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7445" yWindow="3900" windowWidth="14010" windowHeight="7125" tabRatio="599"/>
  </bookViews>
  <sheets>
    <sheet name="ТОО ОСС" sheetId="5" r:id="rId1"/>
  </sheets>
  <definedNames>
    <definedName name="_xlnm._FilterDatabase" localSheetId="0" hidden="1">'ТОО ОСС'!$A$25:$BWQ$4873</definedName>
    <definedName name="_xlnm.Print_Area" localSheetId="0">'ТОО ОСС'!$A$1:$X$4877</definedName>
  </definedNames>
  <calcPr calcId="145621"/>
</workbook>
</file>

<file path=xl/calcChain.xml><?xml version="1.0" encoding="utf-8"?>
<calcChain xmlns="http://schemas.openxmlformats.org/spreadsheetml/2006/main">
  <c r="T4872" i="5" l="1"/>
  <c r="U4566" i="5"/>
  <c r="T4566" i="5"/>
  <c r="U4565" i="5"/>
  <c r="U4564" i="5"/>
  <c r="U4745" i="5" l="1"/>
  <c r="U4862" i="5"/>
  <c r="U4871" i="5"/>
  <c r="U4583" i="5"/>
  <c r="U4573" i="5"/>
  <c r="T4503" i="5"/>
  <c r="U4503" i="5" s="1"/>
  <c r="T4502" i="5"/>
  <c r="U4502" i="5" s="1"/>
  <c r="T4501" i="5"/>
  <c r="U4501" i="5" s="1"/>
  <c r="T4500" i="5"/>
  <c r="U4500" i="5" s="1"/>
  <c r="T4499" i="5"/>
  <c r="U4499" i="5" s="1"/>
  <c r="T4498" i="5"/>
  <c r="U4498" i="5" s="1"/>
  <c r="T4497" i="5"/>
  <c r="U4497" i="5" s="1"/>
  <c r="T4496" i="5"/>
  <c r="U4496" i="5" s="1"/>
  <c r="T4495" i="5"/>
  <c r="U4495" i="5" s="1"/>
  <c r="T4489" i="5"/>
  <c r="U4489" i="5" s="1"/>
  <c r="S4295" i="5"/>
  <c r="T4295" i="5" s="1"/>
  <c r="U4295" i="5" s="1"/>
  <c r="S4293" i="5"/>
  <c r="T4293" i="5" s="1"/>
  <c r="U4293" i="5" s="1"/>
  <c r="S4291" i="5"/>
  <c r="T4291" i="5" s="1"/>
  <c r="U4291" i="5" s="1"/>
  <c r="S4289" i="5"/>
  <c r="T4289" i="5" s="1"/>
  <c r="U4289" i="5" s="1"/>
  <c r="S4287" i="5"/>
  <c r="T4287" i="5" s="1"/>
  <c r="U4287" i="5" s="1"/>
  <c r="T4167" i="5"/>
  <c r="U4167" i="5" s="1"/>
  <c r="T4160" i="5"/>
  <c r="U4160" i="5" s="1"/>
  <c r="U4563" i="5" l="1"/>
  <c r="U4562" i="5"/>
  <c r="U4561" i="5"/>
  <c r="U4560" i="5"/>
  <c r="U4559" i="5"/>
  <c r="U4558" i="5"/>
  <c r="U4557" i="5"/>
  <c r="U4556" i="5"/>
  <c r="U4555" i="5"/>
  <c r="T1447" i="5" l="1"/>
  <c r="T3840" i="5" l="1"/>
  <c r="U3840" i="5" s="1"/>
  <c r="T750" i="5" l="1"/>
  <c r="U750" i="5" s="1"/>
  <c r="T4461" i="5"/>
  <c r="U4461" i="5" s="1"/>
  <c r="T4459" i="5"/>
  <c r="U4459" i="5" s="1"/>
  <c r="T4456" i="5"/>
  <c r="U4456" i="5" s="1"/>
  <c r="T4454" i="5"/>
  <c r="U4454" i="5" s="1"/>
  <c r="T4452" i="5"/>
  <c r="U4452" i="5" s="1"/>
  <c r="T1428" i="5"/>
  <c r="U1428" i="5" s="1"/>
  <c r="T922" i="5" l="1"/>
  <c r="U922" i="5" s="1"/>
  <c r="T4415" i="5" l="1"/>
  <c r="U4415" i="5" s="1"/>
  <c r="T4469" i="5"/>
  <c r="U4469" i="5" s="1"/>
  <c r="T4467" i="5"/>
  <c r="U4467" i="5" s="1"/>
  <c r="T4465" i="5"/>
  <c r="U4465" i="5" s="1"/>
  <c r="T4463" i="5"/>
  <c r="U4463" i="5" s="1"/>
  <c r="T4476" i="5" l="1"/>
  <c r="U4476" i="5" s="1"/>
  <c r="T4473" i="5" l="1"/>
  <c r="U4473" i="5" s="1"/>
  <c r="T4471" i="5"/>
  <c r="U4471" i="5" s="1"/>
  <c r="T4138" i="5"/>
  <c r="U4138" i="5" s="1"/>
  <c r="T4135" i="5"/>
  <c r="U4135" i="5" s="1"/>
  <c r="T4132" i="5"/>
  <c r="U4132" i="5" s="1"/>
  <c r="T4129" i="5"/>
  <c r="U4129" i="5" s="1"/>
  <c r="T4126" i="5"/>
  <c r="U4126" i="5" s="1"/>
  <c r="T2019" i="5"/>
  <c r="U2019" i="5" s="1"/>
  <c r="T2016" i="5"/>
  <c r="U2016" i="5" s="1"/>
  <c r="T3951" i="5"/>
  <c r="U3951" i="5" s="1"/>
  <c r="T3945" i="5"/>
  <c r="U3945" i="5" s="1"/>
  <c r="T3948" i="5" l="1"/>
  <c r="U3948" i="5" s="1"/>
  <c r="T1018" i="5"/>
  <c r="U1018" i="5" s="1"/>
  <c r="T1015" i="5"/>
  <c r="U1015" i="5" s="1"/>
  <c r="T1011" i="5"/>
  <c r="U1011" i="5" s="1"/>
  <c r="T1008" i="5"/>
  <c r="U1008" i="5" s="1"/>
  <c r="T1005" i="5"/>
  <c r="U1005" i="5" s="1"/>
  <c r="T1001" i="5"/>
  <c r="U1001" i="5" s="1"/>
  <c r="T4444" i="5"/>
  <c r="U4444" i="5" s="1"/>
  <c r="U1447" i="5"/>
  <c r="T1618" i="5"/>
  <c r="U1618" i="5" s="1"/>
  <c r="T4413" i="5"/>
  <c r="U4413" i="5" s="1"/>
  <c r="T4411" i="5"/>
  <c r="U4411" i="5" s="1"/>
  <c r="T4409" i="5"/>
  <c r="U4409" i="5" s="1"/>
  <c r="T3988" i="5"/>
  <c r="U3988" i="5" s="1"/>
  <c r="T4407" i="5"/>
  <c r="U4407" i="5" s="1"/>
  <c r="U4795" i="5"/>
  <c r="T4405" i="5"/>
  <c r="U4405" i="5" s="1"/>
  <c r="T4403" i="5"/>
  <c r="U4403" i="5" s="1"/>
  <c r="T4401" i="5"/>
  <c r="U4401" i="5" s="1"/>
  <c r="T4123" i="5" l="1"/>
  <c r="U4123" i="5" s="1"/>
  <c r="T4120" i="5"/>
  <c r="U4120" i="5" s="1"/>
  <c r="T4117" i="5"/>
  <c r="U4117" i="5" s="1"/>
  <c r="T4114" i="5"/>
  <c r="U4114" i="5" s="1"/>
  <c r="T4111" i="5"/>
  <c r="U4111" i="5" s="1"/>
  <c r="T4108" i="5"/>
  <c r="U4108" i="5" s="1"/>
  <c r="T4105" i="5"/>
  <c r="U4105" i="5" s="1"/>
  <c r="T4102" i="5"/>
  <c r="U4102" i="5" s="1"/>
  <c r="T4099" i="5"/>
  <c r="U4099" i="5" s="1"/>
  <c r="T4096" i="5"/>
  <c r="U4096" i="5" s="1"/>
  <c r="T4093" i="5"/>
  <c r="U4093" i="5" s="1"/>
  <c r="T4090" i="5"/>
  <c r="U4090" i="5" s="1"/>
  <c r="T4087" i="5"/>
  <c r="U4087" i="5" s="1"/>
  <c r="T4084" i="5"/>
  <c r="U4084" i="5" s="1"/>
  <c r="T4081" i="5"/>
  <c r="U4081" i="5" s="1"/>
  <c r="T4078" i="5"/>
  <c r="U4078" i="5" s="1"/>
  <c r="T4075" i="5" l="1"/>
  <c r="U4075" i="5" s="1"/>
  <c r="T4072" i="5"/>
  <c r="U4072" i="5" s="1"/>
  <c r="T4069" i="5"/>
  <c r="U4069" i="5" s="1"/>
  <c r="U4831" i="5" l="1"/>
  <c r="U4870" i="5"/>
  <c r="U4869" i="5" l="1"/>
  <c r="U4838" i="5"/>
  <c r="T4494" i="5"/>
  <c r="U4494" i="5" s="1"/>
  <c r="T4493" i="5"/>
  <c r="U4493" i="5" s="1"/>
  <c r="T4492" i="5"/>
  <c r="U4492" i="5" s="1"/>
  <c r="T1928" i="5"/>
  <c r="U1928" i="5" s="1"/>
  <c r="T1926" i="5"/>
  <c r="U1926" i="5" s="1"/>
  <c r="T1924" i="5"/>
  <c r="U1924" i="5" s="1"/>
  <c r="T1922" i="5"/>
  <c r="U1922" i="5" s="1"/>
  <c r="T1920" i="5"/>
  <c r="U1920" i="5" s="1"/>
  <c r="T1918" i="5"/>
  <c r="U1918" i="5" s="1"/>
  <c r="T1916" i="5"/>
  <c r="U1916" i="5" s="1"/>
  <c r="T1914" i="5"/>
  <c r="U1914" i="5" s="1"/>
  <c r="T1912" i="5"/>
  <c r="U1912" i="5" s="1"/>
  <c r="T1910" i="5"/>
  <c r="U1910" i="5" s="1"/>
  <c r="T1908" i="5"/>
  <c r="U1908" i="5" s="1"/>
  <c r="T1906" i="5"/>
  <c r="U1906" i="5" s="1"/>
  <c r="T1765" i="5"/>
  <c r="U1765" i="5" s="1"/>
  <c r="T1763" i="5"/>
  <c r="U1763" i="5" s="1"/>
  <c r="T1761" i="5"/>
  <c r="U1761" i="5" s="1"/>
  <c r="T1759" i="5"/>
  <c r="U1759" i="5" s="1"/>
  <c r="T1650" i="5" l="1"/>
  <c r="U1650" i="5" s="1"/>
  <c r="U4641" i="5" l="1"/>
  <c r="T4198" i="5"/>
  <c r="U4198" i="5" s="1"/>
  <c r="T4194" i="5"/>
  <c r="U4194" i="5" s="1"/>
  <c r="T4157" i="5"/>
  <c r="U4157" i="5" s="1"/>
  <c r="T4491" i="5" l="1"/>
  <c r="U4491" i="5" s="1"/>
  <c r="T4490" i="5"/>
  <c r="U4490" i="5" s="1"/>
  <c r="T3680" i="5" l="1"/>
  <c r="U3680" i="5" s="1"/>
  <c r="T3421" i="5" l="1"/>
  <c r="U3421" i="5" s="1"/>
  <c r="T3419" i="5"/>
  <c r="U3419" i="5" s="1"/>
  <c r="T3417" i="5"/>
  <c r="U3417" i="5" s="1"/>
  <c r="T3415" i="5"/>
  <c r="U3415" i="5" s="1"/>
  <c r="T3413" i="5"/>
  <c r="U3413" i="5" s="1"/>
  <c r="T3411" i="5"/>
  <c r="U3411" i="5" s="1"/>
  <c r="T3409" i="5"/>
  <c r="U3409" i="5" s="1"/>
  <c r="T3407" i="5"/>
  <c r="U3407" i="5" s="1"/>
  <c r="T3405" i="5"/>
  <c r="U3405" i="5" s="1"/>
  <c r="T3403" i="5"/>
  <c r="U3403" i="5" s="1"/>
  <c r="T3401" i="5"/>
  <c r="U3401" i="5" s="1"/>
  <c r="T3399" i="5"/>
  <c r="U3399" i="5" s="1"/>
  <c r="T3397" i="5"/>
  <c r="U3397" i="5" s="1"/>
  <c r="T3395" i="5"/>
  <c r="U3395" i="5" s="1"/>
  <c r="T3393" i="5"/>
  <c r="U3393" i="5" s="1"/>
  <c r="T3391" i="5"/>
  <c r="U3391" i="5" s="1"/>
  <c r="T3389" i="5"/>
  <c r="U3389" i="5" s="1"/>
  <c r="T3387" i="5"/>
  <c r="U3387" i="5" s="1"/>
  <c r="T3385" i="5"/>
  <c r="U3385" i="5" s="1"/>
  <c r="T3383" i="5"/>
  <c r="U3383" i="5" s="1"/>
  <c r="T3381" i="5"/>
  <c r="U3381" i="5" s="1"/>
  <c r="T3379" i="5"/>
  <c r="U3379" i="5" s="1"/>
  <c r="T3377" i="5"/>
  <c r="U3377" i="5" s="1"/>
  <c r="T3375" i="5"/>
  <c r="U3375" i="5" s="1"/>
  <c r="T3373" i="5"/>
  <c r="U3373" i="5" s="1"/>
  <c r="T3371" i="5"/>
  <c r="U3371" i="5" s="1"/>
  <c r="T3369" i="5"/>
  <c r="U3369" i="5" s="1"/>
  <c r="T3367" i="5"/>
  <c r="U3367" i="5" s="1"/>
  <c r="T3365" i="5"/>
  <c r="U3365" i="5" s="1"/>
  <c r="T3363" i="5"/>
  <c r="U3363" i="5" s="1"/>
  <c r="T3361" i="5"/>
  <c r="U3361" i="5" s="1"/>
  <c r="T3359" i="5"/>
  <c r="U3359" i="5" s="1"/>
  <c r="T3357" i="5"/>
  <c r="U3357" i="5" s="1"/>
  <c r="T3355" i="5"/>
  <c r="U3355" i="5" s="1"/>
  <c r="T3353" i="5"/>
  <c r="U3353" i="5" s="1"/>
  <c r="T3351" i="5"/>
  <c r="U3351" i="5" s="1"/>
  <c r="T3349" i="5"/>
  <c r="U3349" i="5" s="1"/>
  <c r="T3347" i="5"/>
  <c r="U3347" i="5" s="1"/>
  <c r="T3345" i="5"/>
  <c r="U3345" i="5" s="1"/>
  <c r="T3343" i="5"/>
  <c r="U3343" i="5" s="1"/>
  <c r="T3341" i="5"/>
  <c r="U3341" i="5" s="1"/>
  <c r="T3339" i="5"/>
  <c r="U3339" i="5" s="1"/>
  <c r="T3337" i="5"/>
  <c r="U3337" i="5" s="1"/>
  <c r="T3335" i="5"/>
  <c r="U3335" i="5" s="1"/>
  <c r="T3333" i="5"/>
  <c r="U3333" i="5" s="1"/>
  <c r="T3331" i="5"/>
  <c r="U3331" i="5" s="1"/>
  <c r="T3329" i="5"/>
  <c r="U3329" i="5" s="1"/>
  <c r="T3327" i="5"/>
  <c r="U3327" i="5" s="1"/>
  <c r="T3325" i="5"/>
  <c r="U3325" i="5" s="1"/>
  <c r="T3323" i="5"/>
  <c r="U3323" i="5" s="1"/>
  <c r="T3321" i="5"/>
  <c r="U3321" i="5" s="1"/>
  <c r="T3319" i="5"/>
  <c r="U3319" i="5" s="1"/>
  <c r="T3317" i="5"/>
  <c r="U3317" i="5" s="1"/>
  <c r="T3315" i="5"/>
  <c r="U3315" i="5" s="1"/>
  <c r="T3313" i="5"/>
  <c r="U3313" i="5" s="1"/>
  <c r="T3311" i="5"/>
  <c r="U3311" i="5" s="1"/>
  <c r="T3309" i="5"/>
  <c r="U3309" i="5" s="1"/>
  <c r="T3307" i="5"/>
  <c r="U3307" i="5" s="1"/>
  <c r="T3305" i="5"/>
  <c r="U3305" i="5" s="1"/>
  <c r="T3303" i="5"/>
  <c r="U3303" i="5" s="1"/>
  <c r="T3301" i="5"/>
  <c r="U3301" i="5" s="1"/>
  <c r="T3299" i="5"/>
  <c r="U3299" i="5" s="1"/>
  <c r="T3297" i="5"/>
  <c r="U3297" i="5" s="1"/>
  <c r="T3295" i="5"/>
  <c r="U3295" i="5" s="1"/>
  <c r="T3293" i="5"/>
  <c r="U3293" i="5" s="1"/>
  <c r="T3291" i="5"/>
  <c r="U3291" i="5" s="1"/>
  <c r="T3289" i="5"/>
  <c r="U3289" i="5" s="1"/>
  <c r="T3287" i="5"/>
  <c r="U3287" i="5" s="1"/>
  <c r="T3285" i="5"/>
  <c r="U3285" i="5" s="1"/>
  <c r="T3283" i="5"/>
  <c r="U3283" i="5" s="1"/>
  <c r="T3281" i="5"/>
  <c r="U3281" i="5" s="1"/>
  <c r="T3279" i="5"/>
  <c r="U3279" i="5" s="1"/>
  <c r="T3277" i="5"/>
  <c r="U3277" i="5" s="1"/>
  <c r="T3275" i="5"/>
  <c r="U3275" i="5" s="1"/>
  <c r="T3273" i="5"/>
  <c r="U3273" i="5" s="1"/>
  <c r="T3271" i="5"/>
  <c r="U3271" i="5" s="1"/>
  <c r="T3269" i="5"/>
  <c r="U3269" i="5" s="1"/>
  <c r="T3267" i="5"/>
  <c r="U3267" i="5" s="1"/>
  <c r="T3265" i="5"/>
  <c r="U3265" i="5" s="1"/>
  <c r="T3263" i="5"/>
  <c r="U3263" i="5" s="1"/>
  <c r="T3261" i="5"/>
  <c r="U3261" i="5" s="1"/>
  <c r="T3259" i="5"/>
  <c r="U3259" i="5" s="1"/>
  <c r="T3257" i="5"/>
  <c r="U3257" i="5" s="1"/>
  <c r="T3255" i="5"/>
  <c r="U3255" i="5" s="1"/>
  <c r="T3253" i="5"/>
  <c r="U3253" i="5" s="1"/>
  <c r="T3251" i="5"/>
  <c r="U3251" i="5" s="1"/>
  <c r="T3249" i="5"/>
  <c r="U3249" i="5" s="1"/>
  <c r="T3247" i="5"/>
  <c r="U3247" i="5" s="1"/>
  <c r="T3245" i="5"/>
  <c r="U3245" i="5" s="1"/>
  <c r="T3243" i="5"/>
  <c r="U3243" i="5" s="1"/>
  <c r="T3241" i="5"/>
  <c r="U3241" i="5" s="1"/>
  <c r="T3239" i="5"/>
  <c r="U3239" i="5" s="1"/>
  <c r="T3237" i="5"/>
  <c r="U3237" i="5" s="1"/>
  <c r="T3067" i="5"/>
  <c r="U3067" i="5" s="1"/>
  <c r="T3065" i="5"/>
  <c r="U3065" i="5" s="1"/>
  <c r="T3063" i="5"/>
  <c r="U3063" i="5" s="1"/>
  <c r="T3061" i="5"/>
  <c r="U3061" i="5" s="1"/>
  <c r="T3059" i="5"/>
  <c r="U3059" i="5" s="1"/>
  <c r="T3057" i="5"/>
  <c r="U3057" i="5" s="1"/>
  <c r="T3055" i="5"/>
  <c r="U3055" i="5" s="1"/>
  <c r="T3053" i="5"/>
  <c r="U3053" i="5" s="1"/>
  <c r="T3051" i="5"/>
  <c r="U3051" i="5" s="1"/>
  <c r="T3049" i="5"/>
  <c r="U3049" i="5" s="1"/>
  <c r="T3047" i="5"/>
  <c r="U3047" i="5" s="1"/>
  <c r="T3045" i="5"/>
  <c r="U3045" i="5" s="1"/>
  <c r="T3043" i="5"/>
  <c r="U3043" i="5" s="1"/>
  <c r="T3041" i="5"/>
  <c r="U3041" i="5" s="1"/>
  <c r="T3039" i="5"/>
  <c r="U3039" i="5" s="1"/>
  <c r="T3037" i="5"/>
  <c r="U3037" i="5" s="1"/>
  <c r="T3035" i="5"/>
  <c r="U3035" i="5" s="1"/>
  <c r="T3033" i="5"/>
  <c r="U3033" i="5" s="1"/>
  <c r="T3031" i="5"/>
  <c r="U3031" i="5" s="1"/>
  <c r="T3029" i="5"/>
  <c r="U3029" i="5" s="1"/>
  <c r="T3027" i="5"/>
  <c r="U3027" i="5" s="1"/>
  <c r="T3025" i="5"/>
  <c r="U3025" i="5" s="1"/>
  <c r="T3023" i="5"/>
  <c r="U3023" i="5" s="1"/>
  <c r="T3021" i="5"/>
  <c r="U3021" i="5" s="1"/>
  <c r="T3019" i="5"/>
  <c r="U3019" i="5" s="1"/>
  <c r="T3017" i="5"/>
  <c r="U3017" i="5" s="1"/>
  <c r="T3015" i="5"/>
  <c r="U3015" i="5" s="1"/>
  <c r="T3013" i="5"/>
  <c r="U3013" i="5" s="1"/>
  <c r="T3011" i="5"/>
  <c r="U3011" i="5" s="1"/>
  <c r="T3009" i="5"/>
  <c r="U3009" i="5" s="1"/>
  <c r="T3007" i="5"/>
  <c r="U3007" i="5" s="1"/>
  <c r="T3005" i="5"/>
  <c r="U3005" i="5" s="1"/>
  <c r="T3003" i="5"/>
  <c r="U3003" i="5" s="1"/>
  <c r="T3001" i="5"/>
  <c r="U3001" i="5" s="1"/>
  <c r="T2999" i="5"/>
  <c r="U2999" i="5" s="1"/>
  <c r="T2997" i="5"/>
  <c r="U2997" i="5" s="1"/>
  <c r="T2995" i="5"/>
  <c r="U2995" i="5" s="1"/>
  <c r="T2993" i="5"/>
  <c r="U2993" i="5" s="1"/>
  <c r="T2991" i="5"/>
  <c r="U2991" i="5" s="1"/>
  <c r="T2989" i="5"/>
  <c r="U2989" i="5" s="1"/>
  <c r="T2987" i="5"/>
  <c r="U2987" i="5" s="1"/>
  <c r="T2985" i="5"/>
  <c r="U2985" i="5" s="1"/>
  <c r="T2983" i="5"/>
  <c r="U2983" i="5" s="1"/>
  <c r="T2981" i="5"/>
  <c r="U2981" i="5" s="1"/>
  <c r="T2979" i="5"/>
  <c r="U2979" i="5" s="1"/>
  <c r="T2977" i="5"/>
  <c r="U2977" i="5" s="1"/>
  <c r="T2975" i="5"/>
  <c r="U2975" i="5" s="1"/>
  <c r="T2973" i="5"/>
  <c r="U2973" i="5" s="1"/>
  <c r="T2971" i="5"/>
  <c r="U2971" i="5" s="1"/>
  <c r="T2969" i="5"/>
  <c r="U2969" i="5" s="1"/>
  <c r="T2967" i="5"/>
  <c r="U2967" i="5" s="1"/>
  <c r="T2965" i="5"/>
  <c r="U2965" i="5" s="1"/>
  <c r="T2963" i="5"/>
  <c r="U2963" i="5" s="1"/>
  <c r="T2961" i="5"/>
  <c r="U2961" i="5" s="1"/>
  <c r="T2959" i="5"/>
  <c r="U2959" i="5" s="1"/>
  <c r="T2957" i="5"/>
  <c r="U2957" i="5" s="1"/>
  <c r="T2955" i="5"/>
  <c r="U2955" i="5" s="1"/>
  <c r="T2953" i="5"/>
  <c r="U2953" i="5" s="1"/>
  <c r="T2951" i="5"/>
  <c r="U2951" i="5" s="1"/>
  <c r="T2949" i="5"/>
  <c r="U2949" i="5" s="1"/>
  <c r="T2947" i="5"/>
  <c r="U2947" i="5" s="1"/>
  <c r="T2945" i="5"/>
  <c r="U2945" i="5" s="1"/>
  <c r="T2943" i="5"/>
  <c r="U2943" i="5" s="1"/>
  <c r="T2941" i="5"/>
  <c r="T2940" i="5"/>
  <c r="U2940" i="5" s="1"/>
  <c r="T2938" i="5"/>
  <c r="U2938" i="5" s="1"/>
  <c r="T2936" i="5"/>
  <c r="U2936" i="5" s="1"/>
  <c r="T2934" i="5"/>
  <c r="U2934" i="5" s="1"/>
  <c r="T2932" i="5"/>
  <c r="U2932" i="5" s="1"/>
  <c r="T2930" i="5"/>
  <c r="U2930" i="5" s="1"/>
  <c r="T2926" i="5"/>
  <c r="U2926" i="5" s="1"/>
  <c r="T2924" i="5"/>
  <c r="U2924" i="5" s="1"/>
  <c r="T2922" i="5"/>
  <c r="U2922" i="5" s="1"/>
  <c r="T2920" i="5"/>
  <c r="U2920" i="5" s="1"/>
  <c r="T2918" i="5"/>
  <c r="U2918" i="5" s="1"/>
  <c r="T2916" i="5"/>
  <c r="U2916" i="5" s="1"/>
  <c r="T2914" i="5"/>
  <c r="U2914" i="5" s="1"/>
  <c r="T2912" i="5"/>
  <c r="U2912" i="5" s="1"/>
  <c r="T2910" i="5"/>
  <c r="U2910" i="5" s="1"/>
  <c r="T2908" i="5"/>
  <c r="U2908" i="5" s="1"/>
  <c r="T2906" i="5"/>
  <c r="U2906" i="5" s="1"/>
  <c r="T2904" i="5"/>
  <c r="U2904" i="5" s="1"/>
  <c r="T2902" i="5"/>
  <c r="U2902" i="5" s="1"/>
  <c r="T1880" i="5"/>
  <c r="U1880" i="5" s="1"/>
  <c r="T1876" i="5"/>
  <c r="U1876" i="5" s="1"/>
  <c r="T1874" i="5"/>
  <c r="U1874" i="5" s="1"/>
  <c r="T1872" i="5"/>
  <c r="U1872" i="5" s="1"/>
  <c r="T1870" i="5"/>
  <c r="U1870" i="5" s="1"/>
  <c r="T1657" i="5"/>
  <c r="U1657" i="5" s="1"/>
  <c r="T1654" i="5"/>
  <c r="U1654" i="5" s="1"/>
  <c r="T1652" i="5"/>
  <c r="U1652" i="5" s="1"/>
  <c r="T1647" i="5"/>
  <c r="U1647" i="5" s="1"/>
  <c r="T4180" i="5" l="1"/>
  <c r="U4180" i="5" s="1"/>
  <c r="T4164" i="5"/>
  <c r="U4164" i="5" s="1"/>
  <c r="T4162" i="5"/>
  <c r="U4162" i="5" s="1"/>
  <c r="T927" i="5" l="1"/>
  <c r="T4008" i="5"/>
  <c r="U4008" i="5" s="1"/>
  <c r="T4012" i="5"/>
  <c r="U4012" i="5" s="1"/>
  <c r="T1217" i="5"/>
  <c r="U1217" i="5" s="1"/>
  <c r="T1219" i="5"/>
  <c r="U1219" i="5" s="1"/>
  <c r="T1581" i="5"/>
  <c r="U1581" i="5" s="1"/>
  <c r="T1614" i="5"/>
  <c r="U1614" i="5" s="1"/>
  <c r="T1583" i="5"/>
  <c r="U1583" i="5" s="1"/>
  <c r="T4057" i="5"/>
  <c r="U4057" i="5" s="1"/>
  <c r="T4055" i="5"/>
  <c r="U4055" i="5" s="1"/>
  <c r="T4053" i="5"/>
  <c r="U4053" i="5" s="1"/>
  <c r="T4051" i="5"/>
  <c r="U4051" i="5" s="1"/>
  <c r="T4049" i="5"/>
  <c r="U4049" i="5" s="1"/>
  <c r="T4047" i="5"/>
  <c r="U4047" i="5" s="1"/>
  <c r="T4045" i="5"/>
  <c r="U4045" i="5" s="1"/>
  <c r="T1089" i="5"/>
  <c r="U1089" i="5" s="1"/>
  <c r="T1087" i="5"/>
  <c r="U1087" i="5" s="1"/>
  <c r="T1135" i="5"/>
  <c r="U1135" i="5" s="1"/>
  <c r="T1133" i="5"/>
  <c r="U1133" i="5" s="1"/>
  <c r="T1130" i="5"/>
  <c r="U1130" i="5" s="1"/>
  <c r="T1127" i="5"/>
  <c r="U1127" i="5" s="1"/>
  <c r="T1124" i="5"/>
  <c r="U1124" i="5" s="1"/>
  <c r="T1122" i="5"/>
  <c r="U1122" i="5" s="1"/>
  <c r="T1120" i="5"/>
  <c r="U1120" i="5" s="1"/>
  <c r="T1118" i="5"/>
  <c r="U1118" i="5" s="1"/>
  <c r="T1116" i="5"/>
  <c r="U1116" i="5" s="1"/>
  <c r="T1114" i="5"/>
  <c r="U1114" i="5" s="1"/>
  <c r="T1112" i="5"/>
  <c r="U1112" i="5" s="1"/>
  <c r="T1110" i="5"/>
  <c r="U1110" i="5" s="1"/>
  <c r="T1108" i="5"/>
  <c r="U1108" i="5" s="1"/>
  <c r="T1106" i="5"/>
  <c r="U1106" i="5" s="1"/>
  <c r="T1103" i="5"/>
  <c r="U1103" i="5" s="1"/>
  <c r="T1101" i="5"/>
  <c r="U1101" i="5" s="1"/>
  <c r="T1099" i="5"/>
  <c r="U1099" i="5" s="1"/>
  <c r="T1238" i="5"/>
  <c r="U1238" i="5" s="1"/>
  <c r="T1236" i="5"/>
  <c r="U1236" i="5" s="1"/>
  <c r="T1234" i="5"/>
  <c r="U1234" i="5" s="1"/>
  <c r="T1232" i="5"/>
  <c r="U1232" i="5" s="1"/>
  <c r="T1229" i="5"/>
  <c r="U1229" i="5" s="1"/>
  <c r="T1227" i="5"/>
  <c r="U1227" i="5" s="1"/>
  <c r="T1225" i="5"/>
  <c r="U1225" i="5" s="1"/>
  <c r="T1223" i="5"/>
  <c r="U1223" i="5" s="1"/>
  <c r="T1221" i="5"/>
  <c r="U1221" i="5" s="1"/>
  <c r="T1210" i="5"/>
  <c r="U1210" i="5" s="1"/>
  <c r="T4023" i="5"/>
  <c r="U4023" i="5" s="1"/>
  <c r="T4025" i="5"/>
  <c r="U4025" i="5" s="1"/>
  <c r="T4027" i="5"/>
  <c r="U4027" i="5" s="1"/>
  <c r="T4006" i="5"/>
  <c r="U4006" i="5" s="1"/>
  <c r="T4004" i="5"/>
  <c r="U4004" i="5" s="1"/>
  <c r="T1192" i="5"/>
  <c r="U1192" i="5" s="1"/>
  <c r="T1208" i="5"/>
  <c r="U1208" i="5" s="1"/>
  <c r="T1206" i="5"/>
  <c r="U1206" i="5" s="1"/>
  <c r="T1204" i="5"/>
  <c r="U1204" i="5" s="1"/>
  <c r="T1202" i="5"/>
  <c r="U1202" i="5" s="1"/>
  <c r="T1196" i="5"/>
  <c r="U1196" i="5" s="1"/>
  <c r="T1194" i="5"/>
  <c r="U1194" i="5" s="1"/>
  <c r="T1198" i="5"/>
  <c r="U1198" i="5" s="1"/>
  <c r="T1200" i="5"/>
  <c r="U1200" i="5" s="1"/>
  <c r="T1189" i="5"/>
  <c r="U1189" i="5" s="1"/>
  <c r="T1187" i="5"/>
  <c r="U1187" i="5" s="1"/>
  <c r="T4061" i="5"/>
  <c r="U4061" i="5" s="1"/>
  <c r="T4063" i="5"/>
  <c r="U4063" i="5" s="1"/>
  <c r="T361" i="5"/>
  <c r="U361" i="5" s="1"/>
  <c r="T354" i="5"/>
  <c r="U354" i="5" s="1"/>
  <c r="T346" i="5"/>
  <c r="U346" i="5" s="1"/>
  <c r="T1030" i="5"/>
  <c r="U1030" i="5" s="1"/>
  <c r="T983" i="5"/>
  <c r="U983" i="5" s="1"/>
  <c r="T981" i="5"/>
  <c r="U981" i="5" s="1"/>
  <c r="T977" i="5"/>
  <c r="U977" i="5" s="1"/>
  <c r="T975" i="5"/>
  <c r="U975" i="5" s="1"/>
  <c r="T969" i="5"/>
  <c r="U969" i="5" s="1"/>
  <c r="T967" i="5"/>
  <c r="U967" i="5" s="1"/>
  <c r="T965" i="5"/>
  <c r="U965" i="5" s="1"/>
  <c r="T937" i="5"/>
  <c r="U937" i="5" s="1"/>
  <c r="T888" i="5"/>
  <c r="U888" i="5" s="1"/>
  <c r="T886" i="5"/>
  <c r="U886" i="5" s="1"/>
  <c r="T884" i="5"/>
  <c r="U884" i="5" s="1"/>
  <c r="T882" i="5"/>
  <c r="T876" i="5"/>
  <c r="U876" i="5" s="1"/>
  <c r="T874" i="5"/>
  <c r="U874" i="5" s="1"/>
  <c r="T849" i="5"/>
  <c r="U849" i="5" s="1"/>
  <c r="T840" i="5"/>
  <c r="U840" i="5" s="1"/>
  <c r="T829" i="5" l="1"/>
  <c r="U829" i="5" s="1"/>
  <c r="T827" i="5"/>
  <c r="U827" i="5" s="1"/>
  <c r="T825" i="5"/>
  <c r="U825" i="5" s="1"/>
  <c r="T823" i="5"/>
  <c r="U823" i="5" s="1"/>
  <c r="T821" i="5"/>
  <c r="U821" i="5" s="1"/>
  <c r="T819" i="5"/>
  <c r="U819" i="5" s="1"/>
  <c r="T817" i="5"/>
  <c r="U817" i="5" s="1"/>
  <c r="T815" i="5"/>
  <c r="U815" i="5" s="1"/>
  <c r="T793" i="5"/>
  <c r="U793" i="5" s="1"/>
  <c r="T791" i="5"/>
  <c r="U791" i="5" s="1"/>
  <c r="T789" i="5"/>
  <c r="U789" i="5" s="1"/>
  <c r="T781" i="5"/>
  <c r="U781" i="5" s="1"/>
  <c r="T778" i="5"/>
  <c r="U778" i="5" s="1"/>
  <c r="T776" i="5"/>
  <c r="U776" i="5" s="1"/>
  <c r="T774" i="5"/>
  <c r="U774" i="5" s="1"/>
  <c r="T3982" i="5"/>
  <c r="U3982" i="5" s="1"/>
  <c r="T733" i="5"/>
  <c r="U733" i="5" s="1"/>
  <c r="T720" i="5"/>
  <c r="U720" i="5" s="1"/>
  <c r="T681" i="5"/>
  <c r="U681" i="5" s="1"/>
  <c r="T673" i="5"/>
  <c r="U673" i="5" s="1"/>
  <c r="T668" i="5"/>
  <c r="U668" i="5" s="1"/>
  <c r="T643" i="5"/>
  <c r="U643" i="5" s="1"/>
  <c r="T640" i="5"/>
  <c r="U640" i="5" s="1"/>
  <c r="T637" i="5"/>
  <c r="U637" i="5" s="1"/>
  <c r="T630" i="5"/>
  <c r="U630" i="5" s="1"/>
  <c r="T622" i="5"/>
  <c r="U622" i="5" s="1"/>
  <c r="T620" i="5"/>
  <c r="U620" i="5" s="1"/>
  <c r="T617" i="5"/>
  <c r="U617" i="5" s="1"/>
  <c r="T615" i="5"/>
  <c r="U615" i="5" s="1"/>
  <c r="T612" i="5"/>
  <c r="U612" i="5" s="1"/>
  <c r="T609" i="5"/>
  <c r="U609" i="5" s="1"/>
  <c r="T603" i="5"/>
  <c r="U603" i="5" s="1"/>
  <c r="T596" i="5"/>
  <c r="U596" i="5" s="1"/>
  <c r="T593" i="5"/>
  <c r="U593" i="5" s="1"/>
  <c r="T3968" i="5"/>
  <c r="U3968" i="5" s="1"/>
  <c r="T549" i="5"/>
  <c r="U549" i="5" s="1"/>
  <c r="T547" i="5"/>
  <c r="U547" i="5" s="1"/>
  <c r="T545" i="5"/>
  <c r="U545" i="5" s="1"/>
  <c r="T543" i="5"/>
  <c r="U543" i="5" s="1"/>
  <c r="T541" i="5"/>
  <c r="U541" i="5" s="1"/>
  <c r="T539" i="5"/>
  <c r="U539" i="5" s="1"/>
  <c r="T537" i="5"/>
  <c r="U537" i="5" s="1"/>
  <c r="T535" i="5"/>
  <c r="U535" i="5" s="1"/>
  <c r="T533" i="5"/>
  <c r="U533" i="5" s="1"/>
  <c r="T531" i="5"/>
  <c r="U531" i="5" s="1"/>
  <c r="T529" i="5"/>
  <c r="U529" i="5" s="1"/>
  <c r="T527" i="5"/>
  <c r="U527" i="5" s="1"/>
  <c r="T525" i="5"/>
  <c r="U525" i="5" s="1"/>
  <c r="T523" i="5"/>
  <c r="U523" i="5" s="1"/>
  <c r="T521" i="5"/>
  <c r="U521" i="5" s="1"/>
  <c r="T519" i="5"/>
  <c r="U519" i="5" s="1"/>
  <c r="T510" i="5"/>
  <c r="U510" i="5" s="1"/>
  <c r="T508" i="5"/>
  <c r="U508" i="5" s="1"/>
  <c r="T506" i="5"/>
  <c r="U506" i="5" s="1"/>
  <c r="T504" i="5"/>
  <c r="U504" i="5" s="1"/>
  <c r="T502" i="5"/>
  <c r="U502" i="5" s="1"/>
  <c r="T500" i="5"/>
  <c r="U500" i="5" s="1"/>
  <c r="T498" i="5"/>
  <c r="U498" i="5" s="1"/>
  <c r="T496" i="5"/>
  <c r="U496" i="5" s="1"/>
  <c r="T492" i="5"/>
  <c r="U492" i="5" s="1"/>
  <c r="T490" i="5"/>
  <c r="U490" i="5" s="1"/>
  <c r="T482" i="5"/>
  <c r="U482" i="5" s="1"/>
  <c r="T472" i="5"/>
  <c r="U472" i="5" s="1"/>
  <c r="T458" i="5"/>
  <c r="U458" i="5" s="1"/>
  <c r="T423" i="5"/>
  <c r="U423" i="5" s="1"/>
  <c r="T421" i="5"/>
  <c r="U421" i="5" s="1"/>
  <c r="T418" i="5"/>
  <c r="U418" i="5" s="1"/>
  <c r="T416" i="5"/>
  <c r="U416" i="5" s="1"/>
  <c r="T413" i="5"/>
  <c r="U413" i="5" s="1"/>
  <c r="T410" i="5"/>
  <c r="U410" i="5" s="1"/>
  <c r="T408" i="5"/>
  <c r="U408" i="5" s="1"/>
  <c r="T406" i="5"/>
  <c r="U406" i="5" s="1"/>
  <c r="T404" i="5"/>
  <c r="U404" i="5" s="1"/>
  <c r="T402" i="5"/>
  <c r="U402" i="5" s="1"/>
  <c r="T399" i="5"/>
  <c r="U399" i="5" s="1"/>
  <c r="T397" i="5"/>
  <c r="U397" i="5" s="1"/>
  <c r="T387" i="5"/>
  <c r="U387" i="5" s="1"/>
  <c r="T227" i="5"/>
  <c r="U227" i="5" s="1"/>
  <c r="T213" i="5"/>
  <c r="U213" i="5" s="1"/>
  <c r="T175" i="5"/>
  <c r="U175" i="5" s="1"/>
  <c r="T173" i="5"/>
  <c r="U173" i="5" s="1"/>
  <c r="T164" i="5"/>
  <c r="U164" i="5" s="1"/>
  <c r="T162" i="5"/>
  <c r="U162" i="5" s="1"/>
  <c r="T159" i="5"/>
  <c r="U159" i="5" s="1"/>
  <c r="T151" i="5"/>
  <c r="U151" i="5" s="1"/>
  <c r="T143" i="5"/>
  <c r="U143" i="5" s="1"/>
  <c r="T141" i="5"/>
  <c r="U141" i="5" s="1"/>
  <c r="T139" i="5"/>
  <c r="U139" i="5" s="1"/>
  <c r="T137" i="5"/>
  <c r="U137" i="5" s="1"/>
  <c r="U138" i="5"/>
  <c r="U140" i="5"/>
  <c r="T135" i="5"/>
  <c r="U135" i="5" s="1"/>
  <c r="T113" i="5"/>
  <c r="U113" i="5" s="1"/>
  <c r="T95" i="5" l="1"/>
  <c r="U95" i="5" s="1"/>
  <c r="T102" i="5"/>
  <c r="U102" i="5" s="1"/>
  <c r="T100" i="5"/>
  <c r="U100" i="5" s="1"/>
  <c r="T93" i="5"/>
  <c r="U93" i="5" s="1"/>
  <c r="T91" i="5"/>
  <c r="U91" i="5" s="1"/>
  <c r="T86" i="5"/>
  <c r="U86" i="5" s="1"/>
  <c r="T1056" i="5"/>
  <c r="U1056" i="5" s="1"/>
  <c r="T1054" i="5"/>
  <c r="U1054" i="5" s="1"/>
  <c r="T1048" i="5"/>
  <c r="U1048" i="5" s="1"/>
  <c r="T1036" i="5"/>
  <c r="U1036" i="5" s="1"/>
  <c r="T1034" i="5"/>
  <c r="U1034" i="5" s="1"/>
  <c r="T1032" i="5"/>
  <c r="U1032" i="5" s="1"/>
  <c r="U4719" i="5" l="1"/>
  <c r="T4285" i="5"/>
  <c r="U4285" i="5" s="1"/>
  <c r="S4286" i="5"/>
  <c r="U4286" i="5"/>
  <c r="T4178" i="5" l="1"/>
  <c r="U4178" i="5" s="1"/>
  <c r="U4137" i="5"/>
  <c r="U4134" i="5"/>
  <c r="U4131" i="5"/>
  <c r="U4127" i="5"/>
  <c r="U4128" i="5"/>
  <c r="U4125" i="5"/>
  <c r="T754" i="5" l="1"/>
  <c r="U754" i="5" s="1"/>
  <c r="U755" i="5"/>
  <c r="T250" i="5" l="1"/>
  <c r="U250" i="5" s="1"/>
  <c r="T4399" i="5"/>
  <c r="U4399" i="5" s="1"/>
  <c r="T4398" i="5"/>
  <c r="U4398" i="5" s="1"/>
  <c r="T4397" i="5"/>
  <c r="U4397" i="5" s="1"/>
  <c r="T4396" i="5"/>
  <c r="U4396" i="5" s="1"/>
  <c r="U4529" i="5" l="1"/>
  <c r="U4525" i="5"/>
  <c r="U4521" i="5"/>
  <c r="U4843" i="5" l="1"/>
  <c r="T4029" i="5" l="1"/>
  <c r="U4029" i="5" s="1"/>
  <c r="T1586" i="5"/>
  <c r="U1586" i="5" s="1"/>
  <c r="T4065" i="5" l="1"/>
  <c r="U4065" i="5" s="1"/>
  <c r="U4056" i="5"/>
  <c r="U4054" i="5"/>
  <c r="U4052" i="5"/>
  <c r="U4050" i="5"/>
  <c r="U4062" i="5"/>
  <c r="U4060" i="5"/>
  <c r="T4059" i="5"/>
  <c r="U4059" i="5" s="1"/>
  <c r="U4064" i="5"/>
  <c r="U4058" i="5"/>
  <c r="T3991" i="5" l="1"/>
  <c r="U3991" i="5" s="1"/>
  <c r="T369" i="5"/>
  <c r="U369" i="5" s="1"/>
  <c r="T357" i="5" l="1"/>
  <c r="U357" i="5" s="1"/>
  <c r="T349" i="5"/>
  <c r="U349" i="5" s="1"/>
  <c r="T853" i="5"/>
  <c r="U853" i="5" s="1"/>
  <c r="T671" i="5"/>
  <c r="U671" i="5" s="1"/>
  <c r="T516" i="5"/>
  <c r="U516" i="5" s="1"/>
  <c r="T514" i="5"/>
  <c r="U514" i="5" s="1"/>
  <c r="T225" i="5"/>
  <c r="U225" i="5" s="1"/>
  <c r="T210" i="5"/>
  <c r="U210" i="5" s="1"/>
  <c r="T1050" i="5"/>
  <c r="U1050" i="5" s="1"/>
  <c r="T1046" i="5"/>
  <c r="U1046" i="5" s="1"/>
  <c r="T1044" i="5"/>
  <c r="U1044" i="5" s="1"/>
  <c r="T1042" i="5"/>
  <c r="U1042" i="5" s="1"/>
  <c r="T1040" i="5"/>
  <c r="U1040" i="5" s="1"/>
  <c r="T1038" i="5"/>
  <c r="U1038" i="5" s="1"/>
  <c r="T783" i="5"/>
  <c r="U783" i="5" s="1"/>
  <c r="T812" i="5"/>
  <c r="U812" i="5" s="1"/>
  <c r="T765" i="5"/>
  <c r="U765" i="5" s="1"/>
  <c r="T760" i="5"/>
  <c r="U760" i="5" s="1"/>
  <c r="T1293" i="5"/>
  <c r="U1293" i="5" s="1"/>
  <c r="U1292" i="5"/>
  <c r="T1287" i="5"/>
  <c r="U1287" i="5" s="1"/>
  <c r="U1286" i="5"/>
  <c r="T1282" i="5"/>
  <c r="U1282" i="5" s="1"/>
  <c r="U1281" i="5"/>
  <c r="T947" i="5"/>
  <c r="U947" i="5" s="1"/>
  <c r="U946" i="5"/>
  <c r="T942" i="5"/>
  <c r="U942" i="5" s="1"/>
  <c r="U941" i="5"/>
  <c r="T911" i="5" l="1"/>
  <c r="U911" i="5" s="1"/>
  <c r="T909" i="5"/>
  <c r="U909" i="5" s="1"/>
  <c r="T905" i="5"/>
  <c r="U905" i="5" s="1"/>
  <c r="T901" i="5"/>
  <c r="U901" i="5" s="1"/>
  <c r="T899" i="5"/>
  <c r="U899" i="5" s="1"/>
  <c r="T897" i="5"/>
  <c r="U897" i="5" s="1"/>
  <c r="T1067" i="5"/>
  <c r="U1067" i="5" s="1"/>
  <c r="T1065" i="5"/>
  <c r="U1065" i="5" s="1"/>
  <c r="T1063" i="5"/>
  <c r="U1063" i="5" s="1"/>
  <c r="T1061" i="5"/>
  <c r="U1061" i="5" s="1"/>
  <c r="T4368" i="5" l="1"/>
  <c r="U4368" i="5" s="1"/>
  <c r="T895" i="5" l="1"/>
  <c r="U895" i="5" s="1"/>
  <c r="U923" i="5"/>
  <c r="U921" i="5"/>
  <c r="T916" i="5" l="1"/>
  <c r="U916" i="5" s="1"/>
  <c r="U4488" i="5"/>
  <c r="T371" i="5"/>
  <c r="U371" i="5" s="1"/>
  <c r="T4486" i="5"/>
  <c r="U4486" i="5" s="1"/>
  <c r="T4487" i="5"/>
  <c r="U4487" i="5" s="1"/>
  <c r="T4395" i="5"/>
  <c r="U4395" i="5" s="1"/>
  <c r="T4393" i="5"/>
  <c r="U4393" i="5" s="1"/>
  <c r="T4391" i="5"/>
  <c r="U4391" i="5" s="1"/>
  <c r="T4389" i="5"/>
  <c r="U4389" i="5" s="1"/>
  <c r="T4387" i="5"/>
  <c r="U4387" i="5" s="1"/>
  <c r="T4385" i="5"/>
  <c r="U4385" i="5" s="1"/>
  <c r="T4383" i="5"/>
  <c r="U4383" i="5" s="1"/>
  <c r="T4381" i="5"/>
  <c r="U4381" i="5" s="1"/>
  <c r="T4379" i="5"/>
  <c r="U4379" i="5" s="1"/>
  <c r="T4377" i="5"/>
  <c r="U4377" i="5" s="1"/>
  <c r="T4375" i="5"/>
  <c r="U4375" i="5" s="1"/>
  <c r="T4485" i="5"/>
  <c r="U4485" i="5" s="1"/>
  <c r="T4484" i="5"/>
  <c r="U4484" i="5" s="1"/>
  <c r="T4483" i="5"/>
  <c r="U4483" i="5" s="1"/>
  <c r="T4482" i="5"/>
  <c r="U4482" i="5" s="1"/>
  <c r="S4481" i="5"/>
  <c r="T4481" i="5" s="1"/>
  <c r="U4481" i="5" s="1"/>
  <c r="T4480" i="5"/>
  <c r="U4480" i="5" s="1"/>
  <c r="T4479" i="5"/>
  <c r="U4479" i="5" s="1"/>
  <c r="T4478" i="5"/>
  <c r="U4478" i="5" s="1"/>
  <c r="T4477" i="5"/>
  <c r="U4477" i="5" s="1"/>
  <c r="U4475" i="5"/>
  <c r="T4474" i="5"/>
  <c r="U4474" i="5" s="1"/>
  <c r="U4472" i="5"/>
  <c r="U4470" i="5"/>
  <c r="U4468" i="5"/>
  <c r="U4466" i="5"/>
  <c r="U4464" i="5"/>
  <c r="U4462" i="5"/>
  <c r="T4263" i="5" l="1"/>
  <c r="U4263" i="5" s="1"/>
  <c r="T4261" i="5"/>
  <c r="U4261" i="5" s="1"/>
  <c r="T4259" i="5"/>
  <c r="U4259" i="5" s="1"/>
  <c r="T1559" i="5"/>
  <c r="U1559" i="5" s="1"/>
  <c r="T1556" i="5"/>
  <c r="U1556" i="5" s="1"/>
  <c r="T1553" i="5"/>
  <c r="U1553" i="5" s="1"/>
  <c r="T1550" i="5"/>
  <c r="U1550" i="5" s="1"/>
  <c r="T1547" i="5"/>
  <c r="U1547" i="5" s="1"/>
  <c r="U1617" i="5"/>
  <c r="U4458" i="5"/>
  <c r="U4460" i="5"/>
  <c r="T4457" i="5" l="1"/>
  <c r="U4457" i="5" s="1"/>
  <c r="U4455" i="5"/>
  <c r="U4453" i="5"/>
  <c r="T1568" i="5"/>
  <c r="U1568" i="5" s="1"/>
  <c r="T1431" i="5"/>
  <c r="U1431" i="5" s="1"/>
  <c r="U1427" i="5"/>
  <c r="U4451" i="5"/>
  <c r="U1446" i="5"/>
  <c r="T1313" i="5"/>
  <c r="U1313" i="5" s="1"/>
  <c r="T4450" i="5"/>
  <c r="U4450" i="5" s="1"/>
  <c r="T4449" i="5"/>
  <c r="U4449" i="5" s="1"/>
  <c r="T4447" i="5" l="1"/>
  <c r="U4447" i="5" s="1"/>
  <c r="T4448" i="5"/>
  <c r="U4448" i="5" s="1"/>
  <c r="T4446" i="5"/>
  <c r="U4446" i="5" s="1"/>
  <c r="T4445" i="5"/>
  <c r="U4445" i="5" s="1"/>
  <c r="U3987" i="5" l="1"/>
  <c r="T1059" i="5" l="1"/>
  <c r="U1059" i="5" s="1"/>
  <c r="U3839" i="5"/>
  <c r="U3979" i="5"/>
  <c r="U3980" i="5"/>
  <c r="U1017" i="5"/>
  <c r="U1014" i="5"/>
  <c r="U1010" i="5"/>
  <c r="U1007" i="5"/>
  <c r="U1004" i="5"/>
  <c r="U4443" i="5"/>
  <c r="U1000" i="5" l="1"/>
  <c r="T994" i="5"/>
  <c r="U994" i="5" s="1"/>
  <c r="T963" i="5"/>
  <c r="U963" i="5" s="1"/>
  <c r="T961" i="5"/>
  <c r="U961" i="5" s="1"/>
  <c r="T959" i="5"/>
  <c r="U959" i="5" s="1"/>
  <c r="T935" i="5"/>
  <c r="U935" i="5" s="1"/>
  <c r="U4868" i="5"/>
  <c r="T932" i="5"/>
  <c r="U932" i="5" s="1"/>
  <c r="T929" i="5"/>
  <c r="U929" i="5" s="1"/>
  <c r="T768" i="5"/>
  <c r="U768" i="5" s="1"/>
  <c r="T846" i="5"/>
  <c r="U846" i="5" s="1"/>
  <c r="T838" i="5"/>
  <c r="U838" i="5" s="1"/>
  <c r="T834" i="5"/>
  <c r="U834" i="5" s="1"/>
  <c r="T762" i="5" l="1"/>
  <c r="U762" i="5" s="1"/>
  <c r="T758" i="5" l="1"/>
  <c r="U758" i="5" s="1"/>
  <c r="T746" i="5"/>
  <c r="U746" i="5" s="1"/>
  <c r="T742" i="5"/>
  <c r="U742" i="5" s="1"/>
  <c r="T731" i="5" l="1"/>
  <c r="U731" i="5" s="1"/>
  <c r="T727" i="5"/>
  <c r="U727" i="5" s="1"/>
  <c r="T717" i="5"/>
  <c r="U717" i="5" s="1"/>
  <c r="T708" i="5"/>
  <c r="U708" i="5" s="1"/>
  <c r="T692" i="5"/>
  <c r="U692" i="5" s="1"/>
  <c r="T689" i="5"/>
  <c r="U689" i="5" s="1"/>
  <c r="T665" i="5"/>
  <c r="U665" i="5" s="1"/>
  <c r="T663" i="5"/>
  <c r="U663" i="5" s="1"/>
  <c r="T661" i="5"/>
  <c r="U661" i="5" s="1"/>
  <c r="T658" i="5"/>
  <c r="U658" i="5" s="1"/>
  <c r="T656" i="5"/>
  <c r="U656" i="5" s="1"/>
  <c r="T653" i="5"/>
  <c r="U653" i="5" s="1"/>
  <c r="T646" i="5"/>
  <c r="U646" i="5" s="1"/>
  <c r="T512" i="5"/>
  <c r="U512" i="5" s="1"/>
  <c r="T494" i="5"/>
  <c r="U494" i="5" s="1"/>
  <c r="T488" i="5"/>
  <c r="U488" i="5" s="1"/>
  <c r="T486" i="5"/>
  <c r="U486" i="5" s="1"/>
  <c r="T392" i="5"/>
  <c r="U392" i="5" s="1"/>
  <c r="T4002" i="5"/>
  <c r="U4002" i="5" s="1"/>
  <c r="T297" i="5"/>
  <c r="U297" i="5" s="1"/>
  <c r="T287" i="5"/>
  <c r="U287" i="5" s="1"/>
  <c r="T254" i="5"/>
  <c r="U254" i="5" s="1"/>
  <c r="T222" i="5"/>
  <c r="U222" i="5" s="1"/>
  <c r="T197" i="5"/>
  <c r="U197" i="5" s="1"/>
  <c r="T170" i="5"/>
  <c r="U170" i="5" s="1"/>
  <c r="T154" i="5"/>
  <c r="U154" i="5" s="1"/>
  <c r="T146" i="5"/>
  <c r="U146" i="5" s="1"/>
  <c r="T123" i="5" l="1"/>
  <c r="U123" i="5" s="1"/>
  <c r="T119" i="5" l="1"/>
  <c r="U119" i="5" s="1"/>
  <c r="T105" i="5"/>
  <c r="U105" i="5" s="1"/>
  <c r="T98" i="5"/>
  <c r="T89" i="5"/>
  <c r="T4442" i="5"/>
  <c r="U4442" i="5" s="1"/>
  <c r="T4441" i="5"/>
  <c r="U4441" i="5" s="1"/>
  <c r="T4440" i="5"/>
  <c r="U4440" i="5" s="1"/>
  <c r="T4439" i="5"/>
  <c r="U4439" i="5" s="1"/>
  <c r="T4438" i="5"/>
  <c r="U4438" i="5" s="1"/>
  <c r="T4437" i="5"/>
  <c r="U4437" i="5" s="1"/>
  <c r="T4436" i="5"/>
  <c r="U4436" i="5" s="1"/>
  <c r="T4435" i="5"/>
  <c r="U4435" i="5" s="1"/>
  <c r="T44" i="5"/>
  <c r="U44" i="5" s="1"/>
  <c r="T4434" i="5"/>
  <c r="U4434" i="5" s="1"/>
  <c r="T32" i="5"/>
  <c r="U32" i="5" s="1"/>
  <c r="T30" i="5"/>
  <c r="U30" i="5" s="1"/>
  <c r="T4433" i="5"/>
  <c r="U4433" i="5" s="1"/>
  <c r="U98" i="5" l="1"/>
  <c r="U89" i="5"/>
  <c r="T3912" i="5"/>
  <c r="U3912" i="5" s="1"/>
  <c r="T4432" i="5"/>
  <c r="U4432" i="5" s="1"/>
  <c r="U4553" i="5" l="1"/>
  <c r="T4431" i="5" l="1"/>
  <c r="U4431" i="5" s="1"/>
  <c r="T4430" i="5"/>
  <c r="U4430" i="5" s="1"/>
  <c r="T4429" i="5"/>
  <c r="U4429" i="5" s="1"/>
  <c r="T4428" i="5"/>
  <c r="U4428" i="5" s="1"/>
  <c r="T4427" i="5"/>
  <c r="U4427" i="5" s="1"/>
  <c r="T4426" i="5"/>
  <c r="U4426" i="5" s="1"/>
  <c r="T4425" i="5"/>
  <c r="U4425" i="5" s="1"/>
  <c r="T4424" i="5"/>
  <c r="U4424" i="5" s="1"/>
  <c r="T4423" i="5"/>
  <c r="U4423" i="5" s="1"/>
  <c r="T4422" i="5"/>
  <c r="U4422" i="5" s="1"/>
  <c r="T4205" i="5"/>
  <c r="U4205" i="5" s="1"/>
  <c r="T4153" i="5" l="1"/>
  <c r="U4153" i="5" s="1"/>
  <c r="T4148" i="5"/>
  <c r="U4148" i="5" s="1"/>
  <c r="T4145" i="5"/>
  <c r="U4145" i="5" s="1"/>
  <c r="U3950" i="5"/>
  <c r="T4421" i="5"/>
  <c r="U4421" i="5" s="1"/>
  <c r="U3944" i="5" l="1"/>
  <c r="T3942" i="5" l="1"/>
  <c r="T3938" i="5"/>
  <c r="T3937" i="5"/>
  <c r="T3936" i="5"/>
  <c r="T3935" i="5"/>
  <c r="T3934" i="5"/>
  <c r="T3933" i="5"/>
  <c r="T3932" i="5"/>
  <c r="T3931" i="5"/>
  <c r="T3929" i="5"/>
  <c r="U4867" i="5" l="1"/>
  <c r="U4866" i="5"/>
  <c r="U2018" i="5"/>
  <c r="U2017" i="5"/>
  <c r="U2015" i="5"/>
  <c r="U2014" i="5"/>
  <c r="T4420" i="5"/>
  <c r="U4420" i="5" s="1"/>
  <c r="T4419" i="5"/>
  <c r="U4419" i="5" s="1"/>
  <c r="T4418" i="5"/>
  <c r="U4418" i="5" s="1"/>
  <c r="T4417" i="5"/>
  <c r="U4417" i="5" s="1"/>
  <c r="U4865" i="5" l="1"/>
  <c r="T4416" i="5" l="1"/>
  <c r="U4416" i="5" s="1"/>
  <c r="T110" i="5" l="1"/>
  <c r="U110" i="5" s="1"/>
  <c r="U4414" i="5"/>
  <c r="U4412" i="5"/>
  <c r="U4410" i="5"/>
  <c r="U4408" i="5"/>
  <c r="U4406" i="5"/>
  <c r="U4404" i="5"/>
  <c r="U4402" i="5"/>
  <c r="U4400" i="5" l="1"/>
  <c r="T320" i="5"/>
  <c r="U320" i="5" s="1"/>
  <c r="U4735" i="5" l="1"/>
  <c r="U4748" i="5"/>
  <c r="T4183" i="5"/>
  <c r="U4183" i="5" s="1"/>
  <c r="T480" i="5" l="1"/>
  <c r="U480" i="5" s="1"/>
  <c r="U4864" i="5" l="1"/>
  <c r="T4143" i="5" l="1"/>
  <c r="T1903" i="5"/>
  <c r="T1904" i="5"/>
  <c r="T1687" i="5"/>
  <c r="T771" i="5"/>
  <c r="U771" i="5" s="1"/>
  <c r="T470" i="5" l="1"/>
  <c r="U470" i="5" s="1"/>
  <c r="T466" i="5"/>
  <c r="U466" i="5" s="1"/>
  <c r="T463" i="5"/>
  <c r="U463" i="5" s="1"/>
  <c r="U4837" i="5"/>
  <c r="U4834" i="5"/>
  <c r="U4552" i="5" l="1"/>
  <c r="T456" i="5" l="1"/>
  <c r="U456" i="5" s="1"/>
  <c r="U691" i="5"/>
  <c r="U688" i="5"/>
  <c r="U945" i="5"/>
  <c r="U940" i="5"/>
  <c r="T4344" i="5"/>
  <c r="U4344" i="5" s="1"/>
  <c r="T1161" i="5"/>
  <c r="U1161" i="5" s="1"/>
  <c r="T236" i="5"/>
  <c r="U236" i="5" s="1"/>
  <c r="T232" i="5"/>
  <c r="U232" i="5" s="1"/>
  <c r="U319" i="5"/>
  <c r="T314" i="5"/>
  <c r="U314" i="5" s="1"/>
  <c r="T310" i="5"/>
  <c r="U310" i="5" s="1"/>
  <c r="T306" i="5"/>
  <c r="U306" i="5" s="1"/>
  <c r="T302" i="5"/>
  <c r="U302" i="5" s="1"/>
  <c r="U296" i="5"/>
  <c r="U286" i="5"/>
  <c r="T842" i="5"/>
  <c r="U842" i="5" s="1"/>
  <c r="U837" i="5"/>
  <c r="U833" i="5"/>
  <c r="T200" i="5"/>
  <c r="U200" i="5" s="1"/>
  <c r="U196" i="5"/>
  <c r="T248" i="5"/>
  <c r="U248" i="5" s="1"/>
  <c r="T245" i="5"/>
  <c r="U245" i="5" s="1"/>
  <c r="U730" i="5" l="1"/>
  <c r="T722" i="5"/>
  <c r="U722" i="5" s="1"/>
  <c r="U716" i="5"/>
  <c r="T714" i="5"/>
  <c r="U714" i="5" s="1"/>
  <c r="T711" i="5"/>
  <c r="U711" i="5" s="1"/>
  <c r="T4354" i="5" l="1"/>
  <c r="U4354" i="5" s="1"/>
  <c r="T684" i="5"/>
  <c r="U684" i="5" s="1"/>
  <c r="T679" i="5" l="1"/>
  <c r="U679" i="5" s="1"/>
  <c r="U753" i="5"/>
  <c r="U749" i="5"/>
  <c r="U801" i="5"/>
  <c r="T1028" i="5"/>
  <c r="U1028" i="5" s="1"/>
  <c r="U726" i="5" l="1"/>
  <c r="T724" i="5"/>
  <c r="U724" i="5" s="1"/>
  <c r="T880" i="5" l="1"/>
  <c r="U880" i="5" s="1"/>
  <c r="T872" i="5"/>
  <c r="U872" i="5" s="1"/>
  <c r="T869" i="5"/>
  <c r="U869" i="5" s="1"/>
  <c r="T867" i="5"/>
  <c r="U867" i="5" s="1"/>
  <c r="T860" i="5"/>
  <c r="U860" i="5" s="1"/>
  <c r="T858" i="5"/>
  <c r="U858" i="5" s="1"/>
  <c r="T856" i="5"/>
  <c r="U856" i="5" s="1"/>
  <c r="T807" i="5"/>
  <c r="U807" i="5" s="1"/>
  <c r="T805" i="5"/>
  <c r="U805" i="5" s="1"/>
  <c r="T803" i="5"/>
  <c r="U803" i="5" s="1"/>
  <c r="T1022" i="5" l="1"/>
  <c r="U1022" i="5" s="1"/>
  <c r="U882" i="5" l="1"/>
  <c r="U4551" i="5" l="1"/>
  <c r="U757" i="5" l="1"/>
  <c r="U4861" i="5" l="1"/>
  <c r="T4186" i="5" l="1"/>
  <c r="U4186" i="5" s="1"/>
  <c r="T598" i="5" l="1"/>
  <c r="U598" i="5" s="1"/>
  <c r="T581" i="5"/>
  <c r="U581" i="5" s="1"/>
  <c r="U4611" i="5" l="1"/>
  <c r="U4550" i="5"/>
  <c r="U993" i="5" l="1"/>
  <c r="T989" i="5"/>
  <c r="U989" i="5" s="1"/>
  <c r="T1296" i="5" l="1"/>
  <c r="U1296" i="5" s="1"/>
  <c r="U1291" i="5"/>
  <c r="U1285" i="5"/>
  <c r="U1280" i="5"/>
  <c r="T4016" i="5"/>
  <c r="U4016" i="5" s="1"/>
  <c r="T1215" i="5" l="1"/>
  <c r="U1215" i="5" s="1"/>
  <c r="T4281" i="5"/>
  <c r="U4281" i="5" s="1"/>
  <c r="T4279" i="5"/>
  <c r="U4279" i="5" s="1"/>
  <c r="T4277" i="5"/>
  <c r="U4277" i="5" s="1"/>
  <c r="T4275" i="5"/>
  <c r="U4275" i="5" s="1"/>
  <c r="T4273" i="5"/>
  <c r="U4273" i="5" s="1"/>
  <c r="T4265" i="5"/>
  <c r="U4265" i="5" s="1"/>
  <c r="T4271" i="5"/>
  <c r="U4271" i="5" s="1"/>
  <c r="T4269" i="5"/>
  <c r="U4269" i="5" s="1"/>
  <c r="T4267" i="5"/>
  <c r="U4267" i="5" s="1"/>
  <c r="U4394" i="5" l="1"/>
  <c r="U4392" i="5"/>
  <c r="U4390" i="5"/>
  <c r="U4388" i="5"/>
  <c r="U4386" i="5"/>
  <c r="U4384" i="5"/>
  <c r="U4382" i="5"/>
  <c r="U4380" i="5"/>
  <c r="U4378" i="5"/>
  <c r="U4376" i="5"/>
  <c r="U4374" i="5"/>
  <c r="T3750" i="5" l="1"/>
  <c r="U3750" i="5" s="1"/>
  <c r="T3746" i="5"/>
  <c r="U3746" i="5" s="1"/>
  <c r="T3742" i="5"/>
  <c r="U3742" i="5" s="1"/>
  <c r="U4863" i="5" l="1"/>
  <c r="T1544" i="5"/>
  <c r="U1544" i="5" s="1"/>
  <c r="T1541" i="5"/>
  <c r="U1541" i="5" s="1"/>
  <c r="T1538" i="5"/>
  <c r="U1538" i="5" s="1"/>
  <c r="T1535" i="5"/>
  <c r="U1535" i="5" s="1"/>
  <c r="T1532" i="5"/>
  <c r="U1532" i="5" s="1"/>
  <c r="T1529" i="5"/>
  <c r="U1529" i="5" s="1"/>
  <c r="T1526" i="5"/>
  <c r="U1526" i="5" s="1"/>
  <c r="T1523" i="5"/>
  <c r="U1523" i="5" s="1"/>
  <c r="T1520" i="5"/>
  <c r="U1520" i="5" s="1"/>
  <c r="T1517" i="5"/>
  <c r="U1517" i="5" s="1"/>
  <c r="T1514" i="5"/>
  <c r="U1514" i="5" s="1"/>
  <c r="T1511" i="5"/>
  <c r="U1511" i="5" s="1"/>
  <c r="T1508" i="5"/>
  <c r="U1508" i="5" s="1"/>
  <c r="T1499" i="5"/>
  <c r="U1499" i="5" s="1"/>
  <c r="T1496" i="5" l="1"/>
  <c r="U1496" i="5" s="1"/>
  <c r="T1493" i="5"/>
  <c r="U1493" i="5" s="1"/>
  <c r="T1490" i="5"/>
  <c r="U1490" i="5" s="1"/>
  <c r="T1487" i="5"/>
  <c r="U1487" i="5" s="1"/>
  <c r="T1484" i="5"/>
  <c r="U1484" i="5" s="1"/>
  <c r="T1481" i="5"/>
  <c r="U1481" i="5" s="1"/>
  <c r="T1478" i="5"/>
  <c r="U1478" i="5" s="1"/>
  <c r="T1475" i="5"/>
  <c r="U1475" i="5" s="1"/>
  <c r="T4041" i="5"/>
  <c r="U4041" i="5" s="1"/>
  <c r="T4039" i="5"/>
  <c r="U4039" i="5" s="1"/>
  <c r="T4043" i="5"/>
  <c r="U4043" i="5" s="1"/>
  <c r="T1387" i="5"/>
  <c r="U1387" i="5" s="1"/>
  <c r="T1385" i="5"/>
  <c r="U1385" i="5" s="1"/>
  <c r="T1383" i="5"/>
  <c r="U1383" i="5" s="1"/>
  <c r="T1381" i="5"/>
  <c r="U1381" i="5" s="1"/>
  <c r="T1379" i="5"/>
  <c r="U1379" i="5" s="1"/>
  <c r="T1377" i="5"/>
  <c r="U1377" i="5" s="1"/>
  <c r="T1375" i="5"/>
  <c r="U1375" i="5" s="1"/>
  <c r="T1373" i="5"/>
  <c r="U1373" i="5" s="1"/>
  <c r="T1371" i="5"/>
  <c r="U1371" i="5" s="1"/>
  <c r="T1369" i="5"/>
  <c r="U1369" i="5" s="1"/>
  <c r="T1367" i="5"/>
  <c r="U1367" i="5" s="1"/>
  <c r="T1365" i="5"/>
  <c r="U1365" i="5" s="1"/>
  <c r="T1363" i="5"/>
  <c r="U1363" i="5" s="1"/>
  <c r="T1361" i="5"/>
  <c r="U1361" i="5" s="1"/>
  <c r="T1359" i="5"/>
  <c r="U1359" i="5" s="1"/>
  <c r="T1357" i="5"/>
  <c r="U1357" i="5" s="1"/>
  <c r="T1355" i="5"/>
  <c r="U1355" i="5" s="1"/>
  <c r="T1353" i="5"/>
  <c r="U1353" i="5" s="1"/>
  <c r="T1350" i="5"/>
  <c r="U1350" i="5" s="1"/>
  <c r="T1348" i="5"/>
  <c r="U1348" i="5" s="1"/>
  <c r="T1346" i="5"/>
  <c r="U1346" i="5" s="1"/>
  <c r="T1344" i="5"/>
  <c r="U1344" i="5" s="1"/>
  <c r="T1340" i="5"/>
  <c r="U1340" i="5" s="1"/>
  <c r="T1342" i="5"/>
  <c r="U1342" i="5" s="1"/>
  <c r="U4855" i="5" l="1"/>
  <c r="U4860" i="5"/>
  <c r="U4815" i="5" l="1"/>
  <c r="U4804" i="5"/>
  <c r="U3947" i="5" l="1"/>
  <c r="U4621" i="5" l="1"/>
  <c r="U4777" i="5" l="1"/>
  <c r="U4598" i="5" l="1"/>
  <c r="U4595" i="5"/>
  <c r="U4592" i="5"/>
  <c r="U4589" i="5"/>
  <c r="U4647" i="5" l="1"/>
  <c r="U4645" i="5"/>
  <c r="U4640" i="5"/>
  <c r="U4638" i="5"/>
  <c r="U4635" i="5"/>
  <c r="U4542" i="5"/>
  <c r="U4794" i="5" l="1"/>
  <c r="U4747" i="5"/>
  <c r="U4859" i="5" l="1"/>
  <c r="U4627" i="5"/>
  <c r="U4858" i="5"/>
  <c r="T4373" i="5" l="1"/>
  <c r="U4373" i="5" s="1"/>
  <c r="T4372" i="5"/>
  <c r="U4372" i="5" s="1"/>
  <c r="U4706" i="5"/>
  <c r="U4643" i="5" l="1"/>
  <c r="U4630" i="5" l="1"/>
  <c r="U4569" i="5"/>
  <c r="U4857" i="5" l="1"/>
  <c r="U4856" i="5"/>
  <c r="U4549" i="5"/>
  <c r="U4579" i="5" l="1"/>
  <c r="T451" i="5" l="1"/>
  <c r="U451" i="5" s="1"/>
  <c r="T449" i="5"/>
  <c r="U449" i="5" s="1"/>
  <c r="T447" i="5"/>
  <c r="U447" i="5" s="1"/>
  <c r="T445" i="5"/>
  <c r="U445" i="5" s="1"/>
  <c r="T443" i="5"/>
  <c r="U443" i="5" s="1"/>
  <c r="T441" i="5"/>
  <c r="U441" i="5" s="1"/>
  <c r="T439" i="5"/>
  <c r="U439" i="5" s="1"/>
  <c r="T437" i="5"/>
  <c r="U437" i="5" s="1"/>
  <c r="T435" i="5"/>
  <c r="U435" i="5" s="1"/>
  <c r="T433" i="5"/>
  <c r="U433" i="5" s="1"/>
  <c r="T431" i="5"/>
  <c r="U431" i="5" s="1"/>
  <c r="T429" i="5"/>
  <c r="U429" i="5" s="1"/>
  <c r="T427" i="5"/>
  <c r="U427" i="5" s="1"/>
  <c r="U683" i="5"/>
  <c r="U678" i="5"/>
  <c r="T4342" i="5" l="1"/>
  <c r="U4342" i="5" s="1"/>
  <c r="U235" i="5" l="1"/>
  <c r="U231" i="5"/>
  <c r="T831" i="5"/>
  <c r="U831" i="5" s="1"/>
  <c r="T475" i="5" l="1"/>
  <c r="U475" i="5" s="1"/>
  <c r="T4340" i="5"/>
  <c r="U4340" i="5" s="1"/>
  <c r="U469" i="5"/>
  <c r="U465" i="5"/>
  <c r="U462" i="5"/>
  <c r="U455" i="5"/>
  <c r="U317" i="5" l="1"/>
  <c r="U318" i="5"/>
  <c r="U312" i="5"/>
  <c r="U313" i="5"/>
  <c r="U308" i="5"/>
  <c r="U309" i="5"/>
  <c r="U304" i="5"/>
  <c r="U305" i="5"/>
  <c r="U300" i="5"/>
  <c r="U294" i="5"/>
  <c r="U301" i="5"/>
  <c r="U295" i="5"/>
  <c r="T4371" i="5" l="1"/>
  <c r="U4371" i="5" s="1"/>
  <c r="T4370" i="5"/>
  <c r="U4370" i="5" s="1"/>
  <c r="T4369" i="5"/>
  <c r="U4369" i="5" s="1"/>
  <c r="U4121" i="5" l="1"/>
  <c r="U4122" i="5"/>
  <c r="U4118" i="5"/>
  <c r="U4119" i="5"/>
  <c r="U4115" i="5"/>
  <c r="U4116" i="5"/>
  <c r="U4112" i="5"/>
  <c r="U4113" i="5"/>
  <c r="U4109" i="5"/>
  <c r="U4110" i="5"/>
  <c r="U4106" i="5"/>
  <c r="U4107" i="5"/>
  <c r="U4103" i="5"/>
  <c r="U4104" i="5"/>
  <c r="U4100" i="5"/>
  <c r="U4101" i="5"/>
  <c r="U4097" i="5"/>
  <c r="U4098" i="5"/>
  <c r="U4094" i="5"/>
  <c r="U4095" i="5"/>
  <c r="U4091" i="5"/>
  <c r="U4092" i="5"/>
  <c r="U4088" i="5"/>
  <c r="U4089" i="5"/>
  <c r="U4085" i="5"/>
  <c r="U4086" i="5"/>
  <c r="U4082" i="5"/>
  <c r="U4083" i="5"/>
  <c r="U4079" i="5"/>
  <c r="U4080" i="5"/>
  <c r="U4076" i="5" l="1"/>
  <c r="U4077" i="5"/>
  <c r="U4073" i="5"/>
  <c r="U4074" i="5"/>
  <c r="U4070" i="5"/>
  <c r="U4071" i="5"/>
  <c r="U4068" i="5" l="1"/>
  <c r="T4142" i="5"/>
  <c r="U4142" i="5" s="1"/>
  <c r="T4140" i="5"/>
  <c r="U4140" i="5" s="1"/>
  <c r="U3930" i="5"/>
  <c r="U3931" i="5"/>
  <c r="U3928" i="5"/>
  <c r="U3929" i="5"/>
  <c r="U3926" i="5"/>
  <c r="T3927" i="5"/>
  <c r="U3927" i="5" s="1"/>
  <c r="U3923" i="5"/>
  <c r="T3924" i="5"/>
  <c r="U3924" i="5" s="1"/>
  <c r="U3920" i="5"/>
  <c r="T3921" i="5"/>
  <c r="U3921" i="5" s="1"/>
  <c r="U3917" i="5"/>
  <c r="T3918" i="5"/>
  <c r="U3918" i="5" s="1"/>
  <c r="U3914" i="5"/>
  <c r="T3915" i="5"/>
  <c r="U3915" i="5" s="1"/>
  <c r="U3909" i="5"/>
  <c r="U3907" i="5"/>
  <c r="U3905" i="5"/>
  <c r="U3903" i="5"/>
  <c r="U3901" i="5"/>
  <c r="U3899" i="5"/>
  <c r="U3897" i="5"/>
  <c r="U3895" i="5"/>
  <c r="U3893" i="5"/>
  <c r="U3891" i="5"/>
  <c r="U3889" i="5"/>
  <c r="U3887" i="5"/>
  <c r="U3885" i="5"/>
  <c r="U3883" i="5"/>
  <c r="U3881" i="5"/>
  <c r="U3879" i="5"/>
  <c r="U3877" i="5"/>
  <c r="U3875" i="5"/>
  <c r="U3873" i="5"/>
  <c r="U3871" i="5"/>
  <c r="U3869" i="5"/>
  <c r="U3867" i="5"/>
  <c r="U3865" i="5"/>
  <c r="U3863" i="5"/>
  <c r="U3861" i="5"/>
  <c r="U3859" i="5"/>
  <c r="U3857" i="5"/>
  <c r="U1615" i="5"/>
  <c r="U1616" i="5"/>
  <c r="U3855" i="5"/>
  <c r="U3853" i="5"/>
  <c r="U3851" i="5"/>
  <c r="U3849" i="5"/>
  <c r="U3847" i="5"/>
  <c r="U1295" i="5"/>
  <c r="U1290" i="5"/>
  <c r="U1284" i="5"/>
  <c r="U1279" i="5"/>
  <c r="U1558" i="5" l="1"/>
  <c r="U1555" i="5"/>
  <c r="U1552" i="5"/>
  <c r="U1549" i="5"/>
  <c r="U1546" i="5"/>
  <c r="T1643" i="5"/>
  <c r="U1643" i="5" s="1"/>
  <c r="T1641" i="5"/>
  <c r="U1641" i="5" s="1"/>
  <c r="T1639" i="5"/>
  <c r="U1639" i="5" s="1"/>
  <c r="T1637" i="5" l="1"/>
  <c r="U1637" i="5" s="1"/>
  <c r="U4015" i="5"/>
  <c r="U1214" i="5"/>
  <c r="U767" i="5" l="1"/>
  <c r="U992" i="5"/>
  <c r="U988" i="5"/>
  <c r="T3958" i="5" l="1"/>
  <c r="U3958" i="5" s="1"/>
  <c r="U3957" i="5"/>
  <c r="U3741" i="5" l="1"/>
  <c r="U3745" i="5"/>
  <c r="U3749" i="5"/>
  <c r="U293" i="5" l="1"/>
  <c r="U291" i="5"/>
  <c r="U283" i="5"/>
  <c r="U281" i="5"/>
  <c r="U278" i="5"/>
  <c r="U276" i="5"/>
  <c r="U274" i="5"/>
  <c r="T3985" i="5"/>
  <c r="U3985" i="5" s="1"/>
  <c r="T3999" i="5" l="1"/>
  <c r="U3999" i="5" s="1"/>
  <c r="T3997" i="5"/>
  <c r="U3997" i="5" s="1"/>
  <c r="T3995" i="5"/>
  <c r="U3995" i="5" s="1"/>
  <c r="U234" i="5" l="1"/>
  <c r="U230" i="5" l="1"/>
  <c r="T216" i="5"/>
  <c r="T215" i="5"/>
  <c r="T127" i="5"/>
  <c r="T130" i="5"/>
  <c r="U87" i="5"/>
  <c r="U88" i="5"/>
  <c r="U53" i="5" l="1"/>
  <c r="T54" i="5"/>
  <c r="U54" i="5" s="1"/>
  <c r="U51" i="5"/>
  <c r="T52" i="5"/>
  <c r="U52" i="5" s="1"/>
  <c r="U3838" i="5" l="1"/>
  <c r="T1024" i="5"/>
  <c r="U4842" i="5" l="1"/>
  <c r="U4367" i="5" l="1"/>
  <c r="U4366" i="5"/>
  <c r="U4365" i="5"/>
  <c r="T4364" i="5"/>
  <c r="U4364" i="5" s="1"/>
  <c r="T4363" i="5"/>
  <c r="U4363" i="5" s="1"/>
  <c r="T4362" i="5"/>
  <c r="U4362" i="5" s="1"/>
  <c r="T4361" i="5"/>
  <c r="U4361" i="5" s="1"/>
  <c r="T4360" i="5"/>
  <c r="U4360" i="5" s="1"/>
  <c r="U4359" i="5"/>
  <c r="U4358" i="5"/>
  <c r="U4357" i="5"/>
  <c r="T4356" i="5"/>
  <c r="U4356" i="5" s="1"/>
  <c r="T4355" i="5"/>
  <c r="U4355" i="5" s="1"/>
  <c r="U4353" i="5"/>
  <c r="T4352" i="5"/>
  <c r="U4352" i="5" s="1"/>
  <c r="T4351" i="5"/>
  <c r="U4351" i="5" s="1"/>
  <c r="T4350" i="5"/>
  <c r="U4350" i="5" s="1"/>
  <c r="U4349" i="5"/>
  <c r="T4348" i="5"/>
  <c r="U4348" i="5" s="1"/>
  <c r="T4347" i="5"/>
  <c r="U4347" i="5" s="1"/>
  <c r="T4346" i="5"/>
  <c r="U4346" i="5" s="1"/>
  <c r="T4345" i="5"/>
  <c r="U4345" i="5" s="1"/>
  <c r="U4343" i="5"/>
  <c r="U4341" i="5"/>
  <c r="U4339" i="5"/>
  <c r="T4338" i="5"/>
  <c r="U4338" i="5" s="1"/>
  <c r="U4337" i="5"/>
  <c r="U4336" i="5"/>
  <c r="U4335" i="5"/>
  <c r="U4334" i="5"/>
  <c r="U4333" i="5"/>
  <c r="U4332" i="5"/>
  <c r="U4331" i="5"/>
  <c r="U4330" i="5"/>
  <c r="U4329" i="5"/>
  <c r="U4328" i="5"/>
  <c r="U4327" i="5"/>
  <c r="U4326" i="5"/>
  <c r="U4325" i="5"/>
  <c r="U4324" i="5"/>
  <c r="U4323" i="5"/>
  <c r="U4322" i="5"/>
  <c r="U4321" i="5"/>
  <c r="U4320" i="5"/>
  <c r="U4319" i="5"/>
  <c r="U4318" i="5"/>
  <c r="U4317" i="5"/>
  <c r="U4316" i="5"/>
  <c r="U4315" i="5"/>
  <c r="U4314" i="5"/>
  <c r="U4313" i="5"/>
  <c r="U4312" i="5"/>
  <c r="U4311" i="5"/>
  <c r="U4310" i="5"/>
  <c r="U4309" i="5"/>
  <c r="T4308" i="5"/>
  <c r="U4308" i="5" s="1"/>
  <c r="U4307" i="5"/>
  <c r="U4306" i="5"/>
  <c r="T4305" i="5"/>
  <c r="U4305" i="5" s="1"/>
  <c r="T4304" i="5"/>
  <c r="U4304" i="5" s="1"/>
  <c r="T4303" i="5"/>
  <c r="U4303" i="5" s="1"/>
  <c r="U4302" i="5"/>
  <c r="U4301" i="5"/>
  <c r="U4506" i="5"/>
  <c r="T4251" i="5"/>
  <c r="U4251" i="5" s="1"/>
  <c r="U4250" i="5"/>
  <c r="T1596" i="5"/>
  <c r="U1596" i="5" s="1"/>
  <c r="U1595" i="5"/>
  <c r="U4001" i="5"/>
  <c r="U4000" i="5"/>
  <c r="T3993" i="5"/>
  <c r="U3993" i="5" s="1"/>
  <c r="U3992" i="5"/>
  <c r="U3925" i="5"/>
  <c r="U3922" i="5"/>
  <c r="U3919" i="5"/>
  <c r="U3916" i="5"/>
  <c r="U3913" i="5"/>
  <c r="T1564" i="5"/>
  <c r="U1564" i="5" s="1"/>
  <c r="U1563" i="5"/>
  <c r="U991" i="5"/>
  <c r="U990" i="5"/>
  <c r="T985" i="5"/>
  <c r="U985" i="5" s="1"/>
  <c r="U984" i="5"/>
  <c r="T979" i="5"/>
  <c r="U979" i="5" s="1"/>
  <c r="U978" i="5"/>
  <c r="T973" i="5"/>
  <c r="U973" i="5" s="1"/>
  <c r="U972" i="5"/>
  <c r="T971" i="5"/>
  <c r="U971" i="5" s="1"/>
  <c r="U970" i="5"/>
  <c r="T956" i="5"/>
  <c r="U956" i="5" s="1"/>
  <c r="U955" i="5"/>
  <c r="U944" i="5"/>
  <c r="U943" i="5"/>
  <c r="U939" i="5"/>
  <c r="U938" i="5"/>
  <c r="T925" i="5"/>
  <c r="U924" i="5"/>
  <c r="U871" i="5"/>
  <c r="U870" i="5"/>
  <c r="U797" i="5"/>
  <c r="U796" i="5"/>
  <c r="U925" i="5" l="1"/>
  <c r="T739" i="5"/>
  <c r="U739" i="5" s="1"/>
  <c r="U738" i="5"/>
  <c r="U737" i="5"/>
  <c r="U645" i="5"/>
  <c r="U644" i="5"/>
  <c r="U633" i="5"/>
  <c r="U632" i="5"/>
  <c r="U625" i="5"/>
  <c r="U624" i="5"/>
  <c r="U623" i="5"/>
  <c r="T606" i="5"/>
  <c r="U606" i="5" s="1"/>
  <c r="U605" i="5"/>
  <c r="U595" i="5"/>
  <c r="U594" i="5"/>
  <c r="U592" i="5"/>
  <c r="U591" i="5"/>
  <c r="T365" i="5"/>
  <c r="U365" i="5" s="1"/>
  <c r="U364" i="5"/>
  <c r="U341" i="5"/>
  <c r="U340" i="5"/>
  <c r="U331" i="5"/>
  <c r="U330" i="5"/>
  <c r="U329" i="5"/>
  <c r="U328" i="5"/>
  <c r="U323" i="5"/>
  <c r="U322" i="5"/>
  <c r="U289" i="5"/>
  <c r="U288" i="5"/>
  <c r="U285" i="5"/>
  <c r="U284" i="5"/>
  <c r="T271" i="5"/>
  <c r="U271" i="5" s="1"/>
  <c r="U270" i="5"/>
  <c r="T269" i="5"/>
  <c r="U269" i="5" s="1"/>
  <c r="U268" i="5"/>
  <c r="T267" i="5"/>
  <c r="U267" i="5" s="1"/>
  <c r="U266" i="5"/>
  <c r="T265" i="5"/>
  <c r="U265" i="5" s="1"/>
  <c r="U264" i="5"/>
  <c r="U261" i="5"/>
  <c r="U259" i="5"/>
  <c r="U258" i="5"/>
  <c r="U255" i="5"/>
  <c r="U247" i="5"/>
  <c r="U246" i="5"/>
  <c r="U233" i="5"/>
  <c r="U229" i="5"/>
  <c r="U221" i="5"/>
  <c r="U220" i="5"/>
  <c r="U219" i="5"/>
  <c r="U216" i="5"/>
  <c r="U215" i="5"/>
  <c r="U190" i="5"/>
  <c r="U181" i="5"/>
  <c r="U180" i="5"/>
  <c r="U179" i="5"/>
  <c r="U178" i="5"/>
  <c r="U177" i="5"/>
  <c r="U168" i="5"/>
  <c r="U160" i="5"/>
  <c r="T156" i="5"/>
  <c r="U156" i="5" s="1"/>
  <c r="U155" i="5"/>
  <c r="U153" i="5"/>
  <c r="U152" i="5"/>
  <c r="U149" i="5"/>
  <c r="U148" i="5"/>
  <c r="U147" i="5"/>
  <c r="U145" i="5"/>
  <c r="U144" i="5"/>
  <c r="U142" i="5"/>
  <c r="U130" i="5"/>
  <c r="T129" i="5"/>
  <c r="U129" i="5" s="1"/>
  <c r="U128" i="5"/>
  <c r="U127" i="5"/>
  <c r="T125" i="5"/>
  <c r="U125" i="5" s="1"/>
  <c r="U124" i="5"/>
  <c r="U122" i="5"/>
  <c r="U121" i="5"/>
  <c r="T116" i="5"/>
  <c r="U116" i="5" s="1"/>
  <c r="U115" i="5"/>
  <c r="U109" i="5"/>
  <c r="U108" i="5"/>
  <c r="T107" i="5"/>
  <c r="U107" i="5" s="1"/>
  <c r="U106" i="5"/>
  <c r="U104" i="5"/>
  <c r="U103" i="5"/>
  <c r="U97" i="5"/>
  <c r="U96" i="5"/>
  <c r="U90" i="5"/>
  <c r="T84" i="5"/>
  <c r="U84" i="5" s="1"/>
  <c r="U83" i="5"/>
  <c r="U82" i="5"/>
  <c r="T41" i="5"/>
  <c r="U41" i="5" s="1"/>
  <c r="U40" i="5"/>
  <c r="T34" i="5" l="1"/>
  <c r="U34" i="5" s="1"/>
  <c r="U33" i="5"/>
  <c r="T4173" i="5" l="1"/>
  <c r="U4173" i="5" s="1"/>
  <c r="U4159" i="5"/>
  <c r="U4156" i="5"/>
  <c r="U4197" i="5"/>
  <c r="U4193" i="5"/>
  <c r="U4687" i="5" l="1"/>
  <c r="T4300" i="5" l="1"/>
  <c r="U4300" i="5" s="1"/>
  <c r="T4299" i="5" l="1"/>
  <c r="U4299" i="5" s="1"/>
  <c r="T4298" i="5"/>
  <c r="U4298" i="5" s="1"/>
  <c r="T4297" i="5"/>
  <c r="U4297" i="5" s="1"/>
  <c r="T4296" i="5"/>
  <c r="U4548" i="5"/>
  <c r="U4547" i="5"/>
  <c r="U4296" i="5" l="1"/>
  <c r="U4681" i="5"/>
  <c r="U4177" i="5" l="1"/>
  <c r="U4175" i="5"/>
  <c r="T4171" i="5"/>
  <c r="U4171" i="5" s="1"/>
  <c r="U4185" i="5"/>
  <c r="U4546" i="5" l="1"/>
  <c r="U4528" i="5"/>
  <c r="U4524" i="5" l="1"/>
  <c r="U4520" i="5"/>
  <c r="T1579" i="5" l="1"/>
  <c r="U1579" i="5" s="1"/>
  <c r="S4292" i="5" l="1"/>
  <c r="U4292" i="5" s="1"/>
  <c r="S4290" i="5"/>
  <c r="U4290" i="5" s="1"/>
  <c r="S4288" i="5"/>
  <c r="U4288" i="5" s="1"/>
  <c r="S4294" i="5"/>
  <c r="U4294" i="5" l="1"/>
  <c r="T4249" i="5"/>
  <c r="U4249" i="5" s="1"/>
  <c r="T4247" i="5"/>
  <c r="U4247" i="5" s="1"/>
  <c r="T4245" i="5"/>
  <c r="U4245" i="5" s="1"/>
  <c r="T4239" i="5"/>
  <c r="U4239" i="5" s="1"/>
  <c r="T4234" i="5"/>
  <c r="U4234" i="5" s="1"/>
  <c r="T4230" i="5"/>
  <c r="U4230" i="5" s="1"/>
  <c r="U4284" i="5" l="1"/>
  <c r="T4283" i="5" l="1"/>
  <c r="U4283" i="5" s="1"/>
  <c r="T4282" i="5"/>
  <c r="U4282" i="5" s="1"/>
  <c r="U4280" i="5"/>
  <c r="U4278" i="5"/>
  <c r="U4276" i="5"/>
  <c r="U4274" i="5"/>
  <c r="U4014" i="5"/>
  <c r="U1213" i="5"/>
  <c r="U4272" i="5"/>
  <c r="T4010" i="5"/>
  <c r="U4010" i="5" s="1"/>
  <c r="U4270" i="5" l="1"/>
  <c r="U4268" i="5"/>
  <c r="U4266" i="5"/>
  <c r="U4264" i="5"/>
  <c r="U1160" i="5" l="1"/>
  <c r="U4262" i="5"/>
  <c r="U4260" i="5"/>
  <c r="U4258" i="5"/>
  <c r="T4257" i="5"/>
  <c r="U4257" i="5" s="1"/>
  <c r="T4256" i="5"/>
  <c r="U4256" i="5" s="1"/>
  <c r="T4255" i="5"/>
  <c r="U4255" i="5" s="1"/>
  <c r="T4254" i="5" l="1"/>
  <c r="U4254" i="5" s="1"/>
  <c r="T1645" i="5" l="1"/>
  <c r="U1645" i="5" s="1"/>
  <c r="T4253" i="5"/>
  <c r="U4253" i="5" s="1"/>
  <c r="U1430" i="5"/>
  <c r="T2044" i="5" l="1"/>
  <c r="U2044" i="5" s="1"/>
  <c r="T4252" i="5" l="1"/>
  <c r="T4243" i="5" l="1"/>
  <c r="U4243" i="5" s="1"/>
  <c r="T4241" i="5"/>
  <c r="U4241" i="5" s="1"/>
  <c r="T4232" i="5"/>
  <c r="U4232" i="5" s="1"/>
  <c r="T4223" i="5"/>
  <c r="U4223" i="5" s="1"/>
  <c r="T4221" i="5"/>
  <c r="U4221" i="5" s="1"/>
  <c r="T4219" i="5"/>
  <c r="U4219" i="5" s="1"/>
  <c r="T4217" i="5"/>
  <c r="U4217" i="5" s="1"/>
  <c r="T4215" i="5"/>
  <c r="U4215" i="5" s="1"/>
  <c r="T4213" i="5"/>
  <c r="U4213" i="5" s="1"/>
  <c r="T4211" i="5"/>
  <c r="U4211" i="5" s="1"/>
  <c r="T3818" i="5" l="1"/>
  <c r="U3818" i="5" s="1"/>
  <c r="T3816" i="5"/>
  <c r="U3816" i="5" s="1"/>
  <c r="T3814" i="5"/>
  <c r="U3814" i="5" s="1"/>
  <c r="T3810" i="5"/>
  <c r="U3810" i="5" s="1"/>
  <c r="T3812" i="5"/>
  <c r="U3812" i="5" s="1"/>
  <c r="U4820" i="5" l="1"/>
  <c r="U4776" i="5"/>
  <c r="U4848" i="5"/>
  <c r="U4840" i="5"/>
  <c r="T3652" i="5"/>
  <c r="U3652" i="5" s="1"/>
  <c r="T3629" i="5"/>
  <c r="U3629" i="5" s="1"/>
  <c r="T4207" i="5"/>
  <c r="U4207" i="5" s="1"/>
  <c r="U4204" i="5"/>
  <c r="U4836" i="5" l="1"/>
  <c r="U4833" i="5"/>
  <c r="U4830" i="5"/>
  <c r="T2036" i="5" l="1"/>
  <c r="U2036" i="5" s="1"/>
  <c r="T2034" i="5"/>
  <c r="U2034" i="5" s="1"/>
  <c r="T2032" i="5"/>
  <c r="U2032" i="5" s="1"/>
  <c r="T2030" i="5"/>
  <c r="U2030" i="5" s="1"/>
  <c r="U4248" i="5" l="1"/>
  <c r="U4246" i="5"/>
  <c r="U4244" i="5"/>
  <c r="U4242" i="5"/>
  <c r="U4240" i="5"/>
  <c r="U4238" i="5"/>
  <c r="T4237" i="5"/>
  <c r="U4237" i="5" s="1"/>
  <c r="T4236" i="5"/>
  <c r="U4236" i="5" s="1"/>
  <c r="T4235" i="5"/>
  <c r="U4235" i="5" s="1"/>
  <c r="U4233" i="5"/>
  <c r="U4231" i="5"/>
  <c r="U4229" i="5"/>
  <c r="T4228" i="5"/>
  <c r="U4228" i="5" s="1"/>
  <c r="T4227" i="5"/>
  <c r="U4227" i="5" s="1"/>
  <c r="T4226" i="5"/>
  <c r="U4226" i="5" s="1"/>
  <c r="T4225" i="5"/>
  <c r="U4225" i="5" s="1"/>
  <c r="T4224" i="5"/>
  <c r="U4224" i="5" s="1"/>
  <c r="U4222" i="5"/>
  <c r="U4220" i="5"/>
  <c r="U4218" i="5"/>
  <c r="U4216" i="5"/>
  <c r="U4214" i="5"/>
  <c r="U4212" i="5"/>
  <c r="U4210" i="5"/>
  <c r="U3608" i="5" l="1"/>
  <c r="U4853" i="5" l="1"/>
  <c r="U4852" i="5"/>
  <c r="U4851" i="5"/>
  <c r="U4850" i="5"/>
  <c r="U4849" i="5"/>
  <c r="U4854" i="5"/>
  <c r="U4685" i="5" l="1"/>
  <c r="T3125" i="5" l="1"/>
  <c r="U3125" i="5" s="1"/>
  <c r="T3123" i="5"/>
  <c r="U3123" i="5" s="1"/>
  <c r="T3121" i="5"/>
  <c r="U3121" i="5" s="1"/>
  <c r="T3119" i="5"/>
  <c r="U3119" i="5" s="1"/>
  <c r="T3117" i="5"/>
  <c r="U3117" i="5" s="1"/>
  <c r="T3115" i="5"/>
  <c r="U3115" i="5" s="1"/>
  <c r="T3113" i="5"/>
  <c r="U3113" i="5" s="1"/>
  <c r="T3111" i="5"/>
  <c r="U3111" i="5" s="1"/>
  <c r="T3109" i="5"/>
  <c r="U3109" i="5" s="1"/>
  <c r="T2795" i="5"/>
  <c r="U2795" i="5" s="1"/>
  <c r="T2793" i="5"/>
  <c r="U2793" i="5" s="1"/>
  <c r="T2791" i="5"/>
  <c r="U2791" i="5" s="1"/>
  <c r="T2789" i="5"/>
  <c r="U2789" i="5" s="1"/>
  <c r="T2787" i="5"/>
  <c r="U2787" i="5" s="1"/>
  <c r="T2785" i="5"/>
  <c r="U2785" i="5" s="1"/>
  <c r="T2783" i="5"/>
  <c r="U2783" i="5" s="1"/>
  <c r="T2781" i="5"/>
  <c r="U2781" i="5" s="1"/>
  <c r="T2779" i="5"/>
  <c r="U2779" i="5" s="1"/>
  <c r="T2777" i="5"/>
  <c r="U2777" i="5" s="1"/>
  <c r="T2775" i="5"/>
  <c r="U2775" i="5" s="1"/>
  <c r="T1612" i="5"/>
  <c r="U1612" i="5" s="1"/>
  <c r="T4034" i="5"/>
  <c r="U4034" i="5" s="1"/>
  <c r="T1609" i="5"/>
  <c r="U1609" i="5" s="1"/>
  <c r="T1607" i="5"/>
  <c r="U1607" i="5" s="1"/>
  <c r="T1605" i="5"/>
  <c r="U1605" i="5" s="1"/>
  <c r="T1603" i="5"/>
  <c r="U1603" i="5" s="1"/>
  <c r="T3107" i="5"/>
  <c r="U3107" i="5" s="1"/>
  <c r="T3105" i="5"/>
  <c r="U3105" i="5" s="1"/>
  <c r="T3103" i="5"/>
  <c r="U3103" i="5" s="1"/>
  <c r="T3101" i="5"/>
  <c r="U3101" i="5" s="1"/>
  <c r="T3099" i="5"/>
  <c r="U3099" i="5" s="1"/>
  <c r="T3097" i="5"/>
  <c r="U3097" i="5" s="1"/>
  <c r="T3095" i="5"/>
  <c r="U3095" i="5" s="1"/>
  <c r="T3093" i="5"/>
  <c r="U3093" i="5" s="1"/>
  <c r="T3091" i="5"/>
  <c r="U3091" i="5" s="1"/>
  <c r="T3089" i="5"/>
  <c r="U3089" i="5" s="1"/>
  <c r="T3087" i="5"/>
  <c r="U3087" i="5" s="1"/>
  <c r="T3085" i="5"/>
  <c r="U3085" i="5" s="1"/>
  <c r="T3083" i="5"/>
  <c r="U3083" i="5" s="1"/>
  <c r="T3080" i="5"/>
  <c r="U3080" i="5" s="1"/>
  <c r="T4209" i="5"/>
  <c r="U4209" i="5" s="1"/>
  <c r="U4624" i="5"/>
  <c r="U4623" i="5"/>
  <c r="T3614" i="5"/>
  <c r="U3614" i="5" s="1"/>
  <c r="T3609" i="5"/>
  <c r="U3609" i="5" s="1"/>
  <c r="T3836" i="5"/>
  <c r="U3836" i="5" s="1"/>
  <c r="T3137" i="5"/>
  <c r="U3137" i="5" s="1"/>
  <c r="U3136" i="5"/>
  <c r="T3135" i="5"/>
  <c r="U3135" i="5" s="1"/>
  <c r="U3134" i="5"/>
  <c r="T3133" i="5"/>
  <c r="U3133" i="5" s="1"/>
  <c r="U3132" i="5"/>
  <c r="T3131" i="5"/>
  <c r="U3131" i="5" s="1"/>
  <c r="U3130" i="5"/>
  <c r="T3129" i="5"/>
  <c r="U3129" i="5" s="1"/>
  <c r="U3128" i="5"/>
  <c r="T3127" i="5"/>
  <c r="U3127" i="5" s="1"/>
  <c r="U3126" i="5"/>
  <c r="T2586" i="5"/>
  <c r="U2586" i="5" s="1"/>
  <c r="U2585" i="5"/>
  <c r="T2584" i="5"/>
  <c r="U2584" i="5" s="1"/>
  <c r="U2583" i="5"/>
  <c r="T2582" i="5"/>
  <c r="U2582" i="5" s="1"/>
  <c r="U2581" i="5"/>
  <c r="T2580" i="5"/>
  <c r="U2580" i="5" s="1"/>
  <c r="U2579" i="5"/>
  <c r="T2578" i="5"/>
  <c r="U2578" i="5" s="1"/>
  <c r="U2577" i="5"/>
  <c r="T2576" i="5"/>
  <c r="U2576" i="5" s="1"/>
  <c r="U2575" i="5"/>
  <c r="T2574" i="5"/>
  <c r="U2574" i="5" s="1"/>
  <c r="U2573" i="5"/>
  <c r="T2572" i="5"/>
  <c r="U2572" i="5" s="1"/>
  <c r="U2571" i="5"/>
  <c r="T2570" i="5"/>
  <c r="U2570" i="5" s="1"/>
  <c r="U2569" i="5"/>
  <c r="U1543" i="5"/>
  <c r="U1542" i="5"/>
  <c r="U1540" i="5"/>
  <c r="U1539" i="5"/>
  <c r="U1537" i="5"/>
  <c r="U1536" i="5"/>
  <c r="U1534" i="5"/>
  <c r="U1533" i="5"/>
  <c r="U1531" i="5"/>
  <c r="U1530" i="5"/>
  <c r="U1528" i="5"/>
  <c r="U1527" i="5"/>
  <c r="U1525" i="5"/>
  <c r="U1524" i="5"/>
  <c r="U1522" i="5"/>
  <c r="U1521" i="5"/>
  <c r="U1519" i="5"/>
  <c r="U1518" i="5"/>
  <c r="U1516" i="5"/>
  <c r="U1515" i="5"/>
  <c r="U1513" i="5"/>
  <c r="U1512" i="5"/>
  <c r="U1510" i="5"/>
  <c r="U1509" i="5"/>
  <c r="U1507" i="5"/>
  <c r="U1506" i="5"/>
  <c r="U1505" i="5"/>
  <c r="U1504" i="5"/>
  <c r="U1503" i="5"/>
  <c r="U1502" i="5"/>
  <c r="U1501" i="5"/>
  <c r="U1500" i="5"/>
  <c r="U1498" i="5"/>
  <c r="U1497" i="5"/>
  <c r="U1495" i="5"/>
  <c r="U1494" i="5"/>
  <c r="U1492" i="5"/>
  <c r="U1491" i="5"/>
  <c r="U1489" i="5"/>
  <c r="U1488" i="5"/>
  <c r="U1486" i="5"/>
  <c r="U1485" i="5"/>
  <c r="U1483" i="5"/>
  <c r="U1482" i="5"/>
  <c r="U1480" i="5"/>
  <c r="U1479" i="5"/>
  <c r="U1477" i="5"/>
  <c r="U1476" i="5"/>
  <c r="U1474" i="5"/>
  <c r="U1473" i="5"/>
  <c r="T744" i="5" l="1"/>
  <c r="U744" i="5" s="1"/>
  <c r="U743" i="5"/>
  <c r="U4152" i="5" l="1"/>
  <c r="T4150" i="5"/>
  <c r="U4150" i="5" s="1"/>
  <c r="U4147" i="5"/>
  <c r="U4144" i="5"/>
  <c r="T3531" i="5" l="1"/>
  <c r="T3543" i="5"/>
  <c r="T3540" i="5"/>
  <c r="T3537" i="5"/>
  <c r="T3534" i="5"/>
  <c r="T3528" i="5"/>
  <c r="T3525" i="5"/>
  <c r="T3522" i="5"/>
  <c r="T3519" i="5"/>
  <c r="T3516" i="5"/>
  <c r="T3514" i="5"/>
  <c r="T3511" i="5"/>
  <c r="T3508" i="5"/>
  <c r="T3505" i="5"/>
  <c r="T3502" i="5"/>
  <c r="T3499" i="5"/>
  <c r="T3497" i="5"/>
  <c r="T3494" i="5"/>
  <c r="T3492" i="5"/>
  <c r="T3490" i="5"/>
  <c r="T3488" i="5"/>
  <c r="T3486" i="5"/>
  <c r="T3483" i="5"/>
  <c r="T3480" i="5"/>
  <c r="U4196" i="5" l="1"/>
  <c r="U4192" i="5"/>
  <c r="T4208" i="5"/>
  <c r="U4208" i="5" s="1"/>
  <c r="U4206" i="5"/>
  <c r="U4203" i="5"/>
  <c r="T4202" i="5"/>
  <c r="U4202" i="5" s="1"/>
  <c r="T4201" i="5"/>
  <c r="U4201" i="5" s="1"/>
  <c r="U4578" i="5"/>
  <c r="U4511" i="5"/>
  <c r="T4200" i="5"/>
  <c r="U4200" i="5" s="1"/>
  <c r="T4190" i="5"/>
  <c r="U4190" i="5" s="1"/>
  <c r="U4692" i="5" l="1"/>
  <c r="U4683" i="5"/>
  <c r="U4199" i="5"/>
  <c r="T1441" i="5" l="1"/>
  <c r="U1441" i="5" s="1"/>
  <c r="U4195" i="5" l="1"/>
  <c r="U4191" i="5"/>
  <c r="U4189" i="5"/>
  <c r="T4188" i="5"/>
  <c r="U4188" i="5" s="1"/>
  <c r="T4187" i="5"/>
  <c r="U4187" i="5" s="1"/>
  <c r="U4182" i="5"/>
  <c r="T4181" i="5"/>
  <c r="U4181" i="5" s="1"/>
  <c r="U4179" i="5"/>
  <c r="U4176" i="5"/>
  <c r="U4174" i="5"/>
  <c r="U4172" i="5"/>
  <c r="U4170" i="5"/>
  <c r="T4169" i="5"/>
  <c r="U4169" i="5" s="1"/>
  <c r="T4168" i="5"/>
  <c r="U4168" i="5" s="1"/>
  <c r="U4166" i="5"/>
  <c r="T4165" i="5"/>
  <c r="U4165" i="5" s="1"/>
  <c r="U4163" i="5"/>
  <c r="U4161" i="5"/>
  <c r="U4158" i="5"/>
  <c r="U4155" i="5"/>
  <c r="T4154" i="5"/>
  <c r="U4154" i="5" s="1"/>
  <c r="U4151" i="5"/>
  <c r="U4149" i="5"/>
  <c r="U4146" i="5"/>
  <c r="U4143" i="5"/>
  <c r="U4141" i="5"/>
  <c r="U4139" i="5"/>
  <c r="U4136" i="5"/>
  <c r="U4133" i="5"/>
  <c r="U4130" i="5"/>
  <c r="U4067" i="5"/>
  <c r="T4066" i="5"/>
  <c r="U4066" i="5" s="1"/>
  <c r="U4048" i="5"/>
  <c r="U4046" i="5"/>
  <c r="U4044" i="5"/>
  <c r="U4042" i="5"/>
  <c r="U4040" i="5"/>
  <c r="U4038" i="5"/>
  <c r="T4037" i="5"/>
  <c r="U4037" i="5" s="1"/>
  <c r="T4036" i="5"/>
  <c r="U4036" i="5" s="1"/>
  <c r="T4035" i="5"/>
  <c r="U4035" i="5" s="1"/>
  <c r="U4033" i="5"/>
  <c r="T4032" i="5"/>
  <c r="U4032" i="5" s="1"/>
  <c r="T4031" i="5"/>
  <c r="U4031" i="5" s="1"/>
  <c r="T4030" i="5"/>
  <c r="U4030" i="5" s="1"/>
  <c r="U4028" i="5"/>
  <c r="U4026" i="5"/>
  <c r="U4024" i="5"/>
  <c r="U4022" i="5"/>
  <c r="T4021" i="5"/>
  <c r="U4021" i="5" s="1"/>
  <c r="T4020" i="5"/>
  <c r="U4020" i="5" s="1"/>
  <c r="T4019" i="5"/>
  <c r="U4019" i="5" s="1"/>
  <c r="T4018" i="5"/>
  <c r="U4018" i="5" s="1"/>
  <c r="T4017" i="5"/>
  <c r="U4017" i="5" s="1"/>
  <c r="U4013" i="5"/>
  <c r="U4011" i="5"/>
  <c r="U4009" i="5"/>
  <c r="U4007" i="5"/>
  <c r="U4005" i="5"/>
  <c r="U4003" i="5"/>
  <c r="U3998" i="5"/>
  <c r="U3996" i="5"/>
  <c r="U3994" i="5"/>
  <c r="U3989" i="5"/>
  <c r="U3986" i="5"/>
  <c r="U3984" i="5"/>
  <c r="U3983" i="5"/>
  <c r="U3981" i="5"/>
  <c r="U3978" i="5"/>
  <c r="U3977" i="5"/>
  <c r="U3976" i="5"/>
  <c r="U3975" i="5"/>
  <c r="U3974" i="5"/>
  <c r="U3973" i="5"/>
  <c r="U3972" i="5"/>
  <c r="U3971" i="5"/>
  <c r="U3970" i="5"/>
  <c r="U3969" i="5"/>
  <c r="U3967" i="5"/>
  <c r="U3966" i="5"/>
  <c r="T3965" i="5"/>
  <c r="U3965" i="5" s="1"/>
  <c r="T3964" i="5"/>
  <c r="U3964" i="5" s="1"/>
  <c r="U4124" i="5" l="1"/>
  <c r="U3990" i="5"/>
  <c r="U4184" i="5"/>
  <c r="U3543" i="5"/>
  <c r="U3540" i="5"/>
  <c r="U3537" i="5"/>
  <c r="U3534" i="5"/>
  <c r="U3531" i="5"/>
  <c r="U3528" i="5"/>
  <c r="U3525" i="5"/>
  <c r="U3522" i="5"/>
  <c r="U3519" i="5"/>
  <c r="U3516" i="5"/>
  <c r="U3514" i="5"/>
  <c r="U3511" i="5"/>
  <c r="U3508" i="5"/>
  <c r="U3505" i="5"/>
  <c r="U3501" i="5"/>
  <c r="U3502" i="5"/>
  <c r="U3499" i="5"/>
  <c r="U3497" i="5"/>
  <c r="U3494" i="5"/>
  <c r="U3492" i="5"/>
  <c r="U3490" i="5"/>
  <c r="U3488" i="5"/>
  <c r="U3486" i="5"/>
  <c r="U3483" i="5"/>
  <c r="U3480" i="5"/>
  <c r="U4530" i="5"/>
  <c r="T2042" i="5" l="1"/>
  <c r="U2042" i="5" s="1"/>
  <c r="T2040" i="5"/>
  <c r="U2040" i="5" s="1"/>
  <c r="U368" i="5" l="1"/>
  <c r="U360" i="5"/>
  <c r="U356" i="5"/>
  <c r="U353" i="5"/>
  <c r="U348" i="5"/>
  <c r="U345" i="5" l="1"/>
  <c r="U4846" i="5"/>
  <c r="U4845" i="5"/>
  <c r="U4844" i="5"/>
  <c r="U4829" i="5"/>
  <c r="U4828" i="5"/>
  <c r="U4827" i="5"/>
  <c r="U4826" i="5"/>
  <c r="U4824" i="5"/>
  <c r="U4817" i="5"/>
  <c r="U4814" i="5"/>
  <c r="U4812" i="5"/>
  <c r="U4808" i="5"/>
  <c r="U4806" i="5"/>
  <c r="U4803" i="5"/>
  <c r="U4801" i="5"/>
  <c r="U4799" i="5"/>
  <c r="U4797" i="5"/>
  <c r="U4793" i="5"/>
  <c r="U4791" i="5" l="1"/>
  <c r="U4789" i="5"/>
  <c r="U4787" i="5"/>
  <c r="U4784" i="5"/>
  <c r="U4782" i="5"/>
  <c r="U4780" i="5"/>
  <c r="U4770" i="5"/>
  <c r="U4765" i="5"/>
  <c r="U4763" i="5"/>
  <c r="U4761" i="5"/>
  <c r="U4756" i="5"/>
  <c r="U4743" i="5"/>
  <c r="U4739" i="5"/>
  <c r="U4726" i="5"/>
  <c r="U4724" i="5"/>
  <c r="U4710" i="5"/>
  <c r="U4708" i="5"/>
  <c r="U4705" i="5"/>
  <c r="U4703" i="5"/>
  <c r="U4695" i="5"/>
  <c r="U4668" i="5"/>
  <c r="U4665" i="5"/>
  <c r="U4662" i="5"/>
  <c r="U4617" i="5"/>
  <c r="U4615" i="5"/>
  <c r="U4613" i="5"/>
  <c r="U4610" i="5"/>
  <c r="U4608" i="5"/>
  <c r="U4606" i="5"/>
  <c r="U4604" i="5"/>
  <c r="U4602" i="5"/>
  <c r="U4600" i="5"/>
  <c r="U4597" i="5"/>
  <c r="U4594" i="5"/>
  <c r="U4591" i="5"/>
  <c r="U4588" i="5"/>
  <c r="U4587" i="5"/>
  <c r="U4582" i="5"/>
  <c r="U4577" i="5"/>
  <c r="U4576" i="5"/>
  <c r="U4575" i="5"/>
  <c r="U4574" i="5"/>
  <c r="U4572" i="5"/>
  <c r="U4571" i="5"/>
  <c r="U4541" i="5"/>
  <c r="U4540" i="5"/>
  <c r="U4534" i="5"/>
  <c r="U4532" i="5"/>
  <c r="U4517" i="5"/>
  <c r="T3801" i="5"/>
  <c r="U3801" i="5" s="1"/>
  <c r="U3800" i="5"/>
  <c r="T3799" i="5"/>
  <c r="U3799" i="5" s="1"/>
  <c r="U3798" i="5"/>
  <c r="T3797" i="5"/>
  <c r="U3797" i="5" s="1"/>
  <c r="U3796" i="5"/>
  <c r="T3795" i="5"/>
  <c r="U3795" i="5" s="1"/>
  <c r="U3794" i="5"/>
  <c r="T3792" i="5"/>
  <c r="U3792" i="5" s="1"/>
  <c r="U3791" i="5"/>
  <c r="T3790" i="5"/>
  <c r="U3790" i="5" s="1"/>
  <c r="U3789" i="5"/>
  <c r="T3788" i="5"/>
  <c r="U3788" i="5" s="1"/>
  <c r="U3787" i="5"/>
  <c r="T3783" i="5"/>
  <c r="U3783" i="5" s="1"/>
  <c r="U3782" i="5"/>
  <c r="T3781" i="5"/>
  <c r="U3781" i="5" s="1"/>
  <c r="U3780" i="5"/>
  <c r="T3779" i="5"/>
  <c r="U3779" i="5" s="1"/>
  <c r="U3778" i="5"/>
  <c r="T3777" i="5"/>
  <c r="U3777" i="5" s="1"/>
  <c r="U3776" i="5"/>
  <c r="T3775" i="5"/>
  <c r="U3775" i="5" s="1"/>
  <c r="U3774" i="5"/>
  <c r="T3773" i="5"/>
  <c r="U3773" i="5" s="1"/>
  <c r="U3772" i="5"/>
  <c r="T3771" i="5"/>
  <c r="U3771" i="5" s="1"/>
  <c r="U3770" i="5"/>
  <c r="T3769" i="5"/>
  <c r="U3769" i="5" s="1"/>
  <c r="U3768" i="5"/>
  <c r="T3766" i="5"/>
  <c r="U3766" i="5" s="1"/>
  <c r="U3765" i="5"/>
  <c r="T3764" i="5"/>
  <c r="U3764" i="5" s="1"/>
  <c r="U3763" i="5"/>
  <c r="T3762" i="5"/>
  <c r="U3762" i="5" s="1"/>
  <c r="U3761" i="5"/>
  <c r="T3760" i="5"/>
  <c r="U3760" i="5" s="1"/>
  <c r="U3759" i="5"/>
  <c r="T3758" i="5"/>
  <c r="U3758" i="5" s="1"/>
  <c r="U3757" i="5"/>
  <c r="T3756" i="5"/>
  <c r="U3756" i="5" s="1"/>
  <c r="U3755" i="5"/>
  <c r="U3754" i="5"/>
  <c r="U3753" i="5"/>
  <c r="T3752" i="5"/>
  <c r="U3752" i="5" s="1"/>
  <c r="U3751" i="5"/>
  <c r="U3748" i="5"/>
  <c r="U3747" i="5"/>
  <c r="U3744" i="5"/>
  <c r="U3743" i="5"/>
  <c r="U3740" i="5"/>
  <c r="U3739" i="5"/>
  <c r="T3691" i="5"/>
  <c r="U3691" i="5" s="1"/>
  <c r="U3690" i="5"/>
  <c r="T3688" i="5"/>
  <c r="U3688" i="5" s="1"/>
  <c r="U3687" i="5"/>
  <c r="T3686" i="5"/>
  <c r="U3686" i="5" s="1"/>
  <c r="U3685" i="5"/>
  <c r="U3679" i="5"/>
  <c r="U3651" i="5"/>
  <c r="U3650" i="5"/>
  <c r="T3649" i="5"/>
  <c r="U3649" i="5" s="1"/>
  <c r="U3648" i="5"/>
  <c r="T3647" i="5"/>
  <c r="U3647" i="5" s="1"/>
  <c r="U3646" i="5"/>
  <c r="T3625" i="5"/>
  <c r="U3625" i="5" s="1"/>
  <c r="U3624" i="5"/>
  <c r="T3616" i="5"/>
  <c r="U3616" i="5" s="1"/>
  <c r="U3615" i="5"/>
  <c r="T3611" i="5"/>
  <c r="U3611" i="5" s="1"/>
  <c r="U3607" i="5"/>
  <c r="T3606" i="5"/>
  <c r="U3606" i="5" s="1"/>
  <c r="T1963" i="5" l="1"/>
  <c r="U1963" i="5" s="1"/>
  <c r="U1817" i="5"/>
  <c r="U1818" i="5"/>
  <c r="U1819" i="5"/>
  <c r="U1820" i="5"/>
  <c r="U1671" i="5"/>
  <c r="U1672" i="5"/>
  <c r="U1673" i="5"/>
  <c r="U1674" i="5"/>
  <c r="U1675" i="5"/>
  <c r="U1676" i="5"/>
  <c r="U1677" i="5"/>
  <c r="U1667" i="5"/>
  <c r="U1668" i="5"/>
  <c r="U1660" i="5"/>
  <c r="U1661" i="5"/>
  <c r="T1094" i="5" l="1"/>
  <c r="U1094" i="5" s="1"/>
  <c r="T1092" i="5"/>
  <c r="U1092" i="5" s="1"/>
  <c r="T1082" i="5"/>
  <c r="U1082" i="5" s="1"/>
  <c r="T1080" i="5"/>
  <c r="U1080" i="5" s="1"/>
  <c r="T1078" i="5"/>
  <c r="U1078" i="5" s="1"/>
  <c r="T1076" i="5"/>
  <c r="U1076" i="5" s="1"/>
  <c r="T1074" i="5"/>
  <c r="U1074" i="5" s="1"/>
  <c r="U1132" i="5"/>
  <c r="U1129" i="5"/>
  <c r="U1126" i="5"/>
  <c r="U1105" i="5"/>
  <c r="U1098" i="5"/>
  <c r="T1335" i="5"/>
  <c r="U1335" i="5" s="1"/>
  <c r="T1328" i="5"/>
  <c r="U1328" i="5" s="1"/>
  <c r="T1326" i="5"/>
  <c r="U1326" i="5" s="1"/>
  <c r="T1324" i="5"/>
  <c r="U1324" i="5" s="1"/>
  <c r="T1322" i="5"/>
  <c r="U1322" i="5" s="1"/>
  <c r="U1289" i="5"/>
  <c r="U1278" i="5"/>
  <c r="T1268" i="5"/>
  <c r="U1268" i="5" s="1"/>
  <c r="T1264" i="5"/>
  <c r="U1264" i="5" s="1"/>
  <c r="T1260" i="5"/>
  <c r="U1260" i="5" s="1"/>
  <c r="T1258" i="5"/>
  <c r="U1258" i="5" s="1"/>
  <c r="T1244" i="5"/>
  <c r="U1244" i="5" s="1"/>
  <c r="T1240" i="5"/>
  <c r="U1240" i="5" s="1"/>
  <c r="U1212" i="5" l="1"/>
  <c r="U1191" i="5" l="1"/>
  <c r="T1180" i="5"/>
  <c r="U1180" i="5" s="1"/>
  <c r="T1178" i="5"/>
  <c r="U1178" i="5" s="1"/>
  <c r="T1176" i="5"/>
  <c r="U1176" i="5" s="1"/>
  <c r="T1174" i="5"/>
  <c r="U1174" i="5" s="1"/>
  <c r="T1172" i="5"/>
  <c r="U1172" i="5" s="1"/>
  <c r="T1170" i="5"/>
  <c r="U1170" i="5" s="1"/>
  <c r="T1168" i="5"/>
  <c r="U1168" i="5" s="1"/>
  <c r="T1166" i="5"/>
  <c r="U1166" i="5" s="1"/>
  <c r="T1163" i="5"/>
  <c r="U1163" i="5" s="1"/>
  <c r="T1561" i="5"/>
  <c r="U1561" i="5" s="1"/>
  <c r="T1138" i="5"/>
  <c r="U1138" i="5" s="1"/>
  <c r="T1338" i="5"/>
  <c r="U1338" i="5" s="1"/>
  <c r="U1058" i="5" l="1"/>
  <c r="U927" i="5"/>
  <c r="U852" i="5"/>
  <c r="U784" i="5"/>
  <c r="U780" i="5"/>
  <c r="U752" i="5"/>
  <c r="U670" i="5" l="1"/>
  <c r="U667" i="5"/>
  <c r="T648" i="5"/>
  <c r="U648" i="5" s="1"/>
  <c r="U642" i="5"/>
  <c r="U629" i="5"/>
  <c r="U627" i="5"/>
  <c r="U614" i="5"/>
  <c r="U608" i="5"/>
  <c r="U602" i="5"/>
  <c r="U639" i="5"/>
  <c r="U636" i="5"/>
  <c r="U619" i="5"/>
  <c r="U611" i="5"/>
  <c r="U316" i="5" l="1"/>
  <c r="U206" i="5"/>
  <c r="U203" i="5"/>
  <c r="U195" i="5"/>
  <c r="U199" i="5"/>
  <c r="U188" i="5"/>
  <c r="U184" i="5"/>
  <c r="U158" i="5"/>
  <c r="U118" i="5"/>
  <c r="U112" i="5" l="1"/>
  <c r="U3828" i="5" l="1"/>
  <c r="U3826" i="5"/>
  <c r="U4741" i="5" l="1"/>
  <c r="T3963" i="5"/>
  <c r="U3963" i="5" s="1"/>
  <c r="T3962" i="5"/>
  <c r="U3962" i="5" s="1"/>
  <c r="T3961" i="5"/>
  <c r="U3961" i="5" s="1"/>
  <c r="T3960" i="5"/>
  <c r="U3960" i="5" s="1"/>
  <c r="T3959" i="5"/>
  <c r="U3959" i="5" s="1"/>
  <c r="T3559" i="5" l="1"/>
  <c r="U3559" i="5" s="1"/>
  <c r="T3555" i="5"/>
  <c r="U3555" i="5" s="1"/>
  <c r="T3553" i="5"/>
  <c r="U3553" i="5" s="1"/>
  <c r="T3549" i="5"/>
  <c r="U3549" i="5" s="1"/>
  <c r="T3956" i="5" l="1"/>
  <c r="U3956" i="5" s="1"/>
  <c r="T3955" i="5"/>
  <c r="U3955" i="5" s="1"/>
  <c r="T3954" i="5"/>
  <c r="U3954" i="5" s="1"/>
  <c r="T3953" i="5"/>
  <c r="U3953" i="5" s="1"/>
  <c r="T3952" i="5"/>
  <c r="U3952" i="5" s="1"/>
  <c r="U3949" i="5"/>
  <c r="U3946" i="5"/>
  <c r="U3943" i="5"/>
  <c r="U719" i="5" l="1"/>
  <c r="U3542" i="5" l="1"/>
  <c r="U3539" i="5"/>
  <c r="U3536" i="5"/>
  <c r="U3533" i="5"/>
  <c r="U3530" i="5"/>
  <c r="U3527" i="5"/>
  <c r="U3524" i="5"/>
  <c r="U3521" i="5"/>
  <c r="U3518" i="5"/>
  <c r="U3513" i="5"/>
  <c r="U3510" i="5"/>
  <c r="U3507" i="5"/>
  <c r="U3504" i="5" l="1"/>
  <c r="U3496" i="5"/>
  <c r="U3485" i="5"/>
  <c r="U3482" i="5"/>
  <c r="U3558" i="5"/>
  <c r="T3557" i="5"/>
  <c r="U3557" i="5" s="1"/>
  <c r="T3551" i="5"/>
  <c r="U3551" i="5" s="1"/>
  <c r="U1748" i="5" l="1"/>
  <c r="U1749" i="5"/>
  <c r="T1747" i="5"/>
  <c r="U1747" i="5" s="1"/>
  <c r="T1745" i="5"/>
  <c r="U1745" i="5" s="1"/>
  <c r="T1743" i="5"/>
  <c r="U1743" i="5" s="1"/>
  <c r="T1741" i="5"/>
  <c r="U1741" i="5" s="1"/>
  <c r="U1738" i="5"/>
  <c r="T1739" i="5"/>
  <c r="U1739" i="5" s="1"/>
  <c r="T1737" i="5"/>
  <c r="U1737" i="5" s="1"/>
  <c r="T1735" i="5"/>
  <c r="U1735" i="5" s="1"/>
  <c r="T1733" i="5"/>
  <c r="U1733" i="5" s="1"/>
  <c r="T1731" i="5"/>
  <c r="U1731" i="5" s="1"/>
  <c r="T1729" i="5"/>
  <c r="U1729" i="5" s="1"/>
  <c r="U1726" i="5"/>
  <c r="T1727" i="5"/>
  <c r="U1727" i="5" s="1"/>
  <c r="T1725" i="5"/>
  <c r="U1725" i="5" s="1"/>
  <c r="U1722" i="5"/>
  <c r="T1723" i="5"/>
  <c r="U1723" i="5" s="1"/>
  <c r="T1721" i="5"/>
  <c r="U1721" i="5" s="1"/>
  <c r="T1719" i="5"/>
  <c r="U1719" i="5" s="1"/>
  <c r="U1716" i="5"/>
  <c r="T1717" i="5"/>
  <c r="U1717" i="5" s="1"/>
  <c r="U1714" i="5"/>
  <c r="T1715" i="5"/>
  <c r="U1715" i="5" s="1"/>
  <c r="U1712" i="5"/>
  <c r="T1713" i="5"/>
  <c r="U1713" i="5" s="1"/>
  <c r="U1710" i="5"/>
  <c r="T1711" i="5"/>
  <c r="U1711" i="5" s="1"/>
  <c r="U1708" i="5"/>
  <c r="T1709" i="5"/>
  <c r="U1709" i="5" s="1"/>
  <c r="U1706" i="5"/>
  <c r="T1707" i="5"/>
  <c r="U1707" i="5" s="1"/>
  <c r="U1704" i="5"/>
  <c r="T1705" i="5"/>
  <c r="U1705" i="5" s="1"/>
  <c r="U1702" i="5"/>
  <c r="T1703" i="5"/>
  <c r="U1703" i="5" s="1"/>
  <c r="T1701" i="5"/>
  <c r="U1701" i="5" s="1"/>
  <c r="T1699" i="5"/>
  <c r="U1699" i="5" s="1"/>
  <c r="T1697" i="5"/>
  <c r="U1697" i="5" s="1"/>
  <c r="T1695" i="5"/>
  <c r="U1695" i="5" s="1"/>
  <c r="T1693" i="5"/>
  <c r="U1693" i="5" s="1"/>
  <c r="T1691" i="5"/>
  <c r="U1691" i="5" s="1"/>
  <c r="T1689" i="5"/>
  <c r="U1689" i="5" s="1"/>
  <c r="U4825" i="5" l="1"/>
  <c r="U3942" i="5"/>
  <c r="U3941" i="5"/>
  <c r="U3940" i="5"/>
  <c r="U3939" i="5"/>
  <c r="U3938" i="5"/>
  <c r="U3937" i="5"/>
  <c r="U3936" i="5"/>
  <c r="U3935" i="5"/>
  <c r="U3934" i="5"/>
  <c r="U3933" i="5"/>
  <c r="U3932" i="5"/>
  <c r="U3911" i="5"/>
  <c r="U3846" i="5"/>
  <c r="T3845" i="5"/>
  <c r="U3845" i="5" s="1"/>
  <c r="T3844" i="5"/>
  <c r="U3844" i="5" s="1"/>
  <c r="T3843" i="5"/>
  <c r="U3843" i="5" s="1"/>
  <c r="T3842" i="5"/>
  <c r="U3842" i="5" s="1"/>
  <c r="T3841" i="5"/>
  <c r="U3841" i="5" s="1"/>
  <c r="T3834" i="5"/>
  <c r="U3834" i="5" s="1"/>
  <c r="U4753" i="5"/>
  <c r="U4752" i="5"/>
  <c r="U4751" i="5"/>
  <c r="U4750" i="5"/>
  <c r="U4733" i="5"/>
  <c r="U4730" i="5"/>
  <c r="U4715" i="5"/>
  <c r="U4714" i="5"/>
  <c r="U4713" i="5" l="1"/>
  <c r="T3824" i="5"/>
  <c r="U3824" i="5" s="1"/>
  <c r="U3823" i="5"/>
  <c r="T3822" i="5"/>
  <c r="U3822" i="5" s="1"/>
  <c r="U3821" i="5"/>
  <c r="T3820" i="5"/>
  <c r="U3820" i="5" s="1"/>
  <c r="U3819" i="5"/>
  <c r="T1052" i="5" l="1"/>
  <c r="U1052" i="5" s="1"/>
  <c r="T394" i="5" l="1"/>
  <c r="U391" i="5"/>
  <c r="U394" i="5" l="1"/>
  <c r="T2079" i="5"/>
  <c r="U2079" i="5" s="1"/>
  <c r="T2077" i="5"/>
  <c r="U2077" i="5" s="1"/>
  <c r="U770" i="5" l="1"/>
  <c r="U741" i="5"/>
  <c r="U479" i="5"/>
  <c r="U1024" i="5" l="1"/>
  <c r="U1023" i="5"/>
  <c r="U4822" i="5" l="1"/>
  <c r="U4821" i="5"/>
  <c r="U4810" i="5"/>
  <c r="U4809" i="5"/>
  <c r="U4785" i="5"/>
  <c r="U4778" i="5"/>
  <c r="U4773" i="5"/>
  <c r="U4772" i="5"/>
  <c r="U4771" i="5"/>
  <c r="U4768" i="5"/>
  <c r="U4767" i="5"/>
  <c r="U4766" i="5"/>
  <c r="U4759" i="5"/>
  <c r="U4758" i="5"/>
  <c r="U4757" i="5"/>
  <c r="U4754" i="5"/>
  <c r="U4749" i="5"/>
  <c r="U4746" i="5"/>
  <c r="U4744" i="5"/>
  <c r="U4740" i="5"/>
  <c r="U4737" i="5"/>
  <c r="U4736" i="5"/>
  <c r="U4734" i="5"/>
  <c r="U4731" i="5"/>
  <c r="U4728" i="5"/>
  <c r="U4727" i="5"/>
  <c r="U4722" i="5"/>
  <c r="U4721" i="5"/>
  <c r="U4720" i="5"/>
  <c r="U4718" i="5"/>
  <c r="U4717" i="5"/>
  <c r="U4716" i="5"/>
  <c r="U4711" i="5"/>
  <c r="U4701" i="5"/>
  <c r="U4700" i="5"/>
  <c r="U4699" i="5"/>
  <c r="U4698" i="5"/>
  <c r="U4697" i="5"/>
  <c r="U4696" i="5"/>
  <c r="U4693" i="5"/>
  <c r="U4691" i="5"/>
  <c r="U4690" i="5"/>
  <c r="U4689" i="5"/>
  <c r="U4688" i="5"/>
  <c r="U4684" i="5"/>
  <c r="U4682" i="5"/>
  <c r="U4679" i="5"/>
  <c r="U4678" i="5"/>
  <c r="U4677" i="5"/>
  <c r="U4676" i="5"/>
  <c r="U4675" i="5"/>
  <c r="U4674" i="5"/>
  <c r="U4673" i="5"/>
  <c r="U4672" i="5"/>
  <c r="U4671" i="5"/>
  <c r="U4670" i="5"/>
  <c r="U4669" i="5"/>
  <c r="U4666" i="5"/>
  <c r="U4659" i="5"/>
  <c r="U4658" i="5"/>
  <c r="U4657" i="5"/>
  <c r="U4656" i="5"/>
  <c r="U4655" i="5"/>
  <c r="U4654" i="5"/>
  <c r="U4653" i="5"/>
  <c r="U4652" i="5"/>
  <c r="U4651" i="5"/>
  <c r="U4650" i="5"/>
  <c r="U4649" i="5"/>
  <c r="U4648" i="5"/>
  <c r="U4646" i="5"/>
  <c r="U4644" i="5"/>
  <c r="U4642" i="5"/>
  <c r="U4639" i="5"/>
  <c r="U4637" i="5"/>
  <c r="U4636" i="5"/>
  <c r="U4634" i="5"/>
  <c r="U4633" i="5"/>
  <c r="U4632" i="5"/>
  <c r="U4631" i="5"/>
  <c r="U4629" i="5"/>
  <c r="U4628" i="5"/>
  <c r="U4626" i="5"/>
  <c r="U4625" i="5"/>
  <c r="U4622" i="5"/>
  <c r="U4620" i="5"/>
  <c r="U4619" i="5"/>
  <c r="U4618" i="5"/>
  <c r="U4586" i="5"/>
  <c r="U4585" i="5"/>
  <c r="U4584" i="5"/>
  <c r="U4580" i="5"/>
  <c r="U4570" i="5"/>
  <c r="U4568" i="5"/>
  <c r="U4544" i="5"/>
  <c r="U4543" i="5"/>
  <c r="U4539" i="5"/>
  <c r="U4538" i="5"/>
  <c r="U4537" i="5"/>
  <c r="U4536" i="5"/>
  <c r="U4535" i="5"/>
  <c r="U4515" i="5"/>
  <c r="U4514" i="5"/>
  <c r="U4513" i="5"/>
  <c r="U4512" i="5"/>
  <c r="U4510" i="5"/>
  <c r="U4509" i="5"/>
  <c r="U4508" i="5"/>
  <c r="U4507" i="5"/>
  <c r="U3833" i="5"/>
  <c r="U3832" i="5"/>
  <c r="U3831" i="5"/>
  <c r="U3830" i="5"/>
  <c r="U3829" i="5"/>
  <c r="U3827" i="5"/>
  <c r="U3825" i="5"/>
  <c r="U3817" i="5"/>
  <c r="U3815" i="5"/>
  <c r="U3813" i="5"/>
  <c r="U3811" i="5"/>
  <c r="U3809" i="5"/>
  <c r="T3808" i="5"/>
  <c r="U3808" i="5" s="1"/>
  <c r="T3807" i="5"/>
  <c r="U3807" i="5" s="1"/>
  <c r="T3806" i="5"/>
  <c r="U3806" i="5" s="1"/>
  <c r="T3805" i="5"/>
  <c r="U3805" i="5" s="1"/>
  <c r="T3804" i="5"/>
  <c r="U3804" i="5" s="1"/>
  <c r="T3803" i="5"/>
  <c r="U3803" i="5" s="1"/>
  <c r="T3802" i="5"/>
  <c r="U3793" i="5"/>
  <c r="U3786" i="5"/>
  <c r="U3785" i="5"/>
  <c r="U3784" i="5"/>
  <c r="U3767" i="5"/>
  <c r="T3738" i="5"/>
  <c r="U3738" i="5" s="1"/>
  <c r="T3737" i="5"/>
  <c r="U3737" i="5" s="1"/>
  <c r="T3736" i="5"/>
  <c r="U3736" i="5" s="1"/>
  <c r="T3735" i="5"/>
  <c r="U3735" i="5" s="1"/>
  <c r="T3734" i="5"/>
  <c r="U3734" i="5" s="1"/>
  <c r="T3733" i="5"/>
  <c r="U3733" i="5" s="1"/>
  <c r="T3732" i="5"/>
  <c r="U3732" i="5" s="1"/>
  <c r="T3731" i="5"/>
  <c r="U3731" i="5" s="1"/>
  <c r="T3730" i="5"/>
  <c r="U3730" i="5" s="1"/>
  <c r="T3729" i="5"/>
  <c r="U3729" i="5" s="1"/>
  <c r="T3728" i="5"/>
  <c r="U3728" i="5" s="1"/>
  <c r="T3727" i="5"/>
  <c r="U3727" i="5" s="1"/>
  <c r="T3726" i="5"/>
  <c r="U3726" i="5" s="1"/>
  <c r="T3725" i="5"/>
  <c r="U3725" i="5" s="1"/>
  <c r="T3724" i="5"/>
  <c r="U3724" i="5" s="1"/>
  <c r="T3723" i="5"/>
  <c r="U3723" i="5" s="1"/>
  <c r="T3722" i="5"/>
  <c r="U3722" i="5" s="1"/>
  <c r="T3721" i="5"/>
  <c r="U3721" i="5" s="1"/>
  <c r="T3720" i="5"/>
  <c r="U3720" i="5" s="1"/>
  <c r="T3719" i="5"/>
  <c r="U3719" i="5" s="1"/>
  <c r="T3718" i="5"/>
  <c r="U3718" i="5" s="1"/>
  <c r="T3717" i="5"/>
  <c r="U3717" i="5" s="1"/>
  <c r="T3716" i="5"/>
  <c r="U3716" i="5" s="1"/>
  <c r="T3715" i="5"/>
  <c r="U3715" i="5" s="1"/>
  <c r="T3714" i="5"/>
  <c r="U3714" i="5" s="1"/>
  <c r="T3713" i="5"/>
  <c r="U3713" i="5" s="1"/>
  <c r="T3712" i="5"/>
  <c r="U3712" i="5" s="1"/>
  <c r="T3711" i="5"/>
  <c r="U3711" i="5" s="1"/>
  <c r="T3710" i="5"/>
  <c r="U3710" i="5" s="1"/>
  <c r="T3709" i="5"/>
  <c r="U3709" i="5" s="1"/>
  <c r="T3708" i="5"/>
  <c r="U3708" i="5" s="1"/>
  <c r="T3707" i="5"/>
  <c r="U3707" i="5" s="1"/>
  <c r="T3706" i="5"/>
  <c r="U3706" i="5" s="1"/>
  <c r="T3705" i="5"/>
  <c r="U3705" i="5" s="1"/>
  <c r="T3704" i="5"/>
  <c r="U3704" i="5" s="1"/>
  <c r="T3703" i="5"/>
  <c r="U3703" i="5" s="1"/>
  <c r="T3702" i="5"/>
  <c r="U3702" i="5" s="1"/>
  <c r="T3701" i="5"/>
  <c r="U3701" i="5" s="1"/>
  <c r="T3700" i="5"/>
  <c r="U3700" i="5" s="1"/>
  <c r="T3699" i="5"/>
  <c r="U3699" i="5" s="1"/>
  <c r="T3698" i="5"/>
  <c r="U3698" i="5" s="1"/>
  <c r="T3697" i="5"/>
  <c r="U3697" i="5" s="1"/>
  <c r="T3696" i="5"/>
  <c r="U3696" i="5" s="1"/>
  <c r="T3695" i="5"/>
  <c r="U3695" i="5" s="1"/>
  <c r="T3694" i="5"/>
  <c r="U3694" i="5" s="1"/>
  <c r="T3693" i="5"/>
  <c r="U3693" i="5" s="1"/>
  <c r="T3692" i="5"/>
  <c r="U3692" i="5" s="1"/>
  <c r="U3689" i="5"/>
  <c r="T3684" i="5"/>
  <c r="U3684" i="5" s="1"/>
  <c r="T3683" i="5"/>
  <c r="U3683" i="5" s="1"/>
  <c r="T3682" i="5"/>
  <c r="U3682" i="5" s="1"/>
  <c r="T3681" i="5"/>
  <c r="U3681" i="5" s="1"/>
  <c r="T3677" i="5"/>
  <c r="U3677" i="5" s="1"/>
  <c r="T3676" i="5"/>
  <c r="U3676" i="5" s="1"/>
  <c r="T3675" i="5"/>
  <c r="U3675" i="5" s="1"/>
  <c r="T3674" i="5"/>
  <c r="U3674" i="5" s="1"/>
  <c r="T3673" i="5"/>
  <c r="U3673" i="5" s="1"/>
  <c r="T3672" i="5"/>
  <c r="U3672" i="5" s="1"/>
  <c r="T3671" i="5"/>
  <c r="U3671" i="5" s="1"/>
  <c r="T3670" i="5"/>
  <c r="U3670" i="5" s="1"/>
  <c r="T3669" i="5"/>
  <c r="U3669" i="5" s="1"/>
  <c r="T3668" i="5"/>
  <c r="U3668" i="5" s="1"/>
  <c r="T3667" i="5"/>
  <c r="U3667" i="5" s="1"/>
  <c r="T3666" i="5"/>
  <c r="U3666" i="5" s="1"/>
  <c r="T3665" i="5"/>
  <c r="U3665" i="5" s="1"/>
  <c r="T3664" i="5"/>
  <c r="U3664" i="5" s="1"/>
  <c r="T3663" i="5"/>
  <c r="U3663" i="5" s="1"/>
  <c r="T3662" i="5"/>
  <c r="U3662" i="5" s="1"/>
  <c r="T3661" i="5"/>
  <c r="U3661" i="5" s="1"/>
  <c r="T3660" i="5"/>
  <c r="U3660" i="5" s="1"/>
  <c r="T3659" i="5"/>
  <c r="U3659" i="5" s="1"/>
  <c r="T3658" i="5"/>
  <c r="U3658" i="5" s="1"/>
  <c r="T3657" i="5"/>
  <c r="U3657" i="5" s="1"/>
  <c r="T3656" i="5"/>
  <c r="U3656" i="5" s="1"/>
  <c r="T3655" i="5"/>
  <c r="U3655" i="5" s="1"/>
  <c r="T3654" i="5"/>
  <c r="U3654" i="5" s="1"/>
  <c r="T3653" i="5"/>
  <c r="U3653" i="5" s="1"/>
  <c r="T3645" i="5"/>
  <c r="U3645" i="5" s="1"/>
  <c r="U3644" i="5"/>
  <c r="T3643" i="5"/>
  <c r="U3643" i="5" s="1"/>
  <c r="T3642" i="5"/>
  <c r="U3642" i="5" s="1"/>
  <c r="U3641" i="5"/>
  <c r="T3640" i="5"/>
  <c r="U3640" i="5" s="1"/>
  <c r="U3639" i="5"/>
  <c r="T3638" i="5"/>
  <c r="U3638" i="5" s="1"/>
  <c r="T3637" i="5"/>
  <c r="U3637" i="5" s="1"/>
  <c r="T3636" i="5"/>
  <c r="U3636" i="5" s="1"/>
  <c r="T3635" i="5"/>
  <c r="U3635" i="5" s="1"/>
  <c r="T3634" i="5"/>
  <c r="U3634" i="5" s="1"/>
  <c r="T3633" i="5"/>
  <c r="U3633" i="5" s="1"/>
  <c r="T3632" i="5"/>
  <c r="U3632" i="5" s="1"/>
  <c r="T3631" i="5"/>
  <c r="U3631" i="5" s="1"/>
  <c r="T3630" i="5"/>
  <c r="U3630" i="5" s="1"/>
  <c r="U3626" i="5"/>
  <c r="T3623" i="5"/>
  <c r="U3623" i="5" s="1"/>
  <c r="T3622" i="5"/>
  <c r="U3622" i="5" s="1"/>
  <c r="T3621" i="5"/>
  <c r="U3621" i="5" s="1"/>
  <c r="T3620" i="5"/>
  <c r="U3620" i="5" s="1"/>
  <c r="U3619" i="5"/>
  <c r="T3618" i="5"/>
  <c r="U3618" i="5" s="1"/>
  <c r="T3617" i="5"/>
  <c r="U3617" i="5" s="1"/>
  <c r="T3604" i="5"/>
  <c r="U3604" i="5" s="1"/>
  <c r="T3603" i="5"/>
  <c r="U3603" i="5" s="1"/>
  <c r="T3602" i="5"/>
  <c r="U3602" i="5" s="1"/>
  <c r="T3601" i="5"/>
  <c r="U3601" i="5" s="1"/>
  <c r="T3600" i="5"/>
  <c r="U3600" i="5" s="1"/>
  <c r="T3599" i="5"/>
  <c r="U3599" i="5" s="1"/>
  <c r="T3598" i="5"/>
  <c r="U3598" i="5" s="1"/>
  <c r="T3597" i="5"/>
  <c r="U3597" i="5" s="1"/>
  <c r="T3596" i="5"/>
  <c r="U3596" i="5" s="1"/>
  <c r="T3595" i="5"/>
  <c r="U3595" i="5" s="1"/>
  <c r="T3594" i="5"/>
  <c r="U3594" i="5" s="1"/>
  <c r="T3593" i="5"/>
  <c r="U3593" i="5" s="1"/>
  <c r="T3592" i="5"/>
  <c r="U3592" i="5" s="1"/>
  <c r="T3591" i="5"/>
  <c r="U3591" i="5" s="1"/>
  <c r="T3590" i="5"/>
  <c r="U3590" i="5" s="1"/>
  <c r="T3589" i="5"/>
  <c r="U3589" i="5" s="1"/>
  <c r="T3588" i="5"/>
  <c r="U3588" i="5" s="1"/>
  <c r="T3587" i="5"/>
  <c r="U3587" i="5" s="1"/>
  <c r="T3586" i="5"/>
  <c r="U3586" i="5" s="1"/>
  <c r="T3585" i="5"/>
  <c r="U3585" i="5" s="1"/>
  <c r="T3584" i="5"/>
  <c r="U3584" i="5" s="1"/>
  <c r="T3583" i="5"/>
  <c r="U3583" i="5" s="1"/>
  <c r="T3582" i="5"/>
  <c r="U3582" i="5" s="1"/>
  <c r="T3581" i="5"/>
  <c r="U3581" i="5" s="1"/>
  <c r="T3580" i="5"/>
  <c r="U3580" i="5" s="1"/>
  <c r="T3579" i="5"/>
  <c r="U3579" i="5" s="1"/>
  <c r="T3578" i="5"/>
  <c r="U3578" i="5" s="1"/>
  <c r="T3577" i="5"/>
  <c r="U3577" i="5" s="1"/>
  <c r="T3576" i="5"/>
  <c r="U3576" i="5" s="1"/>
  <c r="T3575" i="5"/>
  <c r="U3575" i="5" s="1"/>
  <c r="T3574" i="5"/>
  <c r="U3574" i="5" s="1"/>
  <c r="T3573" i="5"/>
  <c r="U3573" i="5" s="1"/>
  <c r="T3572" i="5"/>
  <c r="U3572" i="5" s="1"/>
  <c r="T3571" i="5"/>
  <c r="U3571" i="5" s="1"/>
  <c r="T3570" i="5"/>
  <c r="U3570" i="5" s="1"/>
  <c r="T3569" i="5"/>
  <c r="U3569" i="5" s="1"/>
  <c r="T3568" i="5"/>
  <c r="U3568" i="5" s="1"/>
  <c r="T3567" i="5"/>
  <c r="U3567" i="5" s="1"/>
  <c r="T3566" i="5"/>
  <c r="U3566" i="5" s="1"/>
  <c r="T3565" i="5"/>
  <c r="U3565" i="5" s="1"/>
  <c r="T3564" i="5"/>
  <c r="U3564" i="5" s="1"/>
  <c r="T3563" i="5"/>
  <c r="U3563" i="5" s="1"/>
  <c r="T3562" i="5"/>
  <c r="U3562" i="5" s="1"/>
  <c r="T3561" i="5"/>
  <c r="U3561" i="5" s="1"/>
  <c r="T3560" i="5"/>
  <c r="U3560" i="5" s="1"/>
  <c r="U3556" i="5"/>
  <c r="U3554" i="5"/>
  <c r="U3552" i="5"/>
  <c r="U3550" i="5"/>
  <c r="U3548" i="5"/>
  <c r="T3547" i="5"/>
  <c r="U3547" i="5" s="1"/>
  <c r="T3546" i="5"/>
  <c r="U3546" i="5" s="1"/>
  <c r="T3545" i="5"/>
  <c r="U3545" i="5" s="1"/>
  <c r="T3544" i="5"/>
  <c r="U3544" i="5" s="1"/>
  <c r="U3541" i="5"/>
  <c r="U3538" i="5"/>
  <c r="U3535" i="5"/>
  <c r="U3532" i="5"/>
  <c r="U3529" i="5"/>
  <c r="U3526" i="5"/>
  <c r="U3523" i="5"/>
  <c r="U3520" i="5"/>
  <c r="U3517" i="5"/>
  <c r="U3515" i="5"/>
  <c r="U3512" i="5"/>
  <c r="U3509" i="5"/>
  <c r="U3506" i="5"/>
  <c r="U3503" i="5"/>
  <c r="U3500" i="5"/>
  <c r="U3498" i="5"/>
  <c r="U3495" i="5"/>
  <c r="U3493" i="5"/>
  <c r="U3491" i="5"/>
  <c r="U3489" i="5"/>
  <c r="U3487" i="5"/>
  <c r="U3484" i="5"/>
  <c r="U3481" i="5"/>
  <c r="U3479" i="5"/>
  <c r="U3477" i="5"/>
  <c r="U3476" i="5"/>
  <c r="U3475" i="5"/>
  <c r="U3474" i="5"/>
  <c r="T3473" i="5"/>
  <c r="U3473" i="5" s="1"/>
  <c r="T3472" i="5"/>
  <c r="U3472" i="5" s="1"/>
  <c r="T3471" i="5"/>
  <c r="U3471" i="5" s="1"/>
  <c r="T3470" i="5"/>
  <c r="U3470" i="5" s="1"/>
  <c r="T3469" i="5"/>
  <c r="U3469" i="5" s="1"/>
  <c r="T3468" i="5"/>
  <c r="U3468" i="5" s="1"/>
  <c r="T3467" i="5"/>
  <c r="U3467" i="5" s="1"/>
  <c r="T3466" i="5"/>
  <c r="U3466" i="5" s="1"/>
  <c r="T3465" i="5"/>
  <c r="U3465" i="5" s="1"/>
  <c r="T3464" i="5"/>
  <c r="U3464" i="5" s="1"/>
  <c r="T3463" i="5"/>
  <c r="U3463" i="5" s="1"/>
  <c r="T3462" i="5"/>
  <c r="U3462" i="5" s="1"/>
  <c r="T3461" i="5"/>
  <c r="U3461" i="5" s="1"/>
  <c r="T3460" i="5"/>
  <c r="U3460" i="5" s="1"/>
  <c r="T3459" i="5"/>
  <c r="U3459" i="5" s="1"/>
  <c r="T3458" i="5"/>
  <c r="U3458" i="5" s="1"/>
  <c r="T3457" i="5"/>
  <c r="U3457" i="5" s="1"/>
  <c r="T3456" i="5"/>
  <c r="U3456" i="5" s="1"/>
  <c r="T3455" i="5"/>
  <c r="U3455" i="5" s="1"/>
  <c r="T3454" i="5"/>
  <c r="U3454" i="5" s="1"/>
  <c r="T3453" i="5"/>
  <c r="U3453" i="5" s="1"/>
  <c r="T3452" i="5"/>
  <c r="U3452" i="5" s="1"/>
  <c r="T3451" i="5"/>
  <c r="U3451" i="5" s="1"/>
  <c r="T3450" i="5"/>
  <c r="U3450" i="5" s="1"/>
  <c r="T3449" i="5"/>
  <c r="U3449" i="5" s="1"/>
  <c r="T3448" i="5"/>
  <c r="U3448" i="5" s="1"/>
  <c r="T3447" i="5"/>
  <c r="U3447" i="5" s="1"/>
  <c r="T3446" i="5"/>
  <c r="U3446" i="5" s="1"/>
  <c r="T3445" i="5"/>
  <c r="U3445" i="5" s="1"/>
  <c r="T3444" i="5"/>
  <c r="U3444" i="5" s="1"/>
  <c r="T3443" i="5"/>
  <c r="U3443" i="5" s="1"/>
  <c r="T3442" i="5"/>
  <c r="U3442" i="5" s="1"/>
  <c r="T3441" i="5"/>
  <c r="U3441" i="5" s="1"/>
  <c r="T3440" i="5"/>
  <c r="U3440" i="5" s="1"/>
  <c r="T3439" i="5"/>
  <c r="U3439" i="5" s="1"/>
  <c r="T3438" i="5"/>
  <c r="U3438" i="5" s="1"/>
  <c r="T3437" i="5"/>
  <c r="U3437" i="5" s="1"/>
  <c r="T3436" i="5"/>
  <c r="U3436" i="5" s="1"/>
  <c r="T3435" i="5"/>
  <c r="U3435" i="5" s="1"/>
  <c r="T3434" i="5"/>
  <c r="U3434" i="5" s="1"/>
  <c r="T3433" i="5"/>
  <c r="U3433" i="5" s="1"/>
  <c r="T3432" i="5"/>
  <c r="U3432" i="5" s="1"/>
  <c r="T3431" i="5"/>
  <c r="U3431" i="5" s="1"/>
  <c r="T3430" i="5"/>
  <c r="U3430" i="5" s="1"/>
  <c r="T3429" i="5"/>
  <c r="U3429" i="5" s="1"/>
  <c r="T3428" i="5"/>
  <c r="U3428" i="5" s="1"/>
  <c r="T3427" i="5"/>
  <c r="U3427" i="5" s="1"/>
  <c r="T3426" i="5"/>
  <c r="U3426" i="5" s="1"/>
  <c r="T3425" i="5"/>
  <c r="U3425" i="5" s="1"/>
  <c r="T3424" i="5"/>
  <c r="U3424" i="5" s="1"/>
  <c r="T3423" i="5"/>
  <c r="U3423" i="5" s="1"/>
  <c r="T3422" i="5"/>
  <c r="U3422" i="5" s="1"/>
  <c r="U3420" i="5"/>
  <c r="U3418" i="5"/>
  <c r="U3416" i="5"/>
  <c r="U3414" i="5"/>
  <c r="U3412" i="5"/>
  <c r="U3410" i="5"/>
  <c r="U3408" i="5"/>
  <c r="U3406" i="5"/>
  <c r="U3404" i="5"/>
  <c r="U3402" i="5"/>
  <c r="U3400" i="5"/>
  <c r="U3398" i="5"/>
  <c r="U3396" i="5"/>
  <c r="U3394" i="5"/>
  <c r="U3392" i="5"/>
  <c r="U3390" i="5"/>
  <c r="U3388" i="5"/>
  <c r="U3386" i="5"/>
  <c r="U3384" i="5"/>
  <c r="U3382" i="5"/>
  <c r="U3380" i="5"/>
  <c r="U3378" i="5"/>
  <c r="U3376" i="5"/>
  <c r="U3374" i="5"/>
  <c r="U3372" i="5"/>
  <c r="U3370" i="5"/>
  <c r="U3368" i="5"/>
  <c r="U3366" i="5"/>
  <c r="U3364" i="5"/>
  <c r="U3362" i="5"/>
  <c r="U3360" i="5"/>
  <c r="U3358" i="5"/>
  <c r="U3356" i="5"/>
  <c r="U3354" i="5"/>
  <c r="U3352" i="5"/>
  <c r="U3350" i="5"/>
  <c r="U3348" i="5"/>
  <c r="U3346" i="5"/>
  <c r="U3344" i="5"/>
  <c r="U3342" i="5"/>
  <c r="U3340" i="5"/>
  <c r="U3338" i="5"/>
  <c r="U3336" i="5"/>
  <c r="U3334" i="5"/>
  <c r="U3332" i="5"/>
  <c r="U3330" i="5"/>
  <c r="U3328" i="5"/>
  <c r="U3326" i="5"/>
  <c r="U3324" i="5"/>
  <c r="U3322" i="5"/>
  <c r="U3320" i="5"/>
  <c r="U3318" i="5"/>
  <c r="U3316" i="5"/>
  <c r="U3314" i="5"/>
  <c r="U3312" i="5"/>
  <c r="U3310" i="5"/>
  <c r="U3308" i="5"/>
  <c r="U3306" i="5"/>
  <c r="U3304" i="5"/>
  <c r="U3302" i="5"/>
  <c r="U3300" i="5"/>
  <c r="U3298" i="5"/>
  <c r="U3296" i="5"/>
  <c r="U3294" i="5"/>
  <c r="U3292" i="5"/>
  <c r="U3290" i="5"/>
  <c r="U3288" i="5"/>
  <c r="U3286" i="5"/>
  <c r="U3284" i="5"/>
  <c r="U3282" i="5"/>
  <c r="U3280" i="5"/>
  <c r="U3278" i="5"/>
  <c r="U3276" i="5"/>
  <c r="U3274" i="5"/>
  <c r="U3272" i="5"/>
  <c r="U3270" i="5"/>
  <c r="U3268" i="5"/>
  <c r="U3266" i="5"/>
  <c r="U3264" i="5"/>
  <c r="U3262" i="5"/>
  <c r="U3260" i="5"/>
  <c r="U3258" i="5"/>
  <c r="U3256" i="5"/>
  <c r="U3254" i="5"/>
  <c r="U3252" i="5"/>
  <c r="U3250" i="5"/>
  <c r="U3248" i="5"/>
  <c r="U3246" i="5"/>
  <c r="U3244" i="5"/>
  <c r="U3242" i="5"/>
  <c r="U3240" i="5"/>
  <c r="U3238" i="5"/>
  <c r="U3236" i="5"/>
  <c r="T3235" i="5"/>
  <c r="U3235" i="5" s="1"/>
  <c r="T3234" i="5"/>
  <c r="U3234" i="5" s="1"/>
  <c r="T3233" i="5"/>
  <c r="U3233" i="5" s="1"/>
  <c r="T3232" i="5"/>
  <c r="U3232" i="5" s="1"/>
  <c r="T3231" i="5"/>
  <c r="U3231" i="5" s="1"/>
  <c r="T3230" i="5"/>
  <c r="U3230" i="5" s="1"/>
  <c r="T3229" i="5"/>
  <c r="U3229" i="5" s="1"/>
  <c r="T3228" i="5"/>
  <c r="U3228" i="5" s="1"/>
  <c r="T3227" i="5"/>
  <c r="U3227" i="5" s="1"/>
  <c r="T3226" i="5"/>
  <c r="U3226" i="5" s="1"/>
  <c r="T3225" i="5"/>
  <c r="U3225" i="5" s="1"/>
  <c r="T3224" i="5"/>
  <c r="U3224" i="5" s="1"/>
  <c r="T3223" i="5"/>
  <c r="U3223" i="5" s="1"/>
  <c r="T3222" i="5"/>
  <c r="U3222" i="5" s="1"/>
  <c r="T3221" i="5"/>
  <c r="U3221" i="5" s="1"/>
  <c r="T3220" i="5"/>
  <c r="U3220" i="5" s="1"/>
  <c r="T3219" i="5"/>
  <c r="U3219" i="5" s="1"/>
  <c r="T3218" i="5"/>
  <c r="U3218" i="5" s="1"/>
  <c r="T3217" i="5"/>
  <c r="U3217" i="5" s="1"/>
  <c r="T3216" i="5"/>
  <c r="U3216" i="5" s="1"/>
  <c r="T3215" i="5"/>
  <c r="U3215" i="5" s="1"/>
  <c r="T3214" i="5"/>
  <c r="U3214" i="5" s="1"/>
  <c r="T3213" i="5"/>
  <c r="U3213" i="5" s="1"/>
  <c r="T3212" i="5"/>
  <c r="U3212" i="5" s="1"/>
  <c r="T3211" i="5"/>
  <c r="U3211" i="5" s="1"/>
  <c r="T3210" i="5"/>
  <c r="U3210" i="5" s="1"/>
  <c r="T3209" i="5"/>
  <c r="U3209" i="5" s="1"/>
  <c r="T3208" i="5"/>
  <c r="U3208" i="5" s="1"/>
  <c r="T3207" i="5"/>
  <c r="U3207" i="5" s="1"/>
  <c r="T3206" i="5"/>
  <c r="U3206" i="5" s="1"/>
  <c r="T3205" i="5"/>
  <c r="U3205" i="5" s="1"/>
  <c r="T3204" i="5"/>
  <c r="U3204" i="5" s="1"/>
  <c r="T3203" i="5"/>
  <c r="U3203" i="5" s="1"/>
  <c r="T3202" i="5"/>
  <c r="U3202" i="5" s="1"/>
  <c r="T3201" i="5"/>
  <c r="U3201" i="5" s="1"/>
  <c r="T3200" i="5"/>
  <c r="U3200" i="5" s="1"/>
  <c r="T3199" i="5"/>
  <c r="U3199" i="5" s="1"/>
  <c r="T3198" i="5"/>
  <c r="U3198" i="5" s="1"/>
  <c r="T3197" i="5"/>
  <c r="U3197" i="5" s="1"/>
  <c r="T3196" i="5"/>
  <c r="U3196" i="5" s="1"/>
  <c r="T3195" i="5"/>
  <c r="U3195" i="5" s="1"/>
  <c r="T3194" i="5"/>
  <c r="U3194" i="5" s="1"/>
  <c r="T3193" i="5"/>
  <c r="U3193" i="5" s="1"/>
  <c r="T3192" i="5"/>
  <c r="U3192" i="5" s="1"/>
  <c r="T3191" i="5"/>
  <c r="U3191" i="5" s="1"/>
  <c r="T3190" i="5"/>
  <c r="U3190" i="5" s="1"/>
  <c r="T3189" i="5"/>
  <c r="U3189" i="5" s="1"/>
  <c r="T3188" i="5"/>
  <c r="U3188" i="5" s="1"/>
  <c r="T3187" i="5"/>
  <c r="U3187" i="5" s="1"/>
  <c r="T3186" i="5"/>
  <c r="U3186" i="5" s="1"/>
  <c r="T3185" i="5"/>
  <c r="U3185" i="5" s="1"/>
  <c r="T3184" i="5"/>
  <c r="U3184" i="5" s="1"/>
  <c r="T3183" i="5"/>
  <c r="U3183" i="5" s="1"/>
  <c r="T3182" i="5"/>
  <c r="U3182" i="5" s="1"/>
  <c r="T3181" i="5"/>
  <c r="U3181" i="5" s="1"/>
  <c r="T3180" i="5"/>
  <c r="U3180" i="5" s="1"/>
  <c r="T3179" i="5"/>
  <c r="U3179" i="5" s="1"/>
  <c r="T3178" i="5"/>
  <c r="U3178" i="5" s="1"/>
  <c r="T3177" i="5"/>
  <c r="U3177" i="5" s="1"/>
  <c r="T3176" i="5"/>
  <c r="U3176" i="5" s="1"/>
  <c r="T3175" i="5"/>
  <c r="U3175" i="5" s="1"/>
  <c r="T3174" i="5"/>
  <c r="U3174" i="5" s="1"/>
  <c r="T3173" i="5"/>
  <c r="U3173" i="5" s="1"/>
  <c r="T3172" i="5"/>
  <c r="U3172" i="5" s="1"/>
  <c r="T3171" i="5"/>
  <c r="U3171" i="5" s="1"/>
  <c r="T3170" i="5"/>
  <c r="U3170" i="5" s="1"/>
  <c r="T3169" i="5"/>
  <c r="U3169" i="5" s="1"/>
  <c r="T3168" i="5"/>
  <c r="U3168" i="5" s="1"/>
  <c r="T3167" i="5"/>
  <c r="U3167" i="5" s="1"/>
  <c r="T3166" i="5"/>
  <c r="U3166" i="5" s="1"/>
  <c r="T3165" i="5"/>
  <c r="U3165" i="5" s="1"/>
  <c r="T3164" i="5"/>
  <c r="U3164" i="5" s="1"/>
  <c r="T3163" i="5"/>
  <c r="U3163" i="5" s="1"/>
  <c r="T3162" i="5"/>
  <c r="U3162" i="5" s="1"/>
  <c r="T3161" i="5"/>
  <c r="U3161" i="5" s="1"/>
  <c r="T3160" i="5"/>
  <c r="U3160" i="5" s="1"/>
  <c r="T3159" i="5"/>
  <c r="U3159" i="5" s="1"/>
  <c r="T3158" i="5"/>
  <c r="U3158" i="5" s="1"/>
  <c r="T3157" i="5"/>
  <c r="U3157" i="5" s="1"/>
  <c r="T3156" i="5"/>
  <c r="U3156" i="5" s="1"/>
  <c r="T3155" i="5"/>
  <c r="U3155" i="5" s="1"/>
  <c r="T3154" i="5"/>
  <c r="U3154" i="5" s="1"/>
  <c r="T3153" i="5"/>
  <c r="U3153" i="5" s="1"/>
  <c r="T3152" i="5"/>
  <c r="U3152" i="5" s="1"/>
  <c r="T3151" i="5"/>
  <c r="U3151" i="5" s="1"/>
  <c r="T3150" i="5"/>
  <c r="U3150" i="5" s="1"/>
  <c r="T3149" i="5"/>
  <c r="U3149" i="5" s="1"/>
  <c r="T3148" i="5"/>
  <c r="U3148" i="5" s="1"/>
  <c r="T3147" i="5"/>
  <c r="U3147" i="5" s="1"/>
  <c r="T3146" i="5"/>
  <c r="U3146" i="5" s="1"/>
  <c r="T3145" i="5"/>
  <c r="U3145" i="5" s="1"/>
  <c r="T3144" i="5"/>
  <c r="U3144" i="5" s="1"/>
  <c r="T3143" i="5"/>
  <c r="U3143" i="5" s="1"/>
  <c r="T3142" i="5"/>
  <c r="U3142" i="5" s="1"/>
  <c r="T3141" i="5"/>
  <c r="U3141" i="5" s="1"/>
  <c r="T3140" i="5"/>
  <c r="U3140" i="5" s="1"/>
  <c r="T3139" i="5"/>
  <c r="U3139" i="5" s="1"/>
  <c r="T3138" i="5"/>
  <c r="U3138" i="5" s="1"/>
  <c r="U3124" i="5"/>
  <c r="U3122" i="5"/>
  <c r="U3120" i="5"/>
  <c r="U3118" i="5"/>
  <c r="U3116" i="5"/>
  <c r="U3114" i="5"/>
  <c r="U3112" i="5"/>
  <c r="U3110" i="5"/>
  <c r="U3108" i="5"/>
  <c r="U3106" i="5"/>
  <c r="U3104" i="5"/>
  <c r="U3102" i="5"/>
  <c r="U3100" i="5"/>
  <c r="U3098" i="5"/>
  <c r="U3096" i="5"/>
  <c r="U3094" i="5"/>
  <c r="U3092" i="5"/>
  <c r="U3090" i="5"/>
  <c r="U3088" i="5"/>
  <c r="U3086" i="5"/>
  <c r="U3084" i="5"/>
  <c r="U3082" i="5"/>
  <c r="T3081" i="5"/>
  <c r="U3081" i="5" s="1"/>
  <c r="U3079" i="5"/>
  <c r="T3078" i="5"/>
  <c r="U3078" i="5" s="1"/>
  <c r="T3077" i="5"/>
  <c r="U3077" i="5" s="1"/>
  <c r="T3076" i="5"/>
  <c r="U3076" i="5" s="1"/>
  <c r="T3075" i="5"/>
  <c r="U3075" i="5" s="1"/>
  <c r="T3074" i="5"/>
  <c r="U3074" i="5" s="1"/>
  <c r="T3073" i="5"/>
  <c r="U3073" i="5" s="1"/>
  <c r="T3072" i="5"/>
  <c r="U3072" i="5" s="1"/>
  <c r="T3071" i="5"/>
  <c r="U3071" i="5" s="1"/>
  <c r="T3070" i="5"/>
  <c r="U3070" i="5" s="1"/>
  <c r="T3069" i="5"/>
  <c r="U3069" i="5" s="1"/>
  <c r="T3068" i="5"/>
  <c r="U3068" i="5" s="1"/>
  <c r="U3066" i="5"/>
  <c r="U3064" i="5"/>
  <c r="U3062" i="5"/>
  <c r="U3060" i="5"/>
  <c r="U3058" i="5"/>
  <c r="U3056" i="5"/>
  <c r="U3054" i="5"/>
  <c r="U3052" i="5"/>
  <c r="U3050" i="5"/>
  <c r="U3048" i="5"/>
  <c r="U3046" i="5"/>
  <c r="U3044" i="5"/>
  <c r="U3042" i="5"/>
  <c r="U3040" i="5"/>
  <c r="U3038" i="5"/>
  <c r="U3036" i="5"/>
  <c r="U3034" i="5"/>
  <c r="U3032" i="5"/>
  <c r="U3030" i="5"/>
  <c r="U3028" i="5"/>
  <c r="U3026" i="5"/>
  <c r="U3024" i="5"/>
  <c r="U3022" i="5"/>
  <c r="U3020" i="5"/>
  <c r="U3018" i="5"/>
  <c r="U3016" i="5"/>
  <c r="U3014" i="5"/>
  <c r="U3012" i="5"/>
  <c r="U3010" i="5"/>
  <c r="U3008" i="5"/>
  <c r="U3006" i="5"/>
  <c r="U3004" i="5"/>
  <c r="U3002" i="5"/>
  <c r="U3000" i="5"/>
  <c r="U2998" i="5"/>
  <c r="U2996" i="5"/>
  <c r="U2994" i="5"/>
  <c r="U2992" i="5"/>
  <c r="U2990" i="5"/>
  <c r="U2988" i="5"/>
  <c r="U2986" i="5"/>
  <c r="U2984" i="5"/>
  <c r="U2982" i="5"/>
  <c r="U2980" i="5"/>
  <c r="U2978" i="5"/>
  <c r="U2976" i="5"/>
  <c r="U2974" i="5"/>
  <c r="U2972" i="5"/>
  <c r="U2970" i="5"/>
  <c r="U2968" i="5"/>
  <c r="U2966" i="5"/>
  <c r="U2964" i="5"/>
  <c r="U2962" i="5"/>
  <c r="U2960" i="5"/>
  <c r="U2958" i="5"/>
  <c r="U2956" i="5"/>
  <c r="U2954" i="5"/>
  <c r="U2952" i="5"/>
  <c r="U2950" i="5"/>
  <c r="U2948" i="5"/>
  <c r="U2946" i="5"/>
  <c r="U2944" i="5"/>
  <c r="U2942" i="5"/>
  <c r="U2941" i="5"/>
  <c r="U2939" i="5"/>
  <c r="U2937" i="5"/>
  <c r="U2935" i="5"/>
  <c r="U2933" i="5"/>
  <c r="U2931" i="5"/>
  <c r="U2929" i="5"/>
  <c r="T2928" i="5"/>
  <c r="U2928" i="5" s="1"/>
  <c r="T2927" i="5"/>
  <c r="U2927" i="5" s="1"/>
  <c r="U2925" i="5"/>
  <c r="U2923" i="5"/>
  <c r="U2921" i="5"/>
  <c r="U2919" i="5"/>
  <c r="U2917" i="5"/>
  <c r="U2915" i="5"/>
  <c r="U2913" i="5"/>
  <c r="U2911" i="5"/>
  <c r="U2909" i="5"/>
  <c r="U2907" i="5"/>
  <c r="U2905" i="5"/>
  <c r="U2903" i="5"/>
  <c r="U2901" i="5"/>
  <c r="T2900" i="5"/>
  <c r="U2900" i="5" s="1"/>
  <c r="T2899" i="5"/>
  <c r="U2899" i="5" s="1"/>
  <c r="T2898" i="5"/>
  <c r="U2898" i="5" s="1"/>
  <c r="T2897" i="5"/>
  <c r="U2897" i="5" s="1"/>
  <c r="T2896" i="5"/>
  <c r="U2896" i="5" s="1"/>
  <c r="T2895" i="5"/>
  <c r="U2895" i="5" s="1"/>
  <c r="T2894" i="5"/>
  <c r="U2894" i="5" s="1"/>
  <c r="T2893" i="5"/>
  <c r="U2893" i="5" s="1"/>
  <c r="T2892" i="5"/>
  <c r="U2892" i="5" s="1"/>
  <c r="T2891" i="5"/>
  <c r="U2891" i="5" s="1"/>
  <c r="T2890" i="5"/>
  <c r="U2890" i="5" s="1"/>
  <c r="T2889" i="5"/>
  <c r="U2889" i="5" s="1"/>
  <c r="T2888" i="5"/>
  <c r="U2888" i="5" s="1"/>
  <c r="T2887" i="5"/>
  <c r="U2887" i="5" s="1"/>
  <c r="T2886" i="5"/>
  <c r="U2886" i="5" s="1"/>
  <c r="T2885" i="5"/>
  <c r="U2885" i="5" s="1"/>
  <c r="T2884" i="5"/>
  <c r="U2884" i="5" s="1"/>
  <c r="T2883" i="5"/>
  <c r="U2883" i="5" s="1"/>
  <c r="T2882" i="5"/>
  <c r="U2882" i="5" s="1"/>
  <c r="T2881" i="5"/>
  <c r="U2881" i="5" s="1"/>
  <c r="T2880" i="5"/>
  <c r="U2880" i="5" s="1"/>
  <c r="T2879" i="5"/>
  <c r="U2879" i="5" s="1"/>
  <c r="T2878" i="5"/>
  <c r="U2878" i="5" s="1"/>
  <c r="T2877" i="5"/>
  <c r="U2877" i="5" s="1"/>
  <c r="T2876" i="5"/>
  <c r="U2876" i="5" s="1"/>
  <c r="T2875" i="5"/>
  <c r="U2875" i="5" s="1"/>
  <c r="T2874" i="5"/>
  <c r="U2874" i="5" s="1"/>
  <c r="T2873" i="5"/>
  <c r="U2873" i="5" s="1"/>
  <c r="T2872" i="5"/>
  <c r="U2872" i="5" s="1"/>
  <c r="T2871" i="5"/>
  <c r="U2871" i="5" s="1"/>
  <c r="T2870" i="5"/>
  <c r="U2870" i="5" s="1"/>
  <c r="T2869" i="5"/>
  <c r="U2869" i="5" s="1"/>
  <c r="T2868" i="5"/>
  <c r="U2868" i="5" s="1"/>
  <c r="T2867" i="5"/>
  <c r="U2867" i="5" s="1"/>
  <c r="T2866" i="5"/>
  <c r="U2866" i="5" s="1"/>
  <c r="T2865" i="5"/>
  <c r="U2865" i="5" s="1"/>
  <c r="T2864" i="5"/>
  <c r="U2864" i="5" s="1"/>
  <c r="T2863" i="5"/>
  <c r="U2863" i="5" s="1"/>
  <c r="T2862" i="5"/>
  <c r="U2862" i="5" s="1"/>
  <c r="T2861" i="5"/>
  <c r="U2861" i="5" s="1"/>
  <c r="T2860" i="5"/>
  <c r="U2860" i="5" s="1"/>
  <c r="T2859" i="5"/>
  <c r="U2859" i="5" s="1"/>
  <c r="T2858" i="5"/>
  <c r="U2858" i="5" s="1"/>
  <c r="T2857" i="5"/>
  <c r="U2857" i="5" s="1"/>
  <c r="T2856" i="5"/>
  <c r="U2856" i="5" s="1"/>
  <c r="T2855" i="5"/>
  <c r="U2855" i="5" s="1"/>
  <c r="T2854" i="5"/>
  <c r="U2854" i="5" s="1"/>
  <c r="T2853" i="5"/>
  <c r="U2853" i="5" s="1"/>
  <c r="T2852" i="5"/>
  <c r="U2852" i="5" s="1"/>
  <c r="T2851" i="5"/>
  <c r="U2851" i="5" s="1"/>
  <c r="T2850" i="5"/>
  <c r="U2850" i="5" s="1"/>
  <c r="T2849" i="5"/>
  <c r="U2849" i="5" s="1"/>
  <c r="T2848" i="5"/>
  <c r="U2848" i="5" s="1"/>
  <c r="T2847" i="5"/>
  <c r="U2847" i="5" s="1"/>
  <c r="T2846" i="5"/>
  <c r="U2846" i="5" s="1"/>
  <c r="T2845" i="5"/>
  <c r="U2845" i="5" s="1"/>
  <c r="T2844" i="5"/>
  <c r="U2844" i="5" s="1"/>
  <c r="T2843" i="5"/>
  <c r="U2843" i="5" s="1"/>
  <c r="T2842" i="5"/>
  <c r="U2842" i="5" s="1"/>
  <c r="T2841" i="5"/>
  <c r="U2841" i="5" s="1"/>
  <c r="T2840" i="5"/>
  <c r="U2840" i="5" s="1"/>
  <c r="T2839" i="5"/>
  <c r="U2839" i="5" s="1"/>
  <c r="T2838" i="5"/>
  <c r="U2838" i="5" s="1"/>
  <c r="T2837" i="5"/>
  <c r="U2837" i="5" s="1"/>
  <c r="T2836" i="5"/>
  <c r="U2836" i="5" s="1"/>
  <c r="T2835" i="5"/>
  <c r="U2835" i="5" s="1"/>
  <c r="T2834" i="5"/>
  <c r="U2834" i="5" s="1"/>
  <c r="T2833" i="5"/>
  <c r="U2833" i="5" s="1"/>
  <c r="T2832" i="5"/>
  <c r="U2832" i="5" s="1"/>
  <c r="T2831" i="5"/>
  <c r="U2831" i="5" s="1"/>
  <c r="T2830" i="5"/>
  <c r="U2830" i="5" s="1"/>
  <c r="T2829" i="5"/>
  <c r="U2829" i="5" s="1"/>
  <c r="T2828" i="5"/>
  <c r="U2828" i="5" s="1"/>
  <c r="T2827" i="5"/>
  <c r="U2827" i="5" s="1"/>
  <c r="T2826" i="5"/>
  <c r="U2826" i="5" s="1"/>
  <c r="T2825" i="5"/>
  <c r="U2825" i="5" s="1"/>
  <c r="T2824" i="5"/>
  <c r="U2824" i="5" s="1"/>
  <c r="T2823" i="5"/>
  <c r="U2823" i="5" s="1"/>
  <c r="T2822" i="5"/>
  <c r="U2822" i="5" s="1"/>
  <c r="T2821" i="5"/>
  <c r="U2821" i="5" s="1"/>
  <c r="T2820" i="5"/>
  <c r="U2820" i="5" s="1"/>
  <c r="T2819" i="5"/>
  <c r="U2819" i="5" s="1"/>
  <c r="T2818" i="5"/>
  <c r="U2818" i="5" s="1"/>
  <c r="T2817" i="5"/>
  <c r="U2817" i="5" s="1"/>
  <c r="T2816" i="5"/>
  <c r="U2816" i="5" s="1"/>
  <c r="T2815" i="5"/>
  <c r="U2815" i="5" s="1"/>
  <c r="T2814" i="5"/>
  <c r="U2814" i="5" s="1"/>
  <c r="T2813" i="5"/>
  <c r="U2813" i="5" s="1"/>
  <c r="T2812" i="5"/>
  <c r="U2812" i="5" s="1"/>
  <c r="T2811" i="5"/>
  <c r="U2811" i="5" s="1"/>
  <c r="T2810" i="5"/>
  <c r="U2810" i="5" s="1"/>
  <c r="T2809" i="5"/>
  <c r="U2809" i="5" s="1"/>
  <c r="T2808" i="5"/>
  <c r="U2808" i="5" s="1"/>
  <c r="T2807" i="5"/>
  <c r="U2807" i="5" s="1"/>
  <c r="T2806" i="5"/>
  <c r="U2806" i="5" s="1"/>
  <c r="T2805" i="5"/>
  <c r="U2805" i="5" s="1"/>
  <c r="T2804" i="5"/>
  <c r="U2804" i="5" s="1"/>
  <c r="T2803" i="5"/>
  <c r="U2803" i="5" s="1"/>
  <c r="T2802" i="5"/>
  <c r="U2802" i="5" s="1"/>
  <c r="T2801" i="5"/>
  <c r="U2801" i="5" s="1"/>
  <c r="T2800" i="5"/>
  <c r="U2800" i="5" s="1"/>
  <c r="T2799" i="5"/>
  <c r="U2799" i="5" s="1"/>
  <c r="T2798" i="5"/>
  <c r="U2798" i="5" s="1"/>
  <c r="T2797" i="5"/>
  <c r="U2797" i="5" s="1"/>
  <c r="T2796" i="5"/>
  <c r="U2796" i="5" s="1"/>
  <c r="U2794" i="5"/>
  <c r="U2792" i="5"/>
  <c r="U2790" i="5"/>
  <c r="U2788" i="5"/>
  <c r="U2786" i="5"/>
  <c r="U2784" i="5"/>
  <c r="U2782" i="5"/>
  <c r="U2780" i="5"/>
  <c r="U2778" i="5"/>
  <c r="U2776" i="5"/>
  <c r="U2774" i="5"/>
  <c r="T2773" i="5"/>
  <c r="U2773" i="5" s="1"/>
  <c r="T2772" i="5"/>
  <c r="U2772" i="5" s="1"/>
  <c r="T2771" i="5"/>
  <c r="U2771" i="5" s="1"/>
  <c r="T2770" i="5"/>
  <c r="U2770" i="5" s="1"/>
  <c r="T2769" i="5"/>
  <c r="U2769" i="5" s="1"/>
  <c r="T2768" i="5"/>
  <c r="U2768" i="5" s="1"/>
  <c r="T2767" i="5"/>
  <c r="U2767" i="5" s="1"/>
  <c r="T2766" i="5"/>
  <c r="U2766" i="5" s="1"/>
  <c r="T2765" i="5"/>
  <c r="U2765" i="5" s="1"/>
  <c r="T2764" i="5"/>
  <c r="U2764" i="5" s="1"/>
  <c r="T2763" i="5"/>
  <c r="U2763" i="5" s="1"/>
  <c r="T2762" i="5"/>
  <c r="U2762" i="5" s="1"/>
  <c r="T2761" i="5"/>
  <c r="U2761" i="5" s="1"/>
  <c r="T2760" i="5"/>
  <c r="U2760" i="5" s="1"/>
  <c r="T2759" i="5"/>
  <c r="U2759" i="5" s="1"/>
  <c r="T2758" i="5"/>
  <c r="U2758" i="5" s="1"/>
  <c r="T2757" i="5"/>
  <c r="U2757" i="5" s="1"/>
  <c r="T2756" i="5"/>
  <c r="U2756" i="5" s="1"/>
  <c r="T2755" i="5"/>
  <c r="U2755" i="5" s="1"/>
  <c r="T2754" i="5"/>
  <c r="U2754" i="5" s="1"/>
  <c r="T2753" i="5"/>
  <c r="U2753" i="5" s="1"/>
  <c r="T2752" i="5"/>
  <c r="U2752" i="5" s="1"/>
  <c r="T2751" i="5"/>
  <c r="U2751" i="5" s="1"/>
  <c r="T2750" i="5"/>
  <c r="U2750" i="5" s="1"/>
  <c r="T2749" i="5"/>
  <c r="U2749" i="5" s="1"/>
  <c r="T2748" i="5"/>
  <c r="U2748" i="5" s="1"/>
  <c r="T2747" i="5"/>
  <c r="U2747" i="5" s="1"/>
  <c r="T2746" i="5"/>
  <c r="U2746" i="5" s="1"/>
  <c r="T2745" i="5"/>
  <c r="U2745" i="5" s="1"/>
  <c r="T2744" i="5"/>
  <c r="U2744" i="5" s="1"/>
  <c r="T2743" i="5"/>
  <c r="U2743" i="5" s="1"/>
  <c r="T2742" i="5"/>
  <c r="U2742" i="5" s="1"/>
  <c r="T2741" i="5"/>
  <c r="U2741" i="5" s="1"/>
  <c r="T2740" i="5"/>
  <c r="U2740" i="5" s="1"/>
  <c r="T2739" i="5"/>
  <c r="U2739" i="5" s="1"/>
  <c r="T2738" i="5"/>
  <c r="U2738" i="5" s="1"/>
  <c r="T2737" i="5"/>
  <c r="U2737" i="5" s="1"/>
  <c r="T2736" i="5"/>
  <c r="U2736" i="5" s="1"/>
  <c r="T2735" i="5"/>
  <c r="U2735" i="5" s="1"/>
  <c r="T2734" i="5"/>
  <c r="U2734" i="5" s="1"/>
  <c r="T2733" i="5"/>
  <c r="U2733" i="5" s="1"/>
  <c r="T2732" i="5"/>
  <c r="U2732" i="5" s="1"/>
  <c r="T2731" i="5"/>
  <c r="U2731" i="5" s="1"/>
  <c r="T2730" i="5"/>
  <c r="U2730" i="5" s="1"/>
  <c r="T2729" i="5"/>
  <c r="U2729" i="5" s="1"/>
  <c r="T2728" i="5"/>
  <c r="U2728" i="5" s="1"/>
  <c r="T2727" i="5"/>
  <c r="U2727" i="5" s="1"/>
  <c r="T2726" i="5"/>
  <c r="U2726" i="5" s="1"/>
  <c r="T2725" i="5"/>
  <c r="U2725" i="5" s="1"/>
  <c r="T2724" i="5"/>
  <c r="U2724" i="5" s="1"/>
  <c r="T2723" i="5"/>
  <c r="U2723" i="5" s="1"/>
  <c r="T2722" i="5"/>
  <c r="U2722" i="5" s="1"/>
  <c r="T2721" i="5"/>
  <c r="U2721" i="5" s="1"/>
  <c r="T2720" i="5"/>
  <c r="U2720" i="5" s="1"/>
  <c r="T2719" i="5"/>
  <c r="U2719" i="5" s="1"/>
  <c r="T2718" i="5"/>
  <c r="U2718" i="5" s="1"/>
  <c r="T2717" i="5"/>
  <c r="U2717" i="5" s="1"/>
  <c r="T2716" i="5"/>
  <c r="U2716" i="5" s="1"/>
  <c r="T2715" i="5"/>
  <c r="U2715" i="5" s="1"/>
  <c r="T2714" i="5"/>
  <c r="U2714" i="5" s="1"/>
  <c r="T2713" i="5"/>
  <c r="U2713" i="5" s="1"/>
  <c r="T2712" i="5"/>
  <c r="U2712" i="5" s="1"/>
  <c r="T2711" i="5"/>
  <c r="U2711" i="5" s="1"/>
  <c r="T2710" i="5"/>
  <c r="U2710" i="5" s="1"/>
  <c r="T2709" i="5"/>
  <c r="U2709" i="5" s="1"/>
  <c r="T2708" i="5"/>
  <c r="U2708" i="5" s="1"/>
  <c r="U2707" i="5"/>
  <c r="T2706" i="5"/>
  <c r="U2706" i="5" s="1"/>
  <c r="T2705" i="5"/>
  <c r="U2705" i="5" s="1"/>
  <c r="T2704" i="5"/>
  <c r="U2704" i="5" s="1"/>
  <c r="T2703" i="5"/>
  <c r="U2703" i="5" s="1"/>
  <c r="T2702" i="5"/>
  <c r="U2702" i="5" s="1"/>
  <c r="T2701" i="5"/>
  <c r="U2701" i="5" s="1"/>
  <c r="T2700" i="5"/>
  <c r="U2700" i="5" s="1"/>
  <c r="T2699" i="5"/>
  <c r="U2699" i="5" s="1"/>
  <c r="T2698" i="5"/>
  <c r="U2698" i="5" s="1"/>
  <c r="T2697" i="5"/>
  <c r="U2697" i="5" s="1"/>
  <c r="T2696" i="5"/>
  <c r="U2696" i="5" s="1"/>
  <c r="T2695" i="5"/>
  <c r="U2695" i="5" s="1"/>
  <c r="T2694" i="5"/>
  <c r="U2694" i="5" s="1"/>
  <c r="T2693" i="5"/>
  <c r="U2693" i="5" s="1"/>
  <c r="T2692" i="5"/>
  <c r="U2692" i="5" s="1"/>
  <c r="T2691" i="5"/>
  <c r="U2691" i="5" s="1"/>
  <c r="T2690" i="5"/>
  <c r="U2690" i="5" s="1"/>
  <c r="T2689" i="5"/>
  <c r="U2689" i="5" s="1"/>
  <c r="T2688" i="5"/>
  <c r="U2688" i="5" s="1"/>
  <c r="T2687" i="5"/>
  <c r="U2687" i="5" s="1"/>
  <c r="T2686" i="5"/>
  <c r="U2686" i="5" s="1"/>
  <c r="T2685" i="5"/>
  <c r="U2685" i="5" s="1"/>
  <c r="T2684" i="5"/>
  <c r="U2684" i="5" s="1"/>
  <c r="T2683" i="5"/>
  <c r="U2683" i="5" s="1"/>
  <c r="T2682" i="5"/>
  <c r="U2682" i="5" s="1"/>
  <c r="T2681" i="5"/>
  <c r="U2681" i="5" s="1"/>
  <c r="T2680" i="5"/>
  <c r="U2680" i="5" s="1"/>
  <c r="T2679" i="5"/>
  <c r="U2679" i="5" s="1"/>
  <c r="T2678" i="5"/>
  <c r="U2678" i="5" s="1"/>
  <c r="T2677" i="5"/>
  <c r="U2677" i="5" s="1"/>
  <c r="T2676" i="5"/>
  <c r="U2676" i="5" s="1"/>
  <c r="T2675" i="5"/>
  <c r="U2675" i="5" s="1"/>
  <c r="T2674" i="5"/>
  <c r="U2674" i="5" s="1"/>
  <c r="T2673" i="5"/>
  <c r="U2673" i="5" s="1"/>
  <c r="T2672" i="5"/>
  <c r="U2672" i="5" s="1"/>
  <c r="T2671" i="5"/>
  <c r="U2671" i="5" s="1"/>
  <c r="T2670" i="5"/>
  <c r="U2670" i="5" s="1"/>
  <c r="T2669" i="5"/>
  <c r="U2669" i="5" s="1"/>
  <c r="T2668" i="5"/>
  <c r="U2668" i="5" s="1"/>
  <c r="T2667" i="5"/>
  <c r="U2667" i="5" s="1"/>
  <c r="T2666" i="5"/>
  <c r="U2666" i="5" s="1"/>
  <c r="T2665" i="5"/>
  <c r="U2665" i="5" s="1"/>
  <c r="T2664" i="5"/>
  <c r="U2664" i="5" s="1"/>
  <c r="T2663" i="5"/>
  <c r="U2663" i="5" s="1"/>
  <c r="T2662" i="5"/>
  <c r="U2662" i="5" s="1"/>
  <c r="T2661" i="5"/>
  <c r="U2661" i="5" s="1"/>
  <c r="T2660" i="5"/>
  <c r="U2660" i="5" s="1"/>
  <c r="T2659" i="5"/>
  <c r="U2659" i="5" s="1"/>
  <c r="T2658" i="5"/>
  <c r="U2658" i="5" s="1"/>
  <c r="T2657" i="5"/>
  <c r="U2657" i="5" s="1"/>
  <c r="T2656" i="5"/>
  <c r="U2656" i="5" s="1"/>
  <c r="T2655" i="5"/>
  <c r="U2655" i="5" s="1"/>
  <c r="T2654" i="5"/>
  <c r="U2654" i="5" s="1"/>
  <c r="T2653" i="5"/>
  <c r="U2653" i="5" s="1"/>
  <c r="T2652" i="5"/>
  <c r="U2652" i="5" s="1"/>
  <c r="T2651" i="5"/>
  <c r="U2651" i="5" s="1"/>
  <c r="T2650" i="5"/>
  <c r="U2650" i="5" s="1"/>
  <c r="T2649" i="5"/>
  <c r="U2649" i="5" s="1"/>
  <c r="T2648" i="5"/>
  <c r="U2648" i="5" s="1"/>
  <c r="T2647" i="5"/>
  <c r="U2647" i="5" s="1"/>
  <c r="T2646" i="5"/>
  <c r="U2646" i="5" s="1"/>
  <c r="T2645" i="5"/>
  <c r="U2645" i="5" s="1"/>
  <c r="T2644" i="5"/>
  <c r="U2644" i="5" s="1"/>
  <c r="T2643" i="5"/>
  <c r="U2643" i="5" s="1"/>
  <c r="T2642" i="5"/>
  <c r="U2642" i="5" s="1"/>
  <c r="T2641" i="5"/>
  <c r="U2641" i="5" s="1"/>
  <c r="T2640" i="5"/>
  <c r="U2640" i="5" s="1"/>
  <c r="T2639" i="5"/>
  <c r="U2639" i="5" s="1"/>
  <c r="T2638" i="5"/>
  <c r="U2638" i="5" s="1"/>
  <c r="T2637" i="5"/>
  <c r="U2637" i="5" s="1"/>
  <c r="T2636" i="5"/>
  <c r="U2636" i="5" s="1"/>
  <c r="T2635" i="5"/>
  <c r="U2635" i="5" s="1"/>
  <c r="T2634" i="5"/>
  <c r="U2634" i="5" s="1"/>
  <c r="T2633" i="5"/>
  <c r="U2633" i="5" s="1"/>
  <c r="T2632" i="5"/>
  <c r="U2632" i="5" s="1"/>
  <c r="T2631" i="5"/>
  <c r="U2631" i="5" s="1"/>
  <c r="T2630" i="5"/>
  <c r="U2630" i="5" s="1"/>
  <c r="T2629" i="5"/>
  <c r="U2629" i="5" s="1"/>
  <c r="T2628" i="5"/>
  <c r="U2628" i="5" s="1"/>
  <c r="T2627" i="5"/>
  <c r="U2627" i="5" s="1"/>
  <c r="T2626" i="5"/>
  <c r="U2626" i="5" s="1"/>
  <c r="T2625" i="5"/>
  <c r="U2625" i="5" s="1"/>
  <c r="T2624" i="5"/>
  <c r="U2624" i="5" s="1"/>
  <c r="T2623" i="5"/>
  <c r="U2623" i="5" s="1"/>
  <c r="T2622" i="5"/>
  <c r="U2622" i="5" s="1"/>
  <c r="T2621" i="5"/>
  <c r="U2621" i="5" s="1"/>
  <c r="T2620" i="5"/>
  <c r="U2620" i="5" s="1"/>
  <c r="T2619" i="5"/>
  <c r="U2619" i="5" s="1"/>
  <c r="T2618" i="5"/>
  <c r="U2618" i="5" s="1"/>
  <c r="T2617" i="5"/>
  <c r="U2617" i="5" s="1"/>
  <c r="T2616" i="5"/>
  <c r="U2616" i="5" s="1"/>
  <c r="T2615" i="5"/>
  <c r="U2615" i="5" s="1"/>
  <c r="T2614" i="5"/>
  <c r="U2614" i="5" s="1"/>
  <c r="T2613" i="5"/>
  <c r="U2613" i="5" s="1"/>
  <c r="T2612" i="5"/>
  <c r="U2612" i="5" s="1"/>
  <c r="T2611" i="5"/>
  <c r="U2611" i="5" s="1"/>
  <c r="T2610" i="5"/>
  <c r="U2610" i="5" s="1"/>
  <c r="T2609" i="5"/>
  <c r="U2609" i="5" s="1"/>
  <c r="T2608" i="5"/>
  <c r="U2608" i="5" s="1"/>
  <c r="T2607" i="5"/>
  <c r="U2607" i="5" s="1"/>
  <c r="T2606" i="5"/>
  <c r="U2606" i="5" s="1"/>
  <c r="T2605" i="5"/>
  <c r="U2605" i="5" s="1"/>
  <c r="T2604" i="5"/>
  <c r="U2604" i="5" s="1"/>
  <c r="T2603" i="5"/>
  <c r="U2603" i="5" s="1"/>
  <c r="T2602" i="5"/>
  <c r="U2602" i="5" s="1"/>
  <c r="T2601" i="5"/>
  <c r="U2601" i="5" s="1"/>
  <c r="T2600" i="5"/>
  <c r="U2600" i="5" s="1"/>
  <c r="T2599" i="5"/>
  <c r="U2599" i="5" s="1"/>
  <c r="T2598" i="5"/>
  <c r="U2598" i="5" s="1"/>
  <c r="T2597" i="5"/>
  <c r="U2597" i="5" s="1"/>
  <c r="T2596" i="5"/>
  <c r="U2596" i="5" s="1"/>
  <c r="T2595" i="5"/>
  <c r="U2595" i="5" s="1"/>
  <c r="T2594" i="5"/>
  <c r="U2594" i="5" s="1"/>
  <c r="T2593" i="5"/>
  <c r="U2593" i="5" s="1"/>
  <c r="T2592" i="5"/>
  <c r="U2592" i="5" s="1"/>
  <c r="T2591" i="5"/>
  <c r="U2591" i="5" s="1"/>
  <c r="T2590" i="5"/>
  <c r="U2590" i="5" s="1"/>
  <c r="T2589" i="5"/>
  <c r="U2589" i="5" s="1"/>
  <c r="T2588" i="5"/>
  <c r="U2588" i="5" s="1"/>
  <c r="T2587" i="5"/>
  <c r="U2587" i="5" s="1"/>
  <c r="T2568" i="5"/>
  <c r="U2568" i="5" s="1"/>
  <c r="T2567" i="5"/>
  <c r="U2567" i="5" s="1"/>
  <c r="T2566" i="5"/>
  <c r="U2566" i="5" s="1"/>
  <c r="T2565" i="5"/>
  <c r="U2565" i="5" s="1"/>
  <c r="T2564" i="5"/>
  <c r="U2564" i="5" s="1"/>
  <c r="T2563" i="5"/>
  <c r="U2563" i="5" s="1"/>
  <c r="T2562" i="5"/>
  <c r="U2562" i="5" s="1"/>
  <c r="T2561" i="5"/>
  <c r="U2561" i="5" s="1"/>
  <c r="T2560" i="5"/>
  <c r="U2560" i="5" s="1"/>
  <c r="T2559" i="5"/>
  <c r="U2559" i="5" s="1"/>
  <c r="T2558" i="5"/>
  <c r="U2558" i="5" s="1"/>
  <c r="T2557" i="5"/>
  <c r="U2557" i="5" s="1"/>
  <c r="T2556" i="5"/>
  <c r="U2556" i="5" s="1"/>
  <c r="T2555" i="5"/>
  <c r="U2555" i="5" s="1"/>
  <c r="T2554" i="5"/>
  <c r="U2554" i="5" s="1"/>
  <c r="T2553" i="5"/>
  <c r="U2553" i="5" s="1"/>
  <c r="T2552" i="5"/>
  <c r="U2552" i="5" s="1"/>
  <c r="T2551" i="5"/>
  <c r="U2551" i="5" s="1"/>
  <c r="T2550" i="5"/>
  <c r="U2550" i="5" s="1"/>
  <c r="T2549" i="5"/>
  <c r="U2549" i="5" s="1"/>
  <c r="T2548" i="5"/>
  <c r="U2548" i="5" s="1"/>
  <c r="T2547" i="5"/>
  <c r="U2547" i="5" s="1"/>
  <c r="T2546" i="5"/>
  <c r="U2546" i="5" s="1"/>
  <c r="T2545" i="5"/>
  <c r="U2545" i="5" s="1"/>
  <c r="T2544" i="5"/>
  <c r="U2544" i="5" s="1"/>
  <c r="T2543" i="5"/>
  <c r="U2543" i="5" s="1"/>
  <c r="T2542" i="5"/>
  <c r="U2542" i="5" s="1"/>
  <c r="T2541" i="5"/>
  <c r="U2541" i="5" s="1"/>
  <c r="T2540" i="5"/>
  <c r="U2540" i="5" s="1"/>
  <c r="T2539" i="5"/>
  <c r="U2539" i="5" s="1"/>
  <c r="T2538" i="5"/>
  <c r="U2538" i="5" s="1"/>
  <c r="T2537" i="5"/>
  <c r="U2537" i="5" s="1"/>
  <c r="T2536" i="5"/>
  <c r="U2536" i="5" s="1"/>
  <c r="T2535" i="5"/>
  <c r="U2535" i="5" s="1"/>
  <c r="T2534" i="5"/>
  <c r="U2534" i="5" s="1"/>
  <c r="T2533" i="5"/>
  <c r="U2533" i="5" s="1"/>
  <c r="T2532" i="5"/>
  <c r="U2532" i="5" s="1"/>
  <c r="T2531" i="5"/>
  <c r="U2531" i="5" s="1"/>
  <c r="T2530" i="5"/>
  <c r="U2530" i="5" s="1"/>
  <c r="T2529" i="5"/>
  <c r="U2529" i="5" s="1"/>
  <c r="T2528" i="5"/>
  <c r="U2528" i="5" s="1"/>
  <c r="T2527" i="5"/>
  <c r="U2527" i="5" s="1"/>
  <c r="T2526" i="5"/>
  <c r="U2526" i="5" s="1"/>
  <c r="T2525" i="5"/>
  <c r="U2525" i="5" s="1"/>
  <c r="T2524" i="5"/>
  <c r="U2524" i="5" s="1"/>
  <c r="U2523" i="5"/>
  <c r="U2522" i="5"/>
  <c r="T2521" i="5"/>
  <c r="U2521" i="5" s="1"/>
  <c r="T2520" i="5"/>
  <c r="U2520" i="5" s="1"/>
  <c r="T2519" i="5"/>
  <c r="U2519" i="5" s="1"/>
  <c r="T2518" i="5"/>
  <c r="U2518" i="5" s="1"/>
  <c r="T2517" i="5"/>
  <c r="U2517" i="5" s="1"/>
  <c r="T2516" i="5"/>
  <c r="U2516" i="5" s="1"/>
  <c r="T2515" i="5"/>
  <c r="U2515" i="5" s="1"/>
  <c r="T2514" i="5"/>
  <c r="U2514" i="5" s="1"/>
  <c r="T2513" i="5"/>
  <c r="U2513" i="5" s="1"/>
  <c r="T2512" i="5"/>
  <c r="U2512" i="5" s="1"/>
  <c r="T2511" i="5"/>
  <c r="U2511" i="5" s="1"/>
  <c r="T2510" i="5"/>
  <c r="U2510" i="5" s="1"/>
  <c r="T2509" i="5"/>
  <c r="U2509" i="5" s="1"/>
  <c r="T2508" i="5"/>
  <c r="U2508" i="5" s="1"/>
  <c r="T2507" i="5"/>
  <c r="U2507" i="5" s="1"/>
  <c r="T2506" i="5"/>
  <c r="U2506" i="5" s="1"/>
  <c r="T2505" i="5"/>
  <c r="U2505" i="5" s="1"/>
  <c r="T2504" i="5"/>
  <c r="U2504" i="5" s="1"/>
  <c r="T2503" i="5"/>
  <c r="U2503" i="5" s="1"/>
  <c r="T2502" i="5"/>
  <c r="U2502" i="5" s="1"/>
  <c r="T2501" i="5"/>
  <c r="U2501" i="5" s="1"/>
  <c r="T2500" i="5"/>
  <c r="U2500" i="5" s="1"/>
  <c r="T2499" i="5"/>
  <c r="U2499" i="5" s="1"/>
  <c r="T2498" i="5"/>
  <c r="U2498" i="5" s="1"/>
  <c r="T2497" i="5"/>
  <c r="U2497" i="5" s="1"/>
  <c r="T2496" i="5"/>
  <c r="U2496" i="5" s="1"/>
  <c r="T2495" i="5"/>
  <c r="U2495" i="5" s="1"/>
  <c r="T2494" i="5"/>
  <c r="U2494" i="5" s="1"/>
  <c r="T2493" i="5"/>
  <c r="U2493" i="5" s="1"/>
  <c r="T2492" i="5"/>
  <c r="U2492" i="5" s="1"/>
  <c r="T2491" i="5"/>
  <c r="U2491" i="5" s="1"/>
  <c r="T2490" i="5"/>
  <c r="U2490" i="5" s="1"/>
  <c r="T2489" i="5"/>
  <c r="U2489" i="5" s="1"/>
  <c r="T2488" i="5"/>
  <c r="U2488" i="5" s="1"/>
  <c r="T2487" i="5"/>
  <c r="U2487" i="5" s="1"/>
  <c r="T2486" i="5"/>
  <c r="U2486" i="5" s="1"/>
  <c r="T2485" i="5"/>
  <c r="U2485" i="5" s="1"/>
  <c r="T2484" i="5"/>
  <c r="U2484" i="5" s="1"/>
  <c r="T2483" i="5"/>
  <c r="U2483" i="5" s="1"/>
  <c r="T2482" i="5"/>
  <c r="U2482" i="5" s="1"/>
  <c r="T2481" i="5"/>
  <c r="U2481" i="5" s="1"/>
  <c r="T2480" i="5"/>
  <c r="U2480" i="5" s="1"/>
  <c r="T2479" i="5"/>
  <c r="U2479" i="5" s="1"/>
  <c r="T2478" i="5"/>
  <c r="U2478" i="5" s="1"/>
  <c r="T2477" i="5"/>
  <c r="U2477" i="5" s="1"/>
  <c r="T2476" i="5"/>
  <c r="U2476" i="5" s="1"/>
  <c r="T2475" i="5"/>
  <c r="U2475" i="5" s="1"/>
  <c r="T2474" i="5"/>
  <c r="U2474" i="5" s="1"/>
  <c r="T2473" i="5"/>
  <c r="U2473" i="5" s="1"/>
  <c r="T2472" i="5"/>
  <c r="U2472" i="5" s="1"/>
  <c r="T2471" i="5"/>
  <c r="U2471" i="5" s="1"/>
  <c r="T2470" i="5"/>
  <c r="U2470" i="5" s="1"/>
  <c r="T2469" i="5"/>
  <c r="U2469" i="5" s="1"/>
  <c r="T2468" i="5"/>
  <c r="U2468" i="5" s="1"/>
  <c r="T2467" i="5"/>
  <c r="U2467" i="5" s="1"/>
  <c r="T2466" i="5"/>
  <c r="U2466" i="5" s="1"/>
  <c r="T2465" i="5"/>
  <c r="U2465" i="5" s="1"/>
  <c r="T2464" i="5"/>
  <c r="U2464" i="5" s="1"/>
  <c r="T2463" i="5"/>
  <c r="U2463" i="5" s="1"/>
  <c r="T2462" i="5"/>
  <c r="U2462" i="5" s="1"/>
  <c r="T2461" i="5"/>
  <c r="U2461" i="5" s="1"/>
  <c r="T2460" i="5"/>
  <c r="U2460" i="5" s="1"/>
  <c r="T2459" i="5"/>
  <c r="U2459" i="5" s="1"/>
  <c r="T2458" i="5"/>
  <c r="U2458" i="5" s="1"/>
  <c r="T2457" i="5"/>
  <c r="U2457" i="5" s="1"/>
  <c r="T2456" i="5"/>
  <c r="U2456" i="5" s="1"/>
  <c r="T2455" i="5"/>
  <c r="U2455" i="5" s="1"/>
  <c r="T2454" i="5"/>
  <c r="U2454" i="5" s="1"/>
  <c r="T2453" i="5"/>
  <c r="U2453" i="5" s="1"/>
  <c r="T2452" i="5"/>
  <c r="U2452" i="5" s="1"/>
  <c r="T2451" i="5"/>
  <c r="U2451" i="5" s="1"/>
  <c r="T2450" i="5"/>
  <c r="U2450" i="5" s="1"/>
  <c r="T2449" i="5"/>
  <c r="U2449" i="5" s="1"/>
  <c r="T2448" i="5"/>
  <c r="U2448" i="5" s="1"/>
  <c r="T2447" i="5"/>
  <c r="U2447" i="5" s="1"/>
  <c r="T2446" i="5"/>
  <c r="U2446" i="5" s="1"/>
  <c r="T2445" i="5"/>
  <c r="U2445" i="5" s="1"/>
  <c r="T2444" i="5"/>
  <c r="U2444" i="5" s="1"/>
  <c r="T2443" i="5"/>
  <c r="U2443" i="5" s="1"/>
  <c r="T2442" i="5"/>
  <c r="U2442" i="5" s="1"/>
  <c r="T2441" i="5"/>
  <c r="U2441" i="5" s="1"/>
  <c r="T2440" i="5"/>
  <c r="U2440" i="5" s="1"/>
  <c r="T2439" i="5"/>
  <c r="U2439" i="5" s="1"/>
  <c r="T2438" i="5"/>
  <c r="U2438" i="5" s="1"/>
  <c r="T2437" i="5"/>
  <c r="U2437" i="5" s="1"/>
  <c r="T2436" i="5"/>
  <c r="U2436" i="5" s="1"/>
  <c r="T2435" i="5"/>
  <c r="U2435" i="5" s="1"/>
  <c r="T2434" i="5"/>
  <c r="U2434" i="5" s="1"/>
  <c r="T2433" i="5"/>
  <c r="U2433" i="5" s="1"/>
  <c r="T2432" i="5"/>
  <c r="U2432" i="5" s="1"/>
  <c r="T2431" i="5"/>
  <c r="U2431" i="5" s="1"/>
  <c r="T2430" i="5"/>
  <c r="U2430" i="5" s="1"/>
  <c r="T2429" i="5"/>
  <c r="U2429" i="5" s="1"/>
  <c r="T2428" i="5"/>
  <c r="U2428" i="5" s="1"/>
  <c r="T2427" i="5"/>
  <c r="U2427" i="5" s="1"/>
  <c r="T2426" i="5"/>
  <c r="U2426" i="5" s="1"/>
  <c r="T2425" i="5"/>
  <c r="U2425" i="5" s="1"/>
  <c r="T2424" i="5"/>
  <c r="U2424" i="5" s="1"/>
  <c r="T2423" i="5"/>
  <c r="U2423" i="5" s="1"/>
  <c r="T2422" i="5"/>
  <c r="U2422" i="5" s="1"/>
  <c r="T2421" i="5"/>
  <c r="U2421" i="5" s="1"/>
  <c r="T2420" i="5"/>
  <c r="U2420" i="5" s="1"/>
  <c r="T2419" i="5"/>
  <c r="U2419" i="5" s="1"/>
  <c r="T2418" i="5"/>
  <c r="U2418" i="5" s="1"/>
  <c r="T2417" i="5"/>
  <c r="U2417" i="5" s="1"/>
  <c r="T2416" i="5"/>
  <c r="U2416" i="5" s="1"/>
  <c r="T2415" i="5"/>
  <c r="U2415" i="5" s="1"/>
  <c r="T2414" i="5"/>
  <c r="U2414" i="5" s="1"/>
  <c r="T2413" i="5"/>
  <c r="U2413" i="5" s="1"/>
  <c r="T2412" i="5"/>
  <c r="U2412" i="5" s="1"/>
  <c r="T2411" i="5"/>
  <c r="U2411" i="5" s="1"/>
  <c r="T2410" i="5"/>
  <c r="U2410" i="5" s="1"/>
  <c r="T2409" i="5"/>
  <c r="U2409" i="5" s="1"/>
  <c r="T2408" i="5"/>
  <c r="U2408" i="5" s="1"/>
  <c r="T2407" i="5"/>
  <c r="U2407" i="5" s="1"/>
  <c r="T2406" i="5"/>
  <c r="U2406" i="5" s="1"/>
  <c r="T2405" i="5"/>
  <c r="U2405" i="5" s="1"/>
  <c r="T2404" i="5"/>
  <c r="U2404" i="5" s="1"/>
  <c r="T2403" i="5"/>
  <c r="U2403" i="5" s="1"/>
  <c r="T2402" i="5"/>
  <c r="U2402" i="5" s="1"/>
  <c r="T2401" i="5"/>
  <c r="U2401" i="5" s="1"/>
  <c r="T2400" i="5"/>
  <c r="U2400" i="5" s="1"/>
  <c r="T2399" i="5"/>
  <c r="U2399" i="5" s="1"/>
  <c r="T2398" i="5"/>
  <c r="U2398" i="5" s="1"/>
  <c r="T2397" i="5"/>
  <c r="U2397" i="5" s="1"/>
  <c r="T2396" i="5"/>
  <c r="U2396" i="5" s="1"/>
  <c r="T2395" i="5"/>
  <c r="U2395" i="5" s="1"/>
  <c r="T2394" i="5"/>
  <c r="U2394" i="5" s="1"/>
  <c r="T2393" i="5"/>
  <c r="U2393" i="5" s="1"/>
  <c r="T2392" i="5"/>
  <c r="U2392" i="5" s="1"/>
  <c r="T2391" i="5"/>
  <c r="U2391" i="5" s="1"/>
  <c r="T2390" i="5"/>
  <c r="U2390" i="5" s="1"/>
  <c r="T2389" i="5"/>
  <c r="U2389" i="5" s="1"/>
  <c r="T2388" i="5"/>
  <c r="U2388" i="5" s="1"/>
  <c r="T2387" i="5"/>
  <c r="U2387" i="5" s="1"/>
  <c r="T2386" i="5"/>
  <c r="U2386" i="5" s="1"/>
  <c r="T2385" i="5"/>
  <c r="U2385" i="5" s="1"/>
  <c r="T2384" i="5"/>
  <c r="U2384" i="5" s="1"/>
  <c r="T2383" i="5"/>
  <c r="U2383" i="5" s="1"/>
  <c r="T2382" i="5"/>
  <c r="U2382" i="5" s="1"/>
  <c r="T2381" i="5"/>
  <c r="U2381" i="5" s="1"/>
  <c r="T2380" i="5"/>
  <c r="U2380" i="5" s="1"/>
  <c r="T2379" i="5"/>
  <c r="U2379" i="5" s="1"/>
  <c r="T2378" i="5"/>
  <c r="U2378" i="5" s="1"/>
  <c r="T2377" i="5"/>
  <c r="U2377" i="5" s="1"/>
  <c r="T2376" i="5"/>
  <c r="U2376" i="5" s="1"/>
  <c r="T2375" i="5"/>
  <c r="U2375" i="5" s="1"/>
  <c r="T2374" i="5"/>
  <c r="U2374" i="5" s="1"/>
  <c r="T2373" i="5"/>
  <c r="U2373" i="5" s="1"/>
  <c r="T2372" i="5"/>
  <c r="U2372" i="5" s="1"/>
  <c r="T2371" i="5"/>
  <c r="U2371" i="5" s="1"/>
  <c r="T2370" i="5"/>
  <c r="U2370" i="5" s="1"/>
  <c r="T2369" i="5"/>
  <c r="U2369" i="5" s="1"/>
  <c r="T2368" i="5"/>
  <c r="U2368" i="5" s="1"/>
  <c r="T2367" i="5"/>
  <c r="U2367" i="5" s="1"/>
  <c r="T2366" i="5"/>
  <c r="U2366" i="5" s="1"/>
  <c r="T2365" i="5"/>
  <c r="U2365" i="5" s="1"/>
  <c r="T2364" i="5"/>
  <c r="U2364" i="5" s="1"/>
  <c r="T2363" i="5"/>
  <c r="U2363" i="5" s="1"/>
  <c r="T2362" i="5"/>
  <c r="U2362" i="5" s="1"/>
  <c r="T2361" i="5"/>
  <c r="U2361" i="5" s="1"/>
  <c r="T2360" i="5"/>
  <c r="U2360" i="5" s="1"/>
  <c r="T2359" i="5"/>
  <c r="U2359" i="5" s="1"/>
  <c r="T2358" i="5"/>
  <c r="U2358" i="5" s="1"/>
  <c r="T2357" i="5"/>
  <c r="U2357" i="5" s="1"/>
  <c r="T2356" i="5"/>
  <c r="U2356" i="5" s="1"/>
  <c r="T2355" i="5"/>
  <c r="U2355" i="5" s="1"/>
  <c r="T2354" i="5"/>
  <c r="U2354" i="5" s="1"/>
  <c r="T2353" i="5"/>
  <c r="U2353" i="5" s="1"/>
  <c r="T2352" i="5"/>
  <c r="U2352" i="5" s="1"/>
  <c r="T2351" i="5"/>
  <c r="U2351" i="5" s="1"/>
  <c r="T2350" i="5"/>
  <c r="U2350" i="5" s="1"/>
  <c r="T2349" i="5"/>
  <c r="U2349" i="5" s="1"/>
  <c r="T2348" i="5"/>
  <c r="U2348" i="5" s="1"/>
  <c r="T2347" i="5"/>
  <c r="U2347" i="5" s="1"/>
  <c r="T2346" i="5"/>
  <c r="U2346" i="5" s="1"/>
  <c r="T2345" i="5"/>
  <c r="U2345" i="5" s="1"/>
  <c r="T2344" i="5"/>
  <c r="U2344" i="5" s="1"/>
  <c r="T2343" i="5"/>
  <c r="U2343" i="5" s="1"/>
  <c r="T2342" i="5"/>
  <c r="U2342" i="5" s="1"/>
  <c r="T2341" i="5"/>
  <c r="U2341" i="5" s="1"/>
  <c r="T2340" i="5"/>
  <c r="U2340" i="5" s="1"/>
  <c r="T2339" i="5"/>
  <c r="U2339" i="5" s="1"/>
  <c r="T2338" i="5"/>
  <c r="U2338" i="5" s="1"/>
  <c r="T2337" i="5"/>
  <c r="U2337" i="5" s="1"/>
  <c r="T2336" i="5"/>
  <c r="U2336" i="5" s="1"/>
  <c r="T2335" i="5"/>
  <c r="U2335" i="5" s="1"/>
  <c r="T2334" i="5"/>
  <c r="U2334" i="5" s="1"/>
  <c r="T2333" i="5"/>
  <c r="U2333" i="5" s="1"/>
  <c r="T2332" i="5"/>
  <c r="U2332" i="5" s="1"/>
  <c r="T2331" i="5"/>
  <c r="U2331" i="5" s="1"/>
  <c r="T2330" i="5"/>
  <c r="U2330" i="5" s="1"/>
  <c r="T2329" i="5"/>
  <c r="U2329" i="5" s="1"/>
  <c r="T2328" i="5"/>
  <c r="U2328" i="5" s="1"/>
  <c r="T2327" i="5"/>
  <c r="U2327" i="5" s="1"/>
  <c r="T2326" i="5"/>
  <c r="U2326" i="5" s="1"/>
  <c r="T2325" i="5"/>
  <c r="U2325" i="5" s="1"/>
  <c r="T2324" i="5"/>
  <c r="U2324" i="5" s="1"/>
  <c r="T2323" i="5"/>
  <c r="U2323" i="5" s="1"/>
  <c r="T2322" i="5"/>
  <c r="U2322" i="5" s="1"/>
  <c r="T2321" i="5"/>
  <c r="U2321" i="5" s="1"/>
  <c r="T2320" i="5"/>
  <c r="U2320" i="5" s="1"/>
  <c r="T2319" i="5"/>
  <c r="U2319" i="5" s="1"/>
  <c r="T2318" i="5"/>
  <c r="U2318" i="5" s="1"/>
  <c r="T2317" i="5"/>
  <c r="U2317" i="5" s="1"/>
  <c r="T2316" i="5"/>
  <c r="U2316" i="5" s="1"/>
  <c r="T2315" i="5"/>
  <c r="U2315" i="5" s="1"/>
  <c r="T2314" i="5"/>
  <c r="U2314" i="5" s="1"/>
  <c r="T2313" i="5"/>
  <c r="U2313" i="5" s="1"/>
  <c r="T2312" i="5"/>
  <c r="U2312" i="5" s="1"/>
  <c r="T2311" i="5"/>
  <c r="U2311" i="5" s="1"/>
  <c r="T2310" i="5"/>
  <c r="U2310" i="5" s="1"/>
  <c r="T2309" i="5"/>
  <c r="U2309" i="5" s="1"/>
  <c r="T2308" i="5"/>
  <c r="U2308" i="5" s="1"/>
  <c r="T2307" i="5"/>
  <c r="U2307" i="5" s="1"/>
  <c r="T2306" i="5"/>
  <c r="U2306" i="5" s="1"/>
  <c r="T2305" i="5"/>
  <c r="U2305" i="5" s="1"/>
  <c r="T2304" i="5"/>
  <c r="U2304" i="5" s="1"/>
  <c r="T2303" i="5"/>
  <c r="U2303" i="5" s="1"/>
  <c r="T2302" i="5"/>
  <c r="U2302" i="5" s="1"/>
  <c r="T2301" i="5"/>
  <c r="U2301" i="5" s="1"/>
  <c r="T2300" i="5"/>
  <c r="U2300" i="5" s="1"/>
  <c r="T2299" i="5"/>
  <c r="U2299" i="5" s="1"/>
  <c r="T2298" i="5"/>
  <c r="U2298" i="5" s="1"/>
  <c r="T2297" i="5"/>
  <c r="U2297" i="5" s="1"/>
  <c r="T2296" i="5"/>
  <c r="U2296" i="5" s="1"/>
  <c r="T2295" i="5"/>
  <c r="U2295" i="5" s="1"/>
  <c r="T2294" i="5"/>
  <c r="U2294" i="5" s="1"/>
  <c r="T2293" i="5"/>
  <c r="U2293" i="5" s="1"/>
  <c r="T2292" i="5"/>
  <c r="U2292" i="5" s="1"/>
  <c r="T2291" i="5"/>
  <c r="U2291" i="5" s="1"/>
  <c r="T2290" i="5"/>
  <c r="U2290" i="5" s="1"/>
  <c r="T2289" i="5"/>
  <c r="U2289" i="5" s="1"/>
  <c r="T2288" i="5"/>
  <c r="U2288" i="5" s="1"/>
  <c r="T2287" i="5"/>
  <c r="U2287" i="5" s="1"/>
  <c r="T2286" i="5"/>
  <c r="U2286" i="5" s="1"/>
  <c r="T2285" i="5"/>
  <c r="U2285" i="5" s="1"/>
  <c r="T2284" i="5"/>
  <c r="U2284" i="5" s="1"/>
  <c r="T2283" i="5"/>
  <c r="U2283" i="5" s="1"/>
  <c r="T2282" i="5"/>
  <c r="U2282" i="5" s="1"/>
  <c r="T2281" i="5"/>
  <c r="U2281" i="5" s="1"/>
  <c r="T2280" i="5"/>
  <c r="U2280" i="5" s="1"/>
  <c r="T2279" i="5"/>
  <c r="U2279" i="5" s="1"/>
  <c r="T2278" i="5"/>
  <c r="U2278" i="5" s="1"/>
  <c r="T2277" i="5"/>
  <c r="U2277" i="5" s="1"/>
  <c r="T2276" i="5"/>
  <c r="U2276" i="5" s="1"/>
  <c r="T2275" i="5"/>
  <c r="U2275" i="5" s="1"/>
  <c r="T2274" i="5"/>
  <c r="U2274" i="5" s="1"/>
  <c r="T2273" i="5"/>
  <c r="U2273" i="5" s="1"/>
  <c r="T2272" i="5"/>
  <c r="U2272" i="5" s="1"/>
  <c r="T2271" i="5"/>
  <c r="U2271" i="5" s="1"/>
  <c r="T2270" i="5"/>
  <c r="U2270" i="5" s="1"/>
  <c r="T2269" i="5"/>
  <c r="U2269" i="5" s="1"/>
  <c r="T2268" i="5"/>
  <c r="U2268" i="5" s="1"/>
  <c r="T2267" i="5"/>
  <c r="U2267" i="5" s="1"/>
  <c r="T2266" i="5"/>
  <c r="U2266" i="5" s="1"/>
  <c r="T2265" i="5"/>
  <c r="U2265" i="5" s="1"/>
  <c r="T2264" i="5"/>
  <c r="U2264" i="5" s="1"/>
  <c r="T2263" i="5"/>
  <c r="U2263" i="5" s="1"/>
  <c r="T2262" i="5"/>
  <c r="U2262" i="5" s="1"/>
  <c r="T2261" i="5"/>
  <c r="U2261" i="5" s="1"/>
  <c r="T2260" i="5"/>
  <c r="U2260" i="5" s="1"/>
  <c r="T2259" i="5"/>
  <c r="U2259" i="5" s="1"/>
  <c r="T2258" i="5"/>
  <c r="U2258" i="5" s="1"/>
  <c r="T2257" i="5"/>
  <c r="U2257" i="5" s="1"/>
  <c r="T2256" i="5"/>
  <c r="U2256" i="5" s="1"/>
  <c r="T2255" i="5"/>
  <c r="U2255" i="5" s="1"/>
  <c r="T2254" i="5"/>
  <c r="U2254" i="5" s="1"/>
  <c r="T2253" i="5"/>
  <c r="U2253" i="5" s="1"/>
  <c r="T2252" i="5"/>
  <c r="U2252" i="5" s="1"/>
  <c r="T2251" i="5"/>
  <c r="U2251" i="5" s="1"/>
  <c r="T2250" i="5"/>
  <c r="U2250" i="5" s="1"/>
  <c r="T2249" i="5"/>
  <c r="U2249" i="5" s="1"/>
  <c r="T2248" i="5"/>
  <c r="U2248" i="5" s="1"/>
  <c r="T2247" i="5"/>
  <c r="U2247" i="5" s="1"/>
  <c r="T2246" i="5"/>
  <c r="U2246" i="5" s="1"/>
  <c r="T2245" i="5"/>
  <c r="U2245" i="5" s="1"/>
  <c r="T2244" i="5"/>
  <c r="U2244" i="5" s="1"/>
  <c r="T2243" i="5"/>
  <c r="U2243" i="5" s="1"/>
  <c r="T2242" i="5"/>
  <c r="U2242" i="5" s="1"/>
  <c r="T2241" i="5"/>
  <c r="U2241" i="5" s="1"/>
  <c r="T2240" i="5"/>
  <c r="U2240" i="5" s="1"/>
  <c r="T2239" i="5"/>
  <c r="U2239" i="5" s="1"/>
  <c r="T2238" i="5"/>
  <c r="U2238" i="5" s="1"/>
  <c r="T2237" i="5"/>
  <c r="U2237" i="5" s="1"/>
  <c r="T2236" i="5"/>
  <c r="U2236" i="5" s="1"/>
  <c r="T2235" i="5"/>
  <c r="U2235" i="5" s="1"/>
  <c r="T2234" i="5"/>
  <c r="U2234" i="5" s="1"/>
  <c r="T2233" i="5"/>
  <c r="U2233" i="5" s="1"/>
  <c r="T2232" i="5"/>
  <c r="U2232" i="5" s="1"/>
  <c r="T2231" i="5"/>
  <c r="U2231" i="5" s="1"/>
  <c r="T2230" i="5"/>
  <c r="U2230" i="5" s="1"/>
  <c r="T2229" i="5"/>
  <c r="U2229" i="5" s="1"/>
  <c r="T2228" i="5"/>
  <c r="U2228" i="5" s="1"/>
  <c r="T2227" i="5"/>
  <c r="U2227" i="5" s="1"/>
  <c r="T2226" i="5"/>
  <c r="U2226" i="5" s="1"/>
  <c r="T2225" i="5"/>
  <c r="U2225" i="5" s="1"/>
  <c r="T2224" i="5"/>
  <c r="U2224" i="5" s="1"/>
  <c r="T2223" i="5"/>
  <c r="U2223" i="5" s="1"/>
  <c r="T2222" i="5"/>
  <c r="U2222" i="5" s="1"/>
  <c r="T2221" i="5"/>
  <c r="U2221" i="5" s="1"/>
  <c r="T2220" i="5"/>
  <c r="U2220" i="5" s="1"/>
  <c r="T2219" i="5"/>
  <c r="U2219" i="5" s="1"/>
  <c r="T2218" i="5"/>
  <c r="U2218" i="5" s="1"/>
  <c r="T2217" i="5"/>
  <c r="U2217" i="5" s="1"/>
  <c r="T2216" i="5"/>
  <c r="U2216" i="5" s="1"/>
  <c r="T2215" i="5"/>
  <c r="U2215" i="5" s="1"/>
  <c r="T2214" i="5"/>
  <c r="U2214" i="5" s="1"/>
  <c r="T2213" i="5"/>
  <c r="U2213" i="5" s="1"/>
  <c r="T2212" i="5"/>
  <c r="U2212" i="5" s="1"/>
  <c r="T2211" i="5"/>
  <c r="U2211" i="5" s="1"/>
  <c r="T2210" i="5"/>
  <c r="U2210" i="5" s="1"/>
  <c r="T2209" i="5"/>
  <c r="U2209" i="5" s="1"/>
  <c r="T2208" i="5"/>
  <c r="U2208" i="5" s="1"/>
  <c r="T2207" i="5"/>
  <c r="U2207" i="5" s="1"/>
  <c r="T2206" i="5"/>
  <c r="U2206" i="5" s="1"/>
  <c r="T2205" i="5"/>
  <c r="U2205" i="5" s="1"/>
  <c r="T2204" i="5"/>
  <c r="U2204" i="5" s="1"/>
  <c r="T2203" i="5"/>
  <c r="U2203" i="5" s="1"/>
  <c r="T2202" i="5"/>
  <c r="U2202" i="5" s="1"/>
  <c r="T2201" i="5"/>
  <c r="U2201" i="5" s="1"/>
  <c r="T2200" i="5"/>
  <c r="U2200" i="5" s="1"/>
  <c r="T2199" i="5"/>
  <c r="U2199" i="5" s="1"/>
  <c r="T2198" i="5"/>
  <c r="U2198" i="5" s="1"/>
  <c r="T2197" i="5"/>
  <c r="U2197" i="5" s="1"/>
  <c r="T2196" i="5"/>
  <c r="U2196" i="5" s="1"/>
  <c r="T2195" i="5"/>
  <c r="U2195" i="5" s="1"/>
  <c r="T2194" i="5"/>
  <c r="U2194" i="5" s="1"/>
  <c r="T2193" i="5"/>
  <c r="U2193" i="5" s="1"/>
  <c r="T2192" i="5"/>
  <c r="U2192" i="5" s="1"/>
  <c r="T2191" i="5"/>
  <c r="U2191" i="5" s="1"/>
  <c r="T2190" i="5"/>
  <c r="U2190" i="5" s="1"/>
  <c r="T2189" i="5"/>
  <c r="U2189" i="5" s="1"/>
  <c r="T2188" i="5"/>
  <c r="U2188" i="5" s="1"/>
  <c r="T2187" i="5"/>
  <c r="U2187" i="5" s="1"/>
  <c r="T2186" i="5"/>
  <c r="U2186" i="5" s="1"/>
  <c r="T2185" i="5"/>
  <c r="U2185" i="5" s="1"/>
  <c r="T2184" i="5"/>
  <c r="U2184" i="5" s="1"/>
  <c r="T2183" i="5"/>
  <c r="U2183" i="5" s="1"/>
  <c r="T2182" i="5"/>
  <c r="U2182" i="5" s="1"/>
  <c r="T2181" i="5"/>
  <c r="U2181" i="5" s="1"/>
  <c r="T2180" i="5"/>
  <c r="U2180" i="5" s="1"/>
  <c r="T2179" i="5"/>
  <c r="U2179" i="5" s="1"/>
  <c r="T2178" i="5"/>
  <c r="U2178" i="5" s="1"/>
  <c r="T2177" i="5"/>
  <c r="U2177" i="5" s="1"/>
  <c r="T2176" i="5"/>
  <c r="U2176" i="5" s="1"/>
  <c r="T2175" i="5"/>
  <c r="U2175" i="5" s="1"/>
  <c r="T2174" i="5"/>
  <c r="U2174" i="5" s="1"/>
  <c r="T2173" i="5"/>
  <c r="U2173" i="5" s="1"/>
  <c r="T2172" i="5"/>
  <c r="U2172" i="5" s="1"/>
  <c r="T2171" i="5"/>
  <c r="U2171" i="5" s="1"/>
  <c r="T2170" i="5"/>
  <c r="U2170" i="5" s="1"/>
  <c r="T2169" i="5"/>
  <c r="U2169" i="5" s="1"/>
  <c r="T2168" i="5"/>
  <c r="U2168" i="5" s="1"/>
  <c r="T2167" i="5"/>
  <c r="U2167" i="5" s="1"/>
  <c r="T2166" i="5"/>
  <c r="U2166" i="5" s="1"/>
  <c r="T2165" i="5"/>
  <c r="U2165" i="5" s="1"/>
  <c r="T2164" i="5"/>
  <c r="U2164" i="5" s="1"/>
  <c r="T2163" i="5"/>
  <c r="U2163" i="5" s="1"/>
  <c r="T2162" i="5"/>
  <c r="U2162" i="5" s="1"/>
  <c r="T2161" i="5"/>
  <c r="U2161" i="5" s="1"/>
  <c r="T2160" i="5"/>
  <c r="U2160" i="5" s="1"/>
  <c r="T2159" i="5"/>
  <c r="U2159" i="5" s="1"/>
  <c r="T2158" i="5"/>
  <c r="U2158" i="5" s="1"/>
  <c r="T2157" i="5"/>
  <c r="U2157" i="5" s="1"/>
  <c r="T2156" i="5"/>
  <c r="U2156" i="5" s="1"/>
  <c r="T2155" i="5"/>
  <c r="U2155" i="5" s="1"/>
  <c r="T2154" i="5"/>
  <c r="U2154" i="5" s="1"/>
  <c r="T2153" i="5"/>
  <c r="U2153" i="5" s="1"/>
  <c r="T2152" i="5"/>
  <c r="U2152" i="5" s="1"/>
  <c r="T2151" i="5"/>
  <c r="U2151" i="5" s="1"/>
  <c r="T2150" i="5"/>
  <c r="U2150" i="5" s="1"/>
  <c r="T2149" i="5"/>
  <c r="U2149" i="5" s="1"/>
  <c r="T2148" i="5"/>
  <c r="U2148" i="5" s="1"/>
  <c r="T2147" i="5"/>
  <c r="U2147" i="5" s="1"/>
  <c r="T2146" i="5"/>
  <c r="U2146" i="5" s="1"/>
  <c r="T2145" i="5"/>
  <c r="U2145" i="5" s="1"/>
  <c r="T2144" i="5"/>
  <c r="U2144" i="5" s="1"/>
  <c r="T2143" i="5"/>
  <c r="U2143" i="5" s="1"/>
  <c r="T2142" i="5"/>
  <c r="U2142" i="5" s="1"/>
  <c r="T2141" i="5"/>
  <c r="U2141" i="5" s="1"/>
  <c r="T2140" i="5"/>
  <c r="U2140" i="5" s="1"/>
  <c r="T2139" i="5"/>
  <c r="U2139" i="5" s="1"/>
  <c r="T2138" i="5"/>
  <c r="U2138" i="5" s="1"/>
  <c r="T2137" i="5"/>
  <c r="U2137" i="5" s="1"/>
  <c r="T2136" i="5"/>
  <c r="U2136" i="5" s="1"/>
  <c r="T2135" i="5"/>
  <c r="U2135" i="5" s="1"/>
  <c r="T2134" i="5"/>
  <c r="U2134" i="5" s="1"/>
  <c r="T2133" i="5"/>
  <c r="U2133" i="5" s="1"/>
  <c r="T2132" i="5"/>
  <c r="U2132" i="5" s="1"/>
  <c r="T2131" i="5"/>
  <c r="U2131" i="5" s="1"/>
  <c r="T2130" i="5"/>
  <c r="U2130" i="5" s="1"/>
  <c r="T2129" i="5"/>
  <c r="U2129" i="5" s="1"/>
  <c r="T2128" i="5"/>
  <c r="U2128" i="5" s="1"/>
  <c r="T2127" i="5"/>
  <c r="U2127" i="5" s="1"/>
  <c r="T2126" i="5"/>
  <c r="U2126" i="5" s="1"/>
  <c r="T2125" i="5"/>
  <c r="U2125" i="5" s="1"/>
  <c r="T2124" i="5"/>
  <c r="U2124" i="5" s="1"/>
  <c r="T2123" i="5"/>
  <c r="U2123" i="5" s="1"/>
  <c r="T2122" i="5"/>
  <c r="U2122" i="5" s="1"/>
  <c r="T2121" i="5"/>
  <c r="U2121" i="5" s="1"/>
  <c r="T2120" i="5"/>
  <c r="U2120" i="5" s="1"/>
  <c r="T2119" i="5"/>
  <c r="U2119" i="5" s="1"/>
  <c r="T2118" i="5"/>
  <c r="U2118" i="5" s="1"/>
  <c r="T2117" i="5"/>
  <c r="U2117" i="5" s="1"/>
  <c r="T2116" i="5"/>
  <c r="U2116" i="5" s="1"/>
  <c r="T2115" i="5"/>
  <c r="U2115" i="5" s="1"/>
  <c r="T2114" i="5"/>
  <c r="U2114" i="5" s="1"/>
  <c r="T2113" i="5"/>
  <c r="U2113" i="5" s="1"/>
  <c r="T2112" i="5"/>
  <c r="U2112" i="5" s="1"/>
  <c r="T2111" i="5"/>
  <c r="U2111" i="5" s="1"/>
  <c r="T2110" i="5"/>
  <c r="U2110" i="5" s="1"/>
  <c r="T2109" i="5"/>
  <c r="U2109" i="5" s="1"/>
  <c r="T2108" i="5"/>
  <c r="U2108" i="5" s="1"/>
  <c r="T2107" i="5"/>
  <c r="U2107" i="5" s="1"/>
  <c r="T2106" i="5"/>
  <c r="U2106" i="5" s="1"/>
  <c r="T2105" i="5"/>
  <c r="U2105" i="5" s="1"/>
  <c r="T2104" i="5"/>
  <c r="U2104" i="5" s="1"/>
  <c r="T2103" i="5"/>
  <c r="U2103" i="5" s="1"/>
  <c r="T2102" i="5"/>
  <c r="U2102" i="5" s="1"/>
  <c r="T2101" i="5"/>
  <c r="U2101" i="5" s="1"/>
  <c r="T2100" i="5"/>
  <c r="U2100" i="5" s="1"/>
  <c r="T2099" i="5"/>
  <c r="U2099" i="5" s="1"/>
  <c r="T2098" i="5"/>
  <c r="U2098" i="5" s="1"/>
  <c r="T2097" i="5"/>
  <c r="U2097" i="5" s="1"/>
  <c r="T2096" i="5"/>
  <c r="U2096" i="5" s="1"/>
  <c r="T2095" i="5"/>
  <c r="U2095" i="5" s="1"/>
  <c r="T2094" i="5"/>
  <c r="U2094" i="5" s="1"/>
  <c r="T2093" i="5"/>
  <c r="U2093" i="5" s="1"/>
  <c r="T2092" i="5"/>
  <c r="U2092" i="5" s="1"/>
  <c r="T2091" i="5"/>
  <c r="U2091" i="5" s="1"/>
  <c r="T2090" i="5"/>
  <c r="U2090" i="5" s="1"/>
  <c r="T2089" i="5"/>
  <c r="U2089" i="5" s="1"/>
  <c r="T2088" i="5"/>
  <c r="U2088" i="5" s="1"/>
  <c r="T2087" i="5"/>
  <c r="U2087" i="5" s="1"/>
  <c r="T2086" i="5"/>
  <c r="U2086" i="5" s="1"/>
  <c r="T2085" i="5"/>
  <c r="U2085" i="5" s="1"/>
  <c r="T2084" i="5"/>
  <c r="U2084" i="5" s="1"/>
  <c r="T2083" i="5"/>
  <c r="U2083" i="5" s="1"/>
  <c r="T2082" i="5"/>
  <c r="U2082" i="5" s="1"/>
  <c r="T2081" i="5"/>
  <c r="U2081" i="5" s="1"/>
  <c r="T2080" i="5"/>
  <c r="U2080" i="5" s="1"/>
  <c r="U2078" i="5"/>
  <c r="U2076" i="5"/>
  <c r="T2075" i="5"/>
  <c r="U2075" i="5" s="1"/>
  <c r="T2074" i="5"/>
  <c r="U2074" i="5" s="1"/>
  <c r="T2073" i="5"/>
  <c r="U2073" i="5" s="1"/>
  <c r="T2072" i="5"/>
  <c r="U2072" i="5" s="1"/>
  <c r="T2071" i="5"/>
  <c r="U2071" i="5" s="1"/>
  <c r="T2070" i="5"/>
  <c r="U2070" i="5" s="1"/>
  <c r="T2069" i="5"/>
  <c r="U2069" i="5" s="1"/>
  <c r="T2068" i="5"/>
  <c r="U2068" i="5" s="1"/>
  <c r="T2067" i="5"/>
  <c r="U2067" i="5" s="1"/>
  <c r="T2066" i="5"/>
  <c r="U2066" i="5" s="1"/>
  <c r="T2065" i="5"/>
  <c r="U2065" i="5" s="1"/>
  <c r="T2064" i="5"/>
  <c r="U2064" i="5" s="1"/>
  <c r="T2063" i="5"/>
  <c r="U2063" i="5" s="1"/>
  <c r="T2062" i="5"/>
  <c r="U2062" i="5" s="1"/>
  <c r="T2061" i="5"/>
  <c r="U2061" i="5" s="1"/>
  <c r="T2060" i="5"/>
  <c r="U2060" i="5" s="1"/>
  <c r="T2059" i="5"/>
  <c r="U2059" i="5" s="1"/>
  <c r="T2058" i="5"/>
  <c r="U2058" i="5" s="1"/>
  <c r="T2057" i="5"/>
  <c r="U2057" i="5" s="1"/>
  <c r="T2056" i="5"/>
  <c r="U2056" i="5" s="1"/>
  <c r="T2055" i="5"/>
  <c r="U2055" i="5" s="1"/>
  <c r="T2054" i="5"/>
  <c r="U2054" i="5" s="1"/>
  <c r="T2053" i="5"/>
  <c r="U2053" i="5" s="1"/>
  <c r="T2052" i="5"/>
  <c r="U2052" i="5" s="1"/>
  <c r="T2051" i="5"/>
  <c r="U2051" i="5" s="1"/>
  <c r="T2050" i="5"/>
  <c r="U2050" i="5" s="1"/>
  <c r="T2049" i="5"/>
  <c r="U2049" i="5" s="1"/>
  <c r="T2048" i="5"/>
  <c r="U2048" i="5" s="1"/>
  <c r="T2047" i="5"/>
  <c r="U2047" i="5" s="1"/>
  <c r="T2046" i="5"/>
  <c r="U2046" i="5" s="1"/>
  <c r="T2045" i="5"/>
  <c r="U2045" i="5" s="1"/>
  <c r="U2043" i="5"/>
  <c r="U2041" i="5"/>
  <c r="U2039" i="5"/>
  <c r="T2038" i="5"/>
  <c r="U2038" i="5" s="1"/>
  <c r="U2037" i="5"/>
  <c r="U2035" i="5"/>
  <c r="U2033" i="5"/>
  <c r="U2029" i="5"/>
  <c r="T2028" i="5"/>
  <c r="U2028" i="5" s="1"/>
  <c r="T2027" i="5"/>
  <c r="U2027" i="5" s="1"/>
  <c r="T2026" i="5"/>
  <c r="U2026" i="5" s="1"/>
  <c r="T2025" i="5"/>
  <c r="U2025" i="5" s="1"/>
  <c r="T2024" i="5"/>
  <c r="U2024" i="5" s="1"/>
  <c r="T2023" i="5"/>
  <c r="U2023" i="5" s="1"/>
  <c r="U2022" i="5"/>
  <c r="U2021" i="5"/>
  <c r="U2020" i="5"/>
  <c r="T2013" i="5"/>
  <c r="U2013" i="5" s="1"/>
  <c r="T2012" i="5"/>
  <c r="U2012" i="5" s="1"/>
  <c r="T2011" i="5"/>
  <c r="U2011" i="5" s="1"/>
  <c r="T2010" i="5"/>
  <c r="U2010" i="5" s="1"/>
  <c r="T2009" i="5"/>
  <c r="U2009" i="5" s="1"/>
  <c r="T2008" i="5"/>
  <c r="U2008" i="5" s="1"/>
  <c r="T2007" i="5"/>
  <c r="U2007" i="5" s="1"/>
  <c r="T2006" i="5"/>
  <c r="U2006" i="5" s="1"/>
  <c r="T2005" i="5"/>
  <c r="U2005" i="5" s="1"/>
  <c r="T2004" i="5"/>
  <c r="U2004" i="5" s="1"/>
  <c r="T2003" i="5"/>
  <c r="U2003" i="5" s="1"/>
  <c r="T2002" i="5"/>
  <c r="U2002" i="5" s="1"/>
  <c r="T2001" i="5"/>
  <c r="U2001" i="5" s="1"/>
  <c r="T2000" i="5"/>
  <c r="U2000" i="5" s="1"/>
  <c r="T1999" i="5"/>
  <c r="U1999" i="5" s="1"/>
  <c r="T1998" i="5"/>
  <c r="U1998" i="5" s="1"/>
  <c r="T1997" i="5"/>
  <c r="U1997" i="5" s="1"/>
  <c r="T1996" i="5"/>
  <c r="U1996" i="5" s="1"/>
  <c r="T1995" i="5"/>
  <c r="U1995" i="5" s="1"/>
  <c r="T1994" i="5"/>
  <c r="U1994" i="5" s="1"/>
  <c r="T1993" i="5"/>
  <c r="U1993" i="5" s="1"/>
  <c r="T1992" i="5"/>
  <c r="U1992" i="5" s="1"/>
  <c r="T1991" i="5"/>
  <c r="U1991" i="5" s="1"/>
  <c r="T1990" i="5"/>
  <c r="U1990" i="5" s="1"/>
  <c r="U1989" i="5"/>
  <c r="U1988" i="5"/>
  <c r="T1987" i="5"/>
  <c r="U1987" i="5" s="1"/>
  <c r="T1986" i="5"/>
  <c r="U1986" i="5" s="1"/>
  <c r="U1985" i="5"/>
  <c r="T1984" i="5"/>
  <c r="U1984" i="5" s="1"/>
  <c r="T1983" i="5"/>
  <c r="U1983" i="5" s="1"/>
  <c r="T1982" i="5"/>
  <c r="U1982" i="5" s="1"/>
  <c r="T1981" i="5"/>
  <c r="U1981" i="5" s="1"/>
  <c r="U1980" i="5"/>
  <c r="T1979" i="5"/>
  <c r="U1979" i="5" s="1"/>
  <c r="T1978" i="5"/>
  <c r="U1978" i="5" s="1"/>
  <c r="T1977" i="5"/>
  <c r="U1977" i="5" s="1"/>
  <c r="T1976" i="5"/>
  <c r="U1976" i="5" s="1"/>
  <c r="T1975" i="5"/>
  <c r="U1975" i="5" s="1"/>
  <c r="T1974" i="5"/>
  <c r="U1974" i="5" s="1"/>
  <c r="T1973" i="5"/>
  <c r="U1973" i="5" s="1"/>
  <c r="T1972" i="5"/>
  <c r="U1972" i="5" s="1"/>
  <c r="T1971" i="5"/>
  <c r="U1971" i="5" s="1"/>
  <c r="T1970" i="5"/>
  <c r="U1970" i="5" s="1"/>
  <c r="T1969" i="5"/>
  <c r="U1969" i="5" s="1"/>
  <c r="T1968" i="5"/>
  <c r="U1968" i="5" s="1"/>
  <c r="T1967" i="5"/>
  <c r="U1967" i="5" s="1"/>
  <c r="T1966" i="5"/>
  <c r="U1966" i="5" s="1"/>
  <c r="T1965" i="5"/>
  <c r="U1965" i="5" s="1"/>
  <c r="T1964" i="5"/>
  <c r="U1964" i="5" s="1"/>
  <c r="U1962" i="5"/>
  <c r="T1961" i="5"/>
  <c r="U1961" i="5" s="1"/>
  <c r="T1960" i="5"/>
  <c r="U1960" i="5" s="1"/>
  <c r="T1959" i="5"/>
  <c r="U1959" i="5" s="1"/>
  <c r="T1958" i="5"/>
  <c r="U1958" i="5" s="1"/>
  <c r="T1957" i="5"/>
  <c r="U1957" i="5" s="1"/>
  <c r="T1956" i="5"/>
  <c r="U1956" i="5" s="1"/>
  <c r="T1955" i="5"/>
  <c r="U1955" i="5" s="1"/>
  <c r="U1954" i="5"/>
  <c r="T1953" i="5"/>
  <c r="U1953" i="5" s="1"/>
  <c r="T1952" i="5"/>
  <c r="U1952" i="5" s="1"/>
  <c r="T1951" i="5"/>
  <c r="U1951" i="5" s="1"/>
  <c r="T1950" i="5"/>
  <c r="U1950" i="5" s="1"/>
  <c r="T1949" i="5"/>
  <c r="U1949" i="5" s="1"/>
  <c r="T1948" i="5"/>
  <c r="U1948" i="5" s="1"/>
  <c r="T1947" i="5"/>
  <c r="U1947" i="5" s="1"/>
  <c r="T1946" i="5"/>
  <c r="U1946" i="5" s="1"/>
  <c r="T1945" i="5"/>
  <c r="U1945" i="5" s="1"/>
  <c r="T1944" i="5"/>
  <c r="U1944" i="5" s="1"/>
  <c r="T1943" i="5"/>
  <c r="U1943" i="5" s="1"/>
  <c r="T1942" i="5"/>
  <c r="U1942" i="5" s="1"/>
  <c r="T1941" i="5"/>
  <c r="U1941" i="5" s="1"/>
  <c r="T1940" i="5"/>
  <c r="U1940" i="5" s="1"/>
  <c r="T1939" i="5"/>
  <c r="U1939" i="5" s="1"/>
  <c r="T1938" i="5"/>
  <c r="U1938" i="5" s="1"/>
  <c r="T1937" i="5"/>
  <c r="U1937" i="5" s="1"/>
  <c r="T1936" i="5"/>
  <c r="U1936" i="5" s="1"/>
  <c r="T1935" i="5"/>
  <c r="U1935" i="5" s="1"/>
  <c r="T1934" i="5"/>
  <c r="U1934" i="5" s="1"/>
  <c r="T1933" i="5"/>
  <c r="U1933" i="5" s="1"/>
  <c r="T1932" i="5"/>
  <c r="U1932" i="5" s="1"/>
  <c r="T1931" i="5"/>
  <c r="U1931" i="5" s="1"/>
  <c r="T1930" i="5"/>
  <c r="U1930" i="5" s="1"/>
  <c r="T1929" i="5"/>
  <c r="U1929" i="5" s="1"/>
  <c r="U1927" i="5"/>
  <c r="U1925" i="5"/>
  <c r="U1923" i="5"/>
  <c r="U1921" i="5"/>
  <c r="U1919" i="5"/>
  <c r="U1917" i="5"/>
  <c r="U1915" i="5"/>
  <c r="U1913" i="5"/>
  <c r="U1911" i="5"/>
  <c r="U1909" i="5"/>
  <c r="U1907" i="5"/>
  <c r="U1905" i="5"/>
  <c r="U1904" i="5"/>
  <c r="U1903" i="5"/>
  <c r="U1902" i="5"/>
  <c r="U1901" i="5"/>
  <c r="T1900" i="5"/>
  <c r="U1900" i="5" s="1"/>
  <c r="T1899" i="5"/>
  <c r="U1899" i="5" s="1"/>
  <c r="T1898" i="5"/>
  <c r="U1898" i="5" s="1"/>
  <c r="T1897" i="5"/>
  <c r="U1897" i="5" s="1"/>
  <c r="T1896" i="5"/>
  <c r="U1896" i="5" s="1"/>
  <c r="T1895" i="5"/>
  <c r="U1895" i="5" s="1"/>
  <c r="T1894" i="5"/>
  <c r="U1894" i="5" s="1"/>
  <c r="T1893" i="5"/>
  <c r="U1893" i="5" s="1"/>
  <c r="T1892" i="5"/>
  <c r="U1892" i="5" s="1"/>
  <c r="T1891" i="5"/>
  <c r="U1891" i="5" s="1"/>
  <c r="T1890" i="5"/>
  <c r="U1890" i="5" s="1"/>
  <c r="T1889" i="5"/>
  <c r="U1889" i="5" s="1"/>
  <c r="T1888" i="5"/>
  <c r="U1888" i="5" s="1"/>
  <c r="T1887" i="5"/>
  <c r="U1887" i="5" s="1"/>
  <c r="T1886" i="5"/>
  <c r="U1886" i="5" s="1"/>
  <c r="T1885" i="5"/>
  <c r="U1885" i="5" s="1"/>
  <c r="T1884" i="5"/>
  <c r="T1883" i="5"/>
  <c r="U1883" i="5" s="1"/>
  <c r="T1882" i="5"/>
  <c r="U1882" i="5" s="1"/>
  <c r="U1881" i="5"/>
  <c r="U1879" i="5"/>
  <c r="U1878" i="5"/>
  <c r="U1877" i="5"/>
  <c r="U1875" i="5"/>
  <c r="U1873" i="5"/>
  <c r="U1871" i="5"/>
  <c r="U1869" i="5"/>
  <c r="T1868" i="5"/>
  <c r="U1868" i="5" s="1"/>
  <c r="T1867" i="5"/>
  <c r="U1867" i="5" s="1"/>
  <c r="T1866" i="5"/>
  <c r="U1866" i="5" s="1"/>
  <c r="T1865" i="5"/>
  <c r="U1865" i="5" s="1"/>
  <c r="T1864" i="5"/>
  <c r="U1864" i="5" s="1"/>
  <c r="T1863" i="5"/>
  <c r="U1863" i="5" s="1"/>
  <c r="T1862" i="5"/>
  <c r="U1862" i="5" s="1"/>
  <c r="T1861" i="5"/>
  <c r="U1861" i="5" s="1"/>
  <c r="T1860" i="5"/>
  <c r="U1860" i="5" s="1"/>
  <c r="T1859" i="5"/>
  <c r="U1859" i="5" s="1"/>
  <c r="T1858" i="5"/>
  <c r="U1858" i="5" s="1"/>
  <c r="T1857" i="5"/>
  <c r="U1857" i="5" s="1"/>
  <c r="T1856" i="5"/>
  <c r="U1856" i="5" s="1"/>
  <c r="T1855" i="5"/>
  <c r="U1855" i="5" s="1"/>
  <c r="T1854" i="5"/>
  <c r="U1854" i="5" s="1"/>
  <c r="T1853" i="5"/>
  <c r="U1853" i="5" s="1"/>
  <c r="T1852" i="5"/>
  <c r="U1852" i="5" s="1"/>
  <c r="T1851" i="5"/>
  <c r="U1851" i="5" s="1"/>
  <c r="T1850" i="5"/>
  <c r="U1850" i="5" s="1"/>
  <c r="T1849" i="5"/>
  <c r="U1849" i="5" s="1"/>
  <c r="T1848" i="5"/>
  <c r="U1848" i="5" s="1"/>
  <c r="T1847" i="5"/>
  <c r="U1847" i="5" s="1"/>
  <c r="T1846" i="5"/>
  <c r="U1846" i="5" s="1"/>
  <c r="T1845" i="5"/>
  <c r="U1845" i="5" s="1"/>
  <c r="T1844" i="5"/>
  <c r="U1844" i="5" s="1"/>
  <c r="T1843" i="5"/>
  <c r="U1843" i="5" s="1"/>
  <c r="T1842" i="5"/>
  <c r="U1842" i="5" s="1"/>
  <c r="T1841" i="5"/>
  <c r="U1841" i="5" s="1"/>
  <c r="T1840" i="5"/>
  <c r="U1840" i="5" s="1"/>
  <c r="T1839" i="5"/>
  <c r="U1839" i="5" s="1"/>
  <c r="T1838" i="5"/>
  <c r="U1838" i="5" s="1"/>
  <c r="T1837" i="5"/>
  <c r="U1837" i="5" s="1"/>
  <c r="T1836" i="5"/>
  <c r="U1836" i="5" s="1"/>
  <c r="T1835" i="5"/>
  <c r="U1835" i="5" s="1"/>
  <c r="T1834" i="5"/>
  <c r="U1834" i="5" s="1"/>
  <c r="T1833" i="5"/>
  <c r="U1833" i="5" s="1"/>
  <c r="T1832" i="5"/>
  <c r="U1832" i="5" s="1"/>
  <c r="T1831" i="5"/>
  <c r="U1831" i="5" s="1"/>
  <c r="T1830" i="5"/>
  <c r="U1830" i="5" s="1"/>
  <c r="T1829" i="5"/>
  <c r="U1829" i="5" s="1"/>
  <c r="T1828" i="5"/>
  <c r="U1828" i="5" s="1"/>
  <c r="T1827" i="5"/>
  <c r="U1827" i="5" s="1"/>
  <c r="T1826" i="5"/>
  <c r="U1826" i="5" s="1"/>
  <c r="T1825" i="5"/>
  <c r="U1825" i="5" s="1"/>
  <c r="T1824" i="5"/>
  <c r="U1824" i="5" s="1"/>
  <c r="T1823" i="5"/>
  <c r="U1823" i="5" s="1"/>
  <c r="T1822" i="5"/>
  <c r="U1822" i="5" s="1"/>
  <c r="T1821" i="5"/>
  <c r="U1821" i="5" s="1"/>
  <c r="U1816" i="5"/>
  <c r="T1815" i="5"/>
  <c r="U1815" i="5" s="1"/>
  <c r="T1814" i="5"/>
  <c r="U1814" i="5" s="1"/>
  <c r="T1813" i="5"/>
  <c r="U1813" i="5" s="1"/>
  <c r="T1812" i="5"/>
  <c r="U1812" i="5" s="1"/>
  <c r="T1811" i="5"/>
  <c r="U1811" i="5" s="1"/>
  <c r="T1810" i="5"/>
  <c r="U1810" i="5" s="1"/>
  <c r="T1809" i="5"/>
  <c r="U1809" i="5" s="1"/>
  <c r="T1808" i="5"/>
  <c r="U1808" i="5" s="1"/>
  <c r="T1807" i="5"/>
  <c r="U1807" i="5" s="1"/>
  <c r="T1806" i="5"/>
  <c r="U1806" i="5" s="1"/>
  <c r="T1805" i="5"/>
  <c r="U1805" i="5" s="1"/>
  <c r="T1804" i="5"/>
  <c r="U1804" i="5" s="1"/>
  <c r="T1803" i="5"/>
  <c r="U1803" i="5" s="1"/>
  <c r="T1802" i="5"/>
  <c r="U1802" i="5" s="1"/>
  <c r="T1801" i="5"/>
  <c r="U1801" i="5" s="1"/>
  <c r="T1800" i="5"/>
  <c r="U1800" i="5" s="1"/>
  <c r="T1799" i="5"/>
  <c r="U1799" i="5" s="1"/>
  <c r="T1798" i="5"/>
  <c r="U1798" i="5" s="1"/>
  <c r="T1797" i="5"/>
  <c r="U1797" i="5" s="1"/>
  <c r="T1796" i="5"/>
  <c r="U1796" i="5" s="1"/>
  <c r="T1795" i="5"/>
  <c r="U1795" i="5" s="1"/>
  <c r="T1794" i="5"/>
  <c r="U1794" i="5" s="1"/>
  <c r="T1793" i="5"/>
  <c r="U1793" i="5" s="1"/>
  <c r="T1792" i="5"/>
  <c r="U1792" i="5" s="1"/>
  <c r="T1791" i="5"/>
  <c r="U1791" i="5" s="1"/>
  <c r="T1790" i="5"/>
  <c r="U1790" i="5" s="1"/>
  <c r="T1789" i="5"/>
  <c r="U1789" i="5" s="1"/>
  <c r="T1788" i="5"/>
  <c r="U1788" i="5" s="1"/>
  <c r="T1787" i="5"/>
  <c r="U1787" i="5" s="1"/>
  <c r="T1786" i="5"/>
  <c r="U1786" i="5" s="1"/>
  <c r="T1785" i="5"/>
  <c r="U1785" i="5" s="1"/>
  <c r="T1784" i="5"/>
  <c r="U1784" i="5" s="1"/>
  <c r="T1783" i="5"/>
  <c r="U1783" i="5" s="1"/>
  <c r="T1782" i="5"/>
  <c r="U1782" i="5" s="1"/>
  <c r="T1781" i="5"/>
  <c r="U1781" i="5" s="1"/>
  <c r="T1780" i="5"/>
  <c r="U1780" i="5" s="1"/>
  <c r="T1779" i="5"/>
  <c r="U1779" i="5" s="1"/>
  <c r="T1778" i="5"/>
  <c r="U1778" i="5" s="1"/>
  <c r="T1777" i="5"/>
  <c r="U1777" i="5" s="1"/>
  <c r="T1776" i="5"/>
  <c r="U1776" i="5" s="1"/>
  <c r="T1775" i="5"/>
  <c r="U1775" i="5" s="1"/>
  <c r="T1774" i="5"/>
  <c r="U1774" i="5" s="1"/>
  <c r="T1773" i="5"/>
  <c r="U1773" i="5" s="1"/>
  <c r="T1772" i="5"/>
  <c r="U1772" i="5" s="1"/>
  <c r="T1771" i="5"/>
  <c r="U1771" i="5" s="1"/>
  <c r="T1770" i="5"/>
  <c r="U1770" i="5" s="1"/>
  <c r="T1769" i="5"/>
  <c r="U1769" i="5" s="1"/>
  <c r="U1768" i="5"/>
  <c r="U1767" i="5"/>
  <c r="T1766" i="5"/>
  <c r="U1766" i="5" s="1"/>
  <c r="U1764" i="5"/>
  <c r="U1762" i="5"/>
  <c r="U1760" i="5"/>
  <c r="U1758" i="5"/>
  <c r="T1757" i="5"/>
  <c r="U1757" i="5" s="1"/>
  <c r="T1756" i="5"/>
  <c r="U1756" i="5" s="1"/>
  <c r="T1755" i="5"/>
  <c r="U1755" i="5" s="1"/>
  <c r="T1754" i="5"/>
  <c r="U1754" i="5" s="1"/>
  <c r="T1753" i="5"/>
  <c r="U1753" i="5" s="1"/>
  <c r="T1752" i="5"/>
  <c r="U1752" i="5" s="1"/>
  <c r="T1751" i="5"/>
  <c r="U1751" i="5" s="1"/>
  <c r="T1750" i="5"/>
  <c r="U1750" i="5" s="1"/>
  <c r="U1746" i="5"/>
  <c r="U1744" i="5"/>
  <c r="U1742" i="5"/>
  <c r="U1740" i="5"/>
  <c r="U1736" i="5"/>
  <c r="U1734" i="5"/>
  <c r="U1732" i="5"/>
  <c r="U1730" i="5"/>
  <c r="U1728" i="5"/>
  <c r="U1724" i="5"/>
  <c r="U1720" i="5"/>
  <c r="U1718" i="5"/>
  <c r="U1700" i="5"/>
  <c r="U1698" i="5"/>
  <c r="U1696" i="5"/>
  <c r="U1694" i="5"/>
  <c r="U1692" i="5"/>
  <c r="U1690" i="5"/>
  <c r="U1688" i="5"/>
  <c r="U1687" i="5"/>
  <c r="U1686" i="5"/>
  <c r="U1685" i="5"/>
  <c r="T1684" i="5"/>
  <c r="U1684" i="5" s="1"/>
  <c r="U1683" i="5"/>
  <c r="T1682" i="5"/>
  <c r="U1682" i="5" s="1"/>
  <c r="U1681" i="5"/>
  <c r="U1680" i="5"/>
  <c r="U1679" i="5"/>
  <c r="T1678" i="5"/>
  <c r="U1678" i="5" s="1"/>
  <c r="U1670" i="5"/>
  <c r="U1669" i="5"/>
  <c r="U1666" i="5"/>
  <c r="U1665" i="5"/>
  <c r="T1664" i="5"/>
  <c r="U1664" i="5" s="1"/>
  <c r="T1663" i="5"/>
  <c r="U1663" i="5" s="1"/>
  <c r="T1662" i="5"/>
  <c r="U1662" i="5" s="1"/>
  <c r="U1659" i="5"/>
  <c r="U1658" i="5"/>
  <c r="T1656" i="5"/>
  <c r="U1656" i="5" s="1"/>
  <c r="T1655" i="5"/>
  <c r="U1655" i="5" s="1"/>
  <c r="U1653" i="5"/>
  <c r="U1651" i="5"/>
  <c r="U1649" i="5"/>
  <c r="T1648" i="5"/>
  <c r="U1646" i="5"/>
  <c r="U1644" i="5"/>
  <c r="U1642" i="5"/>
  <c r="U1640" i="5"/>
  <c r="U1638" i="5"/>
  <c r="U1636" i="5"/>
  <c r="T1635" i="5"/>
  <c r="U1635" i="5" s="1"/>
  <c r="T1634" i="5"/>
  <c r="U1634" i="5" s="1"/>
  <c r="T1633" i="5"/>
  <c r="U1633" i="5" s="1"/>
  <c r="T1632" i="5"/>
  <c r="U1632" i="5" s="1"/>
  <c r="T1631" i="5"/>
  <c r="U1631" i="5" s="1"/>
  <c r="T1630" i="5"/>
  <c r="U1630" i="5" s="1"/>
  <c r="T1629" i="5"/>
  <c r="U1629" i="5" s="1"/>
  <c r="T1628" i="5"/>
  <c r="U1628" i="5" s="1"/>
  <c r="T1627" i="5"/>
  <c r="U1627" i="5" s="1"/>
  <c r="T1626" i="5"/>
  <c r="U1626" i="5" s="1"/>
  <c r="T1625" i="5"/>
  <c r="U1625" i="5" s="1"/>
  <c r="T1624" i="5"/>
  <c r="U1624" i="5" s="1"/>
  <c r="T1623" i="5"/>
  <c r="U1623" i="5" s="1"/>
  <c r="T1622" i="5"/>
  <c r="U1622" i="5" s="1"/>
  <c r="T1621" i="5"/>
  <c r="U1621" i="5" s="1"/>
  <c r="T1620" i="5"/>
  <c r="U1620" i="5" s="1"/>
  <c r="U1619" i="5"/>
  <c r="U1613" i="5"/>
  <c r="U1611" i="5"/>
  <c r="T1610" i="5"/>
  <c r="U1610" i="5" s="1"/>
  <c r="U1608" i="5"/>
  <c r="U1606" i="5"/>
  <c r="U1604" i="5"/>
  <c r="U1602" i="5"/>
  <c r="T1601" i="5"/>
  <c r="U1601" i="5" s="1"/>
  <c r="T1600" i="5"/>
  <c r="U1600" i="5" s="1"/>
  <c r="T1599" i="5"/>
  <c r="U1599" i="5" s="1"/>
  <c r="T1598" i="5"/>
  <c r="U1598" i="5" s="1"/>
  <c r="T1597" i="5"/>
  <c r="U1597" i="5" s="1"/>
  <c r="T1594" i="5"/>
  <c r="U1594" i="5" s="1"/>
  <c r="T1593" i="5"/>
  <c r="U1593" i="5" s="1"/>
  <c r="T1592" i="5"/>
  <c r="U1592" i="5" s="1"/>
  <c r="T1591" i="5"/>
  <c r="U1591" i="5" s="1"/>
  <c r="T1590" i="5"/>
  <c r="U1590" i="5" s="1"/>
  <c r="T1589" i="5"/>
  <c r="U1589" i="5" s="1"/>
  <c r="T1588" i="5"/>
  <c r="U1588" i="5" s="1"/>
  <c r="T1587" i="5"/>
  <c r="U1587" i="5" s="1"/>
  <c r="U1585" i="5"/>
  <c r="T1584" i="5"/>
  <c r="U1584" i="5" s="1"/>
  <c r="U1582" i="5"/>
  <c r="U1580" i="5"/>
  <c r="U1578" i="5"/>
  <c r="T1577" i="5"/>
  <c r="U1577" i="5" s="1"/>
  <c r="T1576" i="5"/>
  <c r="U1576" i="5" s="1"/>
  <c r="T1575" i="5"/>
  <c r="U1575" i="5" s="1"/>
  <c r="T1574" i="5"/>
  <c r="U1574" i="5" s="1"/>
  <c r="T1573" i="5"/>
  <c r="U1573" i="5" s="1"/>
  <c r="T1572" i="5"/>
  <c r="U1572" i="5" s="1"/>
  <c r="T1571" i="5"/>
  <c r="U1571" i="5" s="1"/>
  <c r="T1570" i="5"/>
  <c r="U1570" i="5" s="1"/>
  <c r="T1569" i="5"/>
  <c r="U1569" i="5" s="1"/>
  <c r="U1567" i="5"/>
  <c r="T1566" i="5"/>
  <c r="U1566" i="5" s="1"/>
  <c r="T1565" i="5"/>
  <c r="U1562" i="5"/>
  <c r="U1560" i="5"/>
  <c r="U1557" i="5"/>
  <c r="U1554" i="5"/>
  <c r="U1551" i="5"/>
  <c r="U1548" i="5"/>
  <c r="U1472" i="5"/>
  <c r="U1471" i="5"/>
  <c r="U1470" i="5"/>
  <c r="U1469" i="5"/>
  <c r="U1468" i="5"/>
  <c r="U1467" i="5"/>
  <c r="U1466" i="5"/>
  <c r="U1465" i="5"/>
  <c r="U1464" i="5"/>
  <c r="U1463" i="5"/>
  <c r="U1462" i="5"/>
  <c r="U1461" i="5"/>
  <c r="U1460" i="5"/>
  <c r="U1459" i="5"/>
  <c r="U1458" i="5"/>
  <c r="U1457" i="5"/>
  <c r="U1456" i="5"/>
  <c r="U1455" i="5"/>
  <c r="U1454" i="5"/>
  <c r="U1453" i="5"/>
  <c r="U1452" i="5"/>
  <c r="U1451" i="5"/>
  <c r="U1450" i="5"/>
  <c r="U1449" i="5"/>
  <c r="U1448" i="5"/>
  <c r="U1445" i="5"/>
  <c r="T1444" i="5"/>
  <c r="U1444" i="5" s="1"/>
  <c r="U1443" i="5"/>
  <c r="U1442" i="5"/>
  <c r="T1440" i="5"/>
  <c r="U1440" i="5" s="1"/>
  <c r="T1439" i="5"/>
  <c r="U1439" i="5" s="1"/>
  <c r="T1438" i="5"/>
  <c r="U1438" i="5" s="1"/>
  <c r="U1437" i="5"/>
  <c r="T1436" i="5"/>
  <c r="U1436" i="5" s="1"/>
  <c r="T1435" i="5"/>
  <c r="U1435" i="5" s="1"/>
  <c r="T1434" i="5"/>
  <c r="U1434" i="5" s="1"/>
  <c r="T1433" i="5"/>
  <c r="U1433" i="5" s="1"/>
  <c r="T1432" i="5"/>
  <c r="U1432" i="5" s="1"/>
  <c r="U1429" i="5"/>
  <c r="U1426" i="5"/>
  <c r="T1425" i="5"/>
  <c r="U1425" i="5" s="1"/>
  <c r="T1424" i="5"/>
  <c r="U1424" i="5" s="1"/>
  <c r="T1423" i="5"/>
  <c r="U1423" i="5" s="1"/>
  <c r="T1422" i="5"/>
  <c r="U1422" i="5" s="1"/>
  <c r="T1421" i="5"/>
  <c r="U1421" i="5" s="1"/>
  <c r="T1420" i="5"/>
  <c r="U1420" i="5" s="1"/>
  <c r="T1419" i="5"/>
  <c r="U1419" i="5" s="1"/>
  <c r="T1418" i="5"/>
  <c r="U1418" i="5" s="1"/>
  <c r="T1417" i="5"/>
  <c r="U1417" i="5" s="1"/>
  <c r="T1416" i="5"/>
  <c r="U1416" i="5" s="1"/>
  <c r="T1415" i="5"/>
  <c r="U1415" i="5" s="1"/>
  <c r="T1414" i="5"/>
  <c r="U1414" i="5" s="1"/>
  <c r="T1413" i="5"/>
  <c r="U1413" i="5" s="1"/>
  <c r="T1412" i="5"/>
  <c r="U1412" i="5" s="1"/>
  <c r="T1411" i="5"/>
  <c r="U1411" i="5" s="1"/>
  <c r="T1410" i="5"/>
  <c r="U1410" i="5" s="1"/>
  <c r="T1409" i="5"/>
  <c r="U1409" i="5" s="1"/>
  <c r="T1408" i="5"/>
  <c r="U1408" i="5" s="1"/>
  <c r="T1407" i="5"/>
  <c r="U1407" i="5" s="1"/>
  <c r="T1406" i="5"/>
  <c r="U1406" i="5" s="1"/>
  <c r="T1405" i="5"/>
  <c r="U1405" i="5" s="1"/>
  <c r="T1404" i="5"/>
  <c r="T1403" i="5"/>
  <c r="U1403" i="5" s="1"/>
  <c r="T1402" i="5"/>
  <c r="U1402" i="5" s="1"/>
  <c r="U1401" i="5"/>
  <c r="U1400" i="5"/>
  <c r="U1399" i="5"/>
  <c r="T1398" i="5"/>
  <c r="U1398" i="5" s="1"/>
  <c r="T1397" i="5"/>
  <c r="U1397" i="5" s="1"/>
  <c r="T1396" i="5"/>
  <c r="U1396" i="5" s="1"/>
  <c r="T1395" i="5"/>
  <c r="U1395" i="5" s="1"/>
  <c r="T1394" i="5"/>
  <c r="U1394" i="5" s="1"/>
  <c r="T1393" i="5"/>
  <c r="U1393" i="5" s="1"/>
  <c r="T1392" i="5"/>
  <c r="U1392" i="5" s="1"/>
  <c r="T1391" i="5"/>
  <c r="U1391" i="5" s="1"/>
  <c r="T1390" i="5"/>
  <c r="U1390" i="5" s="1"/>
  <c r="T1389" i="5"/>
  <c r="U1389" i="5" s="1"/>
  <c r="T1388" i="5"/>
  <c r="U1388" i="5" s="1"/>
  <c r="U1386" i="5"/>
  <c r="U1384" i="5"/>
  <c r="U1382" i="5"/>
  <c r="U1380" i="5"/>
  <c r="U1378" i="5"/>
  <c r="U1376" i="5"/>
  <c r="U1374" i="5"/>
  <c r="U1372" i="5"/>
  <c r="U1370" i="5"/>
  <c r="U1368" i="5"/>
  <c r="U1366" i="5"/>
  <c r="U1364" i="5"/>
  <c r="U1362" i="5"/>
  <c r="U1360" i="5"/>
  <c r="U1358" i="5"/>
  <c r="U1356" i="5"/>
  <c r="U1354" i="5"/>
  <c r="U1352" i="5"/>
  <c r="U1351" i="5"/>
  <c r="U1349" i="5"/>
  <c r="U1347" i="5"/>
  <c r="U1345" i="5"/>
  <c r="U1343" i="5"/>
  <c r="U1341" i="5"/>
  <c r="U1339" i="5"/>
  <c r="U1337" i="5"/>
  <c r="T1336" i="5"/>
  <c r="U1336" i="5" s="1"/>
  <c r="U1334" i="5"/>
  <c r="T1333" i="5"/>
  <c r="U1333" i="5" s="1"/>
  <c r="T1332" i="5"/>
  <c r="U1332" i="5" s="1"/>
  <c r="T1331" i="5"/>
  <c r="U1331" i="5" s="1"/>
  <c r="T1330" i="5"/>
  <c r="U1330" i="5" s="1"/>
  <c r="T1329" i="5"/>
  <c r="U1329" i="5" s="1"/>
  <c r="U1327" i="5"/>
  <c r="U1325" i="5"/>
  <c r="U1323" i="5"/>
  <c r="U1321" i="5"/>
  <c r="T1320" i="5"/>
  <c r="U1320" i="5" s="1"/>
  <c r="T1319" i="5"/>
  <c r="U1319" i="5" s="1"/>
  <c r="T1318" i="5"/>
  <c r="U1318" i="5" s="1"/>
  <c r="T1317" i="5"/>
  <c r="U1317" i="5" s="1"/>
  <c r="T1316" i="5"/>
  <c r="U1316" i="5" s="1"/>
  <c r="T1315" i="5"/>
  <c r="U1315" i="5" s="1"/>
  <c r="T1314" i="5"/>
  <c r="U1314" i="5" s="1"/>
  <c r="U1312" i="5"/>
  <c r="T1311" i="5"/>
  <c r="U1311" i="5" s="1"/>
  <c r="T1310" i="5"/>
  <c r="U1310" i="5" s="1"/>
  <c r="T1309" i="5"/>
  <c r="U1309" i="5" s="1"/>
  <c r="T1308" i="5"/>
  <c r="U1308" i="5" s="1"/>
  <c r="T1307" i="5"/>
  <c r="U1307" i="5" s="1"/>
  <c r="T1306" i="5"/>
  <c r="U1306" i="5" s="1"/>
  <c r="T1305" i="5"/>
  <c r="U1305" i="5" s="1"/>
  <c r="T1304" i="5"/>
  <c r="U1304" i="5" s="1"/>
  <c r="T1303" i="5"/>
  <c r="U1303" i="5" s="1"/>
  <c r="T1302" i="5"/>
  <c r="U1302" i="5" s="1"/>
  <c r="T1301" i="5"/>
  <c r="U1301" i="5" s="1"/>
  <c r="T1300" i="5"/>
  <c r="U1300" i="5" s="1"/>
  <c r="T1299" i="5"/>
  <c r="U1299" i="5" s="1"/>
  <c r="T1298" i="5"/>
  <c r="U1298" i="5" s="1"/>
  <c r="T1297" i="5"/>
  <c r="U1297" i="5" s="1"/>
  <c r="U1294" i="5"/>
  <c r="U1288" i="5"/>
  <c r="U1283" i="5"/>
  <c r="U1277" i="5"/>
  <c r="T1276" i="5"/>
  <c r="U1276" i="5" s="1"/>
  <c r="T1275" i="5"/>
  <c r="U1275" i="5" s="1"/>
  <c r="T1274" i="5"/>
  <c r="U1274" i="5" s="1"/>
  <c r="T1273" i="5"/>
  <c r="U1273" i="5" s="1"/>
  <c r="T1272" i="5"/>
  <c r="U1272" i="5" s="1"/>
  <c r="U1271" i="5"/>
  <c r="U1270" i="5"/>
  <c r="T1269" i="5"/>
  <c r="U1269" i="5" s="1"/>
  <c r="U1267" i="5"/>
  <c r="T1266" i="5"/>
  <c r="U1266" i="5" s="1"/>
  <c r="T1265" i="5"/>
  <c r="U1265" i="5" s="1"/>
  <c r="U1263" i="5"/>
  <c r="T1262" i="5"/>
  <c r="U1262" i="5" s="1"/>
  <c r="T1261" i="5"/>
  <c r="U1261" i="5" s="1"/>
  <c r="U1259" i="5"/>
  <c r="U1257" i="5"/>
  <c r="T1256" i="5"/>
  <c r="U1256" i="5" s="1"/>
  <c r="T1255" i="5"/>
  <c r="U1255" i="5" s="1"/>
  <c r="T1254" i="5"/>
  <c r="U1254" i="5" s="1"/>
  <c r="T1253" i="5"/>
  <c r="U1253" i="5" s="1"/>
  <c r="T1252" i="5"/>
  <c r="U1252" i="5" s="1"/>
  <c r="T1251" i="5"/>
  <c r="U1251" i="5" s="1"/>
  <c r="T1250" i="5"/>
  <c r="U1250" i="5" s="1"/>
  <c r="T1249" i="5"/>
  <c r="U1249" i="5" s="1"/>
  <c r="T1248" i="5"/>
  <c r="U1248" i="5" s="1"/>
  <c r="T1247" i="5"/>
  <c r="U1247" i="5" s="1"/>
  <c r="T1246" i="5"/>
  <c r="U1246" i="5" s="1"/>
  <c r="T1245" i="5"/>
  <c r="U1245" i="5" s="1"/>
  <c r="U1243" i="5"/>
  <c r="T1242" i="5"/>
  <c r="U1242" i="5" s="1"/>
  <c r="T1241" i="5"/>
  <c r="U1241" i="5" s="1"/>
  <c r="U1239" i="5"/>
  <c r="U1237" i="5"/>
  <c r="U1235" i="5"/>
  <c r="U1233" i="5"/>
  <c r="U1231" i="5"/>
  <c r="U1230" i="5"/>
  <c r="U1228" i="5"/>
  <c r="U1226" i="5"/>
  <c r="U1224" i="5"/>
  <c r="U1222" i="5"/>
  <c r="U1220" i="5"/>
  <c r="U1218" i="5"/>
  <c r="U1216" i="5"/>
  <c r="U1211" i="5"/>
  <c r="U1209" i="5"/>
  <c r="U1207" i="5"/>
  <c r="U1205" i="5"/>
  <c r="U1203" i="5"/>
  <c r="U1201" i="5"/>
  <c r="U1199" i="5"/>
  <c r="U1197" i="5"/>
  <c r="U1195" i="5"/>
  <c r="U1193" i="5"/>
  <c r="U1190" i="5"/>
  <c r="U1188" i="5"/>
  <c r="U1186" i="5"/>
  <c r="T1185" i="5"/>
  <c r="U1185" i="5" s="1"/>
  <c r="T1184" i="5"/>
  <c r="U1184" i="5" s="1"/>
  <c r="T1183" i="5"/>
  <c r="U1183" i="5" s="1"/>
  <c r="T1182" i="5"/>
  <c r="U1182" i="5" s="1"/>
  <c r="U1181" i="5"/>
  <c r="U1179" i="5"/>
  <c r="U1177" i="5"/>
  <c r="U1175" i="5"/>
  <c r="U1173" i="5"/>
  <c r="U1171" i="5"/>
  <c r="U1169" i="5"/>
  <c r="U1167" i="5"/>
  <c r="U1165" i="5"/>
  <c r="T1164" i="5"/>
  <c r="U1164" i="5" s="1"/>
  <c r="U1162" i="5"/>
  <c r="U1159" i="5"/>
  <c r="U1158" i="5"/>
  <c r="T1157" i="5"/>
  <c r="U1157" i="5" s="1"/>
  <c r="T1156" i="5"/>
  <c r="U1156" i="5" s="1"/>
  <c r="T1155" i="5"/>
  <c r="U1155" i="5" s="1"/>
  <c r="T1154" i="5"/>
  <c r="U1154" i="5" s="1"/>
  <c r="T1153" i="5"/>
  <c r="U1153" i="5" s="1"/>
  <c r="T1152" i="5"/>
  <c r="U1152" i="5" s="1"/>
  <c r="T1151" i="5"/>
  <c r="U1151" i="5" s="1"/>
  <c r="T1150" i="5"/>
  <c r="U1150" i="5" s="1"/>
  <c r="T1149" i="5"/>
  <c r="U1149" i="5" s="1"/>
  <c r="T1148" i="5"/>
  <c r="U1148" i="5" s="1"/>
  <c r="T1147" i="5"/>
  <c r="U1147" i="5" s="1"/>
  <c r="T1146" i="5"/>
  <c r="U1146" i="5" s="1"/>
  <c r="T1145" i="5"/>
  <c r="U1145" i="5" s="1"/>
  <c r="T1144" i="5"/>
  <c r="U1144" i="5" s="1"/>
  <c r="T1143" i="5"/>
  <c r="U1143" i="5" s="1"/>
  <c r="T1142" i="5"/>
  <c r="U1142" i="5" s="1"/>
  <c r="T1141" i="5"/>
  <c r="U1141" i="5" s="1"/>
  <c r="T1140" i="5"/>
  <c r="U1140" i="5" s="1"/>
  <c r="T1139" i="5"/>
  <c r="U1139" i="5" s="1"/>
  <c r="U1137" i="5"/>
  <c r="T1136" i="5"/>
  <c r="U1136" i="5" s="1"/>
  <c r="U1134" i="5"/>
  <c r="U1131" i="5"/>
  <c r="U1128" i="5"/>
  <c r="U1125" i="5"/>
  <c r="U1123" i="5"/>
  <c r="U1121" i="5"/>
  <c r="U1119" i="5"/>
  <c r="U1117" i="5"/>
  <c r="U1115" i="5"/>
  <c r="U1113" i="5"/>
  <c r="U1111" i="5"/>
  <c r="U1109" i="5"/>
  <c r="U1107" i="5"/>
  <c r="U1104" i="5"/>
  <c r="U1102" i="5"/>
  <c r="U1100" i="5"/>
  <c r="U1097" i="5"/>
  <c r="U1096" i="5"/>
  <c r="U1095" i="5"/>
  <c r="U1093" i="5"/>
  <c r="U1091" i="5"/>
  <c r="U1090" i="5"/>
  <c r="U1088" i="5"/>
  <c r="U1086" i="5"/>
  <c r="T1085" i="5"/>
  <c r="U1085" i="5" s="1"/>
  <c r="T1084" i="5"/>
  <c r="U1084" i="5" s="1"/>
  <c r="T1083" i="5"/>
  <c r="U1083" i="5" s="1"/>
  <c r="U1081" i="5"/>
  <c r="U1079" i="5"/>
  <c r="U1077" i="5"/>
  <c r="U1075" i="5"/>
  <c r="U1073" i="5"/>
  <c r="U1072" i="5"/>
  <c r="U1071" i="5"/>
  <c r="T1070" i="5"/>
  <c r="U1070" i="5" s="1"/>
  <c r="T1069" i="5"/>
  <c r="U1069" i="5" s="1"/>
  <c r="T1068" i="5"/>
  <c r="U1068" i="5" s="1"/>
  <c r="U1066" i="5"/>
  <c r="U1064" i="5"/>
  <c r="U1062" i="5"/>
  <c r="U1060" i="5"/>
  <c r="U1057" i="5"/>
  <c r="U1055" i="5"/>
  <c r="U1053" i="5"/>
  <c r="U1051" i="5"/>
  <c r="U1049" i="5"/>
  <c r="U1047" i="5"/>
  <c r="U1045" i="5"/>
  <c r="U1043" i="5"/>
  <c r="U1041" i="5"/>
  <c r="U1039" i="5"/>
  <c r="U1037" i="5"/>
  <c r="U1035" i="5"/>
  <c r="U1033" i="5"/>
  <c r="U1031" i="5"/>
  <c r="U1029" i="5"/>
  <c r="U1027" i="5"/>
  <c r="U1026" i="5"/>
  <c r="U1025" i="5"/>
  <c r="U1021" i="5"/>
  <c r="U1020" i="5"/>
  <c r="T1019" i="5"/>
  <c r="U1019" i="5" s="1"/>
  <c r="U1016" i="5"/>
  <c r="U1013" i="5"/>
  <c r="U1012" i="5"/>
  <c r="U1009" i="5"/>
  <c r="U1006" i="5"/>
  <c r="U1003" i="5"/>
  <c r="U1002" i="5"/>
  <c r="U999" i="5"/>
  <c r="U998" i="5"/>
  <c r="U997" i="5"/>
  <c r="U996" i="5"/>
  <c r="U995" i="5"/>
  <c r="U987" i="5"/>
  <c r="T986" i="5"/>
  <c r="U986" i="5" s="1"/>
  <c r="U982" i="5"/>
  <c r="U980" i="5"/>
  <c r="U976" i="5"/>
  <c r="U974" i="5"/>
  <c r="U968" i="5"/>
  <c r="U966" i="5"/>
  <c r="U964" i="5"/>
  <c r="U962" i="5"/>
  <c r="U960" i="5"/>
  <c r="U958" i="5"/>
  <c r="T957" i="5"/>
  <c r="U957" i="5" s="1"/>
  <c r="T954" i="5"/>
  <c r="U954" i="5" s="1"/>
  <c r="T953" i="5"/>
  <c r="U953" i="5" s="1"/>
  <c r="T952" i="5"/>
  <c r="U952" i="5" s="1"/>
  <c r="T951" i="5"/>
  <c r="U951" i="5" s="1"/>
  <c r="U950" i="5"/>
  <c r="T949" i="5"/>
  <c r="U949" i="5" s="1"/>
  <c r="T948" i="5"/>
  <c r="U948" i="5" s="1"/>
  <c r="U936" i="5"/>
  <c r="U934" i="5"/>
  <c r="U933" i="5"/>
  <c r="U931" i="5"/>
  <c r="T930" i="5"/>
  <c r="U928" i="5"/>
  <c r="U926" i="5"/>
  <c r="U920" i="5"/>
  <c r="U919" i="5"/>
  <c r="U918" i="5"/>
  <c r="U917" i="5"/>
  <c r="U915" i="5"/>
  <c r="T914" i="5"/>
  <c r="U914" i="5" s="1"/>
  <c r="T913" i="5"/>
  <c r="U913" i="5" s="1"/>
  <c r="T912" i="5"/>
  <c r="U912" i="5" s="1"/>
  <c r="U910" i="5"/>
  <c r="U908" i="5"/>
  <c r="T907" i="5"/>
  <c r="U907" i="5" s="1"/>
  <c r="T906" i="5"/>
  <c r="U906" i="5" s="1"/>
  <c r="U904" i="5"/>
  <c r="T903" i="5"/>
  <c r="U903" i="5" s="1"/>
  <c r="T902" i="5"/>
  <c r="U902" i="5" s="1"/>
  <c r="U900" i="5"/>
  <c r="U898" i="5"/>
  <c r="U896" i="5"/>
  <c r="U894" i="5"/>
  <c r="T893" i="5"/>
  <c r="U893" i="5" s="1"/>
  <c r="U892" i="5"/>
  <c r="U891" i="5"/>
  <c r="T890" i="5"/>
  <c r="U890" i="5" s="1"/>
  <c r="U889" i="5"/>
  <c r="U887" i="5"/>
  <c r="U885" i="5"/>
  <c r="U883" i="5"/>
  <c r="U881" i="5"/>
  <c r="U879" i="5"/>
  <c r="U878" i="5"/>
  <c r="U877" i="5"/>
  <c r="U875" i="5"/>
  <c r="U873" i="5"/>
  <c r="U868" i="5"/>
  <c r="U866" i="5"/>
  <c r="U865" i="5"/>
  <c r="U864" i="5"/>
  <c r="U863" i="5"/>
  <c r="U862" i="5"/>
  <c r="U861" i="5"/>
  <c r="U859" i="5"/>
  <c r="U857" i="5"/>
  <c r="U855" i="5"/>
  <c r="U854" i="5"/>
  <c r="U851" i="5"/>
  <c r="T850" i="5"/>
  <c r="U850" i="5" s="1"/>
  <c r="U848" i="5"/>
  <c r="T847" i="5"/>
  <c r="U847" i="5" s="1"/>
  <c r="U845" i="5"/>
  <c r="T844" i="5"/>
  <c r="U844" i="5" s="1"/>
  <c r="U843" i="5"/>
  <c r="U841" i="5"/>
  <c r="U839" i="5"/>
  <c r="U836" i="5"/>
  <c r="T835" i="5"/>
  <c r="U835" i="5" s="1"/>
  <c r="U832" i="5"/>
  <c r="U830" i="5"/>
  <c r="U828" i="5"/>
  <c r="U826" i="5"/>
  <c r="U822" i="5"/>
  <c r="U820" i="5"/>
  <c r="U818" i="5"/>
  <c r="U816" i="5"/>
  <c r="U814" i="5"/>
  <c r="U813" i="5"/>
  <c r="U811" i="5"/>
  <c r="U810" i="5"/>
  <c r="T809" i="5"/>
  <c r="U809" i="5" s="1"/>
  <c r="U808" i="5"/>
  <c r="U806" i="5"/>
  <c r="U804" i="5"/>
  <c r="U802" i="5"/>
  <c r="U800" i="5"/>
  <c r="U799" i="5"/>
  <c r="U798" i="5"/>
  <c r="U795" i="5"/>
  <c r="T794" i="5"/>
  <c r="U794" i="5" s="1"/>
  <c r="U792" i="5"/>
  <c r="U790" i="5"/>
  <c r="U788" i="5"/>
  <c r="U787" i="5"/>
  <c r="U786" i="5"/>
  <c r="U785" i="5"/>
  <c r="U782" i="5"/>
  <c r="U779" i="5"/>
  <c r="U777" i="5"/>
  <c r="U775" i="5"/>
  <c r="U773" i="5"/>
  <c r="T772" i="5"/>
  <c r="U772" i="5" s="1"/>
  <c r="U769" i="5"/>
  <c r="U766" i="5"/>
  <c r="U764" i="5"/>
  <c r="T763" i="5"/>
  <c r="U763" i="5" s="1"/>
  <c r="U761" i="5"/>
  <c r="U759" i="5"/>
  <c r="U756" i="5"/>
  <c r="U751" i="5"/>
  <c r="U748" i="5"/>
  <c r="T747" i="5"/>
  <c r="U747" i="5" s="1"/>
  <c r="U745" i="5"/>
  <c r="U740" i="5"/>
  <c r="U736" i="5"/>
  <c r="U735" i="5"/>
  <c r="U734" i="5"/>
  <c r="U732" i="5"/>
  <c r="U729" i="5"/>
  <c r="T728" i="5"/>
  <c r="U728" i="5" s="1"/>
  <c r="U725" i="5"/>
  <c r="U723" i="5"/>
  <c r="U721" i="5"/>
  <c r="U718" i="5"/>
  <c r="U715" i="5"/>
  <c r="U713" i="5"/>
  <c r="U712" i="5"/>
  <c r="U710" i="5"/>
  <c r="T709" i="5"/>
  <c r="U709" i="5" s="1"/>
  <c r="U707" i="5"/>
  <c r="U706" i="5"/>
  <c r="U705" i="5"/>
  <c r="U704" i="5"/>
  <c r="U703" i="5"/>
  <c r="U702" i="5"/>
  <c r="U701" i="5"/>
  <c r="U700" i="5"/>
  <c r="U699" i="5"/>
  <c r="U698" i="5"/>
  <c r="U697" i="5"/>
  <c r="U696" i="5"/>
  <c r="U695" i="5"/>
  <c r="T694" i="5"/>
  <c r="U694" i="5" s="1"/>
  <c r="T693" i="5"/>
  <c r="U693" i="5" s="1"/>
  <c r="U690" i="5"/>
  <c r="U687" i="5"/>
  <c r="T686" i="5"/>
  <c r="U686" i="5" s="1"/>
  <c r="T685" i="5"/>
  <c r="U685" i="5" s="1"/>
  <c r="U682" i="5"/>
  <c r="U680" i="5"/>
  <c r="U677" i="5"/>
  <c r="T676" i="5"/>
  <c r="U676" i="5" s="1"/>
  <c r="T675" i="5"/>
  <c r="U675" i="5" s="1"/>
  <c r="T674" i="5"/>
  <c r="U674" i="5" s="1"/>
  <c r="U672" i="5"/>
  <c r="U669" i="5"/>
  <c r="U666" i="5"/>
  <c r="U664" i="5"/>
  <c r="U662" i="5"/>
  <c r="U660" i="5"/>
  <c r="U659" i="5"/>
  <c r="U657" i="5"/>
  <c r="U655" i="5"/>
  <c r="U654" i="5"/>
  <c r="U652" i="5"/>
  <c r="U651" i="5"/>
  <c r="U650" i="5"/>
  <c r="U649" i="5"/>
  <c r="U647" i="5"/>
  <c r="U641" i="5"/>
  <c r="U638" i="5"/>
  <c r="U635" i="5"/>
  <c r="T634" i="5"/>
  <c r="U634" i="5" s="1"/>
  <c r="U631" i="5"/>
  <c r="U628" i="5"/>
  <c r="U626" i="5"/>
  <c r="U621" i="5"/>
  <c r="U618" i="5"/>
  <c r="U616" i="5"/>
  <c r="U613" i="5"/>
  <c r="U610" i="5"/>
  <c r="U607" i="5"/>
  <c r="U604" i="5"/>
  <c r="U601" i="5"/>
  <c r="T600" i="5"/>
  <c r="U600" i="5" s="1"/>
  <c r="T599" i="5"/>
  <c r="U599" i="5" s="1"/>
  <c r="U597" i="5"/>
  <c r="U590" i="5"/>
  <c r="U589" i="5"/>
  <c r="U588" i="5"/>
  <c r="U587" i="5"/>
  <c r="U586" i="5"/>
  <c r="U585" i="5"/>
  <c r="U584" i="5"/>
  <c r="U583" i="5"/>
  <c r="T582" i="5"/>
  <c r="U582" i="5" s="1"/>
  <c r="U580" i="5"/>
  <c r="T579" i="5"/>
  <c r="U579" i="5" s="1"/>
  <c r="T578" i="5"/>
  <c r="U578" i="5" s="1"/>
  <c r="T577" i="5"/>
  <c r="T576" i="5"/>
  <c r="U576" i="5" s="1"/>
  <c r="T575" i="5"/>
  <c r="U575" i="5" s="1"/>
  <c r="T574" i="5"/>
  <c r="U574" i="5" s="1"/>
  <c r="T573" i="5"/>
  <c r="U573" i="5" s="1"/>
  <c r="T572" i="5"/>
  <c r="U572" i="5" s="1"/>
  <c r="T571" i="5"/>
  <c r="U571" i="5" s="1"/>
  <c r="T570" i="5"/>
  <c r="U570" i="5" s="1"/>
  <c r="T569" i="5"/>
  <c r="U569" i="5" s="1"/>
  <c r="T568" i="5"/>
  <c r="U568" i="5" s="1"/>
  <c r="T567" i="5"/>
  <c r="U567" i="5" s="1"/>
  <c r="T566" i="5"/>
  <c r="U566" i="5" s="1"/>
  <c r="T565" i="5"/>
  <c r="U565" i="5" s="1"/>
  <c r="T564" i="5"/>
  <c r="U564" i="5" s="1"/>
  <c r="T563" i="5"/>
  <c r="U563" i="5" s="1"/>
  <c r="T562" i="5"/>
  <c r="U562" i="5" s="1"/>
  <c r="T561" i="5"/>
  <c r="U561" i="5" s="1"/>
  <c r="T560" i="5"/>
  <c r="U560" i="5" s="1"/>
  <c r="T559" i="5"/>
  <c r="U559" i="5" s="1"/>
  <c r="T558" i="5"/>
  <c r="U558" i="5" s="1"/>
  <c r="T557" i="5"/>
  <c r="U557" i="5" s="1"/>
  <c r="T556" i="5"/>
  <c r="U556" i="5" s="1"/>
  <c r="T555" i="5"/>
  <c r="U555" i="5" s="1"/>
  <c r="T554" i="5"/>
  <c r="U554" i="5" s="1"/>
  <c r="T553" i="5"/>
  <c r="U553" i="5" s="1"/>
  <c r="T552" i="5"/>
  <c r="U552" i="5" s="1"/>
  <c r="U551" i="5"/>
  <c r="T550" i="5"/>
  <c r="U550" i="5" s="1"/>
  <c r="U548" i="5"/>
  <c r="U546" i="5"/>
  <c r="U544" i="5"/>
  <c r="U542" i="5"/>
  <c r="U540" i="5"/>
  <c r="U538" i="5"/>
  <c r="U536" i="5"/>
  <c r="U534" i="5"/>
  <c r="U532" i="5"/>
  <c r="U530" i="5"/>
  <c r="U528" i="5"/>
  <c r="U526" i="5"/>
  <c r="U524" i="5"/>
  <c r="U522" i="5"/>
  <c r="U520" i="5"/>
  <c r="U518" i="5"/>
  <c r="U517" i="5"/>
  <c r="U515" i="5"/>
  <c r="U513" i="5"/>
  <c r="U511" i="5"/>
  <c r="U509" i="5"/>
  <c r="U507" i="5"/>
  <c r="U505" i="5"/>
  <c r="U503" i="5"/>
  <c r="U501" i="5"/>
  <c r="U499" i="5"/>
  <c r="U497" i="5"/>
  <c r="U495" i="5"/>
  <c r="U493" i="5"/>
  <c r="U491" i="5"/>
  <c r="U489" i="5"/>
  <c r="U487" i="5"/>
  <c r="U485" i="5"/>
  <c r="U484" i="5"/>
  <c r="U483" i="5"/>
  <c r="U481" i="5"/>
  <c r="U478" i="5"/>
  <c r="U477" i="5"/>
  <c r="U476" i="5"/>
  <c r="U474" i="5"/>
  <c r="T473" i="5"/>
  <c r="U473" i="5" s="1"/>
  <c r="U471" i="5"/>
  <c r="U468" i="5"/>
  <c r="T467" i="5"/>
  <c r="U467" i="5" s="1"/>
  <c r="U464" i="5"/>
  <c r="U461" i="5"/>
  <c r="T460" i="5"/>
  <c r="U460" i="5" s="1"/>
  <c r="T459" i="5"/>
  <c r="U459" i="5" s="1"/>
  <c r="U457" i="5"/>
  <c r="U454" i="5"/>
  <c r="U453" i="5"/>
  <c r="U452" i="5"/>
  <c r="U450" i="5"/>
  <c r="U448" i="5"/>
  <c r="U446" i="5"/>
  <c r="U444" i="5"/>
  <c r="U442" i="5"/>
  <c r="U440" i="5"/>
  <c r="U438" i="5"/>
  <c r="U436" i="5"/>
  <c r="U434" i="5"/>
  <c r="U432" i="5"/>
  <c r="U430" i="5"/>
  <c r="U428" i="5"/>
  <c r="U426" i="5"/>
  <c r="U425" i="5"/>
  <c r="U424" i="5"/>
  <c r="U422" i="5"/>
  <c r="U420" i="5"/>
  <c r="U419" i="5"/>
  <c r="U417" i="5"/>
  <c r="U415" i="5"/>
  <c r="U414" i="5"/>
  <c r="U412" i="5"/>
  <c r="U411" i="5"/>
  <c r="U409" i="5"/>
  <c r="U407" i="5"/>
  <c r="U405" i="5"/>
  <c r="U403" i="5"/>
  <c r="U401" i="5"/>
  <c r="T400" i="5"/>
  <c r="U400" i="5" s="1"/>
  <c r="U398" i="5"/>
  <c r="U396" i="5"/>
  <c r="U393" i="5"/>
  <c r="U390" i="5"/>
  <c r="U389" i="5"/>
  <c r="T388" i="5"/>
  <c r="U388" i="5" s="1"/>
  <c r="U386" i="5"/>
  <c r="U385" i="5"/>
  <c r="U384" i="5"/>
  <c r="U383" i="5"/>
  <c r="T382" i="5"/>
  <c r="U382" i="5" s="1"/>
  <c r="T381" i="5"/>
  <c r="U381" i="5" s="1"/>
  <c r="U380" i="5"/>
  <c r="T379" i="5"/>
  <c r="U379" i="5" s="1"/>
  <c r="T378" i="5"/>
  <c r="U378" i="5" s="1"/>
  <c r="T377" i="5"/>
  <c r="U377" i="5" s="1"/>
  <c r="U376" i="5"/>
  <c r="U375" i="5"/>
  <c r="U374" i="5"/>
  <c r="U373" i="5"/>
  <c r="U372" i="5"/>
  <c r="U370" i="5"/>
  <c r="U367" i="5"/>
  <c r="T366" i="5"/>
  <c r="U366" i="5" s="1"/>
  <c r="U363" i="5"/>
  <c r="U362" i="5"/>
  <c r="U359" i="5"/>
  <c r="U358" i="5"/>
  <c r="U355" i="5"/>
  <c r="U352" i="5"/>
  <c r="U351" i="5"/>
  <c r="U350" i="5"/>
  <c r="U347" i="5"/>
  <c r="U344" i="5"/>
  <c r="U343" i="5"/>
  <c r="T342" i="5"/>
  <c r="U342" i="5" s="1"/>
  <c r="U339" i="5"/>
  <c r="T338" i="5"/>
  <c r="U338" i="5" s="1"/>
  <c r="T337" i="5"/>
  <c r="U337" i="5" s="1"/>
  <c r="U336" i="5"/>
  <c r="U335" i="5"/>
  <c r="U334" i="5"/>
  <c r="U333" i="5"/>
  <c r="U332" i="5"/>
  <c r="U327" i="5"/>
  <c r="U326" i="5"/>
  <c r="T325" i="5"/>
  <c r="U325" i="5" s="1"/>
  <c r="T324" i="5"/>
  <c r="U324" i="5" s="1"/>
  <c r="U321" i="5"/>
  <c r="U315" i="5"/>
  <c r="U311" i="5"/>
  <c r="U307" i="5"/>
  <c r="U303" i="5"/>
  <c r="U299" i="5"/>
  <c r="U298" i="5"/>
  <c r="U292" i="5"/>
  <c r="U290" i="5"/>
  <c r="U282" i="5"/>
  <c r="U280" i="5"/>
  <c r="U279" i="5"/>
  <c r="U277" i="5"/>
  <c r="U275" i="5"/>
  <c r="U273" i="5"/>
  <c r="U272" i="5"/>
  <c r="U263" i="5"/>
  <c r="U262" i="5"/>
  <c r="U257" i="5"/>
  <c r="U256" i="5"/>
  <c r="U253" i="5"/>
  <c r="U252" i="5"/>
  <c r="U251" i="5"/>
  <c r="U249" i="5"/>
  <c r="U244" i="5"/>
  <c r="U243" i="5"/>
  <c r="U242" i="5"/>
  <c r="U241" i="5"/>
  <c r="U240" i="5"/>
  <c r="U239" i="5"/>
  <c r="U238" i="5"/>
  <c r="U237" i="5"/>
  <c r="T228" i="5"/>
  <c r="U228" i="5" s="1"/>
  <c r="U226" i="5"/>
  <c r="U224" i="5"/>
  <c r="T223" i="5"/>
  <c r="U223" i="5" s="1"/>
  <c r="U218" i="5"/>
  <c r="T217" i="5"/>
  <c r="U217" i="5" s="1"/>
  <c r="U214" i="5"/>
  <c r="U212" i="5"/>
  <c r="U211" i="5"/>
  <c r="U209" i="5"/>
  <c r="U208" i="5"/>
  <c r="U207" i="5"/>
  <c r="U205" i="5"/>
  <c r="U204" i="5"/>
  <c r="U202" i="5"/>
  <c r="U201" i="5"/>
  <c r="U198" i="5"/>
  <c r="U194" i="5"/>
  <c r="U193" i="5"/>
  <c r="U192" i="5"/>
  <c r="U191" i="5"/>
  <c r="U189" i="5"/>
  <c r="U187" i="5"/>
  <c r="U186" i="5"/>
  <c r="U185" i="5"/>
  <c r="U183" i="5"/>
  <c r="U182" i="5"/>
  <c r="U176" i="5"/>
  <c r="U174" i="5"/>
  <c r="U172" i="5"/>
  <c r="U171" i="5"/>
  <c r="U169" i="5"/>
  <c r="T167" i="5"/>
  <c r="U167" i="5" s="1"/>
  <c r="U166" i="5"/>
  <c r="U165" i="5"/>
  <c r="U163" i="5"/>
  <c r="U161" i="5"/>
  <c r="U157" i="5"/>
  <c r="U150" i="5"/>
  <c r="U136" i="5"/>
  <c r="U134" i="5"/>
  <c r="U133" i="5"/>
  <c r="T132" i="5"/>
  <c r="U132" i="5" s="1"/>
  <c r="U131" i="5"/>
  <c r="U126" i="5"/>
  <c r="U120" i="5"/>
  <c r="U117" i="5"/>
  <c r="U114" i="5"/>
  <c r="U111" i="5"/>
  <c r="U101" i="5"/>
  <c r="U99" i="5"/>
  <c r="U94" i="5"/>
  <c r="U92" i="5"/>
  <c r="U85" i="5"/>
  <c r="T81" i="5"/>
  <c r="U81" i="5" s="1"/>
  <c r="U80" i="5"/>
  <c r="T79" i="5"/>
  <c r="U79" i="5" s="1"/>
  <c r="U78" i="5"/>
  <c r="T77" i="5"/>
  <c r="U77" i="5" s="1"/>
  <c r="U76" i="5"/>
  <c r="T75" i="5"/>
  <c r="U75" i="5" s="1"/>
  <c r="T74" i="5"/>
  <c r="U74" i="5" s="1"/>
  <c r="T73" i="5"/>
  <c r="U73" i="5" s="1"/>
  <c r="T72" i="5"/>
  <c r="U72" i="5" s="1"/>
  <c r="T71" i="5"/>
  <c r="U71" i="5" s="1"/>
  <c r="U70" i="5"/>
  <c r="T69" i="5"/>
  <c r="U69" i="5" s="1"/>
  <c r="T68" i="5"/>
  <c r="U68" i="5" s="1"/>
  <c r="T67" i="5"/>
  <c r="U67" i="5" s="1"/>
  <c r="T66" i="5"/>
  <c r="U66" i="5" s="1"/>
  <c r="T65" i="5"/>
  <c r="U65" i="5" s="1"/>
  <c r="U64" i="5"/>
  <c r="T63" i="5"/>
  <c r="U63" i="5" s="1"/>
  <c r="T62" i="5"/>
  <c r="U62" i="5" s="1"/>
  <c r="T61" i="5"/>
  <c r="U61" i="5" s="1"/>
  <c r="T60" i="5"/>
  <c r="U60" i="5" s="1"/>
  <c r="T59" i="5"/>
  <c r="U59" i="5" s="1"/>
  <c r="U58" i="5"/>
  <c r="T57" i="5"/>
  <c r="U57" i="5" s="1"/>
  <c r="T56" i="5"/>
  <c r="U56" i="5" s="1"/>
  <c r="T55" i="5"/>
  <c r="U55" i="5" s="1"/>
  <c r="T50" i="5"/>
  <c r="U50" i="5" s="1"/>
  <c r="T49" i="5"/>
  <c r="U49" i="5" s="1"/>
  <c r="T48" i="5"/>
  <c r="U48" i="5" s="1"/>
  <c r="T47" i="5"/>
  <c r="U47" i="5" s="1"/>
  <c r="U46" i="5"/>
  <c r="U45" i="5"/>
  <c r="U43" i="5"/>
  <c r="T42" i="5"/>
  <c r="U42" i="5" s="1"/>
  <c r="T39" i="5"/>
  <c r="U39" i="5" s="1"/>
  <c r="T38" i="5"/>
  <c r="U38" i="5" s="1"/>
  <c r="U37" i="5"/>
  <c r="T36" i="5"/>
  <c r="U36" i="5" s="1"/>
  <c r="T35" i="5"/>
  <c r="U35" i="5" s="1"/>
  <c r="U31" i="5"/>
  <c r="U29" i="5"/>
  <c r="T28" i="5"/>
  <c r="T4504" i="5" l="1"/>
  <c r="T4873" i="5" s="1"/>
  <c r="U4872" i="5"/>
  <c r="U1884" i="5"/>
  <c r="U1648" i="5"/>
  <c r="U930" i="5"/>
  <c r="U577" i="5"/>
  <c r="U395" i="5"/>
  <c r="U260" i="5"/>
  <c r="U1565" i="5"/>
  <c r="U3802" i="5"/>
  <c r="U1404" i="5"/>
  <c r="U2031" i="5"/>
  <c r="U1545" i="5"/>
  <c r="U28" i="5"/>
  <c r="U3478" i="5"/>
  <c r="U27" i="5"/>
  <c r="U4504" i="5" l="1"/>
  <c r="U4252" i="5"/>
  <c r="U4873" i="5" l="1"/>
</calcChain>
</file>

<file path=xl/sharedStrings.xml><?xml version="1.0" encoding="utf-8"?>
<sst xmlns="http://schemas.openxmlformats.org/spreadsheetml/2006/main" count="78842" uniqueCount="12994">
  <si>
    <t>№</t>
  </si>
  <si>
    <t xml:space="preserve">Радиатор отопительный чугунный МС-140 </t>
  </si>
  <si>
    <t>7-секционный, ГОСТ 8690-94</t>
  </si>
  <si>
    <t>Радиатор алюминиевый 500/100 Seven S 10 секционный</t>
  </si>
  <si>
    <t>С комплектующим к радиаторам  (пробка, прокладка, переходник, кронштейн с дюбелем, воздухоотводчик ручной, кран ручной угловой для радиатора)</t>
  </si>
  <si>
    <t>Унитаз с бачком</t>
  </si>
  <si>
    <t>Тип Компакт, комплектация:  арматура, комплект крепления унитаза к полу, цвет белый</t>
  </si>
  <si>
    <t>Душевой поддон 90х90см</t>
  </si>
  <si>
    <t>Поддон для душа: эмалированная сталь толщиной 3,5мм; на полистироловой подложке; диаметр слива 90мм; с сифона; противоскользящее покрытие</t>
  </si>
  <si>
    <t>Умывальник "Тюльпан"</t>
  </si>
  <si>
    <t xml:space="preserve">Санфаянсовый, с пьедесталом и сифоном </t>
  </si>
  <si>
    <t>Раковина стальная эмалированная РСВ-1</t>
  </si>
  <si>
    <t xml:space="preserve"> С сифоном, ГОСТ 23695-94</t>
  </si>
  <si>
    <t>Мойка эмалированная стальная МСВ</t>
  </si>
  <si>
    <t>С сифоном, ГОСТ 23695-94</t>
  </si>
  <si>
    <t>Смеситель для мойки См-МДЦБА</t>
  </si>
  <si>
    <t>двухрукояточный, хром, поворотный излив, высота излива 185мм, кранбукс резиновый, гибкая подводка 1/2 дюйма, ГОСТ 25809-96</t>
  </si>
  <si>
    <t>Смеситель для умывальника См-УмДЦБА</t>
  </si>
  <si>
    <t>двухрукояточный, хром, поворотный излив,  кранбукс резиновый, гибкая подводка 1/2 дюйма, ГОСТ 25809-96</t>
  </si>
  <si>
    <t>Смеситель для душа См-ДшДРНШл</t>
  </si>
  <si>
    <t>Никелированная стойка, с гибким шлангом и лейкой, ГОСТ 25809-96</t>
  </si>
  <si>
    <t>Шайба 30</t>
  </si>
  <si>
    <t>ГОСТ 11371-83</t>
  </si>
  <si>
    <t>Шайба 27</t>
  </si>
  <si>
    <t>Шайба 24</t>
  </si>
  <si>
    <t>Шайба 16</t>
  </si>
  <si>
    <t>Шайба 10.01.09</t>
  </si>
  <si>
    <t>Винты  самонарезающие оцинкованные, с широкой плоской головкой и крестообразным шлицем, ГОСТ 10621-80</t>
  </si>
  <si>
    <t>ГОСТ 10620-80</t>
  </si>
  <si>
    <t>Частая резьба</t>
  </si>
  <si>
    <t>В2.М3×1-6g×20-19.48.016, ГОСТ 17473-80</t>
  </si>
  <si>
    <t xml:space="preserve"> оцинкованные с покрытием полная резьба с гайкой и шайбой, ГОСТ 7798-70, ГОСТ 5915-70</t>
  </si>
  <si>
    <t>ТУ 14-4-1731-92</t>
  </si>
  <si>
    <t xml:space="preserve"> ГОСТ Р 50530-93</t>
  </si>
  <si>
    <t>ТУ-14-4-1731-92</t>
  </si>
  <si>
    <t>ГОСТ 4028-63*</t>
  </si>
  <si>
    <t>для металлочерепицы и профнастила</t>
  </si>
  <si>
    <t>ГОСТ 8968-75</t>
  </si>
  <si>
    <t>ГОСТ 8969-59</t>
  </si>
  <si>
    <t>ГОСТ 8966-75</t>
  </si>
  <si>
    <t>Смазка резбовая ТF-15</t>
  </si>
  <si>
    <t>для труб СПТ</t>
  </si>
  <si>
    <t>Лента ФУМ</t>
  </si>
  <si>
    <t>Лента из фторопластового уплотнительного материала, марки 1 для труб СПТ 100 мм, 100 мк</t>
  </si>
  <si>
    <t>Уайт-спирт</t>
  </si>
  <si>
    <t>Пудра алюминиевая</t>
  </si>
  <si>
    <t>Краска водоэмульсионная</t>
  </si>
  <si>
    <t>Водно-дисперсионная моющая для внутренней отделки, пластиковая емкость, объем 20кг, ГОСТ 28196-89*</t>
  </si>
  <si>
    <t>Краска фасадная</t>
  </si>
  <si>
    <t>Водно-дисперсионная для наружные отделки,   пластиковая емкость, объем 20кг, ГОСТ 28196-89*</t>
  </si>
  <si>
    <t>Герметик силиконовый</t>
  </si>
  <si>
    <t>Ширина 3м, ГОСТ 18108-80*</t>
  </si>
  <si>
    <t xml:space="preserve">Линолеум </t>
  </si>
  <si>
    <t>Полукоммерческий, коммерческий, ширина 3м, ГОСТ 7251-77</t>
  </si>
  <si>
    <t>Клей ПВА</t>
  </si>
  <si>
    <t>Металлочерепица</t>
  </si>
  <si>
    <t>с комплектующими , размер 1100х3600мм</t>
  </si>
  <si>
    <t>Сайдинг стальной "Grand Line"</t>
  </si>
  <si>
    <t>Плита минераловатная ПМ-35</t>
  </si>
  <si>
    <t>ТУ 5762-004-59536983-09,  размер 1000х600х60мм</t>
  </si>
  <si>
    <t>Керамзит М-450</t>
  </si>
  <si>
    <t>фракция 10-20, ГОСТ 9757-90</t>
  </si>
  <si>
    <t xml:space="preserve">для изоляции труб толщина 0,45мм, цвет черный ТУ2245-001-00203312-2003 </t>
  </si>
  <si>
    <t>ГОСТ 19907-83</t>
  </si>
  <si>
    <t xml:space="preserve">Дверь алюминиевая </t>
  </si>
  <si>
    <t>с замком</t>
  </si>
  <si>
    <t>Ручка дверная</t>
  </si>
  <si>
    <t>ТНП 28-969.000-02</t>
  </si>
  <si>
    <t>Портландцемент ССПЦ400-Д20-ПЛ</t>
  </si>
  <si>
    <t xml:space="preserve">Сульфатостойкий портландцемент марки 400 с добавками до 20%, пластифицированный, ГОСТ 22266-94 </t>
  </si>
  <si>
    <t>ГОСТ 965-89</t>
  </si>
  <si>
    <t>Песок кварцевый</t>
  </si>
  <si>
    <t>Кирпич керамический К-75/1/15</t>
  </si>
  <si>
    <t>одинарный, размер 250х120х65мм, ГОСТ 530-95</t>
  </si>
  <si>
    <t>Люк чугунный легкий с крышкой ЛВ</t>
  </si>
  <si>
    <t>ГОСТ 3634-89</t>
  </si>
  <si>
    <t>Наименование закупаемых товаров, работ и услуг</t>
  </si>
  <si>
    <t>Краткая харак-ка (описание) товаров, работ и услуг с указанием  СТ РК, ГОСТ, ТУ и т.д.</t>
  </si>
  <si>
    <t>Ед. изм.</t>
  </si>
  <si>
    <t>Кол-во на 2013г</t>
  </si>
  <si>
    <t>Маркетинговая цена за единицу, тенге без НДС в 2013г.</t>
  </si>
  <si>
    <t>Сумма планируемая для закупок ТРУ без НДС, тенге</t>
  </si>
  <si>
    <t>Сумма планируемая для закупок ТРУ с НДС, тенге</t>
  </si>
  <si>
    <t>Примечание</t>
  </si>
  <si>
    <t>Наименование организации</t>
  </si>
  <si>
    <t>Код ТРУ</t>
  </si>
  <si>
    <t>Дополнительная  харак-ка</t>
  </si>
  <si>
    <t>Прогноз казахстанского содержание %</t>
  </si>
  <si>
    <t>Код КАТО места осуществления закупок</t>
  </si>
  <si>
    <t>Место (адрес) осуществления закупок</t>
  </si>
  <si>
    <t>Срок осуществления закупок (предлагаемая дата/месяц проведения)</t>
  </si>
  <si>
    <t>Регион, место поставки товара, выполнения работ, оказания услуг</t>
  </si>
  <si>
    <t>Сроки и график поставки товаров, выполнения работ, оказания услуг</t>
  </si>
  <si>
    <t>Условия оплаты (размер авансового платежа), %</t>
  </si>
  <si>
    <t>Код единицы измерения по МКЕИ</t>
  </si>
  <si>
    <t>Приоритет закупки</t>
  </si>
  <si>
    <t>Год закупки</t>
  </si>
  <si>
    <t>ТОО "Oil Construction Company"</t>
  </si>
  <si>
    <t>Труба СПТ Ø500-30</t>
  </si>
  <si>
    <t>Труба СПТ Ø300-40</t>
  </si>
  <si>
    <t>Труба СПТ Ø217-46</t>
  </si>
  <si>
    <t>Труба СПТ Ø152-103</t>
  </si>
  <si>
    <t>Труба СПТ Ø152-47</t>
  </si>
  <si>
    <t>Труба СПТ Ø100-95</t>
  </si>
  <si>
    <t>Труба СПТ Ø100-45</t>
  </si>
  <si>
    <t>L=9м, 4шт</t>
  </si>
  <si>
    <t>Отвод СП Ø300-40,  90гр.</t>
  </si>
  <si>
    <t>Отвод СП Ø217-46,  90гр.</t>
  </si>
  <si>
    <t>Отвод СП Ø217-46,  45гр.</t>
  </si>
  <si>
    <t>Отвод СП Ø152-47,  90гр.</t>
  </si>
  <si>
    <t>Отвод СП Ø152-47,  45гр.</t>
  </si>
  <si>
    <t>Отвод СП Ø100-95,  90гр.</t>
  </si>
  <si>
    <t>Отвод СП Ø100-95,  45гр.</t>
  </si>
  <si>
    <t>Отвод СП Ø100-45,  90гр.</t>
  </si>
  <si>
    <t>Фланeц СП Ø500-30</t>
  </si>
  <si>
    <t>Фланец СП Ø300-40</t>
  </si>
  <si>
    <t>Фланец СП Ø217-46</t>
  </si>
  <si>
    <t>Фланец СП Ø152-47</t>
  </si>
  <si>
    <t>Фланец СП Ø100-95</t>
  </si>
  <si>
    <t>Фланец СП Ø100-45</t>
  </si>
  <si>
    <t>Муфта СП Ø500-30</t>
  </si>
  <si>
    <t>Муфта СП Ø300-40</t>
  </si>
  <si>
    <t>Муфта СП Ø217-46</t>
  </si>
  <si>
    <t>Муфта СП Ø152-47</t>
  </si>
  <si>
    <t>Муфта СП Ø100-95</t>
  </si>
  <si>
    <t>Муфта СП Ø100-45</t>
  </si>
  <si>
    <t>Тройник СП Ø500-30</t>
  </si>
  <si>
    <t>Тройник СП Ø300-40</t>
  </si>
  <si>
    <t>Тройник СП Ø217-46</t>
  </si>
  <si>
    <t>Тройник СП Ø152-47</t>
  </si>
  <si>
    <t>Тройник СП Ø100-95</t>
  </si>
  <si>
    <t>Тройник СП Ø100-45</t>
  </si>
  <si>
    <t>Замок СП Ø300-40</t>
  </si>
  <si>
    <t xml:space="preserve">Хомут стальной нержавеющий Ø500 </t>
  </si>
  <si>
    <t>с метизами для труб СПТ</t>
  </si>
  <si>
    <t>Хомут стальной нержавеющий Ø300</t>
  </si>
  <si>
    <t>ГОСТ 8732-78</t>
  </si>
  <si>
    <t>Труба стальная бесшовная Ø530х8мм</t>
  </si>
  <si>
    <t>Труба стальная бесшовная Ø426х10мм</t>
  </si>
  <si>
    <t>Труба стальная бесшовная Ø325х12мм</t>
  </si>
  <si>
    <t>Труба стальная бесшовная Ø325х10мм</t>
  </si>
  <si>
    <t>Труба стальная бесшовная Ø325х8мм</t>
  </si>
  <si>
    <t>Труба стальная бесшовная Ø273х10мм</t>
  </si>
  <si>
    <t>Труба стальная бесшовная Ø219х12мм</t>
  </si>
  <si>
    <t>Труба стальная бесшовная Ø219х10мм</t>
  </si>
  <si>
    <t>Труба стальная бесшовная Ø219х8мм</t>
  </si>
  <si>
    <t>Труба стальная бесшовная Ø219х6мм</t>
  </si>
  <si>
    <t>Труба стальная бесшовная Ø159х12мм</t>
  </si>
  <si>
    <t>Труба стальная бесшовная Ø159х10мм</t>
  </si>
  <si>
    <t>Труба стальная бесшовная Ø159х8мм</t>
  </si>
  <si>
    <t>Труба стальная бесшовная Ø159х6мм</t>
  </si>
  <si>
    <t>Труба стальная бесшовная Ø114х12мм</t>
  </si>
  <si>
    <t>Труба стальная бесшовная Ø114х8мм</t>
  </si>
  <si>
    <t>Труба стальная бесшовная Ø114х6мм</t>
  </si>
  <si>
    <t>Труба стальная бесшовная Ø114х5мм</t>
  </si>
  <si>
    <t>Труба стальная бесшовная Ø108х5мм</t>
  </si>
  <si>
    <t>Труба стальная бесшовная Ø89х8мм</t>
  </si>
  <si>
    <t>Труба стальная бесшовная Ø89х6мм</t>
  </si>
  <si>
    <t>Труба стальная бесшовная Ø89х5мм</t>
  </si>
  <si>
    <t>Труба стальная бесшовная Ø76х6мм</t>
  </si>
  <si>
    <t>Труба стальная бесшовная Ø76х5мм</t>
  </si>
  <si>
    <t>Труба стальная бесшовная Ø76х4мм</t>
  </si>
  <si>
    <t>Труба стальная бесшовная Ø73х5,5мм</t>
  </si>
  <si>
    <t>Труба стальная бесшовная Ø73х4,5мм</t>
  </si>
  <si>
    <t>Труба стальная бесшовная Ø57х8мм</t>
  </si>
  <si>
    <t>Труба стальная бесшовная Ø57х6мм</t>
  </si>
  <si>
    <t>Труба стальная бесшовная Ø57х5мм</t>
  </si>
  <si>
    <t>Труба стальная бесшовная Ø57х4мм</t>
  </si>
  <si>
    <t>Труба стальная бесшовная Ø57х3,5мм</t>
  </si>
  <si>
    <t>Труба стальная бесшовная Ø32х2,5мм</t>
  </si>
  <si>
    <t>Труба стальная бесшовная Ø20х3мм</t>
  </si>
  <si>
    <t>ГОСТ 10704-91</t>
  </si>
  <si>
    <t>Труба стальная электросварная прямошовная Ø530х10мм</t>
  </si>
  <si>
    <t>Труба стальная электросварная прямошовная Ø530х8мм</t>
  </si>
  <si>
    <t>Труба стальная электросварная прямошовная Ø325х8мм</t>
  </si>
  <si>
    <t>Труба стальная электросварная прямошовная Ø325х5мм</t>
  </si>
  <si>
    <t>Труба стальная электросварная прямошовная Ø219х10мм</t>
  </si>
  <si>
    <t>Труба стальная электросварная прямошовная Ø219х8мм</t>
  </si>
  <si>
    <t>Труба стальная электросварная прямошовная Ø219х6мм</t>
  </si>
  <si>
    <t>Труба стальная электросварная прямошовная Ø159х8мм</t>
  </si>
  <si>
    <t>Труба стальная электросварная прямошовная Ø159х6мм</t>
  </si>
  <si>
    <t>Труба стальная электросварная прямошовная Ø114х8мм</t>
  </si>
  <si>
    <t>Труба стальная электросварная прямошовная Ø114х6мм</t>
  </si>
  <si>
    <t>Труба стальная электросварная прямошовная Ø114х5мм</t>
  </si>
  <si>
    <t>Труба стальная электросварная прямошовная Ø89х4мм</t>
  </si>
  <si>
    <t>Труба стальная электросварная прямошовная Ø76х5мм</t>
  </si>
  <si>
    <t>Труба стальная электросварная прямошовная Ø76х4мм</t>
  </si>
  <si>
    <t>Труба стальная электросварная прямошовная Ø76х3,5мм</t>
  </si>
  <si>
    <t>Труба стальная электросварная прямошовная Ø57х4мм</t>
  </si>
  <si>
    <t>Труба стальная электросварная прямошовная Ø1020х8мм б/у</t>
  </si>
  <si>
    <t>Труба стальная электросварная прямошовная Ø720х8мм б/у</t>
  </si>
  <si>
    <t>ГОСТ 10704-92</t>
  </si>
  <si>
    <t>Труба стальная электросварная прямошовная Ø530х8мм б/у</t>
  </si>
  <si>
    <t>Труба стальная электросварная прямошовная Ø426х8мм б/у</t>
  </si>
  <si>
    <t>Труба стальная электросварная прямошовная Ø325х8мм б/у</t>
  </si>
  <si>
    <t>Труба стальная электросварная прямошовная Ø273х8мм б/у</t>
  </si>
  <si>
    <t>Труба стальная электросварная прямошовная Ø159х8мм б/у</t>
  </si>
  <si>
    <t>Труба стальная электросварная прямошовная Ø114х6мм б/у</t>
  </si>
  <si>
    <t>Труба стальная электросварная прямошовная Ø76х5мм б/у</t>
  </si>
  <si>
    <t>Труба стальная водогазопроводная неоцинкованная Ø88,5х4мм (Ду89)</t>
  </si>
  <si>
    <t>ГОСТ 3262-75</t>
  </si>
  <si>
    <t>Труба стальная водогазопроводная неоцинкованная Ø48х3,5мм (Ду40)</t>
  </si>
  <si>
    <t>Труба стальная водогазопроводная неоцинкованная Ø42,3х3,2мм (Ду32)</t>
  </si>
  <si>
    <t>Труба стальная водогазопроводная неоцинкованная Ø33,5х3,2мм (Ду25)</t>
  </si>
  <si>
    <t>Труба стальная водогазопроводная неоцинкованная Ø26,8х2,8мм (Ду20)</t>
  </si>
  <si>
    <t>Труба стальная водогазопроводная неоцинкованная Ø21,3х2,8мм (Ду15)</t>
  </si>
  <si>
    <t>Труба стальная водогазопроводная оцинкованная Ø60х3,5мм (Ду50)</t>
  </si>
  <si>
    <t>Труба стальная водогазопроводная оцинкованная Ø42,3х3,2мм (Ду32)</t>
  </si>
  <si>
    <t>Труба стальная водогазопроводная оцинкованная Ø33,5х3,2мм (Ду25)</t>
  </si>
  <si>
    <t>Труба стальная водогазопроводная оцинкованная Ø26,8х2,8мм (Ду20)</t>
  </si>
  <si>
    <t>Труба стальная водогазопроводная оцинкованная Ø21,3х2,8мм (Ду15)</t>
  </si>
  <si>
    <t>Отвод стальной Ø720х12,  90гр.</t>
  </si>
  <si>
    <t>Ст20, ГОСТ 17375-2001</t>
  </si>
  <si>
    <t>Отвод стальной Ø530х12,  90гр.</t>
  </si>
  <si>
    <t>Отвод стальной Ø530х10,  90гр.</t>
  </si>
  <si>
    <t>Отвод стальной Ø530х8,  90гр.</t>
  </si>
  <si>
    <t>Отвод стальной Ø426х12,  90гр.</t>
  </si>
  <si>
    <t>Отвод стальной Ø426х10,  90гр.</t>
  </si>
  <si>
    <t>Отвод стальной Ø325х12,  90гр.</t>
  </si>
  <si>
    <t>Отвод стальной Ø325х12,  45гр.</t>
  </si>
  <si>
    <t>Отвод стальной Ø325х10,  90гр.</t>
  </si>
  <si>
    <t>Отвод стальной Ø325х8,  90гр.</t>
  </si>
  <si>
    <t>Отвод стальной Ø273х12,  90гр.</t>
  </si>
  <si>
    <t>Отвод стальной Ø273х10,  90гр.</t>
  </si>
  <si>
    <t>Отвод стальной Ø273х6,  90гр.</t>
  </si>
  <si>
    <t>Отвод стальной Ø219х12,  90гр.</t>
  </si>
  <si>
    <t>Отвод стальной Ø219х10,  90гр.</t>
  </si>
  <si>
    <t>Отвод стальной Ø219х8,  90гр.</t>
  </si>
  <si>
    <t>Отвод стальной Ø219х6,  90гр.</t>
  </si>
  <si>
    <t>Отвод стальной Ø159х12,  90гр.</t>
  </si>
  <si>
    <t>Отвод стальной Ø159х10,  90гр.</t>
  </si>
  <si>
    <t>Отвод стальной Ø159х8,  90гр.</t>
  </si>
  <si>
    <t>Отвод стальной Ø159х6,  90гр.</t>
  </si>
  <si>
    <t>Отвод стальной Ø159х5,  90гр.</t>
  </si>
  <si>
    <t>Отвод стальной Ø114х12,  90гр.</t>
  </si>
  <si>
    <t>Отвод стальной Ø114х10,  90гр.</t>
  </si>
  <si>
    <t>Отвод стальной Ø114х8,  90гр.</t>
  </si>
  <si>
    <t>Отвод стальной Ø114х6,  90гр.</t>
  </si>
  <si>
    <t>Отвод стальной Ø114х5,  90гр.</t>
  </si>
  <si>
    <t>Отвод стальной Ø89х8,  90гр.</t>
  </si>
  <si>
    <t>Отвод стальной Ø89х6,  90гр.</t>
  </si>
  <si>
    <t>Отвод стальной Ø89х5,  90гр.</t>
  </si>
  <si>
    <t>Отвод стальной Ø57х8,  90гр.</t>
  </si>
  <si>
    <t>Отвод стальной Ø57х6,  90гр.</t>
  </si>
  <si>
    <t>Отвод стальной Ø57х5,  90гр.</t>
  </si>
  <si>
    <t>Отвод стальной Ø57х4,  90гр.</t>
  </si>
  <si>
    <t>Отвод стальной Ø57х3,5,  90гр.</t>
  </si>
  <si>
    <t>Отвод стальной Ø57х3,  90гр.</t>
  </si>
  <si>
    <t>Отвод стальной Ø42,4х3,6,  90гр.</t>
  </si>
  <si>
    <t>Ду32</t>
  </si>
  <si>
    <t>Отвод стальной Ø33,7х3,2,  90гр.</t>
  </si>
  <si>
    <t>Ду25</t>
  </si>
  <si>
    <t>Отвод стальной Ø26,9х3,2,  90гр.</t>
  </si>
  <si>
    <t>Ду20</t>
  </si>
  <si>
    <t>Отвод стальной Ø21,3х3,2,  90гр.</t>
  </si>
  <si>
    <t>Ду15</t>
  </si>
  <si>
    <t>Фланец стальной 1-500-40</t>
  </si>
  <si>
    <t>ГОСТ 12815-80*</t>
  </si>
  <si>
    <t>Фланец стальной 1-500-16</t>
  </si>
  <si>
    <t>Фланец стальной 1-300-16</t>
  </si>
  <si>
    <t>Фланец стальной 1-200-63</t>
  </si>
  <si>
    <t>Фланец стальной 1-200-16</t>
  </si>
  <si>
    <t>Фланец стальной 1-150-40</t>
  </si>
  <si>
    <t>Фланец стальной 1-150-16</t>
  </si>
  <si>
    <t>Фланец стальной 1-100-160</t>
  </si>
  <si>
    <t>Фланец стальной 1-100-100</t>
  </si>
  <si>
    <t>Фланец стальной 1-100-40</t>
  </si>
  <si>
    <t>Фланец стальной 1-100-16</t>
  </si>
  <si>
    <t>Фланец стальной 1-80-100</t>
  </si>
  <si>
    <t>Фланец стальной 1-50-25</t>
  </si>
  <si>
    <t>ГОСТ 12821-80</t>
  </si>
  <si>
    <t>Фланец стальной 1-50-16</t>
  </si>
  <si>
    <t>Изолирующее фланцевое соединение ИФС Ду250 Ру16МПа</t>
  </si>
  <si>
    <t>ГОСТ 25660-83</t>
  </si>
  <si>
    <t>Изолирующее фланцевое соединение ИФС Ду200 Ру16МПа</t>
  </si>
  <si>
    <t>Изолирующее фланцевое соединение ИФС Ду80 Ру16МПа</t>
  </si>
  <si>
    <t>Изолирующее фланцевое соединение ИФС Ду50 Ру16МПа</t>
  </si>
  <si>
    <t>Ст20, ГОСТ 17378-2001</t>
  </si>
  <si>
    <t>Переход К-325х12-159х12</t>
  </si>
  <si>
    <t>Переход К-219х8-159х8</t>
  </si>
  <si>
    <t>Переход К-219х8-114х8</t>
  </si>
  <si>
    <t>Переход К-159х10-114х10</t>
  </si>
  <si>
    <t>Переход К-159х8-114х8</t>
  </si>
  <si>
    <t>Переход К-159х5-114х5</t>
  </si>
  <si>
    <t>Переход К-114х8-89х8</t>
  </si>
  <si>
    <t>Переход К-89х6-57х4</t>
  </si>
  <si>
    <t>Переход К-89х5-57х5</t>
  </si>
  <si>
    <t>Ст20, ГОСТ 17379-2001</t>
  </si>
  <si>
    <t>Заглушка 219х10-ст20</t>
  </si>
  <si>
    <t>Заглушка 219х6-ст20</t>
  </si>
  <si>
    <t>Труба стальная прямоугольная 50х25х3мм</t>
  </si>
  <si>
    <t>ГОСТ 8645-68</t>
  </si>
  <si>
    <t>Труба стальная прямоугольная 80х40х3мм</t>
  </si>
  <si>
    <t xml:space="preserve">Клапан обратный Ду150, Ру16, 19с53нж </t>
  </si>
  <si>
    <t>Клапан 19с53нж  обратный  фланцевый Ду150 Ру16, в комплекте с ответными фланцами и крепежом</t>
  </si>
  <si>
    <t xml:space="preserve">Клапан обратный Ду100, Ру16, 19с53нж </t>
  </si>
  <si>
    <t>Клапан 19с53нж  обратный  фланцевый Ду100 Ру16, в комплекте с ответными фланцами и крепежом</t>
  </si>
  <si>
    <t xml:space="preserve">Клапан обратный Ду80, Ру16, 19с53нж </t>
  </si>
  <si>
    <t>Клапан 19с53нж  обратный  фланцевый Ду80 Ру16, в комплекте с ответными фланцами и крепежом</t>
  </si>
  <si>
    <t xml:space="preserve">Клапан обратный КОП-100-16, Ду100, Ру16, 19с19нж </t>
  </si>
  <si>
    <t>Клапан 19с19нж  обратный  фланцевый Ду100 Ру16, в комплекте с ответными фланцами и крепежом</t>
  </si>
  <si>
    <t>Клапан предохранительный СППК 4 250-16, 17с6нж</t>
  </si>
  <si>
    <t>Пружинный с ручным подрывом, СППК4, Ду-250, Ру-16 (номер пружины №30 (8-16)кгс/см2) 17с6нж, ТУ26-07-367-85</t>
  </si>
  <si>
    <t>Клапан предохранительный СППК 4 100-16, 17с6нж</t>
  </si>
  <si>
    <t>Пружинный с ручным подрывом, СППК4, Ду-100, Ру-16 (номер пружины №30 (8-16)кгс/см2) 17с6нж, ТУ26-07-367-85</t>
  </si>
  <si>
    <t>Клапан предохранительный СППК 4 80-16, 17с6нж</t>
  </si>
  <si>
    <t>Пружинный с ручным подрывом, СППК4, Ду-80, Ру-16 (номер пружины №30 (8-16)кгс/см2) 17с6нж, ТУ26-07-367-85</t>
  </si>
  <si>
    <t>Клапан дыхательный СМДК-250АА</t>
  </si>
  <si>
    <t>ТУ 3689-003-10524112-2001</t>
  </si>
  <si>
    <t>Клапан дыхательный СМДК-100АА</t>
  </si>
  <si>
    <t>Предохранитель огневой ОП-250АА У1</t>
  </si>
  <si>
    <t>ТУ 3689-014-10524112-02</t>
  </si>
  <si>
    <t>Генератор пены ГПС-600</t>
  </si>
  <si>
    <t>ДСТУ 2113-92Е  (ГОСТ 12962-93)</t>
  </si>
  <si>
    <t>Генератор пены ГПС-2000</t>
  </si>
  <si>
    <t xml:space="preserve">Счетчик нефти турбинный НОРД-М250-40, </t>
  </si>
  <si>
    <t>с блоком электронным, VII исполнения и магнитоиндукционным датчиком НОРД-ИУ-02</t>
  </si>
  <si>
    <t>Отборное устройство давления ЗК14-2-1-01</t>
  </si>
  <si>
    <t>ТУ4218-004-17416124-97</t>
  </si>
  <si>
    <t>Вентиль игольчатый муфтовый НЖ Ду15, Ру16</t>
  </si>
  <si>
    <t>Вентиль стальной фланцевой Ду25, Ру16</t>
  </si>
  <si>
    <t>15нж64бк, в комплекте с ответными фланцами, шпильками, гайками, прокладками</t>
  </si>
  <si>
    <t>Вентиль стальной фланцевой Ду20, Ру16</t>
  </si>
  <si>
    <t>Вентиль бронзовый муфтовый Ду50, Ру16</t>
  </si>
  <si>
    <t>15б1п</t>
  </si>
  <si>
    <t>Вентиль бронзовый муфтовый Ду40, Ру16</t>
  </si>
  <si>
    <t>Вентиль бронзовый муфтовый Ду32, Ру16</t>
  </si>
  <si>
    <t>Вентиль бронзовый муфтовый Ду25, Ру16</t>
  </si>
  <si>
    <t>Вентиль бронзовый муфтовый Ду20, Ру16</t>
  </si>
  <si>
    <t>Вентиль бронзовый муфтовый Ду15, Ру16</t>
  </si>
  <si>
    <t xml:space="preserve">Гидрант пожарный подземный Н-0,5м; Н-0,75м </t>
  </si>
  <si>
    <t xml:space="preserve">Гидрант пожарный подземный Н-1м </t>
  </si>
  <si>
    <t>Труба ПНД Ø200х4,9мм SDR41 ПЭ100</t>
  </si>
  <si>
    <t>ГОСТ 18599-2001</t>
  </si>
  <si>
    <t>Труба полиэтиленовая канализационная  Ø50мм</t>
  </si>
  <si>
    <t>ГОСТ 22689.0-89</t>
  </si>
  <si>
    <t>Труба полиэтиленовая канализационная Ø100мм</t>
  </si>
  <si>
    <t>Отвод из ПВХ Ø200мм, 90град.</t>
  </si>
  <si>
    <t>Отвод полиэтиленовый Ø100мм, 90град.</t>
  </si>
  <si>
    <t>Отвод полиэтиленовый Ø50мм, 90град.</t>
  </si>
  <si>
    <t>Полуотвод полиэтиленовый Ø100мм, 45град.</t>
  </si>
  <si>
    <t>Патрубка переходная полиэтиленовая 100х50мм</t>
  </si>
  <si>
    <t>Тройник полиэтиленовый 50х50х50мм</t>
  </si>
  <si>
    <t>Тройник полиэтиленовый 100х50х50мм</t>
  </si>
  <si>
    <t>Тройник полиэтиленовый 100х50х100мм</t>
  </si>
  <si>
    <t>Тройник полиэтиленовый 100х100х50мм</t>
  </si>
  <si>
    <t>Тройник полиэтиленовый 100х100х100мм</t>
  </si>
  <si>
    <t>Заглушка полиэтиленовая Ø100мм</t>
  </si>
  <si>
    <t>Ревизия полиэтиленовая Ø50мм</t>
  </si>
  <si>
    <t>Ревизия полиэтиленовая Ø100мм</t>
  </si>
  <si>
    <t>Трап Т50 чугунный</t>
  </si>
  <si>
    <t>ГОСТ 1811-97</t>
  </si>
  <si>
    <t>Трап Т100 чугунный</t>
  </si>
  <si>
    <t>Трап ТВ50П полиэтиленовая</t>
  </si>
  <si>
    <t>Труба полипропиленовая (PN20) Ø20мм</t>
  </si>
  <si>
    <t>Комплектующие к ГКЛ для соединения металлических деталей</t>
  </si>
  <si>
    <t>Дюбель анкерный пластмассовый для крепления профилей</t>
  </si>
  <si>
    <t>Комплектующие к подвесного потолка</t>
  </si>
  <si>
    <t>Паронит листовой ПОН-Б 3,0х500х500</t>
  </si>
  <si>
    <t>ГОСТ 481-80</t>
  </si>
  <si>
    <t>Лист асбестоцементный волнистый</t>
  </si>
  <si>
    <t>8-и волновой, 1750х1130х5,8, ГОСТ 30340-95</t>
  </si>
  <si>
    <t>Перила из хромированного металла</t>
  </si>
  <si>
    <t>Высота перил 900мм. Перила 1-го м.п. (комплект): поручень Ø50,8мм; стойка Ø38,0мм – 2шт; ригель Ø16,0мм – 3шт; держатель поручня «чашечка» - 2шт; низ стойки (фланец) – 2шт</t>
  </si>
  <si>
    <t>Мастика МБР-65</t>
  </si>
  <si>
    <t>ГОСТ 15836-79</t>
  </si>
  <si>
    <t>Квадрат стальной 10х10мм</t>
  </si>
  <si>
    <t>ГОСТ 2591-88</t>
  </si>
  <si>
    <t>Бензин</t>
  </si>
  <si>
    <t xml:space="preserve">Грунтовка битумно-полимерная </t>
  </si>
  <si>
    <t xml:space="preserve">ГТ-760ИН </t>
  </si>
  <si>
    <t xml:space="preserve">Масляно-битумная мастика </t>
  </si>
  <si>
    <t>МБ-50</t>
  </si>
  <si>
    <t xml:space="preserve">Праймер </t>
  </si>
  <si>
    <t>НК-50</t>
  </si>
  <si>
    <t xml:space="preserve">Опоры под трубопроводы  </t>
  </si>
  <si>
    <t>Портландцемент белый М-400</t>
  </si>
  <si>
    <t>Ø40</t>
  </si>
  <si>
    <t>Ø20</t>
  </si>
  <si>
    <t xml:space="preserve"> L=131мм</t>
  </si>
  <si>
    <t>Ø15</t>
  </si>
  <si>
    <t xml:space="preserve"> L=325мм</t>
  </si>
  <si>
    <t xml:space="preserve"> 4х120</t>
  </si>
  <si>
    <t>DDP</t>
  </si>
  <si>
    <t>ЦП</t>
  </si>
  <si>
    <t>ОТ</t>
  </si>
  <si>
    <t>9</t>
  </si>
  <si>
    <t xml:space="preserve"> НДКМ-25</t>
  </si>
  <si>
    <t xml:space="preserve">Клапан дыхательный </t>
  </si>
  <si>
    <t>КПГ-250</t>
  </si>
  <si>
    <t xml:space="preserve">Клапан взрывной </t>
  </si>
  <si>
    <t>Ду 350мм</t>
  </si>
  <si>
    <t>НЖ Ду15, Ру16</t>
  </si>
  <si>
    <t>90град.</t>
  </si>
  <si>
    <t>ГОСТ 52134-2003.</t>
  </si>
  <si>
    <t xml:space="preserve">СПТ ТСТ Ø500-30 </t>
  </si>
  <si>
    <t xml:space="preserve">СПТ ТСТ Ø300-40  </t>
  </si>
  <si>
    <t>СПТ ТСТ Ø217-98</t>
  </si>
  <si>
    <t xml:space="preserve">СПТ ТСТ Ø152-47 </t>
  </si>
  <si>
    <t xml:space="preserve">СПТ ТСТ Ø100-95 </t>
  </si>
  <si>
    <t xml:space="preserve">СПТ ТСТ Ø100-45 </t>
  </si>
  <si>
    <t>Отвод СП Ø300-40,  45гр.</t>
  </si>
  <si>
    <t>Труба стальная электросварная прямошовная Ø630х8мм б/у</t>
  </si>
  <si>
    <t>Лента липкая изоляционная ПВХ</t>
  </si>
  <si>
    <t xml:space="preserve"> ПЭТ-4  1кВт 220В</t>
  </si>
  <si>
    <t>0,9 квт  Q=30м3/час</t>
  </si>
  <si>
    <t>0.37 квт  220в 2,4м№/час</t>
  </si>
  <si>
    <t>0,75 квт 220/380в 5,4 м3/час</t>
  </si>
  <si>
    <t>VA 35/180</t>
  </si>
  <si>
    <t>ВРН 60/280  .50ТМ</t>
  </si>
  <si>
    <t>Пластинчатый теплообменник</t>
  </si>
  <si>
    <t>PRO ECO 50v SLIM 1,8квт 50л</t>
  </si>
  <si>
    <t>PRO R 100v PL 1,8 квт 100л</t>
  </si>
  <si>
    <t xml:space="preserve">Бренд Термекс RZB 50л 220в </t>
  </si>
  <si>
    <t>1,0квт 220в</t>
  </si>
  <si>
    <t>StyI 150w P.L 280 м3/час 25вт</t>
  </si>
  <si>
    <t>WB-300 (металич) 0,034квт</t>
  </si>
  <si>
    <t>1450 об/мин 2,2 квт</t>
  </si>
  <si>
    <t>1500 лб/мин 1,5 квт</t>
  </si>
  <si>
    <t>2800 об/мин 3,0квт</t>
  </si>
  <si>
    <t>Аппарат телефонный</t>
  </si>
  <si>
    <t>30 квт.  1500 об/мин</t>
  </si>
  <si>
    <t>5 квт  935 об/мин</t>
  </si>
  <si>
    <t>0,4 квт  950 об/мин</t>
  </si>
  <si>
    <t>Кабель    силовой</t>
  </si>
  <si>
    <t>АВБбШв 3х150+1х95</t>
  </si>
  <si>
    <t>АВРГ  1х10</t>
  </si>
  <si>
    <t>ВВГ нг 4х2,5</t>
  </si>
  <si>
    <t>ВВГнг  4х4</t>
  </si>
  <si>
    <t>ВВГ 4х6</t>
  </si>
  <si>
    <t>ВВГ 4х10</t>
  </si>
  <si>
    <t>ВВБбШв 3х150+1х95</t>
  </si>
  <si>
    <t>ВВБбШв 4х2,5</t>
  </si>
  <si>
    <t>ВВГ 1х10</t>
  </si>
  <si>
    <t>ВВГ 1х16</t>
  </si>
  <si>
    <t>КГ 3х10+1х4</t>
  </si>
  <si>
    <t>КГ 3х70+1х35</t>
  </si>
  <si>
    <t>КВВГ     4х1,5</t>
  </si>
  <si>
    <t>КВВГ     4х2,5</t>
  </si>
  <si>
    <t>КВВГ     5х1,5</t>
  </si>
  <si>
    <t xml:space="preserve"> КВВГ     7х1,5</t>
  </si>
  <si>
    <t>КВВГ      7х2,5</t>
  </si>
  <si>
    <t>КВВГ     10х1,5</t>
  </si>
  <si>
    <t>КВВГ     19х2,5</t>
  </si>
  <si>
    <t>КВВГэ   4х1,5 (экранирован.)</t>
  </si>
  <si>
    <t>КВВГэ 19х1,5 (экранирован)</t>
  </si>
  <si>
    <t>ТРБН-2</t>
  </si>
  <si>
    <t>Провод связи</t>
  </si>
  <si>
    <t>Провод голый</t>
  </si>
  <si>
    <t>Выключатель автоматич.</t>
  </si>
  <si>
    <t>АЕ-2046  10Р 3ф  16А</t>
  </si>
  <si>
    <t>АЕ-2066М  100  3Ф  100А</t>
  </si>
  <si>
    <t>Магнитные пускатели</t>
  </si>
  <si>
    <t xml:space="preserve">ПМ-012-010-250 10А Uk 220/380в   </t>
  </si>
  <si>
    <t>ПМ12-063-261 реле 63А   Uk 220/380В</t>
  </si>
  <si>
    <t>КМИ-10910 9А 220в ИЭК</t>
  </si>
  <si>
    <t>КМИ- 11810  18А 220в ИЭК</t>
  </si>
  <si>
    <t>КМИ -22510  25А 220в  ИЭК</t>
  </si>
  <si>
    <t>КМИ -23210  32А 220в ИЭК</t>
  </si>
  <si>
    <t>КМИ- 34012  40А 220в ИЭК</t>
  </si>
  <si>
    <t>КМИ -48012  80А  220в ИЭК</t>
  </si>
  <si>
    <t>ЩОВ1-6    УХЛ, в/в 50А, 6х16А</t>
  </si>
  <si>
    <t>ЩОВ 1-12 УХЛ, в/в 100А, 6х16+6х25А</t>
  </si>
  <si>
    <t xml:space="preserve"> ПР 8503 в/в 250А, отх. 40А-4шт и 8шт,10А-6шт,25А-4шт, (все 3ф)</t>
  </si>
  <si>
    <t>ПР 8501-54У3 с в/в 160А, отх 2шт-63А, 2шт-40А, 2шт-25А,2шт 16, 2шт-10А</t>
  </si>
  <si>
    <t>ПР 8501-54У3 с в/в 160А, отх 1шт-100А, 1шт-63А, 2шт-40А, 2шт-25А,2шт-10А</t>
  </si>
  <si>
    <t xml:space="preserve">Манометр </t>
  </si>
  <si>
    <t>Эл.контактный ДМ2005 СаiEx У2 0-2,5 кас/см2-1,5 iV-МП</t>
  </si>
  <si>
    <t>Ящик металический</t>
  </si>
  <si>
    <t>1ф  4А</t>
  </si>
  <si>
    <t>СКЛ 220в</t>
  </si>
  <si>
    <t>Реле промежуточное</t>
  </si>
  <si>
    <t>РФ1 21-003 Uкат 220в с розеткой тип У2</t>
  </si>
  <si>
    <t>ПКЛ Е-9/1-822</t>
  </si>
  <si>
    <t>КЕ 011</t>
  </si>
  <si>
    <t>ПМ 011-6А</t>
  </si>
  <si>
    <t>АЗЖК-Г30</t>
  </si>
  <si>
    <t>КИК  1-4</t>
  </si>
  <si>
    <t>Протекторная установка</t>
  </si>
  <si>
    <t>ПМУ-20У</t>
  </si>
  <si>
    <t>С2-33М-0,5 22  КОМ-5%</t>
  </si>
  <si>
    <t>Кнопки управления</t>
  </si>
  <si>
    <t xml:space="preserve"> КУ-92 1ЕхdIIIВТ5 У2</t>
  </si>
  <si>
    <t xml:space="preserve">КУ-93 1Ехd ВТ5 </t>
  </si>
  <si>
    <t>ПКЕ 222</t>
  </si>
  <si>
    <t xml:space="preserve">Изолятор  </t>
  </si>
  <si>
    <t>ШФ-20</t>
  </si>
  <si>
    <t xml:space="preserve">Изолятор </t>
  </si>
  <si>
    <t xml:space="preserve">Зажим </t>
  </si>
  <si>
    <t>НБ 2-6</t>
  </si>
  <si>
    <t xml:space="preserve">Скоба </t>
  </si>
  <si>
    <t>СК 7-1А ( СК 7-16)</t>
  </si>
  <si>
    <t>Серьга</t>
  </si>
  <si>
    <t>СР 7-16</t>
  </si>
  <si>
    <t xml:space="preserve">Ушко </t>
  </si>
  <si>
    <t>У 7-16</t>
  </si>
  <si>
    <t xml:space="preserve">Блок зажимов в наборе </t>
  </si>
  <si>
    <t>ТЭН обребренной, воздух, дл. 60см.,ТЭНР-60в. -13/2,5квт. S-220в.</t>
  </si>
  <si>
    <t>ТЭНы блочные ТЭНБ-12 12квт</t>
  </si>
  <si>
    <t>ТЭН 3 кВт 10А. 400R  "АРИСТОН" TYPE R-T-M WATER-HEATER</t>
  </si>
  <si>
    <t>ТЭН U обр нержавеющий ТЭН 30А  13/3,0 квт</t>
  </si>
  <si>
    <t xml:space="preserve"> ХТ2131 400W  (Black, TECHNO)</t>
  </si>
  <si>
    <t>ХТ 400  400вт 1Р-65</t>
  </si>
  <si>
    <t>Светильники</t>
  </si>
  <si>
    <t xml:space="preserve"> НББ -2х60</t>
  </si>
  <si>
    <t xml:space="preserve"> РКУ-06-250  со стеклом</t>
  </si>
  <si>
    <t xml:space="preserve"> РКУ-16-400  со стеклом</t>
  </si>
  <si>
    <t xml:space="preserve"> РВО-42   переносной </t>
  </si>
  <si>
    <t xml:space="preserve"> НСП-11-100 с решеткой</t>
  </si>
  <si>
    <t>НСП-02-200  с решоткой</t>
  </si>
  <si>
    <t>РСП 05-250 с ПРА  с защитной  сеткой</t>
  </si>
  <si>
    <t>ПСХ-60 (НБП-02х60)</t>
  </si>
  <si>
    <t>Лампа ДРИ/ДНАТ 400 Вт</t>
  </si>
  <si>
    <t>SNB FS 1215 3000H 15w E27</t>
  </si>
  <si>
    <t>Т8 СТЛ-6 (RGL-T81-7) L=60 см</t>
  </si>
  <si>
    <t>Т8 СТЛ-16 (RGL-T81-13) L=120 см</t>
  </si>
  <si>
    <t>SV-44332-20 "Светозар" стержень 3U</t>
  </si>
  <si>
    <t>SV-44332-30 "Светозар" стержень 3U</t>
  </si>
  <si>
    <t>Розетка скрытой  проводки с заземлением</t>
  </si>
  <si>
    <t>Розетка скрытой  проводки  "WESSEN" с  заземл. Контактом и защитными шторками</t>
  </si>
  <si>
    <t xml:space="preserve">Выключатель </t>
  </si>
  <si>
    <t>Выключатель  скрытой  проводки  одинарный</t>
  </si>
  <si>
    <t xml:space="preserve">Выключатель  скрытой проводки сдвоенный </t>
  </si>
  <si>
    <t>Выключатель герметичный исп. индекс 02640</t>
  </si>
  <si>
    <t>Выключатель скр. Проводки с индикацией "WESSEN" ВС116-153-1-86</t>
  </si>
  <si>
    <t>Выключатель двухклавишный  с индикацией "WESSEN" ВС516-25-1-86</t>
  </si>
  <si>
    <t>Светорегулятор скрытой проводки "WESSEH" ВПП 5С2-18</t>
  </si>
  <si>
    <t>КС-10</t>
  </si>
  <si>
    <t xml:space="preserve">Коробка брызгозащищенная </t>
  </si>
  <si>
    <t>У-614</t>
  </si>
  <si>
    <t>Подрозетник КSC-11-505</t>
  </si>
  <si>
    <t xml:space="preserve">220в   </t>
  </si>
  <si>
    <t>А-10-9-50</t>
  </si>
  <si>
    <t>М-6-6-10</t>
  </si>
  <si>
    <t xml:space="preserve"> М-8-6-16</t>
  </si>
  <si>
    <t>М-8-8-25</t>
  </si>
  <si>
    <t>М-12-11-50</t>
  </si>
  <si>
    <t>М-12-15-95</t>
  </si>
  <si>
    <t>М-12-17-120</t>
  </si>
  <si>
    <t>ПА 2-2</t>
  </si>
  <si>
    <t>ПА 3-2</t>
  </si>
  <si>
    <t>А2А-70-Т</t>
  </si>
  <si>
    <t>А2А-95-Т</t>
  </si>
  <si>
    <t>ГА-25</t>
  </si>
  <si>
    <t>ГА-35</t>
  </si>
  <si>
    <t>ГА-50</t>
  </si>
  <si>
    <t>ГА-70</t>
  </si>
  <si>
    <t>ГА-95</t>
  </si>
  <si>
    <t>ГА-120</t>
  </si>
  <si>
    <t>ГА-150</t>
  </si>
  <si>
    <t>ГМ-10</t>
  </si>
  <si>
    <t>ГМ-16</t>
  </si>
  <si>
    <t>ГМ-25</t>
  </si>
  <si>
    <t>ГМ-35</t>
  </si>
  <si>
    <t>ГМ-50</t>
  </si>
  <si>
    <t>ГМ-70</t>
  </si>
  <si>
    <t>ГМ-95</t>
  </si>
  <si>
    <t>ГМ-120</t>
  </si>
  <si>
    <t>3,6х150  ( в упаковке 100шт)</t>
  </si>
  <si>
    <t>3,6х300 (в упаковке 100 шт</t>
  </si>
  <si>
    <t>4,8х180 ( В уgаковке 100 шт)</t>
  </si>
  <si>
    <t>Гранит-4</t>
  </si>
  <si>
    <t>Гранит-8</t>
  </si>
  <si>
    <t>GP 1207</t>
  </si>
  <si>
    <t>ИП -103-2/1 ( ИП 101-07е)</t>
  </si>
  <si>
    <t>ИП -103-3</t>
  </si>
  <si>
    <t>ИПР-ЗСУ</t>
  </si>
  <si>
    <t>ИП 212-45</t>
  </si>
  <si>
    <t>Маяк-12</t>
  </si>
  <si>
    <t>Световое табло "Выход"</t>
  </si>
  <si>
    <t>БУРАН   (Шквал)</t>
  </si>
  <si>
    <t>Блок релейный БР-12-1</t>
  </si>
  <si>
    <t>БР-12-1</t>
  </si>
  <si>
    <t xml:space="preserve">Коробка распределительная </t>
  </si>
  <si>
    <t>КРТ 10х2</t>
  </si>
  <si>
    <t>УК 2П</t>
  </si>
  <si>
    <t>Коробка БМ 1-1</t>
  </si>
  <si>
    <t>БМ 1-1</t>
  </si>
  <si>
    <t>Коробка БМ 2-2</t>
  </si>
  <si>
    <t>БМ 2-2</t>
  </si>
  <si>
    <t>Резистор</t>
  </si>
  <si>
    <t>Разьем F-6</t>
  </si>
  <si>
    <t>33 НТР2-ВР</t>
  </si>
  <si>
    <t>25 НТР2-ВР</t>
  </si>
  <si>
    <t xml:space="preserve">Заделка концевая </t>
  </si>
  <si>
    <t>ТКL|S-45</t>
  </si>
  <si>
    <t>Комплект для соединения</t>
  </si>
  <si>
    <t>СР-5</t>
  </si>
  <si>
    <t>Коробка соединительная РТВ-401</t>
  </si>
  <si>
    <t>РТВ-401</t>
  </si>
  <si>
    <t>РТВ-403</t>
  </si>
  <si>
    <t>Коробка соединительная РТВ-404</t>
  </si>
  <si>
    <t>РТВ 404</t>
  </si>
  <si>
    <t>Коробка соединительная РТВ-406</t>
  </si>
  <si>
    <t>РТВ-406</t>
  </si>
  <si>
    <t>Датчик температуры TST01-2,0П</t>
  </si>
  <si>
    <t>TST01-2,ОП</t>
  </si>
  <si>
    <t>Датчик температуры TST01-3,0П</t>
  </si>
  <si>
    <t>TST01-3ОП</t>
  </si>
  <si>
    <t xml:space="preserve"> FT|YTS</t>
  </si>
  <si>
    <t xml:space="preserve">Лента крепежная </t>
  </si>
  <si>
    <t>ЛАС 50/50</t>
  </si>
  <si>
    <t>ТУТ  12/6</t>
  </si>
  <si>
    <t>ТУТ  16/8</t>
  </si>
  <si>
    <t>ТУТ  20/8</t>
  </si>
  <si>
    <t>ТУТ  28/11</t>
  </si>
  <si>
    <t>ТУТ  40/20</t>
  </si>
  <si>
    <t>ТУТ  50/20</t>
  </si>
  <si>
    <t>ТУТ  60/30</t>
  </si>
  <si>
    <t>ТРМ12А-Щ2-ТС-Р</t>
  </si>
  <si>
    <t>ТРМ12А-Щ2-АТ-Р</t>
  </si>
  <si>
    <t>ТРМ1А-Щ2-АТ-Р</t>
  </si>
  <si>
    <t>2РТМ1А-Щ2-ТС-Р</t>
  </si>
  <si>
    <t>Блок управления горелкой котла</t>
  </si>
  <si>
    <t>TMG740--3  Mod 32-32</t>
  </si>
  <si>
    <t>10 мкф  400в</t>
  </si>
  <si>
    <t>200 мкф 450V AC</t>
  </si>
  <si>
    <t>30 мкф 450V  AC</t>
  </si>
  <si>
    <t>толщ  4 мм (Для АБЗ обогрев)</t>
  </si>
  <si>
    <t>А-69 БОШ</t>
  </si>
  <si>
    <t>Т 1500</t>
  </si>
  <si>
    <t>Контрольно измерит. колонка</t>
  </si>
  <si>
    <t>Измеритель регулятор</t>
  </si>
  <si>
    <t xml:space="preserve"> ШУ-ССТ-1</t>
  </si>
  <si>
    <t>Кнопка управления</t>
  </si>
  <si>
    <t>22.21.21.00.00.40.62.22.1</t>
  </si>
  <si>
    <t>22.21.21.00.00.40.62.20.1</t>
  </si>
  <si>
    <t>22.21.21.00.00.40.62.19.1</t>
  </si>
  <si>
    <t>22.21.21.00.00.40.62.17.2</t>
  </si>
  <si>
    <t>22.21.21.00.00.40.62.15.2</t>
  </si>
  <si>
    <t>22.21.29.00.00.12.60.10.1</t>
  </si>
  <si>
    <t>22.21.29.00.00.23.40.10.1</t>
  </si>
  <si>
    <t>22.21.29.00.00.31.40.10.1</t>
  </si>
  <si>
    <t>22.21.29.00.00.26.10.34.1</t>
  </si>
  <si>
    <t>22.21.29.00.00.26.10.23.1</t>
  </si>
  <si>
    <t>22.21.29.00.00.26.10.42.1</t>
  </si>
  <si>
    <t>22.19.27.00.00.40.20.40.2</t>
  </si>
  <si>
    <t>24.20.11.01.10.13.19.11.1</t>
  </si>
  <si>
    <t>22.21.29.00.00.29.40.10.1</t>
  </si>
  <si>
    <t>24.20.11.01.10.13.18.11.1</t>
  </si>
  <si>
    <t>24.20.11.01.10.13.18.12.1</t>
  </si>
  <si>
    <t>24.20.11.01.10.13.17.11.1</t>
  </si>
  <si>
    <t>24.20.11.01.10.13.16.13.1</t>
  </si>
  <si>
    <t>24.20.11.01.10.13.16.12.1</t>
  </si>
  <si>
    <t>24.20.11.01.10.13.16.11.1</t>
  </si>
  <si>
    <t>24.20.11.01.10.13.15.12.1</t>
  </si>
  <si>
    <t>24.20.11.01.10.13.15.11.1</t>
  </si>
  <si>
    <t>24.20.11.01.10.13.13.13.1</t>
  </si>
  <si>
    <t>24.20.11.01.10.13.12.11.1</t>
  </si>
  <si>
    <t>24.20.11.01.10.13.11.11.1</t>
  </si>
  <si>
    <t>24.20.11.01.10.13.11.12.1</t>
  </si>
  <si>
    <t>24.20.11.01.10.13.11.13.1</t>
  </si>
  <si>
    <t>24.20.21.01.11.10.13.17.1</t>
  </si>
  <si>
    <t>24.20.21.01.11.10.13.15.1</t>
  </si>
  <si>
    <t>24.20.13.01.12.10.11.11.1</t>
  </si>
  <si>
    <t>24.20.13.01.12.10.13.11.1</t>
  </si>
  <si>
    <t>24.20.13.01.12.10.17.11.1</t>
  </si>
  <si>
    <t>24.20.13.01.12.10.18.12.1</t>
  </si>
  <si>
    <t>24.20.13.01.12.10.18.13.2</t>
  </si>
  <si>
    <t>24.20.31.01.15.13.15.18.1</t>
  </si>
  <si>
    <t>24.20.31.01.15.13.15.12.1</t>
  </si>
  <si>
    <t>24.20.31.01.15.13.12.21.1</t>
  </si>
  <si>
    <t>24.20.31.01.15.13.12.17.2</t>
  </si>
  <si>
    <t>24.20.31.01.15.13.10.17.2</t>
  </si>
  <si>
    <t>24.20.11.01.10.10.24.11.1</t>
  </si>
  <si>
    <t>24.20.31.01.12.10.42.19.2</t>
  </si>
  <si>
    <t>24.20.31.01.12.10.47.21.1</t>
  </si>
  <si>
    <t>24.20.31.01.12.10.47.20.1</t>
  </si>
  <si>
    <t xml:space="preserve">Краска эмаль </t>
  </si>
  <si>
    <t>ПФ-115 черная</t>
  </si>
  <si>
    <t>Краска эмаль</t>
  </si>
  <si>
    <t xml:space="preserve"> ПФ-115 желтая</t>
  </si>
  <si>
    <t>ПФ-115 серая</t>
  </si>
  <si>
    <t>ПФ-115 белая</t>
  </si>
  <si>
    <t xml:space="preserve"> ПФ-115 синяя</t>
  </si>
  <si>
    <t xml:space="preserve"> ПФ-115 зеленая</t>
  </si>
  <si>
    <t>ПФ-115 голубая</t>
  </si>
  <si>
    <t xml:space="preserve"> ПФ-115 красная</t>
  </si>
  <si>
    <t xml:space="preserve">Двухкомпонентная краска Transpoxy </t>
  </si>
  <si>
    <t>TAR AA 2.12</t>
  </si>
  <si>
    <t>Primer 1.16</t>
  </si>
  <si>
    <t>Растворитель</t>
  </si>
  <si>
    <t xml:space="preserve"> EPOXY TRINNER 6.03</t>
  </si>
  <si>
    <t xml:space="preserve"> НЦ-132 черная</t>
  </si>
  <si>
    <t xml:space="preserve"> НЦ-132 красная</t>
  </si>
  <si>
    <t>Краска алюминиевая</t>
  </si>
  <si>
    <t xml:space="preserve"> АЛ-177</t>
  </si>
  <si>
    <t xml:space="preserve">Лак </t>
  </si>
  <si>
    <t>БТ-577 (кузбасслак)</t>
  </si>
  <si>
    <t>Грунтовка</t>
  </si>
  <si>
    <t xml:space="preserve"> ГФ-021</t>
  </si>
  <si>
    <t>Олифа</t>
  </si>
  <si>
    <t>Шпатлевка гипсовая</t>
  </si>
  <si>
    <t xml:space="preserve"> "AlinEX Глатт"</t>
  </si>
  <si>
    <t>морозостойкая</t>
  </si>
  <si>
    <t>Шпатлевка клеевая</t>
  </si>
  <si>
    <t xml:space="preserve"> "AlinEX Финиш"</t>
  </si>
  <si>
    <t xml:space="preserve">Затирка для швов гипсокартона </t>
  </si>
  <si>
    <t>"AlinEX Джойнт"</t>
  </si>
  <si>
    <t>Затирка для швов настенной и напольной плитки</t>
  </si>
  <si>
    <t xml:space="preserve"> "AlinEX Флэш"</t>
  </si>
  <si>
    <t>Мел побелочный</t>
  </si>
  <si>
    <t xml:space="preserve"> МТД-2</t>
  </si>
  <si>
    <t>Керамогранит</t>
  </si>
  <si>
    <t xml:space="preserve"> 600х600мм</t>
  </si>
  <si>
    <t>Подвесной потолок</t>
  </si>
  <si>
    <t xml:space="preserve"> "Армстронг"</t>
  </si>
  <si>
    <t xml:space="preserve">Несущий профиль белый </t>
  </si>
  <si>
    <t>Т24х32 L=3700</t>
  </si>
  <si>
    <t>Поперечный профиль белый</t>
  </si>
  <si>
    <t xml:space="preserve"> Т24х28 L=1200</t>
  </si>
  <si>
    <t xml:space="preserve">Поперечный профиль белый </t>
  </si>
  <si>
    <t>Т24х28 L=600</t>
  </si>
  <si>
    <t xml:space="preserve">Профиль угловой белый </t>
  </si>
  <si>
    <t>19/24 L=3000</t>
  </si>
  <si>
    <t>Подвес</t>
  </si>
  <si>
    <t xml:space="preserve"> S-3</t>
  </si>
  <si>
    <t>Профиль для гипсокартона</t>
  </si>
  <si>
    <t>размером 28х27</t>
  </si>
  <si>
    <t xml:space="preserve"> размером 60х27</t>
  </si>
  <si>
    <t xml:space="preserve"> толщина 4мм</t>
  </si>
  <si>
    <t>Стекло оконное</t>
  </si>
  <si>
    <t>24.20.13.01.13.10.13.11.1</t>
  </si>
  <si>
    <t xml:space="preserve">24.20.31.01.10.12.20.11.1 </t>
  </si>
  <si>
    <t>24.20.31.01.10.12.17.11.1</t>
  </si>
  <si>
    <t>24.20.31.01.10.12.16.11.2</t>
  </si>
  <si>
    <t>24.20.31.01.10.12.15.11.2</t>
  </si>
  <si>
    <t>24.20.31.01.10.12.14.11.1</t>
  </si>
  <si>
    <t>24.20.31.01.10.12.13.11.1</t>
  </si>
  <si>
    <t>24.20.40.00.10.10.10.11.1</t>
  </si>
  <si>
    <t>24.20.40.00.10.10.10.12.1</t>
  </si>
  <si>
    <t xml:space="preserve"> 24.20.40.00.10.10.11.11.1</t>
  </si>
  <si>
    <t>24.20.40.00.10.10.13.11.1</t>
  </si>
  <si>
    <t xml:space="preserve"> 24.20.40.00.10.10.14.11.1</t>
  </si>
  <si>
    <t>24.20.40.00.10.10.15.11.1</t>
  </si>
  <si>
    <t xml:space="preserve"> 24.20.40.00.10.10.17.11.1</t>
  </si>
  <si>
    <t xml:space="preserve"> 24.20.40.00.10.10.17.12.1</t>
  </si>
  <si>
    <t>24.20.40.00.10.11.11.11.1</t>
  </si>
  <si>
    <t>24.20.40.00.10.11.22.11.1</t>
  </si>
  <si>
    <t>24.20.40.00.10.11.23.11.1</t>
  </si>
  <si>
    <t xml:space="preserve">24.20.40.00.10.10.19.11.1 </t>
  </si>
  <si>
    <t>24.20.40.00.10.11.10.11.1</t>
  </si>
  <si>
    <t xml:space="preserve">24.20.40.00.19.10.10.11.1 </t>
  </si>
  <si>
    <t>24.20.40.00.11.10.15.11.1</t>
  </si>
  <si>
    <t>24.20.40.00.12.10.10.11.1</t>
  </si>
  <si>
    <t>24.20.40.00.11.10.13.11.1</t>
  </si>
  <si>
    <t xml:space="preserve">28.14.13.15.00.00.00.13.1 </t>
  </si>
  <si>
    <t>23.51.12.00.00.20.10.16.2</t>
  </si>
  <si>
    <t>23.51.12.00.00.10.10.20.1</t>
  </si>
  <si>
    <t>22.21.21.00.00.40.20.10.2</t>
  </si>
  <si>
    <t>22.21.21.00.00.40.20.12.2</t>
  </si>
  <si>
    <t>22.21.21.00.00.40.20.13.2</t>
  </si>
  <si>
    <t>22.21.21.00.00.40.20.14.2</t>
  </si>
  <si>
    <t>22.21.21.00.00.10.40.11.1</t>
  </si>
  <si>
    <t xml:space="preserve">22.21.21.00.00.40.30.11.1 </t>
  </si>
  <si>
    <t>22.21.29.00.00.12.10.18.1</t>
  </si>
  <si>
    <t>22.21.29.00.00.12.50.20.1</t>
  </si>
  <si>
    <t>22.21.21.00.00.40.30.11.1</t>
  </si>
  <si>
    <t>22.21.29.00.00.18.22.10.1</t>
  </si>
  <si>
    <t>22.21.29.00.00.18.40.10.1</t>
  </si>
  <si>
    <t>22.21.29.00.00.24.40.10.1</t>
  </si>
  <si>
    <t>22.21.29.00.00.23.13.11.1</t>
  </si>
  <si>
    <t>22.21.29.00.00.23.13.12.1</t>
  </si>
  <si>
    <t>22.21.29.00.00.23.13.13.1</t>
  </si>
  <si>
    <t>22.21.29.00.00.23.13.14.1</t>
  </si>
  <si>
    <t>22.21.29.00.00.23.13.15.1</t>
  </si>
  <si>
    <t>22.21.29.00.00.17.40.10.1</t>
  </si>
  <si>
    <t>22.21.29.00.00.30.40.10.1</t>
  </si>
  <si>
    <t>22.23.12.00.00.22.10.10.1</t>
  </si>
  <si>
    <t>22.21.21.00.00.40.51.18.1</t>
  </si>
  <si>
    <t>25.21.11.00.00.10.30.11.2</t>
  </si>
  <si>
    <t>25.21.11.00.00.20.10.13.2</t>
  </si>
  <si>
    <t>25.99.11.00.00.14.10.14.1</t>
  </si>
  <si>
    <t>25.99.11.00.00.12.10.10.1</t>
  </si>
  <si>
    <t>25.99.11.00.00.19.10.10.2</t>
  </si>
  <si>
    <t xml:space="preserve"> 25.99.11.00.00.21.10.10.2</t>
  </si>
  <si>
    <t xml:space="preserve"> 25.99.11.00.00.22.10.10.2</t>
  </si>
  <si>
    <t>27.51.23.00.00.01.01.20.1</t>
  </si>
  <si>
    <t xml:space="preserve"> 25.94.12.00.00.11.10.12.1</t>
  </si>
  <si>
    <t>25.94.12.00.00.11.10.12.1</t>
  </si>
  <si>
    <t>25.94.12.00.00.12.10.11.1</t>
  </si>
  <si>
    <t xml:space="preserve"> 25.94.12.00.00.12.10.10.1</t>
  </si>
  <si>
    <t>25.94.12.00.00.12.10.10.2</t>
  </si>
  <si>
    <t xml:space="preserve"> 25.94.11.00.00.11.10.10.1</t>
  </si>
  <si>
    <t xml:space="preserve"> 25.94.11.00.00.13.12.10.1</t>
  </si>
  <si>
    <t>25.94.12.00.00.11.10.10.1</t>
  </si>
  <si>
    <t>25.99.11.00.00.23.10.16.1</t>
  </si>
  <si>
    <t xml:space="preserve"> 24.20.40.00.18.10.10.11.1</t>
  </si>
  <si>
    <t xml:space="preserve"> 25.93.14.00.00.10.15.10.1</t>
  </si>
  <si>
    <t xml:space="preserve"> 25.93.14.00.00.10.17.14.1</t>
  </si>
  <si>
    <t xml:space="preserve"> 25.93.14.00.00.10.17.17.1</t>
  </si>
  <si>
    <t xml:space="preserve"> 25.93.14.00.00.10.17.20.1</t>
  </si>
  <si>
    <t xml:space="preserve"> 25.93.14.00.00.10.17.27.1 </t>
  </si>
  <si>
    <t xml:space="preserve">  25.93.14.00.00.10.17.28.1</t>
  </si>
  <si>
    <t xml:space="preserve"> 25.93.14.00.00.10.17.29.1</t>
  </si>
  <si>
    <t xml:space="preserve"> 25.93.14.00.00.10.17.30.1</t>
  </si>
  <si>
    <t>25.93.14.00.00.10.17.31.1</t>
  </si>
  <si>
    <t xml:space="preserve"> 25.93.14.00.00.10.17.32.1</t>
  </si>
  <si>
    <t xml:space="preserve"> 25.93.14.00.00.10.17.34.1</t>
  </si>
  <si>
    <t>25.93.14.00.00.10.17.35.1</t>
  </si>
  <si>
    <t>28.30.93.00.00.00.12.10.1</t>
  </si>
  <si>
    <t xml:space="preserve"> 25.72.14.00.00.60.31.10.2</t>
  </si>
  <si>
    <t xml:space="preserve">23.99.14.00.00.00.20.24.1 </t>
  </si>
  <si>
    <t>22.21.29.00.00.32.40.10.1</t>
  </si>
  <si>
    <t>22.19.24.00.00.00.21.02.1</t>
  </si>
  <si>
    <t xml:space="preserve"> 20.30.21.00.21.06.13.24.2</t>
  </si>
  <si>
    <t>20.30.21.00.21.06.12.05.1</t>
  </si>
  <si>
    <t xml:space="preserve"> 20.30.21.00.21.06.12.21.1</t>
  </si>
  <si>
    <t>20.30.21.00.21.06.12.10.1</t>
  </si>
  <si>
    <t>20.30.21.00.21.06.12.07.1</t>
  </si>
  <si>
    <t>20.30.21.00.21.06.12.09.1</t>
  </si>
  <si>
    <t xml:space="preserve"> 20.30.21.00.21.06.12.13.1</t>
  </si>
  <si>
    <t>20.30.21.00.21.06.12.18.1</t>
  </si>
  <si>
    <t>20.30.21.00.21.05.18.02.1</t>
  </si>
  <si>
    <t>20.30.21.00.21.05.18.01.1</t>
  </si>
  <si>
    <t xml:space="preserve"> 20.30.22.00.00.00.41.20.1</t>
  </si>
  <si>
    <t xml:space="preserve"> "Оксоль" ГОСТ 190-78</t>
  </si>
  <si>
    <t>ПАП-1 ГОСТ 5494-95</t>
  </si>
  <si>
    <t xml:space="preserve">20.30.22.00.00.00.67.10.1 </t>
  </si>
  <si>
    <t>20.30.22.00.00.00.61.20.1</t>
  </si>
  <si>
    <t>20.30.11.00.00.00.10.20.1</t>
  </si>
  <si>
    <t>20.30.12.00.00.00.22.10.1</t>
  </si>
  <si>
    <t>19.20.23.00.00.00.31.10.1</t>
  </si>
  <si>
    <t>плотность при 20°С не более 790 кг/м3, массовая доля общей серы не более 0,025% (нефрас-С4-155/200)</t>
  </si>
  <si>
    <t>20.30.22.00.00.00.70.30.1</t>
  </si>
  <si>
    <t>20.30.22.00.00.00.70.20.1</t>
  </si>
  <si>
    <t>24.20.11.01.10.10.43.13.1</t>
  </si>
  <si>
    <t>24.20.11.01.10.10.40.16.1</t>
  </si>
  <si>
    <t>24.20.11.01.10.10.36.20.2</t>
  </si>
  <si>
    <t>24.20.11.01.10.10.31.22.1</t>
  </si>
  <si>
    <t>24.20.11.01.10.10.31.21.1</t>
  </si>
  <si>
    <t>24.20.11.01.10.10.24.22.1</t>
  </si>
  <si>
    <t>24.20.11.01.10.10.24.17.1</t>
  </si>
  <si>
    <t>24.20.11.01.10.10.24.13.1</t>
  </si>
  <si>
    <t>24.20.11.01.10.10.18.16.1</t>
  </si>
  <si>
    <t>24.20.11.01.10.10.18.14.2</t>
  </si>
  <si>
    <t>24.20.11.01.10.10.17.15.2</t>
  </si>
  <si>
    <t>24.20.11.01.10.10.17.13.2</t>
  </si>
  <si>
    <t>24.20.11.01.10.10.12.20.1</t>
  </si>
  <si>
    <t>24.20.11.01.10.10.12.16.1</t>
  </si>
  <si>
    <t>24.20.31.01.10.10.18.11.2</t>
  </si>
  <si>
    <t>24.20.31.01.10.10.16.11.1</t>
  </si>
  <si>
    <t>24.20.31.01.10.10.15.11.1</t>
  </si>
  <si>
    <t>24.20.31.01.11.10.10.11.1</t>
  </si>
  <si>
    <t>20.59.59.00.17.10.10.11.2</t>
  </si>
  <si>
    <t xml:space="preserve">20.30.11.00.00.00.10.70.1 </t>
  </si>
  <si>
    <t>23.52.10.00.00.10.20.10.1</t>
  </si>
  <si>
    <t>Известь</t>
  </si>
  <si>
    <t>негашеная порошкообразная без добавок, кальциевая, 1 сорт, быстрогасящаяся, ГОСТ 9179-77</t>
  </si>
  <si>
    <t>20.30.22.00.00.00.51.10.1</t>
  </si>
  <si>
    <t>марки У-30М, ГОСТ 13489-79</t>
  </si>
  <si>
    <t>20.52.10.00.00.00.09.09.1</t>
  </si>
  <si>
    <t>20.59.59.00.16.00.00.22.1</t>
  </si>
  <si>
    <t>Монтажная пена (пенополиуретановый герметик)</t>
  </si>
  <si>
    <t>двухкомпонентная, всесезонная, в аэрозольной упаковке, профессиональная (пистолетная)</t>
  </si>
  <si>
    <t>23.31.10.01.01.01.01.10.1</t>
  </si>
  <si>
    <t>Плитка</t>
  </si>
  <si>
    <t>Керамическая для полов основная квадратная 300*300 мм.</t>
  </si>
  <si>
    <t>23.31.10.01.02.01.00.11.1</t>
  </si>
  <si>
    <t>22.23.11.00.00.20.90.10.1</t>
  </si>
  <si>
    <t>22.23.11.00.00.30.30.10.1</t>
  </si>
  <si>
    <t>23.42.10.11.00.00.32.30.1</t>
  </si>
  <si>
    <t>23.31.10.01.02.01.21.10.1</t>
  </si>
  <si>
    <t>Керамическая для внутренней облицовки стен глазурованная прямоугольная без завала 200*150 мм.</t>
  </si>
  <si>
    <t>23.62.10.00.10.12.02.93.1</t>
  </si>
  <si>
    <t>Лист гипсокартонный (гипсокартон)</t>
  </si>
  <si>
    <t>влагостойкий (ГКЛВ), размер 2500х1200х9,5 мм, ГОСТ 6266-97</t>
  </si>
  <si>
    <t>23.62.10.00.10.12.02.94.1</t>
  </si>
  <si>
    <t>влагостойкий (ГКЛВ), размер 2500х1200х12,5 мм, ГОСТ 6266-97</t>
  </si>
  <si>
    <t>22.23.14.00.00.84.10.11.1</t>
  </si>
  <si>
    <t>22.23.15.00.00.30.10.12.1</t>
  </si>
  <si>
    <t>22.29.22.00.00.00.12.10.1</t>
  </si>
  <si>
    <t>20.52.10.00.00.00.06.10.2</t>
  </si>
  <si>
    <t>марки Д 50Н, ГОСТ 18992-80</t>
  </si>
  <si>
    <t>20.52.10.00.00.00.09.08.2</t>
  </si>
  <si>
    <t>Клей кафельный</t>
  </si>
  <si>
    <t>стандартный, влагостойкий, морозостойкий, предназначен для настенной и напольной укладки всех видов плитки</t>
  </si>
  <si>
    <t>20.52.10.00.00.00.09.07.2</t>
  </si>
  <si>
    <t xml:space="preserve">Клей  </t>
  </si>
  <si>
    <t>Клей (бустилат) для линолеума</t>
  </si>
  <si>
    <t>20.52.10.00.00.00.09.05.2</t>
  </si>
  <si>
    <t>обойный, изготовленный на основе высококачественной хлопковой целлюлозы и преднозначен для наклеевания всех видов обоев на бумажной основе</t>
  </si>
  <si>
    <t>16.21.14.00.00.00.00.20.1</t>
  </si>
  <si>
    <t>Плита древесно-волокнистая из древесины</t>
  </si>
  <si>
    <t>Плита древесно-волокнистая плотностью более 0,35 г/см3, но не более 0,5 г/см3, прочие</t>
  </si>
  <si>
    <t>17.24.11.30.00.00.00.20.1</t>
  </si>
  <si>
    <t>Обои виниловые и текстильные на бумажной основе</t>
  </si>
  <si>
    <t>гладкие, марки М-1 - устойчивые к мытью (моющиеся), ГОСТ 6810-2002</t>
  </si>
  <si>
    <t>22.23.14.00.00.70.10.11.1</t>
  </si>
  <si>
    <t>23.11.11.00.21.11.15.10.1</t>
  </si>
  <si>
    <t>Клапан дыхательный</t>
  </si>
  <si>
    <t xml:space="preserve"> 28.14.11.22.00.00.00.11.1</t>
  </si>
  <si>
    <t xml:space="preserve"> 25.99.29.00.01.15.10.10.1</t>
  </si>
  <si>
    <t xml:space="preserve">  25.99.29.00.01.15.10.10.1</t>
  </si>
  <si>
    <t>26.11.22.00.00.20.11.11.1</t>
  </si>
  <si>
    <t>27.12.21.15.11.11.11.10.1</t>
  </si>
  <si>
    <t xml:space="preserve"> 26.51.51.15.15.11.11.30.1</t>
  </si>
  <si>
    <t>26.51.63.13.11.11.11.14.1</t>
  </si>
  <si>
    <t xml:space="preserve">24.20.34.01.12.10.10.11.1 </t>
  </si>
  <si>
    <t>24.20.34.01.12.10.11.11.2</t>
  </si>
  <si>
    <t xml:space="preserve"> 25.94.11.00.00.10.15.10.1</t>
  </si>
  <si>
    <t>25.94.11.00.00.10.34.10.1</t>
  </si>
  <si>
    <t>25.94.11.00.00.10.33.12.1</t>
  </si>
  <si>
    <t>28.14.11.48.00.00.00.18.1</t>
  </si>
  <si>
    <t>20.30.22.00.00.00.52.10.1</t>
  </si>
  <si>
    <t>20.30.22.00.00.00.52.10.2</t>
  </si>
  <si>
    <t>08.11.30.00.00.10.10.10.1</t>
  </si>
  <si>
    <t>25.11.23.00.00.10.40.12.1</t>
  </si>
  <si>
    <t>25.11.23.00.00.10.40.12.2</t>
  </si>
  <si>
    <t>25.11.23.00.00.10.40.12.3</t>
  </si>
  <si>
    <t>25.11.23.00.00.10.40.12.4</t>
  </si>
  <si>
    <t>25.93.13.00.00.10.20.11.1</t>
  </si>
  <si>
    <t>23.65.12.00.10.20.00.01.1</t>
  </si>
  <si>
    <t>24.33.30.00.00.10.10.12.1</t>
  </si>
  <si>
    <t>24.10.74.00.00.10.10.11.1</t>
  </si>
  <si>
    <t>23.65.12.00.10.10.00.10.1</t>
  </si>
  <si>
    <t>25.72.14.00.00.20.13.10.1</t>
  </si>
  <si>
    <t>23.14.12.00.00.00.06.20.1</t>
  </si>
  <si>
    <t xml:space="preserve"> 08.12.11.00.00.00.15.40.2</t>
  </si>
  <si>
    <t>Песок природный</t>
  </si>
  <si>
    <t>23.32.11.01.01.03.02.40.1</t>
  </si>
  <si>
    <t xml:space="preserve"> 25.99.29.00.01.10.11.10.1</t>
  </si>
  <si>
    <t>13.99.19.00.00.00.20.15.1</t>
  </si>
  <si>
    <t>Стеклоткань поверхностной плотностью не менее 70 г/м2</t>
  </si>
  <si>
    <t xml:space="preserve"> 13.99.19.00.00.00.40.13.1</t>
  </si>
  <si>
    <t>2 класса, средний, ГОСТ 8736-93</t>
  </si>
  <si>
    <t>08.12.11.00.00.00.10.19.1</t>
  </si>
  <si>
    <t>ПС-250 массовая доля оксида железа (Fе 2 O 3 ), %, не более 0,25,абразивный Уралгрит фр.0,5-2,5 мм</t>
  </si>
  <si>
    <t>08.12.11.00.00.00.12.25.1</t>
  </si>
  <si>
    <t>Равнополочный, номер уголка10,ширина полки 100 мм, ГОСТ 8509-93</t>
  </si>
  <si>
    <t>24.33.11.00.10.10.10.26.1</t>
  </si>
  <si>
    <t>Равнополочный, номер уголка 7,5,ширина полки 75 мм, ГОСТ 8509-93</t>
  </si>
  <si>
    <t>24.33.11.00.10.10.10.23.1</t>
  </si>
  <si>
    <t>24.33.11.00.10.10.10.21.1</t>
  </si>
  <si>
    <t>Равнополочный, номер уголка 6,3,ширина полки 63 мм, ГОСТ 8509-93</t>
  </si>
  <si>
    <t>24.33.11.00.10.10.10.19.1</t>
  </si>
  <si>
    <t>Уголок</t>
  </si>
  <si>
    <t>Равнополочный, номер уголка 5,ширина полки 50 мм, ГОСТ 8509-93</t>
  </si>
  <si>
    <t>24.33.11.00.10.10.10.17.1</t>
  </si>
  <si>
    <t>Равнополочный, номер уголка 4  ,ширина полки 40 мм, ГОСТ 8509-93</t>
  </si>
  <si>
    <t>24.33.11.00.10.10.10.18.1</t>
  </si>
  <si>
    <t>Равнополочный, номер уголка 4,5,ширина полки 45 мм, ГОСТ 8509-93</t>
  </si>
  <si>
    <t>24.10.71.00.00.10.10.19.2</t>
  </si>
  <si>
    <t xml:space="preserve">Балки </t>
  </si>
  <si>
    <t>двутавровые, номер профиля 24М, ГОСТ 19425-74, горячекатаные</t>
  </si>
  <si>
    <t>24.10.71.00.00.11.11.41.1</t>
  </si>
  <si>
    <t>Швеллеры</t>
  </si>
  <si>
    <t>стальные, горячекатаные, с параллельными гранями полок, № швеллера 24П, ГОСТ 8240-89</t>
  </si>
  <si>
    <t>24.10.71.00.00.11.11.39.1</t>
  </si>
  <si>
    <t>стальные, горячекатаные, с параллельными гранями полок, № швеллера 20П, ГОСТ 8240-89</t>
  </si>
  <si>
    <t>24.10.71.00.00.11.11.37.1</t>
  </si>
  <si>
    <t>стальные, горячекатаные, с параллельными гранями полок, № швеллера 18П, ГОСТ 8240-89</t>
  </si>
  <si>
    <t>24.10.71.00.00.11.11.35.1</t>
  </si>
  <si>
    <t>стальные, горячекатаные, с параллельными гранями полок, № швеллера 16П, ГОСТ 8240-89</t>
  </si>
  <si>
    <t>24.10.71.00.00.11.11.34.1</t>
  </si>
  <si>
    <t>стальные, горячекатаные, с параллельными гранями полок, № швеллера 14П, ГОСТ 8240-89</t>
  </si>
  <si>
    <t>24.10.71.00.00.11.11.33.1</t>
  </si>
  <si>
    <t>стальные, горячекатаные, с параллельными гранями полок, № швеллера 12П, ГОСТ 8240-89</t>
  </si>
  <si>
    <t>24.10.71.00.00.11.11.32.1</t>
  </si>
  <si>
    <t>стальные, горячекатаные, с параллельными гранями полок, № швеллера 10П, ГОСТ 8240-89</t>
  </si>
  <si>
    <t>24.10.71.00.00.11.11.31.1</t>
  </si>
  <si>
    <t>стальные, горячекатаные, с параллельными гранями полок, № швеллера 8П, ГОСТ 8240-89</t>
  </si>
  <si>
    <t>24.10.36.00.00.10.10.17.1</t>
  </si>
  <si>
    <t>Прокат</t>
  </si>
  <si>
    <t>стальной горячекатаный круглый, д 30 мм ГОСТ 2590-2006 Ст3сп</t>
  </si>
  <si>
    <t>24.10.36.00.00.10.10.16.1</t>
  </si>
  <si>
    <t>стальной горячекатаный круглый,  д 27 мм ГОСТ 2590-2006 Ст3сп</t>
  </si>
  <si>
    <t>стальной горячекатаный круглый,  д 24 мм ГОСТ 2590-2006 Ст3сп</t>
  </si>
  <si>
    <t>24.10.36.00.00.10.10.15.1</t>
  </si>
  <si>
    <t>стальной горячекатаный круглый, д 20 мм ГОСТ 2590-2006 Ст3сп</t>
  </si>
  <si>
    <t>24.10.36.00.00.10.10.14.1</t>
  </si>
  <si>
    <t>стальной горячекатаный круглый,  д 18 ммГОСТ 2590-2006 Ст3сп</t>
  </si>
  <si>
    <t>24.10.36.00.00.10.10.13.1</t>
  </si>
  <si>
    <t>стальной горячекатаный круглый, д 16 мм ГОСТ 2590-2006 Ст3сп</t>
  </si>
  <si>
    <t>24.10.36.00.00.10.10.12.1</t>
  </si>
  <si>
    <t>стальной горячекатаный круглый, д 12 мм ГОСТ 2590-2006 Ст3сп</t>
  </si>
  <si>
    <t>24.10.36.00.00.10.10.11.1</t>
  </si>
  <si>
    <t>стальной горячекатаный круглый, д 10 мм ГОСТ 2590-2006 Ст3сп</t>
  </si>
  <si>
    <t>стальной горячекатаный круглый, д 19 мм ГОСТ 2590-2006 Ст3сп</t>
  </si>
  <si>
    <t>24.10.31.00.00.11.11.13.2</t>
  </si>
  <si>
    <t>Сталь</t>
  </si>
  <si>
    <t>листовая б.-20 ГОСТ 19903-89 ст.3сп.</t>
  </si>
  <si>
    <t>24.10.31.00.00.11.11.12.2</t>
  </si>
  <si>
    <t>листовая б-10 мм ГОСТ 19903-89 ст.3сп.</t>
  </si>
  <si>
    <t>24.10.31.00.00.12.10.13.2</t>
  </si>
  <si>
    <t>Полоса</t>
  </si>
  <si>
    <t>стальная 40 х 4, ГОСТ 4405-75</t>
  </si>
  <si>
    <t>24.10.31.00.00.11.11.11.2</t>
  </si>
  <si>
    <t>листовая  б-5 мм ГОСТ 19903-89 ст.3сп.</t>
  </si>
  <si>
    <t>24.10.31.00.00.11.10.14.2</t>
  </si>
  <si>
    <t>листовая б.-8 мм ГОСТ 1050-88 (взамен ГОСТ 1050-74) ст.20</t>
  </si>
  <si>
    <t>24.10.31.00.00.11.10.13.2</t>
  </si>
  <si>
    <t>листовая б-6 мм ГОСТ 1050-88 (взамен ГОСТ 1050-74) ст.20</t>
  </si>
  <si>
    <t>24.10.31.00.00.11.10.15.2</t>
  </si>
  <si>
    <t>листовая б-4 мм ГОСТ 1050-74 ст.20 ГОСТ 1050-88 (взамен ГОСТ 1050-74) ст.20</t>
  </si>
  <si>
    <t>24.10.31.00.00.11.10.12.2</t>
  </si>
  <si>
    <t>листовая, б.-3 мм, ГОСТ 1050-88 (взамен ГОСТ 1050-74) ст.20</t>
  </si>
  <si>
    <t>24.10.31.00.00.11.10.11.2</t>
  </si>
  <si>
    <t>листовая, б.-2 мм, ГОСТ 1050-88 (взамен ГОСТ 1050-74) ст.20</t>
  </si>
  <si>
    <t>Металлический, рифленный, ГОСТ 8568-77,  б-6 мм</t>
  </si>
  <si>
    <t xml:space="preserve">Лист </t>
  </si>
  <si>
    <t>24.33.20.00.10.11.10.11.1</t>
  </si>
  <si>
    <t>Металлический, рифленный, ГОСТ 8568-77,  б-5 мм</t>
  </si>
  <si>
    <t>Металлический, рифленный, ГОСТ 8568-77,  б-4 мм</t>
  </si>
  <si>
    <t>25.93.13.00.00.10.19.10.2</t>
  </si>
  <si>
    <t>Лист  из черных металлов</t>
  </si>
  <si>
    <t xml:space="preserve">Лист просечно-вытяжной из черных металлов ПВ-406, b=4мм </t>
  </si>
  <si>
    <t>25.93.13.00.00.10.14.10.1</t>
  </si>
  <si>
    <t>Решетки, сетки и ограждения</t>
  </si>
  <si>
    <t>25.93.15.00.00.10.10.77.1</t>
  </si>
  <si>
    <t>Проволока</t>
  </si>
  <si>
    <t>ГОСТ 3282-74, проволока оцинкованная 2 класса с покрытием-2Ц, диаметр 2,00 мм</t>
  </si>
  <si>
    <t>24.10.71.00.00.13.10.11.1</t>
  </si>
  <si>
    <t>Профили</t>
  </si>
  <si>
    <t>24.10.43.00.00.10.20.10.1</t>
  </si>
  <si>
    <t>Лист</t>
  </si>
  <si>
    <t>холоднокатаная сталь, оцинкованная горячим способом в агрегатах непрерывного цинкования, ГОСТ 14918-80, ОЦ-А-О-0,55х1000</t>
  </si>
  <si>
    <t>24.10.43.00.00.10.20.10.3</t>
  </si>
  <si>
    <t>холоднокатаная сталь, оцинкованная горячим способом в агрегатах непрерывного цинкования, ГОСТ 14918-80, ОЦ-А-О-0,7х1000</t>
  </si>
  <si>
    <t xml:space="preserve">24.34.12.00.00.10.10.11.2  </t>
  </si>
  <si>
    <t xml:space="preserve"> Колючая одноосновная рифленая, ГОСТ 285-69, диаметр проволоки 2,0, </t>
  </si>
  <si>
    <t>24.10.71.00.00.13.10.11.2</t>
  </si>
  <si>
    <t>25.11.23.00.00.10.50.10.2</t>
  </si>
  <si>
    <t>Арматурная сталь</t>
  </si>
  <si>
    <t>ГОСТ 5781-81, класс арматурной стали А-I (240), диаметр профиля 6 мм</t>
  </si>
  <si>
    <t>ГОСТ 5781-81, класс арматурной стали А-I (240), диаметр профиля 8 мм</t>
  </si>
  <si>
    <t>ГОСТ 5781-81, класс арматурной стали А-I (240), диаметр профиля 10 мм</t>
  </si>
  <si>
    <t>ГОСТ 5781-81, класс арматурной стали А-I (240), диаметр профиля 12 мм</t>
  </si>
  <si>
    <t>ГОСТ 5781-81, класс арматурной стали А-I (240), диаметр профиля 16 мм</t>
  </si>
  <si>
    <t>ГОСТ 5781-81, класс арматурной стали А-I (240), диаметр профиля 18 мм</t>
  </si>
  <si>
    <t>ГОСТ 5781-81, класс арматурной стали А-I (240), диаметр профиля 20 мм</t>
  </si>
  <si>
    <t>ГОСТ 5781-81, класс арматурной стали А-I (240), диаметр профиля 22 мм</t>
  </si>
  <si>
    <t>ГОСТ 5781-81, класс арматурной стали А-I (240), диаметр профиля 24 мм</t>
  </si>
  <si>
    <t>ГОСТ 5781-81, класс арматурной стали А-III (A400), диамер профиля 8 мм</t>
  </si>
  <si>
    <t>ГОСТ 5781-81, класс арматурной стали А-III (A400), диамер профиля 10 мм</t>
  </si>
  <si>
    <t>ГОСТ 5781-81, класс арматурной стали А-III (A400), диамер профиля 12 мм</t>
  </si>
  <si>
    <t>ГОСТ 5781-81, класс арматурной стали А-III (A400), диамер профиля 14 мм</t>
  </si>
  <si>
    <t>ГОСТ 5781-81, класс арматурной стали А-III (A400), диамер профиля 16 мм</t>
  </si>
  <si>
    <t>ГОСТ 5781-81, класс арматурной стали А-III (A400), диамер профиля 22 мм</t>
  </si>
  <si>
    <t>ГОСТ 5781-81, класс арматурной стали А-III (A400), диамер профиля 28 мм</t>
  </si>
  <si>
    <t>24.34.11.00.00.10.10.11.1</t>
  </si>
  <si>
    <t>Катанка</t>
  </si>
  <si>
    <t>Углеродистая сталь, ГОСТ 30136-95, 6мм</t>
  </si>
  <si>
    <t>16.10.10.00.00.00.01.55.2</t>
  </si>
  <si>
    <t>Пиломатериал</t>
  </si>
  <si>
    <t>16.10.10.00.00.00.01.55.3</t>
  </si>
  <si>
    <t>ГОСТ 8486-86 из хвойных пород, обрезанный, толщ.50мм, 6000х200х50мм</t>
  </si>
  <si>
    <t>ГОСТ 8486-86 из хвойных пород, обрезанный,толщ.40мм, 6000х150х40мм</t>
  </si>
  <si>
    <t>ГОСТ 8486-86 из хвойных пород, обрезанный, 6000х150х30мм</t>
  </si>
  <si>
    <t>ГОСТ 8486-86 из хвойных пород, обрезанный, брус деревянный 100х100мм</t>
  </si>
  <si>
    <t>16.10.10.00.00.00.01.50.2</t>
  </si>
  <si>
    <t>ГОСТ 8486-86 из хвойных пород, необрезанный</t>
  </si>
  <si>
    <t>22.23.14.00.00.30.21.11.1</t>
  </si>
  <si>
    <t>Окно</t>
  </si>
  <si>
    <t>из поливинилхлорида, двухстворчатое, с четырехкамерным ударостойким стеклопакетом с подоконной доской и москитной сеткой</t>
  </si>
  <si>
    <t>22.23.14.00.00.10.11.13.1</t>
  </si>
  <si>
    <t>Дверь</t>
  </si>
  <si>
    <t>16.23.11.00.00.00.00.90.1</t>
  </si>
  <si>
    <t>входная из поливинилхлорида</t>
  </si>
  <si>
    <t>Дверь деревянная наружняя  ДН 21-10,с наличником, коробкой, порогом и петля, ГОСТ 24698-81</t>
  </si>
  <si>
    <t>16.23.11.00.00.00.00.85.1</t>
  </si>
  <si>
    <t>Дверь деревянная внутренняя  21-7,  с наличником, коробкой, порогом и петля  ГОСТ 6629-88</t>
  </si>
  <si>
    <t>Дверь деревянная внутренняя ДГ 21-8,  с наличником, коробкой, порогом и петля ГОСТ 6629-88</t>
  </si>
  <si>
    <t>Дверь деревянная внутренняя ДГ 21-9,  с наличником, коробкой, порогом и петля ГОСТ 6629-88</t>
  </si>
  <si>
    <t>Дверь деревянная внутренняя ДГ 24-9,  с наличником, коробкой, порогом и петля ГОСТ 6629-88</t>
  </si>
  <si>
    <t xml:space="preserve">Дверь деревянная наружняя ДНГ-21-9, ГОСТ 24698-81 </t>
  </si>
  <si>
    <t>Дверь деревянная наружняя ДНГ-21-9, к-те с наличником, коробкой, порогом и петля ГОСТ 24698-82</t>
  </si>
  <si>
    <t>Дверь деревянная наружняя ДНГ-24-9, к-те с наличником, коробкой, порогом и петля,ГОСТ 24698-83</t>
  </si>
  <si>
    <t>Дверь деревянная наружняя ДНГ-24-9 с фрамугой, к-те с наличником, коробкой, порогом и петля,ГОСТ 24698-82</t>
  </si>
  <si>
    <t>Дверь деревянная внутренняя ДВГ 21-9,  с наличником, коробкой, порогом и петля ГОСТ 6629-88</t>
  </si>
  <si>
    <t>Дверь деревянная внутренняя ДВГ 21-15,  с наличником, коробкой, порогом и петля ГОСТ 6629-88</t>
  </si>
  <si>
    <t>Дверь деревянная внутренняя ДГ 21-7,  с наличником, коробкой, порогом и петля ГОСТ 6629-88</t>
  </si>
  <si>
    <t>Дверь деревянная внутренняя ДО 21-13,  с наличником, коробкой, порогом и петля ГОСТ 6629-88</t>
  </si>
  <si>
    <t>22.23.14.00.00.20.30.10.1</t>
  </si>
  <si>
    <t>25.72.13.00.00.10.11.10.1</t>
  </si>
  <si>
    <t>Шпингалет</t>
  </si>
  <si>
    <t>шпингалеты дверные закрытого типа</t>
  </si>
  <si>
    <t>25.72.11.00.00.12.14.10.1</t>
  </si>
  <si>
    <t>Замок</t>
  </si>
  <si>
    <t>Замки врезные</t>
  </si>
  <si>
    <t>25.72.14.00.00.60.38.10.2</t>
  </si>
  <si>
    <t>Детали для окон</t>
  </si>
  <si>
    <t>25.72.14.00.00.10.10.10.1</t>
  </si>
  <si>
    <t>Петля</t>
  </si>
  <si>
    <t>ГОСТ 5088-2005, петли оконные накладные</t>
  </si>
  <si>
    <t>25.72.14.00.00.60.49.10.1</t>
  </si>
  <si>
    <t>Доводчик двери</t>
  </si>
  <si>
    <t>Доводчик до 90кг</t>
  </si>
  <si>
    <t>шпингалеты оконных переплетов</t>
  </si>
  <si>
    <t>Блок оконный</t>
  </si>
  <si>
    <t>16.23.11.00.00.00.00.10.3</t>
  </si>
  <si>
    <t>Блок оконный в сборе (комплектно) со спаренными переплетами для жилых и общественных зданий</t>
  </si>
  <si>
    <t>22.23.14.00.00.81.10.22.1</t>
  </si>
  <si>
    <t>23.61.20.00.40.30.01.12.1</t>
  </si>
  <si>
    <t>Плита</t>
  </si>
  <si>
    <t>железобетонная для покрытия городских дорог, тип 2П30.18, ГОСТ 21924.0-84(ДП-8-2)</t>
  </si>
  <si>
    <t>23.61.12.00.10.10.10.12.1</t>
  </si>
  <si>
    <t>Блок</t>
  </si>
  <si>
    <t>фундаментный из тяжелого бетона, марки ФБС9.4.6-Т, ГОСТ 13579-78</t>
  </si>
  <si>
    <t>23.61.12.00.10.10.10.04.1</t>
  </si>
  <si>
    <t>фундаментный из тяжелого бетона, марки ФБС24.6.6-Т, ГОСТ 13579-78</t>
  </si>
  <si>
    <t>23.61.12.00.10.10.10.03.1</t>
  </si>
  <si>
    <t>фундаментный из тяжелого бетона, марки ФБС24.5.6-Т, ГОСТ 13579-78</t>
  </si>
  <si>
    <t>23.61.12.00.10.10.10.02.1</t>
  </si>
  <si>
    <t>фундаментный из тяжелого бетона, марки ФБС24.4.6-Т, ГОСТ 13579-78</t>
  </si>
  <si>
    <t>23.61.12.00.10.10.10.05.1</t>
  </si>
  <si>
    <t>фундаментный из тяжелого бетона, марки ФБС12.4.6-Т, ГОСТ 13579-78</t>
  </si>
  <si>
    <t>23.61.12.00.10.10.10.10.1</t>
  </si>
  <si>
    <t>фундаментный из тяжелого бетона, марки ФБС12.6.3-Т, ГОСТ 13579-78</t>
  </si>
  <si>
    <t>23.61.20.00.40.20.01.73.1</t>
  </si>
  <si>
    <t>перекрытия железобетонная многопустотная, тип 1ПК60.12, ГОСТ 9561-91, ГОСТ 26434-85</t>
  </si>
  <si>
    <t>23.61.20.00.40.20.01.72.1</t>
  </si>
  <si>
    <t>перекрытия железобетонная многопустотная, тип 1ПК60.10, ГОСТ 9561-91, ГОСТ 26434-85</t>
  </si>
  <si>
    <t>23.61.20.00.40.20.01.38.1</t>
  </si>
  <si>
    <t>перекрытия железобетонная многопустотная, тип 1ПК36.12, ГОСТ 9561-91, ГОСТ 26434-85</t>
  </si>
  <si>
    <t>23.61.20.00.40.20.01.37.1</t>
  </si>
  <si>
    <t>перекрытия железобетонная многопустотная, тип 1ПК36.10, ГОСТ 9561-91, ГОСТ 26434-85</t>
  </si>
  <si>
    <t>23.61.20.00.20.70.02.94.1</t>
  </si>
  <si>
    <t>Перемычка</t>
  </si>
  <si>
    <t>железобетонная, плитная, марки 3ПП27-71, ГОСТ 948-84 (2ПР72.27.38.19у)</t>
  </si>
  <si>
    <t>23.61.20.00.20.70.01.17.1</t>
  </si>
  <si>
    <t>железобетонная, брусковая, марки 2ПБ25-3-п, ГОСТ 948-84, (1ПР38.24.12.19у)</t>
  </si>
  <si>
    <t>23.61.20.00.20.70.02.87.1</t>
  </si>
  <si>
    <t>железобетонная, плитная, марки 2ПП21-6, ГОСТ 948-84, (1ПР38.20.12.19у)</t>
  </si>
  <si>
    <t>23.61.20.00.20.70.02.86.1</t>
  </si>
  <si>
    <t>железобетонная, плитная, марки 2ПП18-5, ГОСТ 948-84, ( 1ПР38.18.12.19у)</t>
  </si>
  <si>
    <t>23.61.20.00.20.70.01.03.1</t>
  </si>
  <si>
    <t>железобетонная, брусковая, марки 1ПБ16-1, ГОСТ 948-84,  (1ПР38.15.12.19у)</t>
  </si>
  <si>
    <t>23.61.20.00.20.70.01.02.1</t>
  </si>
  <si>
    <t>железобетонная, брусковая, марки 1ПБ13-1, ГОСТ 948-84, (1ПР38.12.12.19у)</t>
  </si>
  <si>
    <t>23.61.20.00.20.70.01.01.1</t>
  </si>
  <si>
    <t>железобетонная, брусковая, марки 1ПБ10-1, ГОСТ 948-84, ( 1ПР38.10.12.19у)</t>
  </si>
  <si>
    <t>23.61.11.00.43.00.00.01.1</t>
  </si>
  <si>
    <t>Бордюрный (бортовой) камень</t>
  </si>
  <si>
    <t>бетонный, марки БР 100.30.15, ГОСТ 6665-91</t>
  </si>
  <si>
    <t>23.61.11.00.43.00.00.02.1</t>
  </si>
  <si>
    <t>бетонный, марки БР 300.30.15, ГОСТ 6665-91</t>
  </si>
  <si>
    <t>23.61.11.00.43.00.00.27.1</t>
  </si>
  <si>
    <t>бетонный, марки БК100.30.21.8, ГОСТ 6665-91,  (БР 100.20.8)</t>
  </si>
  <si>
    <t>23.61.12.00.20.21.01.18.1</t>
  </si>
  <si>
    <t>Стеновое кольцо</t>
  </si>
  <si>
    <t>рабочей камеры или горловины колодца, марки КС10.9, ГОСТ 8020-90</t>
  </si>
  <si>
    <t>23.61.12.00.20.21.01.21.1</t>
  </si>
  <si>
    <t>рабочей камеры или горловины колодца, марки КС15.9, ГОСТ 8020-90</t>
  </si>
  <si>
    <t>23.61.12.00.20.21.01.20.1</t>
  </si>
  <si>
    <t>рабочей камеры или горловины колодца, марки КС15.6, ГОСТ 8020-90</t>
  </si>
  <si>
    <t>23.61.12.00.20.21.01.22.1</t>
  </si>
  <si>
    <t>рабочей камеры или горловины колодца, марки КС20.6, ГОСТ 8020-90</t>
  </si>
  <si>
    <t>23.61.12.00.20.21.01.23.1</t>
  </si>
  <si>
    <t>рабочей камеры или горловины колодца, марки КС20.9, ГОСТ 8020-90</t>
  </si>
  <si>
    <t>23.61.12.00.20.21.01.35.1</t>
  </si>
  <si>
    <t>Плита перекрытия</t>
  </si>
  <si>
    <t>для колодцев канализационных, водопроводных и газопроводных сетей, марки ПП10, ГОСТ 8020-90</t>
  </si>
  <si>
    <t>23.61.12.00.20.21.01.38.1</t>
  </si>
  <si>
    <t>для колодцев канализационных, водопроводных и газопроводных сетей, марки 2ПП15, ГОСТ 8020-90</t>
  </si>
  <si>
    <t>23.61.12.00.20.21.01.40.1</t>
  </si>
  <si>
    <t>для колодцев канализационных, водопроводных и газопроводных сетей, марки 1ПП20, ГОСТ 8020-90</t>
  </si>
  <si>
    <t>23.61.12.00.20.21.01.45.1</t>
  </si>
  <si>
    <t>Днище колодцев</t>
  </si>
  <si>
    <t>стаканного типа, тип КЦД10</t>
  </si>
  <si>
    <t>23.61.12.00.20.21.01.46.1</t>
  </si>
  <si>
    <t>стаканного типа, тип КЦД15</t>
  </si>
  <si>
    <t>23.61.12.00.20.21.01.47.1</t>
  </si>
  <si>
    <t>стаканного типа, тип КЦД20</t>
  </si>
  <si>
    <t>23.61.11.00.42.00.00.20.1</t>
  </si>
  <si>
    <t>бетонная, шестиугольная, ГОСТ 17608-91</t>
  </si>
  <si>
    <t>23.61.20.00.50.20.21.01.1</t>
  </si>
  <si>
    <t>Опора</t>
  </si>
  <si>
    <t>железобетонная промежуточная, ВЛ 10 кВ, (СВ-105-3,5)</t>
  </si>
  <si>
    <t>железобетонная промежуточная, ВЛ 10 кВ, (СВ-105-5)</t>
  </si>
  <si>
    <t>Сварные из оцинкованной проволоки из черных металлов (кроме ребристой проволоки)  "Рабица" 2-45-2,5-0</t>
  </si>
  <si>
    <t>стальные гнутые замкнутые сварные квадратные, длиной от 6 до 12 м. ГОСТ 30245-2003, оцинкованный стальной Н57-750-0,8</t>
  </si>
  <si>
    <t>стальные гнутые замкнутые сварные квадратные, длиной от 6 до 12 м. ГОСТ 30245-2003, оцинкованный стальной НС35-1000-0,8</t>
  </si>
  <si>
    <t>19.20.42.00.00.00.30.30.1</t>
  </si>
  <si>
    <t>Битум нефтяной</t>
  </si>
  <si>
    <t>вязкий дорожный БНД 90/130, глубина проникания иглы, 0,1мм: при 25 °С 91-130, применяется в качестве вяжущего материала при строительстве и ремонте дорожных и аэродромных покрытий.</t>
  </si>
  <si>
    <t>19.20.42.00.00.00.40.30.1</t>
  </si>
  <si>
    <t>строительный, марки БН 90/10, глубина проникания иглы, 0,1 мм:  при 25 °С  5-20, применяется для строительных работ в различных отраслях народного хозяйства.</t>
  </si>
  <si>
    <t>13.99.19.00.00.00.20.12.1</t>
  </si>
  <si>
    <t>ГОСТ 16214-86. Работоспособна при t° от -30°С до +50°С в условиях неагрессивных сред.</t>
  </si>
  <si>
    <t>Лента поливинилхлоридная ( ПЭКОМ)</t>
  </si>
  <si>
    <t>24.10.32.00.00.11.10.11.2</t>
  </si>
  <si>
    <t>Стальной, горячекатанный,толщина 12мм,  ГОСТ 19903-74</t>
  </si>
  <si>
    <t>23.64.10.00.40.20.00.06.1</t>
  </si>
  <si>
    <t>Добавка для бетонов и строительных растворов</t>
  </si>
  <si>
    <t>повышающая морозостойкость, ГОСТ 24211-2008, П25-1</t>
  </si>
  <si>
    <t>штука</t>
  </si>
  <si>
    <t>килограмм</t>
  </si>
  <si>
    <t>28.13.14.00.00.00.21.10.1</t>
  </si>
  <si>
    <t>Ветрозащитная пленка ЮТАВЕК 85</t>
  </si>
  <si>
    <t>Используется в качестве ветрозащитной мамбраны в стеновых и кровельных конструкциях (1,5х50м)</t>
  </si>
  <si>
    <t>23.99.13.00.00.00.10.20.1</t>
  </si>
  <si>
    <t>20.60.11.00.00.00.10.30.1</t>
  </si>
  <si>
    <t>20.30.12.00.00.00.22.10.2</t>
  </si>
  <si>
    <t>20.30.12.00.00.00.23.02.1</t>
  </si>
  <si>
    <t>20.30.12.00.00.00.22.20.1</t>
  </si>
  <si>
    <t>Шпилька</t>
  </si>
  <si>
    <t xml:space="preserve"> М30х220</t>
  </si>
  <si>
    <t xml:space="preserve">Шпилька </t>
  </si>
  <si>
    <t>М27х220</t>
  </si>
  <si>
    <t>М27х210</t>
  </si>
  <si>
    <t>М27х120</t>
  </si>
  <si>
    <t>25.94.12.00.00.12.11.13.1</t>
  </si>
  <si>
    <t>Патрон монтажный</t>
  </si>
  <si>
    <t>специальный беспульный патрон в стальной гильзе, Д-4</t>
  </si>
  <si>
    <t xml:space="preserve">Резина маслобензостойкая </t>
  </si>
  <si>
    <t>МБС-С</t>
  </si>
  <si>
    <t>МБС-С толщина 3мм</t>
  </si>
  <si>
    <t xml:space="preserve"> ХДМ</t>
  </si>
  <si>
    <t xml:space="preserve">Панели </t>
  </si>
  <si>
    <t>Соединение резьбовое; Резьба 9 5/8 АPI 5B EUE 8RD внутренний диаметр -217мм; Толщина стенки -6,4 мм; длина трубы -9,14м; Номинальное давление 46атм. Рабочая температура от -40грд до +90грд</t>
  </si>
  <si>
    <t>Соединение резьбовое; Резьба 7 АPI 5B EUE 8RD внутренний диаметр -152мм; длина трубы -9,14м; Номинальное давление 103атм. Рабочая температура от -40грд до +90грд.</t>
  </si>
  <si>
    <t>24.32.10.00.00.10.10.11.1</t>
  </si>
  <si>
    <t>Соединение резьбовое; Резьба 4 ½ АPI 5B EUE 8RD длина трубы-9,14м; Наружный диаметр-112мм; Толщ стенки -6,2 мм; вес трубы -38,2кг; Номинальное давление-95атм; Рабочая температура от -40грд до +90грд.</t>
  </si>
  <si>
    <t>Соединение резьбовое; Резьба 4 ½ АPI 5B EUE 8RD длина трубы-9,14м; Наружный диаметр-106мм; Толщ стенки -2,9мм; вес трубы -26,5кг; Номинальное давление-45атм;Рабочая температура от -40грд до +90грд.</t>
  </si>
  <si>
    <t>Соединение раструбно-шиповые; Толщ стенки-7,95мм; Рабочая температура от -40грд до +90грд . Номинальное давление-40атм;</t>
  </si>
  <si>
    <t>Соединение резьбовое; Резьба 9 5/8 АPI 5B EUE 8RD Наруж диаметр-244,6мм; Толщ стенки -13,8мм; Рабочая температура от  -40грд до +90грд . Номинальное давление-100атм;</t>
  </si>
  <si>
    <t>Соединение резьбовое; Резьба 7 АPI 5B EUE 8RD Наруж диаметр-176мм; Толщ стенки -12мм; Рабочая температура от -40грд до +90грд Номинальное давление-47атм</t>
  </si>
  <si>
    <t>Соединение резьбовое; Резьба 4 ½ АPI 5B EUE 8RD Наруж диаметр-123мм; Толщ стенки -11,5мм; Рабочая температура от -40грд до +90грд . Номинальное давление-100атм;</t>
  </si>
  <si>
    <t>Соединение резьбовое; Резьба 4 ½ АPI 5B EUE 8RD Наруж диаметр-123мм; Толщ стенки -11,5мм; Рабочая температура от -40грд до +90грд . Номинальное давление-45атм;</t>
  </si>
  <si>
    <t>Соединение раструбно-шиповое, Рабочая температура от -40грд. до +90грд.</t>
  </si>
  <si>
    <t>Соединение резьбовое; Резьба 9 5/8 АPI 5B EUE 8RD Рабочая температура от -40грд.  до +90грд</t>
  </si>
  <si>
    <t>Соединение резьбовое; Резьба 7 АPI 5B EUE 8RD, Рабочая температура от -40грд. до +90грд.</t>
  </si>
  <si>
    <t>Соединение резьбовое; Резьба 4 ½ АPI 5B EUE 8RD, Рабочая температура от -40грд. до +90грд</t>
  </si>
  <si>
    <t>Соединение раструбно-шиповое. Рабочая температура от -40грд. до +90грд</t>
  </si>
  <si>
    <t>Соединение резьбовое. Резьба 9 5/8 АPI 5B EUE 8RD. Рабочая температура от -40грд. до +90грд</t>
  </si>
  <si>
    <t>Соединение резьбовое, Резьба 7 АPI 5B EUE 8RD, Рабочая температура от -40грд до +90грд.</t>
  </si>
  <si>
    <t>Соединение резьбовое. Резьба 4 ½ АPI 5B EUE 8RD, Рабочая температура от -40грд. до +90грд</t>
  </si>
  <si>
    <t>Замок Ø362мм для труб СПТ 300-40; Рабочая температура от -40грд. до +90грд</t>
  </si>
  <si>
    <t>Уплотнительная резина</t>
  </si>
  <si>
    <t xml:space="preserve"> Ø500</t>
  </si>
  <si>
    <t xml:space="preserve"> Ø300</t>
  </si>
  <si>
    <t>24.20.31.01.10.10.14.12.1</t>
  </si>
  <si>
    <t>24.20.31.01.10.10.13.12.1</t>
  </si>
  <si>
    <t>Клей обойный (КМЦ)</t>
  </si>
  <si>
    <t>Уголок перфорированный оцинкованный малярный 25х25мм L=3м</t>
  </si>
  <si>
    <t>Для предохранения от механических повреждений углов изделий из гипсокартона и т.д.</t>
  </si>
  <si>
    <t>Плитка тротуарная (брусчатка)</t>
  </si>
  <si>
    <t>Железобетонная откосная стенка СТ1 (п.л.)</t>
  </si>
  <si>
    <t xml:space="preserve">Габаритный размер: 1850х2270(h)х300мм.  СТ1(л) левая-7шт, СТ1(п) правая-7шт. Серия 3.501.1-144.0-2 </t>
  </si>
  <si>
    <t>Железобетонная откосная стенка СТ2 (п.л.)</t>
  </si>
  <si>
    <t xml:space="preserve">Габаритный размер: 2200х2470(h)х300мм.  СТ2(л) левая-7шт, СТ1(п) правая-7шт. Серия 3.501.1-144.0-2 </t>
  </si>
  <si>
    <t>Плита укрепления откосов П-1</t>
  </si>
  <si>
    <t>Габаритный размер: 490х490х100(h)мм.  Серия 3.501.1-156</t>
  </si>
  <si>
    <t xml:space="preserve">Знаки предупреждающие </t>
  </si>
  <si>
    <t>Дорожные знаки: 1.11.1-7шт, 1.11.2-7шт, 1.13-2шт, 1.14-2шт.                          СТ РК 1125-2003</t>
  </si>
  <si>
    <t>Дорожные знаки: 1.31.3-1шт. СТ РК 1125-2003</t>
  </si>
  <si>
    <t>Знаки приоритета</t>
  </si>
  <si>
    <t>Дорожные знаки: 2.3.2-1шт, 2.3.3-1шт, 2.4-1шт. СТ РК 1125-2003</t>
  </si>
  <si>
    <t>Знаки информационно-указательные</t>
  </si>
  <si>
    <t>Дорожные знаки: 5.8.3-1шт, 5.8.5-1шт, 5.21.1-2шт, 5.21.2-1шт, 5.26-1шт, 5.28-20шт. СТ РК 1125-2003</t>
  </si>
  <si>
    <t>22.29.29.00.00.00.10.10.1</t>
  </si>
  <si>
    <t>24.20.21.01.12.15.13.17.1</t>
  </si>
  <si>
    <t>23.61.20.00.40.30.01.15.1</t>
  </si>
  <si>
    <t>железобетонная для покрытия городских дорог, тип 1П18.15, ГОСТ 21924.0-84,1500х1500х200(h)мм.  Серия 3.501-104 часть 3</t>
  </si>
  <si>
    <t>железобетонная для покрытия городских дорог, тип 1П18.15, ГОСТ 21924.0-85, 1250х1500х200(h)мм.  Серия 3.501-104 часть 3</t>
  </si>
  <si>
    <t>23.61.12.00.20.11.11.70.1</t>
  </si>
  <si>
    <t>Труба</t>
  </si>
  <si>
    <t>железобетонная напорная со стальным сердечником, марки ТНС50.100, ГОСТ 22000-86100см.  1200х1210(h)х2000мм. Серия 3.501.1-144.0-2</t>
  </si>
  <si>
    <t>23.61.12.00.20.22.01.12.1</t>
  </si>
  <si>
    <t>Звено</t>
  </si>
  <si>
    <t>железобетонное водопропускных труб под насыпи автомобильных и железных дорог, круглые конические (для оголовков), ГОСТ 24547-81</t>
  </si>
  <si>
    <t>23.61.20.00.70.30.01.10.1</t>
  </si>
  <si>
    <t>железобетонная дорожных знаков, тип 1, ГОСТ 25459-82</t>
  </si>
  <si>
    <t>железобетонная дорожных знаков, тип 1, ГОСТ 25459-83</t>
  </si>
  <si>
    <t>23.61.12.00.30.00.00.10.1</t>
  </si>
  <si>
    <t>Трубофильтр</t>
  </si>
  <si>
    <t>23.61.20.00.10.30.02.31.1</t>
  </si>
  <si>
    <t>23.61.20.00.70.40.00.20.1</t>
  </si>
  <si>
    <t xml:space="preserve">бетонный, для ограждения места производства работ, высота 2,2 м,1900х150х80мм. Серия 3.503.1-89 </t>
  </si>
  <si>
    <t>Предупредительный знак СС-1</t>
  </si>
  <si>
    <t>32.99.70.00.00.00.40.10.1</t>
  </si>
  <si>
    <t>Железобетонный блок противофильтрационный экран БФ-1, из пористого бетона,700х1200(h)х2000мм.  Серия 3.501.1-144 вып.1.</t>
  </si>
  <si>
    <t>железобетонное водопропускных труб под насыпи автомобильных и железных дорог, круглые конические (для оголовков),1220х1610(h)х1700мм.  Серия 3.501.1-144.0-2  ГОСТ 24547-83</t>
  </si>
  <si>
    <t>железобетонное водопропускных труб под насыпи автомобильных и железных дорог, круглые конические (для оголовков), 1420х1710(h)х1700мм. Серия 3.501.1-144.0-2 ГОСТ 24547-82</t>
  </si>
  <si>
    <t>Доборные элементы сайдинга</t>
  </si>
  <si>
    <t xml:space="preserve">Сэндвич-панель </t>
  </si>
  <si>
    <t>Кровельные сэндвич панели в комплекте с креплением, огнеупорный толщина 100мм</t>
  </si>
  <si>
    <t>Стеновые сэндвич панели в комплекте с креплением, огнеупорный толщина 100мм</t>
  </si>
  <si>
    <t xml:space="preserve">Grand Line,толщина 0,5мм, с покрытием Granito 50мкм, </t>
  </si>
  <si>
    <t xml:space="preserve">мплектующими , толщина 0,5мм, с покрытием Granito 50мкм, </t>
  </si>
  <si>
    <t>Конек</t>
  </si>
  <si>
    <t xml:space="preserve"> для металлочерепицы</t>
  </si>
  <si>
    <t>Плинтус</t>
  </si>
  <si>
    <t xml:space="preserve"> пластиковый</t>
  </si>
  <si>
    <t xml:space="preserve"> прямой</t>
  </si>
  <si>
    <t>Крестик</t>
  </si>
  <si>
    <t xml:space="preserve"> для кафельной плитки</t>
  </si>
  <si>
    <t xml:space="preserve">Серпянка </t>
  </si>
  <si>
    <t>самоклеящаяся</t>
  </si>
  <si>
    <t>28.14.13.42.00.00.00.03.1</t>
  </si>
  <si>
    <t>28.14.13.42.00.00.00.03.2</t>
  </si>
  <si>
    <t>28.14.13.45.00.00.00.02.1</t>
  </si>
  <si>
    <t>28.14.13.22.00.00.00.67.1</t>
  </si>
  <si>
    <t>Кран шаровый</t>
  </si>
  <si>
    <t>Шаровой кран, общепромышленного назначения, номинальный диаметр 15 мм ГОСТ 21345-2005</t>
  </si>
  <si>
    <t>28.14.13.22.00.00.00.68.1</t>
  </si>
  <si>
    <t>Шаровой кран, общепромышленного назначения, номинальный диаметр 20 мм ГОСТ 21345-2005</t>
  </si>
  <si>
    <t>28.14.13.22.00.00.00.69.1</t>
  </si>
  <si>
    <t>Шаровой кран, общепромышленного назначения, номинальный диаметр 25 мм ГОСТ 21345-2005</t>
  </si>
  <si>
    <t>28.14.13.22.00.00.00.70.1</t>
  </si>
  <si>
    <t>Шаровой кран,общепромышленного назначения, номинальный диаметр 32 мм ГОСТ 21345-2005</t>
  </si>
  <si>
    <t>28.14.13.22.00.00.00.71.1</t>
  </si>
  <si>
    <t>Шаровой кран, общепромышленного назначения, номинальный диаметр 40 мм ГОСТ 21345-2005</t>
  </si>
  <si>
    <t>28.14.13.22.00.00.00.72.1</t>
  </si>
  <si>
    <t>Шаровой кран, общепромышленного назначения, номинальный диаметр 50 мм ГОСТ 21345-2005</t>
  </si>
  <si>
    <t>28.14.12.10.00.00.00.21.1</t>
  </si>
  <si>
    <t>Кран</t>
  </si>
  <si>
    <t>кран смывной из цветных металлов "Маевского" Ду15</t>
  </si>
  <si>
    <t>28.14.13.23.00.00.00.43.1</t>
  </si>
  <si>
    <t>Кран конусный</t>
  </si>
  <si>
    <t>Конусный трехходовой латунный кран, условное давление P - 1,6 Мпа, тип соединения - муфтовое ГОСТ 9702-87</t>
  </si>
  <si>
    <t>Конусный трехходовой латунный кран, условное давление P - 1,6 Мпа, тип соединения - муфтовое ГОСТ 9702-88</t>
  </si>
  <si>
    <t>СПТ Ø500-30, Соединение раструбно-шиповые; внутренний диаметр -300мм; Толщина стенки -7,95 мм;; диаметр утолщения (бобышки)-361мм; диаметр буксы -327,13мм; длина трубы -11,98м; Номинальное давление 40атм; Рабочая температура от -40грд до +90грд.</t>
  </si>
  <si>
    <t>РК, г. Актау, мкр 23, ТОО "ОСС", каб:1А</t>
  </si>
  <si>
    <t>ОТП</t>
  </si>
  <si>
    <t>ТОО "Oil
 Construction Company"</t>
  </si>
  <si>
    <t>Соединение раструбно-шиповые ; внутренний диаметр -300мм; Толщина стенки -7,95 мм; Внутренний диаметр кольцевого паза -315,87мм; диаметр утолщения (бобышки)-361мм; диаметр буксы -327,13мм; длина трубы -11,98м; Номинальное давление 40атм; Рабочая температура от -40грд до +90грд.</t>
  </si>
  <si>
    <t>Декабрь 2012 год</t>
  </si>
  <si>
    <t>метр</t>
  </si>
  <si>
    <t>Отвод СП Ø500-30, 90 гр.</t>
  </si>
  <si>
    <t>Соединение раструбно-шиповое, Рабочая температура от -30грд. до +90грд.</t>
  </si>
  <si>
    <t>Отвод СП Ø500-30, 45 гр.</t>
  </si>
  <si>
    <t>Декабрь 2012г.</t>
  </si>
  <si>
    <t>470000000</t>
  </si>
  <si>
    <t>ОП</t>
  </si>
  <si>
    <t>январь, февраль, 
март  2013г</t>
  </si>
  <si>
    <t>февраль, март  2013г</t>
  </si>
  <si>
    <t>метр
кубический</t>
  </si>
  <si>
    <t>метр
квадрат</t>
  </si>
  <si>
    <t>Декабрь -январь  2013год</t>
  </si>
  <si>
    <t>008</t>
  </si>
  <si>
    <t>комплект</t>
  </si>
  <si>
    <t>839</t>
  </si>
  <si>
    <t>006</t>
  </si>
  <si>
    <t>тонна (метрическая)</t>
  </si>
  <si>
    <t>168</t>
  </si>
  <si>
    <t>113</t>
  </si>
  <si>
    <t>796</t>
  </si>
  <si>
    <t>166</t>
  </si>
  <si>
    <t>упаковка</t>
  </si>
  <si>
    <t>20.30.11.00.00.00.10.81.1</t>
  </si>
  <si>
    <t>Колер</t>
  </si>
  <si>
    <t>жидкий, для водоэмульсии, разноцветный</t>
  </si>
  <si>
    <t>розовый</t>
  </si>
  <si>
    <t>055</t>
  </si>
  <si>
    <t>Декабрь 2012 год
апрель-май 2013 год</t>
  </si>
  <si>
    <t>январь, февраль, 
март 
до 31 декабря поставка по заявкам 2013г</t>
  </si>
  <si>
    <t>Июнь-июль 2013 год</t>
  </si>
  <si>
    <t>25.94.11.00.00.12.10.10.1</t>
  </si>
  <si>
    <t>25.94.12.00.00.10.10.10.1</t>
  </si>
  <si>
    <t>25.94.11.00.00.17.15.30.1</t>
  </si>
  <si>
    <t>25.94.11.00.00.17.15.28.1</t>
  </si>
  <si>
    <t>25.94.11.00.00.17.15.26.1</t>
  </si>
  <si>
    <t>25.94.11.00.00.17.14.26.1</t>
  </si>
  <si>
    <t>25.94.11.00.00.17.13.30.1</t>
  </si>
  <si>
    <t>25.94.11.00.00.17.13.26.1</t>
  </si>
  <si>
    <t>25.94.11.00.00.17.13.23.1</t>
  </si>
  <si>
    <t>25.94.11.00.00.17.12.27.1</t>
  </si>
  <si>
    <t>25.94.11.00.00.17.12.24.1</t>
  </si>
  <si>
    <t>25.94.11.00.00.17.11.25.1</t>
  </si>
  <si>
    <t xml:space="preserve">Решетки </t>
  </si>
  <si>
    <t xml:space="preserve">вентиляционные настенные </t>
  </si>
  <si>
    <t>22.29.29.00.00.00.20.20.1</t>
  </si>
  <si>
    <t xml:space="preserve">Емкость пластиковая </t>
  </si>
  <si>
    <t>для питьевой воды V-2куб.м</t>
  </si>
  <si>
    <t>авансовый платеж - 0%, оставшаяся часть в течении 30 рабочих дней с момента подписания первичных документов</t>
  </si>
  <si>
    <t>Февраль-март
2013 год</t>
  </si>
  <si>
    <t>25.21.13.00.00.90.10.10.1</t>
  </si>
  <si>
    <t>Измиритель регулятор</t>
  </si>
  <si>
    <t>20.59.59.00.15.00.00.72.1</t>
  </si>
  <si>
    <t>Май-июнь
2013 год.</t>
  </si>
  <si>
    <t xml:space="preserve">трансформаторное Т-1500 , плотность 885 кг/м3 при 20°С-, Вязкость кинематическая не менее 8·10(8) мм2/с (сСт) при 50 °С </t>
  </si>
  <si>
    <t>Масло электроизоляционное</t>
  </si>
  <si>
    <t>19.20.29.00.00.00.14.12.2</t>
  </si>
  <si>
    <t>Март-апрель
2013 год.</t>
  </si>
  <si>
    <t xml:space="preserve"> Железобетонная ПМС-23 </t>
  </si>
  <si>
    <t xml:space="preserve">Прожекторная мачта </t>
  </si>
  <si>
    <t>25.11.22.00.00.10.10.10.4</t>
  </si>
  <si>
    <t xml:space="preserve">Металлическая ПМС 23.00.000- 23м </t>
  </si>
  <si>
    <t>Прожекторная мачта</t>
  </si>
  <si>
    <t>1И 1000 ДРЛ 1000вт</t>
  </si>
  <si>
    <t>для люминисцентных ламп</t>
  </si>
  <si>
    <t>Дроссель</t>
  </si>
  <si>
    <t>27.12.40.17.11.11.11.10.1</t>
  </si>
  <si>
    <t>Нагревательное, открытого типа (тепло передается путем излучения).</t>
  </si>
  <si>
    <t xml:space="preserve">Сопротивление электрическое </t>
  </si>
  <si>
    <t>27.51.29.00.00.00.00.10.1</t>
  </si>
  <si>
    <t xml:space="preserve">CD60-450В-200 мкФ - алюминиевый электролитический конденсатор. </t>
  </si>
  <si>
    <t>Конденсатор</t>
  </si>
  <si>
    <t>27.90.52.00.00.03.00.05.1</t>
  </si>
  <si>
    <t xml:space="preserve">Щетки снабжаются специальным механизмом, позволяющим после пуска двигателя поднимать щетки, одновременно замыкая накоротко контактные кольца. </t>
  </si>
  <si>
    <t>Щетки</t>
  </si>
  <si>
    <t xml:space="preserve">27.11.61.00.00.32.11.00.2     </t>
  </si>
  <si>
    <t>2013 год</t>
  </si>
  <si>
    <t>февраль
2013 год</t>
  </si>
  <si>
    <t>Апрель-май
2013 год.</t>
  </si>
  <si>
    <t xml:space="preserve">Ящик управления ЯУО </t>
  </si>
  <si>
    <t xml:space="preserve">для управления в системах автоматики. </t>
  </si>
  <si>
    <t>Щит управления (ЩУ)</t>
  </si>
  <si>
    <t>27.12.31.14.11.11.11.10.2</t>
  </si>
  <si>
    <t>27.12.31.14.11.11.11.10.1</t>
  </si>
  <si>
    <t>кнопочный  взрывозащищёный</t>
  </si>
  <si>
    <t>Пост управления</t>
  </si>
  <si>
    <t>27.12.40.16.11.11.11.10.1</t>
  </si>
  <si>
    <t>замыкание и размыкание цепей управления, сигнализации и защиты постоянного и переменного тока частотой 50 Гц.</t>
  </si>
  <si>
    <t>27.12.23.17.11.11.11.10.1</t>
  </si>
  <si>
    <t>27.12.23.17.11.11.11.10.2</t>
  </si>
  <si>
    <t xml:space="preserve">  БЗН 18-2,5 П-25-Д/д на 8 клем</t>
  </si>
  <si>
    <t>Январь-февраль
2013 год.</t>
  </si>
  <si>
    <t>27.90.60.00.00.01.02.01.1</t>
  </si>
  <si>
    <t xml:space="preserve">Анодный заземлитель железнокременистый, комплектно-блочного исполнения состоящий из 4-х электроднных блоков,  каждая длиной 6500мм. </t>
  </si>
  <si>
    <t>Шкаф управления обогревом</t>
  </si>
  <si>
    <t>27.12.31.21.10.00.00.10.1</t>
  </si>
  <si>
    <t>Лента липкая изоляционная, из многослойных компонентов, ГОСТ 28018-89</t>
  </si>
  <si>
    <t>13.99.19.00.00.00.20.17.1</t>
  </si>
  <si>
    <t>ГОСТ 24137-80, диаметр 75, высота 120 мм</t>
  </si>
  <si>
    <t xml:space="preserve">Хомут </t>
  </si>
  <si>
    <t>25.94.11.00.00.16.10.26.1</t>
  </si>
  <si>
    <t>30.20.40.00.00.08.02.92.1</t>
  </si>
  <si>
    <t>27.33.13.00.00.00.04.37.1</t>
  </si>
  <si>
    <t>27.33.13.00.00.00.04.36.1</t>
  </si>
  <si>
    <t>27.33.13.00.00.00.04.34.1</t>
  </si>
  <si>
    <t>27.33.14.00.00.00.03.11.1</t>
  </si>
  <si>
    <t>27.33.14.00.00.00.03.10.1</t>
  </si>
  <si>
    <t>27.32.13.00.02.04.09.02.1</t>
  </si>
  <si>
    <t>27.32.13.00.02.04.09.02.2</t>
  </si>
  <si>
    <t>"Внимание обогрев"ГОСТ 12.4.026-76, Осторожно! Прочие опасности</t>
  </si>
  <si>
    <t>Предупреждающий знак</t>
  </si>
  <si>
    <t>27.40.24.00.00.10.11.18.1</t>
  </si>
  <si>
    <t>ОИ</t>
  </si>
  <si>
    <t xml:space="preserve">Настенная сплит система с настенным внутренним блоком. Площадь охлаждаемого помещения до 20-25 м2.
Режим работы: охлаждение/обогрев
Мощность охлаждения кВт: не менее 2,1.
Мощность обогрева, кВт : не менее 2,1.
</t>
  </si>
  <si>
    <t>Оборудование для кондиционирования воздуха оконного или настенного типа в виде отдельных блоков («сплит-система»)</t>
  </si>
  <si>
    <t xml:space="preserve">оборудование для кондиционирования </t>
  </si>
  <si>
    <t>28.25.12.00.00.00.14.11.1</t>
  </si>
  <si>
    <t>вентилятор осевой одноступенчатый с диаметром 250 мм</t>
  </si>
  <si>
    <t>вентилятор осевой одноступенчатый</t>
  </si>
  <si>
    <t>28.25.20.00.00.00.11.18.1</t>
  </si>
  <si>
    <t>вентилятор центробежный односторонний с диаметром 250 мм</t>
  </si>
  <si>
    <t>вентилятор центробежный односторонний</t>
  </si>
  <si>
    <t>28.25.20.00.00.00.13.18.1</t>
  </si>
  <si>
    <t>вентилятор радиальный с диаметром 400 мм</t>
  </si>
  <si>
    <t>вентилятор</t>
  </si>
  <si>
    <t>28.25.20.00.00.00.13.22.1</t>
  </si>
  <si>
    <t>вентилятор осевой одноступенчатый с диаметром 200 мм</t>
  </si>
  <si>
    <t>28.25.20.00.00.00.11.16.1</t>
  </si>
  <si>
    <t>вентилятор центробежный односторонний с диаметром 200 мм</t>
  </si>
  <si>
    <t>28.25.20.00.00.00.13.16.1</t>
  </si>
  <si>
    <t>Сирена сигнальная СС-1, состоит из электромагнита и якоря, жестко соединенного с мембраной. Весь электромагнитный механизм помещен в литой алюминиевый корпус, закрытый с одной стороны крышкой, с другой - рупором.</t>
  </si>
  <si>
    <t>Сирена</t>
  </si>
  <si>
    <t>27.90.20.00.02.01.01.01.1</t>
  </si>
  <si>
    <t>Разъем телефонный</t>
  </si>
  <si>
    <t>С5-2.2 КОМ - постоянный резистор, проволочный, номинальное сопротивление - 2.2 КОМ.</t>
  </si>
  <si>
    <t>27.90.60.00.00.01.01.04.1</t>
  </si>
  <si>
    <t>Коннектор модульный RJ45</t>
  </si>
  <si>
    <t>26.30.30.12.11.11.11.15.1</t>
  </si>
  <si>
    <t>Коннектор модульный RJ11</t>
  </si>
  <si>
    <t>26.30.30.12.11.11.11.11.1</t>
  </si>
  <si>
    <t>27.33.13.00.00.00.04.22.1</t>
  </si>
  <si>
    <t>26.30.60.00.00.00.13.10.1</t>
  </si>
  <si>
    <t>порошковое пожаротушение</t>
  </si>
  <si>
    <t>Оборудование системы автоматического пожаротушения</t>
  </si>
  <si>
    <t>28.29.22.00.00.00.19.13.1</t>
  </si>
  <si>
    <t>Световое табло
 "Порошок не входи"</t>
  </si>
  <si>
    <t>Пожарный световой оповещатель, функция указания путей выхода, исполнительный элемент - светодиод.</t>
  </si>
  <si>
    <t xml:space="preserve">Оповещатель </t>
  </si>
  <si>
    <t>27.90.20.00.02.02.01.02.1</t>
  </si>
  <si>
    <t>Световое табло
 "Порошок уходи"</t>
  </si>
  <si>
    <t>Звуковая противопожарная.</t>
  </si>
  <si>
    <t>26.30.60.00.00.00.23.10.1</t>
  </si>
  <si>
    <t>Дымовой. Извещатель дыма оптический.</t>
  </si>
  <si>
    <t>Пожарный извещатель (Датчик)</t>
  </si>
  <si>
    <t>26.30.60.00.00.00.22.50.1</t>
  </si>
  <si>
    <t>Проводной.</t>
  </si>
  <si>
    <t>26.30.60.00.00.00.22.10.1</t>
  </si>
  <si>
    <t>Тепловой. Извещатель максимально-дифференциальный.</t>
  </si>
  <si>
    <t>26.30.60.00.00.00.22.30.1</t>
  </si>
  <si>
    <t xml:space="preserve">Извещатель охранный </t>
  </si>
  <si>
    <t>26.30.60.00.00.00.15.14.1</t>
  </si>
  <si>
    <t>Номинальная емкость от 1.2 до 50 Ач, номинальное напряжение 12 В</t>
  </si>
  <si>
    <t>Аккумулятор</t>
  </si>
  <si>
    <t>27.20.22.00.00.00.03.10.1</t>
  </si>
  <si>
    <t>контрольная пожарная</t>
  </si>
  <si>
    <t>Панель</t>
  </si>
  <si>
    <t>26.30.60.00.00.00.27.10.1</t>
  </si>
  <si>
    <t>кабель-канал с двойным замком, размеры 100х40</t>
  </si>
  <si>
    <t>кабель-канал</t>
  </si>
  <si>
    <t>22.23.14.00.00.82.11.20.1</t>
  </si>
  <si>
    <t>кабель-канал с двойным замком, размеры 60х60</t>
  </si>
  <si>
    <t>кабель-канал с двойным замком, размеры 60х40</t>
  </si>
  <si>
    <t>22.23.14.00.00.82.11.19.1</t>
  </si>
  <si>
    <t>кабель-канал с двойным замком, размеры 40х40</t>
  </si>
  <si>
    <t>22.23.14.00.00.82.11.18.1</t>
  </si>
  <si>
    <t>кабель-канал с двойным замком, размеры 40х25</t>
  </si>
  <si>
    <t>22.23.14.00.00.82.11.17.1</t>
  </si>
  <si>
    <t>кабель-канал с двойным замком, размеры 25х16</t>
  </si>
  <si>
    <t>22.23.14.00.00.82.11.14.1</t>
  </si>
  <si>
    <t>кабель-канал с двойным замком, размеры 16х16</t>
  </si>
  <si>
    <t>22.23.14.00.00.82.11.12.1</t>
  </si>
  <si>
    <t>метр погонный</t>
  </si>
  <si>
    <t>018</t>
  </si>
  <si>
    <t>Трубка электроизоляционная гибкая марки ТВ-40, внутренний диаметр 20 мм. ГОСТ 17675-87</t>
  </si>
  <si>
    <t>Трубка</t>
  </si>
  <si>
    <t>27.90.12.00.00.03.02.22.1</t>
  </si>
  <si>
    <t>Трубка электроизоляционная гибкая марки ТВ-40, внутренний диаметр 16 мм. ГОСТ 17675-87</t>
  </si>
  <si>
    <t>27.90.12.00.00.03.02.20.1</t>
  </si>
  <si>
    <t>27.90.12.00.00.03.02.18.1</t>
  </si>
  <si>
    <t>27.90.12.00.00.03.05.21.1</t>
  </si>
  <si>
    <t>27.90.12.00.00.03.05.18.1</t>
  </si>
  <si>
    <t>27.90.12.00.00.03.05.17.1</t>
  </si>
  <si>
    <t>27.90.12.00.00.03.04.11.1</t>
  </si>
  <si>
    <t>27.90.12.00.00.03.04.09.1</t>
  </si>
  <si>
    <t>27.90.12.00.00.03.04.07.1</t>
  </si>
  <si>
    <t>27.90.12.00.00.03.04.05.2</t>
  </si>
  <si>
    <t>Соединительные 4 КВТп   70-95</t>
  </si>
  <si>
    <t xml:space="preserve">Муфты </t>
  </si>
  <si>
    <t>Соединительные 4 КВТп   35-50</t>
  </si>
  <si>
    <t>Концевые  4 КВТп   1х70-120</t>
  </si>
  <si>
    <t>Концевые  4 КВТп   1х35-50</t>
  </si>
  <si>
    <t>Соединительные    6-10 кв 12/70-120</t>
  </si>
  <si>
    <t>Концевые 6-10 кв  12/70   120/800 мм</t>
  </si>
  <si>
    <t>Эл.контактный ДМ2005СаiEx У2-40кас/см2-1,5-IV-MП IP-53-ЦСМ</t>
  </si>
  <si>
    <t xml:space="preserve">Манометр  </t>
  </si>
  <si>
    <t>22.29.25.00.00.00.19.17.1</t>
  </si>
  <si>
    <t>Хомут</t>
  </si>
  <si>
    <t>22.21.29.00.00.26.10.13.1</t>
  </si>
  <si>
    <t>22.21.29.00.00.26.10.17.1</t>
  </si>
  <si>
    <t>22.21.29.00.00.26.10.22.1</t>
  </si>
  <si>
    <t>Бирки кабельные маркировочные</t>
  </si>
  <si>
    <t>22.29.29.00.00.00.30.11.1</t>
  </si>
  <si>
    <t>ф- 38</t>
  </si>
  <si>
    <t xml:space="preserve">Металлорукава                                   </t>
  </si>
  <si>
    <t>27.90.12.00.00.03.03.27.1</t>
  </si>
  <si>
    <t xml:space="preserve">ф-30   </t>
  </si>
  <si>
    <t>27.90.12.00.00.03.03.25.1</t>
  </si>
  <si>
    <t>ф-25</t>
  </si>
  <si>
    <t>27.90.12.00.00.03.03.24.1</t>
  </si>
  <si>
    <t>ф-20</t>
  </si>
  <si>
    <t>27.90.12.00.00.03.03.22.1</t>
  </si>
  <si>
    <t>ф-15</t>
  </si>
  <si>
    <t>27.90.12.00.00.03.03.20.1</t>
  </si>
  <si>
    <t xml:space="preserve">  Х/Б </t>
  </si>
  <si>
    <t>Лента изоляцион.</t>
  </si>
  <si>
    <t>13.99.19.00.00.00.20.10.1</t>
  </si>
  <si>
    <t xml:space="preserve"> красная,синяя</t>
  </si>
  <si>
    <t>Лента изоляционная ПХВ</t>
  </si>
  <si>
    <t>22.19.57.00.00.00.10.10.1</t>
  </si>
  <si>
    <t>Гильзы  кабельные</t>
  </si>
  <si>
    <t>25.73.60.00.00.12.12.10.1</t>
  </si>
  <si>
    <t xml:space="preserve"> М-12-19-150</t>
  </si>
  <si>
    <t>ГОСТ 9581-80, диаметр контактного стержня от 8 до 20 мм</t>
  </si>
  <si>
    <t>Наконечник</t>
  </si>
  <si>
    <t xml:space="preserve">  М-12-13-70</t>
  </si>
  <si>
    <t xml:space="preserve"> М-10-10-35</t>
  </si>
  <si>
    <t xml:space="preserve"> " РАЙХЕМ" EXRM 1235- 150/240  SK12</t>
  </si>
  <si>
    <t xml:space="preserve"> " РАЙХЕМ" EXRM 1235-70/120  SK12</t>
  </si>
  <si>
    <t xml:space="preserve"> " РАЙХЕМ" EXRM 1235-  25|50    SK12</t>
  </si>
  <si>
    <t xml:space="preserve">  А-12-13-95</t>
  </si>
  <si>
    <t xml:space="preserve"> А-10-11-70</t>
  </si>
  <si>
    <t xml:space="preserve"> А-10-8- 35</t>
  </si>
  <si>
    <t xml:space="preserve"> А-8-7- 25                       </t>
  </si>
  <si>
    <t>аппаратный прессуемый, тип - А2А</t>
  </si>
  <si>
    <t>Зажим</t>
  </si>
  <si>
    <t>25.99.29.00.10.11.13.16.1</t>
  </si>
  <si>
    <t xml:space="preserve"> А2А-50-Т</t>
  </si>
  <si>
    <t xml:space="preserve"> А 2А-35-Т</t>
  </si>
  <si>
    <t>соединительный плашечный, тип - ПА</t>
  </si>
  <si>
    <t>25.99.29.00.10.11.10.31.1</t>
  </si>
  <si>
    <t xml:space="preserve"> СК-80      220В                                                                                   </t>
  </si>
  <si>
    <t xml:space="preserve"> СК-20      127В                                                       </t>
  </si>
  <si>
    <t>27.90.12.00.00.02.00.01.1</t>
  </si>
  <si>
    <t>.КП-1 (Подрозетник)</t>
  </si>
  <si>
    <t xml:space="preserve"> У 195</t>
  </si>
  <si>
    <t>КТА-20- тройниковая алюминиевая</t>
  </si>
  <si>
    <t>27.33.13.00.00.00.04.14.1</t>
  </si>
  <si>
    <t>У-409</t>
  </si>
  <si>
    <t>Распред. коробки   4-х рожковые  открытой проводки</t>
  </si>
  <si>
    <t>Распред. коробки   3-х рожковые  открытой проводки</t>
  </si>
  <si>
    <t>Силовая вилка, трехполюсная, расчитана на напряжение более 250 В и силу тока свыше 16 А.</t>
  </si>
  <si>
    <t xml:space="preserve">Вильки </t>
  </si>
  <si>
    <t>27.33.13.00.00.00.01.06.1</t>
  </si>
  <si>
    <t>27.12.22.91.11.11.11.10.1</t>
  </si>
  <si>
    <t>ПВ 2-16 А</t>
  </si>
  <si>
    <t>27.33.11.00.00.03.01.12.1</t>
  </si>
  <si>
    <t>Выключатель брызгозащищенный открытой установке ПВ 2х10</t>
  </si>
  <si>
    <t>для коммутации электрических цепей постоянного тока напряжением до 220 В и переменного тока напряжением 220 В частотой 50 Гц и 380 В в частотой 50, 60 Гц.</t>
  </si>
  <si>
    <t>27.12.23.13.11.11.11.10.1</t>
  </si>
  <si>
    <t>Выключатель брызгозащищенный открытой установке</t>
  </si>
  <si>
    <t>С защитой от проникновения, расчитана на силу тока не более 10/16 А, напряжение - 250 В</t>
  </si>
  <si>
    <t>Розетка</t>
  </si>
  <si>
    <t>27.33.13.00.00.00.02.08.1</t>
  </si>
  <si>
    <t>С1а - двухполюсная, без заземляющего контакта, расчитана на силу тока не более 10/16 А, напряжение - 250 В. ГОСТ 7396.1-89</t>
  </si>
  <si>
    <t>27.33.13.00.00.00.02.01.1</t>
  </si>
  <si>
    <t>Розетка брызгозащищенная  10А открытой установке.</t>
  </si>
  <si>
    <t>Розетка, поддерживающая различные типы вилок (с заземлением, без заземления).</t>
  </si>
  <si>
    <t>27.33.13.00.00.00.02.05.1</t>
  </si>
  <si>
    <t>Набор</t>
  </si>
  <si>
    <t>704</t>
  </si>
  <si>
    <t xml:space="preserve"> РШ-30;ВШ-30  25А  </t>
  </si>
  <si>
    <t>Трехполюсные, расчитаные на напряжение более 250 В и силу тока свыше 16 А.</t>
  </si>
  <si>
    <t>Вилка-розетка</t>
  </si>
  <si>
    <t>27.33.13.00.00.00.03.04.1</t>
  </si>
  <si>
    <t xml:space="preserve">РЛНД-10/400 </t>
  </si>
  <si>
    <t>Разъединитель</t>
  </si>
  <si>
    <t>27.33.11.00.00.02.15.18.1</t>
  </si>
  <si>
    <t>прочего типа, для защиты от перегрузок и токов короткого замыкания электрических установок, питаемых от сетей переменного тока, для нечастых оперативных включений и отключений этих устаноновок. Номинальный ток от 10 до 63 А</t>
  </si>
  <si>
    <t>Распределительный ящик с автоматическими выключателями.</t>
  </si>
  <si>
    <t>27.12.31.16.13.11.11.10.1</t>
  </si>
  <si>
    <t xml:space="preserve"> ПР 8503 в/в 250А, отх. 80А-1шт,40А-4шт,25А-3шт,12.5-4 шт.(31,5-2шт) (все 3ф)</t>
  </si>
  <si>
    <t>27.12.31.16.13.11.11.10.2</t>
  </si>
  <si>
    <t xml:space="preserve"> ПР 8503 в/в 250А, 50А-1шт, 63А-2шт,40А-3шт25А-4шт.( все 3ф)</t>
  </si>
  <si>
    <t xml:space="preserve"> ПР 8503-2054; 380В; 500А;  4х160А</t>
  </si>
  <si>
    <t xml:space="preserve"> ПР 8503-2054; 380В; 630А; 3х100А+4х63А+5х25А</t>
  </si>
  <si>
    <t xml:space="preserve"> ЩОВ 1-12 УХЛ, в/в 100А, 12х25А</t>
  </si>
  <si>
    <t>для приёма и распределения электрической энергии трёхфазного переменного тока частотой 50 Гц и напряжением 220/380 В, навесной</t>
  </si>
  <si>
    <t>Щит освещения (ЩО)</t>
  </si>
  <si>
    <t xml:space="preserve">  ЩОВ1-6   УХЛ, в/в 50А, 6х25А</t>
  </si>
  <si>
    <t>однолапчатое, тип - У1</t>
  </si>
  <si>
    <t>25.99.29.00.10.11.11.20.1</t>
  </si>
  <si>
    <t>для комплектации изолирующих подвесок проводов и молниезащитных тросов воздушных линий электропередачи, тип - СР</t>
  </si>
  <si>
    <t>25.99.29.00.10.11.11.10.1</t>
  </si>
  <si>
    <t>для образования шарнирного цепного соединения, тип - СК</t>
  </si>
  <si>
    <t>25.99.29.00.10.11.11.30.1</t>
  </si>
  <si>
    <t>натяжной болтовый, тип - НБ</t>
  </si>
  <si>
    <t>25.99.29.00.10.11.12.20.1</t>
  </si>
  <si>
    <t>Изолятор ПСД 70Е  ГОСТ 6490 - 93. Подвесной стеклянный двукрылый изолятор,  механическая разрушающая сила изолятора 70 кН,  Е - индекс модернизации изолятора.</t>
  </si>
  <si>
    <t>23.19.25.00.00.00.10.08.1</t>
  </si>
  <si>
    <t>Изоляторы линейные штыревые из фарфора. ГОСТ 1232-82</t>
  </si>
  <si>
    <t>К-10, для крепления штыревых изоляторов воздушных линий электропередач</t>
  </si>
  <si>
    <t>Колпачок</t>
  </si>
  <si>
    <t>22.29.29.00.00.00.11.14.1</t>
  </si>
  <si>
    <t>Февраль, март
2013 год</t>
  </si>
  <si>
    <t xml:space="preserve"> РЭК 77/4   10А  230в  АС ИЭК</t>
  </si>
  <si>
    <t>промежуточное типа РЭП</t>
  </si>
  <si>
    <t xml:space="preserve">Реле </t>
  </si>
  <si>
    <t>27.12.24.12.11.11.11.40.1</t>
  </si>
  <si>
    <t xml:space="preserve">  ФР 601 2200вт IP  44 ИЭК 220в</t>
  </si>
  <si>
    <t xml:space="preserve">пусковые тепловые на напряжение не более 1000 В. </t>
  </si>
  <si>
    <t>27.12.24.17.11.11.11.10.1</t>
  </si>
  <si>
    <t>в течение 50 дней с даты вступления в силу договора</t>
  </si>
  <si>
    <t>электромагнитные серии КМ</t>
  </si>
  <si>
    <t>Контактор</t>
  </si>
  <si>
    <t>27.12.23.20.13.11.11.13.1</t>
  </si>
  <si>
    <t>серии ПМ 18, нереверсивный с реле, величина пускателя в зависимости от номинального тока 63А</t>
  </si>
  <si>
    <t>27.12.31.20.14.12.11.10.1</t>
  </si>
  <si>
    <t xml:space="preserve">серии ПМЛ нереверсивный без термореле, величина пускателя в зависимости от номинального тока 10А 
</t>
  </si>
  <si>
    <t>27.12.31.20.11.11.11.10.1</t>
  </si>
  <si>
    <t>трехполюсный, с магнитным размыкателем (расцепитель), типа Э,  для защиты электродвигателей с большими пусковыми токами и в цепях с активно-индуктивной нагрузкой.</t>
  </si>
  <si>
    <t>Выключатель автоматический</t>
  </si>
  <si>
    <t>27.12.22.11.14.12.11.40.1</t>
  </si>
  <si>
    <t xml:space="preserve"> АЕ-2056М  100 3Ф  80А</t>
  </si>
  <si>
    <t>трехполюсный, с магнитным размыкателем (расцепитель), типа А, для размыкания цепей с большой протяженностью электропроводки и для защиты полупроводниковых устройств .</t>
  </si>
  <si>
    <t>27.12.22.11.14.12.11.10.1</t>
  </si>
  <si>
    <t xml:space="preserve"> АЕ-2046М 100  3ф 63А </t>
  </si>
  <si>
    <t>трехполюсный, с тепловым размыкателем (расцепитель), типа К,  для подключения индуктивной нагрузки</t>
  </si>
  <si>
    <t>27.12.22.11.14.11.11.50.1</t>
  </si>
  <si>
    <t xml:space="preserve"> АЕ-2046 100  3ф 50А </t>
  </si>
  <si>
    <t>трехполюсный с нейтралью, с тепловым размыкателем (расцепитель), типа Э,  для защиты электродвигателей с большими пусковыми токами и в цепях с активно-индуктивной нагрузкой.</t>
  </si>
  <si>
    <t>27.12.22.11.15.11.11.40.1</t>
  </si>
  <si>
    <t xml:space="preserve"> АЕ-2056 10Р 3ф  25А</t>
  </si>
  <si>
    <t>трехполюсный, с тепловым размыкателем (расцепитель), типа Э,  для защиты электродвигателей с большими пусковыми токами и в цепях с активно-индуктивной нагрузкой.</t>
  </si>
  <si>
    <t>27.12.22.11.14.11.11.40.1</t>
  </si>
  <si>
    <t xml:space="preserve"> АС-95</t>
  </si>
  <si>
    <t>27.32.13.00.01.01.10.25.3</t>
  </si>
  <si>
    <t xml:space="preserve"> АС-70</t>
  </si>
  <si>
    <t>27.32.13.00.01.01.10.20.3</t>
  </si>
  <si>
    <t xml:space="preserve"> АС-50</t>
  </si>
  <si>
    <t>27.32.13.00.01.01.10.15.3</t>
  </si>
  <si>
    <t xml:space="preserve"> АС-35</t>
  </si>
  <si>
    <t>27.32.13.00.01.01.10.10.3</t>
  </si>
  <si>
    <t xml:space="preserve"> ПВ-1х25</t>
  </si>
  <si>
    <t>Провод изолированный</t>
  </si>
  <si>
    <t>27.32.13.00.01.05.05.34.2</t>
  </si>
  <si>
    <t xml:space="preserve">  ПВ-1х16</t>
  </si>
  <si>
    <t>27.32.13.00.01.05.05.32.2</t>
  </si>
  <si>
    <t xml:space="preserve">  ПВ-1х10</t>
  </si>
  <si>
    <t>27.32.13.00.01.05.05.12.2</t>
  </si>
  <si>
    <t xml:space="preserve">  ПВ-1х6</t>
  </si>
  <si>
    <t>27.32.13.00.01.05.05.10.2</t>
  </si>
  <si>
    <t xml:space="preserve">  ППВ 3х2.5</t>
  </si>
  <si>
    <t>27.32.13.00.01.02.25.35.2</t>
  </si>
  <si>
    <t xml:space="preserve"> АППВ 3 х 4</t>
  </si>
  <si>
    <t>27.32.13.00.01.02.40.30.2</t>
  </si>
  <si>
    <t xml:space="preserve"> АППВ 3х2,5 </t>
  </si>
  <si>
    <t>27.32.13.00.01.02.40.25.2</t>
  </si>
  <si>
    <t>ТРП 1*2*0.5</t>
  </si>
  <si>
    <t>27.32.13.00.01.04.10.10.2</t>
  </si>
  <si>
    <t>Витая пара - UTP, САТ5</t>
  </si>
  <si>
    <t>Кабеля связи</t>
  </si>
  <si>
    <t>27.32.13.00.02.02.19.03.2</t>
  </si>
  <si>
    <t>ТПП 20*2*0,5</t>
  </si>
  <si>
    <t>27.32.13.00.02.02.11.05.2</t>
  </si>
  <si>
    <t>ТПП 10*2*0,5</t>
  </si>
  <si>
    <t>27.32.13.00.02.02.11.03.2</t>
  </si>
  <si>
    <t>КСПП 1*4*1.2</t>
  </si>
  <si>
    <t>27.32.13.00.02.02.03.02.2</t>
  </si>
  <si>
    <t>ТППэп 50*2*0.5</t>
  </si>
  <si>
    <t>27.32.13.00.02.02.14.06.2</t>
  </si>
  <si>
    <t>27.32.13.00.02.02.08.05.2</t>
  </si>
  <si>
    <t xml:space="preserve"> ТЗПАШп 4х4х1,2</t>
  </si>
  <si>
    <t>27.32.13.00.02.02.09.10.2</t>
  </si>
  <si>
    <t>Март-апрель
 2013год.</t>
  </si>
  <si>
    <t xml:space="preserve"> КВВБбШв  4х1,5 (брониров)</t>
  </si>
  <si>
    <t>Кабель контрольный</t>
  </si>
  <si>
    <t>27.32.13.00.02.03.02.02.2</t>
  </si>
  <si>
    <t xml:space="preserve"> КВВБбШв 10х1,5 ( брониров)</t>
  </si>
  <si>
    <t>27.32.13.00.02.03.02.04.2</t>
  </si>
  <si>
    <t xml:space="preserve"> КВВГэ 27х1,5 ( экранирован)</t>
  </si>
  <si>
    <t>27.32.13.00.02.03.05.22.2</t>
  </si>
  <si>
    <t>27.32.13.00.02.03.05.20.2</t>
  </si>
  <si>
    <t xml:space="preserve"> КВВГэ 14х1,5 (экранирован)</t>
  </si>
  <si>
    <t>27.32.13.00.02.03.05.16.2</t>
  </si>
  <si>
    <t xml:space="preserve"> КВВГэ 10х1,5 (экранирован)</t>
  </si>
  <si>
    <t>27.32.13.00.02.03.05.13.2</t>
  </si>
  <si>
    <t xml:space="preserve">  КВВГэ  7х1,5 (экранирован)</t>
  </si>
  <si>
    <t>27.32.13.00.02.03.05.09.2</t>
  </si>
  <si>
    <t xml:space="preserve"> КВВГэ  5х1,5 (экранирован)</t>
  </si>
  <si>
    <t>27.32.13.00.02.03.05.05.2</t>
  </si>
  <si>
    <t>27.32.13.00.02.03.05.02.2</t>
  </si>
  <si>
    <t>27.32.13.00.02.03.06.22.2</t>
  </si>
  <si>
    <t xml:space="preserve"> КВВГ    14х1,5</t>
  </si>
  <si>
    <t>27.32.13.00.02.03.06.19.2</t>
  </si>
  <si>
    <t>27.32.13.00.02.03.06.16.2</t>
  </si>
  <si>
    <t>27.32.13.00.02.03.06.12.2</t>
  </si>
  <si>
    <t>27.32.13.00.02.03.06.11.2</t>
  </si>
  <si>
    <t>27.32.13.00.02.03.06.07.2</t>
  </si>
  <si>
    <t>27.32.13.00.02.03.06.05.2</t>
  </si>
  <si>
    <t>27.32.13.00.02.03.04.01.2</t>
  </si>
  <si>
    <t>май, июнь,
август, сентябрь
поставка по заявкам заказчика 
2013 год.</t>
  </si>
  <si>
    <t>КГ 3х150+1х50</t>
  </si>
  <si>
    <t>Кабель    силовой медный</t>
  </si>
  <si>
    <t>27.32.13.00.02.01.62.58.2</t>
  </si>
  <si>
    <t>КГ 3х95+1х35</t>
  </si>
  <si>
    <t>27.32.13.00.02.01.62.55.2</t>
  </si>
  <si>
    <t>27.32.13.00.02.01.62.51.2</t>
  </si>
  <si>
    <t xml:space="preserve"> КГ 3х50+1х25</t>
  </si>
  <si>
    <t>27.32.13.00.02.01.62.49.2</t>
  </si>
  <si>
    <t xml:space="preserve"> КГ 3х35+1х16</t>
  </si>
  <si>
    <t>27.32.13.00.02.01.62.46.2</t>
  </si>
  <si>
    <t xml:space="preserve"> КГ 3х16+1х10</t>
  </si>
  <si>
    <t>27.32.13.00.02.01.62.41.2</t>
  </si>
  <si>
    <t>27.32.13.00.02.01.62.36.2</t>
  </si>
  <si>
    <t xml:space="preserve">  КГ 3х6+1х4</t>
  </si>
  <si>
    <t>27.32.13.00.02.01.62.33.2</t>
  </si>
  <si>
    <t xml:space="preserve">  КГ 3х4+1х2,5</t>
  </si>
  <si>
    <t>27.32.13.00.02.01.62.28.2</t>
  </si>
  <si>
    <t xml:space="preserve">  КГ 2х2,5</t>
  </si>
  <si>
    <t>27.32.13.00.02.01.62.14.2</t>
  </si>
  <si>
    <t>27.32.13.00.02.01.37.02.2</t>
  </si>
  <si>
    <t>27.32.13.00.02.01.37.01.2</t>
  </si>
  <si>
    <t>27.32.13.00.02.01.50.02.2</t>
  </si>
  <si>
    <t>27.32.13.00.02.01.50.06.2</t>
  </si>
  <si>
    <t>ВВГ 3х95+1х70</t>
  </si>
  <si>
    <t>27.32.13.00.02.01.37.29.2</t>
  </si>
  <si>
    <t>ВВГ 3*50+1*25</t>
  </si>
  <si>
    <t>27.32.13.00.02.01.37.25.2</t>
  </si>
  <si>
    <t>ВВГ 3*35+1*16</t>
  </si>
  <si>
    <t>27.32.13.00.02.01.37.24.2</t>
  </si>
  <si>
    <t>27.32.13.00.02.01.37.37.2</t>
  </si>
  <si>
    <t>27.32.13.00.02.01.37.36.2</t>
  </si>
  <si>
    <t>27.32.13.00.02.01.37.35.2</t>
  </si>
  <si>
    <t>27.32.13.00.02.01.37.34.2</t>
  </si>
  <si>
    <t>ВВГ 4*4</t>
  </si>
  <si>
    <t>ВВГ 4*2.5</t>
  </si>
  <si>
    <t>ВВГ 3*2.5</t>
  </si>
  <si>
    <t>27.32.13.00.02.01.37.10.2</t>
  </si>
  <si>
    <t>ВВГ 3*1.5</t>
  </si>
  <si>
    <t>27.32.13.00.02.01.37.08.2</t>
  </si>
  <si>
    <t>АВВГ 2*10</t>
  </si>
  <si>
    <t>27.32.13.00.02.01.27.04.2</t>
  </si>
  <si>
    <t xml:space="preserve"> АВРГ 1х70</t>
  </si>
  <si>
    <t>АВВГ 2*70</t>
  </si>
  <si>
    <t>27.32.13.00.02.01.27.09.2</t>
  </si>
  <si>
    <t>АВБбШв 3*120+1*150</t>
  </si>
  <si>
    <t>27.32.13.00.02.01.82.08.2</t>
  </si>
  <si>
    <t>АВВГ 3*150+1*70</t>
  </si>
  <si>
    <t>27.32.13.00.02.01.27.30.2</t>
  </si>
  <si>
    <t>АВВГ 3*95+1*50</t>
  </si>
  <si>
    <t>27.32.13.00.02.01.27.28.2</t>
  </si>
  <si>
    <t>АВВГ 3*70+1*35</t>
  </si>
  <si>
    <t>27.32.13.00.02.01.27.27.2</t>
  </si>
  <si>
    <t>АВВГ 3*50+1*25</t>
  </si>
  <si>
    <t>27.32.13.00.02.01.27.26.2</t>
  </si>
  <si>
    <t>АВВГ 3*35+1*16</t>
  </si>
  <si>
    <t>27.32.13.00.02.01.27.25.2</t>
  </si>
  <si>
    <t>АВВГ 3*25+1*16</t>
  </si>
  <si>
    <t>27.32.13.00.02.01.27.24.2</t>
  </si>
  <si>
    <t>АВВГ 3*16+1*10</t>
  </si>
  <si>
    <t>27.32.13.00.02.01.27.23.2</t>
  </si>
  <si>
    <t>АВВГ 3*10+1*6</t>
  </si>
  <si>
    <t>27.32.13.00.02.01.27.22.2</t>
  </si>
  <si>
    <t>АВВГ 3*6+1*4</t>
  </si>
  <si>
    <t>27.32.13.00.02.01.27.20.2</t>
  </si>
  <si>
    <t>АВВГ 4*4</t>
  </si>
  <si>
    <t>27.32.13.00.02.01.27.35.2</t>
  </si>
  <si>
    <t xml:space="preserve"> АВВГ 4х2.5 Гост 16442-80</t>
  </si>
  <si>
    <t>АВВГ 3*4+1*2.5</t>
  </si>
  <si>
    <t>27.32.13.00.02.01.27.19.2</t>
  </si>
  <si>
    <t>АВВГ 3*2.5+1*1.5</t>
  </si>
  <si>
    <t>27.32.13.00.02.01.27.15.2</t>
  </si>
  <si>
    <t>АСБ 3*95-10</t>
  </si>
  <si>
    <t>27.32.14.00.00.02.17.15.2</t>
  </si>
  <si>
    <t>АСБ 3*70-10</t>
  </si>
  <si>
    <t>27.32.14.00.00.02.17.10.2</t>
  </si>
  <si>
    <t>электродвигатель универсальный, работает на переменном токе,  электрическая мощность свыше 37,5 Вт.</t>
  </si>
  <si>
    <t>Электродвигатель</t>
  </si>
  <si>
    <t>27.11.21.30.00.00.11.10.2</t>
  </si>
  <si>
    <t>многофазный асинхронный электродвигатель с короткозамкнутым ротором переменного тока, электрическая мощностью не более 750 Вт. имеет обычно три фазы для подключения. электродвигатель асинхронный трехфазный с короткозамкнутым ротором типа АОД предназначен для привода механизмов, не требующих регулирования частоты вращения (насосы, вентиляторы, дымососы и др.).</t>
  </si>
  <si>
    <t>27.11.23.00.00.10.20.10.1</t>
  </si>
  <si>
    <t>27.11.23.00.00.40.20.10.1</t>
  </si>
  <si>
    <t>Июль-август
2013 год.</t>
  </si>
  <si>
    <t>мощностью свыше 2,5 но не выше  3,0 кВт</t>
  </si>
  <si>
    <t>Трубчатый электронагреватель (ТЭН)</t>
  </si>
  <si>
    <t>мощностью свыше 3,0 но не выше  3,15 кВт</t>
  </si>
  <si>
    <t>мощностью свыше 10,0 но не выше  12,0 кВт</t>
  </si>
  <si>
    <t>мощностью свыше 2,0 но не выше  2,5 кВт</t>
  </si>
  <si>
    <t>Настенный. С естественной циркуляцией воздуха (обогревают помещение за счет разницы плотности воздуха).</t>
  </si>
  <si>
    <t>Электроконвектор</t>
  </si>
  <si>
    <t>27.51.26.02.02.02.00.10.1</t>
  </si>
  <si>
    <t>0,8квт 220в</t>
  </si>
  <si>
    <t>Термический, сенсорный, пластиковый</t>
  </si>
  <si>
    <t>Электросушитель для рук</t>
  </si>
  <si>
    <t>27.51.23.00.00.03.02.10.1</t>
  </si>
  <si>
    <t>Накопительного типа. Открытого типа. Объем от 50 до 59,99 литров.</t>
  </si>
  <si>
    <t>Бойлер</t>
  </si>
  <si>
    <t>27.51.25.01.02.02.01.40.1</t>
  </si>
  <si>
    <t>Накопительного типа. Открытого типа. Объем от 100 и более литров.</t>
  </si>
  <si>
    <t>27.51.25.01.02.02.01.65.1</t>
  </si>
  <si>
    <t>насос для жидкостей, не включенные в другие группировки, прочие</t>
  </si>
  <si>
    <t>насос центробежный, прочие</t>
  </si>
  <si>
    <t>консольный, горизонтальный типа К</t>
  </si>
  <si>
    <t xml:space="preserve">насос центробежный </t>
  </si>
  <si>
    <t>28.13.14.00.00.00.22.10.1</t>
  </si>
  <si>
    <t>насос вакуумный малой производительности с  производительность до 17/8,5 л/мин</t>
  </si>
  <si>
    <t>насос вакуумный малой производительности</t>
  </si>
  <si>
    <t>28.13.21.00.00.00.21.13.1</t>
  </si>
  <si>
    <t>насос вакуумный малой производительности с  производительность до 30 л/мин</t>
  </si>
  <si>
    <t>28.13.21.00.00.00.21.20.1</t>
  </si>
  <si>
    <t xml:space="preserve">ЭВН-12  </t>
  </si>
  <si>
    <t>Электрический. Быстрого или продолжительного нагрева.</t>
  </si>
  <si>
    <t xml:space="preserve">Водонагреватель </t>
  </si>
  <si>
    <t>27.51.25.01.03.00.00.10.1</t>
  </si>
  <si>
    <t xml:space="preserve">ЭВН-9 </t>
  </si>
  <si>
    <t>Печи электрические бытовые отдельностоящие</t>
  </si>
  <si>
    <t xml:space="preserve">Электрообогреватель </t>
  </si>
  <si>
    <t>Апрель-май
 2013год.</t>
  </si>
  <si>
    <t xml:space="preserve"> ЖКУ  16-400-000 со стеклом</t>
  </si>
  <si>
    <t xml:space="preserve">ГОСТ 17677-82, источник света (лампа) Р - ртутные типа ДРЛ </t>
  </si>
  <si>
    <t>Светильник</t>
  </si>
  <si>
    <t>27.40.22.00.00.13.11.23.1</t>
  </si>
  <si>
    <t xml:space="preserve"> НСО 17х150</t>
  </si>
  <si>
    <t>ГОСТ 8607-82, светильники подвесные</t>
  </si>
  <si>
    <t>27.40.21.00.00.10.12.10.1</t>
  </si>
  <si>
    <t xml:space="preserve">ГОСТ 8607-82, светильники настенные </t>
  </si>
  <si>
    <t>27.40.21.00.00.10.12.11.1</t>
  </si>
  <si>
    <t xml:space="preserve"> НПП 03х100  IP-54 белый</t>
  </si>
  <si>
    <t xml:space="preserve"> ВЗГ-200</t>
  </si>
  <si>
    <t>ГОСТ 8607-82, выполняют функции как светильника общего, так и местного освещения или одновременно обе функции</t>
  </si>
  <si>
    <t>Светильники комбинированного освещения</t>
  </si>
  <si>
    <t xml:space="preserve">  НПО-22-100-034 хрусталь</t>
  </si>
  <si>
    <t>ГОСТ 8607-82, светильники потолочные</t>
  </si>
  <si>
    <t>27.40.21.00.00.10.10.11.1</t>
  </si>
  <si>
    <t>27.40.21.00.00.10.10.10.1</t>
  </si>
  <si>
    <t xml:space="preserve"> "Modus" KSO 2x36  АRS/S</t>
  </si>
  <si>
    <t>ГОСТ 17677-82, источник света (лампа) Л - прямые трубчатые люминисцентные</t>
  </si>
  <si>
    <t>27.40.22.00.00.13.11.20.1</t>
  </si>
  <si>
    <t>"Modus"  4х18 АRS/S</t>
  </si>
  <si>
    <t>ГОСТ 6047-90, Ж-лампы ртутные типа ДРЛ</t>
  </si>
  <si>
    <t>Прожектор</t>
  </si>
  <si>
    <t>27.40.22.00.00.11.10.15.1</t>
  </si>
  <si>
    <t>ГОСТ 6047-90, Ж-лампы натриевые типа ДНаТ</t>
  </si>
  <si>
    <t>27.40.22.00.00.11.10.13.1</t>
  </si>
  <si>
    <t>Апрель-май 2013год.</t>
  </si>
  <si>
    <t>Галогенная лампа накаливания, тип цоколя E27, мощность 100 Вт</t>
  </si>
  <si>
    <t xml:space="preserve">Галогенная лампа накаливания </t>
  </si>
  <si>
    <t>27.40.12.00.00.20.60.44.1</t>
  </si>
  <si>
    <t>Галогенная лампа накаливания, тип цоколя E27, мощность 75 Вт</t>
  </si>
  <si>
    <t>27.40.12.00.00.20.60.41.1</t>
  </si>
  <si>
    <t>Лампа люминесцентная, тип цоколя 2G10, мощность 8 Ватт</t>
  </si>
  <si>
    <t xml:space="preserve">Лампы люминесцентные </t>
  </si>
  <si>
    <t>27.40.15.00.00.10.30.13.1</t>
  </si>
  <si>
    <t>Лампа люминесцентная, тип цоколя 2G10, мощность 6 Ватт</t>
  </si>
  <si>
    <t>27.40.15.00.00.10.30.11.1</t>
  </si>
  <si>
    <t>Галогенная лампа накаливания, тип цоколя E27, мощность 15 Вт</t>
  </si>
  <si>
    <t>27.40.12.00.00.20.60.20.1</t>
  </si>
  <si>
    <t>Галогенная лампа накаливания, тип цоколя E14, мощность 400 Вт</t>
  </si>
  <si>
    <t>27.40.12.00.00.20.70.55.1</t>
  </si>
  <si>
    <t xml:space="preserve"> 36В       МО 36х100 </t>
  </si>
  <si>
    <t xml:space="preserve"> 36В       МО 36х60</t>
  </si>
  <si>
    <t>Лампа люминесцентная, тип цоколя h23, мощность 36 Ватт</t>
  </si>
  <si>
    <t>27.40.15.00.00.10.10.32.1</t>
  </si>
  <si>
    <t>Лампа люминесцентная, тип цоколя h23, мощность 18 Ватт</t>
  </si>
  <si>
    <t>27.40.15.00.00.10.10.21.1</t>
  </si>
  <si>
    <t>Лампа дуговая ртутная, ДРЛ-250</t>
  </si>
  <si>
    <t>Лампа дуговая ртутная</t>
  </si>
  <si>
    <t>27.40.15.00.00.20.10.11.1</t>
  </si>
  <si>
    <t>Лампа дуговая ртутная, ДРЛ-400</t>
  </si>
  <si>
    <t>27.40.15.00.00.20.10.12.1</t>
  </si>
  <si>
    <t>Е-40 TECHNO</t>
  </si>
  <si>
    <t>Металлогалогенная лампа, мощность 400 Вт</t>
  </si>
  <si>
    <t>Металлогалогенная лампа</t>
  </si>
  <si>
    <t>27.40.15.00.00.40.10.14.1</t>
  </si>
  <si>
    <t>220в Е-27 220х150</t>
  </si>
  <si>
    <t>ГОСТ 2239-70, тип ламп (газополная моноспиральная (аргоновая) Г220-230-500-1, мощность 500 Вт</t>
  </si>
  <si>
    <t>Лампа накаливания</t>
  </si>
  <si>
    <t>27.40.12.00.00.10.10.63.1</t>
  </si>
  <si>
    <t>220в Е-27 220х100</t>
  </si>
  <si>
    <t>ГОСТ 2239-70, тип ламп (биспиральная аргоновая) Б230-240-75-1, мощность 75 Вт</t>
  </si>
  <si>
    <t>27.40.12.00.00.10.10.34.1</t>
  </si>
  <si>
    <t xml:space="preserve">  220х500</t>
  </si>
  <si>
    <t xml:space="preserve"> 220в   Е-27          220х75</t>
  </si>
  <si>
    <t xml:space="preserve">  220в   Е-27          220х60</t>
  </si>
  <si>
    <t>ГОСТ 2239-70, тип ламп (биспиральная аргоновая) Б125-135-60, мощность 60 Вт</t>
  </si>
  <si>
    <t>27.40.12.00.00.10.10.22.1</t>
  </si>
  <si>
    <t xml:space="preserve">Лента </t>
  </si>
  <si>
    <t xml:space="preserve">саморегулирующая </t>
  </si>
  <si>
    <t>саморегулирующая</t>
  </si>
  <si>
    <t>Коробка соединительная</t>
  </si>
  <si>
    <t>февраль-март-
2013 год.</t>
  </si>
  <si>
    <t>27.12.24.12.11.11.11.30.1</t>
  </si>
  <si>
    <t>27.40.23.00.00.00.10.15.1</t>
  </si>
  <si>
    <t>Сигнальная лампа</t>
  </si>
  <si>
    <t>27.12.31.20.13.11.11.10.1</t>
  </si>
  <si>
    <t>Пускатель магнитный</t>
  </si>
  <si>
    <t>до 31 декабря 2013 год
по заявкам заказчика.</t>
  </si>
  <si>
    <t xml:space="preserve">до 30 июня  2013 год
по заявкам заказчика.
</t>
  </si>
  <si>
    <t xml:space="preserve">до 30 июня  2013 год
до 31 декабря 2013 год
по заявкам заказчика.
</t>
  </si>
  <si>
    <t>Май-июнь 2013 год</t>
  </si>
  <si>
    <t>Декабрь 2012 год
Май-июнь 2013 год</t>
  </si>
  <si>
    <t>Февраль-март 2013 год</t>
  </si>
  <si>
    <t>Декабрь 2012 год
июнь-июль 2013 год</t>
  </si>
  <si>
    <t>декабрь 2012 год
Февраль-март 2013 год</t>
  </si>
  <si>
    <t>февраль, март 2013 год
в течение 90 дней с момента заключения договора</t>
  </si>
  <si>
    <t>Декабрь 2012 год
Февраль-март 2013 год</t>
  </si>
  <si>
    <t>февраль, март 2013 год,
в течение 90 дней с момента заключения договора</t>
  </si>
  <si>
    <t xml:space="preserve">Труба полипропиленовая </t>
  </si>
  <si>
    <t>(PN20) Ø25мм</t>
  </si>
  <si>
    <t>Труба полипропиленовая</t>
  </si>
  <si>
    <t xml:space="preserve"> (PN20) Ø32мм</t>
  </si>
  <si>
    <t xml:space="preserve"> (PN20) Ø40мм</t>
  </si>
  <si>
    <t xml:space="preserve"> (PN20) Ø50мм</t>
  </si>
  <si>
    <t>Отвод полипропиленовая</t>
  </si>
  <si>
    <t xml:space="preserve"> Ø20мм, 90град.</t>
  </si>
  <si>
    <t xml:space="preserve">Отвод полипропиленовая </t>
  </si>
  <si>
    <t>Ø25мм, 90град.</t>
  </si>
  <si>
    <t xml:space="preserve"> Ø32мм, 90град.</t>
  </si>
  <si>
    <t>Ø40мм, 90град.</t>
  </si>
  <si>
    <t>Ø50мм, 90град.</t>
  </si>
  <si>
    <t>Адаптер</t>
  </si>
  <si>
    <t xml:space="preserve"> Ø20мм</t>
  </si>
  <si>
    <t xml:space="preserve"> Ø25мм</t>
  </si>
  <si>
    <t xml:space="preserve"> Ø50мм</t>
  </si>
  <si>
    <t xml:space="preserve">Труба полиэтиленовая </t>
  </si>
  <si>
    <t>электротехническая Ø80мм</t>
  </si>
  <si>
    <t xml:space="preserve">Труба гофрированная пластиковая </t>
  </si>
  <si>
    <t>электромонтажная Ø63мм</t>
  </si>
  <si>
    <t>28.12.15.00.00.00.10.11.1</t>
  </si>
  <si>
    <t>гидроагрегат</t>
  </si>
  <si>
    <t>вертикальный гидроагрегат</t>
  </si>
  <si>
    <t>Колпак сушильный</t>
  </si>
  <si>
    <t>Настенный</t>
  </si>
  <si>
    <t xml:space="preserve"> М24х210</t>
  </si>
  <si>
    <t>М24х100</t>
  </si>
  <si>
    <t xml:space="preserve"> М16х150</t>
  </si>
  <si>
    <t xml:space="preserve"> М16х100</t>
  </si>
  <si>
    <t>Гайка</t>
  </si>
  <si>
    <t xml:space="preserve"> М30 ГОСТ 5915-70</t>
  </si>
  <si>
    <t xml:space="preserve"> М27 ГОСТ 5915-70</t>
  </si>
  <si>
    <t xml:space="preserve"> М24 ГОСТ 5915-70</t>
  </si>
  <si>
    <t xml:space="preserve"> М20 ГОСТ 5915-70</t>
  </si>
  <si>
    <t xml:space="preserve"> М16 ГОСТ 5915-70</t>
  </si>
  <si>
    <t xml:space="preserve"> М12 ГОСТ 5915-70</t>
  </si>
  <si>
    <t xml:space="preserve"> М10.5.096 ГОСТ 9515-70</t>
  </si>
  <si>
    <t>Болт с двумя гайками и шайбой</t>
  </si>
  <si>
    <t xml:space="preserve"> М16х70</t>
  </si>
  <si>
    <t xml:space="preserve"> М16х60</t>
  </si>
  <si>
    <t>Болт с гайкой и шайбой</t>
  </si>
  <si>
    <t xml:space="preserve"> М16х50</t>
  </si>
  <si>
    <t xml:space="preserve"> М14х50</t>
  </si>
  <si>
    <t xml:space="preserve"> М12х70</t>
  </si>
  <si>
    <t xml:space="preserve">Болт с гайкой и шайбой </t>
  </si>
  <si>
    <t>М12х50</t>
  </si>
  <si>
    <t xml:space="preserve"> М12х35</t>
  </si>
  <si>
    <t>М10х55</t>
  </si>
  <si>
    <t xml:space="preserve"> М10х45</t>
  </si>
  <si>
    <t>М10х40</t>
  </si>
  <si>
    <t xml:space="preserve"> М8х45</t>
  </si>
  <si>
    <t xml:space="preserve"> М8х30</t>
  </si>
  <si>
    <t>М6х45</t>
  </si>
  <si>
    <t xml:space="preserve"> М6х40</t>
  </si>
  <si>
    <t xml:space="preserve"> М6х30</t>
  </si>
  <si>
    <t>Винт с гайкой</t>
  </si>
  <si>
    <t xml:space="preserve"> М3х20</t>
  </si>
  <si>
    <t xml:space="preserve">Шуруп саморез </t>
  </si>
  <si>
    <t>4,2х14</t>
  </si>
  <si>
    <t>Шуруп самонарезающий</t>
  </si>
  <si>
    <t xml:space="preserve"> 3,5х9 LN9</t>
  </si>
  <si>
    <t xml:space="preserve">Шуруп самонарезающий </t>
  </si>
  <si>
    <t>3х16</t>
  </si>
  <si>
    <t>Шуруп саморез</t>
  </si>
  <si>
    <t xml:space="preserve"> 3,5х16</t>
  </si>
  <si>
    <t xml:space="preserve"> 3,5х19</t>
  </si>
  <si>
    <t xml:space="preserve"> 3,5х25</t>
  </si>
  <si>
    <t xml:space="preserve"> 3,5х35</t>
  </si>
  <si>
    <t xml:space="preserve"> 3,5х45</t>
  </si>
  <si>
    <t xml:space="preserve"> 3,5х55</t>
  </si>
  <si>
    <t xml:space="preserve"> 3,8х64</t>
  </si>
  <si>
    <t xml:space="preserve"> 3,8х70</t>
  </si>
  <si>
    <t xml:space="preserve"> 4,8х89</t>
  </si>
  <si>
    <t xml:space="preserve"> 4,8х102</t>
  </si>
  <si>
    <t>Дюбель с шурупом</t>
  </si>
  <si>
    <t xml:space="preserve"> 6/50</t>
  </si>
  <si>
    <t>Дюбель металический с полукольцом</t>
  </si>
  <si>
    <t xml:space="preserve"> М6х70</t>
  </si>
  <si>
    <t>Дюбель-гвозди монтажные</t>
  </si>
  <si>
    <t xml:space="preserve"> 4,5х50мм</t>
  </si>
  <si>
    <t xml:space="preserve">Дюбель-гвозди для ручной забивки </t>
  </si>
  <si>
    <t>4,5х50мм</t>
  </si>
  <si>
    <t>Дюбель-гвозди для ручной забивки</t>
  </si>
  <si>
    <t xml:space="preserve"> 4,5х60мм</t>
  </si>
  <si>
    <t>Гвозди строительные</t>
  </si>
  <si>
    <t xml:space="preserve"> К 1,2х20</t>
  </si>
  <si>
    <t xml:space="preserve">Гвозди строительные </t>
  </si>
  <si>
    <t>К 1,4х32</t>
  </si>
  <si>
    <t xml:space="preserve"> К 1,6х40</t>
  </si>
  <si>
    <t xml:space="preserve"> К 2,5х50</t>
  </si>
  <si>
    <t xml:space="preserve"> К 2,5х60</t>
  </si>
  <si>
    <t xml:space="preserve"> К 3х70</t>
  </si>
  <si>
    <t xml:space="preserve"> К 3х80</t>
  </si>
  <si>
    <t>К 3,5х90</t>
  </si>
  <si>
    <t xml:space="preserve"> К 4х100</t>
  </si>
  <si>
    <t xml:space="preserve"> К 5х120</t>
  </si>
  <si>
    <t xml:space="preserve"> К 5х150</t>
  </si>
  <si>
    <t xml:space="preserve">Гвозди шиферные </t>
  </si>
  <si>
    <t>4х120</t>
  </si>
  <si>
    <t>Шуруп кровельный</t>
  </si>
  <si>
    <t xml:space="preserve"> 4,8х70</t>
  </si>
  <si>
    <t>Контргайка стальная</t>
  </si>
  <si>
    <t xml:space="preserve"> Ø15</t>
  </si>
  <si>
    <t xml:space="preserve"> Ø12</t>
  </si>
  <si>
    <t>Сгон стальной</t>
  </si>
  <si>
    <t xml:space="preserve"> Ø40</t>
  </si>
  <si>
    <t>Муфта стальная</t>
  </si>
  <si>
    <t>Патрубка стальная</t>
  </si>
  <si>
    <t xml:space="preserve"> Ø20</t>
  </si>
  <si>
    <t>Кронштейн радиаторный</t>
  </si>
  <si>
    <t>Декабрь 2012 год
февраль, март  2013 год</t>
  </si>
  <si>
    <t xml:space="preserve">Февраль-март 2013 год </t>
  </si>
  <si>
    <t>Декабрь 2012 год
февраль-март 2013 год</t>
  </si>
  <si>
    <t xml:space="preserve">Декабрь 2012 год,
 март-апрель 2013 год
</t>
  </si>
  <si>
    <t xml:space="preserve"> Март-апрель 2013 год</t>
  </si>
  <si>
    <t>Июнь, июль, август 2013г</t>
  </si>
  <si>
    <t xml:space="preserve"> Февраль, март
Июнь, июль, август 2013г</t>
  </si>
  <si>
    <t>Март-апрель 2013 год</t>
  </si>
  <si>
    <t>стальной горячекатаный круглый, д 8 мм ГОСТ 2590-2006 Ст3сп</t>
  </si>
  <si>
    <t xml:space="preserve">январь, февраль,март,  июнь, июль, август 2013 год
</t>
  </si>
  <si>
    <t xml:space="preserve">январь, февраль,март 2013 год
</t>
  </si>
  <si>
    <t>Июнь, июль, август 
2013 год</t>
  </si>
  <si>
    <t xml:space="preserve">Декабрь2012год
 </t>
  </si>
  <si>
    <t>Декабрь2012год
 апрель-май</t>
  </si>
  <si>
    <t>Декабрь 2012год
 апрель-май</t>
  </si>
  <si>
    <t>Декабрь2012г, февраль-март 2013 год</t>
  </si>
  <si>
    <t xml:space="preserve">Декабрь2012г, </t>
  </si>
  <si>
    <t>апрель, май, июнь 2013 год</t>
  </si>
  <si>
    <t>январь, февраль,март, 
апрель, май, июнь 2013 год</t>
  </si>
  <si>
    <t>Декабрь2012г</t>
  </si>
  <si>
    <t>Декабрь 2012г,
февраль-март 2013 год</t>
  </si>
  <si>
    <t xml:space="preserve"> апрель, май июнь 2013 год</t>
  </si>
  <si>
    <t>февраль,март, 
апрель,май июнь 2013 год</t>
  </si>
  <si>
    <t>стальные гнутые замкнутые сварные квадратные, длиной от 6 до 12 м. ГОСТ 30245-2004 оцинкованный стальной С10-1000-0,7</t>
  </si>
  <si>
    <t>Декабрь 2012 год-
Январь 2013 год</t>
  </si>
  <si>
    <t>Декабрь 2012 год-
Январь 2013 год
Апрель-май</t>
  </si>
  <si>
    <t>январь, февраль, 
март  
июнь,июль,август 2013г</t>
  </si>
  <si>
    <t>июнь,июль,август 2013г</t>
  </si>
  <si>
    <t xml:space="preserve"> февраль, март  2013г</t>
  </si>
  <si>
    <t>Февраль, март 2013 год</t>
  </si>
  <si>
    <t xml:space="preserve">апрель,май,июнь
2013 год </t>
  </si>
  <si>
    <t>Декабрь 2012г- январь 2013 год
Февраль, март</t>
  </si>
  <si>
    <t xml:space="preserve">Декабрь 2012г- январь 2013 год
</t>
  </si>
  <si>
    <t>январь, февраль, март,
апрель, май июнь 2013 год</t>
  </si>
  <si>
    <t>январь, февраль, март 2013 год</t>
  </si>
  <si>
    <t>Декабрь 2012 год,
Февраль, май-июнь 2013 год</t>
  </si>
  <si>
    <t xml:space="preserve">Декабрь 2012 год, март-апрель 2013 год
</t>
  </si>
  <si>
    <t>январь, февраль, март
 с даты вступления в силу договора поставка по заявкам до 31 декабря 2013 года.</t>
  </si>
  <si>
    <t>с даты вступления в силу договора, поставка по заявкам до 31 декабря 2013 года.</t>
  </si>
  <si>
    <t>Февраль-март 
апрель-май 2013г</t>
  </si>
  <si>
    <t xml:space="preserve">декабрь 2012год-январь 2013год
апрель-май </t>
  </si>
  <si>
    <t>Зимняя добавка «Криопласт П25-1»</t>
  </si>
  <si>
    <t>Август-сентябрь 2013 год</t>
  </si>
  <si>
    <t>Декабрь  2012 год
май-июнь 2013 год</t>
  </si>
  <si>
    <t>Февраль-март
Май-июнь
2013 год.</t>
  </si>
  <si>
    <t>Январь-февраль
май-июнь
2013 год.</t>
  </si>
  <si>
    <t>рулон</t>
  </si>
  <si>
    <t>736</t>
  </si>
  <si>
    <t>50%</t>
  </si>
  <si>
    <t>0%</t>
  </si>
  <si>
    <t>Способ закупок</t>
  </si>
  <si>
    <t>Условия поставки по ИНКОТЕРМС 2010Условия поставки по ИНКОТЕРМС 2010</t>
  </si>
  <si>
    <t>14.12.11.00.00.70.11.20.1</t>
  </si>
  <si>
    <t>Костюм мужской</t>
  </si>
  <si>
    <t>Для защиты от производственных загрязнений нефтепродуктами. Состоит из куртки и брюк, летний, из  хлопчатобумажной ткани с химическими волокнами. ГОСТ 12.4.111-82.</t>
  </si>
  <si>
    <t>Костюм  летний</t>
  </si>
  <si>
    <t>РК, Мангистауская обл, г: Актау  23 мкр.ТОО "ОСС" офис АСМУ</t>
  </si>
  <si>
    <t>февраль-март
2013 год</t>
  </si>
  <si>
    <t>авансовый платеж - 30%, оставшаяся часть в течении 30 рабочих дней с момента подписания акта приема-передачи поставленных товаров</t>
  </si>
  <si>
    <t>Костюм ИТР летний</t>
  </si>
  <si>
    <t>авансовый платеж -30%, оставшаяся часть в течении 30 рабочих дней с момента подписания акта приема-передачи поставленных товаров</t>
  </si>
  <si>
    <t>14.12.11.00.00.91.10.19.1</t>
  </si>
  <si>
    <t>Костюм</t>
  </si>
  <si>
    <t>брезентовый, для защиты от искр и брызг расплавленного металла</t>
  </si>
  <si>
    <t xml:space="preserve">костюм сварочный летний </t>
  </si>
  <si>
    <t>14.12.11.00.00.70.12.20.1</t>
  </si>
  <si>
    <t>Для защиты от производственных загрязнений нефтепродуктами. Состоит из куртки и брюк, утепленный, из  хлопчатобумажной ткани с химическими волокнами. ГОСТ 12.4.111-82.</t>
  </si>
  <si>
    <t>костюм зимний,  куртка зимняя, двойная, состоит из верхней и внутренней куртки. Верхняя с воротником стойкой, центральной застежкой на молнию закрытой планкой, настрочной кулиской. Внутренняя с центральной застежкой на молнию, закрытой планкой, трикотажным воротником стойкой, ткань верха – влагозащитная, подклад – шелк, цвет основной – темно-синий, контрастный - красный. Полукомбинезон зимний на утепляющей прокладке с высоким стеганым поясом, ткань верха – влагозащитная, подклад – шелк, цвет основной – темно-синий
   логотип    предприятия</t>
  </si>
  <si>
    <t>Апрель 2013г</t>
  </si>
  <si>
    <t>Костюм ИТР зимний</t>
  </si>
  <si>
    <t>костюм сварочный зимний ГОСТ 12.4.045-87, куртка с потайной застежкой на пуговицах, карманами в боковых швах, воротник отделан бязью. На кокетке спинки и под проймами рукавов-вентиляционные отверстие для воздухообмена, рукава с напульсниками, брюки с застежкой на пуговицах в боковых швах, отстегиваемая, утепленная подкладка, ткань - брезент со спилковыми накладками, цвет - хаки. Утеплитель: 2 слоя ватина, х/б</t>
  </si>
  <si>
    <t>14.12.11.00.00.20.11.10.1</t>
  </si>
  <si>
    <t xml:space="preserve">Комплект мужской </t>
  </si>
  <si>
    <t xml:space="preserve"> Из 100% хлопка. Комплект мужской.Состоит из куртки и брюк, летний. ГОСТ 19216-81</t>
  </si>
  <si>
    <t>костюм летний для СБ Куртка прямая, с застёжкой доверху, разъёмную тесьму - молнию (YKK), с отложным воротником. Брюки прямые с карманами отрезными бочком, ткань - содержание хлопка не менее 30%, цвет КМФ зеленый</t>
  </si>
  <si>
    <t>14.12.11.00.00.20.10.10.1</t>
  </si>
  <si>
    <t>Из 100% хлопка. Комплект мужской. Состоит из куртки и брюк, зимний. ГОСТ 19216-81</t>
  </si>
  <si>
    <t>костюм зимний для СБ Куртка с застежкой на молнии,закрытой планкой на пуговицах или кнопках.Карманы накладные с клапаном,ткань смесовая,хлопок 35%,цвет КМФ зеленый,Полукомбинезон зимний на утепляющей прокладке с высоким стеганым поясом, ткань смесовая 35% хлопок,цвет КМФ зеленый</t>
  </si>
  <si>
    <t>14.12.30.00.00.10.10.18.1</t>
  </si>
  <si>
    <t xml:space="preserve">Кепи </t>
  </si>
  <si>
    <t>летнее</t>
  </si>
  <si>
    <t xml:space="preserve"> головной убор СБГОСТ 17-635-87, кепи из основной ткани с клапаном на кнопках, цвет КМФ - зелёный</t>
  </si>
  <si>
    <t>14.12.30.00.00.10.10.14.1</t>
  </si>
  <si>
    <t>Футболка</t>
  </si>
  <si>
    <t>с короткими рукавами</t>
  </si>
  <si>
    <t>футболка камуфляжная Цвет - зеленый и синий камуфляж. Ткань Х/Б, плотность ткани 160, хлопок 100%</t>
  </si>
  <si>
    <t>14.12.30.00.00.20.10.11.1</t>
  </si>
  <si>
    <t>Жилет</t>
  </si>
  <si>
    <t xml:space="preserve">сигнальная одежда, выполнена с применением фоновых тканей красного, желтого или оранжевого цвета. Из световозвращающего материала. </t>
  </si>
  <si>
    <t>ТУ 8577-012-0857-0932-98 х/б со светоотражающими полосами, цвет лимонный, размер 50-54 Логотип ТОО ОСС</t>
  </si>
  <si>
    <t>Апрель, май 2013г</t>
  </si>
  <si>
    <t>14.12.12.00.00.70.11.14.1</t>
  </si>
  <si>
    <t>Комбинезон мужской</t>
  </si>
  <si>
    <t>комбинезоны из хлопчатобумажной ткани, смешанной с другими волокнами, летние. ГОСТ 27575-87</t>
  </si>
  <si>
    <t>Комб-он для зашиты от пыли и замаз</t>
  </si>
  <si>
    <t>14.12.30.00.00.60.10.10.1</t>
  </si>
  <si>
    <t>Халат</t>
  </si>
  <si>
    <t>женский, тип А. ГОСТ 12.4.131-83</t>
  </si>
  <si>
    <t>ГОСТ 12.4.131-83, ТО (08240), ткань: смесовая, состав: 65% - п/э, 35% - х/б, 120 г/кв.м, цвет- синий</t>
  </si>
  <si>
    <t>15.20.31.00.00.00.10.17.1</t>
  </si>
  <si>
    <t>Сапоги мужские</t>
  </si>
  <si>
    <t>с верхом из юфтевой или хромовой кожи, на подошве из резины, кожи или полимерных материалов, утепленные, с подноском защитным металлическим, масло-бензо-кислото-щелочно-стойкой подошвой</t>
  </si>
  <si>
    <t xml:space="preserve">Сапоги утеплённые </t>
  </si>
  <si>
    <t>пара</t>
  </si>
  <si>
    <t>15.20.31.00.00.00.14.15.1</t>
  </si>
  <si>
    <t>Ботинки мужские</t>
  </si>
  <si>
    <t>с верхом из юфтевой или хромовой кожи, на подошве из резины, кожи или полимерных материалов, утепленные, с подноском защитным металлическим, маслобензостойкой подошвой</t>
  </si>
  <si>
    <t>Ботинки утеплённые</t>
  </si>
  <si>
    <t>15.20.31.00.00.00.10.25.1</t>
  </si>
  <si>
    <t>их кирзового или комбинированного верха, с металлическим защитным подноском, на комбинированной подошве из резины, кожи или полимерных материалов, стойкой к маслам и нефтепродуктам</t>
  </si>
  <si>
    <t>кирзовые на литой подошве ГОСТ 12.4.137-84, ГОСТ 28507-90 (F117) маслостойкая подошва, верх из качественной натуральной кожи с водоотталкивающей пропиткой, износостойкая полиуретановая подошва, протектор со специальным рефлением, материал верха - натруальная кожа, ВО, цвет - чёрный</t>
  </si>
  <si>
    <t>Январь, февраль  2013г</t>
  </si>
  <si>
    <t>15.20.31.00.00.00.14.12.1</t>
  </si>
  <si>
    <t>с верхом из юфтевой или хромовой кожи, на подошве из резины, кожи или полимерных материалов, с подноском защитным металлическим, маслобензостойкой подошвой</t>
  </si>
  <si>
    <t>ГОСТ 5394-89 Ботинки летние с металлическим подноском, подошва маслобензостойкая, метод крепления литьевой, материал верха - кожа натуральная ГОСТ 12.4.137-2001</t>
  </si>
  <si>
    <t>15.20.11.00.00.00.10.10.1</t>
  </si>
  <si>
    <t>Сапоги резиновые формовые мужские</t>
  </si>
  <si>
    <t>общего назначения, резиновый верх, внутренняя текстильная подкладка, резиновая рифленая подошва с каблуком, ГОСТ 5375-79</t>
  </si>
  <si>
    <t>ГОСТ 5375-79 (F14), верх сапога из негладкой лакированной черной резины, материал - резина, цвет - черный, высота 38-40см</t>
  </si>
  <si>
    <t>апрель, май  2013г</t>
  </si>
  <si>
    <t>авансовый платеж -0%, оставшаяся часть в течении 30 рабочих дней с момента подписания акта приема-передачи поставленных товаров</t>
  </si>
  <si>
    <t>15.20.11.00.00.00.10.13.1</t>
  </si>
  <si>
    <t>рыбацкие,  резиновый верх, внутренняя текстильная подкладка, резиновая рифленая подошва с каблуком, с резинотканевой надставкой, ГОСТ 5375-79</t>
  </si>
  <si>
    <t>Сапоги рыбацкие Резина, ГОСТ 5375 - 79</t>
  </si>
  <si>
    <t>Валенки мужские</t>
  </si>
  <si>
    <t>из грубой  овечьей натуральной шерсти, с резиновой подошвой, ГОСТ 18724-88</t>
  </si>
  <si>
    <t>Подошва из резины препятствует скольжению, намоканию и истиранию.Материал верха - 100 % шерсть. Подошва - резина. ГОСТ 18724-88</t>
  </si>
  <si>
    <t>Январь 2013г</t>
  </si>
  <si>
    <t>авансовый платеж -30%, 60% в течении 30 календарных дней с момента подписания акта приема-передачи поставленных товаров, 10% после акта сверки</t>
  </si>
  <si>
    <t>14.12.30.00.00.80.10.10.1</t>
  </si>
  <si>
    <t>Рукавицы специальные</t>
  </si>
  <si>
    <t>для защиты от механических воздействий, тип Б, ГОСТ 12.4.010-75</t>
  </si>
  <si>
    <t>Брезентовые с огнеупорной пропиткой, усиленной двойной внутренней строчкой по наружному контуру</t>
  </si>
  <si>
    <t>14.12.30.00.00.80.16.40.1</t>
  </si>
  <si>
    <t>Перчатки технические</t>
  </si>
  <si>
    <t>Морозоустойчивые (до-40-45С), маслобензостойкие перчатки с ПВХ покрытием, утепленные подкладкой из х/б материала</t>
  </si>
  <si>
    <t xml:space="preserve"> январь 2013г</t>
  </si>
  <si>
    <t>14.12.30.00.00.80.16.10.1</t>
  </si>
  <si>
    <t>резиновые, тип 1,  ГОСТ 20010-93</t>
  </si>
  <si>
    <t>январь 2013г</t>
  </si>
  <si>
    <t>14.12.30.00.00.80.17.11.1</t>
  </si>
  <si>
    <t>Краги</t>
  </si>
  <si>
    <t>спилковые, пятипалые, утепленные</t>
  </si>
  <si>
    <t>14.12.30.00.00.80.16.20.1</t>
  </si>
  <si>
    <t>трикотажные,с точечным покрытием ПВХ, хлопчатобумажные</t>
  </si>
  <si>
    <t>14.12.30.00.00.80.16.25.1</t>
  </si>
  <si>
    <t>комбинированные, спилковые с х/б, усиленные</t>
  </si>
  <si>
    <t>32.99.11.00.00.00.14.12.1</t>
  </si>
  <si>
    <t xml:space="preserve">Респиратор </t>
  </si>
  <si>
    <t xml:space="preserve">противоаэрозольный </t>
  </si>
  <si>
    <t>респиратор ТУ 6-16-2486-81 "Лепесток"</t>
  </si>
  <si>
    <t>январь, февраль  2013г</t>
  </si>
  <si>
    <t>32.99.11.00.00.00.14.14.1</t>
  </si>
  <si>
    <t>пыле-газозащитный</t>
  </si>
  <si>
    <t>Респираторная маска</t>
  </si>
  <si>
    <t>32.99.11.00.00.00.14.10.1</t>
  </si>
  <si>
    <t>противогазовый</t>
  </si>
  <si>
    <t>Респиратор сварщика</t>
  </si>
  <si>
    <t>32.99.11.00.00.15.20.30.1</t>
  </si>
  <si>
    <t>Наушники</t>
  </si>
  <si>
    <t>Наушники малых размеров L, ГОСТ Р 12.4.208-99</t>
  </si>
  <si>
    <t>наушники противошумные Степень подавления шума (SNR) 20 дБ ГОСТ  Р 12.4.208.99</t>
  </si>
  <si>
    <t>32.99.11.00.00.14.02.01.1</t>
  </si>
  <si>
    <t xml:space="preserve">Щиток </t>
  </si>
  <si>
    <t>защитный лицевой для электросварщиков, ГОСТ 12.4.035-78</t>
  </si>
  <si>
    <t>Щиток электросварщика</t>
  </si>
  <si>
    <t>32.99.11.00.00.00.16.20.1</t>
  </si>
  <si>
    <t>Стекло ТИСС</t>
  </si>
  <si>
    <t>Стекло (светофильтр) ТИС С4</t>
  </si>
  <si>
    <t xml:space="preserve">стекло Тёмное С4 к щиту сварщика </t>
  </si>
  <si>
    <t>32.50.42.00.00.00.13.09.1</t>
  </si>
  <si>
    <t>Защитные очки</t>
  </si>
  <si>
    <t>Очки защитные для летчиков, автомобилистов, мотоциклистов, альпинистов, химиков, сварщиков, литейщиков, для использования под водой и т.д.</t>
  </si>
  <si>
    <t xml:space="preserve">очки защитные ГОСТ Р 12.4.013-97 Защитные открытые. Регулируемый угол наклона панорамного стекла из оптически прозрачного материала. </t>
  </si>
  <si>
    <t>32.50.42.00.00.00.13.10.1</t>
  </si>
  <si>
    <t>Очки защитные (кроме солнцезащитных) и аналогичные оптические приборы из обычного или безосколочного стекла</t>
  </si>
  <si>
    <t xml:space="preserve">очки защитные с непрямой вентиляциейГОСТ Р 12.4.013-97 Закрытые очки с непрямой вентиляцией. Обтюратор из ПВХ. Панорамное стекло из оптически прозрачного стекла. </t>
  </si>
  <si>
    <t>32.99.11.00.00.00.10.40.1</t>
  </si>
  <si>
    <t>Каска с защитой для глаз</t>
  </si>
  <si>
    <t>Материал изготовления - пластмасса</t>
  </si>
  <si>
    <t xml:space="preserve">Каска - маска сварщика </t>
  </si>
  <si>
    <t>20.41.31.00.00.10.20.10.1</t>
  </si>
  <si>
    <t>Мыло хозяйственное</t>
  </si>
  <si>
    <t>твердое, 1 группы, 72%, ГОСТ 30266-95</t>
  </si>
  <si>
    <t>январь- сентябрь, поставка  по заявкам Заказчика</t>
  </si>
  <si>
    <t>32.99.11.00.00.00.10.10.1</t>
  </si>
  <si>
    <t>Каска</t>
  </si>
  <si>
    <t>ГОСТ 12.4.207-99. Каска "Труд" защитная предназначены для предотвращения или уменьшения воздействия на голову работающих опасных производственных факторов: механических воздействий, брызг воды и агрессивных жидкостей от 50С до +50С, электрическая изоляция до - 2000В, материал полиэтилен, цвет белый</t>
  </si>
  <si>
    <t>февраль, март 2013г</t>
  </si>
  <si>
    <t xml:space="preserve">Материал изготовления - пластмасса.                                                            </t>
  </si>
  <si>
    <t>Каска строительная с подшлемником (цвет оранжевый)</t>
  </si>
  <si>
    <t>14.12.30.00.00.70.10.11.1</t>
  </si>
  <si>
    <t>Подшлемник</t>
  </si>
  <si>
    <t>утепленный</t>
  </si>
  <si>
    <t>подшлемник зимний Применяется при строительстве и проведении монтажных работ. Утеплённый подшлемник регулируется шнуровкой. Пелерина, закрывающая затылочную часть головы. Спереди подшлемник фиксируется с помощью хлястика и пряжки. ТУ 8579-001-00303692-2000. Ткань верха: Балтика С84, хлопок 50%, полиэфир - 50%, утеплитель ватин, цвет - черный</t>
  </si>
  <si>
    <t>13.92.29.00.00.00.60.13.1</t>
  </si>
  <si>
    <t xml:space="preserve">Предохранительный пояс  </t>
  </si>
  <si>
    <t>Предохранительные пояса лямочные страховочные, ГОСТ Р 12.4.184-95</t>
  </si>
  <si>
    <t>Предохранительный лямочный  ПП-Л, ПМ-Н</t>
  </si>
  <si>
    <t>апрель, май 2013г</t>
  </si>
  <si>
    <t>21.20.24.00.00.00.34.20.1</t>
  </si>
  <si>
    <t>Аптечка универсальная (автомобильная)</t>
  </si>
  <si>
    <t xml:space="preserve">Комплектуется в пластиковый чемоданчик с внутренними перегородками и удобными замками. </t>
  </si>
  <si>
    <t xml:space="preserve">аптечки универсальныеТУ 9398-007-42965160-01 Аптечка Универсальная </t>
  </si>
  <si>
    <t>13.99.13.00.00.00.70.10.1</t>
  </si>
  <si>
    <t>Войлок юртовый (кошма)</t>
  </si>
  <si>
    <t>противопожарный</t>
  </si>
  <si>
    <t>Противопожарное полотно служит для локализации горения в начальной стадии пожара, тушения горящей одежды на пострадавшем. При проведении огневых работ противопожарное полотно защищает горючие конструкции и оборудоваие. Температурный режим до 300°C.</t>
  </si>
  <si>
    <t>28.29.22.00.00.00.11.16.1</t>
  </si>
  <si>
    <t>огнетушитель переносной</t>
  </si>
  <si>
    <t>огнетушитель переносной порошковый</t>
  </si>
  <si>
    <t xml:space="preserve">Огнетушитель порошковый ОП-5. Рабочие температуры от -40 0Сдо +50 0С; Длина струи огнетушащего вещества -3,5 м; Время подачи огнетушащего средства -6 сек; Огнетушащая способность(площадь, кв.м.)-2А; 89В (2,80); Количество огнетушащего вещества -5 кг; </t>
  </si>
  <si>
    <t>Огнетушитель порошковый ОП-8. Рабочая температура от -400 Сдо +500 С;Длина струи огнетушащего вещества -4,5 м; Время подачи огнетушащегосредства -15 сек; Огнетушащая способность (площадь, кв.м.) - 4А; 114В(4,5); Кол-во огнетушащего вещества -8 кг; Рабочие давление, МПа(кгс/м2) при t=20+/-5 градусов - 1,17.....1,57 (12....16); Габаритныеразмеры - 480мм*350 мм*355 мм. Масса - 11,3.....13,0 кг.</t>
  </si>
  <si>
    <t xml:space="preserve">Огнетушитель порошковый ОП-1. Рабочие температуры от -400 С до +500 С;Длина струи огнетушащего вещества -4,5 м; Время подачи огнетушащегосредства - 10 сек; Огнетушащая способность (площадь, кв.м.) - 4А; 144В;Кол-во огнетушащего вещества -1 кг; Рабочее давление, МПа при t=20+/-5градусов - 1,17....1,57 (12....16); Габаритные размеры - 628мм*350 мм*355 мм. Масса, не более - 14 кг. </t>
  </si>
  <si>
    <t>20.41.31.00.00.10.40.10.1</t>
  </si>
  <si>
    <t>Порошок стиральный</t>
  </si>
  <si>
    <t>предназначен для стирки изделий из различных тканей, ГОСТ 25644-96</t>
  </si>
  <si>
    <t>февраль, март 2013г.</t>
  </si>
  <si>
    <t xml:space="preserve">РК, Мангистауская обл, г: Актау  23 мкр.офис ТОО "ОСС" </t>
  </si>
  <si>
    <t>20.41.32.00.00.00.30.30.1</t>
  </si>
  <si>
    <t>Средство для чистки унитаза</t>
  </si>
  <si>
    <t>порошкообразное  для чистки и дезинфекции унитаза</t>
  </si>
  <si>
    <t>Декабрь 2012г.февраль 2013г</t>
  </si>
  <si>
    <t>20.41.32.00.00.00.30.40.2</t>
  </si>
  <si>
    <t>гелеобразное для чистки и дезинфекции унитаза</t>
  </si>
  <si>
    <t>Литр (куб. дм.)</t>
  </si>
  <si>
    <t>20.41.32.00.00.00.20.10.1</t>
  </si>
  <si>
    <t>Средство для мытья стекол</t>
  </si>
  <si>
    <t>предназначен для мытья всех типов стеклянных и зеркальных поверхностей</t>
  </si>
  <si>
    <t>бутылка</t>
  </si>
  <si>
    <t>32.91.11.00.00.00.12.30.1</t>
  </si>
  <si>
    <t>Веник</t>
  </si>
  <si>
    <t>Из материалов растительного происхождения</t>
  </si>
  <si>
    <t>13.92.29.00.00.00.50.40.2</t>
  </si>
  <si>
    <t xml:space="preserve">Салфетка </t>
  </si>
  <si>
    <t>Салфетки хлопковые безворсовые</t>
  </si>
  <si>
    <t>22.29.23.00.00.00.11.37.1</t>
  </si>
  <si>
    <t>Ведро</t>
  </si>
  <si>
    <t>ведро пластиковое 21л., с контрольной пломбой (круглое), диаметр крышки  326 мм, высота 332 мм</t>
  </si>
  <si>
    <t>14.12.30.00.00.80.16.43.1</t>
  </si>
  <si>
    <t>из латекса, хозяйственные</t>
  </si>
  <si>
    <t>Декабрь 2012г. Февраль 2013г</t>
  </si>
  <si>
    <t>20.41.41.00.00.00.20.10.1</t>
  </si>
  <si>
    <t>Средство для дезинфекции</t>
  </si>
  <si>
    <t>дезодорирующее средство для дезинфекции, дезодорации и санации помещений</t>
  </si>
  <si>
    <t>16.29.11.00.00.00.00.35.1</t>
  </si>
  <si>
    <t>Швабра</t>
  </si>
  <si>
    <t>Швабра деревянная</t>
  </si>
  <si>
    <t>20.41.43.00.00.00.10.10.1</t>
  </si>
  <si>
    <t>Полироль</t>
  </si>
  <si>
    <t>полироли для мебели</t>
  </si>
  <si>
    <t>17.22.11.10.00.00.00.10.2</t>
  </si>
  <si>
    <t>Бумага туалетная</t>
  </si>
  <si>
    <t>однослойная, ширина не менее 90 мм, длина не менее 30 м</t>
  </si>
  <si>
    <t>20.41.41.00.00.00.10.10.3</t>
  </si>
  <si>
    <t>Освежитель воздуха</t>
  </si>
  <si>
    <t>освежители воздуха и арома-средства, для  устранения неприятного запаха в помещениях (комната, ванна, туалеты)</t>
  </si>
  <si>
    <t>17.12.13.40.10.00.00.10.1</t>
  </si>
  <si>
    <t xml:space="preserve">Бумага </t>
  </si>
  <si>
    <t>формат А4, плотность 80г/м2, 21х29,5 см</t>
  </si>
  <si>
    <t>17.12.13.40.10.00.00.50.1</t>
  </si>
  <si>
    <t>формат А3, плотность 80г/м2, 420мм</t>
  </si>
  <si>
    <t>17.12.13.20.00.00.00.50.1</t>
  </si>
  <si>
    <t>основа для бумаги теплочувствительной</t>
  </si>
  <si>
    <t>для факса, факсовые ролики, белый, плотность 80г/кв.м, масса 1кв.м 80г, ширина 210мм, диаметр 800мм, температура 18-25С</t>
  </si>
  <si>
    <t>17.23.12.30.00.00.00.50.1</t>
  </si>
  <si>
    <t>Бумага для заметок</t>
  </si>
  <si>
    <t>настольный, размер 8х8 см, 1000 листов</t>
  </si>
  <si>
    <t>одна пачка</t>
  </si>
  <si>
    <t>13.93.11.00.00.20.16.10.1</t>
  </si>
  <si>
    <t>Дорожка</t>
  </si>
  <si>
    <t>Безворсовые узелковые дорожки, образуются одной системой нитей основы и утка, из прочих материалов, включая смешанные. С односторонним рисунком. Рисунок односторонних переплетений образуется путем отбивки узорообразующей нитью каждой пары основных нитей</t>
  </si>
  <si>
    <t>Дорожка межкроватная (ширина 1м)</t>
  </si>
  <si>
    <t>Март 2013г.</t>
  </si>
  <si>
    <t>13.92.12.00.00.44.12.00.1</t>
  </si>
  <si>
    <t>Постельное белье из прочих тканей</t>
  </si>
  <si>
    <t>Полуторный комплект постельного белья из прочих тканей очень высокой плотности плетения (130—280 нитей/см²) . Состоит обычно из одного пододеяльника, одной простыни и одной или двух наволочек , ГОСТ 31307-2005</t>
  </si>
  <si>
    <t>1,5-спальный,стандарт,сатин,с двумя наволочками 60х60 см, в постельных тонах.</t>
  </si>
  <si>
    <t>20.14.19.00.00.20.50.10.1</t>
  </si>
  <si>
    <t>Дихлорфторметан (Фреон R22)</t>
  </si>
  <si>
    <t>Однокомпонентный бесцветный газ со слабым запахом хлороформа. В зависимости от давления имеет температуру кипения от +10 до -70°С и температуру конденсации не выше +50°С. При нормальном атмосферном давлении кипит при температуре -30°С</t>
  </si>
  <si>
    <t>R-22  в баллоне 13,6 кг.</t>
  </si>
  <si>
    <t>февраль,март 2013г.</t>
  </si>
  <si>
    <t>28.13.23.00.00.00.15.10.1</t>
  </si>
  <si>
    <t>компрессор на аммиаке</t>
  </si>
  <si>
    <t>компрессор для работы на фреонах (R12, R22, R502 и др.)</t>
  </si>
  <si>
    <t>мотор-компрессор Ратационный,для сплит-систем №18</t>
  </si>
  <si>
    <t>Ратационный,для сплит-систем №12</t>
  </si>
  <si>
    <t>28.14.11.48.00.00.00.08.1</t>
  </si>
  <si>
    <t>Арматура</t>
  </si>
  <si>
    <t>Арматура для холодильных установок, тепловых насосов специальная,</t>
  </si>
  <si>
    <t>Клапан Шредера для разных трубок CT-7000, универсальный</t>
  </si>
  <si>
    <t>27.51.11.01.01.01.02.40.1</t>
  </si>
  <si>
    <t>Холодильник</t>
  </si>
  <si>
    <t>Отдельностоящй. Однокамерный. С морозильным отделом. Общий объем от 150 до 199 литров.</t>
  </si>
  <si>
    <t>Бирюса-8ЕК-1</t>
  </si>
  <si>
    <t>январь, февраль 2013г.</t>
  </si>
  <si>
    <t>Площадь охлаждения 30м2</t>
  </si>
  <si>
    <t>Площадь охлаждения 35м2</t>
  </si>
  <si>
    <t>27.51.26.02.01.00.00.10.1</t>
  </si>
  <si>
    <t>Радиатор</t>
  </si>
  <si>
    <t>Отопительный циркуляционный жидконаполненный.</t>
  </si>
  <si>
    <t>26.20.16.11.13.11.11.10.1</t>
  </si>
  <si>
    <t>Картридж</t>
  </si>
  <si>
    <t>Тонерный. Черный.</t>
  </si>
  <si>
    <t xml:space="preserve"> HP СE285A  МАК</t>
  </si>
  <si>
    <t>Февраль,март  2013г</t>
  </si>
  <si>
    <t>с даты вступления в силу договора до 31 декабря 2013 года, поставка   с марта  по декабрь по заявкам Заказчика</t>
  </si>
  <si>
    <t>HP СB435A   МАК</t>
  </si>
  <si>
    <t>с даты вступления в силу договора до 31 декабря 2013 года, поставка  с марта  по декабрь по заявкам Заказчика</t>
  </si>
  <si>
    <t>HP СB436A   МАК</t>
  </si>
  <si>
    <t>HP C4092A МАК</t>
  </si>
  <si>
    <t>HP Q5949A  МАК</t>
  </si>
  <si>
    <t>HP Q2612A  МАК</t>
  </si>
  <si>
    <t>HP Q2613A  МАК</t>
  </si>
  <si>
    <t>HP Q2615A  МАК</t>
  </si>
  <si>
    <t>CANON FX9/FX10 оригинал</t>
  </si>
  <si>
    <t>Canon 712 LBP-3010/3020  МАК</t>
  </si>
  <si>
    <t>Canon E16 МАК</t>
  </si>
  <si>
    <t>Принт-картридж  Xerox  3119 (013R00625)</t>
  </si>
  <si>
    <t>Принт-картридж Xerox PE-114 013R00607</t>
  </si>
  <si>
    <t>26.20.16.11.13.12.11.30.1</t>
  </si>
  <si>
    <t>Тонерный. Цветной. Cyan.</t>
  </si>
  <si>
    <t>СЕ 310А</t>
  </si>
  <si>
    <t>СЕ 311А</t>
  </si>
  <si>
    <t>СЕ 312А</t>
  </si>
  <si>
    <t>СЕ 313А</t>
  </si>
  <si>
    <t xml:space="preserve">Тонер картрдж для Toshiba E-studio 163 </t>
  </si>
  <si>
    <t>Т-1620Е Тонер для Toshiba e-Studio 161</t>
  </si>
  <si>
    <t>5020 WC Копи-картридж для МФУ Xerox (22k)</t>
  </si>
  <si>
    <t>5020 WC Тонер-картридж для МФУ Xerox  /106R01277/</t>
  </si>
  <si>
    <t>520/5220 XC Тонер-картридж Xerox (6R589)</t>
  </si>
  <si>
    <t>520/540 XC Копи-картридж Xerox (113R105)</t>
  </si>
  <si>
    <t>123/128WC Тонер-картридж Pro (006R01182)</t>
  </si>
  <si>
    <t>Копи-картридж для МФУ Xerox WC С123/128/118  М123/М128/М118 (013R00589) /60k/</t>
  </si>
  <si>
    <t>Тонер Panasonic KX-FAT88A</t>
  </si>
  <si>
    <t>26.20.16.14.13.11.11.10.1</t>
  </si>
  <si>
    <t>Термопленка</t>
  </si>
  <si>
    <t>Ролик пленки KX -FA 57A</t>
  </si>
  <si>
    <t>26.20.16.12.12.11.11.10.1</t>
  </si>
  <si>
    <t>Тонер</t>
  </si>
  <si>
    <t>Черный.</t>
  </si>
  <si>
    <t>Тонер фасованный для HP LJ 1005/1006/1505</t>
  </si>
  <si>
    <t>Тонер фасованный для HP LJ 110/1200/1010</t>
  </si>
  <si>
    <t>тонер Samsung ML-1610/1615/2010/2015</t>
  </si>
  <si>
    <t>26.20.16.13.11.11.11.10.1</t>
  </si>
  <si>
    <t>Фотобарабан</t>
  </si>
  <si>
    <t>Селеновый вал</t>
  </si>
  <si>
    <t>Вал селеневый (фотобарабан)НР 1300</t>
  </si>
  <si>
    <t>Вал селеневый (фотобарабан)НР 1320</t>
  </si>
  <si>
    <t>Вал селеневый (фотобарабан)НР 2612</t>
  </si>
  <si>
    <t>Вал селеневый (фотобарабан)     НР 435/436</t>
  </si>
  <si>
    <t>26.11.30.00.11.11.19.34.1</t>
  </si>
  <si>
    <t>Процессор</t>
  </si>
  <si>
    <t>Центральный, Одноядерный. Сокет - Socket LGA 1156, тактовая частота - 3330 МГц</t>
  </si>
  <si>
    <t xml:space="preserve">процессор СPU Intel Сore i3 2120, 3.3 GHz, 3 Мб L3, Socket 1155, oem </t>
  </si>
  <si>
    <t>26.20.40.00.00.00.21.10.1</t>
  </si>
  <si>
    <t>Кулер</t>
  </si>
  <si>
    <t>Вентилятор для центрального процессора.</t>
  </si>
  <si>
    <t xml:space="preserve">кулер Fan for S-775/1155/1156 Deepcool Alfa 9 </t>
  </si>
  <si>
    <t>26.20.40.00.00.00.61.16.1</t>
  </si>
  <si>
    <t>Плата</t>
  </si>
  <si>
    <t xml:space="preserve">материнская для рабочей станции прочая </t>
  </si>
  <si>
    <t>мат.плата MB Socket1155, mATX, ECS H61H2-M12 (B3) &lt;S1155, iH61, 2*DDR3, PCI-E16x, SVGA, SATA, GB Lan, mATX, Retail&gt;</t>
  </si>
  <si>
    <t>26.20.40.00.00.00.11.10.1</t>
  </si>
  <si>
    <t>Блок питания</t>
  </si>
  <si>
    <t>стандарт АTХ 450-600 Вт</t>
  </si>
  <si>
    <t>Блок питания для системного блока Power supply ATX 550W HuntKey</t>
  </si>
  <si>
    <t>26.11.30.01.12.16.17.03.1</t>
  </si>
  <si>
    <t>Оперативная память</t>
  </si>
  <si>
    <t>Техническое исполнение - DIMM, вид памяти - DDR3, PC12800, емкость - 4 Гб</t>
  </si>
  <si>
    <t>оперативная память DIMM DDR3 4 GB &lt;PC3-10666/1333MHz&gt;  Zeppelin</t>
  </si>
  <si>
    <t>26.20.21.01.12.11.12.17.1</t>
  </si>
  <si>
    <t>Жесткий диск</t>
  </si>
  <si>
    <t>Размер 2,5'', интерфейс SATA 1,5 ГГц/с, объем буфера - 16 Мб, количество оборотов шпинделя 7200 об/м, емкость - 500 Гб</t>
  </si>
  <si>
    <t>жесткий диск HDD SATA 500 Gb Seagate, ST500DM002, 7200rpm, 16Mb cache, SATA3</t>
  </si>
  <si>
    <t>26.20.22.00.00.00.11.20.1</t>
  </si>
  <si>
    <t>Привод DVD</t>
  </si>
  <si>
    <t>Электрическое устройство для считывания и записи информации с дисков DVD.</t>
  </si>
  <si>
    <t xml:space="preserve">привод DVD±R/RW,±R9, CD-R/RW, Liteon iHAP122-18 SATA, Black </t>
  </si>
  <si>
    <t>26.12.20.00.00.22.20.13.1</t>
  </si>
  <si>
    <t>Видеокарта</t>
  </si>
  <si>
    <t>Чипсет  - NVIDIA, разрядность шины памяти - 512 бит, объем памяти - 2048 Мб</t>
  </si>
  <si>
    <t xml:space="preserve">видеокарта SVGA PCI Express, 2048 MB, Forsa, nVidia GeForce GT520, DDR3/64bit </t>
  </si>
  <si>
    <t>32.99.82.00.00.10.10.15.1</t>
  </si>
  <si>
    <t>Сетевой фильтр</t>
  </si>
  <si>
    <t>количество входных разъемов свыше 5-ти, длина шнура свыше 5 м</t>
  </si>
  <si>
    <t>сетевой фильтр Оборудование для электросети на 220В.</t>
  </si>
  <si>
    <t>26.30.60.00.00.00.92.10.1</t>
  </si>
  <si>
    <t>Коннектор</t>
  </si>
  <si>
    <t>разъем для подключений  коаксиальных кабелей</t>
  </si>
  <si>
    <t>Коннектор RJ-45</t>
  </si>
  <si>
    <t>26.20.40.00.00.00.51.10.1</t>
  </si>
  <si>
    <t>Термопаста</t>
  </si>
  <si>
    <t>Силиконовая</t>
  </si>
  <si>
    <t>термопаста для процессора Шприц 50 мл</t>
  </si>
  <si>
    <t>28.25.14.00.00.00.11.15.1</t>
  </si>
  <si>
    <t>фильтр для очистки газов</t>
  </si>
  <si>
    <t>оборудование газоочистное и пылеулавливающее: фильтры с зернистыми, жесткими и полужесткими фильтрующими перегородками, прочее</t>
  </si>
  <si>
    <t>фильтр  для сервисного пылесоса</t>
  </si>
  <si>
    <t>Лицензия на программный продукт</t>
  </si>
  <si>
    <t>Лицензия (право пользования) на программный продукт</t>
  </si>
  <si>
    <t xml:space="preserve">Лицензионная ПО для защиты от вредоносных программ </t>
  </si>
  <si>
    <t xml:space="preserve">в течение 60 дней с даты вступления в силу договора </t>
  </si>
  <si>
    <t>62.01.29.00.00.00.00.10.1</t>
  </si>
  <si>
    <t>Оригиналы программных обеспечений прочих</t>
  </si>
  <si>
    <t>MS Office Pro 2010 32bitx64 Russian DVD</t>
  </si>
  <si>
    <t xml:space="preserve"> февраль, март  2013г.</t>
  </si>
  <si>
    <t>MS Office для дома и бизнеса 2010</t>
  </si>
  <si>
    <t>ОС Windows 7 Pro Russian 32-bit</t>
  </si>
  <si>
    <t>Архиватор Win RAR</t>
  </si>
  <si>
    <t xml:space="preserve">Программное обеспечение </t>
  </si>
  <si>
    <t>Программный продукт - сборник законодательных актов</t>
  </si>
  <si>
    <t>Программное обеспечение : ИС Параграф "Юрист"</t>
  </si>
  <si>
    <t>22.29.25.00.00.00.23.12.1</t>
  </si>
  <si>
    <t>Клей-карандаш</t>
  </si>
  <si>
    <t>Клей-карандаш 10 грамм</t>
  </si>
  <si>
    <t>Клей карандаш</t>
  </si>
  <si>
    <t>32.99.81.00.00.10.10.12.1</t>
  </si>
  <si>
    <t>Штрих-корректор</t>
  </si>
  <si>
    <t>с кисточкой и разбавителем</t>
  </si>
  <si>
    <t>Жидкость корректирующая, с кисточкой, 20мл</t>
  </si>
  <si>
    <t>22.19.73.00.00.00.30.10.1</t>
  </si>
  <si>
    <t>Ластик</t>
  </si>
  <si>
    <t>Приспособление для стирания написанного (мягкий)</t>
  </si>
  <si>
    <t>Резинка стирательная, 13х34мм, пластик, блистер, белый</t>
  </si>
  <si>
    <t>25.99.23.00.00.10.11.10.2</t>
  </si>
  <si>
    <t>Скоба</t>
  </si>
  <si>
    <t>Скобы проволочные для канцелярских целей</t>
  </si>
  <si>
    <t>К степлеру №24/6, №10, 1000 скоб в коробке, изготовлены из специальной стали</t>
  </si>
  <si>
    <t>25.99.23.00.00.11.11.17.1</t>
  </si>
  <si>
    <t>Скрепка</t>
  </si>
  <si>
    <t>Скрепки для бумаг. Размер 33 мм</t>
  </si>
  <si>
    <t xml:space="preserve">Треугольные, 28 или 33мм стальные, в упаковке 100шт </t>
  </si>
  <si>
    <t>22.29.25.00.00.00.16.28.1</t>
  </si>
  <si>
    <t>Линейка</t>
  </si>
  <si>
    <t>Линейка пластмассовая 30 см, прозрачная, цветная, с фасками и белой шкалой</t>
  </si>
  <si>
    <t xml:space="preserve"> линейка Пластиковые: 20см, 30см, 40см</t>
  </si>
  <si>
    <t>17.23.12.30.00.00.00.70.1</t>
  </si>
  <si>
    <t>Стикеры</t>
  </si>
  <si>
    <t>с липким краем, для заметок</t>
  </si>
  <si>
    <t>Бумажки на клейкой основе,разноцветные</t>
  </si>
  <si>
    <t>22.29.25.00.00.00.29.13.1</t>
  </si>
  <si>
    <t>Разделитель</t>
  </si>
  <si>
    <t>пластиковый, прочий</t>
  </si>
  <si>
    <t>постики Клейкие закладки, 4-х цветные по 50 листу, неон 20х50мм</t>
  </si>
  <si>
    <t>25.99.23.00.00.11.18.10.1</t>
  </si>
  <si>
    <t>Степлер</t>
  </si>
  <si>
    <t>устройство для оперативного скрепления листов металлическими скобами</t>
  </si>
  <si>
    <t>Степлер №10,24</t>
  </si>
  <si>
    <t>25.99.23.00.00.11.13.10.1</t>
  </si>
  <si>
    <t>Антистеплер</t>
  </si>
  <si>
    <t>устройство для вытаскивания скоб от степлера. Устройство состоит из двух противостоящих клинов на оси.6</t>
  </si>
  <si>
    <t>25.99.23.00.00.11.10.14.1</t>
  </si>
  <si>
    <t>Зажимы для бумаг. Размер 32 мм</t>
  </si>
  <si>
    <t>зажим №10, №20, №25, в упаковке - 12шт</t>
  </si>
  <si>
    <t>22.29.25.00.00.00.13.32.1</t>
  </si>
  <si>
    <t>Органайзер</t>
  </si>
  <si>
    <t>Органайзер пластиковый настольный овальный на вращающейся основе,  от 15 до 20 предметов</t>
  </si>
  <si>
    <t>Набор настольный, вращающий, 16 предметов</t>
  </si>
  <si>
    <t>32.99.16.00.00.00.12.80.1</t>
  </si>
  <si>
    <t>Штемпельная краска</t>
  </si>
  <si>
    <t>Штемпельная краска  для печатей и штемпелей</t>
  </si>
  <si>
    <t>Для печатей и штампов, цвет краски синий, фиолетовый, объем 20÷28мл, долговечная, несмываемая</t>
  </si>
  <si>
    <t>17.23.13.10.00.00.00.90.1</t>
  </si>
  <si>
    <t xml:space="preserve">журнал регистрации </t>
  </si>
  <si>
    <t>журнал для регистрации прочих документов</t>
  </si>
  <si>
    <t>Книга регистрации</t>
  </si>
  <si>
    <t>25.71.11.00.00.10.21.10.1</t>
  </si>
  <si>
    <t>Нож</t>
  </si>
  <si>
    <t>канцелярский нож предназначенный для разрезания бумаги</t>
  </si>
  <si>
    <t>нож канцел. Широкий, 18мм, корпус изготовлен из цветного пластика, система блокировки лезвия, металлические направляющие для лезвия</t>
  </si>
  <si>
    <t>22.29.25.00.00.00.40.11.1</t>
  </si>
  <si>
    <t>Пружина для переплета</t>
  </si>
  <si>
    <t>пластиковая, 8 мм</t>
  </si>
  <si>
    <t>Пружины для сшивателя 6 мм,8 мм</t>
  </si>
  <si>
    <t>Изделия из пластика прочие</t>
  </si>
  <si>
    <t xml:space="preserve">прочие, не включенные в другие группировки </t>
  </si>
  <si>
    <t>обложка для сшивателяч прозрачнаяА4, 180 micron СЕ011850Е</t>
  </si>
  <si>
    <t>15.12.12.00.00.00.44.40.1</t>
  </si>
  <si>
    <t>Обложка для сшивателя плотная</t>
  </si>
  <si>
    <t>с лицевой поверхностью из картона</t>
  </si>
  <si>
    <t>обложка для сшивателя плотная А4, 250г/м2, СЕ040010</t>
  </si>
  <si>
    <t>17.21.15.20.00.00.00.30.1</t>
  </si>
  <si>
    <t>папки для хранения документов</t>
  </si>
  <si>
    <t>матово-глянцевая поверхность, металлическая окантовка, р-р 85 x 320 x 300мм, формат А4, ширина корешка 75 мм, вместимость 500 листов</t>
  </si>
  <si>
    <t>папка-регистатор Снаружи и изнутри полипропилен, мощный, механизм фиксации, 50мм, 70мм</t>
  </si>
  <si>
    <t>22.29.25.00.00.00.18.16.1</t>
  </si>
  <si>
    <t>Папка</t>
  </si>
  <si>
    <t xml:space="preserve">Папка пластиковая с прижимом или скоросшивателем </t>
  </si>
  <si>
    <t>папка Пластиковая с железным зажимом</t>
  </si>
  <si>
    <t>17.23.13.60.00.00.00.70.1</t>
  </si>
  <si>
    <t xml:space="preserve">Скоросшиватель </t>
  </si>
  <si>
    <t>скоросшиватель картонный , глянцевый</t>
  </si>
  <si>
    <t>Однотонная обложка из белого мелованного картона, А4, 380г/м2, механизм из нержавеющей стали, длина усиков 45-50мм</t>
  </si>
  <si>
    <t>22.29.25.00.00.00.18.38.1</t>
  </si>
  <si>
    <t xml:space="preserve">Папка пластиковая-скоросшиватель с прозрачной пластиковой обложкой </t>
  </si>
  <si>
    <t xml:space="preserve">Тонкий пластиковый скоросшиватель, А4, подшиваемый, верхняя обложка-прозрачная, нижняя- цветная, материал - пластик </t>
  </si>
  <si>
    <t>22.29.25.00.00.00.28.10.1</t>
  </si>
  <si>
    <t>Файл-уголок</t>
  </si>
  <si>
    <t>формат А4</t>
  </si>
  <si>
    <t>файл А4, прозрачный</t>
  </si>
  <si>
    <t>32.99.12.00.00.00.11.30.1</t>
  </si>
  <si>
    <t>Ручка шариковая</t>
  </si>
  <si>
    <t>Ручка шариковая со сменными стержнями (баллончиками)</t>
  </si>
  <si>
    <t xml:space="preserve">ГОСТ 28937-91 шариковая,прозрачный корпус,0,5 мм </t>
  </si>
  <si>
    <t>32.99.12.00.00.00.14.20.1</t>
  </si>
  <si>
    <t xml:space="preserve">Резинка -карандаш </t>
  </si>
  <si>
    <t>карандаш Простые, НВ с ластиком</t>
  </si>
  <si>
    <t>22.29.25.00.00.00.19.10.1</t>
  </si>
  <si>
    <t>Маркер</t>
  </si>
  <si>
    <t xml:space="preserve"> Маркер пластиковый круглый, ширина линии 1,8 мм</t>
  </si>
  <si>
    <t>26.20.17.00.01.14.22.10.1</t>
  </si>
  <si>
    <t>Монитор</t>
  </si>
  <si>
    <t>Основан на технологии OLED (англ. organic light-emitting diode — органический светоизлучающий диод), диагональ - 23.6'', разрешение -  1920x1080</t>
  </si>
  <si>
    <t>Монитор широкоформатный. Конфигурация: 23  5 ms  1920x1080. 300 cd/m2, VGA, широкоформатный, черный</t>
  </si>
  <si>
    <t xml:space="preserve">в течение 90 дней с даты вступления в силу договора </t>
  </si>
  <si>
    <t>26.20.13.00.00.02.11.30.1</t>
  </si>
  <si>
    <t>Компьютер</t>
  </si>
  <si>
    <t>Персональный мультимедийный. Направлен на использование для работы с мультимедиа и компьтерными играми. Имеет мощную видеокарту и производительный процессор. Производительность системы очень высокая.</t>
  </si>
  <si>
    <t>Комплект компьютера. Конфигурация Системного блока: Минимальный тип процессора  i5 - 2400, 3.3 GHz/ Минимальный тип видео адаптера  1024 мб/ /минимальный объем оперативной памяти 2Gb/ Минимальный объем жесткого диска 500Gb, скорость вращения  жесткого диска 7200/ Оптический привод DVD-RW Super multi/ Сетевая карта/ Порты ввода -вывода: сзади не менее 6 портов USB 2,0, Порт 2 P/S 2, 1RJ-45, 1 VGA, вход/выход аудиосигнала. Спереди 2 порта USB 2,0  /Case/500W / Оптическая мышка/ клавиатруа/ сетевой фильтр</t>
  </si>
  <si>
    <t>26.20.16.01.12.11.11.10.1</t>
  </si>
  <si>
    <t>Принтер</t>
  </si>
  <si>
    <t>Лазерный, Цветность - монохромный, формат - А4, скорость печати - менее 20 стр/м, разрешение 600 х 600 dpi</t>
  </si>
  <si>
    <t>МФУ формата А-4 Конфигурация: Принтер/сканер/ копир, A4, печать лазерная черно-белая, A4, печать лазерная черно-белая, 18 стр/мин ч/б, 600x600 dpi</t>
  </si>
  <si>
    <t>26.20.40.00.00.00.41.20.1</t>
  </si>
  <si>
    <t>Источник бесперебойного питания</t>
  </si>
  <si>
    <t>Интерактивный. На входе дополнительно присутствует ступенчатый стабилизатор напряжения.</t>
  </si>
  <si>
    <t>ИБП Источник бесперебойного питания Конфигурация: Блок бесперебойного питания  650V</t>
  </si>
  <si>
    <t>26.20.16.01.12.11.11.40.1</t>
  </si>
  <si>
    <t>Лазерный, Цветность - монохромный, формат - А4, скорость печати - менее 20 стр/м, разрешение 2400 х 600 dpi</t>
  </si>
  <si>
    <t>Монохромное МФУ формата А3. Конфигурация: Формат А3. Скорость копирования / печати, моно: 22 стр./мин. формата A4;  13 стр./мин. формата A3. Оперативная память: 256 MB, 512 Мбайт максимально. Сенсорный LCD дисплей Форматы печатных носителей A3-A5, Letter, Legal, Tabloid, B4 и B5 Типы печатных носителей Офисная бумага, наклейки, прозрачные пленки, конверты, Наличие автоподатчика/ Двусторонняя печать, Принтерная плата с сетевой картой Ethernet 10/100BaseTX, USB 2.0</t>
  </si>
  <si>
    <t>26.20.11.00.00.01.14.10.1</t>
  </si>
  <si>
    <t>Ноутбук</t>
  </si>
  <si>
    <t>Мультимедийный, Высокий уровень общей производительности, в том числе и графической . Модель может включать несколько мощных процессоров. Дисплей с высоким разрешением, диагональ - не менее 15''. Оригинальный и стильный дизайн. Большие габариты и вес.</t>
  </si>
  <si>
    <t xml:space="preserve">Ноутбук. Конфигурация: 15,6"  Минимальный тип процессора  I5 2450M (3,3 Ghz, 4 ядра) 4096 Mb 500 Gb Super-Multi DVD интегрированная Web камера  /Wi-Fi  802.11b/g/n / Сетевая карта  10/100/1000 Mb/c / Bluetooth /Wi-FI/VGA выход / HDMI выход/ Аудио  встроенные динамики, микрофон / </t>
  </si>
  <si>
    <t>32.99.87.00.00.00.00.10.3</t>
  </si>
  <si>
    <t>Новогодние подарки</t>
  </si>
  <si>
    <t>в ассортименте</t>
  </si>
  <si>
    <t>октябрь,ноябрь  2013г.</t>
  </si>
  <si>
    <t>декабрь 2013г</t>
  </si>
  <si>
    <t>25.99.24.00.00.11.10.10.1</t>
  </si>
  <si>
    <t>Кубок</t>
  </si>
  <si>
    <t>Спортивные</t>
  </si>
  <si>
    <t>Призовые кубки</t>
  </si>
  <si>
    <t>январь,февраль   2013г.</t>
  </si>
  <si>
    <t>март 2013г</t>
  </si>
  <si>
    <t>32.11.10.00.00.20.40.40.1</t>
  </si>
  <si>
    <t>Спортивная медаль</t>
  </si>
  <si>
    <t>Материал исполнения - недрагоценные металлы</t>
  </si>
  <si>
    <t>Медали за I,II, III призовые места (мини-футбол, настольный теннис, волейбол)</t>
  </si>
  <si>
    <t>32.30.15.00.00.00.14.30.1</t>
  </si>
  <si>
    <t>Мячи</t>
  </si>
  <si>
    <t>Мячи надувные кожаные</t>
  </si>
  <si>
    <t>мяч футбольный №4, кожаный</t>
  </si>
  <si>
    <t>мяч волейбольный, кожаный</t>
  </si>
  <si>
    <t>32.30.15.00.00.00.12.10.1</t>
  </si>
  <si>
    <t>Оборудование и инвентарь для настольного тенниса</t>
  </si>
  <si>
    <t>Ракетки, шарики и сетки для настольного тенниса</t>
  </si>
  <si>
    <t>к-т  для настольного тенниса</t>
  </si>
  <si>
    <t>32.30.14.00.00.00.17.80.1</t>
  </si>
  <si>
    <t>Оборудование для общефизической подготовки населения прочее</t>
  </si>
  <si>
    <t>Изделия для общефизической подготовки населения</t>
  </si>
  <si>
    <t>Шорты и футболка (100% полиэстер)</t>
  </si>
  <si>
    <t>14.31.10.00.00.00.40.20.1</t>
  </si>
  <si>
    <t>Гетры</t>
  </si>
  <si>
    <t>Гетры спортивные из хлопчатобумажной и смешанной пряжи</t>
  </si>
  <si>
    <t>гетры</t>
  </si>
  <si>
    <t>манишка футбольная</t>
  </si>
  <si>
    <t>27.51.21.01.01.00.00.20.1</t>
  </si>
  <si>
    <t>Пылесос</t>
  </si>
  <si>
    <t>Для сухой уборки. Пылесборник - многоразовый.</t>
  </si>
  <si>
    <t>январь, февраль   2013г.</t>
  </si>
  <si>
    <t>февраль, апрель, август 2013г</t>
  </si>
  <si>
    <t>27.51.21.04.02.00.00.10.1</t>
  </si>
  <si>
    <t>Миксер</t>
  </si>
  <si>
    <t>Ручной</t>
  </si>
  <si>
    <t>февраль 2013г</t>
  </si>
  <si>
    <t>27.51.24.00.03.01.01.10.1</t>
  </si>
  <si>
    <t>Электротостер</t>
  </si>
  <si>
    <t>С керамическим нагревательным элементом. Без антипригарного покрытия. 2 ячейки.</t>
  </si>
  <si>
    <t>26.30.21.00.01.21.21.10.1</t>
  </si>
  <si>
    <t>Радиотелефон. Дальность - 10-30 м (для использования в пределах помещений). Количество трубок - 2. Без автоответчика. Без спикерфона.</t>
  </si>
  <si>
    <t>июнь,июль 2013г</t>
  </si>
  <si>
    <t>август 2013г</t>
  </si>
  <si>
    <t>26.30.21.00.01.21.22.20.1</t>
  </si>
  <si>
    <t>Радиотелефон. Дальность - 10-30 м (для использования в пределах помещений). Количество трубок - 2. С автоответчиком. Со спикерфоном.</t>
  </si>
  <si>
    <t>25.99.12.10.00.00.00.24.1</t>
  </si>
  <si>
    <t>Кастрюля</t>
  </si>
  <si>
    <t>в наборе</t>
  </si>
  <si>
    <t>набор</t>
  </si>
  <si>
    <t>27.51.27.00.03.00.00.10.1</t>
  </si>
  <si>
    <t xml:space="preserve">Печь  микроволновая </t>
  </si>
  <si>
    <t>Варочная камера из нержавеющей стали. Емкость варочной камеры от 13 до 18 литров</t>
  </si>
  <si>
    <t>27.51.24.00.01.02.03.10.1</t>
  </si>
  <si>
    <t xml:space="preserve">Электрокофеварка  </t>
  </si>
  <si>
    <t>Капельная (вода нагрефается до оптимальной температуры, после чего каплями стекает в кофейный порошок).</t>
  </si>
  <si>
    <t>Итого по товарам:</t>
  </si>
  <si>
    <t>Работы:</t>
  </si>
  <si>
    <t>1 Р</t>
  </si>
  <si>
    <t>33.19.10.22.09.00.00</t>
  </si>
  <si>
    <t>Ремонт стальных баллонов</t>
  </si>
  <si>
    <t xml:space="preserve">Ремонт стальных баллонов (замена вентиля, покраска, промывка и др.) </t>
  </si>
  <si>
    <t>Ремонт пропановых  баллонов</t>
  </si>
  <si>
    <t xml:space="preserve"> декабрь 2012г.</t>
  </si>
  <si>
    <t xml:space="preserve">РК, Мангистауская область, г. Актау </t>
  </si>
  <si>
    <t>с даты вступления в силу договора по 31.12.2013г.</t>
  </si>
  <si>
    <t>авансовый платеж- 0%, в течение 30 рабочих дней с даты  подписания акта выполненных работ</t>
  </si>
  <si>
    <t>ПР</t>
  </si>
  <si>
    <t>2 Р</t>
  </si>
  <si>
    <t>33.19.10.45.00.00.00</t>
  </si>
  <si>
    <t>Работы по ремонту и техническому обслуживанию газовых сетей</t>
  </si>
  <si>
    <t>Комплекс работ по ремонту и техническому обслуживанию газовых сетей (замена элементов, проверка состояния и др.)</t>
  </si>
  <si>
    <t>Для устранения неисправностей и поддержание безопасности газовых линии и газового оборудовании.</t>
  </si>
  <si>
    <t>3 Р</t>
  </si>
  <si>
    <t>33.12.19.10.00.00.00</t>
  </si>
  <si>
    <t>Ремонт, поверка и оценка состояния  средств измерений</t>
  </si>
  <si>
    <t>Согласно технической спецификации,в соответствии с Законом РК№53-II от 07.06.2000 г."Об обеспечении единства измерений. Организация и порядок проведения"</t>
  </si>
  <si>
    <t>4 Р</t>
  </si>
  <si>
    <t>33.12.29.20.00.00.00</t>
  </si>
  <si>
    <t xml:space="preserve">Техническое обслуживание и ремонт автотранспорта  с заменой запчастей </t>
  </si>
  <si>
    <t>5 Р</t>
  </si>
  <si>
    <t>Ремонт и техническое обслуживание нестандартного оборудования.              Работы по изготовлению нестандартного оборудования.</t>
  </si>
  <si>
    <t>Ремонт и техническое обслуживание нестандартного оборудования. Изготовление нестандартного оборудования по чертежам Заказчика или собственным.</t>
  </si>
  <si>
    <t>6 Р</t>
  </si>
  <si>
    <t>33.12.24.15.00.00.00</t>
  </si>
  <si>
    <t>Ремонт, технический уход и обслуживание грузоподъемных машин</t>
  </si>
  <si>
    <t>7 Р</t>
  </si>
  <si>
    <t>33.12.29.17.00.00.00</t>
  </si>
  <si>
    <t>Ремонт и замена (поверка) контрольных устройств регистрации режимов труда и отдыха (тахограф)</t>
  </si>
  <si>
    <t xml:space="preserve">с января по декабрь 2013г. </t>
  </si>
  <si>
    <t>ОПРУ</t>
  </si>
  <si>
    <t>8 Р</t>
  </si>
  <si>
    <t>33.14.11.22.00.00.00</t>
  </si>
  <si>
    <t>Ремонт электрооборудования  с заменой обмоток и изоляции</t>
  </si>
  <si>
    <t>декабрь 2012г., январь 2013г</t>
  </si>
  <si>
    <t>9 Р</t>
  </si>
  <si>
    <t>42.11.20.20.11.11.00</t>
  </si>
  <si>
    <t>Работы строительные по ремонту дороги автомобильной</t>
  </si>
  <si>
    <t>Работы строительные по ремонту основания, покрытия  автомобильных дорог III-IV категорий</t>
  </si>
  <si>
    <t>Работы по восстановлению верхнего асфальтового покрытия автодорог после устройства переходов через них нефтегазопроводов.</t>
  </si>
  <si>
    <t xml:space="preserve"> январь,февраль    2013г.</t>
  </si>
  <si>
    <t>10 Р</t>
  </si>
  <si>
    <t>09.10.11.12.00.00.00</t>
  </si>
  <si>
    <t>Работы по эксплуатационному бурению вертикальных скважин</t>
  </si>
  <si>
    <t>Работы по эксплуатационному бурению вертикальных скважин за исключением разведочных буровых работ, услуг по геофизическим исследованиям скважин, работ геолого-разведочных и сейсморазведочных. Работы включают в себя комплекс операций по подготовке скважины, ее бурение и поддержание в устойчивом состоянии, сдача в эксплуатацию.</t>
  </si>
  <si>
    <t xml:space="preserve">Бурение  скважин  под анодные заземлители   при  устройстве  электро-химзащиты   подземных  трубопроводов </t>
  </si>
  <si>
    <t>11 Р</t>
  </si>
  <si>
    <t>33.11.12.16.00.00.00</t>
  </si>
  <si>
    <t>Текущий ремонт резервуаров и резервуарного парка</t>
  </si>
  <si>
    <t>Ремонт кровли, верхних поясов стенки, сифонных кранов, набивка сальников задвижек, ремонт отмостки, заземления, окраска и прочее</t>
  </si>
  <si>
    <t>Наружная и внутренняя покраска  РВС-5000м3 -4шт. ЦППН м/р Каламкас</t>
  </si>
  <si>
    <t xml:space="preserve">РК, Мангистауская область, м/р Каламкас </t>
  </si>
  <si>
    <t>12 Р</t>
  </si>
  <si>
    <t>Наружная и внутренняя покраска  РВС-5000м3 -3шт. ЦППН м/р Жетыбай</t>
  </si>
  <si>
    <t xml:space="preserve">РК, Мангистауская область, м/р Жетыбай </t>
  </si>
  <si>
    <t>13 Р</t>
  </si>
  <si>
    <t>Наружная и внутренняя покраска  РВС-1000м3 -1шт. ЦППН м/р Жетыбай</t>
  </si>
  <si>
    <t>14 Р</t>
  </si>
  <si>
    <t>33.11.12.20.10.00.00</t>
  </si>
  <si>
    <t>Текущий ремонт металлических емкостей</t>
  </si>
  <si>
    <t>Внутренняя покраска  КСУ-100м3 - 2шт.</t>
  </si>
  <si>
    <t>15 Р</t>
  </si>
  <si>
    <t>43.39.19.12.00.00.00</t>
  </si>
  <si>
    <t>Работы строительные завершающие и отделочные прочие, не включенные в другие группировки</t>
  </si>
  <si>
    <t>апрель, май 2013г.</t>
  </si>
  <si>
    <t>16 Р</t>
  </si>
  <si>
    <t>41.00.40.20.50.00.00</t>
  </si>
  <si>
    <t>Работы строительные по ремонту зданий прочих, не включенных в другие группировки</t>
  </si>
  <si>
    <t>Комплекс работ по ремонту зданий прочих, не включенных в другие группировки</t>
  </si>
  <si>
    <t>17 Р</t>
  </si>
  <si>
    <t xml:space="preserve">43.21.10.10.20.00.00          </t>
  </si>
  <si>
    <t xml:space="preserve">Работы по устройству пожарной сигнализации. </t>
  </si>
  <si>
    <t xml:space="preserve">Устройство пожарной сигнализации на объекте. </t>
  </si>
  <si>
    <t xml:space="preserve"> январь, февраль 2013г.</t>
  </si>
  <si>
    <t>ОВХ</t>
  </si>
  <si>
    <t>18 Р</t>
  </si>
  <si>
    <t>95.11.10.15.12.00.00</t>
  </si>
  <si>
    <t>Заправка картриджей</t>
  </si>
  <si>
    <t>Работы по заправке картриджей с целью дальнейшей эксплуатации</t>
  </si>
  <si>
    <t>Согласно спецификации заправка ч/б лаз.картриджей  станд.емкости (без чипа)</t>
  </si>
  <si>
    <t>февраль 2013г.</t>
  </si>
  <si>
    <t>19 Р</t>
  </si>
  <si>
    <t>95.11.10.15.00.00.00</t>
  </si>
  <si>
    <t>Ремонт и обслуживание принтеров</t>
  </si>
  <si>
    <t>Ремонт и техническое обслуживание принтеров (диагностика, чистка, замена лент, смазка и др.)</t>
  </si>
  <si>
    <t>Диагностика и тех.обслуживание ч/б лазерного принтера ф.А4</t>
  </si>
  <si>
    <t>20 Р</t>
  </si>
  <si>
    <t>95.11.10.29.10.00.00</t>
  </si>
  <si>
    <t>Ремонт и обслуживание многофункциональной техники</t>
  </si>
  <si>
    <t>Ремонт и техническое обслуживание многофункциональной техники (диагностика, чистка, смазка, ремонт), включая замену комплектующих частей</t>
  </si>
  <si>
    <t>Тех.обслуживание  МФУ лазерных ч/б ф.А3 (скорость от 34к,до 55 к)</t>
  </si>
  <si>
    <t>21 Р</t>
  </si>
  <si>
    <t>95.12.10.18.13.00.00</t>
  </si>
  <si>
    <t>Ремонт и обслуживание  факсов</t>
  </si>
  <si>
    <t>Ремонт и техническое обслуживание  факсов</t>
  </si>
  <si>
    <t>Тех.обслужвание факсов лазерных</t>
  </si>
  <si>
    <t>22 Р</t>
  </si>
  <si>
    <t>33.13.11.15.00.00.00</t>
  </si>
  <si>
    <t>Ремонт и техническое обслуживание приборов и инструментов для измерения, тестирования геодезических инструментов</t>
  </si>
  <si>
    <t>Поверка и ремонт геодезических приборов (тахеометры, нивелиры)</t>
  </si>
  <si>
    <t>23 Р</t>
  </si>
  <si>
    <t>43.13.10.30.10.00.00</t>
  </si>
  <si>
    <t>Буровзрывные работы при разведочном бурении</t>
  </si>
  <si>
    <t>Буровзрывные работы включая проходку зарядных полостей (шпуров, скважин, камер) для размещения зарядов взрывчатых веществ (ВВ), заряжание ВВ, их забойку и возбуждение (инициирование) взрыва.</t>
  </si>
  <si>
    <t>Рыхление скального грунта буровзрывными работами  карьер №10  мергель м/р Каламкас</t>
  </si>
  <si>
    <t>РК, Мангистауская область, Тупкараганский р-н</t>
  </si>
  <si>
    <t>24 Р</t>
  </si>
  <si>
    <t>Рыхление скальных пород для производства щебня карьер строит. камня "Таучик"</t>
  </si>
  <si>
    <t>РК, Мангистауская обл, карьер Таучик Тупкараганский р-н</t>
  </si>
  <si>
    <t>Итого по работам:</t>
  </si>
  <si>
    <t>Услуги:</t>
  </si>
  <si>
    <t>1 У</t>
  </si>
  <si>
    <t>33.11.19.11.00.00.00</t>
  </si>
  <si>
    <t>Техническое диагностирование трубопроводов</t>
  </si>
  <si>
    <t>Подготовка, натурное обследование элементов технологических трубопроводов, оценка технического состояния и составление технического заключения о возможности дальнейшей эксплуатации</t>
  </si>
  <si>
    <t>Дефектоскопические работы</t>
  </si>
  <si>
    <t>РК, Мангистауская обл, м/р: Жетыбай и м/р: Каламкас.</t>
  </si>
  <si>
    <t>авансовый платеж- 0%, в течение 30 рабочих дней с даты  подписания акта выполненных услуг</t>
  </si>
  <si>
    <t>2 У</t>
  </si>
  <si>
    <t>71.20.19.13.10.00.00</t>
  </si>
  <si>
    <t>Услуги по испытаниям и анализу</t>
  </si>
  <si>
    <t>Услуги по проведению лабораторных анализов и испытаний прочих</t>
  </si>
  <si>
    <t>Испытание образцов бетона, цемента, асфальтобетона, раствора , битума  и т.д.</t>
  </si>
  <si>
    <t>с даты вступления в силу договора до 31 декабря 2013 года</t>
  </si>
  <si>
    <t>авансовый платеж- 0%, в течение 30 рабочих дней с даты  подписания акта выполненных услуг,ежемесячно</t>
  </si>
  <si>
    <t>3 У</t>
  </si>
  <si>
    <t>74.90.20.11.00.00.00</t>
  </si>
  <si>
    <t>Услуги по экспертизе проектов</t>
  </si>
  <si>
    <t xml:space="preserve">Проведение  экспертизы  проектов, по обьектам
 не относящимся  к промышленно   опасным           
</t>
  </si>
  <si>
    <t xml:space="preserve"> февраль, март2013г.</t>
  </si>
  <si>
    <t>с даты вступления в силу договора до 31 декабря 2013 года, согласно графика</t>
  </si>
  <si>
    <t>4 У</t>
  </si>
  <si>
    <t>68.31.13.00.00.00.02</t>
  </si>
  <si>
    <t>Услуги по технической инвентаризации, регистрации прав на здания (строения, сооружения) и земельные участки под ними</t>
  </si>
  <si>
    <t>Проведение  технической  инвентаризации  объектов (изготовление  техпаспортов, паспортизация  объектов )</t>
  </si>
  <si>
    <t>РК, Мангистауская обл, м/р Таучик, м/р каламкас, м/р Жетыбай</t>
  </si>
  <si>
    <t>5 У</t>
  </si>
  <si>
    <t>Услуги по авторскому, техническому надзору</t>
  </si>
  <si>
    <t>Ведение технического надзора, контроль качества применяемых материалов, соблюдение проектных решении.</t>
  </si>
  <si>
    <t>июнь 2013г.</t>
  </si>
  <si>
    <t>РК, Мангистауская обл, м/р: Жетыбай, м/р Каламкас.</t>
  </si>
  <si>
    <t xml:space="preserve">с июля по декабрь 2013г. </t>
  </si>
  <si>
    <t>6 У</t>
  </si>
  <si>
    <t>39.00.13.12.10.00.00</t>
  </si>
  <si>
    <t>Услуги по мониторингу воздуха в закрытых помещениях</t>
  </si>
  <si>
    <t>Производственный контроль за состоянием воздуха рабочей зоны в закрытых помещениях на физические факторы (замеры на  шум, вибрацию,освещенность,микроклимат в рабочей зоне, метеорологические факторы)</t>
  </si>
  <si>
    <t>Лабораторный контроль сдаточных объектов</t>
  </si>
  <si>
    <t>январь 2013г.</t>
  </si>
  <si>
    <t>РК, Мангистауская область , г.Актау, м/р Жетыбай, Каламкас</t>
  </si>
  <si>
    <t>авансовый платеж- 0%, в течение 30 рабочих дней с даты  подписания акта выполненных услуг, ежемесячно</t>
  </si>
  <si>
    <t>7 У</t>
  </si>
  <si>
    <t>62.02.30.30.00.00.00</t>
  </si>
  <si>
    <t>Услуги по обновлению программного обеспечения</t>
  </si>
  <si>
    <t>Услуги по обновлению существующего  программного обеспечения</t>
  </si>
  <si>
    <t xml:space="preserve">Годовое сопровождение программного комплекса  АВС-4 </t>
  </si>
  <si>
    <t>март    2013г.</t>
  </si>
  <si>
    <t>8 У</t>
  </si>
  <si>
    <t>70.22.30.30.20.00.00</t>
  </si>
  <si>
    <t>Услуги по сертификации систем менеджемента</t>
  </si>
  <si>
    <t>на предмет соответствия требованиям национальных (государственных) стандартов, включая аудит</t>
  </si>
  <si>
    <t>Соответствие требованиям СТ РК ИСО 9001, СТ РК ИСО 14001,СТ РК OHSAS 18001</t>
  </si>
  <si>
    <t>июнь   2013г.</t>
  </si>
  <si>
    <t>9 У</t>
  </si>
  <si>
    <t>70.22.30.30.30.00.00</t>
  </si>
  <si>
    <t>прочие, не включенные в другие группировки</t>
  </si>
  <si>
    <t>актуализация  стандартов СТ РК ИСО 9001,  14001,18001,19011,9004</t>
  </si>
  <si>
    <t>апрель 2013г</t>
  </si>
  <si>
    <t>10 У</t>
  </si>
  <si>
    <t>Обновление версий СТ РК 9001,14001,18001,19011</t>
  </si>
  <si>
    <t>11 У</t>
  </si>
  <si>
    <t>82.19.13.10.00.00.00</t>
  </si>
  <si>
    <t>Услуги по оформлению технической документации</t>
  </si>
  <si>
    <t>Услуги по оформлению технической документации, включая регистрацию и переригистрацию в соответствующих органах</t>
  </si>
  <si>
    <t>Оформление документов по земельному  отводу под Карьер грунта  S=16 га м/р Жетыбай</t>
  </si>
  <si>
    <t xml:space="preserve"> март, апрель 2013г</t>
  </si>
  <si>
    <t>с даты вступления в силу договора  в течении 30 рабочих дней</t>
  </si>
  <si>
    <t>12 У</t>
  </si>
  <si>
    <t>84.11.19.11.00.00.00</t>
  </si>
  <si>
    <t>Услуги по изготовлению актов землепользования</t>
  </si>
  <si>
    <t>изготовление актов землепользования</t>
  </si>
  <si>
    <t>Оформление документов по земельному отводу под отвал вскрышных пород Карьера грунта  S=2 га</t>
  </si>
  <si>
    <t>13 У</t>
  </si>
  <si>
    <t>Земельный отвод под  подъездную а/дорогу к Карьеру грунта S=2 га</t>
  </si>
  <si>
    <t>14 У</t>
  </si>
  <si>
    <t>Изготовление Гос.акта и регистрация в ЦОН:                          1) карьер грунта S=16 га;                                                                      2) отвал вскрышных пород S=2 га;                                                 3) подъездная а/дорога к карьеру грунта S=16 га</t>
  </si>
  <si>
    <t>15 У</t>
  </si>
  <si>
    <t xml:space="preserve">Изготовление Гос.акта и регистрация в ЦОН карьера "Куйрык"                        </t>
  </si>
  <si>
    <t>16 У</t>
  </si>
  <si>
    <t>Контрольный обмер карьеров</t>
  </si>
  <si>
    <t>17 У</t>
  </si>
  <si>
    <t>Переоформление горного отвода карьера "Куйрык" с 24 га на 9 га</t>
  </si>
  <si>
    <t>май, июнь  2013г</t>
  </si>
  <si>
    <t>18 У</t>
  </si>
  <si>
    <t>Пролонгация договора аренды земли с изготовлением Гос.акта и регистрацией в ЦОН (карьер №10)</t>
  </si>
  <si>
    <t>19 У</t>
  </si>
  <si>
    <t>71.12.11.18.00.00.00</t>
  </si>
  <si>
    <t>Услуги консультационные инженерные в области проектов по горнодобывающей инженерии</t>
  </si>
  <si>
    <t>Поисковые работы с подсчетом запасов грунта площадью 16 га</t>
  </si>
  <si>
    <t>20 У</t>
  </si>
  <si>
    <t>Составление проекта геологического отвода карьера грунта S=16 га</t>
  </si>
  <si>
    <t>21 У</t>
  </si>
  <si>
    <t>Составление проекта горного отвода</t>
  </si>
  <si>
    <t>22 У</t>
  </si>
  <si>
    <t>Составление проекта промышленной разработки, геолого-разведочных работ.</t>
  </si>
  <si>
    <t>23 У</t>
  </si>
  <si>
    <t>Составление проекта рекультивации карьера</t>
  </si>
  <si>
    <t>24 У</t>
  </si>
  <si>
    <t>52.21.29.10.00.00.00</t>
  </si>
  <si>
    <t>Услуги мойки автомашин</t>
  </si>
  <si>
    <t>мойка легковых автомашин:  салон 3 раза в месяц</t>
  </si>
  <si>
    <t>25 У</t>
  </si>
  <si>
    <t>35.23.10.10.00.00.00</t>
  </si>
  <si>
    <t>Услуги по торговле газообразным топливом через агентов</t>
  </si>
  <si>
    <t>Торговля газообразным топливом, включая торговлю пропаном, бутаном, метаном, природным газом, метаном угольных пластов, сланцевым газом, рудничным газом, болотным газом, биогазом, лэндфилл-газом, гидратом метана, водородом, сжатым (компримированным) природным газом</t>
  </si>
  <si>
    <t>Поставка сжиженного газа (ацетилена)</t>
  </si>
  <si>
    <t>РК, Мангистауская обл, АСМУ, м/р: Каламкас, Жетыбай, Асар</t>
  </si>
  <si>
    <t>26 У</t>
  </si>
  <si>
    <t>Поставка сжиженного газа (пропана)</t>
  </si>
  <si>
    <t>27 У</t>
  </si>
  <si>
    <t>71.20.14.10.00.00.00</t>
  </si>
  <si>
    <t>Услуги по техническому контролю (осмотру) дорожных транспортных средств</t>
  </si>
  <si>
    <t>Услуги по проведению технического осмотра автотранспортных средств. Диагностика автотранспорта, формирование информационно-диагностической карты, проверка технической оснащенности, проверка автотранспорта натоксичность. Проведение обязательного технического осмотра осуществляется центрами технического осмотра в соответствии с его правами и обязанностями.</t>
  </si>
  <si>
    <t>апрель 2013г.</t>
  </si>
  <si>
    <t>РК, Мангистауская область г.Актау</t>
  </si>
  <si>
    <t>с мая по ноябрь
2013 год</t>
  </si>
  <si>
    <t>28 У</t>
  </si>
  <si>
    <t>77.11.10.10.00.00.00</t>
  </si>
  <si>
    <t>Услуги по аренде легковых автомобилей без водителя</t>
  </si>
  <si>
    <t>Краткосрочная, среднесрочная или догосрочная аренда (прокат) легковых автомобилей без водителя</t>
  </si>
  <si>
    <t>РК, Мангистауская обл,город Актау, объекты  ТОО"ОСС"</t>
  </si>
  <si>
    <t>29 У</t>
  </si>
  <si>
    <t>65.12.21.10.00.00.01</t>
  </si>
  <si>
    <t>Услуги по страхованию (обязательному) гражданско-правовой ответственности автовладельца</t>
  </si>
  <si>
    <t>Услуги по страхованию (обязательному) гражданско-правовой ответственности владельцев автотранспортных средств, перевозчиков, предприятий</t>
  </si>
  <si>
    <t>30 У</t>
  </si>
  <si>
    <t>71.20.19.11.10.00.00</t>
  </si>
  <si>
    <t>Услуги по признанию результатов испытаний средств измерений</t>
  </si>
  <si>
    <t>Признание результатов испытаний и утверждения типа средств измерений</t>
  </si>
  <si>
    <t>Поверка весовых дозаторов АБЗ, крановых электронных весов</t>
  </si>
  <si>
    <t>РК, Мангистауская область  пос.Ынтымак,     к-р Куйрык</t>
  </si>
  <si>
    <t>с января по сентябрь 2013г</t>
  </si>
  <si>
    <t>31 У</t>
  </si>
  <si>
    <t>33.13.11.17.00.00.00</t>
  </si>
  <si>
    <t>Поверка средств измерений</t>
  </si>
  <si>
    <t>Поверка средств измерений: измерение давления, теплофизические и температурные измерения, электрические измерения и др.</t>
  </si>
  <si>
    <t>Поверка и ремонт (по мере необходимости, поломки) средств измерений: манометры разные, термометры, водомеры, счетчтки газа.</t>
  </si>
  <si>
    <t>32 У</t>
  </si>
  <si>
    <t>Поставка природного газа с транспортировкой  на м/р Жетыбай</t>
  </si>
  <si>
    <t>РК, Мангистауская обл, АСМУ, м/р: Жетыбай</t>
  </si>
  <si>
    <t>33 У</t>
  </si>
  <si>
    <t xml:space="preserve"> Поставка кислорода с транспортировкой на м/р Каламкас, м/р Жетыбай</t>
  </si>
  <si>
    <t>РК, Мангистауская обл, м/р: Жетыбай и м/р: Каламка, пос Ынтымак</t>
  </si>
  <si>
    <t>34 У</t>
  </si>
  <si>
    <t>82.19.13.90.10.00.00</t>
  </si>
  <si>
    <t>Услуги по подготовке документов на право использования транспортного средства</t>
  </si>
  <si>
    <t>Подготовка документов на получение технического паспорта транспортного средства и государственного номера</t>
  </si>
  <si>
    <t>35 У</t>
  </si>
  <si>
    <t xml:space="preserve">  Поставка природного газа (на м/р. Каламкас)</t>
  </si>
  <si>
    <t>март, апрель 2013г.</t>
  </si>
  <si>
    <t>РК, Мангистауская обл, АСМУ, м/р: Каламкас</t>
  </si>
  <si>
    <t xml:space="preserve">с апреля по декабрь 2013г. </t>
  </si>
  <si>
    <t>36 У</t>
  </si>
  <si>
    <t>35.13.10.10.00.00.00</t>
  </si>
  <si>
    <t xml:space="preserve">Услуги по распределению электроэнергии </t>
  </si>
  <si>
    <t>Услуги по распределению электроэнергии посредством распределительных устройств</t>
  </si>
  <si>
    <t>Электроснабжение офиса ТОО "ОСС", и здания и базы "АСМУ"</t>
  </si>
  <si>
    <t>РК, Мангистауская область г.Актау, 23 мкр. офис ТОО "ОСС", база и зд.АСМУ</t>
  </si>
  <si>
    <t>авансовый платеж - 100% стоимости месячного объема за 5 дней до начала расчетного периода</t>
  </si>
  <si>
    <t>37 У</t>
  </si>
  <si>
    <t>35.30.12.13.00.00.00</t>
  </si>
  <si>
    <t>Услуги по передаче пара по коммунальным тепловым сетям</t>
  </si>
  <si>
    <t>Теплоснабжение офиса ТОО "ОСС",зд., базы АСМУ</t>
  </si>
  <si>
    <t>38 У</t>
  </si>
  <si>
    <t>Электроснабжение карьера "Таучик" и РЗЦ  БПО п.Ынтымак .</t>
  </si>
  <si>
    <t>РК, Мангистауская обл, : пос. Ынтымак РЗЦ БПО, карьер "Таучик"</t>
  </si>
  <si>
    <t>39 У</t>
  </si>
  <si>
    <t>РК, Мангистауская обл, г: пос. Ынтымак БПО, карьер Таучик</t>
  </si>
  <si>
    <t>40 У</t>
  </si>
  <si>
    <t>Электроснабжение объектов на м/р Каламкас, м/р Жетыбай, г.Актау</t>
  </si>
  <si>
    <t>РК, Мангистауская обл, м/р: Жетыбай, м/р Каламкас, г.Актау</t>
  </si>
  <si>
    <t>41 У</t>
  </si>
  <si>
    <t xml:space="preserve">Электроснабжение карьера "Куйрык" </t>
  </si>
  <si>
    <t>РК, Мангистауская обл, г.Актау ТОО "ОСС", карьер: Куйрык</t>
  </si>
  <si>
    <t>42 У</t>
  </si>
  <si>
    <t>Электроснабжение ЦРБ УТиСТ  в пос.Ынтымак</t>
  </si>
  <si>
    <t>РК, Мангистауская обл, пос: Ынтымак</t>
  </si>
  <si>
    <t>43 У</t>
  </si>
  <si>
    <t>35.30.12.14.00.00.00</t>
  </si>
  <si>
    <t>Услуги по передаче пара по тепловым сетям, кроме коммунальных</t>
  </si>
  <si>
    <t>Передача пара по тепловым сетям, кроме коммунальных</t>
  </si>
  <si>
    <t>Теплоснажение КСМУ и УТиСТ  на м/р Каламкас</t>
  </si>
  <si>
    <t>РК, Мангистауская обл, м/р: Каламкас</t>
  </si>
  <si>
    <t>44 У</t>
  </si>
  <si>
    <t>35.30.12.16.00.00.00</t>
  </si>
  <si>
    <t>Услуги по промывке и опрессовке системы отопления</t>
  </si>
  <si>
    <t>июль 2013г.</t>
  </si>
  <si>
    <t xml:space="preserve">с июля по  сентябрь  2013г. </t>
  </si>
  <si>
    <t>авансовый платеж - 100% в течении 5 банковских дней со дня подписания договора на основании счета на оплату</t>
  </si>
  <si>
    <t>45 У</t>
  </si>
  <si>
    <t>71.20.13.12.00.00.00</t>
  </si>
  <si>
    <t>Услуги по испытаниям и анализу электросетей и электрооборудования</t>
  </si>
  <si>
    <t xml:space="preserve">Экспертное обследование энергоустановок с проведением проверки знаний персонала по Правилам ПТЭ и ПТБ энергоустановок </t>
  </si>
  <si>
    <t>РК, Мангистауская область г.Актау, м/р Жетыбай, м/р Каламкас</t>
  </si>
  <si>
    <t>46 У</t>
  </si>
  <si>
    <t>71.20.19.10.00.00.00</t>
  </si>
  <si>
    <t xml:space="preserve">Услуги по испытаниям защитных средств . </t>
  </si>
  <si>
    <t>Проведение измерений и испытаний  средств индивидуальной защиты</t>
  </si>
  <si>
    <t>47 У</t>
  </si>
  <si>
    <t xml:space="preserve"> Услуги по испытаниям и анализу  электросетей и электрооборудования.</t>
  </si>
  <si>
    <t xml:space="preserve"> Услуги по испытаниям  и анализу электросетей и электрооборудования.</t>
  </si>
  <si>
    <t>Проведение измерений и испытаний электрооборудования.</t>
  </si>
  <si>
    <t>48 У</t>
  </si>
  <si>
    <t>39.00.23.14.00.00.00</t>
  </si>
  <si>
    <t>Услуги разработки проекта нормативов предельно допустимых выбросов</t>
  </si>
  <si>
    <t xml:space="preserve">Разработка проекта нормтивов предельно допустимых выбросов на основании полученных данных </t>
  </si>
  <si>
    <t>Разработка проекта ПДВ ЗВ в атмосферу для ТОО "ОСС" на 2014-16гг, согласно ЭК РК.</t>
  </si>
  <si>
    <t>с января по март
2013 год</t>
  </si>
  <si>
    <t>49 У</t>
  </si>
  <si>
    <t>39.00.23.12.00.00.00</t>
  </si>
  <si>
    <t>Услуги по разработке программы производственного экологического контроля</t>
  </si>
  <si>
    <t>Природоохранные мероприятия по разработке программы экологического контроля на предприятии</t>
  </si>
  <si>
    <t>Разработка программы 2 ПЭК для  объектов  на период строительства , согласно ЭК РК.</t>
  </si>
  <si>
    <t>с января по сентябрь
2013 год</t>
  </si>
  <si>
    <t>50 У</t>
  </si>
  <si>
    <t>39.00.23.13.00.00.00</t>
  </si>
  <si>
    <t>Услуги по подготовке отчета в рамках производственного экологического контроля</t>
  </si>
  <si>
    <t>Мероприятия по подготовке отчетности по результатам производственного экологического контроля</t>
  </si>
  <si>
    <t>Составление ежеквартальных отчетов по ПЭК на 2014г.</t>
  </si>
  <si>
    <t>51 У</t>
  </si>
  <si>
    <t>39.00.23.16.00.00.00</t>
  </si>
  <si>
    <t xml:space="preserve">Услуги инвентаризации источников выбросов </t>
  </si>
  <si>
    <t xml:space="preserve">Провека фактического наличия источников выбросов </t>
  </si>
  <si>
    <t>Разработка проекта "Инвентаризация источников выбросов парниковых газов для ТОО ОСС за 2012г</t>
  </si>
  <si>
    <t>с января по февраль
2013 год</t>
  </si>
  <si>
    <t>52 У</t>
  </si>
  <si>
    <t>Разработка программы ПЭК для  объектов 1 категории опасности  на 2014г</t>
  </si>
  <si>
    <t>53 У</t>
  </si>
  <si>
    <t>Разработка программы ПЭК для  объектов ТОО "ОСС" на 2014-15 гг.</t>
  </si>
  <si>
    <t>с марта  по июнь
2013 год</t>
  </si>
  <si>
    <t>54 У</t>
  </si>
  <si>
    <t>Разработка проекта ПДВ ЗВ в атмосферу для карьера Таучик на 2014г, согласно ЭК РК.</t>
  </si>
  <si>
    <t>55 У</t>
  </si>
  <si>
    <t>38.11.69.11.00.00.00</t>
  </si>
  <si>
    <t>Услуги по вывозу твердо-бытовых отходов</t>
  </si>
  <si>
    <t>Выполнение операций по сбору, утилизации, размещению или удалению отходов</t>
  </si>
  <si>
    <t>Вывоз производственных отходов с м/р Каламкас, Жетыбай , г: Актау, поселок Ынтымак Янтарный список: Промасленная ветошь, замазученный грунт, использованная тара ЛКМ</t>
  </si>
  <si>
    <t>РК, Мангистауская обл, м/р:Каламкас, Жетыбай, г.Актау, п.Ынтымак ТОО "ОСС"</t>
  </si>
  <si>
    <t>56 У</t>
  </si>
  <si>
    <t xml:space="preserve">Зеленый список:Огарки сварочных электродов, строительные отходы, древесные опилки и стружки, отходы теплоизоляции  </t>
  </si>
  <si>
    <t>РК, Мангистауская обл, м/р:Каламкас, Жетыбай, г.Актау ТОО "ОСС"</t>
  </si>
  <si>
    <t>57 У</t>
  </si>
  <si>
    <t>Вывоз и утилизация ТБО на м/р Каламкас. Отход хозяйственно-производственных и бытовых нужд. Зеленый список хранение не более 3 месяцев, согласно Ст 288 гл42 ЭК РК</t>
  </si>
  <si>
    <t>РК, Мангистауская обл, м/р:Каламкас ТОО "ОСС"</t>
  </si>
  <si>
    <t>58 У</t>
  </si>
  <si>
    <t>37.00.20.11.00.10.00</t>
  </si>
  <si>
    <t>Услуги по откачиванию сточных вод</t>
  </si>
  <si>
    <t>Откачка сточных вод</t>
  </si>
  <si>
    <t xml:space="preserve"> Вывоз и утилизация сточных вод на м/рКаламкас.</t>
  </si>
  <si>
    <t>59 У</t>
  </si>
  <si>
    <t>65.12.50.50.00.00.01</t>
  </si>
  <si>
    <t>Услуги по страхованию ответственности за нанесение вреда экологии</t>
  </si>
  <si>
    <t>май        2013г.</t>
  </si>
  <si>
    <t>РК, Мангистауская область, м/р : Каламкас, Жетыбай, к-р Таучик, г.Актау ТОО "ОСС"</t>
  </si>
  <si>
    <t>июнь 2013г</t>
  </si>
  <si>
    <t>60 У</t>
  </si>
  <si>
    <t>36.00.40.10.13.00.00</t>
  </si>
  <si>
    <t>Услуги по водосбору из других источников</t>
  </si>
  <si>
    <t xml:space="preserve"> поставка питьевой воды в село: Таучик</t>
  </si>
  <si>
    <t>январь  2013г.</t>
  </si>
  <si>
    <t>РК, Мангистауская обл, пос: Таучик</t>
  </si>
  <si>
    <t>61 У</t>
  </si>
  <si>
    <t>оказ.услуги по приему и утилизации ТБО на м/р Жетыбай.</t>
  </si>
  <si>
    <t>РК, Мангистауская обл, м/р Жетыбай ТОО "ОСС"</t>
  </si>
  <si>
    <t>62 У</t>
  </si>
  <si>
    <t>39.00.21.14.00.00.00</t>
  </si>
  <si>
    <t>Услуги по производственному мониторингу состояния окружающей среды</t>
  </si>
  <si>
    <t>Проведение производственного мониторинга  окружающей среды, выполняемый для получения объективных данных с установленной периодичностью</t>
  </si>
  <si>
    <t>Мониторинг атмосферног воздуха и почвы</t>
  </si>
  <si>
    <t>63 У</t>
  </si>
  <si>
    <t xml:space="preserve">Вывоз и утилизация сточных вод : АСМУ, п.Куйрык, п.Таучик, УТиСТ ЦРБ, АСМУ, БПО. </t>
  </si>
  <si>
    <t xml:space="preserve">РК, Мангистауская обл,п.Таучик, п.Куйрык,п.Ынтымак, </t>
  </si>
  <si>
    <t>64 У</t>
  </si>
  <si>
    <t>Вывоз и утилизация ТБО с центр. Офиса, АСМУ, БПО, УТиСТ. Отход хозяйственно-производственных и бытовых нужд. Зеленый список хранение не более 3 месяцев, согласно Ст 288 гл42 ЭК РК</t>
  </si>
  <si>
    <t>РК, Мангистауская область, г.Актау, п.Ынтымак ТОО "ОСС"</t>
  </si>
  <si>
    <t>65 У</t>
  </si>
  <si>
    <t xml:space="preserve"> прием и утилизацию жидких стоков с м/р Жетыбай</t>
  </si>
  <si>
    <t>РК, Мангистауская обл, м/р:Жетыбай ТОО "ОСС"</t>
  </si>
  <si>
    <t>66 У</t>
  </si>
  <si>
    <t>38.22.29.16.10.00.00</t>
  </si>
  <si>
    <t>Услуги по демеркуризации ртутьсодержащих ламп</t>
  </si>
  <si>
    <t>Услуги обезвреживания ртутьсодержащих ламп с  извлечением содержащейся в них ртути и/или ее соединений</t>
  </si>
  <si>
    <t>Утилизация отработанных ртутьсодержащих ламп всех типов методом термической обработки.Янтарный класс согласно ПНОО.Хранение не более 3 месяцев, согласно Ст.289 Гл.42 ЭК РК</t>
  </si>
  <si>
    <t>67 У</t>
  </si>
  <si>
    <t>39.00.23.17.00.00.00</t>
  </si>
  <si>
    <t>Услуги по лабораторному исследованию</t>
  </si>
  <si>
    <t>Услуги по лабораторному исследованию сточных вод</t>
  </si>
  <si>
    <t>Химанализ сточных вод  на м/р Жетыбай</t>
  </si>
  <si>
    <t>РК, Мангистауская обл, м/р Жетыбай</t>
  </si>
  <si>
    <t>68 У</t>
  </si>
  <si>
    <t>Техническое обслуживание охранно-пожарной сигнализации</t>
  </si>
  <si>
    <t>РК, Мангистауская обл, г: Актау, м/р: Каламкас, Жетыбай.</t>
  </si>
  <si>
    <t>с даты вступления в силу договора до 31 декабря 2013 года, ежемесячно</t>
  </si>
  <si>
    <t>69 У</t>
  </si>
  <si>
    <t>38.22.29.13.00.00.00</t>
  </si>
  <si>
    <t>Услуги по утилизации отработанных масел</t>
  </si>
  <si>
    <t>Выполнение операций по сбору и утилизации отработанных масел</t>
  </si>
  <si>
    <t>70 У</t>
  </si>
  <si>
    <t>43.22.12.20.13.10.00</t>
  </si>
  <si>
    <t>Услуги по исследованию вентиляционных установок</t>
  </si>
  <si>
    <t>Исследование вентиляционных установок на предмет эффективной работы</t>
  </si>
  <si>
    <t>Аэродинамические испытания вентсистем</t>
  </si>
  <si>
    <t>июнь, июль  2013г.</t>
  </si>
  <si>
    <t>71 У</t>
  </si>
  <si>
    <t>Услуги по перезарядке огнетушителей. Услуги по освидетельствованию огнетушителей.</t>
  </si>
  <si>
    <t>апрель, май  2013г.</t>
  </si>
  <si>
    <t>72 У</t>
  </si>
  <si>
    <t>Услуги полиграфические прочие</t>
  </si>
  <si>
    <t>Услуги по изготовлению и печатанию информационных материалов по охране труда</t>
  </si>
  <si>
    <t>Изготовление удостоверений по ТБ,плакаты по промышленной безопасности, журналов  вводного инструктажа и т.д.</t>
  </si>
  <si>
    <t xml:space="preserve"> май  2013г.</t>
  </si>
  <si>
    <t>с даты вступления в силу договора до 31 июля 2013 года</t>
  </si>
  <si>
    <t>73 У</t>
  </si>
  <si>
    <t>68.20.12.00.00.00.09</t>
  </si>
  <si>
    <t>Услуги по аренде подъездных путей</t>
  </si>
  <si>
    <t>аренда ж/д тупика Часть ЖД тупика №3, проходящего через базу ТОО "Мангистауснаб", для пропуска ЖД вагонов с дорожным битумом прибывших в адрес ТОО "ОСС"</t>
  </si>
  <si>
    <t>РК, Мангистауская обл, г: Актау пром.зона</t>
  </si>
  <si>
    <t>74 У</t>
  </si>
  <si>
    <t>аренда ж/д тупика Железнодорожный тупик проходящий через битумохранилище ТОО "ОСС" и примыкающий с железнодорожным тупиком ТОО "МЭМ"</t>
  </si>
  <si>
    <t>75 У</t>
  </si>
  <si>
    <t>52.21.21.20.00.00.00</t>
  </si>
  <si>
    <t>Услуги автовокзалов, автостанций и остановок прочие (медпункт, полиция и т.п.)</t>
  </si>
  <si>
    <t>Услуги автостанции по перевозке рабочей вахты</t>
  </si>
  <si>
    <t>РК, Мангистауская область, г.Актау</t>
  </si>
  <si>
    <t>76 У</t>
  </si>
  <si>
    <t>49.41.20.21.00.00.00</t>
  </si>
  <si>
    <t>Услуги по аренде прочих грузовых транспортных средств с водителем</t>
  </si>
  <si>
    <t>Транспортные услуги, перевозка стр.-х материалов</t>
  </si>
  <si>
    <t>РК, Мангистауская область, г.Актау, м/р Каламкас, м/р Жетыбай</t>
  </si>
  <si>
    <t>77 У</t>
  </si>
  <si>
    <t>49.39.13.20.11.00.00</t>
  </si>
  <si>
    <t>Услуги по перевозкам пригородные специальные пассажирские автобусами (автомобилями) по заранее установленным маршрутам прочие</t>
  </si>
  <si>
    <t>Перевозки пригородные специальные пассажирские автобусами (автомобилями) по заранее установленным маршрутам прочие</t>
  </si>
  <si>
    <t>78 У</t>
  </si>
  <si>
    <t>49.41.20.10.00.00.00</t>
  </si>
  <si>
    <t>Услуги по аренде автокрана с водителем</t>
  </si>
  <si>
    <t>79 У</t>
  </si>
  <si>
    <t>49.41.19.90.10.00.00</t>
  </si>
  <si>
    <t>Услуги по перевозкам грузовым специализированным автомобильным транспортом прочих грузов, не включенных в другие группировки</t>
  </si>
  <si>
    <t>Услуги по аренде седельного тягача с водителем</t>
  </si>
  <si>
    <t>РК, Мангистауская область, м/р Каламкас, м/р Жетыбай</t>
  </si>
  <si>
    <t>80 У</t>
  </si>
  <si>
    <t>36.00.20.10.00.00.00</t>
  </si>
  <si>
    <t>Услуги распределения воды через водопроводы</t>
  </si>
  <si>
    <t>Поставка питьевой воды для центрального офиса ТОО "ОСС" и зд. АСМУ</t>
  </si>
  <si>
    <t>81 У</t>
  </si>
  <si>
    <t>Поставка питьевой воды для производственных нужд АСМУ (разогрев битума), ЖСМУ, УТиСТ</t>
  </si>
  <si>
    <t>82 У</t>
  </si>
  <si>
    <t>Питьевая вода для центрального офиса ТОО "ОСС" и зд. АСМУ</t>
  </si>
  <si>
    <t>83 У</t>
  </si>
  <si>
    <t>Питьевая вода для полива зеленных насаждений  центрального офиса ТОО "ОСС"</t>
  </si>
  <si>
    <t xml:space="preserve">с  мая по октябрь 2013г. </t>
  </si>
  <si>
    <t>84 У</t>
  </si>
  <si>
    <t>37.00.11.11.00.00.00</t>
  </si>
  <si>
    <t xml:space="preserve">Услуги канализации для офисных помещений </t>
  </si>
  <si>
    <t>Удаление твёрдых и жидких продуктов жизнедеятельности человека, хозяйственно-бытовых и дождевых сточных вод с целью их очистки от загрязнений и дальнейшей эксплуатации или возвращения в водоём для офисных помещений</t>
  </si>
  <si>
    <t>Сточные воды ( канализация) здания центрального офиса ТОО "ОСС", АСМУ</t>
  </si>
  <si>
    <t>85 У</t>
  </si>
  <si>
    <t>61.10.20.06.00.00.00</t>
  </si>
  <si>
    <t>Услуги предоставления доступа в Интернет</t>
  </si>
  <si>
    <t>Услуги предоставления доступа в Интернет от оператора кабельной инфраструктуры</t>
  </si>
  <si>
    <t>высокоскоростной доступ к сети интернет  без учета трафика (UNLIMITED) г.Актау, п: Ынтымак, Жетыбай, Каламкас.</t>
  </si>
  <si>
    <t>86 У</t>
  </si>
  <si>
    <t>56.10.19.14.00.00.00</t>
  </si>
  <si>
    <t>Услуги организации питания для работников</t>
  </si>
  <si>
    <t>Организация горячего питания в столовых АО "ММГ"  в г.Актау, п.Ынтымак, м/р Калакас, пос.Жетыбай</t>
  </si>
  <si>
    <t>РК, Мангистауская область, г.Актау, п.Ынтымак, м/р Каламкас, м/р Жетыбай,</t>
  </si>
  <si>
    <t>87 У</t>
  </si>
  <si>
    <t>56.10.19.15.00.00.00</t>
  </si>
  <si>
    <t>Услуги по обеспечению лечебно-профилактическим питанием (спецпитанием) работников</t>
  </si>
  <si>
    <t>обеспечение работников леч.проф. питанием       (молоком)</t>
  </si>
  <si>
    <t>РК, Мангистауская область</t>
  </si>
  <si>
    <t>88 У</t>
  </si>
  <si>
    <t>61.10.11.06.01.00.00</t>
  </si>
  <si>
    <t>Услуги телефонной связи</t>
  </si>
  <si>
    <t>Услуги фиксированной местной, междугородней, международной телефонной связи  - доступ и пользование</t>
  </si>
  <si>
    <t>Телефонизация всех управлений ТОО"ОСС"</t>
  </si>
  <si>
    <t>РК, Мангистауская обл, м/р Каламкас, м/р Жетыбай</t>
  </si>
  <si>
    <t>89 У</t>
  </si>
  <si>
    <t>61.20.11.10.00.00.00</t>
  </si>
  <si>
    <t xml:space="preserve">Услуги мобильной связи </t>
  </si>
  <si>
    <t>Услуги мобильной связи - доступ и пользование</t>
  </si>
  <si>
    <t xml:space="preserve">Предоставление услуг сотовой связи для руководства </t>
  </si>
  <si>
    <t>90 У</t>
  </si>
  <si>
    <t>Услуги полиграфические прочие, не включенные в другие группировки</t>
  </si>
  <si>
    <t>Изготовление бланков, журналов и т.д.для работы производственных управлений</t>
  </si>
  <si>
    <t>январь 2012г.</t>
  </si>
  <si>
    <t xml:space="preserve">с даты вступления в силу договора до 31 декабря 2013 года </t>
  </si>
  <si>
    <t>91 У</t>
  </si>
  <si>
    <t>81.29.11.10.00.00.00</t>
  </si>
  <si>
    <t>Услуги по дезинфекции</t>
  </si>
  <si>
    <t>Уничтожение возбудителей инфекционных заболеваний и разрушение токсинов на объектах внешней среды</t>
  </si>
  <si>
    <t>РК, Мангистауская обл, г: Актау, м/р: Каламкас, Жетыбай, Асар, Таучик.</t>
  </si>
  <si>
    <t>92 У</t>
  </si>
  <si>
    <t>81.29.13.10.00.00.00</t>
  </si>
  <si>
    <t>Услуги по дератизации</t>
  </si>
  <si>
    <t>Уничтожение грызунов, включая крыс, мышей, полёвок и других с применением пищевых ядов (в виде приманок), капканов, газообразных ядов, ультразвуковых установок для отпугивания</t>
  </si>
  <si>
    <t>Дератизация помещений. Проведение санитарно - эпидемиологических мер в соответствии с нормативными документами.</t>
  </si>
  <si>
    <t>РК, Мангистауская обл, г: Актау</t>
  </si>
  <si>
    <t>93 У</t>
  </si>
  <si>
    <t>Услуги по дезинсекции</t>
  </si>
  <si>
    <t>Уничтожение заражённых насекомых с помощью специальных химических средств, путем воздействия горячей воды с паром или с помощью биологических средств (микробов)</t>
  </si>
  <si>
    <t>Дезинсекция помещений. Проведение санитарно - эпидемиологических мер в соответствии с нормативными документами.</t>
  </si>
  <si>
    <t>94 У</t>
  </si>
  <si>
    <t>Услуги санитарные прочие</t>
  </si>
  <si>
    <t>Прочие услуги санитарные, не включенные в другие группировки</t>
  </si>
  <si>
    <t xml:space="preserve"> Борьба с мухами, комарами  в помещении.</t>
  </si>
  <si>
    <t>95 У</t>
  </si>
  <si>
    <t>86.90.19.19.00.00.00</t>
  </si>
  <si>
    <t>Услуги по медицинскому осмотру персонала, включая предварительные, периодические и  внеочередные (внеплановые) осмотры</t>
  </si>
  <si>
    <t>Профилактический медосмотр работников</t>
  </si>
  <si>
    <t>96 У</t>
  </si>
  <si>
    <t>86.90.19.11.00.00.00</t>
  </si>
  <si>
    <t>Услуги по проведению общих профилактических обследований и диспансеризации</t>
  </si>
  <si>
    <t>Оказание медицинской помощи с лекарственным обеспечением. Обеспечение стационарного лечения в случае необходимости. Исследование анализов на полемеразные цепные реакции, на содержание гормонов. Вакцинация против вируса гриппа работников.</t>
  </si>
  <si>
    <t>97 У</t>
  </si>
  <si>
    <t>96.01.19.10.10.00.00</t>
  </si>
  <si>
    <t>Услуги прачечных по стирке</t>
  </si>
  <si>
    <t>Услуги прачечных по стирке спецодежды</t>
  </si>
  <si>
    <t>Стирка летней, зимней спецодежды.</t>
  </si>
  <si>
    <t>РК, Мангистауская область, м/р Асар, м/р Каламкас</t>
  </si>
  <si>
    <t>98 У</t>
  </si>
  <si>
    <t>96.01.19.10.12.00.00</t>
  </si>
  <si>
    <t>Услуги прачечной по стирке постельных принадлежностей</t>
  </si>
  <si>
    <t>Стирка комплектов постельного белья</t>
  </si>
  <si>
    <t>99 У</t>
  </si>
  <si>
    <t>55.90.12.11.00.00.00</t>
  </si>
  <si>
    <t>Услуги по предоставлению  помещений для проживания рабочих в общежитиях</t>
  </si>
  <si>
    <t>Проживание работников ТОО "ОСС" в общежитиях АО "ММГ" на м/р Каламкас</t>
  </si>
  <si>
    <t>100 У</t>
  </si>
  <si>
    <t>53.10.14.10.10.00.00</t>
  </si>
  <si>
    <t>Услуги почтовых отделений по приему ценных писем и бандеролей</t>
  </si>
  <si>
    <t>авансовый платеж - 100% после заключения договора на основании счета</t>
  </si>
  <si>
    <t>101 У</t>
  </si>
  <si>
    <t>53.10.19.10.11.00.00</t>
  </si>
  <si>
    <t>Услуги почтовые по предоставлению в пользование абонентских ящиков</t>
  </si>
  <si>
    <t>102 У</t>
  </si>
  <si>
    <t>53.10.11.30.20.00.00</t>
  </si>
  <si>
    <t>Услуги по подписке на другие периодические издания</t>
  </si>
  <si>
    <t>Подписка на периодические печатные издания, согласно перечню</t>
  </si>
  <si>
    <t xml:space="preserve"> декабрь 2012г, январь 2013г</t>
  </si>
  <si>
    <t>103 У</t>
  </si>
  <si>
    <t>93.19.19.10.00.00.00</t>
  </si>
  <si>
    <t>Услуги в области спорта и спортивно-оздоровительных мероприятий прочие</t>
  </si>
  <si>
    <t>Аренда тренажерного зала с бассейном с целью оздоровления работников предприятия</t>
  </si>
  <si>
    <t>январь,февраль 2013г</t>
  </si>
  <si>
    <t>104 У</t>
  </si>
  <si>
    <t>93.11.10.22.00.00.00</t>
  </si>
  <si>
    <t>Услуги аренды ( эксплуатации) спортивного зала</t>
  </si>
  <si>
    <t xml:space="preserve">Аренда спортзала по минифутболу </t>
  </si>
  <si>
    <t>105 У</t>
  </si>
  <si>
    <t>53.10.12.20.10.00.00</t>
  </si>
  <si>
    <t>Услуги почтовые внутри страны</t>
  </si>
  <si>
    <t>Пересылка ЕМS отправлений в пределах Республики Казахстан</t>
  </si>
  <si>
    <t>с даты вступления в силу договора до 31 декабря 2013 года,</t>
  </si>
  <si>
    <t>106 У</t>
  </si>
  <si>
    <t>73.11.11.12.00.00.00</t>
  </si>
  <si>
    <t>Услуги по размещение объявлений в печатных изданиях</t>
  </si>
  <si>
    <t>Публикация  объявлений  в местной  газете</t>
  </si>
  <si>
    <t>107 У</t>
  </si>
  <si>
    <t>55.30.11.10.00.00.00</t>
  </si>
  <si>
    <t>Услуги детских лагерей на время каникул</t>
  </si>
  <si>
    <t>Организация летнего отдыха детей (Путевки в детские лагеря)</t>
  </si>
  <si>
    <t>с даты вступления в силу договора до 31.08.2013 года</t>
  </si>
  <si>
    <t>30% предоплата, оставшаяся часть после подписания акта приема-передачи оказанных услуг</t>
  </si>
  <si>
    <t>108 У</t>
  </si>
  <si>
    <t>71.20.11.11.00.00.00</t>
  </si>
  <si>
    <t>Услуги по анализу воды</t>
  </si>
  <si>
    <t>Лабораторный анализ воды</t>
  </si>
  <si>
    <t>Исследование состава питьевой воды для получения тех.паспорта о санитарном соответствии стационарных емкостей и водовозов</t>
  </si>
  <si>
    <t xml:space="preserve"> март 2013г.</t>
  </si>
  <si>
    <t xml:space="preserve">с марта по декабрь 2013г. </t>
  </si>
  <si>
    <t>109 У</t>
  </si>
  <si>
    <t>93.29.19.10.00.00.00</t>
  </si>
  <si>
    <t>Услуги по организации праздничных мероприятий</t>
  </si>
  <si>
    <t>Организация и проведение  праздничных мероприятий " Наурыз"  с банкетным обслуживанием, аренда и установка юрт на м/р Каламкас, м/р Жетыбай</t>
  </si>
  <si>
    <t>РК, Мангистауская обл, ТОО"ОСС"  м/р:Жетыбай, м/р:Каламкас</t>
  </si>
  <si>
    <t>110 У</t>
  </si>
  <si>
    <t>Проведение корпоротивного вечера в честь 10-летия ТОО "ОСС"</t>
  </si>
  <si>
    <t xml:space="preserve"> февраль, март 2013г.</t>
  </si>
  <si>
    <t>111 У</t>
  </si>
  <si>
    <t>Организация и проведение корпоротивного вечера на "Новый год"</t>
  </si>
  <si>
    <t xml:space="preserve"> октябрь,ноябрь 2013г.</t>
  </si>
  <si>
    <t>Декабрь 2013г</t>
  </si>
  <si>
    <t>112 У</t>
  </si>
  <si>
    <t>Организация и проведение корпоротивного отдыха в "День работника нефтегазовой отрасли" , приобретение ценных призов</t>
  </si>
  <si>
    <t>август 2013г.</t>
  </si>
  <si>
    <t>Сентябрь 2013г</t>
  </si>
  <si>
    <t>113 У</t>
  </si>
  <si>
    <t>96.09.19.90.10.00.00</t>
  </si>
  <si>
    <t>Услуги представительские</t>
  </si>
  <si>
    <t>Услуги, связанные с представительскими расходами</t>
  </si>
  <si>
    <t>Продукты питания для приемных директоров, для организации встреч гостей и проведения переговоров</t>
  </si>
  <si>
    <t>114 У</t>
  </si>
  <si>
    <t>Работы полиграфические прочие</t>
  </si>
  <si>
    <t>Работы полиграфические прочие, не включенные в другие группировки</t>
  </si>
  <si>
    <t>Услуги по изготовлению, оформлению поздравительных открыток.</t>
  </si>
  <si>
    <t>115 У</t>
  </si>
  <si>
    <t>Услуги по изготовлению, оформлению почетных граммот.</t>
  </si>
  <si>
    <t>116 У</t>
  </si>
  <si>
    <t>93.11.10.21.00.00.00</t>
  </si>
  <si>
    <t xml:space="preserve">Услуги по организации и проведению спортивных мероприятий на открытом воздухе и в помещении для профессионалов и любителей </t>
  </si>
  <si>
    <t>Участие в областных или городских соревнованиях по мини-футболу.</t>
  </si>
  <si>
    <t>117 У</t>
  </si>
  <si>
    <t>96.09.19.90.28.00.00</t>
  </si>
  <si>
    <t>Услуги по организации проведения электронных закупок</t>
  </si>
  <si>
    <t>Организация проведения электронных закупок</t>
  </si>
  <si>
    <t>Услуги по предоставлению доступа к Системе электронных закупок  для приобретения ТРУ, в соответствии с пунктом 17 Правил закупок товаров, работ и услуг от 18.11.2009 № 32.</t>
  </si>
  <si>
    <t xml:space="preserve"> январь, февраль  2013г</t>
  </si>
  <si>
    <t>с даты вступления договора до 31.12.2013 г.</t>
  </si>
  <si>
    <t>118 У</t>
  </si>
  <si>
    <t>63.11.12.10.00.00.00</t>
  </si>
  <si>
    <t xml:space="preserve">    Услуги по технической поддержке сайтов.                                                                                </t>
  </si>
  <si>
    <t>Услуги по технической  поддержке сайта в работоспособном состоянии,улучшению его функциональных возможностей.</t>
  </si>
  <si>
    <t>Работы по внедрению и содержанию сайта в интернете: поддержка имени в .кz, выделение хостинга (от 8 гбайт) корпоротивной почты, а также обслуживание и сопровождению содержательной части веб-сайта.</t>
  </si>
  <si>
    <t xml:space="preserve"> январь 2012г.</t>
  </si>
  <si>
    <t>119 У</t>
  </si>
  <si>
    <t>61.90.10.01.00.00.00</t>
  </si>
  <si>
    <t>Услуги по представлению доменного имени</t>
  </si>
  <si>
    <t>Услуги по представлению и продлению пользования доменным именем</t>
  </si>
  <si>
    <t>Продление доменного имени OCC-AKTAU.KZ   и  его хостинговая поддержка на сервере</t>
  </si>
  <si>
    <t>РК, Мангистауская обл, г: Актау ТОО "ОСС" цент.офис</t>
  </si>
  <si>
    <t>120 У</t>
  </si>
  <si>
    <t>58.13.31.10.00.00.00</t>
  </si>
  <si>
    <t>Услуги по продаже места для размещения рекламных объявлений в газетах, печатных республиканских</t>
  </si>
  <si>
    <t>Публикация тендерных объявлений  в республиканской  газете Закуп ИНФО</t>
  </si>
  <si>
    <t>121 У</t>
  </si>
  <si>
    <t>63.99.10.30.00.00.00</t>
  </si>
  <si>
    <t>Услуги информационные</t>
  </si>
  <si>
    <t>Услуги по предоставлению и (или) обработке информации</t>
  </si>
  <si>
    <t>Услуги по предоставлению в пользование единого номенклатурного справочника товаров, работ и услуг</t>
  </si>
  <si>
    <t>122 У</t>
  </si>
  <si>
    <t>96.09.19.90.18.00.00</t>
  </si>
  <si>
    <t>Услуги по техническому сопровождению карты мониторинга казахстанского содержания</t>
  </si>
  <si>
    <t>Услуги, оказываемые в соответствии с Концепцией развития Карты мониторинга казахстанского содержания</t>
  </si>
  <si>
    <t>авансовый платеж - 100% ежеквартально в течение 5 рабочих дней после получения счета на оплату</t>
  </si>
  <si>
    <t>123 У</t>
  </si>
  <si>
    <t>62.09.20.10.17.00.00</t>
  </si>
  <si>
    <t>Услуги по администрированию и техническому обслуживанию прикладного программного обеспечения</t>
  </si>
  <si>
    <t>Администрирование и техническое обслуживание программного обеспечения прикладного</t>
  </si>
  <si>
    <t>Услуги Информационной системой "Он-лайн портал "Маркетинг в закупках товаров, работ и услуг организаций АО "ФНБ "Самрук-Казына"</t>
  </si>
  <si>
    <t>124 У</t>
  </si>
  <si>
    <t xml:space="preserve">Доступ к порталу Uchet.kz </t>
  </si>
  <si>
    <t>125 У</t>
  </si>
  <si>
    <t>Сопровождение программных средств по бух.учету</t>
  </si>
  <si>
    <t>126 У</t>
  </si>
  <si>
    <t>66.29.11.00.00.00.01</t>
  </si>
  <si>
    <t>Услуги актуариев</t>
  </si>
  <si>
    <t>Услуги актуарного расчета, расчет обязательств по вознаграждению работников</t>
  </si>
  <si>
    <t xml:space="preserve">с января по февраль 2013г. </t>
  </si>
  <si>
    <t>авансовый платеж- 0%, 90% после подписания акта выполненных услуг в течение 10 рабочих дней, 10% после акта сверки</t>
  </si>
  <si>
    <t>127 У</t>
  </si>
  <si>
    <t>69.20.10.10.00.00.00</t>
  </si>
  <si>
    <t xml:space="preserve">Услуги по проведению ревизий финансовых </t>
  </si>
  <si>
    <t>Услуги по проведению ревизий финансовых (аудита)</t>
  </si>
  <si>
    <t>Аудит финансово- хозяйственной деятельности ТОО ОСС</t>
  </si>
  <si>
    <t>май, июль 2013г.</t>
  </si>
  <si>
    <t>август-сентябрь 2013г</t>
  </si>
  <si>
    <t>авансовый платеж-30%, оставшаяся сумма в течение 30 рабочих дней после подписания акта приема-передачи оказанных услуг</t>
  </si>
  <si>
    <t>128 У</t>
  </si>
  <si>
    <t>58.12.30.10.00.00.00</t>
  </si>
  <si>
    <t>Услуги по предоставлению лицензий на право использования оригиналов справочников и списков адресатов</t>
  </si>
  <si>
    <t>Услуги по предоставлению лицензий на право использования оригиналов справочников и списков адресатов, без получения авторских и имущественных прав</t>
  </si>
  <si>
    <t>Оказание услуг по сопровождению и обновлению информационной системы"Параграф". Юрист +" (сетевая версия)</t>
  </si>
  <si>
    <t>129 У</t>
  </si>
  <si>
    <t>69.10.16.10.00.00.00</t>
  </si>
  <si>
    <t>Услуги нотариальные</t>
  </si>
  <si>
    <t>Услуги нотариальные, связанные с нотариальным оформлением (заверением) документов</t>
  </si>
  <si>
    <t>Нотариальное  заверение копии документов, удостоверение, подлинности подписей,тендерной документации.</t>
  </si>
  <si>
    <t>130 У</t>
  </si>
  <si>
    <t>69.10.20.10.00.00.00</t>
  </si>
  <si>
    <t xml:space="preserve">Услуги  юридические консультационные </t>
  </si>
  <si>
    <t>Услуги  юридические консультационные и услуги представительские в связи с представлением интересов в международных арбитражах и судебных органах</t>
  </si>
  <si>
    <t xml:space="preserve">Консультационные услуги  (адвокатские,экспертные и иные услуги)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</si>
  <si>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131 У</t>
  </si>
  <si>
    <t>65.12.11.00.00.00.01</t>
  </si>
  <si>
    <t>Услуги по страхованию от несчастных случаев</t>
  </si>
  <si>
    <t>Страхование гражданско-правовой ответственности работадателя за причинение вреда жизни и здоровью работникам при исполнении ими трудовых (служебных) обязанностей</t>
  </si>
  <si>
    <t xml:space="preserve">  декабрь 2012г., январь 2013г</t>
  </si>
  <si>
    <t>132 У</t>
  </si>
  <si>
    <t>133 У</t>
  </si>
  <si>
    <t>85.59.19.10.00.00.00</t>
  </si>
  <si>
    <t>Услуги образовательные по подготовке, переподготовке и повышению квалификации работников</t>
  </si>
  <si>
    <t>Подготовка, переподготовка и повышение квалификации работников,включая организацию обучающих тренингов и семинаров</t>
  </si>
  <si>
    <t>Обучение закону о "Промышленной безопасности на производственных объектах" ИТР</t>
  </si>
  <si>
    <t>с даты вступления в силу договора до 31 октября 2013 года</t>
  </si>
  <si>
    <t>134 У</t>
  </si>
  <si>
    <t>Обучение закону о "Промышленной безопасности на производственных объектах" рабочие</t>
  </si>
  <si>
    <t>с даты вступления в силу договора до 30 ноября 2013 года</t>
  </si>
  <si>
    <t>135 У</t>
  </si>
  <si>
    <t>Обучение на тему: Требования промышленной безопасности по устройству и безопасной эксплуатации грузоподъемных  кранов</t>
  </si>
  <si>
    <t>136 У</t>
  </si>
  <si>
    <t>Обучение на тему: Требования промышленной безопасности при эксплуатации нефтебаз и автозаправочных  станции</t>
  </si>
  <si>
    <t>137 У</t>
  </si>
  <si>
    <t>85.59.13.16.00.00.00</t>
  </si>
  <si>
    <t>Услуги по повышению квалификации специалистов котельного, турбинного, электрического цехов, технических служб</t>
  </si>
  <si>
    <t>повышение квалификации специалистов котельного, турбинного, электрического цехов, технических служб</t>
  </si>
  <si>
    <t>Обучение на тему: Требования устройства и безпасной эксплуатации сосудов, работающих под давлением</t>
  </si>
  <si>
    <t>138 У</t>
  </si>
  <si>
    <t>Обучение на тему: Требования промышленной безопасности водогрейных и паровых котлов</t>
  </si>
  <si>
    <t>139 У</t>
  </si>
  <si>
    <t>Обучение на тему: Требования промышленной безопасности систем распределения и потребления  природных газов</t>
  </si>
  <si>
    <t>140 У</t>
  </si>
  <si>
    <t>85.59.13.19.00.00.00</t>
  </si>
  <si>
    <t>Услуги по обучению на курсах по сейсмобезопасному строительству и геодезии</t>
  </si>
  <si>
    <t>обучение на курсах по сейсмобезопасному строительству и геодезии</t>
  </si>
  <si>
    <t>Обучение на тему: Основы сейсмостойкого строительства ЦПК РГП "КазНИИССА"</t>
  </si>
  <si>
    <t>141 У</t>
  </si>
  <si>
    <t>Обучение  по переходу на новые методы технологии геодезических  работ на электронном тахеометре с лазерным  центриром ТС-407 "LEISA"</t>
  </si>
  <si>
    <t>142 У</t>
  </si>
  <si>
    <t>Обучение на тему: Планирование и бюджетирование 2: виды бюджетов, бюджетирование по центрам ответственности, процессное бюджетирование  КУ "Самрук-Казына"</t>
  </si>
  <si>
    <t>143 У</t>
  </si>
  <si>
    <t>Обучение на тему: Бюджетирование, контроль затрат и финансовая отчетность КУ "Самрук-Казына"</t>
  </si>
  <si>
    <t>144 У</t>
  </si>
  <si>
    <t>Обучение на тему: Отложенные налоги</t>
  </si>
  <si>
    <t>145 У</t>
  </si>
  <si>
    <t>85.59.13.18.00.00.00</t>
  </si>
  <si>
    <t>Услуги по повышению квалификации экономистов, бухгалтеров на курсах по переходу на международные стандарты бухучета и финансовой отчетности</t>
  </si>
  <si>
    <t>повышение квалификации экономистов, бухгалтеров на курсах по переходу на международные стандарты бухучета и финансовой отчетности</t>
  </si>
  <si>
    <t>Обучение на тему: Практика применения международных стандартов финансовой отчетности КУ "Самрук-Казына"</t>
  </si>
  <si>
    <t>146 У</t>
  </si>
  <si>
    <t>Обучение на тему: Складская логистика КУ "Самрук-Казына"</t>
  </si>
  <si>
    <t>147 У</t>
  </si>
  <si>
    <t>Обучение на тему: Логистика на предприятии: управление запасными, закупками и складирование КУ "Самрук-Казына"</t>
  </si>
  <si>
    <t>148 У</t>
  </si>
  <si>
    <t>Обучение на тему: Договорные правоотношения. Существенные условия договора, практика заключения, изменения и расторжения договора КУ "Самрук Казына"</t>
  </si>
  <si>
    <t>149 У</t>
  </si>
  <si>
    <t>Осуществление закупок в группе компаний "Самрук-Казына"</t>
  </si>
  <si>
    <t>150 У</t>
  </si>
  <si>
    <t>Обучение на тему: Организация нормирования и построения эффективной системы оплаты и стимулирования труда</t>
  </si>
  <si>
    <t>151 У</t>
  </si>
  <si>
    <t>Обучение на тему: Строительство и ремонт резеруаров для нефти и нефтепродуктов (по запросу Заказчика) КУ "Самрук-Казына"</t>
  </si>
  <si>
    <t>152 У</t>
  </si>
  <si>
    <t>Обучение на тему: Сметная стоимость и себестоимость строительства</t>
  </si>
  <si>
    <t>153 У</t>
  </si>
  <si>
    <t>85.59.13.30.00.00.00</t>
  </si>
  <si>
    <t>Услуги по повышению квалификации руководителей, специалистов  на курсах по проблемам экологии</t>
  </si>
  <si>
    <t>повышение квалификации руководителей, специалистов  на курсах по проблемам экологии</t>
  </si>
  <si>
    <t>Обучение на тему: Экологическое законодательство,  экспертиза, аудит, система экологического менеджмента в рамках стандартов ISO 14001 (по запросу Заказчика) КУ "Самрук-Казына"</t>
  </si>
  <si>
    <t>154 У</t>
  </si>
  <si>
    <t>Обучение на тему: Экология и охрана окружающей среды</t>
  </si>
  <si>
    <t>РК, Мангистауская обл, г: Актау  23 мкр.ТОО "ОСС" БПО</t>
  </si>
  <si>
    <t xml:space="preserve"> СП Ø500-30</t>
  </si>
  <si>
    <t>Пакетный выключатель и переключатель</t>
  </si>
  <si>
    <t xml:space="preserve">Коробка </t>
  </si>
  <si>
    <t>Коробка электромонтажная пластмассовая КЭМ 1 - диаметр вводимых кабелей - 12 мм., количество вводов или модулей - 3.</t>
  </si>
  <si>
    <t>Коробка взрывозащищенная</t>
  </si>
  <si>
    <t>КУА-20 - угловая алюминиевая</t>
  </si>
  <si>
    <t>Стартер</t>
  </si>
  <si>
    <t>Стартер типа СТ</t>
  </si>
  <si>
    <t>Кросс блок</t>
  </si>
  <si>
    <t xml:space="preserve"> 30 пар с плинтами</t>
  </si>
  <si>
    <t xml:space="preserve"> 10 пар с плинтами </t>
  </si>
  <si>
    <t xml:space="preserve"> 20 пар с плинтами</t>
  </si>
  <si>
    <t xml:space="preserve">Декабрь 2012 год, 
март-апрель 2013 год
</t>
  </si>
  <si>
    <t>февраль, март 
2013 год</t>
  </si>
  <si>
    <t>Февраль-март 2013г.</t>
  </si>
  <si>
    <t>февраль, март
2013 год</t>
  </si>
  <si>
    <t>Декабрь 2012г,
 январь 2013г</t>
  </si>
  <si>
    <t xml:space="preserve"> с момента заключения договора  до  31 декабря  2013г, 
поставка по заявкам Заказчика</t>
  </si>
  <si>
    <t xml:space="preserve">         январь ,февраль, март  2013г,  
поставка по заявкам Заказчика</t>
  </si>
  <si>
    <t>Май-июнь  2013 год</t>
  </si>
  <si>
    <t>январь- февраль  2013г.</t>
  </si>
  <si>
    <t>в течение 30 дней с даты вступления в силу договора 2013 года</t>
  </si>
  <si>
    <t>авансовый платеж- 0%, в течение 5 рабочих дней с даты  подписания акта выполненных услуг</t>
  </si>
  <si>
    <t>январь-февраль 2013 год</t>
  </si>
  <si>
    <t>март, апрель поставка по заявкам 2013 год.</t>
  </si>
  <si>
    <t>Январь-февраль 
Май-июнь  2013 год</t>
  </si>
  <si>
    <t>март,апрель 2013 год.
В течение 90 дней с момента заключения договора поставка по заявкам 2013 год.</t>
  </si>
  <si>
    <t>Январь-февраль  2013 год</t>
  </si>
  <si>
    <t>март,апрель 2013 год. поставка по заявкам 2013 год.</t>
  </si>
  <si>
    <t xml:space="preserve">Февраль-март
май- июнь 
2013 год
</t>
  </si>
  <si>
    <t>Маркеры</t>
  </si>
  <si>
    <t xml:space="preserve"> кабельные</t>
  </si>
  <si>
    <t xml:space="preserve"> кабельные цифровой</t>
  </si>
  <si>
    <t>26.51.52.14.11.11.10.61.1</t>
  </si>
  <si>
    <t xml:space="preserve">Манометры технические </t>
  </si>
  <si>
    <t>типа МП3У  (d=100мм) с пределами  измерения, ГОСТ 2405-88 от 0 до 16 кгс\см2 (МПЗ-У У2 )</t>
  </si>
  <si>
    <t>РК, Мангистауская область, пос Ынтымак,   ТОО "ОСС",БПО</t>
  </si>
  <si>
    <t>26.51.52.14.11.11.10.36.1</t>
  </si>
  <si>
    <t>Манометр пропановый</t>
  </si>
  <si>
    <t>типа МП-2У (d=60мм) с пределами  измерения ГОСТ 2405-88 от 0 до 6 кгс/см2</t>
  </si>
  <si>
    <t>26.51.52.14.11.11.10.39.1</t>
  </si>
  <si>
    <t>типа МП-2У (d=60мм) с пределами  измерения ГОСТ 2405-88 от 0-25 кгс\см2</t>
  </si>
  <si>
    <t>26.51.52.14.11.11.10.35.1</t>
  </si>
  <si>
    <t xml:space="preserve">Манометр кислородный </t>
  </si>
  <si>
    <t>типа МП-2У с пределами  измерения  (d=60мм), ГОСТ 2405-88 от 0 до 4,0 кгс/см2</t>
  </si>
  <si>
    <t>26.51.52.14.11.11.10.40.1</t>
  </si>
  <si>
    <t>типа МП-2У с пределами  измерения  (d=60мм), ГОСТ 2405-88от 0 до 40,0 кгс/см2</t>
  </si>
  <si>
    <t>Манометр ацетиленовый</t>
  </si>
  <si>
    <t>типа МП-2У с пределами  измерения  (d=60мм), ГОСТ 2405-88 от 0 до 25 кгс/см2</t>
  </si>
  <si>
    <t>26.51.52.14.11.11.10.44.1</t>
  </si>
  <si>
    <t>типа МП-2У с пределами  измерения  (d=60мм), ГОСТ 2405-88от 0 до 250 кгс/см2</t>
  </si>
  <si>
    <t>26.51.51.11.14.22.11.15.1</t>
  </si>
  <si>
    <t xml:space="preserve">Термометр </t>
  </si>
  <si>
    <t>ТКП-60/3, (0-120гр.С), дл.кап.=…, дл. т/бал.=100мм.</t>
  </si>
  <si>
    <t>PAKKENS от 0-120С</t>
  </si>
  <si>
    <t xml:space="preserve">Термометр-манометр </t>
  </si>
  <si>
    <t>bar PIMET от 0-120С,0-4кг/см2</t>
  </si>
  <si>
    <t>Комбинированный манометр-термометр</t>
  </si>
  <si>
    <t xml:space="preserve"> на котельную установку КВА-250 пред.изм.120С,4бар, ГОСТ 2405-88 </t>
  </si>
  <si>
    <t>27.90.32.00.00.01.03.01.1</t>
  </si>
  <si>
    <t xml:space="preserve">Реостат балластный  </t>
  </si>
  <si>
    <t xml:space="preserve"> РБ-302У2</t>
  </si>
  <si>
    <t>27.32.13.00.02.01.62.05.2</t>
  </si>
  <si>
    <t xml:space="preserve">Кабель сварочный    </t>
  </si>
  <si>
    <t xml:space="preserve">КГ  1х16, одножильный, медный, гипкий ГОСТ 6731-77         </t>
  </si>
  <si>
    <t>27.32.13.00.02.01.62.07.2</t>
  </si>
  <si>
    <t xml:space="preserve">Кабель сварочный         </t>
  </si>
  <si>
    <t xml:space="preserve">КГ  1х25, одножильный, медный, гипкий ГОСТ 6731-77   </t>
  </si>
  <si>
    <t>28.13.14.00.00.00.10.10.1</t>
  </si>
  <si>
    <t xml:space="preserve">Центробежные  насосы для перекачки чистой воды </t>
  </si>
  <si>
    <t>Производительность Q = 10 – 150 l/min., H =34 – 25m.; Напор H max 36 - 50m., Q max. = 100 l/min.; питания -V 220 1~, Hz 50, 2900min -1, мощность Kw=0,75, HP 1, 6A, 1250 Wmax.;  степень защиты  - IP44; класс изоляции –F; температура жидкости до + 90ºС;  механическое уплотнение .-керамика-графит-NBR, диаметр патрубков 1”/1” или  1 ¼” /1”</t>
  </si>
  <si>
    <t>28.13.14.00.00.00.12.10.1</t>
  </si>
  <si>
    <t>Циркуляционные насосы для систем отопления с сухим ротором (в комп. с 2 ответными фланцами с внутренней резьбой)</t>
  </si>
  <si>
    <t xml:space="preserve">источник питания 220V, 50Гц;  мощность  мотора 520 Вт, со встроенной тепловой защитой; напор 7,5м; допустимая температура жидкости от +2ºС до + 100ºС; производительность  – 210л/мин.;  2900 об/мин.; класс защиты IP 42; класс изоляции –F; трубные соединение  DN80; мах. раб. давление 6 бар; мех. уплотнение –графит/керамика; чугунный корпус, вес не более – 20кг. </t>
  </si>
  <si>
    <t>28.29.23.00.00.00.11.10.1</t>
  </si>
  <si>
    <t>Запасные части к  центробежным насосам "СРm 158-Е" (пр-во Италия)</t>
  </si>
  <si>
    <t>Уплотнения механические керамика-графит-NBR, AR 14 (BT-AR 14)</t>
  </si>
  <si>
    <t>Запасные части к циркуляционным насосам  для систем отопления с сухим ротором "РН-252Е" (пр-во Корея)</t>
  </si>
  <si>
    <t>Уплотнения механические графит/керамика</t>
  </si>
  <si>
    <t>28.29.84.00.00.00.10.15.1</t>
  </si>
  <si>
    <t>Сито 18</t>
  </si>
  <si>
    <t xml:space="preserve">ДС-117-2К 4702016 </t>
  </si>
  <si>
    <t>Сито 50</t>
  </si>
  <si>
    <t xml:space="preserve">ДС-117-2К 4702017 </t>
  </si>
  <si>
    <t>Сито 5*35</t>
  </si>
  <si>
    <t xml:space="preserve">ДС-117-2К 4702018 </t>
  </si>
  <si>
    <t>Сито 25</t>
  </si>
  <si>
    <t>ДС-117-2К 4702025</t>
  </si>
  <si>
    <t>Сито 12,5</t>
  </si>
  <si>
    <t xml:space="preserve">ДС-117-2К 4702026 </t>
  </si>
  <si>
    <t xml:space="preserve">27.11.50.00.00.00.03.10.1     </t>
  </si>
  <si>
    <t xml:space="preserve">Катушка к распределителю </t>
  </si>
  <si>
    <t xml:space="preserve">ПР241212 РК-220, ДС-185/538540023 </t>
  </si>
  <si>
    <t xml:space="preserve">Катушка к пневмораспределителю </t>
  </si>
  <si>
    <t xml:space="preserve">ДС-185/538540022 </t>
  </si>
  <si>
    <t>Катушка</t>
  </si>
  <si>
    <t xml:space="preserve">ДС-185/538540024 </t>
  </si>
  <si>
    <t xml:space="preserve">Катушка </t>
  </si>
  <si>
    <t xml:space="preserve">ДС-185/538540026 </t>
  </si>
  <si>
    <t>22.19.42.00.00.10.40.26.1</t>
  </si>
  <si>
    <t xml:space="preserve">Ремень </t>
  </si>
  <si>
    <t>С (В)-5000 ГОСТ 1284.1-89</t>
  </si>
  <si>
    <t>22.19.42.00.00.10.40.13.1</t>
  </si>
  <si>
    <t>Ремень</t>
  </si>
  <si>
    <t>С (В)-2650</t>
  </si>
  <si>
    <t>22.19.42.00.00.10.20.30.1</t>
  </si>
  <si>
    <t>А-2500</t>
  </si>
  <si>
    <t>22.19.42.00.00.10.30.20.1</t>
  </si>
  <si>
    <t>В-1600</t>
  </si>
  <si>
    <t>22.19.42.00.00.10.30.34.1</t>
  </si>
  <si>
    <t>В-3150</t>
  </si>
  <si>
    <t>22.19.42.00.00.10.30.14.1</t>
  </si>
  <si>
    <t>В-1250</t>
  </si>
  <si>
    <t>22.19.42.00.00.10.30.26.1</t>
  </si>
  <si>
    <t>В-2000</t>
  </si>
  <si>
    <t>Б 3150</t>
  </si>
  <si>
    <t>22.19.42.00.00.10.30.05.1</t>
  </si>
  <si>
    <t>STIHL-9490000 7851 B 10/6[859LW</t>
  </si>
  <si>
    <t>22.19.42.00.00.10.30.08.1</t>
  </si>
  <si>
    <t>STIHL-9490000 ДУУ 10х990</t>
  </si>
  <si>
    <t>25.93.11.00.00.16.10.17.1</t>
  </si>
  <si>
    <t xml:space="preserve">Стропа канатные </t>
  </si>
  <si>
    <t>2СК-2,0/4000 (обжимка втулкой)</t>
  </si>
  <si>
    <t>25.93.11.00.00.16.10.19.1</t>
  </si>
  <si>
    <t>2СК-3,2/4000</t>
  </si>
  <si>
    <t>25.93.11.00.00.16.10.20.1</t>
  </si>
  <si>
    <t>2СК-4,0/2000</t>
  </si>
  <si>
    <t>25.93.11.00.00.16.10.21.1</t>
  </si>
  <si>
    <t>2СК-5,0/1600</t>
  </si>
  <si>
    <t>25.93.11.00.00.18.10.14.1</t>
  </si>
  <si>
    <t>4СК-1,6/2000</t>
  </si>
  <si>
    <t>25.93.11.00.00.18.10.22.1</t>
  </si>
  <si>
    <t xml:space="preserve">4СК-10,0/2500 </t>
  </si>
  <si>
    <t>4СК-10,0/3150</t>
  </si>
  <si>
    <t>4СК-10,0/4000</t>
  </si>
  <si>
    <t>25.93.11.00.00.18.10.19.1</t>
  </si>
  <si>
    <t>4СК-5,0/5000</t>
  </si>
  <si>
    <t>4СК-10,0/5000</t>
  </si>
  <si>
    <t>25.93.11.00.00.18.10.40.1</t>
  </si>
  <si>
    <t>4СК-6,0/4500</t>
  </si>
  <si>
    <t>25.93.11.00.00.18.10.35.1</t>
  </si>
  <si>
    <t>4СК-2,0/1700</t>
  </si>
  <si>
    <t>25.93.11.00.00.18.10.37.1</t>
  </si>
  <si>
    <t>4СК-3,2/1500</t>
  </si>
  <si>
    <t>4СК-3,2/3000</t>
  </si>
  <si>
    <t>25.93.11.00.00.18.10.38.1</t>
  </si>
  <si>
    <t xml:space="preserve">4СК-4,0/2000 </t>
  </si>
  <si>
    <t xml:space="preserve">4СК-4,0/2500 </t>
  </si>
  <si>
    <t>4СК-4,0/4000</t>
  </si>
  <si>
    <t>4СК-5,0/3000</t>
  </si>
  <si>
    <t>4СК-6,3/2000</t>
  </si>
  <si>
    <t>25.93.11.00.00.19.10.20.1</t>
  </si>
  <si>
    <t>УСК1-1,0/1500</t>
  </si>
  <si>
    <t>УСК1-1,0/2000</t>
  </si>
  <si>
    <t>25.93.11.00.00.19.10.14.1</t>
  </si>
  <si>
    <t>УСК1-0,5/800</t>
  </si>
  <si>
    <t>УСК1-0,5/1000</t>
  </si>
  <si>
    <t>25.93.11.00.00.19.10.52.1</t>
  </si>
  <si>
    <t>УСК2-1/2000</t>
  </si>
  <si>
    <t>25.93.11.00.00.19.10.26.1</t>
  </si>
  <si>
    <t>Стропы канатные</t>
  </si>
  <si>
    <t>УСК1 2,0/3000</t>
  </si>
  <si>
    <t>УСК1 2,0/5000</t>
  </si>
  <si>
    <t>13.94.11.00.00.50.10.11.1</t>
  </si>
  <si>
    <t>Стропа полиэстеровая</t>
  </si>
  <si>
    <t>г/п-2тн   L= 8 м</t>
  </si>
  <si>
    <t>25.93.11.00.00.14.10.24.1</t>
  </si>
  <si>
    <t xml:space="preserve">Канаты стальные </t>
  </si>
  <si>
    <t>d-12 мм,  ГОСТ-2688-80</t>
  </si>
  <si>
    <t>27.90.13.00.00.03.06.03.1</t>
  </si>
  <si>
    <t xml:space="preserve">Электроды УОНИ 13/55 </t>
  </si>
  <si>
    <t>d=3мм  ГОСТ 9466-75/9467-75</t>
  </si>
  <si>
    <t>27.90.13.00.00.03.06.05.1</t>
  </si>
  <si>
    <t>d=4мм  ГОСТ 9466-75/9467-75</t>
  </si>
  <si>
    <t>25.93.15.00.00.13.10.10.3</t>
  </si>
  <si>
    <t>Электроды</t>
  </si>
  <si>
    <t xml:space="preserve"> для сварки алюминия и его сплавов d=3мм, ОЗА-1 ГОСТ 9467-75</t>
  </si>
  <si>
    <t>27.90.32.00.00.01.04.01.1</t>
  </si>
  <si>
    <t xml:space="preserve">Резак </t>
  </si>
  <si>
    <t>РЗП,  ГОСТ 5191-79</t>
  </si>
  <si>
    <t>27.90.31.00.01.02.02.03.1</t>
  </si>
  <si>
    <t xml:space="preserve">Горелка пропановая </t>
  </si>
  <si>
    <t>Г2-06П,  ГОСТ 1077-70</t>
  </si>
  <si>
    <t>27.90.32.00.00.01.01.02.1</t>
  </si>
  <si>
    <t xml:space="preserve">Редуктор кислородный </t>
  </si>
  <si>
    <t>БКО-50-12.5, ГОСТ 13861-89</t>
  </si>
  <si>
    <t>27.90.32.00.00.01.01.04.1</t>
  </si>
  <si>
    <t xml:space="preserve">Редуктор ацетиленовый </t>
  </si>
  <si>
    <t>БАО-5, ГОСТ 13861-89</t>
  </si>
  <si>
    <t>27.90.32.00.00.01.01.06.1</t>
  </si>
  <si>
    <t xml:space="preserve">Редуктор пропановый </t>
  </si>
  <si>
    <t>БПО-5-12, ГОСТ 13861-89</t>
  </si>
  <si>
    <t>22.19.34.00.00.10.30.11.2</t>
  </si>
  <si>
    <t xml:space="preserve">Рукав кислородный  </t>
  </si>
  <si>
    <t xml:space="preserve"> d=9 мм ГОСТ 9356-75, класс 3</t>
  </si>
  <si>
    <t>27.90.32.00.00.02.01.01.1</t>
  </si>
  <si>
    <t xml:space="preserve">Рукав пропановый    </t>
  </si>
  <si>
    <t xml:space="preserve"> d=9 мм ГОСТ 9356-75, класс 1</t>
  </si>
  <si>
    <t>Бура</t>
  </si>
  <si>
    <t>Техническая</t>
  </si>
  <si>
    <t>23.99.11.07.01.00.00.25.1</t>
  </si>
  <si>
    <t>Паронит прокладочный</t>
  </si>
  <si>
    <t>ПОН-Б   б=0,5 мм ГОСТ 481-80</t>
  </si>
  <si>
    <t>23.99.11.07.01.00.00.29.1</t>
  </si>
  <si>
    <t>ПОН-Б   б=2,0 мм ГОСТ 481-80</t>
  </si>
  <si>
    <t>23.99.11.07.01.00.00.30.1</t>
  </si>
  <si>
    <t>ПОН-Б   б=3,0 мм ГОСТ 481-80</t>
  </si>
  <si>
    <t>23.99.11.07.01.00.00.32.1</t>
  </si>
  <si>
    <t>ПОН-Б   б=4,0 мм ГОСТ 481-80</t>
  </si>
  <si>
    <t>17.12.71.20.00.00.00.30.1</t>
  </si>
  <si>
    <t>Картон прокладочный</t>
  </si>
  <si>
    <t>б=1,0 мм, ГОСТ 9347-74</t>
  </si>
  <si>
    <t>22.19.24.00.00.00.21.12.1</t>
  </si>
  <si>
    <t>Резина маслобензостойкая</t>
  </si>
  <si>
    <t>МБС  б=3 мм  ТУ-381051088-82</t>
  </si>
  <si>
    <t>22.19.24.00.00.00.21.27.1</t>
  </si>
  <si>
    <t>МБС  б=6 мм ТУ-381051088-82 (рулонная шириной 1000мм.)</t>
  </si>
  <si>
    <t>25.73.30.00.00.18.11.45.1</t>
  </si>
  <si>
    <t>Сверла спиральные</t>
  </si>
  <si>
    <t xml:space="preserve"> с цилиндр хвостовиком d=3,2 мм ГОСТ 10902-77</t>
  </si>
  <si>
    <t xml:space="preserve"> с цилиндр хвостовиком d=4 ммГОСТ 10902-77</t>
  </si>
  <si>
    <t>25.73.30.00.00.18.11.65.1</t>
  </si>
  <si>
    <t xml:space="preserve">Сверла спиральные </t>
  </si>
  <si>
    <t>с цилиндр хвостовиком d=5 мм ГОСТ 10902-77</t>
  </si>
  <si>
    <t>25.73.30.00.00.18.11.69.1</t>
  </si>
  <si>
    <t xml:space="preserve"> с цилиндр хвостовиком d=5,4 мм ГОСТ 10902-77</t>
  </si>
  <si>
    <t>25.73.30.00.00.18.11.75.1</t>
  </si>
  <si>
    <t>с цилиндр хвостовиком d=6 мм ГОСТ 10902-77</t>
  </si>
  <si>
    <t>25.73.30.00.00.18.11.83.1</t>
  </si>
  <si>
    <t xml:space="preserve"> с цилиндр хвостовиком d=6,8 мм ГОСТ 10902-77</t>
  </si>
  <si>
    <t>25.73.30.00.00.18.11.85.1</t>
  </si>
  <si>
    <t xml:space="preserve"> с цилиндр хвостовиком d=7 мм ГОСТ 10902-77</t>
  </si>
  <si>
    <t>25.73.30.00.00.18.11.95.1</t>
  </si>
  <si>
    <t>с цилиндр хвостовиком d=8 мм ГОСТ 10902-77</t>
  </si>
  <si>
    <t>25.73.30.00.00.18.12.10.1</t>
  </si>
  <si>
    <t xml:space="preserve"> с цилиндр хвостовиком d=8,5 мм ГОСТ 10902-77</t>
  </si>
  <si>
    <t>25.73.30.00.00.18.12.25.1</t>
  </si>
  <si>
    <t>с цилиндр хвостовиком d=10 мм ГОСТ 10902-77</t>
  </si>
  <si>
    <t>25.73.30.00.00.18.12.45.1</t>
  </si>
  <si>
    <t xml:space="preserve"> с цилиндр хвостовиком d=12 мм ГОСТ 10902-77</t>
  </si>
  <si>
    <t>25.73.30.00.00.18.12.65.1</t>
  </si>
  <si>
    <t xml:space="preserve"> с цилиндр хвостовиком d=14 мм ГОСТ 10902-77</t>
  </si>
  <si>
    <t>25.73.30.00.00.18.14.30.1</t>
  </si>
  <si>
    <t xml:space="preserve"> с коническим  хвостовикомd=9 мм ГОСТ 10903-77</t>
  </si>
  <si>
    <t>25.73.30.00.00.18.14.32.1</t>
  </si>
  <si>
    <t>с коническим  хвостовиком d=9,5 мм ГОСТ 10903-77</t>
  </si>
  <si>
    <t>25.73.30.00.00.18.14.34.1</t>
  </si>
  <si>
    <t xml:space="preserve"> с коническим  хвостовиком d=10 мм ГОСТ 10903-77</t>
  </si>
  <si>
    <t>25.73.30.00.00.18.14.38.1</t>
  </si>
  <si>
    <t>с коническим  хвостовиком  d=11 мм ГОСТ 10903-77</t>
  </si>
  <si>
    <t>25.73.30.00.00.18.14.42.1</t>
  </si>
  <si>
    <t>с коническим  хвостовиком d=12 мм ГОСТ 10903-77</t>
  </si>
  <si>
    <t>25.73.30.00.00.18.14.46.1</t>
  </si>
  <si>
    <t>с коническим  хвостовиком  d=13 мм ГОСТ 10903-77</t>
  </si>
  <si>
    <t>25.73.30.00.00.18.14.51.1</t>
  </si>
  <si>
    <t>с коническим  хвостовиком d=14 мм ГОСТ 10903-77</t>
  </si>
  <si>
    <t>25.73.30.00.00.18.14.60.1</t>
  </si>
  <si>
    <t>с коническим  хвостовиком d=16 мм ГОСТ 10903-77</t>
  </si>
  <si>
    <t>25.73.30.00.00.18.14.69.1</t>
  </si>
  <si>
    <t>с коническим  хвостовиком d=18 мм ГОСТ 10903-77</t>
  </si>
  <si>
    <t>25.73.30.00.00.18.14.73.1</t>
  </si>
  <si>
    <t>с коническим  хвостовиком d=19 мм ГОСТ 10903-77</t>
  </si>
  <si>
    <t>25.73.30.00.00.18.14.78.1</t>
  </si>
  <si>
    <t>с коническим  хвостовиком d=20 мм ГОСТ 10903-77</t>
  </si>
  <si>
    <t>25.73.30.00.00.18.14.83.1</t>
  </si>
  <si>
    <t>с коническим  хвостовиком d=21 мм ГОСТ 10903-77</t>
  </si>
  <si>
    <t>25.73.30.00.00.18.14.89.1</t>
  </si>
  <si>
    <t>с коническим  хвостовиком d=23 мм ГОСТ 10903-77</t>
  </si>
  <si>
    <t>25.73.30.00.00.17.14.11.1</t>
  </si>
  <si>
    <t xml:space="preserve">Метчики </t>
  </si>
  <si>
    <t xml:space="preserve"> машинно-ручные  (правая резьба)  М4х0,25, ГОСТ 3266-81</t>
  </si>
  <si>
    <t xml:space="preserve"> машинно-ручные  (правая резьба) М5х0,75, ГОСТ 3266-81</t>
  </si>
  <si>
    <t xml:space="preserve"> машинно-ручные  (правая резьба) М6х1, ГОСТ 3266-81</t>
  </si>
  <si>
    <t>25.73.30.00.00.17.14.12.1</t>
  </si>
  <si>
    <t xml:space="preserve"> машинно-ручные  (правая резьба) М8х1,25, ГОСТ 3266-81</t>
  </si>
  <si>
    <t xml:space="preserve"> машинно-ручные  (правая резьба) М10х1,5, ГОСТ 3266-81</t>
  </si>
  <si>
    <t xml:space="preserve"> машинно-ручные  (правая резьба) М12х1,75, ГОСТ 3266-81</t>
  </si>
  <si>
    <t xml:space="preserve"> машинно-ручные  (правая резьба) М14х2, ГОСТ 3266-81</t>
  </si>
  <si>
    <t xml:space="preserve"> машинно-ручные  (правая резьба) М16х2, ГОСТ 3266-81</t>
  </si>
  <si>
    <t>Метчики</t>
  </si>
  <si>
    <t xml:space="preserve"> машинно-ручные (левая резьба) М8х1,  ГОСТ 3266- 81</t>
  </si>
  <si>
    <t>25.73.20.00.00.13.10.10.1</t>
  </si>
  <si>
    <t xml:space="preserve">Плашки </t>
  </si>
  <si>
    <t>М5х0,5, ГОСТ 9740-71</t>
  </si>
  <si>
    <t>М-4, ГОСТ 9740-71</t>
  </si>
  <si>
    <t>М6х1,0, ГОСТ 9740-71</t>
  </si>
  <si>
    <t>М8х1,25, ГОСТ 9740-71</t>
  </si>
  <si>
    <t>М10х1,5, ГОСТ 9740-71</t>
  </si>
  <si>
    <t>М12х1,5, ГОСТ 9740-71</t>
  </si>
  <si>
    <t>М14х1,5, ГОСТ 9740-71</t>
  </si>
  <si>
    <t>М14х2,0, ГОСТ 9740-71</t>
  </si>
  <si>
    <t>М16х2,0, ГОСТ 9740-71</t>
  </si>
  <si>
    <t>25.73.30.00.00.17.14.29.1</t>
  </si>
  <si>
    <t>G1/2" ГОСТ 3266-81</t>
  </si>
  <si>
    <t>25.73.30.00.00.17.14.32.1</t>
  </si>
  <si>
    <t>G3/4" ГОСТ 3266-81</t>
  </si>
  <si>
    <t>Плашки</t>
  </si>
  <si>
    <t>G1/2" ГОСТ 9740-71</t>
  </si>
  <si>
    <t>G3/4"  ГОСТ 9740-71</t>
  </si>
  <si>
    <t>25.73.30.00.00.14.10.10.1</t>
  </si>
  <si>
    <t>Развертка</t>
  </si>
  <si>
    <t>ЦИЛ. РУЧНАЯ 8.0 Н9 9ХС ГОСТ 7722-77</t>
  </si>
  <si>
    <t>ЦИЛ. РУЧНАЯ 10.0 Н8 9ХС ГОСТ 7722-77</t>
  </si>
  <si>
    <t xml:space="preserve">Развертка </t>
  </si>
  <si>
    <t>ЦИЛ. РУЧНАЯ 12.0 Н9 9ХС ГОСТ 7722-77</t>
  </si>
  <si>
    <t>цил. ручная 32.0 Н8 9ХС ГОСТ 7722-77</t>
  </si>
  <si>
    <t>цил. ручная 35.0 Н8 9ХС ГОСТ 7722-77</t>
  </si>
  <si>
    <t>Ключи накидные двусторонние</t>
  </si>
  <si>
    <t>14х17 ГОСТ 2906-80</t>
  </si>
  <si>
    <t>15х17 ГОСТ 2906-80</t>
  </si>
  <si>
    <t>17х19 ГОСТ 2906-80</t>
  </si>
  <si>
    <t>19х22 ГОСТ 2906-80</t>
  </si>
  <si>
    <t>22х24 ГОСТ 2906-80</t>
  </si>
  <si>
    <t>24х27 ГОСТ 2906-80</t>
  </si>
  <si>
    <t>27х30 ГОСТ 2906-80</t>
  </si>
  <si>
    <t>30х32 ГОСТ 2906-80</t>
  </si>
  <si>
    <t>32х36 ГОСТ 2906-80</t>
  </si>
  <si>
    <t>36х41 ГОСТ 2906-80</t>
  </si>
  <si>
    <t>41х46 ГОСТ 2906-80</t>
  </si>
  <si>
    <t>25.73.30.00.00.16.09.19.1</t>
  </si>
  <si>
    <t>Ключи гаечные рожковые двусторонние</t>
  </si>
  <si>
    <t>8х10 ГОСТ 2938-80</t>
  </si>
  <si>
    <t>25.73.30.00.00.16.09.22.1</t>
  </si>
  <si>
    <t>10х12 ГОСТ 2938-80</t>
  </si>
  <si>
    <t>25.73.30.00.00.16.09.28.1</t>
  </si>
  <si>
    <t>12х14 ГОСТ 2938-80</t>
  </si>
  <si>
    <t>25.73.30.00.00.16.09.34.1</t>
  </si>
  <si>
    <t>14х17 ГОСТ 2938-80</t>
  </si>
  <si>
    <t>25.73.30.00.00.16.09.36.1</t>
  </si>
  <si>
    <t>17х19 ГОСТ 2938-80</t>
  </si>
  <si>
    <t>25.73.30.00.00.16.09.40.1</t>
  </si>
  <si>
    <t>19х22 ГОСТ 2938-80</t>
  </si>
  <si>
    <t>25.73.30.00.00.16.09.44.1</t>
  </si>
  <si>
    <t>22х24 ГОСТ 2938-80</t>
  </si>
  <si>
    <t>25.73.30.00.00.16.09.46.1</t>
  </si>
  <si>
    <t>24х27 ГОСТ 2938-80</t>
  </si>
  <si>
    <t>25.73.30.00.00.16.09.48.1</t>
  </si>
  <si>
    <t>27х30 ГОСТ 2938-80</t>
  </si>
  <si>
    <t>25.73.30.00.00.16.09.50.1</t>
  </si>
  <si>
    <t>30х32 ГОСТ 2938-80</t>
  </si>
  <si>
    <t>25.73.30.00.00.16.09.54.1</t>
  </si>
  <si>
    <t>32х36 ГОСТ 2938-80</t>
  </si>
  <si>
    <t>25.73.30.00.00.16.09.56.1</t>
  </si>
  <si>
    <t>36х41 ГОСТ 2938-80</t>
  </si>
  <si>
    <t>25.73.30.00.00.16.09.57.1</t>
  </si>
  <si>
    <t>41х46 ГОСТ 2938-80</t>
  </si>
  <si>
    <t>25.73.30.00.00.16.09.58.1</t>
  </si>
  <si>
    <t>46х50 ГОСТ 2938-80</t>
  </si>
  <si>
    <t>25.73.30.00.00.16.09.59.1</t>
  </si>
  <si>
    <t>50х55 ГОСТ 2938-80</t>
  </si>
  <si>
    <t>25.94.13.00.00.10.40.11.1</t>
  </si>
  <si>
    <t>Набор ключей комбинированных в сумке из 8шт (КЗСМИ)</t>
  </si>
  <si>
    <t>Состав набора: КГК 8х8, 10х10, 12х12, 13х13, 14х14, 17х17, 19х19, 22х22</t>
  </si>
  <si>
    <t>25.94.13.00.00.10.21.10.1</t>
  </si>
  <si>
    <t xml:space="preserve">Набор торцевых головок №3 </t>
  </si>
  <si>
    <t>Состав набора:Головки торцевые сменные: 10,11,12,13, 14,15,17,19,22,24,27,30,32.   Ключ трещоточный с кв.1/2.</t>
  </si>
  <si>
    <t>Набор ключей торцовых L образных, сквозных, 12-ти гранных</t>
  </si>
  <si>
    <t>12 предметов, капроновая сумка.Размеры: 8, 9, 10, 11, 12, 13, 14, 15, 16, 17, 19, 22 мм. Материал: сталь 31CRV3, Твердость: 42-47 HRC</t>
  </si>
  <si>
    <t>25.73.30.00.00.16.17.11.1</t>
  </si>
  <si>
    <t xml:space="preserve">Ключ балонный двухсторонний </t>
  </si>
  <si>
    <t>Размер 24 х 27 мм (кованный, для колес а/м КАМАЗ,Газель)</t>
  </si>
  <si>
    <t>Размер 22х38мм (кованный,  для колес а/м КрАЗ,ЗИЛ,ГАЗ,ПАЗ)</t>
  </si>
  <si>
    <t>Размер 30х32 (кованный, для колес МАЗ,ЗиЛ-4331,ГАЗ-4301,Бычок)</t>
  </si>
  <si>
    <t>Набор  шестигранных ключей</t>
  </si>
  <si>
    <t>набор  ключей шестигранных 10шт,  размер 2,0–12 мм, удлиненные. Материал: хром-ванадиевая сталь.
Твердость: 47-52 HRC</t>
  </si>
  <si>
    <t>25.73.30.00.00.14.20.20.1</t>
  </si>
  <si>
    <t xml:space="preserve">Ключи трубные </t>
  </si>
  <si>
    <t>рычажные №1 ,ГОСТ 18981-73.</t>
  </si>
  <si>
    <t>рычажные №2, ГОСТ 18981-73.</t>
  </si>
  <si>
    <t>рычажные №3, ГОСТ 18981-73.</t>
  </si>
  <si>
    <t>25.73.30.00.00.29.13.10.1</t>
  </si>
  <si>
    <t xml:space="preserve">Рулетка </t>
  </si>
  <si>
    <t>стальная 5 м,  ГОСТ 7502-98</t>
  </si>
  <si>
    <t>стальная 10 м, ГОСТ 7502-89</t>
  </si>
  <si>
    <t>L-30, ГОСТ 7502-89</t>
  </si>
  <si>
    <t xml:space="preserve"> L-50, ГОСТ 7502-89</t>
  </si>
  <si>
    <t>25.73.30.00.00.29.11.10.1</t>
  </si>
  <si>
    <t xml:space="preserve">Штангенциркуль </t>
  </si>
  <si>
    <t>ШЦ I 0-150мм ц-0,05</t>
  </si>
  <si>
    <t>Штангенциркуль</t>
  </si>
  <si>
    <t>ШЦ-I 0-300мм ц-0,05</t>
  </si>
  <si>
    <t>26.51.33.00.00.00.11.14.1</t>
  </si>
  <si>
    <t>Микрометр</t>
  </si>
  <si>
    <t>МК 0-25 кл.1</t>
  </si>
  <si>
    <t>26.51.33.00.00.00.11.16.1</t>
  </si>
  <si>
    <t>МК 25-50 кл.1</t>
  </si>
  <si>
    <t>26.51.33.00.00.00.11.26.1</t>
  </si>
  <si>
    <t>МК 75-100 КЛ.1</t>
  </si>
  <si>
    <t>26.51.33.00.00.00.11.34.1</t>
  </si>
  <si>
    <t>МК 125-150 кл.1</t>
  </si>
  <si>
    <t>26.51.33.00.00.47.20.30.1</t>
  </si>
  <si>
    <t>Нутромеры микрометрические</t>
  </si>
  <si>
    <t>НИ 75-600, ГОСТ 10-88</t>
  </si>
  <si>
    <t>26.51.33.00.00.49.10.18.1</t>
  </si>
  <si>
    <t xml:space="preserve">Угольник, 350 мм, </t>
  </si>
  <si>
    <t>металлический// SPARTA</t>
  </si>
  <si>
    <t>25.73.30.00.00.17.11.12.1</t>
  </si>
  <si>
    <t>Дрель</t>
  </si>
  <si>
    <t>электрическая  DP4700 510 BT (MAKITA)</t>
  </si>
  <si>
    <t>25.73.30.00.00.22.15.11.1</t>
  </si>
  <si>
    <t xml:space="preserve">Лобзик </t>
  </si>
  <si>
    <t xml:space="preserve">Metabo, STE 70, 570 вт, глубина реза 70мм </t>
  </si>
  <si>
    <t>28.24.11.00.00.00.19.10.1</t>
  </si>
  <si>
    <t xml:space="preserve">Углошлифовальная машина </t>
  </si>
  <si>
    <t>GA 9020 2200Вт,230мм,6600об/мин, (Makita)</t>
  </si>
  <si>
    <t>25.94.13.00.00.10.35.10.1</t>
  </si>
  <si>
    <t xml:space="preserve">Шуруповёрт  </t>
  </si>
  <si>
    <t>MAKITA 6216 DWAE, аккумуляторный</t>
  </si>
  <si>
    <t>25.94.13.00.00.10.15.10.1</t>
  </si>
  <si>
    <t>Электроперфоратор</t>
  </si>
  <si>
    <t>SDS-PLUS 1010ВТ, 4-x РЕЖ, БЗП UHE MULTI (METABO)</t>
  </si>
  <si>
    <t xml:space="preserve">Перфоратор </t>
  </si>
  <si>
    <t>TE56-ATC «HILTI»</t>
  </si>
  <si>
    <t>28.24.11.00.00.00.17.11.1</t>
  </si>
  <si>
    <t xml:space="preserve">Дисковая пила </t>
  </si>
  <si>
    <t>Bosch GKS 85 S 0.601.653.003</t>
  </si>
  <si>
    <t>АG 125-S (376107)  /Hilti/</t>
  </si>
  <si>
    <t>28.24.22.00.00.00.10.21.1</t>
  </si>
  <si>
    <t>Патрон</t>
  </si>
  <si>
    <t>к сверлильному станку под цилиндр. сверла до ф16 ПС-16 В18 (НИЗ), ТУ22-08-2-87, ГОСТ 9953-82</t>
  </si>
  <si>
    <t>28.49.21.00.00.00.12.14.1</t>
  </si>
  <si>
    <t xml:space="preserve">Патрон </t>
  </si>
  <si>
    <t>к сверлильному станку конус №1,2,3  ГОСТ 2682-86</t>
  </si>
  <si>
    <t>28.49.22.00.00.00.11.36.1</t>
  </si>
  <si>
    <t xml:space="preserve">Патрон токарный 3-х кулачковый ф-250, ГОСТ 2675-80 </t>
  </si>
  <si>
    <t>25.73.30.00.00.25.10.10.1</t>
  </si>
  <si>
    <t xml:space="preserve">Тиски слесарные </t>
  </si>
  <si>
    <t>ТСУ-150мм, ГОСТ 4045</t>
  </si>
  <si>
    <t>25.71.11.00.00.30.25.10.1</t>
  </si>
  <si>
    <t>Ножницы</t>
  </si>
  <si>
    <t xml:space="preserve"> по металлу ручные  200 мм, ГОСТ 7210-75</t>
  </si>
  <si>
    <t>25.73.30.00.00.14.11.11.1</t>
  </si>
  <si>
    <t xml:space="preserve">Плоскогубцы </t>
  </si>
  <si>
    <t>С диэлектрическими ручками  комбинированные  200 мм, ГОСТ 5547-75</t>
  </si>
  <si>
    <t>25.73.30.00.00.14.17.14.1</t>
  </si>
  <si>
    <t xml:space="preserve">Кусачки </t>
  </si>
  <si>
    <t>боковые 200 мм ГОСТ 28037-89</t>
  </si>
  <si>
    <t>25.73.30.00.00.14.12.10.1</t>
  </si>
  <si>
    <t xml:space="preserve">Круглогубцы </t>
  </si>
  <si>
    <t xml:space="preserve">ГОСТ 7283-93 </t>
  </si>
  <si>
    <t>25.73.30.00.00.31.10.10.1</t>
  </si>
  <si>
    <t xml:space="preserve">Щетки по металлу </t>
  </si>
  <si>
    <t xml:space="preserve">ручные , 6-ти рядная, ГОСТ 17-830-80
</t>
  </si>
  <si>
    <t>32.91.19.00.00.00.50.14.1</t>
  </si>
  <si>
    <t xml:space="preserve">Щетка </t>
  </si>
  <si>
    <t>дисковая для УШС 0,5мм 125мм/М14 (плетенные пучки проволки) Stayer</t>
  </si>
  <si>
    <t>25.73.20.00.00.10.20.10.1</t>
  </si>
  <si>
    <t>Ножовка</t>
  </si>
  <si>
    <t xml:space="preserve"> по металлу ГОСТ 17270-71</t>
  </si>
  <si>
    <t>25.73.20.00.00.10.22.10.1</t>
  </si>
  <si>
    <t>Ножовочное полотно</t>
  </si>
  <si>
    <t xml:space="preserve"> 450х40х2 Р9М3 ГОСТ 6645-86</t>
  </si>
  <si>
    <t>25.73.30.00.00.21.11.10.1</t>
  </si>
  <si>
    <t>Кувалды</t>
  </si>
  <si>
    <t xml:space="preserve"> тупоносые с ручкой 2-6 кг  , ГОСТ 11401-75 1212-0001</t>
  </si>
  <si>
    <t>25.73.30.00.00.21.10.12.1</t>
  </si>
  <si>
    <t xml:space="preserve">Молоток слесарный </t>
  </si>
  <si>
    <t>ТИП1 0,5 кг, ГОСТ 2310-77</t>
  </si>
  <si>
    <t>28.24.11.00.00.00.13.10.1</t>
  </si>
  <si>
    <t>инструмент ручной, прочие</t>
  </si>
  <si>
    <t xml:space="preserve">Щприц плунжерный, ручной ГОСТ 19853-74, для нагнетания соледола </t>
  </si>
  <si>
    <t>Части инструментов электромеханических ручных со встроенным электродвигателем</t>
  </si>
  <si>
    <t>Насадка   для шуруповерта двухсторонная ,РН2/РН2</t>
  </si>
  <si>
    <t>Бита шестигранная  М8, магнитная</t>
  </si>
  <si>
    <t>28.29.22.00.00.00.14.10.1</t>
  </si>
  <si>
    <t>устройство для распыления эмалей, красок, извести</t>
  </si>
  <si>
    <t>(краскораспылитель пневматический) СО-71</t>
  </si>
  <si>
    <t>Припой</t>
  </si>
  <si>
    <t>ПОС-40, ГОСТ 21930-76</t>
  </si>
  <si>
    <t>25.73.40.00.00.10.13.10.1</t>
  </si>
  <si>
    <t>части для ручных инструментов</t>
  </si>
  <si>
    <t>Набор пик и зубил  Тип хвостовика: SDS + 630478000,  Состоящий из соотв. 1 пикообразного зубила (6.31421) , 1 плоского зубила (6.31420) и 1 широкого зубила (6.31425)</t>
  </si>
  <si>
    <t xml:space="preserve">Долото   для перфораторов Makita HM 1304,  Тип долота: пика d-17631, 
 хвостовик долота: шестигранный
 длина долота: 410 мм,
 длина режущей кромки: 28.6 мм.
 Материал изготовления долота: инструментальная сталь
</t>
  </si>
  <si>
    <t>Пика для перфораторов Makita  Металл: высококачественная термообработанная сталь, тип хвостовика SDS+, d-08713,  Длина 250 мм</t>
  </si>
  <si>
    <t xml:space="preserve">Пика для перфораторов Makita   Металл: кованая сталь, P-16243,
 Обработка: пескоструйная
 Длина: 400 мм, тип хвостовика SDS-max
</t>
  </si>
  <si>
    <t>23.91.11.00.00.00.30.10.1</t>
  </si>
  <si>
    <t xml:space="preserve">Круг шлифовальный </t>
  </si>
  <si>
    <t>ПП 125х6х22 ГОСТ 2424-83</t>
  </si>
  <si>
    <t>ПП 180х8х22 ГОСТ 2424-83</t>
  </si>
  <si>
    <t>ПП 230х6х22 ГОСТ 2424-83</t>
  </si>
  <si>
    <t>ПП 300х40х127, 23А-24А  ГОСТ 2424-83</t>
  </si>
  <si>
    <t>ПП 300х40х127, 63С-64С12С1 ГОСТ 2424-83</t>
  </si>
  <si>
    <t xml:space="preserve"> ПП 400х40х203,ГОСТ 2424-83  </t>
  </si>
  <si>
    <t xml:space="preserve"> ПП 900х25х305 64СF100, ГОСТ Р52781-2007 ,ГОСТ Р52588-2006</t>
  </si>
  <si>
    <t>23.91.11.00.00.00.35.11.1</t>
  </si>
  <si>
    <t xml:space="preserve">Круг отрезной </t>
  </si>
  <si>
    <t>180х3х22,  ГОСТ 21963-02</t>
  </si>
  <si>
    <t>230х3х22, ГОСТ 21963-02</t>
  </si>
  <si>
    <t>125х3х22, ГОСТ 2424-82</t>
  </si>
  <si>
    <t>23.91.11.00.00.00.35.10.1</t>
  </si>
  <si>
    <t xml:space="preserve">Диск отрезной </t>
  </si>
  <si>
    <t>алмазный асфаль/бетон ф 350х10х25,4</t>
  </si>
  <si>
    <t>алмазный асфаль/бетон ф 400</t>
  </si>
  <si>
    <t>23.91.11.00.00.00.40.30.2</t>
  </si>
  <si>
    <t>Шкурка шлифовальная</t>
  </si>
  <si>
    <t>М 50 14А(Р320) ГОСТ 6456-82</t>
  </si>
  <si>
    <t>Б-200 6 Н (П220) ГОСТ 6456-82</t>
  </si>
  <si>
    <t>28.11.42.00.00.00.10.16.1</t>
  </si>
  <si>
    <t>масляный трубопровод</t>
  </si>
  <si>
    <t>Трубка маслопровода  Д37М-1408490Б1</t>
  </si>
  <si>
    <t>РК, Мангистауская область, пос Ынтымак,   ТОО "ОСС", УТиСТ</t>
  </si>
  <si>
    <t>28.11.42.00.00.00.10.17.1</t>
  </si>
  <si>
    <t>топливный трубопровод</t>
  </si>
  <si>
    <t>Прокладка топливопровода (медные шайбы)  Д30-1104352</t>
  </si>
  <si>
    <t>Болт (штуцер) топливопровода  Д-37-1104337Б</t>
  </si>
  <si>
    <t>29.31.22.00.00.00.36.05.1</t>
  </si>
  <si>
    <t xml:space="preserve">Втулка (Вкладыш) </t>
  </si>
  <si>
    <t>ФР7.684.362</t>
  </si>
  <si>
    <t>ФР7.684.363</t>
  </si>
  <si>
    <t>29.32.30.00.15.00.33.16.1</t>
  </si>
  <si>
    <t xml:space="preserve">Сальник </t>
  </si>
  <si>
    <t>85х110 ДВС 144</t>
  </si>
  <si>
    <t>50х70 ДВС 144</t>
  </si>
  <si>
    <t>части для дизельных двигателей внутреннего сгорания</t>
  </si>
  <si>
    <t>Прокладка  выхлопного коллектора  Д-37-100300853Б</t>
  </si>
  <si>
    <t>Прокладка всасывающего коллектора  Д-37-1008070Б</t>
  </si>
  <si>
    <t>Кольцо уплотнительное  Д30-1007399А (резин. в 1к-те 16шт)</t>
  </si>
  <si>
    <t>29.10.13.00.00.00.10.10.1</t>
  </si>
  <si>
    <t xml:space="preserve">Двигатели внутреннего сгорания поршневые с воспламенением от сжатия (дизельные и полудизельные) </t>
  </si>
  <si>
    <t>Двигатель Д-144 в сборе</t>
  </si>
  <si>
    <t>29.10.19.00.00.30.13.36.1</t>
  </si>
  <si>
    <t xml:space="preserve">Поршневая группа  </t>
  </si>
  <si>
    <t>в компекте Г/П+К/П+К/У+П/П  Д144-1004021-А1</t>
  </si>
  <si>
    <t>28.30.93.00.00.00.11.11.1</t>
  </si>
  <si>
    <t xml:space="preserve">Головка цилиндра </t>
  </si>
  <si>
    <t>с пружиной Д37М-1003008Б5</t>
  </si>
  <si>
    <t>28.30.93.00.00.00.10.13.1</t>
  </si>
  <si>
    <t xml:space="preserve">Кольца  поршневые  Ст. </t>
  </si>
  <si>
    <t>Д144-1004060Б4</t>
  </si>
  <si>
    <t>28.30.93.00.00.00.10.16.2</t>
  </si>
  <si>
    <t xml:space="preserve">Вкладыши  шатунные  </t>
  </si>
  <si>
    <t>Д144-1004150А-Н1</t>
  </si>
  <si>
    <t>Д144-1004150А-Н2</t>
  </si>
  <si>
    <t>Д144-1004150А-Р1</t>
  </si>
  <si>
    <t>Д144-1004150А-Р2</t>
  </si>
  <si>
    <t>28.30.93.00.00.00.10.17.1</t>
  </si>
  <si>
    <t xml:space="preserve">Вкладыши  коренные </t>
  </si>
  <si>
    <t>Д144-1005100-Н1</t>
  </si>
  <si>
    <t>Д144-1005100-Н2</t>
  </si>
  <si>
    <t>Д144-1005100-Р1</t>
  </si>
  <si>
    <t>Д144-1005100-Р2</t>
  </si>
  <si>
    <t>28.30.93.00.00.00.10.21.1</t>
  </si>
  <si>
    <t xml:space="preserve">Вал коленчатый </t>
  </si>
  <si>
    <t>Д-37-1005007 Б3</t>
  </si>
  <si>
    <t>28.30.93.00.00.00.11.13.1</t>
  </si>
  <si>
    <t xml:space="preserve">Вал распределительный </t>
  </si>
  <si>
    <t>Д-37М-1006015 А3</t>
  </si>
  <si>
    <t>28.29.13.00.00.00.10.12.1</t>
  </si>
  <si>
    <t xml:space="preserve">фильтр масляный </t>
  </si>
  <si>
    <t>Элемент ФМ-009.1012005 фильтр масляный, механический, бумажный</t>
  </si>
  <si>
    <t>28.29.13.00.00.00.11.09.1</t>
  </si>
  <si>
    <t xml:space="preserve">Топливный фильтр </t>
  </si>
  <si>
    <t>Элемент А65.01.100</t>
  </si>
  <si>
    <t>Элемент масляного фильтра</t>
  </si>
  <si>
    <t xml:space="preserve">740-1012040-10 масляный, механический, бумажный </t>
  </si>
  <si>
    <t>29.10.19.00.00.40.23.11.1</t>
  </si>
  <si>
    <t xml:space="preserve">Насос масляный в сборе </t>
  </si>
  <si>
    <t>для дизельного двигателя, односекционный Д-37М-1403010-В1</t>
  </si>
  <si>
    <t>28.11.42.00.00.00.10.32.1</t>
  </si>
  <si>
    <t xml:space="preserve">Топливный насос  </t>
  </si>
  <si>
    <t>4УТНМ - 1111005</t>
  </si>
  <si>
    <t>28.30.93.00.00.00.17.11.1</t>
  </si>
  <si>
    <t xml:space="preserve">Стартер  </t>
  </si>
  <si>
    <t>2417.3708000</t>
  </si>
  <si>
    <t>28.30.93.00.00.00.17.10.1</t>
  </si>
  <si>
    <t xml:space="preserve">Генератор  </t>
  </si>
  <si>
    <t>Г-306 462.3701</t>
  </si>
  <si>
    <t>Форсунки в  сборе 16.1112010</t>
  </si>
  <si>
    <t>Распылители  к форсункам  16.1112110</t>
  </si>
  <si>
    <t>Плунжерная пара топливного  насоса  4УТНМ-1111410-01</t>
  </si>
  <si>
    <t>Электрооборудование и их части прочие</t>
  </si>
  <si>
    <t>Реле втягивающее стартера  СТ212-3708800-01</t>
  </si>
  <si>
    <t>29.31.22.00.00.00.37.16.1</t>
  </si>
  <si>
    <t>Щетка</t>
  </si>
  <si>
    <t>металлографитные, для прочих атвомобилей ИЛЕА68234.002</t>
  </si>
  <si>
    <t>в комплекте 4 трубки (Д37М-1104200-22, 23, 24, 25)</t>
  </si>
  <si>
    <t>28.15.26.00.00.00.25.10.1</t>
  </si>
  <si>
    <t xml:space="preserve">Муфта </t>
  </si>
  <si>
    <t>в сборе к ГД-4006 с переходным фланцем (к Д-144)</t>
  </si>
  <si>
    <t>28.30.93.00.00.00.10.15.1</t>
  </si>
  <si>
    <t xml:space="preserve">Шатун с крышкой </t>
  </si>
  <si>
    <t>Д37М-1004112Г</t>
  </si>
  <si>
    <t>Втулка шатунная Д37М-1004115</t>
  </si>
  <si>
    <t>Якорь  2407.3708200</t>
  </si>
  <si>
    <t>Обмотка стартера СТ 2417.3708 2417.3708100</t>
  </si>
  <si>
    <t>Штуцера  из-под трубопроводов высокого давления  21.1111256-10</t>
  </si>
  <si>
    <t>Прокладка штуцеров трубопроводов  21.1111.249-01</t>
  </si>
  <si>
    <t>28.30.93.00.00.00.12.17.1</t>
  </si>
  <si>
    <t>Система охлаждения и их части прочие</t>
  </si>
  <si>
    <t>Масляный радиатор  Д144-1405020-03</t>
  </si>
  <si>
    <t>Прокладки   из-под клапанной крышки Д37М-1007419А2</t>
  </si>
  <si>
    <t>29.32.30.00.15.00.09.01.1</t>
  </si>
  <si>
    <t xml:space="preserve">Выключатель массы, </t>
  </si>
  <si>
    <t>ВК-316Б  ТУ37.003384-73</t>
  </si>
  <si>
    <t>29.32.30.00.11.00.06.01.1</t>
  </si>
  <si>
    <t xml:space="preserve">Насос ручной подкачки ТНВД </t>
  </si>
  <si>
    <t>для рядных ТНВД  21.1106010-01</t>
  </si>
  <si>
    <t>Толкатель  Д37Е-1007375</t>
  </si>
  <si>
    <t>28.11.42.00.00.00.10.30.1</t>
  </si>
  <si>
    <t>топливный клапан</t>
  </si>
  <si>
    <t>Обратный клапан ТНВД</t>
  </si>
  <si>
    <t xml:space="preserve">Коромысло в сборе. со стойкой Д-37 в комплекте (Д37М-1007210А2, Д37М-10007220А2, А46.16.000, Д37М-1007151) </t>
  </si>
  <si>
    <t>Привод стартета  (бендикс) 2407.3708600</t>
  </si>
  <si>
    <t>Щеткадержатель  2407.3708300А в комплекте с щеткой</t>
  </si>
  <si>
    <t>28.29.13.00.00.00.12.03.1</t>
  </si>
  <si>
    <t>Воздушный фильтр</t>
  </si>
  <si>
    <t>Воздухоочиститель в сборе,  Д-37Е-110901-2А4-03</t>
  </si>
  <si>
    <t>Питательные трубопроводы топливной системы, в комплекте 4 трубки (Д144-1104120В, 4660В, 1104150В, 1104190К)</t>
  </si>
  <si>
    <t>Трубки топливные обратного слива ,в комплекте 2 трубки (Д37М-1104340Д, 4450А)</t>
  </si>
  <si>
    <t>Крышка клапанная Д37М-1007400Б</t>
  </si>
  <si>
    <t>Вентилятор Д37Е-1308010А2-02</t>
  </si>
  <si>
    <t>Диод типа Д246, для выпрямления переменного тока частотой до 1 кГц., средний обратный ток не более - 1,2 В. Макс. допустимое обратное напряжение, В: 400</t>
  </si>
  <si>
    <t>Диод типа Д248, для выпрямления переменного тока частотой до 1 кГц., средний обратный ток не более - 1,5 В. Макс. допустимое обратное напряжение, В: 600</t>
  </si>
  <si>
    <t>22.11.14.00.00.00.40.15.1</t>
  </si>
  <si>
    <t>Автошина</t>
  </si>
  <si>
    <t>9.00-16 /НКФ-8/  "САГ"Шины резиновые пневматические новые для машин сельского и лесного хозяйства, машин производственных прочих. Шины несущих колес. Размер: 9.00-16. Норма слойности 10. ГОСТ 25641-84.</t>
  </si>
  <si>
    <t>22.11.13.00.00.11.20.07.1</t>
  </si>
  <si>
    <t>Автошины</t>
  </si>
  <si>
    <t>8.25R20 (240х508R)   /У-2/  ГАЗ-53; КАВЗ-397 Размер:8.25R20. Шина резиновая пневматическая новая для автобусов или автомобилей грузовых. Конструкция шины: радиальная.  Комплектность: камерная шина.  Индекс категории скорости  I (максимальная скорость 100 км/ч). Норма слойности 10.  ГОСТ 5513-97.</t>
  </si>
  <si>
    <t>27.20.21.00.00.00.02.45.1</t>
  </si>
  <si>
    <t>Аккумуляторные батареи</t>
  </si>
  <si>
    <t>6СТ-190 АП3 ГОСТ 959-2002 марка 6СТ -190стартерный,  напряжением 12 В, емкостью 190 А*час</t>
  </si>
  <si>
    <t>28.30.93.00.00.00.10.12.1</t>
  </si>
  <si>
    <t>Поршень</t>
  </si>
  <si>
    <t xml:space="preserve"> 1 ступени Ø 80 ПКСД-3,5</t>
  </si>
  <si>
    <t>2 ступени Ø 140 ПКСД-3,5</t>
  </si>
  <si>
    <t>28.13.31.00.00.00.34.12.1</t>
  </si>
  <si>
    <t>Кольцо компрессионное</t>
  </si>
  <si>
    <t>Кольцо маслосъемное</t>
  </si>
  <si>
    <t xml:space="preserve"> 2 ступени Ø 140 ПКСД-3,5</t>
  </si>
  <si>
    <t>Клапана</t>
  </si>
  <si>
    <t xml:space="preserve"> 1 ступени в сборе ПКСД-3,5</t>
  </si>
  <si>
    <t xml:space="preserve"> 2 ступени в сборе ПКСД-3,5</t>
  </si>
  <si>
    <t>25.73.60.00.00.12.10.10.1</t>
  </si>
  <si>
    <t>Пластина</t>
  </si>
  <si>
    <t xml:space="preserve">Пластина клапанная   С415М 01.00.807-01 </t>
  </si>
  <si>
    <t>Пластина клапанная  С415М 01.00.811</t>
  </si>
  <si>
    <t xml:space="preserve"> цилиндра низкого давления в сборе с шатуном С415М</t>
  </si>
  <si>
    <t xml:space="preserve"> цилиндра высокого давления в сборе с шатуном С415М</t>
  </si>
  <si>
    <t>Блок клапанный</t>
  </si>
  <si>
    <t xml:space="preserve"> в сборе С415М</t>
  </si>
  <si>
    <t>22.19.41.00.00.10.20.07.2</t>
  </si>
  <si>
    <t xml:space="preserve">Транспортерная лента  </t>
  </si>
  <si>
    <t>толщ.-12-14мм,ширина-650мм, ГОСТ 20-85</t>
  </si>
  <si>
    <t>25.93.13.00.00.10.12.10.2</t>
  </si>
  <si>
    <t xml:space="preserve">Сетки рифленые,  для грохота по ГОСТ 3306-88 из углеродистой проволоки (ТУ 14-4-1566-89) марок стали 50, 55. размером карты 1500мм.х 3700мм.=5,55 м2
</t>
  </si>
  <si>
    <t xml:space="preserve"> размер ячейки 5х5, D проволки - 2,0мм,                    ГОСТ 9389-75</t>
  </si>
  <si>
    <t xml:space="preserve"> размер ячейки 20х20, D проволки - 5,0 мм,                          ГОСТ 9389-76</t>
  </si>
  <si>
    <t xml:space="preserve"> размер ячейки 30х30, D проволки - 5,0 мм,                  ГОСТ 9389-77</t>
  </si>
  <si>
    <t xml:space="preserve"> размер ячейки 40х40, D проволки - 6,0 мм,                     ГОСТ 9389-78</t>
  </si>
  <si>
    <t>толщ.-10мм,ширина-500мм, ГОСТ 20-85</t>
  </si>
  <si>
    <t>25.73.20.00.00.11.16.10.1</t>
  </si>
  <si>
    <t>Часть пилы</t>
  </si>
  <si>
    <t>Зубья  к пилам ф 680 мм.с напайками по предложенным чертижам</t>
  </si>
  <si>
    <t>Зубья к пилам ф 1100 мм..с напайками</t>
  </si>
  <si>
    <t>28.13.31.00.00.00.14.11.1</t>
  </si>
  <si>
    <t xml:space="preserve">Пневмораспределитель  </t>
  </si>
  <si>
    <t>В 64-33А03УХЛ 4</t>
  </si>
  <si>
    <t xml:space="preserve">Пневмораспределитель </t>
  </si>
  <si>
    <t xml:space="preserve">ПР241212 РК, в комплекте с катушкой </t>
  </si>
  <si>
    <t>Электромагнитная катушка</t>
  </si>
  <si>
    <t>Электромагнитная катушка ПАА (220 В.; 50 Гц)  от пневмораспредилителя ПР241212 РК</t>
  </si>
  <si>
    <t>28.15.10.00.00.00.17.28.1</t>
  </si>
  <si>
    <t xml:space="preserve">Подшипник </t>
  </si>
  <si>
    <t>30318 (7318)</t>
  </si>
  <si>
    <t>28.15.10.00.00.00.17.23.1</t>
  </si>
  <si>
    <t>30313 (7313)</t>
  </si>
  <si>
    <t>28.15.10.00.00.00.11.13.1</t>
  </si>
  <si>
    <t>28.15.10.00.00.00.12.09.1</t>
  </si>
  <si>
    <t>28.15.10.00.00.00.17.29.1</t>
  </si>
  <si>
    <t>28.15.10.00.00.00.14.33.1</t>
  </si>
  <si>
    <t>1Н73727</t>
  </si>
  <si>
    <t>25.72.14.00.00.20.23.10.1</t>
  </si>
  <si>
    <t xml:space="preserve">Домкрат </t>
  </si>
  <si>
    <t>гидравлический ДГ, г/п 50тн., вес-30кг, ход штока - 200мм,  ГОСТ 15150</t>
  </si>
  <si>
    <t>гидравлический ДГ, г/п 12тн., вес-8,0кг, ход штока - 140мм, ГОСТ 15150</t>
  </si>
  <si>
    <t>Бочковый рычажный насос LBP/04 бочковой рычажный насос GROZ для масел, в комп-те с изогнутым металл-м выпускным патрубком и телескопическим всасывающим патрубком, а также резьбовым адаптером для сливного отверстия бочки 1.1/2" и 2". Производительность: 300 мл за 1 ход.</t>
  </si>
  <si>
    <t>25.73.30.00.00.25.13.10.1</t>
  </si>
  <si>
    <t xml:space="preserve">Съемник </t>
  </si>
  <si>
    <t>Съемник подшипников с обратным молотком и тремя сменными насадками TRK201B</t>
  </si>
  <si>
    <t>Автоматические заправочные пистолеты ТРК Нара</t>
  </si>
  <si>
    <t>c пропускной способностью до 55 – 70 л/мин.  для бензина (в том числе с примесью этанола), дизтоплива и биодизтоплива. Рабочее давление 0,5</t>
  </si>
  <si>
    <t>22.19.34.00.00.00.20.15.1</t>
  </si>
  <si>
    <t>Шланги для топливораздаточных колонок ТРК Нара</t>
  </si>
  <si>
    <t>Цвет чёрный, диаметр 25 мм (внутр.), 37 мм (внеш.), рабочее давление до 16 бар., радиус изгиба 150 мм, длина в бухте max 80 м</t>
  </si>
  <si>
    <t>19.20.29.00.00.20.11.10.1</t>
  </si>
  <si>
    <t xml:space="preserve">Смазка </t>
  </si>
  <si>
    <t xml:space="preserve">Солидол ,смазка общего назначения марка С,  смесь масел кислотно-щелочной (70%) и селективной (30%) очистки, загущенная кальциевыми мылами кубовых остатков СЖК (С20 и выше) и низкомолекулярных СЖК С5-С6, ГОСТ 4366-76 </t>
  </si>
  <si>
    <t>19.20.29.00.00.20.22.10.1</t>
  </si>
  <si>
    <t>Литол-24, нефтяное масло вязкостью 60-75 мм2/с при 50°С, загущенное литиевым мылом 12-гидроксистеариновой кислоты, содержит антиокислительную и вязкостную присадки, высокая коллоидная, химическая и механическая стабильности, водостойкая даже в кипящей воде, при нагревании не упрочняется. Работоспособна при температуре -40 - +120°С, кратковременно сохраняет работоспособность при +130°С</t>
  </si>
  <si>
    <t>20.59.43.00.00.20.10.10.3</t>
  </si>
  <si>
    <t>Охлаждающая жидкость</t>
  </si>
  <si>
    <t>Тосол-40</t>
  </si>
  <si>
    <t>29.10.13.00.00.00.14.15.1</t>
  </si>
  <si>
    <t>Двигатель внутреннего сгорания</t>
  </si>
  <si>
    <t xml:space="preserve"> дизельный, 8 цилиндровый, с V-образным расположением цилиндров, мощностью более 240 л.с., но не более 300 л.с.  КамАЗ-740.11-1000400 (Евро-1, 240 л/с, с стартером, "КамАЗ- 55111,53215")</t>
  </si>
  <si>
    <t>29.10.19.00.00.40.10.11.1</t>
  </si>
  <si>
    <t xml:space="preserve">Блок цилиндров </t>
  </si>
  <si>
    <t>для дизельного двигателя 740.21-1002012 (Евро-1)</t>
  </si>
  <si>
    <t>29.10.19.00.00.10.20.11.1</t>
  </si>
  <si>
    <t xml:space="preserve">Вал коленчатый  </t>
  </si>
  <si>
    <t>740.13-1000508-60 (Евро-1)</t>
  </si>
  <si>
    <t>29.10.19.00.00.40.21.11.1</t>
  </si>
  <si>
    <t xml:space="preserve">Маховик в сборе </t>
  </si>
  <si>
    <t>740.1005115-10</t>
  </si>
  <si>
    <t>29.10.19.00.00.10.19.11.2</t>
  </si>
  <si>
    <t xml:space="preserve">Комплект коренных вкладышей </t>
  </si>
  <si>
    <t xml:space="preserve"> 7405.1000102-ST</t>
  </si>
  <si>
    <t>Комплект коренных вкладышей</t>
  </si>
  <si>
    <t xml:space="preserve">7405.1000102-Р1 </t>
  </si>
  <si>
    <t>29.10.19.00.00.10.18.11.2</t>
  </si>
  <si>
    <t>Комплект шатунных вкладышей</t>
  </si>
  <si>
    <t>7405.1000104-SР</t>
  </si>
  <si>
    <t xml:space="preserve">Комплект шатунных вкладышей </t>
  </si>
  <si>
    <t xml:space="preserve"> 7405-1000104-Р1</t>
  </si>
  <si>
    <t>29.10.19.00.00.40.22.11.2</t>
  </si>
  <si>
    <t xml:space="preserve"> Цилиндро-поршневая группа</t>
  </si>
  <si>
    <t>Комплект цилиндро-поршневой группы на 1 цилиндр (г, п-м, п/п, п/к, упл/к, уп/к) 740.1000128-18  /серия "Дальнобой", пр-во ОАО "Мотордеталь"/</t>
  </si>
  <si>
    <t>Комплект цилиндро-поршневой группы на 1 цилиндр  (г, п-м, п/п, п/к, упл/к, уп/к) 740.30-1000128-42 (Евро-1)  /серия "Дальнобой", пр-во ОАО "Мотордеталь"/</t>
  </si>
  <si>
    <t>29.10.19.00.00.10.17.11.1</t>
  </si>
  <si>
    <t>Шатун в сборе</t>
  </si>
  <si>
    <t xml:space="preserve"> 740-1004045 </t>
  </si>
  <si>
    <t xml:space="preserve">Комплект поршневых колец   </t>
  </si>
  <si>
    <t>на 1 поршень 740.1000106 /пр-во ОАО "Мотордеталь"/</t>
  </si>
  <si>
    <t xml:space="preserve">Комплект поршневых колец  </t>
  </si>
  <si>
    <t>на 1 поршень  740.30-1000106 (Евро-1) /пр-во ОАО "Мотордеталь"/</t>
  </si>
  <si>
    <t>29.10.19.00.00.30.12.11.1</t>
  </si>
  <si>
    <t xml:space="preserve">Головка цилиндров двигателя </t>
  </si>
  <si>
    <t xml:space="preserve">740.30-1003010 в сборе  </t>
  </si>
  <si>
    <t>28.11.41.00.00.00.10.22.1</t>
  </si>
  <si>
    <t xml:space="preserve">части двигателя внутреннего сгорания </t>
  </si>
  <si>
    <t xml:space="preserve">Прокладка 740.1003270-10 клапанной крышки  </t>
  </si>
  <si>
    <t>Прокладка   коллектора 7403.1008050 (металлоасбест)</t>
  </si>
  <si>
    <t>Манжета (сальник) маховика</t>
  </si>
  <si>
    <t xml:space="preserve"> 25*42*10 в сборе 14.1701340 </t>
  </si>
  <si>
    <t>29.32.30.00.15.00.31.02.1</t>
  </si>
  <si>
    <t>Ремкомплект на двигатель</t>
  </si>
  <si>
    <t xml:space="preserve"> 740.11 (5 наим.)  РТИ1000400-740.11  </t>
  </si>
  <si>
    <t>29.10.19.00.00.10.23.14.1</t>
  </si>
  <si>
    <t xml:space="preserve">Насос масляный </t>
  </si>
  <si>
    <t>для дизельного двигателя, двухсекционный  740.1011010-02</t>
  </si>
  <si>
    <t xml:space="preserve"> 740.11-1011010 (Евро-1)</t>
  </si>
  <si>
    <t xml:space="preserve"> Элемент 7405-1012040 (Евро-1) грубой очистки масла </t>
  </si>
  <si>
    <t>28.29.13.00.00.00.10.18.1</t>
  </si>
  <si>
    <t xml:space="preserve">  7405-1017040-02 (Евро-1, нитка) тонкой очистки масла  </t>
  </si>
  <si>
    <t>28.29.13.00.00.00.11.11.1</t>
  </si>
  <si>
    <t xml:space="preserve">Элемент фильтрующий </t>
  </si>
  <si>
    <t xml:space="preserve">740-1117040-01тонкой очистки топлива </t>
  </si>
  <si>
    <t>28.29.13.00.00.00.12.02.1</t>
  </si>
  <si>
    <t xml:space="preserve"> 7405.1109560 (Евро-1) воздушный </t>
  </si>
  <si>
    <t>29.32.30.00.11.00.03.02.1</t>
  </si>
  <si>
    <t>Насос ТНВД</t>
  </si>
  <si>
    <t>V-образные (многосекционные)   33.1111007-10</t>
  </si>
  <si>
    <t xml:space="preserve">Насос ТНВД </t>
  </si>
  <si>
    <t xml:space="preserve">V-образные (многосекционные)  337.1111005-42 (Евро-1) </t>
  </si>
  <si>
    <t>Ремкомплект ТНВД /Евро/  РТИ1111007-337 (13 поз.)</t>
  </si>
  <si>
    <t>Плунжерная пара  33.1111074-01</t>
  </si>
  <si>
    <t>Плунжерная пара  337.1111150-10 (Евро-1)</t>
  </si>
  <si>
    <t xml:space="preserve">Форсунка   33.1112010 в сборе </t>
  </si>
  <si>
    <t xml:space="preserve">Форсунка   273-1112010-31 (Евро-1) в сборе </t>
  </si>
  <si>
    <t>Распылитель  33.1112110-12</t>
  </si>
  <si>
    <t>Распылитель 273.1112110-30  (Евро-1)</t>
  </si>
  <si>
    <t>Металлорукав   (турбосетка) 54115-1203012-01</t>
  </si>
  <si>
    <t>29.32.30.00.01.01.05.02.1</t>
  </si>
  <si>
    <t xml:space="preserve">Радиатор основной </t>
  </si>
  <si>
    <t>(медный, 4-х рядный)  54115-1301010-10</t>
  </si>
  <si>
    <t>29.32.30.00.01.01.01.06.1</t>
  </si>
  <si>
    <t xml:space="preserve">Патрубок радиатора </t>
  </si>
  <si>
    <t>верхний /кривой/  5320-1303010</t>
  </si>
  <si>
    <t>29.32.30.00.01.01.01.07.1</t>
  </si>
  <si>
    <t xml:space="preserve"> 5320-1303026 нижний, длинный /прямой/ </t>
  </si>
  <si>
    <t>29.10.19.00.00.10.25.11.1</t>
  </si>
  <si>
    <t xml:space="preserve">Насос водяной  </t>
  </si>
  <si>
    <t>для дизельного двигателя   740.1307010-02 в сборе</t>
  </si>
  <si>
    <t>для дизельного двигателя  7406.1307010-01 /740.50-1307010/  (Евро-2, шкиф ручейковый) в сборе</t>
  </si>
  <si>
    <t xml:space="preserve">Ремкомплект водяного насоса /18 наим./ (РТИ+подшипник+валик) , полный  740.1307010-02 </t>
  </si>
  <si>
    <t>29.32.30.00.01.01.04.02.1</t>
  </si>
  <si>
    <t xml:space="preserve">Бачок расширительный системы охлаждения  </t>
  </si>
  <si>
    <t xml:space="preserve">5320-1311010-СБ в сборе </t>
  </si>
  <si>
    <t xml:space="preserve">Включатель гидромуфты привода вентилятора   740.1318210-01 в сборе </t>
  </si>
  <si>
    <t xml:space="preserve">Турбокомпрессор S2B/7624TAE/1,00D9 (45104-1118004-91) , левый </t>
  </si>
  <si>
    <t>29.32.30.00.03.01.09.02.1</t>
  </si>
  <si>
    <t>Диск сцепления</t>
  </si>
  <si>
    <t xml:space="preserve"> 142.1601130-01   ведомый в сборе</t>
  </si>
  <si>
    <t xml:space="preserve">Диск сцепления </t>
  </si>
  <si>
    <t xml:space="preserve">  14.1601094-10 ведущий средний</t>
  </si>
  <si>
    <t>29.32.30.00.03.01.02.02.1</t>
  </si>
  <si>
    <t xml:space="preserve">142.1601090 нажимной с кожухом в сборе </t>
  </si>
  <si>
    <t>29.32.30.00.03.01.05.02.1</t>
  </si>
  <si>
    <t>Муфта выключения сцепления</t>
  </si>
  <si>
    <t xml:space="preserve">14.1601180  в сборе  (подшипник выжимной в сборе) </t>
  </si>
  <si>
    <t>29.32.30.00.03.01.11.02.1</t>
  </si>
  <si>
    <t xml:space="preserve">Цилиндр главный  управления сцеплением </t>
  </si>
  <si>
    <t xml:space="preserve">5320-1602510-10 в сборе  </t>
  </si>
  <si>
    <t>28.30.93.00.00.00.14.10.1</t>
  </si>
  <si>
    <t>Трансмиссия</t>
  </si>
  <si>
    <t>Усилитель пневмогидравлический  5320-1609510  (ПГУ)</t>
  </si>
  <si>
    <t xml:space="preserve"> РТИ1609510   (5320-1609000-05)</t>
  </si>
  <si>
    <t>28.30.93.00.00.00.14.12.1</t>
  </si>
  <si>
    <t>Коробка перемены передач и их части</t>
  </si>
  <si>
    <t>Вал первичный  делителя передач  152.1770044</t>
  </si>
  <si>
    <t>29.32.30.00.04.06.02.03.1</t>
  </si>
  <si>
    <t xml:space="preserve">Синхронизатор </t>
  </si>
  <si>
    <t xml:space="preserve">14.1701151  4 и 5 передачи </t>
  </si>
  <si>
    <t xml:space="preserve">Синхронизатор делителя передач </t>
  </si>
  <si>
    <t xml:space="preserve"> в сборе 152.1770160</t>
  </si>
  <si>
    <t xml:space="preserve">Шестерня  14.1701140  заднего хода КПП </t>
  </si>
  <si>
    <t xml:space="preserve">Сальник (Манжета) </t>
  </si>
  <si>
    <t xml:space="preserve">КПП  с пружиной 45*64*8   14.1701230-01 в сборе  </t>
  </si>
  <si>
    <t xml:space="preserve">Сальник  (Манжета) КПП с пружиной </t>
  </si>
  <si>
    <t>КПП  с пружиной  45*60*7  14.1701238-01  в сборе</t>
  </si>
  <si>
    <t>29.32.30.00.05.03.03.03.1</t>
  </si>
  <si>
    <t>Раздаточная коробка</t>
  </si>
  <si>
    <t xml:space="preserve">Коробка раздаточная 43114-1800020-60 (65111-1800020) с КОМ в сборе </t>
  </si>
  <si>
    <t xml:space="preserve">Сальник (Манжета) хвостовика  </t>
  </si>
  <si>
    <t xml:space="preserve">176 (70х92х12) левого вращения  864176 </t>
  </si>
  <si>
    <t>Сальник (Манжета) хвостовика</t>
  </si>
  <si>
    <t xml:space="preserve"> 180 (70х92х16) правого вращения  864180</t>
  </si>
  <si>
    <t>29.32.30.00.05.01.01.02.1</t>
  </si>
  <si>
    <t xml:space="preserve">Вал карданный </t>
  </si>
  <si>
    <t xml:space="preserve">Промежуточный карданный вал                          среднего моста (основной)  53215-2205011-10 (КамАЗ-53215)          </t>
  </si>
  <si>
    <t xml:space="preserve">Вал карданный  </t>
  </si>
  <si>
    <t xml:space="preserve">Промежуточный карданный вал   среднего моста (торц.шлицы =629 мм.)  54105-2205011-10 (КамАЗ-54105, 65115)  </t>
  </si>
  <si>
    <t xml:space="preserve">Промежуточный карданный вал  основной в сборе (4 отв., кв.фланец, L=409 мм)  4310-2202011-02 </t>
  </si>
  <si>
    <t>29.32.30.00.05.03.14.02.1</t>
  </si>
  <si>
    <t xml:space="preserve">Крестовина  </t>
  </si>
  <si>
    <t xml:space="preserve">карданного вала (малая)  53205-2201025-10  /Евро/  </t>
  </si>
  <si>
    <t xml:space="preserve">Крестовина </t>
  </si>
  <si>
    <t xml:space="preserve">карданного вала   53205-2205025-10  /Евро/    </t>
  </si>
  <si>
    <t>28.30.93.00.00.00.15.12.1</t>
  </si>
  <si>
    <t>Мост и их части</t>
  </si>
  <si>
    <t>Картер  моста среднего  53229-2501011  /Евро/</t>
  </si>
  <si>
    <t>29.32.30.00.05.03.06.02.1</t>
  </si>
  <si>
    <t>Главная передача</t>
  </si>
  <si>
    <t xml:space="preserve">  среднего моста 5320-2502010-10   (ОИ= 6,53, 49/13)</t>
  </si>
  <si>
    <t xml:space="preserve">Главная передача </t>
  </si>
  <si>
    <t xml:space="preserve">заднего моста 5320-2402010-10   (ОИ= 6,53, 49/13)  </t>
  </si>
  <si>
    <t>29.32.30.00.09.00.01.07.1</t>
  </si>
  <si>
    <t xml:space="preserve">Амортизатор        </t>
  </si>
  <si>
    <t xml:space="preserve">передней подвески  53212-2905006-01      </t>
  </si>
  <si>
    <t>29.32.30.00.09.00.02.02.1</t>
  </si>
  <si>
    <t>Рессора</t>
  </si>
  <si>
    <t xml:space="preserve">(15 листов, L=1675 мм)  55111-2902012-01 передняя в сборе </t>
  </si>
  <si>
    <t>29.32.30.00.09.00.03.02.1</t>
  </si>
  <si>
    <t xml:space="preserve">Рессора </t>
  </si>
  <si>
    <t xml:space="preserve">(14 листов, L=1464 мм)  55111-2912012-03 задняя в сборе </t>
  </si>
  <si>
    <t>28.30.93.00.00.00.15.11.1</t>
  </si>
  <si>
    <t>Подвески и их части</t>
  </si>
  <si>
    <t xml:space="preserve">Штанга реактивная  с пальцами в сборе 5511-2919013-15 (КамАЗ-53215, 54115)          </t>
  </si>
  <si>
    <t>Штанга реактивная  с пальцами в сборе 5511-2919013-01 /Евро/  (КамАЗ-65115)</t>
  </si>
  <si>
    <t xml:space="preserve">Кулак поворотный    53205-3001009-02 /Евро/  правый в сборе </t>
  </si>
  <si>
    <t xml:space="preserve">Кулак поворотный     53205-3001011-02 /Евро/   левый в сборе   </t>
  </si>
  <si>
    <t>29.32.30.00.15.00.33.08.1</t>
  </si>
  <si>
    <t>Сальник (Манжета) ступицы</t>
  </si>
  <si>
    <t xml:space="preserve"> (130х162х16)  864149-30к</t>
  </si>
  <si>
    <t xml:space="preserve">Сальник (Манжета) ступицы  </t>
  </si>
  <si>
    <t xml:space="preserve">(85х137х17) 53205-3104040-10 /Евро/заднего колеса  </t>
  </si>
  <si>
    <t>29.32.30.00.06.03.02.07.1</t>
  </si>
  <si>
    <t>Рулевой механизм</t>
  </si>
  <si>
    <t>в сборе с усилителем, с  червяком и зубчатым сектором  4310-3400020 (ГУР) в сборе</t>
  </si>
  <si>
    <t>28.30.93.00.00.00.16.10.1</t>
  </si>
  <si>
    <t>Рулевое управление и их части</t>
  </si>
  <si>
    <t xml:space="preserve">Ремкомплект  РТИ3400010 ГУР  </t>
  </si>
  <si>
    <t xml:space="preserve"> Насос гидроусилителя руля   4310-3407200-01в сборе</t>
  </si>
  <si>
    <t xml:space="preserve">Статор-ротор  5320-3407244 (комплект) рулевого насоса  </t>
  </si>
  <si>
    <t xml:space="preserve">Шланг высокого давления   5320-3408020 насоса гидроусилителя руля в сборе </t>
  </si>
  <si>
    <t>Ремкомплект насоса ГУР  /9 поз./ РТИ3407200 (5320-340000У)</t>
  </si>
  <si>
    <t>29.32.30.00.07.00.04.05.1</t>
  </si>
  <si>
    <t xml:space="preserve">Колодка тормоза   </t>
  </si>
  <si>
    <t>53212-3501090 с накладками в сборе</t>
  </si>
  <si>
    <t>29.32.30.00.09.00.12.02.1</t>
  </si>
  <si>
    <t xml:space="preserve">Пружина </t>
  </si>
  <si>
    <t>колодок стяжная  5320-3501035</t>
  </si>
  <si>
    <t>29.32.30.00.09.00.13.04.1</t>
  </si>
  <si>
    <t xml:space="preserve">Рычаг  регулировочный </t>
  </si>
  <si>
    <t xml:space="preserve"> 53229-3502136 (трещотка), правый </t>
  </si>
  <si>
    <t xml:space="preserve"> 53229-3502237 (трещотка), левый </t>
  </si>
  <si>
    <t xml:space="preserve">Компрессор  5320-3509015 двухцилиндровый </t>
  </si>
  <si>
    <t xml:space="preserve">Поршень компрессора   5320-3509160 /130-3509160-02/ (КамАЗ) </t>
  </si>
  <si>
    <t xml:space="preserve">Комплект поршневых колец  компрессора </t>
  </si>
  <si>
    <t xml:space="preserve">5320-3509164 /130-3509167/ (КамАЗ) </t>
  </si>
  <si>
    <t xml:space="preserve">Ремкомплект  (4 поз.)  РТИ3509015-53205 (53205-3509100У)  1-но цилиндрового компрессора </t>
  </si>
  <si>
    <t xml:space="preserve">Ремкомплект  (5 поз.)  РТИ3509015-01    2-х цилиндрового компрессора </t>
  </si>
  <si>
    <t>29.32.30.00.15.00.38.01.1</t>
  </si>
  <si>
    <t>Влагоотделитель</t>
  </si>
  <si>
    <t xml:space="preserve"> (Евро-1) 14.3512010-10</t>
  </si>
  <si>
    <t>28.30.93.00.00.00.16.11.1</t>
  </si>
  <si>
    <t>Тормозов (ленточных или дисковых) и их части</t>
  </si>
  <si>
    <t xml:space="preserve">Регулятор давления 100.3512010 в сборе </t>
  </si>
  <si>
    <t>Ремкомплект регулятора давления воздуха(12 поз., РТИ+ пластмасса) РТИ3512010-10 /100-3512000-10У/</t>
  </si>
  <si>
    <t>Ремкомплект крана тормозного двухсекционного   РТИ3514008</t>
  </si>
  <si>
    <t>Ремкомплект крана тормозного обратного действия   РТИ3562010</t>
  </si>
  <si>
    <t>Клапан ускорительный  100-3518010 (8001.3518010-10) в сборе</t>
  </si>
  <si>
    <t>Клапан перепускной двухмагистральный   100-3562010</t>
  </si>
  <si>
    <t>Ремкомплект клапана ускорительного  РТИ3518210</t>
  </si>
  <si>
    <t xml:space="preserve">Камера тормозная  100-3519100 (Энергоаккумулятор тип 20/20  960-3519100-01) с пружинным энергоаккумул.  в сборе </t>
  </si>
  <si>
    <t>22.19.34.00.00.00.30.30.1</t>
  </si>
  <si>
    <t>Шланг тормозной</t>
  </si>
  <si>
    <t xml:space="preserve"> 5320-3506060-10 </t>
  </si>
  <si>
    <t xml:space="preserve">Шланг соединительный  5320-3506368 </t>
  </si>
  <si>
    <t xml:space="preserve">Ремкомплект тормозной камеры   РТИ3519100  </t>
  </si>
  <si>
    <t>29.31.22.00.00.00.10.12.1</t>
  </si>
  <si>
    <t>с электромеханическим перемещением шестерни привода, для грузовых автомобилей  СТ142Б2-3708000  (2501.3708-11) /10зуб./</t>
  </si>
  <si>
    <t>29.31.22.00.00.00.33.03.1</t>
  </si>
  <si>
    <t xml:space="preserve">Привод стартера (бендикс) </t>
  </si>
  <si>
    <t>для статера с электромеханическим перемещением шестерни привода, для грузовых автомобилей СТ142Б-3708600 (10 зуб.)</t>
  </si>
  <si>
    <t>29.31.22.00.00.00.37.05.1</t>
  </si>
  <si>
    <t>Щетка изолированная</t>
  </si>
  <si>
    <t>графитные, для грузовых  автомобилей  СТ142-3708060</t>
  </si>
  <si>
    <t>29.31.22.00.00.00.34.03.1</t>
  </si>
  <si>
    <t xml:space="preserve">Якорь стартера  </t>
  </si>
  <si>
    <t xml:space="preserve">для статера с электромеханическим перемещением шестерни привода, для грузовых автомобилей СТ142-3708200   (СТ142Б2, СТ142, СТ142Т) </t>
  </si>
  <si>
    <t>29.31.22.00.00.00.43.10.1</t>
  </si>
  <si>
    <t xml:space="preserve">Реле стартера </t>
  </si>
  <si>
    <t>втягивающее для статера с электромеханическим перемещением шестерни привода, для грузовых автомобилей СТ142 -3708800</t>
  </si>
  <si>
    <t>29.31.22.00.00.00.31.11.1</t>
  </si>
  <si>
    <t xml:space="preserve">Генератор переменного тока </t>
  </si>
  <si>
    <t>номинальное напряжение не более 28 В, постоянного тока, с параллельным возбуждением в сборе Г273В1-У-ХЛ /1312.3771/  (28В, 45А)</t>
  </si>
  <si>
    <t xml:space="preserve">номинальное напряжение не более 28 В, постоянного тока, с параллельным возбуждением  6582.3701-03 (Евро-2, 28В, 80А)  в сборе </t>
  </si>
  <si>
    <t>29.31.22.00.00.00.38.04.1</t>
  </si>
  <si>
    <t>Щетка генератора</t>
  </si>
  <si>
    <t>электрографитные, для грузовых  автомобилей  Г266-3701020Б</t>
  </si>
  <si>
    <t>Щеткодержатель   Г273-3701010   в сборе</t>
  </si>
  <si>
    <t>29.32.30.00.15.00.25.06.1</t>
  </si>
  <si>
    <t>Переключатель</t>
  </si>
  <si>
    <t xml:space="preserve">  комбинированный указателей поворота и света   5320-3709210 (П-145 старого образца)</t>
  </si>
  <si>
    <t>29.32.30.00.15.00.09.06.1</t>
  </si>
  <si>
    <t xml:space="preserve">Выключатель приборов и стартера </t>
  </si>
  <si>
    <t xml:space="preserve">(замок зажигания)  1902.3704 (Евро) </t>
  </si>
  <si>
    <t>29.32.30.00.15.00.11.03.1</t>
  </si>
  <si>
    <t xml:space="preserve">Интегральное реле </t>
  </si>
  <si>
    <t>Я-120М1 (регулятор напряжения, шоколадка)  Я120-3708360  (443.3702, 457-3710835)</t>
  </si>
  <si>
    <t>29.32.30.00.15.00.11.02.1</t>
  </si>
  <si>
    <t xml:space="preserve">Реле поворотов </t>
  </si>
  <si>
    <t>РС 951А-У-ХЛ  5320-3726410</t>
  </si>
  <si>
    <t>29.31.23.00.00.00.20.10.1</t>
  </si>
  <si>
    <t>Фара головного света , односекционная</t>
  </si>
  <si>
    <t xml:space="preserve"> 3416-3711010  /Евро/  (342.3711) (24В) </t>
  </si>
  <si>
    <t>29.31.23.00.00.00.21.11.1</t>
  </si>
  <si>
    <t xml:space="preserve">Фонарь </t>
  </si>
  <si>
    <t xml:space="preserve"> задний правый в сборе 35.3716 (354.3716)  ФП-132-АБ  /24В/ </t>
  </si>
  <si>
    <t>29.31.23.00.00.00.21.10.1</t>
  </si>
  <si>
    <t xml:space="preserve">задний левый в сборе   351.3716 (355.3716)  ФП-132-АБ  /24В/ </t>
  </si>
  <si>
    <t>29.32.30.00.15.00.01.01.1</t>
  </si>
  <si>
    <t xml:space="preserve">Амортизатор </t>
  </si>
  <si>
    <t xml:space="preserve">5320-5001076  заднего крепления кабины в сборе  </t>
  </si>
  <si>
    <t xml:space="preserve">5320-5001080   заднего крепления кабины в сборе  </t>
  </si>
  <si>
    <t>29.32.20.00.00.00.60.03.1</t>
  </si>
  <si>
    <t xml:space="preserve">Стекло </t>
  </si>
  <si>
    <t>переднее, триплекс, для грузовых автомобилей  ветрового окна  5320-5206010</t>
  </si>
  <si>
    <t>Радиатор отопителя  (медный, 4-х ряд.) в сборе 5320-8101060</t>
  </si>
  <si>
    <t>Электродвигатель  отопителя  МЭ250-У-ХЛ (196.3730) /40ВТ/</t>
  </si>
  <si>
    <t>Корпус масляного фильтра  74061012020</t>
  </si>
  <si>
    <t xml:space="preserve">Крышка 740.1117027  в сборе (топливного фильтра) </t>
  </si>
  <si>
    <t>Шестерня  ведущая коническая  5320-2502017</t>
  </si>
  <si>
    <t>29.32.30.00.03.01.07.05.1</t>
  </si>
  <si>
    <t xml:space="preserve">Полуось </t>
  </si>
  <si>
    <t xml:space="preserve">Полуось заднего ведущего моста, фланцевая  53229-2403069 левая </t>
  </si>
  <si>
    <t>Полуось заднего ведущего моста ,фланцевая  53229-2403070 правая</t>
  </si>
  <si>
    <t>29.32.30.00.09.00.09.02.1</t>
  </si>
  <si>
    <t xml:space="preserve">Стремянка </t>
  </si>
  <si>
    <t xml:space="preserve"> передняя 5320-2902408</t>
  </si>
  <si>
    <t>29.32.30.00.15.00.29.07.1</t>
  </si>
  <si>
    <t>Указатель поворота передний</t>
  </si>
  <si>
    <t xml:space="preserve"> 26.3726</t>
  </si>
  <si>
    <t>29.32.30.00.15.00.33.09.1</t>
  </si>
  <si>
    <t>Манжета (сальник) ступицы</t>
  </si>
  <si>
    <t xml:space="preserve"> ступицы (142х168х16) заднего колеса   864129-02</t>
  </si>
  <si>
    <t>Кран тормозной   100.3514010-01 двухсекционный в сборе</t>
  </si>
  <si>
    <t xml:space="preserve">53229-2402011-20 заднего моста </t>
  </si>
  <si>
    <t xml:space="preserve"> 53228-2502014-20  среднего моста</t>
  </si>
  <si>
    <t xml:space="preserve"> 53228-2302010-20 переднего моста</t>
  </si>
  <si>
    <t>29.32.30.00.11.00.06.02.1</t>
  </si>
  <si>
    <t>Топливоподкачивающий насос</t>
  </si>
  <si>
    <t>для V-образных (многосекционных) ТНВД  Насос предпусковой прокачки топлива  37.1141010</t>
  </si>
  <si>
    <t>29.32.30.00.10.00.01.09.1</t>
  </si>
  <si>
    <t>Колесо дисковое</t>
  </si>
  <si>
    <t xml:space="preserve"> 7,5-20: 65115-3101012-50</t>
  </si>
  <si>
    <t>29.32.30.00.07.00.16.02.1</t>
  </si>
  <si>
    <t>Накладка тормозной колодки</t>
  </si>
  <si>
    <t>Накладка фрикционная  53205-3501105-40</t>
  </si>
  <si>
    <t>Накладка фрикционная колодки  53205-3501105-40</t>
  </si>
  <si>
    <t xml:space="preserve">Выключатель массы </t>
  </si>
  <si>
    <t>1402.3737</t>
  </si>
  <si>
    <t>Кран   тормозной двухсекционный с педалью 5320-3514108</t>
  </si>
  <si>
    <t>Ступица колеса  43114-310-3015-10</t>
  </si>
  <si>
    <t>29.32.30.00.07.00.01.05.1</t>
  </si>
  <si>
    <t xml:space="preserve">Тормозной барабан для грузовых автомобилей, задний </t>
  </si>
  <si>
    <t xml:space="preserve"> 4310-3501070</t>
  </si>
  <si>
    <t>29.20.10.00.00.00.20.10.1</t>
  </si>
  <si>
    <t>Кабина</t>
  </si>
  <si>
    <t>в сборе 53205-5000011 (без с/, обитая и окрашена с высокой крышей)</t>
  </si>
  <si>
    <t>Коробка отбора мощности 5511-4202010-20</t>
  </si>
  <si>
    <t>29.10.13.00.00.00.14.14.1</t>
  </si>
  <si>
    <t>дизельный, 8 цилиндровый, с V-образным расположением цилиндров, мощностью более 235 л.с., но не более 240 л.с. ЯМЗ-238М2-1000186  ("КрАЗ)</t>
  </si>
  <si>
    <t>для дизельного двигателя  238-1002012-Д</t>
  </si>
  <si>
    <t>Вал коленчатый</t>
  </si>
  <si>
    <t>для дизельного двигателя   238-1005009-Г2</t>
  </si>
  <si>
    <t xml:space="preserve">Комплект коренных вкладышей  </t>
  </si>
  <si>
    <t>для дизельного двигателя 238-1000102-Б2</t>
  </si>
  <si>
    <t>для дизельного двигателя  238-1000102-Б2-Р1</t>
  </si>
  <si>
    <t>для дизельного двигателя 238-1000104-В2</t>
  </si>
  <si>
    <t xml:space="preserve"> для дизельного двигателя 238-1000104-В2-Р1  </t>
  </si>
  <si>
    <t xml:space="preserve"> Цилиндро-поршневая группа </t>
  </si>
  <si>
    <t xml:space="preserve"> Комплект цилиндро-поршневой группы на 1 цилиндр (г, п-м, п/п, п/к, упл/к, уп/к)236-1004005 /серия "Дальнобой", пр-во ОАО "Мотордеталь"/ </t>
  </si>
  <si>
    <t xml:space="preserve"> Комплект цилиндро-поршневой группы на 1 цилиндр (г, п-м, п/п, п/к, упл/к, уп/к)  236-1004005-Б /серия "Дальнобой", пр-во ОАО "Мотордеталь"/  (для блока  238-1002012-Д)</t>
  </si>
  <si>
    <t>на 1 поршень 236-1004002-А4 /пр-во ОАО "Мотордеталь"/</t>
  </si>
  <si>
    <t xml:space="preserve">Шатун в сборе </t>
  </si>
  <si>
    <t>236-1004045-Б3</t>
  </si>
  <si>
    <t>29.10.19.00.00.40.12.11.1</t>
  </si>
  <si>
    <t xml:space="preserve">Головка блока цилиндров </t>
  </si>
  <si>
    <t>в сборе   238-1003013-Ж2  (нов. констр., короткий штуцер)</t>
  </si>
  <si>
    <t>29.10.19.00.00.10.28.11.1</t>
  </si>
  <si>
    <t>Прокладка головки блока</t>
  </si>
  <si>
    <t xml:space="preserve"> 238-1003210-Б3</t>
  </si>
  <si>
    <t>Прокладка клапанной крышки  238-1003270</t>
  </si>
  <si>
    <t xml:space="preserve">Насос масляный в сборе  </t>
  </si>
  <si>
    <t xml:space="preserve">для дизельного двигателя, двухсекционный 236-1011014-Г </t>
  </si>
  <si>
    <t>Элемент фильтрующий  масляного фильтра   840.1012040</t>
  </si>
  <si>
    <t>29.32.30.00.11.00.03.01.1</t>
  </si>
  <si>
    <t xml:space="preserve">Насос топливный </t>
  </si>
  <si>
    <t xml:space="preserve">высокого давления в сборе  80-1111005-30  (ТНВД ЯМЗ-238М2, КрАЗ)  </t>
  </si>
  <si>
    <t xml:space="preserve">Пара плунжерная d=9 Н05-1111074 </t>
  </si>
  <si>
    <t xml:space="preserve">Форсунка в сборе   26.1112010-04 (длинный штуцер) </t>
  </si>
  <si>
    <t>Распылитель  26.1112110 (33-1112110-220)</t>
  </si>
  <si>
    <t xml:space="preserve">Топливоподкачивающий насос </t>
  </si>
  <si>
    <t>для рядных ТНВД, ручной подкачки (ТННД)  236-1106210-А2</t>
  </si>
  <si>
    <t>28.29.13.00.00.00.11.08.1</t>
  </si>
  <si>
    <t>Элемент фильтрующий грубой очистки топлива  201-1105538 (пряжа)</t>
  </si>
  <si>
    <t>Элемент фильтрующий тонкой очистки топлива 201-1117040</t>
  </si>
  <si>
    <t>29.32.30.00.13.00.01.02.1</t>
  </si>
  <si>
    <t>Глушитель основной</t>
  </si>
  <si>
    <t xml:space="preserve">для грузовых автомобилей КрАЗ-65101  6444-1201010 </t>
  </si>
  <si>
    <t xml:space="preserve">Радиатор водяной </t>
  </si>
  <si>
    <t>КрАЗ-65101 (4-х ряд.)  6437-1301010-10</t>
  </si>
  <si>
    <t xml:space="preserve"> нижний  214Б-1303010</t>
  </si>
  <si>
    <t xml:space="preserve"> верхний  6437-1303025</t>
  </si>
  <si>
    <t xml:space="preserve">Насос водяной </t>
  </si>
  <si>
    <t>для дизельного двигателя  в сборе  236-1307010-А3</t>
  </si>
  <si>
    <t>для дизельного двигателя  в сборе  7511.1307010 (ЯМЗ-238ДЕ2, Евро-2)</t>
  </si>
  <si>
    <t>Ремкомплект водяного насоса,  полный  (РТИ+подшипник+валик) 236-1307002</t>
  </si>
  <si>
    <t>Привод вентилятора 3-х ручейный в сборе  236-1308011-Г2</t>
  </si>
  <si>
    <t xml:space="preserve"> ведомый универсальный /передний, задний/ в сборе  238-1601130-Г2</t>
  </si>
  <si>
    <t xml:space="preserve"> нажимной с кожухом /корзина/ 238-1601090-Г3</t>
  </si>
  <si>
    <t xml:space="preserve">Диск сцепления  </t>
  </si>
  <si>
    <t xml:space="preserve">промежуточный /плита/  238-1601094-Г </t>
  </si>
  <si>
    <t>ведомый в сборе  182.1601130  (ЯМЗ-183, лепест. сцепл., КПП ЯМЗ-238ВМ7)</t>
  </si>
  <si>
    <t xml:space="preserve"> Нажимной с кожухом /корзина/ 183.1601090 (ЯМЗ-183, лепест. сцепл., КПП ЯМЗ-238ВМ7)</t>
  </si>
  <si>
    <t xml:space="preserve">Муфта выключения сцепления </t>
  </si>
  <si>
    <t>в сборе  236-1601180-Б2</t>
  </si>
  <si>
    <t>29.32.30.00.04.01.02.05.1</t>
  </si>
  <si>
    <t xml:space="preserve">Коробка передач </t>
  </si>
  <si>
    <t>в сборе  236Н-1700003 (КрАЗ)</t>
  </si>
  <si>
    <t>29.32.30.00.04.06.02.05.1</t>
  </si>
  <si>
    <t>Синхронизатор (муфта синхронизаторов)</t>
  </si>
  <si>
    <t>2-3 передачи   236-1701150-Б2</t>
  </si>
  <si>
    <t>4-5 передачи   236-1701151-А</t>
  </si>
  <si>
    <t>29.32.30.00.04.07.02.01.1</t>
  </si>
  <si>
    <t xml:space="preserve">Шестерня </t>
  </si>
  <si>
    <t xml:space="preserve">1 передачи и заднего хода вторичного вала  (50 зуб.)  236-1701112-Б </t>
  </si>
  <si>
    <t>29.32.30.00.04.07.02.03.1</t>
  </si>
  <si>
    <t>Шестерня</t>
  </si>
  <si>
    <t xml:space="preserve"> 3 передачи вторичного вала  (37 зуб.)  236-1701131 </t>
  </si>
  <si>
    <t>29.32.30.00.04.07.02.05.1</t>
  </si>
  <si>
    <t xml:space="preserve">  5 передачи вторичного вала (23 зуб.)  236У-1701129 </t>
  </si>
  <si>
    <t>Блок шестерен заднего хода (20 зуб.)  236-1701082-Б</t>
  </si>
  <si>
    <t xml:space="preserve">Ось блока шестерён  заднего хода  236-1701092 </t>
  </si>
  <si>
    <t>Вилка переключения  2-ой и 3-ей передач  236-1702027 (КПП ЯМЗ-236, 238)</t>
  </si>
  <si>
    <t>Вилка переключения   4-ой и 5-ой передач 236-1702033 (КПП ЯМЗ-236, 238)</t>
  </si>
  <si>
    <t>29.32.30.00.15.00.33.15.1</t>
  </si>
  <si>
    <t xml:space="preserve"> (Манжета)</t>
  </si>
  <si>
    <t xml:space="preserve"> крышки первичного вала  42х64х10, 236-1701230</t>
  </si>
  <si>
    <t>Сальник</t>
  </si>
  <si>
    <t>Манжета  вторичного вала  70х92х10, 210-1701210-А</t>
  </si>
  <si>
    <t>Манжета КПП 75х100х10, 210-2402052</t>
  </si>
  <si>
    <t>29.32.30.00.05.03.03.01.1</t>
  </si>
  <si>
    <t>Коробка раздаточная с соосными валами привода ведущих мостов</t>
  </si>
  <si>
    <t xml:space="preserve">  250-1800020</t>
  </si>
  <si>
    <t>29.32.30.00.04.03.02.05.1</t>
  </si>
  <si>
    <t>Вал первичный (ведущий)</t>
  </si>
  <si>
    <t xml:space="preserve">   в сборе  210-1802025 , коробка передач - пятиступенчатая, трехвальная</t>
  </si>
  <si>
    <t>29.32.30.00.05.03.01.02.1</t>
  </si>
  <si>
    <t>Опора промежуточная карданных валов</t>
  </si>
  <si>
    <t xml:space="preserve"> 210-2204080-Б2</t>
  </si>
  <si>
    <t>28.30.93.00.00.00.14.13.1</t>
  </si>
  <si>
    <t>Карданная передача и их части</t>
  </si>
  <si>
    <t xml:space="preserve">Вал карданный от раздаточной коробки к промежуточной опоре (L=1699мм) 65101-2204010 </t>
  </si>
  <si>
    <t xml:space="preserve"> Вал карданный привода раздаточной коробки  (8 отв., L=555мм) 6510-2218010-02</t>
  </si>
  <si>
    <t>карданного вала   255Б-2201030-03</t>
  </si>
  <si>
    <t>Картер среднего моста в сборе  222-2501010-10</t>
  </si>
  <si>
    <t>Фланец полуоси  200-2403072-01</t>
  </si>
  <si>
    <t xml:space="preserve"> /500/325/ 15.2905006-11 (А1-325/500.2905006-11) в сборе</t>
  </si>
  <si>
    <t>передняя в сборе (14 листов, L=1510мм)  255Б-2902012-22</t>
  </si>
  <si>
    <t>задняя в сборе (15 листов, L=1550мм)  255Б-2912012-40</t>
  </si>
  <si>
    <t xml:space="preserve">Штанга реактивная  верхняя в сборе "КрАЗ-65101" (L=690 мм)  251-2919014 </t>
  </si>
  <si>
    <t xml:space="preserve"> Штанга реактивная  нижняя в сборе "КрАЗ-65101"  (L=530 мм)  251-2919013 </t>
  </si>
  <si>
    <t>29.32.30.00.08.00.01.02.1</t>
  </si>
  <si>
    <t>Балка передней оси</t>
  </si>
  <si>
    <t xml:space="preserve">5336-3000015-01 </t>
  </si>
  <si>
    <t>Насос масляный  рулевого усилителя в сборе  6505-3407190-В /256Б-3407199-01/</t>
  </si>
  <si>
    <t>29.32.30.00.09.00.11.02.1</t>
  </si>
  <si>
    <t xml:space="preserve">Шкворень </t>
  </si>
  <si>
    <t>для грузовых автомобилей, повортного кулака  500А-3001019 (КрАЗ)</t>
  </si>
  <si>
    <t>29.32.30.00.15.00.06.01.1</t>
  </si>
  <si>
    <t xml:space="preserve">Втулка шкворня </t>
  </si>
  <si>
    <t>средняя  (бронза, Н=60)   500А-3001016-04</t>
  </si>
  <si>
    <t>нижняя  (бронза, Н=70) 500А-3001017-04</t>
  </si>
  <si>
    <t xml:space="preserve">Рычаг </t>
  </si>
  <si>
    <t xml:space="preserve"> тормоза регулировочный, передний 500-3501136-05</t>
  </si>
  <si>
    <t xml:space="preserve">Рычаг  </t>
  </si>
  <si>
    <t xml:space="preserve"> тормоза регулировочный, задний 256Б-3501136-03</t>
  </si>
  <si>
    <t>Компрессор  2-х цил. 161-3509012 /аналог 5336-3509010/ (КрАЗ, МАЗ)</t>
  </si>
  <si>
    <t>Регулятор давления воздуха  КрАЗ-65101 в сборе  11.3512010</t>
  </si>
  <si>
    <t>Ремкомплект регулятора давления,   РТИ3512010-10 полный</t>
  </si>
  <si>
    <t xml:space="preserve">Кран тормозной   100-3514008 2-х секционный в сборе </t>
  </si>
  <si>
    <t>Камера тормозная  передняя  тип 24х24  100-3519210</t>
  </si>
  <si>
    <t>Камера тормозная  задняя  тип  24х24  100-3519200</t>
  </si>
  <si>
    <t>номинальное напряжение не более 28 В, постоянного тока, с параллельным возбуждением Г288Е  (28В, 47А)  /ЯМЗ-236М2, 238М2/</t>
  </si>
  <si>
    <t>29.31.22.00.00.00.46.10.1</t>
  </si>
  <si>
    <t>Регулятор напряжения генератора</t>
  </si>
  <si>
    <t>Реле-регулятор напряжения   2712.3702000 (24В)</t>
  </si>
  <si>
    <t xml:space="preserve">Стартер </t>
  </si>
  <si>
    <t>с электромеханическим перемещением шестерни привода, для грузовых автомобилей  2501.3708-40 (24В, 8,2 кВт, модуль 4,25 укороч. 11 зуб.)</t>
  </si>
  <si>
    <t xml:space="preserve">Привод стартера в сборе </t>
  </si>
  <si>
    <t>для статера с электромеханическим перемещением шестерни привода, для грузовых автомобилей 2502.3708600 (11 зуб., ЯМЗ-25.3708-01)</t>
  </si>
  <si>
    <t>Реле</t>
  </si>
  <si>
    <t xml:space="preserve"> втягивающее для статера с электромеханическим перемещением шестерни привода, для грузовых автомобилей  25.3708800-01 (ЯМЗ-25.3708-01)</t>
  </si>
  <si>
    <t xml:space="preserve"> указателей поворота РС951А-3726010-У-ХЛ</t>
  </si>
  <si>
    <t>ВК318Б-3704000-У-ХЛ</t>
  </si>
  <si>
    <t>Фара  односекционная (ближний/дальний совмещен)</t>
  </si>
  <si>
    <t xml:space="preserve">ФГ122-ВВ1 (24В) в сборе </t>
  </si>
  <si>
    <t>Лобовое стекло</t>
  </si>
  <si>
    <t>переднее, триплекс, для грузовых автомобилей   КрАЗ-, 6510 (905х604)  250-5206012-40</t>
  </si>
  <si>
    <t>Радиатор  отопителя кабины КрАЗ-250, 6510  250Ш-8101058</t>
  </si>
  <si>
    <t>29.20.30.00.00.00.40.10.1</t>
  </si>
  <si>
    <t>Части для прицепов  (кроме шасси, кузовов, осей)</t>
  </si>
  <si>
    <t xml:space="preserve">Крюк буксирный в сборе   500А-2805002-01 </t>
  </si>
  <si>
    <t>Крышка передняя  236-1002260-62</t>
  </si>
  <si>
    <t>Манжета 236-1005160-А3</t>
  </si>
  <si>
    <t xml:space="preserve">сальник </t>
  </si>
  <si>
    <t>впускного клапана 236-1007262</t>
  </si>
  <si>
    <t>29.10.19.00.00.10.27.11.1</t>
  </si>
  <si>
    <t>Прокладка поддона картера</t>
  </si>
  <si>
    <t xml:space="preserve"> 238-1009040-А</t>
  </si>
  <si>
    <t xml:space="preserve"> Пластина ТНВД 236-102 9274</t>
  </si>
  <si>
    <t>Полумуфта ведомая  236-1029286</t>
  </si>
  <si>
    <t>Трубка топливная  насоса высокого давления 236-1104308-62</t>
  </si>
  <si>
    <t>Клапан  перепускной в сборе 33.111282</t>
  </si>
  <si>
    <t>29.32.30.00.01.01.03.02.1</t>
  </si>
  <si>
    <t>Термостат</t>
  </si>
  <si>
    <t xml:space="preserve"> ТС107-1306100-06</t>
  </si>
  <si>
    <t>Щеткадержатель  Г273-3701010</t>
  </si>
  <si>
    <t>Якорь стартера</t>
  </si>
  <si>
    <t>для статера с электромеханическим перемещением шестерни привода, для грузовых автомобилей 25.3708200</t>
  </si>
  <si>
    <t>Привод вентилятора 236НЕ-1308011Е</t>
  </si>
  <si>
    <t xml:space="preserve"> Привод вентилятора 238-1308011Б Евро</t>
  </si>
  <si>
    <t>29.32.30.00.15.00.33.02.1</t>
  </si>
  <si>
    <t>передняя коленчатого вала 201-1005034-64</t>
  </si>
  <si>
    <t>задняя коленчатого вала 236-1005160-АЗ</t>
  </si>
  <si>
    <t>28.29.23.00.00.00.10.12.1</t>
  </si>
  <si>
    <t xml:space="preserve">Прокладка </t>
  </si>
  <si>
    <t xml:space="preserve">выпускного коллектора 236-1008050   ,прокладка и аналогичный элемент соединительный из листового металла в сочетании с другим материалом или состоящие из двух или более слоев металла для автомобилей  </t>
  </si>
  <si>
    <t>Турбокомпрессор ТКР11</t>
  </si>
  <si>
    <t>28.11.42.00.00.00.10.15.1</t>
  </si>
  <si>
    <t>трубопровод охлаждающей воды</t>
  </si>
  <si>
    <t>Труба  водяная правая 238-1003290В</t>
  </si>
  <si>
    <t>Труба   водяная левая238-1003291В</t>
  </si>
  <si>
    <t>29.32.20.00.00.00.20.15.1</t>
  </si>
  <si>
    <t>Крыло</t>
  </si>
  <si>
    <t>6505-8403012  левое</t>
  </si>
  <si>
    <t>29.32.20.00.00.00.20.14.1</t>
  </si>
  <si>
    <t xml:space="preserve">Крыло </t>
  </si>
  <si>
    <t>6505-8403290 правое</t>
  </si>
  <si>
    <t xml:space="preserve">Боковина крыла </t>
  </si>
  <si>
    <t>Боковина крыла 6505-8403016  левая</t>
  </si>
  <si>
    <t xml:space="preserve">Боковина крыла 6505-8403017 правая </t>
  </si>
  <si>
    <t>29.32.20.00.00.00.10.20.1</t>
  </si>
  <si>
    <t>Капот</t>
  </si>
  <si>
    <t xml:space="preserve">6437-8402010-10 в сборе </t>
  </si>
  <si>
    <t xml:space="preserve">Облицовка радиатора </t>
  </si>
  <si>
    <t>6505-8401010</t>
  </si>
  <si>
    <t>Кабина  6510-5000012-30</t>
  </si>
  <si>
    <t>фланец полуоси 238-1601138</t>
  </si>
  <si>
    <t>28.30.93.00.00.00.14.16.1</t>
  </si>
  <si>
    <t>Трансмиссия и их части прочие</t>
  </si>
  <si>
    <t>Накладка фрикционная для дисков сцепления КрАЗ МАЗ 1211-3802012-У</t>
  </si>
  <si>
    <t>Элемент  фильтрующий 236-1012027-А2</t>
  </si>
  <si>
    <t>Элемент  фильтрующий 240-1017040-А3</t>
  </si>
  <si>
    <t>236Д-1003013 (ЯМЗ-236НЕ2, общая)</t>
  </si>
  <si>
    <t xml:space="preserve"> передняя (14 листов, L=1910мм)  64221-2902012-04 /МАЗ-5551, 551605/</t>
  </si>
  <si>
    <t>задняя  (15 листов, L=1846мм)  509-2912012-12 /МАЗ-5551/</t>
  </si>
  <si>
    <t xml:space="preserve">Манжета  в сборе  2.1-70х92, 375-2402052-07  </t>
  </si>
  <si>
    <t>Вал карданный</t>
  </si>
  <si>
    <t xml:space="preserve"> переднего моста в сборе 375-2203010-02 </t>
  </si>
  <si>
    <t>Промежуточный карданный вал</t>
  </si>
  <si>
    <t xml:space="preserve"> среднего моста в сборе 4320-2205010 (Урал-4320, 5557)</t>
  </si>
  <si>
    <t>29.32.30.00.05.01.02.02.1</t>
  </si>
  <si>
    <t>Задний карданный вал</t>
  </si>
  <si>
    <t>заднего моста в сборе  4320-2201010 (Урал-4320, 5557)</t>
  </si>
  <si>
    <t xml:space="preserve">  среднего моста (47 зубьев) 4320-2502010 </t>
  </si>
  <si>
    <t xml:space="preserve">заднего моста  (47 зубьев) 4320-2402010 </t>
  </si>
  <si>
    <t xml:space="preserve"> А1-275/475-2905006 в сборе </t>
  </si>
  <si>
    <t xml:space="preserve"> передняя  Урал-4320  в сборе 55571-2902012-02</t>
  </si>
  <si>
    <t xml:space="preserve">задняя  "Урал-4320" в сборе (15 листов, L=1550мм)  5557-2912122 </t>
  </si>
  <si>
    <t>29.32.30.00.06.07.02.01.1</t>
  </si>
  <si>
    <t>Рулевой усилитель</t>
  </si>
  <si>
    <t>гидравлический 5557Я2-3405012</t>
  </si>
  <si>
    <t>Насос гидроусилителя руля  256Б-3407199-01</t>
  </si>
  <si>
    <t xml:space="preserve">Компрессор 4331-3509009  в сборе </t>
  </si>
  <si>
    <t>29.32.30.00.08.00.10.04.1</t>
  </si>
  <si>
    <t>Редуктор заднего моста</t>
  </si>
  <si>
    <t>Ремкомплект муфты выключения сцепления184-1601001.</t>
  </si>
  <si>
    <t>28.12.20.00.00.00.10.10.1</t>
  </si>
  <si>
    <t>части оборудования гидравлического силового</t>
  </si>
  <si>
    <t>Р/к-т гидрораспределителя  Р160</t>
  </si>
  <si>
    <t>29.10.12.00.00.00.44.17.1</t>
  </si>
  <si>
    <t>ЗиЛ-508.1000400-21 ("ЗиЛ-130") 6,8 или 12 цилиндровый, с V-образным расположением цилиндров,  мощностью более 145 л.с., но не более 165 л.с., с рабочим объемом цилиндров  более 4000 см³</t>
  </si>
  <si>
    <t>29.10.19.00.00.40.10.10.1</t>
  </si>
  <si>
    <t>Блок цилиндров</t>
  </si>
  <si>
    <t>для поршневых двигателей с искровым зажиганием (карбюраторные)  "ЗиЛ-130"  130-1002010-Б</t>
  </si>
  <si>
    <t>29.10.19.00.00.10.20.10.1</t>
  </si>
  <si>
    <t xml:space="preserve">Вал  коленчатый  </t>
  </si>
  <si>
    <t>для поршневых двигателей с искровым зажиганием (карбюраторные) 130-1005011-20</t>
  </si>
  <si>
    <t>29.10.19.00.00.10.19.10.2</t>
  </si>
  <si>
    <t>для поршневых двигателей с искровым зажиганием (карбюраторные)  ЗиЛ-130  d=0.00  130-1000102-Б /пр-во "ОАО ЗМЗ"/</t>
  </si>
  <si>
    <t>для поршневых двигателей с искровым зажиганием (карбюраторные)  ЗиЛ-130  d=0.05  130-1000102-БР1 /пр-во "ОАО ЗМЗ"/</t>
  </si>
  <si>
    <t>29.10.19.00.00.10.18.10.2</t>
  </si>
  <si>
    <t xml:space="preserve">Вкладыши шатунные </t>
  </si>
  <si>
    <t>для поршневых двигателей с искровым зажиганием (карбюраторные)  ЗиЛ-130  d=0.00  130-1000104-02 /пр-во "ОАО ЗМЗ"/</t>
  </si>
  <si>
    <t>Вкладыши шатунные</t>
  </si>
  <si>
    <t xml:space="preserve"> для поршневых двигателей с искровым зажиганием (карбюраторные)  "ЗиЛ-130"  d=0.05  130-1000104-Р1 /пр-во "ОАО ЗМЗ"/</t>
  </si>
  <si>
    <t>29.10.19.00.00.40.22.10.2</t>
  </si>
  <si>
    <t>Комплект цилиндро-поршневой группы на 1 цилиндр (г, п-м, п/п, п/к, ст/к) 130-1000108 /серия "Грузовичок", пр-во ОАО "Мотордеталь"/</t>
  </si>
  <si>
    <t>29.10.19.00.00.40.12.10.1</t>
  </si>
  <si>
    <t xml:space="preserve">ЗиЛ-130 (бензин)  130-1003012-20 </t>
  </si>
  <si>
    <t>29.10.19.00.00.10.28.10.1</t>
  </si>
  <si>
    <t xml:space="preserve"> 130-1003020-10</t>
  </si>
  <si>
    <t>Прокладка клапанной крышки 13-1007245</t>
  </si>
  <si>
    <t>29.10.19.00.00.10.23.13.1</t>
  </si>
  <si>
    <t xml:space="preserve">Насос  масляный </t>
  </si>
  <si>
    <t>для поршневых двигателей с искровым зажиганием (карбюраторные), двухсекционный 130-1011010-Б2</t>
  </si>
  <si>
    <t>29.32.30.00.11.00.08.02.1</t>
  </si>
  <si>
    <t>Насос топливный</t>
  </si>
  <si>
    <t xml:space="preserve">ЗиЛ-130  130Т-1106011-Б2 (130Ш-1106011) /бензин/  </t>
  </si>
  <si>
    <t>29.32.30.00.14.00.02.02.1</t>
  </si>
  <si>
    <t xml:space="preserve">Карбюратор </t>
  </si>
  <si>
    <t>с нисходяшим потоком или падающим , ЗиЛ, К-88АТ  431410-1107011</t>
  </si>
  <si>
    <t>130-1107920-Б</t>
  </si>
  <si>
    <t xml:space="preserve">130-1201010-Б2 в сборе  </t>
  </si>
  <si>
    <t xml:space="preserve"> "ЗиЛ-130" (медный, 3-х рядный)  130-1301010-Б</t>
  </si>
  <si>
    <t>29.10.19.00.00.10.25.10.1</t>
  </si>
  <si>
    <t>для поршневых двигателей с искровым зажиганием (карбюраторные)  ЗиЛ-130  130-1307010-Б4</t>
  </si>
  <si>
    <t xml:space="preserve">полный   (2 подшипника+вал+крыльчатка, РТИ) 130-1307009-Б3 </t>
  </si>
  <si>
    <t xml:space="preserve"> нажимной с кожухом (корзина)  ЗиЛ-130 130-1601090 </t>
  </si>
  <si>
    <t xml:space="preserve"> ведомый "ЗиЛ-130"  130-1601130</t>
  </si>
  <si>
    <t xml:space="preserve">Муфта сцепления </t>
  </si>
  <si>
    <t>ЗиЛ-130  130-1602052</t>
  </si>
  <si>
    <t>29.32.30.00.04.01.01.05.1</t>
  </si>
  <si>
    <t xml:space="preserve">Коробка Переменных передач </t>
  </si>
  <si>
    <t>в сборе  ЗиЛ-130 130-1700010</t>
  </si>
  <si>
    <t>первичный ЗиЛ-130   130-1701030-Б</t>
  </si>
  <si>
    <t xml:space="preserve"> 4-5 передачи "ЗиЛ-130"   130-1701151-А</t>
  </si>
  <si>
    <t xml:space="preserve">Шестерня КПП </t>
  </si>
  <si>
    <t xml:space="preserve">1-й передачи вторичного вала  ЗиЛ-130  130-1701112  </t>
  </si>
  <si>
    <t>29.32.30.00.04.07.02.02.1</t>
  </si>
  <si>
    <t xml:space="preserve"> 2-й передачи вторичного вала  "ЗиЛ-130"   130-1701127</t>
  </si>
  <si>
    <t xml:space="preserve">3-й передачи вторичного вала " ЗиЛ-130"   130-1701131 </t>
  </si>
  <si>
    <t>29.32.30.00.04.07.02.04.1</t>
  </si>
  <si>
    <t xml:space="preserve"> 4-й передачи вторичного вала  ЗиЛ-130   130-1701181  </t>
  </si>
  <si>
    <t>Шестерня КПП  заднего хода ЗиЛ-130   130-1701054</t>
  </si>
  <si>
    <t>Блок шестерен КПП  заднего хода  ЗИЛ-130   130-1701082</t>
  </si>
  <si>
    <t xml:space="preserve"> "ЗиЛ-130"  130-3001010-А</t>
  </si>
  <si>
    <t>Механизм рулевого управления  в сборе  130-3400020-В (4331-3400020-20)</t>
  </si>
  <si>
    <t>Насос гидроусилителя в сборе  ЗиЛ-130   130-3407200-А</t>
  </si>
  <si>
    <t>Компрессор  ЗиЛ-130  130-3509009-11</t>
  </si>
  <si>
    <t>Камера тормозная  тип 16  100-3519010-01</t>
  </si>
  <si>
    <t xml:space="preserve">с электромеханическим перемещением шестерни привода, для грузовых автомобилей ЗиЛ-130  СТ230К4-3708000 </t>
  </si>
  <si>
    <t>Реле стартера  РС-502 /ЗиЛ/  (СТ230Б2-3708800-10)</t>
  </si>
  <si>
    <t>29.31.21.00.00.00.23.59.1</t>
  </si>
  <si>
    <t>Распределитель зажигания (трамблер)</t>
  </si>
  <si>
    <t>Распределитель зажигания   ЗиЛ-130 (безконтактный)  24.3706-А2</t>
  </si>
  <si>
    <t>Реле регулятор напряжения "ЗиЛ-130"   201.3702  (130-3702010-11)</t>
  </si>
  <si>
    <t xml:space="preserve">Радиатор отопителя 130-8101012-А  в сборе </t>
  </si>
  <si>
    <t>Электродвигатель отопителя   192.3730 в сборе</t>
  </si>
  <si>
    <t xml:space="preserve">Прибор буксирный </t>
  </si>
  <si>
    <t xml:space="preserve">130-2805009-А  в сборе </t>
  </si>
  <si>
    <t>Манжета  130-1007014-6</t>
  </si>
  <si>
    <t>Диафрагма  164-3519150</t>
  </si>
  <si>
    <t>Якорь СТ230-3708200</t>
  </si>
  <si>
    <t>Муфта  СТ 230К-3708610-01</t>
  </si>
  <si>
    <t>Манжета задний ступицы Зил-130 307287-П (142х168)</t>
  </si>
  <si>
    <t>для поршневых двигателей с искровым зажиганием (карбюраторные)  ГАЗ-53  66-1005011-20</t>
  </si>
  <si>
    <t xml:space="preserve">Комплект цилиндро-поршневой группы  КМЗ 53-1000105-04 </t>
  </si>
  <si>
    <t xml:space="preserve">Вкладыши коренные  </t>
  </si>
  <si>
    <t>для поршневых двигателей с искровым зажиганием (карбюраторные)  ГАЗ-53  d=0.00  ВК53-1000102-01 (ОАО ЗМЗ)</t>
  </si>
  <si>
    <t>для поршневых двигателей с искровым зажиганием (карбюраторные)  ГАЗ-53  d=0.00  ВК53-1000104-А  (ОАО ЗМЗ)</t>
  </si>
  <si>
    <t>Комплект поршневых колец</t>
  </si>
  <si>
    <t xml:space="preserve">Комплект поршневых колец на 1 поршеньЗМЗ-53, 511, 513, d=92.0, 402-1000100 /пр-во СТК, ЗМЗ/  </t>
  </si>
  <si>
    <t>Комплект прокладок ДВС</t>
  </si>
  <si>
    <t xml:space="preserve"> на двигатель полный "ГАЗ-53", 53-1001000*пРК</t>
  </si>
  <si>
    <t>29.10.19.00.00.10.23.10.1</t>
  </si>
  <si>
    <t>ГАЗ-53   53-11-1011010-01</t>
  </si>
  <si>
    <t xml:space="preserve">Элемент фильтрующий  масла "ГАЗ-53"  53-1017140 </t>
  </si>
  <si>
    <t>Б9Д-Л /ГАЗ-3307, 53/  (902.1106010)</t>
  </si>
  <si>
    <t>Ремкомплект насоса топл.,</t>
  </si>
  <si>
    <t xml:space="preserve"> полн. с фильт.  ГАЗ, 51-1106150К*РК </t>
  </si>
  <si>
    <t>Элемент фильтрующий  воздуш. фильтра  3102-1109013-02  /ГАЗ-3307/</t>
  </si>
  <si>
    <t xml:space="preserve">Радиатор </t>
  </si>
  <si>
    <t xml:space="preserve"> 3-х рядный ГАЗ-3307  3307-1301010</t>
  </si>
  <si>
    <t>для поршневых двигателей с искровым зажиганием (карбюраторные)  ГАЗ-3307  66-1307010-Б</t>
  </si>
  <si>
    <t>ведомый в сборе  53-1601130-12</t>
  </si>
  <si>
    <t>нажимной в сборе  ГАЗ-53  53-1601090-11</t>
  </si>
  <si>
    <t xml:space="preserve">Цилиндр сцепления </t>
  </si>
  <si>
    <t xml:space="preserve"> главный  "ГАЗ- 3307" 66-11-1602300 </t>
  </si>
  <si>
    <t xml:space="preserve">рабочий   "ГАЗ- 3307" 66-01-1602510-10 </t>
  </si>
  <si>
    <t xml:space="preserve">Муфта сцепления  </t>
  </si>
  <si>
    <t>в сборе с подшипником ГАЗ-3307 3307-1601180</t>
  </si>
  <si>
    <t>29.32.30.00.04.01.01.02.1</t>
  </si>
  <si>
    <t>Коробка переменых передач</t>
  </si>
  <si>
    <t xml:space="preserve"> "ГАЗ-3307,53"  3307-1700010-01</t>
  </si>
  <si>
    <t>29.32.30.00.04.03.03.02.1</t>
  </si>
  <si>
    <t>Вал КПП   первичный"ГАЗ-53"   53-12-1701030</t>
  </si>
  <si>
    <t xml:space="preserve">Шестерня КПП  </t>
  </si>
  <si>
    <t>1-й передачи и заднего хода  ГАЗ-53 52-1701110-31</t>
  </si>
  <si>
    <t>Шестерня КПП</t>
  </si>
  <si>
    <t xml:space="preserve"> 2-й передачи вторичного вала   "ГАЗ-53" 52-1701111</t>
  </si>
  <si>
    <t xml:space="preserve"> 3-й передачи вторичного вала  "ГАЗ-53" 52-1701113-10</t>
  </si>
  <si>
    <t>29.32.30.00.04.04.01.02.1</t>
  </si>
  <si>
    <t xml:space="preserve">Блок шестерен КПП  </t>
  </si>
  <si>
    <t>промежуточного вала  ГАЗ-53, 3307   53-12-1701050</t>
  </si>
  <si>
    <t>29.32.30.00.04.06.02.02.1</t>
  </si>
  <si>
    <t>Муфта КПП   скользящая 3-4 передачи ГАЗ-53  52-1701118-40</t>
  </si>
  <si>
    <t xml:space="preserve">Ступица скользящей муфты  синхронизатора 3-4 передачи   52-1701119 </t>
  </si>
  <si>
    <t>29.32.30.00.15.00.33.04.1</t>
  </si>
  <si>
    <t xml:space="preserve">Сальник вторичного вала КПП </t>
  </si>
  <si>
    <t xml:space="preserve"> 51-1701210-А  </t>
  </si>
  <si>
    <t xml:space="preserve"> в сборе  "ГАЗ-3307" 3307-2200011</t>
  </si>
  <si>
    <t>карданного вала  53-2201025</t>
  </si>
  <si>
    <t xml:space="preserve"> Балка ось передняя</t>
  </si>
  <si>
    <t xml:space="preserve"> с тормозами в сборе  3307-3000012</t>
  </si>
  <si>
    <t>29.32.30.00.08.00.10.03.1</t>
  </si>
  <si>
    <t>заднего моста ГАЗ-53, 3307  53-2402010-11</t>
  </si>
  <si>
    <t xml:space="preserve"> передней подвески 53-2905006-15</t>
  </si>
  <si>
    <t xml:space="preserve">передняя ГАЗ-53, 3307 (12 листов, L=1225мм)  53-2902012-02  </t>
  </si>
  <si>
    <t>29.32.30.00.06.03.02.01.1</t>
  </si>
  <si>
    <t xml:space="preserve">Механизм рулевой  ГАЗ-3307   3307-3400014-01в сборе </t>
  </si>
  <si>
    <t>28.30.93.00.00.00.15.10.1</t>
  </si>
  <si>
    <t>Ходовая часть</t>
  </si>
  <si>
    <t>Кулак поворотный   правый  53-3001012</t>
  </si>
  <si>
    <t>Кулак поворотный   левый    53-3001013</t>
  </si>
  <si>
    <t>29.32.30.00.07.00.07.02.1</t>
  </si>
  <si>
    <t>Цилиндр тормозной</t>
  </si>
  <si>
    <t xml:space="preserve">  главный в сборе "ГАЗ-3307"   66-11-3505010-01</t>
  </si>
  <si>
    <t>29.32.30.00.07.00.06.02.1</t>
  </si>
  <si>
    <t xml:space="preserve">Цилиндр колесный </t>
  </si>
  <si>
    <t>переднего тормоза в сборе  ГАЗ-3307   4301-3501040</t>
  </si>
  <si>
    <t>29.32.30.00.07.00.06.05.1</t>
  </si>
  <si>
    <t>заднего тормоза в сборе  "ГАЗ-3307"  4301-3502040</t>
  </si>
  <si>
    <t>29.32.30.00.07.00.08.02.1</t>
  </si>
  <si>
    <t>Усилитель вакуумный</t>
  </si>
  <si>
    <t xml:space="preserve"> "ГАЗ-53, 3307"  53-12-3550010 </t>
  </si>
  <si>
    <t>с электромеханическим перемещением шестерни привода, для грузовых автомобилей ГАЗ-53, 3307  СТ230А1-3708000</t>
  </si>
  <si>
    <t>29.31.21.00.00.00.23.11.1</t>
  </si>
  <si>
    <t>Катушка зажигания</t>
  </si>
  <si>
    <t xml:space="preserve"> Б116 ( ГАЗ-53) </t>
  </si>
  <si>
    <t>29.31.21.00.00.00.23.47.1</t>
  </si>
  <si>
    <t xml:space="preserve"> "ГАЗ-3307,ГАЗ-53"  (б/к)  2402.3706-10</t>
  </si>
  <si>
    <t>29.31.22.00.00.00.46.12.1</t>
  </si>
  <si>
    <t>Реле регулятора напряжения</t>
  </si>
  <si>
    <t xml:space="preserve"> "ГАЗ-3307"  131.3702 </t>
  </si>
  <si>
    <t>29.32.30.00.15.00.11.05.1</t>
  </si>
  <si>
    <t xml:space="preserve">Коммутатор транзисторный </t>
  </si>
  <si>
    <t>ГАЗ,   13.3734-01</t>
  </si>
  <si>
    <t>29.32.30.00.15.00.27.01.1</t>
  </si>
  <si>
    <t xml:space="preserve">Сопротивление </t>
  </si>
  <si>
    <t xml:space="preserve">добавочное 1402.3729  ГАЗ-53,сист.зажигания  </t>
  </si>
  <si>
    <t>ГАЗ в сборе ФГ122-БВ1 (12В)</t>
  </si>
  <si>
    <t>29.31.21.00.00.00.11.17.1</t>
  </si>
  <si>
    <t xml:space="preserve">Свеча зажигания </t>
  </si>
  <si>
    <t>А11 /, ГАЗ/,  (АИ-76)</t>
  </si>
  <si>
    <t>Радиатор отопителя  ГАЗ-3307 в сборе 3307-8101056</t>
  </si>
  <si>
    <t>Электродвигатель отопителя с ротором в сборе  3307-8101178</t>
  </si>
  <si>
    <t>Фильтр масляный</t>
  </si>
  <si>
    <t xml:space="preserve"> 53-11-117010-11</t>
  </si>
  <si>
    <t>29.32.30.00.11.00.01.12.1</t>
  </si>
  <si>
    <t xml:space="preserve">Бак топливный </t>
  </si>
  <si>
    <t>4301-1101010-02</t>
  </si>
  <si>
    <t>28.30.93.00.00.00.14.11.1</t>
  </si>
  <si>
    <t>Муфта сцепления и их части</t>
  </si>
  <si>
    <t>Шланг смазки подшипника выключения сцепления  52-1601230-10</t>
  </si>
  <si>
    <t>переключения передач  3307-1702120</t>
  </si>
  <si>
    <t xml:space="preserve">Опора промежуточного вала </t>
  </si>
  <si>
    <t>53А-2202081</t>
  </si>
  <si>
    <t xml:space="preserve">Крышка распределителя  Р12-3706500 в сборе </t>
  </si>
  <si>
    <t>29.31.10.00.00.00.12.11.1</t>
  </si>
  <si>
    <t>Провод высокого напряжения</t>
  </si>
  <si>
    <t>Провод зажигания  53-11-3707050</t>
  </si>
  <si>
    <t xml:space="preserve">Якорь стартера  СТ230-3708200 в сборе </t>
  </si>
  <si>
    <t>Привод стартера</t>
  </si>
  <si>
    <t xml:space="preserve">Привод СТ 230-3708600-01  в сборе </t>
  </si>
  <si>
    <t xml:space="preserve">Реле стартера  СТ 230А-3708800 в сборе </t>
  </si>
  <si>
    <t>29.31.23.00.00.00.50.20.1</t>
  </si>
  <si>
    <t xml:space="preserve">Стеклоочиститель </t>
  </si>
  <si>
    <t xml:space="preserve">20.5205010 в сборе </t>
  </si>
  <si>
    <t>Датчик аварийного давления масла   ММ111В</t>
  </si>
  <si>
    <t>29.32.30.00.02.04.01.02.1</t>
  </si>
  <si>
    <t xml:space="preserve">Датчик указателя давления масла </t>
  </si>
  <si>
    <t xml:space="preserve"> ММ358</t>
  </si>
  <si>
    <t>29.10.12.00.00.00.44.15.1</t>
  </si>
  <si>
    <t>511.1000450   8 цилиндровый, с V-образным расположением цилиндров,  мощностью более 120 л.с., но не более 125 л.с., с рабочим объемом цилиндров  более 4000 см³</t>
  </si>
  <si>
    <t xml:space="preserve">Кронштейн опоры двигателя 53-12-1001012  с подушкой в сборе </t>
  </si>
  <si>
    <t>Прокладка гильзы цилиндра 66-1002024</t>
  </si>
  <si>
    <t>Набивка сальника 24-1005154-01</t>
  </si>
  <si>
    <t>Прокладка уплотнительная  53-11-1005162</t>
  </si>
  <si>
    <t>29.10.19.00.00.10.29.10.1</t>
  </si>
  <si>
    <t>Распределительный вал</t>
  </si>
  <si>
    <t xml:space="preserve">511-1006010 распределительный в сборе </t>
  </si>
  <si>
    <t>28.11.41.00.00.00.10.20.1</t>
  </si>
  <si>
    <t xml:space="preserve"> 13-1006020   распределительного вала</t>
  </si>
  <si>
    <t xml:space="preserve">Решетка облицовки </t>
  </si>
  <si>
    <t>3307-8401012</t>
  </si>
  <si>
    <t xml:space="preserve">Капот </t>
  </si>
  <si>
    <t xml:space="preserve">3307-8402010-10 с арматурой </t>
  </si>
  <si>
    <t xml:space="preserve">3307-8403013  переднее левое в сборе </t>
  </si>
  <si>
    <t xml:space="preserve">3307-8403012 переднее правое в сборе </t>
  </si>
  <si>
    <t xml:space="preserve">  3307-8400008</t>
  </si>
  <si>
    <t>29.32.20.00.00.00.60.71.1</t>
  </si>
  <si>
    <t xml:space="preserve">Подножка правая </t>
  </si>
  <si>
    <t>4301-8405012</t>
  </si>
  <si>
    <t>29.32.20.00.00.00.60.72.1</t>
  </si>
  <si>
    <t>Подножка левая</t>
  </si>
  <si>
    <t xml:space="preserve"> 4301-8405013</t>
  </si>
  <si>
    <t>Кабина в сборе</t>
  </si>
  <si>
    <t xml:space="preserve"> 3307-5000012 (обитая и окрашенная)</t>
  </si>
  <si>
    <t>29.32.30.00.04.02.02.02.1</t>
  </si>
  <si>
    <t>Вал вторичный (ведомый)</t>
  </si>
  <si>
    <t xml:space="preserve"> "ГАЗ-53" 53-12-1701105</t>
  </si>
  <si>
    <t>53-11-1003007-10</t>
  </si>
  <si>
    <t>Элемент фильтрующий воздушный 3102-1109013-03</t>
  </si>
  <si>
    <t>Радиатор отопителя КАВЗ-3976 медный 4-х ряд ШААЗ,  3976-8101060</t>
  </si>
  <si>
    <t>Отопитель салона  КАВЗ-3976 в сборе  324-8101010</t>
  </si>
  <si>
    <t>29.10.12.00.00.00.10.25.1</t>
  </si>
  <si>
    <t xml:space="preserve">УМЗ-4178.1000400 ("УАЗ", 90 л.с., АИ-76)   с рабочим объемом цилиндров свыше 2300 см³ но не более 2400 см³, для легковых автомобилей, карбюраторный  </t>
  </si>
  <si>
    <t>29.10.12.00.00.00.10.28.1</t>
  </si>
  <si>
    <t xml:space="preserve"> ЗМЗ-4104 ("УАЗ", 108 л.с., АИ-76)  4104.1000400с рабочим объемом цилиндров свыше 2800 см³ но не более 2900 см³, для легковых автомобилей, карбюраторный   </t>
  </si>
  <si>
    <t xml:space="preserve">для поршневых двигателей с искровым зажиганием (карбюраторные)   "УМЗ-4178"  417.1005011 </t>
  </si>
  <si>
    <t xml:space="preserve">Вкладыши коренные </t>
  </si>
  <si>
    <t xml:space="preserve"> для поршневых двигателей с искровым зажиганием (карбюраторные)  "ГАЗ-24,УАЗ" d=0.50  ВК24-1000102-01 /пр-во "ОАО ЗМЗ"/</t>
  </si>
  <si>
    <t>для поршневых двигателей с искровым зажиганием (карбюраторные)   "ГАЗ-24,УАЗ" d=0.50  ВК24-1000104 /пр-во "ОАО ЗМЗ"/</t>
  </si>
  <si>
    <t>29.10.19.00.00.10.17.10.1</t>
  </si>
  <si>
    <t>Шатун</t>
  </si>
  <si>
    <t xml:space="preserve"> "УАЗ,ГАЗ-24"  24-1004045-02</t>
  </si>
  <si>
    <t>29.10.19.00.00.10.12.12.1</t>
  </si>
  <si>
    <t xml:space="preserve"> 406.1003007-30 (дв. ЗМЗ-4062)с клапанами </t>
  </si>
  <si>
    <t>29.10.19.00.00.10.29.12.1</t>
  </si>
  <si>
    <t>Вал распределительный</t>
  </si>
  <si>
    <t xml:space="preserve"> "УАЗ"  417-1006015-02</t>
  </si>
  <si>
    <t>Комплект прокладок двигателя</t>
  </si>
  <si>
    <t xml:space="preserve"> "УАЗ"  417-100170Н</t>
  </si>
  <si>
    <t>Прокладка клапанной крышки  21-1007245Р</t>
  </si>
  <si>
    <t>Прокладка газопровода   24-1008080-Г</t>
  </si>
  <si>
    <t>Насос масляный "</t>
  </si>
  <si>
    <t>УАЗ"  451М-1011009-02 для поршневых двигателей с искровым зажиганием (карбюраторные), односекционный</t>
  </si>
  <si>
    <t>29.32.30.00.14.00.01.02.1</t>
  </si>
  <si>
    <t>Карбюратор</t>
  </si>
  <si>
    <t xml:space="preserve"> "УАЗ"  К151В (151.12.1107010)</t>
  </si>
  <si>
    <t>29.32.30.00.11.00.08.01.1</t>
  </si>
  <si>
    <t>УАЗ  451М-1106010-30  (451М-1106011)</t>
  </si>
  <si>
    <t xml:space="preserve">Фильт маслянный </t>
  </si>
  <si>
    <t>2101-1012005 (М-001)</t>
  </si>
  <si>
    <t>28.29.13.00.00.00.12.01.1</t>
  </si>
  <si>
    <t>Элемент фильтрующий  воздушного фильтра  31512-1109080  /НФ-125/</t>
  </si>
  <si>
    <t>29.32.30.00.13.00.01.01.1</t>
  </si>
  <si>
    <t>Глушитель</t>
  </si>
  <si>
    <t xml:space="preserve"> "УАЗ-31512"  31512-1201010 (3151.00.1201010.11)</t>
  </si>
  <si>
    <t>29.32.30.00.01.01.05.01.1</t>
  </si>
  <si>
    <t>УАЗ" медный 3-х рядный ШААЗ  3741-1301010-04</t>
  </si>
  <si>
    <t>29.10.19.00.00.10.25.12.1</t>
  </si>
  <si>
    <t>для двигателей с непосредственным впрыском (инжекторные)  в сборе УАЗ /100 л.с./  421.1307010-01</t>
  </si>
  <si>
    <t>29.32.30.00.03.01.09.01.1</t>
  </si>
  <si>
    <t xml:space="preserve"> ведомый в сборе "УАЗ"  4021.1601130 (451.1601130)</t>
  </si>
  <si>
    <t>29.32.30.00.03.01.02.01.1</t>
  </si>
  <si>
    <t xml:space="preserve">нажимной с кожухом в сборе  451-1601090 </t>
  </si>
  <si>
    <t>29.32.30.00.03.01.11.01.1</t>
  </si>
  <si>
    <t xml:space="preserve"> главный в сборе "УАЗ-469"  469-1602300</t>
  </si>
  <si>
    <t>Цилиндр сцепления</t>
  </si>
  <si>
    <t xml:space="preserve">  главный  в сборе "УАЗ-452" 3741-1602300</t>
  </si>
  <si>
    <t xml:space="preserve"> "УАЗ-452"  452-1700010-10 (4 синхр.)  </t>
  </si>
  <si>
    <t>29.32.30.00.04.03.01.02.1</t>
  </si>
  <si>
    <t xml:space="preserve">  первичный (4-х синхр.) в сборе  "УАЗ" 469-1701025</t>
  </si>
  <si>
    <t>29.32.30.00.04.02.01.02.1</t>
  </si>
  <si>
    <t>"вторичный (4-х синхр.) с кольцом синхронизатора   "УАЗ" 469-1701105</t>
  </si>
  <si>
    <t>Блок шестерен промежуточного вала</t>
  </si>
  <si>
    <t>промежуточный (н/о)  УАЗ 469-1701048</t>
  </si>
  <si>
    <t>29.32.30.00.04.06.01.01.1</t>
  </si>
  <si>
    <t>Муфта КПП</t>
  </si>
  <si>
    <t xml:space="preserve">  1-2 передачи (н/о) со ступицей и сухарями в сборе  УАЗ 469-1701134</t>
  </si>
  <si>
    <t>29.32.30.00.04.07.01.01.1</t>
  </si>
  <si>
    <t>1-й пер.втор.вала (н/о) с зубчатым венцом в сборе УАЗ 469-1701111</t>
  </si>
  <si>
    <t>29.32.30.00.04.07.01.02.1</t>
  </si>
  <si>
    <t xml:space="preserve"> "УАЗ" 2-й пер.втор.вала (н/о) с зубчатым венцом в сборе "УАЗ" 469-1701126</t>
  </si>
  <si>
    <t>29.32.30.00.04.07.01.03.1</t>
  </si>
  <si>
    <t>3-й пер.втор.вала (н/о) с зубчатым венцом в сборе  УАЗ 469-1701114</t>
  </si>
  <si>
    <t>Шестерня КПП  заднего хода (н/о) с подшипником в сборе  УАЗ 469-1701080</t>
  </si>
  <si>
    <t>29.32.30.00.05.03.03.02.1</t>
  </si>
  <si>
    <t xml:space="preserve">Коробка раздаточная </t>
  </si>
  <si>
    <t xml:space="preserve">УАЗ-452 (н/о)  3741-1800020 </t>
  </si>
  <si>
    <t>Вал карданный  УАЗ-469,31512" передний (L=487 мм) в сборе 3151-2203010-01</t>
  </si>
  <si>
    <t>Гильзо-поршневая группа</t>
  </si>
  <si>
    <t>для поршневых двигателей с искровым зажиганием (карбюраторные) УМЗ-4178</t>
  </si>
  <si>
    <t>29.32.30.00.05.02.02.01.1</t>
  </si>
  <si>
    <t>УАЗ-469,31512 задний (L=931мм) в сборе 31512-2201010  (3151.20.2201010)</t>
  </si>
  <si>
    <t>29.32.30.00.05.03.14.01.1</t>
  </si>
  <si>
    <t xml:space="preserve">карданного вала  УАЗ  469-2201025 </t>
  </si>
  <si>
    <t>29.32.30.00.08.00.03.05.1</t>
  </si>
  <si>
    <t xml:space="preserve">Мост </t>
  </si>
  <si>
    <t xml:space="preserve"> передний с тормозами и ступицами в сборе"УАЗ-452"  3741-2300011 разъемный, с установленными ступицами ведущих колес, главной передачей, дифференциалом и полуосями</t>
  </si>
  <si>
    <t>29.32.30.00.08.00.03.13.1</t>
  </si>
  <si>
    <t xml:space="preserve">задний "УАЗ-452" с тормозами и ступицами в сборе  3741-2400010 разъемный, с установленными ступицами ведущих колес, главной передачей, дифференциалом и полуосями </t>
  </si>
  <si>
    <t>29.32.30.00.09.00.01.02.1</t>
  </si>
  <si>
    <t xml:space="preserve">Амортизатор  </t>
  </si>
  <si>
    <t xml:space="preserve"> "УАЗ" 3151-2915006-01в сборе</t>
  </si>
  <si>
    <t>29.32.30.00.09.00.02.01.1</t>
  </si>
  <si>
    <t xml:space="preserve">Рессора передняя </t>
  </si>
  <si>
    <t xml:space="preserve">УАЗ-452 (13 листов, L=1259мм) 452-2902012-03 в сборе </t>
  </si>
  <si>
    <t>29.32.30.00.06.03.01.01.1</t>
  </si>
  <si>
    <t>Механизм рулевой</t>
  </si>
  <si>
    <t xml:space="preserve"> "УАЗ-469" 3151-3400013  с червяком и зубчатым сектором, состоит из рулевого вала, рулевой колонки и рулевого колеса  </t>
  </si>
  <si>
    <t xml:space="preserve">  Кулак 3741-2304007 поворотный  левый, в сборе с тормозом</t>
  </si>
  <si>
    <t xml:space="preserve">  Кулак 3741-2304006 поворотный  правый, в сборе с тормозом</t>
  </si>
  <si>
    <t xml:space="preserve">Кулак 31512-2304007 поворотный  левый, в сборе с тормозом </t>
  </si>
  <si>
    <t xml:space="preserve">Кулак 31512-2304006 поворотный  правый, в сборе с тормозом </t>
  </si>
  <si>
    <t>29.32.30.00.07.00.07.04.1</t>
  </si>
  <si>
    <t>Главный тормозной цилиндр</t>
  </si>
  <si>
    <t>для легковых автомобилей, с регулятором и усилителем  (2-х контурн.)  3151-3505009  главный с сигнальным устр.</t>
  </si>
  <si>
    <t>29.32.30.00.07.00.06.01.1</t>
  </si>
  <si>
    <t xml:space="preserve">Цилиндр тормозной </t>
  </si>
  <si>
    <t xml:space="preserve"> 469-3501040-01 колесный передний, правый</t>
  </si>
  <si>
    <t xml:space="preserve"> 469-3501041-01 колесный передний, левый</t>
  </si>
  <si>
    <t>29.32.30.00.07.00.06.04.1</t>
  </si>
  <si>
    <t xml:space="preserve">(d=25мм)  3151-3502040 колесный задний </t>
  </si>
  <si>
    <t>29.32.30.00.07.00.08.01.1</t>
  </si>
  <si>
    <t xml:space="preserve">Усилитель вакуумный тормоза </t>
  </si>
  <si>
    <t>УАЗ 3151-3510010</t>
  </si>
  <si>
    <t>29.31.22.00.00.00.30.10.1</t>
  </si>
  <si>
    <t xml:space="preserve">Генератор с интегральным регулятором напряжения </t>
  </si>
  <si>
    <t xml:space="preserve"> "УАЗ" 161.3771 (14В, 65А) номинальное напряжение не более 14 В, постоянного тока, с параллельным возбуждением</t>
  </si>
  <si>
    <t>29.31.22.00.00.00.10.10.1</t>
  </si>
  <si>
    <t>с электромеханическим перемещением шестерни привода, для легковых автомобилей "ГАЗ-24, УАЗ" СТ230-Б3  42.3708 в сборе</t>
  </si>
  <si>
    <t>29.31.22.00.00.00.33.01.1</t>
  </si>
  <si>
    <t xml:space="preserve">Привод стартера </t>
  </si>
  <si>
    <t xml:space="preserve">для статера с электромеханическим перемещением шестерни привода, для легковых автомобилей СТ230-3708600 (42.3708600) </t>
  </si>
  <si>
    <t>29.31.21.00.00.00.23.29.1</t>
  </si>
  <si>
    <t xml:space="preserve"> 3706  (распределитель зажигания б/к) 3312.3706000  в сборе</t>
  </si>
  <si>
    <t>29.31.21.00.00.00.23.10.1</t>
  </si>
  <si>
    <t xml:space="preserve">Катушка зажигания </t>
  </si>
  <si>
    <t>для легковых автомобилей, с разомкнутым магнитопроводом  ГАЗ-24,УАЗ,ГАЗ-3307 Б-116-02</t>
  </si>
  <si>
    <t>29.31.22.00.00.00.51.10.1</t>
  </si>
  <si>
    <t>Коммутатор транзисторный</t>
  </si>
  <si>
    <t>для поршневых двигателей с искровым зажиганием (карбюраторные)   "ГАЗ,УАЗ"  13.3734</t>
  </si>
  <si>
    <t>29.31.23.00.00.00.14.10.1</t>
  </si>
  <si>
    <t>Подфарник</t>
  </si>
  <si>
    <t xml:space="preserve">левая, передняя  ПФ130-3712010  передний в сборе </t>
  </si>
  <si>
    <t>29.20.10.00.00.00.10.10.1</t>
  </si>
  <si>
    <t>Каркас кузова</t>
  </si>
  <si>
    <t xml:space="preserve"> (фермер 3909) 3909-40-5000010-20 /цвет: белая ночь/</t>
  </si>
  <si>
    <t xml:space="preserve"> с оперением в сборе ("УАЗ-469" легковой под тент) 3151-20-5000014-91 </t>
  </si>
  <si>
    <t>29.32.20.00.00.00.60.01.1</t>
  </si>
  <si>
    <t>Окно ветровое</t>
  </si>
  <si>
    <t>469Б-5200012 в сборе переднее, триплекс, для легковых автомобилей</t>
  </si>
  <si>
    <t>452-5206010 триплекс, для легковых автомобилей</t>
  </si>
  <si>
    <t xml:space="preserve">Тент </t>
  </si>
  <si>
    <t xml:space="preserve"> "УАЗ-39094 Фермер" 39094-8508020</t>
  </si>
  <si>
    <t>Тент</t>
  </si>
  <si>
    <t xml:space="preserve">  "УАЗ-31512" 3151-6002020</t>
  </si>
  <si>
    <t>29.32.30.00.15.00.43.01.1</t>
  </si>
  <si>
    <t xml:space="preserve">Опора </t>
  </si>
  <si>
    <t xml:space="preserve"> 3160-1001020   передняя двигателя</t>
  </si>
  <si>
    <t xml:space="preserve">Опора  </t>
  </si>
  <si>
    <t xml:space="preserve"> 3160-1001044 задняя двигателя</t>
  </si>
  <si>
    <t xml:space="preserve">Вал распределительный с шестерней в сборе </t>
  </si>
  <si>
    <t xml:space="preserve">417.1006010-02 для поршневых двигателей с искровым зажиганием (карбюраторные) </t>
  </si>
  <si>
    <t>29.10.19.00.00.10.31.10.1</t>
  </si>
  <si>
    <t>Клапанный сальник</t>
  </si>
  <si>
    <t xml:space="preserve">маслоотражательный клапана  в сборе  417.1007036 для поршневых двигателей с искровым зажиганием (карбюраторные) </t>
  </si>
  <si>
    <t>Манжета с пружиной 55х80-8</t>
  </si>
  <si>
    <t xml:space="preserve"> 2108-1005160 коленчатого вала задний с пружиной в сборе</t>
  </si>
  <si>
    <t>Кулак поворотный 31605-2304006  с шарниром правый</t>
  </si>
  <si>
    <t xml:space="preserve">Кулак поворотный 31605-2304007 с шарниром левый </t>
  </si>
  <si>
    <t xml:space="preserve">Манжета  3741-2304071  32х50-10 с пружиной в сборе </t>
  </si>
  <si>
    <t>29.32.30.00.09.00.15.01.1</t>
  </si>
  <si>
    <t>Опора шаровая</t>
  </si>
  <si>
    <t xml:space="preserve"> 3162-2304012  с опорой шкворни в сборе для легковых автомобилей</t>
  </si>
  <si>
    <t>Муфта отключения передних колес  31512-2304310-01</t>
  </si>
  <si>
    <t>29.32.30.00.15.00.06.18.1</t>
  </si>
  <si>
    <t xml:space="preserve">Втулка головки амортизатора </t>
  </si>
  <si>
    <t>451-2905432</t>
  </si>
  <si>
    <t>29.32.30.00.09.00.03.01.1</t>
  </si>
  <si>
    <t xml:space="preserve"> для легковых автомобилей 31512-2912010 задняя  с втулками в сборе</t>
  </si>
  <si>
    <t xml:space="preserve">Генератор </t>
  </si>
  <si>
    <t>9422.3701000 номинальное напряжение не более 14 В, постоянного тока, с параллельным возбуждением</t>
  </si>
  <si>
    <t>Б-116 (406.3705) 406.3705000-01</t>
  </si>
  <si>
    <t xml:space="preserve"> 3312.3706000</t>
  </si>
  <si>
    <t>29.31.10.00.00.00.13.10.1</t>
  </si>
  <si>
    <t xml:space="preserve">Жгут проводов </t>
  </si>
  <si>
    <t>высокого напряжения в сборе 4062-3707244</t>
  </si>
  <si>
    <t>Подушка  верхняя 4691001020</t>
  </si>
  <si>
    <t>Подушка  нижняя  4691001025-01</t>
  </si>
  <si>
    <t xml:space="preserve">Труба приемная </t>
  </si>
  <si>
    <t xml:space="preserve"> глушителя выхлопа 452-1203010-10</t>
  </si>
  <si>
    <t>Глушитель выхлопа в сборе</t>
  </si>
  <si>
    <t xml:space="preserve"> 3151-121010-11</t>
  </si>
  <si>
    <t>29.32.30.00.13.00.02.01.1</t>
  </si>
  <si>
    <t>Глушитель дополнительный</t>
  </si>
  <si>
    <t xml:space="preserve">Резонатор 3741-1202008  с выпускными тубами </t>
  </si>
  <si>
    <t xml:space="preserve">Кулак поворотный  452-2304010-01переднего моста правый </t>
  </si>
  <si>
    <t xml:space="preserve">Кулак поворотный  452-2304010-01переднего моста левый </t>
  </si>
  <si>
    <t>29.31.21.00.00.00.24.10.1</t>
  </si>
  <si>
    <t>Привод в сборе</t>
  </si>
  <si>
    <t xml:space="preserve"> 42.3708600</t>
  </si>
  <si>
    <t>29.31.22.00.00.00.34.01.1</t>
  </si>
  <si>
    <t>42.3708200</t>
  </si>
  <si>
    <t>29.32.30.00.15.00.26.03.1</t>
  </si>
  <si>
    <t>Прерыватель указателя поворота</t>
  </si>
  <si>
    <t>РС950-3726410</t>
  </si>
  <si>
    <t>29.32.30.00.01.01.12.01.1</t>
  </si>
  <si>
    <t>Датчик температуры охлаждающей жидкости (термистор)</t>
  </si>
  <si>
    <t>Датчик сигнализатора темперауры ТМ111-09</t>
  </si>
  <si>
    <t>Автолампочка АКГ12-60+55-1</t>
  </si>
  <si>
    <t>Автолампочка А12-45+40</t>
  </si>
  <si>
    <t xml:space="preserve">Вкладыши </t>
  </si>
  <si>
    <t>коренные  ГАЗ-24,УАЗ d=0.75  ВК24-1000102-01 /пр-во "ОАО ЗМЗ"/</t>
  </si>
  <si>
    <t>шатунные "ГАЗ-24,УАЗ" d=0.75 ВК24-1000104 /пр-во "ОАО ЗМЗ"/</t>
  </si>
  <si>
    <t>22.19.34.00.00.00.60.10.1</t>
  </si>
  <si>
    <t xml:space="preserve">Шланг </t>
  </si>
  <si>
    <t>радиатора отходящий 451-1303027</t>
  </si>
  <si>
    <t>22.19.34.00.00.00.55.10.1</t>
  </si>
  <si>
    <t>радиатора подводящий  451Д-1303010</t>
  </si>
  <si>
    <t>29.32.30.00.01.01.03.01.1</t>
  </si>
  <si>
    <t xml:space="preserve">Термостат </t>
  </si>
  <si>
    <t xml:space="preserve">421.1306008 с корпусом в сборе  </t>
  </si>
  <si>
    <t>Диск сцепление</t>
  </si>
  <si>
    <t xml:space="preserve">4173.1601130  ведомый в сборе </t>
  </si>
  <si>
    <t>29.32.30.00.10.00.01.03.1</t>
  </si>
  <si>
    <t>Диск колеса</t>
  </si>
  <si>
    <t>6L-15 450-3101015-01</t>
  </si>
  <si>
    <t>Ступица 69-313010-13  с тормозным  барабаном  в сборе</t>
  </si>
  <si>
    <t>29.31.23.00.00.00.31.10.1</t>
  </si>
  <si>
    <t>задний в сборе ПФ130-3712010</t>
  </si>
  <si>
    <t>29.32.30.00.15.00.25.01.1</t>
  </si>
  <si>
    <t xml:space="preserve">Переключатель указателей поворота </t>
  </si>
  <si>
    <t>П110-В в сборе 3741-3709020</t>
  </si>
  <si>
    <t>Выключатель массы</t>
  </si>
  <si>
    <t xml:space="preserve"> поворотного типа ВК31853704.000</t>
  </si>
  <si>
    <t>29.32.30.00.07.00.16.01.1</t>
  </si>
  <si>
    <t>Элемент фильтрующий 3160-1109080-10</t>
  </si>
  <si>
    <t>в сборе с навесным оборудованием 4178 1000400-05</t>
  </si>
  <si>
    <t>Барабан  тормозной 3154-350170</t>
  </si>
  <si>
    <t>Механизм поворота платформы  3577.28.000-1 /КС-45717К-1/</t>
  </si>
  <si>
    <t>28.12.11.00.00.00.10.10.1</t>
  </si>
  <si>
    <t xml:space="preserve">Гидроцилиндр </t>
  </si>
  <si>
    <t xml:space="preserve">выдвижения (втягивания) секций стрелы КС-45717.63.900-1 или КС-45717.63.900-2  /КС-45717К-1/гидроцилиндр поршневой двухстороннего действия с односторонним штоком с торможением и креплением на лапах </t>
  </si>
  <si>
    <t>29.32.30.00.15.00.39.02.1</t>
  </si>
  <si>
    <t xml:space="preserve">Гидрораспределитель  </t>
  </si>
  <si>
    <t>У3.19.00.000 (dу=15мм, Р=16МПа)  /КС-35715/</t>
  </si>
  <si>
    <t>Гидрораспределитель</t>
  </si>
  <si>
    <t xml:space="preserve"> У3.30.00.000-2-01 (dу=12мм Р=20Мпа)  /КС-45717К-1/ </t>
  </si>
  <si>
    <t>Коробка отбора мощности  (КОМ на шасси "КамАЗ") 45717.14.100  (20 зубьев)</t>
  </si>
  <si>
    <t>Опора поворотная</t>
  </si>
  <si>
    <t xml:space="preserve"> (КС-45717К-1)</t>
  </si>
  <si>
    <t>Ремкомплект гидроопоры КС-35713-1</t>
  </si>
  <si>
    <t>28.12.11.00.00.00.10.13.1</t>
  </si>
  <si>
    <t xml:space="preserve">Гидроопора </t>
  </si>
  <si>
    <t>Гидроопора 125х100х580 (Р=16МПа) КС-55713-2.31.200  /КС-55713-1/</t>
  </si>
  <si>
    <t xml:space="preserve">Гидрораспределитель </t>
  </si>
  <si>
    <t>верхнего оборудования  РСЭ 12-16-01-4х03-05 Г24 НМХЛ1</t>
  </si>
  <si>
    <t>Водяной радиатор   100У.13.01.010.03  (ЕК-14, двиг. Д-245)</t>
  </si>
  <si>
    <t>Коронка ковша</t>
  </si>
  <si>
    <t xml:space="preserve"> (ЕК-14) 314-03-23.21.001</t>
  </si>
  <si>
    <t>с электромеханическим перемещением шестерни привода, для грузовых автомобилей  на ДВС "Перкинс" 1104-44ТА (ЕК-14)</t>
  </si>
  <si>
    <t>28.13.31.00.00.00.59.10.1</t>
  </si>
  <si>
    <t xml:space="preserve">Коллектор центральный </t>
  </si>
  <si>
    <t xml:space="preserve"> 314-02-71.00.850</t>
  </si>
  <si>
    <t>Элемент фильтра   55Р-661А-1-06 /460-1/ (Реготмас 661-1-05)</t>
  </si>
  <si>
    <t>Фильтр  всасывающий MSZ-303 BMCVB  /ЕК-14/</t>
  </si>
  <si>
    <t>Насос-дозатор моноблочный  (рулевой механизм) НДМ-80-У250-8-У, ТУ-23.5785851.1-91</t>
  </si>
  <si>
    <t>28.13.31.00.00.00.52.19.1</t>
  </si>
  <si>
    <t>гидрораспределитель золотниковый с гидравлическим управлением</t>
  </si>
  <si>
    <t>ЭО-3323А.07.21.010 (ЕК-14,12)</t>
  </si>
  <si>
    <t>28.12.12.00.00.00.21.10.1</t>
  </si>
  <si>
    <t xml:space="preserve">Гидромотор </t>
  </si>
  <si>
    <t xml:space="preserve">310.2.28.00.03 (вал шлицевой) гидромотор аксиально-поршневой нерегулируемые ГОСТ 17752-81 </t>
  </si>
  <si>
    <t xml:space="preserve">Гидромотор  </t>
  </si>
  <si>
    <t xml:space="preserve">310.112.00.06  (гидромотор 210.25) гидромотор аксиально-поршневой нерегулируемые ГОСТ 17752-81 </t>
  </si>
  <si>
    <t>МПА-90 гидромотор аксиально-поршневой нерегулируемые ГОСТ 17752-8</t>
  </si>
  <si>
    <t>28.13.31.00.00.00.46.11.1</t>
  </si>
  <si>
    <t>Гидрозамок</t>
  </si>
  <si>
    <t xml:space="preserve"> П786А ЛГФИ 304266.001.ТУ односторонний гидрозамок с одним запорным элементом, с условным проходом, Ду 20 мм</t>
  </si>
  <si>
    <t>28.12.11.00.00.00.10.16.1</t>
  </si>
  <si>
    <t xml:space="preserve"> стрелы ЕК-14 (110х70х1100) 313-00-23.95.000-10 гидроцилиндр поршневой двухстороннего действия с односторонним штоком без торможения с креплением на проушине или цапфах</t>
  </si>
  <si>
    <t>рукояти ЕК-14 (125х90х1100) 125-90-11.01.000гидроцилиндр поршневой двухстороннего действия с односторонним штоком без торможения с креплением на проушине или цапфах</t>
  </si>
  <si>
    <t>ковша ЕК-14 (110х70х900) 313-00-23.94.000 гидроцилиндр поршневой двухстороннего действия с односторонним штоком без торможения с креплением на проушине или цапфах</t>
  </si>
  <si>
    <t>отвала ЕК-14; ЭО-3323 (100х63х280) 13.20.67.000 гидроцилиндр поршневой двухстороннего действия с односторонним штоком без торможения с креплением на проушине или цапфах</t>
  </si>
  <si>
    <t xml:space="preserve"> выносных опор ЕК-14 (125х80х400) ЭО-3323А.71.82.000 гидроцилиндр поршневой двухстороннего действия с односторонним штоком без торможения с креплением на проушине или цапфах</t>
  </si>
  <si>
    <t>поворота колес ЕК-14;ЭО-3323, правый  ЭО-3323А.71.80.300 гидроцилиндр поршневой двухстороннего действия с односторонним штоком без торможения с креплением на проушине или цапфах</t>
  </si>
  <si>
    <t>поворота колес ЕК-14;ЭО-3323, левый  ЭО-3323.71.80.400 гидроцилиндр поршневой двухстороннего действия с односторонним штоком без торможения с креплением на проушине или цапфах</t>
  </si>
  <si>
    <t xml:space="preserve">аксиально-поршневой 310.12.01.03 (ДЭЦ2.957.001)гидромотор аксиально-поршневой нерегулируемые ГОСТ 17752-81 </t>
  </si>
  <si>
    <t xml:space="preserve"> аксиально-поршневой 310.3.56 гидромотор аксиально-поршневой нерегулируемые ГОСТ 17752-81 </t>
  </si>
  <si>
    <t>28.12.13.00.00.00.12.10.1</t>
  </si>
  <si>
    <t>аксиально-поршневой насос</t>
  </si>
  <si>
    <t>Насосный агрегат 313.3.55.557.303 аксиально-поршневой насос регулируемый</t>
  </si>
  <si>
    <t>Насосный агрегат 333.3.55.100.220 аксиально-поршневой насос регулируемый</t>
  </si>
  <si>
    <t>28.12.13.00.00.00.11.10.1</t>
  </si>
  <si>
    <t>шестеренчатый насос</t>
  </si>
  <si>
    <t>НШ-10У-3,   ГОСТ 8753-80 шестеренчатый насос с рабочим объемом от 8 до 50 см3</t>
  </si>
  <si>
    <t xml:space="preserve">НШ-10У-3Л, ГОСТ 8753-80 шестеренчатый насос с рабочим объемом от 8 до 50 см3 </t>
  </si>
  <si>
    <t>28.12.11.00.00.00.17.13.1</t>
  </si>
  <si>
    <t>64002.10.000 с гидроклапанами  накопление энергии гидравлической жидкости и её возврат в систему происходит за счёт энергии сжатого газа. В пневмогидроаккумуляторах в качестве сжимаемой среды используется газ азот или сжатый воздух</t>
  </si>
  <si>
    <t>Клапан пневмогидравлический  ЭО-3322Б.60.05.000</t>
  </si>
  <si>
    <t>28.12.14.00.00.00.11.14.1</t>
  </si>
  <si>
    <t>СП-71.0.30.100-10 обратный клапан секционного исполнения запорный клапан</t>
  </si>
  <si>
    <t>Блок переливных клапанов  ЭО-3323А.08.07.400</t>
  </si>
  <si>
    <t>Блок клапанов  312-04-80.01-500 (ЕК-14)</t>
  </si>
  <si>
    <t>Блок клапанов  ИЛИ 520.32.00.000</t>
  </si>
  <si>
    <t xml:space="preserve">Блок управления 13.80.04.450  двуручный без фиксатора </t>
  </si>
  <si>
    <t>Блок управления 13.80.04.500</t>
  </si>
  <si>
    <t>Блок управления 13.80.04.820</t>
  </si>
  <si>
    <t>Блок управления 13.80.04.920-20</t>
  </si>
  <si>
    <t>Блок управления 13.80.04.940</t>
  </si>
  <si>
    <t>Блок управления 13.80.04.960-10</t>
  </si>
  <si>
    <t xml:space="preserve"> Манометр МПЗ-60МПа х 1,5 черт. (160 кг  с/см2)  ТУ25.02.943-74</t>
  </si>
  <si>
    <t xml:space="preserve">Манометр  масляный с демпфером d=60 МТП-3-10МПа-1,5, (100 кг  с/см2)  ТУ 25-7310.0045-87 </t>
  </si>
  <si>
    <t xml:space="preserve">Манометр  масляный с демпфером d=60 МТП-3-16МПа-1,5,  (400 кг  с/см2) ТУ 25-7310.0045-87 </t>
  </si>
  <si>
    <t xml:space="preserve"> Манометр масляный с демпфером d=60 МТП-3-1МПа-1,5,  ТУ 25-7310.0045-87</t>
  </si>
  <si>
    <t>27.40.22.00.00.12.10.11.1</t>
  </si>
  <si>
    <t>Фара</t>
  </si>
  <si>
    <t>ГОСТ 7742-77, направление измерения, вниз, угол в вертикальной плоскости 0 гр., вправо, влево, угол в горизонтальной плоскости 11 гр., сила света фар при использовании ламп накаливания 1000 кд  42.3711</t>
  </si>
  <si>
    <t xml:space="preserve">ФП-115 левый,задний </t>
  </si>
  <si>
    <t>29.31.23.00.00.00.31.11.1</t>
  </si>
  <si>
    <t xml:space="preserve"> ФП-116правый, задний </t>
  </si>
  <si>
    <t>29.32.20.00.00.00.60.25.1</t>
  </si>
  <si>
    <t>Боковое ветровое стекло</t>
  </si>
  <si>
    <t>дверное, гнутое  (1258х928)  312-20-02.40.001 /ЕК-14/</t>
  </si>
  <si>
    <t>левое боковое, гнутое (1184х430)  312-20-02.00.001  /ЕК-14/</t>
  </si>
  <si>
    <t>29.32.20.00.00.00.60.05.1</t>
  </si>
  <si>
    <t xml:space="preserve"> лобовое верхнее, гнутое (959х833) 312-20-02.30.001  /ЕК-14/</t>
  </si>
  <si>
    <t>лобовое нижнее, гнутое  (835х540) 312-20-02.20.001  /ЕК-14/</t>
  </si>
  <si>
    <t xml:space="preserve">Насос </t>
  </si>
  <si>
    <t>для дизельного двигателя  водяной на ДВС Перкинс-1104-44ТА</t>
  </si>
  <si>
    <t>Турбокомпрессор  М24 УС1.147 "Перкинс"</t>
  </si>
  <si>
    <t>поворотная роликовая унифицированая 1250.10.24.00</t>
  </si>
  <si>
    <t>Прокладка головки блока  на ДВС"Перкинс"1104-44ТА  3681Е37</t>
  </si>
  <si>
    <t>Механизм поворота платформы  ЕК-12 (планетарный редуктор)</t>
  </si>
  <si>
    <t>Вал карданный  695Е-2201010-40 (ЕК-12)</t>
  </si>
  <si>
    <t>стрелы ЕК-12 (100х63х1000) 100-63-10.02.000 гидроцилиндр поршневой двухстороннего действия с односторонним штоком без торможения с креплением на проушине или цапфах</t>
  </si>
  <si>
    <t>рукояти ЕК-12 (110х80х1100) 110-80-11.02.000 гидроцилиндр поршневой двухстороннего действия с односторонним штоком без торможения с креплением на проушине или цапфах</t>
  </si>
  <si>
    <t>ковша ЕК-12 (110х63х900) 412-00-73.04.000 гидроцилиндр поршневой двухстороннего действия с односторонним штоком без торможения с креплением на проушине или цапфах</t>
  </si>
  <si>
    <t>Противообгоный клапан   УУ.620.41.00-000  (ЕК-12)</t>
  </si>
  <si>
    <t>Блок управления  100ВНМ-08 (пульт управления ЕК-12)</t>
  </si>
  <si>
    <t xml:space="preserve">Мост передний в сборе </t>
  </si>
  <si>
    <t>ЕК-12</t>
  </si>
  <si>
    <t>Мост задний в сборе ЕК-12</t>
  </si>
  <si>
    <t>Гидрораспределитель  314-02-520.00-10 (ЕК-18)</t>
  </si>
  <si>
    <t>НШ-14Л  (круглый, пульт управления ЕК-18) шестеренчатый</t>
  </si>
  <si>
    <t>29.32.30.00.01.01.05.03.1</t>
  </si>
  <si>
    <t>Радиатор системы охлаждения</t>
  </si>
  <si>
    <t>100У.13.01.010.03  (ЕК-18, двиг. Д-245)</t>
  </si>
  <si>
    <t>Блок переливных клапанов  520.70.00.000-10</t>
  </si>
  <si>
    <t>Механизм поворота платформы ЕК-18 (планетарный редуктор)</t>
  </si>
  <si>
    <t>Ходовая часть и их части</t>
  </si>
  <si>
    <t>Ступица передняя в сборе 3323.20.30.04</t>
  </si>
  <si>
    <t>Привод хода  18.33.05.000 (ЕТ-14)</t>
  </si>
  <si>
    <t>Шестерня солнечная  18.31.04.008  (привод хода  ЕТ-14)</t>
  </si>
  <si>
    <t>Вал-шестерня  18.33.05.003  (привод хода  ЕТ-14)</t>
  </si>
  <si>
    <t>Муфта  18.31.04.023  (ЕТ-14)</t>
  </si>
  <si>
    <t>Крышка  18.33.05.002  (привод хода  ЕТ-14)</t>
  </si>
  <si>
    <t>Диск подвижный  18.31.04.027  (привод хода  ЕТ-14)</t>
  </si>
  <si>
    <t>Диск неподвижный  18.31.04.026 (привод хода  ЕТ-14)</t>
  </si>
  <si>
    <t>Сателлит 18.31.03.010  (привод хода  ЕТ-14)</t>
  </si>
  <si>
    <t>Сателлит 18.31.03.011 (привод хода  ЕТ-14)</t>
  </si>
  <si>
    <t>Сателлит 18.33.05.004  (привод хода  ЕТ-14)</t>
  </si>
  <si>
    <t>Подшипник  5377.502207  (привод хода  ЕТ-14)</t>
  </si>
  <si>
    <t>Подшипник  8328.102304М  (привод хода  ЕТ-14)</t>
  </si>
  <si>
    <t>Подшипник  8338.1000856  (привод хода  ЕТ-14)</t>
  </si>
  <si>
    <t>Кольцо 18.31.04.029  (привод хода  ЕТ-14)</t>
  </si>
  <si>
    <t>Кольцо 9833.190-195-36-2-3  (привод хода  ЕТ-14)</t>
  </si>
  <si>
    <t>Кольцо  9833.125-130-36-2-3  (привод хода  ЕТ-14)</t>
  </si>
  <si>
    <t>Кольцо 13940.В50  (привод хода  ЕТ-14)</t>
  </si>
  <si>
    <t>Кольцо 18.31.04.032  (привод хода  ЕТ-14)</t>
  </si>
  <si>
    <t>Кольцо 18.31.03.020  (привод хода  ЕТ-14)</t>
  </si>
  <si>
    <t xml:space="preserve">Каток опорный  18.31.06.100 (ЕТ-14) в комплекте </t>
  </si>
  <si>
    <t xml:space="preserve">Колесо направляющее  с натяжным механизмом ЭО-3122.30.10.000 (ЕТ-14) </t>
  </si>
  <si>
    <t xml:space="preserve">Гидроцилиндр (натяжитель) 18.30.10.300 (ЕТ-14) </t>
  </si>
  <si>
    <t xml:space="preserve">410.56.00  (привод хода  ЕТ-14) гидромотор аксиально-поршневой нерегулируемые ГОСТ 17752-81 </t>
  </si>
  <si>
    <t>Манжета  Е32-090-4</t>
  </si>
  <si>
    <t>Кольцо Е22-090-30-30</t>
  </si>
  <si>
    <t>Кольцо защитное  34.64.00.913</t>
  </si>
  <si>
    <t>Кольцо 9833.115-125-58-2-3</t>
  </si>
  <si>
    <t>Кольцо 9833.055-060-30-2-3</t>
  </si>
  <si>
    <t>Кольцо Е21-125-15-30</t>
  </si>
  <si>
    <t>Уплотнение  Е13М-125-5</t>
  </si>
  <si>
    <t>Кольцо 02-125</t>
  </si>
  <si>
    <t>Кольцо защитное 71.82.012</t>
  </si>
  <si>
    <t>Кольцо защитное  71.80.109</t>
  </si>
  <si>
    <t>Кольцо  9833.070-080-58-2-3</t>
  </si>
  <si>
    <t>Кольцо 34.64.00.903-01</t>
  </si>
  <si>
    <t>Уплотнение штока TS 90 110 11.5/LA</t>
  </si>
  <si>
    <t>Уплотнение штока  TS 70 85 12/LA</t>
  </si>
  <si>
    <t>Уплотнение поршня  DPS 125 108</t>
  </si>
  <si>
    <t>Уплотнение поршня  DPS 110 96</t>
  </si>
  <si>
    <t>Уплотнение  Е13М-110-3</t>
  </si>
  <si>
    <t>Кольцо  Е1-070-3</t>
  </si>
  <si>
    <t>Кольцо 02-110</t>
  </si>
  <si>
    <t>Кольцо  Е22-070-30-2.5</t>
  </si>
  <si>
    <t>Кольцо опорно-направляющее   КОВ-70 00.00.12.070</t>
  </si>
  <si>
    <t>Кольцо 9833.100-110-58-2-3</t>
  </si>
  <si>
    <t>Кольцо  Е21-110-12-3,0</t>
  </si>
  <si>
    <t>Кольцо защитное  313-00-23.94.008</t>
  </si>
  <si>
    <t>28.12.11.00.00.00.10.33.1</t>
  </si>
  <si>
    <t>Гидроцилиндр</t>
  </si>
  <si>
    <t xml:space="preserve"> подъема ВП-05  070.70.16.00.000.99  (005-00-33.90.000-10)  гидроцилиндр поршневой одностороннего действия без торможения с прочими видами крепления</t>
  </si>
  <si>
    <t xml:space="preserve"> наклона  ВП-05 (100х63х170)  005-00-33.91/92.000-20 гидроцилиндр поршневой одностороннего действия без торможения с прочими видами крепления</t>
  </si>
  <si>
    <t>поворота колес ВП-05 (100х63х300)  070.01.80.09.000.99 гидроцилиндр поршневой одностороннего действия без торможения с прочими видами крепления</t>
  </si>
  <si>
    <t xml:space="preserve">Коронка ковша </t>
  </si>
  <si>
    <t>ЭО 5221.15.01.0011</t>
  </si>
  <si>
    <t>рукояти   (160/100, L=1600) гидроцилиндр поршневой двухстороннего действия с односторонним штоком без торможения с креплением на проушине или цапфах</t>
  </si>
  <si>
    <t>ковша   (160/100, L=1000) гидроцилиндр поршневой двухстороннего действия с односторонним штоком без торможения с креплением на проушине или цапфах</t>
  </si>
  <si>
    <t xml:space="preserve">Гидронасос  313.3.112.507.303-У1 </t>
  </si>
  <si>
    <t xml:space="preserve">Гидронасос  210.16.11.00Г /МГ 228-32/ (вал шлиц.) </t>
  </si>
  <si>
    <t xml:space="preserve"> 310.3.112-00У1  (МГ 112/32) гидромотор аксиально-поршневой нерегулируемые ГОСТ 17752-81 </t>
  </si>
  <si>
    <t xml:space="preserve">303.3.112-5010У1 (МГ 112/32У1) гидромотор аксиально-поршневой нерегулируемые ГОСТ 17752-81 </t>
  </si>
  <si>
    <t>Гидроклапан давления  6Г54-34М</t>
  </si>
  <si>
    <t>Блок управления 100 ВНМ</t>
  </si>
  <si>
    <t xml:space="preserve"> Блок управления (ТИП.606) 111ВFМ</t>
  </si>
  <si>
    <t>Блок управления 101 ВНМ-01</t>
  </si>
  <si>
    <t>1702.3771 /1322.3771/  (28В, 50А, 800Вт, тип Г-2738)</t>
  </si>
  <si>
    <t>с электромеханическим перемещением шестерни привода, для грузовых автомобилей 25-3708 (24В, 8,2кВт)</t>
  </si>
  <si>
    <t>Реле-регулятор 2712.3702</t>
  </si>
  <si>
    <t>29.31.23.00.00.00.30.10.1</t>
  </si>
  <si>
    <t xml:space="preserve">Фара </t>
  </si>
  <si>
    <t xml:space="preserve">левая, передняя, односекционная (ближний/дальний совмещен) тип  763.3711 (А24-55+50)с лампой   </t>
  </si>
  <si>
    <t xml:space="preserve"> НШ-10У-3Л  (круглый левого вращения)</t>
  </si>
  <si>
    <t>Стрелы (160/100,L=1250) Э4.05.30.012сб гидроцилиндр поршневой двухстороннего действия с односторонним штоком без торможения с креплением на проушине или цапфах</t>
  </si>
  <si>
    <t xml:space="preserve">Масленный фильтр </t>
  </si>
  <si>
    <t xml:space="preserve">11Е1-70140 /LF3349 (3934430)/ </t>
  </si>
  <si>
    <t xml:space="preserve">11Е1-70020 (11Е1-70010) </t>
  </si>
  <si>
    <t>28.29.13.00.00.00.11.12.1</t>
  </si>
  <si>
    <t>11LB-20300 (11NB-70400)</t>
  </si>
  <si>
    <t>Топливный фильтр</t>
  </si>
  <si>
    <t xml:space="preserve"> 11Е1-70210 FS1280 </t>
  </si>
  <si>
    <t xml:space="preserve"> 11ЕМ-21051 (внешн.) (11TEM-21051-A)</t>
  </si>
  <si>
    <t xml:space="preserve">Воздушный фильтр </t>
  </si>
  <si>
    <t>11ЕМ-21041 (внутр.) (11EM-21041-A)</t>
  </si>
  <si>
    <t xml:space="preserve">Фильтр тонкой очистки </t>
  </si>
  <si>
    <t>31Е3-0018-А (31Е3-0018)</t>
  </si>
  <si>
    <t>Дренажный фильтр  31Е9-0126-А (31Е9-0126)</t>
  </si>
  <si>
    <t>Гидравлический фильтр Е131-0212-А (Е131-0212)</t>
  </si>
  <si>
    <t>Гидравлический фильтр Е131-0214-А (Е131-0214)</t>
  </si>
  <si>
    <t>Элемент фильтра 31ЕЕ-02110-А (31ЕЕ-02110)</t>
  </si>
  <si>
    <t>Элемент фильтра  31ЕН-00480</t>
  </si>
  <si>
    <t xml:space="preserve"> генератора 8РК 1445 (3929330 (3929330S) </t>
  </si>
  <si>
    <t>6РК 1703 (12Е2-3505)</t>
  </si>
  <si>
    <t>11Е-3601 (кондиионера)</t>
  </si>
  <si>
    <t>Кардан 81ЕА-30052 (81ЕА-30052GG)</t>
  </si>
  <si>
    <t>28.30.93.00.00.00.11.16.1</t>
  </si>
  <si>
    <t>Комплект сальников</t>
  </si>
  <si>
    <t xml:space="preserve"> (г/ц стрелы) 31Y1-16885</t>
  </si>
  <si>
    <t xml:space="preserve">Комплект сальников </t>
  </si>
  <si>
    <t>(рукава) 31Y1-15233</t>
  </si>
  <si>
    <t>(ковша) 31Y1-15705</t>
  </si>
  <si>
    <t>28.30.93.00.00.00.11.17.1</t>
  </si>
  <si>
    <t xml:space="preserve">Втулка </t>
  </si>
  <si>
    <t>(г/ц стрелы) S732-085030</t>
  </si>
  <si>
    <t>Втулка</t>
  </si>
  <si>
    <t xml:space="preserve"> (рукава) S732-100040</t>
  </si>
  <si>
    <t xml:space="preserve"> (ковша) S732-085030</t>
  </si>
  <si>
    <t xml:space="preserve"> (аутригер) S731-080040</t>
  </si>
  <si>
    <t xml:space="preserve">Пики на гидромолот "HYUNDAI" модель R200W-7 (d=119мм.) форма пики </t>
  </si>
  <si>
    <t xml:space="preserve">Пики на гидромолот "HYUNDAI" модель R200W-7 (d=139мм.)форма пики </t>
  </si>
  <si>
    <t xml:space="preserve"> Шланг высокого давления 31N6-60120 "HYUNDAI" R200W-7, SKIVE 781-12, WP 35.0Мра(500pS1), MSHAX 40\17 /002126-42UU38 шланг + 31N6-60120 патрубок/</t>
  </si>
  <si>
    <t>29.32.30.00.05.03.14.03.1</t>
  </si>
  <si>
    <t>Крестовина карданного вала</t>
  </si>
  <si>
    <t>Hyundai 200W7 100-GUMZ8</t>
  </si>
  <si>
    <t>Вал-шестерня ZGAQ-01321</t>
  </si>
  <si>
    <t>Барабан  ZGAQ-01270</t>
  </si>
  <si>
    <t>Барабан  ZGAQ-01305</t>
  </si>
  <si>
    <t>Тяга опорной лопаты</t>
  </si>
  <si>
    <t>29.32.30.00.15.00.33.13.1</t>
  </si>
  <si>
    <t xml:space="preserve"> хвостовика з/моста  ZGAQ-ф1198</t>
  </si>
  <si>
    <t>100-GVWZ8</t>
  </si>
  <si>
    <t>Передняя ступица в сборе 1148</t>
  </si>
  <si>
    <t>Сальник ступицы з/моста</t>
  </si>
  <si>
    <t>ZGAQ-01150</t>
  </si>
  <si>
    <t>Сальник перед.ступицы</t>
  </si>
  <si>
    <t>ZGAQ-01269  ZGAQ-01273</t>
  </si>
  <si>
    <t>Шток верхнего цилиндра вращения</t>
  </si>
  <si>
    <t>31N4-40220</t>
  </si>
  <si>
    <t>Зубья ковша - 0,8куб.м</t>
  </si>
  <si>
    <t>61N6 - 31310OBG</t>
  </si>
  <si>
    <t>Зубья ковша 1,05куб.м</t>
  </si>
  <si>
    <t>Е161-3027</t>
  </si>
  <si>
    <t>Зубья ковша 0,92 куб.м</t>
  </si>
  <si>
    <t>Зубья ковша 1,25куб.м</t>
  </si>
  <si>
    <t>Тяга лопаты</t>
  </si>
  <si>
    <t>51N6-36320</t>
  </si>
  <si>
    <t>51N6-36430</t>
  </si>
  <si>
    <t>51N6-36440</t>
  </si>
  <si>
    <t xml:space="preserve">210.16.11.00Г /310.2.28.05.05/  правого вращения  (ТО-18Б3)  гидромотор аксиально-поршневой нерегулируемые ГОСТ 17752-81 </t>
  </si>
  <si>
    <t xml:space="preserve">гидронасос 310.3.56.04  (ТО-18Б3) </t>
  </si>
  <si>
    <t xml:space="preserve">НШ-10-3Л-Э  шестеренчатый </t>
  </si>
  <si>
    <t>пневмогидроаккумулятор</t>
  </si>
  <si>
    <t xml:space="preserve">64000А  (ТО-18Б3) с гидроклапанами </t>
  </si>
  <si>
    <t xml:space="preserve">Гидроруль  ОКРЗ/1000 (ТО-18Б3) </t>
  </si>
  <si>
    <t>ТО-18.06.01.400</t>
  </si>
  <si>
    <t xml:space="preserve"> ФМ-182-200  /Реготмас/ </t>
  </si>
  <si>
    <t>РОМ</t>
  </si>
  <si>
    <t>Редуктор отбора мощности</t>
  </si>
  <si>
    <t xml:space="preserve"> 3733.3712 передний </t>
  </si>
  <si>
    <t xml:space="preserve">7462.3716 задний, правый </t>
  </si>
  <si>
    <t xml:space="preserve">7472.3716  задний, левый </t>
  </si>
  <si>
    <t>Д-245.5  ("ЕК-14; ЕК-18") дизельный, 4 цилиндровый, с рядным расположением цилиндров, мощностью не более 136 л.с.</t>
  </si>
  <si>
    <t xml:space="preserve">Р2 А23.01-81-240-Р2 (Р2 50-1005100-Б3) /Д-243Л; 245.5/ </t>
  </si>
  <si>
    <t xml:space="preserve"> Р2 А23.01-81-240-Р2 (Р2 50-1004140А)  /Д-243Л; 245.5/ </t>
  </si>
  <si>
    <t xml:space="preserve"> Р2 А23.01-74-240-Р2  /Д-243Л; 245.5/</t>
  </si>
  <si>
    <t>Р1 А23.01-74-240-Р1 /Д-243Л; 245.5/</t>
  </si>
  <si>
    <t xml:space="preserve"> Р2 А23.01-84-260Р2 /Д-260/ </t>
  </si>
  <si>
    <t xml:space="preserve">Р2 А23.01-74-260Р2 /Д-260/ </t>
  </si>
  <si>
    <t xml:space="preserve"> на 1 цилиндр "ММЗ Д-245;245.5;260" (г, п-м, п/п, п/к, ст/к)  260-1000108-С  /серия "Грузовичок", пр-во ОАО "Мотордеталь"/</t>
  </si>
  <si>
    <t xml:space="preserve">поршневые колеца </t>
  </si>
  <si>
    <t>Комплект поршневых колец на 1 двигатель Д-243Л; 245.5, 240-1004060-А1 /пр-во ОАО "Мотордеталь"/</t>
  </si>
  <si>
    <t>28.30.93.00.00.00.11.12.1</t>
  </si>
  <si>
    <t xml:space="preserve">Прокладка головки блока </t>
  </si>
  <si>
    <t>50-1003020-А2-01 /Д-243Л; 245.5/</t>
  </si>
  <si>
    <t>28.30.93.00.00.00.10.19.1</t>
  </si>
  <si>
    <t>240-1403010-02</t>
  </si>
  <si>
    <t xml:space="preserve">Насос топливный  </t>
  </si>
  <si>
    <t xml:space="preserve">рядные ТНВД  4УТНМ-1111005-243  /Д-240;243Л/ </t>
  </si>
  <si>
    <t>рядные  ТНВД  4УТНМ-Т-1111005-20  /Д-245.5/</t>
  </si>
  <si>
    <t>Пара плунжерная  4УТНМ-Т-1111410-02  /ТНВД 4УТНМ-Т/</t>
  </si>
  <si>
    <t>Пара плунжерная   771-1111150  /ТНВД 363-40.02/</t>
  </si>
  <si>
    <t>Форсунка ФД-22   11.1112010-02 /Д-243/</t>
  </si>
  <si>
    <t>Форсунка ФДМ-22  17.1112010 /Д-245; 260/</t>
  </si>
  <si>
    <t>Распылитель   11.1112110-А  /Д-243/</t>
  </si>
  <si>
    <t>Распылитель   17.1112110  /Д-245; 260/</t>
  </si>
  <si>
    <t xml:space="preserve">Элемент фильтрующий 260-1017060 масляный  </t>
  </si>
  <si>
    <t>Элемент фильтрующий  240-1117030 топливный, тонкой очистки</t>
  </si>
  <si>
    <t xml:space="preserve"> А23.11.100 топливный, грубой очистки</t>
  </si>
  <si>
    <t>Элемент фильтрующий  (к-т 3 шт.)  240-1109165 воздушный</t>
  </si>
  <si>
    <t>28.29.13.00.00.00.10.17.1</t>
  </si>
  <si>
    <t xml:space="preserve">Фильтр масляный </t>
  </si>
  <si>
    <t>центробежной очистки 240-1404010-А-02</t>
  </si>
  <si>
    <t>для дизельного двигателя  240-1307010-01</t>
  </si>
  <si>
    <t>Турбокомпрессор ТКР-6-01 /ТКР-7Н-2т/</t>
  </si>
  <si>
    <t>Пневмокомпрессор А29.01.000  /Д-243Л; 245.5/</t>
  </si>
  <si>
    <t xml:space="preserve">Г994.3701-1 (Г700.08.01)  /Д-245.5 </t>
  </si>
  <si>
    <t>Генератор</t>
  </si>
  <si>
    <t xml:space="preserve"> Г464.3701 /Д-243;245/</t>
  </si>
  <si>
    <t>Стартер 24.3708, (12V, 4 кВт)  /Д-243; Д-65/</t>
  </si>
  <si>
    <t>Якорь стартера 24.37082</t>
  </si>
  <si>
    <t xml:space="preserve">Реле включения стартера  738.3747-20  /ТО-18Б3/ </t>
  </si>
  <si>
    <t>Крышка  2407.3708300-А</t>
  </si>
  <si>
    <t>29.10.13.00.00.00.11.10.1</t>
  </si>
  <si>
    <t>Д-260.2-360 (ТО-18Б3)  дизельный, 6 цилиндровый, с рядным расположением цилиндров, мощностью не более 178 л.с.</t>
  </si>
  <si>
    <t>Вал коленчатый  с вкладышами в комплекте</t>
  </si>
  <si>
    <t>260-1005020 /Д-260/</t>
  </si>
  <si>
    <t>29.10.19.00.00.40.36.11.1</t>
  </si>
  <si>
    <t xml:space="preserve">Венец маховика </t>
  </si>
  <si>
    <t xml:space="preserve"> 50-1005121 /Д-260/</t>
  </si>
  <si>
    <t xml:space="preserve">Шатун  </t>
  </si>
  <si>
    <t xml:space="preserve"> 260-1004112  /Д-260/ </t>
  </si>
  <si>
    <t>Пневмокомпрессор  А29.05.000 /Д-260.14/</t>
  </si>
  <si>
    <t>260-1003025 /Д-260/</t>
  </si>
  <si>
    <t>Элемент фильтрующий   (к-т) 260-1109300 воздушный</t>
  </si>
  <si>
    <t xml:space="preserve"> Стартер  20.3708 (24V, 5,9 кВт)  /Д-260/</t>
  </si>
  <si>
    <t xml:space="preserve">70У-1405010 масляный </t>
  </si>
  <si>
    <t xml:space="preserve">70У-1301010  водяной </t>
  </si>
  <si>
    <t>29.32.30.00.03.01.09.03.1</t>
  </si>
  <si>
    <t>ведомый  70-1601130</t>
  </si>
  <si>
    <t>нажимной 70-1601093</t>
  </si>
  <si>
    <t xml:space="preserve">опорный   70-1601125   </t>
  </si>
  <si>
    <t>Муфта соединительная   70-1601081</t>
  </si>
  <si>
    <t xml:space="preserve"> Вилка выключения сцепления  50-1601203</t>
  </si>
  <si>
    <t>Вал   ведущий привода ВОМ 70-1601026</t>
  </si>
  <si>
    <t>Вал   ведомый привода ВОМ  70-1601021</t>
  </si>
  <si>
    <t>Шестерня  привода ВОМ  (I ступень)   70-1601088-Б</t>
  </si>
  <si>
    <t>Шестерня  привода ВОМ   (II ступень) 70-1601086-Б (Z=39)</t>
  </si>
  <si>
    <t>Шестерня  промежуточная  70-1601331 (Z=27)</t>
  </si>
  <si>
    <t>Вилка  50-3502203</t>
  </si>
  <si>
    <t>Крышка подшипника   50-1601089</t>
  </si>
  <si>
    <t>Шестерня  3 передачи  50-1701045</t>
  </si>
  <si>
    <t>Шестерня  3 передачи 50-1701214</t>
  </si>
  <si>
    <t>Шестерня   промежуточная  Ф50-1701056-Б</t>
  </si>
  <si>
    <t xml:space="preserve">Шестерня  заднего хода, промежуточная  70-1701082 </t>
  </si>
  <si>
    <t>Полуось заднего моста 50-2407082-А</t>
  </si>
  <si>
    <t>29.32.30.00.10.00.01.16.1</t>
  </si>
  <si>
    <t xml:space="preserve">Диск колеса </t>
  </si>
  <si>
    <t>7-20" 775-3101017</t>
  </si>
  <si>
    <t>Вал</t>
  </si>
  <si>
    <t>шлицевой ВОМ 70-4202018</t>
  </si>
  <si>
    <t>Насос  ручной подкачки РНМ-1  700.11.00.130</t>
  </si>
  <si>
    <t>700.13.01.000-3сб.</t>
  </si>
  <si>
    <t>Коробка переменных передач</t>
  </si>
  <si>
    <t xml:space="preserve"> (КПП К-701)  700А.17.00.000</t>
  </si>
  <si>
    <t>Вал  ведущий КПП К-701  700А.17.01.010-2сб</t>
  </si>
  <si>
    <t>Муфта грузового вала  700А.17.01.097</t>
  </si>
  <si>
    <t>Вал карданный  переднего моста  700.22.03.000-4 (L=561мм)</t>
  </si>
  <si>
    <t xml:space="preserve"> заднего моста  700А.22.04.000-3 (L=500 мм)</t>
  </si>
  <si>
    <t>701.22.08.000-2  (L=240 мм)</t>
  </si>
  <si>
    <t>Крестовина карданного вала КПП с подшипником в сборе   701.22.08.010Р</t>
  </si>
  <si>
    <t>Крестовина  карданного вала переднего и заднего моста  700.22.01.012-2</t>
  </si>
  <si>
    <t xml:space="preserve">  Вал карданный механизм отбора мощности, короткий 700А.42.38.000</t>
  </si>
  <si>
    <t xml:space="preserve">Вал карданный механизм отбора мощности, длинный  700А.42.39.000-2 </t>
  </si>
  <si>
    <t>Компрессор  2-х цилиндровый 500-35090015-Б1</t>
  </si>
  <si>
    <t xml:space="preserve">Камера тормозная  700.23.00.220 в сборе </t>
  </si>
  <si>
    <t xml:space="preserve"> 5702.3701, ТУ 37.003.1328-87  (Г287Е-0, 14В, 85А)</t>
  </si>
  <si>
    <t>Регулятор напряжения  2302.3702, ТУ 37.003.715-80</t>
  </si>
  <si>
    <t>Реле  738.3747-20,  ТУ 37.469.023-97</t>
  </si>
  <si>
    <t>левая, передняя, односекционная (ближний/дальний совмещен) ФГ122-БВ    700А.37.00.190</t>
  </si>
  <si>
    <t>29.31.23.00.00.00.30.14.1</t>
  </si>
  <si>
    <t>левая, задняя ФГ-16К, ТУ-37.003.517-81</t>
  </si>
  <si>
    <t>28.12.13.00.00.00.11.12.1</t>
  </si>
  <si>
    <t xml:space="preserve"> НШ-100А-3 (круглый правого вращения)</t>
  </si>
  <si>
    <t>НШ-100А-3Л (круглый левого вращения)</t>
  </si>
  <si>
    <t>28.12.13.00.00.00.11.11.1</t>
  </si>
  <si>
    <t>НШ-50А-3 (круглый правого вращения)</t>
  </si>
  <si>
    <t xml:space="preserve"> НШ-50А-3Л (круглый левого вращения)</t>
  </si>
  <si>
    <t>28.13.31.00.00.00.50.19.1</t>
  </si>
  <si>
    <t>гидрораспределитель золотниковый с ручным управлением</t>
  </si>
  <si>
    <t>Гидрораспределитель  ГА-35000А-У1</t>
  </si>
  <si>
    <t>Турбокомпрессор  122.1118010-07</t>
  </si>
  <si>
    <t>Бак</t>
  </si>
  <si>
    <t xml:space="preserve"> расширительный  701.13.00.040</t>
  </si>
  <si>
    <t>Бак  701.13.01.010</t>
  </si>
  <si>
    <t>Бак  701.13.01.080</t>
  </si>
  <si>
    <t>Отопитель  кабины  701.81.00.000</t>
  </si>
  <si>
    <t>Мост ведущий</t>
  </si>
  <si>
    <t xml:space="preserve">  702.23.00.000  ("К-702")</t>
  </si>
  <si>
    <t>Гидрораспределитель 276.5020-34.16.000-1  (К-702)</t>
  </si>
  <si>
    <t>Насос рулевой  63.00А (К-702)</t>
  </si>
  <si>
    <t xml:space="preserve">Коробка переменных передач </t>
  </si>
  <si>
    <t>(КПП К-702)  2765015-1700000</t>
  </si>
  <si>
    <t xml:space="preserve">Тормазок КПП К-702 </t>
  </si>
  <si>
    <t>Гидроруль  ОКР6/2000,  ТУ 4145-001-26279023-94 (К-744)</t>
  </si>
  <si>
    <t>Гидрораспределитель  SВ23LS  (К-744)</t>
  </si>
  <si>
    <t>Регулятор расхода  744Р-1-34.06.000  (К-744)</t>
  </si>
  <si>
    <t>Элемент фильтрующий  ДЗ-98В.32.10.002</t>
  </si>
  <si>
    <t>Штанга реактивная   Д3-94.02.02.902</t>
  </si>
  <si>
    <t>Сервомеханизм  ДЗ-98 10.03.120</t>
  </si>
  <si>
    <t>Гидроруль  ДЗ-140 А.50.01.190</t>
  </si>
  <si>
    <t>28.13.31.00.00.00.10.10.1</t>
  </si>
  <si>
    <t>Пневмогидрораспределитель</t>
  </si>
  <si>
    <t xml:space="preserve"> ДЗ-98В.42.00.010 пневмораспределитель золотниковый цилиндрический перемещающийся вдоль оси в корпусе или во втулках, помещенных в корпусе</t>
  </si>
  <si>
    <t xml:space="preserve">310.3.56.00.06 гидромотор аксиально-поршневой нерегулируемые ГОСТ 17752-81 </t>
  </si>
  <si>
    <t>28.12.11.00.00.00.10.15.1</t>
  </si>
  <si>
    <t>ДЗ-98В.43.04.000 выдвижения отвала гидроцилиндр поршневой двухстороннего действия с односторонним штоком без торможения с креплением на фланце</t>
  </si>
  <si>
    <t xml:space="preserve"> ДЗ-98В.43.03.000-01 подъёма отвала гидроцилиндр поршневой двухстороннего действия с односторонним штоком без торможения с креплением на фланце</t>
  </si>
  <si>
    <t>28.13.31.00.00.00.51.13.1</t>
  </si>
  <si>
    <t>гидрораспределитель золотниковый с механическим управлением</t>
  </si>
  <si>
    <t>ДЗ-98.43.08.090</t>
  </si>
  <si>
    <t xml:space="preserve"> ДЗ-98.43.08.100</t>
  </si>
  <si>
    <t>ДЗ-98В.43.25.000 гидроцилиндр поршневой двухстороннего действия с односторонним штоком без торможения с креплением на фланце</t>
  </si>
  <si>
    <t>Мост</t>
  </si>
  <si>
    <t>Гидроусилитель муфты сцепления  к автогрейдеру ГС 1402</t>
  </si>
  <si>
    <t>КПП механический</t>
  </si>
  <si>
    <t xml:space="preserve"> к автогрейдеру ГС 1402</t>
  </si>
  <si>
    <t>29.10.13.00.00.00.10.12.1</t>
  </si>
  <si>
    <t xml:space="preserve"> Д-180.111-4  ("Т-170") дизельный, 4 цилиндровый, с рядным расположением цилиндров, мощностью более 156 л.с.</t>
  </si>
  <si>
    <t xml:space="preserve"> "Д-160" 16-03-126СП</t>
  </si>
  <si>
    <t>Венец маховика</t>
  </si>
  <si>
    <t xml:space="preserve"> 03618-1   59-03-21</t>
  </si>
  <si>
    <t>Р1  А23.01-103-160СБ Р1</t>
  </si>
  <si>
    <t>Р1  А23.01-100-160Р1</t>
  </si>
  <si>
    <t>29.10.19.00.00.10.22.11.2</t>
  </si>
  <si>
    <t xml:space="preserve"> d=150мм,П+Г+палец+кольца (мед)</t>
  </si>
  <si>
    <t>d=150мм,  51-03-130СП</t>
  </si>
  <si>
    <t>51-03-112СП</t>
  </si>
  <si>
    <t>28.30.93.00.00.00.11.19.1</t>
  </si>
  <si>
    <t>51-02-3СП</t>
  </si>
  <si>
    <t>Прокладка головки блока цилиндров</t>
  </si>
  <si>
    <t xml:space="preserve"> 51-02-107-01СП (медь)</t>
  </si>
  <si>
    <t>Насос масляный</t>
  </si>
  <si>
    <t xml:space="preserve">  29-09-124СП</t>
  </si>
  <si>
    <t xml:space="preserve"> Элемент Реготмас 635-1-06 УХЛ-2  </t>
  </si>
  <si>
    <t xml:space="preserve">Элемент топл. тонкой очистки  24.1117.030-01 (ЭФТ-75)                              </t>
  </si>
  <si>
    <t>рядные /ТНВД на двиг. Д-160/   51-67-9-01СП  (Т-170)</t>
  </si>
  <si>
    <t>рядные с регулятором /ТНВД для двигателя 170 л.с / 51-157-02СП (Т-10)</t>
  </si>
  <si>
    <t>Регулятор дизеля  51-06-14-02СП  (двиг. мощн. 170 л.с, "Т-10")</t>
  </si>
  <si>
    <t>Плунжер секции топливного насоса   51-67-98  /для ТНВД с двигателем 170 л.с. /</t>
  </si>
  <si>
    <t xml:space="preserve">Форсунка "Д-160"  14-69-117-1СП в сборе </t>
  </si>
  <si>
    <t>Плунжер-гильза ТНВД  1 и 4 секции  16-67-102СП</t>
  </si>
  <si>
    <t>Плунжер-гильза ТНВД  2 и 3 секции  16-67-108СП</t>
  </si>
  <si>
    <t>Плунжер-гильза ТНВД  51-67-126СП  (Т-10)</t>
  </si>
  <si>
    <t>Плунжер-гильза ТНВД  51-67-127СП  (Т-10)</t>
  </si>
  <si>
    <t>Распылитель  Д-160,  14-69-107-1СП</t>
  </si>
  <si>
    <t>Насос топливоподкачивающий   51-71-3СП</t>
  </si>
  <si>
    <t>Турбокомпрессор   ТКР-8,5     /51-54-10СП/</t>
  </si>
  <si>
    <t>Турбокомпрессор  ТКР-11Н-3  /92.000-06/</t>
  </si>
  <si>
    <t>Радиатор водяной  Д-160  130У.13.010-1СП</t>
  </si>
  <si>
    <t>28.30.93.00.00.00.12.14.1</t>
  </si>
  <si>
    <t>для дизельного двигателя   16-08-140СП</t>
  </si>
  <si>
    <t>Ремкомплект водяного насоса  (валик, гофр.уплотн., пружина, седло) 16-08-140*РК</t>
  </si>
  <si>
    <t>Элемен фильтрующий  воздушный  А41.10.000-02СП (51-05-345СП)</t>
  </si>
  <si>
    <t>29.10.11.00.00.00.00.30.1</t>
  </si>
  <si>
    <t>Двигатель пусковой ПД-23 17-23СП</t>
  </si>
  <si>
    <t xml:space="preserve">  ПД-23 /03341/ 17-03-26СП</t>
  </si>
  <si>
    <t>Прокладка г/блока</t>
  </si>
  <si>
    <t xml:space="preserve"> ПД-23   /40944/  700-40-7399 </t>
  </si>
  <si>
    <t>Комплект вкладышей   ПД-23  А23.01-54-130СБР1</t>
  </si>
  <si>
    <t xml:space="preserve">Комплект поршневых колец </t>
  </si>
  <si>
    <t>ПД-23  03712СП</t>
  </si>
  <si>
    <t xml:space="preserve">Поршень </t>
  </si>
  <si>
    <t>ПД-23   /03349-1/  17-03-27</t>
  </si>
  <si>
    <t>для кратковременного отключения двигателя от трансмиссии и плавного трогания в сборе ПД-23  в сб. с кожухом,  17-73-7СП</t>
  </si>
  <si>
    <t xml:space="preserve">Муфта механизма включения  ПД-23  /бендикс/ 72118СП </t>
  </si>
  <si>
    <t>29.32.30.00.14.00.03.02.1</t>
  </si>
  <si>
    <t xml:space="preserve"> К-125Л   к ПД-23</t>
  </si>
  <si>
    <t>29.31.21.00.00.00.20.13.1</t>
  </si>
  <si>
    <t xml:space="preserve">Магнето </t>
  </si>
  <si>
    <t>М149А  на ПД-23</t>
  </si>
  <si>
    <t>Г966.3701 на двиг. "Д-160" (24В, 75А, 1,0КВт)</t>
  </si>
  <si>
    <t>Муфта сцепления</t>
  </si>
  <si>
    <t>18-14-4СП   в сборе</t>
  </si>
  <si>
    <t>Сервомеханизм 50-15-118СП   малый муфты сцепления</t>
  </si>
  <si>
    <t>Сервомеханизм  21-17-4СП  в сборе</t>
  </si>
  <si>
    <t>50-12-12СП  (КПП) в сборе</t>
  </si>
  <si>
    <t>Лента тормозная 18360-01СП  (50-18-116СП)</t>
  </si>
  <si>
    <t xml:space="preserve">Фрикцион бортовой, 24-16-102СП левый </t>
  </si>
  <si>
    <t>Фрикцион бортовой,24-16-101СП правый</t>
  </si>
  <si>
    <t>Манжета 700-40-3372 (бортовой редуктор)</t>
  </si>
  <si>
    <t>Кольцо уплотнительное 700-40-2733 (бортовой редуктор)</t>
  </si>
  <si>
    <t xml:space="preserve">Набор для ремонта редуктора "Т-170" (полный) 3309 </t>
  </si>
  <si>
    <t>Колесо натяжное  50-21-305-02СП  правое</t>
  </si>
  <si>
    <t xml:space="preserve">Колесо натяжное  50-21-306-02СП  левое         </t>
  </si>
  <si>
    <t>Механизм натяжения  50-21-134СП (Т-170)</t>
  </si>
  <si>
    <t>Каток  однобортный в сборе 24-21-169СП</t>
  </si>
  <si>
    <t>Каток двубортный в сборе  24-21-170СП</t>
  </si>
  <si>
    <t>Гусеница  (лента, с замык. звеном)   24-22-1СП/50-22-9СП</t>
  </si>
  <si>
    <t>Гидрораспределитель Р-160-3/1-111 (50-26-702СП)</t>
  </si>
  <si>
    <t>Гидрораспределитель 48-26-23g-01СП (ТР-12)</t>
  </si>
  <si>
    <t>28.15.21.00.00.00.11.13.1</t>
  </si>
  <si>
    <t>цепь приводная роликовая двухрядная</t>
  </si>
  <si>
    <t>Цепь   привода лебедки 2Пр-25.4-11400 (ТР-12)</t>
  </si>
  <si>
    <t>гидроцилиндр поршневой</t>
  </si>
  <si>
    <t>Гидроцилиндр   подъема лопаты (отвала) 18-26-270СП (Т-170)</t>
  </si>
  <si>
    <t>НШ-100А-3 (круглый правого вращения)</t>
  </si>
  <si>
    <t>Рем.комплект  сервомеханизма муфты сцепления (50-15-118СП)</t>
  </si>
  <si>
    <t>Рем.комплект  сервомеханизма управления (21-17-4СП )</t>
  </si>
  <si>
    <t xml:space="preserve"> 700-40-8611СП  700-40-8612СП  700-40-8676СП</t>
  </si>
  <si>
    <t>Гидронасос  НПА-90Р-П-С3 -Д1-УХЛ2</t>
  </si>
  <si>
    <t>Дозатор  ДДР ORCTA LVPO  7-11 (каток  ДУ-47,48, 85)</t>
  </si>
  <si>
    <t>Гидроруль HKUS 250/4-150-М</t>
  </si>
  <si>
    <t>Насос  НП-90ЭР</t>
  </si>
  <si>
    <t>Насос  НП-90</t>
  </si>
  <si>
    <t>НШ 10</t>
  </si>
  <si>
    <t>Гидромотор</t>
  </si>
  <si>
    <t xml:space="preserve"> 310.3.56.00.06 гидромотор аксиально-поршневой нерегулируемые ГОСТ 17752-81 </t>
  </si>
  <si>
    <t xml:space="preserve">210.12.01.03 (ДУ-47)  гидромотор аксиально-поршневой нерегулируемые ГОСТ 17752-81 </t>
  </si>
  <si>
    <t xml:space="preserve">Фильтр (LF 747 ) масленный </t>
  </si>
  <si>
    <t xml:space="preserve">Фильтр  (АF 472) воздушный наружный </t>
  </si>
  <si>
    <t xml:space="preserve">Фильтр (АF 471) воздушный внутренний </t>
  </si>
  <si>
    <t xml:space="preserve">Фильтр (FF 225)  топливный </t>
  </si>
  <si>
    <t>Фильтр  (HF 6356)гидравлический</t>
  </si>
  <si>
    <t>Болт 195-27-31640</t>
  </si>
  <si>
    <t>Nut 01803-02430 (гайка)</t>
  </si>
  <si>
    <t>Фильтр масляный GX-0818</t>
  </si>
  <si>
    <t>10 зуб 612600090287</t>
  </si>
  <si>
    <t>Рессора передняя</t>
  </si>
  <si>
    <t>XZ16K.58-6</t>
  </si>
  <si>
    <t xml:space="preserve">Рессора задняя </t>
  </si>
  <si>
    <t>Подушка рессоры XZ16K.58-6</t>
  </si>
  <si>
    <t>HG1500098010</t>
  </si>
  <si>
    <t>Гидронасос ГУР XZZX - В301</t>
  </si>
  <si>
    <t>Фильтр топливный</t>
  </si>
  <si>
    <t>Фильтр воздушный</t>
  </si>
  <si>
    <t xml:space="preserve">Фильтр воздушный </t>
  </si>
  <si>
    <t xml:space="preserve">Насос топлевный </t>
  </si>
  <si>
    <t>рядные ТНВД к ДВС ЯМЗ-842410088728</t>
  </si>
  <si>
    <t>Аммортизатор  опоры КС8976</t>
  </si>
  <si>
    <t>Форсунка к ДВС DEUTZ B6F2012</t>
  </si>
  <si>
    <t>Фильтр масляный LF 16015</t>
  </si>
  <si>
    <t>Фильтр топливный РL 16015</t>
  </si>
  <si>
    <t>28.13.14.00.00.00.13.12.1</t>
  </si>
  <si>
    <t>центробежный насос вихревой</t>
  </si>
  <si>
    <t>Насос СВН-80А</t>
  </si>
  <si>
    <t>22.11.13.00.00.11.20.09.1</t>
  </si>
  <si>
    <t>9.00R20 (260х508R) /О-40БМ/  "КамАЗ-5320; ЗиЛ-130"Размер:9.00R20 (260х508). Шина резиновая пневматическая новая для автобусов или автомобилей грузовых. Конструкция шины: радиальная.  Комплектность: камерная шина.  Индекс категории скорости  I (максимальная скорость 100 км/ч). Норма слойности 12.  ГОСТ 5513-97.</t>
  </si>
  <si>
    <t>22.11.13.00.00.11.20.10.1</t>
  </si>
  <si>
    <t>10.00R20 (280х508R)/И-281/  "КамАЗ-53229; 65115"Размер:10.00R20 (280х508). Шина резиновая пневматическая новая для автобусов или автомобилей грузовых. Конструкция шины: радиальная.  Комплектность: камерная шина.  Индекс категории скорости  I (максимальная скорость 100 км/ч). Норма слойности 14.  ГОСТ 5513-97.</t>
  </si>
  <si>
    <t>22.11.13.00.00.11.20.11.1</t>
  </si>
  <si>
    <t>11.00R20 (300х508R) /И-111А/  "Икарус-256; МАЗ; Размер:11.00R20 (300х508). Шина резиновая пневматическая новая для автобусов или автомобилей грузовых. Конструкция шины: радиальная.  Комплектность: камерная шина.  Индекс категории скорости  I (максимальная скорость 100 км/ч). Норма слойности 14.  ГОСТ 5513-97.КамАЗ"</t>
  </si>
  <si>
    <t>22.11.13.00.00.11.20.15.1</t>
  </si>
  <si>
    <t>12.00R20 (320х508R) /О-75/  "КрАЗ-65101; МАЗ"Размер:12.00R20 (320x508). Шина резиновая пневматическая новая для автобусов или автомобилей грузовых. Конструкция шины: радиальная.  Комплектность: камерная шина.  Индекс категории скорости  I (максимальная скорость 100 км/ч). Норма слойности 14.  ГОСТ 5513-97.</t>
  </si>
  <si>
    <t>22.11.13.00.00.11.20.19.1</t>
  </si>
  <si>
    <t xml:space="preserve">14.00-20 (370х508) /OИ-25/  "Урал-375;4320"Размер:370хR 508. Шина резиновая пневматическая новая для автобусов или автомобилей грузовых. Конструкция шины: радиальная.  Комплектность: камерная шина. </t>
  </si>
  <si>
    <t>22.11.13.00.00.11.10.28.1</t>
  </si>
  <si>
    <t>400/80-533 (1220х400-533)   /И-П184/   "КамАЗ-4310"</t>
  </si>
  <si>
    <t>22.11.13.00.00.11.20.22.1</t>
  </si>
  <si>
    <t xml:space="preserve">425/85R21 (1260х425-533Р) /КАМА-1260, О-184/ Размер: 425/85R21. (1260х425-533Р) Шина резиновая пневматическая новая для автобусов или автомобилей грузовых. Конструкция шины: радиальная.  Комплектность: камерная шина."КамАЗ- 43114; 43118"  </t>
  </si>
  <si>
    <t xml:space="preserve">16.00R25ХGC б/к (445/95R25) Michelin   "КС-8973" (г/п 100 тн.) </t>
  </si>
  <si>
    <t>22.11.13.00.00.11.20.25.1</t>
  </si>
  <si>
    <t xml:space="preserve">28.1R26 (720х665) /ФД-12/  "К-700, 701 "азмер: 720Х665 R.  Шина резиновая пневматическая новая для автобусов или автомобилей грузовых. Конструкция шины: радиальная.  Комплектность: камерная шина. </t>
  </si>
  <si>
    <t>22.11.14.00.00.00.11.88.1</t>
  </si>
  <si>
    <t>21.3-24 (530х610) /ИЯВ-79/  "ТО-18, Т-150"Шины резиновые пневматические новые  для машин сельского и лесного хозяйства, машин производственных прочих. Шины ведущих колес. Конструкция шины: диагональная. Размер: 21.3-24. Норма слойности 10. ГОСТ 25641-84.</t>
  </si>
  <si>
    <t xml:space="preserve">16.00-24 /Я-140/ (12 слойная)  "ДЗ-98; КС-Размер:16.00-24.  Шины резиновые пневматические новые для автобусов или автомобилей грузовых. Конструкция шины: диагональная. Конструкция шины: диагональная.5871"Юргинец </t>
  </si>
  <si>
    <t>22.11.14.00.00.00.12.56.1</t>
  </si>
  <si>
    <t>17.5-25 /Ф-120, Starco AP Loader/   "UNK-320"Шины резиновые пневматические новые  для машин сельского и лесного хозяйства, машин производственных прочих. Шины ведущих колес. Конструкция шины: радиальная. Размер: 17.25R25.</t>
  </si>
  <si>
    <t>22.11.13.00.00.11.20.02.1</t>
  </si>
  <si>
    <t>8.25R15 /R187 Bridgestone &amp; Toyo M-1090Z/  (18-ти слойная)   "ЧМЗАП-5208"Размер:8.25R15. Шина резиновая пневматическая новая для автобусов или автомобилей грузовых. Конструкция шины: радиальная.  Комплектность: камерная шина.  Индекс категории скорости G (максимальная скорость 90 км/ч). Норма слойности 18.  ГОСТ 5513-97.</t>
  </si>
  <si>
    <t>22.11.13.00.00.00.12.28.1</t>
  </si>
  <si>
    <t>1025х420-457    /К-83А/  (16-ти слойная)  "ЧМЗАП-839910; САГ"змер: 15.5/70х18 (1025х420х457). Шины резиновые пневматические новые для автобусов или автомобилей грузовых. Конструкция шины: диагональная.</t>
  </si>
  <si>
    <t>22.11.17.11.14.13.11.05.1</t>
  </si>
  <si>
    <t>195/65 R15 /Tunga-Road, C-Sport 2/ (б/к) "ГАЗ-3110"Размер:195/65R15. Шина резиновая пневматическая новая  для легковых автомобилей. Конструкция шины: радиальная. Комплектность: бескамерная шина. Номинальный диаметр обода: 15. Всесезонная нешипованная шина.</t>
  </si>
  <si>
    <t>22.11.17.11.14.13.11.10.1</t>
  </si>
  <si>
    <t>205/65 R15 /О-155, Cоrdiant - Sport/ (б/к) "ГАЗ-3110; 31113"Размер:205/65R15. Шина резиновая пневматическая новая  для легковых автомобилей. Конструкция шины: радиальная. Комплектность: бескамерная шина. Номинальный диаметр обода: 15. Всесезонная нешипованная шина.</t>
  </si>
  <si>
    <t>22.11.17.00.00.12.11.51.1</t>
  </si>
  <si>
    <t>215/90 R15С /Я-245/ (камер. исп.) "УАЗ-452; 469; 31512, 31519"Размер:215/90R15. Шина резиновая пневматическая новая  для легковых автомобилей. Конструкция шины: радиальная. Комплектность: камерная шина. Номинальный диаметр обода: 15. Летняя шина.</t>
  </si>
  <si>
    <t>22.11.17.11.15.13.11.05.1</t>
  </si>
  <si>
    <t>185/75 R16С /О-147, C-156/  "ГАЗ-3302 "Газель"Размер:185/75R16.  Шина резиновая пневматическая новая  для легковых автомобилей. Конструкция шины: радиальная. Комплектность: бескамерная шина. Номинальный диаметр обода: 16. Всесезонная нешипованная шина.</t>
  </si>
  <si>
    <t>22.11.17.11.15.13.11.41.1</t>
  </si>
  <si>
    <t>205/70 R16 /КАМА-Flame/  "ВАЗ-21213азмер:205/70R16.  Шина резиновая пневматическая новая  для легковых автомобилей. Конструкция шины: радиальная. Комплектность: бескамерная шина. Номинальный диаметр обода: 16. Всесезонная нешипованная шина.</t>
  </si>
  <si>
    <t>22.11.17.11.15.13.11.19.1</t>
  </si>
  <si>
    <t>215/65 R16 /О-154, Cоrdiant - Busness/ "ГАЗ-2217 "Соболь" Размер:215/65R16C.  Шина резиновая пневматическая новая  для легковых автомобилей. Конструкция шины: радиальная. Комплектность: бескамерная шина. Номинальный диаметр обода: 16. Всесезонная нешипованная шина.</t>
  </si>
  <si>
    <t>22.11.17.11.15.13.11.27.1</t>
  </si>
  <si>
    <t>225/75 R16 /Я-435/, "HUNTER" (камер. исп.)  "УАЗ-39094, 3741, 315195 Размер:225/75R16.  Шина резиновая пневматическая новая  для легковых автомобилей. Конструкция шины: радиальная. Комплектность: бескамерная шина. Номинальный диаметр обода: 16. Всесезонная нешипованная шина.</t>
  </si>
  <si>
    <t>22.11.17.11.16.13.11.18.1</t>
  </si>
  <si>
    <t>275/65 R17  /Dunlop Japan &amp; Bridgestone/  "Тoyota LC-100"Размер:275/65R17. Шина резиновая пневматическая новая  для легковых автомобилей. Конструкция шины: радиальная. Комплектность: бескамерная шина. Номинальный диаметр обода: 17. Всесезонная нешипованная шина.</t>
  </si>
  <si>
    <t>22.11.13.00.00.00.12.09.1</t>
  </si>
  <si>
    <t>9.00х20 (гладкие) каток 16S</t>
  </si>
  <si>
    <t>12.00R20 (320х508R) 14 сл прицеп ПП-24Размер:12.00R20 (320x508). Шина резиновая пневматическая новая для автобусов или автомобилей грузовых. Конструкция шины: радиальная.  Комплектность: камерная шина.  Индекс категории скорости  I (максимальная скорость 100 км/ч). Норма слойности 14.  ГОСТ 5513-97.</t>
  </si>
  <si>
    <t>22.11.13.00.00.11.20.21.1</t>
  </si>
  <si>
    <t>370х508 (18 сл.) чмзап-83991азмер:370/70R20. Шина резиновая пневматическая новая для автобусов или автомобилей грузовых. Конструкция шины: радиальная.  Комплектность: камерная шина.  Индекс категории скорости  I (максимальная скорость 100 км/ч). Норма слойности 18.  ГОСТ 5513-97.</t>
  </si>
  <si>
    <t>22.11.14.00.00.00.11.17.1</t>
  </si>
  <si>
    <t>11,2х20 (гладкие)ДУ-85</t>
  </si>
  <si>
    <t>245/70R19,5 Манипуляторы камаз</t>
  </si>
  <si>
    <t>22.11.17.00.11.15.11.49.1</t>
  </si>
  <si>
    <t>235/60 R16 (Hyndai Tucson 2,7 At)азмер:235/60R16. Шина резиновая пневматическая новая  для легковых автомобилей. Конструкция шины: радиальная. Комплектность: бескамерная шина. Номинальный диаметр обода: 16. Летняя шина.</t>
  </si>
  <si>
    <t>22.11.13.00.00.11.10.04.1</t>
  </si>
  <si>
    <t>29.5/75R25    К-702</t>
  </si>
  <si>
    <t>11.2-20 (передние)МТЗ-80,82Шины резиновые пневматические новые  для машин сельского и лесного хозяйства, машин производственных прочих. Шины ведущих колес. Конструкция шины: диагональная. Размер: 11.2-20. Норма слойности 8. ГОСТ 25641-84.</t>
  </si>
  <si>
    <t>8.25-15(240х381) ВП-05Размер:8.25R15. Шина резиновая пневматическая новая для автобусов или автомобилей грузовых. Конструкция шины: радиальная.  Комплектность: камерная шина.  Индекс категории скорости G (максимальная скорость 90 км/ч). Норма слойности 18.  ГОСТ 5513-97.</t>
  </si>
  <si>
    <t>22.11.17.00.00.12.11.50.1</t>
  </si>
  <si>
    <t>205/70 R14 Газ-31029Размер: 205/70R14. Шина резиновая пневматическая новая  для легковых автомобилей. Конструкция шины: радиальная. Комплектность: камерная шина. Номинальный диаметр обода: 14. Летняя шина.</t>
  </si>
  <si>
    <t>22.11.17.11.15.13.11.42.1</t>
  </si>
  <si>
    <t>215/65R16 Шевроле-НиваРазмер:215/60R16.  Шина резиновая пневматическая новая  для легковых автомобилей. Конструкция шины: радиальная. Комплектность: бескамерная шина. Номинальный диаметр обода: 16. Всесезонная нешипованная шина.</t>
  </si>
  <si>
    <t>22.11.13.00.00.00.12.23.1</t>
  </si>
  <si>
    <t>1065х420-457ДС-181Размер: 16.5х70-18 (1065х420х457).   Шины резиновые пневматические новые для автобусов или автомобилей грузовых. Конструкция шины: диагональная.</t>
  </si>
  <si>
    <t>22.11.15.00.00.00.13.30.1</t>
  </si>
  <si>
    <t xml:space="preserve">Камера </t>
  </si>
  <si>
    <t>240х508К  "ГАЗ-53; КАВЗ-3976" (8.25R20)азмер:8.25-20. Камера резиновая для автобусов или грузовых автомобилей ГОСТ 5513-97.</t>
  </si>
  <si>
    <t>22.11.15.00.00.00.13.40.1</t>
  </si>
  <si>
    <t>260х508К  "КамАЗ-5320; ЗиЛ-130" (9.00R20)Размер:9.00-20. (260-508) Камера резиновая для автобусов или грузовых автомобилей ГОСТ 5513-97.</t>
  </si>
  <si>
    <t>22.11.15.00.00.00.13.50.1</t>
  </si>
  <si>
    <t>Камера</t>
  </si>
  <si>
    <t xml:space="preserve"> 280х508К  "КамАЗ-53229; 65115" (10.00R20)азмер:10.00-20. Камера резиновая для автобусов или грузовых автомобилей ГОСТ 5513-97.</t>
  </si>
  <si>
    <t>22.11.15.00.00.00.13.60.1</t>
  </si>
  <si>
    <t>300х508К  "Икарус-256; МАЗ" (11.00R20)Размер:11.00-20. Камера резиновая для автобусов или грузовых автомобилей ГОСТ 5513-97.</t>
  </si>
  <si>
    <t>22.11.15.00.00.00.13.70.1</t>
  </si>
  <si>
    <t>320х508К  "КрАЗ-65101; МАЗ" (12.00R20)азмер:12.00-20. Камера резиновая для автобусов или грузовых автомобилей ГОСТ 5513-97.</t>
  </si>
  <si>
    <t>22.11.15.00.00.00.15.08.1</t>
  </si>
  <si>
    <t xml:space="preserve"> 8.40-15 "УАЗ-452; 469; 31512" (R15)азмер:8.40-15. Камера резиновая для легковых автомобилей ГОСТ 4754-97.</t>
  </si>
  <si>
    <t>27.20.21.00.00.00.02.15.1</t>
  </si>
  <si>
    <t>6СТ-60 АП3 ГОСТ 959-2002 марка 6СТ-60; кислотный, стартерный, напряжением 12 В, емкостью 60 А*час</t>
  </si>
  <si>
    <t>27.20.21.00.00.00.02.20.1</t>
  </si>
  <si>
    <t>6СТ-75 АП3   ГОСТ 959-2002 марка 6СТ-75; кислотный, стартерный, напряжением 12 В, емкостью 75 А*час</t>
  </si>
  <si>
    <t>27.20.21.00.00.00.02.25.1</t>
  </si>
  <si>
    <t xml:space="preserve">6СТ-90 АП3 ГОСТ 959-2002 марка 6СТ-90; кислотный, стартерный, напряжением 12 В, емкостью 90 А*час. </t>
  </si>
  <si>
    <t>27.20.21.00.00.00.02.40.1</t>
  </si>
  <si>
    <t>6СТ-132 АП3 ГОСТ 959-2002 марка 6СТ -132стартерный,  напряжением 12 В, емкостью 132 А*ча</t>
  </si>
  <si>
    <t>6СТ-210 АП3</t>
  </si>
  <si>
    <t>Рукав резиновый</t>
  </si>
  <si>
    <t>d=12 мм, Ру=16 кг/ см2 ГОСТ 10362-76</t>
  </si>
  <si>
    <t>22.19.35.00.35.20.10.10.1</t>
  </si>
  <si>
    <t>Рукав напорно-всасывающий</t>
  </si>
  <si>
    <t>МБС (гофр.) d=100 мм, L=6м,  кл. "Б" с мет. каркасом ТУ38-105373-91, ГОСТ 5398-76</t>
  </si>
  <si>
    <t>РВД</t>
  </si>
  <si>
    <t xml:space="preserve">d=10 мм,  L=600 мм , ТУ3500 РК 391606607-2004  Р-38МПа </t>
  </si>
  <si>
    <t>d=12 мм,  L=752 мм  ГОСТ 25452</t>
  </si>
  <si>
    <t>d=16 мм,  L=2000 мм  ГОСТ 25452</t>
  </si>
  <si>
    <t>d=20 мм,  L=500 мм  ГОСТ 6286-73</t>
  </si>
  <si>
    <t>d=20 мм,  L=1000 мм  ГОСТ 6286-73</t>
  </si>
  <si>
    <t>d=20 мм,  L=2000 мм  ГОСТ 6286-73</t>
  </si>
  <si>
    <t>d=25 мм,  L=500 мм  ГОСТ 25452</t>
  </si>
  <si>
    <t>d=25 мм,  L=1000 мм  ГОСТ 25452</t>
  </si>
  <si>
    <t>d=25 мм,  L=2000 мм  ГОСТ 25452</t>
  </si>
  <si>
    <t>d8х20 М16х1,5   L=500 мм, S19  ГОСТ 6286</t>
  </si>
  <si>
    <t>d12х24 М22х1,5 L=450 мм, S27  ГОСТ 25452</t>
  </si>
  <si>
    <t>d12х24 М22х1,5 L=600 мм, S27  ГОСТ 25452</t>
  </si>
  <si>
    <t>d12х24 М22х1,5 L=800 мм, S27  ГОСТ 25452</t>
  </si>
  <si>
    <t>d12-25-650    (ТУ 22-4756-80)    /ВП-0,5/</t>
  </si>
  <si>
    <t>d12-25-1250  (ТУ 22-4756-80)    /ВП-0,5/</t>
  </si>
  <si>
    <t>d16х28 М27х1,5 L=450 мм, S32  ГОСТ 6286</t>
  </si>
  <si>
    <t>d16х28 М27х1,5 L=700 мм, S32  ГОСТ 6286</t>
  </si>
  <si>
    <t>d16х28 М27х1,5 L=1000 мм, S32 ГОСТ 6286</t>
  </si>
  <si>
    <t>d16х28 М27х1,5 L=4000 мм, S32 ГОСТ 6286</t>
  </si>
  <si>
    <t>20-30-650-4  (ТУ 22-4584-79)   /ВП-0,5/</t>
  </si>
  <si>
    <t>20-30-1250-4  (ТУ 22-4584-79)   /ВП-0,5/</t>
  </si>
  <si>
    <t>d20х32 М30х1,5 L=1000 мм, S36 ГОСТ 25452</t>
  </si>
  <si>
    <t>d20х32 М30х1,5 L=500 мм,   S36 ГОСТ 25452</t>
  </si>
  <si>
    <t>d20х32 М33х2,0 L=800 мм,   S41 ГОСТ 25452</t>
  </si>
  <si>
    <t>d20х32 М33х2.0 L=3000 мм, S41 ГОСТ 25452</t>
  </si>
  <si>
    <t>d20х32 М33х2.0 L=4000 мм, S41 ГОСТ 25452</t>
  </si>
  <si>
    <t>20х33 L=0800 М32х2    (ТУ38-105373-91)  /УПА-60/</t>
  </si>
  <si>
    <t>d25х39 М42х2,0 L=500 мм,   S50 ГОСТ 25452</t>
  </si>
  <si>
    <t>d25х39 М42х2,0 L=1000 мм, S50 ГОСТ 25452</t>
  </si>
  <si>
    <t>d25х39 М42х2,0 L=1600 мм, S50 ГОСТ 25452</t>
  </si>
  <si>
    <t>d25х39 М42х2,0 L=1800 мм, S50 ГОСТ 25452</t>
  </si>
  <si>
    <t>d25х39 М42х2,0 L=2000 мм, S50 ГОСТ 25452</t>
  </si>
  <si>
    <t>d25х39 М42х2,0 L=3000 мм, S50 ГОСТ 25452</t>
  </si>
  <si>
    <t>22.19.42.00.00.10.20.05.1</t>
  </si>
  <si>
    <t>А 8,5*8*833 (Газ)</t>
  </si>
  <si>
    <t>22.19.43.00.00.00.00.01.1</t>
  </si>
  <si>
    <t xml:space="preserve">  А 8,5*8*850 (ЯМЗ)</t>
  </si>
  <si>
    <t>22.19.42.00.00.10.20.06.1</t>
  </si>
  <si>
    <t>А 8,5*8-875</t>
  </si>
  <si>
    <t>22.19.42.00.00.10.30.07.1</t>
  </si>
  <si>
    <t>В 14*10*937 (ЯМЗ)</t>
  </si>
  <si>
    <t>В 14*10*987 (ЯМЗ)</t>
  </si>
  <si>
    <t>22.19.43.00.00.00.00.04.1</t>
  </si>
  <si>
    <t xml:space="preserve"> 8,5*8*1018 (ГАЗ, УАЗ)</t>
  </si>
  <si>
    <t>22.19.43.00.00.00.00.09.1</t>
  </si>
  <si>
    <t xml:space="preserve">8,5*8*1320 </t>
  </si>
  <si>
    <t>22.19.42.00.00.10.30.21.1</t>
  </si>
  <si>
    <t>16*11*1650 (Т-170) зубчатый</t>
  </si>
  <si>
    <t>22.19.42.00.00.10.20.09.1</t>
  </si>
  <si>
    <t xml:space="preserve">А1045  (ГАЗ)         </t>
  </si>
  <si>
    <t>22.19.42.00.00.10.20.10.1</t>
  </si>
  <si>
    <t>А1120</t>
  </si>
  <si>
    <t>22.19.42.00.00.10.20.22.1</t>
  </si>
  <si>
    <t>А1703/ КамАЗ, Евро-2/</t>
  </si>
  <si>
    <t>22.19.42.00.00.10.30.17.1</t>
  </si>
  <si>
    <t>Б1450</t>
  </si>
  <si>
    <t>22.19.42.00.00.10.30.12.1</t>
  </si>
  <si>
    <t>В(Б) -1180</t>
  </si>
  <si>
    <t>22.19.42.00.00.10.30.16.1</t>
  </si>
  <si>
    <t>В(Б) -1400</t>
  </si>
  <si>
    <t>22.19.42.00.00.10.30.24.1</t>
  </si>
  <si>
    <t>В(Б) -1800</t>
  </si>
  <si>
    <t>В 2000</t>
  </si>
  <si>
    <t>29.32.30.00.09.00.01.04.1</t>
  </si>
  <si>
    <t>Амортизаторы задние</t>
  </si>
  <si>
    <t>232.2905010</t>
  </si>
  <si>
    <t>Амортизаторы передние</t>
  </si>
  <si>
    <t>29.32.30.00.01.01.04.01.1</t>
  </si>
  <si>
    <t>Бачок расширительный</t>
  </si>
  <si>
    <t>2705-1311010</t>
  </si>
  <si>
    <t>29.32.20.00.00.00.40.10.1</t>
  </si>
  <si>
    <t>Бампер</t>
  </si>
  <si>
    <t>3110-2803010-10</t>
  </si>
  <si>
    <t xml:space="preserve">вакумный  усилитель </t>
  </si>
  <si>
    <t>тормоза  24-3510010</t>
  </si>
  <si>
    <t>Вал коромысла в сборе</t>
  </si>
  <si>
    <t>29.10.19.00.00.10.36.10.1</t>
  </si>
  <si>
    <t>Венец маховика ГАЗ-21</t>
  </si>
  <si>
    <t>406.1005125</t>
  </si>
  <si>
    <t>Венец маховика ГАЗ-24</t>
  </si>
  <si>
    <t>24-1005125</t>
  </si>
  <si>
    <t>Вкладыш коренной ST, 0,25, 0,5</t>
  </si>
  <si>
    <t>Вкладыш шатунный ST, 0,25, 0,6</t>
  </si>
  <si>
    <t>29.32.30.00.15.00.06.09.1</t>
  </si>
  <si>
    <t>Втулка рессорная</t>
  </si>
  <si>
    <t>13-2912028</t>
  </si>
  <si>
    <t>29.31.22.00.00.00.30.02.1</t>
  </si>
  <si>
    <t>Главный цилиндр сцепления</t>
  </si>
  <si>
    <t>3302-1602290</t>
  </si>
  <si>
    <t>29.32.30.00.07.00.07.01.1</t>
  </si>
  <si>
    <t>Главный цилиндр тормоза</t>
  </si>
  <si>
    <t>31029-3505010</t>
  </si>
  <si>
    <t>33104-1201005 в сборе</t>
  </si>
  <si>
    <t>Головка блока цилиндров в сборе ГАЗ-21</t>
  </si>
  <si>
    <t>402.3906562</t>
  </si>
  <si>
    <t>Головка блока цилиндров в сборе ГАЗ-24</t>
  </si>
  <si>
    <t>406.3906562</t>
  </si>
  <si>
    <t>29.32.30.00.02.04.01.01.1</t>
  </si>
  <si>
    <t>Датчик масляный</t>
  </si>
  <si>
    <t>3902.3829010</t>
  </si>
  <si>
    <t>Датчик масляный ММ-358</t>
  </si>
  <si>
    <t>29.10.12.00.00.00.26.14.1</t>
  </si>
  <si>
    <t>Д-4062 в сборе 4062.1000400-70</t>
  </si>
  <si>
    <t>4061.1601130</t>
  </si>
  <si>
    <t>Диск сцепления нажимной в сборе</t>
  </si>
  <si>
    <t>4301-1601130</t>
  </si>
  <si>
    <t xml:space="preserve">Диски колес </t>
  </si>
  <si>
    <t xml:space="preserve">3110-3101015КЭ  R15 </t>
  </si>
  <si>
    <t>29.32.20.00.00.00.10.10.1</t>
  </si>
  <si>
    <t>капот передний</t>
  </si>
  <si>
    <t>3110-8402012-20</t>
  </si>
  <si>
    <t>Карбюратор Пекар</t>
  </si>
  <si>
    <t>К135МУ</t>
  </si>
  <si>
    <t>406.3705</t>
  </si>
  <si>
    <t>29.10.19.00.00.10.30.10.1</t>
  </si>
  <si>
    <t>Клапан впускной</t>
  </si>
  <si>
    <t>406.1007010</t>
  </si>
  <si>
    <t>29.10.19.00.00.10.30.12.1</t>
  </si>
  <si>
    <t>Клапан выпускной</t>
  </si>
  <si>
    <t>406.1007012</t>
  </si>
  <si>
    <t>вал коленчатый</t>
  </si>
  <si>
    <t>для поршневых двигателей с искровым зажиганием (карбюраторные) 406.1005014</t>
  </si>
  <si>
    <t>Коромысло ГРМ 13-1007112-01</t>
  </si>
  <si>
    <t>Коробка передач</t>
  </si>
  <si>
    <t>в сборе  с подшипниками и манжетами, для легковых автомобилей  3102-2201025</t>
  </si>
  <si>
    <t>29.10.19.00.00.30.23.10.1</t>
  </si>
  <si>
    <t>Насос масляный ГАЗ-21, ГАЗ-24</t>
  </si>
  <si>
    <t>406.1011010</t>
  </si>
  <si>
    <t>Патрубки радиатора</t>
  </si>
  <si>
    <t>набор патрубков системы охлаждения 3110-1303010-10    3110-1303025</t>
  </si>
  <si>
    <t>29.32.30.00.15.00.31.01.1</t>
  </si>
  <si>
    <t>Насос водяной</t>
  </si>
  <si>
    <t>для поршневых двигателей с искровым зажиганием (карбюраторные) 4022-1307010</t>
  </si>
  <si>
    <t>29.10.19.00.00.40.25.10.1</t>
  </si>
  <si>
    <t>4062.3906629-10</t>
  </si>
  <si>
    <t xml:space="preserve">насос топливный </t>
  </si>
  <si>
    <t>электрический 24-1106011</t>
  </si>
  <si>
    <t>29.32.30.00.05.03.01.01.1</t>
  </si>
  <si>
    <t>опора промежуточная карданного вала</t>
  </si>
  <si>
    <t>31029-2202076-10</t>
  </si>
  <si>
    <t>29.10.19.00.00.10.13.12.1</t>
  </si>
  <si>
    <t>Поршневая группа</t>
  </si>
  <si>
    <t>для поршневых двигателей с искровым зажиганием (карбюраторные), с объемом цилиндра от 2400 см³ до 2600 см³  поршневая группа Æ 100мм</t>
  </si>
  <si>
    <t>для поршневых двигателей с искровым зажиганием (карбюраторные), с объемом цилиндра от 2400 см³ до 2600 см³ поршневая группа Æ 92мм 406.1004015 ЗМЗ</t>
  </si>
  <si>
    <t>прерыватель-распределитель</t>
  </si>
  <si>
    <t>1901.3706</t>
  </si>
  <si>
    <t>29.31.10.00.00.00.12.10.1</t>
  </si>
  <si>
    <t>4216.3707090-10</t>
  </si>
  <si>
    <t>пружина передней подвески</t>
  </si>
  <si>
    <t>23-2902712</t>
  </si>
  <si>
    <t>Радиатор основной</t>
  </si>
  <si>
    <t>3110-1301010-20</t>
  </si>
  <si>
    <t>29.10.19.00.00.20.29.10.1</t>
  </si>
  <si>
    <t>Распределительный вал ГРМ</t>
  </si>
  <si>
    <t>4061.1006015</t>
  </si>
  <si>
    <t>болты регулировочные с гайкой клапана  66-1007075-02</t>
  </si>
  <si>
    <t>29.32.30.00.15.00.23.01.1</t>
  </si>
  <si>
    <t>Регулятор холостого хода</t>
  </si>
  <si>
    <t>406-1147051-02</t>
  </si>
  <si>
    <t>29.32.30.00.08.00.03.09.1</t>
  </si>
  <si>
    <t>мост задний</t>
  </si>
  <si>
    <t>3302-2400012-01</t>
  </si>
  <si>
    <t>29.32.30.00.15.00.44.01.1</t>
  </si>
  <si>
    <t>ролик натяжителя ремня</t>
  </si>
  <si>
    <t>406.3407067</t>
  </si>
  <si>
    <t>29.32.30.00.09.00.19.01.1</t>
  </si>
  <si>
    <t xml:space="preserve">Сайлентблоки передней подвески </t>
  </si>
  <si>
    <t>верхние 3110-2904172</t>
  </si>
  <si>
    <t>нижние 3110-2904152</t>
  </si>
  <si>
    <t>55 х 70 х 8     406.1005034</t>
  </si>
  <si>
    <t>55 х 80       53-1005032-01</t>
  </si>
  <si>
    <t>80 х 100  4062.1005160</t>
  </si>
  <si>
    <t>Сальники клапана</t>
  </si>
  <si>
    <t>24-1007036-01</t>
  </si>
  <si>
    <t>23.99.11.06.09.00.00.01.1</t>
  </si>
  <si>
    <t>Набивка сальниковая</t>
  </si>
  <si>
    <t>29.31.21.00.00.00.10.18.1</t>
  </si>
  <si>
    <t>Свечи зажигания</t>
  </si>
  <si>
    <t>А14В1</t>
  </si>
  <si>
    <t>29.31.21.00.00.00.10.17.1</t>
  </si>
  <si>
    <t>А14ДВР</t>
  </si>
  <si>
    <t>с электромеханическим перемещением шестерни привода, для легковых автомобилей 5112.37080</t>
  </si>
  <si>
    <t>Ступица передняя 33104-3103004</t>
  </si>
  <si>
    <t>Счетчик подачи воздуха  0280140545 BOSCH (валеометр)</t>
  </si>
  <si>
    <t>ТС107-05 (82гр)</t>
  </si>
  <si>
    <t>29.32.30.00.07.00.04.01.1</t>
  </si>
  <si>
    <t>колодки тормозные передние</t>
  </si>
  <si>
    <t>3302-3501800-03</t>
  </si>
  <si>
    <t>Тросс дросселя 3110-1108100</t>
  </si>
  <si>
    <t>29.32.30.00.06.04.02.01.1</t>
  </si>
  <si>
    <t>Рулевая тяга</t>
  </si>
  <si>
    <t>тяга рулевая 24-3003050-01</t>
  </si>
  <si>
    <t>Фара передняя</t>
  </si>
  <si>
    <t>, передняя, односекционная (ближний/дальний совмещен) 502.3711</t>
  </si>
  <si>
    <t>Флажок коренной ГАЗ-24</t>
  </si>
  <si>
    <t xml:space="preserve"> рабочий 3102-1602510</t>
  </si>
  <si>
    <t>цилиндр тормозной колесный</t>
  </si>
  <si>
    <t>3102-3502040</t>
  </si>
  <si>
    <t>шайба осевого смещения вала коленчатого 4021-1005183/84</t>
  </si>
  <si>
    <t>опора шаровая верхняя</t>
  </si>
  <si>
    <t>31105-2904412-55</t>
  </si>
  <si>
    <t>опора шаровая нижняя</t>
  </si>
  <si>
    <t>31105-2904312-55</t>
  </si>
  <si>
    <t>29.32.30.00.09.00.11.01.1</t>
  </si>
  <si>
    <t>шкворень резьбовой с втулкой</t>
  </si>
  <si>
    <t>33104-3000101</t>
  </si>
  <si>
    <t>Штанга ГРМ ГАЗ-21 54-1007175</t>
  </si>
  <si>
    <t>Штанга ГРМ ГАЗ-24  24-1007175</t>
  </si>
  <si>
    <t>NORDIX 5205  (резьбовой)</t>
  </si>
  <si>
    <t>2121-2905402</t>
  </si>
  <si>
    <t>2121-2915402</t>
  </si>
  <si>
    <t>вакумный усилитель тормоза</t>
  </si>
  <si>
    <t>2108-3510009</t>
  </si>
  <si>
    <t>29.10.19.00.00.10.19.10.1</t>
  </si>
  <si>
    <t>Вкладыши коренные 0,25 0,5 0,75 0,1</t>
  </si>
  <si>
    <t>2101-1000104-21  2101-1000104-22  2101-1000104-23  2101-1000104-24</t>
  </si>
  <si>
    <t>2101-1000102-21  2101-1000102-22  2101-1000102-23  2101-1000102-24</t>
  </si>
  <si>
    <t>Втулки промежуточного вала ГРМ 2101-1703109</t>
  </si>
  <si>
    <t>2121-1602610</t>
  </si>
  <si>
    <t>Главный  тормозной цилиндр</t>
  </si>
  <si>
    <t>2121-3505009</t>
  </si>
  <si>
    <t xml:space="preserve">Глушитель </t>
  </si>
  <si>
    <t>2121-1201005 в сборе</t>
  </si>
  <si>
    <t>Головка блока цилиндров  2107, 21150</t>
  </si>
  <si>
    <t>21213-1003011</t>
  </si>
  <si>
    <t>Диск сцепления ведомый</t>
  </si>
  <si>
    <t>21213-1601130</t>
  </si>
  <si>
    <t>Заглушки вала коленчатого 21-1005024-03</t>
  </si>
  <si>
    <t>Карбюратор 21083-1107010-31</t>
  </si>
  <si>
    <t>Картер заднего моста ВАЗ-21213 2101-2401010-01</t>
  </si>
  <si>
    <t>2108-3705010</t>
  </si>
  <si>
    <t>клапан всасывающий 2101-1007012-01</t>
  </si>
  <si>
    <t>клапан выхлопной 2112-1007012-01</t>
  </si>
  <si>
    <t>29.10.19.00.00.40.20.10.2</t>
  </si>
  <si>
    <t>вал коленчатый с вкладышами</t>
  </si>
  <si>
    <t>21213-1005015</t>
  </si>
  <si>
    <t>Тормозные колодки</t>
  </si>
  <si>
    <t>передняя  2121-3501090</t>
  </si>
  <si>
    <t>Коромысло ГРМ 2101-1007116</t>
  </si>
  <si>
    <t>Набор прокладок ДВС</t>
  </si>
  <si>
    <t>Набор провода высокого напряжения 2121-3707080 CHAMPION LS105</t>
  </si>
  <si>
    <t>насос водяной</t>
  </si>
  <si>
    <t>для поршневых двигателей с искровым зажиганием (карбюраторные)  21214-1307010</t>
  </si>
  <si>
    <t>2121-1011010</t>
  </si>
  <si>
    <t>насос топливный</t>
  </si>
  <si>
    <t>2123-1139009-20</t>
  </si>
  <si>
    <t>натяжитель цепи ГРМ 2103-1006090</t>
  </si>
  <si>
    <t>29.32.30.00.15.00.42.01.1</t>
  </si>
  <si>
    <t>Шарнир регулировки угловых скоростей (граната)</t>
  </si>
  <si>
    <t>наружная</t>
  </si>
  <si>
    <t>29.32.30.00.15.00.42.02.1</t>
  </si>
  <si>
    <t>внутренняя</t>
  </si>
  <si>
    <t>Комплект цилиндро-поршневой группы</t>
  </si>
  <si>
    <t>21126-1004010-01 на 1 цилиндр  ф 82,4 мм</t>
  </si>
  <si>
    <t xml:space="preserve">Комплект цилиндро-поршневой группы </t>
  </si>
  <si>
    <t>на 1 цилиндр ф82,8 мм</t>
  </si>
  <si>
    <t>на 1 цилиндр ф 82 мм</t>
  </si>
  <si>
    <t>29.31.21.00.00.00.23.18.1</t>
  </si>
  <si>
    <t>Прерыватель-распределитель бесконтактный 2107-3706010-10</t>
  </si>
  <si>
    <t>Прокладка клапанной крышки 2101-1003270</t>
  </si>
  <si>
    <t>Вал промежуточный ГРМ</t>
  </si>
  <si>
    <t>опора промежуточного карданного вала</t>
  </si>
  <si>
    <t>2101-2202080</t>
  </si>
  <si>
    <t>29.32.30.00.09.00.12.01.1</t>
  </si>
  <si>
    <t>пружины</t>
  </si>
  <si>
    <t xml:space="preserve"> в комплекте 2121-2912712</t>
  </si>
  <si>
    <t>2123-8101060</t>
  </si>
  <si>
    <t>Вал распределительный с подушкой ГРМ 21214-1006010</t>
  </si>
  <si>
    <t>Шайбы регулировочные клапана ГРМ</t>
  </si>
  <si>
    <t>маятник рулевой в сборе</t>
  </si>
  <si>
    <t>Сайлентблоки</t>
  </si>
  <si>
    <t>2121-2904180</t>
  </si>
  <si>
    <t>Сальник задней крышки вала коленчатого</t>
  </si>
  <si>
    <t>2101-1005160</t>
  </si>
  <si>
    <t>Сальник передней крышки вала коленчатого</t>
  </si>
  <si>
    <t>2101-1005034-02</t>
  </si>
  <si>
    <t>Сальник клапана</t>
  </si>
  <si>
    <t>2101-1007026</t>
  </si>
  <si>
    <t>с электромеханическим перемещением шестерни привода, для легковых автомобилей 2111-3708010-01</t>
  </si>
  <si>
    <t>Ступица передняя 2121-3103012</t>
  </si>
  <si>
    <t>Тяга рулевая  2121-3414053(52) в комплекте</t>
  </si>
  <si>
    <t>Успокоитель цепи ГРМ 2101-1006100</t>
  </si>
  <si>
    <t>Цепь ГРМ со звездочками ВАЗ-2107 21214-1006040</t>
  </si>
  <si>
    <t>Опора шаровая верхняя</t>
  </si>
  <si>
    <t>2101-2904192</t>
  </si>
  <si>
    <t>Опора шаровая нижняя</t>
  </si>
  <si>
    <t>2101-2904082</t>
  </si>
  <si>
    <t>2101-1004045</t>
  </si>
  <si>
    <t>28.29.13.00.00.00.11.01.1</t>
  </si>
  <si>
    <t xml:space="preserve">Фильтр топливный </t>
  </si>
  <si>
    <t>грубой очистки 2084106</t>
  </si>
  <si>
    <t>Фильтр масляный двигателя</t>
  </si>
  <si>
    <t>19.20.29.00.00.11.40.43.2</t>
  </si>
  <si>
    <t>Масло моторное</t>
  </si>
  <si>
    <t xml:space="preserve">для дизельных двигателей М-8Г2к, классификация SAE 20, API СС, плотность при 20° С 905 кг/м3, вязкость кинематическая, мм2/с (сСт) при 100 °С, 8,0±0,5, температура застывания не выше - 30С </t>
  </si>
  <si>
    <t>19.20.29.00.00.11.40.44.2</t>
  </si>
  <si>
    <t>масла для дизельных двигателей М-10Г2к высший сорт, классификация SAE 30, API СС, плотность при 20° С 900 кг/м3, вязкость кинематическая 11,0±0,5 мм2/с (сСт) при 100 °С, температура застывания не выше -30 °С</t>
  </si>
  <si>
    <t>19.20.29.00.00.11.20.36.1</t>
  </si>
  <si>
    <t>для бензиновых двигателей обозначение по SAE 15W-40 к использованию при температуре -20 ... +45 °С</t>
  </si>
  <si>
    <t>19.20.29.00.00.11.40.17.2</t>
  </si>
  <si>
    <t>для дизельных двигателей с обозначением по SAE 10W-40 к использованию при температуре -25... +35 °С</t>
  </si>
  <si>
    <t>19.20.29.00.00.11.20.31.1</t>
  </si>
  <si>
    <t>для бензиновых двигателей обозначение по SAE 10W-30 к использованию при температуре -25 ... +30°С</t>
  </si>
  <si>
    <t>19.20.29.00.00.11.40.15.1</t>
  </si>
  <si>
    <t>для дизельных двигателей с обозначением по SAE 5W-40 к использованию при температуре -30 ... +35°С</t>
  </si>
  <si>
    <t>19.20.29.00.00.11.20.18.1</t>
  </si>
  <si>
    <t>для бензиновых двигателей с обозначением по SAE 30, летнее к использованию при диапазоне температур от 0 до +30°С</t>
  </si>
  <si>
    <t>19.20.29.00.00.00.16.25.2</t>
  </si>
  <si>
    <t>Масло трансмиссионное</t>
  </si>
  <si>
    <t>ТАД-17и, плотность 907 кг/м3 при 20° С, вязкость кинематическая  при 50 °С не менее 17,5 мм2/с (сСт)</t>
  </si>
  <si>
    <t>19.20.29.00.00.00.16.26.1</t>
  </si>
  <si>
    <t>85W-140 Высоковязкое всесезонное минеральное масло для агрегатов механических трансмиссий</t>
  </si>
  <si>
    <t>75W-90 Полностью синтетическое всесезонное масло для трансмиссий и ведущих мостов</t>
  </si>
  <si>
    <t>19.20.29.00.00.00.12.31.2</t>
  </si>
  <si>
    <t>Масло гидравлическое</t>
  </si>
  <si>
    <t>Масло гидравлическое МГЕ-46в  для гидравлических систем (гидростатического привода) сельскохозяйственной и другой техники, работающей при давлении до 35 МПа с кратковременным повышением до 42 МПа.</t>
  </si>
  <si>
    <t>19.20.29.00.00.00.12.17.2</t>
  </si>
  <si>
    <t>гидравлическое ВМГЗ, Обозначение по ГОСТ 17479.3-85 — МГ-15-В. Кинематическая вязкость: при 50°С, не менее – 10 м2/с, при -40°С, не менее – 1500 м2/с. Температура, °С: вспышки в открытом тигле, не ниже 135;</t>
  </si>
  <si>
    <t>19.20.29.00.00.00.12.31.1</t>
  </si>
  <si>
    <t>Масло гидравлическое НD-46</t>
  </si>
  <si>
    <t>HLP-32 высококачественное гидравлическое масло на нефтяной основе с присадками для уменьшения износа</t>
  </si>
  <si>
    <t>HLP-46 исползуется при высоких тепловых и механических нагрузках в стационарных и передвижных гидравлических системах</t>
  </si>
  <si>
    <t>L-HM32 с улучшеными высокими противоизносными характеристиками соответственно своему классу качества и взякости. Эти масла могут также применяться в гидравлических системах строительных и горных машин.</t>
  </si>
  <si>
    <t>DTE-26</t>
  </si>
  <si>
    <t>19.20.29.00.00.20.52.10.1</t>
  </si>
  <si>
    <t>KPF2K-20</t>
  </si>
  <si>
    <t>KP2R-20</t>
  </si>
  <si>
    <t>Смазка GP00N-20</t>
  </si>
  <si>
    <t>GP00N-20</t>
  </si>
  <si>
    <t>Смазка</t>
  </si>
  <si>
    <t>силиконовая</t>
  </si>
  <si>
    <t>Защитное средство для с/охлаждения</t>
  </si>
  <si>
    <t>ASTM 4985 Температура начала замерзания не выше -35 °С, при разбавлении дистиллированной водой в объемном соотношении 1:1</t>
  </si>
  <si>
    <t>Охлаждающая жидкость (антифриз)</t>
  </si>
  <si>
    <t>Температура начала замерзания не выше -35 °С, при разбавлении дистиллированной водой в объемном соотношении 1:1</t>
  </si>
  <si>
    <t>19.20.26.00.00.00.00.20.1</t>
  </si>
  <si>
    <t>Дизтопливо</t>
  </si>
  <si>
    <t>зимнее, плотность при 20 °С не более 840 кг/м3, температура застывания не выше -35°С - - 45°С</t>
  </si>
  <si>
    <t>м/р Каламкас, м/р Жетыбай</t>
  </si>
  <si>
    <t>19.20.26.00.00.00.00.10.1</t>
  </si>
  <si>
    <t>летнее, плотность при 20 °С не более 860 кг/м3, температура застывания не выше -10°С</t>
  </si>
  <si>
    <t>19.20.21.00.00.00.11.20.1</t>
  </si>
  <si>
    <t>АИ-80 неэтилированный и этилированный, произведенный для двигателей с искровым зажиганием: АИ-80</t>
  </si>
  <si>
    <t>19.20.21.00.00.00.11.40.1</t>
  </si>
  <si>
    <t>АИ-92 неэтилированный и этилированный, произведенный для двигателей с искровым зажиганием: АИ-92</t>
  </si>
  <si>
    <t>АИ-80 неэтилированный и этилированный, произведенный для двигателей с искровым зажиганием: АИ-80 по талонам</t>
  </si>
  <si>
    <t xml:space="preserve">АИ-92 неэтилированный и этилированный, произведенный для двигателей с искровым зажиганием: АИ-92по талонам </t>
  </si>
  <si>
    <t>19.20.21.00.00.00.11.60.1</t>
  </si>
  <si>
    <t>АИ-95 неэтилированный и этилированный, произведенный для двигателей с искровым зажиганием: АИ-95 по талонам</t>
  </si>
  <si>
    <t>подшипник качения шариковый</t>
  </si>
  <si>
    <t>28.15.10.00.00.00.11.11.1</t>
  </si>
  <si>
    <t>28.15.10.00.00.00.11.12.1</t>
  </si>
  <si>
    <t xml:space="preserve">208А </t>
  </si>
  <si>
    <t xml:space="preserve">305А </t>
  </si>
  <si>
    <t xml:space="preserve">311А </t>
  </si>
  <si>
    <t>28.15.10.00.00.00.17.22.1</t>
  </si>
  <si>
    <t>подшипник роликовый радиально-упорный с коническими роликами однорядный</t>
  </si>
  <si>
    <t xml:space="preserve"> 2312КМ </t>
  </si>
  <si>
    <t xml:space="preserve"> 7312А </t>
  </si>
  <si>
    <t xml:space="preserve"> 6-7515А </t>
  </si>
  <si>
    <t xml:space="preserve"> 7516 А </t>
  </si>
  <si>
    <t>28.15.10.00.00.00.17.24.1</t>
  </si>
  <si>
    <t>6-7517А (роликовый)</t>
  </si>
  <si>
    <t>28.15.10.00.00.00.17.25.1</t>
  </si>
  <si>
    <t>7518 А</t>
  </si>
  <si>
    <t>28.15.10.00.00.00.17.27.1</t>
  </si>
  <si>
    <t xml:space="preserve"> 6-7520А</t>
  </si>
  <si>
    <t>28.15.10.00.00.00.17.16.1</t>
  </si>
  <si>
    <t>7606АУ</t>
  </si>
  <si>
    <t>28.15.10.00.00.00.17.18.1</t>
  </si>
  <si>
    <t xml:space="preserve"> 7608А</t>
  </si>
  <si>
    <t>28.15.10.00.00.00.17.19.1</t>
  </si>
  <si>
    <t xml:space="preserve"> 7609КУ </t>
  </si>
  <si>
    <t>28.15.10.00.00.00.17.20.1</t>
  </si>
  <si>
    <t xml:space="preserve"> 6-7610А </t>
  </si>
  <si>
    <t>28.15.10.00.00.00.17.21.1</t>
  </si>
  <si>
    <t xml:space="preserve">7611К1 </t>
  </si>
  <si>
    <t xml:space="preserve"> 7613А </t>
  </si>
  <si>
    <t xml:space="preserve"> 7718К</t>
  </si>
  <si>
    <t>28.15.10.00.00.00.18.15.1</t>
  </si>
  <si>
    <t>подшипник роликовый радиально-упорный двухрядный</t>
  </si>
  <si>
    <t>6-7815А (роликовый)</t>
  </si>
  <si>
    <t>28.15.10.00.00.00.14.75.1</t>
  </si>
  <si>
    <t>подшипник роликовый радиальный сферический двухрядный</t>
  </si>
  <si>
    <t xml:space="preserve"> 50412АК  </t>
  </si>
  <si>
    <t>28.15.10.00.00.00.17.17.1</t>
  </si>
  <si>
    <t>102308К1 /роликовый/</t>
  </si>
  <si>
    <t xml:space="preserve">127509АК </t>
  </si>
  <si>
    <t>6-100085611</t>
  </si>
  <si>
    <t>2007118К1</t>
  </si>
  <si>
    <t>28.15.10.00.00.00.75.10.1</t>
  </si>
  <si>
    <t>подшипник качения роликовый игольчатый со штампованными кольцами</t>
  </si>
  <si>
    <t>32647 (264706)</t>
  </si>
  <si>
    <t>28.15.10.00.00.00.17.14.1</t>
  </si>
  <si>
    <t>28.15.10.00.00.00.17.12.1</t>
  </si>
  <si>
    <t>август 2013 год</t>
  </si>
  <si>
    <t>Июнь,июль 2013 год</t>
  </si>
  <si>
    <t>август, сентябрь 2013 год</t>
  </si>
  <si>
    <t>Май, Июнь 2013 год</t>
  </si>
  <si>
    <t>Июль, август 2013 год</t>
  </si>
  <si>
    <t>сентябрь,октябрь 2013 год</t>
  </si>
  <si>
    <t>Июнь, июль 2013 год</t>
  </si>
  <si>
    <t>Май 2013 год</t>
  </si>
  <si>
    <t>апрель, май 2013 год</t>
  </si>
  <si>
    <t>сентябрь, октябрь
2013 год</t>
  </si>
  <si>
    <t>май,июнь
2013 год</t>
  </si>
  <si>
    <t>Март-апрель, август-сентябрь, поставка по заявкам заказчика 2013 год</t>
  </si>
  <si>
    <t>август-сентябрь 2013 год</t>
  </si>
  <si>
    <t>Март, апрель 2013 год</t>
  </si>
  <si>
    <t>1 Т</t>
  </si>
  <si>
    <t>2 Т</t>
  </si>
  <si>
    <t>3 Т</t>
  </si>
  <si>
    <t>4 Т</t>
  </si>
  <si>
    <t>5 Т</t>
  </si>
  <si>
    <t>6 Т</t>
  </si>
  <si>
    <t>7 Т</t>
  </si>
  <si>
    <t>8 Т</t>
  </si>
  <si>
    <t>9 Т</t>
  </si>
  <si>
    <t>10 Т</t>
  </si>
  <si>
    <t>11 Т</t>
  </si>
  <si>
    <t>12 Т</t>
  </si>
  <si>
    <t>13 Т</t>
  </si>
  <si>
    <t>14 Т</t>
  </si>
  <si>
    <t>15 Т</t>
  </si>
  <si>
    <t>16 Т</t>
  </si>
  <si>
    <t>17 Т</t>
  </si>
  <si>
    <t>18 Т</t>
  </si>
  <si>
    <t>19 Т</t>
  </si>
  <si>
    <t>20 Т</t>
  </si>
  <si>
    <t>21 Т</t>
  </si>
  <si>
    <t>22 Т</t>
  </si>
  <si>
    <t>23 Т</t>
  </si>
  <si>
    <t>24 Т</t>
  </si>
  <si>
    <t>25 Т</t>
  </si>
  <si>
    <t>26 Т</t>
  </si>
  <si>
    <t>27 Т</t>
  </si>
  <si>
    <t>28 Т</t>
  </si>
  <si>
    <t>29 Т</t>
  </si>
  <si>
    <t>30 Т</t>
  </si>
  <si>
    <t>31 Т</t>
  </si>
  <si>
    <t>32 Т</t>
  </si>
  <si>
    <t>33 Т</t>
  </si>
  <si>
    <t>34 Т</t>
  </si>
  <si>
    <t>35 Т</t>
  </si>
  <si>
    <t>36 Т</t>
  </si>
  <si>
    <t>37 Т</t>
  </si>
  <si>
    <t>38 Т</t>
  </si>
  <si>
    <t>39 Т</t>
  </si>
  <si>
    <t>40 Т</t>
  </si>
  <si>
    <t>41 Т</t>
  </si>
  <si>
    <t>42 Т</t>
  </si>
  <si>
    <t>43 Т</t>
  </si>
  <si>
    <t>44 Т</t>
  </si>
  <si>
    <t>45 Т</t>
  </si>
  <si>
    <t>46 Т</t>
  </si>
  <si>
    <t>47 Т</t>
  </si>
  <si>
    <t>48 Т</t>
  </si>
  <si>
    <t>49 Т</t>
  </si>
  <si>
    <t>50 Т</t>
  </si>
  <si>
    <t>51 Т</t>
  </si>
  <si>
    <t>52 Т</t>
  </si>
  <si>
    <t>53 Т</t>
  </si>
  <si>
    <t>54 Т</t>
  </si>
  <si>
    <t>55 Т</t>
  </si>
  <si>
    <t>56 Т</t>
  </si>
  <si>
    <t>57 Т</t>
  </si>
  <si>
    <t>58 Т</t>
  </si>
  <si>
    <t>59 Т</t>
  </si>
  <si>
    <t>60 Т</t>
  </si>
  <si>
    <t>61 Т</t>
  </si>
  <si>
    <t>62 Т</t>
  </si>
  <si>
    <t>63 Т</t>
  </si>
  <si>
    <t>64 Т</t>
  </si>
  <si>
    <t>65 Т</t>
  </si>
  <si>
    <t>66 Т</t>
  </si>
  <si>
    <t>67 Т</t>
  </si>
  <si>
    <t>68 Т</t>
  </si>
  <si>
    <t>69 Т</t>
  </si>
  <si>
    <t>70 Т</t>
  </si>
  <si>
    <t>71 Т</t>
  </si>
  <si>
    <t>72 Т</t>
  </si>
  <si>
    <t>73 Т</t>
  </si>
  <si>
    <t>74 Т</t>
  </si>
  <si>
    <t>75 Т</t>
  </si>
  <si>
    <t>76 Т</t>
  </si>
  <si>
    <t>77 Т</t>
  </si>
  <si>
    <t>78 Т</t>
  </si>
  <si>
    <t>79 Т</t>
  </si>
  <si>
    <t>80 Т</t>
  </si>
  <si>
    <t>81 Т</t>
  </si>
  <si>
    <t>82 Т</t>
  </si>
  <si>
    <t>83 Т</t>
  </si>
  <si>
    <t>84 Т</t>
  </si>
  <si>
    <t>85 Т</t>
  </si>
  <si>
    <t>86 Т</t>
  </si>
  <si>
    <t>87 Т</t>
  </si>
  <si>
    <t>88 Т</t>
  </si>
  <si>
    <t>89 Т</t>
  </si>
  <si>
    <t>90 Т</t>
  </si>
  <si>
    <t>91 Т</t>
  </si>
  <si>
    <t>92 Т</t>
  </si>
  <si>
    <t>93 Т</t>
  </si>
  <si>
    <t>94 Т</t>
  </si>
  <si>
    <t>95 Т</t>
  </si>
  <si>
    <t>96 Т</t>
  </si>
  <si>
    <t>97 Т</t>
  </si>
  <si>
    <t>98 Т</t>
  </si>
  <si>
    <t>99 Т</t>
  </si>
  <si>
    <t>100 Т</t>
  </si>
  <si>
    <t>101 Т</t>
  </si>
  <si>
    <t>102 Т</t>
  </si>
  <si>
    <t>103 Т</t>
  </si>
  <si>
    <t>104 Т</t>
  </si>
  <si>
    <t>105 Т</t>
  </si>
  <si>
    <t>106 Т</t>
  </si>
  <si>
    <t>107 Т</t>
  </si>
  <si>
    <t>108 Т</t>
  </si>
  <si>
    <t>109 Т</t>
  </si>
  <si>
    <t>110 Т</t>
  </si>
  <si>
    <t>111 Т</t>
  </si>
  <si>
    <t>112 Т</t>
  </si>
  <si>
    <t>113 Т</t>
  </si>
  <si>
    <t>114 Т</t>
  </si>
  <si>
    <t>115 Т</t>
  </si>
  <si>
    <t>116 Т</t>
  </si>
  <si>
    <t>117 Т</t>
  </si>
  <si>
    <t>118 Т</t>
  </si>
  <si>
    <t>119 Т</t>
  </si>
  <si>
    <t>120 Т</t>
  </si>
  <si>
    <t>121 Т</t>
  </si>
  <si>
    <t>122 Т</t>
  </si>
  <si>
    <t>123 Т</t>
  </si>
  <si>
    <t>124 Т</t>
  </si>
  <si>
    <t>125 Т</t>
  </si>
  <si>
    <t>126 Т</t>
  </si>
  <si>
    <t>127 Т</t>
  </si>
  <si>
    <t>128 Т</t>
  </si>
  <si>
    <t>129 Т</t>
  </si>
  <si>
    <t>130 Т</t>
  </si>
  <si>
    <t>131 Т</t>
  </si>
  <si>
    <t>132 Т</t>
  </si>
  <si>
    <t>133 Т</t>
  </si>
  <si>
    <t>134 Т</t>
  </si>
  <si>
    <t>135 Т</t>
  </si>
  <si>
    <t>136 Т</t>
  </si>
  <si>
    <t>137 Т</t>
  </si>
  <si>
    <t>138 Т</t>
  </si>
  <si>
    <t>139 Т</t>
  </si>
  <si>
    <t>140 Т</t>
  </si>
  <si>
    <t>141 Т</t>
  </si>
  <si>
    <t>142 Т</t>
  </si>
  <si>
    <t>143 Т</t>
  </si>
  <si>
    <t>144 Т</t>
  </si>
  <si>
    <t>145 Т</t>
  </si>
  <si>
    <t>146 Т</t>
  </si>
  <si>
    <t>147 Т</t>
  </si>
  <si>
    <t>148 Т</t>
  </si>
  <si>
    <t>149 Т</t>
  </si>
  <si>
    <t>150 Т</t>
  </si>
  <si>
    <t>151 Т</t>
  </si>
  <si>
    <t>152 Т</t>
  </si>
  <si>
    <t>153 Т</t>
  </si>
  <si>
    <t>154 Т</t>
  </si>
  <si>
    <t>155 Т</t>
  </si>
  <si>
    <t>156 Т</t>
  </si>
  <si>
    <t>157 Т</t>
  </si>
  <si>
    <t>158 Т</t>
  </si>
  <si>
    <t>159 Т</t>
  </si>
  <si>
    <t>160 Т</t>
  </si>
  <si>
    <t>161 Т</t>
  </si>
  <si>
    <t>162 Т</t>
  </si>
  <si>
    <t>163 Т</t>
  </si>
  <si>
    <t>164 Т</t>
  </si>
  <si>
    <t>165 Т</t>
  </si>
  <si>
    <t>166 Т</t>
  </si>
  <si>
    <t>167 Т</t>
  </si>
  <si>
    <t>168 Т</t>
  </si>
  <si>
    <t>169 Т</t>
  </si>
  <si>
    <t>170 Т</t>
  </si>
  <si>
    <t>171 Т</t>
  </si>
  <si>
    <t>172 Т</t>
  </si>
  <si>
    <t>173 Т</t>
  </si>
  <si>
    <t>174 Т</t>
  </si>
  <si>
    <t>175 Т</t>
  </si>
  <si>
    <t>176 Т</t>
  </si>
  <si>
    <t>177 Т</t>
  </si>
  <si>
    <t>178 Т</t>
  </si>
  <si>
    <t>179 Т</t>
  </si>
  <si>
    <t>180 Т</t>
  </si>
  <si>
    <t>181 Т</t>
  </si>
  <si>
    <t>182 Т</t>
  </si>
  <si>
    <t>183 Т</t>
  </si>
  <si>
    <t>184 Т</t>
  </si>
  <si>
    <t>185 Т</t>
  </si>
  <si>
    <t>186 Т</t>
  </si>
  <si>
    <t>187 Т</t>
  </si>
  <si>
    <t>188 Т</t>
  </si>
  <si>
    <t>189 Т</t>
  </si>
  <si>
    <t>190 Т</t>
  </si>
  <si>
    <t>191 Т</t>
  </si>
  <si>
    <t>192 Т</t>
  </si>
  <si>
    <t>193 Т</t>
  </si>
  <si>
    <t>194 Т</t>
  </si>
  <si>
    <t>195 Т</t>
  </si>
  <si>
    <t>196 Т</t>
  </si>
  <si>
    <t>197 Т</t>
  </si>
  <si>
    <t>198 Т</t>
  </si>
  <si>
    <t>199 Т</t>
  </si>
  <si>
    <t>200 Т</t>
  </si>
  <si>
    <t>201 Т</t>
  </si>
  <si>
    <t>202 Т</t>
  </si>
  <si>
    <t>203 Т</t>
  </si>
  <si>
    <t>204 Т</t>
  </si>
  <si>
    <t>205 Т</t>
  </si>
  <si>
    <t>206 Т</t>
  </si>
  <si>
    <t>207 Т</t>
  </si>
  <si>
    <t>208 Т</t>
  </si>
  <si>
    <t>209 Т</t>
  </si>
  <si>
    <t>210 Т</t>
  </si>
  <si>
    <t>211 Т</t>
  </si>
  <si>
    <t>212 Т</t>
  </si>
  <si>
    <t>213 Т</t>
  </si>
  <si>
    <t>214 Т</t>
  </si>
  <si>
    <t>215 Т</t>
  </si>
  <si>
    <t>216 Т</t>
  </si>
  <si>
    <t>217 Т</t>
  </si>
  <si>
    <t>218 Т</t>
  </si>
  <si>
    <t>219 Т</t>
  </si>
  <si>
    <t>220 Т</t>
  </si>
  <si>
    <t>221 Т</t>
  </si>
  <si>
    <t>222 Т</t>
  </si>
  <si>
    <t>223 Т</t>
  </si>
  <si>
    <t>224 Т</t>
  </si>
  <si>
    <t>225 Т</t>
  </si>
  <si>
    <t>226 Т</t>
  </si>
  <si>
    <t>227 Т</t>
  </si>
  <si>
    <t>228 Т</t>
  </si>
  <si>
    <t>229 Т</t>
  </si>
  <si>
    <t>230 Т</t>
  </si>
  <si>
    <t>231 Т</t>
  </si>
  <si>
    <t>232 Т</t>
  </si>
  <si>
    <t>233 Т</t>
  </si>
  <si>
    <t>234 Т</t>
  </si>
  <si>
    <t>235 Т</t>
  </si>
  <si>
    <t>236 Т</t>
  </si>
  <si>
    <t>237 Т</t>
  </si>
  <si>
    <t>238 Т</t>
  </si>
  <si>
    <t>239 Т</t>
  </si>
  <si>
    <t>240 Т</t>
  </si>
  <si>
    <t>241 Т</t>
  </si>
  <si>
    <t>242 Т</t>
  </si>
  <si>
    <t>243 Т</t>
  </si>
  <si>
    <t>244 Т</t>
  </si>
  <si>
    <t>245 Т</t>
  </si>
  <si>
    <t>246 Т</t>
  </si>
  <si>
    <t>247 Т</t>
  </si>
  <si>
    <t>248 Т</t>
  </si>
  <si>
    <t>249 Т</t>
  </si>
  <si>
    <t>250 Т</t>
  </si>
  <si>
    <t>251 Т</t>
  </si>
  <si>
    <t>252 Т</t>
  </si>
  <si>
    <t>253 Т</t>
  </si>
  <si>
    <t>254 Т</t>
  </si>
  <si>
    <t>255 Т</t>
  </si>
  <si>
    <t>256 Т</t>
  </si>
  <si>
    <t>257 Т</t>
  </si>
  <si>
    <t>258 Т</t>
  </si>
  <si>
    <t>259 Т</t>
  </si>
  <si>
    <t>260 Т</t>
  </si>
  <si>
    <t>261 Т</t>
  </si>
  <si>
    <t>262 Т</t>
  </si>
  <si>
    <t>263 Т</t>
  </si>
  <si>
    <t>264 Т</t>
  </si>
  <si>
    <t>265 Т</t>
  </si>
  <si>
    <t>266 Т</t>
  </si>
  <si>
    <t>267 Т</t>
  </si>
  <si>
    <t>268 Т</t>
  </si>
  <si>
    <t>269 Т</t>
  </si>
  <si>
    <t>270 Т</t>
  </si>
  <si>
    <t>271 Т</t>
  </si>
  <si>
    <t>272 Т</t>
  </si>
  <si>
    <t>273 Т</t>
  </si>
  <si>
    <t>274 Т</t>
  </si>
  <si>
    <t>275 Т</t>
  </si>
  <si>
    <t>276 Т</t>
  </si>
  <si>
    <t>277 Т</t>
  </si>
  <si>
    <t>278 Т</t>
  </si>
  <si>
    <t>279 Т</t>
  </si>
  <si>
    <t>280 Т</t>
  </si>
  <si>
    <t>281 Т</t>
  </si>
  <si>
    <t>282 Т</t>
  </si>
  <si>
    <t>283 Т</t>
  </si>
  <si>
    <t>284 Т</t>
  </si>
  <si>
    <t>285 Т</t>
  </si>
  <si>
    <t>286 Т</t>
  </si>
  <si>
    <t>287 Т</t>
  </si>
  <si>
    <t>288 Т</t>
  </si>
  <si>
    <t>289 Т</t>
  </si>
  <si>
    <t>290 Т</t>
  </si>
  <si>
    <t>291 Т</t>
  </si>
  <si>
    <t>292 Т</t>
  </si>
  <si>
    <t>293 Т</t>
  </si>
  <si>
    <t>294 Т</t>
  </si>
  <si>
    <t>295 Т</t>
  </si>
  <si>
    <t>296 Т</t>
  </si>
  <si>
    <t>297 Т</t>
  </si>
  <si>
    <t>298 Т</t>
  </si>
  <si>
    <t>299 Т</t>
  </si>
  <si>
    <t>300 Т</t>
  </si>
  <si>
    <t>301 Т</t>
  </si>
  <si>
    <t>302 Т</t>
  </si>
  <si>
    <t>303 Т</t>
  </si>
  <si>
    <t>304 Т</t>
  </si>
  <si>
    <t>305 Т</t>
  </si>
  <si>
    <t>306 Т</t>
  </si>
  <si>
    <t>307 Т</t>
  </si>
  <si>
    <t>308 Т</t>
  </si>
  <si>
    <t>309 Т</t>
  </si>
  <si>
    <t>310 Т</t>
  </si>
  <si>
    <t>311 Т</t>
  </si>
  <si>
    <t>312 Т</t>
  </si>
  <si>
    <t>313 Т</t>
  </si>
  <si>
    <t>314 Т</t>
  </si>
  <si>
    <t>315 Т</t>
  </si>
  <si>
    <t>316 Т</t>
  </si>
  <si>
    <t>317 Т</t>
  </si>
  <si>
    <t>318 Т</t>
  </si>
  <si>
    <t>319 Т</t>
  </si>
  <si>
    <t>320 Т</t>
  </si>
  <si>
    <t>321 Т</t>
  </si>
  <si>
    <t>322 Т</t>
  </si>
  <si>
    <t>323 Т</t>
  </si>
  <si>
    <t>324 Т</t>
  </si>
  <si>
    <t>325 Т</t>
  </si>
  <si>
    <t>326 Т</t>
  </si>
  <si>
    <t>327 Т</t>
  </si>
  <si>
    <t>328 Т</t>
  </si>
  <si>
    <t>329 Т</t>
  </si>
  <si>
    <t>330 Т</t>
  </si>
  <si>
    <t>331 Т</t>
  </si>
  <si>
    <t>332 Т</t>
  </si>
  <si>
    <t>333 Т</t>
  </si>
  <si>
    <t>334 Т</t>
  </si>
  <si>
    <t>335 Т</t>
  </si>
  <si>
    <t>336 Т</t>
  </si>
  <si>
    <t>337 Т</t>
  </si>
  <si>
    <t>338 Т</t>
  </si>
  <si>
    <t>339 Т</t>
  </si>
  <si>
    <t>340 Т</t>
  </si>
  <si>
    <t>341 Т</t>
  </si>
  <si>
    <t>342 Т</t>
  </si>
  <si>
    <t>343 Т</t>
  </si>
  <si>
    <t>344 Т</t>
  </si>
  <si>
    <t>345 Т</t>
  </si>
  <si>
    <t>346 Т</t>
  </si>
  <si>
    <t>347 Т</t>
  </si>
  <si>
    <t>348 Т</t>
  </si>
  <si>
    <t>349 Т</t>
  </si>
  <si>
    <t>350 Т</t>
  </si>
  <si>
    <t>351 Т</t>
  </si>
  <si>
    <t>352 Т</t>
  </si>
  <si>
    <t>353 Т</t>
  </si>
  <si>
    <t>354 Т</t>
  </si>
  <si>
    <t>355 Т</t>
  </si>
  <si>
    <t>356 Т</t>
  </si>
  <si>
    <t>357 Т</t>
  </si>
  <si>
    <t>358 Т</t>
  </si>
  <si>
    <t>359 Т</t>
  </si>
  <si>
    <t>360 Т</t>
  </si>
  <si>
    <t>361 Т</t>
  </si>
  <si>
    <t>362 Т</t>
  </si>
  <si>
    <t>363 Т</t>
  </si>
  <si>
    <t>364 Т</t>
  </si>
  <si>
    <t>365 Т</t>
  </si>
  <si>
    <t>366 Т</t>
  </si>
  <si>
    <t>367 Т</t>
  </si>
  <si>
    <t>368 Т</t>
  </si>
  <si>
    <t>369 Т</t>
  </si>
  <si>
    <t>370 Т</t>
  </si>
  <si>
    <t>371 Т</t>
  </si>
  <si>
    <t>372 Т</t>
  </si>
  <si>
    <t>373 Т</t>
  </si>
  <si>
    <t>374 Т</t>
  </si>
  <si>
    <t>375 Т</t>
  </si>
  <si>
    <t>376 Т</t>
  </si>
  <si>
    <t>377 Т</t>
  </si>
  <si>
    <t>378 Т</t>
  </si>
  <si>
    <t>379 Т</t>
  </si>
  <si>
    <t>380 Т</t>
  </si>
  <si>
    <t>381 Т</t>
  </si>
  <si>
    <t>382 Т</t>
  </si>
  <si>
    <t>383 Т</t>
  </si>
  <si>
    <t>384 Т</t>
  </si>
  <si>
    <t>385 Т</t>
  </si>
  <si>
    <t>386 Т</t>
  </si>
  <si>
    <t>387 Т</t>
  </si>
  <si>
    <t>388 Т</t>
  </si>
  <si>
    <t>389 Т</t>
  </si>
  <si>
    <t>390 Т</t>
  </si>
  <si>
    <t>391 Т</t>
  </si>
  <si>
    <t>392 Т</t>
  </si>
  <si>
    <t>393 Т</t>
  </si>
  <si>
    <t>394 Т</t>
  </si>
  <si>
    <t>395 Т</t>
  </si>
  <si>
    <t>396 Т</t>
  </si>
  <si>
    <t>397 Т</t>
  </si>
  <si>
    <t>398 Т</t>
  </si>
  <si>
    <t>399 Т</t>
  </si>
  <si>
    <t>400 Т</t>
  </si>
  <si>
    <t>401 Т</t>
  </si>
  <si>
    <t>402 Т</t>
  </si>
  <si>
    <t>403 Т</t>
  </si>
  <si>
    <t>404 Т</t>
  </si>
  <si>
    <t>405 Т</t>
  </si>
  <si>
    <t>406 Т</t>
  </si>
  <si>
    <t>407 Т</t>
  </si>
  <si>
    <t>408 Т</t>
  </si>
  <si>
    <t>409 Т</t>
  </si>
  <si>
    <t>410 Т</t>
  </si>
  <si>
    <t>411 Т</t>
  </si>
  <si>
    <t>412 Т</t>
  </si>
  <si>
    <t>413 Т</t>
  </si>
  <si>
    <t>414 Т</t>
  </si>
  <si>
    <t>415 Т</t>
  </si>
  <si>
    <t>416 Т</t>
  </si>
  <si>
    <t>417 Т</t>
  </si>
  <si>
    <t>418 Т</t>
  </si>
  <si>
    <t>419 Т</t>
  </si>
  <si>
    <t>420 Т</t>
  </si>
  <si>
    <t>421 Т</t>
  </si>
  <si>
    <t>422 Т</t>
  </si>
  <si>
    <t>423 Т</t>
  </si>
  <si>
    <t>424 Т</t>
  </si>
  <si>
    <t>425 Т</t>
  </si>
  <si>
    <t>426 Т</t>
  </si>
  <si>
    <t>427 Т</t>
  </si>
  <si>
    <t>428 Т</t>
  </si>
  <si>
    <t>429 Т</t>
  </si>
  <si>
    <t>430 Т</t>
  </si>
  <si>
    <t>431 Т</t>
  </si>
  <si>
    <t>432 Т</t>
  </si>
  <si>
    <t>433 Т</t>
  </si>
  <si>
    <t>434 Т</t>
  </si>
  <si>
    <t>435 Т</t>
  </si>
  <si>
    <t>436 Т</t>
  </si>
  <si>
    <t>437 Т</t>
  </si>
  <si>
    <t>438 Т</t>
  </si>
  <si>
    <t>439 Т</t>
  </si>
  <si>
    <t>440 Т</t>
  </si>
  <si>
    <t>441 Т</t>
  </si>
  <si>
    <t>442 Т</t>
  </si>
  <si>
    <t>443 Т</t>
  </si>
  <si>
    <t>444 Т</t>
  </si>
  <si>
    <t>445 Т</t>
  </si>
  <si>
    <t>446 Т</t>
  </si>
  <si>
    <t>447 Т</t>
  </si>
  <si>
    <t>448 Т</t>
  </si>
  <si>
    <t>449 Т</t>
  </si>
  <si>
    <t>450 Т</t>
  </si>
  <si>
    <t>451 Т</t>
  </si>
  <si>
    <t>452 Т</t>
  </si>
  <si>
    <t>453 Т</t>
  </si>
  <si>
    <t>454 Т</t>
  </si>
  <si>
    <t>455 Т</t>
  </si>
  <si>
    <t>456 Т</t>
  </si>
  <si>
    <t>457 Т</t>
  </si>
  <si>
    <t>458 Т</t>
  </si>
  <si>
    <t>459 Т</t>
  </si>
  <si>
    <t>460 Т</t>
  </si>
  <si>
    <t>461 Т</t>
  </si>
  <si>
    <t>462 Т</t>
  </si>
  <si>
    <t>463 Т</t>
  </si>
  <si>
    <t>464 Т</t>
  </si>
  <si>
    <t>465 Т</t>
  </si>
  <si>
    <t>466 Т</t>
  </si>
  <si>
    <t>467 Т</t>
  </si>
  <si>
    <t>468 Т</t>
  </si>
  <si>
    <t>469 Т</t>
  </si>
  <si>
    <t>470 Т</t>
  </si>
  <si>
    <t>471 Т</t>
  </si>
  <si>
    <t>472 Т</t>
  </si>
  <si>
    <t>473 Т</t>
  </si>
  <si>
    <t>474 Т</t>
  </si>
  <si>
    <t>475 Т</t>
  </si>
  <si>
    <t>476 Т</t>
  </si>
  <si>
    <t>477 Т</t>
  </si>
  <si>
    <t>478 Т</t>
  </si>
  <si>
    <t>479 Т</t>
  </si>
  <si>
    <t>480 Т</t>
  </si>
  <si>
    <t>481 Т</t>
  </si>
  <si>
    <t>482 Т</t>
  </si>
  <si>
    <t>483 Т</t>
  </si>
  <si>
    <t>484 Т</t>
  </si>
  <si>
    <t>485 Т</t>
  </si>
  <si>
    <t>486 Т</t>
  </si>
  <si>
    <t>487 Т</t>
  </si>
  <si>
    <t>488 Т</t>
  </si>
  <si>
    <t>489 Т</t>
  </si>
  <si>
    <t>490 Т</t>
  </si>
  <si>
    <t>491 Т</t>
  </si>
  <si>
    <t>492 Т</t>
  </si>
  <si>
    <t>493 Т</t>
  </si>
  <si>
    <t>494 Т</t>
  </si>
  <si>
    <t>495 Т</t>
  </si>
  <si>
    <t>496 Т</t>
  </si>
  <si>
    <t>497 Т</t>
  </si>
  <si>
    <t>498 Т</t>
  </si>
  <si>
    <t>499 Т</t>
  </si>
  <si>
    <t>500 Т</t>
  </si>
  <si>
    <t>501 Т</t>
  </si>
  <si>
    <t>502 Т</t>
  </si>
  <si>
    <t>503 Т</t>
  </si>
  <si>
    <t>504 Т</t>
  </si>
  <si>
    <t>505 Т</t>
  </si>
  <si>
    <t>506 Т</t>
  </si>
  <si>
    <t>507 Т</t>
  </si>
  <si>
    <t>508 Т</t>
  </si>
  <si>
    <t>509 Т</t>
  </si>
  <si>
    <t>510 Т</t>
  </si>
  <si>
    <t>511 Т</t>
  </si>
  <si>
    <t>512 Т</t>
  </si>
  <si>
    <t>513 Т</t>
  </si>
  <si>
    <t>514 Т</t>
  </si>
  <si>
    <t>515 Т</t>
  </si>
  <si>
    <t>516 Т</t>
  </si>
  <si>
    <t>517 Т</t>
  </si>
  <si>
    <t>518 Т</t>
  </si>
  <si>
    <t>519 Т</t>
  </si>
  <si>
    <t>520 Т</t>
  </si>
  <si>
    <t>521 Т</t>
  </si>
  <si>
    <t>522 Т</t>
  </si>
  <si>
    <t>523 Т</t>
  </si>
  <si>
    <t>524 Т</t>
  </si>
  <si>
    <t>525 Т</t>
  </si>
  <si>
    <t>526 Т</t>
  </si>
  <si>
    <t>527 Т</t>
  </si>
  <si>
    <t>528 Т</t>
  </si>
  <si>
    <t>529 Т</t>
  </si>
  <si>
    <t>530 Т</t>
  </si>
  <si>
    <t>531 Т</t>
  </si>
  <si>
    <t>532 Т</t>
  </si>
  <si>
    <t>533 Т</t>
  </si>
  <si>
    <t>534 Т</t>
  </si>
  <si>
    <t>535 Т</t>
  </si>
  <si>
    <t>536 Т</t>
  </si>
  <si>
    <t>537 Т</t>
  </si>
  <si>
    <t>538 Т</t>
  </si>
  <si>
    <t>539 Т</t>
  </si>
  <si>
    <t>540 Т</t>
  </si>
  <si>
    <t>541 Т</t>
  </si>
  <si>
    <t>542 Т</t>
  </si>
  <si>
    <t>543 Т</t>
  </si>
  <si>
    <t>544 Т</t>
  </si>
  <si>
    <t>545 Т</t>
  </si>
  <si>
    <t>546 Т</t>
  </si>
  <si>
    <t>547 Т</t>
  </si>
  <si>
    <t>548 Т</t>
  </si>
  <si>
    <t>549 Т</t>
  </si>
  <si>
    <t>550 Т</t>
  </si>
  <si>
    <t>551 Т</t>
  </si>
  <si>
    <t>552 Т</t>
  </si>
  <si>
    <t>553 Т</t>
  </si>
  <si>
    <t>554 Т</t>
  </si>
  <si>
    <t>555 Т</t>
  </si>
  <si>
    <t>556 Т</t>
  </si>
  <si>
    <t>557 Т</t>
  </si>
  <si>
    <t>558 Т</t>
  </si>
  <si>
    <t>559 Т</t>
  </si>
  <si>
    <t>560 Т</t>
  </si>
  <si>
    <t>561 Т</t>
  </si>
  <si>
    <t>562 Т</t>
  </si>
  <si>
    <t>563 Т</t>
  </si>
  <si>
    <t>564 Т</t>
  </si>
  <si>
    <t>565 Т</t>
  </si>
  <si>
    <t>566 Т</t>
  </si>
  <si>
    <t>567 Т</t>
  </si>
  <si>
    <t>568 Т</t>
  </si>
  <si>
    <t>569 Т</t>
  </si>
  <si>
    <t>570 Т</t>
  </si>
  <si>
    <t>571 Т</t>
  </si>
  <si>
    <t>572 Т</t>
  </si>
  <si>
    <t>573 Т</t>
  </si>
  <si>
    <t>574 Т</t>
  </si>
  <si>
    <t>575 Т</t>
  </si>
  <si>
    <t>576 Т</t>
  </si>
  <si>
    <t>577 Т</t>
  </si>
  <si>
    <t>578 Т</t>
  </si>
  <si>
    <t>579 Т</t>
  </si>
  <si>
    <t>580 Т</t>
  </si>
  <si>
    <t>581 Т</t>
  </si>
  <si>
    <t>582 Т</t>
  </si>
  <si>
    <t>583 Т</t>
  </si>
  <si>
    <t>584 Т</t>
  </si>
  <si>
    <t>585 Т</t>
  </si>
  <si>
    <t>586 Т</t>
  </si>
  <si>
    <t>587 Т</t>
  </si>
  <si>
    <t>588 Т</t>
  </si>
  <si>
    <t>589 Т</t>
  </si>
  <si>
    <t>590 Т</t>
  </si>
  <si>
    <t>591 Т</t>
  </si>
  <si>
    <t>592 Т</t>
  </si>
  <si>
    <t>593 Т</t>
  </si>
  <si>
    <t>594 Т</t>
  </si>
  <si>
    <t>595 Т</t>
  </si>
  <si>
    <t>596 Т</t>
  </si>
  <si>
    <t>597 Т</t>
  </si>
  <si>
    <t>598 Т</t>
  </si>
  <si>
    <t>599 Т</t>
  </si>
  <si>
    <t>600 Т</t>
  </si>
  <si>
    <t>601 Т</t>
  </si>
  <si>
    <t>602 Т</t>
  </si>
  <si>
    <t>603 Т</t>
  </si>
  <si>
    <t>604 Т</t>
  </si>
  <si>
    <t>605 Т</t>
  </si>
  <si>
    <t>606 Т</t>
  </si>
  <si>
    <t>607 Т</t>
  </si>
  <si>
    <t>608 Т</t>
  </si>
  <si>
    <t>609 Т</t>
  </si>
  <si>
    <t>610 Т</t>
  </si>
  <si>
    <t>611 Т</t>
  </si>
  <si>
    <t>612 Т</t>
  </si>
  <si>
    <t>613 Т</t>
  </si>
  <si>
    <t>614 Т</t>
  </si>
  <si>
    <t>615 Т</t>
  </si>
  <si>
    <t>616 Т</t>
  </si>
  <si>
    <t>617 Т</t>
  </si>
  <si>
    <t>618 Т</t>
  </si>
  <si>
    <t>619 Т</t>
  </si>
  <si>
    <t>620 Т</t>
  </si>
  <si>
    <t>621 Т</t>
  </si>
  <si>
    <t>622 Т</t>
  </si>
  <si>
    <t>623 Т</t>
  </si>
  <si>
    <t>624 Т</t>
  </si>
  <si>
    <t>625 Т</t>
  </si>
  <si>
    <t>626 Т</t>
  </si>
  <si>
    <t>627 Т</t>
  </si>
  <si>
    <t>628 Т</t>
  </si>
  <si>
    <t>629 Т</t>
  </si>
  <si>
    <t>630 Т</t>
  </si>
  <si>
    <t>631 Т</t>
  </si>
  <si>
    <t>632 Т</t>
  </si>
  <si>
    <t>633 Т</t>
  </si>
  <si>
    <t>634 Т</t>
  </si>
  <si>
    <t>635 Т</t>
  </si>
  <si>
    <t>636 Т</t>
  </si>
  <si>
    <t>637 Т</t>
  </si>
  <si>
    <t>638 Т</t>
  </si>
  <si>
    <t>639 Т</t>
  </si>
  <si>
    <t>640 Т</t>
  </si>
  <si>
    <t>641 Т</t>
  </si>
  <si>
    <t>642 Т</t>
  </si>
  <si>
    <t>643 Т</t>
  </si>
  <si>
    <t>644 Т</t>
  </si>
  <si>
    <t>645 Т</t>
  </si>
  <si>
    <t>646 Т</t>
  </si>
  <si>
    <t>647 Т</t>
  </si>
  <si>
    <t>648 Т</t>
  </si>
  <si>
    <t>649 Т</t>
  </si>
  <si>
    <t>650 Т</t>
  </si>
  <si>
    <t>651 Т</t>
  </si>
  <si>
    <t>652 Т</t>
  </si>
  <si>
    <t>653 Т</t>
  </si>
  <si>
    <t>654 Т</t>
  </si>
  <si>
    <t>655 Т</t>
  </si>
  <si>
    <t>656 Т</t>
  </si>
  <si>
    <t>657 Т</t>
  </si>
  <si>
    <t>658 Т</t>
  </si>
  <si>
    <t>659 Т</t>
  </si>
  <si>
    <t>660 Т</t>
  </si>
  <si>
    <t>661 Т</t>
  </si>
  <si>
    <t>662 Т</t>
  </si>
  <si>
    <t>663 Т</t>
  </si>
  <si>
    <t>664 Т</t>
  </si>
  <si>
    <t>665 Т</t>
  </si>
  <si>
    <t>666 Т</t>
  </si>
  <si>
    <t>667 Т</t>
  </si>
  <si>
    <t>668 Т</t>
  </si>
  <si>
    <t>669 Т</t>
  </si>
  <si>
    <t>670 Т</t>
  </si>
  <si>
    <t>671 Т</t>
  </si>
  <si>
    <t>672 Т</t>
  </si>
  <si>
    <t>673 Т</t>
  </si>
  <si>
    <t>674 Т</t>
  </si>
  <si>
    <t>675 Т</t>
  </si>
  <si>
    <t>676 Т</t>
  </si>
  <si>
    <t>677 Т</t>
  </si>
  <si>
    <t>678 Т</t>
  </si>
  <si>
    <t>679 Т</t>
  </si>
  <si>
    <t>680 Т</t>
  </si>
  <si>
    <t>681 Т</t>
  </si>
  <si>
    <t>682 Т</t>
  </si>
  <si>
    <t>683 Т</t>
  </si>
  <si>
    <t>684 Т</t>
  </si>
  <si>
    <t>685 Т</t>
  </si>
  <si>
    <t>686 Т</t>
  </si>
  <si>
    <t>687 Т</t>
  </si>
  <si>
    <t>688 Т</t>
  </si>
  <si>
    <t>689 Т</t>
  </si>
  <si>
    <t>690 Т</t>
  </si>
  <si>
    <t>691 Т</t>
  </si>
  <si>
    <t>692 Т</t>
  </si>
  <si>
    <t>693 Т</t>
  </si>
  <si>
    <t>694 Т</t>
  </si>
  <si>
    <t>695 Т</t>
  </si>
  <si>
    <t>696 Т</t>
  </si>
  <si>
    <t>697 Т</t>
  </si>
  <si>
    <t>698 Т</t>
  </si>
  <si>
    <t>699 Т</t>
  </si>
  <si>
    <t>700 Т</t>
  </si>
  <si>
    <t>701 Т</t>
  </si>
  <si>
    <t>702 Т</t>
  </si>
  <si>
    <t>703 Т</t>
  </si>
  <si>
    <t>704 Т</t>
  </si>
  <si>
    <t>705 Т</t>
  </si>
  <si>
    <t>706 Т</t>
  </si>
  <si>
    <t>707 Т</t>
  </si>
  <si>
    <t>708 Т</t>
  </si>
  <si>
    <t>709 Т</t>
  </si>
  <si>
    <t>710 Т</t>
  </si>
  <si>
    <t>711 Т</t>
  </si>
  <si>
    <t>712 Т</t>
  </si>
  <si>
    <t>713 Т</t>
  </si>
  <si>
    <t>714 Т</t>
  </si>
  <si>
    <t>715 Т</t>
  </si>
  <si>
    <t>716 Т</t>
  </si>
  <si>
    <t>717 Т</t>
  </si>
  <si>
    <t>718 Т</t>
  </si>
  <si>
    <t>719 Т</t>
  </si>
  <si>
    <t>720 Т</t>
  </si>
  <si>
    <t>721 Т</t>
  </si>
  <si>
    <t>722 Т</t>
  </si>
  <si>
    <t>723 Т</t>
  </si>
  <si>
    <t>724 Т</t>
  </si>
  <si>
    <t>725 Т</t>
  </si>
  <si>
    <t>726 Т</t>
  </si>
  <si>
    <t>727 Т</t>
  </si>
  <si>
    <t>728 Т</t>
  </si>
  <si>
    <t>729 Т</t>
  </si>
  <si>
    <t>730 Т</t>
  </si>
  <si>
    <t>731 Т</t>
  </si>
  <si>
    <t>732 Т</t>
  </si>
  <si>
    <t>733 Т</t>
  </si>
  <si>
    <t>734 Т</t>
  </si>
  <si>
    <t>735 Т</t>
  </si>
  <si>
    <t>736 Т</t>
  </si>
  <si>
    <t>737 Т</t>
  </si>
  <si>
    <t>738 Т</t>
  </si>
  <si>
    <t>739 Т</t>
  </si>
  <si>
    <t>740 Т</t>
  </si>
  <si>
    <t>741 Т</t>
  </si>
  <si>
    <t>742 Т</t>
  </si>
  <si>
    <t>743 Т</t>
  </si>
  <si>
    <t>744 Т</t>
  </si>
  <si>
    <t>745 Т</t>
  </si>
  <si>
    <t>746 Т</t>
  </si>
  <si>
    <t>747 Т</t>
  </si>
  <si>
    <t>748 Т</t>
  </si>
  <si>
    <t>749 Т</t>
  </si>
  <si>
    <t>750 Т</t>
  </si>
  <si>
    <t>751 Т</t>
  </si>
  <si>
    <t>752 Т</t>
  </si>
  <si>
    <t>753 Т</t>
  </si>
  <si>
    <t>754 Т</t>
  </si>
  <si>
    <t>755 Т</t>
  </si>
  <si>
    <t>756 Т</t>
  </si>
  <si>
    <t>757 Т</t>
  </si>
  <si>
    <t>758 Т</t>
  </si>
  <si>
    <t>759 Т</t>
  </si>
  <si>
    <t>760 Т</t>
  </si>
  <si>
    <t>761 Т</t>
  </si>
  <si>
    <t>762 Т</t>
  </si>
  <si>
    <t>763 Т</t>
  </si>
  <si>
    <t>764 Т</t>
  </si>
  <si>
    <t>765 Т</t>
  </si>
  <si>
    <t>766 Т</t>
  </si>
  <si>
    <t>767 Т</t>
  </si>
  <si>
    <t>768 Т</t>
  </si>
  <si>
    <t>769 Т</t>
  </si>
  <si>
    <t>770 Т</t>
  </si>
  <si>
    <t>771 Т</t>
  </si>
  <si>
    <t>772 Т</t>
  </si>
  <si>
    <t>773 Т</t>
  </si>
  <si>
    <t>774 Т</t>
  </si>
  <si>
    <t>775 Т</t>
  </si>
  <si>
    <t>776 Т</t>
  </si>
  <si>
    <t>777 Т</t>
  </si>
  <si>
    <t>778 Т</t>
  </si>
  <si>
    <t>779 Т</t>
  </si>
  <si>
    <t>780 Т</t>
  </si>
  <si>
    <t>781 Т</t>
  </si>
  <si>
    <t>782 Т</t>
  </si>
  <si>
    <t>783 Т</t>
  </si>
  <si>
    <t>784 Т</t>
  </si>
  <si>
    <t>785 Т</t>
  </si>
  <si>
    <t>786 Т</t>
  </si>
  <si>
    <t>787 Т</t>
  </si>
  <si>
    <t>788 Т</t>
  </si>
  <si>
    <t>789 Т</t>
  </si>
  <si>
    <t>790 Т</t>
  </si>
  <si>
    <t>791 Т</t>
  </si>
  <si>
    <t>792 Т</t>
  </si>
  <si>
    <t>793 Т</t>
  </si>
  <si>
    <t>794 Т</t>
  </si>
  <si>
    <t>795 Т</t>
  </si>
  <si>
    <t>796 Т</t>
  </si>
  <si>
    <t>797 Т</t>
  </si>
  <si>
    <t>798 Т</t>
  </si>
  <si>
    <t>799 Т</t>
  </si>
  <si>
    <t>800 Т</t>
  </si>
  <si>
    <t>801 Т</t>
  </si>
  <si>
    <t>802 Т</t>
  </si>
  <si>
    <t>803 Т</t>
  </si>
  <si>
    <t>804 Т</t>
  </si>
  <si>
    <t>805 Т</t>
  </si>
  <si>
    <t>806 Т</t>
  </si>
  <si>
    <t>807 Т</t>
  </si>
  <si>
    <t>808 Т</t>
  </si>
  <si>
    <t>809 Т</t>
  </si>
  <si>
    <t>810 Т</t>
  </si>
  <si>
    <t>811 Т</t>
  </si>
  <si>
    <t>812 Т</t>
  </si>
  <si>
    <t>813 Т</t>
  </si>
  <si>
    <t>814 Т</t>
  </si>
  <si>
    <t>815 Т</t>
  </si>
  <si>
    <t>816 Т</t>
  </si>
  <si>
    <t>817 Т</t>
  </si>
  <si>
    <t>818 Т</t>
  </si>
  <si>
    <t>819 Т</t>
  </si>
  <si>
    <t>820 Т</t>
  </si>
  <si>
    <t>821 Т</t>
  </si>
  <si>
    <t>822 Т</t>
  </si>
  <si>
    <t>823 Т</t>
  </si>
  <si>
    <t>824 Т</t>
  </si>
  <si>
    <t>825 Т</t>
  </si>
  <si>
    <t>826 Т</t>
  </si>
  <si>
    <t>827 Т</t>
  </si>
  <si>
    <t>828 Т</t>
  </si>
  <si>
    <t>829 Т</t>
  </si>
  <si>
    <t>830 Т</t>
  </si>
  <si>
    <t>831 Т</t>
  </si>
  <si>
    <t>832 Т</t>
  </si>
  <si>
    <t>833 Т</t>
  </si>
  <si>
    <t>834 Т</t>
  </si>
  <si>
    <t>835 Т</t>
  </si>
  <si>
    <t>836 Т</t>
  </si>
  <si>
    <t>837 Т</t>
  </si>
  <si>
    <t>838 Т</t>
  </si>
  <si>
    <t>839 Т</t>
  </si>
  <si>
    <t>840 Т</t>
  </si>
  <si>
    <t>841 Т</t>
  </si>
  <si>
    <t>842 Т</t>
  </si>
  <si>
    <t>843 Т</t>
  </si>
  <si>
    <t>844 Т</t>
  </si>
  <si>
    <t>845 Т</t>
  </si>
  <si>
    <t>846 Т</t>
  </si>
  <si>
    <t>847 Т</t>
  </si>
  <si>
    <t>848 Т</t>
  </si>
  <si>
    <t>849 Т</t>
  </si>
  <si>
    <t>850 Т</t>
  </si>
  <si>
    <t>851 Т</t>
  </si>
  <si>
    <t>852 Т</t>
  </si>
  <si>
    <t>853 Т</t>
  </si>
  <si>
    <t>854 Т</t>
  </si>
  <si>
    <t>855 Т</t>
  </si>
  <si>
    <t>856 Т</t>
  </si>
  <si>
    <t>857 Т</t>
  </si>
  <si>
    <t>858 Т</t>
  </si>
  <si>
    <t>859 Т</t>
  </si>
  <si>
    <t>860 Т</t>
  </si>
  <si>
    <t>861 Т</t>
  </si>
  <si>
    <t>862 Т</t>
  </si>
  <si>
    <t>863 Т</t>
  </si>
  <si>
    <t>864 Т</t>
  </si>
  <si>
    <t>865 Т</t>
  </si>
  <si>
    <t>866 Т</t>
  </si>
  <si>
    <t>867 Т</t>
  </si>
  <si>
    <t>868 Т</t>
  </si>
  <si>
    <t>869 Т</t>
  </si>
  <si>
    <t>870 Т</t>
  </si>
  <si>
    <t>871 Т</t>
  </si>
  <si>
    <t>872 Т</t>
  </si>
  <si>
    <t>873 Т</t>
  </si>
  <si>
    <t>874 Т</t>
  </si>
  <si>
    <t>875 Т</t>
  </si>
  <si>
    <t>876 Т</t>
  </si>
  <si>
    <t>877 Т</t>
  </si>
  <si>
    <t>878 Т</t>
  </si>
  <si>
    <t>879 Т</t>
  </si>
  <si>
    <t>880 Т</t>
  </si>
  <si>
    <t>881 Т</t>
  </si>
  <si>
    <t>882 Т</t>
  </si>
  <si>
    <t>883 Т</t>
  </si>
  <si>
    <t>884 Т</t>
  </si>
  <si>
    <t>885 Т</t>
  </si>
  <si>
    <t>886 Т</t>
  </si>
  <si>
    <t>887 Т</t>
  </si>
  <si>
    <t>888 Т</t>
  </si>
  <si>
    <t>889 Т</t>
  </si>
  <si>
    <t>890 Т</t>
  </si>
  <si>
    <t>891 Т</t>
  </si>
  <si>
    <t>892 Т</t>
  </si>
  <si>
    <t>893 Т</t>
  </si>
  <si>
    <t>894 Т</t>
  </si>
  <si>
    <t>895 Т</t>
  </si>
  <si>
    <t>896 Т</t>
  </si>
  <si>
    <t>897 Т</t>
  </si>
  <si>
    <t>898 Т</t>
  </si>
  <si>
    <t>899 Т</t>
  </si>
  <si>
    <t>900 Т</t>
  </si>
  <si>
    <t>901 Т</t>
  </si>
  <si>
    <t>902 Т</t>
  </si>
  <si>
    <t>903 Т</t>
  </si>
  <si>
    <t>904 Т</t>
  </si>
  <si>
    <t>905 Т</t>
  </si>
  <si>
    <t>906 Т</t>
  </si>
  <si>
    <t>907 Т</t>
  </si>
  <si>
    <t>908 Т</t>
  </si>
  <si>
    <t>909 Т</t>
  </si>
  <si>
    <t>910 Т</t>
  </si>
  <si>
    <t>911 Т</t>
  </si>
  <si>
    <t>912 Т</t>
  </si>
  <si>
    <t>913 Т</t>
  </si>
  <si>
    <t>914 Т</t>
  </si>
  <si>
    <t>915 Т</t>
  </si>
  <si>
    <t>916 Т</t>
  </si>
  <si>
    <t>917 Т</t>
  </si>
  <si>
    <t>918 Т</t>
  </si>
  <si>
    <t>919 Т</t>
  </si>
  <si>
    <t>920 Т</t>
  </si>
  <si>
    <t>921 Т</t>
  </si>
  <si>
    <t>922 Т</t>
  </si>
  <si>
    <t>923 Т</t>
  </si>
  <si>
    <t>924 Т</t>
  </si>
  <si>
    <t>925 Т</t>
  </si>
  <si>
    <t>926 Т</t>
  </si>
  <si>
    <t>927 Т</t>
  </si>
  <si>
    <t>928 Т</t>
  </si>
  <si>
    <t>929 Т</t>
  </si>
  <si>
    <t>930 Т</t>
  </si>
  <si>
    <t>931 Т</t>
  </si>
  <si>
    <t>932 Т</t>
  </si>
  <si>
    <t>933 Т</t>
  </si>
  <si>
    <t>934 Т</t>
  </si>
  <si>
    <t>935 Т</t>
  </si>
  <si>
    <t>936 Т</t>
  </si>
  <si>
    <t>937 Т</t>
  </si>
  <si>
    <t>938 Т</t>
  </si>
  <si>
    <t>939 Т</t>
  </si>
  <si>
    <t>940 Т</t>
  </si>
  <si>
    <t>941 Т</t>
  </si>
  <si>
    <t>942 Т</t>
  </si>
  <si>
    <t>943 Т</t>
  </si>
  <si>
    <t>944 Т</t>
  </si>
  <si>
    <t>945 Т</t>
  </si>
  <si>
    <t>946 Т</t>
  </si>
  <si>
    <t>947 Т</t>
  </si>
  <si>
    <t>948 Т</t>
  </si>
  <si>
    <t>949 Т</t>
  </si>
  <si>
    <t>950 Т</t>
  </si>
  <si>
    <t>951 Т</t>
  </si>
  <si>
    <t>952 Т</t>
  </si>
  <si>
    <t>953 Т</t>
  </si>
  <si>
    <t>954 Т</t>
  </si>
  <si>
    <t>955 Т</t>
  </si>
  <si>
    <t>956 Т</t>
  </si>
  <si>
    <t>957 Т</t>
  </si>
  <si>
    <t>958 Т</t>
  </si>
  <si>
    <t>959 Т</t>
  </si>
  <si>
    <t>960 Т</t>
  </si>
  <si>
    <t>961 Т</t>
  </si>
  <si>
    <t>962 Т</t>
  </si>
  <si>
    <t>963 Т</t>
  </si>
  <si>
    <t>964 Т</t>
  </si>
  <si>
    <t>965 Т</t>
  </si>
  <si>
    <t>966 Т</t>
  </si>
  <si>
    <t>967 Т</t>
  </si>
  <si>
    <t>968 Т</t>
  </si>
  <si>
    <t>969 Т</t>
  </si>
  <si>
    <t>970 Т</t>
  </si>
  <si>
    <t>971 Т</t>
  </si>
  <si>
    <t>972 Т</t>
  </si>
  <si>
    <t>973 Т</t>
  </si>
  <si>
    <t>974 Т</t>
  </si>
  <si>
    <t>975 Т</t>
  </si>
  <si>
    <t>976 Т</t>
  </si>
  <si>
    <t>977 Т</t>
  </si>
  <si>
    <t>978 Т</t>
  </si>
  <si>
    <t>979 Т</t>
  </si>
  <si>
    <t>980 Т</t>
  </si>
  <si>
    <t>981 Т</t>
  </si>
  <si>
    <t>982 Т</t>
  </si>
  <si>
    <t>983 Т</t>
  </si>
  <si>
    <t>984 Т</t>
  </si>
  <si>
    <t>985 Т</t>
  </si>
  <si>
    <t>986 Т</t>
  </si>
  <si>
    <t>987 Т</t>
  </si>
  <si>
    <t>988 Т</t>
  </si>
  <si>
    <t>989 Т</t>
  </si>
  <si>
    <t>990 Т</t>
  </si>
  <si>
    <t>991 Т</t>
  </si>
  <si>
    <t>992 Т</t>
  </si>
  <si>
    <t>993 Т</t>
  </si>
  <si>
    <t>994 Т</t>
  </si>
  <si>
    <t>995 Т</t>
  </si>
  <si>
    <t>996 Т</t>
  </si>
  <si>
    <t>997 Т</t>
  </si>
  <si>
    <t>998 Т</t>
  </si>
  <si>
    <t>999 Т</t>
  </si>
  <si>
    <t>1000 Т</t>
  </si>
  <si>
    <t>1001 Т</t>
  </si>
  <si>
    <t>1002 Т</t>
  </si>
  <si>
    <t>1003 Т</t>
  </si>
  <si>
    <t>1004 Т</t>
  </si>
  <si>
    <t>1005 Т</t>
  </si>
  <si>
    <t>1006 Т</t>
  </si>
  <si>
    <t>1007 Т</t>
  </si>
  <si>
    <t>1008 Т</t>
  </si>
  <si>
    <t>1009 Т</t>
  </si>
  <si>
    <t>1010 Т</t>
  </si>
  <si>
    <t>1011 Т</t>
  </si>
  <si>
    <t>1012 Т</t>
  </si>
  <si>
    <t>1013 Т</t>
  </si>
  <si>
    <t>1014 Т</t>
  </si>
  <si>
    <t>1015 Т</t>
  </si>
  <si>
    <t>1016 Т</t>
  </si>
  <si>
    <t>1017 Т</t>
  </si>
  <si>
    <t>1018 Т</t>
  </si>
  <si>
    <t>1019 Т</t>
  </si>
  <si>
    <t>1020 Т</t>
  </si>
  <si>
    <t>1021 Т</t>
  </si>
  <si>
    <t>1022 Т</t>
  </si>
  <si>
    <t>1023 Т</t>
  </si>
  <si>
    <t>1024 Т</t>
  </si>
  <si>
    <t>1025 Т</t>
  </si>
  <si>
    <t>1026 Т</t>
  </si>
  <si>
    <t>1027 Т</t>
  </si>
  <si>
    <t>1028 Т</t>
  </si>
  <si>
    <t>1029 Т</t>
  </si>
  <si>
    <t>1030 Т</t>
  </si>
  <si>
    <t>1031 Т</t>
  </si>
  <si>
    <t>1032 Т</t>
  </si>
  <si>
    <t>1033 Т</t>
  </si>
  <si>
    <t>1034 Т</t>
  </si>
  <si>
    <t>1035 Т</t>
  </si>
  <si>
    <t>1036 Т</t>
  </si>
  <si>
    <t>1037 Т</t>
  </si>
  <si>
    <t>1038 Т</t>
  </si>
  <si>
    <t>1039 Т</t>
  </si>
  <si>
    <t>1040 Т</t>
  </si>
  <si>
    <t>1041 Т</t>
  </si>
  <si>
    <t>1042 Т</t>
  </si>
  <si>
    <t>1043 Т</t>
  </si>
  <si>
    <t>1044 Т</t>
  </si>
  <si>
    <t>1045 Т</t>
  </si>
  <si>
    <t>1046 Т</t>
  </si>
  <si>
    <t>1047 Т</t>
  </si>
  <si>
    <t>1048 Т</t>
  </si>
  <si>
    <t>1049 Т</t>
  </si>
  <si>
    <t>1050 Т</t>
  </si>
  <si>
    <t>1051 Т</t>
  </si>
  <si>
    <t>1052 Т</t>
  </si>
  <si>
    <t>1053 Т</t>
  </si>
  <si>
    <t>1054 Т</t>
  </si>
  <si>
    <t>1055 Т</t>
  </si>
  <si>
    <t>1056 Т</t>
  </si>
  <si>
    <t>1057 Т</t>
  </si>
  <si>
    <t>1058 Т</t>
  </si>
  <si>
    <t>1059 Т</t>
  </si>
  <si>
    <t>1060 Т</t>
  </si>
  <si>
    <t>1061 Т</t>
  </si>
  <si>
    <t>1062 Т</t>
  </si>
  <si>
    <t>1063 Т</t>
  </si>
  <si>
    <t>1064 Т</t>
  </si>
  <si>
    <t>1065 Т</t>
  </si>
  <si>
    <t>1066 Т</t>
  </si>
  <si>
    <t>1067 Т</t>
  </si>
  <si>
    <t>1068 Т</t>
  </si>
  <si>
    <t>1069 Т</t>
  </si>
  <si>
    <t>1070 Т</t>
  </si>
  <si>
    <t>1071 Т</t>
  </si>
  <si>
    <t>1072 Т</t>
  </si>
  <si>
    <t>1073 Т</t>
  </si>
  <si>
    <t>1074 Т</t>
  </si>
  <si>
    <t>1075 Т</t>
  </si>
  <si>
    <t>1076 Т</t>
  </si>
  <si>
    <t>1077 Т</t>
  </si>
  <si>
    <t>1078 Т</t>
  </si>
  <si>
    <t>1079 Т</t>
  </si>
  <si>
    <t>1080 Т</t>
  </si>
  <si>
    <t>1081 Т</t>
  </si>
  <si>
    <t>1082 Т</t>
  </si>
  <si>
    <t>1083 Т</t>
  </si>
  <si>
    <t>1084 Т</t>
  </si>
  <si>
    <t>1085 Т</t>
  </si>
  <si>
    <t>1086 Т</t>
  </si>
  <si>
    <t>1087 Т</t>
  </si>
  <si>
    <t>1088 Т</t>
  </si>
  <si>
    <t>1089 Т</t>
  </si>
  <si>
    <t>1090 Т</t>
  </si>
  <si>
    <t>1091 Т</t>
  </si>
  <si>
    <t>1092 Т</t>
  </si>
  <si>
    <t>1093 Т</t>
  </si>
  <si>
    <t>1094 Т</t>
  </si>
  <si>
    <t>1095 Т</t>
  </si>
  <si>
    <t>1096 Т</t>
  </si>
  <si>
    <t>1097 Т</t>
  </si>
  <si>
    <t>1098 Т</t>
  </si>
  <si>
    <t>1099 Т</t>
  </si>
  <si>
    <t>1100 Т</t>
  </si>
  <si>
    <t>1101 Т</t>
  </si>
  <si>
    <t>1102 Т</t>
  </si>
  <si>
    <t>1103 Т</t>
  </si>
  <si>
    <t>1104 Т</t>
  </si>
  <si>
    <t>1105 Т</t>
  </si>
  <si>
    <t>1106 Т</t>
  </si>
  <si>
    <t>1107 Т</t>
  </si>
  <si>
    <t>1108 Т</t>
  </si>
  <si>
    <t>1109 Т</t>
  </si>
  <si>
    <t>1110 Т</t>
  </si>
  <si>
    <t>1111 Т</t>
  </si>
  <si>
    <t>1112 Т</t>
  </si>
  <si>
    <t>1113 Т</t>
  </si>
  <si>
    <t>1114 Т</t>
  </si>
  <si>
    <t>1115 Т</t>
  </si>
  <si>
    <t>1116 Т</t>
  </si>
  <si>
    <t>1117 Т</t>
  </si>
  <si>
    <t>1118 Т</t>
  </si>
  <si>
    <t>1119 Т</t>
  </si>
  <si>
    <t>1120 Т</t>
  </si>
  <si>
    <t>1121 Т</t>
  </si>
  <si>
    <t>1122 Т</t>
  </si>
  <si>
    <t>1123 Т</t>
  </si>
  <si>
    <t>1124 Т</t>
  </si>
  <si>
    <t>1125 Т</t>
  </si>
  <si>
    <t>1126 Т</t>
  </si>
  <si>
    <t>1127 Т</t>
  </si>
  <si>
    <t>1128 Т</t>
  </si>
  <si>
    <t>1129 Т</t>
  </si>
  <si>
    <t>1130 Т</t>
  </si>
  <si>
    <t>1131 Т</t>
  </si>
  <si>
    <t>1132 Т</t>
  </si>
  <si>
    <t>1133 Т</t>
  </si>
  <si>
    <t>1134 Т</t>
  </si>
  <si>
    <t>1135 Т</t>
  </si>
  <si>
    <t>1136 Т</t>
  </si>
  <si>
    <t>1137 Т</t>
  </si>
  <si>
    <t>1138 Т</t>
  </si>
  <si>
    <t>1139 Т</t>
  </si>
  <si>
    <t>1140 Т</t>
  </si>
  <si>
    <t>1141 Т</t>
  </si>
  <si>
    <t>1142 Т</t>
  </si>
  <si>
    <t>1143 Т</t>
  </si>
  <si>
    <t>1144 Т</t>
  </si>
  <si>
    <t>1145 Т</t>
  </si>
  <si>
    <t>1146 Т</t>
  </si>
  <si>
    <t>1147 Т</t>
  </si>
  <si>
    <t>1148 Т</t>
  </si>
  <si>
    <t>1149 Т</t>
  </si>
  <si>
    <t>1150 Т</t>
  </si>
  <si>
    <t>1151 Т</t>
  </si>
  <si>
    <t>1152 Т</t>
  </si>
  <si>
    <t>1153 Т</t>
  </si>
  <si>
    <t>1154 Т</t>
  </si>
  <si>
    <t>1155 Т</t>
  </si>
  <si>
    <t>1156 Т</t>
  </si>
  <si>
    <t>1157 Т</t>
  </si>
  <si>
    <t>1158 Т</t>
  </si>
  <si>
    <t>1159 Т</t>
  </si>
  <si>
    <t>1160 Т</t>
  </si>
  <si>
    <t>1161 Т</t>
  </si>
  <si>
    <t>1162 Т</t>
  </si>
  <si>
    <t>1163 Т</t>
  </si>
  <si>
    <t>1164 Т</t>
  </si>
  <si>
    <t>1165 Т</t>
  </si>
  <si>
    <t>1166 Т</t>
  </si>
  <si>
    <t>1167 Т</t>
  </si>
  <si>
    <t>1168 Т</t>
  </si>
  <si>
    <t>1169 Т</t>
  </si>
  <si>
    <t>1170 Т</t>
  </si>
  <si>
    <t>1171 Т</t>
  </si>
  <si>
    <t>1172 Т</t>
  </si>
  <si>
    <t>1173 Т</t>
  </si>
  <si>
    <t>1174 Т</t>
  </si>
  <si>
    <t>1175 Т</t>
  </si>
  <si>
    <t>1176 Т</t>
  </si>
  <si>
    <t>1177 Т</t>
  </si>
  <si>
    <t>1178 Т</t>
  </si>
  <si>
    <t>1179 Т</t>
  </si>
  <si>
    <t>1180 Т</t>
  </si>
  <si>
    <t>1181 Т</t>
  </si>
  <si>
    <t>1182 Т</t>
  </si>
  <si>
    <t>1183 Т</t>
  </si>
  <si>
    <t>1184 Т</t>
  </si>
  <si>
    <t>1185 Т</t>
  </si>
  <si>
    <t>1186 Т</t>
  </si>
  <si>
    <t>1187 Т</t>
  </si>
  <si>
    <t>1188 Т</t>
  </si>
  <si>
    <t>1189 Т</t>
  </si>
  <si>
    <t>1190 Т</t>
  </si>
  <si>
    <t>1191 Т</t>
  </si>
  <si>
    <t>1192 Т</t>
  </si>
  <si>
    <t>1193 Т</t>
  </si>
  <si>
    <t>1194 Т</t>
  </si>
  <si>
    <t>1195 Т</t>
  </si>
  <si>
    <t>1196 Т</t>
  </si>
  <si>
    <t>1197 Т</t>
  </si>
  <si>
    <t>1198 Т</t>
  </si>
  <si>
    <t>1199 Т</t>
  </si>
  <si>
    <t>1200 Т</t>
  </si>
  <si>
    <t>1201 Т</t>
  </si>
  <si>
    <t>1202 Т</t>
  </si>
  <si>
    <t>1203 Т</t>
  </si>
  <si>
    <t>1204 Т</t>
  </si>
  <si>
    <t>1205 Т</t>
  </si>
  <si>
    <t>1206 Т</t>
  </si>
  <si>
    <t>1207 Т</t>
  </si>
  <si>
    <t>1208 Т</t>
  </si>
  <si>
    <t>1209 Т</t>
  </si>
  <si>
    <t>1210 Т</t>
  </si>
  <si>
    <t>1211 Т</t>
  </si>
  <si>
    <t>1212 Т</t>
  </si>
  <si>
    <t>1213 Т</t>
  </si>
  <si>
    <t>1214 Т</t>
  </si>
  <si>
    <t>1215 Т</t>
  </si>
  <si>
    <t>1216 Т</t>
  </si>
  <si>
    <t>1217 Т</t>
  </si>
  <si>
    <t>1218 Т</t>
  </si>
  <si>
    <t>1219 Т</t>
  </si>
  <si>
    <t>1220 Т</t>
  </si>
  <si>
    <t>1221 Т</t>
  </si>
  <si>
    <t>1222 Т</t>
  </si>
  <si>
    <t>1223 Т</t>
  </si>
  <si>
    <t>1224 Т</t>
  </si>
  <si>
    <t>1225 Т</t>
  </si>
  <si>
    <t>1226 Т</t>
  </si>
  <si>
    <t>1227 Т</t>
  </si>
  <si>
    <t>1228 Т</t>
  </si>
  <si>
    <t>1229 Т</t>
  </si>
  <si>
    <t>1230 Т</t>
  </si>
  <si>
    <t>1231 Т</t>
  </si>
  <si>
    <t>1232 Т</t>
  </si>
  <si>
    <t>1233 Т</t>
  </si>
  <si>
    <t>1234 Т</t>
  </si>
  <si>
    <t>1235 Т</t>
  </si>
  <si>
    <t>1236 Т</t>
  </si>
  <si>
    <t>1237 Т</t>
  </si>
  <si>
    <t>1238 Т</t>
  </si>
  <si>
    <t>1239 Т</t>
  </si>
  <si>
    <t>1240 Т</t>
  </si>
  <si>
    <t>1241 Т</t>
  </si>
  <si>
    <t>1242 Т</t>
  </si>
  <si>
    <t>1243 Т</t>
  </si>
  <si>
    <t>1244 Т</t>
  </si>
  <si>
    <t>1245 Т</t>
  </si>
  <si>
    <t>1246 Т</t>
  </si>
  <si>
    <t>1247 Т</t>
  </si>
  <si>
    <t>1248 Т</t>
  </si>
  <si>
    <t>1249 Т</t>
  </si>
  <si>
    <t>1250 Т</t>
  </si>
  <si>
    <t>1251 Т</t>
  </si>
  <si>
    <t>1252 Т</t>
  </si>
  <si>
    <t>1253 Т</t>
  </si>
  <si>
    <t>1254 Т</t>
  </si>
  <si>
    <t>1255 Т</t>
  </si>
  <si>
    <t>1256 Т</t>
  </si>
  <si>
    <t>1257 Т</t>
  </si>
  <si>
    <t>1258 Т</t>
  </si>
  <si>
    <t>1259 Т</t>
  </si>
  <si>
    <t>1260 Т</t>
  </si>
  <si>
    <t>1261 Т</t>
  </si>
  <si>
    <t>1262 Т</t>
  </si>
  <si>
    <t>1263 Т</t>
  </si>
  <si>
    <t>1264 Т</t>
  </si>
  <si>
    <t>1265 Т</t>
  </si>
  <si>
    <t>1266 Т</t>
  </si>
  <si>
    <t>1267 Т</t>
  </si>
  <si>
    <t>1268 Т</t>
  </si>
  <si>
    <t>1269 Т</t>
  </si>
  <si>
    <t>1270 Т</t>
  </si>
  <si>
    <t>1271 Т</t>
  </si>
  <si>
    <t>1272 Т</t>
  </si>
  <si>
    <t>1273 Т</t>
  </si>
  <si>
    <t>1274 Т</t>
  </si>
  <si>
    <t>1275 Т</t>
  </si>
  <si>
    <t>1276 Т</t>
  </si>
  <si>
    <t>1277 Т</t>
  </si>
  <si>
    <t>1278 Т</t>
  </si>
  <si>
    <t>1279 Т</t>
  </si>
  <si>
    <t>1280 Т</t>
  </si>
  <si>
    <t>1281 Т</t>
  </si>
  <si>
    <t>1282 Т</t>
  </si>
  <si>
    <t>1283 Т</t>
  </si>
  <si>
    <t>1284 Т</t>
  </si>
  <si>
    <t>1285 Т</t>
  </si>
  <si>
    <t>1286 Т</t>
  </si>
  <si>
    <t>1287 Т</t>
  </si>
  <si>
    <t>1288 Т</t>
  </si>
  <si>
    <t>1289 Т</t>
  </si>
  <si>
    <t>1290 Т</t>
  </si>
  <si>
    <t>1291 Т</t>
  </si>
  <si>
    <t>1292 Т</t>
  </si>
  <si>
    <t>1293 Т</t>
  </si>
  <si>
    <t>1294 Т</t>
  </si>
  <si>
    <t>1295 Т</t>
  </si>
  <si>
    <t>1296 Т</t>
  </si>
  <si>
    <t>1297 Т</t>
  </si>
  <si>
    <t>1298 Т</t>
  </si>
  <si>
    <t>1299 Т</t>
  </si>
  <si>
    <t>1300 Т</t>
  </si>
  <si>
    <t>1301 Т</t>
  </si>
  <si>
    <t>1302 Т</t>
  </si>
  <si>
    <t>1303 Т</t>
  </si>
  <si>
    <t>1304 Т</t>
  </si>
  <si>
    <t>1305 Т</t>
  </si>
  <si>
    <t>1306 Т</t>
  </si>
  <si>
    <t>1307 Т</t>
  </si>
  <si>
    <t>1308 Т</t>
  </si>
  <si>
    <t>1309 Т</t>
  </si>
  <si>
    <t>1310 Т</t>
  </si>
  <si>
    <t>1311 Т</t>
  </si>
  <si>
    <t>1312 Т</t>
  </si>
  <si>
    <t>1313 Т</t>
  </si>
  <si>
    <t>1314 Т</t>
  </si>
  <si>
    <t>1315 Т</t>
  </si>
  <si>
    <t>1316 Т</t>
  </si>
  <si>
    <t>1317 Т</t>
  </si>
  <si>
    <t>1318 Т</t>
  </si>
  <si>
    <t>1319 Т</t>
  </si>
  <si>
    <t>1320 Т</t>
  </si>
  <si>
    <t>1321 Т</t>
  </si>
  <si>
    <t>1322 Т</t>
  </si>
  <si>
    <t>1323 Т</t>
  </si>
  <si>
    <t>1324 Т</t>
  </si>
  <si>
    <t>1325 Т</t>
  </si>
  <si>
    <t>1326 Т</t>
  </si>
  <si>
    <t>1327 Т</t>
  </si>
  <si>
    <t>1328 Т</t>
  </si>
  <si>
    <t>1329 Т</t>
  </si>
  <si>
    <t>1330 Т</t>
  </si>
  <si>
    <t>1331 Т</t>
  </si>
  <si>
    <t>1332 Т</t>
  </si>
  <si>
    <t>1333 Т</t>
  </si>
  <si>
    <t>1334 Т</t>
  </si>
  <si>
    <t>1335 Т</t>
  </si>
  <si>
    <t>1336 Т</t>
  </si>
  <si>
    <t>1337 Т</t>
  </si>
  <si>
    <t>1338 Т</t>
  </si>
  <si>
    <t>1339 Т</t>
  </si>
  <si>
    <t>1340 Т</t>
  </si>
  <si>
    <t>1341 Т</t>
  </si>
  <si>
    <t>1342 Т</t>
  </si>
  <si>
    <t>1343 Т</t>
  </si>
  <si>
    <t>1344 Т</t>
  </si>
  <si>
    <t>1345 Т</t>
  </si>
  <si>
    <t>1346 Т</t>
  </si>
  <si>
    <t>1347 Т</t>
  </si>
  <si>
    <t>1348 Т</t>
  </si>
  <si>
    <t>1349 Т</t>
  </si>
  <si>
    <t>1350 Т</t>
  </si>
  <si>
    <t>1351 Т</t>
  </si>
  <si>
    <t>1352 Т</t>
  </si>
  <si>
    <t>1353 Т</t>
  </si>
  <si>
    <t>1354 Т</t>
  </si>
  <si>
    <t>1355 Т</t>
  </si>
  <si>
    <t>1356 Т</t>
  </si>
  <si>
    <t>1357 Т</t>
  </si>
  <si>
    <t>1358 Т</t>
  </si>
  <si>
    <t>1359 Т</t>
  </si>
  <si>
    <t>1360 Т</t>
  </si>
  <si>
    <t>1361 Т</t>
  </si>
  <si>
    <t>1362 Т</t>
  </si>
  <si>
    <t>1363 Т</t>
  </si>
  <si>
    <t>1364 Т</t>
  </si>
  <si>
    <t>1365 Т</t>
  </si>
  <si>
    <t>1366 Т</t>
  </si>
  <si>
    <t>1367 Т</t>
  </si>
  <si>
    <t>1368 Т</t>
  </si>
  <si>
    <t>1369 Т</t>
  </si>
  <si>
    <t>1370 Т</t>
  </si>
  <si>
    <t>1371 Т</t>
  </si>
  <si>
    <t>1372 Т</t>
  </si>
  <si>
    <t>1373 Т</t>
  </si>
  <si>
    <t>1374 Т</t>
  </si>
  <si>
    <t>1375 Т</t>
  </si>
  <si>
    <t>1376 Т</t>
  </si>
  <si>
    <t>1377 Т</t>
  </si>
  <si>
    <t>1378 Т</t>
  </si>
  <si>
    <t>1379 Т</t>
  </si>
  <si>
    <t>1380 Т</t>
  </si>
  <si>
    <t>1381 Т</t>
  </si>
  <si>
    <t>1382 Т</t>
  </si>
  <si>
    <t>1383 Т</t>
  </si>
  <si>
    <t>1384 Т</t>
  </si>
  <si>
    <t>1385 Т</t>
  </si>
  <si>
    <t>1386 Т</t>
  </si>
  <si>
    <t>1387 Т</t>
  </si>
  <si>
    <t>1388 Т</t>
  </si>
  <si>
    <t>1389 Т</t>
  </si>
  <si>
    <t>1390 Т</t>
  </si>
  <si>
    <t>1391 Т</t>
  </si>
  <si>
    <t>1392 Т</t>
  </si>
  <si>
    <t>1393 Т</t>
  </si>
  <si>
    <t>1394 Т</t>
  </si>
  <si>
    <t>1395 Т</t>
  </si>
  <si>
    <t>1396 Т</t>
  </si>
  <si>
    <t>1397 Т</t>
  </si>
  <si>
    <t>1398 Т</t>
  </si>
  <si>
    <t>1399 Т</t>
  </si>
  <si>
    <t>1400 Т</t>
  </si>
  <si>
    <t>1401 Т</t>
  </si>
  <si>
    <t>1402 Т</t>
  </si>
  <si>
    <t>1403 Т</t>
  </si>
  <si>
    <t>1404 Т</t>
  </si>
  <si>
    <t>1405 Т</t>
  </si>
  <si>
    <t>1406 Т</t>
  </si>
  <si>
    <t>1407 Т</t>
  </si>
  <si>
    <t>1408 Т</t>
  </si>
  <si>
    <t>1409 Т</t>
  </si>
  <si>
    <t>1410 Т</t>
  </si>
  <si>
    <t>1411 Т</t>
  </si>
  <si>
    <t>1412 Т</t>
  </si>
  <si>
    <t>1413 Т</t>
  </si>
  <si>
    <t>1414 Т</t>
  </si>
  <si>
    <t>1415 Т</t>
  </si>
  <si>
    <t>1416 Т</t>
  </si>
  <si>
    <t>1417 Т</t>
  </si>
  <si>
    <t>1418 Т</t>
  </si>
  <si>
    <t>1419 Т</t>
  </si>
  <si>
    <t>1420 Т</t>
  </si>
  <si>
    <t>1421 Т</t>
  </si>
  <si>
    <t>1422 Т</t>
  </si>
  <si>
    <t>1423 Т</t>
  </si>
  <si>
    <t>1424 Т</t>
  </si>
  <si>
    <t>1425 Т</t>
  </si>
  <si>
    <t>1426 Т</t>
  </si>
  <si>
    <t>1427 Т</t>
  </si>
  <si>
    <t>1428 Т</t>
  </si>
  <si>
    <t>1429 Т</t>
  </si>
  <si>
    <t>1430 Т</t>
  </si>
  <si>
    <t>1431 Т</t>
  </si>
  <si>
    <t>1432 Т</t>
  </si>
  <si>
    <t>1433 Т</t>
  </si>
  <si>
    <t>1434 Т</t>
  </si>
  <si>
    <t>1435 Т</t>
  </si>
  <si>
    <t>1436 Т</t>
  </si>
  <si>
    <t>1437 Т</t>
  </si>
  <si>
    <t>1438 Т</t>
  </si>
  <si>
    <t>1439 Т</t>
  </si>
  <si>
    <t>1440 Т</t>
  </si>
  <si>
    <t>1441 Т</t>
  </si>
  <si>
    <t>1442 Т</t>
  </si>
  <si>
    <t>1443 Т</t>
  </si>
  <si>
    <t>1444 Т</t>
  </si>
  <si>
    <t>1445 Т</t>
  </si>
  <si>
    <t>1446 Т</t>
  </si>
  <si>
    <t>1447 Т</t>
  </si>
  <si>
    <t>1448 Т</t>
  </si>
  <si>
    <t>1449 Т</t>
  </si>
  <si>
    <t>1450 Т</t>
  </si>
  <si>
    <t>1451 Т</t>
  </si>
  <si>
    <t>1452 Т</t>
  </si>
  <si>
    <t>1453 Т</t>
  </si>
  <si>
    <t>1454 Т</t>
  </si>
  <si>
    <t>1455 Т</t>
  </si>
  <si>
    <t>1456 Т</t>
  </si>
  <si>
    <t>1457 Т</t>
  </si>
  <si>
    <t>1458 Т</t>
  </si>
  <si>
    <t>1459 Т</t>
  </si>
  <si>
    <t>1460 Т</t>
  </si>
  <si>
    <t>1461 Т</t>
  </si>
  <si>
    <t>1462 Т</t>
  </si>
  <si>
    <t>1463 Т</t>
  </si>
  <si>
    <t>1464 Т</t>
  </si>
  <si>
    <t>1465 Т</t>
  </si>
  <si>
    <t>1466 Т</t>
  </si>
  <si>
    <t>1467 Т</t>
  </si>
  <si>
    <t>1468 Т</t>
  </si>
  <si>
    <t>1469 Т</t>
  </si>
  <si>
    <t>1470 Т</t>
  </si>
  <si>
    <t>1471 Т</t>
  </si>
  <si>
    <t>1472 Т</t>
  </si>
  <si>
    <t>1473 Т</t>
  </si>
  <si>
    <t>1474 Т</t>
  </si>
  <si>
    <t>1475 Т</t>
  </si>
  <si>
    <t>1476 Т</t>
  </si>
  <si>
    <t>1477 Т</t>
  </si>
  <si>
    <t>1478 Т</t>
  </si>
  <si>
    <t>1479 Т</t>
  </si>
  <si>
    <t>1480 Т</t>
  </si>
  <si>
    <t>1481 Т</t>
  </si>
  <si>
    <t>1482 Т</t>
  </si>
  <si>
    <t>1483 Т</t>
  </si>
  <si>
    <t>1484 Т</t>
  </si>
  <si>
    <t>1485 Т</t>
  </si>
  <si>
    <t>1486 Т</t>
  </si>
  <si>
    <t>1487 Т</t>
  </si>
  <si>
    <t>1488 Т</t>
  </si>
  <si>
    <t>1489 Т</t>
  </si>
  <si>
    <t>1490 Т</t>
  </si>
  <si>
    <t>1491 Т</t>
  </si>
  <si>
    <t>1492 Т</t>
  </si>
  <si>
    <t>1493 Т</t>
  </si>
  <si>
    <t>1494 Т</t>
  </si>
  <si>
    <t>1495 Т</t>
  </si>
  <si>
    <t>1496 Т</t>
  </si>
  <si>
    <t>1497 Т</t>
  </si>
  <si>
    <t>1498 Т</t>
  </si>
  <si>
    <t>1499 Т</t>
  </si>
  <si>
    <t>1500 Т</t>
  </si>
  <si>
    <t>1501 Т</t>
  </si>
  <si>
    <t>1502 Т</t>
  </si>
  <si>
    <t>1503 Т</t>
  </si>
  <si>
    <t>1504 Т</t>
  </si>
  <si>
    <t>1505 Т</t>
  </si>
  <si>
    <t>1506 Т</t>
  </si>
  <si>
    <t>1507 Т</t>
  </si>
  <si>
    <t>1508 Т</t>
  </si>
  <si>
    <t>1509 Т</t>
  </si>
  <si>
    <t>1510 Т</t>
  </si>
  <si>
    <t>1511 Т</t>
  </si>
  <si>
    <t>1512 Т</t>
  </si>
  <si>
    <t>1513 Т</t>
  </si>
  <si>
    <t>1514 Т</t>
  </si>
  <si>
    <t>1515 Т</t>
  </si>
  <si>
    <t>1516 Т</t>
  </si>
  <si>
    <t>1517 Т</t>
  </si>
  <si>
    <t>1518 Т</t>
  </si>
  <si>
    <t>1519 Т</t>
  </si>
  <si>
    <t>1520 Т</t>
  </si>
  <si>
    <t>1521 Т</t>
  </si>
  <si>
    <t>1522 Т</t>
  </si>
  <si>
    <t>1523 Т</t>
  </si>
  <si>
    <t>1524 Т</t>
  </si>
  <si>
    <t>1525 Т</t>
  </si>
  <si>
    <t>1526 Т</t>
  </si>
  <si>
    <t>1527 Т</t>
  </si>
  <si>
    <t>1528 Т</t>
  </si>
  <si>
    <t>1529 Т</t>
  </si>
  <si>
    <t>1530 Т</t>
  </si>
  <si>
    <t>1531 Т</t>
  </si>
  <si>
    <t>1532 Т</t>
  </si>
  <si>
    <t>1533 Т</t>
  </si>
  <si>
    <t>1534 Т</t>
  </si>
  <si>
    <t>1535 Т</t>
  </si>
  <si>
    <t>1536 Т</t>
  </si>
  <si>
    <t>1537 Т</t>
  </si>
  <si>
    <t>1538 Т</t>
  </si>
  <si>
    <t>1539 Т</t>
  </si>
  <si>
    <t>1540 Т</t>
  </si>
  <si>
    <t>1541 Т</t>
  </si>
  <si>
    <t>1542 Т</t>
  </si>
  <si>
    <t>1543 Т</t>
  </si>
  <si>
    <t>1544 Т</t>
  </si>
  <si>
    <t>1545 Т</t>
  </si>
  <si>
    <t>1546 Т</t>
  </si>
  <si>
    <t>1547 Т</t>
  </si>
  <si>
    <t>1548 Т</t>
  </si>
  <si>
    <t>1549 Т</t>
  </si>
  <si>
    <t>1550 Т</t>
  </si>
  <si>
    <t>1551 Т</t>
  </si>
  <si>
    <t>1552 Т</t>
  </si>
  <si>
    <t>1553 Т</t>
  </si>
  <si>
    <t>1554 Т</t>
  </si>
  <si>
    <t>1555 Т</t>
  </si>
  <si>
    <t>1556 Т</t>
  </si>
  <si>
    <t>1557 Т</t>
  </si>
  <si>
    <t>1558 Т</t>
  </si>
  <si>
    <t>1559 Т</t>
  </si>
  <si>
    <t>1560 Т</t>
  </si>
  <si>
    <t>1561 Т</t>
  </si>
  <si>
    <t>1562 Т</t>
  </si>
  <si>
    <t>1563 Т</t>
  </si>
  <si>
    <t>1564 Т</t>
  </si>
  <si>
    <t>1565 Т</t>
  </si>
  <si>
    <t>1566 Т</t>
  </si>
  <si>
    <t>1567 Т</t>
  </si>
  <si>
    <t>1568 Т</t>
  </si>
  <si>
    <t>1569 Т</t>
  </si>
  <si>
    <t>1570 Т</t>
  </si>
  <si>
    <t>1571 Т</t>
  </si>
  <si>
    <t>1572 Т</t>
  </si>
  <si>
    <t>1573 Т</t>
  </si>
  <si>
    <t>1574 Т</t>
  </si>
  <si>
    <t>1575 Т</t>
  </si>
  <si>
    <t>1576 Т</t>
  </si>
  <si>
    <t>1577 Т</t>
  </si>
  <si>
    <t>1578 Т</t>
  </si>
  <si>
    <t>1579 Т</t>
  </si>
  <si>
    <t>1580 Т</t>
  </si>
  <si>
    <t>1581 Т</t>
  </si>
  <si>
    <t>1582 Т</t>
  </si>
  <si>
    <t>1583 Т</t>
  </si>
  <si>
    <t>1584 Т</t>
  </si>
  <si>
    <t>1585 Т</t>
  </si>
  <si>
    <t>1586 Т</t>
  </si>
  <si>
    <t>1587 Т</t>
  </si>
  <si>
    <t>1588 Т</t>
  </si>
  <si>
    <t>1589 Т</t>
  </si>
  <si>
    <t>1590 Т</t>
  </si>
  <si>
    <t>1591 Т</t>
  </si>
  <si>
    <t>1592 Т</t>
  </si>
  <si>
    <t>1593 Т</t>
  </si>
  <si>
    <t>1594 Т</t>
  </si>
  <si>
    <t>1595 Т</t>
  </si>
  <si>
    <t>1596 Т</t>
  </si>
  <si>
    <t>1597 Т</t>
  </si>
  <si>
    <t>1598 Т</t>
  </si>
  <si>
    <t>1599 Т</t>
  </si>
  <si>
    <t>1600 Т</t>
  </si>
  <si>
    <t>1601 Т</t>
  </si>
  <si>
    <t>1602 Т</t>
  </si>
  <si>
    <t>1603 Т</t>
  </si>
  <si>
    <t>1604 Т</t>
  </si>
  <si>
    <t>1605 Т</t>
  </si>
  <si>
    <t>1606 Т</t>
  </si>
  <si>
    <t>1607 Т</t>
  </si>
  <si>
    <t>1608 Т</t>
  </si>
  <si>
    <t>1609 Т</t>
  </si>
  <si>
    <t>1610 Т</t>
  </si>
  <si>
    <t>1611 Т</t>
  </si>
  <si>
    <t>1612 Т</t>
  </si>
  <si>
    <t>1613 Т</t>
  </si>
  <si>
    <t>1614 Т</t>
  </si>
  <si>
    <t>1615 Т</t>
  </si>
  <si>
    <t>1616 Т</t>
  </si>
  <si>
    <t>1617 Т</t>
  </si>
  <si>
    <t>1618 Т</t>
  </si>
  <si>
    <t>1619 Т</t>
  </si>
  <si>
    <t>1620 Т</t>
  </si>
  <si>
    <t>1621 Т</t>
  </si>
  <si>
    <t>1622 Т</t>
  </si>
  <si>
    <t>1623 Т</t>
  </si>
  <si>
    <t>1624 Т</t>
  </si>
  <si>
    <t>1625 Т</t>
  </si>
  <si>
    <t>1626 Т</t>
  </si>
  <si>
    <t>1627 Т</t>
  </si>
  <si>
    <t>1628 Т</t>
  </si>
  <si>
    <t>1629 Т</t>
  </si>
  <si>
    <t>1630 Т</t>
  </si>
  <si>
    <t>1631 Т</t>
  </si>
  <si>
    <t>1632 Т</t>
  </si>
  <si>
    <t>1633 Т</t>
  </si>
  <si>
    <t>1634 Т</t>
  </si>
  <si>
    <t>1635 Т</t>
  </si>
  <si>
    <t>1636 Т</t>
  </si>
  <si>
    <t>1637 Т</t>
  </si>
  <si>
    <t>1638 Т</t>
  </si>
  <si>
    <t>1639 Т</t>
  </si>
  <si>
    <t>1640 Т</t>
  </si>
  <si>
    <t>1641 Т</t>
  </si>
  <si>
    <t>1642 Т</t>
  </si>
  <si>
    <t>1643 Т</t>
  </si>
  <si>
    <t>1644 Т</t>
  </si>
  <si>
    <t>1645 Т</t>
  </si>
  <si>
    <t>1646 Т</t>
  </si>
  <si>
    <t>1647 Т</t>
  </si>
  <si>
    <t>1648 Т</t>
  </si>
  <si>
    <t>1649 Т</t>
  </si>
  <si>
    <t>1650 Т</t>
  </si>
  <si>
    <t>1651 Т</t>
  </si>
  <si>
    <t>1652 Т</t>
  </si>
  <si>
    <t>1653 Т</t>
  </si>
  <si>
    <t>1654 Т</t>
  </si>
  <si>
    <t>1655 Т</t>
  </si>
  <si>
    <t>1656 Т</t>
  </si>
  <si>
    <t>1657 Т</t>
  </si>
  <si>
    <t>1658 Т</t>
  </si>
  <si>
    <t>1659 Т</t>
  </si>
  <si>
    <t>1660 Т</t>
  </si>
  <si>
    <t>1661 Т</t>
  </si>
  <si>
    <t>1662 Т</t>
  </si>
  <si>
    <t>1663 Т</t>
  </si>
  <si>
    <t>1664 Т</t>
  </si>
  <si>
    <t>1665 Т</t>
  </si>
  <si>
    <t>1666 Т</t>
  </si>
  <si>
    <t>1667 Т</t>
  </si>
  <si>
    <t>1668 Т</t>
  </si>
  <si>
    <t>1669 Т</t>
  </si>
  <si>
    <t>1670 Т</t>
  </si>
  <si>
    <t>1671 Т</t>
  </si>
  <si>
    <t>1672 Т</t>
  </si>
  <si>
    <t>1673 Т</t>
  </si>
  <si>
    <t>1674 Т</t>
  </si>
  <si>
    <t>1675 Т</t>
  </si>
  <si>
    <t>1676 Т</t>
  </si>
  <si>
    <t>1677 Т</t>
  </si>
  <si>
    <t>1678 Т</t>
  </si>
  <si>
    <t>1679 Т</t>
  </si>
  <si>
    <t>1680 Т</t>
  </si>
  <si>
    <t>1681 Т</t>
  </si>
  <si>
    <t>1682 Т</t>
  </si>
  <si>
    <t>1683 Т</t>
  </si>
  <si>
    <t>1684 Т</t>
  </si>
  <si>
    <t>1685 Т</t>
  </si>
  <si>
    <t>1686 Т</t>
  </si>
  <si>
    <t>1687 Т</t>
  </si>
  <si>
    <t>1688 Т</t>
  </si>
  <si>
    <t>1689 Т</t>
  </si>
  <si>
    <t>1690 Т</t>
  </si>
  <si>
    <t>1691 Т</t>
  </si>
  <si>
    <t>1692 Т</t>
  </si>
  <si>
    <t>1693 Т</t>
  </si>
  <si>
    <t>1694 Т</t>
  </si>
  <si>
    <t>1695 Т</t>
  </si>
  <si>
    <t>1696 Т</t>
  </si>
  <si>
    <t>1697 Т</t>
  </si>
  <si>
    <t>1698 Т</t>
  </si>
  <si>
    <t>1699 Т</t>
  </si>
  <si>
    <t>1700 Т</t>
  </si>
  <si>
    <t>1701 Т</t>
  </si>
  <si>
    <t>1702 Т</t>
  </si>
  <si>
    <t>1703 Т</t>
  </si>
  <si>
    <t>1704 Т</t>
  </si>
  <si>
    <t>1705 Т</t>
  </si>
  <si>
    <t>1706 Т</t>
  </si>
  <si>
    <t>1707 Т</t>
  </si>
  <si>
    <t>1708 Т</t>
  </si>
  <si>
    <t>1709 Т</t>
  </si>
  <si>
    <t>1710 Т</t>
  </si>
  <si>
    <t>1711 Т</t>
  </si>
  <si>
    <t>1712 Т</t>
  </si>
  <si>
    <t>1713 Т</t>
  </si>
  <si>
    <t>1714 Т</t>
  </si>
  <si>
    <t>1715 Т</t>
  </si>
  <si>
    <t>1716 Т</t>
  </si>
  <si>
    <t>1717 Т</t>
  </si>
  <si>
    <t>1718 Т</t>
  </si>
  <si>
    <t>1719 Т</t>
  </si>
  <si>
    <t>1720 Т</t>
  </si>
  <si>
    <t>1721 Т</t>
  </si>
  <si>
    <t>1722 Т</t>
  </si>
  <si>
    <t>1723 Т</t>
  </si>
  <si>
    <t>1724 Т</t>
  </si>
  <si>
    <t>1725 Т</t>
  </si>
  <si>
    <t>1726 Т</t>
  </si>
  <si>
    <t>1727 Т</t>
  </si>
  <si>
    <t>1728 Т</t>
  </si>
  <si>
    <t>1729 Т</t>
  </si>
  <si>
    <t>1730 Т</t>
  </si>
  <si>
    <t>1731 Т</t>
  </si>
  <si>
    <t>1732 Т</t>
  </si>
  <si>
    <t>1733 Т</t>
  </si>
  <si>
    <t>1734 Т</t>
  </si>
  <si>
    <t>1735 Т</t>
  </si>
  <si>
    <t>1736 Т</t>
  </si>
  <si>
    <t>1737 Т</t>
  </si>
  <si>
    <t>1738 Т</t>
  </si>
  <si>
    <t>1739 Т</t>
  </si>
  <si>
    <t>1740 Т</t>
  </si>
  <si>
    <t>1741 Т</t>
  </si>
  <si>
    <t>1742 Т</t>
  </si>
  <si>
    <t>1743 Т</t>
  </si>
  <si>
    <t>1744 Т</t>
  </si>
  <si>
    <t>1745 Т</t>
  </si>
  <si>
    <t>1746 Т</t>
  </si>
  <si>
    <t>1747 Т</t>
  </si>
  <si>
    <t>1748 Т</t>
  </si>
  <si>
    <t>1749 Т</t>
  </si>
  <si>
    <t>1750 Т</t>
  </si>
  <si>
    <t>1751 Т</t>
  </si>
  <si>
    <t>1752 Т</t>
  </si>
  <si>
    <t>1753 Т</t>
  </si>
  <si>
    <t>1754 Т</t>
  </si>
  <si>
    <t>1755 Т</t>
  </si>
  <si>
    <t>1756 Т</t>
  </si>
  <si>
    <t>1757 Т</t>
  </si>
  <si>
    <t>1758 Т</t>
  </si>
  <si>
    <t>1759 Т</t>
  </si>
  <si>
    <t>1760 Т</t>
  </si>
  <si>
    <t>1761 Т</t>
  </si>
  <si>
    <t>1762 Т</t>
  </si>
  <si>
    <t>1763 Т</t>
  </si>
  <si>
    <t>1764 Т</t>
  </si>
  <si>
    <t>1765 Т</t>
  </si>
  <si>
    <t>1766 Т</t>
  </si>
  <si>
    <t>1767 Т</t>
  </si>
  <si>
    <t>1768 Т</t>
  </si>
  <si>
    <t>1769 Т</t>
  </si>
  <si>
    <t>1770 Т</t>
  </si>
  <si>
    <t>1771 Т</t>
  </si>
  <si>
    <t>1772 Т</t>
  </si>
  <si>
    <t>1773 Т</t>
  </si>
  <si>
    <t>1774 Т</t>
  </si>
  <si>
    <t>1775 Т</t>
  </si>
  <si>
    <t>1776 Т</t>
  </si>
  <si>
    <t>1777 Т</t>
  </si>
  <si>
    <t>1778 Т</t>
  </si>
  <si>
    <t>1779 Т</t>
  </si>
  <si>
    <t>1780 Т</t>
  </si>
  <si>
    <t>1781 Т</t>
  </si>
  <si>
    <t>1782 Т</t>
  </si>
  <si>
    <t>1783 Т</t>
  </si>
  <si>
    <t>1784 Т</t>
  </si>
  <si>
    <t>1785 Т</t>
  </si>
  <si>
    <t>1786 Т</t>
  </si>
  <si>
    <t>1787 Т</t>
  </si>
  <si>
    <t>1788 Т</t>
  </si>
  <si>
    <t>1789 Т</t>
  </si>
  <si>
    <t>1790 Т</t>
  </si>
  <si>
    <t>1791 Т</t>
  </si>
  <si>
    <t>1792 Т</t>
  </si>
  <si>
    <t>1793 Т</t>
  </si>
  <si>
    <t>1794 Т</t>
  </si>
  <si>
    <t>1795 Т</t>
  </si>
  <si>
    <t>1796 Т</t>
  </si>
  <si>
    <t>1797 Т</t>
  </si>
  <si>
    <t>1798 Т</t>
  </si>
  <si>
    <t>1799 Т</t>
  </si>
  <si>
    <t>1800 Т</t>
  </si>
  <si>
    <t>1801 Т</t>
  </si>
  <si>
    <t>1802 Т</t>
  </si>
  <si>
    <t>1803 Т</t>
  </si>
  <si>
    <t>1804 Т</t>
  </si>
  <si>
    <t>1805 Т</t>
  </si>
  <si>
    <t>1806 Т</t>
  </si>
  <si>
    <t>1807 Т</t>
  </si>
  <si>
    <t>1808 Т</t>
  </si>
  <si>
    <t>1809 Т</t>
  </si>
  <si>
    <t>1810 Т</t>
  </si>
  <si>
    <t>1811 Т</t>
  </si>
  <si>
    <t>1812 Т</t>
  </si>
  <si>
    <t>1813 Т</t>
  </si>
  <si>
    <t>1814 Т</t>
  </si>
  <si>
    <t>1815 Т</t>
  </si>
  <si>
    <t>1816 Т</t>
  </si>
  <si>
    <t>1817 Т</t>
  </si>
  <si>
    <t>1818 Т</t>
  </si>
  <si>
    <t>1819 Т</t>
  </si>
  <si>
    <t>1820 Т</t>
  </si>
  <si>
    <t>1821 Т</t>
  </si>
  <si>
    <t>1822 Т</t>
  </si>
  <si>
    <t>1823 Т</t>
  </si>
  <si>
    <t>1824 Т</t>
  </si>
  <si>
    <t>1825 Т</t>
  </si>
  <si>
    <t>1826 Т</t>
  </si>
  <si>
    <t>1827 Т</t>
  </si>
  <si>
    <t>1828 Т</t>
  </si>
  <si>
    <t>1829 Т</t>
  </si>
  <si>
    <t>1830 Т</t>
  </si>
  <si>
    <t>1831 Т</t>
  </si>
  <si>
    <t>1832 Т</t>
  </si>
  <si>
    <t>1833 Т</t>
  </si>
  <si>
    <t>1834 Т</t>
  </si>
  <si>
    <t>1835 Т</t>
  </si>
  <si>
    <t>1836 Т</t>
  </si>
  <si>
    <t>1837 Т</t>
  </si>
  <si>
    <t>1838 Т</t>
  </si>
  <si>
    <t>1839 Т</t>
  </si>
  <si>
    <t>1840 Т</t>
  </si>
  <si>
    <t>1841 Т</t>
  </si>
  <si>
    <t>1842 Т</t>
  </si>
  <si>
    <t>1843 Т</t>
  </si>
  <si>
    <t>1844 Т</t>
  </si>
  <si>
    <t>1845 Т</t>
  </si>
  <si>
    <t>1846 Т</t>
  </si>
  <si>
    <t>1847 Т</t>
  </si>
  <si>
    <t>1848 Т</t>
  </si>
  <si>
    <t>1849 Т</t>
  </si>
  <si>
    <t>1850 Т</t>
  </si>
  <si>
    <t>1851 Т</t>
  </si>
  <si>
    <t>1852 Т</t>
  </si>
  <si>
    <t>1853 Т</t>
  </si>
  <si>
    <t>1854 Т</t>
  </si>
  <si>
    <t>1855 Т</t>
  </si>
  <si>
    <t>1856 Т</t>
  </si>
  <si>
    <t>1857 Т</t>
  </si>
  <si>
    <t>1858 Т</t>
  </si>
  <si>
    <t>1859 Т</t>
  </si>
  <si>
    <t>1860 Т</t>
  </si>
  <si>
    <t>1861 Т</t>
  </si>
  <si>
    <t>1862 Т</t>
  </si>
  <si>
    <t>1863 Т</t>
  </si>
  <si>
    <t>1864 Т</t>
  </si>
  <si>
    <t>1865 Т</t>
  </si>
  <si>
    <t>1866 Т</t>
  </si>
  <si>
    <t>1867 Т</t>
  </si>
  <si>
    <t>1868 Т</t>
  </si>
  <si>
    <t>1869 Т</t>
  </si>
  <si>
    <t>1870 Т</t>
  </si>
  <si>
    <t>1871 Т</t>
  </si>
  <si>
    <t>1872 Т</t>
  </si>
  <si>
    <t>1873 Т</t>
  </si>
  <si>
    <t>1874 Т</t>
  </si>
  <si>
    <t>1875 Т</t>
  </si>
  <si>
    <t>1876 Т</t>
  </si>
  <si>
    <t>1877 Т</t>
  </si>
  <si>
    <t>1878 Т</t>
  </si>
  <si>
    <t>1879 Т</t>
  </si>
  <si>
    <t>1880 Т</t>
  </si>
  <si>
    <t>1881 Т</t>
  </si>
  <si>
    <t>1882 Т</t>
  </si>
  <si>
    <t>1883 Т</t>
  </si>
  <si>
    <t>1884 Т</t>
  </si>
  <si>
    <t>1885 Т</t>
  </si>
  <si>
    <t>1886 Т</t>
  </si>
  <si>
    <t>1887 Т</t>
  </si>
  <si>
    <t>1888 Т</t>
  </si>
  <si>
    <t>1889 Т</t>
  </si>
  <si>
    <t>1890 Т</t>
  </si>
  <si>
    <t>1891 Т</t>
  </si>
  <si>
    <t>1892 Т</t>
  </si>
  <si>
    <t>1893 Т</t>
  </si>
  <si>
    <t>1894 Т</t>
  </si>
  <si>
    <t>1895 Т</t>
  </si>
  <si>
    <t>1896 Т</t>
  </si>
  <si>
    <t>1897 Т</t>
  </si>
  <si>
    <t>1898 Т</t>
  </si>
  <si>
    <t>1899 Т</t>
  </si>
  <si>
    <t>1900 Т</t>
  </si>
  <si>
    <t>1901 Т</t>
  </si>
  <si>
    <t>1902 Т</t>
  </si>
  <si>
    <t>1903 Т</t>
  </si>
  <si>
    <t>1904 Т</t>
  </si>
  <si>
    <t>1905 Т</t>
  </si>
  <si>
    <t>1906 Т</t>
  </si>
  <si>
    <t>1907 Т</t>
  </si>
  <si>
    <t>1908 Т</t>
  </si>
  <si>
    <t>1909 Т</t>
  </si>
  <si>
    <t>1910 Т</t>
  </si>
  <si>
    <t>1911 Т</t>
  </si>
  <si>
    <t>1912 Т</t>
  </si>
  <si>
    <t>1913 Т</t>
  </si>
  <si>
    <t>1914 Т</t>
  </si>
  <si>
    <t>1915 Т</t>
  </si>
  <si>
    <t>1916 Т</t>
  </si>
  <si>
    <t>1917 Т</t>
  </si>
  <si>
    <t>1918 Т</t>
  </si>
  <si>
    <t>1919 Т</t>
  </si>
  <si>
    <t>1920 Т</t>
  </si>
  <si>
    <t>1921 Т</t>
  </si>
  <si>
    <t>1922 Т</t>
  </si>
  <si>
    <t>1923 Т</t>
  </si>
  <si>
    <t>1924 Т</t>
  </si>
  <si>
    <t>1925 Т</t>
  </si>
  <si>
    <t>1926 Т</t>
  </si>
  <si>
    <t>1927 Т</t>
  </si>
  <si>
    <t>1928 Т</t>
  </si>
  <si>
    <t>1929 Т</t>
  </si>
  <si>
    <t>1930 Т</t>
  </si>
  <si>
    <t>1931 Т</t>
  </si>
  <si>
    <t>1932 Т</t>
  </si>
  <si>
    <t>1933 Т</t>
  </si>
  <si>
    <t>1934 Т</t>
  </si>
  <si>
    <t>1935 Т</t>
  </si>
  <si>
    <t>1936 Т</t>
  </si>
  <si>
    <t>1937 Т</t>
  </si>
  <si>
    <t>1938 Т</t>
  </si>
  <si>
    <t>1939 Т</t>
  </si>
  <si>
    <t>1940 Т</t>
  </si>
  <si>
    <t>1941 Т</t>
  </si>
  <si>
    <t>1942 Т</t>
  </si>
  <si>
    <t>1943 Т</t>
  </si>
  <si>
    <t>1944 Т</t>
  </si>
  <si>
    <t>1945 Т</t>
  </si>
  <si>
    <t>1946 Т</t>
  </si>
  <si>
    <t>1947 Т</t>
  </si>
  <si>
    <t>1948 Т</t>
  </si>
  <si>
    <t>1949 Т</t>
  </si>
  <si>
    <t>1950 Т</t>
  </si>
  <si>
    <t>1951 Т</t>
  </si>
  <si>
    <t>1952 Т</t>
  </si>
  <si>
    <t>1953 Т</t>
  </si>
  <si>
    <t>1954 Т</t>
  </si>
  <si>
    <t>1955 Т</t>
  </si>
  <si>
    <t>1956 Т</t>
  </si>
  <si>
    <t>1957 Т</t>
  </si>
  <si>
    <t>1958 Т</t>
  </si>
  <si>
    <t>1959 Т</t>
  </si>
  <si>
    <t>1960 Т</t>
  </si>
  <si>
    <t>1961 Т</t>
  </si>
  <si>
    <t>1962 Т</t>
  </si>
  <si>
    <t>1963 Т</t>
  </si>
  <si>
    <t>1964 Т</t>
  </si>
  <si>
    <t>1965 Т</t>
  </si>
  <si>
    <t>1966 Т</t>
  </si>
  <si>
    <t>1967 Т</t>
  </si>
  <si>
    <t>1968 Т</t>
  </si>
  <si>
    <t>1969 Т</t>
  </si>
  <si>
    <t>1970 Т</t>
  </si>
  <si>
    <t>1971 Т</t>
  </si>
  <si>
    <t>1972 Т</t>
  </si>
  <si>
    <t>1973 Т</t>
  </si>
  <si>
    <t>1974 Т</t>
  </si>
  <si>
    <t>1975 Т</t>
  </si>
  <si>
    <t>1976 Т</t>
  </si>
  <si>
    <t>1977 Т</t>
  </si>
  <si>
    <t>1978 Т</t>
  </si>
  <si>
    <t>1979 Т</t>
  </si>
  <si>
    <t>1980 Т</t>
  </si>
  <si>
    <t>1981 Т</t>
  </si>
  <si>
    <t>1982 Т</t>
  </si>
  <si>
    <t>1983 Т</t>
  </si>
  <si>
    <t>1984 Т</t>
  </si>
  <si>
    <t>1985 Т</t>
  </si>
  <si>
    <t>1986 Т</t>
  </si>
  <si>
    <t>1987 Т</t>
  </si>
  <si>
    <t>1988 Т</t>
  </si>
  <si>
    <t>1989 Т</t>
  </si>
  <si>
    <t>1990 Т</t>
  </si>
  <si>
    <t>1991 Т</t>
  </si>
  <si>
    <t>1992 Т</t>
  </si>
  <si>
    <t>1993 Т</t>
  </si>
  <si>
    <t>1994 Т</t>
  </si>
  <si>
    <t>1995 Т</t>
  </si>
  <si>
    <t>1996 Т</t>
  </si>
  <si>
    <t>1997 Т</t>
  </si>
  <si>
    <t>1998 Т</t>
  </si>
  <si>
    <t>1999 Т</t>
  </si>
  <si>
    <t>2000 Т</t>
  </si>
  <si>
    <t>2001 Т</t>
  </si>
  <si>
    <t>2002 Т</t>
  </si>
  <si>
    <t>2003 Т</t>
  </si>
  <si>
    <t>2004 Т</t>
  </si>
  <si>
    <t>2005 Т</t>
  </si>
  <si>
    <t>2006 Т</t>
  </si>
  <si>
    <t>2007 Т</t>
  </si>
  <si>
    <t>2008 Т</t>
  </si>
  <si>
    <t>2009 Т</t>
  </si>
  <si>
    <t>2010 Т</t>
  </si>
  <si>
    <t>2011 Т</t>
  </si>
  <si>
    <t>2012 Т</t>
  </si>
  <si>
    <t>2013 Т</t>
  </si>
  <si>
    <t>2014 Т</t>
  </si>
  <si>
    <t>2015 Т</t>
  </si>
  <si>
    <t>2016 Т</t>
  </si>
  <si>
    <t>2017 Т</t>
  </si>
  <si>
    <t>2018 Т</t>
  </si>
  <si>
    <t>2019 Т</t>
  </si>
  <si>
    <t>2020 Т</t>
  </si>
  <si>
    <t>2021 Т</t>
  </si>
  <si>
    <t>2022 Т</t>
  </si>
  <si>
    <t>2023 Т</t>
  </si>
  <si>
    <t>2024 Т</t>
  </si>
  <si>
    <t>2025 Т</t>
  </si>
  <si>
    <t>2026 Т</t>
  </si>
  <si>
    <t>2027 Т</t>
  </si>
  <si>
    <t>2028 Т</t>
  </si>
  <si>
    <t>2029 Т</t>
  </si>
  <si>
    <t>2030 Т</t>
  </si>
  <si>
    <t>2031 Т</t>
  </si>
  <si>
    <t>2032 Т</t>
  </si>
  <si>
    <t>2033 Т</t>
  </si>
  <si>
    <t>2034 Т</t>
  </si>
  <si>
    <t>2035 Т</t>
  </si>
  <si>
    <t>2036 Т</t>
  </si>
  <si>
    <t>2037 Т</t>
  </si>
  <si>
    <t>2038 Т</t>
  </si>
  <si>
    <t>2039 Т</t>
  </si>
  <si>
    <t>2040 Т</t>
  </si>
  <si>
    <t>2041 Т</t>
  </si>
  <si>
    <t>2042 Т</t>
  </si>
  <si>
    <t>2043 Т</t>
  </si>
  <si>
    <t>2044 Т</t>
  </si>
  <si>
    <t>2045 Т</t>
  </si>
  <si>
    <t>2046 Т</t>
  </si>
  <si>
    <t>2047 Т</t>
  </si>
  <si>
    <t>2048 Т</t>
  </si>
  <si>
    <t>2049 Т</t>
  </si>
  <si>
    <t>2050 Т</t>
  </si>
  <si>
    <t>2051 Т</t>
  </si>
  <si>
    <t>2052 Т</t>
  </si>
  <si>
    <t>2053 Т</t>
  </si>
  <si>
    <t>2054 Т</t>
  </si>
  <si>
    <t>2055 Т</t>
  </si>
  <si>
    <t>2056 Т</t>
  </si>
  <si>
    <t>2057 Т</t>
  </si>
  <si>
    <t>2058 Т</t>
  </si>
  <si>
    <t>2059 Т</t>
  </si>
  <si>
    <t>2060 Т</t>
  </si>
  <si>
    <t>2061 Т</t>
  </si>
  <si>
    <t>2062 Т</t>
  </si>
  <si>
    <t>2063 Т</t>
  </si>
  <si>
    <t>2064 Т</t>
  </si>
  <si>
    <t>2065 Т</t>
  </si>
  <si>
    <t>2066 Т</t>
  </si>
  <si>
    <t>2067 Т</t>
  </si>
  <si>
    <t>2068 Т</t>
  </si>
  <si>
    <t>2069 Т</t>
  </si>
  <si>
    <t>2070 Т</t>
  </si>
  <si>
    <t>2071 Т</t>
  </si>
  <si>
    <t>2072 Т</t>
  </si>
  <si>
    <t>2073 Т</t>
  </si>
  <si>
    <t>2074 Т</t>
  </si>
  <si>
    <t>2075 Т</t>
  </si>
  <si>
    <t>2076 Т</t>
  </si>
  <si>
    <t>2077 Т</t>
  </si>
  <si>
    <t>2078 Т</t>
  </si>
  <si>
    <t>2079 Т</t>
  </si>
  <si>
    <t>2080 Т</t>
  </si>
  <si>
    <t>2081 Т</t>
  </si>
  <si>
    <t>2082 Т</t>
  </si>
  <si>
    <t>2083 Т</t>
  </si>
  <si>
    <t>2084 Т</t>
  </si>
  <si>
    <t>2085 Т</t>
  </si>
  <si>
    <t>2086 Т</t>
  </si>
  <si>
    <t>2087 Т</t>
  </si>
  <si>
    <t>2088 Т</t>
  </si>
  <si>
    <t>2089 Т</t>
  </si>
  <si>
    <t>2090 Т</t>
  </si>
  <si>
    <t>2091 Т</t>
  </si>
  <si>
    <t>2092 Т</t>
  </si>
  <si>
    <t>2093 Т</t>
  </si>
  <si>
    <t>2094 Т</t>
  </si>
  <si>
    <t>2095 Т</t>
  </si>
  <si>
    <t>2096 Т</t>
  </si>
  <si>
    <t>2097 Т</t>
  </si>
  <si>
    <t>2098 Т</t>
  </si>
  <si>
    <t>2099 Т</t>
  </si>
  <si>
    <t>2100 Т</t>
  </si>
  <si>
    <t>2101 Т</t>
  </si>
  <si>
    <t>2102 Т</t>
  </si>
  <si>
    <t>2103 Т</t>
  </si>
  <si>
    <t>2104 Т</t>
  </si>
  <si>
    <t>2105 Т</t>
  </si>
  <si>
    <t>2106 Т</t>
  </si>
  <si>
    <t>2107 Т</t>
  </si>
  <si>
    <t>2108 Т</t>
  </si>
  <si>
    <t>2109 Т</t>
  </si>
  <si>
    <t>2110 Т</t>
  </si>
  <si>
    <t>2111 Т</t>
  </si>
  <si>
    <t>2112 Т</t>
  </si>
  <si>
    <t>2113 Т</t>
  </si>
  <si>
    <t>2114 Т</t>
  </si>
  <si>
    <t>2115 Т</t>
  </si>
  <si>
    <t>2116 Т</t>
  </si>
  <si>
    <t>2117 Т</t>
  </si>
  <si>
    <t>2118 Т</t>
  </si>
  <si>
    <t>2119 Т</t>
  </si>
  <si>
    <t>2120 Т</t>
  </si>
  <si>
    <t>2121 Т</t>
  </si>
  <si>
    <t>2122 Т</t>
  </si>
  <si>
    <t>2123 Т</t>
  </si>
  <si>
    <t>2124 Т</t>
  </si>
  <si>
    <t>2125 Т</t>
  </si>
  <si>
    <t>2126 Т</t>
  </si>
  <si>
    <t>2127 Т</t>
  </si>
  <si>
    <t>2128 Т</t>
  </si>
  <si>
    <t>2129 Т</t>
  </si>
  <si>
    <t>2130 Т</t>
  </si>
  <si>
    <t>2131 Т</t>
  </si>
  <si>
    <t>2132 Т</t>
  </si>
  <si>
    <t>2133 Т</t>
  </si>
  <si>
    <t>2134 Т</t>
  </si>
  <si>
    <t>2135 Т</t>
  </si>
  <si>
    <t>2136 Т</t>
  </si>
  <si>
    <t>2137 Т</t>
  </si>
  <si>
    <t>2138 Т</t>
  </si>
  <si>
    <t>2139 Т</t>
  </si>
  <si>
    <t>2140 Т</t>
  </si>
  <si>
    <t>2141 Т</t>
  </si>
  <si>
    <t>2142 Т</t>
  </si>
  <si>
    <t>2143 Т</t>
  </si>
  <si>
    <t>2144 Т</t>
  </si>
  <si>
    <t>2145 Т</t>
  </si>
  <si>
    <t>2146 Т</t>
  </si>
  <si>
    <t>2147 Т</t>
  </si>
  <si>
    <t>2148 Т</t>
  </si>
  <si>
    <t>2149 Т</t>
  </si>
  <si>
    <t>2150 Т</t>
  </si>
  <si>
    <t>2151 Т</t>
  </si>
  <si>
    <t>2152 Т</t>
  </si>
  <si>
    <t>2153 Т</t>
  </si>
  <si>
    <t>2154 Т</t>
  </si>
  <si>
    <t>2155 Т</t>
  </si>
  <si>
    <t>2156 Т</t>
  </si>
  <si>
    <t>2157 Т</t>
  </si>
  <si>
    <t>2158 Т</t>
  </si>
  <si>
    <t>2159 Т</t>
  </si>
  <si>
    <t>2160 Т</t>
  </si>
  <si>
    <t>2161 Т</t>
  </si>
  <si>
    <t>2162 Т</t>
  </si>
  <si>
    <t>2163 Т</t>
  </si>
  <si>
    <t>2164 Т</t>
  </si>
  <si>
    <t>2165 Т</t>
  </si>
  <si>
    <t>2166 Т</t>
  </si>
  <si>
    <t>2167 Т</t>
  </si>
  <si>
    <t>2168 Т</t>
  </si>
  <si>
    <t>2169 Т</t>
  </si>
  <si>
    <t>2170 Т</t>
  </si>
  <si>
    <t>2171 Т</t>
  </si>
  <si>
    <t>2172 Т</t>
  </si>
  <si>
    <t>2173 Т</t>
  </si>
  <si>
    <t>2174 Т</t>
  </si>
  <si>
    <t>2175 Т</t>
  </si>
  <si>
    <t>2176 Т</t>
  </si>
  <si>
    <t>2177 Т</t>
  </si>
  <si>
    <t>2178 Т</t>
  </si>
  <si>
    <t>2179 Т</t>
  </si>
  <si>
    <t>2180 Т</t>
  </si>
  <si>
    <t>2181 Т</t>
  </si>
  <si>
    <t>2182 Т</t>
  </si>
  <si>
    <t>2183 Т</t>
  </si>
  <si>
    <t>2184 Т</t>
  </si>
  <si>
    <t>2185 Т</t>
  </si>
  <si>
    <t>2186 Т</t>
  </si>
  <si>
    <t>2187 Т</t>
  </si>
  <si>
    <t>2188 Т</t>
  </si>
  <si>
    <t>2189 Т</t>
  </si>
  <si>
    <t>2190 Т</t>
  </si>
  <si>
    <t>2191 Т</t>
  </si>
  <si>
    <t>2192 Т</t>
  </si>
  <si>
    <t>2193 Т</t>
  </si>
  <si>
    <t>2194 Т</t>
  </si>
  <si>
    <t>2195 Т</t>
  </si>
  <si>
    <t>2196 Т</t>
  </si>
  <si>
    <t>2197 Т</t>
  </si>
  <si>
    <t>2198 Т</t>
  </si>
  <si>
    <t>2199 Т</t>
  </si>
  <si>
    <t>2200 Т</t>
  </si>
  <si>
    <t>2201 Т</t>
  </si>
  <si>
    <t>2202 Т</t>
  </si>
  <si>
    <t>2203 Т</t>
  </si>
  <si>
    <t>2204 Т</t>
  </si>
  <si>
    <t>2205 Т</t>
  </si>
  <si>
    <t>2206 Т</t>
  </si>
  <si>
    <t>2207 Т</t>
  </si>
  <si>
    <t>2208 Т</t>
  </si>
  <si>
    <t>2209 Т</t>
  </si>
  <si>
    <t>2210 Т</t>
  </si>
  <si>
    <t>2211 Т</t>
  </si>
  <si>
    <t>2212 Т</t>
  </si>
  <si>
    <t>2213 Т</t>
  </si>
  <si>
    <t>2214 Т</t>
  </si>
  <si>
    <t>2215 Т</t>
  </si>
  <si>
    <t>2216 Т</t>
  </si>
  <si>
    <t>2217 Т</t>
  </si>
  <si>
    <t>2218 Т</t>
  </si>
  <si>
    <t>2219 Т</t>
  </si>
  <si>
    <t>2220 Т</t>
  </si>
  <si>
    <t>2221 Т</t>
  </si>
  <si>
    <t>2222 Т</t>
  </si>
  <si>
    <t>2223 Т</t>
  </si>
  <si>
    <t>2224 Т</t>
  </si>
  <si>
    <t>2225 Т</t>
  </si>
  <si>
    <t>2226 Т</t>
  </si>
  <si>
    <t>2227 Т</t>
  </si>
  <si>
    <t>2228 Т</t>
  </si>
  <si>
    <t>2229 Т</t>
  </si>
  <si>
    <t>2230 Т</t>
  </si>
  <si>
    <t>2231 Т</t>
  </si>
  <si>
    <t>2232 Т</t>
  </si>
  <si>
    <t>2233 Т</t>
  </si>
  <si>
    <t>2234 Т</t>
  </si>
  <si>
    <t>2235 Т</t>
  </si>
  <si>
    <t>2236 Т</t>
  </si>
  <si>
    <t>2237 Т</t>
  </si>
  <si>
    <t>2238 Т</t>
  </si>
  <si>
    <t>2239 Т</t>
  </si>
  <si>
    <t>2240 Т</t>
  </si>
  <si>
    <t>2241 Т</t>
  </si>
  <si>
    <t>2242 Т</t>
  </si>
  <si>
    <t>2243 Т</t>
  </si>
  <si>
    <t>2244 Т</t>
  </si>
  <si>
    <t>2245 Т</t>
  </si>
  <si>
    <t>2246 Т</t>
  </si>
  <si>
    <t>2247 Т</t>
  </si>
  <si>
    <t>2248 Т</t>
  </si>
  <si>
    <t>2249 Т</t>
  </si>
  <si>
    <t>2250 Т</t>
  </si>
  <si>
    <t>2251 Т</t>
  </si>
  <si>
    <t>2252 Т</t>
  </si>
  <si>
    <t>2253 Т</t>
  </si>
  <si>
    <t>2254 Т</t>
  </si>
  <si>
    <t>2255 Т</t>
  </si>
  <si>
    <t>2256 Т</t>
  </si>
  <si>
    <t>2257 Т</t>
  </si>
  <si>
    <t>2258 Т</t>
  </si>
  <si>
    <t>2259 Т</t>
  </si>
  <si>
    <t>2260 Т</t>
  </si>
  <si>
    <t>2261 Т</t>
  </si>
  <si>
    <t>2262 Т</t>
  </si>
  <si>
    <t>2263 Т</t>
  </si>
  <si>
    <t>2264 Т</t>
  </si>
  <si>
    <t>2265 Т</t>
  </si>
  <si>
    <t>2266 Т</t>
  </si>
  <si>
    <t>2267 Т</t>
  </si>
  <si>
    <t>2268 Т</t>
  </si>
  <si>
    <t>2269 Т</t>
  </si>
  <si>
    <t>2270 Т</t>
  </si>
  <si>
    <t>2271 Т</t>
  </si>
  <si>
    <t>2272 Т</t>
  </si>
  <si>
    <t>2273 Т</t>
  </si>
  <si>
    <t>2274 Т</t>
  </si>
  <si>
    <t>2275 Т</t>
  </si>
  <si>
    <t>2276 Т</t>
  </si>
  <si>
    <t>2277 Т</t>
  </si>
  <si>
    <t>2278 Т</t>
  </si>
  <si>
    <t>2279 Т</t>
  </si>
  <si>
    <t>2280 Т</t>
  </si>
  <si>
    <t>2281 Т</t>
  </si>
  <si>
    <t>2282 Т</t>
  </si>
  <si>
    <t>2283 Т</t>
  </si>
  <si>
    <t>2284 Т</t>
  </si>
  <si>
    <t>2285 Т</t>
  </si>
  <si>
    <t>2286 Т</t>
  </si>
  <si>
    <t>2287 Т</t>
  </si>
  <si>
    <t>2288 Т</t>
  </si>
  <si>
    <t>2289 Т</t>
  </si>
  <si>
    <t>2290 Т</t>
  </si>
  <si>
    <t>2291 Т</t>
  </si>
  <si>
    <t>2292 Т</t>
  </si>
  <si>
    <t>2293 Т</t>
  </si>
  <si>
    <t>2294 Т</t>
  </si>
  <si>
    <t>2295 Т</t>
  </si>
  <si>
    <t>2296 Т</t>
  </si>
  <si>
    <t>2297 Т</t>
  </si>
  <si>
    <t>2298 Т</t>
  </si>
  <si>
    <t>2299 Т</t>
  </si>
  <si>
    <t>2300 Т</t>
  </si>
  <si>
    <t>2301 Т</t>
  </si>
  <si>
    <t>2302 Т</t>
  </si>
  <si>
    <t>2303 Т</t>
  </si>
  <si>
    <t>2304 Т</t>
  </si>
  <si>
    <t>2305 Т</t>
  </si>
  <si>
    <t>2306 Т</t>
  </si>
  <si>
    <t>2307 Т</t>
  </si>
  <si>
    <t>2308 Т</t>
  </si>
  <si>
    <t>2309 Т</t>
  </si>
  <si>
    <t>2310 Т</t>
  </si>
  <si>
    <t>2311 Т</t>
  </si>
  <si>
    <t>2312 Т</t>
  </si>
  <si>
    <t>2313 Т</t>
  </si>
  <si>
    <t>2314 Т</t>
  </si>
  <si>
    <t>2315 Т</t>
  </si>
  <si>
    <t>2316 Т</t>
  </si>
  <si>
    <t>2317 Т</t>
  </si>
  <si>
    <t>2318 Т</t>
  </si>
  <si>
    <t>2319 Т</t>
  </si>
  <si>
    <t>2320 Т</t>
  </si>
  <si>
    <t>2321 Т</t>
  </si>
  <si>
    <t>2322 Т</t>
  </si>
  <si>
    <t>2323 Т</t>
  </si>
  <si>
    <t>2324 Т</t>
  </si>
  <si>
    <t>2325 Т</t>
  </si>
  <si>
    <t>2326 Т</t>
  </si>
  <si>
    <t>2327 Т</t>
  </si>
  <si>
    <t>2328 Т</t>
  </si>
  <si>
    <t>2329 Т</t>
  </si>
  <si>
    <t>2330 Т</t>
  </si>
  <si>
    <t>2331 Т</t>
  </si>
  <si>
    <t>2332 Т</t>
  </si>
  <si>
    <t>2333 Т</t>
  </si>
  <si>
    <t>2334 Т</t>
  </si>
  <si>
    <t>2335 Т</t>
  </si>
  <si>
    <t>2336 Т</t>
  </si>
  <si>
    <t>2337 Т</t>
  </si>
  <si>
    <t>2338 Т</t>
  </si>
  <si>
    <t>2339 Т</t>
  </si>
  <si>
    <t>2340 Т</t>
  </si>
  <si>
    <t>2341 Т</t>
  </si>
  <si>
    <t>2342 Т</t>
  </si>
  <si>
    <t>2343 Т</t>
  </si>
  <si>
    <t>2344 Т</t>
  </si>
  <si>
    <t>2345 Т</t>
  </si>
  <si>
    <t>2346 Т</t>
  </si>
  <si>
    <t>2347 Т</t>
  </si>
  <si>
    <t>2348 Т</t>
  </si>
  <si>
    <t>2349 Т</t>
  </si>
  <si>
    <t>2350 Т</t>
  </si>
  <si>
    <t>2351 Т</t>
  </si>
  <si>
    <t>2352 Т</t>
  </si>
  <si>
    <t>2353 Т</t>
  </si>
  <si>
    <t>2354 Т</t>
  </si>
  <si>
    <t>2355 Т</t>
  </si>
  <si>
    <t>2356 Т</t>
  </si>
  <si>
    <t>2357 Т</t>
  </si>
  <si>
    <t>2358 Т</t>
  </si>
  <si>
    <t>2359 Т</t>
  </si>
  <si>
    <t>2360 Т</t>
  </si>
  <si>
    <t>2361 Т</t>
  </si>
  <si>
    <t>2362 Т</t>
  </si>
  <si>
    <t>2363 Т</t>
  </si>
  <si>
    <t>2364 Т</t>
  </si>
  <si>
    <t>2365 Т</t>
  </si>
  <si>
    <t>2366 Т</t>
  </si>
  <si>
    <t>2367 Т</t>
  </si>
  <si>
    <t>2368 Т</t>
  </si>
  <si>
    <t>2369 Т</t>
  </si>
  <si>
    <t>2370 Т</t>
  </si>
  <si>
    <t>2371 Т</t>
  </si>
  <si>
    <t>2372 Т</t>
  </si>
  <si>
    <t>2373 Т</t>
  </si>
  <si>
    <t>2374 Т</t>
  </si>
  <si>
    <t>2375 Т</t>
  </si>
  <si>
    <t>2376 Т</t>
  </si>
  <si>
    <t>2377 Т</t>
  </si>
  <si>
    <t>2378 Т</t>
  </si>
  <si>
    <t>2379 Т</t>
  </si>
  <si>
    <t>2380 Т</t>
  </si>
  <si>
    <t>2381 Т</t>
  </si>
  <si>
    <t>2382 Т</t>
  </si>
  <si>
    <t>2383 Т</t>
  </si>
  <si>
    <t>2384 Т</t>
  </si>
  <si>
    <t>2385 Т</t>
  </si>
  <si>
    <t>2386 Т</t>
  </si>
  <si>
    <t>2387 Т</t>
  </si>
  <si>
    <t>2388 Т</t>
  </si>
  <si>
    <t>2389 Т</t>
  </si>
  <si>
    <t>2390 Т</t>
  </si>
  <si>
    <t>2391 Т</t>
  </si>
  <si>
    <t>2392 Т</t>
  </si>
  <si>
    <t>2393 Т</t>
  </si>
  <si>
    <t>2394 Т</t>
  </si>
  <si>
    <t>2395 Т</t>
  </si>
  <si>
    <t>2396 Т</t>
  </si>
  <si>
    <t>2397 Т</t>
  </si>
  <si>
    <t>2398 Т</t>
  </si>
  <si>
    <t>2399 Т</t>
  </si>
  <si>
    <t>2400 Т</t>
  </si>
  <si>
    <t>2401 Т</t>
  </si>
  <si>
    <t>2402 Т</t>
  </si>
  <si>
    <t>2403 Т</t>
  </si>
  <si>
    <t>2404 Т</t>
  </si>
  <si>
    <t>2405 Т</t>
  </si>
  <si>
    <t>2406 Т</t>
  </si>
  <si>
    <t>2407 Т</t>
  </si>
  <si>
    <t>2408 Т</t>
  </si>
  <si>
    <t>2409 Т</t>
  </si>
  <si>
    <t>2410 Т</t>
  </si>
  <si>
    <t>2411 Т</t>
  </si>
  <si>
    <t>2412 Т</t>
  </si>
  <si>
    <t>2413 Т</t>
  </si>
  <si>
    <t>2414 Т</t>
  </si>
  <si>
    <t>2415 Т</t>
  </si>
  <si>
    <t>2416 Т</t>
  </si>
  <si>
    <t>2417 Т</t>
  </si>
  <si>
    <t>2418 Т</t>
  </si>
  <si>
    <t>2419 Т</t>
  </si>
  <si>
    <t>2420 Т</t>
  </si>
  <si>
    <t>2421 Т</t>
  </si>
  <si>
    <t>2422 Т</t>
  </si>
  <si>
    <t>2423 Т</t>
  </si>
  <si>
    <t>2424 Т</t>
  </si>
  <si>
    <t>2425 Т</t>
  </si>
  <si>
    <t>2426 Т</t>
  </si>
  <si>
    <t>2427 Т</t>
  </si>
  <si>
    <t>2428 Т</t>
  </si>
  <si>
    <t>2429 Т</t>
  </si>
  <si>
    <t>2430 Т</t>
  </si>
  <si>
    <t>2431 Т</t>
  </si>
  <si>
    <t>2432 Т</t>
  </si>
  <si>
    <t>2433 Т</t>
  </si>
  <si>
    <t>2434 Т</t>
  </si>
  <si>
    <t>2435 Т</t>
  </si>
  <si>
    <t>2436 Т</t>
  </si>
  <si>
    <t>2437 Т</t>
  </si>
  <si>
    <t>2438 Т</t>
  </si>
  <si>
    <t>2439 Т</t>
  </si>
  <si>
    <t>2440 Т</t>
  </si>
  <si>
    <t>2441 Т</t>
  </si>
  <si>
    <t>2442 Т</t>
  </si>
  <si>
    <t>2443 Т</t>
  </si>
  <si>
    <t>2444 Т</t>
  </si>
  <si>
    <t>2445 Т</t>
  </si>
  <si>
    <t>2446 Т</t>
  </si>
  <si>
    <t>2447 Т</t>
  </si>
  <si>
    <t>2448 Т</t>
  </si>
  <si>
    <t>2449 Т</t>
  </si>
  <si>
    <t>2450 Т</t>
  </si>
  <si>
    <t>2451 Т</t>
  </si>
  <si>
    <t>2452 Т</t>
  </si>
  <si>
    <t>2453 Т</t>
  </si>
  <si>
    <t>2454 Т</t>
  </si>
  <si>
    <t>2455 Т</t>
  </si>
  <si>
    <t>2456 Т</t>
  </si>
  <si>
    <t>2457 Т</t>
  </si>
  <si>
    <t>2458 Т</t>
  </si>
  <si>
    <t>2459 Т</t>
  </si>
  <si>
    <t>2460 Т</t>
  </si>
  <si>
    <t>2461 Т</t>
  </si>
  <si>
    <t>2462 Т</t>
  </si>
  <si>
    <t>2463 Т</t>
  </si>
  <si>
    <t>2464 Т</t>
  </si>
  <si>
    <t>2465 Т</t>
  </si>
  <si>
    <t>2466 Т</t>
  </si>
  <si>
    <t>2467 Т</t>
  </si>
  <si>
    <t>2468 Т</t>
  </si>
  <si>
    <t>2469 Т</t>
  </si>
  <si>
    <t>2470 Т</t>
  </si>
  <si>
    <t>2471 Т</t>
  </si>
  <si>
    <t>2472 Т</t>
  </si>
  <si>
    <t>2473 Т</t>
  </si>
  <si>
    <t>2474 Т</t>
  </si>
  <si>
    <t>2475 Т</t>
  </si>
  <si>
    <t>2476 Т</t>
  </si>
  <si>
    <t>2477 Т</t>
  </si>
  <si>
    <t>2478 Т</t>
  </si>
  <si>
    <t>2479 Т</t>
  </si>
  <si>
    <t>2480 Т</t>
  </si>
  <si>
    <t>2481 Т</t>
  </si>
  <si>
    <t>2482 Т</t>
  </si>
  <si>
    <t>2483 Т</t>
  </si>
  <si>
    <t>2484 Т</t>
  </si>
  <si>
    <t>2485 Т</t>
  </si>
  <si>
    <t>2486 Т</t>
  </si>
  <si>
    <t>2487 Т</t>
  </si>
  <si>
    <t>2488 Т</t>
  </si>
  <si>
    <t>2489 Т</t>
  </si>
  <si>
    <t>2490 Т</t>
  </si>
  <si>
    <t>2491 Т</t>
  </si>
  <si>
    <t>2492 Т</t>
  </si>
  <si>
    <t>2493 Т</t>
  </si>
  <si>
    <t>2494 Т</t>
  </si>
  <si>
    <t>2495 Т</t>
  </si>
  <si>
    <t>2496 Т</t>
  </si>
  <si>
    <t>2497 Т</t>
  </si>
  <si>
    <t>2498 Т</t>
  </si>
  <si>
    <t>2499 Т</t>
  </si>
  <si>
    <t>2500 Т</t>
  </si>
  <si>
    <t>2501 Т</t>
  </si>
  <si>
    <t>2502 Т</t>
  </si>
  <si>
    <t>2503 Т</t>
  </si>
  <si>
    <t>2504 Т</t>
  </si>
  <si>
    <t>2505 Т</t>
  </si>
  <si>
    <t>2506 Т</t>
  </si>
  <si>
    <t>2507 Т</t>
  </si>
  <si>
    <t>2508 Т</t>
  </si>
  <si>
    <t>2509 Т</t>
  </si>
  <si>
    <t>2510 Т</t>
  </si>
  <si>
    <t>2511 Т</t>
  </si>
  <si>
    <t>2512 Т</t>
  </si>
  <si>
    <t>2513 Т</t>
  </si>
  <si>
    <t>2514 Т</t>
  </si>
  <si>
    <t>2515 Т</t>
  </si>
  <si>
    <t>2516 Т</t>
  </si>
  <si>
    <t>2517 Т</t>
  </si>
  <si>
    <t>2518 Т</t>
  </si>
  <si>
    <t>2519 Т</t>
  </si>
  <si>
    <t>2520 Т</t>
  </si>
  <si>
    <t>2521 Т</t>
  </si>
  <si>
    <t>2522 Т</t>
  </si>
  <si>
    <t>2523 Т</t>
  </si>
  <si>
    <t>2524 Т</t>
  </si>
  <si>
    <t>2525 Т</t>
  </si>
  <si>
    <t>2526 Т</t>
  </si>
  <si>
    <t>2527 Т</t>
  </si>
  <si>
    <t>2528 Т</t>
  </si>
  <si>
    <t>2529 Т</t>
  </si>
  <si>
    <t>2530 Т</t>
  </si>
  <si>
    <t>2531 Т</t>
  </si>
  <si>
    <t>2532 Т</t>
  </si>
  <si>
    <t>2533 Т</t>
  </si>
  <si>
    <t>2534 Т</t>
  </si>
  <si>
    <t>2535 Т</t>
  </si>
  <si>
    <t>2536 Т</t>
  </si>
  <si>
    <t>2537 Т</t>
  </si>
  <si>
    <t>2538 Т</t>
  </si>
  <si>
    <t>2539 Т</t>
  </si>
  <si>
    <t>2540 Т</t>
  </si>
  <si>
    <t>2541 Т</t>
  </si>
  <si>
    <t>2542 Т</t>
  </si>
  <si>
    <t>2543 Т</t>
  </si>
  <si>
    <t>2544 Т</t>
  </si>
  <si>
    <t>2545 Т</t>
  </si>
  <si>
    <t>2546 Т</t>
  </si>
  <si>
    <t>2547 Т</t>
  </si>
  <si>
    <t>2548 Т</t>
  </si>
  <si>
    <t>2549 Т</t>
  </si>
  <si>
    <t>2550 Т</t>
  </si>
  <si>
    <t>2551 Т</t>
  </si>
  <si>
    <t>2552 Т</t>
  </si>
  <si>
    <t>2553 Т</t>
  </si>
  <si>
    <t>2554 Т</t>
  </si>
  <si>
    <t>2555 Т</t>
  </si>
  <si>
    <t>2556 Т</t>
  </si>
  <si>
    <t>2557 Т</t>
  </si>
  <si>
    <t>2558 Т</t>
  </si>
  <si>
    <t>2559 Т</t>
  </si>
  <si>
    <t>2560 Т</t>
  </si>
  <si>
    <t>2561 Т</t>
  </si>
  <si>
    <t>2562 Т</t>
  </si>
  <si>
    <t>2563 Т</t>
  </si>
  <si>
    <t>2564 Т</t>
  </si>
  <si>
    <t>2565 Т</t>
  </si>
  <si>
    <t>2566 Т</t>
  </si>
  <si>
    <t>2567 Т</t>
  </si>
  <si>
    <t>2568 Т</t>
  </si>
  <si>
    <t>2569 Т</t>
  </si>
  <si>
    <t>2570 Т</t>
  </si>
  <si>
    <t>2571 Т</t>
  </si>
  <si>
    <t>2572 Т</t>
  </si>
  <si>
    <t>2573 Т</t>
  </si>
  <si>
    <t>2574 Т</t>
  </si>
  <si>
    <t>2575 Т</t>
  </si>
  <si>
    <t>2576 Т</t>
  </si>
  <si>
    <t>2577 Т</t>
  </si>
  <si>
    <t>2578 Т</t>
  </si>
  <si>
    <t>2579 Т</t>
  </si>
  <si>
    <t>2580 Т</t>
  </si>
  <si>
    <t>2581 Т</t>
  </si>
  <si>
    <t>2582 Т</t>
  </si>
  <si>
    <t>2583 Т</t>
  </si>
  <si>
    <t>2584 Т</t>
  </si>
  <si>
    <t>2585 Т</t>
  </si>
  <si>
    <t>2586 Т</t>
  </si>
  <si>
    <t>2587 Т</t>
  </si>
  <si>
    <t>2588 Т</t>
  </si>
  <si>
    <t>2589 Т</t>
  </si>
  <si>
    <t>2590 Т</t>
  </si>
  <si>
    <t>2591 Т</t>
  </si>
  <si>
    <t>2592 Т</t>
  </si>
  <si>
    <t>2593 Т</t>
  </si>
  <si>
    <t>2594 Т</t>
  </si>
  <si>
    <t>2595 Т</t>
  </si>
  <si>
    <t>2596 Т</t>
  </si>
  <si>
    <t>2597 Т</t>
  </si>
  <si>
    <t>2598 Т</t>
  </si>
  <si>
    <t>2599 Т</t>
  </si>
  <si>
    <t>2600 Т</t>
  </si>
  <si>
    <t>2601 Т</t>
  </si>
  <si>
    <t>2602 Т</t>
  </si>
  <si>
    <t>2603 Т</t>
  </si>
  <si>
    <t>2604 Т</t>
  </si>
  <si>
    <t>2605 Т</t>
  </si>
  <si>
    <t>2606 Т</t>
  </si>
  <si>
    <t>2607 Т</t>
  </si>
  <si>
    <t>2608 Т</t>
  </si>
  <si>
    <t>2609 Т</t>
  </si>
  <si>
    <t>2610 Т</t>
  </si>
  <si>
    <t>2611 Т</t>
  </si>
  <si>
    <t>2612 Т</t>
  </si>
  <si>
    <t>2613 Т</t>
  </si>
  <si>
    <t>2614 Т</t>
  </si>
  <si>
    <t>2615 Т</t>
  </si>
  <si>
    <t>2616 Т</t>
  </si>
  <si>
    <t>2617 Т</t>
  </si>
  <si>
    <t>2618 Т</t>
  </si>
  <si>
    <t>2619 Т</t>
  </si>
  <si>
    <t>2620 Т</t>
  </si>
  <si>
    <t>2621 Т</t>
  </si>
  <si>
    <t>2622 Т</t>
  </si>
  <si>
    <t>2623 Т</t>
  </si>
  <si>
    <t>2624 Т</t>
  </si>
  <si>
    <t>2625 Т</t>
  </si>
  <si>
    <t>2626 Т</t>
  </si>
  <si>
    <t>2627 Т</t>
  </si>
  <si>
    <t>2628 Т</t>
  </si>
  <si>
    <t>2629 Т</t>
  </si>
  <si>
    <t>2630 Т</t>
  </si>
  <si>
    <t>2631 Т</t>
  </si>
  <si>
    <t>2632 Т</t>
  </si>
  <si>
    <t>2633 Т</t>
  </si>
  <si>
    <t>2634 Т</t>
  </si>
  <si>
    <t>2635 Т</t>
  </si>
  <si>
    <t>2636 Т</t>
  </si>
  <si>
    <t>2637 Т</t>
  </si>
  <si>
    <t>2638 Т</t>
  </si>
  <si>
    <t>2639 Т</t>
  </si>
  <si>
    <t>2640 Т</t>
  </si>
  <si>
    <t>2641 Т</t>
  </si>
  <si>
    <t>2642 Т</t>
  </si>
  <si>
    <t>2643 Т</t>
  </si>
  <si>
    <t>2644 Т</t>
  </si>
  <si>
    <t>2645 Т</t>
  </si>
  <si>
    <t>2646 Т</t>
  </si>
  <si>
    <t>2647 Т</t>
  </si>
  <si>
    <t>2648 Т</t>
  </si>
  <si>
    <t>2649 Т</t>
  </si>
  <si>
    <t>2650 Т</t>
  </si>
  <si>
    <t>2651 Т</t>
  </si>
  <si>
    <t>2652 Т</t>
  </si>
  <si>
    <t>2653 Т</t>
  </si>
  <si>
    <t>2654 Т</t>
  </si>
  <si>
    <t>2655 Т</t>
  </si>
  <si>
    <t>2656 Т</t>
  </si>
  <si>
    <t>2657 Т</t>
  </si>
  <si>
    <t>2658 Т</t>
  </si>
  <si>
    <t>2659 Т</t>
  </si>
  <si>
    <t>2660 Т</t>
  </si>
  <si>
    <t>2661 Т</t>
  </si>
  <si>
    <t>2662 Т</t>
  </si>
  <si>
    <t>2663 Т</t>
  </si>
  <si>
    <t>2664 Т</t>
  </si>
  <si>
    <t>2665 Т</t>
  </si>
  <si>
    <t>2666 Т</t>
  </si>
  <si>
    <t>2667 Т</t>
  </si>
  <si>
    <t>2668 Т</t>
  </si>
  <si>
    <t>2669 Т</t>
  </si>
  <si>
    <t>2670 Т</t>
  </si>
  <si>
    <t>2671 Т</t>
  </si>
  <si>
    <t>2672 Т</t>
  </si>
  <si>
    <t>2673 Т</t>
  </si>
  <si>
    <t>2674 Т</t>
  </si>
  <si>
    <t>2675 Т</t>
  </si>
  <si>
    <t>2676 Т</t>
  </si>
  <si>
    <t>2677 Т</t>
  </si>
  <si>
    <t>2678 Т</t>
  </si>
  <si>
    <t>2679 Т</t>
  </si>
  <si>
    <t>2680 Т</t>
  </si>
  <si>
    <t>2681 Т</t>
  </si>
  <si>
    <t>2682 Т</t>
  </si>
  <si>
    <t>2683 Т</t>
  </si>
  <si>
    <t>2684 Т</t>
  </si>
  <si>
    <t>2685 Т</t>
  </si>
  <si>
    <t>2686 Т</t>
  </si>
  <si>
    <t>2687 Т</t>
  </si>
  <si>
    <t>2688 Т</t>
  </si>
  <si>
    <t>2689 Т</t>
  </si>
  <si>
    <t>2690 Т</t>
  </si>
  <si>
    <t>2691 Т</t>
  </si>
  <si>
    <t>2692 Т</t>
  </si>
  <si>
    <t>2693 Т</t>
  </si>
  <si>
    <t>2694 Т</t>
  </si>
  <si>
    <t>2695 Т</t>
  </si>
  <si>
    <t>2696 Т</t>
  </si>
  <si>
    <t>2697 Т</t>
  </si>
  <si>
    <t>2698 Т</t>
  </si>
  <si>
    <t>2699 Т</t>
  </si>
  <si>
    <t>2700 Т</t>
  </si>
  <si>
    <t>2701 Т</t>
  </si>
  <si>
    <t>2702 Т</t>
  </si>
  <si>
    <t>2703 Т</t>
  </si>
  <si>
    <t>2704 Т</t>
  </si>
  <si>
    <t>2705 Т</t>
  </si>
  <si>
    <t>2706 Т</t>
  </si>
  <si>
    <t>2707 Т</t>
  </si>
  <si>
    <t>2708 Т</t>
  </si>
  <si>
    <t>2709 Т</t>
  </si>
  <si>
    <t>2710 Т</t>
  </si>
  <si>
    <t>2711 Т</t>
  </si>
  <si>
    <t>2712 Т</t>
  </si>
  <si>
    <t>2713 Т</t>
  </si>
  <si>
    <t>2714 Т</t>
  </si>
  <si>
    <t>2715 Т</t>
  </si>
  <si>
    <t>2716 Т</t>
  </si>
  <si>
    <t>2717 Т</t>
  </si>
  <si>
    <t>2718 Т</t>
  </si>
  <si>
    <t>2719 Т</t>
  </si>
  <si>
    <t>2720 Т</t>
  </si>
  <si>
    <t>2721 Т</t>
  </si>
  <si>
    <t>2722 Т</t>
  </si>
  <si>
    <t>2723 Т</t>
  </si>
  <si>
    <t>2724 Т</t>
  </si>
  <si>
    <t>2725 Т</t>
  </si>
  <si>
    <t>2726 Т</t>
  </si>
  <si>
    <t>2727 Т</t>
  </si>
  <si>
    <t>2728 Т</t>
  </si>
  <si>
    <t>2729 Т</t>
  </si>
  <si>
    <t>2730 Т</t>
  </si>
  <si>
    <t>2731 Т</t>
  </si>
  <si>
    <t>2732 Т</t>
  </si>
  <si>
    <t>2733 Т</t>
  </si>
  <si>
    <t>2734 Т</t>
  </si>
  <si>
    <t>2735 Т</t>
  </si>
  <si>
    <t>2736 Т</t>
  </si>
  <si>
    <t>2737 Т</t>
  </si>
  <si>
    <t>2738 Т</t>
  </si>
  <si>
    <t>2739 Т</t>
  </si>
  <si>
    <t>2740 Т</t>
  </si>
  <si>
    <t>2741 Т</t>
  </si>
  <si>
    <t>2742 Т</t>
  </si>
  <si>
    <t>2743 Т</t>
  </si>
  <si>
    <t>2744 Т</t>
  </si>
  <si>
    <t>Рубероид РКК-400 ГОСТ 10923-93</t>
  </si>
  <si>
    <t>Рубероид РКП-350 ГОСТ 10923-93</t>
  </si>
  <si>
    <t>17.12.77.10.00.00.00.40.2</t>
  </si>
  <si>
    <t>бумага и картон</t>
  </si>
  <si>
    <t>гуммированная, ширина не более 15 см, покрытые невулканизированный натуральным или синтетическим каучуком, самоклеющиеся, плотность 170 г/кв.м</t>
  </si>
  <si>
    <t>один баллон</t>
  </si>
  <si>
    <t xml:space="preserve">километр
 </t>
  </si>
  <si>
    <t>22.21.21.00.00.30.60.10.1</t>
  </si>
  <si>
    <t>32.50.11.00.00.10.11.10.1</t>
  </si>
  <si>
    <t>с даты заключения договора до 31 декабря, поставка по заявкам заказчика 2013 год</t>
  </si>
  <si>
    <t>Январь, февраль,март, ноябрь,декабрь, поставка по заявкам заказчика 2013 год</t>
  </si>
  <si>
    <t>с даты заключения договора до 31 октября, поставка по заявкам заказчика 2013 год</t>
  </si>
  <si>
    <t>в течение 90 дней с даты заключения договора</t>
  </si>
  <si>
    <t>в течение 60 дней с даты заключения договора</t>
  </si>
  <si>
    <t>в течение 90 дней с даты заключения договора поставка по заявкам 2013 год.</t>
  </si>
  <si>
    <t>в течение 75 дней с даты заключения договора</t>
  </si>
  <si>
    <t>в течение 45 дней с даты заключения договора</t>
  </si>
  <si>
    <t>в течение 50 дней с даты заключения договора</t>
  </si>
  <si>
    <t>в течение 30 дней с даты заключения договора</t>
  </si>
  <si>
    <t>в течение 90 дней  с  даты  заключения договора</t>
  </si>
  <si>
    <t>РК, Мангистауская обл, город: Актау.</t>
  </si>
  <si>
    <t>Накладка</t>
  </si>
  <si>
    <t xml:space="preserve"> тормозной колодки</t>
  </si>
  <si>
    <t xml:space="preserve"> ZGAQ-01307</t>
  </si>
  <si>
    <t>Резцы</t>
  </si>
  <si>
    <t xml:space="preserve">  Бар РП-3</t>
  </si>
  <si>
    <t>Рессор</t>
  </si>
  <si>
    <t xml:space="preserve">передний </t>
  </si>
  <si>
    <t>Набор прокладок</t>
  </si>
  <si>
    <t xml:space="preserve"> ДВС ГАЗ-21 Д-406</t>
  </si>
  <si>
    <t xml:space="preserve"> ДВС ГАЗ-24 Д-406</t>
  </si>
  <si>
    <t>Насос</t>
  </si>
  <si>
    <t xml:space="preserve"> топливный</t>
  </si>
  <si>
    <t>шкворень</t>
  </si>
  <si>
    <t xml:space="preserve"> поворотной цапфы</t>
  </si>
  <si>
    <t xml:space="preserve">смазка </t>
  </si>
  <si>
    <t xml:space="preserve">адгезионая </t>
  </si>
  <si>
    <t>оранжевый</t>
  </si>
  <si>
    <t>жёлтый</t>
  </si>
  <si>
    <t>салатный</t>
  </si>
  <si>
    <t>синий</t>
  </si>
  <si>
    <t>шоколадный</t>
  </si>
  <si>
    <t>апельсиновый</t>
  </si>
  <si>
    <t xml:space="preserve">лесной орех  </t>
  </si>
  <si>
    <t xml:space="preserve"> персик</t>
  </si>
  <si>
    <t>коричневый</t>
  </si>
  <si>
    <t>изумрудный</t>
  </si>
  <si>
    <t>Кольцо опорно-направляющее  
КОН-110 00.00.11.110</t>
  </si>
  <si>
    <t>Гусеница  в сборе
 У2110.15.00.000-08</t>
  </si>
  <si>
    <t xml:space="preserve"> (аутригер) 31Y1-14270N
 (31Y1-14270)</t>
  </si>
  <si>
    <t>Стартер  ST-9138, 3957593  
(24B, V-4,5KW) Nippo denso</t>
  </si>
  <si>
    <t xml:space="preserve">Пусковой электромагнитный 
клапан HYUNDAI 200W7 </t>
  </si>
  <si>
    <t>Эл/двигатель печки
 AW21002500-1</t>
  </si>
  <si>
    <t xml:space="preserve"> Стартер  242.3708, (12V, 4 кВт) 
 /Д-243; Д-65/</t>
  </si>
  <si>
    <t>Вал грузовой 
КПП 700А.17.01.102-2</t>
  </si>
  <si>
    <t>Коническая пара
 КПП К-702 вращения насоса</t>
  </si>
  <si>
    <t>Насос масляный 
КПП  НМШ-25А (К-702)</t>
  </si>
  <si>
    <t>Ремкомплект (РТИ)
 ведущего вала К-702</t>
  </si>
  <si>
    <t>Фрикцион  на ведущий 
вал К-702 (ведомый,ведущий)</t>
  </si>
  <si>
    <t xml:space="preserve"> задний ведущий
 ДЗ-98 В1 62.00.000</t>
  </si>
  <si>
    <t>передний ведущий
 ДЗ-98В1.61.00.000</t>
  </si>
  <si>
    <t>Механизм управления 
поворота 50-13-5СП</t>
  </si>
  <si>
    <t>Рем.комплект   
гидрораспределителя (Р-160-3/1-111)</t>
  </si>
  <si>
    <t>Центрифуга  95.000СП 
масляная в сборе</t>
  </si>
  <si>
    <t>Фильтр топливный 
GX-180,СХ-0710В</t>
  </si>
  <si>
    <t>Фильтр воздушный 
EQ-1150 1 G6100007005</t>
  </si>
  <si>
    <t>Фильтр масляный влагоделителя 
YG1:4080739А</t>
  </si>
  <si>
    <t>Гидроуселитель руля
XZZX - В301</t>
  </si>
  <si>
    <t>Фильтр масляный 
DEUTZ 01174421</t>
  </si>
  <si>
    <t>Фильтр топливный
 DEUTZ 01180597</t>
  </si>
  <si>
    <t>Форсунка к 
ДВС ЯМЗ-842410088728</t>
  </si>
  <si>
    <t>Насос топлевный  к 
ДВС DEUTZ B6F2012</t>
  </si>
  <si>
    <t>Ремкомплект  гидроцилиндров
 опоры КС-8976</t>
  </si>
  <si>
    <t>Блок управления к двигателю  
Сommins 415BE-185</t>
  </si>
  <si>
    <t>406.1000102 ВК24-1000102-21 
ВК24-1000102ДР</t>
  </si>
  <si>
    <t>7702.3701     12В 
со шкивом25.02.3771</t>
  </si>
  <si>
    <t>А23.01-74-260Н1  
ВК24-1000104ДР ЗМЗ</t>
  </si>
  <si>
    <t>Датчик аварийный 
ММ-111 ММ111Д/6012.3829</t>
  </si>
  <si>
    <t>Датчик коленчатого вала 
0261210113 BOSCH</t>
  </si>
  <si>
    <t>Датчик распределительного вала
 ГРМ 20.3855-10</t>
  </si>
  <si>
    <t>Кожух сцепленимя 
ГАЗ-21 Д-406 4021601015</t>
  </si>
  <si>
    <t>Кожух сцепленимя 
ГАЗ-24 Д-406 4062.1601015-10</t>
  </si>
  <si>
    <t>КПП 5-ти ступенчатая
 3110-1700010</t>
  </si>
  <si>
    <t>ремкомплект карбюратора
 К151Ц-1107820Л*РК</t>
  </si>
  <si>
    <t>маятник рулевой в сборе
 24-3003084-10</t>
  </si>
  <si>
    <t>рулевой усилитель (насос) 
ШНКФ.453471.090-40Т</t>
  </si>
  <si>
    <t>55 х 80 с металлической обоймой
  53-1005032-01</t>
  </si>
  <si>
    <t>Набивка сальниковая Æ 
 9 мм 24-1005154</t>
  </si>
  <si>
    <t>Тросс стояночного тормоза 
3110-3508800</t>
  </si>
  <si>
    <t>фланец вала коленчатого 
406.1006262</t>
  </si>
  <si>
    <t>шестерня вала коленчатого
 24-1005031</t>
  </si>
  <si>
    <t>шестерня ГРМ текстолитовая
 402-1006020(11-6256А</t>
  </si>
  <si>
    <t>Итого по ТРУ ТОО "ОСС":</t>
  </si>
  <si>
    <t xml:space="preserve"> Годовой  план закупок товаров, работ и услуг ТОО "Oil Construction Company" на 2013 год</t>
  </si>
  <si>
    <t>27.40.22.00.00.10.10.40.1</t>
  </si>
  <si>
    <t>Светильник RGL-C85</t>
  </si>
  <si>
    <t>85Вт, АС-85-264В</t>
  </si>
  <si>
    <t>РК, Мангистауская область,пос.Ынтымак , база БПО ТОО «ОСС»</t>
  </si>
  <si>
    <t>январь, февраль
2013 год</t>
  </si>
  <si>
    <t>авансовый платеж - 0%, оставшаяся часть в течении 30 календарных дней с момента подписания первичных документов</t>
  </si>
  <si>
    <t>Светильник RGL-C160</t>
  </si>
  <si>
    <t>160Вт, АС-85-264В</t>
  </si>
  <si>
    <t>2745 Т</t>
  </si>
  <si>
    <t>2746 Т</t>
  </si>
  <si>
    <t>Декабрь 2012 год.
Февраль 2013 год</t>
  </si>
  <si>
    <t>31L48VV240  с колодкой PZ11</t>
  </si>
  <si>
    <t>Термометр</t>
  </si>
  <si>
    <t>ТГП-1007К-М1 УХЛ4</t>
  </si>
  <si>
    <t>Реле задержки</t>
  </si>
  <si>
    <t>2747 Т</t>
  </si>
  <si>
    <t>2748 Т</t>
  </si>
  <si>
    <t>2749 Т</t>
  </si>
  <si>
    <t>2750 Т</t>
  </si>
  <si>
    <t>2751 Т</t>
  </si>
  <si>
    <t>2752 Т</t>
  </si>
  <si>
    <t>2753 Т</t>
  </si>
  <si>
    <t>2754 Т</t>
  </si>
  <si>
    <t>2755 Т</t>
  </si>
  <si>
    <t>2756 Т</t>
  </si>
  <si>
    <t>2757 Т</t>
  </si>
  <si>
    <t>2758 Т</t>
  </si>
  <si>
    <t>2759 Т</t>
  </si>
  <si>
    <t>850W, 32mm</t>
  </si>
  <si>
    <t>1200 W, 125мм</t>
  </si>
  <si>
    <t>1500W</t>
  </si>
  <si>
    <t>220В</t>
  </si>
  <si>
    <t>Д-68мм.</t>
  </si>
  <si>
    <t>ф68 мм</t>
  </si>
  <si>
    <t xml:space="preserve">4-х метровая </t>
  </si>
  <si>
    <t>АОВ 5-207</t>
  </si>
  <si>
    <t>25.94.13.00.00.10.15.11.1</t>
  </si>
  <si>
    <t>28.24.11.00.00.00.20.16.1</t>
  </si>
  <si>
    <t>28.24.11.00.00.00.22.10.1</t>
  </si>
  <si>
    <t>28.24.11.00.00.00.11.11.1</t>
  </si>
  <si>
    <t>25.94.13.00.00.10.24.10.1</t>
  </si>
  <si>
    <t>25.94.13.00.00.10.40.10.1</t>
  </si>
  <si>
    <t>25.94.13.00.00.10.39.10.1</t>
  </si>
  <si>
    <t>25.99.29.00.02.13.17.10.1</t>
  </si>
  <si>
    <t>25.99.29.00.02.13.15.10.1</t>
  </si>
  <si>
    <t xml:space="preserve">Набор </t>
  </si>
  <si>
    <t>для электрика в дипломате.</t>
  </si>
  <si>
    <t>для кабельщика спайщика №2</t>
  </si>
  <si>
    <t xml:space="preserve">Сумка </t>
  </si>
  <si>
    <t>электромонтажная</t>
  </si>
  <si>
    <t>2760 Т</t>
  </si>
  <si>
    <t>2761 Т</t>
  </si>
  <si>
    <t>2762 Т</t>
  </si>
  <si>
    <t>2763 Т</t>
  </si>
  <si>
    <t>2764 Т</t>
  </si>
  <si>
    <t>2765 Т</t>
  </si>
  <si>
    <t>2766 Т</t>
  </si>
  <si>
    <t>2767 Т</t>
  </si>
  <si>
    <t>2768 Т</t>
  </si>
  <si>
    <t>2769 Т</t>
  </si>
  <si>
    <t>2770 Т</t>
  </si>
  <si>
    <t>2771 Т</t>
  </si>
  <si>
    <t>Удлинитель</t>
  </si>
  <si>
    <t xml:space="preserve"> ШУ-50 50м, 220в 10А </t>
  </si>
  <si>
    <t>Лестница</t>
  </si>
  <si>
    <t>Перфератор</t>
  </si>
  <si>
    <t xml:space="preserve"> HR321OC "MAKITA"</t>
  </si>
  <si>
    <t>Углошлифовальная машина</t>
  </si>
  <si>
    <t xml:space="preserve"> "MAKITA" 9565CV</t>
  </si>
  <si>
    <t>Отбойный молоток</t>
  </si>
  <si>
    <t xml:space="preserve"> HM1317C "MAKITA"</t>
  </si>
  <si>
    <t>Пики</t>
  </si>
  <si>
    <t xml:space="preserve"> к отбойному молотку</t>
  </si>
  <si>
    <t>Перфоратор</t>
  </si>
  <si>
    <t xml:space="preserve"> TE60-ATC  AVR «HILTI»</t>
  </si>
  <si>
    <t>Коронка</t>
  </si>
  <si>
    <t xml:space="preserve"> TE-Y-PCM Д-68мм.</t>
  </si>
  <si>
    <t xml:space="preserve"> КГС-68 со сверлом</t>
  </si>
  <si>
    <t xml:space="preserve">Редуктор заднего моста (48 зубьев)
 5557-2402010-11 </t>
  </si>
  <si>
    <t>700-40-8611СП  700-40-8612СП 
 700-40-8676СП</t>
  </si>
  <si>
    <t>Арматура сигнальная светодиодная АД22-220S, 220 В, зеленая</t>
  </si>
  <si>
    <t>Арматура сигнальная светодиодная АД22-220S, 220 В, красная</t>
  </si>
  <si>
    <t>Термопреобразователь сопротивления ТСП-128У2</t>
  </si>
  <si>
    <t>Термопреобразователь давления, положение вертикальное тип 40.4303/000-40Г-406-02-298, 0-4мбар</t>
  </si>
  <si>
    <t>Реле давления МР-5, 10 А, 15 Вт</t>
  </si>
  <si>
    <t>Клапан электромагнитный ВН 1/2 Н-4 У2, 220 В</t>
  </si>
  <si>
    <t>Клапан электромагнитный ВН 4 Н-1 У2, 220 В</t>
  </si>
  <si>
    <t>Пневмораспределитель ПР241212 РК-220 В</t>
  </si>
  <si>
    <t>Катушка к пневмораспределителю АС 220 В, А7Е</t>
  </si>
  <si>
    <t>Трансформатор ОС33-730 УХЛ2 220/8000 В</t>
  </si>
  <si>
    <t>26.11.12.00.00.00.03.32.1</t>
  </si>
  <si>
    <t>Лампа</t>
  </si>
  <si>
    <t>полупроводниковая сигнальная ЛПС</t>
  </si>
  <si>
    <t>27.12.24.14.11.11.11.10.1</t>
  </si>
  <si>
    <t>универсальное РПУ</t>
  </si>
  <si>
    <t>26.51.51.11.14.23.11.11.1</t>
  </si>
  <si>
    <t>сопротивления ТП-9201-02 дл.630мм-8мм 50П кл. д. 2 ст. 12Х18Н10Т (-40..+800) АГ</t>
  </si>
  <si>
    <t>26.11.40.00.00.14.11.12.1</t>
  </si>
  <si>
    <t xml:space="preserve">Датчик-реле давления </t>
  </si>
  <si>
    <t>0,02-0,6МПа ДЕМ 202-1-01-2</t>
  </si>
  <si>
    <t>28.14.13.10.00.00.00.34.1</t>
  </si>
  <si>
    <t>Клапан распределительный</t>
  </si>
  <si>
    <t>Клапан распределительный прочий, не входящий в другие группировки</t>
  </si>
  <si>
    <t xml:space="preserve">27.11.50.00.00.00.03.30.1     </t>
  </si>
  <si>
    <t>Катушки индуктивности и дроссели прочие (кроме дросселей для газоразрядных ламп)</t>
  </si>
  <si>
    <t>Элементы электрических машин и электрооборудования.</t>
  </si>
  <si>
    <t>27.11.41.04.00.01.01.01.1</t>
  </si>
  <si>
    <t>Трансформатор понижающий</t>
  </si>
  <si>
    <t>Трансформатор понижающий, ГОСТ 10458-81, номинальная частота 500 Гц, номинальная мощность 125 кВ А</t>
  </si>
  <si>
    <t xml:space="preserve"> L45PL240VAC</t>
  </si>
  <si>
    <t>Передний</t>
  </si>
  <si>
    <t xml:space="preserve"> Мост </t>
  </si>
  <si>
    <t>594-1 Т</t>
  </si>
  <si>
    <t>7,11,14,18,20,21</t>
  </si>
  <si>
    <t>Февраль  2013 год</t>
  </si>
  <si>
    <t>Февраль  2013 года.</t>
  </si>
  <si>
    <t>276-1 Т</t>
  </si>
  <si>
    <t>434-1 Т</t>
  </si>
  <si>
    <t>447-1 Т</t>
  </si>
  <si>
    <t>19.20.42.00.00.00.30.40.3</t>
  </si>
  <si>
    <t>вязкий дорожный БНД 60/90, глубина проникания иглы, 0,1мм: при 25 °С  61-90, применяется в качестве вяжущего материала при строительстве и ремонте дорожных и аэродромных покрытий.</t>
  </si>
  <si>
    <t>1347-1 Т</t>
  </si>
  <si>
    <t>19,20,21</t>
  </si>
  <si>
    <t>1348-1 Т</t>
  </si>
  <si>
    <t>227-1 Т</t>
  </si>
  <si>
    <t>26.30.50.00.00.00.03.20.1</t>
  </si>
  <si>
    <t>Гидрант</t>
  </si>
  <si>
    <t>пожарный</t>
  </si>
  <si>
    <t>3,4,5</t>
  </si>
  <si>
    <t>228-1 Т</t>
  </si>
  <si>
    <t>23.99.19.00.00.12.02.03.1</t>
  </si>
  <si>
    <t>минераловатная, 1200х600х60
ТУ 5762-004-59536983-09</t>
  </si>
  <si>
    <t>609-1 Т</t>
  </si>
  <si>
    <t>Декабрь 2012г.
Апрель-май 2013г.</t>
  </si>
  <si>
    <t>февраль,
в течение 60 дней с даты заключения договора
2013 год</t>
  </si>
  <si>
    <t>11,14,18,20,21</t>
  </si>
  <si>
    <t>2761-1 Т</t>
  </si>
  <si>
    <t>2762-1 Т</t>
  </si>
  <si>
    <t>2763-1 Т</t>
  </si>
  <si>
    <t>6,12,20,21</t>
  </si>
  <si>
    <t>55-1 У</t>
  </si>
  <si>
    <t>Вывоз производственных отходов с м/р Каламкас,  Янтарный список, зеленый список</t>
  </si>
  <si>
    <t xml:space="preserve">РК, Мангистауская обл, м/р:Каламкас, </t>
  </si>
  <si>
    <t>56-1 У</t>
  </si>
  <si>
    <t>Вывоз производственных отходов с м/р Жетыбай,  Янтарный список, зеленый список</t>
  </si>
  <si>
    <t>РК, Мангистауская обл, м/р: Жетыбай,</t>
  </si>
  <si>
    <t>исключено</t>
  </si>
  <si>
    <t>90-1 У</t>
  </si>
  <si>
    <t>18.12.19.32.00.00.00</t>
  </si>
  <si>
    <t xml:space="preserve">Услуги полиграфические </t>
  </si>
  <si>
    <t>Услуги полиграфические по печатанию различных бланков</t>
  </si>
  <si>
    <t>91-1 У</t>
  </si>
  <si>
    <t>81.29.11.10.10.00.00</t>
  </si>
  <si>
    <t>102-1 У</t>
  </si>
  <si>
    <t>53.10.11.30.12.00.00</t>
  </si>
  <si>
    <t>Услуги по подписке на периодические издания</t>
  </si>
  <si>
    <t>Услуги по подписке на газеты и журналы</t>
  </si>
  <si>
    <t>104-1 У</t>
  </si>
  <si>
    <t>3,4,5,7</t>
  </si>
  <si>
    <t>114-1 У</t>
  </si>
  <si>
    <t>18.12.19.24.00.00.00</t>
  </si>
  <si>
    <t>Услуги полиграфические</t>
  </si>
  <si>
    <t>Услуги полиграфические по изготовлению и печатанию полиграфической продукции</t>
  </si>
  <si>
    <t>115-1 У</t>
  </si>
  <si>
    <t xml:space="preserve">2772 Т </t>
  </si>
  <si>
    <t>26.51.12.00.00.12.12.10.1</t>
  </si>
  <si>
    <t>Тахеометр электронный</t>
  </si>
  <si>
    <t>Та2 и Та5. Точные. Допускаемая средняя квадратическая погрешность измерения угла одним приемом: горизонтального - не более 2-5", вертикального - не более 3-5". Диапазон измерений углов: горизонтальных - 0 - 360°, вертикальных - от -45° до +45°. Наименьшее расстояние низирования - не более 2 м. Верхний предел измерений расстояния: с комплектом призм не менее 2-5 км, с одной призмой - не менее 1 км. Нижний предел измерения расстояния - не более 2 м. Потребляемая мощность - не более 8-5 Вт. Масса - не более 8-6,5 кг. ГОСТ Р 51774-2001.</t>
  </si>
  <si>
    <t>Тахеометр TS06 ultra-5 без отражательный с комплектующими частями</t>
  </si>
  <si>
    <t>2773 Т</t>
  </si>
  <si>
    <t>26.51.12.00.00.11.17.23.1</t>
  </si>
  <si>
    <t>Нивелир оптико-механический</t>
  </si>
  <si>
    <t>Технические. Допустимая средняя квадратическая погрешность измерения превышения на 1 км двойного хода: для нивелиров с компенсатором 5 мм; для нивелиров с уровнем - 5 мм. Увеличение зрительной трубы не менее 20 крат. Диаметр входного зрачка зрительной трубы не менее 24 мм. Наименьшее расстояние визирования не более: без насадки - 1 м, с насадкой на объектив - 0,5 м. Коэффициент нитяного дальномера - 100 ± 1 %. Цена деления уровня при зрительной трубе, углов - 45 ± 5 секунд на 2 мм. Масса не более - 1,6 кг.  ГОСТ 10528-90</t>
  </si>
  <si>
    <t>в комплекте со штативом и алюминиевой рейкой 4м.</t>
  </si>
  <si>
    <t xml:space="preserve">Март-апрель
2013 год
</t>
  </si>
  <si>
    <t xml:space="preserve">2774 Т </t>
  </si>
  <si>
    <t>Сеянный с моделью крупности зерен
 до 2,5 мм, СП 2.6.1.758-99 ( НРБ-99).</t>
  </si>
  <si>
    <t>март-август
поставка по заявкам заказчика 
2013 год.</t>
  </si>
  <si>
    <t xml:space="preserve">2775 Т </t>
  </si>
  <si>
    <t>36.00.11.00.00.00.00.10.1</t>
  </si>
  <si>
    <t xml:space="preserve">Вода питьевая </t>
  </si>
  <si>
    <t>СТ РК ГОСТ Р 51232 для коммунальных нужд</t>
  </si>
  <si>
    <t xml:space="preserve">РК, Мангистауская обл, м/р Каламкас </t>
  </si>
  <si>
    <t>метр кубуческий</t>
  </si>
  <si>
    <t xml:space="preserve">2776 Т </t>
  </si>
  <si>
    <t>Волжская</t>
  </si>
  <si>
    <t xml:space="preserve">РК, Мангистауская обл, м/р Жетыбай </t>
  </si>
  <si>
    <t xml:space="preserve">2777 Т </t>
  </si>
  <si>
    <t>36.00.12.00.00.00.10.10.1</t>
  </si>
  <si>
    <t xml:space="preserve">Вода непитьевая </t>
  </si>
  <si>
    <t>Вода непитьевая для коммунальных нужд</t>
  </si>
  <si>
    <t>морская вода</t>
  </si>
  <si>
    <t xml:space="preserve">2778 Т </t>
  </si>
  <si>
    <t>Волжская техническая вода</t>
  </si>
  <si>
    <t xml:space="preserve">2779 Т </t>
  </si>
  <si>
    <t xml:space="preserve">РК, Мангистауская обл, г: Актау </t>
  </si>
  <si>
    <t>январь-декабрь 2013г</t>
  </si>
  <si>
    <t>авансовый платеж-100% в течении 5 рабочих дней после получения счета на оплату</t>
  </si>
  <si>
    <t xml:space="preserve">2780 Т </t>
  </si>
  <si>
    <t>32.91.19.00.00.00.20.13.1</t>
  </si>
  <si>
    <t>Валик малярный</t>
  </si>
  <si>
    <t>апрель-май 2013г</t>
  </si>
  <si>
    <t xml:space="preserve">2781 Т </t>
  </si>
  <si>
    <t>32.91.19.00.00.00.10.10.1</t>
  </si>
  <si>
    <t>Шубка малярная</t>
  </si>
  <si>
    <t>с меховым покрытием</t>
  </si>
  <si>
    <t>Шубки для валика</t>
  </si>
  <si>
    <t xml:space="preserve">2782 Т </t>
  </si>
  <si>
    <t>32.91.12.00.00.00.14.15.1</t>
  </si>
  <si>
    <t>Кисть малярная</t>
  </si>
  <si>
    <t>кисть флейцевая, предназначена для обработки (флейцевания) свежеокрашенных поверхностей путем сглаживания следов кисти</t>
  </si>
  <si>
    <t>Кисти малярныеа плоская 75мм</t>
  </si>
  <si>
    <t xml:space="preserve">2783 Т </t>
  </si>
  <si>
    <t>Кисти малярныеа плоская 50мм</t>
  </si>
  <si>
    <t xml:space="preserve">2784 Т </t>
  </si>
  <si>
    <t>Кисти малярныеа плоская 100-140мм</t>
  </si>
  <si>
    <t xml:space="preserve">2785 Т </t>
  </si>
  <si>
    <t>32.91.12.00.00.00.14.12.1</t>
  </si>
  <si>
    <t>кисть маховая, предназначена для промывки, грунтовки, побелки и окраски поверхностей</t>
  </si>
  <si>
    <t>Кисти фляйцевые кругф50-75мм</t>
  </si>
  <si>
    <t xml:space="preserve">2786 Т </t>
  </si>
  <si>
    <t>25.73.30.00.00.30.10.13.1</t>
  </si>
  <si>
    <t>Шпатель</t>
  </si>
  <si>
    <t>металлический, 50 мм</t>
  </si>
  <si>
    <t>Шпатели шириной -50мм</t>
  </si>
  <si>
    <t xml:space="preserve">2787 Т </t>
  </si>
  <si>
    <t>25.73.30.00.00.30.10.17.1</t>
  </si>
  <si>
    <t>металлический, 100 мм</t>
  </si>
  <si>
    <t>Шпатели шириной -100мм</t>
  </si>
  <si>
    <t xml:space="preserve">2788 Т </t>
  </si>
  <si>
    <t>25.73.30.00.00.30.10.22.1</t>
  </si>
  <si>
    <t>металлический, 300 мм</t>
  </si>
  <si>
    <t>Шпатели шириной -300мм</t>
  </si>
  <si>
    <t xml:space="preserve">2789 Т </t>
  </si>
  <si>
    <t>25.73.30.00.00.30.10.24.1</t>
  </si>
  <si>
    <t>металлический, 450 мм</t>
  </si>
  <si>
    <t>Шпатели шириной -500мм</t>
  </si>
  <si>
    <t xml:space="preserve">2790 Т </t>
  </si>
  <si>
    <t xml:space="preserve">2791 Т </t>
  </si>
  <si>
    <t>25.73.10.00.00.10.11.14.1</t>
  </si>
  <si>
    <t>Лопата</t>
  </si>
  <si>
    <t>Лопата совковая с черенком</t>
  </si>
  <si>
    <t xml:space="preserve">Лопаты совковые </t>
  </si>
  <si>
    <t xml:space="preserve">2792 Т </t>
  </si>
  <si>
    <t>25.73.10.00.00.10.10.12.1</t>
  </si>
  <si>
    <t>Лопаты копальные остроконечные (штыковые)</t>
  </si>
  <si>
    <t xml:space="preserve">Лопаты штыковые </t>
  </si>
  <si>
    <t xml:space="preserve">2793 Т </t>
  </si>
  <si>
    <t>Черенки</t>
  </si>
  <si>
    <t xml:space="preserve"> для лопат</t>
  </si>
  <si>
    <t>Черенкидля лпат</t>
  </si>
  <si>
    <t xml:space="preserve">2794 Т </t>
  </si>
  <si>
    <t>25.73.10.00.00.20.11.10.1</t>
  </si>
  <si>
    <t>Топор</t>
  </si>
  <si>
    <t xml:space="preserve">Плотницкий топор </t>
  </si>
  <si>
    <t>Тапор строительный</t>
  </si>
  <si>
    <t xml:space="preserve">2795 Т </t>
  </si>
  <si>
    <t>25.73.30.00.00.21.13.14.1</t>
  </si>
  <si>
    <t xml:space="preserve">Лом </t>
  </si>
  <si>
    <t>Лом классический: простой стержень с заострёнными концами.</t>
  </si>
  <si>
    <t>Лом</t>
  </si>
  <si>
    <t xml:space="preserve">2796 Т </t>
  </si>
  <si>
    <t>25.73.30.00.00.21.10.11.1</t>
  </si>
  <si>
    <t>Молоток</t>
  </si>
  <si>
    <t xml:space="preserve"> Молотки квадратные 1кг</t>
  </si>
  <si>
    <t xml:space="preserve">2797 Т </t>
  </si>
  <si>
    <t>Молотки круг 0,6</t>
  </si>
  <si>
    <t xml:space="preserve">2798 Т </t>
  </si>
  <si>
    <t>Киянка (деревянный молоток)</t>
  </si>
  <si>
    <t xml:space="preserve">2799 Т </t>
  </si>
  <si>
    <t xml:space="preserve">Кувалда </t>
  </si>
  <si>
    <t>до5кг</t>
  </si>
  <si>
    <t xml:space="preserve">2800 Т </t>
  </si>
  <si>
    <t>до8кг</t>
  </si>
  <si>
    <t xml:space="preserve">2801 Т </t>
  </si>
  <si>
    <t>до10кг</t>
  </si>
  <si>
    <t xml:space="preserve">2802 Т </t>
  </si>
  <si>
    <t>26.51.33.00.00.00.42.01.1</t>
  </si>
  <si>
    <t>Рулетка</t>
  </si>
  <si>
    <t>лента из углеродистой стали, ГОСТ 7502-98, шкала номинальной длины: 1 м</t>
  </si>
  <si>
    <t xml:space="preserve">2803 Т </t>
  </si>
  <si>
    <t>26.51.33.00.00.00.42.02.1</t>
  </si>
  <si>
    <t>лента из углеродистой стали, ГОСТ 7502-98, шкала номинальной длины: 2 м</t>
  </si>
  <si>
    <t xml:space="preserve">2804 Т </t>
  </si>
  <si>
    <t>26.51.33.00.00.00.42.04.1</t>
  </si>
  <si>
    <t>лента из углеродистой стали, ГОСТ 7502-98, шкала номинальной длины: 5 м</t>
  </si>
  <si>
    <t xml:space="preserve">2805 Т </t>
  </si>
  <si>
    <t>26.51.33.00.00.00.42.05.1</t>
  </si>
  <si>
    <t>лента из углеродистой стали, ГОСТ 7502-98, шкала номинальной длины: 10 м</t>
  </si>
  <si>
    <t xml:space="preserve">2806 Т </t>
  </si>
  <si>
    <t>26.51.33.00.00.00.42.06.1</t>
  </si>
  <si>
    <t>лента из углеродистой стали, ГОСТ 7502-98, шкала номинальной длины: 20 м</t>
  </si>
  <si>
    <t xml:space="preserve">2807 Т </t>
  </si>
  <si>
    <t>26.51.33.00.00.00.42.08.1</t>
  </si>
  <si>
    <t>лента из углеродистой стали, ГОСТ 7502-98, шкала номинальной длины: 50 м</t>
  </si>
  <si>
    <t xml:space="preserve">2808 Т </t>
  </si>
  <si>
    <t>25.73.30.00.00.30.11.01.1</t>
  </si>
  <si>
    <t>Кельма (мастерок штукатурный)</t>
  </si>
  <si>
    <t>металлический</t>
  </si>
  <si>
    <t>мастерок каменьщика</t>
  </si>
  <si>
    <t xml:space="preserve">2809 Т </t>
  </si>
  <si>
    <t>25.73.30.00.00.13.11.01.1</t>
  </si>
  <si>
    <t>Плиткорез</t>
  </si>
  <si>
    <t>инструмент для прямой, фигурной резки и разламывания керамической плитки</t>
  </si>
  <si>
    <t>Кафелерезка ручная</t>
  </si>
  <si>
    <t xml:space="preserve">2810 Т </t>
  </si>
  <si>
    <t>25.73.30.00.00.14.20.19.1</t>
  </si>
  <si>
    <t>Уровень</t>
  </si>
  <si>
    <t>Уровень 1,5м</t>
  </si>
  <si>
    <t xml:space="preserve">2811 Т </t>
  </si>
  <si>
    <t>Уровень3,0м</t>
  </si>
  <si>
    <t xml:space="preserve">2812 Т </t>
  </si>
  <si>
    <t>28.49.11.00.00.00.10.12.1</t>
  </si>
  <si>
    <t>станок для распиливания</t>
  </si>
  <si>
    <t>автомат для резки керамических изделий</t>
  </si>
  <si>
    <t>Станок для резки керамических и керамогранитных плит</t>
  </si>
  <si>
    <t xml:space="preserve">2813 Т </t>
  </si>
  <si>
    <t>27.90.31.00.01.06.00.01.1</t>
  </si>
  <si>
    <t>Аппарат для сварки пластмассовых труб</t>
  </si>
  <si>
    <t xml:space="preserve"> Механическая сварочная машина  для стыковой сварки труб из термопластов - Ø 20 – 90 мм  </t>
  </si>
  <si>
    <t>Паяльный аппарат пластиковых труб от 15мм до 75мм</t>
  </si>
  <si>
    <t xml:space="preserve">2814 Т </t>
  </si>
  <si>
    <t>25.73.20.00.00.10.11.17.1</t>
  </si>
  <si>
    <t>Пила</t>
  </si>
  <si>
    <t>ГОСТ 980-80, тип 1 для продольной распиловки, диаметр 200 мм</t>
  </si>
  <si>
    <t>Циркулярная пила электрическая на 220в типа пчелка</t>
  </si>
  <si>
    <t xml:space="preserve">2815 Т </t>
  </si>
  <si>
    <t>25.73.20.00.00.11.10.10.1</t>
  </si>
  <si>
    <t>для пил продольной резки</t>
  </si>
  <si>
    <t>Запасная пила  для циркулярной пилы</t>
  </si>
  <si>
    <t xml:space="preserve">2816 Т </t>
  </si>
  <si>
    <t>25.94.13.00.00.10.44.10.1</t>
  </si>
  <si>
    <t>Инструмент</t>
  </si>
  <si>
    <t>набор инструментов в ящике</t>
  </si>
  <si>
    <t xml:space="preserve">Набор каменьщика </t>
  </si>
  <si>
    <t xml:space="preserve">2817 Т </t>
  </si>
  <si>
    <t xml:space="preserve">Набор штукатура </t>
  </si>
  <si>
    <t xml:space="preserve">2818 Т </t>
  </si>
  <si>
    <t>Набор маляра</t>
  </si>
  <si>
    <t xml:space="preserve">2819 Т </t>
  </si>
  <si>
    <t>25.94.13.00.00.10.31.10.1</t>
  </si>
  <si>
    <t>Инструменты для сантехника</t>
  </si>
  <si>
    <t xml:space="preserve">Набор сантехника </t>
  </si>
  <si>
    <t xml:space="preserve">2820 Т </t>
  </si>
  <si>
    <t>25.94.13.00.00.10.30.10.1</t>
  </si>
  <si>
    <t>Инструменты для плотника</t>
  </si>
  <si>
    <t xml:space="preserve">Набор плотника </t>
  </si>
  <si>
    <t xml:space="preserve">2821 Т </t>
  </si>
  <si>
    <t>25.73.30.00.00.34.10.01.1</t>
  </si>
  <si>
    <t>Краскопульт</t>
  </si>
  <si>
    <t>пневматический</t>
  </si>
  <si>
    <t xml:space="preserve">Краскопульт ручной </t>
  </si>
  <si>
    <t xml:space="preserve">2822 Т </t>
  </si>
  <si>
    <t>25.99.29.00.02.13.19.10.1</t>
  </si>
  <si>
    <t>Вышка-тура</t>
  </si>
  <si>
    <t>передвижная металлоконструкция башенного типа (башенные строительные леса), применяемая для работ на высоте</t>
  </si>
  <si>
    <t>Подмости сборно - разборные размером до 2м ширина 0,65м из дюроалюминия для штукатурных и малярных работ с настилом из дерева</t>
  </si>
  <si>
    <t xml:space="preserve">2823 Т </t>
  </si>
  <si>
    <t>Шуруповерт</t>
  </si>
  <si>
    <t>ручной электрический инструмент, обычно аккумуляторный. Предназначен для заворачивания или отворачивания шурупов, винтов и сверления отверстий.</t>
  </si>
  <si>
    <t>Шуроповерты электрические с зарядным устройством</t>
  </si>
  <si>
    <t xml:space="preserve">2824 Т </t>
  </si>
  <si>
    <t>инструмен электрический ручной прочий, не включенный в другие группировки</t>
  </si>
  <si>
    <t>Вибраторы глубинные ф 50мм</t>
  </si>
  <si>
    <t xml:space="preserve">2825 Т </t>
  </si>
  <si>
    <t>Вибробулова с вибратором ф 50мм</t>
  </si>
  <si>
    <t xml:space="preserve">2826 Т </t>
  </si>
  <si>
    <t>25.92.11.00.00.12.10.14.1</t>
  </si>
  <si>
    <t>для воды, оцинкованное, вместимостью 10 л, ГОСТ 20558-82</t>
  </si>
  <si>
    <t>Ведро оцинкованое</t>
  </si>
  <si>
    <t xml:space="preserve">2827 Т </t>
  </si>
  <si>
    <t xml:space="preserve"> сварочный аппарат</t>
  </si>
  <si>
    <t>Дизельный</t>
  </si>
  <si>
    <t xml:space="preserve">2828 Т </t>
  </si>
  <si>
    <t xml:space="preserve">Болтарез </t>
  </si>
  <si>
    <t>750мм</t>
  </si>
  <si>
    <t xml:space="preserve">2829 Т </t>
  </si>
  <si>
    <t>25.73.30.00.00.14.17.10.1</t>
  </si>
  <si>
    <t xml:space="preserve"> прес клещи </t>
  </si>
  <si>
    <t>Гиидравлический</t>
  </si>
  <si>
    <t xml:space="preserve">2830 Т </t>
  </si>
  <si>
    <t xml:space="preserve">2831 Т </t>
  </si>
  <si>
    <t>Лобзик</t>
  </si>
  <si>
    <t>Ручной электрический лобзик включает в себя корпус с плоской платформой внизу и рукояткой вверху.</t>
  </si>
  <si>
    <t>Лобзик электрический</t>
  </si>
  <si>
    <t>155 У</t>
  </si>
  <si>
    <t>Вывоз производственных отходов с м/р Актау, п.Ынтымак,  Янтарный список, зеленый список</t>
  </si>
  <si>
    <t xml:space="preserve"> декабрь 2012г, январь 2013г.</t>
  </si>
  <si>
    <t>РК, Мангистауская обл, м/р: Актау, п.Ынтымак</t>
  </si>
  <si>
    <t>156 У</t>
  </si>
  <si>
    <t xml:space="preserve">организация и предоставление доступа  к городской виртуальной частной сети </t>
  </si>
  <si>
    <t>IPVPN (ВОЛС)</t>
  </si>
  <si>
    <t>РК, Мангистауская обл, м/р: Актау</t>
  </si>
  <si>
    <t>январь, февраль, март
2013 год</t>
  </si>
  <si>
    <t>1023-1 Т</t>
  </si>
  <si>
    <t>1024-1 Т</t>
  </si>
  <si>
    <t>1025-1 Т</t>
  </si>
  <si>
    <t>1026-1 Т</t>
  </si>
  <si>
    <t>1027-1 Т</t>
  </si>
  <si>
    <t>1028-1 Т</t>
  </si>
  <si>
    <t>1029-1 Т</t>
  </si>
  <si>
    <t>1030-1 Т</t>
  </si>
  <si>
    <t>1031-1 Т</t>
  </si>
  <si>
    <t>1032-1 Т</t>
  </si>
  <si>
    <t>1033-1 Т</t>
  </si>
  <si>
    <t>1034-1 Т</t>
  </si>
  <si>
    <t>1035-1 Т</t>
  </si>
  <si>
    <t>1036-1 Т</t>
  </si>
  <si>
    <t>1037-1 Т</t>
  </si>
  <si>
    <t>1038-1 Т</t>
  </si>
  <si>
    <t>1039-1 Т</t>
  </si>
  <si>
    <t>1040-1 Т</t>
  </si>
  <si>
    <t>1041-1 Т</t>
  </si>
  <si>
    <t>1042-1 Т</t>
  </si>
  <si>
    <t>1043-1 Т</t>
  </si>
  <si>
    <t>1044-1 Т</t>
  </si>
  <si>
    <t>1045-1 Т</t>
  </si>
  <si>
    <t>1046-1 Т</t>
  </si>
  <si>
    <t>1047-1 Т</t>
  </si>
  <si>
    <t>1048-1 Т</t>
  </si>
  <si>
    <t>1049-1 Т</t>
  </si>
  <si>
    <t>1050-1 Т</t>
  </si>
  <si>
    <t>1051-1 Т</t>
  </si>
  <si>
    <t>1052-1 Т</t>
  </si>
  <si>
    <t>1053-1 Т</t>
  </si>
  <si>
    <t>2553-1 Т</t>
  </si>
  <si>
    <t>18,20,21</t>
  </si>
  <si>
    <t>2556-1 Т</t>
  </si>
  <si>
    <t>18,19,20,21</t>
  </si>
  <si>
    <t>2525-1 Т</t>
  </si>
  <si>
    <t>2526-1 Т</t>
  </si>
  <si>
    <t>2531-1 Т</t>
  </si>
  <si>
    <t>2533-1 Т</t>
  </si>
  <si>
    <t>2534-1 Т</t>
  </si>
  <si>
    <t>2535-1 Т</t>
  </si>
  <si>
    <t>2536-1 Т</t>
  </si>
  <si>
    <t>2537-1 Т</t>
  </si>
  <si>
    <t>2539-1 Т</t>
  </si>
  <si>
    <t>2540-1 Т</t>
  </si>
  <si>
    <t>2541-1 Т</t>
  </si>
  <si>
    <t>2542-1 Т</t>
  </si>
  <si>
    <t>2543-1 Т</t>
  </si>
  <si>
    <t>2544-1 Т</t>
  </si>
  <si>
    <t>2545-1 Т</t>
  </si>
  <si>
    <t>2546-1 Т</t>
  </si>
  <si>
    <t>2547-1 Т</t>
  </si>
  <si>
    <t>422-1 Т</t>
  </si>
  <si>
    <t>Клей ( натрий карбосилмитилцеллюлоза). 
ТУ-2231-066-50664923-2005 в полипропиленовых мешках по 15 кг.</t>
  </si>
  <si>
    <t>20.16.59.00.00.00.50.10.1</t>
  </si>
  <si>
    <t>Карбоксиметилцеллюлоза</t>
  </si>
  <si>
    <t>Растворимы в воде и используются в качестве загустителей или в качестве клея</t>
  </si>
  <si>
    <t>Тонна (метрическая)</t>
  </si>
  <si>
    <t>3,4,5,6,16,17,18,19</t>
  </si>
  <si>
    <t xml:space="preserve">2832 Т </t>
  </si>
  <si>
    <t>28.13.14.00.00.00.15.10.1</t>
  </si>
  <si>
    <t>центробежный насос фекальный</t>
  </si>
  <si>
    <t>фекальный сточно-массный насос типа СМ, консольный горизонтальный, одноступенчатый с центробежным колесом закрытого типа</t>
  </si>
  <si>
    <t xml:space="preserve">Фекальный насос, диаметр входного патрубка -80мм, диаметр выходного патрубка – 50мм, номинальный диаметр колеса – 200мм. Подача – 50м3/час, напор – 50м    с эл/дв. АИР160С2У3, 15кВт  2900об\мин </t>
  </si>
  <si>
    <t xml:space="preserve">2833 Т </t>
  </si>
  <si>
    <t>26.51.63.11.11.11.11.11.1</t>
  </si>
  <si>
    <t>Газомер</t>
  </si>
  <si>
    <t>Бытовой (с пропускной способностью до 6 м3/час).</t>
  </si>
  <si>
    <t>Счетчик газа со встроенным корректором, для учета объема природного газа по ГОСТ 5542, посредством автоматической электронной коррекции (корректор объема газа) показаний турбинных счетчиков газа СГ-16МТ-200-40 по температуре, давлению и коэффициенту сжимаемости измеряемой среды, диаметр условного прохода Ду-80мм., Q max - 200м3</t>
  </si>
  <si>
    <t xml:space="preserve">2834 Т </t>
  </si>
  <si>
    <t>26.51.63.13.15.11.11.11.1</t>
  </si>
  <si>
    <t>Счетчик жидкости</t>
  </si>
  <si>
    <t>с овальными шестернями  для измерения объемного количества нефтепродуктов, диаметр условного прохода - 40 мм, максимальное рабочее давление - 0,6 МПа, с механическим отсчетным устройством</t>
  </si>
  <si>
    <t>Мерник металлический, эталонный: Для поверки ТРК и других дозаторов бензина и дизельного топлива, номинальная вместимость - 20куб.дм с температурной шкалой и пеногасителем, диаметр371мм, высота - 800мм, масса не более – 11кг.</t>
  </si>
  <si>
    <t xml:space="preserve">2835 Т </t>
  </si>
  <si>
    <t xml:space="preserve">  Для гибки водо-газопроводных труб по ГОСТ 3262-75, а также проката круглого сечения, прочностные характеристики которого не превышают характеристик трубы 1,25" (условный проход 32мм). Наибольшее усилие гидроцилиндра -5 Тс; Наибольший ход штока -125мм; Усилие на ручке при максимальной нагрузке - 30кГс;  С гибочными шаблонами в кол-ве – 5шт. Параметры гибочных шаблонов, dтр/R гибки, дюйм/мм.3/8"/50, 1/2"/65, 3/4"/80, 1"/100, 1.25”/135 </t>
  </si>
  <si>
    <t xml:space="preserve">2836 Т </t>
  </si>
  <si>
    <t>25.73.30.00.00.33.10.01.1</t>
  </si>
  <si>
    <t>Молоток отбойный</t>
  </si>
  <si>
    <t>Энергия удара не менее 39 дж; частота ударов 22,5 уд/сек; давление сжатого воздуха, нормальное 0,5Мпа; удельный расход сжатого воздуха 1,5м3/мин; масса не более 8,5 кг.</t>
  </si>
  <si>
    <t xml:space="preserve">2837 Т </t>
  </si>
  <si>
    <t>28.41.23.00.00.00.11.17.1</t>
  </si>
  <si>
    <t>Станок заточный</t>
  </si>
  <si>
    <t>точильно-шлифовальный станок</t>
  </si>
  <si>
    <t>Оснащен встроенным пылесосом, шланги для подключения пылесоса в комплекте; С подручниками, защитными прозрачными экранами. Размеры устанавливаемых шлифовальных кругов по ГОСТ 2424-83, мм 350х40х127; Частота вращения шпинделя, мин-1 1500;Мощность привода главного движения, кВт 2,2; Мощность привода пылесоса, кВт 0,6; Суммарная мощность всех электродвигателей, кВт 2,8; Масса, кг не более 210</t>
  </si>
  <si>
    <t xml:space="preserve">2838 Т </t>
  </si>
  <si>
    <t>28.41.22.00.00.00.10.13.1</t>
  </si>
  <si>
    <t>станок сверлильный</t>
  </si>
  <si>
    <t>станок радиально-сверлильный</t>
  </si>
  <si>
    <t xml:space="preserve">Наибольший условный диаметр сверления в стали 45 ГОСТ 1050-88, - 18мм. Наибольший диаметр нарезаемой резьбы  -М16. Выступ шпинделя (расстояние от оси шпинделя до образующей галлоны), 190мм. Расстояние от нижнего торца шпинделя до рабочей поверхности плиты, мм:   
 - наибольшее, не менее-400;- наименьшее, не более  100 
 Наибольший ход шпиндельной головки-200мм,  
 наибольший ход шпинделя-100мм; Размер конуса шпинделя 
 - внутренний по ГОСТ 25557-82 - Морзе 2; Цена Деления лимба -1мм; Число скоростей шпинделя-6; 
 Предел чисел оборотов шпинделя, об/мин.  170; 280(450;750;) (1250;2000); номинальная мощность эл/дв- 0,55 кВт;  частота вращения-1500 об/мин.; напряжение, 380  В
</t>
  </si>
  <si>
    <t xml:space="preserve">2839 Т </t>
  </si>
  <si>
    <t>31.01.11.00.00.00.01.08.1</t>
  </si>
  <si>
    <t>Стол</t>
  </si>
  <si>
    <t>Прямоугольный. Стальная конструкция с рабочей панелью из ДСП. С встроенным блоком выдвижных ящиков. Габариты длина/ширина/высота до 1800/800/800 мм.</t>
  </si>
  <si>
    <t xml:space="preserve">Металлический двухтумбовый с тумбой и драйвером, столешница из МДФ, покрытая оцинкованным листовым металлом (нагрузка 300 кг), комплект для верстака К — 3/1.6, К - 3 (стенка задняя металлическая, металлическая верстачная опора и полка верстачная с нагрузкой до 40 кг), тумба верстачная Т-1 с двумя съемными полками (нагрузка до 30 кг) и дверью, запирающейся замком, драйвер с пятью выдвижными ящиками (нагрузка 30 кг), запирающимися на общий замок. </t>
  </si>
  <si>
    <t xml:space="preserve">2840 Т </t>
  </si>
  <si>
    <t>27.90.40.05.15.00.00.01.1</t>
  </si>
  <si>
    <t>Зарядное устройство</t>
  </si>
  <si>
    <t>Устройство для заряда электрических аккумуляторов энергией внешнего источника от сети переменного тока напряжением 220 Вольт</t>
  </si>
  <si>
    <t xml:space="preserve">Max допустимый  зарядный ток 30А., выходные напряжения 12, 24, 36, 48В, регулировка тока ступенчатая, емкость подключаемых АКБ 200А.час. заряд одновременно до 4 однотипных АКБ напряжением 12В. Питание 220/50В/Гц, мощность 2кВт, масса не более 25кг. </t>
  </si>
  <si>
    <t>2552-1 Т</t>
  </si>
  <si>
    <t>Февраль, март
май-июнь,
август-сентябрь
2013 год</t>
  </si>
  <si>
    <t>11,18,20,21</t>
  </si>
  <si>
    <t>Февраль, март
август,сентябрь
2013 год</t>
  </si>
  <si>
    <t>Февраль, март
май-июнь,
август,сентябрь
2013 год</t>
  </si>
  <si>
    <t>2554-1 Т</t>
  </si>
  <si>
    <t>2555-1 Т</t>
  </si>
  <si>
    <t>2557-1 Т</t>
  </si>
  <si>
    <t>11,18,19,20,21</t>
  </si>
  <si>
    <t>27.51.23.00.00.04.02.20.1</t>
  </si>
  <si>
    <t>Электроутюг</t>
  </si>
  <si>
    <t>С пароувлажнением. Подошва из нержавеющей стали.</t>
  </si>
  <si>
    <t>март  2013г.</t>
  </si>
  <si>
    <t>27.51.24.00.01.01.03.06.1</t>
  </si>
  <si>
    <t>Термопот</t>
  </si>
  <si>
    <t>объем до 4,0 л</t>
  </si>
  <si>
    <t>27.51.27.00.01.00.00.20.1</t>
  </si>
  <si>
    <t>Варочная камера стальная, покрытая керамической эмалью. Емкость варочной камеры от 18 до 22 литров. Без гриля.</t>
  </si>
  <si>
    <t>27.51.21.04.01.02.02.20.1</t>
  </si>
  <si>
    <t>Соковыжималка</t>
  </si>
  <si>
    <t>Универсальная (центробежная). С контейнером для мякоти. С кувшином для сока.</t>
  </si>
  <si>
    <t>27.51.24.00.01.01.01.20.1</t>
  </si>
  <si>
    <t>Электрочайник</t>
  </si>
  <si>
    <t>Скрытый нагревательный элемент. Объем от 1 до 1,49 л.</t>
  </si>
  <si>
    <t xml:space="preserve">2841 Т </t>
  </si>
  <si>
    <t xml:space="preserve">2842 Т </t>
  </si>
  <si>
    <t xml:space="preserve">2843 Т </t>
  </si>
  <si>
    <t xml:space="preserve">2844 Т </t>
  </si>
  <si>
    <t xml:space="preserve">2845 Т </t>
  </si>
  <si>
    <t>109-1 У</t>
  </si>
  <si>
    <t>2764-1 Т</t>
  </si>
  <si>
    <t>Март-апрель  2013г.</t>
  </si>
  <si>
    <t>Апрель, май  2013г</t>
  </si>
  <si>
    <t>Товары:</t>
  </si>
  <si>
    <t>Итого по услугам:</t>
  </si>
  <si>
    <t>" Утвержден "</t>
  </si>
  <si>
    <t xml:space="preserve">Приказом директора </t>
  </si>
  <si>
    <t>№16 от 25.01.2013год.</t>
  </si>
  <si>
    <t xml:space="preserve">С изменениями и дополнениями:  </t>
  </si>
  <si>
    <t>Приказ №91 от 13.03.2013 год.</t>
  </si>
  <si>
    <t>62-1 Т</t>
  </si>
  <si>
    <t>63-1 Т</t>
  </si>
  <si>
    <t>64-1 Т</t>
  </si>
  <si>
    <t>65-1 Т</t>
  </si>
  <si>
    <t xml:space="preserve">Декабрь 2012 год
Февраль-март 2013 год
Август-сентябрь 2013 год
</t>
  </si>
  <si>
    <t>Февраль-март 2013 год
Август-сентябрь 2013 год</t>
  </si>
  <si>
    <t>86-1 Т</t>
  </si>
  <si>
    <t>105-1 Т</t>
  </si>
  <si>
    <t>108-1 Т</t>
  </si>
  <si>
    <t>109-1 Т</t>
  </si>
  <si>
    <t>114-1 Т</t>
  </si>
  <si>
    <t>113-1 Т</t>
  </si>
  <si>
    <t>116-1 Т</t>
  </si>
  <si>
    <t>118-1 Т</t>
  </si>
  <si>
    <t>178-1 Т</t>
  </si>
  <si>
    <t>359-1 Т</t>
  </si>
  <si>
    <t>Февраль-март 2013 год 
Май-июнь 2013 год</t>
  </si>
  <si>
    <t>361-1 Т</t>
  </si>
  <si>
    <t>11,14,18,20,21,22</t>
  </si>
  <si>
    <t>364-1 Т</t>
  </si>
  <si>
    <t>373-1 Т</t>
  </si>
  <si>
    <t>374-1 Т</t>
  </si>
  <si>
    <t>358-1 Т</t>
  </si>
  <si>
    <t>11,14,22</t>
  </si>
  <si>
    <t>360-1 Т</t>
  </si>
  <si>
    <t>362-1 Т</t>
  </si>
  <si>
    <t>369-1 Т</t>
  </si>
  <si>
    <t>370-1 Т</t>
  </si>
  <si>
    <t>371-1 Т</t>
  </si>
  <si>
    <t>375-1 Т</t>
  </si>
  <si>
    <t>377-1 Т</t>
  </si>
  <si>
    <t>389-1 Т</t>
  </si>
  <si>
    <t>390-1 Т</t>
  </si>
  <si>
    <t>439-1 Т</t>
  </si>
  <si>
    <t>452-1 Т</t>
  </si>
  <si>
    <t>496-1 Т</t>
  </si>
  <si>
    <t>544-1 Т</t>
  </si>
  <si>
    <t>612-1 Т</t>
  </si>
  <si>
    <t>787-1 Т</t>
  </si>
  <si>
    <t>655-1 Т</t>
  </si>
  <si>
    <t>922-1 Т</t>
  </si>
  <si>
    <t>677-1 Т</t>
  </si>
  <si>
    <t>679-1 Т</t>
  </si>
  <si>
    <t>680-1 Т</t>
  </si>
  <si>
    <t>681-1 Т</t>
  </si>
  <si>
    <t>682-1 Т</t>
  </si>
  <si>
    <t>683-1 Т</t>
  </si>
  <si>
    <t>684-1 Т</t>
  </si>
  <si>
    <t>685-1 Т</t>
  </si>
  <si>
    <t>686-1 Т</t>
  </si>
  <si>
    <t>694-1 Т</t>
  </si>
  <si>
    <t>704-1 Т</t>
  </si>
  <si>
    <t>717-1 Т</t>
  </si>
  <si>
    <t>720-1 Т</t>
  </si>
  <si>
    <t>733-1 Т</t>
  </si>
  <si>
    <t>734-1 Т</t>
  </si>
  <si>
    <t>737-1 Т</t>
  </si>
  <si>
    <t>740-1 Т</t>
  </si>
  <si>
    <t>749-1 Т</t>
  </si>
  <si>
    <t>751-1 Т</t>
  </si>
  <si>
    <t>776-1 Т</t>
  </si>
  <si>
    <t>777-1 Т</t>
  </si>
  <si>
    <t>778-1 Т</t>
  </si>
  <si>
    <t>779-1 Т</t>
  </si>
  <si>
    <t>785-1 Т</t>
  </si>
  <si>
    <t>637-1 Т</t>
  </si>
  <si>
    <t>640-1 Т</t>
  </si>
  <si>
    <t>650-1 Т</t>
  </si>
  <si>
    <t>651-1 Т</t>
  </si>
  <si>
    <t>652-1 Т</t>
  </si>
  <si>
    <t>622-1 Т</t>
  </si>
  <si>
    <t>623-1 Т</t>
  </si>
  <si>
    <t>624-1 Т</t>
  </si>
  <si>
    <t>625-1 Т</t>
  </si>
  <si>
    <t>626-1 Т</t>
  </si>
  <si>
    <t>633-1 Т</t>
  </si>
  <si>
    <t>634-1 Т</t>
  </si>
  <si>
    <t>1245-1 Т</t>
  </si>
  <si>
    <t>2603-1 Т</t>
  </si>
  <si>
    <t xml:space="preserve"> июнь 2013г</t>
  </si>
  <si>
    <t>2604-1 Т</t>
  </si>
  <si>
    <t>май 2013г</t>
  </si>
  <si>
    <t>2605-1 Т</t>
  </si>
  <si>
    <t>2606-1 Т</t>
  </si>
  <si>
    <t>2607-1 Т</t>
  </si>
  <si>
    <t>11,14,18,19,20,21</t>
  </si>
  <si>
    <t>2615-1 Т</t>
  </si>
  <si>
    <t>июль  2013г</t>
  </si>
  <si>
    <t>2617-1 Т</t>
  </si>
  <si>
    <t>июнь, июль 2013г</t>
  </si>
  <si>
    <t>2634-1 Т</t>
  </si>
  <si>
    <t>2635-1 Т</t>
  </si>
  <si>
    <t>6,11,18,19,20,21</t>
  </si>
  <si>
    <t>2636-1 Т</t>
  </si>
  <si>
    <t xml:space="preserve"> Применяется при строительстве и проведении монтажных работ. Утеплённый подшлемник регулируется шнуровкой. Пелерина, закрывающая затылочную часть головы. Спереди подшлемник фиксируется с помощью хлястика и пряжки. ТУ 8579-001-00303692-2000. Ткань верха: 100% хлопок, утеплитель ватин, цвет - черный Размер: 55-62</t>
  </si>
  <si>
    <t xml:space="preserve"> август 2013г</t>
  </si>
  <si>
    <t>2662-1 Т</t>
  </si>
  <si>
    <t>май 2013г.</t>
  </si>
  <si>
    <t>авансовый платеж - 30%, оставшаяся часть в течении 30 рабочих дней с момента подписания первичных документов</t>
  </si>
  <si>
    <t>6,8,11,18,20,21</t>
  </si>
  <si>
    <t>2667-1 Т</t>
  </si>
  <si>
    <t>6,7,8,11,18,20,21</t>
  </si>
  <si>
    <t>2668-1 Т</t>
  </si>
  <si>
    <t>Настенного типа , основные режимы работы : охлаждение/обогрев, дистанционное управление, площадь охлаждения 25 м2</t>
  </si>
  <si>
    <t xml:space="preserve">7 секционный, маслянный </t>
  </si>
  <si>
    <t>2670-1 Т</t>
  </si>
  <si>
    <t>7 секционный, маслянный  с вентилятором</t>
  </si>
  <si>
    <t>2718-1 Т</t>
  </si>
  <si>
    <t xml:space="preserve"> апрель  2013г.</t>
  </si>
  <si>
    <t>2719-1 Т</t>
  </si>
  <si>
    <t>2720-1 Т</t>
  </si>
  <si>
    <t>2721-1 Т</t>
  </si>
  <si>
    <t>2722-1 Т</t>
  </si>
  <si>
    <t xml:space="preserve"> май, июнь  2013г.</t>
  </si>
  <si>
    <t>2723-1 Т</t>
  </si>
  <si>
    <t xml:space="preserve">в течение 45 дней с даты вступления в силу договора </t>
  </si>
  <si>
    <t>2724-1 Т</t>
  </si>
  <si>
    <t>2725-1 Т</t>
  </si>
  <si>
    <t>2726-1 Т</t>
  </si>
  <si>
    <t>2727-1 Т</t>
  </si>
  <si>
    <t>2728-1 Т</t>
  </si>
  <si>
    <t>2730-1 Т</t>
  </si>
  <si>
    <t>2731-1 Т</t>
  </si>
  <si>
    <t>2732-1 Т</t>
  </si>
  <si>
    <t>2733-1 Т</t>
  </si>
  <si>
    <t>2734-1 Т</t>
  </si>
  <si>
    <t>2735-1 Т</t>
  </si>
  <si>
    <t>2736-1 Т</t>
  </si>
  <si>
    <t>2737-1 Т</t>
  </si>
  <si>
    <t>2741-1 Т</t>
  </si>
  <si>
    <t>2742-1 Т</t>
  </si>
  <si>
    <t>2743-1 Т</t>
  </si>
  <si>
    <t>2745-1 Т</t>
  </si>
  <si>
    <t>2746-1 Т</t>
  </si>
  <si>
    <t>2747-1 Т</t>
  </si>
  <si>
    <t>2748-1 Т</t>
  </si>
  <si>
    <t>10-1 Р</t>
  </si>
  <si>
    <t xml:space="preserve"> май, июнь 2013г.</t>
  </si>
  <si>
    <t>11-1 Р</t>
  </si>
  <si>
    <t>март, май, июнь, июль  2013г.</t>
  </si>
  <si>
    <t>12-1 Р</t>
  </si>
  <si>
    <t>май, июнь, июль  2013г.</t>
  </si>
  <si>
    <t>13-1 Р</t>
  </si>
  <si>
    <t>июль, август 2013г.</t>
  </si>
  <si>
    <t>3,4,5,11,12,20,21</t>
  </si>
  <si>
    <t>15-1 Р</t>
  </si>
  <si>
    <t>41.00.30.23.00.00.00</t>
  </si>
  <si>
    <t>Работы по ремонту вахтового жилья</t>
  </si>
  <si>
    <t>Комплекс работ по ремонту вахтового жилья</t>
  </si>
  <si>
    <t>16-1 Р</t>
  </si>
  <si>
    <t>22-1 Р</t>
  </si>
  <si>
    <t>Сентябрь-октябрь 2013г.</t>
  </si>
  <si>
    <t>25 Р</t>
  </si>
  <si>
    <t>33.11.11.11.16.00.00</t>
  </si>
  <si>
    <t>Текущий ремонт металлоконструкций</t>
  </si>
  <si>
    <t>Защита от коррозии путем нанесения эмалевого покрытия</t>
  </si>
  <si>
    <t>май, июнь 2013г.</t>
  </si>
  <si>
    <t xml:space="preserve">РК, Мангистауская обл, м/р: Жетыбай </t>
  </si>
  <si>
    <t>с даты вступления в силу договора по 31.10.2013г.</t>
  </si>
  <si>
    <t>3-1 У</t>
  </si>
  <si>
    <t xml:space="preserve"> август, сентябрь2013г.</t>
  </si>
  <si>
    <t>4-1 У</t>
  </si>
  <si>
    <t>5-1 У</t>
  </si>
  <si>
    <t>август,сентябрь 2013г.</t>
  </si>
  <si>
    <t>7-1 У</t>
  </si>
  <si>
    <t>октябрь    2013г.</t>
  </si>
  <si>
    <t>11-1 У</t>
  </si>
  <si>
    <t xml:space="preserve"> июнь, июль 2013г</t>
  </si>
  <si>
    <t>12-1 У</t>
  </si>
  <si>
    <t>13-1 У</t>
  </si>
  <si>
    <t>14-1 У</t>
  </si>
  <si>
    <t>15-1 У</t>
  </si>
  <si>
    <t>16-1 У</t>
  </si>
  <si>
    <t>17-1 У</t>
  </si>
  <si>
    <t>18-1 У</t>
  </si>
  <si>
    <t>19-1 У</t>
  </si>
  <si>
    <t>20-1У</t>
  </si>
  <si>
    <t>21-1 У</t>
  </si>
  <si>
    <t>22-1 У</t>
  </si>
  <si>
    <t>23-1 У</t>
  </si>
  <si>
    <t>55-2 У</t>
  </si>
  <si>
    <t>56-2 У</t>
  </si>
  <si>
    <t>58-1 У</t>
  </si>
  <si>
    <t>6,20,21</t>
  </si>
  <si>
    <t>78-1 У</t>
  </si>
  <si>
    <t>Услуги по аренде автокрана с водителем м/р Каламкас, м/р Жетыбай</t>
  </si>
  <si>
    <t>РК, Мангистауская область,  м/р Каламкас, м/р Жетыбай</t>
  </si>
  <si>
    <t>85-1 У</t>
  </si>
  <si>
    <t>7,20,21</t>
  </si>
  <si>
    <t>86-1 У</t>
  </si>
  <si>
    <t>87-1 У</t>
  </si>
  <si>
    <t>88-1 У</t>
  </si>
  <si>
    <t>98-1 У</t>
  </si>
  <si>
    <t>РК, Мангистауская область, м/р Жетыбай, м/р Каламкас</t>
  </si>
  <si>
    <t>99-1 У</t>
  </si>
  <si>
    <t>108-1 У</t>
  </si>
  <si>
    <t xml:space="preserve"> апрель, май 2013г.</t>
  </si>
  <si>
    <t>7,11,14</t>
  </si>
  <si>
    <t>110-1 У</t>
  </si>
  <si>
    <t xml:space="preserve">  май, июнь 2013г.</t>
  </si>
  <si>
    <t>11,20,21</t>
  </si>
  <si>
    <t>117-1 У</t>
  </si>
  <si>
    <t xml:space="preserve"> апрель  2013г</t>
  </si>
  <si>
    <t>121-1 У</t>
  </si>
  <si>
    <t>122-1 У</t>
  </si>
  <si>
    <t>123-1 У</t>
  </si>
  <si>
    <t>11,14,20,21,22</t>
  </si>
  <si>
    <t>127-1 У</t>
  </si>
  <si>
    <t>апрель,  май  2013г.</t>
  </si>
  <si>
    <t>с даты вступления в силу договора до 15 декабря 2013 года</t>
  </si>
  <si>
    <t>131-1 У</t>
  </si>
  <si>
    <t>июнь, июль 2013г.</t>
  </si>
  <si>
    <t>133-1 У</t>
  </si>
  <si>
    <t xml:space="preserve"> май,июнь  2013г.</t>
  </si>
  <si>
    <t>11,14,20,21</t>
  </si>
  <si>
    <t>134-1 У</t>
  </si>
  <si>
    <t xml:space="preserve"> апрель, май  2013г.</t>
  </si>
  <si>
    <t>с даты вступления в силу договора до 15 июля  2013 года</t>
  </si>
  <si>
    <t>135-1 У</t>
  </si>
  <si>
    <t>137-1 У</t>
  </si>
  <si>
    <t>138-1 У</t>
  </si>
  <si>
    <t>139-1 У</t>
  </si>
  <si>
    <t>140-1 У</t>
  </si>
  <si>
    <t>июль, август 2013г</t>
  </si>
  <si>
    <t>141-1 У</t>
  </si>
  <si>
    <t>Апрель, июль</t>
  </si>
  <si>
    <t>6,11,20,21</t>
  </si>
  <si>
    <t>142-1 У</t>
  </si>
  <si>
    <t>Обучение на тему: Бизнес-планирование и контроль показателей деятельности</t>
  </si>
  <si>
    <t>143-1 У</t>
  </si>
  <si>
    <t xml:space="preserve"> август  2013г.</t>
  </si>
  <si>
    <t>144-1 У</t>
  </si>
  <si>
    <t>Обучение на тему: Международные принципы налогооблажения</t>
  </si>
  <si>
    <t>145-1 У</t>
  </si>
  <si>
    <t>146-1 У</t>
  </si>
  <si>
    <t>149-1 У</t>
  </si>
  <si>
    <t>150-1 У</t>
  </si>
  <si>
    <t>151-1 У</t>
  </si>
  <si>
    <t>апрель, май</t>
  </si>
  <si>
    <t>152-1 У</t>
  </si>
  <si>
    <t xml:space="preserve"> август,сентябрь  2013г.</t>
  </si>
  <si>
    <t>155-1 У</t>
  </si>
  <si>
    <t>157 У</t>
  </si>
  <si>
    <t>49.41.20.18.00.00.00</t>
  </si>
  <si>
    <t>Услуги по аренде трала с водителем</t>
  </si>
  <si>
    <t>Услуги по аренде трала с водителем м/р Каламкас, м/р Жетыбай</t>
  </si>
  <si>
    <t>158 У</t>
  </si>
  <si>
    <t>77.32.11.10.15.00.00</t>
  </si>
  <si>
    <t>Услуги по аренде погрузчиков для строительства промышленного и гражданского</t>
  </si>
  <si>
    <t>Краткосрочная, среднесрочная или долгосрочная аренда (прокат) погрузчиков для строительства промышленного и гражданского</t>
  </si>
  <si>
    <t>Услуги по аренде погрузчиков м/р Каламкас, м/р жетыбай</t>
  </si>
  <si>
    <t>159 У</t>
  </si>
  <si>
    <t>Услуги по аренде автокрана с водителем м/р Каламкас</t>
  </si>
  <si>
    <t xml:space="preserve">РК, Мангистауская область,м/р Каламкас, </t>
  </si>
  <si>
    <t xml:space="preserve">с мая по декабрь 2013г. </t>
  </si>
  <si>
    <t>160 У</t>
  </si>
  <si>
    <t>Услуги по аренде автокрана с водителем м/р Жетыбай</t>
  </si>
  <si>
    <t>РК, Мангистауская область, м/р Жетыбай</t>
  </si>
  <si>
    <t>161 У</t>
  </si>
  <si>
    <t>49.41.20.19.00.00.00</t>
  </si>
  <si>
    <t>Услуги по аренде трактора-экскаватора с водителем</t>
  </si>
  <si>
    <t>аренда экскаватора с обратной лопатой на м/р "Жетыбай"</t>
  </si>
  <si>
    <t>162 У</t>
  </si>
  <si>
    <t>49.41.20.14.00.00.00</t>
  </si>
  <si>
    <t>Услуги по аренде бульдозера с водителем</t>
  </si>
  <si>
    <t>Услуги по аренде бульдозера с водителем мощ. не менее 400 л.с. на м/р Жетыбай</t>
  </si>
  <si>
    <t>163 У</t>
  </si>
  <si>
    <t>84.12.12.11.00.00.00</t>
  </si>
  <si>
    <t>Услуги по аттестации рабочих мест</t>
  </si>
  <si>
    <t>аттестация рабочих мест</t>
  </si>
  <si>
    <t>аттестация рабочих мест по условиям труда</t>
  </si>
  <si>
    <t>май, июнь  2013г.</t>
  </si>
  <si>
    <t>164 У</t>
  </si>
  <si>
    <t>Автоматизированная система мониторинга транспортных средств (ТС)  с  диспетчерским пультом, шеф - монтажными и пуско-наладочными работами на объекте</t>
  </si>
  <si>
    <t>Поставка (установка) автоматизированной системы мониторинга транспортных средств (ТС)  с  диспетчерским пультом, шеф - монтажными и пуско-наладочными работами на объекте с абонентным обслуживанием на 1 год после установки</t>
  </si>
  <si>
    <t>РК, Мангистауская обл, : п.Ынтымак, м/р Каламкас, м/р Жетыбай</t>
  </si>
  <si>
    <t>установка в течение 60 дней с даты заключения договора и абонентское обслуживание до 31 декабря  2013 года</t>
  </si>
  <si>
    <t xml:space="preserve">авансовый платеж - 0%,  90 %  в течении 30 рабочих дней с момента подписания первичных документов, 10% после акта сверки взаиморасчета </t>
  </si>
  <si>
    <t>165 У</t>
  </si>
  <si>
    <t>Обучение на тему: Регулирование трудовых отношений на основе Трудового Кодекса РК, с учетом изменений  в 2012г</t>
  </si>
  <si>
    <t>166 У</t>
  </si>
  <si>
    <t>Обучение на тему: Обучение на внутренних аудиторов по интегрированной системе менеджмента</t>
  </si>
  <si>
    <t>апрель,май,  2013г.</t>
  </si>
  <si>
    <t>167 У</t>
  </si>
  <si>
    <t>Обучение и повышение квалификации специалистов в сфере новых информационных технологий, баз данных и программных обеспечений</t>
  </si>
  <si>
    <t>168 У</t>
  </si>
  <si>
    <t>Обучение по теме: Безопасность и охрана труда</t>
  </si>
  <si>
    <t>169 У</t>
  </si>
  <si>
    <t>58.29.31.10.00.00.00</t>
  </si>
  <si>
    <t>Услуги по лицензированию готового программного обеспечения системного</t>
  </si>
  <si>
    <t>Услуги по получению лицензий на готовое программное обеспечение системное, без получения авторских и имущественных прав</t>
  </si>
  <si>
    <t>программное обеспечение по 1С предприятия : бюджетирование</t>
  </si>
  <si>
    <t>170 У</t>
  </si>
  <si>
    <t>программное обеспечение по 1С предприятия : централизрванное казначейство</t>
  </si>
  <si>
    <t>171 У</t>
  </si>
  <si>
    <t>программное обеспечение по 1С предприятия : внедрение системы Индивидуальной и Консолидированной Финансовой Отчетности</t>
  </si>
  <si>
    <t>197-1 Т</t>
  </si>
  <si>
    <t>в течение 60 дней с даты заключения договора поставка по заявкам 2013 год.</t>
  </si>
  <si>
    <t>28.14.11.24.00.00.00.01.1</t>
  </si>
  <si>
    <t>Предохранительный пружинный клапан</t>
  </si>
  <si>
    <t>Предохранительный клапан пружинный, стальной,  тип соединенеия- фланцевое</t>
  </si>
  <si>
    <t>3,4,5,14,16,17,18,19,20,21</t>
  </si>
  <si>
    <t>198-1 Т</t>
  </si>
  <si>
    <t xml:space="preserve"> Пружинный с ручным подрывом, СППК4, Ду-80, Ру-16 ( номер пружины №30 (8-16) кгс/см2) 17с6нж, ТУ26-07-367-85</t>
  </si>
  <si>
    <t>201-1 Т</t>
  </si>
  <si>
    <t>28.14.11.31.00.00.00.07.1</t>
  </si>
  <si>
    <t>Предохранительный мембранный клапан</t>
  </si>
  <si>
    <t>Клапан дыхательный НДКМ-250</t>
  </si>
  <si>
    <t>28.41.31.00.00.00.17.11.1</t>
  </si>
  <si>
    <t>машина трубогибочная</t>
  </si>
  <si>
    <t>машина трубогибочная с гидравлическим приводом</t>
  </si>
  <si>
    <t>202-1 Т</t>
  </si>
  <si>
    <t>3,4,14,16,17,18,19,20,21</t>
  </si>
  <si>
    <t>28.14.11.27.00.00.00.01.1</t>
  </si>
  <si>
    <t>Предохранительный клапан стальной</t>
  </si>
  <si>
    <t>Предохранительный</t>
  </si>
  <si>
    <t xml:space="preserve"> КПГ-250</t>
  </si>
  <si>
    <t>204-1 Т</t>
  </si>
  <si>
    <t>Предохранитель газогенерирующий</t>
  </si>
  <si>
    <t>с выхлопом газа из патрона при срабатывании</t>
  </si>
  <si>
    <t>Огневой преградитель ОП-250АА У1
ТУ 3689-014-10524112-02</t>
  </si>
  <si>
    <t>4,5,18,19,20,21</t>
  </si>
  <si>
    <t>3,4,5,14,18,19,20,21</t>
  </si>
  <si>
    <t>206-1 Т</t>
  </si>
  <si>
    <t>Генератор пены ГПС-2000
ДСТУ 2113-92Е  (ГОСТ 12962-93)</t>
  </si>
  <si>
    <t>Пьезоэлектрический, кварцевый</t>
  </si>
  <si>
    <t>4,5,14,18,19,20,21</t>
  </si>
  <si>
    <t>208-1 Т</t>
  </si>
  <si>
    <t>Отборное устройство давления ЗК14-2-1-01
ТУ4218-004-17416124-97</t>
  </si>
  <si>
    <t>26.51.51.15.15.11.11.30.1</t>
  </si>
  <si>
    <t>Датчик давления</t>
  </si>
  <si>
    <t>топлива</t>
  </si>
  <si>
    <t>4,5,14,19,20,21</t>
  </si>
  <si>
    <t>194-1 Т</t>
  </si>
  <si>
    <t>в течение 30 дней с даты заключения договора поставка по заявкам 2013 год.</t>
  </si>
  <si>
    <t>28.92.61.00.00.00.05.01.1</t>
  </si>
  <si>
    <t>1313-1 Т</t>
  </si>
  <si>
    <t>1314-1 Т</t>
  </si>
  <si>
    <t>3,4,5,8,11,12,20,21</t>
  </si>
  <si>
    <t>Работы строительные по ремонту помещения</t>
  </si>
  <si>
    <t>41.00.40.20.60.00.00</t>
  </si>
  <si>
    <t>2524-1 Т</t>
  </si>
  <si>
    <t>Апрель, май
2013 год</t>
  </si>
  <si>
    <t>2525-2 Т</t>
  </si>
  <si>
    <t>2526-2 Т</t>
  </si>
  <si>
    <t>2527-1 Т</t>
  </si>
  <si>
    <t>2528-1 Т</t>
  </si>
  <si>
    <t>2529-1 Т</t>
  </si>
  <si>
    <t>2530-1 Т</t>
  </si>
  <si>
    <t>2531-2 Т</t>
  </si>
  <si>
    <t>2532-1 Т</t>
  </si>
  <si>
    <t>2533-2 Т</t>
  </si>
  <si>
    <t>2534-2 Т</t>
  </si>
  <si>
    <t>2535-2 Т</t>
  </si>
  <si>
    <t>2536-2 Т</t>
  </si>
  <si>
    <t>2537-2 Т</t>
  </si>
  <si>
    <t>2538-1 Т</t>
  </si>
  <si>
    <t>2539-2 Т</t>
  </si>
  <si>
    <t>2540-2 Т</t>
  </si>
  <si>
    <t>2541-2 Т</t>
  </si>
  <si>
    <t>2542-2 Т</t>
  </si>
  <si>
    <t>2543-2 Т</t>
  </si>
  <si>
    <t>2544-2 Т</t>
  </si>
  <si>
    <t>2545-2 Т</t>
  </si>
  <si>
    <t>2546-2 Т</t>
  </si>
  <si>
    <t>2547-2 Т</t>
  </si>
  <si>
    <t>2846 Т</t>
  </si>
  <si>
    <t xml:space="preserve">Стальная, бесшовная холодно- и теплодеформированная, ГОСТ 8732-87, 219х20мм  
</t>
  </si>
  <si>
    <t>2847 Т</t>
  </si>
  <si>
    <t>24.20.13.01.13.10.11.11.1</t>
  </si>
  <si>
    <t>Стальная, электросварная, прямошовная, 325х6 ст.3, ГОСТ 10704-91</t>
  </si>
  <si>
    <t>Апрель-май 2013 год</t>
  </si>
  <si>
    <t>2848 Т</t>
  </si>
  <si>
    <t>24.20.40.00.19.10.10.11.1</t>
  </si>
  <si>
    <t>Заглушка</t>
  </si>
  <si>
    <t>Стальная, сферическая,  ГОСТ 17379 - 2001</t>
  </si>
  <si>
    <t>Заглушка  эллиптическая 219х20
ТУ 39-905-83</t>
  </si>
  <si>
    <t>2849 Т</t>
  </si>
  <si>
    <t>25.94.12.00.00.12.10.10.3</t>
  </si>
  <si>
    <t>Дюбель</t>
  </si>
  <si>
    <t>Пластмассовый (из полипропилена, полиэтилена или нейлона [полиамида])</t>
  </si>
  <si>
    <t xml:space="preserve">Дюбель для крепления теплоизоляции с металлическим гвоздем. L=130мм. Дюбель: ударопрочный полипропилен. Гвоздь: сталь гальванически оцинкованная.  </t>
  </si>
  <si>
    <t>2850 Т</t>
  </si>
  <si>
    <t>22.21.30.00.00.10.14.10.1</t>
  </si>
  <si>
    <t>Пленка</t>
  </si>
  <si>
    <t>морозостойкая пленка из полиэтилена высокого давления второй сорт, толщина 40 мкм</t>
  </si>
  <si>
    <t>Пленка гидроветрозашитная .Для защиты стен и фасадов зданий. Ширина 1500мм</t>
  </si>
  <si>
    <t>2851 Т</t>
  </si>
  <si>
    <t>23.61.12.00.20.22.01.13.1</t>
  </si>
  <si>
    <t>железобетонное водопропускных труб под насыпи автомобильных и железных дорог, прямоугольные, ГОСТ 24547-81</t>
  </si>
  <si>
    <t>Сборные железобетонные прямоугольные водопропускные трубы для автомобильных дорог. Отверстие 4,0м. Габаритный размер: 436х313(h)х100см. Серия 3.501.1-177.93.1</t>
  </si>
  <si>
    <t>в течение 70 дней с даты заключения договора</t>
  </si>
  <si>
    <t>2852 Т</t>
  </si>
  <si>
    <t>23.61.12.00.20.22.02.15.1</t>
  </si>
  <si>
    <t xml:space="preserve">Звено оголовка ЗП38 (№107) </t>
  </si>
  <si>
    <t>Сборные железобетонные прямоугольные водопропускные трубы для автомобильных дорог. Отверстие 4,0м. Габаритный размер: 436х340(h)х100см. Серия 3.501.1-177.93.1</t>
  </si>
  <si>
    <t>2853 Т</t>
  </si>
  <si>
    <t>23.61.20.00.30.50.01.04.1</t>
  </si>
  <si>
    <t>Стенка откосная СТ2 п.л. (№58)</t>
  </si>
  <si>
    <t>Габаритный размер: 415(h)х277х30см. Серия 3.501.1-177.93.1</t>
  </si>
  <si>
    <t>2854 Т</t>
  </si>
  <si>
    <t>Стенка откосная СТ3 п.л. (№59)</t>
  </si>
  <si>
    <t>Габаритный размер: 279(h)х175х30см. Серия 3.501.1-177.93.1</t>
  </si>
  <si>
    <t>2855 Т</t>
  </si>
  <si>
    <t>23.61.12.00.20.22.01.11.1</t>
  </si>
  <si>
    <t>Звено трубы средней части ЗКП5.200</t>
  </si>
  <si>
    <t>Сборные железобетонные круглые водопропускные трубы для автомобильных дорог. Отверстие 1,5м. Габаритный размер: 178х179(h)х200см. Серия 3.501.1-144</t>
  </si>
  <si>
    <t>2856 Т</t>
  </si>
  <si>
    <t>Звено оголовка ЗКП13.170</t>
  </si>
  <si>
    <t>Сборные железобетонные круглые водопропускные трубы для автомобильных дорог. Отверстие 1,5м. Габаритный размер: 210х239(h)х170см. Серия 3.501.1-144</t>
  </si>
  <si>
    <t>2857 Т</t>
  </si>
  <si>
    <t>Стенка откосная СТ3 п.л.</t>
  </si>
  <si>
    <t>Габаритный размер: 322х311(h)х30см.  СТ3(л) левая-2шт, СТ3(п) правая-2шт. Серия 3.501.1-144</t>
  </si>
  <si>
    <t>2858 Т</t>
  </si>
  <si>
    <t>23.61.20.00.10.20.01.02.1</t>
  </si>
  <si>
    <t>Фундамент</t>
  </si>
  <si>
    <t>Фундаментная плита №43</t>
  </si>
  <si>
    <t>Габаритный размер: 150х201х20(h)см. Серия 3.501-104 часть 3.</t>
  </si>
  <si>
    <t>2859 Т</t>
  </si>
  <si>
    <t>Фундаментная плита №44</t>
  </si>
  <si>
    <t>Габаритный размер: 125х201х20(h)см. Серия 3.501-104 часть 3.</t>
  </si>
  <si>
    <t>2860 Т</t>
  </si>
  <si>
    <t>23.61.12.00.10.40.00.10.1</t>
  </si>
  <si>
    <t>Блок опор мостов</t>
  </si>
  <si>
    <t>Железобетонный блок противофильтрационный экран Ф264</t>
  </si>
  <si>
    <t>Габаритный размер: 302х120(h)х70см. Серия 3.501.1-126</t>
  </si>
  <si>
    <t>2861 Т</t>
  </si>
  <si>
    <t>23.61.12.00.10.40.00.10.2</t>
  </si>
  <si>
    <t>Железобетонный блок противофильтрационный экран Ф267</t>
  </si>
  <si>
    <t>Габаритный размер: 403х120(h)х70см. Серия 3.501.1-126</t>
  </si>
  <si>
    <t>2862 Т</t>
  </si>
  <si>
    <t>25.93.13.00.00.10.18.10.1</t>
  </si>
  <si>
    <t>Ограждение 3Д Сити</t>
  </si>
  <si>
    <t>Высота ограждения 2,0м с полимерным покрытием. Пруток 4,0мм.  Комплект: панель, столб, крепеж-хомут</t>
  </si>
  <si>
    <t>2863 Т</t>
  </si>
  <si>
    <t>Ограждение дорожное металлические барьерного типа 11ДО-ММ.2</t>
  </si>
  <si>
    <t>Ограждение дорожное одностороннее типа 11ДО-ММ.2 по 150м - 2 комплекта.  Начальный участок типа 11ДО-ММ.Н - 4шт. Состав: металлическая профильная планка, металлическая стойка с шагом 2м, элементы световозвращающий, консоль жесткая. Горячее цинкование.</t>
  </si>
  <si>
    <t>2864 Т</t>
  </si>
  <si>
    <t>25.29.11.00.00.11.10.12.1</t>
  </si>
  <si>
    <t>Резервуар</t>
  </si>
  <si>
    <t>Резервуар вертикальный стальной РВС V=300м3</t>
  </si>
  <si>
    <t>Резервуар для нефти. В комплекте: лестница, патрубок приемный Ду150мм - 1шт, патрубок раздаточный Ду150 - 2шт, патрубок светового люка Ду500 - 1шт, патрубок вентиляционный Ду200 - 1шт, патрубок замерного люка Ду150 - 1шт, патрубок для уровнемера Ду200 - 1шт, люк-лаз Ду600 - 1шт, молнеприемники - 3шт</t>
  </si>
  <si>
    <t>2865 Т</t>
  </si>
  <si>
    <t>28.14.13.15.00.00.00.13.1</t>
  </si>
  <si>
    <t>Клапан обратный</t>
  </si>
  <si>
    <t xml:space="preserve">Клапан обратный КОП-100-160, Ду100, Ру160, 19с19нж </t>
  </si>
  <si>
    <t>Клапан 19с19нж  обратный  фланцевый Ду100 Ру160, в комплекте с ответными фланцами и крепежом</t>
  </si>
  <si>
    <t>2866 Т</t>
  </si>
  <si>
    <t xml:space="preserve">Клапан обратный КОП-80-16, Ду80, Ру16, 19с38нж </t>
  </si>
  <si>
    <t>Клапан 19с38нж  обратный  фланцевый Ду80 Ру16, в комплекте с ответными фланцами и крепежом</t>
  </si>
  <si>
    <t>2867 Т</t>
  </si>
  <si>
    <t>Огневой преградитель ОП 200 АА У1 ТУ 3689-014-10524112-02</t>
  </si>
  <si>
    <t>2868 Т</t>
  </si>
  <si>
    <t>27.33.13.00.00.00.05.10.1</t>
  </si>
  <si>
    <t>Разъем</t>
  </si>
  <si>
    <t>соединитель разъемный электрический</t>
  </si>
  <si>
    <t>Быстроразъемное соединение 4-100-Р-0Ду-100, с ручкой</t>
  </si>
  <si>
    <t>2869 Т</t>
  </si>
  <si>
    <t>28.14.13.21.00.00.00.17.1</t>
  </si>
  <si>
    <t>Задвижка</t>
  </si>
  <si>
    <t>Задвижка стальная, давление P - 6,3 Мпа, тип присодинения к трубопроводу - фланцевое. ГОСТ 9698-86</t>
  </si>
  <si>
    <t>Задвижка ЗКЛ-2-100-64, 30с41нж Клиновая с ручным приводом в комплекте с ответными фланцами, шпильками, гайками, прокладками, ТУ 3741-001-07533604-94</t>
  </si>
  <si>
    <t>в течение 60 дней с даты заключения договора
поставка по заявкам заказчика 2013 год</t>
  </si>
  <si>
    <t>2870 Т</t>
  </si>
  <si>
    <t>28.14.13.21.00.00.00.11.1</t>
  </si>
  <si>
    <t>Задвижка стальная, давление P - 1,6 Мпа, тип присодинения к трубопроводу - фланцевое. ГОСТ 9698-86</t>
  </si>
  <si>
    <t>Задвижка ЗКЛ-2-100-16, 30с41нж Клиновая с ручным приводом в комплекте с ответными фланцами, шпильками, гайками, прокладками, ТУ 3741-001-07533604-94</t>
  </si>
  <si>
    <t>2871 Т</t>
  </si>
  <si>
    <t>Задвижка ЗКЛ-2-80-64, 31с45нж Клиновая с ручным приводом в комплекте с ответными фланцами, шпильками, гайками, прокладками, ТУ 3741-001-07533604-94</t>
  </si>
  <si>
    <t>2872 Т</t>
  </si>
  <si>
    <t>Задвижка ЗКЛ-2-50-16, 30с41нж Клиновая с ручным приводом в комплекте с ответными фланцами, шпильками, гайками, прокладками, ТУ 3741-001-07533604-94</t>
  </si>
  <si>
    <t>2873 Т</t>
  </si>
  <si>
    <t>27.32.13.00.02.01.37.20.2</t>
  </si>
  <si>
    <t>Кабель</t>
  </si>
  <si>
    <t>ВВГ 3х16+1х10</t>
  </si>
  <si>
    <t>2874 Т</t>
  </si>
  <si>
    <t>27.32.13.00.02.01.37.22.2</t>
  </si>
  <si>
    <t>ВВГ 3х25+1х16</t>
  </si>
  <si>
    <t>2875 Т</t>
  </si>
  <si>
    <t>27.32.13.00.02.01.42.10.2</t>
  </si>
  <si>
    <t>ВВБГ 4Х10</t>
  </si>
  <si>
    <t>ВБбШв  3х10+1х6</t>
  </si>
  <si>
    <t>2876 Т</t>
  </si>
  <si>
    <t>27.32.13.00.02.01.50.04.2</t>
  </si>
  <si>
    <t xml:space="preserve">ВБбШв 4*16  </t>
  </si>
  <si>
    <t>ВБбШв  3х16+1х10</t>
  </si>
  <si>
    <t>2877 Т</t>
  </si>
  <si>
    <t>27.32.13.00.02.01.50.05.2</t>
  </si>
  <si>
    <t>ВБбШв 4*25</t>
  </si>
  <si>
    <t>ВБбШв 3х25+1х16</t>
  </si>
  <si>
    <t>2878 Т</t>
  </si>
  <si>
    <t>27.32.13.00.02.01.50.03.2</t>
  </si>
  <si>
    <t>ВБбШв 4*4</t>
  </si>
  <si>
    <t>2879 Т</t>
  </si>
  <si>
    <t>КВБбШв 7*1.5</t>
  </si>
  <si>
    <t>КВБбШв 7х1,0</t>
  </si>
  <si>
    <t>2880 Т</t>
  </si>
  <si>
    <t>27.32.13.00.02.03.07.03.2</t>
  </si>
  <si>
    <t>КВВГнг 10*1,5</t>
  </si>
  <si>
    <t>КВБбШв 10х1,0</t>
  </si>
  <si>
    <t>2881 Т</t>
  </si>
  <si>
    <t>27.32.13.00.02.03.02.06.2</t>
  </si>
  <si>
    <t>КВБбШв 14*1.5</t>
  </si>
  <si>
    <t>КВБбШв 14х1,0</t>
  </si>
  <si>
    <t>2882 Т</t>
  </si>
  <si>
    <t>27.32.13.00.02.03.02.01.2</t>
  </si>
  <si>
    <t>КВБбШв 4*1.0</t>
  </si>
  <si>
    <t>2883 Т</t>
  </si>
  <si>
    <t>27.32.13.00.02.03.02.03.2</t>
  </si>
  <si>
    <t>КВБбШв 5*2.5</t>
  </si>
  <si>
    <t>КВБбШв 5х1,0</t>
  </si>
  <si>
    <t>2884 Т</t>
  </si>
  <si>
    <t>27.32.13.00.02.01.60.01.2</t>
  </si>
  <si>
    <t>КОХЛ 1*95</t>
  </si>
  <si>
    <t>КГХЛ 1х95</t>
  </si>
  <si>
    <t>2885 Т</t>
  </si>
  <si>
    <t>27.32.13.00.02.01.62.25.2</t>
  </si>
  <si>
    <t>КГ 3*2.5+1*1.5</t>
  </si>
  <si>
    <t>КГХЛ  3х2,5+1х1,5</t>
  </si>
  <si>
    <t>2886 Т</t>
  </si>
  <si>
    <t>27.32.13.00.02.01.62.23.2</t>
  </si>
  <si>
    <t>КГ 3*1,5 + 1*1.5</t>
  </si>
  <si>
    <t>КГХЛ  3х1,5+1х1,5</t>
  </si>
  <si>
    <t>2887 Т</t>
  </si>
  <si>
    <t>27.32.13.00.02.04.23.02.1</t>
  </si>
  <si>
    <t xml:space="preserve">КВК+2П (2х0,5) </t>
  </si>
  <si>
    <t>ГЕРДА-КВК 2х2х0,5</t>
  </si>
  <si>
    <t>2888 Т</t>
  </si>
  <si>
    <t>26.51.52.14.11.11.10.98.1</t>
  </si>
  <si>
    <t>Манометр</t>
  </si>
  <si>
    <t>диаметр  корпуса 150 мм, класс  точности 1,5, диапазон показаний от -1 до 0,6</t>
  </si>
  <si>
    <t xml:space="preserve"> МП4-У У2-0,6 Мпа 1,5-Р-IP53-ЦСМ Пас</t>
  </si>
  <si>
    <t>2889 Т</t>
  </si>
  <si>
    <t>26.51.52.14.11.11.11.10.1</t>
  </si>
  <si>
    <t xml:space="preserve"> МП4-У У2-1,6 Мпа 1,5-Р-IP53-ЦСМ Пас</t>
  </si>
  <si>
    <t>2890 Т</t>
  </si>
  <si>
    <t>2891 Т</t>
  </si>
  <si>
    <t>Текстолит</t>
  </si>
  <si>
    <t>ПКТ-10мм</t>
  </si>
  <si>
    <t>2892 Т</t>
  </si>
  <si>
    <t>27.12.31.11.11.11.11.10.1</t>
  </si>
  <si>
    <t>Щит учетно-распределительный</t>
  </si>
  <si>
    <t>типа ЩРН, для изготовления электро-щитового оборудования (учетнораспределительных щитов с использованием модульной аппаратуры и счетчиков), для защиты сетей от токов перегрузки и короткого замыкания.</t>
  </si>
  <si>
    <t>Напряжение 3х220/380в  ток 5-60А</t>
  </si>
  <si>
    <t>2893 Т</t>
  </si>
  <si>
    <t>27.12.24.11.11.11.11.10.1</t>
  </si>
  <si>
    <t>для управления постоянного и переменного тока на напряжение не более 1000 В. Работают в схемах автоматического управления электроприводами. Серии ТЭ, ТУ и другие.</t>
  </si>
  <si>
    <t>RM 84-2012-35-1024   240в</t>
  </si>
  <si>
    <t>2894 Т</t>
  </si>
  <si>
    <t>RM 84-2012-35-5220   220в</t>
  </si>
  <si>
    <t>2895 Т</t>
  </si>
  <si>
    <t>114 3Р+ РЕ IP 44 ЭКФ</t>
  </si>
  <si>
    <t>2896 Т</t>
  </si>
  <si>
    <t>2897 Т</t>
  </si>
  <si>
    <t xml:space="preserve"> ТУ 15-54 КОР-75 ( КОР-73)</t>
  </si>
  <si>
    <t>2898 Т</t>
  </si>
  <si>
    <t xml:space="preserve">Контрольно измирительная  колонка </t>
  </si>
  <si>
    <t>УК 1-1</t>
  </si>
  <si>
    <t>2899 Т</t>
  </si>
  <si>
    <t>УК 1-3</t>
  </si>
  <si>
    <t>2900 Т</t>
  </si>
  <si>
    <t>УК 1-4</t>
  </si>
  <si>
    <t>2901 Т</t>
  </si>
  <si>
    <t>Блок диодо-резисторный модернизированный  ЖУИ 656131</t>
  </si>
  <si>
    <t>БДРМ-10-2-10 УХЛ1</t>
  </si>
  <si>
    <t>2902 Т</t>
  </si>
  <si>
    <t>24.45.30.01.10.10.10.11.2</t>
  </si>
  <si>
    <t>изделие из цветных металлов, пресованная, из магниевого сплава, ГОСТ 19441-74</t>
  </si>
  <si>
    <t>Протектор магниевый с кабелем и активатором в бумажном мешке ПМ 10У 10-2-10 УХЛ1</t>
  </si>
  <si>
    <t>2903 Т</t>
  </si>
  <si>
    <t>2904 Т</t>
  </si>
  <si>
    <t>2905 Т</t>
  </si>
  <si>
    <t>Протектор с кабелем  ТУ У 01124980-001-97  АЦК-М</t>
  </si>
  <si>
    <t>2906 Т</t>
  </si>
  <si>
    <t xml:space="preserve">Медносульфатный электрод сравнения </t>
  </si>
  <si>
    <t>МЭСД-АКХ</t>
  </si>
  <si>
    <t>2907 Т</t>
  </si>
  <si>
    <t>ЭНЕС-1</t>
  </si>
  <si>
    <t>2908 Т</t>
  </si>
  <si>
    <t xml:space="preserve">Резистор </t>
  </si>
  <si>
    <t>СДЗ-22А</t>
  </si>
  <si>
    <t>2909 Т</t>
  </si>
  <si>
    <t>2910 Т</t>
  </si>
  <si>
    <t>29.31.22.00.00.00.10.14.1</t>
  </si>
  <si>
    <t>с электромеханическим перемещением шестерни привода, для прочих автомобилей</t>
  </si>
  <si>
    <t>Д144 2417.3708000</t>
  </si>
  <si>
    <t>2911 Т</t>
  </si>
  <si>
    <t>Д-240 20.3708000</t>
  </si>
  <si>
    <t>2912 Т</t>
  </si>
  <si>
    <t>29.31.10.00.00.00.12.13.1</t>
  </si>
  <si>
    <t>прочие</t>
  </si>
  <si>
    <t>Клемма аккумулятора  длина 1 м</t>
  </si>
  <si>
    <t>2913 Т</t>
  </si>
  <si>
    <t>Клемма аккумулятора  длина 1,5 м</t>
  </si>
  <si>
    <t>2914 Т</t>
  </si>
  <si>
    <t xml:space="preserve">Указатель </t>
  </si>
  <si>
    <t>прочий</t>
  </si>
  <si>
    <t>Щиток приборовпанель приборовуказателей
 давления масла, температуры воды, тока и т. д.</t>
  </si>
  <si>
    <t>2915 Т</t>
  </si>
  <si>
    <t>29.32.30.00.02.04.01.03.1</t>
  </si>
  <si>
    <t>Датчик давления масла</t>
  </si>
  <si>
    <t>для прочих автомобилей</t>
  </si>
  <si>
    <t>ДД-6М, 12в</t>
  </si>
  <si>
    <t>2916 Т</t>
  </si>
  <si>
    <t>термисторы прямого подогрева</t>
  </si>
  <si>
    <t>Датчик  температуры воды  ТМ-100В,12в</t>
  </si>
  <si>
    <t>2917 Т</t>
  </si>
  <si>
    <t>27.32.13.00.01.05.25.15.1</t>
  </si>
  <si>
    <t xml:space="preserve">Провод  </t>
  </si>
  <si>
    <t>ПГВА-2.5</t>
  </si>
  <si>
    <t>Провод сечением  2-2,5 мм2 ПГВА-2,5(Ж) 087400509</t>
  </si>
  <si>
    <t>800</t>
  </si>
  <si>
    <t>2918 Т</t>
  </si>
  <si>
    <t>29.32.30.00.15.00.05.03.1</t>
  </si>
  <si>
    <t xml:space="preserve">Включатель </t>
  </si>
  <si>
    <t>массы</t>
  </si>
  <si>
    <t xml:space="preserve">  131-3703140 типа ВК-318Б</t>
  </si>
  <si>
    <t>2919 Т</t>
  </si>
  <si>
    <t>номинальное напряжение не более 14 В, постоянного тока, с последовательным возбуждением</t>
  </si>
  <si>
    <t>Генератор в сборе Г-964.3701-1</t>
  </si>
  <si>
    <t>2920 Т</t>
  </si>
  <si>
    <t>Генератор в сборе 4627.3701000</t>
  </si>
  <si>
    <t>2921 Т</t>
  </si>
  <si>
    <t>28.30.93.00.00.00.11.18.1</t>
  </si>
  <si>
    <t>Натяжитель</t>
  </si>
  <si>
    <t>устройство, с помощью которого устраняется чрезмерное провисание цепь, ремня гРМ</t>
  </si>
  <si>
    <t>Д-37Е-3701656В2</t>
  </si>
  <si>
    <t>2922 Т</t>
  </si>
  <si>
    <t>29.31.23.00.00.00.11.11.1</t>
  </si>
  <si>
    <t>Фонарь</t>
  </si>
  <si>
    <t>правый, задний</t>
  </si>
  <si>
    <t>ФП-133</t>
  </si>
  <si>
    <t>2923 Т</t>
  </si>
  <si>
    <t>30.20.40.00.00.08.03.77.1</t>
  </si>
  <si>
    <t>Коллектор всасывающий</t>
  </si>
  <si>
    <t>для подвижного состава</t>
  </si>
  <si>
    <t>Трубопровод выпускной Д37М-1008120Г9</t>
  </si>
  <si>
    <t>2924 Т</t>
  </si>
  <si>
    <t>29.32.30.00.15.00.51.03.1</t>
  </si>
  <si>
    <t>Прокладка коллектора</t>
  </si>
  <si>
    <t>к специализированному автотранспорту</t>
  </si>
  <si>
    <t>Д37М-1008170Б</t>
  </si>
  <si>
    <t>2925 Т</t>
  </si>
  <si>
    <t>29.32.30.00.01.01.01.32.1</t>
  </si>
  <si>
    <t>Патрубок системы охлаждения</t>
  </si>
  <si>
    <t>для прочих  автомобилей</t>
  </si>
  <si>
    <t>Д-37Е-1109534Ж2</t>
  </si>
  <si>
    <t>2926 Т</t>
  </si>
  <si>
    <t>50-1307044Б</t>
  </si>
  <si>
    <t>2927 Т</t>
  </si>
  <si>
    <t>29.10.19.00.00.10.16.11.1</t>
  </si>
  <si>
    <t>Поршневой палец</t>
  </si>
  <si>
    <t xml:space="preserve">для дизельного двигателя </t>
  </si>
  <si>
    <t>Д144-1004052</t>
  </si>
  <si>
    <t>2928 Т</t>
  </si>
  <si>
    <t>114362-7711</t>
  </si>
  <si>
    <t>2929 Т</t>
  </si>
  <si>
    <t>28.15.10.00.00.00.18.22.1</t>
  </si>
  <si>
    <t>подшипник роликовый радиально-упорный двухрядный с коническими роликами, наружным диаметром 220 мм</t>
  </si>
  <si>
    <t>3002244КМ</t>
  </si>
  <si>
    <t>2930 Т</t>
  </si>
  <si>
    <t>28.15.10.00.00.00.14.77.1</t>
  </si>
  <si>
    <t>подшипник роликовый радиальный сферический двухрядный с конусным отверстием внутренних колец, наружным диаметром 180 мм</t>
  </si>
  <si>
    <t>2931 Т</t>
  </si>
  <si>
    <t>1.2-220х260-2</t>
  </si>
  <si>
    <t>2932 Т</t>
  </si>
  <si>
    <t>1.2-220х320-2</t>
  </si>
  <si>
    <t>2933 Т</t>
  </si>
  <si>
    <t>22.19.42.00.00.10.30.42.1</t>
  </si>
  <si>
    <t> Ремень клиновый приводный  с сечением В(Б)-5000. ГОСТ 1284-89.</t>
  </si>
  <si>
    <t>2934 Т</t>
  </si>
  <si>
    <t>28.41.21.00.00.00.10.15.1</t>
  </si>
  <si>
    <t>станок токарный металлорежущий</t>
  </si>
  <si>
    <t>станок токарно-винторезный и токарный без числового программного управления</t>
  </si>
  <si>
    <t xml:space="preserve">Повышенного класса точности,  для выполнения разнообразных токарных работ а также,  для нарезания метрической, дюмовой, модульной и питьчевой резбы. Наибольший диаметр обрабаты-ваемой  заготовки:  - над суппортом, не менее – 275мм, - над стан-иной, не менее -500мм., наибольшая длина обрабатываемой заго-товки: 1000 -1500мм., диаметр цилиндрического отверствия в шпинделе, на менее – 57мм, наибольшая высота резца устанавли-ваемого на станке,  не более -25мм., пределы шагов нарезаемых резьб:  - метрических, не менее - 0,5... 2,8, - дюймовых, число ниток на 1дюйм, не менее – 56 … 112, - модульных,  модуль, не менее – 0,5 … 12, питчевых, питч, не менее -56 … 0,5, мощность привода главного движения, не мене – 11 кВт, габаритные размеры станка: длина, не более – 3000мм, ширина, не более -1265мм, высота, не более -1950мм.  </t>
  </si>
  <si>
    <t>РК, Мангистауская обл, г: Актау , база БПО ТОО "ОСС"</t>
  </si>
  <si>
    <t>2935 Т</t>
  </si>
  <si>
    <t>28.22.14.00.00.00.24.13.1</t>
  </si>
  <si>
    <t>кран козловой электрический</t>
  </si>
  <si>
    <t>кран козловый электрический, с грузоподъемностью 12,5 т</t>
  </si>
  <si>
    <t xml:space="preserve"> Грузоподъемность, не менее – 12, 5 тонн; Ширина пролета,  не менее -  32 метра;  Высота подъема, не менее  - 9 метров; Управление -  из кабины;  Тип кабины, навесной, стационарный.  Год выпуска,  не ранее – 2012г. С монтажными и пусконаладочными работамы</t>
  </si>
  <si>
    <t>2936 Т</t>
  </si>
  <si>
    <t xml:space="preserve">Передвижная сборно-разборная вышка мега  ВС-250/0,7 с рабочей площадкой 1*6х0,7 м </t>
  </si>
  <si>
    <t>2937 Т</t>
  </si>
  <si>
    <t>28.41.31.00.00.00.25.16.1</t>
  </si>
  <si>
    <t>Перемотчик (станок намоточный)</t>
  </si>
  <si>
    <t>для перемотки стретча и других плёночных материалов</t>
  </si>
  <si>
    <t>Приспособлениe предназначено для антикоррозионной изоляции полимерной лентой трубопроводов 57-114 мм. Скорость передвижения  120-400  м/ч. Габаритные размеры: длина- 1250мм, ширина- 1020 мм, высота-780 мм.Масса-90 кг.</t>
  </si>
  <si>
    <t>2938 Т</t>
  </si>
  <si>
    <t>распылитель</t>
  </si>
  <si>
    <t>Аппарат окрасочый , безвоздушного распыления с электроприводом 220 в</t>
  </si>
  <si>
    <t>2939 Т</t>
  </si>
  <si>
    <t>Станок  модели СРП-1 предназначен для перемотки и резки рулонных полимерных пленочных изоляционных материалов на строительстве трубопроводов</t>
  </si>
  <si>
    <t>2940 Т</t>
  </si>
  <si>
    <t>27.11.31.00.00.00.10.10.1</t>
  </si>
  <si>
    <t>Установка электрогенераторная с двигателем внутреннего сгорания поршневым с воспламенением от сжатия мощностью не более 7,5 кВА</t>
  </si>
  <si>
    <t>применяется двигатель внутреннего сгорания, поршневым с воспламенением от сжатия. Мощность двигателя не более 7,5 кВА.</t>
  </si>
  <si>
    <t>Дизельная электростанция, мощностью -5,0 КВт, 230В</t>
  </si>
  <si>
    <t xml:space="preserve"> май 2013г</t>
  </si>
  <si>
    <t>2941 Т</t>
  </si>
  <si>
    <t>28.92.26.00.00.00.04.01.1</t>
  </si>
  <si>
    <t>Экскаватор</t>
  </si>
  <si>
    <t>Экскаватор одноковшовый самоходный с ковшом емкостью 1,0 м3 на гусеничном ходу</t>
  </si>
  <si>
    <r>
      <t xml:space="preserve">  Мощность двигателя, не менее –  107 кВт;  Рабочий  вес, не          менее – 18 000 кг.; Объем ковша  не менее - 1, 0 м</t>
    </r>
    <r>
      <rPr>
        <vertAlign val="superscript"/>
        <sz val="10"/>
        <color indexed="8"/>
        <rFont val="Times New Roman"/>
        <family val="1"/>
        <charset val="204"/>
      </rPr>
      <t>3</t>
    </r>
    <r>
      <rPr>
        <sz val="10"/>
        <color indexed="8"/>
        <rFont val="Times New Roman"/>
        <family val="1"/>
        <charset val="204"/>
      </rPr>
      <t xml:space="preserve">; Усиленное рабочее оборудование (стрела, рукава, ковш-скальный);  Управление экскаваторным оборудованием – джойстиковое;  Наличие системы – кондиционирования и обогрева рабочего места оператора; Наличие автоматического подогрева и аварийной остановки двигателя; Наличие системы для обеспечения безопасности оператора при опрокидывании машины. </t>
    </r>
  </si>
  <si>
    <t>2942 Т</t>
  </si>
  <si>
    <t>28.92.26.00.00.00.05.01.1</t>
  </si>
  <si>
    <t>Экскаватор одноковшовый самоходный с ковшом емкостью от 1,25 до 1,6 м3на гусеничном ходу</t>
  </si>
  <si>
    <r>
      <t xml:space="preserve">      Мощность двигателя, не менее –  130 кВт;  Масса эксплуата-ционная,  не менее – 24 000 кг.; Объем ковша –  не менее - 1, 2 м</t>
    </r>
    <r>
      <rPr>
        <vertAlign val="superscript"/>
        <sz val="10"/>
        <color indexed="8"/>
        <rFont val="Times New Roman"/>
        <family val="1"/>
        <charset val="204"/>
      </rPr>
      <t>3</t>
    </r>
    <r>
      <rPr>
        <sz val="10"/>
        <color indexed="8"/>
        <rFont val="Times New Roman"/>
        <family val="1"/>
        <charset val="204"/>
      </rPr>
      <t>;  Усиленное рабочее оборудование (стрела, рукава, ковш-скальный); Управ-ление  экскаваторным оборудованием – джойстиковое; Наличие системы кондиционирования и обогрева рабочего места операто-ра;  Наличие автоматического подогрева и аварийной остановки двигателя; Наличие системы для обеспечения безопасности опера-тора при опрокидывании машины.</t>
    </r>
  </si>
  <si>
    <t>2943 Т</t>
  </si>
  <si>
    <t>29.52.25.00.00.00.02.03.1</t>
  </si>
  <si>
    <t>Машина погрузочная</t>
  </si>
  <si>
    <t>Погрузчик самоходный фронтальный одноковшовый прочий: колесный полуповоротный</t>
  </si>
  <si>
    <r>
      <t xml:space="preserve">     Высота выгрузки не менее – 3090мм.; Дальность выгруз-ки не менее – 1130мм.; Минимальный клиренс не менее – 45мм.; Расстояние между осей не более – 3 300мм.; Колея не более – 2 200мм.; Объем ковша не менее – 3м</t>
    </r>
    <r>
      <rPr>
        <vertAlign val="superscript"/>
        <sz val="10"/>
        <color indexed="8"/>
        <rFont val="Times New Roman"/>
        <family val="1"/>
        <charset val="204"/>
      </rPr>
      <t>3</t>
    </r>
    <r>
      <rPr>
        <sz val="10"/>
        <color indexed="8"/>
        <rFont val="Times New Roman"/>
        <family val="1"/>
        <charset val="204"/>
      </rPr>
      <t xml:space="preserve"> ; Грузоподъ-емность не менее – 5 000кг.; Время подъема ковша не более  - 6 сек.; Время опускания ковша не более – 1,5 сек.; Время выгрузки не более – 3,5 сек.; Габаритные размеры не более: 8 110х3 000х3 485мм.; Мощность не менее – 162кВт/220л/с.; Скорость не менее – 37 км/час.; Размер шин: 23,5-25-16РR.; Комплектация: кондиционер, отопление, наличие системы холодного запуска.  </t>
    </r>
  </si>
  <si>
    <t>2944 Т</t>
  </si>
  <si>
    <t>28.92.22.00.00.00.01.04.1</t>
  </si>
  <si>
    <t>Автогрейдер</t>
  </si>
  <si>
    <t>Автогрейдер тяжелого типа мощностью от 165 до 250 л.с.</t>
  </si>
  <si>
    <t xml:space="preserve">        Тяжелый, стандартного исполнения,  класс  не менее - 250; Мощность двигателя, не менее -173/240 кВт/л.с.;  Масса эксплуатационная,  не менее - 19 500 кг;  Минимальный радиус  поворота,  не более - 18 м; Трансмиссия – механическая,  с приводом на все колеса;   Рабочее оборудование:  наличие – бульдозерного  и  грейдерного отвала</t>
  </si>
  <si>
    <t>2945 Т</t>
  </si>
  <si>
    <t>28.92.22.00.00.00.01.02.1</t>
  </si>
  <si>
    <t>Автогрейдер среднего типа мощностью от 92 до 125 л.с.</t>
  </si>
  <si>
    <t>Класс;  не ниже - 140;  Мощность двигателя, не менее -110 кВт; Трансмиссия -  механическая;  Мах скорость передвижения не менее – 34,2 км/ч;  Рабочее оборудование: наличие – бульдозер-ного и грейдерного отвала; Полная  масса,  не менее - 13700 кг; Трансмиссия – механическая.</t>
  </si>
  <si>
    <t>2946 Т</t>
  </si>
  <si>
    <t>28.22.15.00.00.00.14.17.1</t>
  </si>
  <si>
    <t>автопогрузчик вилочный</t>
  </si>
  <si>
    <t>автопогрузчик вилочный с грузоподъемностью 5000 кг</t>
  </si>
  <si>
    <t xml:space="preserve">       Мощность  двигателя, не менее - 59,6 кВт;  Скорость перед-вижения не менее – 20 км/ч; Номинальная грузоподъемность,  не менее – 5 000 кг; Высота подъема груза, не менее - 3300 мм.</t>
  </si>
  <si>
    <t>2947 Т</t>
  </si>
  <si>
    <t>29.10.59.00.00.00.39.13.1</t>
  </si>
  <si>
    <t>Передвижная компрессорная станция</t>
  </si>
  <si>
    <t>для получения из атмосферного воздуха взрывобезопасной газовой смеси с содержанием кислорода не более 10% и сжатия ее до давления 10,1 Мпа, производительность до 9000л/мин</t>
  </si>
  <si>
    <r>
      <t xml:space="preserve">     Мощность двигателя, не менее - 33 кВт;  Производитель-ность, не менее - 5, 25 м</t>
    </r>
    <r>
      <rPr>
        <vertAlign val="superscript"/>
        <sz val="10"/>
        <color indexed="8"/>
        <rFont val="Times New Roman"/>
        <family val="1"/>
        <charset val="204"/>
      </rPr>
      <t>3</t>
    </r>
    <r>
      <rPr>
        <sz val="10"/>
        <color indexed="8"/>
        <rFont val="Times New Roman"/>
        <family val="1"/>
        <charset val="204"/>
      </rPr>
      <t xml:space="preserve">/мин; Тип привода – дизельный двигатель;  Полная масса, не более – 1 690 кг;  </t>
    </r>
  </si>
  <si>
    <t>2948 Т</t>
  </si>
  <si>
    <t>29.20.23.00.00.00.31.10.1</t>
  </si>
  <si>
    <t>Полуприцеп-тяжеловоз</t>
  </si>
  <si>
    <t>к грузовым автомобилям, грузоподъемностью до 25 тонн</t>
  </si>
  <si>
    <t xml:space="preserve">    Грузоподъемность,  не менее – 24 000 кг;  Масса снаряжен-ного полуприцепа  не более -10 000 кг; Количество осей -2, Длина,  не менее – 11 405 мм; Ширина, не более – 2 500 мм; Погрузочная  высота,  не более - 885 мм;  Нагрузка на седель-ное устройство,  не менее – 14 000 кг; Нагрузка на дорогу через шины, не более – 20 000 кг; Число колес:  8+1; Размер шин -235/75R 17,5 14 1J; Дорожный просвет - 250мм.; Угол въезда по трапам – 13 град. </t>
  </si>
  <si>
    <t>2949 Т</t>
  </si>
  <si>
    <t>29.10.30.00.00.00.30.16.1</t>
  </si>
  <si>
    <t>Автобус</t>
  </si>
  <si>
    <t>малого класса, длиной от 6 до 7,5  метров, вместимостью до 26 посадочных мест,  междугородной  категории</t>
  </si>
  <si>
    <t xml:space="preserve">     Масса снаряженного автомобиля,  не более - 5170 кг; Длина,  не более – 7000 мм; Ширина, не более- 2500 мм; Высота, не более-           2 960 мм;  Мощность двигателя, не менее – 130 л.с;  КПП – меха-ническая; Вместимость, не менее – 41 (общ)/25 (сид) человек; Колесная формула - 4х2;  Колесная база не менее – 3 600 мм, размер шины - 240Rх508,; Рулевое управление – с гидроусили-тельем.</t>
  </si>
  <si>
    <t>2950 Т</t>
  </si>
  <si>
    <t>29.10.51.00.00.00.10.14.1</t>
  </si>
  <si>
    <t>Автокран</t>
  </si>
  <si>
    <t>грузоподъемностью 22-25 тонны</t>
  </si>
  <si>
    <t xml:space="preserve">     Грузоподъемность,  не  менее - 25 тн;  Количество осей - 3;  Мах. вылет основной стрелы,  не менее – 32м;  Мощность двигателя автокрана не менее – 240 л.с.;  Год выпуска, не ранее  - 2013г.</t>
  </si>
  <si>
    <t>2951 Т</t>
  </si>
  <si>
    <t>29.10.41.00.00.10.13.20.1</t>
  </si>
  <si>
    <t>Автомобиль грузовой</t>
  </si>
  <si>
    <t>бортовой, тентованный , грузоподъемностью от 5 до 10 тонн, двухосный или трехосный, колесная формула 4х2</t>
  </si>
  <si>
    <t>Мощность двигателя, не менее -136/185 кВт/л.с; Тип двигателя -  дизельный; Трансмиссия - механическая;  Мах. скорость  не менее – 95 км/ч; Колесная формула - 4х2; Длина, не менее – 7 550 мм; Ширина, не более- 2 500 мм; Высота , не более – 2 660 мм; Грузоподъемность,  в пределах -  6 000 -7 500 кг; Дорожный просвет, не менее – 230 мм; Колесная база,  не менее – 4 500 мм; Размеры шин.: 260Rх508;  Наличие – гидроусилителя  руля; Тормозная система – пневматическая</t>
  </si>
  <si>
    <t>Апрель-май 
2013г</t>
  </si>
  <si>
    <t>2952 Т</t>
  </si>
  <si>
    <t>29.10.41.00.00.10.11.21.1</t>
  </si>
  <si>
    <t>бортовой, тентованный , грузоподъемностью от 1 до 2 тонн, двухосный, колесная формула 4х4</t>
  </si>
  <si>
    <t xml:space="preserve">        Грузовой автомобиль с 5-и местной кабиной; Мощность двигателя, не менее - 112 л.с; Трансмиссия- механическая; Разда-точная коробка - 2-х ступенчатая; Колесная формула: 4х4; Длина, не менее – 4881 мм; Ширина, не более- 1974 мм; Высота , не более - 2355 мм; Грузоподъемность, не менее - 1150 кг; Дорожный прос-вет, не менее – 205 мм; Полная масса, не более -3050 кг.; Шины: 225/75R16; </t>
  </si>
  <si>
    <t>2953 Т</t>
  </si>
  <si>
    <t>28.92.26.00.00.00.03.03.1</t>
  </si>
  <si>
    <t>Экскаватор одноковшовый самоходный с ковшом емкостью 0,65 м3 на пневмоколесном ходу</t>
  </si>
  <si>
    <r>
      <t xml:space="preserve">         Мощность двигателя базового автомобиля  экскаватора,          не менее - 206 кВт;  Мах. радиус копания экскаватора на уров-не земли, не менее – 10 000мм; Ход телескопирования стрелы, не менее – 4,15м.; Угол поворота ковша вокруг продольной оси стрелы – 360 град.; Объем ковша экскаватора, не менее - 0, 63 м</t>
    </r>
    <r>
      <rPr>
        <vertAlign val="superscript"/>
        <sz val="10"/>
        <color indexed="8"/>
        <rFont val="Times New Roman"/>
        <family val="1"/>
        <charset val="204"/>
      </rPr>
      <t>3</t>
    </r>
    <r>
      <rPr>
        <sz val="10"/>
        <color indexed="8"/>
        <rFont val="Times New Roman"/>
        <family val="1"/>
        <charset val="204"/>
      </rPr>
      <t>;  Мощность двигателя экскаватора,  не менее – 90 кВт;</t>
    </r>
  </si>
  <si>
    <t>2954 Т</t>
  </si>
  <si>
    <t>28.22.14.00.00.00.49.11.1</t>
  </si>
  <si>
    <t>кран на тракторах</t>
  </si>
  <si>
    <t>кран-трубоукладчик на тракторах</t>
  </si>
  <si>
    <t xml:space="preserve">     Мощность двигателя, не менее -132/180 кВт/л.с;  Масса экс-плуатационная , не более - 28 350 кг; Грузоподъемность номи-нальная,  не менее – 12,5 тн;  Мах. высота подъема крюка,  не менее - 5,4 м; Глубина опускания крюка при минимальном вы-лете крюка, не менее - 2,5 м; Момент грузовой устойчивости - 35 т.м ;  Противовес – не откидываемый,; Стрела – трубчатая, конструкция, прямоугольного сечения, Лебедка – 2-х барабан-ная, реверсивная, с многодисковыми муфтами включения и гидравлическим управлением.</t>
  </si>
  <si>
    <t>2955 Т</t>
  </si>
  <si>
    <t>28.29.22.00.00.00.18.11.1</t>
  </si>
  <si>
    <t>устройство механическое для разбрызгивания</t>
  </si>
  <si>
    <t>устройство механическое для разбрызгивания, рассеивания или распыления прочие</t>
  </si>
  <si>
    <r>
      <t xml:space="preserve">    Аппарат абразивоструйный (пескоструйный), для любого вида абразивоструйных работ в комплекте: с  баком объемом, не менее - 200 литров (наличие дозирующих вентилей, воздушными высокоэффективными фильтрами – влагомасло-отделителями для предотвращения попадания в бак конденсата и масел от компрессора),  с соплом -UBC-8.0, Вентури с АL оболочкой, вход 32 мм., с пескоструйным рукавом Ехtra Blast -32х48мм. (бухта-40м.),</t>
    </r>
    <r>
      <rPr>
        <sz val="10"/>
        <color indexed="56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с соплодержателем для рукава (п/с 32х48мм.) NHP-2, с крабовым сцеплением (п/с 32х48мм.) CQP-2 (нейлон), с рукавом для сжатого воздуха (19мм х 28 мм, Р.Д. 10 бар / Д.Р. 40 бар., бухта).  Наличие удобной ревизии.</t>
    </r>
  </si>
  <si>
    <t>2956 Т</t>
  </si>
  <si>
    <t>Многофункциональный экскаватор- погрузчик</t>
  </si>
  <si>
    <r>
      <t xml:space="preserve">           Номинальная мощность двигателя, не менее -74, 5  кВт;  Эксплуатационный вес,  не менее – 7 000кг.; Глуби-на копания, не менее - 4 600 мм;  Объем универсального многофункционального переднего ковша, не менее -1, 2 м</t>
    </r>
    <r>
      <rPr>
        <vertAlign val="superscript"/>
        <sz val="10"/>
        <color indexed="8"/>
        <rFont val="Times New Roman"/>
        <family val="1"/>
        <charset val="204"/>
      </rPr>
      <t>3</t>
    </r>
    <r>
      <rPr>
        <sz val="10"/>
        <color indexed="8"/>
        <rFont val="Times New Roman"/>
        <family val="1"/>
        <charset val="204"/>
      </rPr>
      <t>;  Номинальный объем заднего экскаваторного ковша,  не менее - 0,22 м</t>
    </r>
    <r>
      <rPr>
        <vertAlign val="superscript"/>
        <sz val="10"/>
        <color indexed="8"/>
        <rFont val="Times New Roman"/>
        <family val="1"/>
        <charset val="204"/>
      </rPr>
      <t>3</t>
    </r>
    <r>
      <rPr>
        <sz val="10"/>
        <color indexed="8"/>
        <rFont val="Times New Roman"/>
        <family val="1"/>
        <charset val="204"/>
      </rPr>
      <t>.</t>
    </r>
  </si>
  <si>
    <t>2957 Т</t>
  </si>
  <si>
    <t>25.99.29.00.02.13.19.10.2</t>
  </si>
  <si>
    <t>Леса рамные строительные приставные, предназначенные для отделочных и штукатурных работ по реконструкции и ремонту зданий до 60 м. (диаметр трубы Ф32-42 мм)</t>
  </si>
  <si>
    <t>метр квадратный</t>
  </si>
  <si>
    <t>2958 Т</t>
  </si>
  <si>
    <t xml:space="preserve"> декабрь 2012г</t>
  </si>
  <si>
    <t>2959 Т</t>
  </si>
  <si>
    <t>28.12.12.00.00.00.24.11.1</t>
  </si>
  <si>
    <t>Насос-мотор</t>
  </si>
  <si>
    <t>Насос-мотор винтовой ГОСТ 17752-81</t>
  </si>
  <si>
    <t>насос циркуляционный, номинальный расход 1м3/час, мощность -0,18 квт, 3000 об/мин</t>
  </si>
  <si>
    <t>2960 Т</t>
  </si>
  <si>
    <t>28.92.26.00.00.00.05.02.1</t>
  </si>
  <si>
    <t>Экскаваторы одноковшовые самоходные и ковшовые погрузчики с поворотом кабины на 360 градусов (полноповоротные машины), кроме фронтальных одноковшовых погрузчиков</t>
  </si>
  <si>
    <t>Экскаватор одноковшовый самоходный с ковшом емкостью от 1,25 до 1,6 м3 на уширенном гусеничном ходу</t>
  </si>
  <si>
    <r>
      <t xml:space="preserve">    Мощность двигателя, не менее -196/263 кВт/л.с;  Рабочая масса,  не более – 30 000 кг; Усиленное рабочее оборудова-ние (стрела, рукава, ковш);   Объемы ковша: первого экскава-тора,  не менее -1,5 м</t>
    </r>
    <r>
      <rPr>
        <vertAlign val="superscript"/>
        <sz val="10"/>
        <color indexed="8"/>
        <rFont val="Times New Roman"/>
        <family val="1"/>
        <charset val="204"/>
      </rPr>
      <t>3</t>
    </r>
    <r>
      <rPr>
        <sz val="10"/>
        <color indexed="8"/>
        <rFont val="Times New Roman"/>
        <family val="1"/>
        <charset val="204"/>
      </rPr>
      <t>, второго экскаватора, не менее - 1,73 м</t>
    </r>
    <r>
      <rPr>
        <vertAlign val="superscript"/>
        <sz val="10"/>
        <color indexed="8"/>
        <rFont val="Times New Roman"/>
        <family val="1"/>
        <charset val="204"/>
      </rPr>
      <t>3</t>
    </r>
    <r>
      <rPr>
        <sz val="10"/>
        <color indexed="8"/>
        <rFont val="Times New Roman"/>
        <family val="1"/>
        <charset val="204"/>
      </rPr>
      <t>;  Управление экскаваторным оборудованием – джойсти- ковое;  Наличие системы – кондиционирования и обогрева рабочего места оператора;</t>
    </r>
    <r>
      <rPr>
        <sz val="10"/>
        <color indexed="56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 xml:space="preserve"> Наличие автоматического подо-грева и аварий-ной остановки двигателя; Наличие системы для обеспечения безопасности оператора при опрокидывании машины .</t>
    </r>
  </si>
  <si>
    <t>2961 Т</t>
  </si>
  <si>
    <r>
      <t xml:space="preserve">     Мощность двигателя, не менее -112/150 кВт/л.с;  Рабочая масса,  не более - 22000 кг; Объем ковша, не менее – 1,25 м</t>
    </r>
    <r>
      <rPr>
        <vertAlign val="superscript"/>
        <sz val="10"/>
        <color indexed="8"/>
        <rFont val="Times New Roman"/>
        <family val="1"/>
        <charset val="204"/>
      </rPr>
      <t>3</t>
    </r>
    <r>
      <rPr>
        <sz val="10"/>
        <color indexed="8"/>
        <rFont val="Times New Roman"/>
        <family val="1"/>
        <charset val="204"/>
      </rPr>
      <t>; Усиленное рабочее оборудование (стрела, рукава, ковш);  Управление экскаваторным оборудованием – джойстиковое;  Наличие системы – кондиционирования и обогрева рабочего места оператора;</t>
    </r>
    <r>
      <rPr>
        <sz val="10"/>
        <color indexed="56"/>
        <rFont val="Times New Roman"/>
        <family val="1"/>
        <charset val="204"/>
      </rPr>
      <t xml:space="preserve">  </t>
    </r>
    <r>
      <rPr>
        <sz val="10"/>
        <color indexed="8"/>
        <rFont val="Times New Roman"/>
        <family val="1"/>
        <charset val="204"/>
      </rPr>
      <t>Наличие автоматического подогрева и ава-риийной остановки двигателя;  Наличие системы для обеспе-чения безопасности оператора при опрокидывании машины</t>
    </r>
  </si>
  <si>
    <t>Апрель 2013г.</t>
  </si>
  <si>
    <t>Приказ №149 от 15.04.2013 год.</t>
  </si>
  <si>
    <t>2.5х150 ( в упаковке 100 шт)</t>
  </si>
  <si>
    <t>2962 Т</t>
  </si>
  <si>
    <t xml:space="preserve"> апрель,май 2013 год</t>
  </si>
  <si>
    <t>26.40.33.00.00.00.03.15.1</t>
  </si>
  <si>
    <t>Веб-камера</t>
  </si>
  <si>
    <t>цифровая видео или фотокамера, способная в реальном времени фиксировать изображения, предназначенные для дальнейшей передачи по сети Интернет (в программах типа Skype, Instant Messenger или в любом другом видеоприложении),свыше 2 Мпикс,  USB 20</t>
  </si>
  <si>
    <t>71-1 У</t>
  </si>
  <si>
    <t>84.25.11.15.00.00.00</t>
  </si>
  <si>
    <t>Услуги по перезарядке огнетушителей</t>
  </si>
  <si>
    <t>май,июнь 2013г</t>
  </si>
  <si>
    <t>3,4,5,11,20,21</t>
  </si>
  <si>
    <t>76-1 У</t>
  </si>
  <si>
    <t>172 У</t>
  </si>
  <si>
    <t>84.25.11.16.00.00.00</t>
  </si>
  <si>
    <t>Услуги по освидетельствованию огнетушителей</t>
  </si>
  <si>
    <t>Услуги по проведению освидетельствования огнетушителей</t>
  </si>
  <si>
    <t>173 У</t>
  </si>
  <si>
    <t>49.41.20.17.00.00.00</t>
  </si>
  <si>
    <t>Услуги по аренде самосвала с водителем</t>
  </si>
  <si>
    <t xml:space="preserve">РК, Мангистауская обл, г: Актау  23 мкр.ТОО "ОСС" </t>
  </si>
  <si>
    <t>апрель , май 2013г.</t>
  </si>
  <si>
    <t>с даты вступления в силу договора до 30 июля 2013 года</t>
  </si>
  <si>
    <t>Приказ №172 от 29.04.2013 год.</t>
  </si>
  <si>
    <t>2959-1 Т</t>
  </si>
  <si>
    <t xml:space="preserve"> май,июнь 2013г</t>
  </si>
  <si>
    <t>2962-1 Т</t>
  </si>
  <si>
    <t>26.70.13.00.00.00.21.05.1</t>
  </si>
  <si>
    <t>Фотокамера</t>
  </si>
  <si>
    <t>цифровая, зеркальная</t>
  </si>
  <si>
    <t>3,4,5,16,17</t>
  </si>
  <si>
    <t>5-1 Р</t>
  </si>
  <si>
    <t>33.12.19.12.00.00.00</t>
  </si>
  <si>
    <t>Ремонт и техническое обслуживание нестандартного оборудования</t>
  </si>
  <si>
    <t>5-2 У</t>
  </si>
  <si>
    <t>71.20.19.15.00.00.00</t>
  </si>
  <si>
    <t>Услуги по техническому надзору</t>
  </si>
  <si>
    <t>0</t>
  </si>
  <si>
    <t>72-1 У</t>
  </si>
  <si>
    <t xml:space="preserve"> май ,июнь 2013г.</t>
  </si>
  <si>
    <t>в течение 60 дней с даты вступления в силу договора 2013 года</t>
  </si>
  <si>
    <t>2963 Т</t>
  </si>
  <si>
    <t>15.20.40.00.00.00.17.10.1</t>
  </si>
  <si>
    <t>Чулки для сапог</t>
  </si>
  <si>
    <t>из искусственного меха</t>
  </si>
  <si>
    <t>утеплитель для сапог из искусственного меха применяется для защиты от пониженных температур и влажности при ношении резиновой обуви. Для провышения прочности пятка укрепляется накладкой.Высота чулка-34-38 см.</t>
  </si>
  <si>
    <t>14.12.30.00.00.60.13.10.1</t>
  </si>
  <si>
    <t>Фартук</t>
  </si>
  <si>
    <t>тип А, ГОСТ 12.4.029-76, для защиты от растворов кислот</t>
  </si>
  <si>
    <t xml:space="preserve">ГОСТ 12.4.029-76, ЕN 340,ЕN 467.  Материал: поливинилхлорид (ПВХ)-100%, застежка: завязки Усилительные накладк: места прикрепления завязок усилены Толщтна: 0,508 мм Размер: 90х120 см </t>
  </si>
  <si>
    <t>сентябрь - декабрь поставка  по заявкам Заказчика</t>
  </si>
  <si>
    <t>перчатки комбинированные, спилковые с усиленным наладонником, верх из х/б ткани, высокопрочные, максимально надежные для работы с грубыми поверхностями, металлом, камнем, необработанной древесиной ГОСТ 20010-93</t>
  </si>
  <si>
    <t>14.12.30.00.00.60.17.11.1</t>
  </si>
  <si>
    <t>мужской, многофункциональный, утепленный</t>
  </si>
  <si>
    <t>Для защиты работников от пониженных температур. Должен быть изготовлен из каракулевой выделанной смушки, ГОСТ 28503-90, с застежкой на 4 пуговицах, с двумя  накладными боковыми карманами, толщ. шерсти -2-3  мм, безрукавка, детали жакета должны быть соеденены стачным швом. Стежки, строчки и швы должны соответствовать ГОСТ 29122-91. (размеры: 46 разм.-50 шт, 48 разм.-100 шт, 50 разм.-200 шт, 52 разм.- 220 шт, 54 разм.- 200 шт, 56 разм.-30 шт.)</t>
  </si>
  <si>
    <t xml:space="preserve">РК, г. Актау, мкр 13, д.33/1    ТОО "АНС" </t>
  </si>
  <si>
    <t xml:space="preserve"> май, июнь 2013г</t>
  </si>
  <si>
    <t>2964 Т</t>
  </si>
  <si>
    <t>2965 Т</t>
  </si>
  <si>
    <t>2966 Т</t>
  </si>
  <si>
    <t>2967 Т</t>
  </si>
  <si>
    <t>2960-1 Т</t>
  </si>
  <si>
    <r>
      <t xml:space="preserve">    Мощность двигателя, не менее -187кВт;  Рабочая масса,  не менее – 28 000 кг; Усиленное рабочее оборудова-ние (стрела, рукава, ковш);   Объемы ковша: первого экскава-тора,  не менее -1,5 м</t>
    </r>
    <r>
      <rPr>
        <vertAlign val="superscript"/>
        <sz val="10"/>
        <color indexed="8"/>
        <rFont val="Times New Roman"/>
        <family val="1"/>
        <charset val="204"/>
      </rPr>
      <t>3</t>
    </r>
    <r>
      <rPr>
        <sz val="10"/>
        <color indexed="8"/>
        <rFont val="Times New Roman"/>
        <family val="1"/>
        <charset val="204"/>
      </rPr>
      <t>, ковш скальный; второго экскаватора, не менее - 1,73 м</t>
    </r>
    <r>
      <rPr>
        <vertAlign val="superscript"/>
        <sz val="10"/>
        <color indexed="8"/>
        <rFont val="Times New Roman"/>
        <family val="1"/>
        <charset val="204"/>
      </rPr>
      <t>3, ковш-стандартный</t>
    </r>
    <r>
      <rPr>
        <sz val="10"/>
        <color indexed="8"/>
        <rFont val="Times New Roman"/>
        <family val="1"/>
        <charset val="204"/>
      </rPr>
      <t>;  Управление экскаваторным оборудованием – джойсти- ковое;  Наличие системы – кондиционирования и обогрева рабочего места оператора;</t>
    </r>
    <r>
      <rPr>
        <sz val="10"/>
        <color indexed="56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 xml:space="preserve"> Наличие автоматического подо-грева и аварий-ной остановки двигателя; Наличие системы для обеспечения безопасности оператора при опрокидывании машины .</t>
    </r>
  </si>
  <si>
    <t>РК, Мангистауская обл, пос.Ынтымак, база УТиСТ ТОО "ОСС"</t>
  </si>
  <si>
    <t>2961-1 Т</t>
  </si>
  <si>
    <r>
      <t xml:space="preserve">     Мощность двигателя, не менее -107кВт;  Рабочая масса,  не менее - 21000 кг; Объем ковша, не менее – 1,25 м</t>
    </r>
    <r>
      <rPr>
        <vertAlign val="superscript"/>
        <sz val="10"/>
        <color indexed="8"/>
        <rFont val="Times New Roman"/>
        <family val="1"/>
        <charset val="204"/>
      </rPr>
      <t>3</t>
    </r>
    <r>
      <rPr>
        <sz val="10"/>
        <color indexed="8"/>
        <rFont val="Times New Roman"/>
        <family val="1"/>
        <charset val="204"/>
      </rPr>
      <t>; Усиленное рабочее оборудование (стрела, рукава, ковш);  Управление экскаваторным оборудованием – джойстиковое;  Наличие системы – кондиционирования и обогрева рабочего места оператора;</t>
    </r>
    <r>
      <rPr>
        <sz val="10"/>
        <color indexed="56"/>
        <rFont val="Times New Roman"/>
        <family val="1"/>
        <charset val="204"/>
      </rPr>
      <t xml:space="preserve">  </t>
    </r>
    <r>
      <rPr>
        <sz val="10"/>
        <color indexed="8"/>
        <rFont val="Times New Roman"/>
        <family val="1"/>
        <charset val="204"/>
      </rPr>
      <t>Наличие автоматического подогрева и ава-риийной остановки двигателя;  Наличие системы для обеспе-чения безопасности оператора при опрокидывании машины</t>
    </r>
  </si>
  <si>
    <t xml:space="preserve"> июль, август 2013г</t>
  </si>
  <si>
    <t xml:space="preserve"> июль,август 2013г</t>
  </si>
  <si>
    <t>22.23.14.00.00.82.11.19.2</t>
  </si>
  <si>
    <t>25.73.30.00.00.16.18.27.1</t>
  </si>
  <si>
    <t>25.73.30.00.00.16.18.29.1</t>
  </si>
  <si>
    <t>25.73.30.00.00.16.18.33.1</t>
  </si>
  <si>
    <t>25.73.30.00.00.16.18.37.1</t>
  </si>
  <si>
    <t>25.73.30.00.00.16.18.38.1</t>
  </si>
  <si>
    <t>25.73.30.00.00.16.18.40.1</t>
  </si>
  <si>
    <t>25.73.30.00.00.16.18.42.1</t>
  </si>
  <si>
    <t>25.73.30.00.00.16.18.46.1</t>
  </si>
  <si>
    <t>25.73.30.00.00.16.18.48.1</t>
  </si>
  <si>
    <t>25.73.30.00.00.16.18.49.1</t>
  </si>
  <si>
    <t>29.20.30.00.00.00.10.10.1</t>
  </si>
  <si>
    <t>29.32.30.00.13.00.15.10.1</t>
  </si>
  <si>
    <t>27.20.21.00.00.00.02.50.1</t>
  </si>
  <si>
    <t>27.40.12.00.00.14.10.14.1</t>
  </si>
  <si>
    <t>27.40.12.00.00.14.10.15.1</t>
  </si>
  <si>
    <t xml:space="preserve">типа МО 36-60 </t>
  </si>
  <si>
    <t>типа МО 36-100</t>
  </si>
  <si>
    <t>25.30.13.00.00.10.68.10.1</t>
  </si>
  <si>
    <t>Паропаровой теплообменник стационарного котла</t>
  </si>
  <si>
    <t>ГОСТ 23172-78. Поверхностный теплообменник стационарного котла, в котором температура вторичного пара повышается за счет теплоты первичного пара</t>
  </si>
  <si>
    <t>Пластинчатый теплообменник Ф50 мм, 180 град.</t>
  </si>
  <si>
    <t>23.43.10.12.00.00.12.10.1</t>
  </si>
  <si>
    <t>24.20.40.00.10.10.16.11.1</t>
  </si>
  <si>
    <t>25.11.23.00.00.10.50.15.2</t>
  </si>
  <si>
    <t>27.51.28.04.01.01.00.20.1</t>
  </si>
  <si>
    <t>27.90.32.00.00.01.05.25.1</t>
  </si>
  <si>
    <t>26.51.52.14.11.11.16.11.1</t>
  </si>
  <si>
    <t>26.51.52.14.11.11.16.26.1</t>
  </si>
  <si>
    <t>26.30.21.00.01.12.11.10.1</t>
  </si>
  <si>
    <t>Стационарный. Кнопочный. Без АОН. Без автоответчика. Без спикерфона.</t>
  </si>
  <si>
    <t>Аппарат телефонный, стационарный, кнопочный</t>
  </si>
  <si>
    <t>26.51.63.14.11.11.11.11.1</t>
  </si>
  <si>
    <t>26.51.63.14.12.12.11.11.1</t>
  </si>
  <si>
    <t>Счетчик электроэнергии</t>
  </si>
  <si>
    <t xml:space="preserve">Индукционный. Однофазный (измерение переменного тока 220 В, 50 Гц). </t>
  </si>
  <si>
    <t>Электросчетчик СО-Э701 "НОМАД", 5-50 А, 220 В</t>
  </si>
  <si>
    <t>Электронный. Трехфазный (измерение переменного тока 380 В, 50 Гц).</t>
  </si>
  <si>
    <t>Электросчетчик СА4-Э708 "Салют", 5-100 А, 220/380 В</t>
  </si>
  <si>
    <t>27.90.32.00.00.01.05.60.1</t>
  </si>
  <si>
    <t>27.90.32.00.00.01.05.55.1</t>
  </si>
  <si>
    <t>22.19.35.00.80.10.10.04.1</t>
  </si>
  <si>
    <t>22.19.35.00.80.10.10.05.1</t>
  </si>
  <si>
    <t>22.19.35.00.80.10.10.06.1</t>
  </si>
  <si>
    <t>22.19.35.00.80.10.10.07.1</t>
  </si>
  <si>
    <t>22.19.35.00.80.10.10.08.1</t>
  </si>
  <si>
    <t>15.20.14.00.00.00.13.13.1</t>
  </si>
  <si>
    <t>25.99.29.00.01.13.10.12.1</t>
  </si>
  <si>
    <t>Вентиль</t>
  </si>
  <si>
    <t>ГОСТ 23405-78, тип 3, условный проход 6 мм, номинальное давление 28 Мпа</t>
  </si>
  <si>
    <t>Вентильный блок В-01Д</t>
  </si>
  <si>
    <t>13.96.14.00.00.00.11.30.1</t>
  </si>
  <si>
    <t>слоистый листовой или фасонный материал на основе хлопчатобумажной ткани, пропитанной термореактивным связующим</t>
  </si>
  <si>
    <t>27.12.23.31.11.11.11.10.1</t>
  </si>
  <si>
    <t>Универсальная коробка</t>
  </si>
  <si>
    <t>служит для ответвления проводки от сети проводного вещания к абонентским устройствам, без резисторов</t>
  </si>
  <si>
    <t>6,11,12,14</t>
  </si>
  <si>
    <t>Приказ №193 от 15.05.2013 год.</t>
  </si>
  <si>
    <t>2936-1 Т</t>
  </si>
  <si>
    <t>2937-1 Т</t>
  </si>
  <si>
    <t>25.94.13.00.00.10.33.50.1</t>
  </si>
  <si>
    <t>Приспособление для изоляции труб</t>
  </si>
  <si>
    <t xml:space="preserve">для антикоррозионной изоляции полимерной лентой </t>
  </si>
  <si>
    <t>Приспособление для антикоррозионной изоляции полимерной лентой трубопроводов Ф57-114 мм. Скорость передвижения 12-400 м/ч. Размеры: дл. -1250 мм, шир.-1020 мм, выс. -780 мм. Масса-90 кг.</t>
  </si>
  <si>
    <t>май, июнь 2013г</t>
  </si>
  <si>
    <t>3,4,5,11</t>
  </si>
  <si>
    <t>2938-1 Т</t>
  </si>
  <si>
    <t>2939-1 Т</t>
  </si>
  <si>
    <t>3,4,5,14</t>
  </si>
  <si>
    <t>435-1 Т</t>
  </si>
  <si>
    <t>июнь, июль 2013 год</t>
  </si>
  <si>
    <t>892-1 Т</t>
  </si>
  <si>
    <t>июнь-июль
2013 год.</t>
  </si>
  <si>
    <t>893-1 Т</t>
  </si>
  <si>
    <t>894-1 Т</t>
  </si>
  <si>
    <t>895-1 Т</t>
  </si>
  <si>
    <t>896-1 Т</t>
  </si>
  <si>
    <t>897-1 Т</t>
  </si>
  <si>
    <t>898-1 Т</t>
  </si>
  <si>
    <t>899-1 Т</t>
  </si>
  <si>
    <t>900-1 Т</t>
  </si>
  <si>
    <t>901-1 Т</t>
  </si>
  <si>
    <t>902-1 Т</t>
  </si>
  <si>
    <t>903-1 Т</t>
  </si>
  <si>
    <t>904-1 Т</t>
  </si>
  <si>
    <t>905-1 Т</t>
  </si>
  <si>
    <t>906-1 Т</t>
  </si>
  <si>
    <t>907-1 Т</t>
  </si>
  <si>
    <t>908-1 Т</t>
  </si>
  <si>
    <t>909-1 Т</t>
  </si>
  <si>
    <t>910-1 Т</t>
  </si>
  <si>
    <t>911-1 Т</t>
  </si>
  <si>
    <t>912-1 Т</t>
  </si>
  <si>
    <t>913-1 Т</t>
  </si>
  <si>
    <t>914-1 Т</t>
  </si>
  <si>
    <t>915-1 Т</t>
  </si>
  <si>
    <t>916-1 Т</t>
  </si>
  <si>
    <t>1838-1 Т</t>
  </si>
  <si>
    <t>1839-1 Т</t>
  </si>
  <si>
    <t>1840-1 Т</t>
  </si>
  <si>
    <t>1841-1 Т</t>
  </si>
  <si>
    <t>1842-1 Т</t>
  </si>
  <si>
    <t>1843-1 Т</t>
  </si>
  <si>
    <t>1844-1 Т</t>
  </si>
  <si>
    <t>1845-1 Т</t>
  </si>
  <si>
    <t>1846-1 Т</t>
  </si>
  <si>
    <t>2270-1 Т</t>
  </si>
  <si>
    <t>июль,август
2013 год</t>
  </si>
  <si>
    <t>2271-1 Т</t>
  </si>
  <si>
    <t>2272-1 Т</t>
  </si>
  <si>
    <t>2273-1 Т</t>
  </si>
  <si>
    <t>2274-1 Т</t>
  </si>
  <si>
    <t>2275-1 Т</t>
  </si>
  <si>
    <t>2773-1 Т</t>
  </si>
  <si>
    <t xml:space="preserve">июль,август
2013 год
</t>
  </si>
  <si>
    <t>2604-2 Т</t>
  </si>
  <si>
    <t>2606-2 Т</t>
  </si>
  <si>
    <t>28-1 У</t>
  </si>
  <si>
    <t>174 У</t>
  </si>
  <si>
    <t>49.32.12.20.00.00.00</t>
  </si>
  <si>
    <t>Услуги по аренде легковых автомобилей с водителем</t>
  </si>
  <si>
    <t>Аренда легковых автомобилей с предоставлением услуг водителя</t>
  </si>
  <si>
    <t>2968 Т</t>
  </si>
  <si>
    <t>авансовый платеж - 0%, 90 % в  в течении 30 рабочих дней после поставки, 10% после подписания акта сверки</t>
  </si>
  <si>
    <t>2246-1 Т</t>
  </si>
  <si>
    <t>июль, август 2013 год</t>
  </si>
  <si>
    <t>2248-1 Т</t>
  </si>
  <si>
    <t>2249-1 Т</t>
  </si>
  <si>
    <t>2250-1 Т</t>
  </si>
  <si>
    <t>2251-1 Т</t>
  </si>
  <si>
    <t>2252-1 Т</t>
  </si>
  <si>
    <t>2253-1 Т</t>
  </si>
  <si>
    <t>2254-1 Т</t>
  </si>
  <si>
    <t>2255-1 Т</t>
  </si>
  <si>
    <t>2256-1 Т</t>
  </si>
  <si>
    <t>2257-1 Т</t>
  </si>
  <si>
    <t>2258-1 Т</t>
  </si>
  <si>
    <t>2259-1 Т</t>
  </si>
  <si>
    <t>2260-1 Т</t>
  </si>
  <si>
    <t>956-1 Т</t>
  </si>
  <si>
    <t>957-1 Т</t>
  </si>
  <si>
    <t>958-1 Т</t>
  </si>
  <si>
    <t>959-1 Т</t>
  </si>
  <si>
    <t>2891-1 Т</t>
  </si>
  <si>
    <t>июль, август
2013 год.</t>
  </si>
  <si>
    <t>961-1 Т</t>
  </si>
  <si>
    <t>июль,август
2013 год.</t>
  </si>
  <si>
    <t>2034-1 Т</t>
  </si>
  <si>
    <t>июль, август
2013 год</t>
  </si>
  <si>
    <t>2035-1 Т</t>
  </si>
  <si>
    <t>2036-1 Т</t>
  </si>
  <si>
    <t>2037-1 Т</t>
  </si>
  <si>
    <t>2038-1 Т</t>
  </si>
  <si>
    <t>2039-1 Т</t>
  </si>
  <si>
    <t>2040-1 Т</t>
  </si>
  <si>
    <t>2041-1 Т</t>
  </si>
  <si>
    <t>2042-1 Т</t>
  </si>
  <si>
    <t>2043-1 Т</t>
  </si>
  <si>
    <t>2044-1 Т</t>
  </si>
  <si>
    <t>2261-1 Т</t>
  </si>
  <si>
    <t>2262-1 Т</t>
  </si>
  <si>
    <t>2263-1 Т</t>
  </si>
  <si>
    <t>2265-1 Т</t>
  </si>
  <si>
    <t>2266-1 Т</t>
  </si>
  <si>
    <t>2267-1 Т</t>
  </si>
  <si>
    <t>2268-1 Т</t>
  </si>
  <si>
    <t>2269-1 Т</t>
  </si>
  <si>
    <t>72-2 У</t>
  </si>
  <si>
    <t xml:space="preserve"> июнь, июль  2013г.</t>
  </si>
  <si>
    <t>в течение 45 дней с даты вступления в силу договора 2013 года</t>
  </si>
  <si>
    <t>28.29.50.00.00.00.12.10.1</t>
  </si>
  <si>
    <t>машина посудомоечная промышленного типа</t>
  </si>
  <si>
    <t xml:space="preserve"> конвейерная посудомоечная машина </t>
  </si>
  <si>
    <t>июнь-июль</t>
  </si>
  <si>
    <t>июль-август</t>
  </si>
  <si>
    <t>28.22.17.00.00.00.20.10.1</t>
  </si>
  <si>
    <t>конвейер роликовый</t>
  </si>
  <si>
    <t xml:space="preserve">конвейер роликовый для товаров и материалов </t>
  </si>
  <si>
    <t>Каюр -М-ведущий  модуль (1000х765х880) 0,37 кВт, 380 Вт</t>
  </si>
  <si>
    <t xml:space="preserve">Каюр -М-натяжной   модуль (1030х600х850) </t>
  </si>
  <si>
    <t xml:space="preserve">Каюр -М-промежуточный   модуль 2 м (2016х600х850) </t>
  </si>
  <si>
    <t>Комплект транспортерной ленты Каюр-М 6м</t>
  </si>
  <si>
    <t>27.51.28.04.02.02.10.10.1</t>
  </si>
  <si>
    <t>Шкаф</t>
  </si>
  <si>
    <t xml:space="preserve">жарочный электрический </t>
  </si>
  <si>
    <t>28.25.13.00.00.00.11.10.1</t>
  </si>
  <si>
    <t>шкаф холодильный</t>
  </si>
  <si>
    <t>шкаф холодильный с температурой хранения 0- +7 градусов</t>
  </si>
  <si>
    <t>30.99.10.00.00.00.15.10.1</t>
  </si>
  <si>
    <t>Тележка уборочная</t>
  </si>
  <si>
    <t>для уборки помещений, на колесиках</t>
  </si>
  <si>
    <t>тележка для сбора посуды ТСП</t>
  </si>
  <si>
    <t>тележка сервировочная ТС-3</t>
  </si>
  <si>
    <t>тележка для противней ТС-16-Р</t>
  </si>
  <si>
    <t>тележка для сушки тарелок ТСТ-100</t>
  </si>
  <si>
    <t>31.09.11.00.00.00.35.01.1</t>
  </si>
  <si>
    <t>Стеллаж</t>
  </si>
  <si>
    <t>металлический, для хранения хлеба в лотках</t>
  </si>
  <si>
    <t>стеллаж кухонный СТКН-1200/650Р решетчатый</t>
  </si>
  <si>
    <t>31.09.11.00.00.00.38.10.1</t>
  </si>
  <si>
    <t>производственный, для столовых</t>
  </si>
  <si>
    <t>стол производственный СР-3/1200/600</t>
  </si>
  <si>
    <t>27.51.21.04.08.00.00.20.1</t>
  </si>
  <si>
    <t>Машина тестомесильная</t>
  </si>
  <si>
    <t>тестомесильная</t>
  </si>
  <si>
    <t>машина тестосмесительная ТММ-140 (с дежой)</t>
  </si>
  <si>
    <t>25.99.12.10.00.00.00.37.1</t>
  </si>
  <si>
    <t>Мантоварка</t>
  </si>
  <si>
    <t>металлическая кастрюля</t>
  </si>
  <si>
    <t>комплект пароварочный (мантоварка) для КПЭМ-160 (вся нержав.)</t>
  </si>
  <si>
    <t>27.51.28.02.02.02.00.10.1</t>
  </si>
  <si>
    <t>Котел варочный</t>
  </si>
  <si>
    <t>Отдельностоящий</t>
  </si>
  <si>
    <t>котел пищеварочный КПЭМ-250/9 Т</t>
  </si>
  <si>
    <t>27.51.21.04.03.00.00.20.1</t>
  </si>
  <si>
    <t>Электромясорубка</t>
  </si>
  <si>
    <t>С реверсом.</t>
  </si>
  <si>
    <t>мясорубка МИМ 600</t>
  </si>
  <si>
    <t>27.51.28.02.02.05.00.10.1</t>
  </si>
  <si>
    <t>Сковорода</t>
  </si>
  <si>
    <t xml:space="preserve">Сковорода электрическая с опрокидывающей чугунной чашей </t>
  </si>
  <si>
    <t>сковорода электрическая ЭСК-90-0,47-70</t>
  </si>
  <si>
    <t>25.99.11.00.00.11.10.11.1</t>
  </si>
  <si>
    <t>Раковина</t>
  </si>
  <si>
    <t>Раковины из нержавеющей стали</t>
  </si>
  <si>
    <t>ванна моечная ВСМ-2/530</t>
  </si>
  <si>
    <t>26.51.31.00.00.01.16.10.1</t>
  </si>
  <si>
    <t xml:space="preserve">Весы </t>
  </si>
  <si>
    <t>Товарные электронные</t>
  </si>
  <si>
    <t>весы электронные SW-5</t>
  </si>
  <si>
    <t>28.29.31.00.00.00.22.11.1</t>
  </si>
  <si>
    <t>весы-платформа</t>
  </si>
  <si>
    <t>весы-платформа с максимальной массой взвешивания 500 кг</t>
  </si>
  <si>
    <t>весы напольные DL</t>
  </si>
  <si>
    <t>26.60.13.00.00.11.11.11.1</t>
  </si>
  <si>
    <t>Облучатель</t>
  </si>
  <si>
    <t>Бактерицидный, ультрафиолетового излучения с длиной волны 253,7 нм.</t>
  </si>
  <si>
    <t>облучатель -рецеркулятор воздуха УФ-бактериоцидный</t>
  </si>
  <si>
    <t>27.11.21.10.10.10.50.21.1</t>
  </si>
  <si>
    <t>Электродвигатель переменного тока синхронный однофазный с номинальной частотой сети на 50 Гц</t>
  </si>
  <si>
    <t>Электродвигатель переменного тока синхронный однофазный с номинальной частотой сети на 50 Гц, с синхронной частотой вращения 1500 мин, номинальная мощность 7,5 кВт</t>
  </si>
  <si>
    <t>электродвигатель ФДМ (АИР) 132 S4 7,5 кВт,1500 об/мин</t>
  </si>
  <si>
    <t>2969 Т</t>
  </si>
  <si>
    <t>2970 Т</t>
  </si>
  <si>
    <t>2971 Т</t>
  </si>
  <si>
    <t>2972 Т</t>
  </si>
  <si>
    <t>2973 Т</t>
  </si>
  <si>
    <t>2974 Т</t>
  </si>
  <si>
    <t>2975 Т</t>
  </si>
  <si>
    <t>2976 Т</t>
  </si>
  <si>
    <t>2977 Т</t>
  </si>
  <si>
    <t>2978 Т</t>
  </si>
  <si>
    <t>2979 Т</t>
  </si>
  <si>
    <t>2980 Т</t>
  </si>
  <si>
    <t>2981 Т</t>
  </si>
  <si>
    <t>2982 Т</t>
  </si>
  <si>
    <t>2983 Т</t>
  </si>
  <si>
    <t>2984 Т</t>
  </si>
  <si>
    <t>2985 Т</t>
  </si>
  <si>
    <t>2986 Т</t>
  </si>
  <si>
    <t>2987 Т</t>
  </si>
  <si>
    <t>2988 Т</t>
  </si>
  <si>
    <t>2989 Т</t>
  </si>
  <si>
    <t>2990 Т</t>
  </si>
  <si>
    <t>2991 Т</t>
  </si>
  <si>
    <t>2992 Т</t>
  </si>
  <si>
    <t>2993 Т</t>
  </si>
  <si>
    <t>Печь хлебопекарная  оцинкованная</t>
  </si>
  <si>
    <t>моноблок холодильный среднетемпературный  ММ 218 SF (898х988х908 мм , средний объем камеры с толщ стенок 80 мм 14,4 м3</t>
  </si>
  <si>
    <t>камера т/изол. Холодильная КХН-6,61 м3 (1360х2860х2200) 80 мм</t>
  </si>
  <si>
    <t>1307-1 Т</t>
  </si>
  <si>
    <t>1308-1 Т</t>
  </si>
  <si>
    <t>1309-1 Т</t>
  </si>
  <si>
    <t>1310-1 Т</t>
  </si>
  <si>
    <t>Июль
2013 год</t>
  </si>
  <si>
    <t>160-1 У</t>
  </si>
  <si>
    <t>161-1 У</t>
  </si>
  <si>
    <t>162-1 У</t>
  </si>
  <si>
    <t>Приказ №233 от 19.06. 2013 год.</t>
  </si>
  <si>
    <t>2965-1 Т</t>
  </si>
  <si>
    <t>2966-1 Т</t>
  </si>
  <si>
    <t>2617-2 Т</t>
  </si>
  <si>
    <t>сентябрь, октябрь 2013г</t>
  </si>
  <si>
    <t>2636-2 Т</t>
  </si>
  <si>
    <t xml:space="preserve"> август, сентябрь 2013г</t>
  </si>
  <si>
    <t>163-1 У</t>
  </si>
  <si>
    <t>июль, август  2013г.</t>
  </si>
  <si>
    <t>август, сентябрь  2013г.</t>
  </si>
  <si>
    <t>168-1 У</t>
  </si>
  <si>
    <t>131-2 У</t>
  </si>
  <si>
    <t>с 15.08.13г по 14.08.14г</t>
  </si>
  <si>
    <t xml:space="preserve"> июль 2013г.</t>
  </si>
  <si>
    <t>11,14,15,20,21</t>
  </si>
  <si>
    <t>152-2 У</t>
  </si>
  <si>
    <t xml:space="preserve"> июль, сентябрь  2013г.</t>
  </si>
  <si>
    <t>2757-1 Т</t>
  </si>
  <si>
    <t>июль, август   2013г.</t>
  </si>
  <si>
    <t xml:space="preserve">в течение 30 дней с даты вступления в силу договора </t>
  </si>
  <si>
    <t>2756-1 Т</t>
  </si>
  <si>
    <t>2758-1 Т</t>
  </si>
  <si>
    <t>2759-1 Т</t>
  </si>
  <si>
    <t>2760-1 Т</t>
  </si>
  <si>
    <t>2969-1 Т</t>
  </si>
  <si>
    <t>2970-1 Т</t>
  </si>
  <si>
    <t>2971-1 Т</t>
  </si>
  <si>
    <t>2972-1 Т</t>
  </si>
  <si>
    <t>2973-1 Т</t>
  </si>
  <si>
    <t>2974-1 Т</t>
  </si>
  <si>
    <t>28.21.12.00.00.00.26.12.1</t>
  </si>
  <si>
    <t xml:space="preserve">печь электрическая </t>
  </si>
  <si>
    <t>печь электрическая для выпечки хлебобулочных и мучных кондитерских изделий</t>
  </si>
  <si>
    <t>3,4,5,7,14</t>
  </si>
  <si>
    <t>2975-1 Т</t>
  </si>
  <si>
    <t>2982-1 Т</t>
  </si>
  <si>
    <t>2988-1 Т</t>
  </si>
  <si>
    <t>2989-1 Т</t>
  </si>
  <si>
    <t>2994 Т</t>
  </si>
  <si>
    <t>июль, август</t>
  </si>
  <si>
    <t>авансовый платеж - 0%, оставшаяся часть в течении 30 календарных  дней с момента подписания первичных документов</t>
  </si>
  <si>
    <t>1315-1 Т</t>
  </si>
  <si>
    <t>28.15.24.00.00.02.10.10.1</t>
  </si>
  <si>
    <t>редуктор зубчатый общего назначения: цилиндрический</t>
  </si>
  <si>
    <t>редуктор зубчатый общего назначения: цилиндрический одноступенчатые горизонтальные</t>
  </si>
  <si>
    <t>852-1 Т</t>
  </si>
  <si>
    <t>924-1 Т</t>
  </si>
  <si>
    <t>2995 Т</t>
  </si>
  <si>
    <t>26.51.51.11.13.13.11.12.1</t>
  </si>
  <si>
    <t>ТТЖ-М. Диапазон измерения от 0 до 100 С°.</t>
  </si>
  <si>
    <t>985-1 Т</t>
  </si>
  <si>
    <t>Блок управления горелкой котла TMG740--3  Mod 32-32</t>
  </si>
  <si>
    <t>Части водогрейных котлов</t>
  </si>
  <si>
    <t>Для водогрейных котлов центрального отопления</t>
  </si>
  <si>
    <t>3,4,5,11,19,20,21</t>
  </si>
  <si>
    <t>2996 Т</t>
  </si>
  <si>
    <t>2997 Т</t>
  </si>
  <si>
    <t>2998 Т</t>
  </si>
  <si>
    <t>2999 Т</t>
  </si>
  <si>
    <t>3000 Т</t>
  </si>
  <si>
    <t>3001 Т</t>
  </si>
  <si>
    <t>1500 об/мин N= 1,5 квт ВЦ 4-70 №2,5</t>
  </si>
  <si>
    <t>3002 Т</t>
  </si>
  <si>
    <t>3003 Т</t>
  </si>
  <si>
    <t>3004 Т</t>
  </si>
  <si>
    <t>3005 Т</t>
  </si>
  <si>
    <t>3006 Т</t>
  </si>
  <si>
    <t>676-1 Т</t>
  </si>
  <si>
    <t>3007 Т</t>
  </si>
  <si>
    <t>2876-1 Т</t>
  </si>
  <si>
    <t>Март-апрель,  июль-август
2013 год.</t>
  </si>
  <si>
    <t>Март-апрель, июль-август
 2013год.</t>
  </si>
  <si>
    <t>704-2 Т</t>
  </si>
  <si>
    <t>2878-1 Т</t>
  </si>
  <si>
    <t>3008 Т</t>
  </si>
  <si>
    <t>3009 Т</t>
  </si>
  <si>
    <t>3010 Т</t>
  </si>
  <si>
    <t>3011 Т</t>
  </si>
  <si>
    <t>3012 Т</t>
  </si>
  <si>
    <t>3013 Т</t>
  </si>
  <si>
    <t>3014 Т</t>
  </si>
  <si>
    <t>Пакетный переключатель ПКЛ Е-9/1-822</t>
  </si>
  <si>
    <t>Разрядник вентильный РВО-10</t>
  </si>
  <si>
    <t>2981-1 Т</t>
  </si>
  <si>
    <t>2983-1 Т</t>
  </si>
  <si>
    <t>2987-1 Т</t>
  </si>
  <si>
    <t>2990-1 Т</t>
  </si>
  <si>
    <t>2991-1 Т</t>
  </si>
  <si>
    <t>2992-1 Т</t>
  </si>
  <si>
    <t>950-1 Т</t>
  </si>
  <si>
    <t>3015 Т</t>
  </si>
  <si>
    <t>3016 Т</t>
  </si>
  <si>
    <t>3017 Т</t>
  </si>
  <si>
    <t>3018 Т</t>
  </si>
  <si>
    <t>3019 Т</t>
  </si>
  <si>
    <t>Фильтр топливный 2002081071</t>
  </si>
  <si>
    <t>Фильтр гидравлический 2009624531001</t>
  </si>
  <si>
    <t>Фильтр гидравлический 2009624251000</t>
  </si>
  <si>
    <t>Фильтр гидравлический 2009624541001</t>
  </si>
  <si>
    <t>Фильтр масляный 2002050089</t>
  </si>
  <si>
    <t xml:space="preserve">тонкой очистки для дизельных двигателей прочих автомобилей </t>
  </si>
  <si>
    <t>фильтр масляный, механический, бумажный</t>
  </si>
  <si>
    <t>797</t>
  </si>
  <si>
    <t>798</t>
  </si>
  <si>
    <t>799</t>
  </si>
  <si>
    <t>937-1 Т</t>
  </si>
  <si>
    <t>11-2 Р</t>
  </si>
  <si>
    <t>Наружная и внутренняя покраска  РВС-5000м3 -6шт. ЦППН м/р Каламкас</t>
  </si>
  <si>
    <t>12-2 Р</t>
  </si>
  <si>
    <t>Наружная и внутренняя покраска  РВС-5000м3 -5шт. ЦППН м/р Жетыбай</t>
  </si>
  <si>
    <t>март, май, июнь, июль, сентябрь  2013г.</t>
  </si>
  <si>
    <t>май, июнь, сентябрь  2013г.</t>
  </si>
  <si>
    <t>13-2 Р</t>
  </si>
  <si>
    <t xml:space="preserve"> август, сентябрь 2013г.</t>
  </si>
  <si>
    <t>25-1 Р</t>
  </si>
  <si>
    <t>2956-1 Т</t>
  </si>
  <si>
    <t xml:space="preserve"> июль-август 2013г</t>
  </si>
  <si>
    <t>2949-1 Т</t>
  </si>
  <si>
    <t>июль- август                     2013 год.</t>
  </si>
  <si>
    <t>2951-1 Т</t>
  </si>
  <si>
    <t>2952-1 Т</t>
  </si>
  <si>
    <t>70-1 У</t>
  </si>
  <si>
    <t>3020 Т</t>
  </si>
  <si>
    <t>3021 Т</t>
  </si>
  <si>
    <t>3022 Т</t>
  </si>
  <si>
    <t>3023 Т</t>
  </si>
  <si>
    <t>3024 Т</t>
  </si>
  <si>
    <t>26 Р</t>
  </si>
  <si>
    <t>71.12.19.20.00.00.00</t>
  </si>
  <si>
    <t xml:space="preserve">Работы инженерные по проектированию </t>
  </si>
  <si>
    <t xml:space="preserve">Разработка проектно-сметной документации на установку автоматической пожарной сигнализации </t>
  </si>
  <si>
    <t>27 Р</t>
  </si>
  <si>
    <t>71.12.19.26.00.00.00</t>
  </si>
  <si>
    <t>Разработка проектов</t>
  </si>
  <si>
    <t>авансовый платеж - 0%, 90% в течение 30 рабочих дней после поставки, 10% после акта взаиморасчета</t>
  </si>
  <si>
    <t>2993-1 Т</t>
  </si>
  <si>
    <t>электродвигатель ФДМ (АИР) 13254  мощность 7,5 кВт, напряжение 380 В, скорость 1500 об/мин</t>
  </si>
  <si>
    <t>Электродвигатель  крановый МТН 312 -6 ПНДУ 1, мощность 15 кВт,напряжение 380 В, скорость  950 об/ мин, диаметр вала 50 мм</t>
  </si>
  <si>
    <t xml:space="preserve">Электродвигатель 4А-(А-132 М-4) мощность 11квт,напряжение 380 в, скорость 1500 об/мин. </t>
  </si>
  <si>
    <t>Трансформатор напряжения НТМИ-10кв, напряжение ВН-10000В, напряжение НН-100 В</t>
  </si>
  <si>
    <t>Устройство приточного подогрева масла контейнерного типа СММ-7 М, установленная мощность 74 кВт, напряжение 380 В, 50 Гц, температура нагрева жидкости до +200 град. С, четыре режима работы установки по мощности нагрева, расширительный бак.</t>
  </si>
  <si>
    <t xml:space="preserve"> август, сентябрь  </t>
  </si>
  <si>
    <t>авансовый платеж - 0%, 90% в течение 30 кал.дней после поставки, 10% после акта взаиморасчета</t>
  </si>
  <si>
    <t>авансовый платеж - 0%,  в течение 30 рабочих дней с момента подписания акта приема-передачи поставленных товаров</t>
  </si>
  <si>
    <t>7,11,14,15</t>
  </si>
  <si>
    <t>Ноутбук. Конфигурация: 15,6"  Минимальный тип процессора  I5 -3337U (3,3 Ghz, 4 ядра)ОЗУ  4096 Mb/Жесткий диск 500 Gb/видеоадаптер 1 024Mb/ Super-Multi DVD /интегрированная Web камера  /Wi-Fi  802.11b/g/n / Сетевая карта  10/100/1000 Mb/c / Bluetooth /Wi-FI/VGA выход / HDMI выход/ Аудио  встроенные динамики, микрофон / Операционная система Windows 8</t>
  </si>
  <si>
    <r>
      <t xml:space="preserve">        Многофунуциональный экскаватор-погрузчик.   Номинальная мощность двигателя, не менее -74, 5  кВт;  Эксплуатационный вес,  не менее – 7 000кг.; Глуби-на копания, не менее - 4 600 мм;  Объем универсального многофункционального переднего ковша, не менее -1, 2 м</t>
    </r>
    <r>
      <rPr>
        <vertAlign val="superscript"/>
        <sz val="10"/>
        <color indexed="8"/>
        <rFont val="Times New Roman"/>
        <family val="1"/>
        <charset val="204"/>
      </rPr>
      <t>3</t>
    </r>
    <r>
      <rPr>
        <sz val="10"/>
        <color indexed="8"/>
        <rFont val="Times New Roman"/>
        <family val="1"/>
        <charset val="204"/>
      </rPr>
      <t>;  Номинальный объем заднего экскаваторного ковша,  не менее - 0,22 м</t>
    </r>
    <r>
      <rPr>
        <vertAlign val="superscript"/>
        <sz val="10"/>
        <color indexed="8"/>
        <rFont val="Times New Roman"/>
        <family val="1"/>
        <charset val="204"/>
      </rPr>
      <t>3</t>
    </r>
    <r>
      <rPr>
        <sz val="10"/>
        <color indexed="8"/>
        <rFont val="Times New Roman"/>
        <family val="1"/>
        <charset val="204"/>
      </rPr>
      <t>.</t>
    </r>
  </si>
  <si>
    <t>авансовый платеж- 0%, в течение 30 кал. дней с даты  подписания акта выполненных работ</t>
  </si>
  <si>
    <t xml:space="preserve">Разработка ПИР на реконструкцию котельной </t>
  </si>
  <si>
    <t>72-3 У</t>
  </si>
  <si>
    <t xml:space="preserve"> август, сентябрь  2013г.</t>
  </si>
  <si>
    <t>2960-2 Т</t>
  </si>
  <si>
    <t>2961-2 Т</t>
  </si>
  <si>
    <t>2941-1 Т</t>
  </si>
  <si>
    <t>2942-1 Т</t>
  </si>
  <si>
    <t>2950-1 Т</t>
  </si>
  <si>
    <t>5-1 Т</t>
  </si>
  <si>
    <t>11-1 Т</t>
  </si>
  <si>
    <t>исключена</t>
  </si>
  <si>
    <t>50-1 Т</t>
  </si>
  <si>
    <t>56-1 Т</t>
  </si>
  <si>
    <t>Февраль-март, июль-август 2013 год</t>
  </si>
  <si>
    <t>Февраль-март, июль-август   2013 год</t>
  </si>
  <si>
    <t>59-1 Т</t>
  </si>
  <si>
    <t>60-1 Т</t>
  </si>
  <si>
    <t>61-1 Т</t>
  </si>
  <si>
    <t>63-2 Т</t>
  </si>
  <si>
    <t>65-2 Т</t>
  </si>
  <si>
    <t>66-1 Т</t>
  </si>
  <si>
    <t>69-1 Т</t>
  </si>
  <si>
    <t>79-1 Т</t>
  </si>
  <si>
    <t>84-1 Т</t>
  </si>
  <si>
    <t>июль-август 2013 год</t>
  </si>
  <si>
    <t>85-1 Т</t>
  </si>
  <si>
    <t>11,19,20,21</t>
  </si>
  <si>
    <t>11,14,19,20,21</t>
  </si>
  <si>
    <t xml:space="preserve">в течение 60 дней с даты заключения договора </t>
  </si>
  <si>
    <t>128-1 Т</t>
  </si>
  <si>
    <t>129-1 Т</t>
  </si>
  <si>
    <t>134-1 Т</t>
  </si>
  <si>
    <t>в течение 60 дней с момента заключения договора</t>
  </si>
  <si>
    <t>135-1 Т</t>
  </si>
  <si>
    <t>144-1 Т</t>
  </si>
  <si>
    <t>152-1 Т</t>
  </si>
  <si>
    <t>157-1 Т</t>
  </si>
  <si>
    <t>158-1 Т</t>
  </si>
  <si>
    <t>159-1 Т</t>
  </si>
  <si>
    <t>160-1 Т</t>
  </si>
  <si>
    <t>168-1 Т</t>
  </si>
  <si>
    <t>169-1 Т</t>
  </si>
  <si>
    <t>180-1 Т</t>
  </si>
  <si>
    <t>185-1 Т</t>
  </si>
  <si>
    <t>186-1 Т</t>
  </si>
  <si>
    <t>194-2 Т</t>
  </si>
  <si>
    <t>206-2 Т</t>
  </si>
  <si>
    <t>353-1 Т</t>
  </si>
  <si>
    <t>354-1 Т</t>
  </si>
  <si>
    <t>359-2 Т</t>
  </si>
  <si>
    <t>371-2 Т</t>
  </si>
  <si>
    <t>376-1 Т</t>
  </si>
  <si>
    <t>433-1 Т</t>
  </si>
  <si>
    <t>463-1 Т</t>
  </si>
  <si>
    <t>508-1 Т</t>
  </si>
  <si>
    <t>60 дней с даты заключения договора</t>
  </si>
  <si>
    <t>543-1 Т</t>
  </si>
  <si>
    <t>551-1 Т</t>
  </si>
  <si>
    <t>90 дней с момента заключения договора</t>
  </si>
  <si>
    <t>552-1Т</t>
  </si>
  <si>
    <t>560-1 Т</t>
  </si>
  <si>
    <t>568-1 Т</t>
  </si>
  <si>
    <t>569-1 Т</t>
  </si>
  <si>
    <t>572-1 Т</t>
  </si>
  <si>
    <t>575-1 Т</t>
  </si>
  <si>
    <t>578-1 Т</t>
  </si>
  <si>
    <t>4,11,18,20,21</t>
  </si>
  <si>
    <t>ВБбШв 4*2.5</t>
  </si>
  <si>
    <t>кабель силовой медный</t>
  </si>
  <si>
    <t>4,611,18,20,21</t>
  </si>
  <si>
    <t>13.99.19.00.00.00.20.10.3</t>
  </si>
  <si>
    <t>Изолента хлопчатобумажная</t>
  </si>
  <si>
    <t>односторонняя, ГОСТ 2162-97</t>
  </si>
  <si>
    <t>3,4,5,7,11,18,20,21</t>
  </si>
  <si>
    <t xml:space="preserve">2814-1 Т </t>
  </si>
  <si>
    <t xml:space="preserve">2815-1 Т </t>
  </si>
  <si>
    <t xml:space="preserve">2816-1 Т </t>
  </si>
  <si>
    <t xml:space="preserve">2817-1 Т </t>
  </si>
  <si>
    <t xml:space="preserve">2818-1 Т </t>
  </si>
  <si>
    <t>2868-1 Т</t>
  </si>
  <si>
    <t>2872-1 Т</t>
  </si>
  <si>
    <t>27.12.23.12.11.11.11.10.1</t>
  </si>
  <si>
    <t>Переключатель малогабаритный</t>
  </si>
  <si>
    <t>для коммутации электрических цепей постоянного тока напряжением до 320 В, переменного тока напряжением до 380 В частотой 50, 60 и 400 Гц.</t>
  </si>
  <si>
    <t>3,6,11,14</t>
  </si>
  <si>
    <t>27.11.21.20.30.10.50.21.1</t>
  </si>
  <si>
    <t>Электродвигатель переменного тока асинхронный трехфазный с номинальной частотой сети на 50 Гц</t>
  </si>
  <si>
    <t>Электродвигатель переменного тока асинхронный трехфазный с номинальной частотой сети на 50 Гц, с синхронной частотой вращения 1500 мин, номинальная мощность 7,5 кВт</t>
  </si>
  <si>
    <t>27.11.21.20.30.10.40.23.1</t>
  </si>
  <si>
    <t>Электродвигатель переменного тока асинхронный трехфазный с номинальной частотой сети на 50 Гц, с синхронной частотой вращения 1000 мин, номинальная мощность 15 кВт</t>
  </si>
  <si>
    <t>27.11.21.20.30.10.50.22.1</t>
  </si>
  <si>
    <t>Электродвигатель переменного тока асинхронный трехфазный с номинальной частотой сети на 50 Гц, с синхронной частотой вращения 1500 мин, номинальная мощность 11 кВт</t>
  </si>
  <si>
    <t>27.11.41.02.00.00.03.03.1</t>
  </si>
  <si>
    <t>Трансформатор напряжения</t>
  </si>
  <si>
    <t>Трансформатор напряжения трехфазный (Т), ГОСТ 1983-2001, класс напряжения 10</t>
  </si>
  <si>
    <t>27.90.33.00.00.00.30.30.1</t>
  </si>
  <si>
    <t>мощностью свыше 25,0 кВт</t>
  </si>
  <si>
    <t>25.94.13.00.00.10.35.10.2</t>
  </si>
  <si>
    <t>Шуруповерт электрический 6823</t>
  </si>
  <si>
    <t>Плиткорез 46-0-260 Две функции 600мм</t>
  </si>
  <si>
    <t>Степлер 6 до 14мм</t>
  </si>
  <si>
    <t xml:space="preserve"> пила  алмазная 4100,</t>
  </si>
  <si>
    <t xml:space="preserve"> Сухой-мокрый рез</t>
  </si>
  <si>
    <t>24.20.13.01.13.10.10.01.1</t>
  </si>
  <si>
    <t>Стальная, электросварная, прямошовная, Ø720х7мм, ГОСТ 10704-91</t>
  </si>
  <si>
    <t>Труба стальная электросварная прямошовная Ø720х7мм, ГОСТ 10704-91</t>
  </si>
  <si>
    <t>тн</t>
  </si>
  <si>
    <t>Отвод</t>
  </si>
  <si>
    <t>Отвод стальной Ø530х9,  90гр., Ст20, ГОСТ 17375-2001</t>
  </si>
  <si>
    <t>Переход</t>
  </si>
  <si>
    <t>Стальной, экцентрический, ГОСТ 17378-2001</t>
  </si>
  <si>
    <t>Переход К-377х12-219х8, Ст20, ГОСТ 17378-2001</t>
  </si>
  <si>
    <t>Переход К-325х18-159х10, Ст20, ГОСТ 17378-2001</t>
  </si>
  <si>
    <t>Переход К-325х10-219х8, Ст20, ГОСТ 17378-2001</t>
  </si>
  <si>
    <t>Переход К-219х12-114х8, Ст20, ГОСТ 17378-2001</t>
  </si>
  <si>
    <t>Переход К-219х10-159х8, Ст20, ГОСТ 17378-2001</t>
  </si>
  <si>
    <t>Переход К-219х10-114х6, Ст20, ГОСТ 17378-2001</t>
  </si>
  <si>
    <t>Переход К-219х6-159х4,5, Ст20, ГОСТ 17378-2001</t>
  </si>
  <si>
    <t>Переход К-159х10-114х8, Ст20, ГОСТ 17378-2001</t>
  </si>
  <si>
    <t>3025 Т</t>
  </si>
  <si>
    <t>3026 Т</t>
  </si>
  <si>
    <t>3027 Т</t>
  </si>
  <si>
    <t>3028 Т</t>
  </si>
  <si>
    <t>3029 Т</t>
  </si>
  <si>
    <t>3030 Т</t>
  </si>
  <si>
    <t>3031 Т</t>
  </si>
  <si>
    <t>3032 Т</t>
  </si>
  <si>
    <t>3033 Т</t>
  </si>
  <si>
    <t>3034 Т</t>
  </si>
  <si>
    <t>3035 Т</t>
  </si>
  <si>
    <t>3036 Т</t>
  </si>
  <si>
    <t>3037 Т</t>
  </si>
  <si>
    <t>3038 Т</t>
  </si>
  <si>
    <t>3039 Т</t>
  </si>
  <si>
    <t>3040 Т</t>
  </si>
  <si>
    <t>3041 Т</t>
  </si>
  <si>
    <t>3042 Т</t>
  </si>
  <si>
    <t>3043 Т</t>
  </si>
  <si>
    <t>3044 Т</t>
  </si>
  <si>
    <t>3045 Т</t>
  </si>
  <si>
    <t>3046 Т</t>
  </si>
  <si>
    <t>3047 Т</t>
  </si>
  <si>
    <t>3048 Т</t>
  </si>
  <si>
    <t>3049 Т</t>
  </si>
  <si>
    <t>3050 Т</t>
  </si>
  <si>
    <t>3051 Т</t>
  </si>
  <si>
    <t>3052 Т</t>
  </si>
  <si>
    <t>3053 Т</t>
  </si>
  <si>
    <t>3054 Т</t>
  </si>
  <si>
    <t>3055 Т</t>
  </si>
  <si>
    <t>3056 Т</t>
  </si>
  <si>
    <t>3057 Т</t>
  </si>
  <si>
    <t>3058 Т</t>
  </si>
  <si>
    <t>3059 Т</t>
  </si>
  <si>
    <t>3060 Т</t>
  </si>
  <si>
    <t>3061 Т</t>
  </si>
  <si>
    <t>3062 Т</t>
  </si>
  <si>
    <t>3063 Т</t>
  </si>
  <si>
    <t>3064 Т</t>
  </si>
  <si>
    <t>3065 Т</t>
  </si>
  <si>
    <t>3066 Т</t>
  </si>
  <si>
    <t>3067 Т</t>
  </si>
  <si>
    <t>3068 Т</t>
  </si>
  <si>
    <t>3069 Т</t>
  </si>
  <si>
    <t>3070 Т</t>
  </si>
  <si>
    <t>3071 Т</t>
  </si>
  <si>
    <t>3072 Т</t>
  </si>
  <si>
    <t>3073 Т</t>
  </si>
  <si>
    <t>3074 Т</t>
  </si>
  <si>
    <t>3075 Т</t>
  </si>
  <si>
    <t>3076 Т</t>
  </si>
  <si>
    <t>3077 Т</t>
  </si>
  <si>
    <t>3078 Т</t>
  </si>
  <si>
    <t>3079 Т</t>
  </si>
  <si>
    <t>3080 Т</t>
  </si>
  <si>
    <t>3081 Т</t>
  </si>
  <si>
    <t>3082 Т</t>
  </si>
  <si>
    <t>3083 Т</t>
  </si>
  <si>
    <t>3084 Т</t>
  </si>
  <si>
    <t>3085 Т</t>
  </si>
  <si>
    <t>3086 Т</t>
  </si>
  <si>
    <t>3087 Т</t>
  </si>
  <si>
    <t>Переход К-159х8-108х6, Ст20, ГОСТ 17378-2001</t>
  </si>
  <si>
    <t>Переход К-159х8-57х4, Ст20, ГОСТ 17378-2001</t>
  </si>
  <si>
    <t>Переход К-159х4,5-108х4,Ст20, ГОСТ 17378-2001</t>
  </si>
  <si>
    <t>Переход К-133х15-114х13,ТУ 1469-007-04606975-00</t>
  </si>
  <si>
    <t>Переход К-133х10-114х9, Ст20, ГОСТ 17378-2001</t>
  </si>
  <si>
    <t>Переход К-114х9-89х8, Ст20, ГОСТ 17378-2001</t>
  </si>
  <si>
    <t>Переход К-114х9-89х6, Ст20, ГОСТ 17378-2001</t>
  </si>
  <si>
    <t>Переход К-114х9-76х7,Ст20, ГОСТ 17378-2001</t>
  </si>
  <si>
    <t>Переход К-114х9-57х6, Ст20, ГОСТ 17378-2001</t>
  </si>
  <si>
    <t>Переход К-114х8-57х6, Ст20, ГОСТ 17378-2001</t>
  </si>
  <si>
    <t>Переход К-114х6-76х5,Ст20, ГОСТ 17378-2001</t>
  </si>
  <si>
    <t>Переход К-76х5-45х4,Ст20, ГОСТ 17378-2001</t>
  </si>
  <si>
    <t>Переход К-57х5-32х3,Ст20, ГОСТ 17378-2001</t>
  </si>
  <si>
    <t>Переход Э-530х12-377х10,Ст20, ГОСТ 17378-2001</t>
  </si>
  <si>
    <t>Переход Э-114х8-89х8,Ст20, ГОСТ 17378-2001</t>
  </si>
  <si>
    <t>Стальная, сферическая,  ГОСТ 17379 - 2001</t>
  </si>
  <si>
    <t>Заглушка эллиптическая 530х10,Ст20, ГОСТ 17379-2001</t>
  </si>
  <si>
    <t>28.14.13.21.00.00.00.11.2</t>
  </si>
  <si>
    <t>Задвижка стальная с ответными фланцами ЗКЛ-2-200-16, 30с41нж,Клиновая с ручным приводом в комплекте с ответными фланцами, шпильками, гайками, прокладками, ТУ 3741-001-07533604-94</t>
  </si>
  <si>
    <t>28.14.13.21.00.00.00.17.2</t>
  </si>
  <si>
    <t>Задвижка стальная с ответными фланцами ЗКЛ-2-100-63, 30с76нж, Клиновая с ручным приводом в комплекте с ответными фланцами, шпильками, гайками, прокладками, ТУ 3741-010-96455923-2008</t>
  </si>
  <si>
    <t>Задвижка клиновая фланцевая ЗКЛ-2-50-63, 30с76нж,Клиновая с ручным приводом в комплекте с ответными фланцами, шпильками, гайками, прокладками, ТУ 3741-010-96455923-2008</t>
  </si>
  <si>
    <t>28.14.13.21.00.00.00.15.2</t>
  </si>
  <si>
    <t>Задвижка стальная, давление P - 4 Мпа, тип присодинения к трубопроводу - фланцевое. ГОСТ 9698-86</t>
  </si>
  <si>
    <t>Задвижка  клиновая фланцевая ЗКЛ-2-50-40, 30с15нж,Клиновая с ручным приводом в комплекте с ответными фланцами, шпильками, гайками, прокладками, ТУ 3741-001-07533604-95</t>
  </si>
  <si>
    <t>Задвижка клиновая фланцевая ЗКЛ-2-50-16, 30с76нж, Клиновая с ручным приводом в комплекте с ответными фланцами, шпильками, гайками, прокладками, ТУ 3741-010-96455923-2008</t>
  </si>
  <si>
    <t>28.14.20.34.10.10.13.00.1</t>
  </si>
  <si>
    <t>Затвор</t>
  </si>
  <si>
    <t>для задвижки</t>
  </si>
  <si>
    <t>Затвор обратный поворотный Ду-500 Ру-1,6МПа 19с11нж, В комплекте с ответными фланцами шпильками,гайками,шайбами,уплотнительными стальными кольцами</t>
  </si>
  <si>
    <t>Дроссель регулируемый ДРП 50/210, Ду50 Ру210</t>
  </si>
  <si>
    <t>22.23.12.00.00.11.19.13.1</t>
  </si>
  <si>
    <t>Душевая кабина</t>
  </si>
  <si>
    <t>акриловая квадратная со стальным поддоном со дверцами из пластика</t>
  </si>
  <si>
    <t>Душевая кабина с поддонном, Поддон для душа: эмалированная сталь толщиной 3,5мм; на полистироловой подложке; диаметр слива 90мм; с сифона; противоскользящее покрытие</t>
  </si>
  <si>
    <t>Ограждение декоративный стальной</t>
  </si>
  <si>
    <t>, Изготавливается согласно чертежи. Высота ограждения 2,0м с покраской. Ограждение декоративный стальной комплектуются  панелями, воротами и калитками. Комплектация: Панель декоративный 2000(h)х2500мм - 194шт; Ворота декоративная с навесом и замком 2000(h)х5000мм - 3шт; Калитка декоративная с навесом и замком 2000(h)х1000мм - 2шт</t>
  </si>
  <si>
    <t>п/м</t>
  </si>
  <si>
    <t>23.61.20.00.40.20.01.74.1</t>
  </si>
  <si>
    <t>перекрытия железобетонная многопустотная, тип 1ПК60.15, ГОСТ 9561-91, ГОСТ 26434-85</t>
  </si>
  <si>
    <t>Плита перекрытия ПК 60.15-8АIVT, серия 1.141-1 вып.64</t>
  </si>
  <si>
    <t>23.61.20.00.20.70.01.14.1</t>
  </si>
  <si>
    <t>железобетонная, брусковая, марки 2ПБ22-3, ГОСТ 948-84</t>
  </si>
  <si>
    <t>Перемычка 2ПР72.20.38.19у, серия 1.138-10 вып.6</t>
  </si>
  <si>
    <t>23.61.20.00.20.70.01.08.1</t>
  </si>
  <si>
    <t>железобетонная, брусковая, марки 2ПБ16-2, ГОСТ 948-84</t>
  </si>
  <si>
    <t>Перемычка 2ПР72.14.38.19у, серия 1.138-10 вып.6</t>
  </si>
  <si>
    <t>Перемычка 2ПР8.20.12.19у, серия 1.138-10 вып.5</t>
  </si>
  <si>
    <t>23.61.20.00.20.70.01.06.1</t>
  </si>
  <si>
    <t>железобетонная, брусковая, марки 2ПБ13-1, ГОСТ 948-84</t>
  </si>
  <si>
    <t>Перемычка 2ПР8.12.12.19у, серия 1.138-10 вып.5</t>
  </si>
  <si>
    <t>23.61.20.00.20.70.01.39.1</t>
  </si>
  <si>
    <t>железобетонная, брусковая, марки 3ПБ30-8-п, ГОСТ 948-84</t>
  </si>
  <si>
    <t>Балка БП 3-1, серия КЭП-01-58</t>
  </si>
  <si>
    <t>железобетонная промежуточная, ВЛ 10 кВ</t>
  </si>
  <si>
    <t>Стойка железобетонная СВ-164-12, Серия 3.407.1-143.7.5</t>
  </si>
  <si>
    <t>Плита П-4, Серия 3.407.1-143.7.6</t>
  </si>
  <si>
    <t>Анкер АЦ-1, Серия 3.407.1-143.7.7</t>
  </si>
  <si>
    <t>25.29.11.00.00.15.10.40.1</t>
  </si>
  <si>
    <t>наземный, для хранения нефтепродуктов, объем 5000 л</t>
  </si>
  <si>
    <t>Резервуар вертикальный стальной РВС-5000, V=5000м3, Ру-0,07МПа, D=20,92м, Н=14,9м. Резервуар сточной воды. В комплекте: лестница, патрубок приемный Ду500мм - 1шт, патрубок раздаточный Ду500 - 1шт, патрубок дренажный Ду500 - 1шт, патрубок для сигнализатора уровня Ду100 - 2шт,  патрубок светового люка Ду500 - 4шт, патрубок вентиляционный Ду150 - 1шт, патрубок замерного люка Ду150 - 1шт, патрубок дыхательный Ду250 - 2шт, бобышка для термометра - 1шт, патрубок для уровнемера Ду200 - 1шт, люк монтажный Ду1000 - 1шт, люк-лаз Ду500 - 1шт, люк-лаз овальный 600х900 - 1шт, молнеприемники - 4шт, Дыхательный клапан КДС2-1500 Ду250 - 2комп.</t>
  </si>
  <si>
    <t>28.29.12.00.00.00.18.15.1</t>
  </si>
  <si>
    <t>оборудование для фильтрования</t>
  </si>
  <si>
    <t>фильтр жидкостный емкостный</t>
  </si>
  <si>
    <t>Фильтр сетчатый жидкостной МИГ-М-80-160, Ду-80, Ру-16МПа</t>
  </si>
  <si>
    <t>Расширительный мембранный бак ER-8</t>
  </si>
  <si>
    <t>Расширительный мембранный бак ER-8, V=8л</t>
  </si>
  <si>
    <t>28.14.13.15.00.00.00.23.1</t>
  </si>
  <si>
    <t>Клапан обратный стальной, условное давление P -250 Мпа, тип присоединения к трубопроводу - фланцевое ГОСТ 27477-87</t>
  </si>
  <si>
    <t xml:space="preserve">Клапан обратный поворотный КОП-250-16, 19с38нж, Клапан 19с38нж  обратный  фланцевый Ду250 Ру1,6МПа, в комплекте с ответными фланцами и крепежом </t>
  </si>
  <si>
    <t>28.14.13.15.00.00.00.05.1</t>
  </si>
  <si>
    <t>Клапан обратный стальной, условное давление P -4 Мпа, тип присоединения к трубопроводу - фланцевое ГОСТ 27477-87</t>
  </si>
  <si>
    <t>Клапан обратный Ду100, Ру40, 19с53нж , Клапан 19с53нж  обратный  фланцевый Ду100 Ру40, в комплекте с ответными фланцами и крепежом</t>
  </si>
  <si>
    <t>28.14.13.15.00.00.00.03.1</t>
  </si>
  <si>
    <t>Клапан обратный стальной, условное давление P -1,6 Мпа, тип присоединения к трубопроводу - фланцевое  ГОСТ 27477-87</t>
  </si>
  <si>
    <t>Клапан обратный поворотный КОП-80-160, 19с19нж , Клапан 19с19нж  обратный  фланцевый Ду80 Ру16МПа, в комплекте с ответными фланцами и крепежом</t>
  </si>
  <si>
    <t>28.14.13.15.00.00.00.12.1</t>
  </si>
  <si>
    <t>Клапан обратный стальной, условное давление P -16 Мпа, тип присоединения к трубопроводу - муфтовое ГОСТ 27477-87</t>
  </si>
  <si>
    <t>Клапан обратный Ду-25, 16ч3р, муфтовый</t>
  </si>
  <si>
    <t>Клапан обратный стальной, условное давление P -16 Мпа, тип присоединения к трубопроводу - муфтовое ГОСТ 27477-88</t>
  </si>
  <si>
    <t>Клапан обратный Ду-25, 16кч11р, муфтовый</t>
  </si>
  <si>
    <t>Клапан предохранительный СППК5Р 100-16, 17с6нж, Пружинный с ручным подрывом, СППК5Р, Ду-100, Ру-16, 17с6нж, ТУ26-07-367-85</t>
  </si>
  <si>
    <t>Клапан предохранительный СППК5Р 80-16, 17с6нж, Пружинный с ручным подрывом, СППК5Р, Ду-80, Ру-16, 17с6нж, ТУ26-07-367-85</t>
  </si>
  <si>
    <t>Клапан дыхательный КДМ-100</t>
  </si>
  <si>
    <t>Клапан дыхательный КДМ-100,</t>
  </si>
  <si>
    <t>24.20.40.00.16.11.01.03.1</t>
  </si>
  <si>
    <t>Тройник</t>
  </si>
  <si>
    <t>530х11</t>
  </si>
  <si>
    <t>Тройник стальной ТС 530х11, ГОСТ 34-10-762-97</t>
  </si>
  <si>
    <t>530х12 </t>
  </si>
  <si>
    <t>Тройник стальной 2-530х12-273-7, ТУ 102-488-95</t>
  </si>
  <si>
    <t>24.20.40.00.16.11.08.01.1</t>
  </si>
  <si>
    <t>159х8</t>
  </si>
  <si>
    <t>Тройник стальной 159х8, ГОСТ 17376-2001</t>
  </si>
  <si>
    <t>28.13.21.00.00.00.13.10.1</t>
  </si>
  <si>
    <t>насос вакуумный водокольцевой</t>
  </si>
  <si>
    <t>насос вакуумный водокольцевой с  производительность до 10 м3/час</t>
  </si>
  <si>
    <t>эл. Насос N=0,118кВт,  G=0,5м3/час, H=8,5м</t>
  </si>
  <si>
    <t>сетевой насос DHL 25/35-180</t>
  </si>
  <si>
    <t>28.13.21.00.00.00.25.41.1</t>
  </si>
  <si>
    <t>насос вакуумный пластинчато-роторный</t>
  </si>
  <si>
    <t>насос вакуумный пластинчато-роторный сухой производительностью до 180 м3/час</t>
  </si>
  <si>
    <t>27.51.25.01.03.00.00.15.1</t>
  </si>
  <si>
    <t>Нагреватель</t>
  </si>
  <si>
    <t>Нагреватель электрический типа НЭ</t>
  </si>
  <si>
    <t>электроводонагреватель TI 200/L, N=2,6кВ, V=200л</t>
  </si>
  <si>
    <t>28.25.20.00.00.00.11.12.1</t>
  </si>
  <si>
    <t>вентилятор осевой одноступенчатый с диаметром 125 мм</t>
  </si>
  <si>
    <t xml:space="preserve"> вентилятор центробежный ВР 80-75  №4 L=1800 м3/час. Р=400Па.  Эл. двиг АИМ 71 А4  N=0,55 квт. 1500 об/мин</t>
  </si>
  <si>
    <t>28.25.20.00.00.00.11.11.1</t>
  </si>
  <si>
    <t>вентилятор осевой одноступенчатый с диаметром 112 мм</t>
  </si>
  <si>
    <t>вентилятор центробежный ВР 80-75  №5  L=5095  м3/час. Р=750Па. Эл.двиг АИМ 80Б4  N=1,5 квт. 1500 об/мин</t>
  </si>
  <si>
    <t>26.51.52.14.11.11.10.47.1</t>
  </si>
  <si>
    <t>диаметр  корпуса 100 мм, класс  точности 1,5, диапазон показаний от -1 до 0</t>
  </si>
  <si>
    <t xml:space="preserve"> манометр ОБМ 1-100 С</t>
  </si>
  <si>
    <t>27.12.40.15.11.11.11.20.1</t>
  </si>
  <si>
    <t xml:space="preserve">Разрядник </t>
  </si>
  <si>
    <t>Вентильный разрядник</t>
  </si>
  <si>
    <t xml:space="preserve">     Грузоподъемность,  не  менее - 25 тн;  Количество осей - 3;  Мах. вылет основной стрелы,  не менее – 28м;  Максимальная высота подъема основной стрелы  не менее 31 и. Грузовой момент  не менее -84 т/м.Мощность двигателя автокрана не менее – 280 л.с.;  Год выпуска, не ранее  - 2013г.Полная масса крана -25 тн.</t>
  </si>
  <si>
    <t>27.51.26.02.01.00.00.20.1</t>
  </si>
  <si>
    <t>Калорифер</t>
  </si>
  <si>
    <t>для нагрева воды в системе отопления</t>
  </si>
  <si>
    <t>Электрокалорифер КЭВ-3,5Н</t>
  </si>
  <si>
    <t>27.32.13.00.02.01.27.56.1</t>
  </si>
  <si>
    <t>АВВГ 4*50+1*25</t>
  </si>
  <si>
    <t>Кабель    силовой ВВГ 4х50, 0,4кВ</t>
  </si>
  <si>
    <t>Кабель    силовой ВВГ 3х35, 6кВ</t>
  </si>
  <si>
    <t>27.32.13.00.02.01.37.27.2</t>
  </si>
  <si>
    <t>ВВГ 3*70+1*150</t>
  </si>
  <si>
    <t xml:space="preserve"> Кабель    силовой ВВГ 3х70, 6кВ</t>
  </si>
  <si>
    <t xml:space="preserve"> Кабель    силовой ВВБбШв 3х120+1х70</t>
  </si>
  <si>
    <t>27.32.13.00.02.01.50.00.2</t>
  </si>
  <si>
    <t>ВБбШв</t>
  </si>
  <si>
    <t>Кабель    силовой ВВБбШв 3х6+1х4</t>
  </si>
  <si>
    <t xml:space="preserve"> Кабель    силовой ВВБбШв 4х10</t>
  </si>
  <si>
    <t>ВБбШв 4*16</t>
  </si>
  <si>
    <t>Кабель  силовой ВВБбШв 4х16</t>
  </si>
  <si>
    <t>Кабель    силовой ВВБбШв 4х35</t>
  </si>
  <si>
    <t>Кабель    силовой ВВБбШв 4х240</t>
  </si>
  <si>
    <t>Муфта</t>
  </si>
  <si>
    <t>соединительная, применяется для соединения одножильных и многожильных кабелей (от 1 кВ до 10 кВ) в одну линию для дальнейшего подключения их к электростанциям и установкам, сооружениям и линиям электропередач</t>
  </si>
  <si>
    <t>Муфта кабельная  Raychem GUST 12/95/1200мм</t>
  </si>
  <si>
    <t>Ручная циркулярная пила 5900 Мощность 2кВ, пропил 84мм</t>
  </si>
  <si>
    <t>Ручная циркулярная пила</t>
  </si>
  <si>
    <t>анкерная для установки опор ЛЭП, 4000х2000</t>
  </si>
  <si>
    <t>164-1 У</t>
  </si>
  <si>
    <t>74.90.21.15.00.00.00</t>
  </si>
  <si>
    <t>Услуги информационного мониторинга</t>
  </si>
  <si>
    <t>3,4,5,11,14</t>
  </si>
  <si>
    <t>Приказ №259 от 12.07. 2013 год.</t>
  </si>
  <si>
    <t>июль, август, 2013г.</t>
  </si>
  <si>
    <t>с даты вступления в силу договора  в течение 45 календ. дней</t>
  </si>
  <si>
    <r>
      <t xml:space="preserve">      Мощность двигателя, не менее –  132 кВт; Двигатель- шестицилиндровый, однорядный, 4-х тактный дизель с водяным охлаждением.Рабочий объем-6,494 см3. Привод -гидростатический. Скорость поворота платформы-11 об/мин. Объем топливного бака не менее-510 л.Рабочий вес экскаватора- 23400 кг.</t>
    </r>
    <r>
      <rPr>
        <sz val="10"/>
        <color indexed="8"/>
        <rFont val="Times New Roman"/>
        <family val="1"/>
        <charset val="204"/>
      </rPr>
      <t xml:space="preserve"> Управление  экскаваторным оборудованием – джойстиковое; Наличие системы кондиционирования и обогрева рабочего места оператора;  Наличие автоматического подогрева и аварийной остановки двигателя; Наличие системы для обеспечения безопасности оператора при опрокидывании машины.</t>
    </r>
  </si>
  <si>
    <r>
      <t xml:space="preserve">     Двигатель шестицилиндровый, однорядный 4-х тактный дизель с водяным охлаждением.Мощность двигателя -125кВт;  Привод гидростатический. Рабочий вес- 19800 кг; Объем скального ковша, не менее – 1,2 м</t>
    </r>
    <r>
      <rPr>
        <vertAlign val="superscript"/>
        <sz val="10"/>
        <color indexed="8"/>
        <rFont val="Times New Roman"/>
        <family val="1"/>
        <charset val="204"/>
      </rPr>
      <t>3</t>
    </r>
    <r>
      <rPr>
        <sz val="10"/>
        <color indexed="8"/>
        <rFont val="Times New Roman"/>
        <family val="1"/>
        <charset val="204"/>
      </rPr>
      <t>;   Управление экскаваторным оборудованием – джойстиковое;  Наличие системы – кондиционирования и обогрева рабочего места оператора;</t>
    </r>
    <r>
      <rPr>
        <sz val="10"/>
        <color indexed="56"/>
        <rFont val="Times New Roman"/>
        <family val="1"/>
        <charset val="204"/>
      </rPr>
      <t xml:space="preserve">  </t>
    </r>
    <r>
      <rPr>
        <sz val="10"/>
        <color indexed="8"/>
        <rFont val="Times New Roman"/>
        <family val="1"/>
        <charset val="204"/>
      </rPr>
      <t>Наличие системы холодного запуска и аварийной остановки двигателя.  Наличие системы для обеспечения безопасности оператора при опрокидывании машины</t>
    </r>
  </si>
  <si>
    <r>
      <t xml:space="preserve">  Двигатель -четырехцилиндровый, однорядный, 4-х тактный, дизель с водяным охлаждением.Мощность двигателя- 122 кВт;   Объем ковша  - 0,91 м</t>
    </r>
    <r>
      <rPr>
        <vertAlign val="superscript"/>
        <sz val="10"/>
        <color indexed="8"/>
        <rFont val="Times New Roman"/>
        <family val="1"/>
        <charset val="204"/>
      </rPr>
      <t>3 ковш скальный</t>
    </r>
    <r>
      <rPr>
        <sz val="10"/>
        <color indexed="8"/>
        <rFont val="Times New Roman"/>
        <family val="1"/>
        <charset val="204"/>
      </rPr>
      <t xml:space="preserve">; рабочий вес не менее 20900 кг.Компоненты рабочего оборудования-усиленные ;  Управление экскаваторным оборудованием – джойстиковое;  Наличие системы – кондиционирования и обогрева рабочего места оператора; Наличие системы холодного запуска и  аварийной остановки двигателя; Наличие сертифицированной системы для обеспечения безопасности оператора при опрокидывании машины. </t>
    </r>
  </si>
  <si>
    <t>28.92.26.00.00.00.07.10.1</t>
  </si>
  <si>
    <t xml:space="preserve"> одноковшовый самоходный </t>
  </si>
  <si>
    <t>642</t>
  </si>
  <si>
    <t>единица</t>
  </si>
  <si>
    <t>4,56,11,14,16,17</t>
  </si>
  <si>
    <r>
      <t xml:space="preserve">   Двигатель -шестицилиндровый, однорядный, 4-х тактный дизель с водяным охлаждением. Мощность двигателя -132кВт;  Рабочий вес – 27400 кг; Компоненты рабочего оборудования-усиленные;   Объемы ковша: первого экскаватора-1,5 м</t>
    </r>
    <r>
      <rPr>
        <vertAlign val="superscript"/>
        <sz val="10"/>
        <color indexed="8"/>
        <rFont val="Times New Roman"/>
        <family val="1"/>
        <charset val="204"/>
      </rPr>
      <t>3</t>
    </r>
    <r>
      <rPr>
        <sz val="10"/>
        <color indexed="8"/>
        <rFont val="Times New Roman"/>
        <family val="1"/>
        <charset val="204"/>
      </rPr>
      <t>, ковш скальный; второго экскаватора - 1,73 м</t>
    </r>
    <r>
      <rPr>
        <vertAlign val="superscript"/>
        <sz val="10"/>
        <color indexed="8"/>
        <rFont val="Times New Roman"/>
        <family val="1"/>
        <charset val="204"/>
      </rPr>
      <t>3, ковш стандартный</t>
    </r>
    <r>
      <rPr>
        <sz val="10"/>
        <color indexed="8"/>
        <rFont val="Times New Roman"/>
        <family val="1"/>
        <charset val="204"/>
      </rPr>
      <t>;  Управление экскаваторным оборудованием – джойстиковое;  Наличие системы – кондиционирования и обогрева рабочего места оператора;</t>
    </r>
    <r>
      <rPr>
        <sz val="10"/>
        <color indexed="56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 xml:space="preserve"> Наличие системы холодного запуска и аварийной остановки двигателя; Наличие сертифицированной системы для обеспечения безопасности оператора при опрокидывании машины .</t>
    </r>
  </si>
  <si>
    <t xml:space="preserve">2774-1 Т </t>
  </si>
  <si>
    <t>20-1 Т</t>
  </si>
  <si>
    <t>21-1 Т</t>
  </si>
  <si>
    <t>52-1 Т</t>
  </si>
  <si>
    <t>Стальной, типоразмер (DНxS) - 530x9 - 530x16 мм, сталь марок 10, 20, 09Г2С, 10Г2, 20ЮЧ, 15ГС, ГОСТ 17375-83        </t>
  </si>
  <si>
    <t>2869-1 Т</t>
  </si>
  <si>
    <t>август-сентябрь
2013 год.</t>
  </si>
  <si>
    <t>2870-1 Т</t>
  </si>
  <si>
    <t>2871-1 Т</t>
  </si>
  <si>
    <t>2864-1 Т</t>
  </si>
  <si>
    <t>162-1 Т</t>
  </si>
  <si>
    <t>163-1 Т</t>
  </si>
  <si>
    <t>164-1 Т</t>
  </si>
  <si>
    <t>166-1 Т</t>
  </si>
  <si>
    <t>167-1 Т</t>
  </si>
  <si>
    <t>170-1 Т</t>
  </si>
  <si>
    <t>171-1 Т</t>
  </si>
  <si>
    <t>174-1 Т</t>
  </si>
  <si>
    <t>175-1 Т</t>
  </si>
  <si>
    <t>176-1 Т</t>
  </si>
  <si>
    <t>177-1 Т</t>
  </si>
  <si>
    <t>178-2 Т</t>
  </si>
  <si>
    <t>2720-2 Т</t>
  </si>
  <si>
    <t xml:space="preserve"> август-сентябрь  2013г.</t>
  </si>
  <si>
    <t>2719-2 Т</t>
  </si>
  <si>
    <t>2718-2 Т</t>
  </si>
  <si>
    <t>поставка оборудования  со дня заключения договора -15-20 календ. дн., монтаж и установка  со дня поставки в течение 30-45 кален.дней , и абонентское обслуживание на 12 мес.</t>
  </si>
  <si>
    <t xml:space="preserve">2840-1 Т </t>
  </si>
  <si>
    <t xml:space="preserve">Июль-август
2013 год
</t>
  </si>
  <si>
    <t>11,14,15</t>
  </si>
  <si>
    <t>577-1 Т</t>
  </si>
  <si>
    <t>авансовый платеж - 0%, 90 %  в течение 30 рабочих дней после поставки, 10 % после акта сверки  взаиморасчетов</t>
  </si>
  <si>
    <t>578-2 Т</t>
  </si>
  <si>
    <t>446-1 Т</t>
  </si>
  <si>
    <t>704-3 Т</t>
  </si>
  <si>
    <t>2878-2 Т</t>
  </si>
  <si>
    <t>981-1 Т</t>
  </si>
  <si>
    <t>август-сентябрь
2013 год</t>
  </si>
  <si>
    <t>982-1 Т</t>
  </si>
  <si>
    <t>983-1 Т</t>
  </si>
  <si>
    <t>984-1 Т</t>
  </si>
  <si>
    <t>917-1 Т</t>
  </si>
  <si>
    <t>август-сентябрь 2013 год.</t>
  </si>
  <si>
    <t>918-1 Т</t>
  </si>
  <si>
    <t>919-1Т</t>
  </si>
  <si>
    <t>920-1 Т</t>
  </si>
  <si>
    <t>921-1 Т</t>
  </si>
  <si>
    <t>749-2 Т</t>
  </si>
  <si>
    <t>750-1 Т</t>
  </si>
  <si>
    <t>751-2 Т</t>
  </si>
  <si>
    <t>752-1 Т</t>
  </si>
  <si>
    <t xml:space="preserve">2780-1 Т </t>
  </si>
  <si>
    <t>в течение 30 кален.дней с даты направления заявки</t>
  </si>
  <si>
    <t xml:space="preserve">2781-1 Т </t>
  </si>
  <si>
    <t xml:space="preserve">2782-1 Т </t>
  </si>
  <si>
    <t xml:space="preserve">2783-1 Т </t>
  </si>
  <si>
    <t xml:space="preserve">2784-1 Т </t>
  </si>
  <si>
    <t>963-1 Т</t>
  </si>
  <si>
    <t xml:space="preserve">2785-1 Т </t>
  </si>
  <si>
    <t xml:space="preserve">2786-1 Т </t>
  </si>
  <si>
    <t xml:space="preserve">2787-1 Т </t>
  </si>
  <si>
    <t xml:space="preserve">2788-1 Т </t>
  </si>
  <si>
    <t xml:space="preserve">2789-1 Т </t>
  </si>
  <si>
    <t xml:space="preserve">2790-1 Т </t>
  </si>
  <si>
    <t xml:space="preserve">2791-1 Т </t>
  </si>
  <si>
    <t xml:space="preserve">2792-1 Т </t>
  </si>
  <si>
    <t xml:space="preserve">2793-1 Т </t>
  </si>
  <si>
    <t xml:space="preserve">2794-1 Т </t>
  </si>
  <si>
    <t xml:space="preserve">2795-1 Т </t>
  </si>
  <si>
    <t xml:space="preserve">2796-1 Т </t>
  </si>
  <si>
    <t xml:space="preserve">2797-1 Т </t>
  </si>
  <si>
    <t xml:space="preserve">2798-1 Т </t>
  </si>
  <si>
    <t xml:space="preserve">2799-1 Т </t>
  </si>
  <si>
    <t xml:space="preserve">2800-1 Т </t>
  </si>
  <si>
    <t xml:space="preserve">2801-1 Т </t>
  </si>
  <si>
    <t xml:space="preserve">2802-1 Т </t>
  </si>
  <si>
    <t xml:space="preserve">2803-1 Т </t>
  </si>
  <si>
    <t xml:space="preserve">2804-1 Т </t>
  </si>
  <si>
    <t xml:space="preserve">2805-1 Т </t>
  </si>
  <si>
    <t xml:space="preserve">2806-1 Т </t>
  </si>
  <si>
    <t xml:space="preserve">2807-1 Т </t>
  </si>
  <si>
    <t xml:space="preserve">2808-1 Т </t>
  </si>
  <si>
    <t xml:space="preserve">2809-1 Т </t>
  </si>
  <si>
    <t xml:space="preserve">2810-1 Т </t>
  </si>
  <si>
    <t xml:space="preserve">2811-1 Т </t>
  </si>
  <si>
    <t xml:space="preserve">2814-2 Т </t>
  </si>
  <si>
    <t xml:space="preserve">2815-2 Т </t>
  </si>
  <si>
    <t xml:space="preserve">2816-2 Т </t>
  </si>
  <si>
    <t xml:space="preserve">2817-2 Т </t>
  </si>
  <si>
    <t xml:space="preserve">2818-2 Т </t>
  </si>
  <si>
    <t xml:space="preserve">2819-1 Т </t>
  </si>
  <si>
    <t xml:space="preserve">2820-1 Т </t>
  </si>
  <si>
    <t>2934-1 Т</t>
  </si>
  <si>
    <t>2935-1 Т</t>
  </si>
  <si>
    <t>2910-1 Т</t>
  </si>
  <si>
    <t>2911-1 Т</t>
  </si>
  <si>
    <t>2912-1 Т</t>
  </si>
  <si>
    <t>2913-1 Т</t>
  </si>
  <si>
    <t>2914-1 Т</t>
  </si>
  <si>
    <t>2915-1 Т</t>
  </si>
  <si>
    <t>2916-1 Т</t>
  </si>
  <si>
    <t>2917-1 Т</t>
  </si>
  <si>
    <t>2918-1 Т</t>
  </si>
  <si>
    <t>2919-1 Т</t>
  </si>
  <si>
    <t>2920-1 Т</t>
  </si>
  <si>
    <t>2921-1 Т</t>
  </si>
  <si>
    <t>2922-1 Т</t>
  </si>
  <si>
    <t>2923-1 Т</t>
  </si>
  <si>
    <t>2924-1 Т</t>
  </si>
  <si>
    <t>2925-1 Т</t>
  </si>
  <si>
    <t>2926-1 Т</t>
  </si>
  <si>
    <t>2927-1 Т</t>
  </si>
  <si>
    <t>2928-1 Т</t>
  </si>
  <si>
    <t>3088 Т</t>
  </si>
  <si>
    <t>3089 Т</t>
  </si>
  <si>
    <t>3090 Т</t>
  </si>
  <si>
    <t>172-1 Т</t>
  </si>
  <si>
    <t>август-сентябрь  2013 год</t>
  </si>
  <si>
    <t>174-2 Т</t>
  </si>
  <si>
    <t>175-2 Т</t>
  </si>
  <si>
    <t>176-2 Т</t>
  </si>
  <si>
    <t>177-2 Т</t>
  </si>
  <si>
    <t>178-3 Т</t>
  </si>
  <si>
    <t>263-1 Т</t>
  </si>
  <si>
    <t>Февраль-март, август-сентябрь 2013 год</t>
  </si>
  <si>
    <t>267-1 Т</t>
  </si>
  <si>
    <t>268-1 Т</t>
  </si>
  <si>
    <t>270-1 Т</t>
  </si>
  <si>
    <t>3063-1 Т</t>
  </si>
  <si>
    <t>август-сентябрь</t>
  </si>
  <si>
    <t>273-1 Т</t>
  </si>
  <si>
    <t>484-1 Т</t>
  </si>
  <si>
    <t>май-июнь, август-сентябрь</t>
  </si>
  <si>
    <t xml:space="preserve">в течение 30  календ. дней с даты подачи заявки </t>
  </si>
  <si>
    <t>134-2 Т</t>
  </si>
  <si>
    <t>135-2 Т</t>
  </si>
  <si>
    <t>3064-1 Т</t>
  </si>
  <si>
    <t>25.93.13.00.00.10.11.10.1</t>
  </si>
  <si>
    <t>Сварные из проволоки из черных металлов</t>
  </si>
  <si>
    <t>395-1 Т</t>
  </si>
  <si>
    <t xml:space="preserve">Февраль-март, август 2013 год </t>
  </si>
  <si>
    <t>397-1 Т</t>
  </si>
  <si>
    <t xml:space="preserve">август 2013 год </t>
  </si>
  <si>
    <t>248-1 Т</t>
  </si>
  <si>
    <t>август- сентябрь 2013 год</t>
  </si>
  <si>
    <t>249-1 Т</t>
  </si>
  <si>
    <t>250-1 Т</t>
  </si>
  <si>
    <t>251-1 Т</t>
  </si>
  <si>
    <t>252-1 Т</t>
  </si>
  <si>
    <t>253-1 Т</t>
  </si>
  <si>
    <t>254-1 Т</t>
  </si>
  <si>
    <t>255-1 Т</t>
  </si>
  <si>
    <t>256-1 Т</t>
  </si>
  <si>
    <t>257-1 Т</t>
  </si>
  <si>
    <t>258-1 Т</t>
  </si>
  <si>
    <t>259-1 Т</t>
  </si>
  <si>
    <t>260-1 Т</t>
  </si>
  <si>
    <t>Стойка-ст.труба Ø50мм, h=1000мм. Основание стойки Ø150мм.Шаг расположения стоек-от 1000мм до 1500мм. Диаметр главных перил Ø50мм. Диаметр хромированных поперечных труб Ø25мм. Расстояние между ними 250мм.</t>
  </si>
  <si>
    <t>5, 7, 11,14,15</t>
  </si>
  <si>
    <t>Приказ №.278 от 02.08. 2013 год.</t>
  </si>
  <si>
    <t>5-3 У</t>
  </si>
  <si>
    <t>сентябрь, октябрь 2013г.</t>
  </si>
  <si>
    <t>71.12.17.11.00.00.00</t>
  </si>
  <si>
    <t xml:space="preserve">Работы инженерные по корректировке проектно-сметной документации ремонтных баз </t>
  </si>
  <si>
    <t>в течение 20 дней с даты вступления в силу договора 2013 года</t>
  </si>
  <si>
    <t>28 Р</t>
  </si>
  <si>
    <t>175 У</t>
  </si>
  <si>
    <t>Разработка проекта ПДВ для карьера ПЩС м/р Жетыбай на 2013-2015 гг</t>
  </si>
  <si>
    <t>18.12.19.23.00.00.00</t>
  </si>
  <si>
    <t>Услуги по изготовлению и печатанию баннера</t>
  </si>
  <si>
    <t>176 У</t>
  </si>
  <si>
    <t>август, сентябрь 2013г</t>
  </si>
  <si>
    <t>1-1 У</t>
  </si>
  <si>
    <t>32-1 У</t>
  </si>
  <si>
    <t>40 -1 У</t>
  </si>
  <si>
    <t>86-2 У</t>
  </si>
  <si>
    <t>авансовый платеж-30%, оставшаяся часть в течение 30 рабочих дней с даты  подписания акта выполненных услуг</t>
  </si>
  <si>
    <t>3091 Т</t>
  </si>
  <si>
    <t>3092 Т</t>
  </si>
  <si>
    <t>25.73.30.00.00.14.20.23.1</t>
  </si>
  <si>
    <t>алюминиевый</t>
  </si>
  <si>
    <t>Гидроуровень</t>
  </si>
  <si>
    <t>инструмент для отметки горизонтального уровня</t>
  </si>
  <si>
    <t>Обучение на тему: Медиация как альтернативный способ разрешения споров</t>
  </si>
  <si>
    <t xml:space="preserve"> июнь  2013г.</t>
  </si>
  <si>
    <t>30-1 У</t>
  </si>
  <si>
    <t xml:space="preserve"> август 2013г.</t>
  </si>
  <si>
    <t>сентябрь-октябрь  2013г</t>
  </si>
  <si>
    <t>июль 2013 года</t>
  </si>
  <si>
    <t>авансовый платеж- 30%, 70 % в течение 15 банковских дней с даты  подписания акта оказанных услуг</t>
  </si>
  <si>
    <t>177 У</t>
  </si>
  <si>
    <t>178 У</t>
  </si>
  <si>
    <t>Обучение на внутренних аудиторов по интегрированной системе менеджмента (СТ РК 9001, СТ РК 14001, СТ РК OHSAS 18001)</t>
  </si>
  <si>
    <t>август  2013г</t>
  </si>
  <si>
    <t>112-1 У</t>
  </si>
  <si>
    <t xml:space="preserve">РК, Мангистауская область, г.Актау, ТОО "ОСС" ПТД </t>
  </si>
  <si>
    <t>авансовый платеж- 0%, в течение 10 рабочих дней с даты  подписания акта выполненных работ</t>
  </si>
  <si>
    <t>140-2 У</t>
  </si>
  <si>
    <t>октябрь, нябрь 2013г</t>
  </si>
  <si>
    <t>22-2 Р</t>
  </si>
  <si>
    <t>авансовый платеж- 100%, в течение 10 рабочих дней с даты  подписания акта выполненных услуг</t>
  </si>
  <si>
    <t>в течение 10 дней с даты заключения договора</t>
  </si>
  <si>
    <t>36-1  У</t>
  </si>
  <si>
    <t>38-1 У</t>
  </si>
  <si>
    <t>39-1 У</t>
  </si>
  <si>
    <t>41-1 У</t>
  </si>
  <si>
    <t>42-1 У</t>
  </si>
  <si>
    <t>в течение 30 кал.дней с даты заключения договора</t>
  </si>
  <si>
    <t>авансовый платеж - 0%, 90 %  в течение 30  дней после поставки, 10 % после акта сверки  взаиморасчетов</t>
  </si>
  <si>
    <t>11-2 У</t>
  </si>
  <si>
    <t xml:space="preserve"> октябрь, ноябрь 2013г</t>
  </si>
  <si>
    <t>12-2 У</t>
  </si>
  <si>
    <t>13-2 У</t>
  </si>
  <si>
    <t>14-2 У</t>
  </si>
  <si>
    <t>131-3 У</t>
  </si>
  <si>
    <t xml:space="preserve">  август 2013г.</t>
  </si>
  <si>
    <t>179 У</t>
  </si>
  <si>
    <t>26-1 У</t>
  </si>
  <si>
    <t xml:space="preserve">2833-1 Т </t>
  </si>
  <si>
    <t xml:space="preserve"> декабрь 2012г., август,сентябрь 2013г</t>
  </si>
  <si>
    <t xml:space="preserve"> 2 812 320,00   </t>
  </si>
  <si>
    <t>144-2 У</t>
  </si>
  <si>
    <t>Обучение на тему: Трансфертное ценообразование</t>
  </si>
  <si>
    <t xml:space="preserve"> сентябрь 2013 года</t>
  </si>
  <si>
    <t>авансовый платеж- 0%, в течение 5 банковских  дней с даты  подписания акта выполненных услуг</t>
  </si>
  <si>
    <t>150-2 У</t>
  </si>
  <si>
    <t>5,11,14,15</t>
  </si>
  <si>
    <t xml:space="preserve">август-сентябрь
2013 год
</t>
  </si>
  <si>
    <t>Организация горячего питания на к-ре Таучик</t>
  </si>
  <si>
    <t>174-1 У</t>
  </si>
  <si>
    <t>788-1 Т</t>
  </si>
  <si>
    <t>сентябрь, октябрь 2013 год.</t>
  </si>
  <si>
    <t>789-1 Т</t>
  </si>
  <si>
    <t>790-1 Т</t>
  </si>
  <si>
    <t>791-1 Т</t>
  </si>
  <si>
    <t>792-1 Т</t>
  </si>
  <si>
    <t>793-1 Т</t>
  </si>
  <si>
    <t>795-1 Т</t>
  </si>
  <si>
    <t>796-1 Т</t>
  </si>
  <si>
    <t>797-1 Т</t>
  </si>
  <si>
    <t>798-1 Т</t>
  </si>
  <si>
    <t>799-1 Т</t>
  </si>
  <si>
    <t>800-1 Т</t>
  </si>
  <si>
    <t>801-1 Т</t>
  </si>
  <si>
    <t>802-1 Т</t>
  </si>
  <si>
    <t>803-1 Т</t>
  </si>
  <si>
    <t>804-1 Т</t>
  </si>
  <si>
    <t>805-1 Т</t>
  </si>
  <si>
    <t>806-1 Т</t>
  </si>
  <si>
    <t>807-1 Т</t>
  </si>
  <si>
    <t>808-1 Т</t>
  </si>
  <si>
    <t>809-1 Т</t>
  </si>
  <si>
    <t>810-1Т</t>
  </si>
  <si>
    <t>811-1 Т</t>
  </si>
  <si>
    <t>812-1 Т</t>
  </si>
  <si>
    <t>2897-1 Т</t>
  </si>
  <si>
    <t>Вилка</t>
  </si>
  <si>
    <t>С6 -  двухполюсная, для приборов класса II,  расчитана на силу тока не более 10/16 А, напряжение - 250 В. ГОСТ 7396.1-89</t>
  </si>
  <si>
    <t>4,5,11</t>
  </si>
  <si>
    <t>2895-1 Т</t>
  </si>
  <si>
    <t>розетка 114 3Р+ РЕ IP 44 ЭКФ</t>
  </si>
  <si>
    <t>2896-1 Т</t>
  </si>
  <si>
    <t>вилка 114 3Р+ РЕ IP 44 ЭКФ</t>
  </si>
  <si>
    <t>892-2 Т</t>
  </si>
  <si>
    <t>август- сентябрь2013 год.</t>
  </si>
  <si>
    <t>893-2 Т</t>
  </si>
  <si>
    <t>894-2 Т</t>
  </si>
  <si>
    <t>895-2 Т</t>
  </si>
  <si>
    <t>3,4,5,6,11</t>
  </si>
  <si>
    <t>896-2 Т</t>
  </si>
  <si>
    <t>897-2 Т</t>
  </si>
  <si>
    <t>898-2 Т</t>
  </si>
  <si>
    <t>899-2 Т</t>
  </si>
  <si>
    <t>900-2 Т</t>
  </si>
  <si>
    <t>904-2 Т</t>
  </si>
  <si>
    <t>905-2 Т</t>
  </si>
  <si>
    <t>906-2 Т</t>
  </si>
  <si>
    <t>907-2 Т</t>
  </si>
  <si>
    <t>908-2 Т</t>
  </si>
  <si>
    <t>909-2 Т</t>
  </si>
  <si>
    <t>910-2 Т</t>
  </si>
  <si>
    <t>911-2 Т</t>
  </si>
  <si>
    <t>912-2 Т</t>
  </si>
  <si>
    <t>913-2 Т</t>
  </si>
  <si>
    <t>914-2 Т</t>
  </si>
  <si>
    <t>915-2 Т</t>
  </si>
  <si>
    <t>916-2 Т</t>
  </si>
  <si>
    <t>Исполнительное устройство</t>
  </si>
  <si>
    <t>Блокирующего типа.</t>
  </si>
  <si>
    <t>180 У</t>
  </si>
  <si>
    <t>сентябрь 2013г</t>
  </si>
  <si>
    <t>с даты вступления в силу договора переход. на 2014 года</t>
  </si>
  <si>
    <t>26.30.30.70.10.10.10.00.1</t>
  </si>
  <si>
    <t>Коробка</t>
  </si>
  <si>
    <t>телефонная распределительная</t>
  </si>
  <si>
    <t>Выключатель пакетный</t>
  </si>
  <si>
    <t>4,5,6,11</t>
  </si>
  <si>
    <t>62.01.11.60.00.00.00</t>
  </si>
  <si>
    <t>Услуги по разработке и внедрению информационных систем</t>
  </si>
  <si>
    <t>Разработка и внедрение информационной системы</t>
  </si>
  <si>
    <t>32.99.61.00.00.00.30.25.1</t>
  </si>
  <si>
    <t>Программное обеспечение</t>
  </si>
  <si>
    <t>Программный продукт - база данных стандартов</t>
  </si>
  <si>
    <t>2718-3 Т</t>
  </si>
  <si>
    <t>2719-3 Т</t>
  </si>
  <si>
    <t>2720-3 Т</t>
  </si>
  <si>
    <t>32.99.61.00.00.00.30.72.1</t>
  </si>
  <si>
    <t>операционная система</t>
  </si>
  <si>
    <t>РК, Мангистауская область, к-р Таучик</t>
  </si>
  <si>
    <t>3093 Т</t>
  </si>
  <si>
    <t>3094 Т</t>
  </si>
  <si>
    <t>3095 Т</t>
  </si>
  <si>
    <t>3096 Т</t>
  </si>
  <si>
    <t>3097 Т</t>
  </si>
  <si>
    <t>3098 Т</t>
  </si>
  <si>
    <t>3099 Т</t>
  </si>
  <si>
    <t>3100 Т</t>
  </si>
  <si>
    <t>3101 Т</t>
  </si>
  <si>
    <t>3102 Т</t>
  </si>
  <si>
    <t>3103 Т</t>
  </si>
  <si>
    <t>32.99.61.00.00.00.30.10.1</t>
  </si>
  <si>
    <t>Программный  продукт для введения бухгалтерского учета</t>
  </si>
  <si>
    <t xml:space="preserve">1 С Комплексное управление финансами и бюджетирование </t>
  </si>
  <si>
    <t>в течение 45 кал.дней с даты заключения договора</t>
  </si>
  <si>
    <t>1 С Предприятие 8. Зарплата и управление персоналом</t>
  </si>
  <si>
    <t>1 С Бухгалтерия 8 для Казахстана</t>
  </si>
  <si>
    <t>32.99.61.00.00.00.30.80.2</t>
  </si>
  <si>
    <t>Комплект</t>
  </si>
  <si>
    <t>1 С Управление затратами на автотранспорт</t>
  </si>
  <si>
    <t>1 С Учет спецодежды и инвентаря</t>
  </si>
  <si>
    <t>1 С Налоговый мониторинг</t>
  </si>
  <si>
    <t>Клиентский доступ на 50 рабочих мест для 1 С Предприятие 8</t>
  </si>
  <si>
    <t>1 С Предприятие 8.2 Лицензия на сервер</t>
  </si>
  <si>
    <t>1 С Предприятие 8. Лицензия на сервер.</t>
  </si>
  <si>
    <t>26.20.13.00.00.01.52.50.1</t>
  </si>
  <si>
    <t>Сервер</t>
  </si>
  <si>
    <t>Процессор многоядерный, асинхронный сервер последовательных портов RS-232</t>
  </si>
  <si>
    <t>сентябрь, октябрь  2013г.</t>
  </si>
  <si>
    <t>Приказ №.303 от 23.08. 2013 год.</t>
  </si>
  <si>
    <t>3004-1 Т</t>
  </si>
  <si>
    <t>август, сентябрь</t>
  </si>
  <si>
    <t>3005-1 Т</t>
  </si>
  <si>
    <t>3006-1 Т</t>
  </si>
  <si>
    <t>3003-1 Т</t>
  </si>
  <si>
    <t>3007-1 Т</t>
  </si>
  <si>
    <t>3008-1 Т</t>
  </si>
  <si>
    <t>3009-1 Т</t>
  </si>
  <si>
    <t>3010-1 Т</t>
  </si>
  <si>
    <t>3011-1 Т</t>
  </si>
  <si>
    <t>704-4 Т</t>
  </si>
  <si>
    <t>август,сентябрь
 2013год.</t>
  </si>
  <si>
    <t xml:space="preserve"> сентябрь, октябрь 2013г</t>
  </si>
  <si>
    <t>20-2 У</t>
  </si>
  <si>
    <t>2878-3 Т</t>
  </si>
  <si>
    <t>август, сентябрь
 2013год.</t>
  </si>
  <si>
    <t>749-3 Т</t>
  </si>
  <si>
    <t>750-2 Т</t>
  </si>
  <si>
    <t>751-3 Т</t>
  </si>
  <si>
    <t>752-2 Т</t>
  </si>
  <si>
    <t>577-2 Т</t>
  </si>
  <si>
    <t>578-3 Т</t>
  </si>
  <si>
    <t>август- сентябрь</t>
  </si>
  <si>
    <t>29 Р</t>
  </si>
  <si>
    <t>43.13.10.18.00.00.00</t>
  </si>
  <si>
    <t>Работы по геологической разведке</t>
  </si>
  <si>
    <t>Комплекс работ по геологической разведке</t>
  </si>
  <si>
    <t>Поисковые геологоразведочные работы с подсчетом запасов грунта площадью 16 га</t>
  </si>
  <si>
    <t>74.90.12.19.12.10.00</t>
  </si>
  <si>
    <t>Услуги по составлению и согласованию геологического отвода</t>
  </si>
  <si>
    <t xml:space="preserve">РК, Мангистауская обл, Мунайлинский р-н пос.Ынтымак, база УТиСТ </t>
  </si>
  <si>
    <t>сентябрь 2013г.</t>
  </si>
  <si>
    <t xml:space="preserve">РК, Мангистауская область, Каракиянский р-н, местность Жетыбай </t>
  </si>
  <si>
    <t>343-1 Т</t>
  </si>
  <si>
    <t>сентябрь, октябрь  2013 год</t>
  </si>
  <si>
    <t>РК, Мангистауская обл, г: Актау  пос. Ынтымак  база БПО ТОО "ОСС"</t>
  </si>
  <si>
    <t>25.93.14.00.00.10.17.33.1</t>
  </si>
  <si>
    <t>Гвоздь</t>
  </si>
  <si>
    <t>ГОСТ 4028-63, 4,0х120 мм</t>
  </si>
  <si>
    <t>авансовый платеж - 0%, оплата 90%  в течение 30 рабочих дней после поставки товара, 10% после подписания акта сверки</t>
  </si>
  <si>
    <t>3,4,5,11,12,14,15</t>
  </si>
  <si>
    <t>355-1 Т</t>
  </si>
  <si>
    <t>Паронит</t>
  </si>
  <si>
    <t>общего назначения, марка - ПОН-Б, толщина - 3,0 мм. ГОСТ 481-80</t>
  </si>
  <si>
    <t>2956-2 Т</t>
  </si>
  <si>
    <t>сентябрь-октябрь 2013г</t>
  </si>
  <si>
    <t>28.92.27.00.00.00.02.06.1</t>
  </si>
  <si>
    <t>Экскаватор многоковшовый</t>
  </si>
  <si>
    <t>Экскаватор многоковшовый самоходный: разного назначения</t>
  </si>
  <si>
    <t>179-1 У</t>
  </si>
  <si>
    <t>август-сентябрь 2013 года</t>
  </si>
  <si>
    <t xml:space="preserve"> октябрь- декабрь 2013 года</t>
  </si>
  <si>
    <t>7,11,14,20,21</t>
  </si>
  <si>
    <r>
      <t xml:space="preserve">         Номинальная мощность двигателя, не менее -65/88  кВт/л.с.;  Эксплуатационная масса – 9500 кг.; Максимальная глубина копания, не менее - 4 400 мм;  Объем универсального многофункционального переднего ковша, не менее -1, 0 м</t>
    </r>
    <r>
      <rPr>
        <vertAlign val="superscript"/>
        <sz val="10"/>
        <color indexed="8"/>
        <rFont val="Times New Roman"/>
        <family val="1"/>
        <charset val="204"/>
      </rPr>
      <t>3</t>
    </r>
    <r>
      <rPr>
        <sz val="10"/>
        <color indexed="8"/>
        <rFont val="Times New Roman"/>
        <family val="1"/>
        <charset val="204"/>
      </rPr>
      <t>;  Номинальный объем заднего экскаваторного ковша,  не менее - 0,3 м</t>
    </r>
    <r>
      <rPr>
        <vertAlign val="superscript"/>
        <sz val="10"/>
        <color indexed="8"/>
        <rFont val="Times New Roman"/>
        <family val="1"/>
        <charset val="204"/>
      </rPr>
      <t>3</t>
    </r>
    <r>
      <rPr>
        <sz val="10"/>
        <color indexed="8"/>
        <rFont val="Times New Roman"/>
        <family val="1"/>
        <charset val="204"/>
      </rPr>
      <t>.</t>
    </r>
  </si>
  <si>
    <t>3,4,5,6,11,12,15</t>
  </si>
  <si>
    <t>441-1 Т</t>
  </si>
  <si>
    <t>сентябрь, октябрь 2013 год</t>
  </si>
  <si>
    <t>30 Р</t>
  </si>
  <si>
    <t>РК, Мангистауская область, м/р Каламкас</t>
  </si>
  <si>
    <t>Лента - обертка</t>
  </si>
  <si>
    <t>прочность при разрыве  не менее 12 МПа, относительное удлинение при разрыве  не менее 200%</t>
  </si>
  <si>
    <t>514-1 Т</t>
  </si>
  <si>
    <t>ГОСТ 8486-86 из хвойных пород, обрезанный</t>
  </si>
  <si>
    <t xml:space="preserve">толщ.50 </t>
  </si>
  <si>
    <t>авансовый платеж - 0%, 90% оплаты  в течение 30 рабочих дней поле поставки товара, 10% после акта сверки</t>
  </si>
  <si>
    <t>593-1 Т</t>
  </si>
  <si>
    <t>авансовый платеж - 0%, 90 % оплата  в течение 30  дней после поставки товара, 10% после подписания акта сверки</t>
  </si>
  <si>
    <t>Килограмм</t>
  </si>
  <si>
    <t>11,15,16,17,18,19</t>
  </si>
  <si>
    <t>авансовый платеж - 0%, 90% оплата в  течение 30 дней после поставки товара, 10% после акта сверки.</t>
  </si>
  <si>
    <t>468-1 Т</t>
  </si>
  <si>
    <t>469-1 Т</t>
  </si>
  <si>
    <t>470-1 Т</t>
  </si>
  <si>
    <t>24.10.66.00.00.11.10.17.1</t>
  </si>
  <si>
    <t>стальной, горячекатанный, круглого сечения, ГОСТ 2590-2006, диаметром (мм) - 19</t>
  </si>
  <si>
    <t>24.10.66.00.00.11.10.16.1</t>
  </si>
  <si>
    <t>стальной, горячекатанный, круглого сечения, ГОСТ 2590-2006, диаметром (мм) - 18</t>
  </si>
  <si>
    <t>24.10.66.00.00.11.10.14.1</t>
  </si>
  <si>
    <t>стальной, горячекатанный, круглого сечения, ГОСТ 2590-2006, диаметром (мм) - 16</t>
  </si>
  <si>
    <t>498-1 Т</t>
  </si>
  <si>
    <t>ГОСТ 5781-81, класс арматурной стали А-I (240), диамер профиля 6-40 мм</t>
  </si>
  <si>
    <t>диаметр профиля 8 мм</t>
  </si>
  <si>
    <t>499-1 Т</t>
  </si>
  <si>
    <t>диаметр профиля 10 мм</t>
  </si>
  <si>
    <t>500-1 Т</t>
  </si>
  <si>
    <t>506-1 Т</t>
  </si>
  <si>
    <t>ГОСТ 5781-81, класс арматурной стали А-III (A400), диамер профиля 6-40 мм</t>
  </si>
  <si>
    <t xml:space="preserve"> диамер профиля 8 мм</t>
  </si>
  <si>
    <t>5,6,11,12,14,15</t>
  </si>
  <si>
    <t xml:space="preserve">РК, Мангистауская обл, пос.Ынтымак, база БПО ТОО "ОСС" </t>
  </si>
  <si>
    <t>507-1 Т</t>
  </si>
  <si>
    <t xml:space="preserve"> диамер профиля 10 мм</t>
  </si>
  <si>
    <t>508-2 Т</t>
  </si>
  <si>
    <t>диамер профиля 12 мм</t>
  </si>
  <si>
    <t>513-1 Т</t>
  </si>
  <si>
    <t>Углеродистая сталь, ГОСТ 30136-96</t>
  </si>
  <si>
    <t xml:space="preserve"> диаметр 6мм</t>
  </si>
  <si>
    <t>6,11,12,14,15</t>
  </si>
  <si>
    <t>3,4,5,7,11,12,14</t>
  </si>
  <si>
    <t>авансовый платеж - 0%,  100 %  в течение 30 рабочих дней с момента подписания первичных документов</t>
  </si>
  <si>
    <t>м/р Каламкас (2 объекта)</t>
  </si>
  <si>
    <t>424-1 Т</t>
  </si>
  <si>
    <t xml:space="preserve">сентябрь, октябрь  2013 год </t>
  </si>
  <si>
    <t>25.11.23.00.00.10.30.16.1</t>
  </si>
  <si>
    <t>металлический 25х25мм</t>
  </si>
  <si>
    <t>425-1 Т</t>
  </si>
  <si>
    <t>Метр квадратный условный</t>
  </si>
  <si>
    <t>597-1 Т</t>
  </si>
  <si>
    <t>25.99.29.00.01.10.13.10.1</t>
  </si>
  <si>
    <t>Люк смотровой</t>
  </si>
  <si>
    <t>ГОСТ 3634-99, канализационный</t>
  </si>
  <si>
    <t>3,4,5,11,14,15</t>
  </si>
  <si>
    <t>диаметр профиля 12 мм</t>
  </si>
  <si>
    <t>438-1 Т</t>
  </si>
  <si>
    <t>23.99.13.00.00.20.20.11.1</t>
  </si>
  <si>
    <t>Рубероид</t>
  </si>
  <si>
    <t>Рубероид РКК-350</t>
  </si>
  <si>
    <t>439-2 Т</t>
  </si>
  <si>
    <t xml:space="preserve">
сентябрь, октябрь  2013 год</t>
  </si>
  <si>
    <t>13.99.19.00.00.00.40.13.1</t>
  </si>
  <si>
    <t>Стеклоткань</t>
  </si>
  <si>
    <t>поверхностной плотностью не менее 70 г/м2</t>
  </si>
  <si>
    <t>4,5,11,14,15</t>
  </si>
  <si>
    <t>395-2 Т</t>
  </si>
  <si>
    <t xml:space="preserve"> сентябрь, октябрь 2013 год </t>
  </si>
  <si>
    <t>20.30.22.00.00.00.59.10.1</t>
  </si>
  <si>
    <t>Шпатлевка</t>
  </si>
  <si>
    <t>универсальная</t>
  </si>
  <si>
    <t>3,4,5,11,14,16,17,18,19,20,21</t>
  </si>
  <si>
    <t>397-2 Т</t>
  </si>
  <si>
    <t xml:space="preserve">сентябрь, октябрь 2013 год </t>
  </si>
  <si>
    <t>3074-1 Т</t>
  </si>
  <si>
    <t xml:space="preserve">РК, Мангистауская обл, пос. Ынтымак база БПО  ТОО "ОСС" </t>
  </si>
  <si>
    <t>20.59.59.00.16.00.00.22.2</t>
  </si>
  <si>
    <t>Один баллон</t>
  </si>
  <si>
    <t>3,11,12,14,16,17</t>
  </si>
  <si>
    <t>418-1 Т</t>
  </si>
  <si>
    <t>22.23.14.00.00.70.10.12.1</t>
  </si>
  <si>
    <t>пластиковый с резиновым уплотнителем и кабель-каналом</t>
  </si>
  <si>
    <t>3,4,5,7,11,12,14,15</t>
  </si>
  <si>
    <t>420-1 Т</t>
  </si>
  <si>
    <t>Клей</t>
  </si>
  <si>
    <t>11,12,14,15</t>
  </si>
  <si>
    <t>421-1 Т</t>
  </si>
  <si>
    <t>423-1 Т</t>
  </si>
  <si>
    <t>20.52.10.00.00.00.09.08.1</t>
  </si>
  <si>
    <t>Упаковка</t>
  </si>
  <si>
    <t>778</t>
  </si>
  <si>
    <t>3,11,12,14,15,16,17</t>
  </si>
  <si>
    <t>427-1 Т</t>
  </si>
  <si>
    <t>25.93.13.00.00.10.20.10.2</t>
  </si>
  <si>
    <t>кровельные листы из оцинкованной стали толщиной 0,4 мм с полимерным покрытием</t>
  </si>
  <si>
    <t>Метр квадратный</t>
  </si>
  <si>
    <t>11,12,14,15,16,17</t>
  </si>
  <si>
    <t>3,5,11,12,14,15,16,17</t>
  </si>
  <si>
    <t>25.29.11.00.00.11.10.23.1</t>
  </si>
  <si>
    <t>ГОСТ 31385-2008, объем 50000 м3</t>
  </si>
  <si>
    <t>3,5,11,12,14,16,17</t>
  </si>
  <si>
    <t>143-1 Т</t>
  </si>
  <si>
    <t>144-2 Т</t>
  </si>
  <si>
    <t>в течение 30 дней с момента заключения договора</t>
  </si>
  <si>
    <t>113-2 Т</t>
  </si>
  <si>
    <t>114-2 Т</t>
  </si>
  <si>
    <t>485-1 Т</t>
  </si>
  <si>
    <t>487-1 Т</t>
  </si>
  <si>
    <t>489-1 Т</t>
  </si>
  <si>
    <t>168-2 Т</t>
  </si>
  <si>
    <t>Фланец</t>
  </si>
  <si>
    <t>Стальной, воротниковый, ГОСТ 12821-80</t>
  </si>
  <si>
    <t>4,5,6,11,12,14</t>
  </si>
  <si>
    <t>172-2 Т</t>
  </si>
  <si>
    <t>сентябрь,  октябрь  2013 год</t>
  </si>
  <si>
    <t>174-3 Т</t>
  </si>
  <si>
    <t>175-3 Т</t>
  </si>
  <si>
    <t>Стальной, воротниковый, условное давление, PN (Ру) - 16 Мпа; Условный диаметр, Dу - 15-300 мм;сталь 3сп, 20, 25, 09Г2С, 10Г2, 15Х5М, 12Х18Н10Т; ГОСТ 12821-80</t>
  </si>
  <si>
    <t>4,5,11,12,14,16,17</t>
  </si>
  <si>
    <t>176-3 Т</t>
  </si>
  <si>
    <t>177-3 Т</t>
  </si>
  <si>
    <t>178-4 Т</t>
  </si>
  <si>
    <t>24.20.40.00.10.10.19.11.1</t>
  </si>
  <si>
    <t>Стальной, крутоизогнутый штампованный, ГОСТ 17375 - 2001  </t>
  </si>
  <si>
    <t>3,4,5,6,11,12,14,15</t>
  </si>
  <si>
    <t>134-3 Т</t>
  </si>
  <si>
    <t>135-3 Т</t>
  </si>
  <si>
    <t>Стальной, крутоизогнутый штампованный, диаметр 219х10, ГОСТ 17375 - 2001    </t>
  </si>
  <si>
    <t>24.20.31.01.10.10.10.01.1</t>
  </si>
  <si>
    <t>Стальная, водогазопроводная</t>
  </si>
  <si>
    <t>Ø33,5х3,2мм (Ду25)</t>
  </si>
  <si>
    <t>Ø26,8х2,8мм (Ду20)</t>
  </si>
  <si>
    <t>Металлический, рифленный, ГОСТ 8568-77</t>
  </si>
  <si>
    <t>б-6 мм</t>
  </si>
  <si>
    <t>б-4 мм</t>
  </si>
  <si>
    <t>холоднокатаная сталь, оцинкованная горячим способом в агрегатах непрерывного цинкования, ГОСТ 14918-80</t>
  </si>
  <si>
    <t>ОЦ-АО-0,55х1250 мм</t>
  </si>
  <si>
    <t>3,6,11,12,14,15</t>
  </si>
  <si>
    <t>676-2 Т</t>
  </si>
  <si>
    <t>11,12,15</t>
  </si>
  <si>
    <t>3065-1 Т</t>
  </si>
  <si>
    <t>сентябрь, октябрь</t>
  </si>
  <si>
    <t>45 дней с момента заключения договора</t>
  </si>
  <si>
    <t>551-2 Т</t>
  </si>
  <si>
    <t>552-2Т</t>
  </si>
  <si>
    <t>400-1 Т</t>
  </si>
  <si>
    <t>в течение 45  дней с даты заключения договора</t>
  </si>
  <si>
    <t>23.31.10.01.02.01.21.50.1</t>
  </si>
  <si>
    <t>Керамическая для внутренней облицовки стен глазурованная прямоугольная без завала 200*300 мм.</t>
  </si>
  <si>
    <t>3,5,11,12,14,15</t>
  </si>
  <si>
    <t>401-1 Т</t>
  </si>
  <si>
    <t>263-2 Т</t>
  </si>
  <si>
    <t>25.21.11.00.00.10.10.01.2</t>
  </si>
  <si>
    <t>секционный</t>
  </si>
  <si>
    <t>50 календарных дней со дня подписания договора</t>
  </si>
  <si>
    <t>авансовый платеж- 0%, оплата 90%  течение 30 рабочих дней с даты  подписания акта выполненных работ, 10 % после акта сверки взаиморасчетов</t>
  </si>
  <si>
    <t>31 Р</t>
  </si>
  <si>
    <t>41.00.40.10.11.10.00</t>
  </si>
  <si>
    <t>Работы строительные по возведению производственной базы</t>
  </si>
  <si>
    <t>Полный  цикл работ строительных и монтажных по возведению производственной базы, включая поставку вспомогательного оборудования и материалов, а также сопровождение проекта "под ключ"</t>
  </si>
  <si>
    <t>70 календарных дней со дня подписания договора</t>
  </si>
  <si>
    <t>авансовый платеж- 0%, оплата 100%  течение 30 рабочих дней с даты  подписания акта выполненных работ</t>
  </si>
  <si>
    <t>161-2 У</t>
  </si>
  <si>
    <t xml:space="preserve">с мая по октябрь 2013г. </t>
  </si>
  <si>
    <t>14,20,21</t>
  </si>
  <si>
    <t>162-2 У</t>
  </si>
  <si>
    <t>октябрь, ноябрь 2013г</t>
  </si>
  <si>
    <t>3,4,5,6,11,12</t>
  </si>
  <si>
    <t>267-2 Т</t>
  </si>
  <si>
    <t>Умывальник</t>
  </si>
  <si>
    <t>прямоугольный фаянсовый умывальник без спинки.  ГОСТ 30493-96</t>
  </si>
  <si>
    <t>268-2 Т</t>
  </si>
  <si>
    <t>Мойка</t>
  </si>
  <si>
    <t>Мойки стальные эмалированные, кроме моек из нержавеющей стали</t>
  </si>
  <si>
    <t>4,5,12,16,17</t>
  </si>
  <si>
    <t>270-2 Т</t>
  </si>
  <si>
    <t>Смеситель для мойки</t>
  </si>
  <si>
    <t>447-2 Т</t>
  </si>
  <si>
    <t>РК, Мангистауская обл, г: Актау  ж/д тупик ТОО "МЭМ"</t>
  </si>
  <si>
    <t>Приказ №319 от 09.09.2013 год.</t>
  </si>
  <si>
    <t>181 У</t>
  </si>
  <si>
    <t>предоплата-100% в течение 3 банковских дней со дня подписания договоа</t>
  </si>
  <si>
    <t>2013г</t>
  </si>
  <si>
    <t>60.20.40.01.01.00.00</t>
  </si>
  <si>
    <t>Услуги по продаже рекламного времени на телевидении</t>
  </si>
  <si>
    <t>276-2 Т</t>
  </si>
  <si>
    <t>25.93.13.00.00.10.18.50.1</t>
  </si>
  <si>
    <t>Решетка</t>
  </si>
  <si>
    <t>вентиляционная</t>
  </si>
  <si>
    <t>2955-1 Т</t>
  </si>
  <si>
    <t>в течение 45 рабочих дней с даты заключения договора</t>
  </si>
  <si>
    <t>авансовый платеж - 70%,  30 %  в течение 30 рабочих дней с момента подписания первичных документов,  подтверждающих надлежащую поставку товара</t>
  </si>
  <si>
    <t>112-2 У</t>
  </si>
  <si>
    <t>105-1 У</t>
  </si>
  <si>
    <t>178-5 Т</t>
  </si>
  <si>
    <t xml:space="preserve">в течение 45 дней с даты заключения договора </t>
  </si>
  <si>
    <t xml:space="preserve">в течение45  дней с даты заключения договора
</t>
  </si>
  <si>
    <t>61-2 Т</t>
  </si>
  <si>
    <t>24.20.13.01.12.10.22.11.2</t>
  </si>
  <si>
    <t>Стальная бесшовная горячедеформированная, 159х8мм ГОСТ 8732-78</t>
  </si>
  <si>
    <t>28.14.13.21.00.00.00.25.2</t>
  </si>
  <si>
    <t>Задвижка стальная, давление P - 16 Мпа, тип присодинения к трубопроводу - фланцевое. ГОСТ 9698-86</t>
  </si>
  <si>
    <t>28.14.13.56.00.00.00.01.1</t>
  </si>
  <si>
    <t>Быстроразъемное соединение</t>
  </si>
  <si>
    <t>стальное</t>
  </si>
  <si>
    <t>26.51.63.13.11.11.11.13.1</t>
  </si>
  <si>
    <t>Вентильный.</t>
  </si>
  <si>
    <t>26.51.53.05.00.00.00.01.1</t>
  </si>
  <si>
    <t>Пробоотборник</t>
  </si>
  <si>
    <t>для отбора проб нефтепродуктов</t>
  </si>
  <si>
    <t>Разработка проекта ПДВ для карьера №10 м/р Каламкас  на 2013-2015 гг</t>
  </si>
  <si>
    <t>182 У</t>
  </si>
  <si>
    <t xml:space="preserve"> сентябрь, октябрь 2013г.</t>
  </si>
  <si>
    <t>3104 Т</t>
  </si>
  <si>
    <t>3105 Т</t>
  </si>
  <si>
    <t>3106 Т</t>
  </si>
  <si>
    <t>3107 Т</t>
  </si>
  <si>
    <t>3108 Т</t>
  </si>
  <si>
    <t>3109 Т</t>
  </si>
  <si>
    <t>3110 Т</t>
  </si>
  <si>
    <t>3111 Т</t>
  </si>
  <si>
    <t>3112 Т</t>
  </si>
  <si>
    <t>3113 Т</t>
  </si>
  <si>
    <t>3114 Т</t>
  </si>
  <si>
    <t>183 У</t>
  </si>
  <si>
    <t>184 У</t>
  </si>
  <si>
    <t>43.21.10.16.11.10.00</t>
  </si>
  <si>
    <t>Услуги по прокладке телекоммуникаций</t>
  </si>
  <si>
    <t>Услуги, связанные с прокладкой телекоммуникационных линий здания (спутниковые каналы связи)</t>
  </si>
  <si>
    <t>РК, Мангистауская область , м/р Жетыбай</t>
  </si>
  <si>
    <t>РК, Мангистауская область , м/р Каламкас</t>
  </si>
  <si>
    <t>3115 Т</t>
  </si>
  <si>
    <t>3116 Т</t>
  </si>
  <si>
    <t>3117 Т</t>
  </si>
  <si>
    <t>3118 Т</t>
  </si>
  <si>
    <t>13.92.15.00.00.50.20.02.1</t>
  </si>
  <si>
    <t>Жалюзи из смешанных тканей</t>
  </si>
  <si>
    <t>Вертикальные жалюзи из смешанных тканей, состоят из вертикальных пластин</t>
  </si>
  <si>
    <t xml:space="preserve">РК, Мангистауская обл, п. Жетыбай,  стол. на м/р Жетыбай </t>
  </si>
  <si>
    <t>в течение 20  дней с даты заключения договора</t>
  </si>
  <si>
    <t>авансовый платеж - 0%, 100% в течение 30  рабочих дней после акта приема-передачи поставленных  товаров</t>
  </si>
  <si>
    <t>22.23.14.00.00.60.20.33.1</t>
  </si>
  <si>
    <t>Жалюзи</t>
  </si>
  <si>
    <t>Горизонтальные жалюзи-плиссе пластиковые наружние</t>
  </si>
  <si>
    <t>13.92.15.00.00.50.20.01.1</t>
  </si>
  <si>
    <t>Венецианские (горизонтальные) жалюзи из смешанных тканей. Каждая из планок горизонтальных жалюзи находится одна над другой. Между ними натянуты небольшие шнуры, благодаря которым все планки будут вращаться одновременно и симметрично</t>
  </si>
  <si>
    <t>31.00.11.00.00.01.01.09.1</t>
  </si>
  <si>
    <t>Стул</t>
  </si>
  <si>
    <t>Металлический каркас. Сиденье и спинка из кожезаменителя.</t>
  </si>
  <si>
    <t>в течение 30  рабочих дней с даты заключения договора</t>
  </si>
  <si>
    <t>авансовый платеж - 50%, 50% в течение 30  рабочих дней после поставки товара и подписания акта приема передачи товара</t>
  </si>
  <si>
    <t>1296-1 Т</t>
  </si>
  <si>
    <t>1297-1 Т</t>
  </si>
  <si>
    <t>Части рабочие для пил из стали (кроме частей рабочих для ленточных, циркулярных, цепных пил, прямозубых и музыкальных пил) для работы не по металлу</t>
  </si>
  <si>
    <t>5,6,11,14,15</t>
  </si>
  <si>
    <t>Зубья  к пилам ф 680 мм.с напайками по предложенным чертежам</t>
  </si>
  <si>
    <t>Зубья к пилам ф 1100 мм..с напайками по предложенным чертежам</t>
  </si>
  <si>
    <t>Аксиально-поршневой насос</t>
  </si>
  <si>
    <t xml:space="preserve">2832-1 Т </t>
  </si>
  <si>
    <t>29.10.42.00.00.10.12.15.1</t>
  </si>
  <si>
    <t>бортовой, грузоподъемностью от 2 до 5 тонн, двухосный или трехосный, колесная формула 4х2</t>
  </si>
  <si>
    <t>в течение 45  рабочих дней с даты заключения договора</t>
  </si>
  <si>
    <t>авансовый платеж - 0%,  100% в течение 30  рабочих с момента предоставления документов, подтверждающих надлежащую поставку товара</t>
  </si>
  <si>
    <t xml:space="preserve">2834-1 Т </t>
  </si>
  <si>
    <t>26.51.66.15.11.11.11.11.1</t>
  </si>
  <si>
    <t>Прибор для измерения или контроля геометрических величин</t>
  </si>
  <si>
    <t>Неэлектронный</t>
  </si>
  <si>
    <t>3,4,5,11,12,14,15,18,19,20,21</t>
  </si>
  <si>
    <t>2936-2 Т</t>
  </si>
  <si>
    <t>11,12,19,20,21</t>
  </si>
  <si>
    <t>2937-2 Т</t>
  </si>
  <si>
    <t>2939-2 Т</t>
  </si>
  <si>
    <t>шкаф для документов</t>
  </si>
  <si>
    <t>шкаф для одежды</t>
  </si>
  <si>
    <t>приставка</t>
  </si>
  <si>
    <t>приставка угловая</t>
  </si>
  <si>
    <t>стол</t>
  </si>
  <si>
    <t>тумба выкатная</t>
  </si>
  <si>
    <t>тумба под телевизор</t>
  </si>
  <si>
    <t>стол угловой</t>
  </si>
  <si>
    <t>шкаф угловой</t>
  </si>
  <si>
    <t>полка навесная</t>
  </si>
  <si>
    <t>2965-2 Т</t>
  </si>
  <si>
    <t>31.00.20.00.00.00.06.01.1</t>
  </si>
  <si>
    <t>Полки</t>
  </si>
  <si>
    <t>деревянные</t>
  </si>
  <si>
    <t>31.01.12.00.00.02.01.90.1</t>
  </si>
  <si>
    <t>угловой, из МДФ и ЛДСП</t>
  </si>
  <si>
    <t>31.01.12.00.00.03.01.48.1</t>
  </si>
  <si>
    <t>шкаф для документов, материал изготовления ЛДСП и ДСП</t>
  </si>
  <si>
    <t>31.01.12.00.00.03.02.20.1</t>
  </si>
  <si>
    <t>шкаф для одежды, материал изготовления ЛДСП и ДСП</t>
  </si>
  <si>
    <t>31.01.12.00.00.02.01.74.1</t>
  </si>
  <si>
    <t>приставной, из ЛДСП и ДСП</t>
  </si>
  <si>
    <t>31.01.12.00.00.03.05.20.1</t>
  </si>
  <si>
    <t>Тумба</t>
  </si>
  <si>
    <t>приставная, из ЛДСП</t>
  </si>
  <si>
    <t>31.01.12.00.00.02.01.63.1</t>
  </si>
  <si>
    <t>рабочий, из ЛДСП и ДСП</t>
  </si>
  <si>
    <t>31.01.12.00.00.03.04.50.1</t>
  </si>
  <si>
    <t>Тумба мобильная с выдвижными ящиками, из ЛДСП</t>
  </si>
  <si>
    <t>31.01.12.00.00.03.04.09.1</t>
  </si>
  <si>
    <t>передвижная, на колесиках, размерами до 65х60х45 см</t>
  </si>
  <si>
    <t>31.01.12.00.00.03.01.06.1</t>
  </si>
  <si>
    <t>ДСП. С одной дверью 4 съемными полками.</t>
  </si>
  <si>
    <t>в течение 40   дней с даты заключения договора</t>
  </si>
  <si>
    <t>авансовый платеж- 70%,30 % в течение 30 рабочих дней с даты  подписания акта выполненных услуг</t>
  </si>
  <si>
    <t>32 Р</t>
  </si>
  <si>
    <t>РК, Мангистауская область, пос Ынтымак,  база БПО ТОО "ОСС"</t>
  </si>
  <si>
    <t>43.99.90.36.20.10.10</t>
  </si>
  <si>
    <t>Работы по строительству подкрановых путей</t>
  </si>
  <si>
    <t>3119 Т</t>
  </si>
  <si>
    <t>3120 Т</t>
  </si>
  <si>
    <t>3121 Т</t>
  </si>
  <si>
    <t>3122 Т</t>
  </si>
  <si>
    <t>3123 Т</t>
  </si>
  <si>
    <t>3124 Т</t>
  </si>
  <si>
    <t>3125 Т</t>
  </si>
  <si>
    <t>3126 Т</t>
  </si>
  <si>
    <t>3127 Т</t>
  </si>
  <si>
    <t>3128 Т</t>
  </si>
  <si>
    <t>3129 Т</t>
  </si>
  <si>
    <t>в течение 45   дней с даты заключения договора</t>
  </si>
  <si>
    <t xml:space="preserve">2813-1 Т </t>
  </si>
  <si>
    <t>октябрь 2013г</t>
  </si>
  <si>
    <t>7,11,12,14,15,18,20,21</t>
  </si>
  <si>
    <t>3130 Т</t>
  </si>
  <si>
    <t>3-1 Т</t>
  </si>
  <si>
    <t>Декабрь 2012 год
Май-июнь, октябрь 2013 год</t>
  </si>
  <si>
    <t xml:space="preserve">
по заявкам заказчика.
</t>
  </si>
  <si>
    <t>22.21.21.00.00.40.62.19.2</t>
  </si>
  <si>
    <t>Труба стеклопластиковая внутр.диаметр 250 мм/Давление 1,0 МПа</t>
  </si>
  <si>
    <t>4,5,11,12,14,18,20,21</t>
  </si>
  <si>
    <t>22.21.21.00.00.40.62.22.2</t>
  </si>
  <si>
    <t>Труба стеклопластиковая внутр.диаметр 500 мм/Давление 1,0 МПа</t>
  </si>
  <si>
    <t>4-1 Т</t>
  </si>
  <si>
    <t>4,5,11,12,14,16,17,18,20,21</t>
  </si>
  <si>
    <t>3131 Т</t>
  </si>
  <si>
    <t>13-1 Т</t>
  </si>
  <si>
    <t>Труба стеклопластиковая внутр.диаметр 100 мм/Давление 1,0 МПа</t>
  </si>
  <si>
    <t>3132 Т</t>
  </si>
  <si>
    <t>3133 Т</t>
  </si>
  <si>
    <t>3134 Т</t>
  </si>
  <si>
    <t>3135 Т</t>
  </si>
  <si>
    <t>3136 Т</t>
  </si>
  <si>
    <t>3137 Т</t>
  </si>
  <si>
    <t>3138 Т</t>
  </si>
  <si>
    <t>3139 Т</t>
  </si>
  <si>
    <t>52-2 Т</t>
  </si>
  <si>
    <t>Стальная, бесшовная холодно- и теплодеформированная, ГОСТ 8732-87, 325х10  Ст20</t>
  </si>
  <si>
    <t>56-2 Т</t>
  </si>
  <si>
    <t>Стальная, бесшовная холодно- и теплодеформированная, ГОСТ 8732-87, 219х10  Ст20</t>
  </si>
  <si>
    <t>59-2 Т</t>
  </si>
  <si>
    <t>3,4,5,11,12,14,15,16,17,18,19,20,21</t>
  </si>
  <si>
    <t>64-2 Т</t>
  </si>
  <si>
    <t>65-3 Т</t>
  </si>
  <si>
    <t>79-2 Т</t>
  </si>
  <si>
    <t>Стальная, бесшовная холодно- и теплодеформированная, ГОСТ 8732-87, диаметр 57х4  Ст20</t>
  </si>
  <si>
    <t>84-2 Т</t>
  </si>
  <si>
    <t>Стальная электросварная прямошовная, наружный диаметр - 530 мм, толщина стенки - 8,0 мм, ГОСТ 10704-91 (взамен ГОСТ 10704-76)</t>
  </si>
  <si>
    <t>94-1 Т</t>
  </si>
  <si>
    <t>24.20.31.01.13.10.10.11.1</t>
  </si>
  <si>
    <t>Стальная, электросварная, прямошовная, диаметр 114Х4 мм, ГОСТ 10704-91</t>
  </si>
  <si>
    <t>3,4,5,18,20,21</t>
  </si>
  <si>
    <t>113-3 Т</t>
  </si>
  <si>
    <t>129-2 Т</t>
  </si>
  <si>
    <t>24.20.40.00.10.10.17.11.1</t>
  </si>
  <si>
    <t>Стальной, крутоизогнутый штампованный, диаметр 325х10, ГОСТ 17375 - 2001      </t>
  </si>
  <si>
    <t>148-1 Т</t>
  </si>
  <si>
    <t>168-3 Т</t>
  </si>
  <si>
    <t>172-3 Т</t>
  </si>
  <si>
    <t>2872-2 Т</t>
  </si>
  <si>
    <t>227-2 Т</t>
  </si>
  <si>
    <t>280-1 Т</t>
  </si>
  <si>
    <t>25.94.11.00.00.26.31.01.1</t>
  </si>
  <si>
    <t>длина 120 мм</t>
  </si>
  <si>
    <t>281-1 Т</t>
  </si>
  <si>
    <t>25.94.11.00.00.26.54.01.1</t>
  </si>
  <si>
    <t>длина 210 мм</t>
  </si>
  <si>
    <t>3,5,18,20,21</t>
  </si>
  <si>
    <t>284-1 Т</t>
  </si>
  <si>
    <t>25.94.11.00.00.26.27.01.1</t>
  </si>
  <si>
    <t>длина 100 мм</t>
  </si>
  <si>
    <t>293-1 Т</t>
  </si>
  <si>
    <t>376-2 Т</t>
  </si>
  <si>
    <t>20.30.22.00.00.00.41.10.2</t>
  </si>
  <si>
    <t>Олифа-оксоль</t>
  </si>
  <si>
    <t>марки В, массовая доля нелетучих веществ,% 54,5-55,5, ГОСТ 190-78</t>
  </si>
  <si>
    <t>20.30.11.00.00.00.10.81.2</t>
  </si>
  <si>
    <t>жидкий, для водоэмульсии</t>
  </si>
  <si>
    <t>381-1 Т</t>
  </si>
  <si>
    <t>383-1 Т</t>
  </si>
  <si>
    <t>3,5,16,17,18,19,20,21</t>
  </si>
  <si>
    <t>384-1 Т</t>
  </si>
  <si>
    <t>386-1 Т</t>
  </si>
  <si>
    <t>387-1 Т</t>
  </si>
  <si>
    <t>388-1 Т</t>
  </si>
  <si>
    <t>400-2 Т</t>
  </si>
  <si>
    <t>401-2 Т</t>
  </si>
  <si>
    <t>416-1 Т</t>
  </si>
  <si>
    <t>22.23.15.00.00.20.10.13.1</t>
  </si>
  <si>
    <t>Линолеум</t>
  </si>
  <si>
    <t>Линолеум полукоммерческий из поливинилхлорида на подоснове регенерата искусственной кожи</t>
  </si>
  <si>
    <t>421-2 Т</t>
  </si>
  <si>
    <t>425-2 Т</t>
  </si>
  <si>
    <t>427-2 Т</t>
  </si>
  <si>
    <t>434-2 Т</t>
  </si>
  <si>
    <t>23.99.19.00.00.12.05.03.1</t>
  </si>
  <si>
    <t>минераловатная, 1200х600х60</t>
  </si>
  <si>
    <t>436-1 Т</t>
  </si>
  <si>
    <t>439-3 Т</t>
  </si>
  <si>
    <t>441-2 Т</t>
  </si>
  <si>
    <t>443-1 Т</t>
  </si>
  <si>
    <t>20.30.22.00.00.00.72.01.2</t>
  </si>
  <si>
    <t>Праймер</t>
  </si>
  <si>
    <t>каучуково-смоляная, наполненная композиция, растворенная в бензине. Для нанесения на металлические трубопроводы под полимерные изоляционные ленты для защиты от коррозии металлической поверхности трубопроводов при температуре эксплуатации до плюс 50°С</t>
  </si>
  <si>
    <t>485-2 Т</t>
  </si>
  <si>
    <t>487-2 Т</t>
  </si>
  <si>
    <t>492-1 Т</t>
  </si>
  <si>
    <t>октябрь, ноябрь 2013 год</t>
  </si>
  <si>
    <t>446-2 Т</t>
  </si>
  <si>
    <t>сентябрь-октябрь  2013 год</t>
  </si>
  <si>
    <t>545-1 Т</t>
  </si>
  <si>
    <t>547-1 Т</t>
  </si>
  <si>
    <t>185 У</t>
  </si>
  <si>
    <t xml:space="preserve"> сентябрь 2013г.</t>
  </si>
  <si>
    <t>с 25 по 27 сентября</t>
  </si>
  <si>
    <t>РК, Мангистауская область , с.Курык</t>
  </si>
  <si>
    <t>549-1 Т</t>
  </si>
  <si>
    <t>562-1 Т</t>
  </si>
  <si>
    <t>23.61.11.00.43.00.00.11.1</t>
  </si>
  <si>
    <t>бетонный, марки БР 100.20.8, ГОСТ 6665-91</t>
  </si>
  <si>
    <t>3,5,12,18,20,21</t>
  </si>
  <si>
    <t>563-1 Т</t>
  </si>
  <si>
    <t>12,18,20,21</t>
  </si>
  <si>
    <t>564-1 Т</t>
  </si>
  <si>
    <t>578-4 Т</t>
  </si>
  <si>
    <t>5,12,18,20,21</t>
  </si>
  <si>
    <t>583-1 Т</t>
  </si>
  <si>
    <t>октябрь, ноябрь  2013 год</t>
  </si>
  <si>
    <t>3140 Т</t>
  </si>
  <si>
    <t>585-1 Т</t>
  </si>
  <si>
    <t>586-1 Т</t>
  </si>
  <si>
    <t>587-1 Т</t>
  </si>
  <si>
    <t>589-1 Т</t>
  </si>
  <si>
    <t>590-1 Т</t>
  </si>
  <si>
    <t xml:space="preserve">2774-2 Т </t>
  </si>
  <si>
    <t>08.12.11.00.00.00.10.10.2</t>
  </si>
  <si>
    <t>1 класса, мелкий, ГОСТ 8736-93</t>
  </si>
  <si>
    <t>612-2 Т</t>
  </si>
  <si>
    <t>23.61.20.00.50.50.10.10.1</t>
  </si>
  <si>
    <t>Столбик</t>
  </si>
  <si>
    <t>железобетонный</t>
  </si>
  <si>
    <t>2865-1 Т</t>
  </si>
  <si>
    <t>Клапан обратный стальной, условное давление P -1,6 Мпа, тип присоединения к трубопроводу - фланцевое  ГОСТ 27477-87</t>
  </si>
  <si>
    <t>в течение 45 дней с даты заключения договора поставка по заявкам 2013 год.</t>
  </si>
  <si>
    <t>октябрь, ноябрь
2013 год.</t>
  </si>
  <si>
    <t>клапан</t>
  </si>
  <si>
    <t>3,5,7,11,12,14,15,18,19,20,21</t>
  </si>
  <si>
    <t>3141 Т</t>
  </si>
  <si>
    <t>3142 Т</t>
  </si>
  <si>
    <t>3143 Т</t>
  </si>
  <si>
    <t>3144 Т</t>
  </si>
  <si>
    <t>АВРГ 1х50</t>
  </si>
  <si>
    <t>АВРГ 1х70</t>
  </si>
  <si>
    <t>октябрь 2013 год</t>
  </si>
  <si>
    <t>ВВВГ 3х240     6кв</t>
  </si>
  <si>
    <t>ВБбШв  3х95     6кв</t>
  </si>
  <si>
    <t>27.32.13.00.02.01.27.00.2</t>
  </si>
  <si>
    <t>АВВГ</t>
  </si>
  <si>
    <t>27.32.13.00.02.01.37.32.2</t>
  </si>
  <si>
    <t>ВВГ 3*240+1*120</t>
  </si>
  <si>
    <t>ТЗБАл 4х4х1,2</t>
  </si>
  <si>
    <t>3145 Т</t>
  </si>
  <si>
    <t>3146 Т</t>
  </si>
  <si>
    <t>3147 Т</t>
  </si>
  <si>
    <t>3148 Т</t>
  </si>
  <si>
    <t>3149 Т</t>
  </si>
  <si>
    <t>27.32.13.00.02.02.35.01.2</t>
  </si>
  <si>
    <t>МКСАБп 4*4*1.2</t>
  </si>
  <si>
    <t>МЭС-50</t>
  </si>
  <si>
    <t>27.33.14.00.00.00.03.12.1</t>
  </si>
  <si>
    <t>муфта</t>
  </si>
  <si>
    <t>соединительная для питающих кабелей</t>
  </si>
  <si>
    <t>768-1 Т</t>
  </si>
  <si>
    <t>октябрь
2013 год.</t>
  </si>
  <si>
    <t>866-1 Т</t>
  </si>
  <si>
    <t>851-1 Т</t>
  </si>
  <si>
    <t>Лента</t>
  </si>
  <si>
    <t>852-2 Т</t>
  </si>
  <si>
    <t>927-1 Т</t>
  </si>
  <si>
    <t>октябрь 2013г.</t>
  </si>
  <si>
    <t>концевая, используется для оконцевания силовых кабелей с маслопропитанной бумажной изоляцией в общей свинцовой или алюминиевой оболочке</t>
  </si>
  <si>
    <t>26.51.51.11.14.22.11.16.1</t>
  </si>
  <si>
    <t>ТКП-160-CR-М2/100+200/-10М</t>
  </si>
  <si>
    <t>26.51.51.20.25.10.20.10.1</t>
  </si>
  <si>
    <t>Бобышка</t>
  </si>
  <si>
    <t>прямая БП</t>
  </si>
  <si>
    <t>3150 Т</t>
  </si>
  <si>
    <t>3151 Т</t>
  </si>
  <si>
    <t>3152 Т</t>
  </si>
  <si>
    <t>26.30.60.00.00.00.11.30.1</t>
  </si>
  <si>
    <t>Датчик</t>
  </si>
  <si>
    <t>для акустического  диагностического  комплекса  АДК-1.1</t>
  </si>
  <si>
    <t>26.51.65.00.00.00.07.38.1</t>
  </si>
  <si>
    <t>Регулятор давления газа</t>
  </si>
  <si>
    <t>условный проход 100 мм, максимальное входное давление 6,4 или 8 МПа</t>
  </si>
  <si>
    <t>28.92.12.20.10.56.10.10.1</t>
  </si>
  <si>
    <t>Манжета вставки</t>
  </si>
  <si>
    <t>Манжета вставки оборудования для герметизации устья нефтяных и газовых скважин</t>
  </si>
  <si>
    <t>диаметр  корпуса не более 170  мм, класс  точности 1,5, диапазон показаний от 0 до 40</t>
  </si>
  <si>
    <t>963-2 Т</t>
  </si>
  <si>
    <t>Решетчатая мачта</t>
  </si>
  <si>
    <t>Для использования в металлоконструкциях</t>
  </si>
  <si>
    <t>4,5,11,12,14,19,20,21</t>
  </si>
  <si>
    <t>3014-1 Т</t>
  </si>
  <si>
    <t>917-2 Т</t>
  </si>
  <si>
    <t>октябрь 2013 год.</t>
  </si>
  <si>
    <t>918-2 Т</t>
  </si>
  <si>
    <t>919-2Т</t>
  </si>
  <si>
    <t>920-2 Т</t>
  </si>
  <si>
    <t>921-2 Т</t>
  </si>
  <si>
    <t>3000-1 Т</t>
  </si>
  <si>
    <t>3001-1 Т</t>
  </si>
  <si>
    <t>3002-1 Т</t>
  </si>
  <si>
    <t> Ремень клиновый приводный  с сечением В(Б)-5000. ГОСТ 1284-89.</t>
  </si>
  <si>
    <t>3153 Т</t>
  </si>
  <si>
    <t>3154 Т</t>
  </si>
  <si>
    <t>3155 Т</t>
  </si>
  <si>
    <t>3156 Т</t>
  </si>
  <si>
    <t>3157 Т</t>
  </si>
  <si>
    <t>3158 Т</t>
  </si>
  <si>
    <t>3159 Т</t>
  </si>
  <si>
    <t>3160 Т</t>
  </si>
  <si>
    <t>3161 Т</t>
  </si>
  <si>
    <t>3162 Т</t>
  </si>
  <si>
    <t>3163 Т</t>
  </si>
  <si>
    <t>3164 Т</t>
  </si>
  <si>
    <t>3165 Т</t>
  </si>
  <si>
    <t>3166 Т</t>
  </si>
  <si>
    <t>3167 Т</t>
  </si>
  <si>
    <t>3168 Т</t>
  </si>
  <si>
    <t> Ремень клиновый приводный с сечением  В(Б)-3150. ГОСТ 1284-89.</t>
  </si>
  <si>
    <t> Ремень клиновый приводный  с сечением В(Б)-1800. ГОСТ 1284-89.</t>
  </si>
  <si>
    <t>28.15.10.00.00.00.14.45.1</t>
  </si>
  <si>
    <t>подшипник роликовый радиальный сферический двухрядный, наружным диаметром 420 мм</t>
  </si>
  <si>
    <t>28.11.42.00.00.00.10.45.1</t>
  </si>
  <si>
    <t>Форсунка</t>
  </si>
  <si>
    <t>для дизельного двигателя</t>
  </si>
  <si>
    <t>форсунка в сборе</t>
  </si>
  <si>
    <t>29.32.30.00.11.00.03.03.1</t>
  </si>
  <si>
    <t>Топливный насос высокого давления (ТНВД)</t>
  </si>
  <si>
    <t>распределительные, одноплунжерные</t>
  </si>
  <si>
    <t>топливный насос  высокого давления (ТНВД) с электроклапаном</t>
  </si>
  <si>
    <t>28.12.13.00.00.00.11.13.1</t>
  </si>
  <si>
    <t>шестеренчатый насос с рабочим объемом от 200 до 250 см3</t>
  </si>
  <si>
    <t>октябрь, ноябрь  2013г.</t>
  </si>
  <si>
    <t>28.29.12.00.00.00.30.10.1</t>
  </si>
  <si>
    <t>Фильтрующий элемент</t>
  </si>
  <si>
    <t>тонкость фильтрации от 100 до 125 мкм</t>
  </si>
  <si>
    <t>шестеренчатый насос с рабочим объемом от 100 до 150 см3</t>
  </si>
  <si>
    <t>Запасные части к бульдозеру КОМАЦУ Д-355А</t>
  </si>
  <si>
    <t>Кузов для легкового автомобиля</t>
  </si>
  <si>
    <t>предназначен для размещения пассажиров и перевозимого груза и водителя</t>
  </si>
  <si>
    <t>Кузов а/м ГАЗ-3110 1-ой комплектности</t>
  </si>
  <si>
    <t>Кузов а/м ВАЗ-21093 3-ей комплектности</t>
  </si>
  <si>
    <t>Кузов а/м ВАЗ-21150 3-ей комплектности</t>
  </si>
  <si>
    <t>Кузов а/м ВАЗ-2110 1-ой комплектности</t>
  </si>
  <si>
    <t>Кузов а/м ВАЗ-21213 3-ей комплектности</t>
  </si>
  <si>
    <t>с рабочим объемом цилиндров более 125 см3, но не более 250 см3, для транспортных средств</t>
  </si>
  <si>
    <t>Двигатель ВАЗ-21093 1-ой комплектности</t>
  </si>
  <si>
    <t>Двигатель ВАЗ-2110 1-ой комплектности</t>
  </si>
  <si>
    <t>Двигатель ВАЗ-21213 1-ой комплектности</t>
  </si>
  <si>
    <t>3093-1 Т</t>
  </si>
  <si>
    <t>3094-1 Т</t>
  </si>
  <si>
    <t>3095-1 Т</t>
  </si>
  <si>
    <t>3096-1 Т</t>
  </si>
  <si>
    <t>3097-1 Т</t>
  </si>
  <si>
    <t>3098-1 Т</t>
  </si>
  <si>
    <t>3099-1 Т</t>
  </si>
  <si>
    <t>3100-1 Т</t>
  </si>
  <si>
    <t>3101-1 Т</t>
  </si>
  <si>
    <t>3102-1 Т</t>
  </si>
  <si>
    <t>3103-1 Т</t>
  </si>
  <si>
    <t>октябрь, ноябрь   2013 год</t>
  </si>
  <si>
    <t>3169 Т</t>
  </si>
  <si>
    <t>3170 Т</t>
  </si>
  <si>
    <t>3171 Т</t>
  </si>
  <si>
    <t>Вентиль пробоотборник Ду15, Ру140</t>
  </si>
  <si>
    <t>209-1 Т</t>
  </si>
  <si>
    <t>28.14.13.36.00.00.00.02.1</t>
  </si>
  <si>
    <t>Регулирующий вентиль</t>
  </si>
  <si>
    <t>Регулирующий вентиль дроссельного устройства, игольчатый</t>
  </si>
  <si>
    <t>3,4,5,11,12,14</t>
  </si>
  <si>
    <t xml:space="preserve"> Ду15, Ру160</t>
  </si>
  <si>
    <t>26.51.53.07.00.00.00.01.1</t>
  </si>
  <si>
    <t>для пробоотборника</t>
  </si>
  <si>
    <t>разборный КШЗ РФХ (РФУ)</t>
  </si>
  <si>
    <t>28.14.13.22.00.00.00.89.1</t>
  </si>
  <si>
    <t>Кран шаровой</t>
  </si>
  <si>
    <t>Кран шаровой многоходовой, тип присоединения к трубопроводу - фланцевое</t>
  </si>
  <si>
    <t>537-1 Т</t>
  </si>
  <si>
    <t>541-1 Т</t>
  </si>
  <si>
    <t>октябрь, ноябрь
2013 год</t>
  </si>
  <si>
    <t>523-1 Т</t>
  </si>
  <si>
    <t>3087-1 Т</t>
  </si>
  <si>
    <t xml:space="preserve">октябрь-ноябрь </t>
  </si>
  <si>
    <t>7,11,12,14</t>
  </si>
  <si>
    <t>613-1 Т</t>
  </si>
  <si>
    <t>27.40.24.00.00.13.10.24.1</t>
  </si>
  <si>
    <t>НПБ 160-97, сторона треугольника 300 мм (равносторонний треугольник с контуром по периметру)</t>
  </si>
  <si>
    <t>614-1 Т</t>
  </si>
  <si>
    <t>615-1 Т</t>
  </si>
  <si>
    <t>27.40.24.00.00.13.10.44.1</t>
  </si>
  <si>
    <t>Указательный знак</t>
  </si>
  <si>
    <t>НПБ 160-97, сторона квадрата 300х300 мм</t>
  </si>
  <si>
    <t>616-1 Т</t>
  </si>
  <si>
    <t>524-1 Т</t>
  </si>
  <si>
    <t>525-1 Т</t>
  </si>
  <si>
    <t>Труба стеклопластиковая внутр.диаметр 150 мм/Давление 1,0 МПа</t>
  </si>
  <si>
    <t>24.20.13.01.12.10.10.10.1</t>
  </si>
  <si>
    <t>Стальная бесшовная горячедеформированная</t>
  </si>
  <si>
    <t>Ø159х12мм</t>
  </si>
  <si>
    <t>3,4,5,6,12,18,20,21</t>
  </si>
  <si>
    <t>Ø114х8мм</t>
  </si>
  <si>
    <t xml:space="preserve"> Ø114х6мм</t>
  </si>
  <si>
    <t>4,5,11,12,18,20,21</t>
  </si>
  <si>
    <t>3,4,5,12,18,20,21</t>
  </si>
  <si>
    <t>551-3 Т</t>
  </si>
  <si>
    <t>551-4 Т</t>
  </si>
  <si>
    <t>552-3Т</t>
  </si>
  <si>
    <t>552-4Т</t>
  </si>
  <si>
    <t>749-4 Т</t>
  </si>
  <si>
    <t>749-5Т</t>
  </si>
  <si>
    <t>750-3 Т</t>
  </si>
  <si>
    <t>750-4 Т</t>
  </si>
  <si>
    <t>751-4 Т</t>
  </si>
  <si>
    <t>751-5 Т</t>
  </si>
  <si>
    <t>3,5,18,19,20,21</t>
  </si>
  <si>
    <t>442-1 Т</t>
  </si>
  <si>
    <t>23.99.13.00.00.30.10.10.1</t>
  </si>
  <si>
    <t>Мастика битумная</t>
  </si>
  <si>
    <t>кровельная</t>
  </si>
  <si>
    <t>445-1 Т</t>
  </si>
  <si>
    <t>23.99.13.00.00.31.10.10.1</t>
  </si>
  <si>
    <t>Мастика</t>
  </si>
  <si>
    <t>битумно-каучуковая</t>
  </si>
  <si>
    <t>3,4,5,12,16,17,18,19,20,21</t>
  </si>
  <si>
    <t>453-1 Т</t>
  </si>
  <si>
    <t>474-1 Т</t>
  </si>
  <si>
    <t>12,19,20,21</t>
  </si>
  <si>
    <t>602-1 Т</t>
  </si>
  <si>
    <t>603-1 Т</t>
  </si>
  <si>
    <t>электрический сетевой</t>
  </si>
  <si>
    <t>3,4,5,12,19,20,21</t>
  </si>
  <si>
    <t>28.24.11.00.00.00.10.10.1</t>
  </si>
  <si>
    <t>инструмент ручной переносной пневматический вращательного действия</t>
  </si>
  <si>
    <t>инструмент ручной переносной пневматический вращательного действия (включая комбинированные вращательно-ударного действия) для обработки металла</t>
  </si>
  <si>
    <t>604-1 Т</t>
  </si>
  <si>
    <t>28.92.12.20.10.55.10.10.1</t>
  </si>
  <si>
    <t>буровая алмазная</t>
  </si>
  <si>
    <t>605-1 Т</t>
  </si>
  <si>
    <t>606-1 Т</t>
  </si>
  <si>
    <t>25.94.13.00.00.10.47.01.1</t>
  </si>
  <si>
    <t>Набор инструментов</t>
  </si>
  <si>
    <t>для разделки и монтажа кабеля</t>
  </si>
  <si>
    <t>3,4,5,6,12,19,20,21</t>
  </si>
  <si>
    <t>608-1 Т</t>
  </si>
  <si>
    <t>25.94.13.00.00.10.24.10.2</t>
  </si>
  <si>
    <t>Набор электромонтера</t>
  </si>
  <si>
    <t>121-1 Т</t>
  </si>
  <si>
    <t>Ø720х12,  90гр.</t>
  </si>
  <si>
    <t>13.99.19.00.00.00.20.12.2</t>
  </si>
  <si>
    <t>Лента поливинилхлоридная</t>
  </si>
  <si>
    <t>23.61.12.00.20.11.12.10.1</t>
  </si>
  <si>
    <t>железобетонная безнапорная, марки ТБ100.50, ГОСТ 6482-88</t>
  </si>
  <si>
    <t>23.61.20.00.10.10.01.29.1</t>
  </si>
  <si>
    <t>железобетонный под колонны параболических лотков стаканного типа, марки Ф18.9-1, ГОСТ 23972-80</t>
  </si>
  <si>
    <t>Стойка-колонна</t>
  </si>
  <si>
    <t>железобетонная под параболические лотки, тип К, ГОСТ 23899-79</t>
  </si>
  <si>
    <t>23.61.11.00.43.00.00.30.1</t>
  </si>
  <si>
    <t>Лоток бордюрный</t>
  </si>
  <si>
    <t>бетонный, водосточный</t>
  </si>
  <si>
    <t>131-1 Т</t>
  </si>
  <si>
    <t>24.20.40.00.10.11.19.11.1</t>
  </si>
  <si>
    <t>Стальной, типоразмер (DНxS) - 273x6 - 273x16 мм, сталь марок 10, 20, 09Г2С, 10Г2, 20ЮЧ, 15ГС, ГОСТ 17375-83      </t>
  </si>
  <si>
    <t>294-1 Т</t>
  </si>
  <si>
    <t>Шайба</t>
  </si>
  <si>
    <t>Пружинные из черных металлов</t>
  </si>
  <si>
    <t>295-1 Т</t>
  </si>
  <si>
    <t>390-2 Т</t>
  </si>
  <si>
    <t>20.30.11.00.00.00.10.70.1</t>
  </si>
  <si>
    <t>Краска водно-дисперсионная (водоэмульсия)</t>
  </si>
  <si>
    <t>ВД-АК-111р, Массовая доля нелетучих веществ 47-52%, рН краски ≥7,5-9,5, Укрывистость высушенного покрытия ≤80 г/м2, Морозостойкость краски ≥5 циклов, ГОСТ 28196-89</t>
  </si>
  <si>
    <t>4,5,12,19,20,21</t>
  </si>
  <si>
    <t>496-2 Т</t>
  </si>
  <si>
    <t>198-2 Т</t>
  </si>
  <si>
    <t>202-2 Т</t>
  </si>
  <si>
    <t>Предохранительный клапан стальной, тип соединения - фланцевое</t>
  </si>
  <si>
    <t>5,12,19,20,21</t>
  </si>
  <si>
    <t>208-2 Т</t>
  </si>
  <si>
    <t>25.93.13.00.00.10.11.10.3</t>
  </si>
  <si>
    <t>2867-1 Т</t>
  </si>
  <si>
    <t xml:space="preserve"> октябрь, ноябрь
2013 год</t>
  </si>
  <si>
    <t xml:space="preserve"> октябрь,ноябрь  2013г</t>
  </si>
  <si>
    <t xml:space="preserve">октябрь, ноябрь
2013 год
</t>
  </si>
  <si>
    <t>октябрь  2013г.</t>
  </si>
  <si>
    <t>2905-1 Т</t>
  </si>
  <si>
    <t>2908-1 Т</t>
  </si>
  <si>
    <t>16.23.11.00.00.00.00.90.2</t>
  </si>
  <si>
    <t>Дверь деревянная наружняя, ГОСТ 24698-81</t>
  </si>
  <si>
    <t>3,4,5,12,16,17,19,20,21</t>
  </si>
  <si>
    <t>16.23.11.00.00.00.00.85.2</t>
  </si>
  <si>
    <t>Дверь деревянная внутренняя,  ГОСТ 6629-88</t>
  </si>
  <si>
    <t>3,5,12,16,17,19,20,21</t>
  </si>
  <si>
    <t>532-1 Т</t>
  </si>
  <si>
    <t>533-1 Т</t>
  </si>
  <si>
    <t>526-1 Т</t>
  </si>
  <si>
    <t>4,5,6,12,18,19,20,21</t>
  </si>
  <si>
    <t>стальные гнутые замкнутые сварные квадратные, длиной от 6 до 12 м. ГОСТ 30245-2003</t>
  </si>
  <si>
    <t>5,11,12,14,15,18,20,21</t>
  </si>
  <si>
    <t>941-1 Т</t>
  </si>
  <si>
    <t>С2-470 ОМ - постоянный резистор, непроволочный, тонкослойный, металлопленочный и металлоокисный, номинальное сопротивление - 470 ОМ</t>
  </si>
  <si>
    <t>2887-1 Т</t>
  </si>
  <si>
    <t>164-2 У</t>
  </si>
  <si>
    <t>96.09.19.71.10.10.00</t>
  </si>
  <si>
    <t xml:space="preserve">Услуги мониторинга за автотранспортными средствами посредством системы GPS-мониторинга </t>
  </si>
  <si>
    <t>11-3 Р</t>
  </si>
  <si>
    <t>Наружная и внутренняя покраска  РВС-5000м3 -7шт. м/р Каламкас</t>
  </si>
  <si>
    <t>март, май, июнь, июль, сентябрь, октябрь  2013г.</t>
  </si>
  <si>
    <t>12-3 Р</t>
  </si>
  <si>
    <t>Наружная и внутренняя покраска  РВС-5000м3 -4шт. м/р Жетыбай</t>
  </si>
  <si>
    <t>май, июнь, сентябрь, октябрь  2013г.</t>
  </si>
  <si>
    <t>13-3 Р</t>
  </si>
  <si>
    <t>Наружная  покраска  РВС-10000м3 -1шт.  м/р Каламкас</t>
  </si>
  <si>
    <t xml:space="preserve"> август, сентябрь, октябрь 2013г.</t>
  </si>
  <si>
    <t>в течение 20 дней с даты заключения договора</t>
  </si>
  <si>
    <t>145-1 Т</t>
  </si>
  <si>
    <t>Стальной, крутоизогнутый штампованный, диаметр 114х8, ГОСТ 17375 - 2001  </t>
  </si>
  <si>
    <t>11,12,14,15,19,20,21</t>
  </si>
  <si>
    <t>11,12,14,15,18,19,20,21</t>
  </si>
  <si>
    <t>19.20.42.00.00.00.40.30.3</t>
  </si>
  <si>
    <t>строительный, марки БН 90/10, глубина проникания иглы, 0,1 мм:  при 25 °С  5-20, применяется для строительных работ в различных отраслях народного хозяйства.</t>
  </si>
  <si>
    <t>3,11,12,18,19,20,21</t>
  </si>
  <si>
    <t>12,16,17,18,20,21</t>
  </si>
  <si>
    <t>2929-1 Т</t>
  </si>
  <si>
    <t>2930-1 Т</t>
  </si>
  <si>
    <t>2931-1 Т</t>
  </si>
  <si>
    <t>2932-1 Т</t>
  </si>
  <si>
    <t>2933-1 Т</t>
  </si>
  <si>
    <t>2952-2 Т</t>
  </si>
  <si>
    <t>октябрь, ноябрь                     2013 год.</t>
  </si>
  <si>
    <t>3,4,5,11,12,14,15,18,20,21</t>
  </si>
  <si>
    <t>22.21.29.00.00.12.50.25.1</t>
  </si>
  <si>
    <t>22.21.29.00.00.12.50.23.1</t>
  </si>
  <si>
    <t>28.14.13.44.00.00.00.02.1</t>
  </si>
  <si>
    <t>28.14.13.45.00.00.00.04.1</t>
  </si>
  <si>
    <t>28.14.13.45.00.00.00.03.1</t>
  </si>
  <si>
    <t xml:space="preserve">28.14.13.45.00.00.00.01.1
</t>
  </si>
  <si>
    <t>28.14.13.45.00.00.00.10.1</t>
  </si>
  <si>
    <t>22.21.29.00.00.30.30.10.1</t>
  </si>
  <si>
    <t xml:space="preserve">23.42.10.12.00.00.33.30.1 </t>
  </si>
  <si>
    <t>24.10.66.00.00.11.10.06.1</t>
  </si>
  <si>
    <t>ДГ 21-7</t>
  </si>
  <si>
    <t>ДГ 21-8</t>
  </si>
  <si>
    <t>ДВГ 21-9</t>
  </si>
  <si>
    <t>ДВГ 21-15</t>
  </si>
  <si>
    <t>3,4,5,11,12,14,15,19,20,21</t>
  </si>
  <si>
    <t>СТ1</t>
  </si>
  <si>
    <t>СТ2</t>
  </si>
  <si>
    <t>3172 Т</t>
  </si>
  <si>
    <t>3173 Т</t>
  </si>
  <si>
    <t>3174 Т</t>
  </si>
  <si>
    <t>3175 Т</t>
  </si>
  <si>
    <t>27.90.33.00.00.00.30.16.1</t>
  </si>
  <si>
    <t>27.90.33.00.00.00.30.25.1</t>
  </si>
  <si>
    <t>27.90.33.00.00.00.20.17.1</t>
  </si>
  <si>
    <t>27.90.33.00.00.00.10.17.1</t>
  </si>
  <si>
    <t>4,5,11,12,15,19,20,21</t>
  </si>
  <si>
    <t>7,11,12,15,19,20,21</t>
  </si>
  <si>
    <t>22.19.57.00.10.20.10.50.1</t>
  </si>
  <si>
    <t>2 ПОЛ - 30 ГОСТ 2162-97. Лента изоляционная прорезиненная для  промышленного применения. Ширина 30 мм. ПОЛ - двусторонняя обычной липкости. ГОСТ 2162-97.</t>
  </si>
  <si>
    <t>4,11,12,14,15,18,20,21</t>
  </si>
  <si>
    <t>4,5,7,11,12,15,18,19,20,21</t>
  </si>
  <si>
    <t>22.21.29.00.00.33.30.12.1</t>
  </si>
  <si>
    <t>25.73.40.00.00.13.06.01.1</t>
  </si>
  <si>
    <t>29.32.30.00.15.00.51.01.1</t>
  </si>
  <si>
    <t>28.14.20.13.00.00.00.12.1</t>
  </si>
  <si>
    <t>29.32.30.00.14.00.04.01.1</t>
  </si>
  <si>
    <t>29.32.30.00.11.00.14.02.1</t>
  </si>
  <si>
    <t>29.10.19.00.00.30.38.10.1</t>
  </si>
  <si>
    <t>25.99.29.00.10.11.11.60.1</t>
  </si>
  <si>
    <t>30.20.40.00.00.08.04.30.1</t>
  </si>
  <si>
    <t>28.13.11.20.10.20.10.10.1</t>
  </si>
  <si>
    <t>29.32.30.00.08.00.19.01.1</t>
  </si>
  <si>
    <t>28.30.93.00.00.00.12.50.1</t>
  </si>
  <si>
    <t>28.92.61.00.00.00.07.02.1</t>
  </si>
  <si>
    <t>28.11.42.00.00.00.10.45.2</t>
  </si>
  <si>
    <t>28.30.60.00.00.00.31.10.1</t>
  </si>
  <si>
    <t>24.20.13.03.00.00.03.11.1</t>
  </si>
  <si>
    <t>28.13.31.00.00.00.89.10.1</t>
  </si>
  <si>
    <t>29.32.30.00.15.00.05.05.1</t>
  </si>
  <si>
    <t>29.31.22.00.00.00.63.10.1</t>
  </si>
  <si>
    <t>28.30.93.00.00.00.17.13.1</t>
  </si>
  <si>
    <t>28.13.32.00.00.00.29.11.1</t>
  </si>
  <si>
    <t>28.13.32.00.00.00.16.10.1</t>
  </si>
  <si>
    <t>28.29.82.30.10.30.00.10.1</t>
  </si>
  <si>
    <t>28.29.82.00.00.00.16.12.1</t>
  </si>
  <si>
    <t>29.10.19.00.00.10.37.11.1</t>
  </si>
  <si>
    <t>30.30.16.00.00.00.40.10.1</t>
  </si>
  <si>
    <t>29.32.30.00.01.01.14.02.1</t>
  </si>
  <si>
    <t>30.20.40.00.00.08.04.22.1</t>
  </si>
  <si>
    <t>13.99.13.00.00.00.71.20.1</t>
  </si>
  <si>
    <t>28.11.42.00.00.00.33.10.1</t>
  </si>
  <si>
    <t>29.10.19.00.00.10.30.11.1</t>
  </si>
  <si>
    <t>29.32.30.00.01.01.01.40.1</t>
  </si>
  <si>
    <t>29.32.30.00.01.01.22.10.1</t>
  </si>
  <si>
    <t>Подушка крепления радиатора</t>
  </si>
  <si>
    <t>13.92.22.00.00.00.10.16.1</t>
  </si>
  <si>
    <t>из синтетических материалов</t>
  </si>
  <si>
    <t>13.92.22.00.00.00.10.17.1</t>
  </si>
  <si>
    <t>хлопчатобумажный</t>
  </si>
  <si>
    <t>УАЗ-31512 3151-6002020</t>
  </si>
  <si>
    <t>28.92.61.00.00.00.07.07.1</t>
  </si>
  <si>
    <t>30.20.40.00.00.06.01.05.2</t>
  </si>
  <si>
    <t>28.22.20.00.00.00.40.10.1</t>
  </si>
  <si>
    <t>коронка зуба</t>
  </si>
  <si>
    <t>к экскаватору</t>
  </si>
  <si>
    <t>30.20.31.00.00.00.70.49.1</t>
  </si>
  <si>
    <t>29.31.22.00.00.00.71.10.1</t>
  </si>
  <si>
    <t>30.20.31.00.00.00.80.13.1</t>
  </si>
  <si>
    <t>29.32.30.00.08.00.20.02.1</t>
  </si>
  <si>
    <t>29.32.30.00.06.17.01.01.1</t>
  </si>
  <si>
    <t>28.13.32.00.00.00.50.01.1</t>
  </si>
  <si>
    <t>30.30.50.00.00.00.79.01.1</t>
  </si>
  <si>
    <t>29.32.30.00.08.00.18.01.1</t>
  </si>
  <si>
    <t>29.32.30.00.07.00.50.01.1</t>
  </si>
  <si>
    <t>28.13.32.00.00.01.30.01.1</t>
  </si>
  <si>
    <t>30.30.16.00.00.00.30.10.1</t>
  </si>
  <si>
    <t>28.14.20.23.00.00.00.01.1</t>
  </si>
  <si>
    <t>28.11.42.00.00.00.10.43.1</t>
  </si>
  <si>
    <t>28.13.11.00.00.00.13.17.1</t>
  </si>
  <si>
    <t xml:space="preserve">29.31.22.00.00.00.63.10.1
</t>
  </si>
  <si>
    <t>29.31.22.00.00.00.63.11.1</t>
  </si>
  <si>
    <t>25.73.30.00.00.32.40.10.1</t>
  </si>
  <si>
    <t>22.11.13.00.00.00.12.31.1</t>
  </si>
  <si>
    <t>22.11.13.00.00.11.20.06.1</t>
  </si>
  <si>
    <t>22.19.35.00.00.00.30.03.1</t>
  </si>
  <si>
    <t>22.19.35.00.00.00.30.06.1</t>
  </si>
  <si>
    <t>22.19.35.00.00.00.30.09.1</t>
  </si>
  <si>
    <t>22.19.35.00.00.00.30.11.1</t>
  </si>
  <si>
    <t>22.19.35.00.00.00.30.12.1</t>
  </si>
  <si>
    <t>22.19.35.00.00.00.30.13.1</t>
  </si>
  <si>
    <t>22.19.35.00.00.00.30.14.1</t>
  </si>
  <si>
    <t>22.19.35.00.00.00.30.16.1</t>
  </si>
  <si>
    <t>22.19.35.00.00.00.30.15.1</t>
  </si>
  <si>
    <t>22.19.35.00.00.00.30.17.1</t>
  </si>
  <si>
    <t>28.13.32.00.00.40.44.10.1</t>
  </si>
  <si>
    <t>32.99.61.00.00.00.30.80.1</t>
  </si>
  <si>
    <t>32.99.61.00.00.00.30.20.1</t>
  </si>
  <si>
    <t>27.90.31.00.01.01.00.05.1</t>
  </si>
  <si>
    <t>25.94.13.00.00.10.32.10.1</t>
  </si>
  <si>
    <t>26.51.66.73.00.01.01.01.1</t>
  </si>
  <si>
    <t>28.41.24.00.00.00.11.10.1</t>
  </si>
  <si>
    <t>станок отрезной</t>
  </si>
  <si>
    <t>Полуавтоматы и автоматы ленточно-отрезные</t>
  </si>
  <si>
    <t>для резки рулонных полимерных пленочных изоляционных материалов на строительстве трубопроводов</t>
  </si>
  <si>
    <t>3,4,5,6,11,12,14,15,19,20,21</t>
  </si>
  <si>
    <t xml:space="preserve">    Аппарат абразивоструйный (пескоструйный),</t>
  </si>
  <si>
    <t>октябрь, ноябрь  2013г</t>
  </si>
  <si>
    <t>11,12,15,19,20,21</t>
  </si>
  <si>
    <t>октябрь,ноябрь</t>
  </si>
  <si>
    <t>25.73.20.00.00.10.13.13.1</t>
  </si>
  <si>
    <t>23.61.20.00.10.35.00.10.1</t>
  </si>
  <si>
    <t>Анкер цилиндрический</t>
  </si>
  <si>
    <t>27.11.62.00.00.00.01.40.2</t>
  </si>
  <si>
    <t>30.99.10.10.25.15.37.10.1</t>
  </si>
  <si>
    <t xml:space="preserve"> 71.20.13.10.00.00.00</t>
  </si>
  <si>
    <t>43.21.10.10.20.11.00</t>
  </si>
  <si>
    <t>94 -1У</t>
  </si>
  <si>
    <t>3,4,5,7,11,14,18,20,21</t>
  </si>
  <si>
    <t>в течение 60 дней с даты вступления в силу договора</t>
  </si>
  <si>
    <t>11,12,14,15,18,20,21</t>
  </si>
  <si>
    <t>22.21.21.00.00.40.64.22.2</t>
  </si>
  <si>
    <t>Труба стеклопластиковая внутр.диаметр 500 мм/Давление 1,6 МПа</t>
  </si>
  <si>
    <t>в течение 60   дней с даты заключения договора</t>
  </si>
  <si>
    <t>СПТ Ø500-30</t>
  </si>
  <si>
    <t>Уплотнительная резина Ф500</t>
  </si>
  <si>
    <t>22.21.29.00.00.23.10.10.1</t>
  </si>
  <si>
    <t>из полипропилена</t>
  </si>
  <si>
    <t>22.21.29.00.00.31.20.10.1</t>
  </si>
  <si>
    <t>фланец</t>
  </si>
  <si>
    <t>фланец из полипропилена</t>
  </si>
  <si>
    <t>22.21.29.00.00.29.10.10.1</t>
  </si>
  <si>
    <t>муфта полиэтиленовая переходная разборная с ВР</t>
  </si>
  <si>
    <t>22.21.29.00.00.12.12.11.1</t>
  </si>
  <si>
    <t>тройник</t>
  </si>
  <si>
    <t>пластиковый из полипропилена, комбинированный с внутренней резьбой</t>
  </si>
  <si>
    <t>25.99.29.00.10.11.11.90.1</t>
  </si>
  <si>
    <t>для сферического соединения, V-образный</t>
  </si>
  <si>
    <t>22.19.73.00.00.80.01.01.1</t>
  </si>
  <si>
    <t>Кольцо резиновое</t>
  </si>
  <si>
    <t>уплотнительное</t>
  </si>
  <si>
    <t>24.20.40.00.21.10.10.11.1</t>
  </si>
  <si>
    <t>Облегченный, ГОСТ 17679-80</t>
  </si>
  <si>
    <t>4,5,12,18,19,20,21</t>
  </si>
  <si>
    <t>599-1 Т</t>
  </si>
  <si>
    <t>600-1 Т</t>
  </si>
  <si>
    <t>601-1 Т</t>
  </si>
  <si>
    <t>607-1 Т</t>
  </si>
  <si>
    <t>610-1 Т</t>
  </si>
  <si>
    <t>611-1 Т</t>
  </si>
  <si>
    <t>51-1 Т</t>
  </si>
  <si>
    <t>53-1 Т</t>
  </si>
  <si>
    <t>54-1 Т</t>
  </si>
  <si>
    <t>58-1 Т</t>
  </si>
  <si>
    <t>57-1 Т</t>
  </si>
  <si>
    <t>55-1 Т</t>
  </si>
  <si>
    <t>74 -1Т</t>
  </si>
  <si>
    <t>75-1 Т</t>
  </si>
  <si>
    <t>76-1 Т</t>
  </si>
  <si>
    <t>77-1 Т</t>
  </si>
  <si>
    <t>78-1 Т</t>
  </si>
  <si>
    <t>83-1 Т</t>
  </si>
  <si>
    <t>86-2 Т</t>
  </si>
  <si>
    <t>88-1 Т</t>
  </si>
  <si>
    <t>89-1 Т</t>
  </si>
  <si>
    <t>96-1 Т</t>
  </si>
  <si>
    <t>97-1 Т</t>
  </si>
  <si>
    <t>123-1 Т</t>
  </si>
  <si>
    <t>132-1 Т</t>
  </si>
  <si>
    <t>224-1 Т</t>
  </si>
  <si>
    <t>230-1 Т</t>
  </si>
  <si>
    <t>231-1 Т</t>
  </si>
  <si>
    <t>233-1 Т</t>
  </si>
  <si>
    <t>234-1 Т</t>
  </si>
  <si>
    <t>235-1 Т</t>
  </si>
  <si>
    <t>236-1 Т</t>
  </si>
  <si>
    <t>237-1 Т</t>
  </si>
  <si>
    <t>239-1 Т</t>
  </si>
  <si>
    <t>241-1 Т</t>
  </si>
  <si>
    <t>242-1 Т</t>
  </si>
  <si>
    <t>244-1 Т</t>
  </si>
  <si>
    <t>245-1 Т</t>
  </si>
  <si>
    <t>264-1 Т</t>
  </si>
  <si>
    <t>271-1 Т</t>
  </si>
  <si>
    <t>277-1 Т</t>
  </si>
  <si>
    <t>282-1 Т</t>
  </si>
  <si>
    <t>283-1 Т</t>
  </si>
  <si>
    <t>285-1 Т</t>
  </si>
  <si>
    <t>286-1 Т</t>
  </si>
  <si>
    <t>287-1 Т</t>
  </si>
  <si>
    <t>288-1 Т</t>
  </si>
  <si>
    <t>289-1 Т</t>
  </si>
  <si>
    <t>290-1 Т</t>
  </si>
  <si>
    <t>291-1 Т</t>
  </si>
  <si>
    <t>292-1 Т</t>
  </si>
  <si>
    <t>297-1 Т</t>
  </si>
  <si>
    <t>298-1 Т</t>
  </si>
  <si>
    <t>299-1 Т</t>
  </si>
  <si>
    <t>300-1 Т</t>
  </si>
  <si>
    <t>301-1 Т</t>
  </si>
  <si>
    <t>302-1 Т</t>
  </si>
  <si>
    <t>303-1 Т</t>
  </si>
  <si>
    <t>304-1 Т</t>
  </si>
  <si>
    <t>305-1 Т</t>
  </si>
  <si>
    <t>306-1 Т</t>
  </si>
  <si>
    <t>307-1 Т</t>
  </si>
  <si>
    <t>308-1 Т</t>
  </si>
  <si>
    <t>309-1 Т</t>
  </si>
  <si>
    <t>310-1 Т</t>
  </si>
  <si>
    <t>311-1 Т</t>
  </si>
  <si>
    <t>312-1 Т</t>
  </si>
  <si>
    <t>2849-1 Т</t>
  </si>
  <si>
    <t>353-2 Т</t>
  </si>
  <si>
    <t>354-2 Т</t>
  </si>
  <si>
    <t>358-2 Т</t>
  </si>
  <si>
    <t>360-2 Т</t>
  </si>
  <si>
    <t>361-2 Т</t>
  </si>
  <si>
    <t>362-2 Т</t>
  </si>
  <si>
    <t>363-1 Т</t>
  </si>
  <si>
    <t>364-2 Т</t>
  </si>
  <si>
    <t>365-1 Т</t>
  </si>
  <si>
    <t>370-2 Т</t>
  </si>
  <si>
    <t>373-2 Т</t>
  </si>
  <si>
    <t>374-2 Т</t>
  </si>
  <si>
    <t>375-2 Т</t>
  </si>
  <si>
    <t>389-2 Т</t>
  </si>
  <si>
    <t>391-1 Т</t>
  </si>
  <si>
    <t>396-1 Т</t>
  </si>
  <si>
    <t>422-2 Т</t>
  </si>
  <si>
    <t>428-1 Т</t>
  </si>
  <si>
    <t>2862-1 Т</t>
  </si>
  <si>
    <t>449-1 Т</t>
  </si>
  <si>
    <t>450-1 Т</t>
  </si>
  <si>
    <t>451-1 Т</t>
  </si>
  <si>
    <t>452-2 Т</t>
  </si>
  <si>
    <t>458-1 Т</t>
  </si>
  <si>
    <t>459-1 Т</t>
  </si>
  <si>
    <t>460-1 Т</t>
  </si>
  <si>
    <t>476-1 Т</t>
  </si>
  <si>
    <t>477-1 Т</t>
  </si>
  <si>
    <t>478-1 Т</t>
  </si>
  <si>
    <t>479-1 Т</t>
  </si>
  <si>
    <t>480-1 Т</t>
  </si>
  <si>
    <t>481-1 Т</t>
  </si>
  <si>
    <t>482-1 Т</t>
  </si>
  <si>
    <t>483-1 Т</t>
  </si>
  <si>
    <t>22.29.29.00.00.00.92.00.1</t>
  </si>
  <si>
    <t>пленка оберточная, для защиты изоляционных покрытий</t>
  </si>
  <si>
    <t>3,5,11,12,18,20,21</t>
  </si>
  <si>
    <t>488-1 Т</t>
  </si>
  <si>
    <t>494-1 Т</t>
  </si>
  <si>
    <t>509-1 Т</t>
  </si>
  <si>
    <t>510-1 Т</t>
  </si>
  <si>
    <t>515-1 Т</t>
  </si>
  <si>
    <t>516-1 Т</t>
  </si>
  <si>
    <t>517-1 Т</t>
  </si>
  <si>
    <t>550-1 Т</t>
  </si>
  <si>
    <t>565-1 Т</t>
  </si>
  <si>
    <t>566-1 Т</t>
  </si>
  <si>
    <t>567-1 Т</t>
  </si>
  <si>
    <t>570-1 Т</t>
  </si>
  <si>
    <t>571-1 Т</t>
  </si>
  <si>
    <t>573-1 Т</t>
  </si>
  <si>
    <t>574-1 Т</t>
  </si>
  <si>
    <t>598-1 Т</t>
  </si>
  <si>
    <t>197-2 Т</t>
  </si>
  <si>
    <t>201-2 Т</t>
  </si>
  <si>
    <t>204-2 Т</t>
  </si>
  <si>
    <t>2907-1 Т</t>
  </si>
  <si>
    <t>2906-1 Т</t>
  </si>
  <si>
    <t>692-1 Т</t>
  </si>
  <si>
    <t>693-1 Т</t>
  </si>
  <si>
    <t>698-1 Т</t>
  </si>
  <si>
    <t>697-1 Т</t>
  </si>
  <si>
    <t>695-1 Т</t>
  </si>
  <si>
    <t>696-1 Т</t>
  </si>
  <si>
    <t>699-1 Т</t>
  </si>
  <si>
    <t>700-1 Т</t>
  </si>
  <si>
    <t>701-1 Т</t>
  </si>
  <si>
    <t>702-1 Т</t>
  </si>
  <si>
    <t>694-2 Т</t>
  </si>
  <si>
    <t>2873-1 Т</t>
  </si>
  <si>
    <t>2874-1 Т</t>
  </si>
  <si>
    <t>2886-1 Т</t>
  </si>
  <si>
    <t>2885-1 Т</t>
  </si>
  <si>
    <t>2884-1 Т</t>
  </si>
  <si>
    <t>703-1 Т</t>
  </si>
  <si>
    <t>707-1 Т</t>
  </si>
  <si>
    <t>708-1 Т</t>
  </si>
  <si>
    <t>709-1 Т</t>
  </si>
  <si>
    <t>710-1 Т</t>
  </si>
  <si>
    <t>711-1 Т</t>
  </si>
  <si>
    <t>713-1 Т</t>
  </si>
  <si>
    <t>714-1 Т</t>
  </si>
  <si>
    <t>715-1 Т</t>
  </si>
  <si>
    <t>716-1 Т</t>
  </si>
  <si>
    <t>637-2 Т</t>
  </si>
  <si>
    <t>638-1 Т</t>
  </si>
  <si>
    <t>639-1 Т</t>
  </si>
  <si>
    <t>640-2 Т</t>
  </si>
  <si>
    <t>641-1 Т</t>
  </si>
  <si>
    <t>642-1 Т</t>
  </si>
  <si>
    <t>643-1 Т</t>
  </si>
  <si>
    <t>644-1 Т</t>
  </si>
  <si>
    <t>645-1 Т</t>
  </si>
  <si>
    <t>646-1 Т</t>
  </si>
  <si>
    <t>647-1 Т</t>
  </si>
  <si>
    <t>648-1 Т</t>
  </si>
  <si>
    <t>649-1 Т</t>
  </si>
  <si>
    <t>650-2 Т</t>
  </si>
  <si>
    <t>651-2 Т</t>
  </si>
  <si>
    <t>652-2 Т</t>
  </si>
  <si>
    <t>653-1 Т</t>
  </si>
  <si>
    <t>630-1 Т</t>
  </si>
  <si>
    <t>631-1 Т</t>
  </si>
  <si>
    <t>2898-1 Т</t>
  </si>
  <si>
    <t>2899-1 Т</t>
  </si>
  <si>
    <t>2900-1 Т</t>
  </si>
  <si>
    <t>2901-1 Т</t>
  </si>
  <si>
    <t>2902-1 Т</t>
  </si>
  <si>
    <t>2903-1 Т</t>
  </si>
  <si>
    <t>2904-1 Т</t>
  </si>
  <si>
    <t>939-1 Т</t>
  </si>
  <si>
    <t>962-1 Т</t>
  </si>
  <si>
    <t>938-1 Т</t>
  </si>
  <si>
    <t>706-1 Т</t>
  </si>
  <si>
    <t>705-1 Т</t>
  </si>
  <si>
    <t>2877-1 Т</t>
  </si>
  <si>
    <t>2875-1 Т</t>
  </si>
  <si>
    <t>2943-1 Т</t>
  </si>
  <si>
    <t>2953-1 Т</t>
  </si>
  <si>
    <t>986-1 Т</t>
  </si>
  <si>
    <t>989-1 Т</t>
  </si>
  <si>
    <t>990-1 Т</t>
  </si>
  <si>
    <t>992-1 Т</t>
  </si>
  <si>
    <t>1169-1 Т</t>
  </si>
  <si>
    <t>1170-1 Т</t>
  </si>
  <si>
    <t>1171-1 Т</t>
  </si>
  <si>
    <t>1172-1 Т</t>
  </si>
  <si>
    <t>1175-1 Т</t>
  </si>
  <si>
    <t>2150-1 Т</t>
  </si>
  <si>
    <t>2151-1 Т</t>
  </si>
  <si>
    <t>2152-1 Т</t>
  </si>
  <si>
    <t>2153-1 Т</t>
  </si>
  <si>
    <t>2154-1 Т</t>
  </si>
  <si>
    <t>2155-1 Т</t>
  </si>
  <si>
    <t>2156-1 Т</t>
  </si>
  <si>
    <t>2157-1 Т</t>
  </si>
  <si>
    <t>2158-1 Т</t>
  </si>
  <si>
    <t>2159-1 Т</t>
  </si>
  <si>
    <t>2160-1 Т</t>
  </si>
  <si>
    <t>2161-1 Т</t>
  </si>
  <si>
    <t>2162-1 Т</t>
  </si>
  <si>
    <t>2165-1 Т</t>
  </si>
  <si>
    <t>2166-1 Т</t>
  </si>
  <si>
    <t>2167-1 Т</t>
  </si>
  <si>
    <t>2168-1 Т</t>
  </si>
  <si>
    <t>2169-1 Т</t>
  </si>
  <si>
    <t>2170-1 Т</t>
  </si>
  <si>
    <t>2172-1 Т</t>
  </si>
  <si>
    <t>2173-1 Т</t>
  </si>
  <si>
    <t>2174-1 Т</t>
  </si>
  <si>
    <t>2175-1 Т</t>
  </si>
  <si>
    <t>2176-1 Т</t>
  </si>
  <si>
    <t>2177-1 Т</t>
  </si>
  <si>
    <t>2178-1 Т</t>
  </si>
  <si>
    <t>2179-1 Т</t>
  </si>
  <si>
    <t>2180-1 Т</t>
  </si>
  <si>
    <t>2181-1 Т</t>
  </si>
  <si>
    <t>2182-1 Т</t>
  </si>
  <si>
    <t>2183-1 Т</t>
  </si>
  <si>
    <t>2184-1 Т</t>
  </si>
  <si>
    <t>2185-1 Т</t>
  </si>
  <si>
    <t>2186-1 Т</t>
  </si>
  <si>
    <t>2187-1 Т</t>
  </si>
  <si>
    <t>2188-1 Т</t>
  </si>
  <si>
    <t>2189-1 Т</t>
  </si>
  <si>
    <t>2190-1 Т</t>
  </si>
  <si>
    <t>2191-1 Т</t>
  </si>
  <si>
    <t>2192-1 Т</t>
  </si>
  <si>
    <t>2193-1 Т</t>
  </si>
  <si>
    <t>2194-1 Т</t>
  </si>
  <si>
    <t>2195-1 Т</t>
  </si>
  <si>
    <t>2196-1 Т</t>
  </si>
  <si>
    <t>2197-1 Т</t>
  </si>
  <si>
    <t>2198-1 Т</t>
  </si>
  <si>
    <t>2199-1 Т</t>
  </si>
  <si>
    <t>2200-1 Т</t>
  </si>
  <si>
    <t>2201-1 Т</t>
  </si>
  <si>
    <t>2202-1 Т</t>
  </si>
  <si>
    <t>2203-1 Т</t>
  </si>
  <si>
    <t>2204-1 Т</t>
  </si>
  <si>
    <t>2205-1 Т</t>
  </si>
  <si>
    <t>2206-1 Т</t>
  </si>
  <si>
    <t>2207-1 Т</t>
  </si>
  <si>
    <t>2208-1Т</t>
  </si>
  <si>
    <t>2209-1 Т</t>
  </si>
  <si>
    <t>2210-1 Т</t>
  </si>
  <si>
    <t>2211-1 Т</t>
  </si>
  <si>
    <t>2212-1 Т</t>
  </si>
  <si>
    <t>2213-1 Т</t>
  </si>
  <si>
    <t>2214-1 Т</t>
  </si>
  <si>
    <t>2215-1 Т</t>
  </si>
  <si>
    <t>2216-1 Т</t>
  </si>
  <si>
    <t>2217-1 Т</t>
  </si>
  <si>
    <t>2218-1 Т</t>
  </si>
  <si>
    <t>2219-1 Т</t>
  </si>
  <si>
    <t>2220-1 Т</t>
  </si>
  <si>
    <t>2221-1 Т</t>
  </si>
  <si>
    <t>2222-1 Т</t>
  </si>
  <si>
    <t>2223-1 Т</t>
  </si>
  <si>
    <t>2224-1 Т</t>
  </si>
  <si>
    <t>2225-1 Т</t>
  </si>
  <si>
    <t>2226-1 Т</t>
  </si>
  <si>
    <t>2227-1 Т</t>
  </si>
  <si>
    <t>2228-1 Т</t>
  </si>
  <si>
    <t>2229-1 Т</t>
  </si>
  <si>
    <t>2230-1 Т</t>
  </si>
  <si>
    <t>2231-1 Т</t>
  </si>
  <si>
    <t>2232-1 Т</t>
  </si>
  <si>
    <t>2233-1 Т</t>
  </si>
  <si>
    <t>2234-1 Т</t>
  </si>
  <si>
    <t>2374-1 Т</t>
  </si>
  <si>
    <t>2375-1Т</t>
  </si>
  <si>
    <t>2376-1 Т</t>
  </si>
  <si>
    <t>2377-1 Т</t>
  </si>
  <si>
    <t>2378-1Т</t>
  </si>
  <si>
    <t>2379-1 Т</t>
  </si>
  <si>
    <t>2380-1 Т</t>
  </si>
  <si>
    <t>2381-1 Т</t>
  </si>
  <si>
    <t>2382-1 Т</t>
  </si>
  <si>
    <t>2383-1 Т</t>
  </si>
  <si>
    <t>2384-1 Т</t>
  </si>
  <si>
    <t>2385-1 Т</t>
  </si>
  <si>
    <t>2386-1 Т</t>
  </si>
  <si>
    <t>2387-1 Т</t>
  </si>
  <si>
    <t>2388-1 Т</t>
  </si>
  <si>
    <t>2389-1 Т</t>
  </si>
  <si>
    <t>2390-1 Т</t>
  </si>
  <si>
    <t>2391-1 Т</t>
  </si>
  <si>
    <t>2392-1 Т</t>
  </si>
  <si>
    <t>2393-1 Т</t>
  </si>
  <si>
    <t>2394-1 Т</t>
  </si>
  <si>
    <t>2395-1 Т</t>
  </si>
  <si>
    <t>2396-1 Т</t>
  </si>
  <si>
    <t>2397-1 Т</t>
  </si>
  <si>
    <t>2398-1 Т</t>
  </si>
  <si>
    <t>2399-1 Т</t>
  </si>
  <si>
    <t>2400-1 Т</t>
  </si>
  <si>
    <t>2401-1 Т</t>
  </si>
  <si>
    <t>2402-1 Т</t>
  </si>
  <si>
    <t>2403-1 Т</t>
  </si>
  <si>
    <t>2404-1 Т</t>
  </si>
  <si>
    <t>2405-1 Т</t>
  </si>
  <si>
    <t>2406-1 Т</t>
  </si>
  <si>
    <t>2407-1 Т</t>
  </si>
  <si>
    <t>2408-1 Т</t>
  </si>
  <si>
    <t>2409-1 Т</t>
  </si>
  <si>
    <t>2410-1 Т</t>
  </si>
  <si>
    <t>2411-1 Т</t>
  </si>
  <si>
    <t>2412-1 Т</t>
  </si>
  <si>
    <t>2413-1 Т</t>
  </si>
  <si>
    <t>2414-1 Т</t>
  </si>
  <si>
    <t>2415-1 Т</t>
  </si>
  <si>
    <t>2416-1 Т</t>
  </si>
  <si>
    <t>2417-1 Т</t>
  </si>
  <si>
    <t>2418-1 Т</t>
  </si>
  <si>
    <t>2419-1 Т</t>
  </si>
  <si>
    <t>2420-1 Т</t>
  </si>
  <si>
    <t>2421-1 Т</t>
  </si>
  <si>
    <t>2422-1 Т</t>
  </si>
  <si>
    <t>2423-1 Т</t>
  </si>
  <si>
    <t>2424-1 Т</t>
  </si>
  <si>
    <t>2425-1 Т</t>
  </si>
  <si>
    <t>2426-1 Т</t>
  </si>
  <si>
    <t>2427-1 Т</t>
  </si>
  <si>
    <t>2428-1 Т</t>
  </si>
  <si>
    <t>2429-1 Т</t>
  </si>
  <si>
    <t>2430-1 Т</t>
  </si>
  <si>
    <t>2431-1 Т</t>
  </si>
  <si>
    <t>2432-1 Т</t>
  </si>
  <si>
    <t>2433-1 Т</t>
  </si>
  <si>
    <t>2434-1 Т</t>
  </si>
  <si>
    <t>2435-1 Т</t>
  </si>
  <si>
    <t>2436-1 Т</t>
  </si>
  <si>
    <t>2437-1 Т</t>
  </si>
  <si>
    <t>2438-1 Т</t>
  </si>
  <si>
    <t>2439-1 Т</t>
  </si>
  <si>
    <t>2440-1 Т</t>
  </si>
  <si>
    <t>2441-1 Т</t>
  </si>
  <si>
    <t>2442-1 Т</t>
  </si>
  <si>
    <t>2443-1 Т</t>
  </si>
  <si>
    <t>2444-1 Т</t>
  </si>
  <si>
    <t>2445-1 Т</t>
  </si>
  <si>
    <t>2446-1 Т</t>
  </si>
  <si>
    <t>2447-1 Т</t>
  </si>
  <si>
    <t>2448-1 Т</t>
  </si>
  <si>
    <t>2449-1Т</t>
  </si>
  <si>
    <t>2450-1 Т</t>
  </si>
  <si>
    <t>2451-1 Т</t>
  </si>
  <si>
    <t>2452-1 Т</t>
  </si>
  <si>
    <t>2453-1  Т</t>
  </si>
  <si>
    <t>2454-1 Т</t>
  </si>
  <si>
    <t>2455-1 Т</t>
  </si>
  <si>
    <t>2456-1 Т</t>
  </si>
  <si>
    <t>2457-1 Т</t>
  </si>
  <si>
    <t>2458-1 Т</t>
  </si>
  <si>
    <t>2459-1 Т</t>
  </si>
  <si>
    <t>2460-1 Т</t>
  </si>
  <si>
    <t>2461-1 Т</t>
  </si>
  <si>
    <t>2462-1 Т</t>
  </si>
  <si>
    <t>2463-1 Т</t>
  </si>
  <si>
    <t>2464-1 Т</t>
  </si>
  <si>
    <t>2465-1 Т</t>
  </si>
  <si>
    <t>2466-1 Т</t>
  </si>
  <si>
    <t>2662-2 Т</t>
  </si>
  <si>
    <t>октябрь, ноябрь 2013г.</t>
  </si>
  <si>
    <t>3,4,5,6,12,18,19,20,21</t>
  </si>
  <si>
    <t>Ф377х10</t>
  </si>
  <si>
    <t>3176 Т</t>
  </si>
  <si>
    <t>3177 Т</t>
  </si>
  <si>
    <t>Ф219х20</t>
  </si>
  <si>
    <t>Ф325х6</t>
  </si>
  <si>
    <t>июнь-июль 2013 год</t>
  </si>
  <si>
    <t>Стальная, сварная прямошовная и спиральношовная для магистральных газонефтепроводов, наружный диаметр - 325 мм, толщина стенки - 8,0 мм, класс прочности К 50, ГОСТ 20295-85 (взамен ГОСТ 20295-74)</t>
  </si>
  <si>
    <t xml:space="preserve">в течение 30  дней с даты заключения договора
</t>
  </si>
  <si>
    <t>2941-2 Т</t>
  </si>
  <si>
    <t>2960-3 Т</t>
  </si>
  <si>
    <t>октябрь,ноябрь 2013г</t>
  </si>
  <si>
    <t>2961-3 Т</t>
  </si>
  <si>
    <t xml:space="preserve">  октябрь,ноябрь 2013г</t>
  </si>
  <si>
    <t>39-2 У</t>
  </si>
  <si>
    <t>988-1 Т</t>
  </si>
  <si>
    <t>1062-1 Т</t>
  </si>
  <si>
    <t>1063-1 Т</t>
  </si>
  <si>
    <t>1064-1 Т</t>
  </si>
  <si>
    <t>1065-1 Т</t>
  </si>
  <si>
    <t>1200-1 Т</t>
  </si>
  <si>
    <t>1201-1 Т</t>
  </si>
  <si>
    <t>1202-1 Т</t>
  </si>
  <si>
    <t>1203-1 Т</t>
  </si>
  <si>
    <t>1204-1 Т</t>
  </si>
  <si>
    <t>1205-1 Т</t>
  </si>
  <si>
    <t>1206-1 Т</t>
  </si>
  <si>
    <t>1207-1 Т</t>
  </si>
  <si>
    <t>1208-1 Т</t>
  </si>
  <si>
    <t>1209-1 Т</t>
  </si>
  <si>
    <t>1210-1 Т</t>
  </si>
  <si>
    <t>1211-1 Т</t>
  </si>
  <si>
    <t>3178 Т</t>
  </si>
  <si>
    <t>3179 Т</t>
  </si>
  <si>
    <t>3180 Т</t>
  </si>
  <si>
    <t>29.32.30.00.03.01.07.20.1</t>
  </si>
  <si>
    <t>Полуось карданной передачи</t>
  </si>
  <si>
    <t>для грузовых автомобилей</t>
  </si>
  <si>
    <t>шкворня</t>
  </si>
  <si>
    <t>ступицы</t>
  </si>
  <si>
    <t>к а/крану КС-8973, г/п 100 тн</t>
  </si>
  <si>
    <t>авансовый платеж - 50%, оставшаяся часть в течении 30 рабочих дней с момента подписания первичных документов</t>
  </si>
  <si>
    <t>162-3 У</t>
  </si>
  <si>
    <t>186 У</t>
  </si>
  <si>
    <t>49.39.31.11.00.00.00</t>
  </si>
  <si>
    <t>Услуги по аренде автобусов с водителем для пригородных перевозок</t>
  </si>
  <si>
    <t>Аренда автобусов с водителем для пригородных перевозок</t>
  </si>
  <si>
    <t xml:space="preserve">РК, Мангистауская область </t>
  </si>
  <si>
    <t>04, 14,24 числа каждого месяца до конца 2013 г</t>
  </si>
  <si>
    <t>187 У</t>
  </si>
  <si>
    <t xml:space="preserve">Услуги по аренде автокрана г/п 200 тн  </t>
  </si>
  <si>
    <t xml:space="preserve">в течение 3 -х дней </t>
  </si>
  <si>
    <t>октябрь  2013г</t>
  </si>
  <si>
    <t>авансовый платеж- 0%, в течение 30 рабочих дней с даты  подписания акта выполненных услу</t>
  </si>
  <si>
    <t>160-2 У</t>
  </si>
  <si>
    <t>ПМС-23</t>
  </si>
  <si>
    <t>в течение 50 дней  с  даты  заключения договора</t>
  </si>
  <si>
    <t>Приказ №346 от 02.10.2013 год.</t>
  </si>
  <si>
    <t>33 Р</t>
  </si>
  <si>
    <t>41.00.30.13.00.00.00</t>
  </si>
  <si>
    <t>Работы строительные по возведению вахтового жилья</t>
  </si>
  <si>
    <t>Полный цикл работ по возведению  вахтового жилья</t>
  </si>
  <si>
    <t>РК, Мангистауская область, пос.Жетыбай</t>
  </si>
  <si>
    <t>2910-2 Т</t>
  </si>
  <si>
    <t>2911-2 Т</t>
  </si>
  <si>
    <t>октябрь-ноябрь
2013 год</t>
  </si>
  <si>
    <t>2912-2 Т</t>
  </si>
  <si>
    <t>2913-2 Т</t>
  </si>
  <si>
    <t>2914-2 Т</t>
  </si>
  <si>
    <t>2915-2 Т</t>
  </si>
  <si>
    <t>2916-2 Т</t>
  </si>
  <si>
    <t>2917-2 Т</t>
  </si>
  <si>
    <t>2918-2 Т</t>
  </si>
  <si>
    <t>2919-2 Т</t>
  </si>
  <si>
    <t>2920-2 Т</t>
  </si>
  <si>
    <t>2921-2 Т</t>
  </si>
  <si>
    <t>2922-2 Т</t>
  </si>
  <si>
    <t>2923-2 Т</t>
  </si>
  <si>
    <t>2924-2 Т</t>
  </si>
  <si>
    <t>2925-2 Т</t>
  </si>
  <si>
    <t>2926-2 Т</t>
  </si>
  <si>
    <t>2927-2 Т</t>
  </si>
  <si>
    <t>2928-2 Т</t>
  </si>
  <si>
    <t>Услуги по техническому обслуживанию пожарно охранной сигнализации согласно требований СН РК 2.02-11-2002 "Нормы оборудования зданий,помещений и сооружений системами автоматической пожарной сигнализацииавтоматической установками пожаротушения и оповещения людей о пожаре"</t>
  </si>
  <si>
    <t>с  даты заключения договора по 30 декабря</t>
  </si>
  <si>
    <t>3108-1 Т</t>
  </si>
  <si>
    <t>3109-1 Т</t>
  </si>
  <si>
    <t>3110-1 Т</t>
  </si>
  <si>
    <t>140-3 У</t>
  </si>
  <si>
    <t>3111-1 Т</t>
  </si>
  <si>
    <t>2865-2 Т</t>
  </si>
  <si>
    <t>3112-1 Т</t>
  </si>
  <si>
    <t>3113-1 Т</t>
  </si>
  <si>
    <t>3114-1 Т</t>
  </si>
  <si>
    <t>963-3 Т</t>
  </si>
  <si>
    <t>866-2 Т</t>
  </si>
  <si>
    <t>3143-1 Т</t>
  </si>
  <si>
    <t>583-2 Т</t>
  </si>
  <si>
    <t>585-2 Т</t>
  </si>
  <si>
    <t>586-2 Т</t>
  </si>
  <si>
    <t>587-2 Т</t>
  </si>
  <si>
    <t>589-2 Т</t>
  </si>
  <si>
    <t>590-2 Т</t>
  </si>
  <si>
    <t xml:space="preserve">2833-2 Т </t>
  </si>
  <si>
    <t xml:space="preserve">октябрь-ноябрь
2013 год
</t>
  </si>
  <si>
    <t>Приказ №368 от 22.10.2013 год.</t>
  </si>
  <si>
    <t xml:space="preserve">2832-2 Т </t>
  </si>
  <si>
    <t xml:space="preserve">2834-2 Т </t>
  </si>
  <si>
    <t>1296-2 Т</t>
  </si>
  <si>
    <t>1297-2 Т</t>
  </si>
  <si>
    <t>2929-2 Т</t>
  </si>
  <si>
    <t>2930-2 Т</t>
  </si>
  <si>
    <t>2931-2 Т</t>
  </si>
  <si>
    <t>2932-2 Т</t>
  </si>
  <si>
    <t>2933-2 Т</t>
  </si>
  <si>
    <t>3160-1 Т</t>
  </si>
  <si>
    <t>3161-1 Т</t>
  </si>
  <si>
    <t>3163-1 Т</t>
  </si>
  <si>
    <t>90 календарных дней со дня подписания договора</t>
  </si>
  <si>
    <t>3156-1 Т</t>
  </si>
  <si>
    <t>3157-1 Т</t>
  </si>
  <si>
    <t>3158-1 Т</t>
  </si>
  <si>
    <t>3159-1 Т</t>
  </si>
  <si>
    <t>3115-1 Т</t>
  </si>
  <si>
    <t>541-2 Т</t>
  </si>
  <si>
    <t>октябрь,ноябрь    2013г.</t>
  </si>
  <si>
    <t>851-2 Т</t>
  </si>
  <si>
    <t>октябрь,ноябрь
2013 год.</t>
  </si>
  <si>
    <t>3150-1 Т</t>
  </si>
  <si>
    <t>3151-1 Т</t>
  </si>
  <si>
    <t>октябрь,ноябрь 2013 год</t>
  </si>
  <si>
    <t>3152-1 Т</t>
  </si>
  <si>
    <t>3154-1 Т</t>
  </si>
  <si>
    <t>3155-1 Т</t>
  </si>
  <si>
    <t>438-2 Т</t>
  </si>
  <si>
    <t xml:space="preserve">2774-3 Т </t>
  </si>
  <si>
    <t>34 Р</t>
  </si>
  <si>
    <t>35 Р</t>
  </si>
  <si>
    <t>36 Р</t>
  </si>
  <si>
    <t>37 Р</t>
  </si>
  <si>
    <t>зд.№1,2</t>
  </si>
  <si>
    <t>зд.№3,4</t>
  </si>
  <si>
    <t>41.00.40.10.10.00.00</t>
  </si>
  <si>
    <t>Работы строительные по возведению административного здания</t>
  </si>
  <si>
    <t>Полный цикл работ строительных по возведению административного здания офисного типа. Работы проводятся на основании проектно-сметной документации и других требований и норм строительства.</t>
  </si>
  <si>
    <t>41.00.40.10.19.00.00</t>
  </si>
  <si>
    <t>Работы строительные по возведению здания общественного питания</t>
  </si>
  <si>
    <t>Полный цикл работ строительных по возведению здания общественного питания. Работы проводятся на основании проектно-сметной документации и других требований и норм строительства.</t>
  </si>
  <si>
    <t>75 календарных дней со дня подписания договора</t>
  </si>
  <si>
    <t>34-1 Р</t>
  </si>
  <si>
    <t>35-1 Р</t>
  </si>
  <si>
    <t>36-1 Р</t>
  </si>
  <si>
    <t>37-1 Р</t>
  </si>
  <si>
    <t>38 Р</t>
  </si>
  <si>
    <t>41.00.40.10.11.00.00</t>
  </si>
  <si>
    <t>Работы строительные по возведению производственного здания</t>
  </si>
  <si>
    <t>Полный цикл работ строительных по возведению производственного здания. Работы проводятся на основании проектно-сметной документации и других требований и норм строительства.</t>
  </si>
  <si>
    <t>45 календарных дней со дня подписания договора</t>
  </si>
  <si>
    <t>Приказ №387 от 14.11.2013 год.</t>
  </si>
  <si>
    <t>23.99.11.07.01.00.00.30.2</t>
  </si>
  <si>
    <t>23.61.20.00.20.10.01.36.1</t>
  </si>
  <si>
    <t xml:space="preserve">       84.25.11.16.00.00.00</t>
  </si>
  <si>
    <t xml:space="preserve">22.29.29.00.00.00.92.01.1 </t>
  </si>
  <si>
    <r>
      <t>62-</t>
    </r>
    <r>
      <rPr>
        <sz val="10"/>
        <color rgb="FFFF0000"/>
        <rFont val="Times New Roman"/>
        <family val="1"/>
        <charset val="204"/>
      </rPr>
      <t>2</t>
    </r>
    <r>
      <rPr>
        <sz val="10"/>
        <color theme="1"/>
        <rFont val="Times New Roman"/>
        <family val="1"/>
        <charset val="204"/>
      </rPr>
      <t xml:space="preserve"> Т</t>
    </r>
  </si>
  <si>
    <r>
      <rPr>
        <sz val="10"/>
        <color rgb="FFFF0000"/>
        <rFont val="Times New Roman"/>
        <family val="1"/>
        <charset val="204"/>
      </rPr>
      <t>529-1</t>
    </r>
    <r>
      <rPr>
        <sz val="10"/>
        <color theme="1"/>
        <rFont val="Times New Roman"/>
        <family val="1"/>
        <charset val="204"/>
      </rPr>
      <t xml:space="preserve"> Т</t>
    </r>
  </si>
  <si>
    <t>2264-1 Т</t>
  </si>
  <si>
    <t>2944-1 Т</t>
  </si>
  <si>
    <t>2942-2 Т</t>
  </si>
  <si>
    <t>2946-1 Т</t>
  </si>
  <si>
    <t>3015-1 Т</t>
  </si>
  <si>
    <t>ноябрь</t>
  </si>
  <si>
    <t>авансовый платеж - 100%, оставшаяся часть в течении 30 рабочих дней с момента подписания первичных документов</t>
  </si>
  <si>
    <t>3016-1 Т</t>
  </si>
  <si>
    <t>3017-1 Т</t>
  </si>
  <si>
    <t>3018-1 Т</t>
  </si>
  <si>
    <t>3019-1 Т</t>
  </si>
  <si>
    <t>3175-1 Т</t>
  </si>
  <si>
    <t>12,14,22</t>
  </si>
  <si>
    <t>3181 Т</t>
  </si>
  <si>
    <t>26.20.13.00.00.01.51.05.1</t>
  </si>
  <si>
    <t>общего назначения, аппаратный</t>
  </si>
  <si>
    <t>Сервер Barebone  server Asus RS700-E7-RS4-C, Dual S2011 Xeon, iC602,24DDR3ECC, LAN, VGA, DVD,6SATA</t>
  </si>
  <si>
    <t>ноябрь, декабрь  2013 год</t>
  </si>
  <si>
    <t xml:space="preserve">РК, Мангистауская область, г. Актау, 23 мкр. офис ТОО "ОСС" </t>
  </si>
  <si>
    <t>авансовый платеж- 50%, оставшаяся часть в течение 30  дней с даты  подписания акта-приемки товара</t>
  </si>
  <si>
    <t>3182 Т</t>
  </si>
  <si>
    <t>Сервер CPU Intel Xeon E5-2609, 2.4 GHz, (Sandy Bridg-Ep, 6.4GT/s), 4C/4T, 10MB L3, 80W, Socket 2011, oem</t>
  </si>
  <si>
    <t>3183 Т</t>
  </si>
  <si>
    <t>Сервер SO-DIMM 8 GB DDR3&lt;PC3-10600/1333MHz&gt; Crucial, CT102464BF1339, CL9, 16chip, box</t>
  </si>
  <si>
    <t>3184 Т</t>
  </si>
  <si>
    <t>Сервер HDD SATA2000 GB  Seagate Constellation ES.2, ST32000645NS, 7200rpm, 64MB cache, SATA 6 Gb/s</t>
  </si>
  <si>
    <t>3185 Т</t>
  </si>
  <si>
    <t>Операционная система Win Svr Std 2012x64 RUS 1pk DSP OEI Kazakhstan Only DVD 2CPU/2VM</t>
  </si>
  <si>
    <t>3186 Т</t>
  </si>
  <si>
    <t>26.20.13.00.00.01.52.05.1</t>
  </si>
  <si>
    <t>специального назначения, аппаратный</t>
  </si>
  <si>
    <t>Почтовый сервер (Fxench) Win Svr Cal 2012 RUS OLP NL DvcCAL</t>
  </si>
  <si>
    <t>3187 Т</t>
  </si>
  <si>
    <t>26.20.40.00.00.00.41.30.1</t>
  </si>
  <si>
    <t>Неавтономный. Используется для питания нагруженных серверов, высокопроизводительных рабочих станций локальных вычислительных сетей.</t>
  </si>
  <si>
    <t>UPS Mustek PowerMust 6048 OnLine LCD X, rackmountable, RS-232&amp;USB</t>
  </si>
  <si>
    <t>3188 Т</t>
  </si>
  <si>
    <t>26.20.21.01.12.12.14.10.1</t>
  </si>
  <si>
    <t>Размер 2,5'', интерфейс SATA 3 ГГц/с, объем буфера - 32 Мб, количество оборотов шпинделя 7200 об/м, емкость - 72 Гб</t>
  </si>
  <si>
    <t>Жесткий диск для бэкапа HDD USB 1TB Silicon Power, A70, 5400rpm, USB2.0, SP010TBPHDA70S2K, ext., power via USB</t>
  </si>
  <si>
    <t>3189 Т</t>
  </si>
  <si>
    <t>29.32.30.00.15.00.32.03.1</t>
  </si>
  <si>
    <t>Стабилизатор</t>
  </si>
  <si>
    <t>напряжения</t>
  </si>
  <si>
    <t>Стабилизатор напряжения Mustek PowerMate 1260, 1200VA/600W, modem protection, 2 outlets</t>
  </si>
  <si>
    <t>3-2 У</t>
  </si>
  <si>
    <t xml:space="preserve">  ноябрь 2013г.</t>
  </si>
  <si>
    <t>с даты вступления в силу договора  в течение 20  кал. дней</t>
  </si>
  <si>
    <t>7-2 У</t>
  </si>
  <si>
    <t>ноябрь    2013г.</t>
  </si>
  <si>
    <t>в течении 12 мес.</t>
  </si>
  <si>
    <t>7,11,14,15,22</t>
  </si>
  <si>
    <t>188 У</t>
  </si>
  <si>
    <t>ноябрь, декабрь  2013г.</t>
  </si>
  <si>
    <t>РК, Мангистауская область  м/р Каламкас</t>
  </si>
  <si>
    <t>РК, Мангистауская область м/р Жетыбай</t>
  </si>
  <si>
    <t xml:space="preserve">дкабрь 2013г </t>
  </si>
  <si>
    <t>РК, Мангистауская область, м/р Жетыбай, Каламкас</t>
  </si>
  <si>
    <t>авансовый платеж- 30%, оставшаяся часть в течение 30 кал.  дней с даты  подписания акта выполненных услуг</t>
  </si>
  <si>
    <t xml:space="preserve"> Обучение вышкомонтажников  для целевой переподготовки, связанной с монтажом китайской бур.установки</t>
  </si>
  <si>
    <t>179-2 У</t>
  </si>
  <si>
    <t>111-1 У</t>
  </si>
  <si>
    <t xml:space="preserve"> декабрь  2013г.</t>
  </si>
  <si>
    <t>авансовый платеж - 30% , оставшаяся часть после подписания акта  выполненых услуг</t>
  </si>
  <si>
    <t>Приказ №397 от 04.12.2013 год.</t>
  </si>
  <si>
    <t>39 Р</t>
  </si>
  <si>
    <t>40 Р</t>
  </si>
  <si>
    <t>33.20.42.12.00.00.00</t>
  </si>
  <si>
    <t>Монтаж и установка оборудования профессионального электронного</t>
  </si>
  <si>
    <t>Монтаж/установка оборудования профессионального электронного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</si>
</sst>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3">
    <numFmt numFmtId="41" formatCode="_-* #,##0_р_._-;\-* #,##0_р_._-;_-* &quot;-&quot;_р_._-;_-@_-"/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_(* #,##0.00_);_(* \(#,##0.00\);_(* \-??_);_(@_)"/>
    <numFmt numFmtId="165" formatCode="_-* #,##0.00_р_._-;\-* #,##0.00_р_._-;_-* \-??_р_._-;_-@_-"/>
    <numFmt numFmtId="166" formatCode="\ #,##0.00&quot;    &quot;;\-#,##0.00&quot;    &quot;;&quot; -&quot;#&quot;    &quot;;@\ "/>
    <numFmt numFmtId="167" formatCode="_(* #,##0.00_);_(* \(#,##0.00\);_(* &quot;-&quot;??_);_(@_)"/>
    <numFmt numFmtId="168" formatCode="#,##0.0_);\(#,##0.0\)"/>
    <numFmt numFmtId="169" formatCode="&quot;$&quot;#,##0.0_);[Red]\(&quot;$&quot;#,##0.0\)"/>
    <numFmt numFmtId="170" formatCode="#\ ##0_.\ &quot;zі&quot;\ 00\ &quot;gr&quot;;\(#\ ##0.00\z\і\)"/>
    <numFmt numFmtId="171" formatCode="#\ ##0&quot;zі&quot;00&quot;gr&quot;;\(#\ ##0.00\z\і\)"/>
    <numFmt numFmtId="172" formatCode="_-&quot;$&quot;* #,##0.00_-;\-&quot;$&quot;* #,##0.00_-;_-&quot;$&quot;* &quot;-&quot;??_-;_-@_-"/>
    <numFmt numFmtId="173" formatCode="0.0%;\(0.0%\)"/>
    <numFmt numFmtId="174" formatCode="_(* #,##0_);_(* \(#,##0\);_(* &quot;-&quot;_);_(@_)"/>
    <numFmt numFmtId="175" formatCode="\60\4\7\:"/>
    <numFmt numFmtId="176" formatCode="&quot;$&quot;#,##0_);[Red]\(&quot;$&quot;#,##0\)"/>
    <numFmt numFmtId="177" formatCode="&quot;$&quot;#,\);\(&quot;$&quot;#,##0\)"/>
    <numFmt numFmtId="178" formatCode="[$-409]d\-mmm\-yy;@"/>
    <numFmt numFmtId="179" formatCode="[$-409]d\-mmm;@"/>
    <numFmt numFmtId="180" formatCode="[Magenta]&quot;Err&quot;;[Magenta]&quot;Err&quot;;[Blue]&quot;OK&quot;"/>
    <numFmt numFmtId="181" formatCode="[Blue]&quot;P&quot;;;[Red]&quot;O&quot;"/>
    <numFmt numFmtId="182" formatCode="#,##0_);[Red]\(#,##0\);\-_)"/>
    <numFmt numFmtId="183" formatCode="0.0_)%;[Red]\(0.0%\);0.0_)%"/>
    <numFmt numFmtId="184" formatCode="0.0_)%;[Red]\(0.0%\);&quot;-&quot;"/>
    <numFmt numFmtId="185" formatCode="[Red][&gt;1]&quot;&gt;100 %&quot;;[Red]\(0.0%\);0.0_)%"/>
    <numFmt numFmtId="186" formatCode="#,##0.00&quot; $&quot;;[Red]\-#,##0.00&quot; $&quot;"/>
    <numFmt numFmtId="187" formatCode="_(* #,##0,_);_(* \(#,##0,\);_(* &quot;-&quot;_);_(@_)"/>
    <numFmt numFmtId="188" formatCode="0%_);\(0%\)"/>
    <numFmt numFmtId="189" formatCode="_-* #,##0\ _$_-;\-* #,##0\ _$_-;_-* &quot;-&quot;\ _$_-;_-@_-"/>
    <numFmt numFmtId="190" formatCode="&quot;$&quot;#,\);\(&quot;$&quot;#,\)"/>
    <numFmt numFmtId="191" formatCode="\+0.0;\-0.0"/>
    <numFmt numFmtId="192" formatCode="\+0.0%;\-0.0%"/>
    <numFmt numFmtId="193" formatCode="&quot;$&quot;#,##0"/>
    <numFmt numFmtId="194" formatCode="#\ ##0&quot;zі&quot;_.00&quot;gr&quot;;\(#\ ##0.00\z\і\)"/>
    <numFmt numFmtId="195" formatCode="#\ ##0&quot;zі&quot;.00&quot;gr&quot;;\(#\ ##0&quot;zі&quot;.00&quot;gr&quot;\)"/>
    <numFmt numFmtId="196" formatCode="General_)"/>
    <numFmt numFmtId="197" formatCode="#,##0.0"/>
    <numFmt numFmtId="198" formatCode="#,##0.000"/>
    <numFmt numFmtId="199" formatCode="_-* #,##0.0_р_._-;\-* #,##0.0_р_._-;_-* &quot;-&quot;??_р_._-;_-@_-"/>
    <numFmt numFmtId="200" formatCode="0.0"/>
    <numFmt numFmtId="201" formatCode="\ #,##0&quot;    &quot;;\-#,##0&quot;    &quot;;&quot; -&quot;#&quot;    &quot;;@\ "/>
    <numFmt numFmtId="202" formatCode="#,##0_р_."/>
    <numFmt numFmtId="203" formatCode="#,##0.00_ ;\-#,##0.00\ "/>
  </numFmts>
  <fonts count="110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</font>
    <font>
      <sz val="10"/>
      <name val="Arial"/>
      <family val="2"/>
      <charset val="204"/>
    </font>
    <font>
      <sz val="10"/>
      <name val="Arial Cyr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b/>
      <sz val="10"/>
      <name val="Arial Cyr"/>
      <family val="2"/>
      <charset val="204"/>
    </font>
    <font>
      <sz val="8"/>
      <name val="Arial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name val="Times New Roman"/>
      <family val="1"/>
      <charset val="204"/>
    </font>
    <font>
      <sz val="9"/>
      <name val="Arial"/>
      <family val="2"/>
      <charset val="204"/>
    </font>
    <font>
      <sz val="8"/>
      <name val="Arial"/>
      <family val="2"/>
    </font>
    <font>
      <sz val="10"/>
      <color indexed="8"/>
      <name val="Times New Roman"/>
      <family val="1"/>
      <charset val="204"/>
    </font>
    <font>
      <sz val="10"/>
      <name val="Arial Cyr"/>
      <charset val="204"/>
    </font>
    <font>
      <sz val="10"/>
      <name val="Helv"/>
      <charset val="204"/>
    </font>
    <font>
      <sz val="10"/>
      <color indexed="8"/>
      <name val="Arial"/>
      <family val="2"/>
      <charset val="204"/>
    </font>
    <font>
      <sz val="11"/>
      <name val="Times New Roman"/>
      <family val="1"/>
      <charset val="204"/>
    </font>
    <font>
      <sz val="10"/>
      <name val="Helv"/>
    </font>
    <font>
      <sz val="11"/>
      <color indexed="8"/>
      <name val="Calibri"/>
      <family val="2"/>
    </font>
    <font>
      <sz val="12"/>
      <name val="Times New Roman"/>
      <family val="1"/>
      <charset val="204"/>
    </font>
    <font>
      <b/>
      <sz val="8"/>
      <color indexed="8"/>
      <name val="Arial"/>
      <family val="2"/>
      <charset val="204"/>
    </font>
    <font>
      <sz val="10"/>
      <color indexed="8"/>
      <name val="Arial Cyr"/>
      <family val="2"/>
      <charset val="204"/>
    </font>
    <font>
      <sz val="10"/>
      <color indexed="8"/>
      <name val="MS Sans Serif"/>
      <family val="2"/>
      <charset val="204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0"/>
      <color indexed="8"/>
      <name val="Arial"/>
      <family val="2"/>
    </font>
    <font>
      <sz val="10"/>
      <name val="Pragmatica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9"/>
      <name val="Times New Roman"/>
      <family val="1"/>
    </font>
    <font>
      <sz val="10"/>
      <name val="MS Sans Serif"/>
      <family val="2"/>
      <charset val="204"/>
    </font>
    <font>
      <sz val="10"/>
      <name val="Courier"/>
      <family val="1"/>
      <charset val="204"/>
    </font>
    <font>
      <sz val="12"/>
      <name val="Tms Rmn"/>
      <charset val="204"/>
    </font>
    <font>
      <i/>
      <sz val="11"/>
      <color indexed="23"/>
      <name val="Calibri"/>
      <family val="2"/>
    </font>
    <font>
      <sz val="9"/>
      <color indexed="12"/>
      <name val="Arial"/>
      <family val="2"/>
    </font>
    <font>
      <b/>
      <sz val="10"/>
      <color indexed="8"/>
      <name val="Wingdings 2"/>
      <family val="1"/>
      <charset val="2"/>
    </font>
    <font>
      <b/>
      <sz val="12"/>
      <color indexed="8"/>
      <name val="Arial"/>
      <family val="2"/>
    </font>
    <font>
      <b/>
      <sz val="10.5"/>
      <color indexed="8"/>
      <name val="Arial"/>
      <family val="2"/>
    </font>
    <font>
      <i/>
      <sz val="10"/>
      <color indexed="8"/>
      <name val="Arial"/>
      <family val="2"/>
    </font>
    <font>
      <sz val="10"/>
      <color indexed="12"/>
      <name val="Arial"/>
      <family val="2"/>
    </font>
    <font>
      <sz val="10"/>
      <color indexed="62"/>
      <name val="Arial"/>
      <family val="2"/>
    </font>
    <font>
      <sz val="11"/>
      <color indexed="17"/>
      <name val="Calibri"/>
      <family val="2"/>
    </font>
    <font>
      <sz val="12"/>
      <name val="Univers (WN)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Arial"/>
      <family val="2"/>
      <charset val="204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8"/>
      <name val="Helv"/>
      <charset val="204"/>
    </font>
    <font>
      <b/>
      <sz val="11"/>
      <color indexed="63"/>
      <name val="Calibri"/>
      <family val="2"/>
    </font>
    <font>
      <sz val="12"/>
      <color indexed="8"/>
      <name val="Times New Roman"/>
      <family val="1"/>
    </font>
    <font>
      <sz val="8"/>
      <name val="Helv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04"/>
    </font>
    <font>
      <b/>
      <sz val="16"/>
      <color indexed="23"/>
      <name val="Arial"/>
      <family val="2"/>
      <charset val="204"/>
    </font>
    <font>
      <sz val="10"/>
      <color indexed="10"/>
      <name val="Arial"/>
      <family val="2"/>
    </font>
    <font>
      <sz val="10"/>
      <name val="NTHelvetica/Cyrillic"/>
      <charset val="204"/>
    </font>
    <font>
      <b/>
      <sz val="10"/>
      <color indexed="10"/>
      <name val="Arial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0"/>
      <color indexed="12"/>
      <name val="Arial Cyr"/>
      <family val="2"/>
      <charset val="204"/>
    </font>
    <font>
      <b/>
      <sz val="10"/>
      <name val="Arial Cyr"/>
      <charset val="204"/>
    </font>
    <font>
      <b/>
      <sz val="10"/>
      <name val="Times New Roman"/>
      <family val="1"/>
      <charset val="204"/>
    </font>
    <font>
      <sz val="11"/>
      <color theme="1"/>
      <name val="Calibri"/>
      <family val="2"/>
      <scheme val="minor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1"/>
      <color theme="1"/>
      <name val="Calibri"/>
      <family val="2"/>
      <charset val="204"/>
    </font>
    <font>
      <sz val="10"/>
      <name val="MS Sans Serif"/>
      <family val="2"/>
    </font>
    <font>
      <u/>
      <sz val="10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color theme="1"/>
      <name val="Times New Roman"/>
      <family val="1"/>
      <charset val="204"/>
    </font>
    <font>
      <sz val="13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u/>
      <sz val="12"/>
      <name val="Times New Roman"/>
      <family val="1"/>
      <charset val="204"/>
    </font>
    <font>
      <b/>
      <u/>
      <sz val="12"/>
      <color indexed="8"/>
      <name val="Times New Roman"/>
      <family val="1"/>
      <charset val="204"/>
    </font>
    <font>
      <b/>
      <u/>
      <sz val="12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vertAlign val="superscript"/>
      <sz val="10"/>
      <color indexed="8"/>
      <name val="Times New Roman"/>
      <family val="1"/>
      <charset val="204"/>
    </font>
    <font>
      <sz val="10"/>
      <color indexed="56"/>
      <name val="Times New Roman"/>
      <family val="1"/>
      <charset val="204"/>
    </font>
    <font>
      <sz val="8"/>
      <color indexed="8"/>
      <name val="Arial"/>
      <family val="2"/>
      <charset val="204"/>
    </font>
    <font>
      <sz val="9"/>
      <color theme="1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9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10"/>
      <color rgb="FFFF0000"/>
      <name val="Times New Roman"/>
      <family val="1"/>
      <charset val="204"/>
    </font>
  </fonts>
  <fills count="7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4"/>
        <bgColor indexed="64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</patternFill>
    </fill>
    <fill>
      <patternFill patternType="solid">
        <fgColor indexed="1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6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26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0"/>
        <bgColor indexed="34"/>
      </patternFill>
    </fill>
    <fill>
      <patternFill patternType="solid">
        <fgColor theme="0"/>
        <bgColor rgb="FF000000"/>
      </patternFill>
    </fill>
  </fills>
  <borders count="41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84">
    <xf numFmtId="0" fontId="0" fillId="0" borderId="0"/>
    <xf numFmtId="0" fontId="2" fillId="0" borderId="0"/>
    <xf numFmtId="0" fontId="32" fillId="0" borderId="0"/>
    <xf numFmtId="0" fontId="37" fillId="0" borderId="0"/>
    <xf numFmtId="0" fontId="4" fillId="0" borderId="0"/>
    <xf numFmtId="0" fontId="29" fillId="0" borderId="0"/>
    <xf numFmtId="0" fontId="29" fillId="0" borderId="0"/>
    <xf numFmtId="0" fontId="32" fillId="0" borderId="0"/>
    <xf numFmtId="0" fontId="32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37" fillId="0" borderId="0"/>
    <xf numFmtId="0" fontId="29" fillId="0" borderId="0"/>
    <xf numFmtId="0" fontId="3" fillId="0" borderId="0"/>
    <xf numFmtId="0" fontId="32" fillId="0" borderId="0"/>
    <xf numFmtId="0" fontId="3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38" fillId="0" borderId="0">
      <protection locked="0"/>
    </xf>
    <xf numFmtId="44" fontId="38" fillId="0" borderId="0">
      <protection locked="0"/>
    </xf>
    <xf numFmtId="44" fontId="38" fillId="0" borderId="0">
      <protection locked="0"/>
    </xf>
    <xf numFmtId="0" fontId="39" fillId="0" borderId="0">
      <protection locked="0"/>
    </xf>
    <xf numFmtId="0" fontId="39" fillId="0" borderId="0">
      <protection locked="0"/>
    </xf>
    <xf numFmtId="0" fontId="38" fillId="0" borderId="1">
      <protection locked="0"/>
    </xf>
    <xf numFmtId="0" fontId="33" fillId="2" borderId="0" applyNumberFormat="0" applyBorder="0" applyAlignment="0" applyProtection="0"/>
    <xf numFmtId="0" fontId="33" fillId="3" borderId="0" applyNumberFormat="0" applyBorder="0" applyAlignment="0" applyProtection="0"/>
    <xf numFmtId="0" fontId="33" fillId="4" borderId="0" applyNumberFormat="0" applyBorder="0" applyAlignment="0" applyProtection="0"/>
    <xf numFmtId="0" fontId="33" fillId="5" borderId="0" applyNumberFormat="0" applyBorder="0" applyAlignment="0" applyProtection="0"/>
    <xf numFmtId="0" fontId="33" fillId="6" borderId="0" applyNumberFormat="0" applyBorder="0" applyAlignment="0" applyProtection="0"/>
    <xf numFmtId="0" fontId="33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6" borderId="0" applyNumberFormat="0" applyBorder="0" applyAlignment="0" applyProtection="0"/>
    <xf numFmtId="0" fontId="33" fillId="5" borderId="0" applyNumberFormat="0" applyBorder="0" applyAlignment="0" applyProtection="0"/>
    <xf numFmtId="0" fontId="33" fillId="14" borderId="0" applyNumberFormat="0" applyBorder="0" applyAlignment="0" applyProtection="0"/>
    <xf numFmtId="0" fontId="33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8" borderId="0" applyNumberFormat="0" applyBorder="0" applyAlignment="0" applyProtection="0"/>
    <xf numFmtId="0" fontId="5" fillId="21" borderId="0" applyNumberFormat="0" applyBorder="0" applyAlignment="0" applyProtection="0"/>
    <xf numFmtId="0" fontId="40" fillId="22" borderId="0" applyNumberFormat="0" applyBorder="0" applyAlignment="0" applyProtection="0"/>
    <xf numFmtId="0" fontId="40" fillId="15" borderId="0" applyNumberFormat="0" applyBorder="0" applyAlignment="0" applyProtection="0"/>
    <xf numFmtId="0" fontId="40" fillId="16" borderId="0" applyNumberFormat="0" applyBorder="0" applyAlignment="0" applyProtection="0"/>
    <xf numFmtId="0" fontId="40" fillId="23" borderId="0" applyNumberFormat="0" applyBorder="0" applyAlignment="0" applyProtection="0"/>
    <xf numFmtId="0" fontId="40" fillId="24" borderId="0" applyNumberFormat="0" applyBorder="0" applyAlignment="0" applyProtection="0"/>
    <xf numFmtId="0" fontId="40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32" borderId="0" applyNumberFormat="0" applyBorder="0" applyAlignment="0" applyProtection="0"/>
    <xf numFmtId="0" fontId="40" fillId="23" borderId="0" applyNumberFormat="0" applyBorder="0" applyAlignment="0" applyProtection="0"/>
    <xf numFmtId="0" fontId="40" fillId="24" borderId="0" applyNumberFormat="0" applyBorder="0" applyAlignment="0" applyProtection="0"/>
    <xf numFmtId="0" fontId="40" fillId="33" borderId="0" applyNumberFormat="0" applyBorder="0" applyAlignment="0" applyProtection="0"/>
    <xf numFmtId="0" fontId="41" fillId="3" borderId="0" applyNumberFormat="0" applyBorder="0" applyAlignment="0" applyProtection="0"/>
    <xf numFmtId="0" fontId="42" fillId="0" borderId="0" applyFill="0" applyBorder="0" applyAlignment="0"/>
    <xf numFmtId="168" fontId="32" fillId="0" borderId="0" applyFill="0" applyBorder="0" applyAlignment="0"/>
    <xf numFmtId="169" fontId="3" fillId="0" borderId="0" applyFill="0" applyBorder="0" applyAlignment="0"/>
    <xf numFmtId="170" fontId="43" fillId="0" borderId="0" applyFill="0" applyBorder="0" applyAlignment="0"/>
    <xf numFmtId="171" fontId="43" fillId="0" borderId="0" applyFill="0" applyBorder="0" applyAlignment="0"/>
    <xf numFmtId="172" fontId="32" fillId="0" borderId="0" applyFill="0" applyBorder="0" applyAlignment="0"/>
    <xf numFmtId="173" fontId="32" fillId="0" borderId="0" applyFill="0" applyBorder="0" applyAlignment="0"/>
    <xf numFmtId="168" fontId="32" fillId="0" borderId="0" applyFill="0" applyBorder="0" applyAlignment="0"/>
    <xf numFmtId="0" fontId="44" fillId="34" borderId="2" applyNumberFormat="0" applyAlignment="0" applyProtection="0"/>
    <xf numFmtId="174" fontId="4" fillId="35" borderId="3">
      <alignment vertical="center"/>
    </xf>
    <xf numFmtId="0" fontId="45" fillId="36" borderId="4" applyNumberFormat="0" applyAlignment="0" applyProtection="0"/>
    <xf numFmtId="41" fontId="4" fillId="35" borderId="3">
      <alignment vertical="center"/>
    </xf>
    <xf numFmtId="41" fontId="28" fillId="0" borderId="0" applyFont="0" applyFill="0" applyBorder="0" applyAlignment="0" applyProtection="0"/>
    <xf numFmtId="0" fontId="2" fillId="0" borderId="0" applyFont="0" applyFill="0" applyBorder="0" applyAlignment="0" applyProtection="0"/>
    <xf numFmtId="172" fontId="32" fillId="0" borderId="0" applyFont="0" applyFill="0" applyBorder="0" applyAlignment="0" applyProtection="0"/>
    <xf numFmtId="175" fontId="46" fillId="0" borderId="0" applyFont="0" applyFill="0" applyBorder="0" applyAlignment="0" applyProtection="0"/>
    <xf numFmtId="176" fontId="47" fillId="0" borderId="0" applyFont="0" applyFill="0" applyBorder="0" applyAlignment="0" applyProtection="0"/>
    <xf numFmtId="168" fontId="32" fillId="0" borderId="0" applyFont="0" applyFill="0" applyBorder="0" applyAlignment="0" applyProtection="0"/>
    <xf numFmtId="177" fontId="48" fillId="0" borderId="0" applyFont="0" applyFill="0" applyBorder="0" applyAlignment="0" applyProtection="0"/>
    <xf numFmtId="178" fontId="3" fillId="37" borderId="0" applyFont="0" applyFill="0" applyBorder="0" applyAlignment="0" applyProtection="0"/>
    <xf numFmtId="14" fontId="42" fillId="0" borderId="0" applyFill="0" applyBorder="0" applyAlignment="0"/>
    <xf numFmtId="179" fontId="3" fillId="37" borderId="0" applyFont="0" applyFill="0" applyBorder="0" applyAlignment="0" applyProtection="0"/>
    <xf numFmtId="38" fontId="47" fillId="0" borderId="5">
      <alignment vertical="center"/>
    </xf>
    <xf numFmtId="0" fontId="49" fillId="0" borderId="0" applyNumberFormat="0" applyFill="0" applyBorder="0" applyAlignment="0" applyProtection="0"/>
    <xf numFmtId="172" fontId="32" fillId="0" borderId="0" applyFill="0" applyBorder="0" applyAlignment="0"/>
    <xf numFmtId="168" fontId="32" fillId="0" borderId="0" applyFill="0" applyBorder="0" applyAlignment="0"/>
    <xf numFmtId="172" fontId="32" fillId="0" borderId="0" applyFill="0" applyBorder="0" applyAlignment="0"/>
    <xf numFmtId="173" fontId="32" fillId="0" borderId="0" applyFill="0" applyBorder="0" applyAlignment="0"/>
    <xf numFmtId="168" fontId="32" fillId="0" borderId="0" applyFill="0" applyBorder="0" applyAlignment="0"/>
    <xf numFmtId="0" fontId="5" fillId="0" borderId="0"/>
    <xf numFmtId="0" fontId="5" fillId="0" borderId="0"/>
    <xf numFmtId="0" fontId="5" fillId="0" borderId="0" applyBorder="0" applyProtection="0"/>
    <xf numFmtId="0" fontId="5" fillId="0" borderId="0" applyBorder="0" applyProtection="0"/>
    <xf numFmtId="0" fontId="50" fillId="0" borderId="0" applyNumberFormat="0" applyFill="0" applyBorder="0" applyAlignment="0" applyProtection="0"/>
    <xf numFmtId="0" fontId="34" fillId="36" borderId="0" applyNumberFormat="0" applyFont="0" applyBorder="0" applyAlignment="0" applyProtection="0"/>
    <xf numFmtId="0" fontId="51" fillId="0" borderId="0" applyNumberFormat="0" applyFill="0" applyBorder="0" applyAlignment="0" applyProtection="0"/>
    <xf numFmtId="180" fontId="35" fillId="0" borderId="0" applyFill="0" applyBorder="0"/>
    <xf numFmtId="15" fontId="42" fillId="0" borderId="0" applyFill="0" applyBorder="0" applyProtection="0">
      <alignment horizontal="center"/>
    </xf>
    <xf numFmtId="0" fontId="34" fillId="3" borderId="0" applyNumberFormat="0" applyFont="0" applyBorder="0" applyAlignment="0" applyProtection="0"/>
    <xf numFmtId="181" fontId="52" fillId="0" borderId="0" applyFill="0" applyBorder="0" applyProtection="0"/>
    <xf numFmtId="0" fontId="53" fillId="38" borderId="6" applyAlignment="0" applyProtection="0"/>
    <xf numFmtId="182" fontId="54" fillId="0" borderId="0" applyNumberFormat="0" applyFill="0" applyBorder="0" applyAlignment="0" applyProtection="0"/>
    <xf numFmtId="182" fontId="55" fillId="0" borderId="0" applyNumberFormat="0" applyFill="0" applyBorder="0" applyAlignment="0" applyProtection="0"/>
    <xf numFmtId="15" fontId="56" fillId="39" borderId="7">
      <alignment horizontal="center"/>
      <protection locked="0"/>
    </xf>
    <xf numFmtId="183" fontId="56" fillId="39" borderId="8" applyAlignment="0">
      <protection locked="0"/>
    </xf>
    <xf numFmtId="182" fontId="56" fillId="39" borderId="8" applyAlignment="0">
      <protection locked="0"/>
    </xf>
    <xf numFmtId="182" fontId="42" fillId="0" borderId="0" applyFill="0" applyBorder="0" applyAlignment="0" applyProtection="0"/>
    <xf numFmtId="184" fontId="42" fillId="0" borderId="0" applyFill="0" applyBorder="0" applyAlignment="0" applyProtection="0"/>
    <xf numFmtId="185" fontId="42" fillId="0" borderId="0" applyFill="0" applyBorder="0" applyAlignment="0" applyProtection="0"/>
    <xf numFmtId="0" fontId="34" fillId="0" borderId="9" applyNumberFormat="0" applyFont="0" applyAlignment="0" applyProtection="0"/>
    <xf numFmtId="0" fontId="34" fillId="0" borderId="10" applyNumberFormat="0" applyFont="0" applyAlignment="0" applyProtection="0"/>
    <xf numFmtId="0" fontId="34" fillId="16" borderId="0" applyNumberFormat="0" applyFont="0" applyBorder="0" applyAlignment="0" applyProtection="0"/>
    <xf numFmtId="10" fontId="57" fillId="40" borderId="11" applyNumberFormat="0" applyFill="0" applyBorder="0" applyAlignment="0" applyProtection="0">
      <protection locked="0"/>
    </xf>
    <xf numFmtId="0" fontId="34" fillId="0" borderId="0" applyFont="0" applyFill="0" applyBorder="0" applyAlignment="0" applyProtection="0"/>
    <xf numFmtId="0" fontId="58" fillId="4" borderId="0" applyNumberFormat="0" applyBorder="0" applyAlignment="0" applyProtection="0"/>
    <xf numFmtId="38" fontId="26" fillId="38" borderId="0" applyNumberFormat="0" applyBorder="0" applyAlignment="0" applyProtection="0"/>
    <xf numFmtId="0" fontId="59" fillId="38" borderId="12" applyAlignment="0">
      <alignment vertical="center"/>
    </xf>
    <xf numFmtId="0" fontId="60" fillId="0" borderId="12" applyNumberFormat="0" applyAlignment="0" applyProtection="0">
      <alignment horizontal="left" vertical="center"/>
    </xf>
    <xf numFmtId="0" fontId="60" fillId="0" borderId="6">
      <alignment horizontal="left" vertical="center"/>
    </xf>
    <xf numFmtId="14" fontId="61" fillId="41" borderId="13">
      <alignment horizontal="center" vertical="center" wrapText="1"/>
    </xf>
    <xf numFmtId="0" fontId="62" fillId="0" borderId="14" applyNumberFormat="0" applyFill="0" applyAlignment="0" applyProtection="0"/>
    <xf numFmtId="182" fontId="10" fillId="0" borderId="14" applyFill="0" applyAlignment="0" applyProtection="0"/>
    <xf numFmtId="0" fontId="63" fillId="0" borderId="15" applyNumberFormat="0" applyFill="0" applyAlignment="0" applyProtection="0"/>
    <xf numFmtId="0" fontId="64" fillId="0" borderId="16" applyNumberFormat="0" applyFill="0" applyAlignment="0" applyProtection="0"/>
    <xf numFmtId="0" fontId="64" fillId="0" borderId="0" applyNumberFormat="0" applyFill="0" applyBorder="0" applyAlignment="0" applyProtection="0"/>
    <xf numFmtId="14" fontId="61" fillId="41" borderId="13">
      <alignment horizontal="center" vertical="center" wrapText="1"/>
    </xf>
    <xf numFmtId="0" fontId="53" fillId="0" borderId="6"/>
    <xf numFmtId="182" fontId="54" fillId="0" borderId="0">
      <alignment horizontal="left" vertical="top"/>
    </xf>
    <xf numFmtId="182" fontId="55" fillId="0" borderId="0" applyAlignment="0"/>
    <xf numFmtId="0" fontId="65" fillId="0" borderId="0" applyNumberFormat="0" applyFill="0" applyBorder="0" applyAlignment="0" applyProtection="0">
      <alignment vertical="top"/>
      <protection locked="0"/>
    </xf>
    <xf numFmtId="182" fontId="3" fillId="42" borderId="11" applyNumberFormat="0" applyFont="0" applyAlignment="0">
      <protection locked="0"/>
    </xf>
    <xf numFmtId="10" fontId="26" fillId="43" borderId="11" applyNumberFormat="0" applyBorder="0" applyAlignment="0" applyProtection="0"/>
    <xf numFmtId="0" fontId="66" fillId="7" borderId="2" applyNumberFormat="0" applyAlignment="0" applyProtection="0"/>
    <xf numFmtId="172" fontId="32" fillId="0" borderId="0" applyFill="0" applyBorder="0" applyAlignment="0"/>
    <xf numFmtId="168" fontId="32" fillId="0" borderId="0" applyFill="0" applyBorder="0" applyAlignment="0"/>
    <xf numFmtId="172" fontId="32" fillId="0" borderId="0" applyFill="0" applyBorder="0" applyAlignment="0"/>
    <xf numFmtId="173" fontId="32" fillId="0" borderId="0" applyFill="0" applyBorder="0" applyAlignment="0"/>
    <xf numFmtId="168" fontId="32" fillId="0" borderId="0" applyFill="0" applyBorder="0" applyAlignment="0"/>
    <xf numFmtId="0" fontId="67" fillId="0" borderId="17" applyNumberFormat="0" applyFill="0" applyAlignment="0" applyProtection="0"/>
    <xf numFmtId="0" fontId="68" fillId="39" borderId="0" applyNumberFormat="0" applyBorder="0" applyAlignment="0" applyProtection="0"/>
    <xf numFmtId="186" fontId="3" fillId="0" borderId="0"/>
    <xf numFmtId="0" fontId="3" fillId="0" borderId="0"/>
    <xf numFmtId="0" fontId="69" fillId="0" borderId="0"/>
    <xf numFmtId="0" fontId="32" fillId="0" borderId="0"/>
    <xf numFmtId="0" fontId="33" fillId="44" borderId="18" applyNumberFormat="0" applyFont="0" applyAlignment="0" applyProtection="0"/>
    <xf numFmtId="187" fontId="3" fillId="37" borderId="0"/>
    <xf numFmtId="0" fontId="70" fillId="34" borderId="19" applyNumberFormat="0" applyAlignment="0" applyProtection="0"/>
    <xf numFmtId="0" fontId="71" fillId="37" borderId="0"/>
    <xf numFmtId="188" fontId="3" fillId="0" borderId="0" applyFont="0" applyFill="0" applyBorder="0" applyAlignment="0" applyProtection="0"/>
    <xf numFmtId="171" fontId="43" fillId="0" borderId="0" applyFont="0" applyFill="0" applyBorder="0" applyAlignment="0" applyProtection="0"/>
    <xf numFmtId="189" fontId="43" fillId="0" borderId="0" applyFont="0" applyFill="0" applyBorder="0" applyAlignment="0" applyProtection="0"/>
    <xf numFmtId="10" fontId="3" fillId="0" borderId="0" applyFont="0" applyFill="0" applyBorder="0" applyAlignment="0" applyProtection="0"/>
    <xf numFmtId="190" fontId="48" fillId="0" borderId="0" applyFont="0" applyFill="0" applyBorder="0" applyAlignment="0" applyProtection="0"/>
    <xf numFmtId="191" fontId="32" fillId="0" borderId="0"/>
    <xf numFmtId="192" fontId="32" fillId="0" borderId="0"/>
    <xf numFmtId="172" fontId="32" fillId="0" borderId="0" applyFill="0" applyBorder="0" applyAlignment="0"/>
    <xf numFmtId="168" fontId="32" fillId="0" borderId="0" applyFill="0" applyBorder="0" applyAlignment="0"/>
    <xf numFmtId="172" fontId="32" fillId="0" borderId="0" applyFill="0" applyBorder="0" applyAlignment="0"/>
    <xf numFmtId="173" fontId="32" fillId="0" borderId="0" applyFill="0" applyBorder="0" applyAlignment="0"/>
    <xf numFmtId="168" fontId="32" fillId="0" borderId="0" applyFill="0" applyBorder="0" applyAlignment="0"/>
    <xf numFmtId="0" fontId="72" fillId="0" borderId="0" applyNumberFormat="0">
      <alignment horizontal="left"/>
    </xf>
    <xf numFmtId="3" fontId="4" fillId="0" borderId="0" applyFont="0" applyFill="0" applyBorder="0" applyAlignment="0"/>
    <xf numFmtId="4" fontId="42" fillId="42" borderId="19" applyNumberFormat="0" applyProtection="0">
      <alignment vertical="center"/>
    </xf>
    <xf numFmtId="4" fontId="73" fillId="42" borderId="19" applyNumberFormat="0" applyProtection="0">
      <alignment vertical="center"/>
    </xf>
    <xf numFmtId="4" fontId="42" fillId="42" borderId="19" applyNumberFormat="0" applyProtection="0">
      <alignment horizontal="left" vertical="center" indent="1"/>
    </xf>
    <xf numFmtId="4" fontId="42" fillId="42" borderId="19" applyNumberFormat="0" applyProtection="0">
      <alignment horizontal="left" vertical="center" indent="1"/>
    </xf>
    <xf numFmtId="0" fontId="3" fillId="45" borderId="19" applyNumberFormat="0" applyProtection="0">
      <alignment horizontal="left" vertical="center" indent="1"/>
    </xf>
    <xf numFmtId="4" fontId="42" fillId="46" borderId="19" applyNumberFormat="0" applyProtection="0">
      <alignment horizontal="right" vertical="center"/>
    </xf>
    <xf numFmtId="4" fontId="42" fillId="47" borderId="19" applyNumberFormat="0" applyProtection="0">
      <alignment horizontal="right" vertical="center"/>
    </xf>
    <xf numFmtId="4" fontId="42" fillId="48" borderId="19" applyNumberFormat="0" applyProtection="0">
      <alignment horizontal="right" vertical="center"/>
    </xf>
    <xf numFmtId="4" fontId="42" fillId="49" borderId="19" applyNumberFormat="0" applyProtection="0">
      <alignment horizontal="right" vertical="center"/>
    </xf>
    <xf numFmtId="4" fontId="42" fillId="50" borderId="19" applyNumberFormat="0" applyProtection="0">
      <alignment horizontal="right" vertical="center"/>
    </xf>
    <xf numFmtId="4" fontId="42" fillId="51" borderId="19" applyNumberFormat="0" applyProtection="0">
      <alignment horizontal="right" vertical="center"/>
    </xf>
    <xf numFmtId="4" fontId="42" fillId="52" borderId="19" applyNumberFormat="0" applyProtection="0">
      <alignment horizontal="right" vertical="center"/>
    </xf>
    <xf numFmtId="4" fontId="42" fillId="53" borderId="19" applyNumberFormat="0" applyProtection="0">
      <alignment horizontal="right" vertical="center"/>
    </xf>
    <xf numFmtId="4" fontId="42" fillId="54" borderId="19" applyNumberFormat="0" applyProtection="0">
      <alignment horizontal="right" vertical="center"/>
    </xf>
    <xf numFmtId="4" fontId="74" fillId="55" borderId="19" applyNumberFormat="0" applyProtection="0">
      <alignment horizontal="left" vertical="center" indent="1"/>
    </xf>
    <xf numFmtId="4" fontId="42" fillId="56" borderId="20" applyNumberFormat="0" applyProtection="0">
      <alignment horizontal="left" vertical="center" indent="1"/>
    </xf>
    <xf numFmtId="4" fontId="75" fillId="57" borderId="0" applyNumberFormat="0" applyProtection="0">
      <alignment horizontal="left" vertical="center" indent="1"/>
    </xf>
    <xf numFmtId="0" fontId="3" fillId="45" borderId="19" applyNumberFormat="0" applyProtection="0">
      <alignment horizontal="left" vertical="center" indent="1"/>
    </xf>
    <xf numFmtId="4" fontId="30" fillId="56" borderId="19" applyNumberFormat="0" applyProtection="0">
      <alignment horizontal="left" vertical="center" indent="1"/>
    </xf>
    <xf numFmtId="4" fontId="30" fillId="58" borderId="19" applyNumberFormat="0" applyProtection="0">
      <alignment horizontal="left" vertical="center" indent="1"/>
    </xf>
    <xf numFmtId="0" fontId="3" fillId="58" borderId="19" applyNumberFormat="0" applyProtection="0">
      <alignment horizontal="left" vertical="center" indent="1"/>
    </xf>
    <xf numFmtId="0" fontId="3" fillId="58" borderId="19" applyNumberFormat="0" applyProtection="0">
      <alignment horizontal="left" vertical="center" indent="1"/>
    </xf>
    <xf numFmtId="0" fontId="3" fillId="59" borderId="19" applyNumberFormat="0" applyProtection="0">
      <alignment horizontal="left" vertical="center" indent="1"/>
    </xf>
    <xf numFmtId="0" fontId="3" fillId="59" borderId="19" applyNumberFormat="0" applyProtection="0">
      <alignment horizontal="left" vertical="center" indent="1"/>
    </xf>
    <xf numFmtId="0" fontId="3" fillId="38" borderId="19" applyNumberFormat="0" applyProtection="0">
      <alignment horizontal="left" vertical="center" indent="1"/>
    </xf>
    <xf numFmtId="0" fontId="3" fillId="38" borderId="19" applyNumberFormat="0" applyProtection="0">
      <alignment horizontal="left" vertical="center" indent="1"/>
    </xf>
    <xf numFmtId="0" fontId="3" fillId="45" borderId="19" applyNumberFormat="0" applyProtection="0">
      <alignment horizontal="left" vertical="center" indent="1"/>
    </xf>
    <xf numFmtId="0" fontId="3" fillId="45" borderId="19" applyNumberFormat="0" applyProtection="0">
      <alignment horizontal="left" vertical="center" indent="1"/>
    </xf>
    <xf numFmtId="4" fontId="42" fillId="43" borderId="19" applyNumberFormat="0" applyProtection="0">
      <alignment vertical="center"/>
    </xf>
    <xf numFmtId="4" fontId="73" fillId="43" borderId="19" applyNumberFormat="0" applyProtection="0">
      <alignment vertical="center"/>
    </xf>
    <xf numFmtId="4" fontId="42" fillId="43" borderId="19" applyNumberFormat="0" applyProtection="0">
      <alignment horizontal="left" vertical="center" indent="1"/>
    </xf>
    <xf numFmtId="4" fontId="42" fillId="43" borderId="19" applyNumberFormat="0" applyProtection="0">
      <alignment horizontal="left" vertical="center" indent="1"/>
    </xf>
    <xf numFmtId="4" fontId="42" fillId="56" borderId="19" applyNumberFormat="0" applyProtection="0">
      <alignment horizontal="right" vertical="center"/>
    </xf>
    <xf numFmtId="4" fontId="73" fillId="56" borderId="19" applyNumberFormat="0" applyProtection="0">
      <alignment horizontal="right" vertical="center"/>
    </xf>
    <xf numFmtId="0" fontId="3" fillId="45" borderId="19" applyNumberFormat="0" applyProtection="0">
      <alignment horizontal="left" vertical="center" indent="1"/>
    </xf>
    <xf numFmtId="0" fontId="3" fillId="45" borderId="19" applyNumberFormat="0" applyProtection="0">
      <alignment horizontal="left" vertical="center" indent="1"/>
    </xf>
    <xf numFmtId="0" fontId="76" fillId="0" borderId="0"/>
    <xf numFmtId="4" fontId="77" fillId="56" borderId="19" applyNumberFormat="0" applyProtection="0">
      <alignment horizontal="right" vertical="center"/>
    </xf>
    <xf numFmtId="0" fontId="59" fillId="0" borderId="0"/>
    <xf numFmtId="193" fontId="78" fillId="0" borderId="11">
      <alignment horizontal="left" vertical="center"/>
      <protection locked="0"/>
    </xf>
    <xf numFmtId="0" fontId="32" fillId="0" borderId="0"/>
    <xf numFmtId="0" fontId="47" fillId="0" borderId="0" applyNumberFormat="0" applyFont="0" applyFill="0" applyBorder="0" applyAlignment="0" applyProtection="0">
      <alignment vertical="top"/>
    </xf>
    <xf numFmtId="49" fontId="31" fillId="0" borderId="0" applyFont="0" applyFill="0" applyBorder="0" applyAlignment="0" applyProtection="0"/>
    <xf numFmtId="49" fontId="42" fillId="0" borderId="0" applyFill="0" applyBorder="0" applyAlignment="0"/>
    <xf numFmtId="194" fontId="43" fillId="0" borderId="0" applyFill="0" applyBorder="0" applyAlignment="0"/>
    <xf numFmtId="195" fontId="43" fillId="0" borderId="0" applyFill="0" applyBorder="0" applyAlignment="0"/>
    <xf numFmtId="0" fontId="79" fillId="0" borderId="0" applyFill="0" applyBorder="0" applyProtection="0">
      <alignment horizontal="left" vertical="top"/>
    </xf>
    <xf numFmtId="0" fontId="80" fillId="0" borderId="0" applyNumberFormat="0" applyFill="0" applyBorder="0" applyAlignment="0" applyProtection="0"/>
    <xf numFmtId="0" fontId="81" fillId="0" borderId="21" applyNumberFormat="0" applyFill="0" applyAlignment="0" applyProtection="0"/>
    <xf numFmtId="0" fontId="82" fillId="0" borderId="0" applyNumberFormat="0" applyFill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2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63" borderId="0" applyNumberFormat="0" applyBorder="0" applyAlignment="0" applyProtection="0"/>
    <xf numFmtId="196" fontId="4" fillId="0" borderId="22">
      <protection locked="0"/>
    </xf>
    <xf numFmtId="0" fontId="7" fillId="13" borderId="2" applyNumberFormat="0" applyAlignment="0" applyProtection="0"/>
    <xf numFmtId="0" fontId="8" fillId="64" borderId="19" applyNumberFormat="0" applyAlignment="0" applyProtection="0"/>
    <xf numFmtId="0" fontId="9" fillId="64" borderId="2" applyNumberFormat="0" applyAlignment="0" applyProtection="0"/>
    <xf numFmtId="0" fontId="3" fillId="0" borderId="0" applyNumberFormat="0" applyFill="0" applyBorder="0" applyAlignment="0" applyProtection="0"/>
    <xf numFmtId="0" fontId="65" fillId="0" borderId="0" applyNumberFormat="0" applyFill="0" applyBorder="0" applyAlignment="0" applyProtection="0">
      <alignment vertical="top"/>
      <protection locked="0"/>
    </xf>
    <xf numFmtId="0" fontId="17" fillId="38" borderId="3"/>
    <xf numFmtId="14" fontId="4" fillId="0" borderId="0">
      <alignment horizontal="right"/>
    </xf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10" fillId="0" borderId="14" applyNumberFormat="0" applyFill="0" applyAlignment="0" applyProtection="0"/>
    <xf numFmtId="0" fontId="11" fillId="0" borderId="15" applyNumberFormat="0" applyFill="0" applyAlignment="0" applyProtection="0"/>
    <xf numFmtId="0" fontId="12" fillId="0" borderId="16" applyNumberFormat="0" applyFill="0" applyAlignment="0" applyProtection="0"/>
    <xf numFmtId="0" fontId="12" fillId="0" borderId="0" applyNumberFormat="0" applyFill="0" applyBorder="0" applyAlignment="0" applyProtection="0"/>
    <xf numFmtId="196" fontId="83" fillId="41" borderId="22"/>
    <xf numFmtId="0" fontId="3" fillId="0" borderId="11">
      <alignment horizontal="right"/>
    </xf>
    <xf numFmtId="0" fontId="13" fillId="0" borderId="21" applyNumberFormat="0" applyFill="0" applyAlignment="0" applyProtection="0"/>
    <xf numFmtId="0" fontId="3" fillId="0" borderId="0"/>
    <xf numFmtId="0" fontId="14" fillId="65" borderId="4" applyNumberFormat="0" applyAlignment="0" applyProtection="0"/>
    <xf numFmtId="0" fontId="15" fillId="0" borderId="0" applyNumberFormat="0" applyFill="0" applyBorder="0" applyAlignment="0" applyProtection="0"/>
    <xf numFmtId="0" fontId="3" fillId="0" borderId="11"/>
    <xf numFmtId="0" fontId="3" fillId="0" borderId="11"/>
    <xf numFmtId="0" fontId="3" fillId="0" borderId="11"/>
    <xf numFmtId="0" fontId="3" fillId="0" borderId="11"/>
    <xf numFmtId="0" fontId="3" fillId="0" borderId="11"/>
    <xf numFmtId="0" fontId="25" fillId="0" borderId="23" applyNumberFormat="0" applyFill="0" applyProtection="0">
      <alignment horizontal="left" vertical="top" wrapText="1"/>
    </xf>
    <xf numFmtId="0" fontId="16" fillId="66" borderId="0" applyNumberFormat="0" applyBorder="0" applyAlignment="0" applyProtection="0"/>
    <xf numFmtId="0" fontId="36" fillId="0" borderId="0"/>
    <xf numFmtId="0" fontId="36" fillId="0" borderId="0"/>
    <xf numFmtId="0" fontId="3" fillId="0" borderId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0" fontId="3" fillId="0" borderId="0"/>
    <xf numFmtId="0" fontId="4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5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28" fillId="0" borderId="0"/>
    <xf numFmtId="0" fontId="2" fillId="0" borderId="0"/>
    <xf numFmtId="0" fontId="28" fillId="0" borderId="0"/>
    <xf numFmtId="0" fontId="36" fillId="0" borderId="0"/>
    <xf numFmtId="0" fontId="2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4" fillId="0" borderId="0"/>
    <xf numFmtId="0" fontId="17" fillId="0" borderId="0"/>
    <xf numFmtId="0" fontId="17" fillId="0" borderId="0"/>
    <xf numFmtId="0" fontId="19" fillId="9" borderId="0" applyNumberFormat="0" applyBorder="0" applyAlignment="0" applyProtection="0"/>
    <xf numFmtId="0" fontId="20" fillId="0" borderId="0" applyNumberFormat="0" applyFill="0" applyBorder="0" applyAlignment="0" applyProtection="0"/>
    <xf numFmtId="0" fontId="2" fillId="67" borderId="18" applyNumberForma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1" fillId="0" borderId="17" applyNumberFormat="0" applyFill="0" applyAlignment="0" applyProtection="0"/>
    <xf numFmtId="0" fontId="17" fillId="0" borderId="0"/>
    <xf numFmtId="0" fontId="32" fillId="0" borderId="0"/>
    <xf numFmtId="0" fontId="84" fillId="0" borderId="0"/>
    <xf numFmtId="0" fontId="84" fillId="0" borderId="0"/>
    <xf numFmtId="0" fontId="47" fillId="0" borderId="0" applyNumberFormat="0" applyFont="0" applyFill="0" applyBorder="0" applyAlignment="0" applyProtection="0">
      <alignment vertical="top"/>
    </xf>
    <xf numFmtId="0" fontId="47" fillId="0" borderId="0" applyNumberFormat="0" applyFont="0" applyFill="0" applyBorder="0" applyAlignment="0" applyProtection="0">
      <alignment vertical="top"/>
    </xf>
    <xf numFmtId="0" fontId="28" fillId="0" borderId="0">
      <alignment vertical="justify"/>
    </xf>
    <xf numFmtId="0" fontId="4" fillId="68" borderId="24" applyNumberFormat="0" applyAlignment="0"/>
    <xf numFmtId="0" fontId="4" fillId="68" borderId="24" applyNumberFormat="0" applyAlignment="0"/>
    <xf numFmtId="0" fontId="22" fillId="0" borderId="0" applyNumberFormat="0" applyFill="0" applyBorder="0" applyAlignment="0" applyProtection="0"/>
    <xf numFmtId="38" fontId="28" fillId="0" borderId="0" applyFont="0" applyFill="0" applyBorder="0" applyAlignment="0" applyProtection="0"/>
    <xf numFmtId="38" fontId="28" fillId="0" borderId="0" applyFont="0" applyFill="0" applyBorder="0" applyAlignment="0" applyProtection="0"/>
    <xf numFmtId="38" fontId="28" fillId="0" borderId="0" applyFont="0" applyFill="0" applyBorder="0" applyAlignment="0" applyProtection="0"/>
    <xf numFmtId="38" fontId="28" fillId="0" borderId="0" applyFont="0" applyFill="0" applyBorder="0" applyAlignment="0" applyProtection="0"/>
    <xf numFmtId="38" fontId="28" fillId="0" borderId="0" applyFont="0" applyFill="0" applyBorder="0" applyAlignment="0" applyProtection="0"/>
    <xf numFmtId="38" fontId="28" fillId="0" borderId="0" applyFont="0" applyFill="0" applyBorder="0" applyAlignment="0" applyProtection="0"/>
    <xf numFmtId="38" fontId="28" fillId="0" borderId="0" applyFont="0" applyFill="0" applyBorder="0" applyAlignment="0" applyProtection="0"/>
    <xf numFmtId="38" fontId="28" fillId="0" borderId="0" applyFont="0" applyFill="0" applyBorder="0" applyAlignment="0" applyProtection="0"/>
    <xf numFmtId="38" fontId="28" fillId="0" borderId="0" applyFont="0" applyFill="0" applyBorder="0" applyAlignment="0" applyProtection="0"/>
    <xf numFmtId="38" fontId="28" fillId="0" borderId="0" applyFont="0" applyFill="0" applyBorder="0" applyAlignment="0" applyProtection="0"/>
    <xf numFmtId="38" fontId="28" fillId="0" borderId="0" applyFont="0" applyFill="0" applyBorder="0" applyAlignment="0" applyProtection="0"/>
    <xf numFmtId="38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164" fontId="2" fillId="0" borderId="0" applyFill="0" applyBorder="0" applyAlignment="0" applyProtection="0"/>
    <xf numFmtId="41" fontId="28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3" fillId="0" borderId="0" applyFont="0" applyFill="0" applyBorder="0" applyAlignment="0" applyProtection="0"/>
    <xf numFmtId="166" fontId="3" fillId="0" borderId="0" applyFill="0" applyBorder="0" applyAlignment="0" applyProtection="0"/>
    <xf numFmtId="43" fontId="3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ill="0" applyBorder="0" applyAlignment="0" applyProtection="0"/>
    <xf numFmtId="164" fontId="2" fillId="0" borderId="0" applyFill="0" applyBorder="0" applyAlignment="0" applyProtection="0"/>
    <xf numFmtId="43" fontId="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3" fillId="0" borderId="0" applyFill="0" applyBorder="0" applyAlignment="0" applyProtection="0"/>
    <xf numFmtId="0" fontId="23" fillId="10" borderId="0" applyNumberFormat="0" applyBorder="0" applyAlignment="0" applyProtection="0"/>
    <xf numFmtId="4" fontId="3" fillId="0" borderId="11"/>
    <xf numFmtId="44" fontId="38" fillId="0" borderId="0">
      <protection locked="0"/>
    </xf>
    <xf numFmtId="0" fontId="2" fillId="0" borderId="0"/>
    <xf numFmtId="164" fontId="2" fillId="0" borderId="0" applyFill="0" applyBorder="0" applyAlignment="0" applyProtection="0"/>
    <xf numFmtId="0" fontId="2" fillId="0" borderId="0"/>
    <xf numFmtId="0" fontId="2" fillId="0" borderId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0" fontId="2" fillId="0" borderId="0"/>
    <xf numFmtId="164" fontId="2" fillId="0" borderId="0" applyFill="0" applyBorder="0" applyAlignment="0" applyProtection="0"/>
    <xf numFmtId="0" fontId="2" fillId="0" borderId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0" fontId="2" fillId="0" borderId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0" fontId="2" fillId="0" borderId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0" fontId="2" fillId="0" borderId="0"/>
    <xf numFmtId="0" fontId="2" fillId="0" borderId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0" fontId="2" fillId="0" borderId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0" fontId="2" fillId="0" borderId="0"/>
    <xf numFmtId="0" fontId="2" fillId="0" borderId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ill="0" applyBorder="0" applyAlignment="0" applyProtection="0"/>
    <xf numFmtId="0" fontId="5" fillId="0" borderId="0"/>
    <xf numFmtId="0" fontId="84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9" fillId="0" borderId="0"/>
    <xf numFmtId="0" fontId="29" fillId="0" borderId="0"/>
    <xf numFmtId="0" fontId="29" fillId="0" borderId="0"/>
    <xf numFmtId="0" fontId="90" fillId="0" borderId="0"/>
    <xf numFmtId="0" fontId="89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8" fillId="0" borderId="0"/>
    <xf numFmtId="0" fontId="28" fillId="0" borderId="0"/>
    <xf numFmtId="0" fontId="3" fillId="0" borderId="0"/>
    <xf numFmtId="0" fontId="3" fillId="0" borderId="0"/>
    <xf numFmtId="0" fontId="28" fillId="0" borderId="0"/>
    <xf numFmtId="0" fontId="28" fillId="0" borderId="0"/>
    <xf numFmtId="0" fontId="30" fillId="0" borderId="0"/>
    <xf numFmtId="9" fontId="5" fillId="0" borderId="0" applyFont="0" applyFill="0" applyBorder="0" applyAlignment="0" applyProtection="0"/>
    <xf numFmtId="0" fontId="3" fillId="0" borderId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9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5" fillId="0" borderId="0"/>
    <xf numFmtId="43" fontId="33" fillId="0" borderId="0" applyFont="0" applyFill="0" applyBorder="0" applyAlignment="0" applyProtection="0"/>
    <xf numFmtId="0" fontId="5" fillId="0" borderId="0"/>
    <xf numFmtId="0" fontId="30" fillId="0" borderId="0"/>
    <xf numFmtId="0" fontId="30" fillId="0" borderId="0"/>
    <xf numFmtId="0" fontId="89" fillId="0" borderId="0"/>
    <xf numFmtId="0" fontId="84" fillId="0" borderId="0"/>
    <xf numFmtId="0" fontId="30" fillId="0" borderId="0"/>
    <xf numFmtId="0" fontId="89" fillId="0" borderId="0"/>
    <xf numFmtId="0" fontId="28" fillId="0" borderId="0"/>
    <xf numFmtId="0" fontId="5" fillId="0" borderId="0"/>
    <xf numFmtId="0" fontId="30" fillId="0" borderId="0"/>
    <xf numFmtId="167" fontId="3" fillId="0" borderId="0" applyFont="0" applyFill="0" applyBorder="0" applyAlignment="0" applyProtection="0"/>
    <xf numFmtId="166" fontId="3" fillId="0" borderId="0" applyFill="0" applyBorder="0" applyAlignment="0" applyProtection="0"/>
    <xf numFmtId="0" fontId="84" fillId="0" borderId="0"/>
    <xf numFmtId="0" fontId="30" fillId="0" borderId="0"/>
    <xf numFmtId="0" fontId="28" fillId="0" borderId="0"/>
    <xf numFmtId="0" fontId="4" fillId="0" borderId="0"/>
    <xf numFmtId="0" fontId="18" fillId="0" borderId="0">
      <alignment horizontal="left"/>
    </xf>
    <xf numFmtId="0" fontId="28" fillId="0" borderId="0"/>
    <xf numFmtId="0" fontId="92" fillId="0" borderId="0" applyNumberFormat="0" applyFill="0" applyBorder="0" applyAlignment="0" applyProtection="0">
      <alignment vertical="top"/>
      <protection locked="0"/>
    </xf>
    <xf numFmtId="0" fontId="47" fillId="0" borderId="0"/>
    <xf numFmtId="0" fontId="89" fillId="0" borderId="0"/>
    <xf numFmtId="0" fontId="28" fillId="0" borderId="0"/>
    <xf numFmtId="0" fontId="47" fillId="0" borderId="0"/>
  </cellStyleXfs>
  <cellXfs count="583">
    <xf numFmtId="0" fontId="0" fillId="0" borderId="0" xfId="0"/>
    <xf numFmtId="0" fontId="24" fillId="69" borderId="11" xfId="0" applyFont="1" applyFill="1" applyBorder="1" applyAlignment="1">
      <alignment horizontal="center" vertical="center" wrapText="1"/>
    </xf>
    <xf numFmtId="0" fontId="27" fillId="69" borderId="11" xfId="525" applyFont="1" applyFill="1" applyBorder="1" applyAlignment="1">
      <alignment horizontal="center" vertical="center" wrapText="1"/>
    </xf>
    <xf numFmtId="0" fontId="87" fillId="69" borderId="11" xfId="0" applyFont="1" applyFill="1" applyBorder="1" applyAlignment="1">
      <alignment horizontal="center" vertical="center" wrapText="1"/>
    </xf>
    <xf numFmtId="4" fontId="87" fillId="69" borderId="11" xfId="0" applyNumberFormat="1" applyFont="1" applyFill="1" applyBorder="1" applyAlignment="1">
      <alignment horizontal="center" vertical="center"/>
    </xf>
    <xf numFmtId="4" fontId="87" fillId="69" borderId="11" xfId="0" applyNumberFormat="1" applyFont="1" applyFill="1" applyBorder="1" applyAlignment="1">
      <alignment horizontal="center" vertical="center" wrapText="1"/>
    </xf>
    <xf numFmtId="0" fontId="24" fillId="69" borderId="11" xfId="525" applyFont="1" applyFill="1" applyBorder="1" applyAlignment="1">
      <alignment horizontal="center" vertical="center" wrapText="1"/>
    </xf>
    <xf numFmtId="49" fontId="87" fillId="69" borderId="11" xfId="0" applyNumberFormat="1" applyFont="1" applyFill="1" applyBorder="1" applyAlignment="1">
      <alignment horizontal="center" vertical="center"/>
    </xf>
    <xf numFmtId="0" fontId="87" fillId="69" borderId="0" xfId="0" applyFont="1" applyFill="1" applyBorder="1" applyAlignment="1">
      <alignment horizontal="center" vertical="center"/>
    </xf>
    <xf numFmtId="0" fontId="87" fillId="69" borderId="11" xfId="0" applyFont="1" applyFill="1" applyBorder="1" applyAlignment="1">
      <alignment horizontal="center" vertical="center"/>
    </xf>
    <xf numFmtId="0" fontId="24" fillId="69" borderId="11" xfId="277" applyFont="1" applyFill="1" applyBorder="1" applyAlignment="1">
      <alignment horizontal="center" vertical="center" wrapText="1"/>
    </xf>
    <xf numFmtId="0" fontId="27" fillId="69" borderId="11" xfId="0" applyFont="1" applyFill="1" applyBorder="1" applyAlignment="1">
      <alignment horizontal="center" vertical="center" wrapText="1"/>
    </xf>
    <xf numFmtId="0" fontId="27" fillId="69" borderId="11" xfId="562" applyFont="1" applyFill="1" applyBorder="1" applyAlignment="1">
      <alignment horizontal="center" vertical="center" wrapText="1"/>
    </xf>
    <xf numFmtId="0" fontId="27" fillId="69" borderId="11" xfId="563" applyFont="1" applyFill="1" applyBorder="1" applyAlignment="1">
      <alignment horizontal="center" vertical="center" wrapText="1"/>
    </xf>
    <xf numFmtId="0" fontId="27" fillId="70" borderId="11" xfId="277" applyFont="1" applyFill="1" applyBorder="1" applyAlignment="1">
      <alignment horizontal="center" vertical="center" wrapText="1"/>
    </xf>
    <xf numFmtId="0" fontId="24" fillId="69" borderId="11" xfId="0" applyFont="1" applyFill="1" applyBorder="1" applyAlignment="1">
      <alignment horizontal="center" vertical="center"/>
    </xf>
    <xf numFmtId="0" fontId="27" fillId="71" borderId="11" xfId="0" applyFont="1" applyFill="1" applyBorder="1" applyAlignment="1">
      <alignment horizontal="center" vertical="center" wrapText="1"/>
    </xf>
    <xf numFmtId="0" fontId="24" fillId="69" borderId="11" xfId="279" applyFont="1" applyFill="1" applyBorder="1" applyAlignment="1">
      <alignment horizontal="center" vertical="center" wrapText="1"/>
    </xf>
    <xf numFmtId="43" fontId="87" fillId="69" borderId="11" xfId="366" applyFont="1" applyFill="1" applyBorder="1" applyAlignment="1">
      <alignment horizontal="center" vertical="center" wrapText="1"/>
    </xf>
    <xf numFmtId="43" fontId="87" fillId="69" borderId="11" xfId="364" applyFont="1" applyFill="1" applyBorder="1" applyAlignment="1">
      <alignment horizontal="center" vertical="center" wrapText="1"/>
    </xf>
    <xf numFmtId="9" fontId="87" fillId="69" borderId="11" xfId="0" applyNumberFormat="1" applyFont="1" applyFill="1" applyBorder="1" applyAlignment="1">
      <alignment horizontal="center" vertical="center"/>
    </xf>
    <xf numFmtId="0" fontId="87" fillId="70" borderId="11" xfId="277" applyFont="1" applyFill="1" applyBorder="1" applyAlignment="1">
      <alignment horizontal="center" vertical="center" wrapText="1"/>
    </xf>
    <xf numFmtId="0" fontId="24" fillId="70" borderId="11" xfId="277" applyFont="1" applyFill="1" applyBorder="1" applyAlignment="1">
      <alignment horizontal="center" vertical="center" wrapText="1"/>
    </xf>
    <xf numFmtId="0" fontId="27" fillId="69" borderId="11" xfId="0" applyFont="1" applyFill="1" applyBorder="1" applyAlignment="1">
      <alignment horizontal="center" vertical="center"/>
    </xf>
    <xf numFmtId="3" fontId="87" fillId="69" borderId="11" xfId="0" applyNumberFormat="1" applyFont="1" applyFill="1" applyBorder="1" applyAlignment="1">
      <alignment horizontal="center" vertical="center"/>
    </xf>
    <xf numFmtId="4" fontId="87" fillId="69" borderId="11" xfId="364" applyNumberFormat="1" applyFont="1" applyFill="1" applyBorder="1" applyAlignment="1">
      <alignment horizontal="center" vertical="center" wrapText="1"/>
    </xf>
    <xf numFmtId="0" fontId="24" fillId="69" borderId="11" xfId="289" applyFont="1" applyFill="1" applyBorder="1" applyAlignment="1">
      <alignment horizontal="center" vertical="center" wrapText="1"/>
    </xf>
    <xf numFmtId="0" fontId="24" fillId="69" borderId="11" xfId="564" applyFont="1" applyFill="1" applyBorder="1" applyAlignment="1">
      <alignment horizontal="center" vertical="center" wrapText="1"/>
    </xf>
    <xf numFmtId="0" fontId="87" fillId="69" borderId="0" xfId="279" applyFont="1" applyFill="1" applyAlignment="1">
      <alignment horizontal="center" vertical="center"/>
    </xf>
    <xf numFmtId="0" fontId="87" fillId="69" borderId="11" xfId="279" applyFont="1" applyFill="1" applyBorder="1" applyAlignment="1">
      <alignment horizontal="center" vertical="center"/>
    </xf>
    <xf numFmtId="0" fontId="87" fillId="69" borderId="11" xfId="279" applyFont="1" applyFill="1" applyBorder="1" applyAlignment="1">
      <alignment horizontal="center" vertical="center" wrapText="1"/>
    </xf>
    <xf numFmtId="0" fontId="87" fillId="69" borderId="11" xfId="449" applyNumberFormat="1" applyFont="1" applyFill="1" applyBorder="1" applyAlignment="1" applyProtection="1">
      <alignment horizontal="center" vertical="center" wrapText="1"/>
      <protection hidden="1"/>
    </xf>
    <xf numFmtId="2" fontId="87" fillId="69" borderId="11" xfId="0" applyNumberFormat="1" applyFont="1" applyFill="1" applyBorder="1" applyAlignment="1">
      <alignment horizontal="center" vertical="center"/>
    </xf>
    <xf numFmtId="0" fontId="87" fillId="70" borderId="11" xfId="279" applyFont="1" applyFill="1" applyBorder="1" applyAlignment="1">
      <alignment horizontal="center" vertical="center" wrapText="1"/>
    </xf>
    <xf numFmtId="0" fontId="87" fillId="71" borderId="11" xfId="0" applyFont="1" applyFill="1" applyBorder="1" applyAlignment="1">
      <alignment horizontal="center" vertical="center" wrapText="1"/>
    </xf>
    <xf numFmtId="0" fontId="87" fillId="69" borderId="11" xfId="565" applyNumberFormat="1" applyFont="1" applyFill="1" applyBorder="1" applyAlignment="1" applyProtection="1">
      <alignment horizontal="center" vertical="center" wrapText="1"/>
      <protection hidden="1"/>
    </xf>
    <xf numFmtId="0" fontId="87" fillId="69" borderId="11" xfId="565" applyNumberFormat="1" applyFont="1" applyFill="1" applyBorder="1" applyAlignment="1" applyProtection="1">
      <alignment horizontal="center" vertical="center"/>
      <protection hidden="1"/>
    </xf>
    <xf numFmtId="3" fontId="87" fillId="69" borderId="11" xfId="565" applyNumberFormat="1" applyFont="1" applyFill="1" applyBorder="1" applyAlignment="1" applyProtection="1">
      <alignment horizontal="center" vertical="center" wrapText="1"/>
      <protection hidden="1"/>
    </xf>
    <xf numFmtId="0" fontId="87" fillId="69" borderId="11" xfId="567" applyFont="1" applyFill="1" applyBorder="1" applyAlignment="1">
      <alignment horizontal="center" vertical="center" wrapText="1"/>
    </xf>
    <xf numFmtId="0" fontId="87" fillId="69" borderId="11" xfId="565" applyFont="1" applyFill="1" applyBorder="1" applyAlignment="1">
      <alignment horizontal="center" vertical="center" wrapText="1"/>
    </xf>
    <xf numFmtId="0" fontId="87" fillId="69" borderId="11" xfId="563" applyFont="1" applyFill="1" applyBorder="1" applyAlignment="1">
      <alignment horizontal="center" vertical="center" wrapText="1"/>
    </xf>
    <xf numFmtId="165" fontId="87" fillId="69" borderId="11" xfId="0" applyNumberFormat="1" applyFont="1" applyFill="1" applyBorder="1" applyAlignment="1">
      <alignment horizontal="center" vertical="center" wrapText="1"/>
    </xf>
    <xf numFmtId="3" fontId="87" fillId="69" borderId="11" xfId="0" applyNumberFormat="1" applyFont="1" applyFill="1" applyBorder="1" applyAlignment="1">
      <alignment horizontal="center" vertical="center" wrapText="1"/>
    </xf>
    <xf numFmtId="0" fontId="87" fillId="70" borderId="11" xfId="0" applyFont="1" applyFill="1" applyBorder="1" applyAlignment="1">
      <alignment horizontal="center" vertical="center" wrapText="1"/>
    </xf>
    <xf numFmtId="3" fontId="87" fillId="69" borderId="11" xfId="565" applyNumberFormat="1" applyFont="1" applyFill="1" applyBorder="1" applyAlignment="1" applyProtection="1">
      <alignment horizontal="center" vertical="center"/>
      <protection hidden="1"/>
    </xf>
    <xf numFmtId="49" fontId="87" fillId="69" borderId="11" xfId="565" applyNumberFormat="1" applyFont="1" applyFill="1" applyBorder="1" applyAlignment="1" applyProtection="1">
      <alignment horizontal="center" vertical="center" wrapText="1"/>
      <protection hidden="1"/>
    </xf>
    <xf numFmtId="0" fontId="87" fillId="69" borderId="11" xfId="449" applyNumberFormat="1" applyFont="1" applyFill="1" applyBorder="1" applyAlignment="1" applyProtection="1">
      <alignment horizontal="center" vertical="center"/>
      <protection hidden="1"/>
    </xf>
    <xf numFmtId="49" fontId="87" fillId="69" borderId="11" xfId="565" applyNumberFormat="1" applyFont="1" applyFill="1" applyBorder="1" applyAlignment="1" applyProtection="1">
      <alignment horizontal="center" vertical="center"/>
      <protection hidden="1"/>
    </xf>
    <xf numFmtId="0" fontId="87" fillId="69" borderId="11" xfId="332" applyNumberFormat="1" applyFont="1" applyFill="1" applyBorder="1" applyAlignment="1" applyProtection="1">
      <alignment horizontal="center" vertical="center" wrapText="1"/>
      <protection hidden="1"/>
    </xf>
    <xf numFmtId="0" fontId="87" fillId="69" borderId="11" xfId="568" applyNumberFormat="1" applyFont="1" applyFill="1" applyBorder="1" applyAlignment="1" applyProtection="1">
      <alignment horizontal="center" vertical="center" wrapText="1"/>
      <protection hidden="1"/>
    </xf>
    <xf numFmtId="0" fontId="87" fillId="69" borderId="11" xfId="568" applyNumberFormat="1" applyFont="1" applyFill="1" applyBorder="1" applyAlignment="1" applyProtection="1">
      <alignment horizontal="center" vertical="center"/>
      <protection hidden="1"/>
    </xf>
    <xf numFmtId="0" fontId="87" fillId="69" borderId="11" xfId="283" applyNumberFormat="1" applyFont="1" applyFill="1" applyBorder="1" applyAlignment="1">
      <alignment horizontal="center" vertical="center" wrapText="1"/>
    </xf>
    <xf numFmtId="0" fontId="87" fillId="69" borderId="11" xfId="283" applyNumberFormat="1" applyFont="1" applyFill="1" applyBorder="1" applyAlignment="1">
      <alignment horizontal="center" vertical="center"/>
    </xf>
    <xf numFmtId="43" fontId="87" fillId="69" borderId="11" xfId="0" applyNumberFormat="1" applyFont="1" applyFill="1" applyBorder="1" applyAlignment="1">
      <alignment horizontal="center" vertical="center" wrapText="1"/>
    </xf>
    <xf numFmtId="49" fontId="87" fillId="69" borderId="11" xfId="289" applyNumberFormat="1" applyFont="1" applyFill="1" applyBorder="1" applyAlignment="1">
      <alignment horizontal="center" vertical="center" wrapText="1"/>
    </xf>
    <xf numFmtId="0" fontId="87" fillId="69" borderId="11" xfId="570" applyFont="1" applyFill="1" applyBorder="1" applyAlignment="1">
      <alignment horizontal="center" vertical="center" wrapText="1"/>
    </xf>
    <xf numFmtId="0" fontId="87" fillId="69" borderId="11" xfId="289" applyFont="1" applyFill="1" applyBorder="1" applyAlignment="1">
      <alignment horizontal="center" vertical="center" wrapText="1"/>
    </xf>
    <xf numFmtId="0" fontId="87" fillId="69" borderId="11" xfId="566" applyFont="1" applyFill="1" applyBorder="1" applyAlignment="1">
      <alignment horizontal="center" vertical="center" wrapText="1"/>
    </xf>
    <xf numFmtId="0" fontId="87" fillId="69" borderId="11" xfId="564" applyFont="1" applyFill="1" applyBorder="1" applyAlignment="1" applyProtection="1">
      <alignment horizontal="center" vertical="center" wrapText="1"/>
    </xf>
    <xf numFmtId="0" fontId="87" fillId="69" borderId="11" xfId="567" applyFont="1" applyFill="1" applyBorder="1" applyAlignment="1">
      <alignment horizontal="center" vertical="center"/>
    </xf>
    <xf numFmtId="197" fontId="87" fillId="69" borderId="11" xfId="565" applyNumberFormat="1" applyFont="1" applyFill="1" applyBorder="1" applyAlignment="1" applyProtection="1">
      <alignment horizontal="center" vertical="center" wrapText="1"/>
      <protection hidden="1"/>
    </xf>
    <xf numFmtId="198" fontId="87" fillId="69" borderId="11" xfId="565" applyNumberFormat="1" applyFont="1" applyFill="1" applyBorder="1" applyAlignment="1" applyProtection="1">
      <alignment horizontal="center" vertical="center" wrapText="1"/>
      <protection hidden="1"/>
    </xf>
    <xf numFmtId="197" fontId="87" fillId="69" borderId="11" xfId="0" applyNumberFormat="1" applyFont="1" applyFill="1" applyBorder="1" applyAlignment="1">
      <alignment horizontal="center" vertical="center"/>
    </xf>
    <xf numFmtId="0" fontId="87" fillId="69" borderId="11" xfId="0" applyNumberFormat="1" applyFont="1" applyFill="1" applyBorder="1" applyAlignment="1" applyProtection="1">
      <alignment horizontal="center" vertical="center" wrapText="1"/>
      <protection hidden="1"/>
    </xf>
    <xf numFmtId="4" fontId="87" fillId="69" borderId="11" xfId="565" applyNumberFormat="1" applyFont="1" applyFill="1" applyBorder="1" applyAlignment="1" applyProtection="1">
      <alignment horizontal="center" vertical="center" wrapText="1"/>
      <protection hidden="1"/>
    </xf>
    <xf numFmtId="199" fontId="87" fillId="69" borderId="11" xfId="364" applyNumberFormat="1" applyFont="1" applyFill="1" applyBorder="1" applyAlignment="1">
      <alignment horizontal="center" vertical="center"/>
    </xf>
    <xf numFmtId="2" fontId="87" fillId="69" borderId="11" xfId="366" applyNumberFormat="1" applyFont="1" applyFill="1" applyBorder="1" applyAlignment="1">
      <alignment horizontal="center" vertical="center"/>
    </xf>
    <xf numFmtId="4" fontId="87" fillId="69" borderId="11" xfId="565" applyNumberFormat="1" applyFont="1" applyFill="1" applyBorder="1" applyAlignment="1" applyProtection="1">
      <alignment horizontal="center" vertical="center"/>
      <protection hidden="1"/>
    </xf>
    <xf numFmtId="0" fontId="87" fillId="69" borderId="11" xfId="449" applyNumberFormat="1" applyFont="1" applyFill="1" applyBorder="1" applyAlignment="1" applyProtection="1">
      <alignment horizontal="center" vertical="center" wrapText="1" shrinkToFit="1"/>
      <protection hidden="1"/>
    </xf>
    <xf numFmtId="197" fontId="87" fillId="69" borderId="11" xfId="0" applyNumberFormat="1" applyFont="1" applyFill="1" applyBorder="1" applyAlignment="1">
      <alignment horizontal="center" vertical="center" wrapText="1"/>
    </xf>
    <xf numFmtId="0" fontId="87" fillId="70" borderId="0" xfId="279" applyFont="1" applyFill="1" applyAlignment="1">
      <alignment horizontal="center" vertical="center"/>
    </xf>
    <xf numFmtId="0" fontId="87" fillId="70" borderId="11" xfId="279" applyFont="1" applyFill="1" applyBorder="1" applyAlignment="1">
      <alignment horizontal="center" vertical="center"/>
    </xf>
    <xf numFmtId="4" fontId="87" fillId="69" borderId="0" xfId="0" applyNumberFormat="1" applyFont="1" applyFill="1" applyBorder="1" applyAlignment="1">
      <alignment horizontal="center" vertical="center" wrapText="1"/>
    </xf>
    <xf numFmtId="0" fontId="87" fillId="69" borderId="0" xfId="0" applyFont="1" applyFill="1" applyBorder="1" applyAlignment="1">
      <alignment horizontal="center" vertical="center" wrapText="1"/>
    </xf>
    <xf numFmtId="4" fontId="87" fillId="70" borderId="0" xfId="277" applyNumberFormat="1" applyFont="1" applyFill="1" applyBorder="1" applyAlignment="1">
      <alignment horizontal="center" vertical="center"/>
    </xf>
    <xf numFmtId="1" fontId="87" fillId="69" borderId="11" xfId="0" applyNumberFormat="1" applyFont="1" applyFill="1" applyBorder="1" applyAlignment="1">
      <alignment horizontal="center" vertical="center"/>
    </xf>
    <xf numFmtId="3" fontId="87" fillId="69" borderId="11" xfId="308" applyNumberFormat="1" applyFont="1" applyFill="1" applyBorder="1" applyAlignment="1" applyProtection="1">
      <alignment horizontal="center" vertical="center"/>
      <protection hidden="1"/>
    </xf>
    <xf numFmtId="3" fontId="87" fillId="69" borderId="11" xfId="309" applyNumberFormat="1" applyFont="1" applyFill="1" applyBorder="1" applyAlignment="1" applyProtection="1">
      <alignment horizontal="center" vertical="center" wrapText="1"/>
      <protection hidden="1"/>
    </xf>
    <xf numFmtId="3" fontId="87" fillId="69" borderId="11" xfId="307" applyNumberFormat="1" applyFont="1" applyFill="1" applyBorder="1" applyAlignment="1" applyProtection="1">
      <alignment horizontal="center" vertical="center"/>
    </xf>
    <xf numFmtId="43" fontId="87" fillId="69" borderId="11" xfId="491" applyFont="1" applyFill="1" applyBorder="1" applyAlignment="1">
      <alignment horizontal="center" vertical="center" wrapText="1"/>
    </xf>
    <xf numFmtId="4" fontId="87" fillId="69" borderId="11" xfId="449" applyNumberFormat="1" applyFont="1" applyFill="1" applyBorder="1" applyAlignment="1" applyProtection="1">
      <alignment horizontal="center" vertical="center" wrapText="1"/>
      <protection hidden="1"/>
    </xf>
    <xf numFmtId="3" fontId="87" fillId="69" borderId="11" xfId="449" applyNumberFormat="1" applyFont="1" applyFill="1" applyBorder="1" applyAlignment="1" applyProtection="1">
      <alignment horizontal="center" vertical="center"/>
      <protection hidden="1"/>
    </xf>
    <xf numFmtId="43" fontId="87" fillId="69" borderId="11" xfId="0" applyNumberFormat="1" applyFont="1" applyFill="1" applyBorder="1" applyAlignment="1">
      <alignment horizontal="center" vertical="center"/>
    </xf>
    <xf numFmtId="3" fontId="87" fillId="69" borderId="11" xfId="364" applyNumberFormat="1" applyFont="1" applyFill="1" applyBorder="1" applyAlignment="1">
      <alignment horizontal="center" vertical="center" wrapText="1"/>
    </xf>
    <xf numFmtId="3" fontId="87" fillId="69" borderId="11" xfId="279" applyNumberFormat="1" applyFont="1" applyFill="1" applyBorder="1" applyAlignment="1">
      <alignment horizontal="center" vertical="center"/>
    </xf>
    <xf numFmtId="49" fontId="87" fillId="69" borderId="11" xfId="0" applyNumberFormat="1" applyFont="1" applyFill="1" applyBorder="1" applyAlignment="1" applyProtection="1">
      <alignment horizontal="center" vertical="center" wrapText="1"/>
    </xf>
    <xf numFmtId="0" fontId="87" fillId="69" borderId="11" xfId="0" applyFont="1" applyFill="1" applyBorder="1" applyAlignment="1" applyProtection="1">
      <alignment horizontal="center" vertical="center" wrapText="1"/>
    </xf>
    <xf numFmtId="0" fontId="87" fillId="72" borderId="11" xfId="0" applyFont="1" applyFill="1" applyBorder="1" applyAlignment="1" applyProtection="1">
      <alignment horizontal="center" vertical="center" wrapText="1"/>
    </xf>
    <xf numFmtId="3" fontId="87" fillId="69" borderId="11" xfId="309" applyNumberFormat="1" applyFont="1" applyFill="1" applyBorder="1" applyAlignment="1" applyProtection="1">
      <alignment horizontal="center" vertical="center"/>
      <protection hidden="1"/>
    </xf>
    <xf numFmtId="49" fontId="87" fillId="69" borderId="0" xfId="0" applyNumberFormat="1" applyFont="1" applyFill="1" applyAlignment="1">
      <alignment horizontal="center" vertical="center"/>
    </xf>
    <xf numFmtId="4" fontId="87" fillId="69" borderId="0" xfId="0" applyNumberFormat="1" applyFont="1" applyFill="1" applyAlignment="1">
      <alignment horizontal="center" vertical="center"/>
    </xf>
    <xf numFmtId="3" fontId="87" fillId="69" borderId="0" xfId="0" applyNumberFormat="1" applyFont="1" applyFill="1" applyAlignment="1">
      <alignment horizontal="center" vertical="center"/>
    </xf>
    <xf numFmtId="43" fontId="87" fillId="69" borderId="11" xfId="364" applyFont="1" applyFill="1" applyBorder="1" applyAlignment="1">
      <alignment vertical="center" wrapText="1"/>
    </xf>
    <xf numFmtId="49" fontId="87" fillId="69" borderId="11" xfId="283" applyNumberFormat="1" applyFont="1" applyFill="1" applyBorder="1" applyAlignment="1">
      <alignment horizontal="center" vertical="center"/>
    </xf>
    <xf numFmtId="43" fontId="87" fillId="69" borderId="11" xfId="463" applyFont="1" applyFill="1" applyBorder="1" applyAlignment="1">
      <alignment horizontal="center" vertical="center" wrapText="1"/>
    </xf>
    <xf numFmtId="43" fontId="87" fillId="69" borderId="11" xfId="463" applyNumberFormat="1" applyFont="1" applyFill="1" applyBorder="1" applyAlignment="1">
      <alignment horizontal="center" vertical="center" wrapText="1"/>
    </xf>
    <xf numFmtId="43" fontId="87" fillId="69" borderId="11" xfId="474" applyFont="1" applyFill="1" applyBorder="1" applyAlignment="1">
      <alignment horizontal="center" vertical="center" wrapText="1"/>
    </xf>
    <xf numFmtId="43" fontId="87" fillId="69" borderId="11" xfId="475" applyFont="1" applyFill="1" applyBorder="1" applyAlignment="1">
      <alignment horizontal="center" vertical="center" wrapText="1"/>
    </xf>
    <xf numFmtId="3" fontId="87" fillId="69" borderId="11" xfId="449" applyNumberFormat="1" applyFont="1" applyFill="1" applyBorder="1" applyAlignment="1" applyProtection="1">
      <alignment horizontal="center" vertical="center" wrapText="1"/>
      <protection hidden="1"/>
    </xf>
    <xf numFmtId="3" fontId="87" fillId="69" borderId="11" xfId="307" applyNumberFormat="1" applyFont="1" applyFill="1" applyBorder="1" applyAlignment="1" applyProtection="1">
      <alignment horizontal="center" vertical="center" wrapText="1"/>
      <protection hidden="1"/>
    </xf>
    <xf numFmtId="0" fontId="87" fillId="69" borderId="11" xfId="277" applyFont="1" applyFill="1" applyBorder="1" applyAlignment="1">
      <alignment horizontal="center" vertical="center" wrapText="1"/>
    </xf>
    <xf numFmtId="165" fontId="87" fillId="69" borderId="11" xfId="491" applyNumberFormat="1" applyFont="1" applyFill="1" applyBorder="1" applyAlignment="1">
      <alignment horizontal="center" vertical="center"/>
    </xf>
    <xf numFmtId="43" fontId="87" fillId="69" borderId="11" xfId="491" applyFont="1" applyFill="1" applyBorder="1" applyAlignment="1">
      <alignment horizontal="center" vertical="center"/>
    </xf>
    <xf numFmtId="0" fontId="87" fillId="69" borderId="11" xfId="449" applyNumberFormat="1" applyFont="1" applyFill="1" applyBorder="1" applyAlignment="1" applyProtection="1">
      <alignment horizontal="center" vertical="center"/>
      <protection locked="0" hidden="1"/>
    </xf>
    <xf numFmtId="0" fontId="87" fillId="69" borderId="11" xfId="543" applyFont="1" applyFill="1" applyBorder="1" applyAlignment="1">
      <alignment horizontal="center" vertical="center" wrapText="1"/>
    </xf>
    <xf numFmtId="0" fontId="87" fillId="69" borderId="11" xfId="544" applyFont="1" applyFill="1" applyBorder="1" applyAlignment="1">
      <alignment horizontal="center" vertical="center" wrapText="1"/>
    </xf>
    <xf numFmtId="0" fontId="87" fillId="69" borderId="11" xfId="548" applyFont="1" applyFill="1" applyBorder="1" applyAlignment="1">
      <alignment horizontal="center" vertical="center" wrapText="1"/>
    </xf>
    <xf numFmtId="0" fontId="87" fillId="69" borderId="11" xfId="549" applyFont="1" applyFill="1" applyBorder="1" applyAlignment="1">
      <alignment horizontal="center" vertical="center" wrapText="1"/>
    </xf>
    <xf numFmtId="0" fontId="87" fillId="69" borderId="11" xfId="550" applyFont="1" applyFill="1" applyBorder="1" applyAlignment="1">
      <alignment horizontal="center" vertical="center" wrapText="1"/>
    </xf>
    <xf numFmtId="0" fontId="87" fillId="69" borderId="11" xfId="536" applyFont="1" applyFill="1" applyBorder="1" applyAlignment="1">
      <alignment horizontal="center" vertical="center" wrapText="1"/>
    </xf>
    <xf numFmtId="0" fontId="87" fillId="69" borderId="11" xfId="552" applyFont="1" applyFill="1" applyBorder="1" applyAlignment="1">
      <alignment horizontal="center" vertical="center" wrapText="1"/>
    </xf>
    <xf numFmtId="0" fontId="87" fillId="69" borderId="11" xfId="525" applyFont="1" applyFill="1" applyBorder="1" applyAlignment="1">
      <alignment horizontal="center" vertical="center" wrapText="1"/>
    </xf>
    <xf numFmtId="0" fontId="87" fillId="69" borderId="11" xfId="555" applyFont="1" applyFill="1" applyBorder="1" applyAlignment="1">
      <alignment horizontal="center" vertical="center" wrapText="1"/>
    </xf>
    <xf numFmtId="49" fontId="87" fillId="69" borderId="11" xfId="364" applyNumberFormat="1" applyFont="1" applyFill="1" applyBorder="1" applyAlignment="1" applyProtection="1">
      <alignment horizontal="center" vertical="center" wrapText="1"/>
      <protection locked="0" hidden="1"/>
    </xf>
    <xf numFmtId="49" fontId="87" fillId="69" borderId="11" xfId="364" applyNumberFormat="1" applyFont="1" applyFill="1" applyBorder="1" applyAlignment="1">
      <alignment horizontal="center" vertical="center" wrapText="1"/>
    </xf>
    <xf numFmtId="0" fontId="87" fillId="69" borderId="11" xfId="0" applyNumberFormat="1" applyFont="1" applyFill="1" applyBorder="1" applyAlignment="1" applyProtection="1">
      <alignment horizontal="center" vertical="center" wrapText="1"/>
    </xf>
    <xf numFmtId="49" fontId="87" fillId="69" borderId="11" xfId="283" applyNumberFormat="1" applyFont="1" applyFill="1" applyBorder="1" applyAlignment="1">
      <alignment horizontal="center" vertical="center" wrapText="1"/>
    </xf>
    <xf numFmtId="0" fontId="87" fillId="69" borderId="11" xfId="309" applyNumberFormat="1" applyFont="1" applyFill="1" applyBorder="1" applyAlignment="1" applyProtection="1">
      <alignment horizontal="center" vertical="center"/>
      <protection locked="0" hidden="1"/>
    </xf>
    <xf numFmtId="0" fontId="87" fillId="69" borderId="11" xfId="562" applyFont="1" applyFill="1" applyBorder="1" applyAlignment="1">
      <alignment horizontal="center" vertical="center" wrapText="1"/>
    </xf>
    <xf numFmtId="0" fontId="87" fillId="69" borderId="11" xfId="307" applyNumberFormat="1" applyFont="1" applyFill="1" applyBorder="1" applyAlignment="1" applyProtection="1">
      <alignment horizontal="center" vertical="center"/>
    </xf>
    <xf numFmtId="49" fontId="87" fillId="69" borderId="11" xfId="289" applyNumberFormat="1" applyFont="1" applyFill="1" applyBorder="1" applyAlignment="1">
      <alignment horizontal="center" vertical="center"/>
    </xf>
    <xf numFmtId="9" fontId="87" fillId="69" borderId="11" xfId="313" applyFont="1" applyFill="1" applyBorder="1" applyAlignment="1">
      <alignment horizontal="center" vertical="center" wrapText="1"/>
    </xf>
    <xf numFmtId="0" fontId="87" fillId="69" borderId="11" xfId="289" applyFont="1" applyFill="1" applyBorder="1" applyAlignment="1">
      <alignment horizontal="center" vertical="center"/>
    </xf>
    <xf numFmtId="49" fontId="87" fillId="69" borderId="11" xfId="564" applyNumberFormat="1" applyFont="1" applyFill="1" applyBorder="1" applyAlignment="1">
      <alignment horizontal="center" vertical="center"/>
    </xf>
    <xf numFmtId="0" fontId="87" fillId="69" borderId="11" xfId="564" applyFont="1" applyFill="1" applyBorder="1" applyAlignment="1">
      <alignment horizontal="center" vertical="center" wrapText="1"/>
    </xf>
    <xf numFmtId="0" fontId="87" fillId="69" borderId="11" xfId="500" applyFont="1" applyFill="1" applyBorder="1" applyAlignment="1">
      <alignment horizontal="center" vertical="center" wrapText="1"/>
    </xf>
    <xf numFmtId="3" fontId="87" fillId="69" borderId="0" xfId="0" applyNumberFormat="1" applyFont="1" applyFill="1" applyBorder="1" applyAlignment="1">
      <alignment horizontal="center" vertical="center" wrapText="1"/>
    </xf>
    <xf numFmtId="3" fontId="87" fillId="70" borderId="0" xfId="277" applyNumberFormat="1" applyFont="1" applyFill="1" applyBorder="1" applyAlignment="1">
      <alignment horizontal="center" vertical="center"/>
    </xf>
    <xf numFmtId="49" fontId="87" fillId="69" borderId="0" xfId="0" applyNumberFormat="1" applyFont="1" applyFill="1" applyBorder="1" applyAlignment="1">
      <alignment horizontal="center" vertical="center" wrapText="1"/>
    </xf>
    <xf numFmtId="49" fontId="87" fillId="70" borderId="0" xfId="277" applyNumberFormat="1" applyFont="1" applyFill="1" applyBorder="1" applyAlignment="1">
      <alignment horizontal="center" vertical="center"/>
    </xf>
    <xf numFmtId="49" fontId="87" fillId="69" borderId="11" xfId="364" applyNumberFormat="1" applyFont="1" applyFill="1" applyBorder="1" applyAlignment="1">
      <alignment horizontal="center" vertical="center"/>
    </xf>
    <xf numFmtId="197" fontId="87" fillId="69" borderId="11" xfId="279" applyNumberFormat="1" applyFont="1" applyFill="1" applyBorder="1" applyAlignment="1">
      <alignment horizontal="center" vertical="center"/>
    </xf>
    <xf numFmtId="197" fontId="87" fillId="69" borderId="11" xfId="307" applyNumberFormat="1" applyFont="1" applyFill="1" applyBorder="1" applyAlignment="1" applyProtection="1">
      <alignment horizontal="center" vertical="center"/>
    </xf>
    <xf numFmtId="197" fontId="87" fillId="69" borderId="11" xfId="309" applyNumberFormat="1" applyFont="1" applyFill="1" applyBorder="1" applyAlignment="1" applyProtection="1">
      <alignment horizontal="center" vertical="center" wrapText="1"/>
      <protection hidden="1"/>
    </xf>
    <xf numFmtId="197" fontId="87" fillId="69" borderId="11" xfId="307" applyNumberFormat="1" applyFont="1" applyFill="1" applyBorder="1" applyAlignment="1" applyProtection="1">
      <alignment horizontal="center" vertical="center" wrapText="1"/>
      <protection hidden="1"/>
    </xf>
    <xf numFmtId="197" fontId="87" fillId="69" borderId="11" xfId="0" applyNumberFormat="1" applyFont="1" applyFill="1" applyBorder="1" applyAlignment="1" applyProtection="1">
      <alignment horizontal="center" vertical="center" wrapText="1"/>
      <protection hidden="1"/>
    </xf>
    <xf numFmtId="0" fontId="87" fillId="70" borderId="0" xfId="277" applyFont="1" applyFill="1" applyBorder="1" applyAlignment="1">
      <alignment horizontal="center" vertical="center"/>
    </xf>
    <xf numFmtId="0" fontId="27" fillId="70" borderId="11" xfId="0" applyFont="1" applyFill="1" applyBorder="1" applyAlignment="1">
      <alignment horizontal="center" vertical="center" wrapText="1"/>
    </xf>
    <xf numFmtId="9" fontId="24" fillId="70" borderId="11" xfId="277" applyNumberFormat="1" applyFont="1" applyFill="1" applyBorder="1" applyAlignment="1">
      <alignment horizontal="center" vertical="center"/>
    </xf>
    <xf numFmtId="0" fontId="27" fillId="70" borderId="11" xfId="277" applyFont="1" applyFill="1" applyBorder="1" applyAlignment="1">
      <alignment horizontal="center" vertical="center"/>
    </xf>
    <xf numFmtId="0" fontId="27" fillId="69" borderId="11" xfId="0" applyFont="1" applyFill="1" applyBorder="1" applyAlignment="1" applyProtection="1">
      <alignment horizontal="center" vertical="center" wrapText="1"/>
      <protection locked="0"/>
    </xf>
    <xf numFmtId="3" fontId="24" fillId="69" borderId="11" xfId="277" applyNumberFormat="1" applyFont="1" applyFill="1" applyBorder="1" applyAlignment="1">
      <alignment horizontal="center" vertical="center"/>
    </xf>
    <xf numFmtId="4" fontId="27" fillId="70" borderId="11" xfId="572" applyNumberFormat="1" applyFont="1" applyFill="1" applyBorder="1" applyAlignment="1" applyProtection="1">
      <alignment horizontal="center" vertical="center"/>
    </xf>
    <xf numFmtId="43" fontId="27" fillId="70" borderId="11" xfId="491" applyFont="1" applyFill="1" applyBorder="1" applyAlignment="1" applyProtection="1">
      <alignment horizontal="center" vertical="center" wrapText="1"/>
    </xf>
    <xf numFmtId="0" fontId="24" fillId="69" borderId="0" xfId="0" applyFont="1" applyFill="1" applyAlignment="1">
      <alignment horizontal="center" vertical="center"/>
    </xf>
    <xf numFmtId="0" fontId="24" fillId="69" borderId="11" xfId="277" applyFont="1" applyFill="1" applyBorder="1" applyAlignment="1">
      <alignment horizontal="center" vertical="center"/>
    </xf>
    <xf numFmtId="17" fontId="27" fillId="70" borderId="11" xfId="277" applyNumberFormat="1" applyFont="1" applyFill="1" applyBorder="1" applyAlignment="1">
      <alignment horizontal="center" vertical="center"/>
    </xf>
    <xf numFmtId="1" fontId="24" fillId="69" borderId="11" xfId="277" applyNumberFormat="1" applyFont="1" applyFill="1" applyBorder="1" applyAlignment="1">
      <alignment horizontal="center" vertical="center" wrapText="1"/>
    </xf>
    <xf numFmtId="49" fontId="24" fillId="69" borderId="11" xfId="0" applyNumberFormat="1" applyFont="1" applyFill="1" applyBorder="1" applyAlignment="1">
      <alignment horizontal="center" vertical="center" wrapText="1"/>
    </xf>
    <xf numFmtId="4" fontId="24" fillId="69" borderId="11" xfId="277" applyNumberFormat="1" applyFont="1" applyFill="1" applyBorder="1" applyAlignment="1">
      <alignment horizontal="center" vertical="center"/>
    </xf>
    <xf numFmtId="197" fontId="24" fillId="69" borderId="11" xfId="277" applyNumberFormat="1" applyFont="1" applyFill="1" applyBorder="1" applyAlignment="1">
      <alignment horizontal="center" vertical="center"/>
    </xf>
    <xf numFmtId="0" fontId="24" fillId="69" borderId="11" xfId="0" applyFont="1" applyFill="1" applyBorder="1" applyAlignment="1">
      <alignment horizontal="left" vertical="top" wrapText="1"/>
    </xf>
    <xf numFmtId="9" fontId="27" fillId="70" borderId="11" xfId="277" applyNumberFormat="1" applyFont="1" applyFill="1" applyBorder="1" applyAlignment="1">
      <alignment horizontal="center" vertical="center"/>
    </xf>
    <xf numFmtId="0" fontId="27" fillId="70" borderId="11" xfId="565" applyNumberFormat="1" applyFont="1" applyFill="1" applyBorder="1" applyAlignment="1" applyProtection="1">
      <alignment horizontal="center" vertical="center" wrapText="1"/>
      <protection hidden="1"/>
    </xf>
    <xf numFmtId="4" fontId="27" fillId="70" borderId="11" xfId="362" applyNumberFormat="1" applyFont="1" applyFill="1" applyBorder="1" applyAlignment="1" applyProtection="1">
      <alignment horizontal="center" vertical="center" wrapText="1"/>
    </xf>
    <xf numFmtId="0" fontId="24" fillId="70" borderId="11" xfId="565" applyNumberFormat="1" applyFont="1" applyFill="1" applyBorder="1" applyAlignment="1" applyProtection="1">
      <alignment horizontal="center" vertical="center" wrapText="1"/>
      <protection hidden="1"/>
    </xf>
    <xf numFmtId="4" fontId="24" fillId="70" borderId="11" xfId="362" applyNumberFormat="1" applyFont="1" applyFill="1" applyBorder="1" applyAlignment="1" applyProtection="1">
      <alignment horizontal="center" vertical="center" wrapText="1"/>
    </xf>
    <xf numFmtId="0" fontId="27" fillId="69" borderId="11" xfId="449" applyNumberFormat="1" applyFont="1" applyFill="1" applyBorder="1" applyAlignment="1" applyProtection="1">
      <alignment horizontal="center" vertical="center"/>
      <protection hidden="1"/>
    </xf>
    <xf numFmtId="200" fontId="24" fillId="69" borderId="11" xfId="277" applyNumberFormat="1" applyFont="1" applyFill="1" applyBorder="1" applyAlignment="1">
      <alignment horizontal="center" vertical="center"/>
    </xf>
    <xf numFmtId="1" fontId="24" fillId="69" borderId="11" xfId="559" applyNumberFormat="1" applyFont="1" applyFill="1" applyBorder="1" applyAlignment="1" applyProtection="1">
      <alignment horizontal="center" vertical="center" wrapText="1"/>
    </xf>
    <xf numFmtId="1" fontId="24" fillId="69" borderId="11" xfId="561" applyNumberFormat="1" applyFont="1" applyFill="1" applyBorder="1" applyAlignment="1" applyProtection="1">
      <alignment horizontal="center" vertical="center" wrapText="1"/>
    </xf>
    <xf numFmtId="0" fontId="27" fillId="70" borderId="11" xfId="0" applyFont="1" applyFill="1" applyBorder="1" applyAlignment="1">
      <alignment horizontal="center" vertical="center"/>
    </xf>
    <xf numFmtId="4" fontId="24" fillId="69" borderId="11" xfId="0" applyNumberFormat="1" applyFont="1" applyFill="1" applyBorder="1" applyAlignment="1">
      <alignment horizontal="center" vertical="center" wrapText="1"/>
    </xf>
    <xf numFmtId="4" fontId="27" fillId="69" borderId="11" xfId="0" applyNumberFormat="1" applyFont="1" applyFill="1" applyBorder="1" applyAlignment="1">
      <alignment horizontal="center" vertical="center" wrapText="1"/>
    </xf>
    <xf numFmtId="4" fontId="24" fillId="69" borderId="11" xfId="277" applyNumberFormat="1" applyFont="1" applyFill="1" applyBorder="1" applyAlignment="1">
      <alignment horizontal="center" vertical="center" wrapText="1"/>
    </xf>
    <xf numFmtId="43" fontId="27" fillId="70" borderId="11" xfId="491" applyFont="1" applyFill="1" applyBorder="1" applyAlignment="1" applyProtection="1">
      <alignment horizontal="center" vertical="center"/>
    </xf>
    <xf numFmtId="0" fontId="24" fillId="70" borderId="11" xfId="277" applyFont="1" applyFill="1" applyBorder="1" applyAlignment="1">
      <alignment horizontal="center" vertical="center"/>
    </xf>
    <xf numFmtId="0" fontId="27" fillId="71" borderId="11" xfId="277" applyFont="1" applyFill="1" applyBorder="1" applyAlignment="1">
      <alignment horizontal="center" vertical="center"/>
    </xf>
    <xf numFmtId="9" fontId="27" fillId="70" borderId="11" xfId="0" applyNumberFormat="1" applyFont="1" applyFill="1" applyBorder="1" applyAlignment="1">
      <alignment horizontal="center" vertical="center" wrapText="1"/>
    </xf>
    <xf numFmtId="0" fontId="24" fillId="69" borderId="11" xfId="0" applyFont="1" applyFill="1" applyBorder="1" applyAlignment="1" applyProtection="1">
      <alignment horizontal="left" vertical="top" wrapText="1"/>
      <protection locked="0"/>
    </xf>
    <xf numFmtId="0" fontId="24" fillId="70" borderId="11" xfId="0" applyFont="1" applyFill="1" applyBorder="1" applyAlignment="1">
      <alignment horizontal="center" vertical="center" wrapText="1"/>
    </xf>
    <xf numFmtId="0" fontId="27" fillId="70" borderId="11" xfId="308" applyNumberFormat="1" applyFont="1" applyFill="1" applyBorder="1" applyAlignment="1" applyProtection="1">
      <alignment horizontal="center" vertical="center" wrapText="1"/>
      <protection hidden="1"/>
    </xf>
    <xf numFmtId="201" fontId="27" fillId="70" borderId="11" xfId="362" applyNumberFormat="1" applyFont="1" applyFill="1" applyBorder="1" applyAlignment="1" applyProtection="1">
      <alignment horizontal="center" vertical="center" wrapText="1"/>
    </xf>
    <xf numFmtId="9" fontId="27" fillId="71" borderId="11" xfId="277" applyNumberFormat="1" applyFont="1" applyFill="1" applyBorder="1" applyAlignment="1">
      <alignment horizontal="center" vertical="center"/>
    </xf>
    <xf numFmtId="4" fontId="24" fillId="69" borderId="11" xfId="571" applyNumberFormat="1" applyFont="1" applyFill="1" applyBorder="1" applyAlignment="1">
      <alignment horizontal="center" vertical="center" wrapText="1"/>
    </xf>
    <xf numFmtId="0" fontId="24" fillId="69" borderId="11" xfId="277" applyFont="1" applyFill="1" applyBorder="1" applyAlignment="1">
      <alignment horizontal="center"/>
    </xf>
    <xf numFmtId="0" fontId="24" fillId="71" borderId="11" xfId="0" applyFont="1" applyFill="1" applyBorder="1" applyAlignment="1">
      <alignment horizontal="center" vertical="center"/>
    </xf>
    <xf numFmtId="0" fontId="27" fillId="71" borderId="11" xfId="277" applyFont="1" applyFill="1" applyBorder="1" applyAlignment="1">
      <alignment horizontal="center" vertical="center" wrapText="1"/>
    </xf>
    <xf numFmtId="0" fontId="27" fillId="71" borderId="11" xfId="278" applyFont="1" applyFill="1" applyBorder="1" applyAlignment="1">
      <alignment horizontal="center" vertical="center" wrapText="1"/>
    </xf>
    <xf numFmtId="0" fontId="91" fillId="69" borderId="0" xfId="0" applyFont="1" applyFill="1" applyAlignment="1">
      <alignment horizontal="center" vertical="center"/>
    </xf>
    <xf numFmtId="0" fontId="24" fillId="69" borderId="11" xfId="0" applyFont="1" applyFill="1" applyBorder="1" applyAlignment="1">
      <alignment horizontal="left" vertical="center"/>
    </xf>
    <xf numFmtId="49" fontId="87" fillId="69" borderId="11" xfId="569" applyNumberFormat="1" applyFont="1" applyFill="1" applyBorder="1" applyAlignment="1">
      <alignment horizontal="center" vertical="center"/>
    </xf>
    <xf numFmtId="49" fontId="87" fillId="72" borderId="11" xfId="0" applyNumberFormat="1" applyFont="1" applyFill="1" applyBorder="1" applyAlignment="1" applyProtection="1">
      <alignment horizontal="center" vertical="center" wrapText="1"/>
    </xf>
    <xf numFmtId="4" fontId="24" fillId="69" borderId="11" xfId="0" applyNumberFormat="1" applyFont="1" applyFill="1" applyBorder="1" applyAlignment="1">
      <alignment horizontal="center" vertical="center"/>
    </xf>
    <xf numFmtId="0" fontId="24" fillId="69" borderId="11" xfId="568" applyNumberFormat="1" applyFont="1" applyFill="1" applyBorder="1" applyAlignment="1" applyProtection="1">
      <alignment horizontal="center" vertical="center" wrapText="1"/>
      <protection hidden="1"/>
    </xf>
    <xf numFmtId="0" fontId="24" fillId="69" borderId="11" xfId="565" applyNumberFormat="1" applyFont="1" applyFill="1" applyBorder="1" applyAlignment="1" applyProtection="1">
      <alignment horizontal="center" vertical="center" wrapText="1"/>
      <protection hidden="1"/>
    </xf>
    <xf numFmtId="0" fontId="27" fillId="69" borderId="11" xfId="565" applyFont="1" applyFill="1" applyBorder="1" applyAlignment="1">
      <alignment horizontal="center" vertical="center" wrapText="1"/>
    </xf>
    <xf numFmtId="0" fontId="24" fillId="69" borderId="11" xfId="573" applyNumberFormat="1" applyFont="1" applyFill="1" applyBorder="1" applyAlignment="1" applyProtection="1">
      <alignment horizontal="center" vertical="center" wrapText="1"/>
      <protection hidden="1"/>
    </xf>
    <xf numFmtId="0" fontId="24" fillId="69" borderId="11" xfId="449" applyNumberFormat="1" applyFont="1" applyFill="1" applyBorder="1" applyAlignment="1" applyProtection="1">
      <alignment horizontal="center" vertical="center" wrapText="1"/>
      <protection hidden="1"/>
    </xf>
    <xf numFmtId="0" fontId="27" fillId="69" borderId="11" xfId="574" applyFont="1" applyFill="1" applyBorder="1" applyAlignment="1">
      <alignment horizontal="center" vertical="center" wrapText="1"/>
    </xf>
    <xf numFmtId="0" fontId="24" fillId="69" borderId="11" xfId="283" applyNumberFormat="1" applyFont="1" applyFill="1" applyBorder="1" applyAlignment="1">
      <alignment horizontal="center" vertical="center" wrapText="1"/>
    </xf>
    <xf numFmtId="0" fontId="24" fillId="69" borderId="11" xfId="332" applyNumberFormat="1" applyFont="1" applyFill="1" applyBorder="1" applyAlignment="1" applyProtection="1">
      <alignment horizontal="center" vertical="center" wrapText="1"/>
      <protection hidden="1"/>
    </xf>
    <xf numFmtId="0" fontId="24" fillId="69" borderId="11" xfId="283" applyNumberFormat="1" applyFont="1" applyFill="1" applyBorder="1" applyAlignment="1">
      <alignment horizontal="center" vertical="center"/>
    </xf>
    <xf numFmtId="49" fontId="24" fillId="69" borderId="11" xfId="283" applyNumberFormat="1" applyFont="1" applyFill="1" applyBorder="1" applyAlignment="1">
      <alignment horizontal="center" vertical="center"/>
    </xf>
    <xf numFmtId="49" fontId="27" fillId="69" borderId="11" xfId="574" applyNumberFormat="1" applyFont="1" applyFill="1" applyBorder="1" applyAlignment="1">
      <alignment horizontal="center" vertical="center" wrapText="1"/>
    </xf>
    <xf numFmtId="0" fontId="24" fillId="69" borderId="11" xfId="449" applyNumberFormat="1" applyFont="1" applyFill="1" applyBorder="1" applyAlignment="1" applyProtection="1">
      <alignment horizontal="center" vertical="center" wrapText="1"/>
    </xf>
    <xf numFmtId="0" fontId="87" fillId="72" borderId="11" xfId="0" applyFont="1" applyFill="1" applyBorder="1" applyAlignment="1" applyProtection="1">
      <alignment vertical="center" wrapText="1"/>
    </xf>
    <xf numFmtId="0" fontId="27" fillId="69" borderId="11" xfId="562" applyFont="1" applyFill="1" applyBorder="1" applyAlignment="1">
      <alignment vertical="center" wrapText="1"/>
    </xf>
    <xf numFmtId="0" fontId="27" fillId="69" borderId="11" xfId="449" applyNumberFormat="1" applyFont="1" applyFill="1" applyBorder="1" applyAlignment="1" applyProtection="1">
      <alignment horizontal="center" vertical="center" wrapText="1"/>
      <protection hidden="1"/>
    </xf>
    <xf numFmtId="0" fontId="27" fillId="69" borderId="11" xfId="332" applyNumberFormat="1" applyFont="1" applyFill="1" applyBorder="1" applyAlignment="1" applyProtection="1">
      <alignment horizontal="center" vertical="center" wrapText="1"/>
      <protection hidden="1"/>
    </xf>
    <xf numFmtId="0" fontId="27" fillId="69" borderId="11" xfId="575" applyNumberFormat="1" applyFont="1" applyFill="1" applyBorder="1" applyAlignment="1" applyProtection="1">
      <alignment horizontal="center" vertical="center" wrapText="1"/>
      <protection hidden="1"/>
    </xf>
    <xf numFmtId="0" fontId="27" fillId="69" borderId="11" xfId="568" applyNumberFormat="1" applyFont="1" applyFill="1" applyBorder="1" applyAlignment="1" applyProtection="1">
      <alignment horizontal="center" vertical="center" wrapText="1"/>
      <protection hidden="1"/>
    </xf>
    <xf numFmtId="0" fontId="27" fillId="69" borderId="11" xfId="0" applyNumberFormat="1" applyFont="1" applyFill="1" applyBorder="1" applyAlignment="1" applyProtection="1">
      <alignment horizontal="center" vertical="center" wrapText="1"/>
      <protection hidden="1"/>
    </xf>
    <xf numFmtId="0" fontId="27" fillId="69" borderId="11" xfId="568" applyNumberFormat="1" applyFont="1" applyFill="1" applyBorder="1" applyAlignment="1" applyProtection="1">
      <alignment horizontal="center" vertical="center" wrapText="1"/>
      <protection locked="0" hidden="1"/>
    </xf>
    <xf numFmtId="0" fontId="27" fillId="69" borderId="11" xfId="576" applyNumberFormat="1" applyFont="1" applyFill="1" applyBorder="1" applyAlignment="1" applyProtection="1">
      <alignment horizontal="center" vertical="center" wrapText="1"/>
    </xf>
    <xf numFmtId="0" fontId="27" fillId="69" borderId="11" xfId="500" applyFont="1" applyFill="1" applyBorder="1" applyAlignment="1">
      <alignment horizontal="center" vertical="center"/>
    </xf>
    <xf numFmtId="0" fontId="27" fillId="69" borderId="11" xfId="0" applyNumberFormat="1" applyFont="1" applyFill="1" applyBorder="1" applyAlignment="1" applyProtection="1">
      <alignment horizontal="center" vertical="center"/>
      <protection hidden="1"/>
    </xf>
    <xf numFmtId="0" fontId="27" fillId="69" borderId="11" xfId="565" applyNumberFormat="1" applyFont="1" applyFill="1" applyBorder="1" applyAlignment="1" applyProtection="1">
      <alignment horizontal="center" vertical="center" wrapText="1"/>
      <protection locked="0" hidden="1"/>
    </xf>
    <xf numFmtId="0" fontId="27" fillId="69" borderId="11" xfId="565" applyNumberFormat="1" applyFont="1" applyFill="1" applyBorder="1" applyAlignment="1" applyProtection="1">
      <alignment horizontal="center" vertical="center" wrapText="1"/>
    </xf>
    <xf numFmtId="0" fontId="27" fillId="69" borderId="11" xfId="565" applyNumberFormat="1" applyFont="1" applyFill="1" applyBorder="1" applyAlignment="1" applyProtection="1">
      <alignment horizontal="center" vertical="center" wrapText="1"/>
      <protection hidden="1"/>
    </xf>
    <xf numFmtId="0" fontId="27" fillId="69" borderId="11" xfId="0" applyFont="1" applyFill="1" applyBorder="1" applyAlignment="1" applyProtection="1">
      <alignment horizontal="center" vertical="center"/>
      <protection hidden="1"/>
    </xf>
    <xf numFmtId="0" fontId="27" fillId="69" borderId="11" xfId="449" applyNumberFormat="1" applyFont="1" applyFill="1" applyBorder="1" applyAlignment="1" applyProtection="1">
      <alignment horizontal="center" vertical="center"/>
      <protection locked="0" hidden="1"/>
    </xf>
    <xf numFmtId="0" fontId="27" fillId="69" borderId="11" xfId="449" applyNumberFormat="1" applyFont="1" applyFill="1" applyBorder="1" applyAlignment="1" applyProtection="1">
      <alignment horizontal="center" vertical="center" wrapText="1"/>
      <protection locked="0" hidden="1"/>
    </xf>
    <xf numFmtId="0" fontId="24" fillId="69" borderId="11" xfId="283" applyNumberFormat="1" applyFont="1" applyFill="1" applyBorder="1" applyAlignment="1">
      <alignment horizontal="left" vertical="center" wrapText="1"/>
    </xf>
    <xf numFmtId="0" fontId="27" fillId="69" borderId="11" xfId="568" applyNumberFormat="1" applyFont="1" applyFill="1" applyBorder="1" applyAlignment="1" applyProtection="1">
      <alignment horizontal="center" vertical="center" wrapText="1"/>
    </xf>
    <xf numFmtId="0" fontId="27" fillId="69" borderId="11" xfId="0" applyFont="1" applyFill="1" applyBorder="1" applyAlignment="1" applyProtection="1">
      <alignment horizontal="center" vertical="center" wrapText="1"/>
      <protection hidden="1"/>
    </xf>
    <xf numFmtId="0" fontId="27" fillId="69" borderId="11" xfId="449" applyNumberFormat="1" applyFont="1" applyFill="1" applyBorder="1" applyAlignment="1" applyProtection="1">
      <alignment horizontal="center" vertical="center" wrapText="1" shrinkToFit="1"/>
      <protection hidden="1"/>
    </xf>
    <xf numFmtId="4" fontId="24" fillId="69" borderId="11" xfId="0" applyNumberFormat="1" applyFont="1" applyFill="1" applyBorder="1" applyAlignment="1">
      <alignment vertical="center"/>
    </xf>
    <xf numFmtId="49" fontId="87" fillId="72" borderId="11" xfId="0" applyNumberFormat="1" applyFont="1" applyFill="1" applyBorder="1" applyAlignment="1">
      <alignment horizontal="left" vertical="center" wrapText="1"/>
    </xf>
    <xf numFmtId="0" fontId="27" fillId="69" borderId="11" xfId="567" applyFont="1" applyFill="1" applyBorder="1" applyAlignment="1">
      <alignment horizontal="center" vertical="center" wrapText="1"/>
    </xf>
    <xf numFmtId="0" fontId="24" fillId="69" borderId="11" xfId="565" applyFont="1" applyFill="1" applyBorder="1" applyAlignment="1">
      <alignment horizontal="center" vertical="center" wrapText="1"/>
    </xf>
    <xf numFmtId="49" fontId="24" fillId="72" borderId="11" xfId="0" applyNumberFormat="1" applyFont="1" applyFill="1" applyBorder="1" applyAlignment="1" applyProtection="1">
      <alignment horizontal="center" vertical="center" wrapText="1"/>
    </xf>
    <xf numFmtId="0" fontId="24" fillId="69" borderId="11" xfId="0" applyFont="1" applyFill="1" applyBorder="1" applyAlignment="1" applyProtection="1">
      <alignment horizontal="center" vertical="center" wrapText="1"/>
      <protection hidden="1"/>
    </xf>
    <xf numFmtId="0" fontId="24" fillId="69" borderId="0" xfId="279" applyFont="1" applyFill="1" applyAlignment="1">
      <alignment vertical="center"/>
    </xf>
    <xf numFmtId="0" fontId="27" fillId="70" borderId="0" xfId="279" applyFont="1" applyFill="1" applyAlignment="1">
      <alignment horizontal="center" vertical="center"/>
    </xf>
    <xf numFmtId="0" fontId="27" fillId="70" borderId="0" xfId="279" applyFont="1" applyFill="1" applyBorder="1" applyAlignment="1">
      <alignment horizontal="center" vertical="center"/>
    </xf>
    <xf numFmtId="49" fontId="94" fillId="69" borderId="0" xfId="0" applyNumberFormat="1" applyFont="1" applyFill="1" applyAlignment="1">
      <alignment horizontal="center" vertical="center"/>
    </xf>
    <xf numFmtId="4" fontId="94" fillId="69" borderId="0" xfId="0" applyNumberFormat="1" applyFont="1" applyFill="1" applyAlignment="1">
      <alignment horizontal="center" vertical="center"/>
    </xf>
    <xf numFmtId="3" fontId="94" fillId="69" borderId="0" xfId="0" applyNumberFormat="1" applyFont="1" applyFill="1" applyAlignment="1">
      <alignment horizontal="center" vertical="center"/>
    </xf>
    <xf numFmtId="0" fontId="94" fillId="69" borderId="0" xfId="0" applyFont="1" applyFill="1" applyBorder="1" applyAlignment="1">
      <alignment horizontal="center" vertical="center"/>
    </xf>
    <xf numFmtId="0" fontId="87" fillId="69" borderId="29" xfId="0" applyFont="1" applyFill="1" applyBorder="1" applyAlignment="1">
      <alignment horizontal="center" vertical="center"/>
    </xf>
    <xf numFmtId="0" fontId="87" fillId="69" borderId="30" xfId="0" applyFont="1" applyFill="1" applyBorder="1" applyAlignment="1">
      <alignment horizontal="center" vertical="center"/>
    </xf>
    <xf numFmtId="49" fontId="87" fillId="69" borderId="30" xfId="0" applyNumberFormat="1" applyFont="1" applyFill="1" applyBorder="1" applyAlignment="1">
      <alignment horizontal="center" vertical="center"/>
    </xf>
    <xf numFmtId="0" fontId="87" fillId="69" borderId="11" xfId="309" applyNumberFormat="1" applyFont="1" applyFill="1" applyBorder="1" applyAlignment="1" applyProtection="1">
      <alignment horizontal="center" vertical="center" wrapText="1"/>
      <protection locked="0" hidden="1"/>
    </xf>
    <xf numFmtId="43" fontId="87" fillId="69" borderId="11" xfId="369" applyFont="1" applyFill="1" applyBorder="1" applyAlignment="1">
      <alignment horizontal="center" vertical="center" wrapText="1"/>
    </xf>
    <xf numFmtId="0" fontId="24" fillId="69" borderId="11" xfId="299" applyFont="1" applyFill="1" applyBorder="1" applyAlignment="1">
      <alignment horizontal="center" vertical="center" wrapText="1"/>
    </xf>
    <xf numFmtId="0" fontId="27" fillId="69" borderId="11" xfId="567" applyFont="1" applyFill="1" applyBorder="1" applyAlignment="1">
      <alignment horizontal="center" vertical="center"/>
    </xf>
    <xf numFmtId="4" fontId="27" fillId="70" borderId="11" xfId="0" applyNumberFormat="1" applyFont="1" applyFill="1" applyBorder="1" applyAlignment="1">
      <alignment horizontal="center" vertical="center"/>
    </xf>
    <xf numFmtId="0" fontId="27" fillId="71" borderId="11" xfId="449" applyNumberFormat="1" applyFont="1" applyFill="1" applyBorder="1" applyAlignment="1" applyProtection="1">
      <alignment horizontal="center" vertical="center"/>
      <protection hidden="1"/>
    </xf>
    <xf numFmtId="0" fontId="24" fillId="69" borderId="11" xfId="567" applyFont="1" applyFill="1" applyBorder="1" applyAlignment="1">
      <alignment horizontal="center" vertical="center" wrapText="1"/>
    </xf>
    <xf numFmtId="0" fontId="24" fillId="69" borderId="11" xfId="279" applyFont="1" applyFill="1" applyBorder="1" applyAlignment="1">
      <alignment horizontal="center" vertical="center"/>
    </xf>
    <xf numFmtId="9" fontId="24" fillId="69" borderId="11" xfId="279" applyNumberFormat="1" applyFont="1" applyFill="1" applyBorder="1" applyAlignment="1">
      <alignment horizontal="center" vertical="center"/>
    </xf>
    <xf numFmtId="167" fontId="24" fillId="69" borderId="11" xfId="571" applyFont="1" applyFill="1" applyBorder="1" applyAlignment="1">
      <alignment vertical="center" wrapText="1"/>
    </xf>
    <xf numFmtId="0" fontId="27" fillId="70" borderId="11" xfId="279" applyFont="1" applyFill="1" applyBorder="1" applyAlignment="1">
      <alignment horizontal="center" vertical="center"/>
    </xf>
    <xf numFmtId="0" fontId="24" fillId="70" borderId="11" xfId="279" applyFont="1" applyFill="1" applyBorder="1" applyAlignment="1">
      <alignment horizontal="center" vertical="center"/>
    </xf>
    <xf numFmtId="0" fontId="24" fillId="70" borderId="11" xfId="279" applyFont="1" applyFill="1" applyBorder="1" applyAlignment="1">
      <alignment horizontal="center" vertical="center" wrapText="1"/>
    </xf>
    <xf numFmtId="0" fontId="27" fillId="70" borderId="11" xfId="279" applyFont="1" applyFill="1" applyBorder="1" applyAlignment="1">
      <alignment horizontal="center" vertical="center" wrapText="1"/>
    </xf>
    <xf numFmtId="0" fontId="24" fillId="69" borderId="11" xfId="0" applyNumberFormat="1" applyFont="1" applyFill="1" applyBorder="1" applyAlignment="1">
      <alignment horizontal="center" vertical="center"/>
    </xf>
    <xf numFmtId="0" fontId="24" fillId="69" borderId="11" xfId="449" applyNumberFormat="1" applyFont="1" applyFill="1" applyBorder="1" applyAlignment="1" applyProtection="1">
      <alignment horizontal="center" vertical="center" wrapText="1"/>
      <protection locked="0" hidden="1"/>
    </xf>
    <xf numFmtId="0" fontId="24" fillId="69" borderId="11" xfId="449" applyNumberFormat="1" applyFont="1" applyFill="1" applyBorder="1" applyAlignment="1" applyProtection="1">
      <alignment horizontal="center" vertical="center"/>
      <protection locked="0" hidden="1"/>
    </xf>
    <xf numFmtId="0" fontId="27" fillId="69" borderId="11" xfId="564" applyFont="1" applyFill="1" applyBorder="1" applyAlignment="1" applyProtection="1">
      <alignment horizontal="center" vertical="center" wrapText="1"/>
    </xf>
    <xf numFmtId="0" fontId="24" fillId="69" borderId="11" xfId="573" applyNumberFormat="1" applyFont="1" applyFill="1" applyBorder="1" applyAlignment="1" applyProtection="1">
      <alignment horizontal="center" vertical="center" wrapText="1"/>
    </xf>
    <xf numFmtId="0" fontId="27" fillId="69" borderId="11" xfId="569" applyFont="1" applyFill="1" applyBorder="1" applyAlignment="1">
      <alignment horizontal="center" vertical="center" wrapText="1"/>
    </xf>
    <xf numFmtId="167" fontId="24" fillId="69" borderId="11" xfId="571" applyFont="1" applyFill="1" applyBorder="1" applyAlignment="1">
      <alignment horizontal="center" vertical="center" wrapText="1"/>
    </xf>
    <xf numFmtId="0" fontId="27" fillId="69" borderId="11" xfId="573" applyNumberFormat="1" applyFont="1" applyFill="1" applyBorder="1" applyAlignment="1" applyProtection="1">
      <alignment horizontal="center" vertical="center" wrapText="1"/>
      <protection hidden="1"/>
    </xf>
    <xf numFmtId="43" fontId="27" fillId="69" borderId="11" xfId="366" applyFont="1" applyFill="1" applyBorder="1" applyAlignment="1" applyProtection="1">
      <alignment horizontal="right" vertical="center"/>
      <protection hidden="1"/>
    </xf>
    <xf numFmtId="43" fontId="27" fillId="69" borderId="11" xfId="366" applyFont="1" applyFill="1" applyBorder="1" applyAlignment="1" applyProtection="1">
      <alignment horizontal="right" vertical="center" wrapText="1"/>
    </xf>
    <xf numFmtId="43" fontId="27" fillId="69" borderId="11" xfId="366" applyFont="1" applyFill="1" applyBorder="1" applyAlignment="1" applyProtection="1">
      <alignment vertical="center" wrapText="1"/>
      <protection hidden="1"/>
    </xf>
    <xf numFmtId="0" fontId="27" fillId="69" borderId="11" xfId="332" applyNumberFormat="1" applyFont="1" applyFill="1" applyBorder="1" applyAlignment="1" applyProtection="1">
      <alignment horizontal="center" vertical="center"/>
      <protection hidden="1"/>
    </xf>
    <xf numFmtId="0" fontId="27" fillId="69" borderId="11" xfId="565" applyNumberFormat="1" applyFont="1" applyFill="1" applyBorder="1" applyAlignment="1" applyProtection="1">
      <alignment horizontal="center" vertical="center"/>
      <protection hidden="1"/>
    </xf>
    <xf numFmtId="43" fontId="27" fillId="69" borderId="11" xfId="366" applyFont="1" applyFill="1" applyBorder="1" applyAlignment="1">
      <alignment horizontal="center" vertical="center" wrapText="1"/>
    </xf>
    <xf numFmtId="0" fontId="24" fillId="69" borderId="11" xfId="332" applyNumberFormat="1" applyFont="1" applyFill="1" applyBorder="1" applyAlignment="1" applyProtection="1">
      <alignment horizontal="center" vertical="center"/>
      <protection hidden="1"/>
    </xf>
    <xf numFmtId="0" fontId="24" fillId="69" borderId="11" xfId="449" applyNumberFormat="1" applyFont="1" applyFill="1" applyBorder="1" applyAlignment="1" applyProtection="1">
      <alignment horizontal="center" vertical="center"/>
      <protection hidden="1"/>
    </xf>
    <xf numFmtId="0" fontId="27" fillId="69" borderId="11" xfId="574" applyFont="1" applyFill="1" applyBorder="1" applyAlignment="1">
      <alignment vertical="center" wrapText="1"/>
    </xf>
    <xf numFmtId="0" fontId="27" fillId="69" borderId="11" xfId="577" applyFont="1" applyFill="1" applyBorder="1" applyAlignment="1" applyProtection="1">
      <alignment horizontal="center" vertical="center" wrapText="1"/>
      <protection hidden="1"/>
    </xf>
    <xf numFmtId="0" fontId="27" fillId="69" borderId="11" xfId="578" applyNumberFormat="1" applyFont="1" applyFill="1" applyBorder="1" applyAlignment="1" applyProtection="1">
      <alignment horizontal="center" vertical="center"/>
      <protection hidden="1"/>
    </xf>
    <xf numFmtId="43" fontId="87" fillId="69" borderId="11" xfId="491" applyFont="1" applyFill="1" applyBorder="1" applyAlignment="1">
      <alignment vertical="center"/>
    </xf>
    <xf numFmtId="0" fontId="27" fillId="69" borderId="11" xfId="449" applyNumberFormat="1" applyFont="1" applyFill="1" applyBorder="1" applyAlignment="1" applyProtection="1">
      <alignment horizontal="center" vertical="center" wrapText="1"/>
    </xf>
    <xf numFmtId="0" fontId="24" fillId="69" borderId="11" xfId="0" applyNumberFormat="1" applyFont="1" applyFill="1" applyBorder="1" applyAlignment="1" applyProtection="1">
      <alignment horizontal="center" vertical="center" wrapText="1"/>
      <protection hidden="1"/>
    </xf>
    <xf numFmtId="0" fontId="24" fillId="69" borderId="11" xfId="579" applyFont="1" applyFill="1" applyBorder="1" applyAlignment="1" applyProtection="1">
      <alignment horizontal="center" vertical="center"/>
    </xf>
    <xf numFmtId="0" fontId="24" fillId="69" borderId="11" xfId="579" applyFont="1" applyFill="1" applyBorder="1" applyAlignment="1" applyProtection="1">
      <alignment horizontal="center" vertical="center" wrapText="1"/>
    </xf>
    <xf numFmtId="0" fontId="27" fillId="69" borderId="11" xfId="500" applyFont="1" applyFill="1" applyBorder="1" applyAlignment="1">
      <alignment horizontal="center" vertical="center" wrapText="1"/>
    </xf>
    <xf numFmtId="9" fontId="27" fillId="70" borderId="11" xfId="279" applyNumberFormat="1" applyFont="1" applyFill="1" applyBorder="1" applyAlignment="1">
      <alignment horizontal="center" vertical="center"/>
    </xf>
    <xf numFmtId="0" fontId="27" fillId="69" borderId="11" xfId="500" applyNumberFormat="1" applyFont="1" applyFill="1" applyBorder="1" applyAlignment="1" applyProtection="1">
      <alignment horizontal="center" vertical="center" wrapText="1"/>
      <protection hidden="1"/>
    </xf>
    <xf numFmtId="0" fontId="27" fillId="69" borderId="11" xfId="331" applyNumberFormat="1" applyFont="1" applyFill="1" applyBorder="1" applyAlignment="1" applyProtection="1">
      <alignment horizontal="center" vertical="center" wrapText="1"/>
      <protection hidden="1"/>
    </xf>
    <xf numFmtId="0" fontId="27" fillId="70" borderId="11" xfId="0" applyFont="1" applyFill="1" applyBorder="1" applyAlignment="1">
      <alignment horizontal="center" vertical="top" wrapText="1"/>
    </xf>
    <xf numFmtId="1" fontId="27" fillId="69" borderId="11" xfId="572" applyNumberFormat="1" applyFont="1" applyFill="1" applyBorder="1" applyAlignment="1" applyProtection="1">
      <alignment horizontal="center" vertical="center"/>
    </xf>
    <xf numFmtId="3" fontId="27" fillId="70" borderId="11" xfId="572" applyNumberFormat="1" applyFont="1" applyFill="1" applyBorder="1" applyAlignment="1" applyProtection="1">
      <alignment horizontal="center" vertical="center"/>
    </xf>
    <xf numFmtId="0" fontId="27" fillId="69" borderId="11" xfId="0" applyFont="1" applyFill="1" applyBorder="1" applyAlignment="1">
      <alignment horizontal="left" vertical="top" wrapText="1"/>
    </xf>
    <xf numFmtId="0" fontId="24" fillId="69" borderId="11" xfId="0" applyFont="1" applyFill="1" applyBorder="1" applyAlignment="1">
      <alignment horizontal="left" vertical="center" wrapText="1"/>
    </xf>
    <xf numFmtId="0" fontId="27" fillId="69" borderId="11" xfId="0" applyFont="1" applyFill="1" applyBorder="1" applyAlignment="1">
      <alignment horizontal="left" wrapText="1"/>
    </xf>
    <xf numFmtId="0" fontId="27" fillId="69" borderId="11" xfId="0" applyFont="1" applyFill="1" applyBorder="1" applyAlignment="1">
      <alignment horizontal="left" vertical="center" wrapText="1"/>
    </xf>
    <xf numFmtId="0" fontId="24" fillId="69" borderId="11" xfId="277" applyNumberFormat="1" applyFont="1" applyFill="1" applyBorder="1" applyAlignment="1">
      <alignment horizontal="center" vertical="center" wrapText="1"/>
    </xf>
    <xf numFmtId="49" fontId="24" fillId="69" borderId="11" xfId="277" applyNumberFormat="1" applyFont="1" applyFill="1" applyBorder="1" applyAlignment="1">
      <alignment horizontal="left" vertical="top" wrapText="1"/>
    </xf>
    <xf numFmtId="1" fontId="24" fillId="69" borderId="11" xfId="497" applyNumberFormat="1" applyFont="1" applyFill="1" applyBorder="1" applyAlignment="1">
      <alignment horizontal="center" vertical="center" wrapText="1"/>
    </xf>
    <xf numFmtId="0" fontId="87" fillId="69" borderId="11" xfId="0" applyFont="1" applyFill="1" applyBorder="1" applyAlignment="1">
      <alignment vertical="justify" wrapText="1"/>
    </xf>
    <xf numFmtId="3" fontId="24" fillId="69" borderId="11" xfId="579" applyNumberFormat="1" applyFont="1" applyFill="1" applyBorder="1" applyAlignment="1" applyProtection="1">
      <alignment horizontal="center" vertical="center" wrapText="1"/>
    </xf>
    <xf numFmtId="0" fontId="93" fillId="69" borderId="0" xfId="0" applyFont="1" applyFill="1" applyBorder="1" applyAlignment="1">
      <alignment horizontal="center" vertical="center"/>
    </xf>
    <xf numFmtId="9" fontId="24" fillId="69" borderId="11" xfId="0" applyNumberFormat="1" applyFont="1" applyFill="1" applyBorder="1" applyAlignment="1">
      <alignment horizontal="center" vertical="center"/>
    </xf>
    <xf numFmtId="165" fontId="24" fillId="69" borderId="11" xfId="0" applyNumberFormat="1" applyFont="1" applyFill="1" applyBorder="1" applyAlignment="1">
      <alignment horizontal="center" vertical="center" wrapText="1"/>
    </xf>
    <xf numFmtId="43" fontId="24" fillId="69" borderId="11" xfId="491" applyFont="1" applyFill="1" applyBorder="1" applyAlignment="1">
      <alignment vertical="center"/>
    </xf>
    <xf numFmtId="0" fontId="27" fillId="69" borderId="11" xfId="308" applyFont="1" applyFill="1" applyBorder="1" applyAlignment="1">
      <alignment horizontal="center" vertical="center" wrapText="1"/>
    </xf>
    <xf numFmtId="49" fontId="24" fillId="69" borderId="11" xfId="580" applyNumberFormat="1" applyFont="1" applyFill="1" applyBorder="1" applyAlignment="1">
      <alignment horizontal="center" vertical="center"/>
    </xf>
    <xf numFmtId="49" fontId="24" fillId="69" borderId="11" xfId="580" applyNumberFormat="1" applyFont="1" applyFill="1" applyBorder="1" applyAlignment="1">
      <alignment horizontal="center" vertical="center" wrapText="1"/>
    </xf>
    <xf numFmtId="0" fontId="27" fillId="69" borderId="11" xfId="308" applyFont="1" applyFill="1" applyBorder="1" applyAlignment="1">
      <alignment horizontal="center" vertical="center" wrapText="1" shrinkToFit="1"/>
    </xf>
    <xf numFmtId="0" fontId="88" fillId="70" borderId="0" xfId="277" applyFont="1" applyFill="1" applyBorder="1" applyAlignment="1">
      <alignment horizontal="center" vertical="center"/>
    </xf>
    <xf numFmtId="0" fontId="94" fillId="69" borderId="0" xfId="0" applyFont="1" applyFill="1" applyAlignment="1">
      <alignment horizontal="center" vertical="center"/>
    </xf>
    <xf numFmtId="0" fontId="24" fillId="69" borderId="11" xfId="580" applyNumberFormat="1" applyFont="1" applyFill="1" applyBorder="1" applyAlignment="1">
      <alignment horizontal="center" vertical="center"/>
    </xf>
    <xf numFmtId="0" fontId="24" fillId="69" borderId="11" xfId="571" applyNumberFormat="1" applyFont="1" applyFill="1" applyBorder="1" applyAlignment="1">
      <alignment horizontal="center" vertical="center" wrapText="1"/>
    </xf>
    <xf numFmtId="3" fontId="24" fillId="69" borderId="11" xfId="0" applyNumberFormat="1" applyFont="1" applyFill="1" applyBorder="1" applyAlignment="1">
      <alignment horizontal="center" vertical="center" wrapText="1"/>
    </xf>
    <xf numFmtId="49" fontId="27" fillId="70" borderId="11" xfId="491" applyNumberFormat="1" applyFont="1" applyFill="1" applyBorder="1" applyAlignment="1" applyProtection="1">
      <alignment horizontal="center" vertical="center"/>
    </xf>
    <xf numFmtId="49" fontId="27" fillId="70" borderId="11" xfId="491" applyNumberFormat="1" applyFont="1" applyFill="1" applyBorder="1" applyAlignment="1" applyProtection="1">
      <alignment horizontal="center" vertical="center" wrapText="1"/>
    </xf>
    <xf numFmtId="0" fontId="87" fillId="69" borderId="11" xfId="364" applyNumberFormat="1" applyFont="1" applyFill="1" applyBorder="1" applyAlignment="1">
      <alignment horizontal="center" vertical="center" wrapText="1"/>
    </xf>
    <xf numFmtId="0" fontId="27" fillId="70" borderId="11" xfId="491" applyNumberFormat="1" applyFont="1" applyFill="1" applyBorder="1" applyAlignment="1" applyProtection="1">
      <alignment horizontal="center" vertical="center" wrapText="1"/>
    </xf>
    <xf numFmtId="0" fontId="95" fillId="70" borderId="0" xfId="277" applyFont="1" applyFill="1" applyBorder="1" applyAlignment="1">
      <alignment horizontal="center" vertical="center"/>
    </xf>
    <xf numFmtId="0" fontId="27" fillId="69" borderId="11" xfId="581" applyFont="1" applyFill="1" applyBorder="1" applyAlignment="1">
      <alignment horizontal="center" vertical="center" wrapText="1"/>
    </xf>
    <xf numFmtId="0" fontId="24" fillId="69" borderId="11" xfId="582" applyFont="1" applyFill="1" applyBorder="1" applyAlignment="1">
      <alignment horizontal="center" vertical="center" wrapText="1"/>
    </xf>
    <xf numFmtId="0" fontId="24" fillId="69" borderId="0" xfId="500" applyFont="1" applyFill="1" applyAlignment="1">
      <alignment horizontal="center" vertical="center" wrapText="1"/>
    </xf>
    <xf numFmtId="0" fontId="24" fillId="69" borderId="11" xfId="570" applyFont="1" applyFill="1" applyBorder="1" applyAlignment="1">
      <alignment horizontal="center" vertical="center" wrapText="1"/>
    </xf>
    <xf numFmtId="49" fontId="24" fillId="69" borderId="11" xfId="564" applyNumberFormat="1" applyFont="1" applyFill="1" applyBorder="1" applyAlignment="1">
      <alignment horizontal="center" vertical="center" wrapText="1"/>
    </xf>
    <xf numFmtId="0" fontId="24" fillId="69" borderId="37" xfId="582" applyFont="1" applyFill="1" applyBorder="1" applyAlignment="1">
      <alignment horizontal="center" vertical="center" wrapText="1"/>
    </xf>
    <xf numFmtId="0" fontId="24" fillId="69" borderId="11" xfId="564" applyFont="1" applyFill="1" applyBorder="1" applyAlignment="1">
      <alignment horizontal="center" vertical="center"/>
    </xf>
    <xf numFmtId="0" fontId="27" fillId="69" borderId="11" xfId="564" applyFont="1" applyFill="1" applyBorder="1" applyAlignment="1">
      <alignment horizontal="center" vertical="center" wrapText="1"/>
    </xf>
    <xf numFmtId="0" fontId="27" fillId="69" borderId="11" xfId="0" applyFont="1" applyFill="1" applyBorder="1" applyAlignment="1" applyProtection="1">
      <alignment horizontal="center" vertical="center" wrapText="1"/>
    </xf>
    <xf numFmtId="0" fontId="24" fillId="69" borderId="11" xfId="0" applyNumberFormat="1" applyFont="1" applyFill="1" applyBorder="1" applyAlignment="1">
      <alignment horizontal="center" vertical="center" wrapText="1"/>
    </xf>
    <xf numFmtId="165" fontId="24" fillId="69" borderId="11" xfId="491" applyNumberFormat="1" applyFont="1" applyFill="1" applyBorder="1" applyAlignment="1">
      <alignment vertical="center"/>
    </xf>
    <xf numFmtId="0" fontId="85" fillId="69" borderId="11" xfId="277" applyFont="1" applyFill="1" applyBorder="1" applyAlignment="1">
      <alignment horizontal="center" vertical="center"/>
    </xf>
    <xf numFmtId="3" fontId="87" fillId="69" borderId="11" xfId="364" applyNumberFormat="1" applyFont="1" applyFill="1" applyBorder="1" applyAlignment="1">
      <alignment vertical="center" wrapText="1"/>
    </xf>
    <xf numFmtId="43" fontId="27" fillId="70" borderId="11" xfId="491" applyFont="1" applyFill="1" applyBorder="1" applyAlignment="1" applyProtection="1">
      <alignment vertical="center" wrapText="1"/>
    </xf>
    <xf numFmtId="43" fontId="27" fillId="69" borderId="11" xfId="364" applyFont="1" applyFill="1" applyBorder="1" applyAlignment="1">
      <alignment vertical="center" wrapText="1"/>
    </xf>
    <xf numFmtId="4" fontId="87" fillId="69" borderId="11" xfId="0" applyNumberFormat="1" applyFont="1" applyFill="1" applyBorder="1" applyAlignment="1">
      <alignment vertical="center"/>
    </xf>
    <xf numFmtId="49" fontId="27" fillId="69" borderId="11" xfId="0" applyNumberFormat="1" applyFont="1" applyFill="1" applyBorder="1" applyAlignment="1">
      <alignment horizontal="center" vertical="center" wrapText="1"/>
    </xf>
    <xf numFmtId="49" fontId="27" fillId="69" borderId="11" xfId="562" applyNumberFormat="1" applyFont="1" applyFill="1" applyBorder="1" applyAlignment="1">
      <alignment horizontal="center" vertical="center" wrapText="1"/>
    </xf>
    <xf numFmtId="200" fontId="87" fillId="69" borderId="11" xfId="0" applyNumberFormat="1" applyFont="1" applyFill="1" applyBorder="1" applyAlignment="1">
      <alignment horizontal="center" vertical="center"/>
    </xf>
    <xf numFmtId="49" fontId="27" fillId="69" borderId="11" xfId="581" applyNumberFormat="1" applyFont="1" applyFill="1" applyBorder="1" applyAlignment="1">
      <alignment horizontal="center" vertical="center" wrapText="1"/>
    </xf>
    <xf numFmtId="0" fontId="27" fillId="70" borderId="11" xfId="449" applyNumberFormat="1" applyFont="1" applyFill="1" applyBorder="1" applyAlignment="1" applyProtection="1">
      <alignment horizontal="center" vertical="center"/>
      <protection hidden="1"/>
    </xf>
    <xf numFmtId="0" fontId="87" fillId="70" borderId="11" xfId="0" applyFont="1" applyFill="1" applyBorder="1" applyAlignment="1">
      <alignment horizontal="center" vertical="center"/>
    </xf>
    <xf numFmtId="43" fontId="24" fillId="70" borderId="11" xfId="491" applyFont="1" applyFill="1" applyBorder="1" applyAlignment="1">
      <alignment horizontal="center" vertical="center"/>
    </xf>
    <xf numFmtId="165" fontId="27" fillId="70" borderId="11" xfId="0" applyNumberFormat="1" applyFont="1" applyFill="1" applyBorder="1" applyAlignment="1">
      <alignment horizontal="center" vertical="center"/>
    </xf>
    <xf numFmtId="0" fontId="27" fillId="69" borderId="11" xfId="299" applyFont="1" applyFill="1" applyBorder="1" applyAlignment="1">
      <alignment horizontal="center" vertical="center"/>
    </xf>
    <xf numFmtId="43" fontId="27" fillId="69" borderId="11" xfId="364" applyFont="1" applyFill="1" applyBorder="1" applyAlignment="1">
      <alignment horizontal="center" vertical="center" wrapText="1"/>
    </xf>
    <xf numFmtId="4" fontId="27" fillId="69" borderId="11" xfId="364" applyNumberFormat="1" applyFont="1" applyFill="1" applyBorder="1" applyAlignment="1">
      <alignment vertical="center" wrapText="1"/>
    </xf>
    <xf numFmtId="4" fontId="27" fillId="69" borderId="11" xfId="364" applyNumberFormat="1" applyFont="1" applyFill="1" applyBorder="1" applyAlignment="1">
      <alignment horizontal="center" vertical="center" wrapText="1"/>
    </xf>
    <xf numFmtId="49" fontId="27" fillId="69" borderId="11" xfId="569" applyNumberFormat="1" applyFont="1" applyFill="1" applyBorder="1" applyAlignment="1">
      <alignment horizontal="center" vertical="center" wrapText="1"/>
    </xf>
    <xf numFmtId="0" fontId="96" fillId="69" borderId="0" xfId="0" applyFont="1" applyFill="1" applyAlignment="1">
      <alignment horizontal="center" vertical="center"/>
    </xf>
    <xf numFmtId="0" fontId="93" fillId="69" borderId="0" xfId="0" applyFont="1" applyFill="1" applyAlignment="1">
      <alignment vertical="center"/>
    </xf>
    <xf numFmtId="0" fontId="87" fillId="69" borderId="11" xfId="0" applyNumberFormat="1" applyFont="1" applyFill="1" applyBorder="1" applyAlignment="1">
      <alignment horizontal="center" vertical="center" wrapText="1"/>
    </xf>
    <xf numFmtId="0" fontId="87" fillId="69" borderId="11" xfId="369" applyNumberFormat="1" applyFont="1" applyFill="1" applyBorder="1" applyAlignment="1">
      <alignment horizontal="center" vertical="center" wrapText="1"/>
    </xf>
    <xf numFmtId="4" fontId="87" fillId="69" borderId="11" xfId="309" applyNumberFormat="1" applyFont="1" applyFill="1" applyBorder="1" applyAlignment="1" applyProtection="1">
      <alignment horizontal="center" vertical="center" wrapText="1"/>
      <protection hidden="1"/>
    </xf>
    <xf numFmtId="49" fontId="24" fillId="69" borderId="11" xfId="277" applyNumberFormat="1" applyFont="1" applyFill="1" applyBorder="1" applyAlignment="1">
      <alignment horizontal="center" vertical="center"/>
    </xf>
    <xf numFmtId="0" fontId="94" fillId="69" borderId="0" xfId="0" applyFont="1" applyFill="1" applyAlignment="1">
      <alignment vertical="center"/>
    </xf>
    <xf numFmtId="0" fontId="87" fillId="69" borderId="0" xfId="0" applyFont="1" applyFill="1" applyBorder="1" applyAlignment="1">
      <alignment vertical="center" wrapText="1"/>
    </xf>
    <xf numFmtId="0" fontId="95" fillId="70" borderId="0" xfId="277" applyFont="1" applyFill="1" applyBorder="1" applyAlignment="1">
      <alignment vertical="center"/>
    </xf>
    <xf numFmtId="0" fontId="88" fillId="70" borderId="0" xfId="277" applyFont="1" applyFill="1" applyBorder="1" applyAlignment="1">
      <alignment vertical="center"/>
    </xf>
    <xf numFmtId="0" fontId="87" fillId="70" borderId="0" xfId="277" applyFont="1" applyFill="1" applyBorder="1" applyAlignment="1">
      <alignment vertical="center"/>
    </xf>
    <xf numFmtId="0" fontId="87" fillId="69" borderId="11" xfId="277" applyFont="1" applyFill="1" applyBorder="1" applyAlignment="1">
      <alignment vertical="center" wrapText="1"/>
    </xf>
    <xf numFmtId="0" fontId="87" fillId="69" borderId="11" xfId="0" applyFont="1" applyFill="1" applyBorder="1" applyAlignment="1">
      <alignment vertical="center" wrapText="1"/>
    </xf>
    <xf numFmtId="0" fontId="87" fillId="69" borderId="11" xfId="0" applyFont="1" applyFill="1" applyBorder="1" applyAlignment="1">
      <alignment vertical="center"/>
    </xf>
    <xf numFmtId="0" fontId="24" fillId="69" borderId="11" xfId="277" applyFont="1" applyFill="1" applyBorder="1" applyAlignment="1">
      <alignment vertical="center" wrapText="1"/>
    </xf>
    <xf numFmtId="0" fontId="24" fillId="69" borderId="11" xfId="279" applyFont="1" applyFill="1" applyBorder="1" applyAlignment="1">
      <alignment vertical="center" wrapText="1"/>
    </xf>
    <xf numFmtId="0" fontId="27" fillId="70" borderId="11" xfId="279" applyFont="1" applyFill="1" applyBorder="1" applyAlignment="1">
      <alignment vertical="center" wrapText="1"/>
    </xf>
    <xf numFmtId="0" fontId="27" fillId="70" borderId="11" xfId="277" applyFont="1" applyFill="1" applyBorder="1" applyAlignment="1">
      <alignment vertical="center" wrapText="1"/>
    </xf>
    <xf numFmtId="0" fontId="27" fillId="69" borderId="11" xfId="0" applyFont="1" applyFill="1" applyBorder="1" applyAlignment="1" applyProtection="1">
      <alignment vertical="center" wrapText="1"/>
      <protection locked="0"/>
    </xf>
    <xf numFmtId="0" fontId="27" fillId="70" borderId="11" xfId="277" applyFont="1" applyFill="1" applyBorder="1" applyAlignment="1">
      <alignment vertical="center"/>
    </xf>
    <xf numFmtId="0" fontId="27" fillId="69" borderId="11" xfId="0" applyFont="1" applyFill="1" applyBorder="1" applyAlignment="1">
      <alignment vertical="center" wrapText="1"/>
    </xf>
    <xf numFmtId="0" fontId="24" fillId="70" borderId="11" xfId="277" applyFont="1" applyFill="1" applyBorder="1" applyAlignment="1">
      <alignment vertical="center" wrapText="1"/>
    </xf>
    <xf numFmtId="0" fontId="24" fillId="69" borderId="11" xfId="289" applyFont="1" applyFill="1" applyBorder="1" applyAlignment="1">
      <alignment vertical="center" wrapText="1"/>
    </xf>
    <xf numFmtId="0" fontId="87" fillId="69" borderId="0" xfId="0" applyFont="1" applyFill="1" applyAlignment="1">
      <alignment vertical="center"/>
    </xf>
    <xf numFmtId="0" fontId="24" fillId="69" borderId="11" xfId="0" applyFont="1" applyFill="1" applyBorder="1" applyAlignment="1">
      <alignment vertical="center" wrapText="1"/>
    </xf>
    <xf numFmtId="0" fontId="24" fillId="69" borderId="11" xfId="0" applyFont="1" applyFill="1" applyBorder="1" applyAlignment="1" applyProtection="1">
      <alignment vertical="center" wrapText="1"/>
      <protection locked="0"/>
    </xf>
    <xf numFmtId="43" fontId="27" fillId="69" borderId="11" xfId="364" applyFont="1" applyFill="1" applyBorder="1" applyAlignment="1">
      <alignment horizontal="right" vertical="center" wrapText="1"/>
    </xf>
    <xf numFmtId="3" fontId="87" fillId="69" borderId="11" xfId="364" applyNumberFormat="1" applyFont="1" applyFill="1" applyBorder="1" applyAlignment="1">
      <alignment horizontal="right" vertical="center" wrapText="1"/>
    </xf>
    <xf numFmtId="4" fontId="87" fillId="69" borderId="11" xfId="0" applyNumberFormat="1" applyFont="1" applyFill="1" applyBorder="1" applyAlignment="1">
      <alignment horizontal="right" vertical="center"/>
    </xf>
    <xf numFmtId="0" fontId="27" fillId="69" borderId="11" xfId="309" applyNumberFormat="1" applyFont="1" applyFill="1" applyBorder="1" applyAlignment="1" applyProtection="1">
      <alignment horizontal="center" vertical="center" wrapText="1"/>
      <protection hidden="1"/>
    </xf>
    <xf numFmtId="2" fontId="87" fillId="69" borderId="11" xfId="0" applyNumberFormat="1" applyFont="1" applyFill="1" applyBorder="1" applyAlignment="1">
      <alignment horizontal="right" vertical="center"/>
    </xf>
    <xf numFmtId="43" fontId="87" fillId="69" borderId="11" xfId="0" applyNumberFormat="1" applyFont="1" applyFill="1" applyBorder="1" applyAlignment="1">
      <alignment horizontal="right" vertical="center" wrapText="1"/>
    </xf>
    <xf numFmtId="0" fontId="27" fillId="70" borderId="38" xfId="0" applyFont="1" applyFill="1" applyBorder="1" applyAlignment="1">
      <alignment horizontal="center" vertical="center" wrapText="1"/>
    </xf>
    <xf numFmtId="0" fontId="87" fillId="69" borderId="0" xfId="0" applyFont="1" applyFill="1" applyAlignment="1">
      <alignment wrapText="1"/>
    </xf>
    <xf numFmtId="43" fontId="27" fillId="70" borderId="11" xfId="491" applyFont="1" applyFill="1" applyBorder="1" applyAlignment="1" applyProtection="1">
      <alignment horizontal="right" vertical="center" wrapText="1"/>
    </xf>
    <xf numFmtId="0" fontId="87" fillId="69" borderId="11" xfId="551" applyFont="1" applyFill="1" applyBorder="1" applyAlignment="1">
      <alignment horizontal="center" vertical="center" wrapText="1"/>
    </xf>
    <xf numFmtId="0" fontId="87" fillId="69" borderId="11" xfId="553" applyFont="1" applyFill="1" applyBorder="1" applyAlignment="1">
      <alignment horizontal="center" vertical="center" wrapText="1"/>
    </xf>
    <xf numFmtId="4" fontId="87" fillId="69" borderId="11" xfId="307" applyNumberFormat="1" applyFont="1" applyFill="1" applyBorder="1" applyAlignment="1" applyProtection="1">
      <alignment horizontal="center" vertical="center"/>
    </xf>
    <xf numFmtId="49" fontId="24" fillId="69" borderId="11" xfId="1" applyNumberFormat="1" applyFont="1" applyFill="1" applyBorder="1" applyAlignment="1">
      <alignment horizontal="center" vertical="center"/>
    </xf>
    <xf numFmtId="49" fontId="24" fillId="69" borderId="11" xfId="1" applyNumberFormat="1" applyFont="1" applyFill="1" applyBorder="1" applyAlignment="1">
      <alignment horizontal="center" vertical="center" wrapText="1"/>
    </xf>
    <xf numFmtId="0" fontId="87" fillId="69" borderId="11" xfId="508" applyFont="1" applyFill="1" applyBorder="1" applyAlignment="1">
      <alignment horizontal="center" vertical="center"/>
    </xf>
    <xf numFmtId="0" fontId="24" fillId="69" borderId="11" xfId="565" applyNumberFormat="1" applyFont="1" applyFill="1" applyBorder="1" applyAlignment="1" applyProtection="1">
      <alignment horizontal="center" vertical="center" wrapText="1" shrinkToFit="1"/>
      <protection hidden="1"/>
    </xf>
    <xf numFmtId="1" fontId="87" fillId="69" borderId="11" xfId="0" applyNumberFormat="1" applyFont="1" applyFill="1" applyBorder="1" applyAlignment="1">
      <alignment horizontal="center" vertical="center" wrapText="1"/>
    </xf>
    <xf numFmtId="0" fontId="24" fillId="69" borderId="11" xfId="0" applyNumberFormat="1" applyFont="1" applyFill="1" applyBorder="1" applyAlignment="1" applyProtection="1">
      <alignment horizontal="center" vertical="center"/>
      <protection hidden="1"/>
    </xf>
    <xf numFmtId="1" fontId="24" fillId="69" borderId="11" xfId="560" applyNumberFormat="1" applyFont="1" applyFill="1" applyBorder="1" applyAlignment="1" applyProtection="1">
      <alignment horizontal="center" vertical="center" wrapText="1"/>
    </xf>
    <xf numFmtId="4" fontId="87" fillId="69" borderId="11" xfId="364" applyNumberFormat="1" applyFont="1" applyFill="1" applyBorder="1" applyAlignment="1">
      <alignment horizontal="right" vertical="center" wrapText="1"/>
    </xf>
    <xf numFmtId="0" fontId="24" fillId="69" borderId="11" xfId="581" applyFont="1" applyFill="1" applyBorder="1" applyAlignment="1">
      <alignment horizontal="center" vertical="center" wrapText="1"/>
    </xf>
    <xf numFmtId="0" fontId="87" fillId="69" borderId="11" xfId="581" applyFont="1" applyFill="1" applyBorder="1" applyAlignment="1" applyProtection="1">
      <alignment horizontal="center" vertical="center" wrapText="1"/>
    </xf>
    <xf numFmtId="0" fontId="27" fillId="69" borderId="11" xfId="581" applyFont="1" applyFill="1" applyBorder="1" applyAlignment="1" applyProtection="1">
      <alignment horizontal="center" vertical="center" wrapText="1"/>
    </xf>
    <xf numFmtId="49" fontId="24" fillId="69" borderId="11" xfId="0" applyNumberFormat="1" applyFont="1" applyFill="1" applyBorder="1" applyAlignment="1">
      <alignment horizontal="center" vertical="center"/>
    </xf>
    <xf numFmtId="43" fontId="24" fillId="69" borderId="11" xfId="491" applyFont="1" applyFill="1" applyBorder="1" applyAlignment="1">
      <alignment horizontal="right" vertical="center"/>
    </xf>
    <xf numFmtId="14" fontId="27" fillId="69" borderId="11" xfId="0" applyNumberFormat="1" applyFont="1" applyFill="1" applyBorder="1" applyAlignment="1">
      <alignment horizontal="center" vertical="center" wrapText="1"/>
    </xf>
    <xf numFmtId="43" fontId="87" fillId="69" borderId="11" xfId="491" applyFont="1" applyFill="1" applyBorder="1" applyAlignment="1">
      <alignment vertical="center" wrapText="1"/>
    </xf>
    <xf numFmtId="49" fontId="27" fillId="69" borderId="11" xfId="525" applyNumberFormat="1" applyFont="1" applyFill="1" applyBorder="1" applyAlignment="1">
      <alignment horizontal="center" vertical="center" wrapText="1"/>
    </xf>
    <xf numFmtId="0" fontId="27" fillId="69" borderId="37" xfId="0" applyFont="1" applyFill="1" applyBorder="1" applyAlignment="1">
      <alignment horizontal="center" vertical="center" wrapText="1"/>
    </xf>
    <xf numFmtId="49" fontId="24" fillId="69" borderId="11" xfId="308" applyNumberFormat="1" applyFont="1" applyFill="1" applyBorder="1" applyAlignment="1">
      <alignment horizontal="center" vertical="center"/>
    </xf>
    <xf numFmtId="0" fontId="24" fillId="69" borderId="11" xfId="308" applyFont="1" applyFill="1" applyBorder="1" applyAlignment="1">
      <alignment horizontal="center" vertical="center" wrapText="1"/>
    </xf>
    <xf numFmtId="49" fontId="24" fillId="69" borderId="11" xfId="0" applyNumberFormat="1" applyFont="1" applyFill="1" applyBorder="1" applyAlignment="1" applyProtection="1">
      <alignment horizontal="center" vertical="center" wrapText="1"/>
    </xf>
    <xf numFmtId="0" fontId="87" fillId="69" borderId="0" xfId="0" applyFont="1" applyFill="1" applyAlignment="1">
      <alignment horizontal="center" vertical="center" wrapText="1"/>
    </xf>
    <xf numFmtId="0" fontId="24" fillId="69" borderId="11" xfId="0" applyFont="1" applyFill="1" applyBorder="1" applyAlignment="1" applyProtection="1">
      <alignment horizontal="center" vertical="center" wrapText="1"/>
      <protection locked="0"/>
    </xf>
    <xf numFmtId="202" fontId="24" fillId="69" borderId="11" xfId="0" applyNumberFormat="1" applyFont="1" applyFill="1" applyBorder="1" applyAlignment="1">
      <alignment horizontal="center" vertical="center"/>
    </xf>
    <xf numFmtId="3" fontId="24" fillId="69" borderId="11" xfId="0" applyNumberFormat="1" applyFont="1" applyFill="1" applyBorder="1" applyAlignment="1" applyProtection="1">
      <alignment horizontal="center" vertical="center" wrapText="1"/>
      <protection locked="0"/>
    </xf>
    <xf numFmtId="202" fontId="24" fillId="69" borderId="11" xfId="0" applyNumberFormat="1" applyFont="1" applyFill="1" applyBorder="1" applyAlignment="1">
      <alignment horizontal="center" vertical="center" wrapText="1"/>
    </xf>
    <xf numFmtId="0" fontId="87" fillId="69" borderId="11" xfId="0" applyFont="1" applyFill="1" applyBorder="1" applyAlignment="1">
      <alignment wrapText="1"/>
    </xf>
    <xf numFmtId="49" fontId="24" fillId="69" borderId="37" xfId="0" applyNumberFormat="1" applyFont="1" applyFill="1" applyBorder="1" applyAlignment="1" applyProtection="1">
      <alignment horizontal="center" vertical="center" wrapText="1"/>
    </xf>
    <xf numFmtId="0" fontId="87" fillId="69" borderId="11" xfId="0" applyFont="1" applyFill="1" applyBorder="1" applyAlignment="1">
      <alignment horizontal="justify" vertical="center"/>
    </xf>
    <xf numFmtId="49" fontId="24" fillId="69" borderId="40" xfId="0" applyNumberFormat="1" applyFont="1" applyFill="1" applyBorder="1" applyAlignment="1" applyProtection="1">
      <alignment horizontal="center" vertical="center" wrapText="1"/>
    </xf>
    <xf numFmtId="0" fontId="24" fillId="69" borderId="11" xfId="0" applyFont="1" applyFill="1" applyBorder="1" applyAlignment="1">
      <alignment vertical="center"/>
    </xf>
    <xf numFmtId="0" fontId="93" fillId="70" borderId="0" xfId="277" applyFont="1" applyFill="1" applyBorder="1" applyAlignment="1">
      <alignment vertical="center"/>
    </xf>
    <xf numFmtId="0" fontId="87" fillId="69" borderId="20" xfId="38" applyFont="1" applyFill="1" applyBorder="1" applyAlignment="1">
      <alignment horizontal="center" vertical="center"/>
    </xf>
    <xf numFmtId="0" fontId="0" fillId="69" borderId="11" xfId="0" applyFill="1" applyBorder="1"/>
    <xf numFmtId="9" fontId="27" fillId="70" borderId="38" xfId="277" applyNumberFormat="1" applyFont="1" applyFill="1" applyBorder="1" applyAlignment="1">
      <alignment horizontal="center" vertical="center"/>
    </xf>
    <xf numFmtId="197" fontId="87" fillId="69" borderId="11" xfId="449" applyNumberFormat="1" applyFont="1" applyFill="1" applyBorder="1" applyAlignment="1" applyProtection="1">
      <alignment horizontal="center" vertical="center"/>
      <protection hidden="1"/>
    </xf>
    <xf numFmtId="49" fontId="27" fillId="70" borderId="11" xfId="491" applyNumberFormat="1" applyFont="1" applyFill="1" applyBorder="1" applyAlignment="1" applyProtection="1">
      <alignment horizontal="right" vertical="center" wrapText="1"/>
    </xf>
    <xf numFmtId="0" fontId="0" fillId="69" borderId="11" xfId="0" applyFont="1" applyFill="1" applyBorder="1"/>
    <xf numFmtId="49" fontId="24" fillId="69" borderId="11" xfId="571" applyNumberFormat="1" applyFont="1" applyFill="1" applyBorder="1" applyAlignment="1">
      <alignment horizontal="center" vertical="center" wrapText="1"/>
    </xf>
    <xf numFmtId="49" fontId="24" fillId="69" borderId="11" xfId="491" applyNumberFormat="1" applyFont="1" applyFill="1" applyBorder="1" applyAlignment="1">
      <alignment horizontal="center" vertical="center"/>
    </xf>
    <xf numFmtId="3" fontId="87" fillId="69" borderId="11" xfId="0" applyNumberFormat="1" applyFont="1" applyFill="1" applyBorder="1" applyAlignment="1">
      <alignment horizontal="right" vertical="center"/>
    </xf>
    <xf numFmtId="9" fontId="24" fillId="69" borderId="11" xfId="0" applyNumberFormat="1" applyFont="1" applyFill="1" applyBorder="1" applyAlignment="1">
      <alignment horizontal="center" vertical="center" wrapText="1"/>
    </xf>
    <xf numFmtId="43" fontId="27" fillId="70" borderId="11" xfId="491" applyNumberFormat="1" applyFont="1" applyFill="1" applyBorder="1" applyAlignment="1" applyProtection="1">
      <alignment horizontal="right" vertical="center" wrapText="1"/>
    </xf>
    <xf numFmtId="0" fontId="102" fillId="69" borderId="11" xfId="308" applyFont="1" applyFill="1" applyBorder="1" applyAlignment="1">
      <alignment horizontal="center" vertical="center" wrapText="1"/>
    </xf>
    <xf numFmtId="3" fontId="27" fillId="70" borderId="11" xfId="362" applyNumberFormat="1" applyFont="1" applyFill="1" applyBorder="1" applyAlignment="1" applyProtection="1">
      <alignment horizontal="center" vertical="center" wrapText="1"/>
    </xf>
    <xf numFmtId="0" fontId="103" fillId="69" borderId="11" xfId="0" applyFont="1" applyFill="1" applyBorder="1" applyAlignment="1">
      <alignment horizontal="center" vertical="center"/>
    </xf>
    <xf numFmtId="0" fontId="103" fillId="69" borderId="11" xfId="277" applyFont="1" applyFill="1" applyBorder="1" applyAlignment="1">
      <alignment horizontal="center" vertical="center" wrapText="1"/>
    </xf>
    <xf numFmtId="0" fontId="103" fillId="69" borderId="11" xfId="0" applyFont="1" applyFill="1" applyBorder="1" applyAlignment="1">
      <alignment horizontal="center" vertical="center" wrapText="1"/>
    </xf>
    <xf numFmtId="0" fontId="103" fillId="69" borderId="11" xfId="449" applyNumberFormat="1" applyFont="1" applyFill="1" applyBorder="1" applyAlignment="1" applyProtection="1">
      <alignment horizontal="center" vertical="center"/>
      <protection locked="0" hidden="1"/>
    </xf>
    <xf numFmtId="9" fontId="103" fillId="69" borderId="11" xfId="0" applyNumberFormat="1" applyFont="1" applyFill="1" applyBorder="1" applyAlignment="1">
      <alignment horizontal="center" vertical="center"/>
    </xf>
    <xf numFmtId="0" fontId="103" fillId="70" borderId="11" xfId="277" applyFont="1" applyFill="1" applyBorder="1" applyAlignment="1">
      <alignment horizontal="center" vertical="center" wrapText="1"/>
    </xf>
    <xf numFmtId="0" fontId="104" fillId="70" borderId="11" xfId="0" applyFont="1" applyFill="1" applyBorder="1" applyAlignment="1">
      <alignment horizontal="center" vertical="center" wrapText="1"/>
    </xf>
    <xf numFmtId="0" fontId="104" fillId="69" borderId="11" xfId="0" applyFont="1" applyFill="1" applyBorder="1" applyAlignment="1" applyProtection="1">
      <alignment horizontal="center" vertical="center" wrapText="1"/>
      <protection locked="0"/>
    </xf>
    <xf numFmtId="49" fontId="103" fillId="69" borderId="11" xfId="0" applyNumberFormat="1" applyFont="1" applyFill="1" applyBorder="1" applyAlignment="1">
      <alignment horizontal="center" vertical="center"/>
    </xf>
    <xf numFmtId="43" fontId="103" fillId="69" borderId="11" xfId="364" applyFont="1" applyFill="1" applyBorder="1" applyAlignment="1">
      <alignment vertical="center" wrapText="1"/>
    </xf>
    <xf numFmtId="3" fontId="103" fillId="69" borderId="11" xfId="364" applyNumberFormat="1" applyFont="1" applyFill="1" applyBorder="1" applyAlignment="1">
      <alignment vertical="center" wrapText="1"/>
    </xf>
    <xf numFmtId="9" fontId="104" fillId="70" borderId="11" xfId="277" applyNumberFormat="1" applyFont="1" applyFill="1" applyBorder="1" applyAlignment="1">
      <alignment horizontal="center" vertical="center"/>
    </xf>
    <xf numFmtId="0" fontId="103" fillId="69" borderId="11" xfId="525" applyFont="1" applyFill="1" applyBorder="1" applyAlignment="1">
      <alignment horizontal="center" vertical="center" wrapText="1"/>
    </xf>
    <xf numFmtId="0" fontId="103" fillId="71" borderId="11" xfId="0" applyFont="1" applyFill="1" applyBorder="1" applyAlignment="1">
      <alignment horizontal="center" vertical="center" wrapText="1"/>
    </xf>
    <xf numFmtId="43" fontId="103" fillId="69" borderId="11" xfId="364" applyFont="1" applyFill="1" applyBorder="1" applyAlignment="1">
      <alignment horizontal="center" vertical="center" wrapText="1"/>
    </xf>
    <xf numFmtId="0" fontId="103" fillId="69" borderId="11" xfId="0" applyFont="1" applyFill="1" applyBorder="1" applyAlignment="1">
      <alignment vertical="center" wrapText="1"/>
    </xf>
    <xf numFmtId="43" fontId="103" fillId="69" borderId="11" xfId="366" applyFont="1" applyFill="1" applyBorder="1" applyAlignment="1">
      <alignment vertical="center" wrapText="1"/>
    </xf>
    <xf numFmtId="1" fontId="105" fillId="69" borderId="11" xfId="277" applyNumberFormat="1" applyFont="1" applyFill="1" applyBorder="1" applyAlignment="1">
      <alignment horizontal="center" vertical="center" wrapText="1"/>
    </xf>
    <xf numFmtId="197" fontId="103" fillId="69" borderId="11" xfId="309" applyNumberFormat="1" applyFont="1" applyFill="1" applyBorder="1" applyAlignment="1" applyProtection="1">
      <alignment horizontal="center" vertical="center" wrapText="1"/>
      <protection hidden="1"/>
    </xf>
    <xf numFmtId="49" fontId="103" fillId="69" borderId="11" xfId="364" applyNumberFormat="1" applyFont="1" applyFill="1" applyBorder="1" applyAlignment="1">
      <alignment horizontal="center" vertical="center" wrapText="1"/>
    </xf>
    <xf numFmtId="0" fontId="103" fillId="69" borderId="11" xfId="279" applyFont="1" applyFill="1" applyBorder="1" applyAlignment="1">
      <alignment horizontal="center" vertical="center" wrapText="1"/>
    </xf>
    <xf numFmtId="0" fontId="103" fillId="69" borderId="11" xfId="309" applyNumberFormat="1" applyFont="1" applyFill="1" applyBorder="1" applyAlignment="1" applyProtection="1">
      <alignment horizontal="center" vertical="center"/>
      <protection locked="0" hidden="1"/>
    </xf>
    <xf numFmtId="3" fontId="103" fillId="69" borderId="11" xfId="0" applyNumberFormat="1" applyFont="1" applyFill="1" applyBorder="1" applyAlignment="1">
      <alignment horizontal="center" vertical="center" wrapText="1"/>
    </xf>
    <xf numFmtId="0" fontId="103" fillId="69" borderId="11" xfId="279" applyFont="1" applyFill="1" applyBorder="1" applyAlignment="1">
      <alignment horizontal="center" vertical="center"/>
    </xf>
    <xf numFmtId="3" fontId="103" fillId="69" borderId="11" xfId="309" applyNumberFormat="1" applyFont="1" applyFill="1" applyBorder="1" applyAlignment="1" applyProtection="1">
      <alignment horizontal="center" vertical="center"/>
      <protection hidden="1"/>
    </xf>
    <xf numFmtId="4" fontId="103" fillId="69" borderId="11" xfId="364" applyNumberFormat="1" applyFont="1" applyFill="1" applyBorder="1" applyAlignment="1">
      <alignment vertical="center" wrapText="1"/>
    </xf>
    <xf numFmtId="0" fontId="31" fillId="69" borderId="11" xfId="0" applyFont="1" applyFill="1" applyBorder="1" applyAlignment="1">
      <alignment vertical="center" wrapText="1"/>
    </xf>
    <xf numFmtId="3" fontId="103" fillId="69" borderId="11" xfId="364" applyNumberFormat="1" applyFont="1" applyFill="1" applyBorder="1" applyAlignment="1">
      <alignment horizontal="center" vertical="center" wrapText="1"/>
    </xf>
    <xf numFmtId="0" fontId="34" fillId="69" borderId="11" xfId="0" applyFont="1" applyFill="1" applyBorder="1" applyAlignment="1">
      <alignment horizontal="left" vertical="center" wrapText="1"/>
    </xf>
    <xf numFmtId="0" fontId="24" fillId="69" borderId="11" xfId="580" applyNumberFormat="1" applyFont="1" applyFill="1" applyBorder="1" applyAlignment="1">
      <alignment horizontal="center" vertical="center" wrapText="1"/>
    </xf>
    <xf numFmtId="49" fontId="27" fillId="69" borderId="11" xfId="364" applyNumberFormat="1" applyFont="1" applyFill="1" applyBorder="1" applyAlignment="1">
      <alignment horizontal="center" vertical="center" wrapText="1"/>
    </xf>
    <xf numFmtId="49" fontId="87" fillId="69" borderId="11" xfId="0" applyNumberFormat="1" applyFont="1" applyFill="1" applyBorder="1" applyAlignment="1">
      <alignment horizontal="center" vertical="center" wrapText="1"/>
    </xf>
    <xf numFmtId="4" fontId="34" fillId="69" borderId="11" xfId="302" applyNumberFormat="1" applyFont="1" applyFill="1" applyBorder="1" applyAlignment="1">
      <alignment horizontal="center" vertical="center" wrapText="1"/>
    </xf>
    <xf numFmtId="0" fontId="34" fillId="69" borderId="11" xfId="0" applyFont="1" applyFill="1" applyBorder="1" applyAlignment="1">
      <alignment horizontal="center" vertical="center" wrapText="1"/>
    </xf>
    <xf numFmtId="198" fontId="87" fillId="69" borderId="11" xfId="0" applyNumberFormat="1" applyFont="1" applyFill="1" applyBorder="1" applyAlignment="1">
      <alignment horizontal="center" vertical="center"/>
    </xf>
    <xf numFmtId="0" fontId="31" fillId="69" borderId="11" xfId="0" applyFont="1" applyFill="1" applyBorder="1" applyAlignment="1">
      <alignment horizontal="left" vertical="center" wrapText="1"/>
    </xf>
    <xf numFmtId="43" fontId="87" fillId="69" borderId="11" xfId="366" applyFont="1" applyFill="1" applyBorder="1" applyAlignment="1">
      <alignment vertical="center" wrapText="1"/>
    </xf>
    <xf numFmtId="49" fontId="24" fillId="69" borderId="11" xfId="277" applyNumberFormat="1" applyFont="1" applyFill="1" applyBorder="1" applyAlignment="1">
      <alignment horizontal="center" vertical="center" wrapText="1"/>
    </xf>
    <xf numFmtId="3" fontId="87" fillId="69" borderId="11" xfId="0" applyNumberFormat="1" applyFont="1" applyFill="1" applyBorder="1" applyAlignment="1">
      <alignment vertical="center"/>
    </xf>
    <xf numFmtId="49" fontId="24" fillId="69" borderId="11" xfId="571" applyNumberFormat="1" applyFont="1" applyFill="1" applyBorder="1" applyAlignment="1">
      <alignment horizontal="right" vertical="center" wrapText="1"/>
    </xf>
    <xf numFmtId="0" fontId="27" fillId="70" borderId="40" xfId="0" applyFont="1" applyFill="1" applyBorder="1" applyAlignment="1">
      <alignment horizontal="center" vertical="center" wrapText="1"/>
    </xf>
    <xf numFmtId="0" fontId="87" fillId="69" borderId="40" xfId="0" applyFont="1" applyFill="1" applyBorder="1" applyAlignment="1">
      <alignment horizontal="center" vertical="center"/>
    </xf>
    <xf numFmtId="0" fontId="24" fillId="69" borderId="40" xfId="277" applyFont="1" applyFill="1" applyBorder="1" applyAlignment="1">
      <alignment horizontal="center" vertical="center" wrapText="1"/>
    </xf>
    <xf numFmtId="0" fontId="87" fillId="69" borderId="37" xfId="0" applyFont="1" applyFill="1" applyBorder="1" applyAlignment="1">
      <alignment horizontal="center" vertical="center"/>
    </xf>
    <xf numFmtId="0" fontId="87" fillId="69" borderId="37" xfId="279" applyFont="1" applyFill="1" applyBorder="1" applyAlignment="1">
      <alignment horizontal="center" vertical="center" wrapText="1"/>
    </xf>
    <xf numFmtId="0" fontId="87" fillId="69" borderId="37" xfId="0" applyFont="1" applyFill="1" applyBorder="1" applyAlignment="1">
      <alignment horizontal="center" vertical="center" wrapText="1"/>
    </xf>
    <xf numFmtId="0" fontId="87" fillId="69" borderId="38" xfId="277" applyFont="1" applyFill="1" applyBorder="1" applyAlignment="1">
      <alignment horizontal="center" vertical="center" wrapText="1"/>
    </xf>
    <xf numFmtId="0" fontId="0" fillId="69" borderId="11" xfId="0" applyFill="1" applyBorder="1" applyAlignment="1">
      <alignment horizontal="left" vertical="center" wrapText="1" indent="1"/>
    </xf>
    <xf numFmtId="0" fontId="87" fillId="69" borderId="39" xfId="0" applyFont="1" applyFill="1" applyBorder="1" applyAlignment="1">
      <alignment horizontal="center" vertical="center" wrapText="1"/>
    </xf>
    <xf numFmtId="49" fontId="87" fillId="69" borderId="37" xfId="0" applyNumberFormat="1" applyFont="1" applyFill="1" applyBorder="1" applyAlignment="1">
      <alignment horizontal="center" vertical="center"/>
    </xf>
    <xf numFmtId="0" fontId="87" fillId="69" borderId="40" xfId="0" applyFont="1" applyFill="1" applyBorder="1" applyAlignment="1">
      <alignment horizontal="center" vertical="center" wrapText="1"/>
    </xf>
    <xf numFmtId="0" fontId="24" fillId="69" borderId="38" xfId="277" applyFont="1" applyFill="1" applyBorder="1" applyAlignment="1">
      <alignment horizontal="center" vertical="center" wrapText="1"/>
    </xf>
    <xf numFmtId="0" fontId="27" fillId="70" borderId="39" xfId="0" applyFont="1" applyFill="1" applyBorder="1" applyAlignment="1">
      <alignment horizontal="center" vertical="center" wrapText="1"/>
    </xf>
    <xf numFmtId="43" fontId="106" fillId="70" borderId="11" xfId="491" applyFont="1" applyFill="1" applyBorder="1" applyAlignment="1" applyProtection="1">
      <alignment horizontal="center" vertical="center" wrapText="1"/>
    </xf>
    <xf numFmtId="3" fontId="27" fillId="69" borderId="11" xfId="364" applyNumberFormat="1" applyFont="1" applyFill="1" applyBorder="1" applyAlignment="1">
      <alignment horizontal="center" vertical="center" wrapText="1"/>
    </xf>
    <xf numFmtId="0" fontId="24" fillId="69" borderId="11" xfId="562" applyFont="1" applyFill="1" applyBorder="1" applyAlignment="1">
      <alignment horizontal="center" vertical="center" wrapText="1"/>
    </xf>
    <xf numFmtId="0" fontId="87" fillId="69" borderId="11" xfId="307" applyNumberFormat="1" applyFont="1" applyFill="1" applyBorder="1" applyAlignment="1" applyProtection="1">
      <alignment horizontal="center" vertical="center" wrapText="1"/>
    </xf>
    <xf numFmtId="0" fontId="107" fillId="70" borderId="0" xfId="277" applyFont="1" applyFill="1" applyBorder="1" applyAlignment="1">
      <alignment horizontal="left" vertical="center"/>
    </xf>
    <xf numFmtId="0" fontId="27" fillId="69" borderId="11" xfId="307" applyNumberFormat="1" applyFont="1" applyFill="1" applyBorder="1" applyAlignment="1" applyProtection="1">
      <alignment horizontal="center" vertical="center"/>
    </xf>
    <xf numFmtId="203" fontId="27" fillId="69" borderId="11" xfId="364" applyNumberFormat="1" applyFont="1" applyFill="1" applyBorder="1" applyAlignment="1">
      <alignment vertical="center" wrapText="1"/>
    </xf>
    <xf numFmtId="43" fontId="87" fillId="69" borderId="11" xfId="474" applyFont="1" applyFill="1" applyBorder="1" applyAlignment="1">
      <alignment vertical="center" wrapText="1"/>
    </xf>
    <xf numFmtId="4" fontId="87" fillId="69" borderId="11" xfId="364" applyNumberFormat="1" applyFont="1" applyFill="1" applyBorder="1" applyAlignment="1">
      <alignment vertical="center" wrapText="1"/>
    </xf>
    <xf numFmtId="0" fontId="24" fillId="69" borderId="11" xfId="536" applyFont="1" applyFill="1" applyBorder="1" applyAlignment="1">
      <alignment horizontal="center" vertical="center" wrapText="1"/>
    </xf>
    <xf numFmtId="49" fontId="24" fillId="69" borderId="11" xfId="569" applyNumberFormat="1" applyFont="1" applyFill="1" applyBorder="1" applyAlignment="1">
      <alignment horizontal="center" vertical="center" wrapText="1"/>
    </xf>
    <xf numFmtId="0" fontId="24" fillId="69" borderId="11" xfId="567" applyFont="1" applyFill="1" applyBorder="1" applyAlignment="1">
      <alignment horizontal="center" vertical="center"/>
    </xf>
    <xf numFmtId="49" fontId="24" fillId="69" borderId="11" xfId="283" applyNumberFormat="1" applyFont="1" applyFill="1" applyBorder="1" applyAlignment="1">
      <alignment horizontal="center" vertical="center" wrapText="1"/>
    </xf>
    <xf numFmtId="49" fontId="24" fillId="69" borderId="11" xfId="574" applyNumberFormat="1" applyFont="1" applyFill="1" applyBorder="1" applyAlignment="1">
      <alignment horizontal="center" vertical="center" wrapText="1"/>
    </xf>
    <xf numFmtId="0" fontId="24" fillId="71" borderId="11" xfId="0" applyFont="1" applyFill="1" applyBorder="1" applyAlignment="1">
      <alignment horizontal="center" vertical="center" wrapText="1"/>
    </xf>
    <xf numFmtId="0" fontId="87" fillId="69" borderId="0" xfId="332" applyNumberFormat="1" applyFont="1" applyFill="1" applyBorder="1" applyAlignment="1" applyProtection="1">
      <alignment horizontal="center" vertical="center" wrapText="1"/>
      <protection hidden="1"/>
    </xf>
    <xf numFmtId="0" fontId="108" fillId="69" borderId="11" xfId="0" applyFont="1" applyFill="1" applyBorder="1" applyAlignment="1">
      <alignment horizontal="left" vertical="center" wrapText="1" indent="1"/>
    </xf>
    <xf numFmtId="0" fontId="108" fillId="69" borderId="37" xfId="0" applyFont="1" applyFill="1" applyBorder="1" applyAlignment="1">
      <alignment horizontal="left" vertical="center" wrapText="1" indent="1"/>
    </xf>
    <xf numFmtId="49" fontId="24" fillId="69" borderId="23" xfId="0" applyNumberFormat="1" applyFont="1" applyFill="1" applyBorder="1" applyAlignment="1" applyProtection="1">
      <alignment horizontal="center" vertical="center" wrapText="1"/>
    </xf>
    <xf numFmtId="0" fontId="27" fillId="70" borderId="40" xfId="277" applyFont="1" applyFill="1" applyBorder="1" applyAlignment="1">
      <alignment horizontal="center" vertical="center"/>
    </xf>
    <xf numFmtId="0" fontId="84" fillId="69" borderId="0" xfId="565" applyFill="1"/>
    <xf numFmtId="0" fontId="0" fillId="69" borderId="0" xfId="0" applyFill="1"/>
    <xf numFmtId="198" fontId="87" fillId="69" borderId="11" xfId="307" applyNumberFormat="1" applyFont="1" applyFill="1" applyBorder="1" applyAlignment="1" applyProtection="1">
      <alignment horizontal="center" vertical="center"/>
    </xf>
    <xf numFmtId="49" fontId="24" fillId="69" borderId="37" xfId="283" applyNumberFormat="1" applyFont="1" applyFill="1" applyBorder="1" applyAlignment="1">
      <alignment horizontal="center" vertical="center"/>
    </xf>
    <xf numFmtId="49" fontId="87" fillId="69" borderId="11" xfId="564" applyNumberFormat="1" applyFont="1" applyFill="1" applyBorder="1" applyAlignment="1">
      <alignment horizontal="center" vertical="center" wrapText="1"/>
    </xf>
    <xf numFmtId="43" fontId="24" fillId="69" borderId="11" xfId="491" applyFont="1" applyFill="1" applyBorder="1" applyAlignment="1">
      <alignment vertical="center" wrapText="1"/>
    </xf>
    <xf numFmtId="43" fontId="104" fillId="69" borderId="11" xfId="364" applyFont="1" applyFill="1" applyBorder="1" applyAlignment="1">
      <alignment vertical="center" wrapText="1"/>
    </xf>
    <xf numFmtId="0" fontId="24" fillId="69" borderId="11" xfId="564" applyFont="1" applyFill="1" applyBorder="1" applyAlignment="1" applyProtection="1">
      <alignment horizontal="center" vertical="center" wrapText="1"/>
    </xf>
    <xf numFmtId="4" fontId="27" fillId="69" borderId="11" xfId="364" applyNumberFormat="1" applyFont="1" applyFill="1" applyBorder="1" applyAlignment="1">
      <alignment horizontal="center" vertical="center"/>
    </xf>
    <xf numFmtId="4" fontId="24" fillId="69" borderId="11" xfId="364" applyNumberFormat="1" applyFont="1" applyFill="1" applyBorder="1" applyAlignment="1">
      <alignment horizontal="center" vertical="center" wrapText="1"/>
    </xf>
    <xf numFmtId="9" fontId="87" fillId="69" borderId="40" xfId="0" applyNumberFormat="1" applyFont="1" applyFill="1" applyBorder="1" applyAlignment="1">
      <alignment horizontal="center" vertical="center"/>
    </xf>
    <xf numFmtId="3" fontId="24" fillId="69" borderId="11" xfId="364" applyNumberFormat="1" applyFont="1" applyFill="1" applyBorder="1" applyAlignment="1">
      <alignment horizontal="center" vertical="center" wrapText="1"/>
    </xf>
    <xf numFmtId="0" fontId="24" fillId="69" borderId="39" xfId="0" applyFont="1" applyFill="1" applyBorder="1" applyAlignment="1">
      <alignment horizontal="center" vertical="center" wrapText="1"/>
    </xf>
    <xf numFmtId="3" fontId="87" fillId="69" borderId="40" xfId="364" applyNumberFormat="1" applyFont="1" applyFill="1" applyBorder="1" applyAlignment="1">
      <alignment horizontal="center" vertical="center" wrapText="1"/>
    </xf>
    <xf numFmtId="49" fontId="87" fillId="69" borderId="40" xfId="0" applyNumberFormat="1" applyFont="1" applyFill="1" applyBorder="1" applyAlignment="1">
      <alignment horizontal="center" vertical="center"/>
    </xf>
    <xf numFmtId="4" fontId="87" fillId="69" borderId="40" xfId="0" applyNumberFormat="1" applyFont="1" applyFill="1" applyBorder="1" applyAlignment="1">
      <alignment horizontal="center" vertical="center"/>
    </xf>
    <xf numFmtId="9" fontId="87" fillId="69" borderId="37" xfId="0" applyNumberFormat="1" applyFont="1" applyFill="1" applyBorder="1" applyAlignment="1">
      <alignment horizontal="center" vertical="center"/>
    </xf>
    <xf numFmtId="0" fontId="24" fillId="69" borderId="11" xfId="573" applyNumberFormat="1" applyFont="1" applyFill="1" applyBorder="1" applyAlignment="1" applyProtection="1">
      <alignment horizontal="left" vertical="center" wrapText="1"/>
      <protection hidden="1"/>
    </xf>
    <xf numFmtId="0" fontId="24" fillId="69" borderId="11" xfId="331" applyNumberFormat="1" applyFont="1" applyFill="1" applyBorder="1" applyAlignment="1" applyProtection="1">
      <alignment horizontal="left" vertical="center" wrapText="1"/>
      <protection hidden="1"/>
    </xf>
    <xf numFmtId="0" fontId="24" fillId="69" borderId="40" xfId="0" applyFont="1" applyFill="1" applyBorder="1" applyAlignment="1">
      <alignment horizontal="center" vertical="center" wrapText="1"/>
    </xf>
    <xf numFmtId="43" fontId="87" fillId="69" borderId="40" xfId="364" applyFont="1" applyFill="1" applyBorder="1" applyAlignment="1">
      <alignment horizontal="center" vertical="center" wrapText="1"/>
    </xf>
    <xf numFmtId="43" fontId="87" fillId="69" borderId="40" xfId="364" applyFont="1" applyFill="1" applyBorder="1" applyAlignment="1">
      <alignment vertical="center" wrapText="1"/>
    </xf>
    <xf numFmtId="167" fontId="24" fillId="69" borderId="11" xfId="571" applyFont="1" applyFill="1" applyBorder="1" applyAlignment="1">
      <alignment horizontal="right" vertical="center" wrapText="1"/>
    </xf>
    <xf numFmtId="49" fontId="27" fillId="70" borderId="11" xfId="277" applyNumberFormat="1" applyFont="1" applyFill="1" applyBorder="1" applyAlignment="1">
      <alignment horizontal="center" vertical="center"/>
    </xf>
    <xf numFmtId="0" fontId="93" fillId="70" borderId="0" xfId="277" applyFont="1" applyFill="1" applyBorder="1" applyAlignment="1">
      <alignment horizontal="left" vertical="center"/>
    </xf>
    <xf numFmtId="0" fontId="99" fillId="70" borderId="0" xfId="277" applyFont="1" applyFill="1" applyBorder="1" applyAlignment="1">
      <alignment horizontal="left" vertical="center"/>
    </xf>
    <xf numFmtId="0" fontId="87" fillId="69" borderId="0" xfId="0" applyFont="1" applyFill="1" applyAlignment="1">
      <alignment horizontal="center" vertical="center"/>
    </xf>
    <xf numFmtId="0" fontId="93" fillId="69" borderId="0" xfId="0" applyFont="1" applyFill="1" applyAlignment="1">
      <alignment horizontal="center" vertical="center"/>
    </xf>
    <xf numFmtId="0" fontId="96" fillId="69" borderId="40" xfId="0" applyFont="1" applyFill="1" applyBorder="1" applyAlignment="1">
      <alignment horizontal="left" vertical="center"/>
    </xf>
    <xf numFmtId="0" fontId="96" fillId="69" borderId="40" xfId="0" applyFont="1" applyFill="1" applyBorder="1" applyAlignment="1">
      <alignment horizontal="center" vertical="center"/>
    </xf>
    <xf numFmtId="0" fontId="97" fillId="70" borderId="40" xfId="277" applyFont="1" applyFill="1" applyBorder="1" applyAlignment="1">
      <alignment horizontal="center" vertical="center" wrapText="1"/>
    </xf>
    <xf numFmtId="0" fontId="96" fillId="69" borderId="40" xfId="0" applyFont="1" applyFill="1" applyBorder="1" applyAlignment="1">
      <alignment horizontal="center" vertical="center" wrapText="1"/>
    </xf>
    <xf numFmtId="0" fontId="96" fillId="69" borderId="40" xfId="277" applyFont="1" applyFill="1" applyBorder="1" applyAlignment="1">
      <alignment vertical="center" wrapText="1"/>
    </xf>
    <xf numFmtId="0" fontId="96" fillId="70" borderId="40" xfId="565" applyNumberFormat="1" applyFont="1" applyFill="1" applyBorder="1" applyAlignment="1" applyProtection="1">
      <alignment horizontal="center" vertical="center" wrapText="1"/>
      <protection hidden="1"/>
    </xf>
    <xf numFmtId="0" fontId="98" fillId="70" borderId="40" xfId="565" applyNumberFormat="1" applyFont="1" applyFill="1" applyBorder="1" applyAlignment="1" applyProtection="1">
      <alignment horizontal="center" vertical="center" wrapText="1"/>
      <protection hidden="1"/>
    </xf>
    <xf numFmtId="4" fontId="96" fillId="70" borderId="40" xfId="362" applyNumberFormat="1" applyFont="1" applyFill="1" applyBorder="1" applyAlignment="1" applyProtection="1">
      <alignment horizontal="right" vertical="center" wrapText="1"/>
    </xf>
    <xf numFmtId="165" fontId="96" fillId="69" borderId="40" xfId="0" applyNumberFormat="1" applyFont="1" applyFill="1" applyBorder="1" applyAlignment="1">
      <alignment horizontal="center" vertical="center" wrapText="1"/>
    </xf>
    <xf numFmtId="43" fontId="96" fillId="69" borderId="40" xfId="491" applyFont="1" applyFill="1" applyBorder="1" applyAlignment="1">
      <alignment vertical="center"/>
    </xf>
    <xf numFmtId="0" fontId="96" fillId="69" borderId="11" xfId="0" applyFont="1" applyFill="1" applyBorder="1" applyAlignment="1">
      <alignment horizontal="left" vertical="center"/>
    </xf>
    <xf numFmtId="0" fontId="96" fillId="69" borderId="11" xfId="0" applyFont="1" applyFill="1" applyBorder="1" applyAlignment="1">
      <alignment horizontal="center" vertical="center"/>
    </xf>
    <xf numFmtId="0" fontId="97" fillId="70" borderId="11" xfId="277" applyFont="1" applyFill="1" applyBorder="1" applyAlignment="1">
      <alignment horizontal="center" vertical="center" wrapText="1"/>
    </xf>
    <xf numFmtId="0" fontId="96" fillId="69" borderId="11" xfId="0" applyFont="1" applyFill="1" applyBorder="1" applyAlignment="1">
      <alignment horizontal="center" vertical="center" wrapText="1"/>
    </xf>
    <xf numFmtId="0" fontId="96" fillId="69" borderId="11" xfId="277" applyFont="1" applyFill="1" applyBorder="1" applyAlignment="1">
      <alignment vertical="center" wrapText="1"/>
    </xf>
    <xf numFmtId="0" fontId="96" fillId="70" borderId="11" xfId="565" applyNumberFormat="1" applyFont="1" applyFill="1" applyBorder="1" applyAlignment="1" applyProtection="1">
      <alignment horizontal="center" vertical="center" wrapText="1"/>
      <protection hidden="1"/>
    </xf>
    <xf numFmtId="0" fontId="98" fillId="70" borderId="11" xfId="565" applyNumberFormat="1" applyFont="1" applyFill="1" applyBorder="1" applyAlignment="1" applyProtection="1">
      <alignment horizontal="center" vertical="center" wrapText="1"/>
      <protection hidden="1"/>
    </xf>
    <xf numFmtId="4" fontId="96" fillId="70" borderId="11" xfId="362" applyNumberFormat="1" applyFont="1" applyFill="1" applyBorder="1" applyAlignment="1" applyProtection="1">
      <alignment horizontal="right" vertical="center" wrapText="1"/>
    </xf>
    <xf numFmtId="165" fontId="96" fillId="69" borderId="11" xfId="0" applyNumberFormat="1" applyFont="1" applyFill="1" applyBorder="1" applyAlignment="1">
      <alignment horizontal="center" vertical="center" wrapText="1"/>
    </xf>
    <xf numFmtId="43" fontId="96" fillId="69" borderId="11" xfId="491" applyFont="1" applyFill="1" applyBorder="1" applyAlignment="1">
      <alignment vertical="center"/>
    </xf>
    <xf numFmtId="0" fontId="93" fillId="69" borderId="11" xfId="0" applyFont="1" applyFill="1" applyBorder="1" applyAlignment="1">
      <alignment horizontal="center" vertical="center"/>
    </xf>
    <xf numFmtId="49" fontId="93" fillId="69" borderId="11" xfId="0" applyNumberFormat="1" applyFont="1" applyFill="1" applyBorder="1" applyAlignment="1">
      <alignment horizontal="center" vertical="center"/>
    </xf>
    <xf numFmtId="0" fontId="93" fillId="69" borderId="11" xfId="0" applyFont="1" applyFill="1" applyBorder="1" applyAlignment="1">
      <alignment vertical="center"/>
    </xf>
    <xf numFmtId="4" fontId="93" fillId="69" borderId="11" xfId="0" applyNumberFormat="1" applyFont="1" applyFill="1" applyBorder="1" applyAlignment="1">
      <alignment horizontal="center" vertical="center"/>
    </xf>
    <xf numFmtId="3" fontId="93" fillId="69" borderId="11" xfId="0" applyNumberFormat="1" applyFont="1" applyFill="1" applyBorder="1" applyAlignment="1">
      <alignment horizontal="center" vertical="center"/>
    </xf>
    <xf numFmtId="0" fontId="109" fillId="69" borderId="11" xfId="0" applyFont="1" applyFill="1" applyBorder="1" applyAlignment="1">
      <alignment horizontal="center" vertical="center"/>
    </xf>
    <xf numFmtId="0" fontId="109" fillId="69" borderId="11" xfId="562" applyFont="1" applyFill="1" applyBorder="1" applyAlignment="1">
      <alignment horizontal="center" vertical="center" wrapText="1"/>
    </xf>
    <xf numFmtId="0" fontId="93" fillId="70" borderId="0" xfId="277" applyFont="1" applyFill="1" applyBorder="1" applyAlignment="1">
      <alignment horizontal="center" vertical="center"/>
    </xf>
    <xf numFmtId="0" fontId="87" fillId="69" borderId="0" xfId="0" applyFont="1" applyFill="1" applyAlignment="1">
      <alignment horizontal="center" vertical="center"/>
    </xf>
    <xf numFmtId="0" fontId="99" fillId="70" borderId="0" xfId="277" applyFont="1" applyFill="1" applyBorder="1" applyAlignment="1">
      <alignment horizontal="left" vertical="center"/>
    </xf>
    <xf numFmtId="0" fontId="87" fillId="69" borderId="0" xfId="0" applyFont="1" applyFill="1" applyAlignment="1">
      <alignment horizontal="center" vertical="center"/>
    </xf>
    <xf numFmtId="0" fontId="93" fillId="69" borderId="0" xfId="0" applyFont="1" applyFill="1" applyAlignment="1">
      <alignment horizontal="center" vertical="center"/>
    </xf>
    <xf numFmtId="0" fontId="87" fillId="69" borderId="25" xfId="0" applyFont="1" applyFill="1" applyBorder="1" applyAlignment="1">
      <alignment horizontal="center" vertical="center" wrapText="1"/>
    </xf>
    <xf numFmtId="0" fontId="87" fillId="69" borderId="31" xfId="0" applyFont="1" applyFill="1" applyBorder="1" applyAlignment="1">
      <alignment horizontal="center" vertical="center" wrapText="1"/>
    </xf>
    <xf numFmtId="0" fontId="27" fillId="69" borderId="25" xfId="277" applyFont="1" applyFill="1" applyBorder="1" applyAlignment="1">
      <alignment horizontal="center" vertical="center" wrapText="1"/>
    </xf>
    <xf numFmtId="0" fontId="27" fillId="69" borderId="28" xfId="277" applyFont="1" applyFill="1" applyBorder="1" applyAlignment="1">
      <alignment horizontal="center" vertical="center" wrapText="1"/>
    </xf>
    <xf numFmtId="4" fontId="87" fillId="69" borderId="25" xfId="0" applyNumberFormat="1" applyFont="1" applyFill="1" applyBorder="1" applyAlignment="1">
      <alignment horizontal="center" vertical="center" wrapText="1"/>
    </xf>
    <xf numFmtId="4" fontId="87" fillId="69" borderId="31" xfId="0" applyNumberFormat="1" applyFont="1" applyFill="1" applyBorder="1" applyAlignment="1">
      <alignment horizontal="center" vertical="center" wrapText="1"/>
    </xf>
    <xf numFmtId="0" fontId="87" fillId="69" borderId="27" xfId="0" applyFont="1" applyFill="1" applyBorder="1" applyAlignment="1">
      <alignment horizontal="center" vertical="center" wrapText="1"/>
    </xf>
    <xf numFmtId="0" fontId="87" fillId="69" borderId="34" xfId="0" applyFont="1" applyFill="1" applyBorder="1" applyAlignment="1">
      <alignment horizontal="center" vertical="center" wrapText="1"/>
    </xf>
    <xf numFmtId="49" fontId="87" fillId="69" borderId="25" xfId="0" applyNumberFormat="1" applyFont="1" applyFill="1" applyBorder="1" applyAlignment="1">
      <alignment horizontal="center" vertical="center" wrapText="1"/>
    </xf>
    <xf numFmtId="49" fontId="87" fillId="69" borderId="31" xfId="0" applyNumberFormat="1" applyFont="1" applyFill="1" applyBorder="1" applyAlignment="1">
      <alignment horizontal="center" vertical="center" wrapText="1"/>
    </xf>
    <xf numFmtId="0" fontId="27" fillId="69" borderId="35" xfId="277" applyFont="1" applyFill="1" applyBorder="1" applyAlignment="1">
      <alignment horizontal="center" vertical="center" wrapText="1"/>
    </xf>
    <xf numFmtId="0" fontId="27" fillId="69" borderId="36" xfId="277" applyFont="1" applyFill="1" applyBorder="1" applyAlignment="1">
      <alignment horizontal="center" vertical="center" wrapText="1"/>
    </xf>
    <xf numFmtId="0" fontId="87" fillId="69" borderId="26" xfId="0" applyFont="1" applyFill="1" applyBorder="1" applyAlignment="1">
      <alignment vertical="center" wrapText="1"/>
    </xf>
    <xf numFmtId="0" fontId="87" fillId="69" borderId="32" xfId="0" applyFont="1" applyFill="1" applyBorder="1" applyAlignment="1">
      <alignment vertical="center" wrapText="1"/>
    </xf>
    <xf numFmtId="3" fontId="87" fillId="69" borderId="26" xfId="364" applyNumberFormat="1" applyFont="1" applyFill="1" applyBorder="1" applyAlignment="1">
      <alignment horizontal="center" vertical="center" wrapText="1"/>
    </xf>
    <xf numFmtId="3" fontId="87" fillId="69" borderId="32" xfId="364" applyNumberFormat="1" applyFont="1" applyFill="1" applyBorder="1" applyAlignment="1">
      <alignment horizontal="center" vertical="center" wrapText="1"/>
    </xf>
    <xf numFmtId="0" fontId="87" fillId="69" borderId="33" xfId="0" applyFont="1" applyFill="1" applyBorder="1" applyAlignment="1">
      <alignment horizontal="center" vertical="center" wrapText="1"/>
    </xf>
    <xf numFmtId="0" fontId="93" fillId="70" borderId="0" xfId="277" applyFont="1" applyFill="1" applyBorder="1" applyAlignment="1">
      <alignment horizontal="left" vertical="center"/>
    </xf>
    <xf numFmtId="0" fontId="87" fillId="69" borderId="0" xfId="0" applyFont="1" applyFill="1" applyAlignment="1">
      <alignment horizontal="center" vertical="center"/>
    </xf>
    <xf numFmtId="3" fontId="87" fillId="69" borderId="25" xfId="364" applyNumberFormat="1" applyFont="1" applyFill="1" applyBorder="1" applyAlignment="1">
      <alignment horizontal="center" vertical="center" wrapText="1"/>
    </xf>
    <xf numFmtId="3" fontId="87" fillId="69" borderId="31" xfId="364" applyNumberFormat="1" applyFont="1" applyFill="1" applyBorder="1" applyAlignment="1">
      <alignment horizontal="center" vertical="center" wrapText="1"/>
    </xf>
    <xf numFmtId="4" fontId="87" fillId="69" borderId="27" xfId="364" applyNumberFormat="1" applyFont="1" applyFill="1" applyBorder="1" applyAlignment="1">
      <alignment horizontal="center" vertical="center" wrapText="1"/>
    </xf>
    <xf numFmtId="4" fontId="87" fillId="69" borderId="34" xfId="364" applyNumberFormat="1" applyFont="1" applyFill="1" applyBorder="1" applyAlignment="1">
      <alignment horizontal="center" vertical="center" wrapText="1"/>
    </xf>
    <xf numFmtId="0" fontId="99" fillId="69" borderId="11" xfId="0" applyFont="1" applyFill="1" applyBorder="1" applyAlignment="1">
      <alignment horizontal="left" vertical="center"/>
    </xf>
    <xf numFmtId="0" fontId="99" fillId="69" borderId="11" xfId="0" applyFont="1" applyFill="1" applyBorder="1" applyAlignment="1">
      <alignment horizontal="center" vertical="center"/>
    </xf>
    <xf numFmtId="0" fontId="93" fillId="69" borderId="11" xfId="0" applyFont="1" applyFill="1" applyBorder="1" applyAlignment="1">
      <alignment horizontal="left" vertical="center"/>
    </xf>
    <xf numFmtId="0" fontId="99" fillId="69" borderId="40" xfId="0" applyFont="1" applyFill="1" applyBorder="1" applyAlignment="1">
      <alignment horizontal="left" vertical="center"/>
    </xf>
    <xf numFmtId="0" fontId="96" fillId="69" borderId="11" xfId="0" applyFont="1" applyFill="1" applyBorder="1" applyAlignment="1">
      <alignment horizontal="left" vertical="center"/>
    </xf>
    <xf numFmtId="0" fontId="93" fillId="69" borderId="38" xfId="0" applyFont="1" applyFill="1" applyBorder="1" applyAlignment="1">
      <alignment horizontal="left" vertical="center"/>
    </xf>
    <xf numFmtId="0" fontId="93" fillId="69" borderId="6" xfId="0" applyFont="1" applyFill="1" applyBorder="1" applyAlignment="1">
      <alignment horizontal="left" vertical="center"/>
    </xf>
    <xf numFmtId="0" fontId="93" fillId="69" borderId="39" xfId="0" applyFont="1" applyFill="1" applyBorder="1" applyAlignment="1">
      <alignment horizontal="left" vertical="center"/>
    </xf>
    <xf numFmtId="0" fontId="99" fillId="70" borderId="0" xfId="277" applyFont="1" applyFill="1" applyBorder="1" applyAlignment="1">
      <alignment horizontal="left" vertical="center"/>
    </xf>
    <xf numFmtId="0" fontId="87" fillId="69" borderId="40" xfId="0" applyFont="1" applyFill="1" applyBorder="1" applyAlignment="1">
      <alignment vertical="center" wrapText="1"/>
    </xf>
    <xf numFmtId="43" fontId="27" fillId="70" borderId="11" xfId="491" applyNumberFormat="1" applyFont="1" applyFill="1" applyBorder="1" applyAlignment="1" applyProtection="1">
      <alignment horizontal="center" vertical="center" wrapText="1"/>
    </xf>
  </cellXfs>
  <cellStyles count="584">
    <cellStyle name=" 1" xfId="2"/>
    <cellStyle name="_x000d__x000a_JournalTemplate=C:\COMFO\CTALK\JOURSTD.TPL_x000d__x000a_LbStateAddress=3 3 0 251 1 89 2 311_x000d__x000a_LbStateJou" xfId="3"/>
    <cellStyle name="_______ 2" xfId="4"/>
    <cellStyle name="_Consolidator V0.16" xfId="5"/>
    <cellStyle name="_CoSM_v504_Draft" xfId="6"/>
    <cellStyle name="_Inp_Co_Details" xfId="7"/>
    <cellStyle name="_Inp_Company details" xfId="8"/>
    <cellStyle name="_KMG_Forms_Sample Intergroup Operations_KMG Level_V01_sdb" xfId="9"/>
    <cellStyle name="_Matrix" xfId="10"/>
    <cellStyle name="_PRICE_1C" xfId="11"/>
    <cellStyle name="_Sub_01_JSC KazMunaiGaz E&amp;P_2008" xfId="12"/>
    <cellStyle name="_x005f_x000d__x000a_JournalTemplate=C:\COMFO\CTALK\JOURSTD.TPL_x005f_x000d__x000a_LbStateAddress=3 3 0 251 1 89 2 311_x005f_x000d__x000a_LbStateJou" xfId="13"/>
    <cellStyle name="_Автошин " xfId="14"/>
    <cellStyle name="_Автошин  2" xfId="15"/>
    <cellStyle name="_Бюдж.формы ЗАО АГ" xfId="16"/>
    <cellStyle name="_Книга2" xfId="17"/>
    <cellStyle name="_мебель, оборудование инвентарь1207" xfId="18"/>
    <cellStyle name="_ОТЧЕТ для ДКФ    06 04 05  (6)" xfId="19"/>
    <cellStyle name="_План развития ПТС на 2005-2010 (связи станционной части)" xfId="20"/>
    <cellStyle name="_произв.цели - приложение к СНР_айгерим_09.11" xfId="21"/>
    <cellStyle name="_Расчет себестоимости Аманегльдинского газа" xfId="22"/>
    <cellStyle name="_Расчетная потребность на 01.01.08" xfId="493"/>
    <cellStyle name="_Расчетная потребность на 01.01.09" xfId="494"/>
    <cellStyle name="_Регистрация договоров 2003" xfId="23"/>
    <cellStyle name="_Себестоимость" xfId="24"/>
    <cellStyle name="_Утв СД Бюджет расшиф 29 12 05" xfId="25"/>
    <cellStyle name="_Форма дуль 2" xfId="26"/>
    <cellStyle name="_Форма ФОТ" xfId="27"/>
    <cellStyle name="_Формы по инвестплану" xfId="28"/>
    <cellStyle name="_формы по ип (4)" xfId="29"/>
    <cellStyle name="_Формы по ип 17 окт  08 (2)" xfId="30"/>
    <cellStyle name="_формы по ип 22 сент 08" xfId="31"/>
    <cellStyle name="”ќђќ‘ћ‚›‰" xfId="32"/>
    <cellStyle name="”љ‘ђћ‚ђќќ›‰" xfId="33"/>
    <cellStyle name="„…ќ…†ќ›‰" xfId="34"/>
    <cellStyle name="‡ђѓћ‹ћ‚ћљ1" xfId="35"/>
    <cellStyle name="‡ђѓћ‹ћ‚ћљ2" xfId="36"/>
    <cellStyle name="’ћѓћ‚›‰" xfId="37"/>
    <cellStyle name="20% - Accent1" xfId="38"/>
    <cellStyle name="20% - Accent2" xfId="39"/>
    <cellStyle name="20% - Accent3" xfId="40"/>
    <cellStyle name="20% - Accent4" xfId="41"/>
    <cellStyle name="20% - Accent5" xfId="42"/>
    <cellStyle name="20% - Accent6" xfId="43"/>
    <cellStyle name="20% - Акцент1 2" xfId="44"/>
    <cellStyle name="20% - Акцент2 2" xfId="45"/>
    <cellStyle name="20% - Акцент3 2" xfId="46"/>
    <cellStyle name="20% - Акцент4 2" xfId="47"/>
    <cellStyle name="20% - Акцент5 2" xfId="48"/>
    <cellStyle name="20% - Акцент6 2" xfId="49"/>
    <cellStyle name="40% - Accent1" xfId="50"/>
    <cellStyle name="40% - Accent2" xfId="51"/>
    <cellStyle name="40% - Accent3" xfId="52"/>
    <cellStyle name="40% - Accent4" xfId="53"/>
    <cellStyle name="40% - Accent5" xfId="54"/>
    <cellStyle name="40% - Accent6" xfId="55"/>
    <cellStyle name="40% - Акцент1 2" xfId="56"/>
    <cellStyle name="40% - Акцент2 2" xfId="57"/>
    <cellStyle name="40% - Акцент3 2" xfId="58"/>
    <cellStyle name="40% - Акцент4 2" xfId="59"/>
    <cellStyle name="40% - Акцент5 2" xfId="60"/>
    <cellStyle name="40% - Акцент6 2" xfId="61"/>
    <cellStyle name="60% - Accent1" xfId="62"/>
    <cellStyle name="60% - Accent2" xfId="63"/>
    <cellStyle name="60% - Accent3" xfId="64"/>
    <cellStyle name="60% - Accent4" xfId="65"/>
    <cellStyle name="60% - Accent5" xfId="66"/>
    <cellStyle name="60% - Accent6" xfId="67"/>
    <cellStyle name="60% - Акцент1 2" xfId="68"/>
    <cellStyle name="60% - Акцент2 2" xfId="69"/>
    <cellStyle name="60% - Акцент3 2" xfId="70"/>
    <cellStyle name="60% - Акцент4 2" xfId="71"/>
    <cellStyle name="60% - Акцент5 2" xfId="72"/>
    <cellStyle name="60% - Акцент6 2" xfId="73"/>
    <cellStyle name="Accent1" xfId="74"/>
    <cellStyle name="Accent2" xfId="75"/>
    <cellStyle name="Accent3" xfId="76"/>
    <cellStyle name="Accent4" xfId="77"/>
    <cellStyle name="Accent5" xfId="78"/>
    <cellStyle name="Accent6" xfId="79"/>
    <cellStyle name="Bad" xfId="80"/>
    <cellStyle name="Calc Currency (0)" xfId="81"/>
    <cellStyle name="Calc Currency (2)" xfId="82"/>
    <cellStyle name="Calc Percent (0)" xfId="83"/>
    <cellStyle name="Calc Percent (1)" xfId="84"/>
    <cellStyle name="Calc Percent (2)" xfId="85"/>
    <cellStyle name="Calc Units (0)" xfId="86"/>
    <cellStyle name="Calc Units (1)" xfId="87"/>
    <cellStyle name="Calc Units (2)" xfId="88"/>
    <cellStyle name="Calculation" xfId="89"/>
    <cellStyle name="Check" xfId="90"/>
    <cellStyle name="Check Cell" xfId="91"/>
    <cellStyle name="Check_2009_09_22 Ежеквартальный отчет по заимствованиям (Самрук-Казына)" xfId="92"/>
    <cellStyle name="Comma [0] 2" xfId="93"/>
    <cellStyle name="Comma [0]_#6 Temps &amp; Contractors" xfId="94"/>
    <cellStyle name="Comma [00]" xfId="95"/>
    <cellStyle name="Comma_#6 Temps &amp; Contractors" xfId="96"/>
    <cellStyle name="Currency [0]" xfId="97"/>
    <cellStyle name="Currency [00]" xfId="98"/>
    <cellStyle name="Currency_#6 Temps &amp; Contractors" xfId="99"/>
    <cellStyle name="Date" xfId="100"/>
    <cellStyle name="Date Short" xfId="101"/>
    <cellStyle name="Date without year" xfId="102"/>
    <cellStyle name="DELTA" xfId="103"/>
    <cellStyle name="E&amp;Y House" xfId="104"/>
    <cellStyle name="Enter Currency (0)" xfId="105"/>
    <cellStyle name="Enter Currency (2)" xfId="106"/>
    <cellStyle name="Enter Units (0)" xfId="107"/>
    <cellStyle name="Enter Units (1)" xfId="108"/>
    <cellStyle name="Enter Units (2)" xfId="109"/>
    <cellStyle name="Excel Built-in Normal" xfId="110"/>
    <cellStyle name="Excel Built-in Normal 2" xfId="111"/>
    <cellStyle name="Excel Built-in Normal 3" xfId="112"/>
    <cellStyle name="Excel Built-in Normal 4" xfId="113"/>
    <cellStyle name="Explanatory Text" xfId="114"/>
    <cellStyle name="EYBlocked" xfId="115"/>
    <cellStyle name="EYCallUp" xfId="116"/>
    <cellStyle name="EYCheck" xfId="117"/>
    <cellStyle name="EYDate" xfId="118"/>
    <cellStyle name="EYDeviant" xfId="119"/>
    <cellStyle name="EYFlag" xfId="120"/>
    <cellStyle name="EYHeader1" xfId="121"/>
    <cellStyle name="EYHeader2" xfId="122"/>
    <cellStyle name="EYHeader3" xfId="123"/>
    <cellStyle name="EYInputDate" xfId="124"/>
    <cellStyle name="EYInputPercent" xfId="125"/>
    <cellStyle name="EYInputValue" xfId="126"/>
    <cellStyle name="EYNormal" xfId="127"/>
    <cellStyle name="EYPercent" xfId="128"/>
    <cellStyle name="EYPercentCapped" xfId="129"/>
    <cellStyle name="EYSubTotal" xfId="130"/>
    <cellStyle name="EYTotal" xfId="131"/>
    <cellStyle name="EYWIP" xfId="132"/>
    <cellStyle name="From" xfId="133"/>
    <cellStyle name="General" xfId="134"/>
    <cellStyle name="Good" xfId="135"/>
    <cellStyle name="Grey" xfId="136"/>
    <cellStyle name="header" xfId="137"/>
    <cellStyle name="Header1" xfId="138"/>
    <cellStyle name="Header2" xfId="139"/>
    <cellStyle name="Heading" xfId="140"/>
    <cellStyle name="Heading 1" xfId="141"/>
    <cellStyle name="Heading 1 1" xfId="142"/>
    <cellStyle name="Heading 2" xfId="143"/>
    <cellStyle name="Heading 3" xfId="144"/>
    <cellStyle name="Heading 4" xfId="145"/>
    <cellStyle name="Heading_2009_09_22 Ежеквартальный отчет по заимствованиям (Самрук-Казына)" xfId="146"/>
    <cellStyle name="HKHeader1" xfId="147"/>
    <cellStyle name="HKHeader2" xfId="148"/>
    <cellStyle name="HKHeader3" xfId="149"/>
    <cellStyle name="Hyperlink_RESULTS" xfId="150"/>
    <cellStyle name="Input" xfId="151"/>
    <cellStyle name="Input [yellow]" xfId="152"/>
    <cellStyle name="Input_2009_09_22 Ежеквартальный отчет по заимствованиям (Самрук-Казына)" xfId="153"/>
    <cellStyle name="Link Currency (0)" xfId="154"/>
    <cellStyle name="Link Currency (2)" xfId="155"/>
    <cellStyle name="Link Units (0)" xfId="156"/>
    <cellStyle name="Link Units (1)" xfId="157"/>
    <cellStyle name="Link Units (2)" xfId="158"/>
    <cellStyle name="Linked Cell" xfId="159"/>
    <cellStyle name="Neutral" xfId="160"/>
    <cellStyle name="Normal - Style1" xfId="161"/>
    <cellStyle name="Normal 5" xfId="495"/>
    <cellStyle name="Normal 6" xfId="496"/>
    <cellStyle name="Normal_# 41-Market &amp;Trends" xfId="162"/>
    <cellStyle name="Normal1" xfId="163"/>
    <cellStyle name="normбlnм_laroux" xfId="164"/>
    <cellStyle name="Note" xfId="165"/>
    <cellStyle name="numbers" xfId="166"/>
    <cellStyle name="Output" xfId="167"/>
    <cellStyle name="paint" xfId="168"/>
    <cellStyle name="Percent (0)" xfId="169"/>
    <cellStyle name="Percent [0]" xfId="170"/>
    <cellStyle name="Percent [00]" xfId="171"/>
    <cellStyle name="Percent [2]" xfId="172"/>
    <cellStyle name="Percent_#6 Temps &amp; Contractors" xfId="173"/>
    <cellStyle name="piw#" xfId="174"/>
    <cellStyle name="piw%" xfId="175"/>
    <cellStyle name="PrePop Currency (0)" xfId="176"/>
    <cellStyle name="PrePop Currency (2)" xfId="177"/>
    <cellStyle name="PrePop Units (0)" xfId="178"/>
    <cellStyle name="PrePop Units (1)" xfId="179"/>
    <cellStyle name="PrePop Units (2)" xfId="180"/>
    <cellStyle name="Price_Body" xfId="181"/>
    <cellStyle name="Rubles" xfId="182"/>
    <cellStyle name="SAPBEXaggData" xfId="183"/>
    <cellStyle name="SAPBEXaggDataEmph" xfId="184"/>
    <cellStyle name="SAPBEXaggItem" xfId="185"/>
    <cellStyle name="SAPBEXaggItemX" xfId="186"/>
    <cellStyle name="SAPBEXchaText" xfId="187"/>
    <cellStyle name="SAPBEXexcBad7" xfId="188"/>
    <cellStyle name="SAPBEXexcBad8" xfId="189"/>
    <cellStyle name="SAPBEXexcBad9" xfId="190"/>
    <cellStyle name="SAPBEXexcCritical4" xfId="191"/>
    <cellStyle name="SAPBEXexcCritical5" xfId="192"/>
    <cellStyle name="SAPBEXexcCritical6" xfId="193"/>
    <cellStyle name="SAPBEXexcGood1" xfId="194"/>
    <cellStyle name="SAPBEXexcGood2" xfId="195"/>
    <cellStyle name="SAPBEXexcGood3" xfId="196"/>
    <cellStyle name="SAPBEXfilterDrill" xfId="197"/>
    <cellStyle name="SAPBEXfilterItem" xfId="198"/>
    <cellStyle name="SAPBEXfilterText" xfId="199"/>
    <cellStyle name="SAPBEXformats" xfId="200"/>
    <cellStyle name="SAPBEXheaderItem" xfId="201"/>
    <cellStyle name="SAPBEXheaderText" xfId="202"/>
    <cellStyle name="SAPBEXHLevel0" xfId="203"/>
    <cellStyle name="SAPBEXHLevel0X" xfId="204"/>
    <cellStyle name="SAPBEXHLevel1" xfId="205"/>
    <cellStyle name="SAPBEXHLevel1X" xfId="206"/>
    <cellStyle name="SAPBEXHLevel2" xfId="207"/>
    <cellStyle name="SAPBEXHLevel2X" xfId="208"/>
    <cellStyle name="SAPBEXHLevel3" xfId="209"/>
    <cellStyle name="SAPBEXHLevel3X" xfId="210"/>
    <cellStyle name="SAPBEXresData" xfId="211"/>
    <cellStyle name="SAPBEXresDataEmph" xfId="212"/>
    <cellStyle name="SAPBEXresItem" xfId="213"/>
    <cellStyle name="SAPBEXresItemX" xfId="214"/>
    <cellStyle name="SAPBEXstdData" xfId="215"/>
    <cellStyle name="SAPBEXstdDataEmph" xfId="216"/>
    <cellStyle name="SAPBEXstdItem" xfId="217"/>
    <cellStyle name="SAPBEXstdItemX" xfId="218"/>
    <cellStyle name="SAPBEXtitle" xfId="219"/>
    <cellStyle name="SAPBEXundefined" xfId="220"/>
    <cellStyle name="SHEET" xfId="221"/>
    <cellStyle name="stand_bord" xfId="222"/>
    <cellStyle name="Style 1" xfId="223"/>
    <cellStyle name="Style 2" xfId="224"/>
    <cellStyle name="Text" xfId="225"/>
    <cellStyle name="Text Indent A" xfId="226"/>
    <cellStyle name="Text Indent B" xfId="227"/>
    <cellStyle name="Text Indent C" xfId="228"/>
    <cellStyle name="Tickmark" xfId="229"/>
    <cellStyle name="Title" xfId="230"/>
    <cellStyle name="Total" xfId="231"/>
    <cellStyle name="Warning Text" xfId="232"/>
    <cellStyle name="Акцент1 2" xfId="233"/>
    <cellStyle name="Акцент2 2" xfId="234"/>
    <cellStyle name="Акцент3 2" xfId="235"/>
    <cellStyle name="Акцент4 2" xfId="236"/>
    <cellStyle name="Акцент5 2" xfId="237"/>
    <cellStyle name="Акцент6 2" xfId="238"/>
    <cellStyle name="Беззащитный" xfId="239"/>
    <cellStyle name="Ввод  2" xfId="240"/>
    <cellStyle name="Вывод 2" xfId="241"/>
    <cellStyle name="Вычисление 2" xfId="242"/>
    <cellStyle name="Гиперссылка" xfId="579" builtinId="8"/>
    <cellStyle name="Гиперссылка 2" xfId="243"/>
    <cellStyle name="Гиперссылка 3" xfId="244"/>
    <cellStyle name="Группа" xfId="245"/>
    <cellStyle name="Дата" xfId="246"/>
    <cellStyle name="Денежный 2" xfId="247"/>
    <cellStyle name="Денежный 2 2" xfId="248"/>
    <cellStyle name="Заголовок 1 2" xfId="249"/>
    <cellStyle name="Заголовок 2 2" xfId="250"/>
    <cellStyle name="Заголовок 3 2" xfId="251"/>
    <cellStyle name="Заголовок 4 2" xfId="252"/>
    <cellStyle name="Защитный" xfId="253"/>
    <cellStyle name="Звезды" xfId="254"/>
    <cellStyle name="Итог 2" xfId="255"/>
    <cellStyle name="КАНДАГАЧ тел3-33-96" xfId="256"/>
    <cellStyle name="Контрольная ячейка 2" xfId="257"/>
    <cellStyle name="Название 2" xfId="259"/>
    <cellStyle name="Название 3" xfId="260"/>
    <cellStyle name="Название 4" xfId="261"/>
    <cellStyle name="Название 5" xfId="262"/>
    <cellStyle name="Название 6" xfId="263"/>
    <cellStyle name="Название 7" xfId="258"/>
    <cellStyle name="Наименование" xfId="264"/>
    <cellStyle name="Нейтральный 2" xfId="265"/>
    <cellStyle name="Обычный" xfId="0" builtinId="0"/>
    <cellStyle name="Обычный 10" xfId="266"/>
    <cellStyle name="Обычный 10 2" xfId="448"/>
    <cellStyle name="Обычный 10 3" xfId="497"/>
    <cellStyle name="Обычный 11" xfId="267"/>
    <cellStyle name="Обычный 11 2" xfId="498"/>
    <cellStyle name="Обычный 12" xfId="268"/>
    <cellStyle name="Обычный 12 2" xfId="499"/>
    <cellStyle name="Обычный 13" xfId="269"/>
    <cellStyle name="Обычный 13 2" xfId="500"/>
    <cellStyle name="Обычный 14" xfId="270"/>
    <cellStyle name="Обычный 14 2" xfId="501"/>
    <cellStyle name="Обычный 15" xfId="271"/>
    <cellStyle name="Обычный 15 2" xfId="502"/>
    <cellStyle name="Обычный 16" xfId="272"/>
    <cellStyle name="Обычный 16 2" xfId="503"/>
    <cellStyle name="Обычный 17" xfId="273"/>
    <cellStyle name="Обычный 17 2" xfId="504"/>
    <cellStyle name="Обычный 18" xfId="274"/>
    <cellStyle name="Обычный 18 2" xfId="505"/>
    <cellStyle name="Обычный 19" xfId="275"/>
    <cellStyle name="Обычный 19 2" xfId="276"/>
    <cellStyle name="Обычный 19 3" xfId="506"/>
    <cellStyle name="Обычный 2" xfId="277"/>
    <cellStyle name="Обычный 2 11" xfId="583"/>
    <cellStyle name="Обычный 2 2" xfId="278"/>
    <cellStyle name="Обычный 2 2 2" xfId="279"/>
    <cellStyle name="Обычный 2 2 6" xfId="567"/>
    <cellStyle name="Обычный 2 2 7" xfId="581"/>
    <cellStyle name="Обычный 2 3" xfId="280"/>
    <cellStyle name="Обычный 2 4" xfId="507"/>
    <cellStyle name="Обычный 2 5" xfId="564"/>
    <cellStyle name="Обычный 2_Формы 8НК_для КВЛ" xfId="281"/>
    <cellStyle name="Обычный 20" xfId="282"/>
    <cellStyle name="Обычный 21" xfId="283"/>
    <cellStyle name="Обычный 21 2" xfId="580"/>
    <cellStyle name="Обычный 22" xfId="284"/>
    <cellStyle name="Обычный 23" xfId="285"/>
    <cellStyle name="Обычный 24" xfId="286"/>
    <cellStyle name="Обычный 25" xfId="287"/>
    <cellStyle name="Обычный 26" xfId="288"/>
    <cellStyle name="Обычный 26 2" xfId="508"/>
    <cellStyle name="Обычный 27" xfId="1"/>
    <cellStyle name="Обычный 28" xfId="380"/>
    <cellStyle name="Обычный 29" xfId="396"/>
    <cellStyle name="Обычный 3" xfId="289"/>
    <cellStyle name="Обычный 3 11 2 2 3 2" xfId="559"/>
    <cellStyle name="Обычный 3 11 2 2 3 2 3" xfId="561"/>
    <cellStyle name="Обычный 3 2" xfId="290"/>
    <cellStyle name="Обычный 3 3" xfId="291"/>
    <cellStyle name="Обычный 3 4" xfId="292"/>
    <cellStyle name="Обычный 3 5" xfId="293"/>
    <cellStyle name="Обычный 3 6" xfId="294"/>
    <cellStyle name="Обычный 3 7" xfId="295"/>
    <cellStyle name="Обычный 3 8" xfId="296"/>
    <cellStyle name="Обычный 3_22.1 раздел" xfId="509"/>
    <cellStyle name="Обычный 30" xfId="382"/>
    <cellStyle name="Обычный 31" xfId="400"/>
    <cellStyle name="Обычный 32" xfId="383"/>
    <cellStyle name="Обычный 32 2" xfId="510"/>
    <cellStyle name="Обычный 33" xfId="402"/>
    <cellStyle name="Обычный 33 2" xfId="511"/>
    <cellStyle name="Обычный 34" xfId="386"/>
    <cellStyle name="Обычный 34 2" xfId="512"/>
    <cellStyle name="Обычный 35" xfId="297"/>
    <cellStyle name="Обычный 36" xfId="405"/>
    <cellStyle name="Обычный 37" xfId="406"/>
    <cellStyle name="Обычный 38" xfId="298"/>
    <cellStyle name="Обычный 39" xfId="401"/>
    <cellStyle name="Обычный 4" xfId="299"/>
    <cellStyle name="Обычный 4 2" xfId="300"/>
    <cellStyle name="Обычный 4 3" xfId="513"/>
    <cellStyle name="Обычный 4 5" xfId="514"/>
    <cellStyle name="Обычный 4_22.1 раздел" xfId="515"/>
    <cellStyle name="Обычный 40" xfId="409"/>
    <cellStyle name="Обычный 41" xfId="410"/>
    <cellStyle name="Обычный 42" xfId="388"/>
    <cellStyle name="Обычный 43" xfId="416"/>
    <cellStyle name="Обычный 44" xfId="417"/>
    <cellStyle name="Обычный 45" xfId="418"/>
    <cellStyle name="Обычный 46" xfId="301"/>
    <cellStyle name="Обычный 47" xfId="419"/>
    <cellStyle name="Обычный 48" xfId="420"/>
    <cellStyle name="Обычный 49" xfId="421"/>
    <cellStyle name="Обычный 5" xfId="302"/>
    <cellStyle name="Обычный 5 2" xfId="516"/>
    <cellStyle name="Обычный 5 3" xfId="582"/>
    <cellStyle name="Обычный 50" xfId="422"/>
    <cellStyle name="Обычный 51" xfId="393"/>
    <cellStyle name="Обычный 52" xfId="431"/>
    <cellStyle name="Обычный 53" xfId="432"/>
    <cellStyle name="Обычный 54" xfId="428"/>
    <cellStyle name="Обычный 55" xfId="438"/>
    <cellStyle name="Обычный 56" xfId="439"/>
    <cellStyle name="Обычный 57" xfId="440"/>
    <cellStyle name="Обычный 58" xfId="441"/>
    <cellStyle name="Обычный 59" xfId="442"/>
    <cellStyle name="Обычный 6" xfId="303"/>
    <cellStyle name="Обычный 6 2" xfId="517"/>
    <cellStyle name="Обычный 60" xfId="443"/>
    <cellStyle name="Обычный 61" xfId="444"/>
    <cellStyle name="Обычный 62" xfId="445"/>
    <cellStyle name="Обычный 63" xfId="446"/>
    <cellStyle name="Обычный 64" xfId="411"/>
    <cellStyle name="Обычный 65" xfId="492"/>
    <cellStyle name="Обычный 66" xfId="536"/>
    <cellStyle name="Обычный 67" xfId="543"/>
    <cellStyle name="Обычный 68" xfId="544"/>
    <cellStyle name="Обычный 69" xfId="545"/>
    <cellStyle name="Обычный 7" xfId="304"/>
    <cellStyle name="Обычный 7 2" xfId="518"/>
    <cellStyle name="Обычный 7 6" xfId="519"/>
    <cellStyle name="Обычный 7 7" xfId="520"/>
    <cellStyle name="Обычный 70" xfId="546"/>
    <cellStyle name="Обычный 71" xfId="547"/>
    <cellStyle name="Обычный 72" xfId="548"/>
    <cellStyle name="Обычный 73" xfId="549"/>
    <cellStyle name="Обычный 74" xfId="550"/>
    <cellStyle name="Обычный 75" xfId="551"/>
    <cellStyle name="Обычный 76" xfId="552"/>
    <cellStyle name="Обычный 77" xfId="553"/>
    <cellStyle name="Обычный 78" xfId="554"/>
    <cellStyle name="Обычный 79" xfId="555"/>
    <cellStyle name="Обычный 8" xfId="305"/>
    <cellStyle name="Обычный 8 2" xfId="521"/>
    <cellStyle name="Обычный 80" xfId="556"/>
    <cellStyle name="Обычный 81" xfId="557"/>
    <cellStyle name="Обычный 82" xfId="558"/>
    <cellStyle name="Обычный 9" xfId="306"/>
    <cellStyle name="Обычный 9 2" xfId="522"/>
    <cellStyle name="Обычный 9 8" xfId="523"/>
    <cellStyle name="Обычный 9 9" xfId="524"/>
    <cellStyle name="Обычный_20" xfId="562"/>
    <cellStyle name="Обычный_20 2" xfId="566"/>
    <cellStyle name="Обычный_Асхат ОТК-замена КамАЗ" xfId="575"/>
    <cellStyle name="Обычный_Дополнение_1" xfId="307"/>
    <cellStyle name="Обычный_Заявка 2005 г. приложение 1.1. 2" xfId="568"/>
    <cellStyle name="Обычный_Заявка ММГ-2005г.5 раздел11.10.04" xfId="573"/>
    <cellStyle name="Обычный_Книга1" xfId="578"/>
    <cellStyle name="Обычный_Лист1" xfId="308"/>
    <cellStyle name="Обычный_Лист1 12" xfId="525"/>
    <cellStyle name="Обычный_Лист1 13" xfId="569"/>
    <cellStyle name="Обычный_Лист1 2" xfId="565"/>
    <cellStyle name="Обычный_Лист2" xfId="576"/>
    <cellStyle name="Обычный_Лист2 2" xfId="574"/>
    <cellStyle name="Обычный_Лист3 2" xfId="563"/>
    <cellStyle name="Обычный_Лист4" xfId="570"/>
    <cellStyle name="Обычный_Прайс-лист  УАЗ" xfId="577"/>
    <cellStyle name="Обычный_Утв.заявка  (свод.)-2006  от 10 11 05.база xls (вар" xfId="309"/>
    <cellStyle name="Обычный_Утв.заявка  (свод.)-2006  от 10 11 05.база xls (вар 2" xfId="449"/>
    <cellStyle name="Плохой 2" xfId="310"/>
    <cellStyle name="Пояснение 2" xfId="311"/>
    <cellStyle name="Примечание 2" xfId="312"/>
    <cellStyle name="Процентный 2" xfId="313"/>
    <cellStyle name="Процентный 2 10" xfId="314"/>
    <cellStyle name="Процентный 2 11" xfId="315"/>
    <cellStyle name="Процентный 2 12" xfId="316"/>
    <cellStyle name="Процентный 2 13" xfId="317"/>
    <cellStyle name="Процентный 2 14" xfId="318"/>
    <cellStyle name="Процентный 2 2" xfId="319"/>
    <cellStyle name="Процентный 2 3" xfId="320"/>
    <cellStyle name="Процентный 2 4" xfId="321"/>
    <cellStyle name="Процентный 2 5" xfId="322"/>
    <cellStyle name="Процентный 2 6" xfId="323"/>
    <cellStyle name="Процентный 2 7" xfId="324"/>
    <cellStyle name="Процентный 2 8" xfId="325"/>
    <cellStyle name="Процентный 2 9" xfId="326"/>
    <cellStyle name="Процентный 3" xfId="327"/>
    <cellStyle name="Процентный 4" xfId="526"/>
    <cellStyle name="Связанная ячейка 2" xfId="328"/>
    <cellStyle name="Стиль 1" xfId="329"/>
    <cellStyle name="Стиль 1 2" xfId="330"/>
    <cellStyle name="Стиль 1 2 15" xfId="331"/>
    <cellStyle name="Стиль 1 3" xfId="332"/>
    <cellStyle name="Стиль 1 4" xfId="527"/>
    <cellStyle name="Стиль 2" xfId="333"/>
    <cellStyle name="Стиль 3" xfId="334"/>
    <cellStyle name="Стиль_названий" xfId="335"/>
    <cellStyle name="Строка нечётная" xfId="336"/>
    <cellStyle name="Строка чётная" xfId="337"/>
    <cellStyle name="Текст предупреждения 2" xfId="338"/>
    <cellStyle name="Тысячи [0]" xfId="339"/>
    <cellStyle name="Тысячи [0] 10" xfId="340"/>
    <cellStyle name="Тысячи [0] 11" xfId="341"/>
    <cellStyle name="Тысячи [0] 2" xfId="342"/>
    <cellStyle name="Тысячи [0] 3" xfId="343"/>
    <cellStyle name="Тысячи [0] 4" xfId="344"/>
    <cellStyle name="Тысячи [0] 5" xfId="345"/>
    <cellStyle name="Тысячи [0] 6" xfId="346"/>
    <cellStyle name="Тысячи [0] 7" xfId="347"/>
    <cellStyle name="Тысячи [0] 8" xfId="348"/>
    <cellStyle name="Тысячи [0] 9" xfId="349"/>
    <cellStyle name="Тысячи [0]_2009_09_22 Ежеквартальный отчет по заимствованиям (Самрук-Казына)" xfId="350"/>
    <cellStyle name="Тысячи_010SN05" xfId="351"/>
    <cellStyle name="Финансовый" xfId="491" builtinId="3"/>
    <cellStyle name="Финансовый [0] 3" xfId="353"/>
    <cellStyle name="Финансовый 10" xfId="354"/>
    <cellStyle name="Финансовый 10 2" xfId="528"/>
    <cellStyle name="Финансовый 100" xfId="560"/>
    <cellStyle name="Финансовый 11" xfId="355"/>
    <cellStyle name="Финансовый 11 2" xfId="530"/>
    <cellStyle name="Финансовый 11 3" xfId="531"/>
    <cellStyle name="Финансовый 11 4" xfId="532"/>
    <cellStyle name="Финансовый 11 5" xfId="533"/>
    <cellStyle name="Финансовый 11 6" xfId="534"/>
    <cellStyle name="Финансовый 11 7" xfId="535"/>
    <cellStyle name="Финансовый 11 8" xfId="529"/>
    <cellStyle name="Финансовый 12" xfId="356"/>
    <cellStyle name="Финансовый 13" xfId="357"/>
    <cellStyle name="Финансовый 14" xfId="358"/>
    <cellStyle name="Финансовый 15" xfId="359"/>
    <cellStyle name="Финансовый 16" xfId="360"/>
    <cellStyle name="Финансовый 17" xfId="361"/>
    <cellStyle name="Финансовый 18" xfId="352"/>
    <cellStyle name="Финансовый 19" xfId="394"/>
    <cellStyle name="Финансовый 2" xfId="362"/>
    <cellStyle name="Финансовый 2 2" xfId="363"/>
    <cellStyle name="Финансовый 2 2 3" xfId="364"/>
    <cellStyle name="Финансовый 2 3" xfId="365"/>
    <cellStyle name="Финансовый 2 36" xfId="366"/>
    <cellStyle name="Финансовый 2 4" xfId="367"/>
    <cellStyle name="Финансовый 20" xfId="381"/>
    <cellStyle name="Финансовый 21" xfId="397"/>
    <cellStyle name="Финансовый 22" xfId="384"/>
    <cellStyle name="Финансовый 23" xfId="399"/>
    <cellStyle name="Финансовый 24" xfId="385"/>
    <cellStyle name="Финансовый 25" xfId="404"/>
    <cellStyle name="Финансовый 26" xfId="387"/>
    <cellStyle name="Финансовый 27" xfId="403"/>
    <cellStyle name="Финансовый 28" xfId="407"/>
    <cellStyle name="Финансовый 29" xfId="368"/>
    <cellStyle name="Финансовый 3" xfId="369"/>
    <cellStyle name="Финансовый 3 2" xfId="571"/>
    <cellStyle name="Финансовый 30" xfId="398"/>
    <cellStyle name="Финансовый 31" xfId="408"/>
    <cellStyle name="Финансовый 32" xfId="412"/>
    <cellStyle name="Финансовый 33" xfId="391"/>
    <cellStyle name="Финансовый 34" xfId="413"/>
    <cellStyle name="Финансовый 35" xfId="392"/>
    <cellStyle name="Финансовый 36" xfId="414"/>
    <cellStyle name="Финансовый 37" xfId="390"/>
    <cellStyle name="Финансовый 38" xfId="415"/>
    <cellStyle name="Финансовый 39" xfId="389"/>
    <cellStyle name="Финансовый 4" xfId="370"/>
    <cellStyle name="Финансовый 4 2" xfId="371"/>
    <cellStyle name="Финансовый 4 3" xfId="537"/>
    <cellStyle name="Финансовый 40" xfId="429"/>
    <cellStyle name="Финансовый 41" xfId="395"/>
    <cellStyle name="Финансовый 42" xfId="430"/>
    <cellStyle name="Финансовый 43" xfId="436"/>
    <cellStyle name="Финансовый 44" xfId="423"/>
    <cellStyle name="Финансовый 45" xfId="433"/>
    <cellStyle name="Финансовый 46" xfId="424"/>
    <cellStyle name="Финансовый 47" xfId="434"/>
    <cellStyle name="Финансовый 48" xfId="425"/>
    <cellStyle name="Финансовый 49" xfId="435"/>
    <cellStyle name="Финансовый 5" xfId="372"/>
    <cellStyle name="Финансовый 5 2" xfId="538"/>
    <cellStyle name="Финансовый 50" xfId="426"/>
    <cellStyle name="Финансовый 51" xfId="437"/>
    <cellStyle name="Финансовый 52" xfId="427"/>
    <cellStyle name="Финансовый 53" xfId="447"/>
    <cellStyle name="Финансовый 54" xfId="451"/>
    <cellStyle name="Финансовый 55" xfId="454"/>
    <cellStyle name="Финансовый 56" xfId="450"/>
    <cellStyle name="Финансовый 57" xfId="453"/>
    <cellStyle name="Финансовый 58" xfId="452"/>
    <cellStyle name="Финансовый 59" xfId="455"/>
    <cellStyle name="Финансовый 6" xfId="373"/>
    <cellStyle name="Финансовый 6 2" xfId="539"/>
    <cellStyle name="Финансовый 60" xfId="456"/>
    <cellStyle name="Финансовый 61" xfId="458"/>
    <cellStyle name="Финансовый 62" xfId="457"/>
    <cellStyle name="Финансовый 63" xfId="462"/>
    <cellStyle name="Финансовый 64" xfId="460"/>
    <cellStyle name="Финансовый 65" xfId="461"/>
    <cellStyle name="Финансовый 66" xfId="459"/>
    <cellStyle name="Финансовый 67" xfId="463"/>
    <cellStyle name="Финансовый 68" xfId="467"/>
    <cellStyle name="Финансовый 69" xfId="465"/>
    <cellStyle name="Финансовый 7" xfId="374"/>
    <cellStyle name="Финансовый 7 2" xfId="540"/>
    <cellStyle name="Финансовый 70" xfId="466"/>
    <cellStyle name="Финансовый 71" xfId="464"/>
    <cellStyle name="Финансовый 72" xfId="468"/>
    <cellStyle name="Финансовый 73" xfId="472"/>
    <cellStyle name="Финансовый 74" xfId="470"/>
    <cellStyle name="Финансовый 75" xfId="471"/>
    <cellStyle name="Финансовый 76" xfId="469"/>
    <cellStyle name="Финансовый 77" xfId="473"/>
    <cellStyle name="Финансовый 78" xfId="474"/>
    <cellStyle name="Финансовый 79" xfId="481"/>
    <cellStyle name="Финансовый 8" xfId="375"/>
    <cellStyle name="Финансовый 8 2" xfId="541"/>
    <cellStyle name="Финансовый 80" xfId="475"/>
    <cellStyle name="Финансовый 81" xfId="483"/>
    <cellStyle name="Финансовый 82" xfId="477"/>
    <cellStyle name="Финансовый 83" xfId="484"/>
    <cellStyle name="Финансовый 84" xfId="478"/>
    <cellStyle name="Финансовый 85" xfId="482"/>
    <cellStyle name="Финансовый 86" xfId="476"/>
    <cellStyle name="Финансовый 87" xfId="485"/>
    <cellStyle name="Финансовый 88" xfId="486"/>
    <cellStyle name="Финансовый 89" xfId="488"/>
    <cellStyle name="Финансовый 9" xfId="376"/>
    <cellStyle name="Финансовый 9 2" xfId="542"/>
    <cellStyle name="Финансовый 90" xfId="480"/>
    <cellStyle name="Финансовый 91" xfId="487"/>
    <cellStyle name="Финансовый 92" xfId="479"/>
    <cellStyle name="Финансовый 93" xfId="489"/>
    <cellStyle name="Финансовый 94" xfId="490"/>
    <cellStyle name="Финансовый_13.Охрана труда ОТК" xfId="572"/>
    <cellStyle name="Хороший 2" xfId="377"/>
    <cellStyle name="Цена" xfId="378"/>
    <cellStyle name="Џђћ–…ќ’ќ›‰" xfId="379"/>
  </cellStyles>
  <dxfs count="5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acat.autodealer.ru/index.php?tree=23_2175" TargetMode="External"/><Relationship Id="rId3" Type="http://schemas.openxmlformats.org/officeDocument/2006/relationships/hyperlink" Target="http://acat.autodealer.ru/index.php?tree=23_2175" TargetMode="External"/><Relationship Id="rId7" Type="http://schemas.openxmlformats.org/officeDocument/2006/relationships/hyperlink" Target="http://acat.autodealer.ru/index.php?tree=23_2170" TargetMode="External"/><Relationship Id="rId2" Type="http://schemas.openxmlformats.org/officeDocument/2006/relationships/hyperlink" Target="http://acat.autodealer.ru/index.php?tree=21_4559" TargetMode="External"/><Relationship Id="rId1" Type="http://schemas.openxmlformats.org/officeDocument/2006/relationships/hyperlink" Target="http://acat.autodealer.ru/index.php?tree=23_2170" TargetMode="External"/><Relationship Id="rId6" Type="http://schemas.openxmlformats.org/officeDocument/2006/relationships/hyperlink" Target="http://acat.autodealer.ru/index.php?tree=21_4559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acat.autodealer.ru/index.php?tree=23_2163" TargetMode="External"/><Relationship Id="rId10" Type="http://schemas.openxmlformats.org/officeDocument/2006/relationships/hyperlink" Target="http://acat.autodealer.ru/index.php?tree=23_2163" TargetMode="External"/><Relationship Id="rId4" Type="http://schemas.openxmlformats.org/officeDocument/2006/relationships/hyperlink" Target="http://acat.autodealer.ru/index.php?tree=23_2163" TargetMode="External"/><Relationship Id="rId9" Type="http://schemas.openxmlformats.org/officeDocument/2006/relationships/hyperlink" Target="http://acat.autodealer.ru/index.php?tree=23_2163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WQ4878"/>
  <sheetViews>
    <sheetView tabSelected="1" topLeftCell="A4866" zoomScale="80" zoomScaleNormal="80" zoomScaleSheetLayoutView="75" workbookViewId="0">
      <selection activeCell="D4868" sqref="D4868"/>
    </sheetView>
  </sheetViews>
  <sheetFormatPr defaultColWidth="16" defaultRowHeight="12.75"/>
  <cols>
    <col min="1" max="1" width="7.85546875" style="515" customWidth="1"/>
    <col min="2" max="2" width="21.85546875" style="515" customWidth="1"/>
    <col min="3" max="3" width="24.85546875" style="515" customWidth="1"/>
    <col min="4" max="4" width="40.85546875" style="515" customWidth="1"/>
    <col min="5" max="5" width="59.85546875" style="515" customWidth="1"/>
    <col min="6" max="6" width="28.5703125" style="515" customWidth="1"/>
    <col min="7" max="8" width="16" style="515" customWidth="1"/>
    <col min="9" max="9" width="16" style="89" customWidth="1"/>
    <col min="10" max="10" width="16" style="515" customWidth="1"/>
    <col min="11" max="11" width="25.140625" style="515" customWidth="1"/>
    <col min="12" max="13" width="16" style="515" customWidth="1"/>
    <col min="14" max="14" width="22.85546875" style="357" customWidth="1"/>
    <col min="15" max="15" width="16" style="515" customWidth="1"/>
    <col min="16" max="16" width="11.7109375" style="89" customWidth="1"/>
    <col min="17" max="17" width="12.5703125" style="515" customWidth="1"/>
    <col min="18" max="18" width="16" style="90" customWidth="1"/>
    <col min="19" max="19" width="16.5703125" style="515" customWidth="1"/>
    <col min="20" max="20" width="22.7109375" style="91" customWidth="1"/>
    <col min="21" max="21" width="21.85546875" style="91" customWidth="1"/>
    <col min="22" max="22" width="16.7109375" style="515" bestFit="1" customWidth="1"/>
    <col min="23" max="23" width="15.140625" style="515" customWidth="1"/>
    <col min="24" max="24" width="31.140625" style="515" customWidth="1"/>
    <col min="25" max="1967" width="16" style="8"/>
    <col min="1968" max="16384" width="16" style="515"/>
  </cols>
  <sheetData>
    <row r="1" spans="1:1967" s="296" customFormat="1" ht="16.5">
      <c r="I1" s="226"/>
      <c r="N1" s="340"/>
      <c r="P1" s="226"/>
      <c r="R1" s="227"/>
      <c r="T1" s="228"/>
      <c r="U1" s="335"/>
      <c r="V1" s="548" t="s">
        <v>9449</v>
      </c>
      <c r="W1" s="548"/>
      <c r="X1" s="548"/>
      <c r="Y1" s="229"/>
      <c r="Z1" s="229"/>
      <c r="AA1" s="229"/>
      <c r="AB1" s="229"/>
      <c r="AC1" s="229"/>
      <c r="AD1" s="229"/>
      <c r="AE1" s="229"/>
      <c r="AF1" s="229"/>
      <c r="AG1" s="229"/>
      <c r="AH1" s="229"/>
      <c r="AI1" s="229"/>
      <c r="AJ1" s="229"/>
      <c r="AK1" s="229"/>
      <c r="AL1" s="229"/>
      <c r="AM1" s="229"/>
      <c r="AN1" s="229"/>
      <c r="AO1" s="229"/>
      <c r="AP1" s="229"/>
      <c r="AQ1" s="229"/>
      <c r="AR1" s="229"/>
      <c r="AS1" s="229"/>
      <c r="AT1" s="229"/>
      <c r="AU1" s="229"/>
      <c r="AV1" s="229"/>
      <c r="AW1" s="229"/>
      <c r="AX1" s="229"/>
      <c r="AY1" s="229"/>
      <c r="AZ1" s="229"/>
      <c r="BA1" s="229"/>
      <c r="BB1" s="229"/>
      <c r="BC1" s="229"/>
      <c r="BD1" s="229"/>
      <c r="BE1" s="229"/>
      <c r="BF1" s="229"/>
      <c r="BG1" s="229"/>
      <c r="BH1" s="229"/>
      <c r="BI1" s="229"/>
      <c r="BJ1" s="229"/>
      <c r="BK1" s="229"/>
      <c r="BL1" s="229"/>
      <c r="BM1" s="229"/>
      <c r="BN1" s="229"/>
      <c r="BO1" s="229"/>
      <c r="BP1" s="229"/>
      <c r="BQ1" s="229"/>
      <c r="BR1" s="229"/>
      <c r="BS1" s="229"/>
      <c r="BT1" s="229"/>
      <c r="BU1" s="229"/>
      <c r="BV1" s="229"/>
      <c r="BW1" s="229"/>
      <c r="BX1" s="229"/>
      <c r="BY1" s="229"/>
      <c r="BZ1" s="229"/>
      <c r="CA1" s="229"/>
      <c r="CB1" s="229"/>
      <c r="CC1" s="229"/>
      <c r="CD1" s="229"/>
      <c r="CE1" s="229"/>
      <c r="CF1" s="229"/>
      <c r="CG1" s="229"/>
      <c r="CH1" s="229"/>
      <c r="CI1" s="229"/>
      <c r="CJ1" s="229"/>
      <c r="CK1" s="229"/>
      <c r="CL1" s="229"/>
      <c r="CM1" s="229"/>
      <c r="CN1" s="229"/>
      <c r="CO1" s="229"/>
      <c r="CP1" s="229"/>
      <c r="CQ1" s="229"/>
      <c r="CR1" s="229"/>
      <c r="CS1" s="229"/>
      <c r="CT1" s="229"/>
      <c r="CU1" s="229"/>
      <c r="CV1" s="229"/>
      <c r="CW1" s="229"/>
      <c r="CX1" s="229"/>
      <c r="CY1" s="229"/>
      <c r="CZ1" s="229"/>
      <c r="DA1" s="229"/>
      <c r="DB1" s="229"/>
      <c r="DC1" s="229"/>
      <c r="DD1" s="229"/>
      <c r="DE1" s="229"/>
      <c r="DF1" s="229"/>
      <c r="DG1" s="229"/>
      <c r="DH1" s="229"/>
      <c r="DI1" s="229"/>
      <c r="DJ1" s="229"/>
      <c r="DK1" s="229"/>
      <c r="DL1" s="229"/>
      <c r="DM1" s="229"/>
      <c r="DN1" s="229"/>
      <c r="DO1" s="229"/>
      <c r="DP1" s="229"/>
      <c r="DQ1" s="229"/>
      <c r="DR1" s="229"/>
      <c r="DS1" s="229"/>
      <c r="DT1" s="229"/>
      <c r="DU1" s="229"/>
      <c r="DV1" s="229"/>
      <c r="DW1" s="229"/>
      <c r="DX1" s="229"/>
      <c r="DY1" s="229"/>
      <c r="DZ1" s="229"/>
      <c r="EA1" s="229"/>
      <c r="EB1" s="229"/>
      <c r="EC1" s="229"/>
      <c r="ED1" s="229"/>
      <c r="EE1" s="229"/>
      <c r="EF1" s="229"/>
      <c r="EG1" s="229"/>
      <c r="EH1" s="229"/>
      <c r="EI1" s="229"/>
      <c r="EJ1" s="229"/>
      <c r="EK1" s="229"/>
      <c r="EL1" s="229"/>
      <c r="EM1" s="229"/>
      <c r="EN1" s="229"/>
      <c r="EO1" s="229"/>
      <c r="EP1" s="229"/>
      <c r="EQ1" s="229"/>
      <c r="ER1" s="229"/>
      <c r="ES1" s="229"/>
      <c r="ET1" s="229"/>
      <c r="EU1" s="229"/>
      <c r="EV1" s="229"/>
      <c r="EW1" s="229"/>
      <c r="EX1" s="229"/>
      <c r="EY1" s="229"/>
      <c r="EZ1" s="229"/>
      <c r="FA1" s="229"/>
      <c r="FB1" s="229"/>
      <c r="FC1" s="229"/>
      <c r="FD1" s="229"/>
      <c r="FE1" s="229"/>
      <c r="FF1" s="229"/>
      <c r="FG1" s="229"/>
      <c r="FH1" s="229"/>
      <c r="FI1" s="229"/>
      <c r="FJ1" s="229"/>
      <c r="FK1" s="229"/>
      <c r="FL1" s="229"/>
      <c r="FM1" s="229"/>
      <c r="FN1" s="229"/>
      <c r="FO1" s="229"/>
      <c r="FP1" s="229"/>
      <c r="FQ1" s="229"/>
      <c r="FR1" s="229"/>
      <c r="FS1" s="229"/>
      <c r="FT1" s="229"/>
      <c r="FU1" s="229"/>
      <c r="FV1" s="229"/>
      <c r="FW1" s="229"/>
      <c r="FX1" s="229"/>
      <c r="FY1" s="229"/>
      <c r="FZ1" s="229"/>
      <c r="GA1" s="229"/>
      <c r="GB1" s="229"/>
      <c r="GC1" s="229"/>
      <c r="GD1" s="229"/>
      <c r="GE1" s="229"/>
      <c r="GF1" s="229"/>
      <c r="GG1" s="229"/>
      <c r="GH1" s="229"/>
      <c r="GI1" s="229"/>
      <c r="GJ1" s="229"/>
      <c r="GK1" s="229"/>
      <c r="GL1" s="229"/>
      <c r="GM1" s="229"/>
      <c r="GN1" s="229"/>
      <c r="GO1" s="229"/>
      <c r="GP1" s="229"/>
      <c r="GQ1" s="229"/>
      <c r="GR1" s="229"/>
      <c r="GS1" s="229"/>
      <c r="GT1" s="229"/>
      <c r="GU1" s="229"/>
      <c r="GV1" s="229"/>
      <c r="GW1" s="229"/>
      <c r="GX1" s="229"/>
      <c r="GY1" s="229"/>
      <c r="GZ1" s="229"/>
      <c r="HA1" s="229"/>
      <c r="HB1" s="229"/>
      <c r="HC1" s="229"/>
      <c r="HD1" s="229"/>
      <c r="HE1" s="229"/>
      <c r="HF1" s="229"/>
      <c r="HG1" s="229"/>
      <c r="HH1" s="229"/>
      <c r="HI1" s="229"/>
      <c r="HJ1" s="229"/>
      <c r="HK1" s="229"/>
      <c r="HL1" s="229"/>
      <c r="HM1" s="229"/>
      <c r="HN1" s="229"/>
      <c r="HO1" s="229"/>
      <c r="HP1" s="229"/>
      <c r="HQ1" s="229"/>
      <c r="HR1" s="229"/>
      <c r="HS1" s="229"/>
      <c r="HT1" s="229"/>
      <c r="HU1" s="229"/>
      <c r="HV1" s="229"/>
      <c r="HW1" s="229"/>
      <c r="HX1" s="229"/>
      <c r="HY1" s="229"/>
      <c r="HZ1" s="229"/>
      <c r="IA1" s="229"/>
      <c r="IB1" s="229"/>
      <c r="IC1" s="229"/>
      <c r="ID1" s="229"/>
      <c r="IE1" s="229"/>
      <c r="IF1" s="229"/>
      <c r="IG1" s="229"/>
      <c r="IH1" s="229"/>
      <c r="II1" s="229"/>
      <c r="IJ1" s="229"/>
      <c r="IK1" s="229"/>
      <c r="IL1" s="229"/>
      <c r="IM1" s="229"/>
      <c r="IN1" s="229"/>
      <c r="IO1" s="229"/>
      <c r="IP1" s="229"/>
      <c r="IQ1" s="229"/>
      <c r="IR1" s="229"/>
      <c r="IS1" s="229"/>
      <c r="IT1" s="229"/>
      <c r="IU1" s="229"/>
      <c r="IV1" s="229"/>
      <c r="IW1" s="229"/>
      <c r="IX1" s="229"/>
      <c r="IY1" s="229"/>
      <c r="IZ1" s="229"/>
      <c r="JA1" s="229"/>
      <c r="JB1" s="229"/>
      <c r="JC1" s="229"/>
      <c r="JD1" s="229"/>
      <c r="JE1" s="229"/>
      <c r="JF1" s="229"/>
      <c r="JG1" s="229"/>
      <c r="JH1" s="229"/>
      <c r="JI1" s="229"/>
      <c r="JJ1" s="229"/>
      <c r="JK1" s="229"/>
      <c r="JL1" s="229"/>
      <c r="JM1" s="229"/>
      <c r="JN1" s="229"/>
      <c r="JO1" s="229"/>
      <c r="JP1" s="229"/>
      <c r="JQ1" s="229"/>
      <c r="JR1" s="229"/>
      <c r="JS1" s="229"/>
      <c r="JT1" s="229"/>
      <c r="JU1" s="229"/>
      <c r="JV1" s="229"/>
      <c r="JW1" s="229"/>
      <c r="JX1" s="229"/>
      <c r="JY1" s="229"/>
      <c r="JZ1" s="229"/>
      <c r="KA1" s="229"/>
      <c r="KB1" s="229"/>
      <c r="KC1" s="229"/>
      <c r="KD1" s="229"/>
      <c r="KE1" s="229"/>
      <c r="KF1" s="229"/>
      <c r="KG1" s="229"/>
      <c r="KH1" s="229"/>
      <c r="KI1" s="229"/>
      <c r="KJ1" s="229"/>
      <c r="KK1" s="229"/>
      <c r="KL1" s="229"/>
      <c r="KM1" s="229"/>
      <c r="KN1" s="229"/>
      <c r="KO1" s="229"/>
      <c r="KP1" s="229"/>
      <c r="KQ1" s="229"/>
      <c r="KR1" s="229"/>
      <c r="KS1" s="229"/>
      <c r="KT1" s="229"/>
      <c r="KU1" s="229"/>
      <c r="KV1" s="229"/>
      <c r="KW1" s="229"/>
      <c r="KX1" s="229"/>
      <c r="KY1" s="229"/>
      <c r="KZ1" s="229"/>
      <c r="LA1" s="229"/>
      <c r="LB1" s="229"/>
      <c r="LC1" s="229"/>
      <c r="LD1" s="229"/>
      <c r="LE1" s="229"/>
      <c r="LF1" s="229"/>
      <c r="LG1" s="229"/>
      <c r="LH1" s="229"/>
      <c r="LI1" s="229"/>
      <c r="LJ1" s="229"/>
      <c r="LK1" s="229"/>
      <c r="LL1" s="229"/>
      <c r="LM1" s="229"/>
      <c r="LN1" s="229"/>
      <c r="LO1" s="229"/>
      <c r="LP1" s="229"/>
      <c r="LQ1" s="229"/>
      <c r="LR1" s="229"/>
      <c r="LS1" s="229"/>
      <c r="LT1" s="229"/>
      <c r="LU1" s="229"/>
      <c r="LV1" s="229"/>
      <c r="LW1" s="229"/>
      <c r="LX1" s="229"/>
      <c r="LY1" s="229"/>
      <c r="LZ1" s="229"/>
      <c r="MA1" s="229"/>
      <c r="MB1" s="229"/>
      <c r="MC1" s="229"/>
      <c r="MD1" s="229"/>
      <c r="ME1" s="229"/>
      <c r="MF1" s="229"/>
      <c r="MG1" s="229"/>
      <c r="MH1" s="229"/>
      <c r="MI1" s="229"/>
      <c r="MJ1" s="229"/>
      <c r="MK1" s="229"/>
      <c r="ML1" s="229"/>
      <c r="MM1" s="229"/>
      <c r="MN1" s="229"/>
      <c r="MO1" s="229"/>
      <c r="MP1" s="229"/>
      <c r="MQ1" s="229"/>
      <c r="MR1" s="229"/>
      <c r="MS1" s="229"/>
      <c r="MT1" s="229"/>
      <c r="MU1" s="229"/>
      <c r="MV1" s="229"/>
      <c r="MW1" s="229"/>
      <c r="MX1" s="229"/>
      <c r="MY1" s="229"/>
      <c r="MZ1" s="229"/>
      <c r="NA1" s="229"/>
      <c r="NB1" s="229"/>
      <c r="NC1" s="229"/>
      <c r="ND1" s="229"/>
      <c r="NE1" s="229"/>
      <c r="NF1" s="229"/>
      <c r="NG1" s="229"/>
      <c r="NH1" s="229"/>
      <c r="NI1" s="229"/>
      <c r="NJ1" s="229"/>
      <c r="NK1" s="229"/>
      <c r="NL1" s="229"/>
      <c r="NM1" s="229"/>
      <c r="NN1" s="229"/>
      <c r="NO1" s="229"/>
      <c r="NP1" s="229"/>
      <c r="NQ1" s="229"/>
      <c r="NR1" s="229"/>
      <c r="NS1" s="229"/>
      <c r="NT1" s="229"/>
      <c r="NU1" s="229"/>
      <c r="NV1" s="229"/>
      <c r="NW1" s="229"/>
      <c r="NX1" s="229"/>
      <c r="NY1" s="229"/>
      <c r="NZ1" s="229"/>
      <c r="OA1" s="229"/>
      <c r="OB1" s="229"/>
      <c r="OC1" s="229"/>
      <c r="OD1" s="229"/>
      <c r="OE1" s="229"/>
      <c r="OF1" s="229"/>
      <c r="OG1" s="229"/>
      <c r="OH1" s="229"/>
      <c r="OI1" s="229"/>
      <c r="OJ1" s="229"/>
      <c r="OK1" s="229"/>
      <c r="OL1" s="229"/>
      <c r="OM1" s="229"/>
      <c r="ON1" s="229"/>
      <c r="OO1" s="229"/>
      <c r="OP1" s="229"/>
      <c r="OQ1" s="229"/>
      <c r="OR1" s="229"/>
      <c r="OS1" s="229"/>
      <c r="OT1" s="229"/>
      <c r="OU1" s="229"/>
      <c r="OV1" s="229"/>
      <c r="OW1" s="229"/>
      <c r="OX1" s="229"/>
      <c r="OY1" s="229"/>
      <c r="OZ1" s="229"/>
      <c r="PA1" s="229"/>
      <c r="PB1" s="229"/>
      <c r="PC1" s="229"/>
      <c r="PD1" s="229"/>
      <c r="PE1" s="229"/>
      <c r="PF1" s="229"/>
      <c r="PG1" s="229"/>
      <c r="PH1" s="229"/>
      <c r="PI1" s="229"/>
      <c r="PJ1" s="229"/>
      <c r="PK1" s="229"/>
      <c r="PL1" s="229"/>
      <c r="PM1" s="229"/>
      <c r="PN1" s="229"/>
      <c r="PO1" s="229"/>
      <c r="PP1" s="229"/>
      <c r="PQ1" s="229"/>
      <c r="PR1" s="229"/>
      <c r="PS1" s="229"/>
      <c r="PT1" s="229"/>
      <c r="PU1" s="229"/>
      <c r="PV1" s="229"/>
      <c r="PW1" s="229"/>
      <c r="PX1" s="229"/>
      <c r="PY1" s="229"/>
      <c r="PZ1" s="229"/>
      <c r="QA1" s="229"/>
      <c r="QB1" s="229"/>
      <c r="QC1" s="229"/>
      <c r="QD1" s="229"/>
      <c r="QE1" s="229"/>
      <c r="QF1" s="229"/>
      <c r="QG1" s="229"/>
      <c r="QH1" s="229"/>
      <c r="QI1" s="229"/>
      <c r="QJ1" s="229"/>
      <c r="QK1" s="229"/>
      <c r="QL1" s="229"/>
      <c r="QM1" s="229"/>
      <c r="QN1" s="229"/>
      <c r="QO1" s="229"/>
      <c r="QP1" s="229"/>
      <c r="QQ1" s="229"/>
      <c r="QR1" s="229"/>
      <c r="QS1" s="229"/>
      <c r="QT1" s="229"/>
      <c r="QU1" s="229"/>
      <c r="QV1" s="229"/>
      <c r="QW1" s="229"/>
      <c r="QX1" s="229"/>
      <c r="QY1" s="229"/>
      <c r="QZ1" s="229"/>
      <c r="RA1" s="229"/>
      <c r="RB1" s="229"/>
      <c r="RC1" s="229"/>
      <c r="RD1" s="229"/>
      <c r="RE1" s="229"/>
      <c r="RF1" s="229"/>
      <c r="RG1" s="229"/>
      <c r="RH1" s="229"/>
      <c r="RI1" s="229"/>
      <c r="RJ1" s="229"/>
      <c r="RK1" s="229"/>
      <c r="RL1" s="229"/>
      <c r="RM1" s="229"/>
      <c r="RN1" s="229"/>
      <c r="RO1" s="229"/>
      <c r="RP1" s="229"/>
      <c r="RQ1" s="229"/>
      <c r="RR1" s="229"/>
      <c r="RS1" s="229"/>
      <c r="RT1" s="229"/>
      <c r="RU1" s="229"/>
      <c r="RV1" s="229"/>
      <c r="RW1" s="229"/>
      <c r="RX1" s="229"/>
      <c r="RY1" s="229"/>
      <c r="RZ1" s="229"/>
      <c r="SA1" s="229"/>
      <c r="SB1" s="229"/>
      <c r="SC1" s="229"/>
      <c r="SD1" s="229"/>
      <c r="SE1" s="229"/>
      <c r="SF1" s="229"/>
      <c r="SG1" s="229"/>
      <c r="SH1" s="229"/>
      <c r="SI1" s="229"/>
      <c r="SJ1" s="229"/>
      <c r="SK1" s="229"/>
      <c r="SL1" s="229"/>
      <c r="SM1" s="229"/>
      <c r="SN1" s="229"/>
      <c r="SO1" s="229"/>
      <c r="SP1" s="229"/>
      <c r="SQ1" s="229"/>
      <c r="SR1" s="229"/>
      <c r="SS1" s="229"/>
      <c r="ST1" s="229"/>
      <c r="SU1" s="229"/>
      <c r="SV1" s="229"/>
      <c r="SW1" s="229"/>
      <c r="SX1" s="229"/>
      <c r="SY1" s="229"/>
      <c r="SZ1" s="229"/>
      <c r="TA1" s="229"/>
      <c r="TB1" s="229"/>
      <c r="TC1" s="229"/>
      <c r="TD1" s="229"/>
      <c r="TE1" s="229"/>
      <c r="TF1" s="229"/>
      <c r="TG1" s="229"/>
      <c r="TH1" s="229"/>
      <c r="TI1" s="229"/>
      <c r="TJ1" s="229"/>
      <c r="TK1" s="229"/>
      <c r="TL1" s="229"/>
      <c r="TM1" s="229"/>
      <c r="TN1" s="229"/>
      <c r="TO1" s="229"/>
      <c r="TP1" s="229"/>
      <c r="TQ1" s="229"/>
      <c r="TR1" s="229"/>
      <c r="TS1" s="229"/>
      <c r="TT1" s="229"/>
      <c r="TU1" s="229"/>
      <c r="TV1" s="229"/>
      <c r="TW1" s="229"/>
      <c r="TX1" s="229"/>
      <c r="TY1" s="229"/>
      <c r="TZ1" s="229"/>
      <c r="UA1" s="229"/>
      <c r="UB1" s="229"/>
      <c r="UC1" s="229"/>
      <c r="UD1" s="229"/>
      <c r="UE1" s="229"/>
      <c r="UF1" s="229"/>
      <c r="UG1" s="229"/>
      <c r="UH1" s="229"/>
      <c r="UI1" s="229"/>
      <c r="UJ1" s="229"/>
      <c r="UK1" s="229"/>
      <c r="UL1" s="229"/>
      <c r="UM1" s="229"/>
      <c r="UN1" s="229"/>
      <c r="UO1" s="229"/>
      <c r="UP1" s="229"/>
      <c r="UQ1" s="229"/>
      <c r="UR1" s="229"/>
      <c r="US1" s="229"/>
      <c r="UT1" s="229"/>
      <c r="UU1" s="229"/>
      <c r="UV1" s="229"/>
      <c r="UW1" s="229"/>
      <c r="UX1" s="229"/>
      <c r="UY1" s="229"/>
      <c r="UZ1" s="229"/>
      <c r="VA1" s="229"/>
      <c r="VB1" s="229"/>
      <c r="VC1" s="229"/>
      <c r="VD1" s="229"/>
      <c r="VE1" s="229"/>
      <c r="VF1" s="229"/>
      <c r="VG1" s="229"/>
      <c r="VH1" s="229"/>
      <c r="VI1" s="229"/>
      <c r="VJ1" s="229"/>
      <c r="VK1" s="229"/>
      <c r="VL1" s="229"/>
      <c r="VM1" s="229"/>
      <c r="VN1" s="229"/>
      <c r="VO1" s="229"/>
      <c r="VP1" s="229"/>
      <c r="VQ1" s="229"/>
      <c r="VR1" s="229"/>
      <c r="VS1" s="229"/>
      <c r="VT1" s="229"/>
      <c r="VU1" s="229"/>
      <c r="VV1" s="229"/>
      <c r="VW1" s="229"/>
      <c r="VX1" s="229"/>
      <c r="VY1" s="229"/>
      <c r="VZ1" s="229"/>
      <c r="WA1" s="229"/>
      <c r="WB1" s="229"/>
      <c r="WC1" s="229"/>
      <c r="WD1" s="229"/>
      <c r="WE1" s="229"/>
      <c r="WF1" s="229"/>
      <c r="WG1" s="229"/>
      <c r="WH1" s="229"/>
      <c r="WI1" s="229"/>
      <c r="WJ1" s="229"/>
      <c r="WK1" s="229"/>
      <c r="WL1" s="229"/>
      <c r="WM1" s="229"/>
      <c r="WN1" s="229"/>
      <c r="WO1" s="229"/>
      <c r="WP1" s="229"/>
      <c r="WQ1" s="229"/>
      <c r="WR1" s="229"/>
      <c r="WS1" s="229"/>
      <c r="WT1" s="229"/>
      <c r="WU1" s="229"/>
      <c r="WV1" s="229"/>
      <c r="WW1" s="229"/>
      <c r="WX1" s="229"/>
      <c r="WY1" s="229"/>
      <c r="WZ1" s="229"/>
      <c r="XA1" s="229"/>
      <c r="XB1" s="229"/>
      <c r="XC1" s="229"/>
      <c r="XD1" s="229"/>
      <c r="XE1" s="229"/>
      <c r="XF1" s="229"/>
      <c r="XG1" s="229"/>
      <c r="XH1" s="229"/>
      <c r="XI1" s="229"/>
      <c r="XJ1" s="229"/>
      <c r="XK1" s="229"/>
      <c r="XL1" s="229"/>
      <c r="XM1" s="229"/>
      <c r="XN1" s="229"/>
      <c r="XO1" s="229"/>
      <c r="XP1" s="229"/>
      <c r="XQ1" s="229"/>
      <c r="XR1" s="229"/>
      <c r="XS1" s="229"/>
      <c r="XT1" s="229"/>
      <c r="XU1" s="229"/>
      <c r="XV1" s="229"/>
      <c r="XW1" s="229"/>
      <c r="XX1" s="229"/>
      <c r="XY1" s="229"/>
      <c r="XZ1" s="229"/>
      <c r="YA1" s="229"/>
      <c r="YB1" s="229"/>
      <c r="YC1" s="229"/>
      <c r="YD1" s="229"/>
      <c r="YE1" s="229"/>
      <c r="YF1" s="229"/>
      <c r="YG1" s="229"/>
      <c r="YH1" s="229"/>
      <c r="YI1" s="229"/>
      <c r="YJ1" s="229"/>
      <c r="YK1" s="229"/>
      <c r="YL1" s="229"/>
      <c r="YM1" s="229"/>
      <c r="YN1" s="229"/>
      <c r="YO1" s="229"/>
      <c r="YP1" s="229"/>
      <c r="YQ1" s="229"/>
      <c r="YR1" s="229"/>
      <c r="YS1" s="229"/>
      <c r="YT1" s="229"/>
      <c r="YU1" s="229"/>
      <c r="YV1" s="229"/>
      <c r="YW1" s="229"/>
      <c r="YX1" s="229"/>
      <c r="YY1" s="229"/>
      <c r="YZ1" s="229"/>
      <c r="ZA1" s="229"/>
      <c r="ZB1" s="229"/>
      <c r="ZC1" s="229"/>
      <c r="ZD1" s="229"/>
      <c r="ZE1" s="229"/>
      <c r="ZF1" s="229"/>
      <c r="ZG1" s="229"/>
      <c r="ZH1" s="229"/>
      <c r="ZI1" s="229"/>
      <c r="ZJ1" s="229"/>
      <c r="ZK1" s="229"/>
      <c r="ZL1" s="229"/>
      <c r="ZM1" s="229"/>
      <c r="ZN1" s="229"/>
      <c r="ZO1" s="229"/>
      <c r="ZP1" s="229"/>
      <c r="ZQ1" s="229"/>
      <c r="ZR1" s="229"/>
      <c r="ZS1" s="229"/>
      <c r="ZT1" s="229"/>
      <c r="ZU1" s="229"/>
      <c r="ZV1" s="229"/>
      <c r="ZW1" s="229"/>
      <c r="ZX1" s="229"/>
      <c r="ZY1" s="229"/>
      <c r="ZZ1" s="229"/>
      <c r="AAA1" s="229"/>
      <c r="AAB1" s="229"/>
      <c r="AAC1" s="229"/>
      <c r="AAD1" s="229"/>
      <c r="AAE1" s="229"/>
      <c r="AAF1" s="229"/>
      <c r="AAG1" s="229"/>
      <c r="AAH1" s="229"/>
      <c r="AAI1" s="229"/>
      <c r="AAJ1" s="229"/>
      <c r="AAK1" s="229"/>
      <c r="AAL1" s="229"/>
      <c r="AAM1" s="229"/>
      <c r="AAN1" s="229"/>
      <c r="AAO1" s="229"/>
      <c r="AAP1" s="229"/>
      <c r="AAQ1" s="229"/>
      <c r="AAR1" s="229"/>
      <c r="AAS1" s="229"/>
      <c r="AAT1" s="229"/>
      <c r="AAU1" s="229"/>
      <c r="AAV1" s="229"/>
      <c r="AAW1" s="229"/>
      <c r="AAX1" s="229"/>
      <c r="AAY1" s="229"/>
      <c r="AAZ1" s="229"/>
      <c r="ABA1" s="229"/>
      <c r="ABB1" s="229"/>
      <c r="ABC1" s="229"/>
      <c r="ABD1" s="229"/>
      <c r="ABE1" s="229"/>
      <c r="ABF1" s="229"/>
      <c r="ABG1" s="229"/>
      <c r="ABH1" s="229"/>
      <c r="ABI1" s="229"/>
      <c r="ABJ1" s="229"/>
      <c r="ABK1" s="229"/>
      <c r="ABL1" s="229"/>
      <c r="ABM1" s="229"/>
      <c r="ABN1" s="229"/>
      <c r="ABO1" s="229"/>
      <c r="ABP1" s="229"/>
      <c r="ABQ1" s="229"/>
      <c r="ABR1" s="229"/>
      <c r="ABS1" s="229"/>
      <c r="ABT1" s="229"/>
      <c r="ABU1" s="229"/>
      <c r="ABV1" s="229"/>
      <c r="ABW1" s="229"/>
      <c r="ABX1" s="229"/>
      <c r="ABY1" s="229"/>
      <c r="ABZ1" s="229"/>
      <c r="ACA1" s="229"/>
      <c r="ACB1" s="229"/>
      <c r="ACC1" s="229"/>
      <c r="ACD1" s="229"/>
      <c r="ACE1" s="229"/>
      <c r="ACF1" s="229"/>
      <c r="ACG1" s="229"/>
      <c r="ACH1" s="229"/>
      <c r="ACI1" s="229"/>
      <c r="ACJ1" s="229"/>
      <c r="ACK1" s="229"/>
      <c r="ACL1" s="229"/>
      <c r="ACM1" s="229"/>
      <c r="ACN1" s="229"/>
      <c r="ACO1" s="229"/>
      <c r="ACP1" s="229"/>
      <c r="ACQ1" s="229"/>
      <c r="ACR1" s="229"/>
      <c r="ACS1" s="229"/>
      <c r="ACT1" s="229"/>
      <c r="ACU1" s="229"/>
      <c r="ACV1" s="229"/>
      <c r="ACW1" s="229"/>
      <c r="ACX1" s="229"/>
      <c r="ACY1" s="229"/>
      <c r="ACZ1" s="229"/>
      <c r="ADA1" s="229"/>
      <c r="ADB1" s="229"/>
      <c r="ADC1" s="229"/>
      <c r="ADD1" s="229"/>
      <c r="ADE1" s="229"/>
      <c r="ADF1" s="229"/>
      <c r="ADG1" s="229"/>
      <c r="ADH1" s="229"/>
      <c r="ADI1" s="229"/>
      <c r="ADJ1" s="229"/>
      <c r="ADK1" s="229"/>
      <c r="ADL1" s="229"/>
      <c r="ADM1" s="229"/>
      <c r="ADN1" s="229"/>
      <c r="ADO1" s="229"/>
      <c r="ADP1" s="229"/>
      <c r="ADQ1" s="229"/>
      <c r="ADR1" s="229"/>
      <c r="ADS1" s="229"/>
      <c r="ADT1" s="229"/>
      <c r="ADU1" s="229"/>
      <c r="ADV1" s="229"/>
      <c r="ADW1" s="229"/>
      <c r="ADX1" s="229"/>
      <c r="ADY1" s="229"/>
      <c r="ADZ1" s="229"/>
      <c r="AEA1" s="229"/>
      <c r="AEB1" s="229"/>
      <c r="AEC1" s="229"/>
      <c r="AED1" s="229"/>
      <c r="AEE1" s="229"/>
      <c r="AEF1" s="229"/>
      <c r="AEG1" s="229"/>
      <c r="AEH1" s="229"/>
      <c r="AEI1" s="229"/>
      <c r="AEJ1" s="229"/>
      <c r="AEK1" s="229"/>
      <c r="AEL1" s="229"/>
      <c r="AEM1" s="229"/>
      <c r="AEN1" s="229"/>
      <c r="AEO1" s="229"/>
      <c r="AEP1" s="229"/>
      <c r="AEQ1" s="229"/>
      <c r="AER1" s="229"/>
      <c r="AES1" s="229"/>
      <c r="AET1" s="229"/>
      <c r="AEU1" s="229"/>
      <c r="AEV1" s="229"/>
      <c r="AEW1" s="229"/>
      <c r="AEX1" s="229"/>
      <c r="AEY1" s="229"/>
      <c r="AEZ1" s="229"/>
      <c r="AFA1" s="229"/>
      <c r="AFB1" s="229"/>
      <c r="AFC1" s="229"/>
      <c r="AFD1" s="229"/>
      <c r="AFE1" s="229"/>
      <c r="AFF1" s="229"/>
      <c r="AFG1" s="229"/>
      <c r="AFH1" s="229"/>
      <c r="AFI1" s="229"/>
      <c r="AFJ1" s="229"/>
      <c r="AFK1" s="229"/>
      <c r="AFL1" s="229"/>
      <c r="AFM1" s="229"/>
      <c r="AFN1" s="229"/>
      <c r="AFO1" s="229"/>
      <c r="AFP1" s="229"/>
      <c r="AFQ1" s="229"/>
      <c r="AFR1" s="229"/>
      <c r="AFS1" s="229"/>
      <c r="AFT1" s="229"/>
      <c r="AFU1" s="229"/>
      <c r="AFV1" s="229"/>
      <c r="AFW1" s="229"/>
      <c r="AFX1" s="229"/>
      <c r="AFY1" s="229"/>
      <c r="AFZ1" s="229"/>
      <c r="AGA1" s="229"/>
      <c r="AGB1" s="229"/>
      <c r="AGC1" s="229"/>
      <c r="AGD1" s="229"/>
      <c r="AGE1" s="229"/>
      <c r="AGF1" s="229"/>
      <c r="AGG1" s="229"/>
      <c r="AGH1" s="229"/>
      <c r="AGI1" s="229"/>
      <c r="AGJ1" s="229"/>
      <c r="AGK1" s="229"/>
      <c r="AGL1" s="229"/>
      <c r="AGM1" s="229"/>
      <c r="AGN1" s="229"/>
      <c r="AGO1" s="229"/>
      <c r="AGP1" s="229"/>
      <c r="AGQ1" s="229"/>
      <c r="AGR1" s="229"/>
      <c r="AGS1" s="229"/>
      <c r="AGT1" s="229"/>
      <c r="AGU1" s="229"/>
      <c r="AGV1" s="229"/>
      <c r="AGW1" s="229"/>
      <c r="AGX1" s="229"/>
      <c r="AGY1" s="229"/>
      <c r="AGZ1" s="229"/>
      <c r="AHA1" s="229"/>
      <c r="AHB1" s="229"/>
      <c r="AHC1" s="229"/>
      <c r="AHD1" s="229"/>
      <c r="AHE1" s="229"/>
      <c r="AHF1" s="229"/>
      <c r="AHG1" s="229"/>
      <c r="AHH1" s="229"/>
      <c r="AHI1" s="229"/>
      <c r="AHJ1" s="229"/>
      <c r="AHK1" s="229"/>
      <c r="AHL1" s="229"/>
      <c r="AHM1" s="229"/>
      <c r="AHN1" s="229"/>
      <c r="AHO1" s="229"/>
      <c r="AHP1" s="229"/>
      <c r="AHQ1" s="229"/>
      <c r="AHR1" s="229"/>
      <c r="AHS1" s="229"/>
      <c r="AHT1" s="229"/>
      <c r="AHU1" s="229"/>
      <c r="AHV1" s="229"/>
      <c r="AHW1" s="229"/>
      <c r="AHX1" s="229"/>
      <c r="AHY1" s="229"/>
      <c r="AHZ1" s="229"/>
      <c r="AIA1" s="229"/>
      <c r="AIB1" s="229"/>
      <c r="AIC1" s="229"/>
      <c r="AID1" s="229"/>
      <c r="AIE1" s="229"/>
      <c r="AIF1" s="229"/>
      <c r="AIG1" s="229"/>
      <c r="AIH1" s="229"/>
      <c r="AII1" s="229"/>
      <c r="AIJ1" s="229"/>
      <c r="AIK1" s="229"/>
      <c r="AIL1" s="229"/>
      <c r="AIM1" s="229"/>
      <c r="AIN1" s="229"/>
      <c r="AIO1" s="229"/>
      <c r="AIP1" s="229"/>
      <c r="AIQ1" s="229"/>
      <c r="AIR1" s="229"/>
      <c r="AIS1" s="229"/>
      <c r="AIT1" s="229"/>
      <c r="AIU1" s="229"/>
      <c r="AIV1" s="229"/>
      <c r="AIW1" s="229"/>
      <c r="AIX1" s="229"/>
      <c r="AIY1" s="229"/>
      <c r="AIZ1" s="229"/>
      <c r="AJA1" s="229"/>
      <c r="AJB1" s="229"/>
      <c r="AJC1" s="229"/>
      <c r="AJD1" s="229"/>
      <c r="AJE1" s="229"/>
      <c r="AJF1" s="229"/>
      <c r="AJG1" s="229"/>
      <c r="AJH1" s="229"/>
      <c r="AJI1" s="229"/>
      <c r="AJJ1" s="229"/>
      <c r="AJK1" s="229"/>
      <c r="AJL1" s="229"/>
      <c r="AJM1" s="229"/>
      <c r="AJN1" s="229"/>
      <c r="AJO1" s="229"/>
      <c r="AJP1" s="229"/>
      <c r="AJQ1" s="229"/>
      <c r="AJR1" s="229"/>
      <c r="AJS1" s="229"/>
      <c r="AJT1" s="229"/>
      <c r="AJU1" s="229"/>
      <c r="AJV1" s="229"/>
      <c r="AJW1" s="229"/>
      <c r="AJX1" s="229"/>
      <c r="AJY1" s="229"/>
      <c r="AJZ1" s="229"/>
      <c r="AKA1" s="229"/>
      <c r="AKB1" s="229"/>
      <c r="AKC1" s="229"/>
      <c r="AKD1" s="229"/>
      <c r="AKE1" s="229"/>
      <c r="AKF1" s="229"/>
      <c r="AKG1" s="229"/>
      <c r="AKH1" s="229"/>
      <c r="AKI1" s="229"/>
      <c r="AKJ1" s="229"/>
      <c r="AKK1" s="229"/>
      <c r="AKL1" s="229"/>
      <c r="AKM1" s="229"/>
      <c r="AKN1" s="229"/>
      <c r="AKO1" s="229"/>
      <c r="AKP1" s="229"/>
      <c r="AKQ1" s="229"/>
      <c r="AKR1" s="229"/>
      <c r="AKS1" s="229"/>
      <c r="AKT1" s="229"/>
      <c r="AKU1" s="229"/>
      <c r="AKV1" s="229"/>
      <c r="AKW1" s="229"/>
      <c r="AKX1" s="229"/>
      <c r="AKY1" s="229"/>
      <c r="AKZ1" s="229"/>
      <c r="ALA1" s="229"/>
      <c r="ALB1" s="229"/>
      <c r="ALC1" s="229"/>
      <c r="ALD1" s="229"/>
      <c r="ALE1" s="229"/>
      <c r="ALF1" s="229"/>
      <c r="ALG1" s="229"/>
      <c r="ALH1" s="229"/>
      <c r="ALI1" s="229"/>
      <c r="ALJ1" s="229"/>
      <c r="ALK1" s="229"/>
      <c r="ALL1" s="229"/>
      <c r="ALM1" s="229"/>
      <c r="ALN1" s="229"/>
      <c r="ALO1" s="229"/>
      <c r="ALP1" s="229"/>
      <c r="ALQ1" s="229"/>
      <c r="ALR1" s="229"/>
      <c r="ALS1" s="229"/>
      <c r="ALT1" s="229"/>
      <c r="ALU1" s="229"/>
      <c r="ALV1" s="229"/>
      <c r="ALW1" s="229"/>
      <c r="ALX1" s="229"/>
      <c r="ALY1" s="229"/>
      <c r="ALZ1" s="229"/>
      <c r="AMA1" s="229"/>
      <c r="AMB1" s="229"/>
      <c r="AMC1" s="229"/>
      <c r="AMD1" s="229"/>
      <c r="AME1" s="229"/>
      <c r="AMF1" s="229"/>
      <c r="AMG1" s="229"/>
      <c r="AMH1" s="229"/>
      <c r="AMI1" s="229"/>
      <c r="AMJ1" s="229"/>
      <c r="AMK1" s="229"/>
      <c r="AML1" s="229"/>
      <c r="AMM1" s="229"/>
      <c r="AMN1" s="229"/>
      <c r="AMO1" s="229"/>
      <c r="AMP1" s="229"/>
      <c r="AMQ1" s="229"/>
      <c r="AMR1" s="229"/>
      <c r="AMS1" s="229"/>
      <c r="AMT1" s="229"/>
      <c r="AMU1" s="229"/>
      <c r="AMV1" s="229"/>
      <c r="AMW1" s="229"/>
      <c r="AMX1" s="229"/>
      <c r="AMY1" s="229"/>
      <c r="AMZ1" s="229"/>
      <c r="ANA1" s="229"/>
      <c r="ANB1" s="229"/>
      <c r="ANC1" s="229"/>
      <c r="AND1" s="229"/>
      <c r="ANE1" s="229"/>
      <c r="ANF1" s="229"/>
      <c r="ANG1" s="229"/>
      <c r="ANH1" s="229"/>
      <c r="ANI1" s="229"/>
      <c r="ANJ1" s="229"/>
      <c r="ANK1" s="229"/>
      <c r="ANL1" s="229"/>
      <c r="ANM1" s="229"/>
      <c r="ANN1" s="229"/>
      <c r="ANO1" s="229"/>
      <c r="ANP1" s="229"/>
      <c r="ANQ1" s="229"/>
      <c r="ANR1" s="229"/>
      <c r="ANS1" s="229"/>
      <c r="ANT1" s="229"/>
      <c r="ANU1" s="229"/>
      <c r="ANV1" s="229"/>
      <c r="ANW1" s="229"/>
      <c r="ANX1" s="229"/>
      <c r="ANY1" s="229"/>
      <c r="ANZ1" s="229"/>
      <c r="AOA1" s="229"/>
      <c r="AOB1" s="229"/>
      <c r="AOC1" s="229"/>
      <c r="AOD1" s="229"/>
      <c r="AOE1" s="229"/>
      <c r="AOF1" s="229"/>
      <c r="AOG1" s="229"/>
      <c r="AOH1" s="229"/>
      <c r="AOI1" s="229"/>
      <c r="AOJ1" s="229"/>
      <c r="AOK1" s="229"/>
      <c r="AOL1" s="229"/>
      <c r="AOM1" s="229"/>
      <c r="AON1" s="229"/>
      <c r="AOO1" s="229"/>
      <c r="AOP1" s="229"/>
      <c r="AOQ1" s="229"/>
      <c r="AOR1" s="229"/>
      <c r="AOS1" s="229"/>
      <c r="AOT1" s="229"/>
      <c r="AOU1" s="229"/>
      <c r="AOV1" s="229"/>
      <c r="AOW1" s="229"/>
      <c r="AOX1" s="229"/>
      <c r="AOY1" s="229"/>
      <c r="AOZ1" s="229"/>
      <c r="APA1" s="229"/>
      <c r="APB1" s="229"/>
      <c r="APC1" s="229"/>
      <c r="APD1" s="229"/>
      <c r="APE1" s="229"/>
      <c r="APF1" s="229"/>
      <c r="APG1" s="229"/>
      <c r="APH1" s="229"/>
      <c r="API1" s="229"/>
      <c r="APJ1" s="229"/>
      <c r="APK1" s="229"/>
      <c r="APL1" s="229"/>
      <c r="APM1" s="229"/>
      <c r="APN1" s="229"/>
      <c r="APO1" s="229"/>
      <c r="APP1" s="229"/>
      <c r="APQ1" s="229"/>
      <c r="APR1" s="229"/>
      <c r="APS1" s="229"/>
      <c r="APT1" s="229"/>
      <c r="APU1" s="229"/>
      <c r="APV1" s="229"/>
      <c r="APW1" s="229"/>
      <c r="APX1" s="229"/>
      <c r="APY1" s="229"/>
      <c r="APZ1" s="229"/>
      <c r="AQA1" s="229"/>
      <c r="AQB1" s="229"/>
      <c r="AQC1" s="229"/>
      <c r="AQD1" s="229"/>
      <c r="AQE1" s="229"/>
      <c r="AQF1" s="229"/>
      <c r="AQG1" s="229"/>
      <c r="AQH1" s="229"/>
      <c r="AQI1" s="229"/>
      <c r="AQJ1" s="229"/>
      <c r="AQK1" s="229"/>
      <c r="AQL1" s="229"/>
      <c r="AQM1" s="229"/>
      <c r="AQN1" s="229"/>
      <c r="AQO1" s="229"/>
      <c r="AQP1" s="229"/>
      <c r="AQQ1" s="229"/>
      <c r="AQR1" s="229"/>
      <c r="AQS1" s="229"/>
      <c r="AQT1" s="229"/>
      <c r="AQU1" s="229"/>
      <c r="AQV1" s="229"/>
      <c r="AQW1" s="229"/>
      <c r="AQX1" s="229"/>
      <c r="AQY1" s="229"/>
      <c r="AQZ1" s="229"/>
      <c r="ARA1" s="229"/>
      <c r="ARB1" s="229"/>
      <c r="ARC1" s="229"/>
      <c r="ARD1" s="229"/>
      <c r="ARE1" s="229"/>
      <c r="ARF1" s="229"/>
      <c r="ARG1" s="229"/>
      <c r="ARH1" s="229"/>
      <c r="ARI1" s="229"/>
      <c r="ARJ1" s="229"/>
      <c r="ARK1" s="229"/>
      <c r="ARL1" s="229"/>
      <c r="ARM1" s="229"/>
      <c r="ARN1" s="229"/>
      <c r="ARO1" s="229"/>
      <c r="ARP1" s="229"/>
      <c r="ARQ1" s="229"/>
      <c r="ARR1" s="229"/>
      <c r="ARS1" s="229"/>
      <c r="ART1" s="229"/>
      <c r="ARU1" s="229"/>
      <c r="ARV1" s="229"/>
      <c r="ARW1" s="229"/>
      <c r="ARX1" s="229"/>
      <c r="ARY1" s="229"/>
      <c r="ARZ1" s="229"/>
      <c r="ASA1" s="229"/>
      <c r="ASB1" s="229"/>
      <c r="ASC1" s="229"/>
      <c r="ASD1" s="229"/>
      <c r="ASE1" s="229"/>
      <c r="ASF1" s="229"/>
      <c r="ASG1" s="229"/>
      <c r="ASH1" s="229"/>
      <c r="ASI1" s="229"/>
      <c r="ASJ1" s="229"/>
      <c r="ASK1" s="229"/>
      <c r="ASL1" s="229"/>
      <c r="ASM1" s="229"/>
      <c r="ASN1" s="229"/>
      <c r="ASO1" s="229"/>
      <c r="ASP1" s="229"/>
      <c r="ASQ1" s="229"/>
      <c r="ASR1" s="229"/>
      <c r="ASS1" s="229"/>
      <c r="AST1" s="229"/>
      <c r="ASU1" s="229"/>
      <c r="ASV1" s="229"/>
      <c r="ASW1" s="229"/>
      <c r="ASX1" s="229"/>
      <c r="ASY1" s="229"/>
      <c r="ASZ1" s="229"/>
      <c r="ATA1" s="229"/>
      <c r="ATB1" s="229"/>
      <c r="ATC1" s="229"/>
      <c r="ATD1" s="229"/>
      <c r="ATE1" s="229"/>
      <c r="ATF1" s="229"/>
      <c r="ATG1" s="229"/>
      <c r="ATH1" s="229"/>
      <c r="ATI1" s="229"/>
      <c r="ATJ1" s="229"/>
      <c r="ATK1" s="229"/>
      <c r="ATL1" s="229"/>
      <c r="ATM1" s="229"/>
      <c r="ATN1" s="229"/>
      <c r="ATO1" s="229"/>
      <c r="ATP1" s="229"/>
      <c r="ATQ1" s="229"/>
      <c r="ATR1" s="229"/>
      <c r="ATS1" s="229"/>
      <c r="ATT1" s="229"/>
      <c r="ATU1" s="229"/>
      <c r="ATV1" s="229"/>
      <c r="ATW1" s="229"/>
      <c r="ATX1" s="229"/>
      <c r="ATY1" s="229"/>
      <c r="ATZ1" s="229"/>
      <c r="AUA1" s="229"/>
      <c r="AUB1" s="229"/>
      <c r="AUC1" s="229"/>
      <c r="AUD1" s="229"/>
      <c r="AUE1" s="229"/>
      <c r="AUF1" s="229"/>
      <c r="AUG1" s="229"/>
      <c r="AUH1" s="229"/>
      <c r="AUI1" s="229"/>
      <c r="AUJ1" s="229"/>
      <c r="AUK1" s="229"/>
      <c r="AUL1" s="229"/>
      <c r="AUM1" s="229"/>
      <c r="AUN1" s="229"/>
      <c r="AUO1" s="229"/>
      <c r="AUP1" s="229"/>
      <c r="AUQ1" s="229"/>
      <c r="AUR1" s="229"/>
      <c r="AUS1" s="229"/>
      <c r="AUT1" s="229"/>
      <c r="AUU1" s="229"/>
      <c r="AUV1" s="229"/>
      <c r="AUW1" s="229"/>
      <c r="AUX1" s="229"/>
      <c r="AUY1" s="229"/>
      <c r="AUZ1" s="229"/>
      <c r="AVA1" s="229"/>
      <c r="AVB1" s="229"/>
      <c r="AVC1" s="229"/>
      <c r="AVD1" s="229"/>
      <c r="AVE1" s="229"/>
      <c r="AVF1" s="229"/>
      <c r="AVG1" s="229"/>
      <c r="AVH1" s="229"/>
      <c r="AVI1" s="229"/>
      <c r="AVJ1" s="229"/>
      <c r="AVK1" s="229"/>
      <c r="AVL1" s="229"/>
      <c r="AVM1" s="229"/>
      <c r="AVN1" s="229"/>
      <c r="AVO1" s="229"/>
      <c r="AVP1" s="229"/>
      <c r="AVQ1" s="229"/>
      <c r="AVR1" s="229"/>
      <c r="AVS1" s="229"/>
      <c r="AVT1" s="229"/>
      <c r="AVU1" s="229"/>
      <c r="AVV1" s="229"/>
      <c r="AVW1" s="229"/>
      <c r="AVX1" s="229"/>
      <c r="AVY1" s="229"/>
      <c r="AVZ1" s="229"/>
      <c r="AWA1" s="229"/>
      <c r="AWB1" s="229"/>
      <c r="AWC1" s="229"/>
      <c r="AWD1" s="229"/>
      <c r="AWE1" s="229"/>
      <c r="AWF1" s="229"/>
      <c r="AWG1" s="229"/>
      <c r="AWH1" s="229"/>
      <c r="AWI1" s="229"/>
      <c r="AWJ1" s="229"/>
      <c r="AWK1" s="229"/>
      <c r="AWL1" s="229"/>
      <c r="AWM1" s="229"/>
      <c r="AWN1" s="229"/>
      <c r="AWO1" s="229"/>
      <c r="AWP1" s="229"/>
      <c r="AWQ1" s="229"/>
      <c r="AWR1" s="229"/>
      <c r="AWS1" s="229"/>
      <c r="AWT1" s="229"/>
      <c r="AWU1" s="229"/>
      <c r="AWV1" s="229"/>
      <c r="AWW1" s="229"/>
      <c r="AWX1" s="229"/>
      <c r="AWY1" s="229"/>
      <c r="AWZ1" s="229"/>
      <c r="AXA1" s="229"/>
      <c r="AXB1" s="229"/>
      <c r="AXC1" s="229"/>
      <c r="AXD1" s="229"/>
      <c r="AXE1" s="229"/>
      <c r="AXF1" s="229"/>
      <c r="AXG1" s="229"/>
      <c r="AXH1" s="229"/>
      <c r="AXI1" s="229"/>
      <c r="AXJ1" s="229"/>
      <c r="AXK1" s="229"/>
      <c r="AXL1" s="229"/>
      <c r="AXM1" s="229"/>
      <c r="AXN1" s="229"/>
      <c r="AXO1" s="229"/>
      <c r="AXP1" s="229"/>
      <c r="AXQ1" s="229"/>
      <c r="AXR1" s="229"/>
      <c r="AXS1" s="229"/>
      <c r="AXT1" s="229"/>
      <c r="AXU1" s="229"/>
      <c r="AXV1" s="229"/>
      <c r="AXW1" s="229"/>
      <c r="AXX1" s="229"/>
      <c r="AXY1" s="229"/>
      <c r="AXZ1" s="229"/>
      <c r="AYA1" s="229"/>
      <c r="AYB1" s="229"/>
      <c r="AYC1" s="229"/>
      <c r="AYD1" s="229"/>
      <c r="AYE1" s="229"/>
      <c r="AYF1" s="229"/>
      <c r="AYG1" s="229"/>
      <c r="AYH1" s="229"/>
      <c r="AYI1" s="229"/>
      <c r="AYJ1" s="229"/>
      <c r="AYK1" s="229"/>
      <c r="AYL1" s="229"/>
      <c r="AYM1" s="229"/>
      <c r="AYN1" s="229"/>
      <c r="AYO1" s="229"/>
      <c r="AYP1" s="229"/>
      <c r="AYQ1" s="229"/>
      <c r="AYR1" s="229"/>
      <c r="AYS1" s="229"/>
      <c r="AYT1" s="229"/>
      <c r="AYU1" s="229"/>
      <c r="AYV1" s="229"/>
      <c r="AYW1" s="229"/>
      <c r="AYX1" s="229"/>
      <c r="AYY1" s="229"/>
      <c r="AYZ1" s="229"/>
      <c r="AZA1" s="229"/>
      <c r="AZB1" s="229"/>
      <c r="AZC1" s="229"/>
      <c r="AZD1" s="229"/>
      <c r="AZE1" s="229"/>
      <c r="AZF1" s="229"/>
      <c r="AZG1" s="229"/>
      <c r="AZH1" s="229"/>
      <c r="AZI1" s="229"/>
      <c r="AZJ1" s="229"/>
      <c r="AZK1" s="229"/>
      <c r="AZL1" s="229"/>
      <c r="AZM1" s="229"/>
      <c r="AZN1" s="229"/>
      <c r="AZO1" s="229"/>
      <c r="AZP1" s="229"/>
      <c r="AZQ1" s="229"/>
      <c r="AZR1" s="229"/>
      <c r="AZS1" s="229"/>
      <c r="AZT1" s="229"/>
      <c r="AZU1" s="229"/>
      <c r="AZV1" s="229"/>
      <c r="AZW1" s="229"/>
      <c r="AZX1" s="229"/>
      <c r="AZY1" s="229"/>
      <c r="AZZ1" s="229"/>
      <c r="BAA1" s="229"/>
      <c r="BAB1" s="229"/>
      <c r="BAC1" s="229"/>
      <c r="BAD1" s="229"/>
      <c r="BAE1" s="229"/>
      <c r="BAF1" s="229"/>
      <c r="BAG1" s="229"/>
      <c r="BAH1" s="229"/>
      <c r="BAI1" s="229"/>
      <c r="BAJ1" s="229"/>
      <c r="BAK1" s="229"/>
      <c r="BAL1" s="229"/>
      <c r="BAM1" s="229"/>
      <c r="BAN1" s="229"/>
      <c r="BAO1" s="229"/>
      <c r="BAP1" s="229"/>
      <c r="BAQ1" s="229"/>
      <c r="BAR1" s="229"/>
      <c r="BAS1" s="229"/>
      <c r="BAT1" s="229"/>
      <c r="BAU1" s="229"/>
      <c r="BAV1" s="229"/>
      <c r="BAW1" s="229"/>
      <c r="BAX1" s="229"/>
      <c r="BAY1" s="229"/>
      <c r="BAZ1" s="229"/>
      <c r="BBA1" s="229"/>
      <c r="BBB1" s="229"/>
      <c r="BBC1" s="229"/>
      <c r="BBD1" s="229"/>
      <c r="BBE1" s="229"/>
      <c r="BBF1" s="229"/>
      <c r="BBG1" s="229"/>
      <c r="BBH1" s="229"/>
      <c r="BBI1" s="229"/>
      <c r="BBJ1" s="229"/>
      <c r="BBK1" s="229"/>
      <c r="BBL1" s="229"/>
      <c r="BBM1" s="229"/>
      <c r="BBN1" s="229"/>
      <c r="BBO1" s="229"/>
      <c r="BBP1" s="229"/>
      <c r="BBQ1" s="229"/>
      <c r="BBR1" s="229"/>
      <c r="BBS1" s="229"/>
      <c r="BBT1" s="229"/>
      <c r="BBU1" s="229"/>
      <c r="BBV1" s="229"/>
      <c r="BBW1" s="229"/>
      <c r="BBX1" s="229"/>
      <c r="BBY1" s="229"/>
      <c r="BBZ1" s="229"/>
      <c r="BCA1" s="229"/>
      <c r="BCB1" s="229"/>
      <c r="BCC1" s="229"/>
      <c r="BCD1" s="229"/>
      <c r="BCE1" s="229"/>
      <c r="BCF1" s="229"/>
      <c r="BCG1" s="229"/>
      <c r="BCH1" s="229"/>
      <c r="BCI1" s="229"/>
      <c r="BCJ1" s="229"/>
      <c r="BCK1" s="229"/>
      <c r="BCL1" s="229"/>
      <c r="BCM1" s="229"/>
      <c r="BCN1" s="229"/>
      <c r="BCO1" s="229"/>
      <c r="BCP1" s="229"/>
      <c r="BCQ1" s="229"/>
      <c r="BCR1" s="229"/>
      <c r="BCS1" s="229"/>
      <c r="BCT1" s="229"/>
      <c r="BCU1" s="229"/>
      <c r="BCV1" s="229"/>
      <c r="BCW1" s="229"/>
      <c r="BCX1" s="229"/>
      <c r="BCY1" s="229"/>
      <c r="BCZ1" s="229"/>
      <c r="BDA1" s="229"/>
      <c r="BDB1" s="229"/>
      <c r="BDC1" s="229"/>
      <c r="BDD1" s="229"/>
      <c r="BDE1" s="229"/>
      <c r="BDF1" s="229"/>
      <c r="BDG1" s="229"/>
      <c r="BDH1" s="229"/>
      <c r="BDI1" s="229"/>
      <c r="BDJ1" s="229"/>
      <c r="BDK1" s="229"/>
      <c r="BDL1" s="229"/>
      <c r="BDM1" s="229"/>
      <c r="BDN1" s="229"/>
      <c r="BDO1" s="229"/>
      <c r="BDP1" s="229"/>
      <c r="BDQ1" s="229"/>
      <c r="BDR1" s="229"/>
      <c r="BDS1" s="229"/>
      <c r="BDT1" s="229"/>
      <c r="BDU1" s="229"/>
      <c r="BDV1" s="229"/>
      <c r="BDW1" s="229"/>
      <c r="BDX1" s="229"/>
      <c r="BDY1" s="229"/>
      <c r="BDZ1" s="229"/>
      <c r="BEA1" s="229"/>
      <c r="BEB1" s="229"/>
      <c r="BEC1" s="229"/>
      <c r="BED1" s="229"/>
      <c r="BEE1" s="229"/>
      <c r="BEF1" s="229"/>
      <c r="BEG1" s="229"/>
      <c r="BEH1" s="229"/>
      <c r="BEI1" s="229"/>
      <c r="BEJ1" s="229"/>
      <c r="BEK1" s="229"/>
      <c r="BEL1" s="229"/>
      <c r="BEM1" s="229"/>
      <c r="BEN1" s="229"/>
      <c r="BEO1" s="229"/>
      <c r="BEP1" s="229"/>
      <c r="BEQ1" s="229"/>
      <c r="BER1" s="229"/>
      <c r="BES1" s="229"/>
      <c r="BET1" s="229"/>
      <c r="BEU1" s="229"/>
      <c r="BEV1" s="229"/>
      <c r="BEW1" s="229"/>
      <c r="BEX1" s="229"/>
      <c r="BEY1" s="229"/>
      <c r="BEZ1" s="229"/>
      <c r="BFA1" s="229"/>
      <c r="BFB1" s="229"/>
      <c r="BFC1" s="229"/>
      <c r="BFD1" s="229"/>
      <c r="BFE1" s="229"/>
      <c r="BFF1" s="229"/>
      <c r="BFG1" s="229"/>
      <c r="BFH1" s="229"/>
      <c r="BFI1" s="229"/>
      <c r="BFJ1" s="229"/>
      <c r="BFK1" s="229"/>
      <c r="BFL1" s="229"/>
      <c r="BFM1" s="229"/>
      <c r="BFN1" s="229"/>
      <c r="BFO1" s="229"/>
      <c r="BFP1" s="229"/>
      <c r="BFQ1" s="229"/>
      <c r="BFR1" s="229"/>
      <c r="BFS1" s="229"/>
      <c r="BFT1" s="229"/>
      <c r="BFU1" s="229"/>
      <c r="BFV1" s="229"/>
      <c r="BFW1" s="229"/>
      <c r="BFX1" s="229"/>
      <c r="BFY1" s="229"/>
      <c r="BFZ1" s="229"/>
      <c r="BGA1" s="229"/>
      <c r="BGB1" s="229"/>
      <c r="BGC1" s="229"/>
      <c r="BGD1" s="229"/>
      <c r="BGE1" s="229"/>
      <c r="BGF1" s="229"/>
      <c r="BGG1" s="229"/>
      <c r="BGH1" s="229"/>
      <c r="BGI1" s="229"/>
      <c r="BGJ1" s="229"/>
      <c r="BGK1" s="229"/>
      <c r="BGL1" s="229"/>
      <c r="BGM1" s="229"/>
      <c r="BGN1" s="229"/>
      <c r="BGO1" s="229"/>
      <c r="BGP1" s="229"/>
      <c r="BGQ1" s="229"/>
      <c r="BGR1" s="229"/>
      <c r="BGS1" s="229"/>
      <c r="BGT1" s="229"/>
      <c r="BGU1" s="229"/>
      <c r="BGV1" s="229"/>
      <c r="BGW1" s="229"/>
      <c r="BGX1" s="229"/>
      <c r="BGY1" s="229"/>
      <c r="BGZ1" s="229"/>
      <c r="BHA1" s="229"/>
      <c r="BHB1" s="229"/>
      <c r="BHC1" s="229"/>
      <c r="BHD1" s="229"/>
      <c r="BHE1" s="229"/>
      <c r="BHF1" s="229"/>
      <c r="BHG1" s="229"/>
      <c r="BHH1" s="229"/>
      <c r="BHI1" s="229"/>
      <c r="BHJ1" s="229"/>
      <c r="BHK1" s="229"/>
      <c r="BHL1" s="229"/>
      <c r="BHM1" s="229"/>
      <c r="BHN1" s="229"/>
      <c r="BHO1" s="229"/>
      <c r="BHP1" s="229"/>
      <c r="BHQ1" s="229"/>
      <c r="BHR1" s="229"/>
      <c r="BHS1" s="229"/>
      <c r="BHT1" s="229"/>
      <c r="BHU1" s="229"/>
      <c r="BHV1" s="229"/>
      <c r="BHW1" s="229"/>
      <c r="BHX1" s="229"/>
      <c r="BHY1" s="229"/>
      <c r="BHZ1" s="229"/>
      <c r="BIA1" s="229"/>
      <c r="BIB1" s="229"/>
      <c r="BIC1" s="229"/>
      <c r="BID1" s="229"/>
      <c r="BIE1" s="229"/>
      <c r="BIF1" s="229"/>
      <c r="BIG1" s="229"/>
      <c r="BIH1" s="229"/>
      <c r="BII1" s="229"/>
      <c r="BIJ1" s="229"/>
      <c r="BIK1" s="229"/>
      <c r="BIL1" s="229"/>
      <c r="BIM1" s="229"/>
      <c r="BIN1" s="229"/>
      <c r="BIO1" s="229"/>
      <c r="BIP1" s="229"/>
      <c r="BIQ1" s="229"/>
      <c r="BIR1" s="229"/>
      <c r="BIS1" s="229"/>
      <c r="BIT1" s="229"/>
      <c r="BIU1" s="229"/>
      <c r="BIV1" s="229"/>
      <c r="BIW1" s="229"/>
      <c r="BIX1" s="229"/>
      <c r="BIY1" s="229"/>
      <c r="BIZ1" s="229"/>
      <c r="BJA1" s="229"/>
      <c r="BJB1" s="229"/>
      <c r="BJC1" s="229"/>
      <c r="BJD1" s="229"/>
      <c r="BJE1" s="229"/>
      <c r="BJF1" s="229"/>
      <c r="BJG1" s="229"/>
      <c r="BJH1" s="229"/>
      <c r="BJI1" s="229"/>
      <c r="BJJ1" s="229"/>
      <c r="BJK1" s="229"/>
      <c r="BJL1" s="229"/>
      <c r="BJM1" s="229"/>
      <c r="BJN1" s="229"/>
      <c r="BJO1" s="229"/>
      <c r="BJP1" s="229"/>
      <c r="BJQ1" s="229"/>
      <c r="BJR1" s="229"/>
      <c r="BJS1" s="229"/>
      <c r="BJT1" s="229"/>
      <c r="BJU1" s="229"/>
      <c r="BJV1" s="229"/>
      <c r="BJW1" s="229"/>
      <c r="BJX1" s="229"/>
      <c r="BJY1" s="229"/>
      <c r="BJZ1" s="229"/>
      <c r="BKA1" s="229"/>
      <c r="BKB1" s="229"/>
      <c r="BKC1" s="229"/>
      <c r="BKD1" s="229"/>
      <c r="BKE1" s="229"/>
      <c r="BKF1" s="229"/>
      <c r="BKG1" s="229"/>
      <c r="BKH1" s="229"/>
      <c r="BKI1" s="229"/>
      <c r="BKJ1" s="229"/>
      <c r="BKK1" s="229"/>
      <c r="BKL1" s="229"/>
      <c r="BKM1" s="229"/>
      <c r="BKN1" s="229"/>
      <c r="BKO1" s="229"/>
      <c r="BKP1" s="229"/>
      <c r="BKQ1" s="229"/>
      <c r="BKR1" s="229"/>
      <c r="BKS1" s="229"/>
      <c r="BKT1" s="229"/>
      <c r="BKU1" s="229"/>
      <c r="BKV1" s="229"/>
      <c r="BKW1" s="229"/>
      <c r="BKX1" s="229"/>
      <c r="BKY1" s="229"/>
      <c r="BKZ1" s="229"/>
      <c r="BLA1" s="229"/>
      <c r="BLB1" s="229"/>
      <c r="BLC1" s="229"/>
      <c r="BLD1" s="229"/>
      <c r="BLE1" s="229"/>
      <c r="BLF1" s="229"/>
      <c r="BLG1" s="229"/>
      <c r="BLH1" s="229"/>
      <c r="BLI1" s="229"/>
      <c r="BLJ1" s="229"/>
      <c r="BLK1" s="229"/>
      <c r="BLL1" s="229"/>
      <c r="BLM1" s="229"/>
      <c r="BLN1" s="229"/>
      <c r="BLO1" s="229"/>
      <c r="BLP1" s="229"/>
      <c r="BLQ1" s="229"/>
      <c r="BLR1" s="229"/>
      <c r="BLS1" s="229"/>
      <c r="BLT1" s="229"/>
      <c r="BLU1" s="229"/>
      <c r="BLV1" s="229"/>
      <c r="BLW1" s="229"/>
      <c r="BLX1" s="229"/>
      <c r="BLY1" s="229"/>
      <c r="BLZ1" s="229"/>
      <c r="BMA1" s="229"/>
      <c r="BMB1" s="229"/>
      <c r="BMC1" s="229"/>
      <c r="BMD1" s="229"/>
      <c r="BME1" s="229"/>
      <c r="BMF1" s="229"/>
      <c r="BMG1" s="229"/>
      <c r="BMH1" s="229"/>
      <c r="BMI1" s="229"/>
      <c r="BMJ1" s="229"/>
      <c r="BMK1" s="229"/>
      <c r="BML1" s="229"/>
      <c r="BMM1" s="229"/>
      <c r="BMN1" s="229"/>
      <c r="BMO1" s="229"/>
      <c r="BMP1" s="229"/>
      <c r="BMQ1" s="229"/>
      <c r="BMR1" s="229"/>
      <c r="BMS1" s="229"/>
      <c r="BMT1" s="229"/>
      <c r="BMU1" s="229"/>
      <c r="BMV1" s="229"/>
      <c r="BMW1" s="229"/>
      <c r="BMX1" s="229"/>
      <c r="BMY1" s="229"/>
      <c r="BMZ1" s="229"/>
      <c r="BNA1" s="229"/>
      <c r="BNB1" s="229"/>
      <c r="BNC1" s="229"/>
      <c r="BND1" s="229"/>
      <c r="BNE1" s="229"/>
      <c r="BNF1" s="229"/>
      <c r="BNG1" s="229"/>
      <c r="BNH1" s="229"/>
      <c r="BNI1" s="229"/>
      <c r="BNJ1" s="229"/>
      <c r="BNK1" s="229"/>
      <c r="BNL1" s="229"/>
      <c r="BNM1" s="229"/>
      <c r="BNN1" s="229"/>
      <c r="BNO1" s="229"/>
      <c r="BNP1" s="229"/>
      <c r="BNQ1" s="229"/>
      <c r="BNR1" s="229"/>
      <c r="BNS1" s="229"/>
      <c r="BNT1" s="229"/>
      <c r="BNU1" s="229"/>
      <c r="BNV1" s="229"/>
      <c r="BNW1" s="229"/>
      <c r="BNX1" s="229"/>
      <c r="BNY1" s="229"/>
      <c r="BNZ1" s="229"/>
      <c r="BOA1" s="229"/>
      <c r="BOB1" s="229"/>
      <c r="BOC1" s="229"/>
      <c r="BOD1" s="229"/>
      <c r="BOE1" s="229"/>
      <c r="BOF1" s="229"/>
      <c r="BOG1" s="229"/>
      <c r="BOH1" s="229"/>
      <c r="BOI1" s="229"/>
      <c r="BOJ1" s="229"/>
      <c r="BOK1" s="229"/>
      <c r="BOL1" s="229"/>
      <c r="BOM1" s="229"/>
      <c r="BON1" s="229"/>
      <c r="BOO1" s="229"/>
      <c r="BOP1" s="229"/>
      <c r="BOQ1" s="229"/>
      <c r="BOR1" s="229"/>
      <c r="BOS1" s="229"/>
      <c r="BOT1" s="229"/>
      <c r="BOU1" s="229"/>
      <c r="BOV1" s="229"/>
      <c r="BOW1" s="229"/>
      <c r="BOX1" s="229"/>
      <c r="BOY1" s="229"/>
      <c r="BOZ1" s="229"/>
      <c r="BPA1" s="229"/>
      <c r="BPB1" s="229"/>
      <c r="BPC1" s="229"/>
      <c r="BPD1" s="229"/>
      <c r="BPE1" s="229"/>
      <c r="BPF1" s="229"/>
      <c r="BPG1" s="229"/>
      <c r="BPH1" s="229"/>
      <c r="BPI1" s="229"/>
      <c r="BPJ1" s="229"/>
      <c r="BPK1" s="229"/>
      <c r="BPL1" s="229"/>
      <c r="BPM1" s="229"/>
      <c r="BPN1" s="229"/>
      <c r="BPO1" s="229"/>
      <c r="BPP1" s="229"/>
      <c r="BPQ1" s="229"/>
      <c r="BPR1" s="229"/>
      <c r="BPS1" s="229"/>
      <c r="BPT1" s="229"/>
      <c r="BPU1" s="229"/>
      <c r="BPV1" s="229"/>
      <c r="BPW1" s="229"/>
      <c r="BPX1" s="229"/>
      <c r="BPY1" s="229"/>
      <c r="BPZ1" s="229"/>
      <c r="BQA1" s="229"/>
      <c r="BQB1" s="229"/>
      <c r="BQC1" s="229"/>
      <c r="BQD1" s="229"/>
      <c r="BQE1" s="229"/>
      <c r="BQF1" s="229"/>
      <c r="BQG1" s="229"/>
      <c r="BQH1" s="229"/>
      <c r="BQI1" s="229"/>
      <c r="BQJ1" s="229"/>
      <c r="BQK1" s="229"/>
      <c r="BQL1" s="229"/>
      <c r="BQM1" s="229"/>
      <c r="BQN1" s="229"/>
      <c r="BQO1" s="229"/>
      <c r="BQP1" s="229"/>
      <c r="BQQ1" s="229"/>
      <c r="BQR1" s="229"/>
      <c r="BQS1" s="229"/>
      <c r="BQT1" s="229"/>
      <c r="BQU1" s="229"/>
      <c r="BQV1" s="229"/>
      <c r="BQW1" s="229"/>
      <c r="BQX1" s="229"/>
      <c r="BQY1" s="229"/>
      <c r="BQZ1" s="229"/>
      <c r="BRA1" s="229"/>
      <c r="BRB1" s="229"/>
      <c r="BRC1" s="229"/>
      <c r="BRD1" s="229"/>
      <c r="BRE1" s="229"/>
      <c r="BRF1" s="229"/>
      <c r="BRG1" s="229"/>
      <c r="BRH1" s="229"/>
      <c r="BRI1" s="229"/>
      <c r="BRJ1" s="229"/>
      <c r="BRK1" s="229"/>
      <c r="BRL1" s="229"/>
      <c r="BRM1" s="229"/>
      <c r="BRN1" s="229"/>
      <c r="BRO1" s="229"/>
      <c r="BRP1" s="229"/>
      <c r="BRQ1" s="229"/>
      <c r="BRR1" s="229"/>
      <c r="BRS1" s="229"/>
      <c r="BRT1" s="229"/>
      <c r="BRU1" s="229"/>
      <c r="BRV1" s="229"/>
      <c r="BRW1" s="229"/>
      <c r="BRX1" s="229"/>
      <c r="BRY1" s="229"/>
      <c r="BRZ1" s="229"/>
      <c r="BSA1" s="229"/>
      <c r="BSB1" s="229"/>
      <c r="BSC1" s="229"/>
      <c r="BSD1" s="229"/>
      <c r="BSE1" s="229"/>
      <c r="BSF1" s="229"/>
      <c r="BSG1" s="229"/>
      <c r="BSH1" s="229"/>
      <c r="BSI1" s="229"/>
      <c r="BSJ1" s="229"/>
      <c r="BSK1" s="229"/>
      <c r="BSL1" s="229"/>
      <c r="BSM1" s="229"/>
      <c r="BSN1" s="229"/>
      <c r="BSO1" s="229"/>
      <c r="BSP1" s="229"/>
      <c r="BSQ1" s="229"/>
      <c r="BSR1" s="229"/>
      <c r="BSS1" s="229"/>
      <c r="BST1" s="229"/>
      <c r="BSU1" s="229"/>
      <c r="BSV1" s="229"/>
      <c r="BSW1" s="229"/>
      <c r="BSX1" s="229"/>
      <c r="BSY1" s="229"/>
      <c r="BSZ1" s="229"/>
      <c r="BTA1" s="229"/>
      <c r="BTB1" s="229"/>
      <c r="BTC1" s="229"/>
      <c r="BTD1" s="229"/>
      <c r="BTE1" s="229"/>
      <c r="BTF1" s="229"/>
      <c r="BTG1" s="229"/>
      <c r="BTH1" s="229"/>
      <c r="BTI1" s="229"/>
      <c r="BTJ1" s="229"/>
      <c r="BTK1" s="229"/>
      <c r="BTL1" s="229"/>
      <c r="BTM1" s="229"/>
      <c r="BTN1" s="229"/>
      <c r="BTO1" s="229"/>
      <c r="BTP1" s="229"/>
      <c r="BTQ1" s="229"/>
      <c r="BTR1" s="229"/>
      <c r="BTS1" s="229"/>
      <c r="BTT1" s="229"/>
      <c r="BTU1" s="229"/>
      <c r="BTV1" s="229"/>
      <c r="BTW1" s="229"/>
      <c r="BTX1" s="229"/>
      <c r="BTY1" s="229"/>
      <c r="BTZ1" s="229"/>
      <c r="BUA1" s="229"/>
      <c r="BUB1" s="229"/>
      <c r="BUC1" s="229"/>
      <c r="BUD1" s="229"/>
      <c r="BUE1" s="229"/>
      <c r="BUF1" s="229"/>
      <c r="BUG1" s="229"/>
      <c r="BUH1" s="229"/>
      <c r="BUI1" s="229"/>
      <c r="BUJ1" s="229"/>
      <c r="BUK1" s="229"/>
      <c r="BUL1" s="229"/>
      <c r="BUM1" s="229"/>
      <c r="BUN1" s="229"/>
      <c r="BUO1" s="229"/>
      <c r="BUP1" s="229"/>
      <c r="BUQ1" s="229"/>
      <c r="BUR1" s="229"/>
      <c r="BUS1" s="229"/>
      <c r="BUT1" s="229"/>
      <c r="BUU1" s="229"/>
      <c r="BUV1" s="229"/>
      <c r="BUW1" s="229"/>
      <c r="BUX1" s="229"/>
      <c r="BUY1" s="229"/>
      <c r="BUZ1" s="229"/>
      <c r="BVA1" s="229"/>
      <c r="BVB1" s="229"/>
      <c r="BVC1" s="229"/>
      <c r="BVD1" s="229"/>
      <c r="BVE1" s="229"/>
      <c r="BVF1" s="229"/>
      <c r="BVG1" s="229"/>
      <c r="BVH1" s="229"/>
      <c r="BVI1" s="229"/>
      <c r="BVJ1" s="229"/>
      <c r="BVK1" s="229"/>
      <c r="BVL1" s="229"/>
      <c r="BVM1" s="229"/>
      <c r="BVN1" s="229"/>
      <c r="BVO1" s="229"/>
      <c r="BVP1" s="229"/>
      <c r="BVQ1" s="229"/>
      <c r="BVR1" s="229"/>
      <c r="BVS1" s="229"/>
      <c r="BVT1" s="229"/>
      <c r="BVU1" s="229"/>
      <c r="BVV1" s="229"/>
      <c r="BVW1" s="229"/>
      <c r="BVX1" s="229"/>
      <c r="BVY1" s="229"/>
      <c r="BVZ1" s="229"/>
      <c r="BWA1" s="229"/>
      <c r="BWB1" s="229"/>
      <c r="BWC1" s="229"/>
      <c r="BWD1" s="229"/>
      <c r="BWE1" s="229"/>
      <c r="BWF1" s="229"/>
      <c r="BWG1" s="229"/>
      <c r="BWH1" s="229"/>
      <c r="BWI1" s="229"/>
      <c r="BWJ1" s="229"/>
      <c r="BWK1" s="229"/>
      <c r="BWL1" s="229"/>
      <c r="BWM1" s="229"/>
      <c r="BWN1" s="229"/>
      <c r="BWO1" s="229"/>
      <c r="BWP1" s="229"/>
      <c r="BWQ1" s="229"/>
    </row>
    <row r="2" spans="1:1967" s="296" customFormat="1" ht="16.5">
      <c r="I2" s="226"/>
      <c r="N2" s="340"/>
      <c r="P2" s="226"/>
      <c r="R2" s="227"/>
      <c r="T2" s="228"/>
      <c r="U2" s="335"/>
      <c r="V2" s="548" t="s">
        <v>9450</v>
      </c>
      <c r="W2" s="548"/>
      <c r="X2" s="548"/>
      <c r="Y2" s="229"/>
      <c r="Z2" s="229"/>
      <c r="AA2" s="229"/>
      <c r="AB2" s="229"/>
      <c r="AC2" s="229"/>
      <c r="AD2" s="229"/>
      <c r="AE2" s="229"/>
      <c r="AF2" s="229"/>
      <c r="AG2" s="229"/>
      <c r="AH2" s="229"/>
      <c r="AI2" s="229"/>
      <c r="AJ2" s="229"/>
      <c r="AK2" s="229"/>
      <c r="AL2" s="229"/>
      <c r="AM2" s="229"/>
      <c r="AN2" s="229"/>
      <c r="AO2" s="229"/>
      <c r="AP2" s="229"/>
      <c r="AQ2" s="229"/>
      <c r="AR2" s="229"/>
      <c r="AS2" s="229"/>
      <c r="AT2" s="229"/>
      <c r="AU2" s="229"/>
      <c r="AV2" s="229"/>
      <c r="AW2" s="229"/>
      <c r="AX2" s="229"/>
      <c r="AY2" s="229"/>
      <c r="AZ2" s="229"/>
      <c r="BA2" s="229"/>
      <c r="BB2" s="229"/>
      <c r="BC2" s="229"/>
      <c r="BD2" s="229"/>
      <c r="BE2" s="229"/>
      <c r="BF2" s="229"/>
      <c r="BG2" s="229"/>
      <c r="BH2" s="229"/>
      <c r="BI2" s="229"/>
      <c r="BJ2" s="229"/>
      <c r="BK2" s="229"/>
      <c r="BL2" s="229"/>
      <c r="BM2" s="229"/>
      <c r="BN2" s="229"/>
      <c r="BO2" s="229"/>
      <c r="BP2" s="229"/>
      <c r="BQ2" s="229"/>
      <c r="BR2" s="229"/>
      <c r="BS2" s="229"/>
      <c r="BT2" s="229"/>
      <c r="BU2" s="229"/>
      <c r="BV2" s="229"/>
      <c r="BW2" s="229"/>
      <c r="BX2" s="229"/>
      <c r="BY2" s="229"/>
      <c r="BZ2" s="229"/>
      <c r="CA2" s="229"/>
      <c r="CB2" s="229"/>
      <c r="CC2" s="229"/>
      <c r="CD2" s="229"/>
      <c r="CE2" s="229"/>
      <c r="CF2" s="229"/>
      <c r="CG2" s="229"/>
      <c r="CH2" s="229"/>
      <c r="CI2" s="229"/>
      <c r="CJ2" s="229"/>
      <c r="CK2" s="229"/>
      <c r="CL2" s="229"/>
      <c r="CM2" s="229"/>
      <c r="CN2" s="229"/>
      <c r="CO2" s="229"/>
      <c r="CP2" s="229"/>
      <c r="CQ2" s="229"/>
      <c r="CR2" s="229"/>
      <c r="CS2" s="229"/>
      <c r="CT2" s="229"/>
      <c r="CU2" s="229"/>
      <c r="CV2" s="229"/>
      <c r="CW2" s="229"/>
      <c r="CX2" s="229"/>
      <c r="CY2" s="229"/>
      <c r="CZ2" s="229"/>
      <c r="DA2" s="229"/>
      <c r="DB2" s="229"/>
      <c r="DC2" s="229"/>
      <c r="DD2" s="229"/>
      <c r="DE2" s="229"/>
      <c r="DF2" s="229"/>
      <c r="DG2" s="229"/>
      <c r="DH2" s="229"/>
      <c r="DI2" s="229"/>
      <c r="DJ2" s="229"/>
      <c r="DK2" s="229"/>
      <c r="DL2" s="229"/>
      <c r="DM2" s="229"/>
      <c r="DN2" s="229"/>
      <c r="DO2" s="229"/>
      <c r="DP2" s="229"/>
      <c r="DQ2" s="229"/>
      <c r="DR2" s="229"/>
      <c r="DS2" s="229"/>
      <c r="DT2" s="229"/>
      <c r="DU2" s="229"/>
      <c r="DV2" s="229"/>
      <c r="DW2" s="229"/>
      <c r="DX2" s="229"/>
      <c r="DY2" s="229"/>
      <c r="DZ2" s="229"/>
      <c r="EA2" s="229"/>
      <c r="EB2" s="229"/>
      <c r="EC2" s="229"/>
      <c r="ED2" s="229"/>
      <c r="EE2" s="229"/>
      <c r="EF2" s="229"/>
      <c r="EG2" s="229"/>
      <c r="EH2" s="229"/>
      <c r="EI2" s="229"/>
      <c r="EJ2" s="229"/>
      <c r="EK2" s="229"/>
      <c r="EL2" s="229"/>
      <c r="EM2" s="229"/>
      <c r="EN2" s="229"/>
      <c r="EO2" s="229"/>
      <c r="EP2" s="229"/>
      <c r="EQ2" s="229"/>
      <c r="ER2" s="229"/>
      <c r="ES2" s="229"/>
      <c r="ET2" s="229"/>
      <c r="EU2" s="229"/>
      <c r="EV2" s="229"/>
      <c r="EW2" s="229"/>
      <c r="EX2" s="229"/>
      <c r="EY2" s="229"/>
      <c r="EZ2" s="229"/>
      <c r="FA2" s="229"/>
      <c r="FB2" s="229"/>
      <c r="FC2" s="229"/>
      <c r="FD2" s="229"/>
      <c r="FE2" s="229"/>
      <c r="FF2" s="229"/>
      <c r="FG2" s="229"/>
      <c r="FH2" s="229"/>
      <c r="FI2" s="229"/>
      <c r="FJ2" s="229"/>
      <c r="FK2" s="229"/>
      <c r="FL2" s="229"/>
      <c r="FM2" s="229"/>
      <c r="FN2" s="229"/>
      <c r="FO2" s="229"/>
      <c r="FP2" s="229"/>
      <c r="FQ2" s="229"/>
      <c r="FR2" s="229"/>
      <c r="FS2" s="229"/>
      <c r="FT2" s="229"/>
      <c r="FU2" s="229"/>
      <c r="FV2" s="229"/>
      <c r="FW2" s="229"/>
      <c r="FX2" s="229"/>
      <c r="FY2" s="229"/>
      <c r="FZ2" s="229"/>
      <c r="GA2" s="229"/>
      <c r="GB2" s="229"/>
      <c r="GC2" s="229"/>
      <c r="GD2" s="229"/>
      <c r="GE2" s="229"/>
      <c r="GF2" s="229"/>
      <c r="GG2" s="229"/>
      <c r="GH2" s="229"/>
      <c r="GI2" s="229"/>
      <c r="GJ2" s="229"/>
      <c r="GK2" s="229"/>
      <c r="GL2" s="229"/>
      <c r="GM2" s="229"/>
      <c r="GN2" s="229"/>
      <c r="GO2" s="229"/>
      <c r="GP2" s="229"/>
      <c r="GQ2" s="229"/>
      <c r="GR2" s="229"/>
      <c r="GS2" s="229"/>
      <c r="GT2" s="229"/>
      <c r="GU2" s="229"/>
      <c r="GV2" s="229"/>
      <c r="GW2" s="229"/>
      <c r="GX2" s="229"/>
      <c r="GY2" s="229"/>
      <c r="GZ2" s="229"/>
      <c r="HA2" s="229"/>
      <c r="HB2" s="229"/>
      <c r="HC2" s="229"/>
      <c r="HD2" s="229"/>
      <c r="HE2" s="229"/>
      <c r="HF2" s="229"/>
      <c r="HG2" s="229"/>
      <c r="HH2" s="229"/>
      <c r="HI2" s="229"/>
      <c r="HJ2" s="229"/>
      <c r="HK2" s="229"/>
      <c r="HL2" s="229"/>
      <c r="HM2" s="229"/>
      <c r="HN2" s="229"/>
      <c r="HO2" s="229"/>
      <c r="HP2" s="229"/>
      <c r="HQ2" s="229"/>
      <c r="HR2" s="229"/>
      <c r="HS2" s="229"/>
      <c r="HT2" s="229"/>
      <c r="HU2" s="229"/>
      <c r="HV2" s="229"/>
      <c r="HW2" s="229"/>
      <c r="HX2" s="229"/>
      <c r="HY2" s="229"/>
      <c r="HZ2" s="229"/>
      <c r="IA2" s="229"/>
      <c r="IB2" s="229"/>
      <c r="IC2" s="229"/>
      <c r="ID2" s="229"/>
      <c r="IE2" s="229"/>
      <c r="IF2" s="229"/>
      <c r="IG2" s="229"/>
      <c r="IH2" s="229"/>
      <c r="II2" s="229"/>
      <c r="IJ2" s="229"/>
      <c r="IK2" s="229"/>
      <c r="IL2" s="229"/>
      <c r="IM2" s="229"/>
      <c r="IN2" s="229"/>
      <c r="IO2" s="229"/>
      <c r="IP2" s="229"/>
      <c r="IQ2" s="229"/>
      <c r="IR2" s="229"/>
      <c r="IS2" s="229"/>
      <c r="IT2" s="229"/>
      <c r="IU2" s="229"/>
      <c r="IV2" s="229"/>
      <c r="IW2" s="229"/>
      <c r="IX2" s="229"/>
      <c r="IY2" s="229"/>
      <c r="IZ2" s="229"/>
      <c r="JA2" s="229"/>
      <c r="JB2" s="229"/>
      <c r="JC2" s="229"/>
      <c r="JD2" s="229"/>
      <c r="JE2" s="229"/>
      <c r="JF2" s="229"/>
      <c r="JG2" s="229"/>
      <c r="JH2" s="229"/>
      <c r="JI2" s="229"/>
      <c r="JJ2" s="229"/>
      <c r="JK2" s="229"/>
      <c r="JL2" s="229"/>
      <c r="JM2" s="229"/>
      <c r="JN2" s="229"/>
      <c r="JO2" s="229"/>
      <c r="JP2" s="229"/>
      <c r="JQ2" s="229"/>
      <c r="JR2" s="229"/>
      <c r="JS2" s="229"/>
      <c r="JT2" s="229"/>
      <c r="JU2" s="229"/>
      <c r="JV2" s="229"/>
      <c r="JW2" s="229"/>
      <c r="JX2" s="229"/>
      <c r="JY2" s="229"/>
      <c r="JZ2" s="229"/>
      <c r="KA2" s="229"/>
      <c r="KB2" s="229"/>
      <c r="KC2" s="229"/>
      <c r="KD2" s="229"/>
      <c r="KE2" s="229"/>
      <c r="KF2" s="229"/>
      <c r="KG2" s="229"/>
      <c r="KH2" s="229"/>
      <c r="KI2" s="229"/>
      <c r="KJ2" s="229"/>
      <c r="KK2" s="229"/>
      <c r="KL2" s="229"/>
      <c r="KM2" s="229"/>
      <c r="KN2" s="229"/>
      <c r="KO2" s="229"/>
      <c r="KP2" s="229"/>
      <c r="KQ2" s="229"/>
      <c r="KR2" s="229"/>
      <c r="KS2" s="229"/>
      <c r="KT2" s="229"/>
      <c r="KU2" s="229"/>
      <c r="KV2" s="229"/>
      <c r="KW2" s="229"/>
      <c r="KX2" s="229"/>
      <c r="KY2" s="229"/>
      <c r="KZ2" s="229"/>
      <c r="LA2" s="229"/>
      <c r="LB2" s="229"/>
      <c r="LC2" s="229"/>
      <c r="LD2" s="229"/>
      <c r="LE2" s="229"/>
      <c r="LF2" s="229"/>
      <c r="LG2" s="229"/>
      <c r="LH2" s="229"/>
      <c r="LI2" s="229"/>
      <c r="LJ2" s="229"/>
      <c r="LK2" s="229"/>
      <c r="LL2" s="229"/>
      <c r="LM2" s="229"/>
      <c r="LN2" s="229"/>
      <c r="LO2" s="229"/>
      <c r="LP2" s="229"/>
      <c r="LQ2" s="229"/>
      <c r="LR2" s="229"/>
      <c r="LS2" s="229"/>
      <c r="LT2" s="229"/>
      <c r="LU2" s="229"/>
      <c r="LV2" s="229"/>
      <c r="LW2" s="229"/>
      <c r="LX2" s="229"/>
      <c r="LY2" s="229"/>
      <c r="LZ2" s="229"/>
      <c r="MA2" s="229"/>
      <c r="MB2" s="229"/>
      <c r="MC2" s="229"/>
      <c r="MD2" s="229"/>
      <c r="ME2" s="229"/>
      <c r="MF2" s="229"/>
      <c r="MG2" s="229"/>
      <c r="MH2" s="229"/>
      <c r="MI2" s="229"/>
      <c r="MJ2" s="229"/>
      <c r="MK2" s="229"/>
      <c r="ML2" s="229"/>
      <c r="MM2" s="229"/>
      <c r="MN2" s="229"/>
      <c r="MO2" s="229"/>
      <c r="MP2" s="229"/>
      <c r="MQ2" s="229"/>
      <c r="MR2" s="229"/>
      <c r="MS2" s="229"/>
      <c r="MT2" s="229"/>
      <c r="MU2" s="229"/>
      <c r="MV2" s="229"/>
      <c r="MW2" s="229"/>
      <c r="MX2" s="229"/>
      <c r="MY2" s="229"/>
      <c r="MZ2" s="229"/>
      <c r="NA2" s="229"/>
      <c r="NB2" s="229"/>
      <c r="NC2" s="229"/>
      <c r="ND2" s="229"/>
      <c r="NE2" s="229"/>
      <c r="NF2" s="229"/>
      <c r="NG2" s="229"/>
      <c r="NH2" s="229"/>
      <c r="NI2" s="229"/>
      <c r="NJ2" s="229"/>
      <c r="NK2" s="229"/>
      <c r="NL2" s="229"/>
      <c r="NM2" s="229"/>
      <c r="NN2" s="229"/>
      <c r="NO2" s="229"/>
      <c r="NP2" s="229"/>
      <c r="NQ2" s="229"/>
      <c r="NR2" s="229"/>
      <c r="NS2" s="229"/>
      <c r="NT2" s="229"/>
      <c r="NU2" s="229"/>
      <c r="NV2" s="229"/>
      <c r="NW2" s="229"/>
      <c r="NX2" s="229"/>
      <c r="NY2" s="229"/>
      <c r="NZ2" s="229"/>
      <c r="OA2" s="229"/>
      <c r="OB2" s="229"/>
      <c r="OC2" s="229"/>
      <c r="OD2" s="229"/>
      <c r="OE2" s="229"/>
      <c r="OF2" s="229"/>
      <c r="OG2" s="229"/>
      <c r="OH2" s="229"/>
      <c r="OI2" s="229"/>
      <c r="OJ2" s="229"/>
      <c r="OK2" s="229"/>
      <c r="OL2" s="229"/>
      <c r="OM2" s="229"/>
      <c r="ON2" s="229"/>
      <c r="OO2" s="229"/>
      <c r="OP2" s="229"/>
      <c r="OQ2" s="229"/>
      <c r="OR2" s="229"/>
      <c r="OS2" s="229"/>
      <c r="OT2" s="229"/>
      <c r="OU2" s="229"/>
      <c r="OV2" s="229"/>
      <c r="OW2" s="229"/>
      <c r="OX2" s="229"/>
      <c r="OY2" s="229"/>
      <c r="OZ2" s="229"/>
      <c r="PA2" s="229"/>
      <c r="PB2" s="229"/>
      <c r="PC2" s="229"/>
      <c r="PD2" s="229"/>
      <c r="PE2" s="229"/>
      <c r="PF2" s="229"/>
      <c r="PG2" s="229"/>
      <c r="PH2" s="229"/>
      <c r="PI2" s="229"/>
      <c r="PJ2" s="229"/>
      <c r="PK2" s="229"/>
      <c r="PL2" s="229"/>
      <c r="PM2" s="229"/>
      <c r="PN2" s="229"/>
      <c r="PO2" s="229"/>
      <c r="PP2" s="229"/>
      <c r="PQ2" s="229"/>
      <c r="PR2" s="229"/>
      <c r="PS2" s="229"/>
      <c r="PT2" s="229"/>
      <c r="PU2" s="229"/>
      <c r="PV2" s="229"/>
      <c r="PW2" s="229"/>
      <c r="PX2" s="229"/>
      <c r="PY2" s="229"/>
      <c r="PZ2" s="229"/>
      <c r="QA2" s="229"/>
      <c r="QB2" s="229"/>
      <c r="QC2" s="229"/>
      <c r="QD2" s="229"/>
      <c r="QE2" s="229"/>
      <c r="QF2" s="229"/>
      <c r="QG2" s="229"/>
      <c r="QH2" s="229"/>
      <c r="QI2" s="229"/>
      <c r="QJ2" s="229"/>
      <c r="QK2" s="229"/>
      <c r="QL2" s="229"/>
      <c r="QM2" s="229"/>
      <c r="QN2" s="229"/>
      <c r="QO2" s="229"/>
      <c r="QP2" s="229"/>
      <c r="QQ2" s="229"/>
      <c r="QR2" s="229"/>
      <c r="QS2" s="229"/>
      <c r="QT2" s="229"/>
      <c r="QU2" s="229"/>
      <c r="QV2" s="229"/>
      <c r="QW2" s="229"/>
      <c r="QX2" s="229"/>
      <c r="QY2" s="229"/>
      <c r="QZ2" s="229"/>
      <c r="RA2" s="229"/>
      <c r="RB2" s="229"/>
      <c r="RC2" s="229"/>
      <c r="RD2" s="229"/>
      <c r="RE2" s="229"/>
      <c r="RF2" s="229"/>
      <c r="RG2" s="229"/>
      <c r="RH2" s="229"/>
      <c r="RI2" s="229"/>
      <c r="RJ2" s="229"/>
      <c r="RK2" s="229"/>
      <c r="RL2" s="229"/>
      <c r="RM2" s="229"/>
      <c r="RN2" s="229"/>
      <c r="RO2" s="229"/>
      <c r="RP2" s="229"/>
      <c r="RQ2" s="229"/>
      <c r="RR2" s="229"/>
      <c r="RS2" s="229"/>
      <c r="RT2" s="229"/>
      <c r="RU2" s="229"/>
      <c r="RV2" s="229"/>
      <c r="RW2" s="229"/>
      <c r="RX2" s="229"/>
      <c r="RY2" s="229"/>
      <c r="RZ2" s="229"/>
      <c r="SA2" s="229"/>
      <c r="SB2" s="229"/>
      <c r="SC2" s="229"/>
      <c r="SD2" s="229"/>
      <c r="SE2" s="229"/>
      <c r="SF2" s="229"/>
      <c r="SG2" s="229"/>
      <c r="SH2" s="229"/>
      <c r="SI2" s="229"/>
      <c r="SJ2" s="229"/>
      <c r="SK2" s="229"/>
      <c r="SL2" s="229"/>
      <c r="SM2" s="229"/>
      <c r="SN2" s="229"/>
      <c r="SO2" s="229"/>
      <c r="SP2" s="229"/>
      <c r="SQ2" s="229"/>
      <c r="SR2" s="229"/>
      <c r="SS2" s="229"/>
      <c r="ST2" s="229"/>
      <c r="SU2" s="229"/>
      <c r="SV2" s="229"/>
      <c r="SW2" s="229"/>
      <c r="SX2" s="229"/>
      <c r="SY2" s="229"/>
      <c r="SZ2" s="229"/>
      <c r="TA2" s="229"/>
      <c r="TB2" s="229"/>
      <c r="TC2" s="229"/>
      <c r="TD2" s="229"/>
      <c r="TE2" s="229"/>
      <c r="TF2" s="229"/>
      <c r="TG2" s="229"/>
      <c r="TH2" s="229"/>
      <c r="TI2" s="229"/>
      <c r="TJ2" s="229"/>
      <c r="TK2" s="229"/>
      <c r="TL2" s="229"/>
      <c r="TM2" s="229"/>
      <c r="TN2" s="229"/>
      <c r="TO2" s="229"/>
      <c r="TP2" s="229"/>
      <c r="TQ2" s="229"/>
      <c r="TR2" s="229"/>
      <c r="TS2" s="229"/>
      <c r="TT2" s="229"/>
      <c r="TU2" s="229"/>
      <c r="TV2" s="229"/>
      <c r="TW2" s="229"/>
      <c r="TX2" s="229"/>
      <c r="TY2" s="229"/>
      <c r="TZ2" s="229"/>
      <c r="UA2" s="229"/>
      <c r="UB2" s="229"/>
      <c r="UC2" s="229"/>
      <c r="UD2" s="229"/>
      <c r="UE2" s="229"/>
      <c r="UF2" s="229"/>
      <c r="UG2" s="229"/>
      <c r="UH2" s="229"/>
      <c r="UI2" s="229"/>
      <c r="UJ2" s="229"/>
      <c r="UK2" s="229"/>
      <c r="UL2" s="229"/>
      <c r="UM2" s="229"/>
      <c r="UN2" s="229"/>
      <c r="UO2" s="229"/>
      <c r="UP2" s="229"/>
      <c r="UQ2" s="229"/>
      <c r="UR2" s="229"/>
      <c r="US2" s="229"/>
      <c r="UT2" s="229"/>
      <c r="UU2" s="229"/>
      <c r="UV2" s="229"/>
      <c r="UW2" s="229"/>
      <c r="UX2" s="229"/>
      <c r="UY2" s="229"/>
      <c r="UZ2" s="229"/>
      <c r="VA2" s="229"/>
      <c r="VB2" s="229"/>
      <c r="VC2" s="229"/>
      <c r="VD2" s="229"/>
      <c r="VE2" s="229"/>
      <c r="VF2" s="229"/>
      <c r="VG2" s="229"/>
      <c r="VH2" s="229"/>
      <c r="VI2" s="229"/>
      <c r="VJ2" s="229"/>
      <c r="VK2" s="229"/>
      <c r="VL2" s="229"/>
      <c r="VM2" s="229"/>
      <c r="VN2" s="229"/>
      <c r="VO2" s="229"/>
      <c r="VP2" s="229"/>
      <c r="VQ2" s="229"/>
      <c r="VR2" s="229"/>
      <c r="VS2" s="229"/>
      <c r="VT2" s="229"/>
      <c r="VU2" s="229"/>
      <c r="VV2" s="229"/>
      <c r="VW2" s="229"/>
      <c r="VX2" s="229"/>
      <c r="VY2" s="229"/>
      <c r="VZ2" s="229"/>
      <c r="WA2" s="229"/>
      <c r="WB2" s="229"/>
      <c r="WC2" s="229"/>
      <c r="WD2" s="229"/>
      <c r="WE2" s="229"/>
      <c r="WF2" s="229"/>
      <c r="WG2" s="229"/>
      <c r="WH2" s="229"/>
      <c r="WI2" s="229"/>
      <c r="WJ2" s="229"/>
      <c r="WK2" s="229"/>
      <c r="WL2" s="229"/>
      <c r="WM2" s="229"/>
      <c r="WN2" s="229"/>
      <c r="WO2" s="229"/>
      <c r="WP2" s="229"/>
      <c r="WQ2" s="229"/>
      <c r="WR2" s="229"/>
      <c r="WS2" s="229"/>
      <c r="WT2" s="229"/>
      <c r="WU2" s="229"/>
      <c r="WV2" s="229"/>
      <c r="WW2" s="229"/>
      <c r="WX2" s="229"/>
      <c r="WY2" s="229"/>
      <c r="WZ2" s="229"/>
      <c r="XA2" s="229"/>
      <c r="XB2" s="229"/>
      <c r="XC2" s="229"/>
      <c r="XD2" s="229"/>
      <c r="XE2" s="229"/>
      <c r="XF2" s="229"/>
      <c r="XG2" s="229"/>
      <c r="XH2" s="229"/>
      <c r="XI2" s="229"/>
      <c r="XJ2" s="229"/>
      <c r="XK2" s="229"/>
      <c r="XL2" s="229"/>
      <c r="XM2" s="229"/>
      <c r="XN2" s="229"/>
      <c r="XO2" s="229"/>
      <c r="XP2" s="229"/>
      <c r="XQ2" s="229"/>
      <c r="XR2" s="229"/>
      <c r="XS2" s="229"/>
      <c r="XT2" s="229"/>
      <c r="XU2" s="229"/>
      <c r="XV2" s="229"/>
      <c r="XW2" s="229"/>
      <c r="XX2" s="229"/>
      <c r="XY2" s="229"/>
      <c r="XZ2" s="229"/>
      <c r="YA2" s="229"/>
      <c r="YB2" s="229"/>
      <c r="YC2" s="229"/>
      <c r="YD2" s="229"/>
      <c r="YE2" s="229"/>
      <c r="YF2" s="229"/>
      <c r="YG2" s="229"/>
      <c r="YH2" s="229"/>
      <c r="YI2" s="229"/>
      <c r="YJ2" s="229"/>
      <c r="YK2" s="229"/>
      <c r="YL2" s="229"/>
      <c r="YM2" s="229"/>
      <c r="YN2" s="229"/>
      <c r="YO2" s="229"/>
      <c r="YP2" s="229"/>
      <c r="YQ2" s="229"/>
      <c r="YR2" s="229"/>
      <c r="YS2" s="229"/>
      <c r="YT2" s="229"/>
      <c r="YU2" s="229"/>
      <c r="YV2" s="229"/>
      <c r="YW2" s="229"/>
      <c r="YX2" s="229"/>
      <c r="YY2" s="229"/>
      <c r="YZ2" s="229"/>
      <c r="ZA2" s="229"/>
      <c r="ZB2" s="229"/>
      <c r="ZC2" s="229"/>
      <c r="ZD2" s="229"/>
      <c r="ZE2" s="229"/>
      <c r="ZF2" s="229"/>
      <c r="ZG2" s="229"/>
      <c r="ZH2" s="229"/>
      <c r="ZI2" s="229"/>
      <c r="ZJ2" s="229"/>
      <c r="ZK2" s="229"/>
      <c r="ZL2" s="229"/>
      <c r="ZM2" s="229"/>
      <c r="ZN2" s="229"/>
      <c r="ZO2" s="229"/>
      <c r="ZP2" s="229"/>
      <c r="ZQ2" s="229"/>
      <c r="ZR2" s="229"/>
      <c r="ZS2" s="229"/>
      <c r="ZT2" s="229"/>
      <c r="ZU2" s="229"/>
      <c r="ZV2" s="229"/>
      <c r="ZW2" s="229"/>
      <c r="ZX2" s="229"/>
      <c r="ZY2" s="229"/>
      <c r="ZZ2" s="229"/>
      <c r="AAA2" s="229"/>
      <c r="AAB2" s="229"/>
      <c r="AAC2" s="229"/>
      <c r="AAD2" s="229"/>
      <c r="AAE2" s="229"/>
      <c r="AAF2" s="229"/>
      <c r="AAG2" s="229"/>
      <c r="AAH2" s="229"/>
      <c r="AAI2" s="229"/>
      <c r="AAJ2" s="229"/>
      <c r="AAK2" s="229"/>
      <c r="AAL2" s="229"/>
      <c r="AAM2" s="229"/>
      <c r="AAN2" s="229"/>
      <c r="AAO2" s="229"/>
      <c r="AAP2" s="229"/>
      <c r="AAQ2" s="229"/>
      <c r="AAR2" s="229"/>
      <c r="AAS2" s="229"/>
      <c r="AAT2" s="229"/>
      <c r="AAU2" s="229"/>
      <c r="AAV2" s="229"/>
      <c r="AAW2" s="229"/>
      <c r="AAX2" s="229"/>
      <c r="AAY2" s="229"/>
      <c r="AAZ2" s="229"/>
      <c r="ABA2" s="229"/>
      <c r="ABB2" s="229"/>
      <c r="ABC2" s="229"/>
      <c r="ABD2" s="229"/>
      <c r="ABE2" s="229"/>
      <c r="ABF2" s="229"/>
      <c r="ABG2" s="229"/>
      <c r="ABH2" s="229"/>
      <c r="ABI2" s="229"/>
      <c r="ABJ2" s="229"/>
      <c r="ABK2" s="229"/>
      <c r="ABL2" s="229"/>
      <c r="ABM2" s="229"/>
      <c r="ABN2" s="229"/>
      <c r="ABO2" s="229"/>
      <c r="ABP2" s="229"/>
      <c r="ABQ2" s="229"/>
      <c r="ABR2" s="229"/>
      <c r="ABS2" s="229"/>
      <c r="ABT2" s="229"/>
      <c r="ABU2" s="229"/>
      <c r="ABV2" s="229"/>
      <c r="ABW2" s="229"/>
      <c r="ABX2" s="229"/>
      <c r="ABY2" s="229"/>
      <c r="ABZ2" s="229"/>
      <c r="ACA2" s="229"/>
      <c r="ACB2" s="229"/>
      <c r="ACC2" s="229"/>
      <c r="ACD2" s="229"/>
      <c r="ACE2" s="229"/>
      <c r="ACF2" s="229"/>
      <c r="ACG2" s="229"/>
      <c r="ACH2" s="229"/>
      <c r="ACI2" s="229"/>
      <c r="ACJ2" s="229"/>
      <c r="ACK2" s="229"/>
      <c r="ACL2" s="229"/>
      <c r="ACM2" s="229"/>
      <c r="ACN2" s="229"/>
      <c r="ACO2" s="229"/>
      <c r="ACP2" s="229"/>
      <c r="ACQ2" s="229"/>
      <c r="ACR2" s="229"/>
      <c r="ACS2" s="229"/>
      <c r="ACT2" s="229"/>
      <c r="ACU2" s="229"/>
      <c r="ACV2" s="229"/>
      <c r="ACW2" s="229"/>
      <c r="ACX2" s="229"/>
      <c r="ACY2" s="229"/>
      <c r="ACZ2" s="229"/>
      <c r="ADA2" s="229"/>
      <c r="ADB2" s="229"/>
      <c r="ADC2" s="229"/>
      <c r="ADD2" s="229"/>
      <c r="ADE2" s="229"/>
      <c r="ADF2" s="229"/>
      <c r="ADG2" s="229"/>
      <c r="ADH2" s="229"/>
      <c r="ADI2" s="229"/>
      <c r="ADJ2" s="229"/>
      <c r="ADK2" s="229"/>
      <c r="ADL2" s="229"/>
      <c r="ADM2" s="229"/>
      <c r="ADN2" s="229"/>
      <c r="ADO2" s="229"/>
      <c r="ADP2" s="229"/>
      <c r="ADQ2" s="229"/>
      <c r="ADR2" s="229"/>
      <c r="ADS2" s="229"/>
      <c r="ADT2" s="229"/>
      <c r="ADU2" s="229"/>
      <c r="ADV2" s="229"/>
      <c r="ADW2" s="229"/>
      <c r="ADX2" s="229"/>
      <c r="ADY2" s="229"/>
      <c r="ADZ2" s="229"/>
      <c r="AEA2" s="229"/>
      <c r="AEB2" s="229"/>
      <c r="AEC2" s="229"/>
      <c r="AED2" s="229"/>
      <c r="AEE2" s="229"/>
      <c r="AEF2" s="229"/>
      <c r="AEG2" s="229"/>
      <c r="AEH2" s="229"/>
      <c r="AEI2" s="229"/>
      <c r="AEJ2" s="229"/>
      <c r="AEK2" s="229"/>
      <c r="AEL2" s="229"/>
      <c r="AEM2" s="229"/>
      <c r="AEN2" s="229"/>
      <c r="AEO2" s="229"/>
      <c r="AEP2" s="229"/>
      <c r="AEQ2" s="229"/>
      <c r="AER2" s="229"/>
      <c r="AES2" s="229"/>
      <c r="AET2" s="229"/>
      <c r="AEU2" s="229"/>
      <c r="AEV2" s="229"/>
      <c r="AEW2" s="229"/>
      <c r="AEX2" s="229"/>
      <c r="AEY2" s="229"/>
      <c r="AEZ2" s="229"/>
      <c r="AFA2" s="229"/>
      <c r="AFB2" s="229"/>
      <c r="AFC2" s="229"/>
      <c r="AFD2" s="229"/>
      <c r="AFE2" s="229"/>
      <c r="AFF2" s="229"/>
      <c r="AFG2" s="229"/>
      <c r="AFH2" s="229"/>
      <c r="AFI2" s="229"/>
      <c r="AFJ2" s="229"/>
      <c r="AFK2" s="229"/>
      <c r="AFL2" s="229"/>
      <c r="AFM2" s="229"/>
      <c r="AFN2" s="229"/>
      <c r="AFO2" s="229"/>
      <c r="AFP2" s="229"/>
      <c r="AFQ2" s="229"/>
      <c r="AFR2" s="229"/>
      <c r="AFS2" s="229"/>
      <c r="AFT2" s="229"/>
      <c r="AFU2" s="229"/>
      <c r="AFV2" s="229"/>
      <c r="AFW2" s="229"/>
      <c r="AFX2" s="229"/>
      <c r="AFY2" s="229"/>
      <c r="AFZ2" s="229"/>
      <c r="AGA2" s="229"/>
      <c r="AGB2" s="229"/>
      <c r="AGC2" s="229"/>
      <c r="AGD2" s="229"/>
      <c r="AGE2" s="229"/>
      <c r="AGF2" s="229"/>
      <c r="AGG2" s="229"/>
      <c r="AGH2" s="229"/>
      <c r="AGI2" s="229"/>
      <c r="AGJ2" s="229"/>
      <c r="AGK2" s="229"/>
      <c r="AGL2" s="229"/>
      <c r="AGM2" s="229"/>
      <c r="AGN2" s="229"/>
      <c r="AGO2" s="229"/>
      <c r="AGP2" s="229"/>
      <c r="AGQ2" s="229"/>
      <c r="AGR2" s="229"/>
      <c r="AGS2" s="229"/>
      <c r="AGT2" s="229"/>
      <c r="AGU2" s="229"/>
      <c r="AGV2" s="229"/>
      <c r="AGW2" s="229"/>
      <c r="AGX2" s="229"/>
      <c r="AGY2" s="229"/>
      <c r="AGZ2" s="229"/>
      <c r="AHA2" s="229"/>
      <c r="AHB2" s="229"/>
      <c r="AHC2" s="229"/>
      <c r="AHD2" s="229"/>
      <c r="AHE2" s="229"/>
      <c r="AHF2" s="229"/>
      <c r="AHG2" s="229"/>
      <c r="AHH2" s="229"/>
      <c r="AHI2" s="229"/>
      <c r="AHJ2" s="229"/>
      <c r="AHK2" s="229"/>
      <c r="AHL2" s="229"/>
      <c r="AHM2" s="229"/>
      <c r="AHN2" s="229"/>
      <c r="AHO2" s="229"/>
      <c r="AHP2" s="229"/>
      <c r="AHQ2" s="229"/>
      <c r="AHR2" s="229"/>
      <c r="AHS2" s="229"/>
      <c r="AHT2" s="229"/>
      <c r="AHU2" s="229"/>
      <c r="AHV2" s="229"/>
      <c r="AHW2" s="229"/>
      <c r="AHX2" s="229"/>
      <c r="AHY2" s="229"/>
      <c r="AHZ2" s="229"/>
      <c r="AIA2" s="229"/>
      <c r="AIB2" s="229"/>
      <c r="AIC2" s="229"/>
      <c r="AID2" s="229"/>
      <c r="AIE2" s="229"/>
      <c r="AIF2" s="229"/>
      <c r="AIG2" s="229"/>
      <c r="AIH2" s="229"/>
      <c r="AII2" s="229"/>
      <c r="AIJ2" s="229"/>
      <c r="AIK2" s="229"/>
      <c r="AIL2" s="229"/>
      <c r="AIM2" s="229"/>
      <c r="AIN2" s="229"/>
      <c r="AIO2" s="229"/>
      <c r="AIP2" s="229"/>
      <c r="AIQ2" s="229"/>
      <c r="AIR2" s="229"/>
      <c r="AIS2" s="229"/>
      <c r="AIT2" s="229"/>
      <c r="AIU2" s="229"/>
      <c r="AIV2" s="229"/>
      <c r="AIW2" s="229"/>
      <c r="AIX2" s="229"/>
      <c r="AIY2" s="229"/>
      <c r="AIZ2" s="229"/>
      <c r="AJA2" s="229"/>
      <c r="AJB2" s="229"/>
      <c r="AJC2" s="229"/>
      <c r="AJD2" s="229"/>
      <c r="AJE2" s="229"/>
      <c r="AJF2" s="229"/>
      <c r="AJG2" s="229"/>
      <c r="AJH2" s="229"/>
      <c r="AJI2" s="229"/>
      <c r="AJJ2" s="229"/>
      <c r="AJK2" s="229"/>
      <c r="AJL2" s="229"/>
      <c r="AJM2" s="229"/>
      <c r="AJN2" s="229"/>
      <c r="AJO2" s="229"/>
      <c r="AJP2" s="229"/>
      <c r="AJQ2" s="229"/>
      <c r="AJR2" s="229"/>
      <c r="AJS2" s="229"/>
      <c r="AJT2" s="229"/>
      <c r="AJU2" s="229"/>
      <c r="AJV2" s="229"/>
      <c r="AJW2" s="229"/>
      <c r="AJX2" s="229"/>
      <c r="AJY2" s="229"/>
      <c r="AJZ2" s="229"/>
      <c r="AKA2" s="229"/>
      <c r="AKB2" s="229"/>
      <c r="AKC2" s="229"/>
      <c r="AKD2" s="229"/>
      <c r="AKE2" s="229"/>
      <c r="AKF2" s="229"/>
      <c r="AKG2" s="229"/>
      <c r="AKH2" s="229"/>
      <c r="AKI2" s="229"/>
      <c r="AKJ2" s="229"/>
      <c r="AKK2" s="229"/>
      <c r="AKL2" s="229"/>
      <c r="AKM2" s="229"/>
      <c r="AKN2" s="229"/>
      <c r="AKO2" s="229"/>
      <c r="AKP2" s="229"/>
      <c r="AKQ2" s="229"/>
      <c r="AKR2" s="229"/>
      <c r="AKS2" s="229"/>
      <c r="AKT2" s="229"/>
      <c r="AKU2" s="229"/>
      <c r="AKV2" s="229"/>
      <c r="AKW2" s="229"/>
      <c r="AKX2" s="229"/>
      <c r="AKY2" s="229"/>
      <c r="AKZ2" s="229"/>
      <c r="ALA2" s="229"/>
      <c r="ALB2" s="229"/>
      <c r="ALC2" s="229"/>
      <c r="ALD2" s="229"/>
      <c r="ALE2" s="229"/>
      <c r="ALF2" s="229"/>
      <c r="ALG2" s="229"/>
      <c r="ALH2" s="229"/>
      <c r="ALI2" s="229"/>
      <c r="ALJ2" s="229"/>
      <c r="ALK2" s="229"/>
      <c r="ALL2" s="229"/>
      <c r="ALM2" s="229"/>
      <c r="ALN2" s="229"/>
      <c r="ALO2" s="229"/>
      <c r="ALP2" s="229"/>
      <c r="ALQ2" s="229"/>
      <c r="ALR2" s="229"/>
      <c r="ALS2" s="229"/>
      <c r="ALT2" s="229"/>
      <c r="ALU2" s="229"/>
      <c r="ALV2" s="229"/>
      <c r="ALW2" s="229"/>
      <c r="ALX2" s="229"/>
      <c r="ALY2" s="229"/>
      <c r="ALZ2" s="229"/>
      <c r="AMA2" s="229"/>
      <c r="AMB2" s="229"/>
      <c r="AMC2" s="229"/>
      <c r="AMD2" s="229"/>
      <c r="AME2" s="229"/>
      <c r="AMF2" s="229"/>
      <c r="AMG2" s="229"/>
      <c r="AMH2" s="229"/>
      <c r="AMI2" s="229"/>
      <c r="AMJ2" s="229"/>
      <c r="AMK2" s="229"/>
      <c r="AML2" s="229"/>
      <c r="AMM2" s="229"/>
      <c r="AMN2" s="229"/>
      <c r="AMO2" s="229"/>
      <c r="AMP2" s="229"/>
      <c r="AMQ2" s="229"/>
      <c r="AMR2" s="229"/>
      <c r="AMS2" s="229"/>
      <c r="AMT2" s="229"/>
      <c r="AMU2" s="229"/>
      <c r="AMV2" s="229"/>
      <c r="AMW2" s="229"/>
      <c r="AMX2" s="229"/>
      <c r="AMY2" s="229"/>
      <c r="AMZ2" s="229"/>
      <c r="ANA2" s="229"/>
      <c r="ANB2" s="229"/>
      <c r="ANC2" s="229"/>
      <c r="AND2" s="229"/>
      <c r="ANE2" s="229"/>
      <c r="ANF2" s="229"/>
      <c r="ANG2" s="229"/>
      <c r="ANH2" s="229"/>
      <c r="ANI2" s="229"/>
      <c r="ANJ2" s="229"/>
      <c r="ANK2" s="229"/>
      <c r="ANL2" s="229"/>
      <c r="ANM2" s="229"/>
      <c r="ANN2" s="229"/>
      <c r="ANO2" s="229"/>
      <c r="ANP2" s="229"/>
      <c r="ANQ2" s="229"/>
      <c r="ANR2" s="229"/>
      <c r="ANS2" s="229"/>
      <c r="ANT2" s="229"/>
      <c r="ANU2" s="229"/>
      <c r="ANV2" s="229"/>
      <c r="ANW2" s="229"/>
      <c r="ANX2" s="229"/>
      <c r="ANY2" s="229"/>
      <c r="ANZ2" s="229"/>
      <c r="AOA2" s="229"/>
      <c r="AOB2" s="229"/>
      <c r="AOC2" s="229"/>
      <c r="AOD2" s="229"/>
      <c r="AOE2" s="229"/>
      <c r="AOF2" s="229"/>
      <c r="AOG2" s="229"/>
      <c r="AOH2" s="229"/>
      <c r="AOI2" s="229"/>
      <c r="AOJ2" s="229"/>
      <c r="AOK2" s="229"/>
      <c r="AOL2" s="229"/>
      <c r="AOM2" s="229"/>
      <c r="AON2" s="229"/>
      <c r="AOO2" s="229"/>
      <c r="AOP2" s="229"/>
      <c r="AOQ2" s="229"/>
      <c r="AOR2" s="229"/>
      <c r="AOS2" s="229"/>
      <c r="AOT2" s="229"/>
      <c r="AOU2" s="229"/>
      <c r="AOV2" s="229"/>
      <c r="AOW2" s="229"/>
      <c r="AOX2" s="229"/>
      <c r="AOY2" s="229"/>
      <c r="AOZ2" s="229"/>
      <c r="APA2" s="229"/>
      <c r="APB2" s="229"/>
      <c r="APC2" s="229"/>
      <c r="APD2" s="229"/>
      <c r="APE2" s="229"/>
      <c r="APF2" s="229"/>
      <c r="APG2" s="229"/>
      <c r="APH2" s="229"/>
      <c r="API2" s="229"/>
      <c r="APJ2" s="229"/>
      <c r="APK2" s="229"/>
      <c r="APL2" s="229"/>
      <c r="APM2" s="229"/>
      <c r="APN2" s="229"/>
      <c r="APO2" s="229"/>
      <c r="APP2" s="229"/>
      <c r="APQ2" s="229"/>
      <c r="APR2" s="229"/>
      <c r="APS2" s="229"/>
      <c r="APT2" s="229"/>
      <c r="APU2" s="229"/>
      <c r="APV2" s="229"/>
      <c r="APW2" s="229"/>
      <c r="APX2" s="229"/>
      <c r="APY2" s="229"/>
      <c r="APZ2" s="229"/>
      <c r="AQA2" s="229"/>
      <c r="AQB2" s="229"/>
      <c r="AQC2" s="229"/>
      <c r="AQD2" s="229"/>
      <c r="AQE2" s="229"/>
      <c r="AQF2" s="229"/>
      <c r="AQG2" s="229"/>
      <c r="AQH2" s="229"/>
      <c r="AQI2" s="229"/>
      <c r="AQJ2" s="229"/>
      <c r="AQK2" s="229"/>
      <c r="AQL2" s="229"/>
      <c r="AQM2" s="229"/>
      <c r="AQN2" s="229"/>
      <c r="AQO2" s="229"/>
      <c r="AQP2" s="229"/>
      <c r="AQQ2" s="229"/>
      <c r="AQR2" s="229"/>
      <c r="AQS2" s="229"/>
      <c r="AQT2" s="229"/>
      <c r="AQU2" s="229"/>
      <c r="AQV2" s="229"/>
      <c r="AQW2" s="229"/>
      <c r="AQX2" s="229"/>
      <c r="AQY2" s="229"/>
      <c r="AQZ2" s="229"/>
      <c r="ARA2" s="229"/>
      <c r="ARB2" s="229"/>
      <c r="ARC2" s="229"/>
      <c r="ARD2" s="229"/>
      <c r="ARE2" s="229"/>
      <c r="ARF2" s="229"/>
      <c r="ARG2" s="229"/>
      <c r="ARH2" s="229"/>
      <c r="ARI2" s="229"/>
      <c r="ARJ2" s="229"/>
      <c r="ARK2" s="229"/>
      <c r="ARL2" s="229"/>
      <c r="ARM2" s="229"/>
      <c r="ARN2" s="229"/>
      <c r="ARO2" s="229"/>
      <c r="ARP2" s="229"/>
      <c r="ARQ2" s="229"/>
      <c r="ARR2" s="229"/>
      <c r="ARS2" s="229"/>
      <c r="ART2" s="229"/>
      <c r="ARU2" s="229"/>
      <c r="ARV2" s="229"/>
      <c r="ARW2" s="229"/>
      <c r="ARX2" s="229"/>
      <c r="ARY2" s="229"/>
      <c r="ARZ2" s="229"/>
      <c r="ASA2" s="229"/>
      <c r="ASB2" s="229"/>
      <c r="ASC2" s="229"/>
      <c r="ASD2" s="229"/>
      <c r="ASE2" s="229"/>
      <c r="ASF2" s="229"/>
      <c r="ASG2" s="229"/>
      <c r="ASH2" s="229"/>
      <c r="ASI2" s="229"/>
      <c r="ASJ2" s="229"/>
      <c r="ASK2" s="229"/>
      <c r="ASL2" s="229"/>
      <c r="ASM2" s="229"/>
      <c r="ASN2" s="229"/>
      <c r="ASO2" s="229"/>
      <c r="ASP2" s="229"/>
      <c r="ASQ2" s="229"/>
      <c r="ASR2" s="229"/>
      <c r="ASS2" s="229"/>
      <c r="AST2" s="229"/>
      <c r="ASU2" s="229"/>
      <c r="ASV2" s="229"/>
      <c r="ASW2" s="229"/>
      <c r="ASX2" s="229"/>
      <c r="ASY2" s="229"/>
      <c r="ASZ2" s="229"/>
      <c r="ATA2" s="229"/>
      <c r="ATB2" s="229"/>
      <c r="ATC2" s="229"/>
      <c r="ATD2" s="229"/>
      <c r="ATE2" s="229"/>
      <c r="ATF2" s="229"/>
      <c r="ATG2" s="229"/>
      <c r="ATH2" s="229"/>
      <c r="ATI2" s="229"/>
      <c r="ATJ2" s="229"/>
      <c r="ATK2" s="229"/>
      <c r="ATL2" s="229"/>
      <c r="ATM2" s="229"/>
      <c r="ATN2" s="229"/>
      <c r="ATO2" s="229"/>
      <c r="ATP2" s="229"/>
      <c r="ATQ2" s="229"/>
      <c r="ATR2" s="229"/>
      <c r="ATS2" s="229"/>
      <c r="ATT2" s="229"/>
      <c r="ATU2" s="229"/>
      <c r="ATV2" s="229"/>
      <c r="ATW2" s="229"/>
      <c r="ATX2" s="229"/>
      <c r="ATY2" s="229"/>
      <c r="ATZ2" s="229"/>
      <c r="AUA2" s="229"/>
      <c r="AUB2" s="229"/>
      <c r="AUC2" s="229"/>
      <c r="AUD2" s="229"/>
      <c r="AUE2" s="229"/>
      <c r="AUF2" s="229"/>
      <c r="AUG2" s="229"/>
      <c r="AUH2" s="229"/>
      <c r="AUI2" s="229"/>
      <c r="AUJ2" s="229"/>
      <c r="AUK2" s="229"/>
      <c r="AUL2" s="229"/>
      <c r="AUM2" s="229"/>
      <c r="AUN2" s="229"/>
      <c r="AUO2" s="229"/>
      <c r="AUP2" s="229"/>
      <c r="AUQ2" s="229"/>
      <c r="AUR2" s="229"/>
      <c r="AUS2" s="229"/>
      <c r="AUT2" s="229"/>
      <c r="AUU2" s="229"/>
      <c r="AUV2" s="229"/>
      <c r="AUW2" s="229"/>
      <c r="AUX2" s="229"/>
      <c r="AUY2" s="229"/>
      <c r="AUZ2" s="229"/>
      <c r="AVA2" s="229"/>
      <c r="AVB2" s="229"/>
      <c r="AVC2" s="229"/>
      <c r="AVD2" s="229"/>
      <c r="AVE2" s="229"/>
      <c r="AVF2" s="229"/>
      <c r="AVG2" s="229"/>
      <c r="AVH2" s="229"/>
      <c r="AVI2" s="229"/>
      <c r="AVJ2" s="229"/>
      <c r="AVK2" s="229"/>
      <c r="AVL2" s="229"/>
      <c r="AVM2" s="229"/>
      <c r="AVN2" s="229"/>
      <c r="AVO2" s="229"/>
      <c r="AVP2" s="229"/>
      <c r="AVQ2" s="229"/>
      <c r="AVR2" s="229"/>
      <c r="AVS2" s="229"/>
      <c r="AVT2" s="229"/>
      <c r="AVU2" s="229"/>
      <c r="AVV2" s="229"/>
      <c r="AVW2" s="229"/>
      <c r="AVX2" s="229"/>
      <c r="AVY2" s="229"/>
      <c r="AVZ2" s="229"/>
      <c r="AWA2" s="229"/>
      <c r="AWB2" s="229"/>
      <c r="AWC2" s="229"/>
      <c r="AWD2" s="229"/>
      <c r="AWE2" s="229"/>
      <c r="AWF2" s="229"/>
      <c r="AWG2" s="229"/>
      <c r="AWH2" s="229"/>
      <c r="AWI2" s="229"/>
      <c r="AWJ2" s="229"/>
      <c r="AWK2" s="229"/>
      <c r="AWL2" s="229"/>
      <c r="AWM2" s="229"/>
      <c r="AWN2" s="229"/>
      <c r="AWO2" s="229"/>
      <c r="AWP2" s="229"/>
      <c r="AWQ2" s="229"/>
      <c r="AWR2" s="229"/>
      <c r="AWS2" s="229"/>
      <c r="AWT2" s="229"/>
      <c r="AWU2" s="229"/>
      <c r="AWV2" s="229"/>
      <c r="AWW2" s="229"/>
      <c r="AWX2" s="229"/>
      <c r="AWY2" s="229"/>
      <c r="AWZ2" s="229"/>
      <c r="AXA2" s="229"/>
      <c r="AXB2" s="229"/>
      <c r="AXC2" s="229"/>
      <c r="AXD2" s="229"/>
      <c r="AXE2" s="229"/>
      <c r="AXF2" s="229"/>
      <c r="AXG2" s="229"/>
      <c r="AXH2" s="229"/>
      <c r="AXI2" s="229"/>
      <c r="AXJ2" s="229"/>
      <c r="AXK2" s="229"/>
      <c r="AXL2" s="229"/>
      <c r="AXM2" s="229"/>
      <c r="AXN2" s="229"/>
      <c r="AXO2" s="229"/>
      <c r="AXP2" s="229"/>
      <c r="AXQ2" s="229"/>
      <c r="AXR2" s="229"/>
      <c r="AXS2" s="229"/>
      <c r="AXT2" s="229"/>
      <c r="AXU2" s="229"/>
      <c r="AXV2" s="229"/>
      <c r="AXW2" s="229"/>
      <c r="AXX2" s="229"/>
      <c r="AXY2" s="229"/>
      <c r="AXZ2" s="229"/>
      <c r="AYA2" s="229"/>
      <c r="AYB2" s="229"/>
      <c r="AYC2" s="229"/>
      <c r="AYD2" s="229"/>
      <c r="AYE2" s="229"/>
      <c r="AYF2" s="229"/>
      <c r="AYG2" s="229"/>
      <c r="AYH2" s="229"/>
      <c r="AYI2" s="229"/>
      <c r="AYJ2" s="229"/>
      <c r="AYK2" s="229"/>
      <c r="AYL2" s="229"/>
      <c r="AYM2" s="229"/>
      <c r="AYN2" s="229"/>
      <c r="AYO2" s="229"/>
      <c r="AYP2" s="229"/>
      <c r="AYQ2" s="229"/>
      <c r="AYR2" s="229"/>
      <c r="AYS2" s="229"/>
      <c r="AYT2" s="229"/>
      <c r="AYU2" s="229"/>
      <c r="AYV2" s="229"/>
      <c r="AYW2" s="229"/>
      <c r="AYX2" s="229"/>
      <c r="AYY2" s="229"/>
      <c r="AYZ2" s="229"/>
      <c r="AZA2" s="229"/>
      <c r="AZB2" s="229"/>
      <c r="AZC2" s="229"/>
      <c r="AZD2" s="229"/>
      <c r="AZE2" s="229"/>
      <c r="AZF2" s="229"/>
      <c r="AZG2" s="229"/>
      <c r="AZH2" s="229"/>
      <c r="AZI2" s="229"/>
      <c r="AZJ2" s="229"/>
      <c r="AZK2" s="229"/>
      <c r="AZL2" s="229"/>
      <c r="AZM2" s="229"/>
      <c r="AZN2" s="229"/>
      <c r="AZO2" s="229"/>
      <c r="AZP2" s="229"/>
      <c r="AZQ2" s="229"/>
      <c r="AZR2" s="229"/>
      <c r="AZS2" s="229"/>
      <c r="AZT2" s="229"/>
      <c r="AZU2" s="229"/>
      <c r="AZV2" s="229"/>
      <c r="AZW2" s="229"/>
      <c r="AZX2" s="229"/>
      <c r="AZY2" s="229"/>
      <c r="AZZ2" s="229"/>
      <c r="BAA2" s="229"/>
      <c r="BAB2" s="229"/>
      <c r="BAC2" s="229"/>
      <c r="BAD2" s="229"/>
      <c r="BAE2" s="229"/>
      <c r="BAF2" s="229"/>
      <c r="BAG2" s="229"/>
      <c r="BAH2" s="229"/>
      <c r="BAI2" s="229"/>
      <c r="BAJ2" s="229"/>
      <c r="BAK2" s="229"/>
      <c r="BAL2" s="229"/>
      <c r="BAM2" s="229"/>
      <c r="BAN2" s="229"/>
      <c r="BAO2" s="229"/>
      <c r="BAP2" s="229"/>
      <c r="BAQ2" s="229"/>
      <c r="BAR2" s="229"/>
      <c r="BAS2" s="229"/>
      <c r="BAT2" s="229"/>
      <c r="BAU2" s="229"/>
      <c r="BAV2" s="229"/>
      <c r="BAW2" s="229"/>
      <c r="BAX2" s="229"/>
      <c r="BAY2" s="229"/>
      <c r="BAZ2" s="229"/>
      <c r="BBA2" s="229"/>
      <c r="BBB2" s="229"/>
      <c r="BBC2" s="229"/>
      <c r="BBD2" s="229"/>
      <c r="BBE2" s="229"/>
      <c r="BBF2" s="229"/>
      <c r="BBG2" s="229"/>
      <c r="BBH2" s="229"/>
      <c r="BBI2" s="229"/>
      <c r="BBJ2" s="229"/>
      <c r="BBK2" s="229"/>
      <c r="BBL2" s="229"/>
      <c r="BBM2" s="229"/>
      <c r="BBN2" s="229"/>
      <c r="BBO2" s="229"/>
      <c r="BBP2" s="229"/>
      <c r="BBQ2" s="229"/>
      <c r="BBR2" s="229"/>
      <c r="BBS2" s="229"/>
      <c r="BBT2" s="229"/>
      <c r="BBU2" s="229"/>
      <c r="BBV2" s="229"/>
      <c r="BBW2" s="229"/>
      <c r="BBX2" s="229"/>
      <c r="BBY2" s="229"/>
      <c r="BBZ2" s="229"/>
      <c r="BCA2" s="229"/>
      <c r="BCB2" s="229"/>
      <c r="BCC2" s="229"/>
      <c r="BCD2" s="229"/>
      <c r="BCE2" s="229"/>
      <c r="BCF2" s="229"/>
      <c r="BCG2" s="229"/>
      <c r="BCH2" s="229"/>
      <c r="BCI2" s="229"/>
      <c r="BCJ2" s="229"/>
      <c r="BCK2" s="229"/>
      <c r="BCL2" s="229"/>
      <c r="BCM2" s="229"/>
      <c r="BCN2" s="229"/>
      <c r="BCO2" s="229"/>
      <c r="BCP2" s="229"/>
      <c r="BCQ2" s="229"/>
      <c r="BCR2" s="229"/>
      <c r="BCS2" s="229"/>
      <c r="BCT2" s="229"/>
      <c r="BCU2" s="229"/>
      <c r="BCV2" s="229"/>
      <c r="BCW2" s="229"/>
      <c r="BCX2" s="229"/>
      <c r="BCY2" s="229"/>
      <c r="BCZ2" s="229"/>
      <c r="BDA2" s="229"/>
      <c r="BDB2" s="229"/>
      <c r="BDC2" s="229"/>
      <c r="BDD2" s="229"/>
      <c r="BDE2" s="229"/>
      <c r="BDF2" s="229"/>
      <c r="BDG2" s="229"/>
      <c r="BDH2" s="229"/>
      <c r="BDI2" s="229"/>
      <c r="BDJ2" s="229"/>
      <c r="BDK2" s="229"/>
      <c r="BDL2" s="229"/>
      <c r="BDM2" s="229"/>
      <c r="BDN2" s="229"/>
      <c r="BDO2" s="229"/>
      <c r="BDP2" s="229"/>
      <c r="BDQ2" s="229"/>
      <c r="BDR2" s="229"/>
      <c r="BDS2" s="229"/>
      <c r="BDT2" s="229"/>
      <c r="BDU2" s="229"/>
      <c r="BDV2" s="229"/>
      <c r="BDW2" s="229"/>
      <c r="BDX2" s="229"/>
      <c r="BDY2" s="229"/>
      <c r="BDZ2" s="229"/>
      <c r="BEA2" s="229"/>
      <c r="BEB2" s="229"/>
      <c r="BEC2" s="229"/>
      <c r="BED2" s="229"/>
      <c r="BEE2" s="229"/>
      <c r="BEF2" s="229"/>
      <c r="BEG2" s="229"/>
      <c r="BEH2" s="229"/>
      <c r="BEI2" s="229"/>
      <c r="BEJ2" s="229"/>
      <c r="BEK2" s="229"/>
      <c r="BEL2" s="229"/>
      <c r="BEM2" s="229"/>
      <c r="BEN2" s="229"/>
      <c r="BEO2" s="229"/>
      <c r="BEP2" s="229"/>
      <c r="BEQ2" s="229"/>
      <c r="BER2" s="229"/>
      <c r="BES2" s="229"/>
      <c r="BET2" s="229"/>
      <c r="BEU2" s="229"/>
      <c r="BEV2" s="229"/>
      <c r="BEW2" s="229"/>
      <c r="BEX2" s="229"/>
      <c r="BEY2" s="229"/>
      <c r="BEZ2" s="229"/>
      <c r="BFA2" s="229"/>
      <c r="BFB2" s="229"/>
      <c r="BFC2" s="229"/>
      <c r="BFD2" s="229"/>
      <c r="BFE2" s="229"/>
      <c r="BFF2" s="229"/>
      <c r="BFG2" s="229"/>
      <c r="BFH2" s="229"/>
      <c r="BFI2" s="229"/>
      <c r="BFJ2" s="229"/>
      <c r="BFK2" s="229"/>
      <c r="BFL2" s="229"/>
      <c r="BFM2" s="229"/>
      <c r="BFN2" s="229"/>
      <c r="BFO2" s="229"/>
      <c r="BFP2" s="229"/>
      <c r="BFQ2" s="229"/>
      <c r="BFR2" s="229"/>
      <c r="BFS2" s="229"/>
      <c r="BFT2" s="229"/>
      <c r="BFU2" s="229"/>
      <c r="BFV2" s="229"/>
      <c r="BFW2" s="229"/>
      <c r="BFX2" s="229"/>
      <c r="BFY2" s="229"/>
      <c r="BFZ2" s="229"/>
      <c r="BGA2" s="229"/>
      <c r="BGB2" s="229"/>
      <c r="BGC2" s="229"/>
      <c r="BGD2" s="229"/>
      <c r="BGE2" s="229"/>
      <c r="BGF2" s="229"/>
      <c r="BGG2" s="229"/>
      <c r="BGH2" s="229"/>
      <c r="BGI2" s="229"/>
      <c r="BGJ2" s="229"/>
      <c r="BGK2" s="229"/>
      <c r="BGL2" s="229"/>
      <c r="BGM2" s="229"/>
      <c r="BGN2" s="229"/>
      <c r="BGO2" s="229"/>
      <c r="BGP2" s="229"/>
      <c r="BGQ2" s="229"/>
      <c r="BGR2" s="229"/>
      <c r="BGS2" s="229"/>
      <c r="BGT2" s="229"/>
      <c r="BGU2" s="229"/>
      <c r="BGV2" s="229"/>
      <c r="BGW2" s="229"/>
      <c r="BGX2" s="229"/>
      <c r="BGY2" s="229"/>
      <c r="BGZ2" s="229"/>
      <c r="BHA2" s="229"/>
      <c r="BHB2" s="229"/>
      <c r="BHC2" s="229"/>
      <c r="BHD2" s="229"/>
      <c r="BHE2" s="229"/>
      <c r="BHF2" s="229"/>
      <c r="BHG2" s="229"/>
      <c r="BHH2" s="229"/>
      <c r="BHI2" s="229"/>
      <c r="BHJ2" s="229"/>
      <c r="BHK2" s="229"/>
      <c r="BHL2" s="229"/>
      <c r="BHM2" s="229"/>
      <c r="BHN2" s="229"/>
      <c r="BHO2" s="229"/>
      <c r="BHP2" s="229"/>
      <c r="BHQ2" s="229"/>
      <c r="BHR2" s="229"/>
      <c r="BHS2" s="229"/>
      <c r="BHT2" s="229"/>
      <c r="BHU2" s="229"/>
      <c r="BHV2" s="229"/>
      <c r="BHW2" s="229"/>
      <c r="BHX2" s="229"/>
      <c r="BHY2" s="229"/>
      <c r="BHZ2" s="229"/>
      <c r="BIA2" s="229"/>
      <c r="BIB2" s="229"/>
      <c r="BIC2" s="229"/>
      <c r="BID2" s="229"/>
      <c r="BIE2" s="229"/>
      <c r="BIF2" s="229"/>
      <c r="BIG2" s="229"/>
      <c r="BIH2" s="229"/>
      <c r="BII2" s="229"/>
      <c r="BIJ2" s="229"/>
      <c r="BIK2" s="229"/>
      <c r="BIL2" s="229"/>
      <c r="BIM2" s="229"/>
      <c r="BIN2" s="229"/>
      <c r="BIO2" s="229"/>
      <c r="BIP2" s="229"/>
      <c r="BIQ2" s="229"/>
      <c r="BIR2" s="229"/>
      <c r="BIS2" s="229"/>
      <c r="BIT2" s="229"/>
      <c r="BIU2" s="229"/>
      <c r="BIV2" s="229"/>
      <c r="BIW2" s="229"/>
      <c r="BIX2" s="229"/>
      <c r="BIY2" s="229"/>
      <c r="BIZ2" s="229"/>
      <c r="BJA2" s="229"/>
      <c r="BJB2" s="229"/>
      <c r="BJC2" s="229"/>
      <c r="BJD2" s="229"/>
      <c r="BJE2" s="229"/>
      <c r="BJF2" s="229"/>
      <c r="BJG2" s="229"/>
      <c r="BJH2" s="229"/>
      <c r="BJI2" s="229"/>
      <c r="BJJ2" s="229"/>
      <c r="BJK2" s="229"/>
      <c r="BJL2" s="229"/>
      <c r="BJM2" s="229"/>
      <c r="BJN2" s="229"/>
      <c r="BJO2" s="229"/>
      <c r="BJP2" s="229"/>
      <c r="BJQ2" s="229"/>
      <c r="BJR2" s="229"/>
      <c r="BJS2" s="229"/>
      <c r="BJT2" s="229"/>
      <c r="BJU2" s="229"/>
      <c r="BJV2" s="229"/>
      <c r="BJW2" s="229"/>
      <c r="BJX2" s="229"/>
      <c r="BJY2" s="229"/>
      <c r="BJZ2" s="229"/>
      <c r="BKA2" s="229"/>
      <c r="BKB2" s="229"/>
      <c r="BKC2" s="229"/>
      <c r="BKD2" s="229"/>
      <c r="BKE2" s="229"/>
      <c r="BKF2" s="229"/>
      <c r="BKG2" s="229"/>
      <c r="BKH2" s="229"/>
      <c r="BKI2" s="229"/>
      <c r="BKJ2" s="229"/>
      <c r="BKK2" s="229"/>
      <c r="BKL2" s="229"/>
      <c r="BKM2" s="229"/>
      <c r="BKN2" s="229"/>
      <c r="BKO2" s="229"/>
      <c r="BKP2" s="229"/>
      <c r="BKQ2" s="229"/>
      <c r="BKR2" s="229"/>
      <c r="BKS2" s="229"/>
      <c r="BKT2" s="229"/>
      <c r="BKU2" s="229"/>
      <c r="BKV2" s="229"/>
      <c r="BKW2" s="229"/>
      <c r="BKX2" s="229"/>
      <c r="BKY2" s="229"/>
      <c r="BKZ2" s="229"/>
      <c r="BLA2" s="229"/>
      <c r="BLB2" s="229"/>
      <c r="BLC2" s="229"/>
      <c r="BLD2" s="229"/>
      <c r="BLE2" s="229"/>
      <c r="BLF2" s="229"/>
      <c r="BLG2" s="229"/>
      <c r="BLH2" s="229"/>
      <c r="BLI2" s="229"/>
      <c r="BLJ2" s="229"/>
      <c r="BLK2" s="229"/>
      <c r="BLL2" s="229"/>
      <c r="BLM2" s="229"/>
      <c r="BLN2" s="229"/>
      <c r="BLO2" s="229"/>
      <c r="BLP2" s="229"/>
      <c r="BLQ2" s="229"/>
      <c r="BLR2" s="229"/>
      <c r="BLS2" s="229"/>
      <c r="BLT2" s="229"/>
      <c r="BLU2" s="229"/>
      <c r="BLV2" s="229"/>
      <c r="BLW2" s="229"/>
      <c r="BLX2" s="229"/>
      <c r="BLY2" s="229"/>
      <c r="BLZ2" s="229"/>
      <c r="BMA2" s="229"/>
      <c r="BMB2" s="229"/>
      <c r="BMC2" s="229"/>
      <c r="BMD2" s="229"/>
      <c r="BME2" s="229"/>
      <c r="BMF2" s="229"/>
      <c r="BMG2" s="229"/>
      <c r="BMH2" s="229"/>
      <c r="BMI2" s="229"/>
      <c r="BMJ2" s="229"/>
      <c r="BMK2" s="229"/>
      <c r="BML2" s="229"/>
      <c r="BMM2" s="229"/>
      <c r="BMN2" s="229"/>
      <c r="BMO2" s="229"/>
      <c r="BMP2" s="229"/>
      <c r="BMQ2" s="229"/>
      <c r="BMR2" s="229"/>
      <c r="BMS2" s="229"/>
      <c r="BMT2" s="229"/>
      <c r="BMU2" s="229"/>
      <c r="BMV2" s="229"/>
      <c r="BMW2" s="229"/>
      <c r="BMX2" s="229"/>
      <c r="BMY2" s="229"/>
      <c r="BMZ2" s="229"/>
      <c r="BNA2" s="229"/>
      <c r="BNB2" s="229"/>
      <c r="BNC2" s="229"/>
      <c r="BND2" s="229"/>
      <c r="BNE2" s="229"/>
      <c r="BNF2" s="229"/>
      <c r="BNG2" s="229"/>
      <c r="BNH2" s="229"/>
      <c r="BNI2" s="229"/>
      <c r="BNJ2" s="229"/>
      <c r="BNK2" s="229"/>
      <c r="BNL2" s="229"/>
      <c r="BNM2" s="229"/>
      <c r="BNN2" s="229"/>
      <c r="BNO2" s="229"/>
      <c r="BNP2" s="229"/>
      <c r="BNQ2" s="229"/>
      <c r="BNR2" s="229"/>
      <c r="BNS2" s="229"/>
      <c r="BNT2" s="229"/>
      <c r="BNU2" s="229"/>
      <c r="BNV2" s="229"/>
      <c r="BNW2" s="229"/>
      <c r="BNX2" s="229"/>
      <c r="BNY2" s="229"/>
      <c r="BNZ2" s="229"/>
      <c r="BOA2" s="229"/>
      <c r="BOB2" s="229"/>
      <c r="BOC2" s="229"/>
      <c r="BOD2" s="229"/>
      <c r="BOE2" s="229"/>
      <c r="BOF2" s="229"/>
      <c r="BOG2" s="229"/>
      <c r="BOH2" s="229"/>
      <c r="BOI2" s="229"/>
      <c r="BOJ2" s="229"/>
      <c r="BOK2" s="229"/>
      <c r="BOL2" s="229"/>
      <c r="BOM2" s="229"/>
      <c r="BON2" s="229"/>
      <c r="BOO2" s="229"/>
      <c r="BOP2" s="229"/>
      <c r="BOQ2" s="229"/>
      <c r="BOR2" s="229"/>
      <c r="BOS2" s="229"/>
      <c r="BOT2" s="229"/>
      <c r="BOU2" s="229"/>
      <c r="BOV2" s="229"/>
      <c r="BOW2" s="229"/>
      <c r="BOX2" s="229"/>
      <c r="BOY2" s="229"/>
      <c r="BOZ2" s="229"/>
      <c r="BPA2" s="229"/>
      <c r="BPB2" s="229"/>
      <c r="BPC2" s="229"/>
      <c r="BPD2" s="229"/>
      <c r="BPE2" s="229"/>
      <c r="BPF2" s="229"/>
      <c r="BPG2" s="229"/>
      <c r="BPH2" s="229"/>
      <c r="BPI2" s="229"/>
      <c r="BPJ2" s="229"/>
      <c r="BPK2" s="229"/>
      <c r="BPL2" s="229"/>
      <c r="BPM2" s="229"/>
      <c r="BPN2" s="229"/>
      <c r="BPO2" s="229"/>
      <c r="BPP2" s="229"/>
      <c r="BPQ2" s="229"/>
      <c r="BPR2" s="229"/>
      <c r="BPS2" s="229"/>
      <c r="BPT2" s="229"/>
      <c r="BPU2" s="229"/>
      <c r="BPV2" s="229"/>
      <c r="BPW2" s="229"/>
      <c r="BPX2" s="229"/>
      <c r="BPY2" s="229"/>
      <c r="BPZ2" s="229"/>
      <c r="BQA2" s="229"/>
      <c r="BQB2" s="229"/>
      <c r="BQC2" s="229"/>
      <c r="BQD2" s="229"/>
      <c r="BQE2" s="229"/>
      <c r="BQF2" s="229"/>
      <c r="BQG2" s="229"/>
      <c r="BQH2" s="229"/>
      <c r="BQI2" s="229"/>
      <c r="BQJ2" s="229"/>
      <c r="BQK2" s="229"/>
      <c r="BQL2" s="229"/>
      <c r="BQM2" s="229"/>
      <c r="BQN2" s="229"/>
      <c r="BQO2" s="229"/>
      <c r="BQP2" s="229"/>
      <c r="BQQ2" s="229"/>
      <c r="BQR2" s="229"/>
      <c r="BQS2" s="229"/>
      <c r="BQT2" s="229"/>
      <c r="BQU2" s="229"/>
      <c r="BQV2" s="229"/>
      <c r="BQW2" s="229"/>
      <c r="BQX2" s="229"/>
      <c r="BQY2" s="229"/>
      <c r="BQZ2" s="229"/>
      <c r="BRA2" s="229"/>
      <c r="BRB2" s="229"/>
      <c r="BRC2" s="229"/>
      <c r="BRD2" s="229"/>
      <c r="BRE2" s="229"/>
      <c r="BRF2" s="229"/>
      <c r="BRG2" s="229"/>
      <c r="BRH2" s="229"/>
      <c r="BRI2" s="229"/>
      <c r="BRJ2" s="229"/>
      <c r="BRK2" s="229"/>
      <c r="BRL2" s="229"/>
      <c r="BRM2" s="229"/>
      <c r="BRN2" s="229"/>
      <c r="BRO2" s="229"/>
      <c r="BRP2" s="229"/>
      <c r="BRQ2" s="229"/>
      <c r="BRR2" s="229"/>
      <c r="BRS2" s="229"/>
      <c r="BRT2" s="229"/>
      <c r="BRU2" s="229"/>
      <c r="BRV2" s="229"/>
      <c r="BRW2" s="229"/>
      <c r="BRX2" s="229"/>
      <c r="BRY2" s="229"/>
      <c r="BRZ2" s="229"/>
      <c r="BSA2" s="229"/>
      <c r="BSB2" s="229"/>
      <c r="BSC2" s="229"/>
      <c r="BSD2" s="229"/>
      <c r="BSE2" s="229"/>
      <c r="BSF2" s="229"/>
      <c r="BSG2" s="229"/>
      <c r="BSH2" s="229"/>
      <c r="BSI2" s="229"/>
      <c r="BSJ2" s="229"/>
      <c r="BSK2" s="229"/>
      <c r="BSL2" s="229"/>
      <c r="BSM2" s="229"/>
      <c r="BSN2" s="229"/>
      <c r="BSO2" s="229"/>
      <c r="BSP2" s="229"/>
      <c r="BSQ2" s="229"/>
      <c r="BSR2" s="229"/>
      <c r="BSS2" s="229"/>
      <c r="BST2" s="229"/>
      <c r="BSU2" s="229"/>
      <c r="BSV2" s="229"/>
      <c r="BSW2" s="229"/>
      <c r="BSX2" s="229"/>
      <c r="BSY2" s="229"/>
      <c r="BSZ2" s="229"/>
      <c r="BTA2" s="229"/>
      <c r="BTB2" s="229"/>
      <c r="BTC2" s="229"/>
      <c r="BTD2" s="229"/>
      <c r="BTE2" s="229"/>
      <c r="BTF2" s="229"/>
      <c r="BTG2" s="229"/>
      <c r="BTH2" s="229"/>
      <c r="BTI2" s="229"/>
      <c r="BTJ2" s="229"/>
      <c r="BTK2" s="229"/>
      <c r="BTL2" s="229"/>
      <c r="BTM2" s="229"/>
      <c r="BTN2" s="229"/>
      <c r="BTO2" s="229"/>
      <c r="BTP2" s="229"/>
      <c r="BTQ2" s="229"/>
      <c r="BTR2" s="229"/>
      <c r="BTS2" s="229"/>
      <c r="BTT2" s="229"/>
      <c r="BTU2" s="229"/>
      <c r="BTV2" s="229"/>
      <c r="BTW2" s="229"/>
      <c r="BTX2" s="229"/>
      <c r="BTY2" s="229"/>
      <c r="BTZ2" s="229"/>
      <c r="BUA2" s="229"/>
      <c r="BUB2" s="229"/>
      <c r="BUC2" s="229"/>
      <c r="BUD2" s="229"/>
      <c r="BUE2" s="229"/>
      <c r="BUF2" s="229"/>
      <c r="BUG2" s="229"/>
      <c r="BUH2" s="229"/>
      <c r="BUI2" s="229"/>
      <c r="BUJ2" s="229"/>
      <c r="BUK2" s="229"/>
      <c r="BUL2" s="229"/>
      <c r="BUM2" s="229"/>
      <c r="BUN2" s="229"/>
      <c r="BUO2" s="229"/>
      <c r="BUP2" s="229"/>
      <c r="BUQ2" s="229"/>
      <c r="BUR2" s="229"/>
      <c r="BUS2" s="229"/>
      <c r="BUT2" s="229"/>
      <c r="BUU2" s="229"/>
      <c r="BUV2" s="229"/>
      <c r="BUW2" s="229"/>
      <c r="BUX2" s="229"/>
      <c r="BUY2" s="229"/>
      <c r="BUZ2" s="229"/>
      <c r="BVA2" s="229"/>
      <c r="BVB2" s="229"/>
      <c r="BVC2" s="229"/>
      <c r="BVD2" s="229"/>
      <c r="BVE2" s="229"/>
      <c r="BVF2" s="229"/>
      <c r="BVG2" s="229"/>
      <c r="BVH2" s="229"/>
      <c r="BVI2" s="229"/>
      <c r="BVJ2" s="229"/>
      <c r="BVK2" s="229"/>
      <c r="BVL2" s="229"/>
      <c r="BVM2" s="229"/>
      <c r="BVN2" s="229"/>
      <c r="BVO2" s="229"/>
      <c r="BVP2" s="229"/>
      <c r="BVQ2" s="229"/>
      <c r="BVR2" s="229"/>
      <c r="BVS2" s="229"/>
      <c r="BVT2" s="229"/>
      <c r="BVU2" s="229"/>
      <c r="BVV2" s="229"/>
      <c r="BVW2" s="229"/>
      <c r="BVX2" s="229"/>
      <c r="BVY2" s="229"/>
      <c r="BVZ2" s="229"/>
      <c r="BWA2" s="229"/>
      <c r="BWB2" s="229"/>
      <c r="BWC2" s="229"/>
      <c r="BWD2" s="229"/>
      <c r="BWE2" s="229"/>
      <c r="BWF2" s="229"/>
      <c r="BWG2" s="229"/>
      <c r="BWH2" s="229"/>
      <c r="BWI2" s="229"/>
      <c r="BWJ2" s="229"/>
      <c r="BWK2" s="229"/>
      <c r="BWL2" s="229"/>
      <c r="BWM2" s="229"/>
      <c r="BWN2" s="229"/>
      <c r="BWO2" s="229"/>
      <c r="BWP2" s="229"/>
      <c r="BWQ2" s="229"/>
    </row>
    <row r="3" spans="1:1967" s="296" customFormat="1" ht="16.5">
      <c r="I3" s="226"/>
      <c r="N3" s="340"/>
      <c r="P3" s="226"/>
      <c r="R3" s="227"/>
      <c r="T3" s="228"/>
      <c r="U3" s="335"/>
      <c r="V3" s="548" t="s">
        <v>97</v>
      </c>
      <c r="W3" s="548"/>
      <c r="X3" s="548"/>
      <c r="Y3" s="229"/>
      <c r="Z3" s="229"/>
      <c r="AA3" s="229"/>
      <c r="AB3" s="229"/>
      <c r="AC3" s="229"/>
      <c r="AD3" s="229"/>
      <c r="AE3" s="229"/>
      <c r="AF3" s="229"/>
      <c r="AG3" s="229"/>
      <c r="AH3" s="229"/>
      <c r="AI3" s="229"/>
      <c r="AJ3" s="229"/>
      <c r="AK3" s="229"/>
      <c r="AL3" s="229"/>
      <c r="AM3" s="229"/>
      <c r="AN3" s="229"/>
      <c r="AO3" s="229"/>
    </row>
    <row r="4" spans="1:1967" s="296" customFormat="1" ht="16.5">
      <c r="I4" s="226"/>
      <c r="N4" s="340"/>
      <c r="P4" s="226"/>
      <c r="R4" s="227"/>
      <c r="T4" s="228"/>
      <c r="U4" s="335"/>
      <c r="V4" s="548" t="s">
        <v>9451</v>
      </c>
      <c r="W4" s="548"/>
      <c r="X4" s="548"/>
      <c r="Y4" s="229"/>
      <c r="Z4" s="229"/>
      <c r="AA4" s="229"/>
      <c r="AB4" s="229"/>
      <c r="AC4" s="229"/>
      <c r="AD4" s="229"/>
      <c r="AE4" s="229"/>
      <c r="AF4" s="229"/>
      <c r="AG4" s="229"/>
      <c r="AH4" s="229"/>
      <c r="AI4" s="229"/>
      <c r="AJ4" s="229"/>
      <c r="AK4" s="229"/>
      <c r="AL4" s="229"/>
      <c r="AM4" s="229"/>
      <c r="AN4" s="229"/>
      <c r="AO4" s="229"/>
      <c r="AP4" s="229"/>
      <c r="AQ4" s="229"/>
      <c r="AR4" s="229"/>
      <c r="AS4" s="229"/>
      <c r="AT4" s="229"/>
      <c r="AU4" s="229"/>
      <c r="AV4" s="229"/>
      <c r="AW4" s="229"/>
      <c r="AX4" s="229"/>
      <c r="AY4" s="229"/>
      <c r="AZ4" s="229"/>
      <c r="BA4" s="229"/>
      <c r="BB4" s="229"/>
      <c r="BC4" s="229"/>
      <c r="BD4" s="229"/>
      <c r="BE4" s="229"/>
      <c r="BF4" s="229"/>
      <c r="BG4" s="229"/>
      <c r="BH4" s="229"/>
      <c r="BI4" s="229"/>
      <c r="BJ4" s="229"/>
      <c r="BK4" s="229"/>
      <c r="BL4" s="229"/>
      <c r="BM4" s="229"/>
      <c r="BN4" s="229"/>
      <c r="BO4" s="229"/>
      <c r="BP4" s="229"/>
      <c r="BQ4" s="229"/>
      <c r="BR4" s="229"/>
      <c r="BS4" s="229"/>
      <c r="BT4" s="229"/>
      <c r="BU4" s="229"/>
      <c r="BV4" s="229"/>
      <c r="BW4" s="229"/>
      <c r="BX4" s="229"/>
      <c r="BY4" s="229"/>
      <c r="BZ4" s="229"/>
      <c r="CA4" s="229"/>
      <c r="CB4" s="229"/>
      <c r="CC4" s="229"/>
      <c r="CD4" s="229"/>
      <c r="CE4" s="229"/>
      <c r="CF4" s="229"/>
      <c r="CG4" s="229"/>
      <c r="CH4" s="229"/>
      <c r="CI4" s="229"/>
      <c r="CJ4" s="229"/>
      <c r="CK4" s="229"/>
      <c r="CL4" s="229"/>
      <c r="CM4" s="229"/>
      <c r="CN4" s="229"/>
      <c r="CO4" s="229"/>
      <c r="CP4" s="229"/>
      <c r="CQ4" s="229"/>
      <c r="CR4" s="229"/>
      <c r="CS4" s="229"/>
      <c r="CT4" s="229"/>
      <c r="CU4" s="229"/>
      <c r="CV4" s="229"/>
      <c r="CW4" s="229"/>
      <c r="CX4" s="229"/>
      <c r="CY4" s="229"/>
      <c r="CZ4" s="229"/>
      <c r="DA4" s="229"/>
      <c r="DB4" s="229"/>
      <c r="DC4" s="229"/>
      <c r="DD4" s="229"/>
      <c r="DE4" s="229"/>
      <c r="DF4" s="229"/>
      <c r="DG4" s="229"/>
      <c r="DH4" s="229"/>
      <c r="DI4" s="229"/>
      <c r="DJ4" s="229"/>
      <c r="DK4" s="229"/>
      <c r="DL4" s="229"/>
      <c r="DM4" s="229"/>
      <c r="DN4" s="229"/>
      <c r="DO4" s="229"/>
      <c r="DP4" s="229"/>
      <c r="DQ4" s="229"/>
      <c r="DR4" s="229"/>
      <c r="DS4" s="229"/>
      <c r="DT4" s="229"/>
      <c r="DU4" s="229"/>
      <c r="DV4" s="229"/>
      <c r="DW4" s="229"/>
      <c r="DX4" s="229"/>
      <c r="DY4" s="229"/>
      <c r="DZ4" s="229"/>
      <c r="EA4" s="229"/>
      <c r="EB4" s="229"/>
      <c r="EC4" s="229"/>
      <c r="ED4" s="229"/>
      <c r="EE4" s="229"/>
      <c r="EF4" s="229"/>
      <c r="EG4" s="229"/>
      <c r="EH4" s="229"/>
      <c r="EI4" s="229"/>
      <c r="EJ4" s="229"/>
      <c r="EK4" s="229"/>
      <c r="EL4" s="229"/>
      <c r="EM4" s="229"/>
      <c r="EN4" s="229"/>
      <c r="EO4" s="229"/>
      <c r="EP4" s="229"/>
      <c r="EQ4" s="229"/>
      <c r="ER4" s="229"/>
      <c r="ES4" s="229"/>
      <c r="ET4" s="229"/>
      <c r="EU4" s="229"/>
      <c r="EV4" s="229"/>
      <c r="EW4" s="229"/>
      <c r="EX4" s="229"/>
      <c r="EY4" s="229"/>
      <c r="EZ4" s="229"/>
      <c r="FA4" s="229"/>
      <c r="FB4" s="229"/>
      <c r="FC4" s="229"/>
      <c r="FD4" s="229"/>
      <c r="FE4" s="229"/>
      <c r="FF4" s="229"/>
      <c r="FG4" s="229"/>
      <c r="FH4" s="229"/>
      <c r="FI4" s="229"/>
      <c r="FJ4" s="229"/>
      <c r="FK4" s="229"/>
      <c r="FL4" s="229"/>
      <c r="FM4" s="229"/>
      <c r="FN4" s="229"/>
      <c r="FO4" s="229"/>
      <c r="FP4" s="229"/>
      <c r="FQ4" s="229"/>
      <c r="FR4" s="229"/>
      <c r="FS4" s="229"/>
      <c r="FT4" s="229"/>
      <c r="FU4" s="229"/>
      <c r="FV4" s="229"/>
      <c r="FW4" s="229"/>
      <c r="FX4" s="229"/>
      <c r="FY4" s="229"/>
      <c r="FZ4" s="229"/>
      <c r="GA4" s="229"/>
      <c r="GB4" s="229"/>
      <c r="GC4" s="229"/>
      <c r="GD4" s="229"/>
      <c r="GE4" s="229"/>
      <c r="GF4" s="229"/>
      <c r="GG4" s="229"/>
      <c r="GH4" s="229"/>
      <c r="GI4" s="229"/>
      <c r="GJ4" s="229"/>
      <c r="GK4" s="229"/>
      <c r="GL4" s="229"/>
      <c r="GM4" s="229"/>
      <c r="GN4" s="229"/>
      <c r="GO4" s="229"/>
      <c r="GP4" s="229"/>
      <c r="GQ4" s="229"/>
      <c r="GR4" s="229"/>
      <c r="GS4" s="229"/>
      <c r="GT4" s="229"/>
      <c r="GU4" s="229"/>
      <c r="GV4" s="229"/>
      <c r="GW4" s="229"/>
      <c r="GX4" s="229"/>
      <c r="GY4" s="229"/>
      <c r="GZ4" s="229"/>
      <c r="HA4" s="229"/>
      <c r="HB4" s="229"/>
      <c r="HC4" s="229"/>
      <c r="HD4" s="229"/>
      <c r="HE4" s="229"/>
      <c r="HF4" s="229"/>
      <c r="HG4" s="229"/>
      <c r="HH4" s="229"/>
      <c r="HI4" s="229"/>
      <c r="HJ4" s="229"/>
      <c r="HK4" s="229"/>
      <c r="HL4" s="229"/>
      <c r="HM4" s="229"/>
      <c r="HN4" s="229"/>
      <c r="HO4" s="229"/>
      <c r="HP4" s="229"/>
      <c r="HQ4" s="229"/>
      <c r="HR4" s="229"/>
      <c r="HS4" s="229"/>
      <c r="HT4" s="229"/>
      <c r="HU4" s="229"/>
      <c r="HV4" s="229"/>
      <c r="HW4" s="229"/>
      <c r="HX4" s="229"/>
      <c r="HY4" s="229"/>
      <c r="HZ4" s="229"/>
      <c r="IA4" s="229"/>
      <c r="IB4" s="229"/>
      <c r="IC4" s="229"/>
      <c r="ID4" s="229"/>
      <c r="IE4" s="229"/>
      <c r="IF4" s="229"/>
      <c r="IG4" s="229"/>
      <c r="IH4" s="229"/>
      <c r="II4" s="229"/>
      <c r="IJ4" s="229"/>
      <c r="IK4" s="229"/>
      <c r="IL4" s="229"/>
      <c r="IM4" s="229"/>
      <c r="IN4" s="229"/>
      <c r="IO4" s="229"/>
      <c r="IP4" s="229"/>
      <c r="IQ4" s="229"/>
      <c r="IR4" s="229"/>
      <c r="IS4" s="229"/>
      <c r="IT4" s="229"/>
      <c r="IU4" s="229"/>
      <c r="IV4" s="229"/>
      <c r="IW4" s="229"/>
      <c r="IX4" s="229"/>
      <c r="IY4" s="229"/>
      <c r="IZ4" s="229"/>
      <c r="JA4" s="229"/>
      <c r="JB4" s="229"/>
      <c r="JC4" s="229"/>
      <c r="JD4" s="229"/>
      <c r="JE4" s="229"/>
      <c r="JF4" s="229"/>
      <c r="JG4" s="229"/>
      <c r="JH4" s="229"/>
      <c r="JI4" s="229"/>
      <c r="JJ4" s="229"/>
      <c r="JK4" s="229"/>
      <c r="JL4" s="229"/>
      <c r="JM4" s="229"/>
      <c r="JN4" s="229"/>
      <c r="JO4" s="229"/>
      <c r="JP4" s="229"/>
      <c r="JQ4" s="229"/>
      <c r="JR4" s="229"/>
      <c r="JS4" s="229"/>
      <c r="JT4" s="229"/>
      <c r="JU4" s="229"/>
      <c r="JV4" s="229"/>
      <c r="JW4" s="229"/>
      <c r="JX4" s="229"/>
      <c r="JY4" s="229"/>
      <c r="JZ4" s="229"/>
      <c r="KA4" s="229"/>
      <c r="KB4" s="229"/>
      <c r="KC4" s="229"/>
      <c r="KD4" s="229"/>
      <c r="KE4" s="229"/>
      <c r="KF4" s="229"/>
      <c r="KG4" s="229"/>
      <c r="KH4" s="229"/>
      <c r="KI4" s="229"/>
      <c r="KJ4" s="229"/>
      <c r="KK4" s="229"/>
      <c r="KL4" s="229"/>
      <c r="KM4" s="229"/>
      <c r="KN4" s="229"/>
      <c r="KO4" s="229"/>
      <c r="KP4" s="229"/>
      <c r="KQ4" s="229"/>
      <c r="KR4" s="229"/>
      <c r="KS4" s="229"/>
      <c r="KT4" s="229"/>
      <c r="KU4" s="229"/>
      <c r="KV4" s="229"/>
      <c r="KW4" s="229"/>
      <c r="KX4" s="229"/>
      <c r="KY4" s="229"/>
      <c r="KZ4" s="229"/>
      <c r="LA4" s="229"/>
      <c r="LB4" s="229"/>
      <c r="LC4" s="229"/>
      <c r="LD4" s="229"/>
      <c r="LE4" s="229"/>
      <c r="LF4" s="229"/>
      <c r="LG4" s="229"/>
      <c r="LH4" s="229"/>
      <c r="LI4" s="229"/>
      <c r="LJ4" s="229"/>
      <c r="LK4" s="229"/>
      <c r="LL4" s="229"/>
      <c r="LM4" s="229"/>
      <c r="LN4" s="229"/>
      <c r="LO4" s="229"/>
      <c r="LP4" s="229"/>
      <c r="LQ4" s="229"/>
      <c r="LR4" s="229"/>
      <c r="LS4" s="229"/>
      <c r="LT4" s="229"/>
      <c r="LU4" s="229"/>
      <c r="LV4" s="229"/>
      <c r="LW4" s="229"/>
      <c r="LX4" s="229"/>
      <c r="LY4" s="229"/>
      <c r="LZ4" s="229"/>
      <c r="MA4" s="229"/>
      <c r="MB4" s="229"/>
      <c r="MC4" s="229"/>
      <c r="MD4" s="229"/>
      <c r="ME4" s="229"/>
      <c r="MF4" s="229"/>
      <c r="MG4" s="229"/>
      <c r="MH4" s="229"/>
      <c r="MI4" s="229"/>
      <c r="MJ4" s="229"/>
      <c r="MK4" s="229"/>
      <c r="ML4" s="229"/>
      <c r="MM4" s="229"/>
      <c r="MN4" s="229"/>
      <c r="MO4" s="229"/>
      <c r="MP4" s="229"/>
      <c r="MQ4" s="229"/>
      <c r="MR4" s="229"/>
      <c r="MS4" s="229"/>
      <c r="MT4" s="229"/>
      <c r="MU4" s="229"/>
      <c r="MV4" s="229"/>
      <c r="MW4" s="229"/>
      <c r="MX4" s="229"/>
      <c r="MY4" s="229"/>
      <c r="MZ4" s="229"/>
      <c r="NA4" s="229"/>
      <c r="NB4" s="229"/>
      <c r="NC4" s="229"/>
      <c r="ND4" s="229"/>
      <c r="NE4" s="229"/>
      <c r="NF4" s="229"/>
      <c r="NG4" s="229"/>
      <c r="NH4" s="229"/>
      <c r="NI4" s="229"/>
      <c r="NJ4" s="229"/>
      <c r="NK4" s="229"/>
      <c r="NL4" s="229"/>
      <c r="NM4" s="229"/>
      <c r="NN4" s="229"/>
      <c r="NO4" s="229"/>
      <c r="NP4" s="229"/>
      <c r="NQ4" s="229"/>
      <c r="NR4" s="229"/>
      <c r="NS4" s="229"/>
      <c r="NT4" s="229"/>
      <c r="NU4" s="229"/>
      <c r="NV4" s="229"/>
      <c r="NW4" s="229"/>
      <c r="NX4" s="229"/>
      <c r="NY4" s="229"/>
      <c r="NZ4" s="229"/>
      <c r="OA4" s="229"/>
      <c r="OB4" s="229"/>
      <c r="OC4" s="229"/>
      <c r="OD4" s="229"/>
      <c r="OE4" s="229"/>
      <c r="OF4" s="229"/>
      <c r="OG4" s="229"/>
      <c r="OH4" s="229"/>
      <c r="OI4" s="229"/>
      <c r="OJ4" s="229"/>
      <c r="OK4" s="229"/>
      <c r="OL4" s="229"/>
      <c r="OM4" s="229"/>
      <c r="ON4" s="229"/>
      <c r="OO4" s="229"/>
      <c r="OP4" s="229"/>
      <c r="OQ4" s="229"/>
      <c r="OR4" s="229"/>
      <c r="OS4" s="229"/>
      <c r="OT4" s="229"/>
      <c r="OU4" s="229"/>
      <c r="OV4" s="229"/>
      <c r="OW4" s="229"/>
      <c r="OX4" s="229"/>
      <c r="OY4" s="229"/>
      <c r="OZ4" s="229"/>
      <c r="PA4" s="229"/>
      <c r="PB4" s="229"/>
      <c r="PC4" s="229"/>
      <c r="PD4" s="229"/>
      <c r="PE4" s="229"/>
      <c r="PF4" s="229"/>
      <c r="PG4" s="229"/>
      <c r="PH4" s="229"/>
      <c r="PI4" s="229"/>
      <c r="PJ4" s="229"/>
      <c r="PK4" s="229"/>
      <c r="PL4" s="229"/>
      <c r="PM4" s="229"/>
      <c r="PN4" s="229"/>
      <c r="PO4" s="229"/>
      <c r="PP4" s="229"/>
      <c r="PQ4" s="229"/>
      <c r="PR4" s="229"/>
      <c r="PS4" s="229"/>
      <c r="PT4" s="229"/>
      <c r="PU4" s="229"/>
      <c r="PV4" s="229"/>
      <c r="PW4" s="229"/>
      <c r="PX4" s="229"/>
      <c r="PY4" s="229"/>
      <c r="PZ4" s="229"/>
      <c r="QA4" s="229"/>
      <c r="QB4" s="229"/>
      <c r="QC4" s="229"/>
      <c r="QD4" s="229"/>
      <c r="QE4" s="229"/>
      <c r="QF4" s="229"/>
      <c r="QG4" s="229"/>
      <c r="QH4" s="229"/>
      <c r="QI4" s="229"/>
      <c r="QJ4" s="229"/>
      <c r="QK4" s="229"/>
      <c r="QL4" s="229"/>
      <c r="QM4" s="229"/>
      <c r="QN4" s="229"/>
      <c r="QO4" s="229"/>
      <c r="QP4" s="229"/>
      <c r="QQ4" s="229"/>
      <c r="QR4" s="229"/>
      <c r="QS4" s="229"/>
      <c r="QT4" s="229"/>
      <c r="QU4" s="229"/>
      <c r="QV4" s="229"/>
      <c r="QW4" s="229"/>
      <c r="QX4" s="229"/>
      <c r="QY4" s="229"/>
      <c r="QZ4" s="229"/>
      <c r="RA4" s="229"/>
      <c r="RB4" s="229"/>
      <c r="RC4" s="229"/>
      <c r="RD4" s="229"/>
      <c r="RE4" s="229"/>
      <c r="RF4" s="229"/>
      <c r="RG4" s="229"/>
      <c r="RH4" s="229"/>
      <c r="RI4" s="229"/>
      <c r="RJ4" s="229"/>
      <c r="RK4" s="229"/>
      <c r="RL4" s="229"/>
      <c r="RM4" s="229"/>
      <c r="RN4" s="229"/>
      <c r="RO4" s="229"/>
      <c r="RP4" s="229"/>
      <c r="RQ4" s="229"/>
      <c r="RR4" s="229"/>
      <c r="RS4" s="229"/>
      <c r="RT4" s="229"/>
      <c r="RU4" s="229"/>
      <c r="RV4" s="229"/>
      <c r="RW4" s="229"/>
      <c r="RX4" s="229"/>
      <c r="RY4" s="229"/>
      <c r="RZ4" s="229"/>
      <c r="SA4" s="229"/>
      <c r="SB4" s="229"/>
      <c r="SC4" s="229"/>
      <c r="SD4" s="229"/>
      <c r="SE4" s="229"/>
      <c r="SF4" s="229"/>
      <c r="SG4" s="229"/>
      <c r="SH4" s="229"/>
      <c r="SI4" s="229"/>
      <c r="SJ4" s="229"/>
      <c r="SK4" s="229"/>
      <c r="SL4" s="229"/>
      <c r="SM4" s="229"/>
      <c r="SN4" s="229"/>
      <c r="SO4" s="229"/>
      <c r="SP4" s="229"/>
      <c r="SQ4" s="229"/>
      <c r="SR4" s="229"/>
      <c r="SS4" s="229"/>
      <c r="ST4" s="229"/>
      <c r="SU4" s="229"/>
      <c r="SV4" s="229"/>
      <c r="SW4" s="229"/>
      <c r="SX4" s="229"/>
      <c r="SY4" s="229"/>
      <c r="SZ4" s="229"/>
      <c r="TA4" s="229"/>
      <c r="TB4" s="229"/>
      <c r="TC4" s="229"/>
      <c r="TD4" s="229"/>
      <c r="TE4" s="229"/>
      <c r="TF4" s="229"/>
      <c r="TG4" s="229"/>
      <c r="TH4" s="229"/>
      <c r="TI4" s="229"/>
      <c r="TJ4" s="229"/>
      <c r="TK4" s="229"/>
      <c r="TL4" s="229"/>
      <c r="TM4" s="229"/>
      <c r="TN4" s="229"/>
      <c r="TO4" s="229"/>
      <c r="TP4" s="229"/>
      <c r="TQ4" s="229"/>
      <c r="TR4" s="229"/>
      <c r="TS4" s="229"/>
      <c r="TT4" s="229"/>
      <c r="TU4" s="229"/>
      <c r="TV4" s="229"/>
      <c r="TW4" s="229"/>
      <c r="TX4" s="229"/>
      <c r="TY4" s="229"/>
      <c r="TZ4" s="229"/>
      <c r="UA4" s="229"/>
      <c r="UB4" s="229"/>
      <c r="UC4" s="229"/>
      <c r="UD4" s="229"/>
      <c r="UE4" s="229"/>
      <c r="UF4" s="229"/>
      <c r="UG4" s="229"/>
      <c r="UH4" s="229"/>
      <c r="UI4" s="229"/>
      <c r="UJ4" s="229"/>
      <c r="UK4" s="229"/>
      <c r="UL4" s="229"/>
      <c r="UM4" s="229"/>
      <c r="UN4" s="229"/>
      <c r="UO4" s="229"/>
      <c r="UP4" s="229"/>
      <c r="UQ4" s="229"/>
      <c r="UR4" s="229"/>
      <c r="US4" s="229"/>
      <c r="UT4" s="229"/>
      <c r="UU4" s="229"/>
      <c r="UV4" s="229"/>
      <c r="UW4" s="229"/>
      <c r="UX4" s="229"/>
      <c r="UY4" s="229"/>
      <c r="UZ4" s="229"/>
      <c r="VA4" s="229"/>
      <c r="VB4" s="229"/>
      <c r="VC4" s="229"/>
      <c r="VD4" s="229"/>
      <c r="VE4" s="229"/>
      <c r="VF4" s="229"/>
      <c r="VG4" s="229"/>
      <c r="VH4" s="229"/>
      <c r="VI4" s="229"/>
      <c r="VJ4" s="229"/>
      <c r="VK4" s="229"/>
      <c r="VL4" s="229"/>
      <c r="VM4" s="229"/>
      <c r="VN4" s="229"/>
      <c r="VO4" s="229"/>
      <c r="VP4" s="229"/>
      <c r="VQ4" s="229"/>
      <c r="VR4" s="229"/>
      <c r="VS4" s="229"/>
      <c r="VT4" s="229"/>
      <c r="VU4" s="229"/>
      <c r="VV4" s="229"/>
      <c r="VW4" s="229"/>
      <c r="VX4" s="229"/>
      <c r="VY4" s="229"/>
      <c r="VZ4" s="229"/>
      <c r="WA4" s="229"/>
      <c r="WB4" s="229"/>
      <c r="WC4" s="229"/>
      <c r="WD4" s="229"/>
      <c r="WE4" s="229"/>
      <c r="WF4" s="229"/>
      <c r="WG4" s="229"/>
      <c r="WH4" s="229"/>
      <c r="WI4" s="229"/>
      <c r="WJ4" s="229"/>
      <c r="WK4" s="229"/>
      <c r="WL4" s="229"/>
      <c r="WM4" s="229"/>
      <c r="WN4" s="229"/>
      <c r="WO4" s="229"/>
      <c r="WP4" s="229"/>
      <c r="WQ4" s="229"/>
      <c r="WR4" s="229"/>
      <c r="WS4" s="229"/>
      <c r="WT4" s="229"/>
      <c r="WU4" s="229"/>
      <c r="WV4" s="229"/>
      <c r="WW4" s="229"/>
      <c r="WX4" s="229"/>
      <c r="WY4" s="229"/>
      <c r="WZ4" s="229"/>
      <c r="XA4" s="229"/>
      <c r="XB4" s="229"/>
      <c r="XC4" s="229"/>
      <c r="XD4" s="229"/>
      <c r="XE4" s="229"/>
      <c r="XF4" s="229"/>
      <c r="XG4" s="229"/>
      <c r="XH4" s="229"/>
      <c r="XI4" s="229"/>
      <c r="XJ4" s="229"/>
      <c r="XK4" s="229"/>
      <c r="XL4" s="229"/>
      <c r="XM4" s="229"/>
      <c r="XN4" s="229"/>
      <c r="XO4" s="229"/>
      <c r="XP4" s="229"/>
      <c r="XQ4" s="229"/>
      <c r="XR4" s="229"/>
      <c r="XS4" s="229"/>
      <c r="XT4" s="229"/>
      <c r="XU4" s="229"/>
      <c r="XV4" s="229"/>
      <c r="XW4" s="229"/>
      <c r="XX4" s="229"/>
      <c r="XY4" s="229"/>
      <c r="XZ4" s="229"/>
      <c r="YA4" s="229"/>
      <c r="YB4" s="229"/>
      <c r="YC4" s="229"/>
      <c r="YD4" s="229"/>
      <c r="YE4" s="229"/>
      <c r="YF4" s="229"/>
      <c r="YG4" s="229"/>
      <c r="YH4" s="229"/>
      <c r="YI4" s="229"/>
      <c r="YJ4" s="229"/>
      <c r="YK4" s="229"/>
      <c r="YL4" s="229"/>
      <c r="YM4" s="229"/>
      <c r="YN4" s="229"/>
      <c r="YO4" s="229"/>
      <c r="YP4" s="229"/>
      <c r="YQ4" s="229"/>
      <c r="YR4" s="229"/>
      <c r="YS4" s="229"/>
      <c r="YT4" s="229"/>
      <c r="YU4" s="229"/>
      <c r="YV4" s="229"/>
      <c r="YW4" s="229"/>
      <c r="YX4" s="229"/>
      <c r="YY4" s="229"/>
      <c r="YZ4" s="229"/>
      <c r="ZA4" s="229"/>
      <c r="ZB4" s="229"/>
      <c r="ZC4" s="229"/>
      <c r="ZD4" s="229"/>
      <c r="ZE4" s="229"/>
      <c r="ZF4" s="229"/>
      <c r="ZG4" s="229"/>
      <c r="ZH4" s="229"/>
      <c r="ZI4" s="229"/>
      <c r="ZJ4" s="229"/>
      <c r="ZK4" s="229"/>
      <c r="ZL4" s="229"/>
      <c r="ZM4" s="229"/>
      <c r="ZN4" s="229"/>
      <c r="ZO4" s="229"/>
      <c r="ZP4" s="229"/>
      <c r="ZQ4" s="229"/>
      <c r="ZR4" s="229"/>
      <c r="ZS4" s="229"/>
      <c r="ZT4" s="229"/>
      <c r="ZU4" s="229"/>
      <c r="ZV4" s="229"/>
      <c r="ZW4" s="229"/>
      <c r="ZX4" s="229"/>
      <c r="ZY4" s="229"/>
      <c r="ZZ4" s="229"/>
      <c r="AAA4" s="229"/>
      <c r="AAB4" s="229"/>
      <c r="AAC4" s="229"/>
      <c r="AAD4" s="229"/>
      <c r="AAE4" s="229"/>
      <c r="AAF4" s="229"/>
      <c r="AAG4" s="229"/>
      <c r="AAH4" s="229"/>
      <c r="AAI4" s="229"/>
      <c r="AAJ4" s="229"/>
      <c r="AAK4" s="229"/>
      <c r="AAL4" s="229"/>
      <c r="AAM4" s="229"/>
      <c r="AAN4" s="229"/>
      <c r="AAO4" s="229"/>
      <c r="AAP4" s="229"/>
      <c r="AAQ4" s="229"/>
      <c r="AAR4" s="229"/>
      <c r="AAS4" s="229"/>
      <c r="AAT4" s="229"/>
      <c r="AAU4" s="229"/>
      <c r="AAV4" s="229"/>
      <c r="AAW4" s="229"/>
      <c r="AAX4" s="229"/>
      <c r="AAY4" s="229"/>
      <c r="AAZ4" s="229"/>
      <c r="ABA4" s="229"/>
      <c r="ABB4" s="229"/>
      <c r="ABC4" s="229"/>
      <c r="ABD4" s="229"/>
      <c r="ABE4" s="229"/>
      <c r="ABF4" s="229"/>
      <c r="ABG4" s="229"/>
      <c r="ABH4" s="229"/>
      <c r="ABI4" s="229"/>
      <c r="ABJ4" s="229"/>
      <c r="ABK4" s="229"/>
      <c r="ABL4" s="229"/>
      <c r="ABM4" s="229"/>
      <c r="ABN4" s="229"/>
      <c r="ABO4" s="229"/>
      <c r="ABP4" s="229"/>
      <c r="ABQ4" s="229"/>
      <c r="ABR4" s="229"/>
      <c r="ABS4" s="229"/>
      <c r="ABT4" s="229"/>
      <c r="ABU4" s="229"/>
      <c r="ABV4" s="229"/>
      <c r="ABW4" s="229"/>
      <c r="ABX4" s="229"/>
      <c r="ABY4" s="229"/>
      <c r="ABZ4" s="229"/>
      <c r="ACA4" s="229"/>
      <c r="ACB4" s="229"/>
      <c r="ACC4" s="229"/>
      <c r="ACD4" s="229"/>
      <c r="ACE4" s="229"/>
      <c r="ACF4" s="229"/>
      <c r="ACG4" s="229"/>
      <c r="ACH4" s="229"/>
      <c r="ACI4" s="229"/>
      <c r="ACJ4" s="229"/>
      <c r="ACK4" s="229"/>
      <c r="ACL4" s="229"/>
      <c r="ACM4" s="229"/>
      <c r="ACN4" s="229"/>
      <c r="ACO4" s="229"/>
      <c r="ACP4" s="229"/>
      <c r="ACQ4" s="229"/>
      <c r="ACR4" s="229"/>
      <c r="ACS4" s="229"/>
      <c r="ACT4" s="229"/>
      <c r="ACU4" s="229"/>
      <c r="ACV4" s="229"/>
      <c r="ACW4" s="229"/>
      <c r="ACX4" s="229"/>
      <c r="ACY4" s="229"/>
      <c r="ACZ4" s="229"/>
      <c r="ADA4" s="229"/>
      <c r="ADB4" s="229"/>
      <c r="ADC4" s="229"/>
      <c r="ADD4" s="229"/>
      <c r="ADE4" s="229"/>
      <c r="ADF4" s="229"/>
      <c r="ADG4" s="229"/>
      <c r="ADH4" s="229"/>
      <c r="ADI4" s="229"/>
      <c r="ADJ4" s="229"/>
      <c r="ADK4" s="229"/>
      <c r="ADL4" s="229"/>
      <c r="ADM4" s="229"/>
      <c r="ADN4" s="229"/>
      <c r="ADO4" s="229"/>
      <c r="ADP4" s="229"/>
      <c r="ADQ4" s="229"/>
      <c r="ADR4" s="229"/>
      <c r="ADS4" s="229"/>
      <c r="ADT4" s="229"/>
      <c r="ADU4" s="229"/>
      <c r="ADV4" s="229"/>
      <c r="ADW4" s="229"/>
      <c r="ADX4" s="229"/>
      <c r="ADY4" s="229"/>
      <c r="ADZ4" s="229"/>
      <c r="AEA4" s="229"/>
      <c r="AEB4" s="229"/>
      <c r="AEC4" s="229"/>
      <c r="AED4" s="229"/>
      <c r="AEE4" s="229"/>
      <c r="AEF4" s="229"/>
      <c r="AEG4" s="229"/>
      <c r="AEH4" s="229"/>
      <c r="AEI4" s="229"/>
      <c r="AEJ4" s="229"/>
      <c r="AEK4" s="229"/>
      <c r="AEL4" s="229"/>
      <c r="AEM4" s="229"/>
      <c r="AEN4" s="229"/>
      <c r="AEO4" s="229"/>
      <c r="AEP4" s="229"/>
      <c r="AEQ4" s="229"/>
      <c r="AER4" s="229"/>
      <c r="AES4" s="229"/>
      <c r="AET4" s="229"/>
      <c r="AEU4" s="229"/>
      <c r="AEV4" s="229"/>
      <c r="AEW4" s="229"/>
      <c r="AEX4" s="229"/>
      <c r="AEY4" s="229"/>
      <c r="AEZ4" s="229"/>
      <c r="AFA4" s="229"/>
      <c r="AFB4" s="229"/>
      <c r="AFC4" s="229"/>
      <c r="AFD4" s="229"/>
      <c r="AFE4" s="229"/>
      <c r="AFF4" s="229"/>
      <c r="AFG4" s="229"/>
      <c r="AFH4" s="229"/>
      <c r="AFI4" s="229"/>
      <c r="AFJ4" s="229"/>
      <c r="AFK4" s="229"/>
      <c r="AFL4" s="229"/>
      <c r="AFM4" s="229"/>
      <c r="AFN4" s="229"/>
      <c r="AFO4" s="229"/>
      <c r="AFP4" s="229"/>
      <c r="AFQ4" s="229"/>
      <c r="AFR4" s="229"/>
      <c r="AFS4" s="229"/>
      <c r="AFT4" s="229"/>
      <c r="AFU4" s="229"/>
      <c r="AFV4" s="229"/>
      <c r="AFW4" s="229"/>
      <c r="AFX4" s="229"/>
      <c r="AFY4" s="229"/>
      <c r="AFZ4" s="229"/>
      <c r="AGA4" s="229"/>
      <c r="AGB4" s="229"/>
      <c r="AGC4" s="229"/>
      <c r="AGD4" s="229"/>
      <c r="AGE4" s="229"/>
      <c r="AGF4" s="229"/>
      <c r="AGG4" s="229"/>
      <c r="AGH4" s="229"/>
      <c r="AGI4" s="229"/>
      <c r="AGJ4" s="229"/>
      <c r="AGK4" s="229"/>
      <c r="AGL4" s="229"/>
      <c r="AGM4" s="229"/>
      <c r="AGN4" s="229"/>
      <c r="AGO4" s="229"/>
      <c r="AGP4" s="229"/>
      <c r="AGQ4" s="229"/>
      <c r="AGR4" s="229"/>
      <c r="AGS4" s="229"/>
      <c r="AGT4" s="229"/>
      <c r="AGU4" s="229"/>
      <c r="AGV4" s="229"/>
      <c r="AGW4" s="229"/>
      <c r="AGX4" s="229"/>
      <c r="AGY4" s="229"/>
      <c r="AGZ4" s="229"/>
      <c r="AHA4" s="229"/>
      <c r="AHB4" s="229"/>
      <c r="AHC4" s="229"/>
      <c r="AHD4" s="229"/>
      <c r="AHE4" s="229"/>
      <c r="AHF4" s="229"/>
      <c r="AHG4" s="229"/>
      <c r="AHH4" s="229"/>
      <c r="AHI4" s="229"/>
      <c r="AHJ4" s="229"/>
      <c r="AHK4" s="229"/>
      <c r="AHL4" s="229"/>
      <c r="AHM4" s="229"/>
      <c r="AHN4" s="229"/>
      <c r="AHO4" s="229"/>
      <c r="AHP4" s="229"/>
      <c r="AHQ4" s="229"/>
      <c r="AHR4" s="229"/>
      <c r="AHS4" s="229"/>
      <c r="AHT4" s="229"/>
      <c r="AHU4" s="229"/>
      <c r="AHV4" s="229"/>
      <c r="AHW4" s="229"/>
      <c r="AHX4" s="229"/>
      <c r="AHY4" s="229"/>
      <c r="AHZ4" s="229"/>
      <c r="AIA4" s="229"/>
      <c r="AIB4" s="229"/>
      <c r="AIC4" s="229"/>
      <c r="AID4" s="229"/>
      <c r="AIE4" s="229"/>
      <c r="AIF4" s="229"/>
      <c r="AIG4" s="229"/>
      <c r="AIH4" s="229"/>
      <c r="AII4" s="229"/>
      <c r="AIJ4" s="229"/>
      <c r="AIK4" s="229"/>
      <c r="AIL4" s="229"/>
      <c r="AIM4" s="229"/>
      <c r="AIN4" s="229"/>
      <c r="AIO4" s="229"/>
      <c r="AIP4" s="229"/>
      <c r="AIQ4" s="229"/>
      <c r="AIR4" s="229"/>
      <c r="AIS4" s="229"/>
      <c r="AIT4" s="229"/>
      <c r="AIU4" s="229"/>
      <c r="AIV4" s="229"/>
      <c r="AIW4" s="229"/>
      <c r="AIX4" s="229"/>
      <c r="AIY4" s="229"/>
      <c r="AIZ4" s="229"/>
      <c r="AJA4" s="229"/>
      <c r="AJB4" s="229"/>
      <c r="AJC4" s="229"/>
      <c r="AJD4" s="229"/>
      <c r="AJE4" s="229"/>
      <c r="AJF4" s="229"/>
      <c r="AJG4" s="229"/>
      <c r="AJH4" s="229"/>
      <c r="AJI4" s="229"/>
      <c r="AJJ4" s="229"/>
      <c r="AJK4" s="229"/>
      <c r="AJL4" s="229"/>
      <c r="AJM4" s="229"/>
      <c r="AJN4" s="229"/>
      <c r="AJO4" s="229"/>
      <c r="AJP4" s="229"/>
      <c r="AJQ4" s="229"/>
      <c r="AJR4" s="229"/>
      <c r="AJS4" s="229"/>
      <c r="AJT4" s="229"/>
      <c r="AJU4" s="229"/>
      <c r="AJV4" s="229"/>
      <c r="AJW4" s="229"/>
      <c r="AJX4" s="229"/>
      <c r="AJY4" s="229"/>
      <c r="AJZ4" s="229"/>
      <c r="AKA4" s="229"/>
      <c r="AKB4" s="229"/>
      <c r="AKC4" s="229"/>
      <c r="AKD4" s="229"/>
      <c r="AKE4" s="229"/>
      <c r="AKF4" s="229"/>
      <c r="AKG4" s="229"/>
      <c r="AKH4" s="229"/>
      <c r="AKI4" s="229"/>
      <c r="AKJ4" s="229"/>
      <c r="AKK4" s="229"/>
      <c r="AKL4" s="229"/>
      <c r="AKM4" s="229"/>
      <c r="AKN4" s="229"/>
      <c r="AKO4" s="229"/>
      <c r="AKP4" s="229"/>
      <c r="AKQ4" s="229"/>
      <c r="AKR4" s="229"/>
      <c r="AKS4" s="229"/>
      <c r="AKT4" s="229"/>
      <c r="AKU4" s="229"/>
      <c r="AKV4" s="229"/>
      <c r="AKW4" s="229"/>
      <c r="AKX4" s="229"/>
      <c r="AKY4" s="229"/>
      <c r="AKZ4" s="229"/>
      <c r="ALA4" s="229"/>
      <c r="ALB4" s="229"/>
      <c r="ALC4" s="229"/>
      <c r="ALD4" s="229"/>
      <c r="ALE4" s="229"/>
      <c r="ALF4" s="229"/>
      <c r="ALG4" s="229"/>
      <c r="ALH4" s="229"/>
      <c r="ALI4" s="229"/>
      <c r="ALJ4" s="229"/>
      <c r="ALK4" s="229"/>
      <c r="ALL4" s="229"/>
      <c r="ALM4" s="229"/>
      <c r="ALN4" s="229"/>
      <c r="ALO4" s="229"/>
      <c r="ALP4" s="229"/>
      <c r="ALQ4" s="229"/>
      <c r="ALR4" s="229"/>
      <c r="ALS4" s="229"/>
      <c r="ALT4" s="229"/>
      <c r="ALU4" s="229"/>
      <c r="ALV4" s="229"/>
      <c r="ALW4" s="229"/>
      <c r="ALX4" s="229"/>
      <c r="ALY4" s="229"/>
      <c r="ALZ4" s="229"/>
      <c r="AMA4" s="229"/>
      <c r="AMB4" s="229"/>
      <c r="AMC4" s="229"/>
      <c r="AMD4" s="229"/>
      <c r="AME4" s="229"/>
      <c r="AMF4" s="229"/>
      <c r="AMG4" s="229"/>
      <c r="AMH4" s="229"/>
      <c r="AMI4" s="229"/>
      <c r="AMJ4" s="229"/>
      <c r="AMK4" s="229"/>
      <c r="AML4" s="229"/>
      <c r="AMM4" s="229"/>
      <c r="AMN4" s="229"/>
      <c r="AMO4" s="229"/>
      <c r="AMP4" s="229"/>
      <c r="AMQ4" s="229"/>
      <c r="AMR4" s="229"/>
      <c r="AMS4" s="229"/>
      <c r="AMT4" s="229"/>
      <c r="AMU4" s="229"/>
      <c r="AMV4" s="229"/>
      <c r="AMW4" s="229"/>
      <c r="AMX4" s="229"/>
      <c r="AMY4" s="229"/>
      <c r="AMZ4" s="229"/>
      <c r="ANA4" s="229"/>
      <c r="ANB4" s="229"/>
      <c r="ANC4" s="229"/>
      <c r="AND4" s="229"/>
      <c r="ANE4" s="229"/>
      <c r="ANF4" s="229"/>
      <c r="ANG4" s="229"/>
      <c r="ANH4" s="229"/>
      <c r="ANI4" s="229"/>
      <c r="ANJ4" s="229"/>
      <c r="ANK4" s="229"/>
      <c r="ANL4" s="229"/>
      <c r="ANM4" s="229"/>
      <c r="ANN4" s="229"/>
      <c r="ANO4" s="229"/>
      <c r="ANP4" s="229"/>
      <c r="ANQ4" s="229"/>
      <c r="ANR4" s="229"/>
      <c r="ANS4" s="229"/>
      <c r="ANT4" s="229"/>
      <c r="ANU4" s="229"/>
      <c r="ANV4" s="229"/>
      <c r="ANW4" s="229"/>
      <c r="ANX4" s="229"/>
      <c r="ANY4" s="229"/>
      <c r="ANZ4" s="229"/>
      <c r="AOA4" s="229"/>
      <c r="AOB4" s="229"/>
      <c r="AOC4" s="229"/>
      <c r="AOD4" s="229"/>
      <c r="AOE4" s="229"/>
      <c r="AOF4" s="229"/>
      <c r="AOG4" s="229"/>
      <c r="AOH4" s="229"/>
      <c r="AOI4" s="229"/>
      <c r="AOJ4" s="229"/>
      <c r="AOK4" s="229"/>
      <c r="AOL4" s="229"/>
      <c r="AOM4" s="229"/>
      <c r="AON4" s="229"/>
      <c r="AOO4" s="229"/>
      <c r="AOP4" s="229"/>
      <c r="AOQ4" s="229"/>
      <c r="AOR4" s="229"/>
      <c r="AOS4" s="229"/>
      <c r="AOT4" s="229"/>
      <c r="AOU4" s="229"/>
      <c r="AOV4" s="229"/>
      <c r="AOW4" s="229"/>
      <c r="AOX4" s="229"/>
      <c r="AOY4" s="229"/>
      <c r="AOZ4" s="229"/>
      <c r="APA4" s="229"/>
      <c r="APB4" s="229"/>
      <c r="APC4" s="229"/>
      <c r="APD4" s="229"/>
      <c r="APE4" s="229"/>
      <c r="APF4" s="229"/>
      <c r="APG4" s="229"/>
      <c r="APH4" s="229"/>
      <c r="API4" s="229"/>
      <c r="APJ4" s="229"/>
      <c r="APK4" s="229"/>
      <c r="APL4" s="229"/>
      <c r="APM4" s="229"/>
      <c r="APN4" s="229"/>
      <c r="APO4" s="229"/>
      <c r="APP4" s="229"/>
      <c r="APQ4" s="229"/>
      <c r="APR4" s="229"/>
      <c r="APS4" s="229"/>
      <c r="APT4" s="229"/>
      <c r="APU4" s="229"/>
      <c r="APV4" s="229"/>
      <c r="APW4" s="229"/>
      <c r="APX4" s="229"/>
      <c r="APY4" s="229"/>
      <c r="APZ4" s="229"/>
      <c r="AQA4" s="229"/>
      <c r="AQB4" s="229"/>
      <c r="AQC4" s="229"/>
      <c r="AQD4" s="229"/>
      <c r="AQE4" s="229"/>
      <c r="AQF4" s="229"/>
      <c r="AQG4" s="229"/>
      <c r="AQH4" s="229"/>
      <c r="AQI4" s="229"/>
      <c r="AQJ4" s="229"/>
      <c r="AQK4" s="229"/>
      <c r="AQL4" s="229"/>
      <c r="AQM4" s="229"/>
      <c r="AQN4" s="229"/>
      <c r="AQO4" s="229"/>
      <c r="AQP4" s="229"/>
      <c r="AQQ4" s="229"/>
      <c r="AQR4" s="229"/>
      <c r="AQS4" s="229"/>
      <c r="AQT4" s="229"/>
      <c r="AQU4" s="229"/>
      <c r="AQV4" s="229"/>
      <c r="AQW4" s="229"/>
      <c r="AQX4" s="229"/>
      <c r="AQY4" s="229"/>
      <c r="AQZ4" s="229"/>
      <c r="ARA4" s="229"/>
      <c r="ARB4" s="229"/>
      <c r="ARC4" s="229"/>
      <c r="ARD4" s="229"/>
      <c r="ARE4" s="229"/>
      <c r="ARF4" s="229"/>
      <c r="ARG4" s="229"/>
      <c r="ARH4" s="229"/>
      <c r="ARI4" s="229"/>
      <c r="ARJ4" s="229"/>
      <c r="ARK4" s="229"/>
      <c r="ARL4" s="229"/>
      <c r="ARM4" s="229"/>
      <c r="ARN4" s="229"/>
      <c r="ARO4" s="229"/>
      <c r="ARP4" s="229"/>
      <c r="ARQ4" s="229"/>
      <c r="ARR4" s="229"/>
      <c r="ARS4" s="229"/>
      <c r="ART4" s="229"/>
      <c r="ARU4" s="229"/>
      <c r="ARV4" s="229"/>
      <c r="ARW4" s="229"/>
      <c r="ARX4" s="229"/>
      <c r="ARY4" s="229"/>
      <c r="ARZ4" s="229"/>
      <c r="ASA4" s="229"/>
      <c r="ASB4" s="229"/>
      <c r="ASC4" s="229"/>
      <c r="ASD4" s="229"/>
      <c r="ASE4" s="229"/>
      <c r="ASF4" s="229"/>
      <c r="ASG4" s="229"/>
      <c r="ASH4" s="229"/>
      <c r="ASI4" s="229"/>
      <c r="ASJ4" s="229"/>
      <c r="ASK4" s="229"/>
      <c r="ASL4" s="229"/>
      <c r="ASM4" s="229"/>
      <c r="ASN4" s="229"/>
      <c r="ASO4" s="229"/>
      <c r="ASP4" s="229"/>
      <c r="ASQ4" s="229"/>
      <c r="ASR4" s="229"/>
      <c r="ASS4" s="229"/>
      <c r="AST4" s="229"/>
      <c r="ASU4" s="229"/>
      <c r="ASV4" s="229"/>
      <c r="ASW4" s="229"/>
      <c r="ASX4" s="229"/>
      <c r="ASY4" s="229"/>
      <c r="ASZ4" s="229"/>
      <c r="ATA4" s="229"/>
      <c r="ATB4" s="229"/>
      <c r="ATC4" s="229"/>
      <c r="ATD4" s="229"/>
      <c r="ATE4" s="229"/>
      <c r="ATF4" s="229"/>
      <c r="ATG4" s="229"/>
      <c r="ATH4" s="229"/>
      <c r="ATI4" s="229"/>
      <c r="ATJ4" s="229"/>
      <c r="ATK4" s="229"/>
      <c r="ATL4" s="229"/>
      <c r="ATM4" s="229"/>
      <c r="ATN4" s="229"/>
      <c r="ATO4" s="229"/>
      <c r="ATP4" s="229"/>
      <c r="ATQ4" s="229"/>
      <c r="ATR4" s="229"/>
      <c r="ATS4" s="229"/>
      <c r="ATT4" s="229"/>
      <c r="ATU4" s="229"/>
      <c r="ATV4" s="229"/>
      <c r="ATW4" s="229"/>
      <c r="ATX4" s="229"/>
      <c r="ATY4" s="229"/>
      <c r="ATZ4" s="229"/>
      <c r="AUA4" s="229"/>
      <c r="AUB4" s="229"/>
      <c r="AUC4" s="229"/>
      <c r="AUD4" s="229"/>
      <c r="AUE4" s="229"/>
      <c r="AUF4" s="229"/>
      <c r="AUG4" s="229"/>
      <c r="AUH4" s="229"/>
      <c r="AUI4" s="229"/>
      <c r="AUJ4" s="229"/>
      <c r="AUK4" s="229"/>
      <c r="AUL4" s="229"/>
      <c r="AUM4" s="229"/>
      <c r="AUN4" s="229"/>
      <c r="AUO4" s="229"/>
      <c r="AUP4" s="229"/>
      <c r="AUQ4" s="229"/>
      <c r="AUR4" s="229"/>
      <c r="AUS4" s="229"/>
      <c r="AUT4" s="229"/>
      <c r="AUU4" s="229"/>
      <c r="AUV4" s="229"/>
      <c r="AUW4" s="229"/>
      <c r="AUX4" s="229"/>
      <c r="AUY4" s="229"/>
      <c r="AUZ4" s="229"/>
      <c r="AVA4" s="229"/>
      <c r="AVB4" s="229"/>
      <c r="AVC4" s="229"/>
      <c r="AVD4" s="229"/>
      <c r="AVE4" s="229"/>
      <c r="AVF4" s="229"/>
      <c r="AVG4" s="229"/>
      <c r="AVH4" s="229"/>
      <c r="AVI4" s="229"/>
      <c r="AVJ4" s="229"/>
      <c r="AVK4" s="229"/>
      <c r="AVL4" s="229"/>
      <c r="AVM4" s="229"/>
      <c r="AVN4" s="229"/>
      <c r="AVO4" s="229"/>
      <c r="AVP4" s="229"/>
      <c r="AVQ4" s="229"/>
      <c r="AVR4" s="229"/>
      <c r="AVS4" s="229"/>
      <c r="AVT4" s="229"/>
      <c r="AVU4" s="229"/>
      <c r="AVV4" s="229"/>
      <c r="AVW4" s="229"/>
      <c r="AVX4" s="229"/>
      <c r="AVY4" s="229"/>
      <c r="AVZ4" s="229"/>
      <c r="AWA4" s="229"/>
      <c r="AWB4" s="229"/>
      <c r="AWC4" s="229"/>
      <c r="AWD4" s="229"/>
      <c r="AWE4" s="229"/>
      <c r="AWF4" s="229"/>
      <c r="AWG4" s="229"/>
      <c r="AWH4" s="229"/>
      <c r="AWI4" s="229"/>
      <c r="AWJ4" s="229"/>
      <c r="AWK4" s="229"/>
      <c r="AWL4" s="229"/>
      <c r="AWM4" s="229"/>
      <c r="AWN4" s="229"/>
      <c r="AWO4" s="229"/>
      <c r="AWP4" s="229"/>
      <c r="AWQ4" s="229"/>
      <c r="AWR4" s="229"/>
      <c r="AWS4" s="229"/>
      <c r="AWT4" s="229"/>
      <c r="AWU4" s="229"/>
      <c r="AWV4" s="229"/>
      <c r="AWW4" s="229"/>
      <c r="AWX4" s="229"/>
      <c r="AWY4" s="229"/>
      <c r="AWZ4" s="229"/>
      <c r="AXA4" s="229"/>
      <c r="AXB4" s="229"/>
      <c r="AXC4" s="229"/>
      <c r="AXD4" s="229"/>
      <c r="AXE4" s="229"/>
      <c r="AXF4" s="229"/>
      <c r="AXG4" s="229"/>
      <c r="AXH4" s="229"/>
      <c r="AXI4" s="229"/>
      <c r="AXJ4" s="229"/>
      <c r="AXK4" s="229"/>
      <c r="AXL4" s="229"/>
      <c r="AXM4" s="229"/>
      <c r="AXN4" s="229"/>
      <c r="AXO4" s="229"/>
      <c r="AXP4" s="229"/>
      <c r="AXQ4" s="229"/>
      <c r="AXR4" s="229"/>
      <c r="AXS4" s="229"/>
      <c r="AXT4" s="229"/>
      <c r="AXU4" s="229"/>
      <c r="AXV4" s="229"/>
      <c r="AXW4" s="229"/>
      <c r="AXX4" s="229"/>
      <c r="AXY4" s="229"/>
      <c r="AXZ4" s="229"/>
      <c r="AYA4" s="229"/>
      <c r="AYB4" s="229"/>
      <c r="AYC4" s="229"/>
      <c r="AYD4" s="229"/>
      <c r="AYE4" s="229"/>
      <c r="AYF4" s="229"/>
      <c r="AYG4" s="229"/>
      <c r="AYH4" s="229"/>
      <c r="AYI4" s="229"/>
      <c r="AYJ4" s="229"/>
      <c r="AYK4" s="229"/>
      <c r="AYL4" s="229"/>
      <c r="AYM4" s="229"/>
      <c r="AYN4" s="229"/>
      <c r="AYO4" s="229"/>
      <c r="AYP4" s="229"/>
      <c r="AYQ4" s="229"/>
      <c r="AYR4" s="229"/>
      <c r="AYS4" s="229"/>
      <c r="AYT4" s="229"/>
      <c r="AYU4" s="229"/>
      <c r="AYV4" s="229"/>
      <c r="AYW4" s="229"/>
      <c r="AYX4" s="229"/>
      <c r="AYY4" s="229"/>
      <c r="AYZ4" s="229"/>
      <c r="AZA4" s="229"/>
      <c r="AZB4" s="229"/>
      <c r="AZC4" s="229"/>
      <c r="AZD4" s="229"/>
      <c r="AZE4" s="229"/>
      <c r="AZF4" s="229"/>
      <c r="AZG4" s="229"/>
      <c r="AZH4" s="229"/>
      <c r="AZI4" s="229"/>
      <c r="AZJ4" s="229"/>
      <c r="AZK4" s="229"/>
      <c r="AZL4" s="229"/>
      <c r="AZM4" s="229"/>
      <c r="AZN4" s="229"/>
      <c r="AZO4" s="229"/>
      <c r="AZP4" s="229"/>
      <c r="AZQ4" s="229"/>
      <c r="AZR4" s="229"/>
      <c r="AZS4" s="229"/>
      <c r="AZT4" s="229"/>
      <c r="AZU4" s="229"/>
      <c r="AZV4" s="229"/>
      <c r="AZW4" s="229"/>
      <c r="AZX4" s="229"/>
      <c r="AZY4" s="229"/>
      <c r="AZZ4" s="229"/>
      <c r="BAA4" s="229"/>
      <c r="BAB4" s="229"/>
      <c r="BAC4" s="229"/>
      <c r="BAD4" s="229"/>
      <c r="BAE4" s="229"/>
      <c r="BAF4" s="229"/>
      <c r="BAG4" s="229"/>
      <c r="BAH4" s="229"/>
      <c r="BAI4" s="229"/>
      <c r="BAJ4" s="229"/>
      <c r="BAK4" s="229"/>
      <c r="BAL4" s="229"/>
      <c r="BAM4" s="229"/>
      <c r="BAN4" s="229"/>
      <c r="BAO4" s="229"/>
      <c r="BAP4" s="229"/>
      <c r="BAQ4" s="229"/>
      <c r="BAR4" s="229"/>
      <c r="BAS4" s="229"/>
      <c r="BAT4" s="229"/>
      <c r="BAU4" s="229"/>
      <c r="BAV4" s="229"/>
      <c r="BAW4" s="229"/>
      <c r="BAX4" s="229"/>
      <c r="BAY4" s="229"/>
      <c r="BAZ4" s="229"/>
      <c r="BBA4" s="229"/>
      <c r="BBB4" s="229"/>
      <c r="BBC4" s="229"/>
      <c r="BBD4" s="229"/>
      <c r="BBE4" s="229"/>
      <c r="BBF4" s="229"/>
      <c r="BBG4" s="229"/>
      <c r="BBH4" s="229"/>
      <c r="BBI4" s="229"/>
      <c r="BBJ4" s="229"/>
      <c r="BBK4" s="229"/>
      <c r="BBL4" s="229"/>
      <c r="BBM4" s="229"/>
      <c r="BBN4" s="229"/>
      <c r="BBO4" s="229"/>
      <c r="BBP4" s="229"/>
      <c r="BBQ4" s="229"/>
      <c r="BBR4" s="229"/>
      <c r="BBS4" s="229"/>
      <c r="BBT4" s="229"/>
      <c r="BBU4" s="229"/>
      <c r="BBV4" s="229"/>
      <c r="BBW4" s="229"/>
      <c r="BBX4" s="229"/>
      <c r="BBY4" s="229"/>
      <c r="BBZ4" s="229"/>
      <c r="BCA4" s="229"/>
      <c r="BCB4" s="229"/>
      <c r="BCC4" s="229"/>
      <c r="BCD4" s="229"/>
      <c r="BCE4" s="229"/>
      <c r="BCF4" s="229"/>
      <c r="BCG4" s="229"/>
      <c r="BCH4" s="229"/>
      <c r="BCI4" s="229"/>
      <c r="BCJ4" s="229"/>
      <c r="BCK4" s="229"/>
      <c r="BCL4" s="229"/>
      <c r="BCM4" s="229"/>
      <c r="BCN4" s="229"/>
      <c r="BCO4" s="229"/>
      <c r="BCP4" s="229"/>
      <c r="BCQ4" s="229"/>
      <c r="BCR4" s="229"/>
      <c r="BCS4" s="229"/>
      <c r="BCT4" s="229"/>
      <c r="BCU4" s="229"/>
      <c r="BCV4" s="229"/>
      <c r="BCW4" s="229"/>
      <c r="BCX4" s="229"/>
      <c r="BCY4" s="229"/>
      <c r="BCZ4" s="229"/>
      <c r="BDA4" s="229"/>
      <c r="BDB4" s="229"/>
      <c r="BDC4" s="229"/>
      <c r="BDD4" s="229"/>
      <c r="BDE4" s="229"/>
      <c r="BDF4" s="229"/>
      <c r="BDG4" s="229"/>
      <c r="BDH4" s="229"/>
      <c r="BDI4" s="229"/>
      <c r="BDJ4" s="229"/>
      <c r="BDK4" s="229"/>
      <c r="BDL4" s="229"/>
      <c r="BDM4" s="229"/>
      <c r="BDN4" s="229"/>
      <c r="BDO4" s="229"/>
      <c r="BDP4" s="229"/>
      <c r="BDQ4" s="229"/>
      <c r="BDR4" s="229"/>
      <c r="BDS4" s="229"/>
      <c r="BDT4" s="229"/>
      <c r="BDU4" s="229"/>
      <c r="BDV4" s="229"/>
      <c r="BDW4" s="229"/>
      <c r="BDX4" s="229"/>
      <c r="BDY4" s="229"/>
      <c r="BDZ4" s="229"/>
      <c r="BEA4" s="229"/>
      <c r="BEB4" s="229"/>
      <c r="BEC4" s="229"/>
      <c r="BED4" s="229"/>
      <c r="BEE4" s="229"/>
      <c r="BEF4" s="229"/>
      <c r="BEG4" s="229"/>
      <c r="BEH4" s="229"/>
      <c r="BEI4" s="229"/>
      <c r="BEJ4" s="229"/>
      <c r="BEK4" s="229"/>
      <c r="BEL4" s="229"/>
      <c r="BEM4" s="229"/>
      <c r="BEN4" s="229"/>
      <c r="BEO4" s="229"/>
      <c r="BEP4" s="229"/>
      <c r="BEQ4" s="229"/>
      <c r="BER4" s="229"/>
      <c r="BES4" s="229"/>
      <c r="BET4" s="229"/>
      <c r="BEU4" s="229"/>
      <c r="BEV4" s="229"/>
      <c r="BEW4" s="229"/>
      <c r="BEX4" s="229"/>
      <c r="BEY4" s="229"/>
      <c r="BEZ4" s="229"/>
      <c r="BFA4" s="229"/>
      <c r="BFB4" s="229"/>
      <c r="BFC4" s="229"/>
      <c r="BFD4" s="229"/>
      <c r="BFE4" s="229"/>
      <c r="BFF4" s="229"/>
      <c r="BFG4" s="229"/>
      <c r="BFH4" s="229"/>
      <c r="BFI4" s="229"/>
      <c r="BFJ4" s="229"/>
      <c r="BFK4" s="229"/>
      <c r="BFL4" s="229"/>
      <c r="BFM4" s="229"/>
      <c r="BFN4" s="229"/>
      <c r="BFO4" s="229"/>
      <c r="BFP4" s="229"/>
      <c r="BFQ4" s="229"/>
      <c r="BFR4" s="229"/>
      <c r="BFS4" s="229"/>
      <c r="BFT4" s="229"/>
      <c r="BFU4" s="229"/>
      <c r="BFV4" s="229"/>
      <c r="BFW4" s="229"/>
      <c r="BFX4" s="229"/>
      <c r="BFY4" s="229"/>
      <c r="BFZ4" s="229"/>
      <c r="BGA4" s="229"/>
      <c r="BGB4" s="229"/>
      <c r="BGC4" s="229"/>
      <c r="BGD4" s="229"/>
      <c r="BGE4" s="229"/>
      <c r="BGF4" s="229"/>
      <c r="BGG4" s="229"/>
      <c r="BGH4" s="229"/>
      <c r="BGI4" s="229"/>
      <c r="BGJ4" s="229"/>
      <c r="BGK4" s="229"/>
      <c r="BGL4" s="229"/>
      <c r="BGM4" s="229"/>
      <c r="BGN4" s="229"/>
      <c r="BGO4" s="229"/>
      <c r="BGP4" s="229"/>
      <c r="BGQ4" s="229"/>
      <c r="BGR4" s="229"/>
      <c r="BGS4" s="229"/>
      <c r="BGT4" s="229"/>
      <c r="BGU4" s="229"/>
      <c r="BGV4" s="229"/>
      <c r="BGW4" s="229"/>
      <c r="BGX4" s="229"/>
      <c r="BGY4" s="229"/>
      <c r="BGZ4" s="229"/>
      <c r="BHA4" s="229"/>
      <c r="BHB4" s="229"/>
      <c r="BHC4" s="229"/>
      <c r="BHD4" s="229"/>
      <c r="BHE4" s="229"/>
      <c r="BHF4" s="229"/>
      <c r="BHG4" s="229"/>
      <c r="BHH4" s="229"/>
      <c r="BHI4" s="229"/>
      <c r="BHJ4" s="229"/>
      <c r="BHK4" s="229"/>
      <c r="BHL4" s="229"/>
      <c r="BHM4" s="229"/>
      <c r="BHN4" s="229"/>
      <c r="BHO4" s="229"/>
      <c r="BHP4" s="229"/>
      <c r="BHQ4" s="229"/>
      <c r="BHR4" s="229"/>
      <c r="BHS4" s="229"/>
      <c r="BHT4" s="229"/>
      <c r="BHU4" s="229"/>
      <c r="BHV4" s="229"/>
      <c r="BHW4" s="229"/>
      <c r="BHX4" s="229"/>
      <c r="BHY4" s="229"/>
      <c r="BHZ4" s="229"/>
      <c r="BIA4" s="229"/>
      <c r="BIB4" s="229"/>
      <c r="BIC4" s="229"/>
      <c r="BID4" s="229"/>
      <c r="BIE4" s="229"/>
      <c r="BIF4" s="229"/>
      <c r="BIG4" s="229"/>
      <c r="BIH4" s="229"/>
      <c r="BII4" s="229"/>
      <c r="BIJ4" s="229"/>
      <c r="BIK4" s="229"/>
      <c r="BIL4" s="229"/>
      <c r="BIM4" s="229"/>
      <c r="BIN4" s="229"/>
      <c r="BIO4" s="229"/>
      <c r="BIP4" s="229"/>
      <c r="BIQ4" s="229"/>
      <c r="BIR4" s="229"/>
      <c r="BIS4" s="229"/>
      <c r="BIT4" s="229"/>
      <c r="BIU4" s="229"/>
      <c r="BIV4" s="229"/>
      <c r="BIW4" s="229"/>
      <c r="BIX4" s="229"/>
      <c r="BIY4" s="229"/>
      <c r="BIZ4" s="229"/>
      <c r="BJA4" s="229"/>
      <c r="BJB4" s="229"/>
      <c r="BJC4" s="229"/>
      <c r="BJD4" s="229"/>
      <c r="BJE4" s="229"/>
      <c r="BJF4" s="229"/>
      <c r="BJG4" s="229"/>
      <c r="BJH4" s="229"/>
      <c r="BJI4" s="229"/>
      <c r="BJJ4" s="229"/>
      <c r="BJK4" s="229"/>
      <c r="BJL4" s="229"/>
      <c r="BJM4" s="229"/>
      <c r="BJN4" s="229"/>
      <c r="BJO4" s="229"/>
      <c r="BJP4" s="229"/>
      <c r="BJQ4" s="229"/>
      <c r="BJR4" s="229"/>
      <c r="BJS4" s="229"/>
      <c r="BJT4" s="229"/>
      <c r="BJU4" s="229"/>
      <c r="BJV4" s="229"/>
      <c r="BJW4" s="229"/>
      <c r="BJX4" s="229"/>
      <c r="BJY4" s="229"/>
      <c r="BJZ4" s="229"/>
      <c r="BKA4" s="229"/>
      <c r="BKB4" s="229"/>
      <c r="BKC4" s="229"/>
      <c r="BKD4" s="229"/>
      <c r="BKE4" s="229"/>
      <c r="BKF4" s="229"/>
      <c r="BKG4" s="229"/>
      <c r="BKH4" s="229"/>
      <c r="BKI4" s="229"/>
      <c r="BKJ4" s="229"/>
      <c r="BKK4" s="229"/>
      <c r="BKL4" s="229"/>
      <c r="BKM4" s="229"/>
      <c r="BKN4" s="229"/>
      <c r="BKO4" s="229"/>
      <c r="BKP4" s="229"/>
      <c r="BKQ4" s="229"/>
      <c r="BKR4" s="229"/>
      <c r="BKS4" s="229"/>
      <c r="BKT4" s="229"/>
      <c r="BKU4" s="229"/>
      <c r="BKV4" s="229"/>
      <c r="BKW4" s="229"/>
      <c r="BKX4" s="229"/>
      <c r="BKY4" s="229"/>
      <c r="BKZ4" s="229"/>
      <c r="BLA4" s="229"/>
      <c r="BLB4" s="229"/>
      <c r="BLC4" s="229"/>
      <c r="BLD4" s="229"/>
      <c r="BLE4" s="229"/>
      <c r="BLF4" s="229"/>
      <c r="BLG4" s="229"/>
      <c r="BLH4" s="229"/>
      <c r="BLI4" s="229"/>
      <c r="BLJ4" s="229"/>
      <c r="BLK4" s="229"/>
      <c r="BLL4" s="229"/>
      <c r="BLM4" s="229"/>
      <c r="BLN4" s="229"/>
      <c r="BLO4" s="229"/>
      <c r="BLP4" s="229"/>
      <c r="BLQ4" s="229"/>
      <c r="BLR4" s="229"/>
      <c r="BLS4" s="229"/>
      <c r="BLT4" s="229"/>
      <c r="BLU4" s="229"/>
      <c r="BLV4" s="229"/>
      <c r="BLW4" s="229"/>
      <c r="BLX4" s="229"/>
      <c r="BLY4" s="229"/>
      <c r="BLZ4" s="229"/>
      <c r="BMA4" s="229"/>
      <c r="BMB4" s="229"/>
      <c r="BMC4" s="229"/>
      <c r="BMD4" s="229"/>
      <c r="BME4" s="229"/>
      <c r="BMF4" s="229"/>
      <c r="BMG4" s="229"/>
      <c r="BMH4" s="229"/>
      <c r="BMI4" s="229"/>
      <c r="BMJ4" s="229"/>
      <c r="BMK4" s="229"/>
      <c r="BML4" s="229"/>
      <c r="BMM4" s="229"/>
      <c r="BMN4" s="229"/>
      <c r="BMO4" s="229"/>
      <c r="BMP4" s="229"/>
      <c r="BMQ4" s="229"/>
      <c r="BMR4" s="229"/>
      <c r="BMS4" s="229"/>
      <c r="BMT4" s="229"/>
      <c r="BMU4" s="229"/>
      <c r="BMV4" s="229"/>
      <c r="BMW4" s="229"/>
      <c r="BMX4" s="229"/>
      <c r="BMY4" s="229"/>
      <c r="BMZ4" s="229"/>
      <c r="BNA4" s="229"/>
      <c r="BNB4" s="229"/>
      <c r="BNC4" s="229"/>
      <c r="BND4" s="229"/>
      <c r="BNE4" s="229"/>
      <c r="BNF4" s="229"/>
      <c r="BNG4" s="229"/>
      <c r="BNH4" s="229"/>
      <c r="BNI4" s="229"/>
      <c r="BNJ4" s="229"/>
      <c r="BNK4" s="229"/>
      <c r="BNL4" s="229"/>
      <c r="BNM4" s="229"/>
      <c r="BNN4" s="229"/>
      <c r="BNO4" s="229"/>
      <c r="BNP4" s="229"/>
      <c r="BNQ4" s="229"/>
      <c r="BNR4" s="229"/>
      <c r="BNS4" s="229"/>
      <c r="BNT4" s="229"/>
      <c r="BNU4" s="229"/>
      <c r="BNV4" s="229"/>
      <c r="BNW4" s="229"/>
      <c r="BNX4" s="229"/>
      <c r="BNY4" s="229"/>
      <c r="BNZ4" s="229"/>
      <c r="BOA4" s="229"/>
      <c r="BOB4" s="229"/>
      <c r="BOC4" s="229"/>
      <c r="BOD4" s="229"/>
      <c r="BOE4" s="229"/>
      <c r="BOF4" s="229"/>
      <c r="BOG4" s="229"/>
      <c r="BOH4" s="229"/>
      <c r="BOI4" s="229"/>
      <c r="BOJ4" s="229"/>
      <c r="BOK4" s="229"/>
      <c r="BOL4" s="229"/>
      <c r="BOM4" s="229"/>
      <c r="BON4" s="229"/>
      <c r="BOO4" s="229"/>
      <c r="BOP4" s="229"/>
      <c r="BOQ4" s="229"/>
      <c r="BOR4" s="229"/>
      <c r="BOS4" s="229"/>
      <c r="BOT4" s="229"/>
      <c r="BOU4" s="229"/>
      <c r="BOV4" s="229"/>
      <c r="BOW4" s="229"/>
      <c r="BOX4" s="229"/>
      <c r="BOY4" s="229"/>
      <c r="BOZ4" s="229"/>
      <c r="BPA4" s="229"/>
      <c r="BPB4" s="229"/>
      <c r="BPC4" s="229"/>
      <c r="BPD4" s="229"/>
      <c r="BPE4" s="229"/>
      <c r="BPF4" s="229"/>
      <c r="BPG4" s="229"/>
      <c r="BPH4" s="229"/>
      <c r="BPI4" s="229"/>
      <c r="BPJ4" s="229"/>
      <c r="BPK4" s="229"/>
      <c r="BPL4" s="229"/>
      <c r="BPM4" s="229"/>
      <c r="BPN4" s="229"/>
      <c r="BPO4" s="229"/>
      <c r="BPP4" s="229"/>
      <c r="BPQ4" s="229"/>
      <c r="BPR4" s="229"/>
      <c r="BPS4" s="229"/>
      <c r="BPT4" s="229"/>
      <c r="BPU4" s="229"/>
      <c r="BPV4" s="229"/>
      <c r="BPW4" s="229"/>
      <c r="BPX4" s="229"/>
      <c r="BPY4" s="229"/>
      <c r="BPZ4" s="229"/>
      <c r="BQA4" s="229"/>
      <c r="BQB4" s="229"/>
      <c r="BQC4" s="229"/>
      <c r="BQD4" s="229"/>
      <c r="BQE4" s="229"/>
      <c r="BQF4" s="229"/>
      <c r="BQG4" s="229"/>
      <c r="BQH4" s="229"/>
      <c r="BQI4" s="229"/>
      <c r="BQJ4" s="229"/>
      <c r="BQK4" s="229"/>
      <c r="BQL4" s="229"/>
      <c r="BQM4" s="229"/>
      <c r="BQN4" s="229"/>
      <c r="BQO4" s="229"/>
      <c r="BQP4" s="229"/>
      <c r="BQQ4" s="229"/>
      <c r="BQR4" s="229"/>
      <c r="BQS4" s="229"/>
      <c r="BQT4" s="229"/>
      <c r="BQU4" s="229"/>
      <c r="BQV4" s="229"/>
      <c r="BQW4" s="229"/>
      <c r="BQX4" s="229"/>
      <c r="BQY4" s="229"/>
      <c r="BQZ4" s="229"/>
      <c r="BRA4" s="229"/>
      <c r="BRB4" s="229"/>
      <c r="BRC4" s="229"/>
      <c r="BRD4" s="229"/>
      <c r="BRE4" s="229"/>
      <c r="BRF4" s="229"/>
      <c r="BRG4" s="229"/>
      <c r="BRH4" s="229"/>
      <c r="BRI4" s="229"/>
      <c r="BRJ4" s="229"/>
      <c r="BRK4" s="229"/>
      <c r="BRL4" s="229"/>
      <c r="BRM4" s="229"/>
      <c r="BRN4" s="229"/>
      <c r="BRO4" s="229"/>
      <c r="BRP4" s="229"/>
      <c r="BRQ4" s="229"/>
      <c r="BRR4" s="229"/>
      <c r="BRS4" s="229"/>
      <c r="BRT4" s="229"/>
      <c r="BRU4" s="229"/>
      <c r="BRV4" s="229"/>
      <c r="BRW4" s="229"/>
      <c r="BRX4" s="229"/>
      <c r="BRY4" s="229"/>
      <c r="BRZ4" s="229"/>
      <c r="BSA4" s="229"/>
      <c r="BSB4" s="229"/>
      <c r="BSC4" s="229"/>
      <c r="BSD4" s="229"/>
      <c r="BSE4" s="229"/>
      <c r="BSF4" s="229"/>
      <c r="BSG4" s="229"/>
      <c r="BSH4" s="229"/>
      <c r="BSI4" s="229"/>
      <c r="BSJ4" s="229"/>
      <c r="BSK4" s="229"/>
      <c r="BSL4" s="229"/>
      <c r="BSM4" s="229"/>
      <c r="BSN4" s="229"/>
      <c r="BSO4" s="229"/>
      <c r="BSP4" s="229"/>
      <c r="BSQ4" s="229"/>
      <c r="BSR4" s="229"/>
      <c r="BSS4" s="229"/>
      <c r="BST4" s="229"/>
      <c r="BSU4" s="229"/>
      <c r="BSV4" s="229"/>
      <c r="BSW4" s="229"/>
      <c r="BSX4" s="229"/>
      <c r="BSY4" s="229"/>
      <c r="BSZ4" s="229"/>
      <c r="BTA4" s="229"/>
      <c r="BTB4" s="229"/>
      <c r="BTC4" s="229"/>
      <c r="BTD4" s="229"/>
      <c r="BTE4" s="229"/>
      <c r="BTF4" s="229"/>
      <c r="BTG4" s="229"/>
      <c r="BTH4" s="229"/>
      <c r="BTI4" s="229"/>
      <c r="BTJ4" s="229"/>
      <c r="BTK4" s="229"/>
      <c r="BTL4" s="229"/>
      <c r="BTM4" s="229"/>
      <c r="BTN4" s="229"/>
      <c r="BTO4" s="229"/>
      <c r="BTP4" s="229"/>
      <c r="BTQ4" s="229"/>
      <c r="BTR4" s="229"/>
      <c r="BTS4" s="229"/>
      <c r="BTT4" s="229"/>
      <c r="BTU4" s="229"/>
      <c r="BTV4" s="229"/>
      <c r="BTW4" s="229"/>
      <c r="BTX4" s="229"/>
      <c r="BTY4" s="229"/>
      <c r="BTZ4" s="229"/>
      <c r="BUA4" s="229"/>
      <c r="BUB4" s="229"/>
      <c r="BUC4" s="229"/>
      <c r="BUD4" s="229"/>
      <c r="BUE4" s="229"/>
      <c r="BUF4" s="229"/>
      <c r="BUG4" s="229"/>
      <c r="BUH4" s="229"/>
      <c r="BUI4" s="229"/>
      <c r="BUJ4" s="229"/>
      <c r="BUK4" s="229"/>
      <c r="BUL4" s="229"/>
      <c r="BUM4" s="229"/>
      <c r="BUN4" s="229"/>
      <c r="BUO4" s="229"/>
      <c r="BUP4" s="229"/>
      <c r="BUQ4" s="229"/>
      <c r="BUR4" s="229"/>
      <c r="BUS4" s="229"/>
      <c r="BUT4" s="229"/>
      <c r="BUU4" s="229"/>
      <c r="BUV4" s="229"/>
      <c r="BUW4" s="229"/>
      <c r="BUX4" s="229"/>
      <c r="BUY4" s="229"/>
      <c r="BUZ4" s="229"/>
      <c r="BVA4" s="229"/>
      <c r="BVB4" s="229"/>
      <c r="BVC4" s="229"/>
      <c r="BVD4" s="229"/>
      <c r="BVE4" s="229"/>
      <c r="BVF4" s="229"/>
      <c r="BVG4" s="229"/>
      <c r="BVH4" s="229"/>
      <c r="BVI4" s="229"/>
      <c r="BVJ4" s="229"/>
      <c r="BVK4" s="229"/>
      <c r="BVL4" s="229"/>
      <c r="BVM4" s="229"/>
      <c r="BVN4" s="229"/>
      <c r="BVO4" s="229"/>
      <c r="BVP4" s="229"/>
      <c r="BVQ4" s="229"/>
      <c r="BVR4" s="229"/>
      <c r="BVS4" s="229"/>
      <c r="BVT4" s="229"/>
      <c r="BVU4" s="229"/>
      <c r="BVV4" s="229"/>
      <c r="BVW4" s="229"/>
      <c r="BVX4" s="229"/>
      <c r="BVY4" s="229"/>
      <c r="BVZ4" s="229"/>
      <c r="BWA4" s="229"/>
      <c r="BWB4" s="229"/>
      <c r="BWC4" s="229"/>
      <c r="BWD4" s="229"/>
      <c r="BWE4" s="229"/>
      <c r="BWF4" s="229"/>
      <c r="BWG4" s="229"/>
      <c r="BWH4" s="229"/>
      <c r="BWI4" s="229"/>
      <c r="BWJ4" s="229"/>
      <c r="BWK4" s="229"/>
      <c r="BWL4" s="229"/>
      <c r="BWM4" s="229"/>
      <c r="BWN4" s="229"/>
      <c r="BWO4" s="229"/>
      <c r="BWP4" s="229"/>
      <c r="BWQ4" s="229"/>
    </row>
    <row r="5" spans="1:1967">
      <c r="A5" s="73"/>
      <c r="B5" s="73"/>
      <c r="C5" s="73"/>
      <c r="D5" s="73"/>
      <c r="E5" s="73"/>
      <c r="F5" s="73"/>
      <c r="G5" s="73"/>
      <c r="H5" s="73"/>
      <c r="I5" s="128"/>
      <c r="J5" s="73"/>
      <c r="K5" s="73"/>
      <c r="L5" s="73"/>
      <c r="M5" s="73"/>
      <c r="N5" s="341"/>
      <c r="O5" s="73"/>
      <c r="P5" s="128"/>
      <c r="Q5" s="73"/>
      <c r="R5" s="72"/>
      <c r="S5" s="73"/>
      <c r="T5" s="126"/>
      <c r="U5" s="126"/>
      <c r="V5" s="8"/>
      <c r="W5" s="8"/>
      <c r="X5" s="8"/>
      <c r="AP5" s="515"/>
      <c r="AQ5" s="515"/>
      <c r="AR5" s="515"/>
      <c r="AS5" s="515"/>
      <c r="AT5" s="515"/>
      <c r="AU5" s="515"/>
      <c r="AV5" s="515"/>
      <c r="AW5" s="515"/>
      <c r="AX5" s="515"/>
      <c r="AY5" s="515"/>
      <c r="AZ5" s="515"/>
      <c r="BA5" s="515"/>
      <c r="BB5" s="515"/>
      <c r="BC5" s="515"/>
      <c r="BD5" s="515"/>
      <c r="BE5" s="515"/>
      <c r="BF5" s="515"/>
      <c r="BG5" s="515"/>
      <c r="BH5" s="515"/>
      <c r="BI5" s="515"/>
      <c r="BJ5" s="515"/>
      <c r="BK5" s="515"/>
      <c r="BL5" s="515"/>
      <c r="BM5" s="515"/>
      <c r="BN5" s="515"/>
      <c r="BO5" s="515"/>
      <c r="BP5" s="515"/>
      <c r="BQ5" s="515"/>
      <c r="BR5" s="515"/>
      <c r="BS5" s="515"/>
      <c r="BT5" s="515"/>
      <c r="BU5" s="515"/>
      <c r="BV5" s="515"/>
      <c r="BW5" s="515"/>
      <c r="BX5" s="515"/>
      <c r="BY5" s="515"/>
      <c r="BZ5" s="515"/>
      <c r="CA5" s="515"/>
      <c r="CB5" s="515"/>
      <c r="CC5" s="515"/>
      <c r="CD5" s="515"/>
      <c r="CE5" s="515"/>
      <c r="CF5" s="515"/>
      <c r="CG5" s="515"/>
      <c r="CH5" s="515"/>
      <c r="CI5" s="515"/>
      <c r="CJ5" s="515"/>
      <c r="CK5" s="515"/>
      <c r="CL5" s="515"/>
      <c r="CM5" s="515"/>
      <c r="CN5" s="515"/>
      <c r="CO5" s="515"/>
      <c r="CP5" s="515"/>
      <c r="CQ5" s="515"/>
      <c r="CR5" s="515"/>
      <c r="CS5" s="515"/>
      <c r="CT5" s="515"/>
      <c r="CU5" s="515"/>
      <c r="CV5" s="515"/>
      <c r="CW5" s="515"/>
      <c r="CX5" s="515"/>
      <c r="CY5" s="515"/>
      <c r="CZ5" s="515"/>
      <c r="DA5" s="515"/>
      <c r="DB5" s="515"/>
      <c r="DC5" s="515"/>
      <c r="DD5" s="515"/>
      <c r="DE5" s="515"/>
      <c r="DF5" s="515"/>
      <c r="DG5" s="515"/>
      <c r="DH5" s="515"/>
      <c r="DI5" s="515"/>
      <c r="DJ5" s="515"/>
      <c r="DK5" s="515"/>
      <c r="DL5" s="515"/>
      <c r="DM5" s="515"/>
      <c r="DN5" s="515"/>
      <c r="DO5" s="515"/>
      <c r="DP5" s="515"/>
      <c r="DQ5" s="515"/>
      <c r="DR5" s="515"/>
      <c r="DS5" s="515"/>
      <c r="DT5" s="515"/>
      <c r="DU5" s="515"/>
      <c r="DV5" s="515"/>
      <c r="DW5" s="515"/>
      <c r="DX5" s="515"/>
      <c r="DY5" s="515"/>
      <c r="DZ5" s="515"/>
      <c r="EA5" s="515"/>
      <c r="EB5" s="515"/>
      <c r="EC5" s="515"/>
      <c r="ED5" s="515"/>
      <c r="EE5" s="515"/>
      <c r="EF5" s="515"/>
      <c r="EG5" s="515"/>
      <c r="EH5" s="515"/>
      <c r="EI5" s="515"/>
      <c r="EJ5" s="515"/>
      <c r="EK5" s="515"/>
      <c r="EL5" s="515"/>
      <c r="EM5" s="515"/>
      <c r="EN5" s="515"/>
      <c r="EO5" s="515"/>
      <c r="EP5" s="515"/>
      <c r="EQ5" s="515"/>
      <c r="ER5" s="515"/>
      <c r="ES5" s="515"/>
      <c r="ET5" s="515"/>
      <c r="EU5" s="515"/>
      <c r="EV5" s="515"/>
      <c r="EW5" s="515"/>
      <c r="EX5" s="515"/>
      <c r="EY5" s="515"/>
      <c r="EZ5" s="515"/>
      <c r="FA5" s="515"/>
      <c r="FB5" s="515"/>
      <c r="FC5" s="515"/>
      <c r="FD5" s="515"/>
      <c r="FE5" s="515"/>
      <c r="FF5" s="515"/>
      <c r="FG5" s="515"/>
      <c r="FH5" s="515"/>
      <c r="FI5" s="515"/>
      <c r="FJ5" s="515"/>
      <c r="FK5" s="515"/>
      <c r="FL5" s="515"/>
      <c r="FM5" s="515"/>
      <c r="FN5" s="515"/>
      <c r="FO5" s="515"/>
      <c r="FP5" s="515"/>
      <c r="FQ5" s="515"/>
      <c r="FR5" s="515"/>
      <c r="FS5" s="515"/>
      <c r="FT5" s="515"/>
      <c r="FU5" s="515"/>
      <c r="FV5" s="515"/>
      <c r="FW5" s="515"/>
      <c r="FX5" s="515"/>
      <c r="FY5" s="515"/>
      <c r="FZ5" s="515"/>
      <c r="GA5" s="515"/>
      <c r="GB5" s="515"/>
      <c r="GC5" s="515"/>
      <c r="GD5" s="515"/>
      <c r="GE5" s="515"/>
      <c r="GF5" s="515"/>
      <c r="GG5" s="515"/>
      <c r="GH5" s="515"/>
      <c r="GI5" s="515"/>
      <c r="GJ5" s="515"/>
      <c r="GK5" s="515"/>
      <c r="GL5" s="515"/>
      <c r="GM5" s="515"/>
      <c r="GN5" s="515"/>
      <c r="GO5" s="515"/>
      <c r="GP5" s="515"/>
      <c r="GQ5" s="515"/>
      <c r="GR5" s="515"/>
      <c r="GS5" s="515"/>
      <c r="GT5" s="515"/>
      <c r="GU5" s="515"/>
      <c r="GV5" s="515"/>
      <c r="GW5" s="515"/>
      <c r="GX5" s="515"/>
      <c r="GY5" s="515"/>
      <c r="GZ5" s="515"/>
      <c r="HA5" s="515"/>
      <c r="HB5" s="515"/>
      <c r="HC5" s="515"/>
      <c r="HD5" s="515"/>
      <c r="HE5" s="515"/>
      <c r="HF5" s="515"/>
      <c r="HG5" s="515"/>
      <c r="HH5" s="515"/>
      <c r="HI5" s="515"/>
      <c r="HJ5" s="515"/>
      <c r="HK5" s="515"/>
      <c r="HL5" s="515"/>
      <c r="HM5" s="515"/>
      <c r="HN5" s="515"/>
      <c r="HO5" s="515"/>
      <c r="HP5" s="515"/>
      <c r="HQ5" s="515"/>
      <c r="HR5" s="515"/>
      <c r="HS5" s="515"/>
      <c r="HT5" s="515"/>
      <c r="HU5" s="515"/>
      <c r="HV5" s="515"/>
      <c r="HW5" s="515"/>
      <c r="HX5" s="515"/>
      <c r="HY5" s="515"/>
      <c r="HZ5" s="515"/>
      <c r="IA5" s="515"/>
      <c r="IB5" s="515"/>
      <c r="IC5" s="515"/>
      <c r="ID5" s="515"/>
      <c r="IE5" s="515"/>
      <c r="IF5" s="515"/>
      <c r="IG5" s="515"/>
      <c r="IH5" s="515"/>
      <c r="II5" s="515"/>
      <c r="IJ5" s="515"/>
      <c r="IK5" s="515"/>
      <c r="IL5" s="515"/>
      <c r="IM5" s="515"/>
      <c r="IN5" s="515"/>
      <c r="IO5" s="515"/>
      <c r="IP5" s="515"/>
      <c r="IQ5" s="515"/>
      <c r="IR5" s="515"/>
      <c r="IS5" s="515"/>
      <c r="IT5" s="515"/>
      <c r="IU5" s="515"/>
      <c r="IV5" s="515"/>
      <c r="IW5" s="515"/>
      <c r="IX5" s="515"/>
      <c r="IY5" s="515"/>
      <c r="IZ5" s="515"/>
      <c r="JA5" s="515"/>
      <c r="JB5" s="515"/>
      <c r="JC5" s="515"/>
      <c r="JD5" s="515"/>
      <c r="JE5" s="515"/>
      <c r="JF5" s="515"/>
      <c r="JG5" s="515"/>
      <c r="JH5" s="515"/>
      <c r="JI5" s="515"/>
      <c r="JJ5" s="515"/>
      <c r="JK5" s="515"/>
      <c r="JL5" s="515"/>
      <c r="JM5" s="515"/>
      <c r="JN5" s="515"/>
      <c r="JO5" s="515"/>
      <c r="JP5" s="515"/>
      <c r="JQ5" s="515"/>
      <c r="JR5" s="515"/>
      <c r="JS5" s="515"/>
      <c r="JT5" s="515"/>
      <c r="JU5" s="515"/>
      <c r="JV5" s="515"/>
      <c r="JW5" s="515"/>
      <c r="JX5" s="515"/>
      <c r="JY5" s="515"/>
      <c r="JZ5" s="515"/>
      <c r="KA5" s="515"/>
      <c r="KB5" s="515"/>
      <c r="KC5" s="515"/>
      <c r="KD5" s="515"/>
      <c r="KE5" s="515"/>
      <c r="KF5" s="515"/>
      <c r="KG5" s="515"/>
      <c r="KH5" s="515"/>
      <c r="KI5" s="515"/>
      <c r="KJ5" s="515"/>
      <c r="KK5" s="515"/>
      <c r="KL5" s="515"/>
      <c r="KM5" s="515"/>
      <c r="KN5" s="515"/>
      <c r="KO5" s="515"/>
      <c r="KP5" s="515"/>
      <c r="KQ5" s="515"/>
      <c r="KR5" s="515"/>
      <c r="KS5" s="515"/>
      <c r="KT5" s="515"/>
      <c r="KU5" s="515"/>
      <c r="KV5" s="515"/>
      <c r="KW5" s="515"/>
      <c r="KX5" s="515"/>
      <c r="KY5" s="515"/>
      <c r="KZ5" s="515"/>
      <c r="LA5" s="515"/>
      <c r="LB5" s="515"/>
      <c r="LC5" s="515"/>
      <c r="LD5" s="515"/>
      <c r="LE5" s="515"/>
      <c r="LF5" s="515"/>
      <c r="LG5" s="515"/>
      <c r="LH5" s="515"/>
      <c r="LI5" s="515"/>
      <c r="LJ5" s="515"/>
      <c r="LK5" s="515"/>
      <c r="LL5" s="515"/>
      <c r="LM5" s="515"/>
      <c r="LN5" s="515"/>
      <c r="LO5" s="515"/>
      <c r="LP5" s="515"/>
      <c r="LQ5" s="515"/>
      <c r="LR5" s="515"/>
      <c r="LS5" s="515"/>
      <c r="LT5" s="515"/>
      <c r="LU5" s="515"/>
      <c r="LV5" s="515"/>
      <c r="LW5" s="515"/>
      <c r="LX5" s="515"/>
      <c r="LY5" s="515"/>
      <c r="LZ5" s="515"/>
      <c r="MA5" s="515"/>
      <c r="MB5" s="515"/>
      <c r="MC5" s="515"/>
      <c r="MD5" s="515"/>
      <c r="ME5" s="515"/>
      <c r="MF5" s="515"/>
      <c r="MG5" s="515"/>
      <c r="MH5" s="515"/>
      <c r="MI5" s="515"/>
      <c r="MJ5" s="515"/>
      <c r="MK5" s="515"/>
      <c r="ML5" s="515"/>
      <c r="MM5" s="515"/>
      <c r="MN5" s="515"/>
      <c r="MO5" s="515"/>
      <c r="MP5" s="515"/>
      <c r="MQ5" s="515"/>
      <c r="MR5" s="515"/>
      <c r="MS5" s="515"/>
      <c r="MT5" s="515"/>
      <c r="MU5" s="515"/>
      <c r="MV5" s="515"/>
      <c r="MW5" s="515"/>
      <c r="MX5" s="515"/>
      <c r="MY5" s="515"/>
      <c r="MZ5" s="515"/>
      <c r="NA5" s="515"/>
      <c r="NB5" s="515"/>
      <c r="NC5" s="515"/>
      <c r="ND5" s="515"/>
      <c r="NE5" s="515"/>
      <c r="NF5" s="515"/>
      <c r="NG5" s="515"/>
      <c r="NH5" s="515"/>
      <c r="NI5" s="515"/>
      <c r="NJ5" s="515"/>
      <c r="NK5" s="515"/>
      <c r="NL5" s="515"/>
      <c r="NM5" s="515"/>
      <c r="NN5" s="515"/>
      <c r="NO5" s="515"/>
      <c r="NP5" s="515"/>
      <c r="NQ5" s="515"/>
      <c r="NR5" s="515"/>
      <c r="NS5" s="515"/>
      <c r="NT5" s="515"/>
      <c r="NU5" s="515"/>
      <c r="NV5" s="515"/>
      <c r="NW5" s="515"/>
      <c r="NX5" s="515"/>
      <c r="NY5" s="515"/>
      <c r="NZ5" s="515"/>
      <c r="OA5" s="515"/>
      <c r="OB5" s="515"/>
      <c r="OC5" s="515"/>
      <c r="OD5" s="515"/>
      <c r="OE5" s="515"/>
      <c r="OF5" s="515"/>
      <c r="OG5" s="515"/>
      <c r="OH5" s="515"/>
      <c r="OI5" s="515"/>
      <c r="OJ5" s="515"/>
      <c r="OK5" s="515"/>
      <c r="OL5" s="515"/>
      <c r="OM5" s="515"/>
      <c r="ON5" s="515"/>
      <c r="OO5" s="515"/>
      <c r="OP5" s="515"/>
      <c r="OQ5" s="515"/>
      <c r="OR5" s="515"/>
      <c r="OS5" s="515"/>
      <c r="OT5" s="515"/>
      <c r="OU5" s="515"/>
      <c r="OV5" s="515"/>
      <c r="OW5" s="515"/>
      <c r="OX5" s="515"/>
      <c r="OY5" s="515"/>
      <c r="OZ5" s="515"/>
      <c r="PA5" s="515"/>
      <c r="PB5" s="515"/>
      <c r="PC5" s="515"/>
      <c r="PD5" s="515"/>
      <c r="PE5" s="515"/>
      <c r="PF5" s="515"/>
      <c r="PG5" s="515"/>
      <c r="PH5" s="515"/>
      <c r="PI5" s="515"/>
      <c r="PJ5" s="515"/>
      <c r="PK5" s="515"/>
      <c r="PL5" s="515"/>
      <c r="PM5" s="515"/>
      <c r="PN5" s="515"/>
      <c r="PO5" s="515"/>
      <c r="PP5" s="515"/>
      <c r="PQ5" s="515"/>
      <c r="PR5" s="515"/>
      <c r="PS5" s="515"/>
      <c r="PT5" s="515"/>
      <c r="PU5" s="515"/>
      <c r="PV5" s="515"/>
      <c r="PW5" s="515"/>
      <c r="PX5" s="515"/>
      <c r="PY5" s="515"/>
      <c r="PZ5" s="515"/>
      <c r="QA5" s="515"/>
      <c r="QB5" s="515"/>
      <c r="QC5" s="515"/>
      <c r="QD5" s="515"/>
      <c r="QE5" s="515"/>
      <c r="QF5" s="515"/>
      <c r="QG5" s="515"/>
      <c r="QH5" s="515"/>
      <c r="QI5" s="515"/>
      <c r="QJ5" s="515"/>
      <c r="QK5" s="515"/>
      <c r="QL5" s="515"/>
      <c r="QM5" s="515"/>
      <c r="QN5" s="515"/>
      <c r="QO5" s="515"/>
      <c r="QP5" s="515"/>
      <c r="QQ5" s="515"/>
      <c r="QR5" s="515"/>
      <c r="QS5" s="515"/>
      <c r="QT5" s="515"/>
      <c r="QU5" s="515"/>
      <c r="QV5" s="515"/>
      <c r="QW5" s="515"/>
      <c r="QX5" s="515"/>
      <c r="QY5" s="515"/>
      <c r="QZ5" s="515"/>
      <c r="RA5" s="515"/>
      <c r="RB5" s="515"/>
      <c r="RC5" s="515"/>
      <c r="RD5" s="515"/>
      <c r="RE5" s="515"/>
      <c r="RF5" s="515"/>
      <c r="RG5" s="515"/>
      <c r="RH5" s="515"/>
      <c r="RI5" s="515"/>
      <c r="RJ5" s="515"/>
      <c r="RK5" s="515"/>
      <c r="RL5" s="515"/>
      <c r="RM5" s="515"/>
      <c r="RN5" s="515"/>
      <c r="RO5" s="515"/>
      <c r="RP5" s="515"/>
      <c r="RQ5" s="515"/>
      <c r="RR5" s="515"/>
      <c r="RS5" s="515"/>
      <c r="RT5" s="515"/>
      <c r="RU5" s="515"/>
      <c r="RV5" s="515"/>
      <c r="RW5" s="515"/>
      <c r="RX5" s="515"/>
      <c r="RY5" s="515"/>
      <c r="RZ5" s="515"/>
      <c r="SA5" s="515"/>
      <c r="SB5" s="515"/>
      <c r="SC5" s="515"/>
      <c r="SD5" s="515"/>
      <c r="SE5" s="515"/>
      <c r="SF5" s="515"/>
      <c r="SG5" s="515"/>
      <c r="SH5" s="515"/>
      <c r="SI5" s="515"/>
      <c r="SJ5" s="515"/>
      <c r="SK5" s="515"/>
      <c r="SL5" s="515"/>
      <c r="SM5" s="515"/>
      <c r="SN5" s="515"/>
      <c r="SO5" s="515"/>
      <c r="SP5" s="515"/>
      <c r="SQ5" s="515"/>
      <c r="SR5" s="515"/>
      <c r="SS5" s="515"/>
      <c r="ST5" s="515"/>
      <c r="SU5" s="515"/>
      <c r="SV5" s="515"/>
      <c r="SW5" s="515"/>
      <c r="SX5" s="515"/>
      <c r="SY5" s="515"/>
      <c r="SZ5" s="515"/>
      <c r="TA5" s="515"/>
      <c r="TB5" s="515"/>
      <c r="TC5" s="515"/>
      <c r="TD5" s="515"/>
      <c r="TE5" s="515"/>
      <c r="TF5" s="515"/>
      <c r="TG5" s="515"/>
      <c r="TH5" s="515"/>
      <c r="TI5" s="515"/>
      <c r="TJ5" s="515"/>
      <c r="TK5" s="515"/>
      <c r="TL5" s="515"/>
      <c r="TM5" s="515"/>
      <c r="TN5" s="515"/>
      <c r="TO5" s="515"/>
      <c r="TP5" s="515"/>
      <c r="TQ5" s="515"/>
      <c r="TR5" s="515"/>
      <c r="TS5" s="515"/>
      <c r="TT5" s="515"/>
      <c r="TU5" s="515"/>
      <c r="TV5" s="515"/>
      <c r="TW5" s="515"/>
      <c r="TX5" s="515"/>
      <c r="TY5" s="515"/>
      <c r="TZ5" s="515"/>
      <c r="UA5" s="515"/>
      <c r="UB5" s="515"/>
      <c r="UC5" s="515"/>
      <c r="UD5" s="515"/>
      <c r="UE5" s="515"/>
      <c r="UF5" s="515"/>
      <c r="UG5" s="515"/>
      <c r="UH5" s="515"/>
      <c r="UI5" s="515"/>
      <c r="UJ5" s="515"/>
      <c r="UK5" s="515"/>
      <c r="UL5" s="515"/>
      <c r="UM5" s="515"/>
      <c r="UN5" s="515"/>
      <c r="UO5" s="515"/>
      <c r="UP5" s="515"/>
      <c r="UQ5" s="515"/>
      <c r="UR5" s="515"/>
      <c r="US5" s="515"/>
      <c r="UT5" s="515"/>
      <c r="UU5" s="515"/>
      <c r="UV5" s="515"/>
      <c r="UW5" s="515"/>
      <c r="UX5" s="515"/>
      <c r="UY5" s="515"/>
      <c r="UZ5" s="515"/>
      <c r="VA5" s="515"/>
      <c r="VB5" s="515"/>
      <c r="VC5" s="515"/>
      <c r="VD5" s="515"/>
      <c r="VE5" s="515"/>
      <c r="VF5" s="515"/>
      <c r="VG5" s="515"/>
      <c r="VH5" s="515"/>
      <c r="VI5" s="515"/>
      <c r="VJ5" s="515"/>
      <c r="VK5" s="515"/>
      <c r="VL5" s="515"/>
      <c r="VM5" s="515"/>
      <c r="VN5" s="515"/>
      <c r="VO5" s="515"/>
      <c r="VP5" s="515"/>
      <c r="VQ5" s="515"/>
      <c r="VR5" s="515"/>
      <c r="VS5" s="515"/>
      <c r="VT5" s="515"/>
      <c r="VU5" s="515"/>
      <c r="VV5" s="515"/>
      <c r="VW5" s="515"/>
      <c r="VX5" s="515"/>
      <c r="VY5" s="515"/>
      <c r="VZ5" s="515"/>
      <c r="WA5" s="515"/>
      <c r="WB5" s="515"/>
      <c r="WC5" s="515"/>
      <c r="WD5" s="515"/>
      <c r="WE5" s="515"/>
      <c r="WF5" s="515"/>
      <c r="WG5" s="515"/>
      <c r="WH5" s="515"/>
      <c r="WI5" s="515"/>
      <c r="WJ5" s="515"/>
      <c r="WK5" s="515"/>
      <c r="WL5" s="515"/>
      <c r="WM5" s="515"/>
      <c r="WN5" s="515"/>
      <c r="WO5" s="515"/>
      <c r="WP5" s="515"/>
      <c r="WQ5" s="515"/>
      <c r="WR5" s="515"/>
      <c r="WS5" s="515"/>
      <c r="WT5" s="515"/>
      <c r="WU5" s="515"/>
      <c r="WV5" s="515"/>
      <c r="WW5" s="515"/>
      <c r="WX5" s="515"/>
      <c r="WY5" s="515"/>
      <c r="WZ5" s="515"/>
      <c r="XA5" s="515"/>
      <c r="XB5" s="515"/>
      <c r="XC5" s="515"/>
      <c r="XD5" s="515"/>
      <c r="XE5" s="515"/>
      <c r="XF5" s="515"/>
      <c r="XG5" s="515"/>
      <c r="XH5" s="515"/>
      <c r="XI5" s="515"/>
      <c r="XJ5" s="515"/>
      <c r="XK5" s="515"/>
      <c r="XL5" s="515"/>
      <c r="XM5" s="515"/>
      <c r="XN5" s="515"/>
      <c r="XO5" s="515"/>
      <c r="XP5" s="515"/>
      <c r="XQ5" s="515"/>
      <c r="XR5" s="515"/>
      <c r="XS5" s="515"/>
      <c r="XT5" s="515"/>
      <c r="XU5" s="515"/>
      <c r="XV5" s="515"/>
      <c r="XW5" s="515"/>
      <c r="XX5" s="515"/>
      <c r="XY5" s="515"/>
      <c r="XZ5" s="515"/>
      <c r="YA5" s="515"/>
      <c r="YB5" s="515"/>
      <c r="YC5" s="515"/>
      <c r="YD5" s="515"/>
      <c r="YE5" s="515"/>
      <c r="YF5" s="515"/>
      <c r="YG5" s="515"/>
      <c r="YH5" s="515"/>
      <c r="YI5" s="515"/>
      <c r="YJ5" s="515"/>
      <c r="YK5" s="515"/>
      <c r="YL5" s="515"/>
      <c r="YM5" s="515"/>
      <c r="YN5" s="515"/>
      <c r="YO5" s="515"/>
      <c r="YP5" s="515"/>
      <c r="YQ5" s="515"/>
      <c r="YR5" s="515"/>
      <c r="YS5" s="515"/>
      <c r="YT5" s="515"/>
      <c r="YU5" s="515"/>
      <c r="YV5" s="515"/>
      <c r="YW5" s="515"/>
      <c r="YX5" s="515"/>
      <c r="YY5" s="515"/>
      <c r="YZ5" s="515"/>
      <c r="ZA5" s="515"/>
      <c r="ZB5" s="515"/>
      <c r="ZC5" s="515"/>
      <c r="ZD5" s="515"/>
      <c r="ZE5" s="515"/>
      <c r="ZF5" s="515"/>
      <c r="ZG5" s="515"/>
      <c r="ZH5" s="515"/>
      <c r="ZI5" s="515"/>
      <c r="ZJ5" s="515"/>
      <c r="ZK5" s="515"/>
      <c r="ZL5" s="515"/>
      <c r="ZM5" s="515"/>
      <c r="ZN5" s="515"/>
      <c r="ZO5" s="515"/>
      <c r="ZP5" s="515"/>
      <c r="ZQ5" s="515"/>
      <c r="ZR5" s="515"/>
      <c r="ZS5" s="515"/>
      <c r="ZT5" s="515"/>
      <c r="ZU5" s="515"/>
      <c r="ZV5" s="515"/>
      <c r="ZW5" s="515"/>
      <c r="ZX5" s="515"/>
      <c r="ZY5" s="515"/>
      <c r="ZZ5" s="515"/>
      <c r="AAA5" s="515"/>
      <c r="AAB5" s="515"/>
      <c r="AAC5" s="515"/>
      <c r="AAD5" s="515"/>
      <c r="AAE5" s="515"/>
      <c r="AAF5" s="515"/>
      <c r="AAG5" s="515"/>
      <c r="AAH5" s="515"/>
      <c r="AAI5" s="515"/>
      <c r="AAJ5" s="515"/>
      <c r="AAK5" s="515"/>
      <c r="AAL5" s="515"/>
      <c r="AAM5" s="515"/>
      <c r="AAN5" s="515"/>
      <c r="AAO5" s="515"/>
      <c r="AAP5" s="515"/>
      <c r="AAQ5" s="515"/>
      <c r="AAR5" s="515"/>
      <c r="AAS5" s="515"/>
      <c r="AAT5" s="515"/>
      <c r="AAU5" s="515"/>
      <c r="AAV5" s="515"/>
      <c r="AAW5" s="515"/>
      <c r="AAX5" s="515"/>
      <c r="AAY5" s="515"/>
      <c r="AAZ5" s="515"/>
      <c r="ABA5" s="515"/>
      <c r="ABB5" s="515"/>
      <c r="ABC5" s="515"/>
      <c r="ABD5" s="515"/>
      <c r="ABE5" s="515"/>
      <c r="ABF5" s="515"/>
      <c r="ABG5" s="515"/>
      <c r="ABH5" s="515"/>
      <c r="ABI5" s="515"/>
      <c r="ABJ5" s="515"/>
      <c r="ABK5" s="515"/>
      <c r="ABL5" s="515"/>
      <c r="ABM5" s="515"/>
      <c r="ABN5" s="515"/>
      <c r="ABO5" s="515"/>
      <c r="ABP5" s="515"/>
      <c r="ABQ5" s="515"/>
      <c r="ABR5" s="515"/>
      <c r="ABS5" s="515"/>
      <c r="ABT5" s="515"/>
      <c r="ABU5" s="515"/>
      <c r="ABV5" s="515"/>
      <c r="ABW5" s="515"/>
      <c r="ABX5" s="515"/>
      <c r="ABY5" s="515"/>
      <c r="ABZ5" s="515"/>
      <c r="ACA5" s="515"/>
      <c r="ACB5" s="515"/>
      <c r="ACC5" s="515"/>
      <c r="ACD5" s="515"/>
      <c r="ACE5" s="515"/>
      <c r="ACF5" s="515"/>
      <c r="ACG5" s="515"/>
      <c r="ACH5" s="515"/>
      <c r="ACI5" s="515"/>
      <c r="ACJ5" s="515"/>
      <c r="ACK5" s="515"/>
      <c r="ACL5" s="515"/>
      <c r="ACM5" s="515"/>
      <c r="ACN5" s="515"/>
      <c r="ACO5" s="515"/>
      <c r="ACP5" s="515"/>
      <c r="ACQ5" s="515"/>
      <c r="ACR5" s="515"/>
      <c r="ACS5" s="515"/>
      <c r="ACT5" s="515"/>
      <c r="ACU5" s="515"/>
      <c r="ACV5" s="515"/>
      <c r="ACW5" s="515"/>
      <c r="ACX5" s="515"/>
      <c r="ACY5" s="515"/>
      <c r="ACZ5" s="515"/>
      <c r="ADA5" s="515"/>
      <c r="ADB5" s="515"/>
      <c r="ADC5" s="515"/>
      <c r="ADD5" s="515"/>
      <c r="ADE5" s="515"/>
      <c r="ADF5" s="515"/>
      <c r="ADG5" s="515"/>
      <c r="ADH5" s="515"/>
      <c r="ADI5" s="515"/>
      <c r="ADJ5" s="515"/>
      <c r="ADK5" s="515"/>
      <c r="ADL5" s="515"/>
      <c r="ADM5" s="515"/>
      <c r="ADN5" s="515"/>
      <c r="ADO5" s="515"/>
      <c r="ADP5" s="515"/>
      <c r="ADQ5" s="515"/>
      <c r="ADR5" s="515"/>
      <c r="ADS5" s="515"/>
      <c r="ADT5" s="515"/>
      <c r="ADU5" s="515"/>
      <c r="ADV5" s="515"/>
      <c r="ADW5" s="515"/>
      <c r="ADX5" s="515"/>
      <c r="ADY5" s="515"/>
      <c r="ADZ5" s="515"/>
      <c r="AEA5" s="515"/>
      <c r="AEB5" s="515"/>
      <c r="AEC5" s="515"/>
      <c r="AED5" s="515"/>
      <c r="AEE5" s="515"/>
      <c r="AEF5" s="515"/>
      <c r="AEG5" s="515"/>
      <c r="AEH5" s="515"/>
      <c r="AEI5" s="515"/>
      <c r="AEJ5" s="515"/>
      <c r="AEK5" s="515"/>
      <c r="AEL5" s="515"/>
      <c r="AEM5" s="515"/>
      <c r="AEN5" s="515"/>
      <c r="AEO5" s="515"/>
      <c r="AEP5" s="515"/>
      <c r="AEQ5" s="515"/>
      <c r="AER5" s="515"/>
      <c r="AES5" s="515"/>
      <c r="AET5" s="515"/>
      <c r="AEU5" s="515"/>
      <c r="AEV5" s="515"/>
      <c r="AEW5" s="515"/>
      <c r="AEX5" s="515"/>
      <c r="AEY5" s="515"/>
      <c r="AEZ5" s="515"/>
      <c r="AFA5" s="515"/>
      <c r="AFB5" s="515"/>
      <c r="AFC5" s="515"/>
      <c r="AFD5" s="515"/>
      <c r="AFE5" s="515"/>
      <c r="AFF5" s="515"/>
      <c r="AFG5" s="515"/>
      <c r="AFH5" s="515"/>
      <c r="AFI5" s="515"/>
      <c r="AFJ5" s="515"/>
      <c r="AFK5" s="515"/>
      <c r="AFL5" s="515"/>
      <c r="AFM5" s="515"/>
      <c r="AFN5" s="515"/>
      <c r="AFO5" s="515"/>
      <c r="AFP5" s="515"/>
      <c r="AFQ5" s="515"/>
      <c r="AFR5" s="515"/>
      <c r="AFS5" s="515"/>
      <c r="AFT5" s="515"/>
      <c r="AFU5" s="515"/>
      <c r="AFV5" s="515"/>
      <c r="AFW5" s="515"/>
      <c r="AFX5" s="515"/>
      <c r="AFY5" s="515"/>
      <c r="AFZ5" s="515"/>
      <c r="AGA5" s="515"/>
      <c r="AGB5" s="515"/>
      <c r="AGC5" s="515"/>
      <c r="AGD5" s="515"/>
      <c r="AGE5" s="515"/>
      <c r="AGF5" s="515"/>
      <c r="AGG5" s="515"/>
      <c r="AGH5" s="515"/>
      <c r="AGI5" s="515"/>
      <c r="AGJ5" s="515"/>
      <c r="AGK5" s="515"/>
      <c r="AGL5" s="515"/>
      <c r="AGM5" s="515"/>
      <c r="AGN5" s="515"/>
      <c r="AGO5" s="515"/>
      <c r="AGP5" s="515"/>
      <c r="AGQ5" s="515"/>
      <c r="AGR5" s="515"/>
      <c r="AGS5" s="515"/>
      <c r="AGT5" s="515"/>
      <c r="AGU5" s="515"/>
      <c r="AGV5" s="515"/>
      <c r="AGW5" s="515"/>
      <c r="AGX5" s="515"/>
      <c r="AGY5" s="515"/>
      <c r="AGZ5" s="515"/>
      <c r="AHA5" s="515"/>
      <c r="AHB5" s="515"/>
      <c r="AHC5" s="515"/>
      <c r="AHD5" s="515"/>
      <c r="AHE5" s="515"/>
      <c r="AHF5" s="515"/>
      <c r="AHG5" s="515"/>
      <c r="AHH5" s="515"/>
      <c r="AHI5" s="515"/>
      <c r="AHJ5" s="515"/>
      <c r="AHK5" s="515"/>
      <c r="AHL5" s="515"/>
      <c r="AHM5" s="515"/>
      <c r="AHN5" s="515"/>
      <c r="AHO5" s="515"/>
      <c r="AHP5" s="515"/>
      <c r="AHQ5" s="515"/>
      <c r="AHR5" s="515"/>
      <c r="AHS5" s="515"/>
      <c r="AHT5" s="515"/>
      <c r="AHU5" s="515"/>
      <c r="AHV5" s="515"/>
      <c r="AHW5" s="515"/>
      <c r="AHX5" s="515"/>
      <c r="AHY5" s="515"/>
      <c r="AHZ5" s="515"/>
      <c r="AIA5" s="515"/>
      <c r="AIB5" s="515"/>
      <c r="AIC5" s="515"/>
      <c r="AID5" s="515"/>
      <c r="AIE5" s="515"/>
      <c r="AIF5" s="515"/>
      <c r="AIG5" s="515"/>
      <c r="AIH5" s="515"/>
      <c r="AII5" s="515"/>
      <c r="AIJ5" s="515"/>
      <c r="AIK5" s="515"/>
      <c r="AIL5" s="515"/>
      <c r="AIM5" s="515"/>
      <c r="AIN5" s="515"/>
      <c r="AIO5" s="515"/>
      <c r="AIP5" s="515"/>
      <c r="AIQ5" s="515"/>
      <c r="AIR5" s="515"/>
      <c r="AIS5" s="515"/>
      <c r="AIT5" s="515"/>
      <c r="AIU5" s="515"/>
      <c r="AIV5" s="515"/>
      <c r="AIW5" s="515"/>
      <c r="AIX5" s="515"/>
      <c r="AIY5" s="515"/>
      <c r="AIZ5" s="515"/>
      <c r="AJA5" s="515"/>
      <c r="AJB5" s="515"/>
      <c r="AJC5" s="515"/>
      <c r="AJD5" s="515"/>
      <c r="AJE5" s="515"/>
      <c r="AJF5" s="515"/>
      <c r="AJG5" s="515"/>
      <c r="AJH5" s="515"/>
      <c r="AJI5" s="515"/>
      <c r="AJJ5" s="515"/>
      <c r="AJK5" s="515"/>
      <c r="AJL5" s="515"/>
      <c r="AJM5" s="515"/>
      <c r="AJN5" s="515"/>
      <c r="AJO5" s="515"/>
      <c r="AJP5" s="515"/>
      <c r="AJQ5" s="515"/>
      <c r="AJR5" s="515"/>
      <c r="AJS5" s="515"/>
      <c r="AJT5" s="515"/>
      <c r="AJU5" s="515"/>
      <c r="AJV5" s="515"/>
      <c r="AJW5" s="515"/>
      <c r="AJX5" s="515"/>
      <c r="AJY5" s="515"/>
      <c r="AJZ5" s="515"/>
      <c r="AKA5" s="515"/>
      <c r="AKB5" s="515"/>
      <c r="AKC5" s="515"/>
      <c r="AKD5" s="515"/>
      <c r="AKE5" s="515"/>
      <c r="AKF5" s="515"/>
      <c r="AKG5" s="515"/>
      <c r="AKH5" s="515"/>
      <c r="AKI5" s="515"/>
      <c r="AKJ5" s="515"/>
      <c r="AKK5" s="515"/>
      <c r="AKL5" s="515"/>
      <c r="AKM5" s="515"/>
      <c r="AKN5" s="515"/>
      <c r="AKO5" s="515"/>
      <c r="AKP5" s="515"/>
      <c r="AKQ5" s="515"/>
      <c r="AKR5" s="515"/>
      <c r="AKS5" s="515"/>
      <c r="AKT5" s="515"/>
      <c r="AKU5" s="515"/>
      <c r="AKV5" s="515"/>
      <c r="AKW5" s="515"/>
      <c r="AKX5" s="515"/>
      <c r="AKY5" s="515"/>
      <c r="AKZ5" s="515"/>
      <c r="ALA5" s="515"/>
      <c r="ALB5" s="515"/>
      <c r="ALC5" s="515"/>
      <c r="ALD5" s="515"/>
      <c r="ALE5" s="515"/>
      <c r="ALF5" s="515"/>
      <c r="ALG5" s="515"/>
      <c r="ALH5" s="515"/>
      <c r="ALI5" s="515"/>
      <c r="ALJ5" s="515"/>
      <c r="ALK5" s="515"/>
      <c r="ALL5" s="515"/>
      <c r="ALM5" s="515"/>
      <c r="ALN5" s="515"/>
      <c r="ALO5" s="515"/>
      <c r="ALP5" s="515"/>
      <c r="ALQ5" s="515"/>
      <c r="ALR5" s="515"/>
      <c r="ALS5" s="515"/>
      <c r="ALT5" s="515"/>
      <c r="ALU5" s="515"/>
      <c r="ALV5" s="515"/>
      <c r="ALW5" s="515"/>
      <c r="ALX5" s="515"/>
      <c r="ALY5" s="515"/>
      <c r="ALZ5" s="515"/>
      <c r="AMA5" s="515"/>
      <c r="AMB5" s="515"/>
      <c r="AMC5" s="515"/>
      <c r="AMD5" s="515"/>
      <c r="AME5" s="515"/>
      <c r="AMF5" s="515"/>
      <c r="AMG5" s="515"/>
      <c r="AMH5" s="515"/>
      <c r="AMI5" s="515"/>
      <c r="AMJ5" s="515"/>
      <c r="AMK5" s="515"/>
      <c r="AML5" s="515"/>
      <c r="AMM5" s="515"/>
      <c r="AMN5" s="515"/>
      <c r="AMO5" s="515"/>
      <c r="AMP5" s="515"/>
      <c r="AMQ5" s="515"/>
      <c r="AMR5" s="515"/>
      <c r="AMS5" s="515"/>
      <c r="AMT5" s="515"/>
      <c r="AMU5" s="515"/>
      <c r="AMV5" s="515"/>
      <c r="AMW5" s="515"/>
      <c r="AMX5" s="515"/>
      <c r="AMY5" s="515"/>
      <c r="AMZ5" s="515"/>
      <c r="ANA5" s="515"/>
      <c r="ANB5" s="515"/>
      <c r="ANC5" s="515"/>
      <c r="AND5" s="515"/>
      <c r="ANE5" s="515"/>
      <c r="ANF5" s="515"/>
      <c r="ANG5" s="515"/>
      <c r="ANH5" s="515"/>
      <c r="ANI5" s="515"/>
      <c r="ANJ5" s="515"/>
      <c r="ANK5" s="515"/>
      <c r="ANL5" s="515"/>
      <c r="ANM5" s="515"/>
      <c r="ANN5" s="515"/>
      <c r="ANO5" s="515"/>
      <c r="ANP5" s="515"/>
      <c r="ANQ5" s="515"/>
      <c r="ANR5" s="515"/>
      <c r="ANS5" s="515"/>
      <c r="ANT5" s="515"/>
      <c r="ANU5" s="515"/>
      <c r="ANV5" s="515"/>
      <c r="ANW5" s="515"/>
      <c r="ANX5" s="515"/>
      <c r="ANY5" s="515"/>
      <c r="ANZ5" s="515"/>
      <c r="AOA5" s="515"/>
      <c r="AOB5" s="515"/>
      <c r="AOC5" s="515"/>
      <c r="AOD5" s="515"/>
      <c r="AOE5" s="515"/>
      <c r="AOF5" s="515"/>
      <c r="AOG5" s="515"/>
      <c r="AOH5" s="515"/>
      <c r="AOI5" s="515"/>
      <c r="AOJ5" s="515"/>
      <c r="AOK5" s="515"/>
      <c r="AOL5" s="515"/>
      <c r="AOM5" s="515"/>
      <c r="AON5" s="515"/>
      <c r="AOO5" s="515"/>
      <c r="AOP5" s="515"/>
      <c r="AOQ5" s="515"/>
      <c r="AOR5" s="515"/>
      <c r="AOS5" s="515"/>
      <c r="AOT5" s="515"/>
      <c r="AOU5" s="515"/>
      <c r="AOV5" s="515"/>
      <c r="AOW5" s="515"/>
      <c r="AOX5" s="515"/>
      <c r="AOY5" s="515"/>
      <c r="AOZ5" s="515"/>
      <c r="APA5" s="515"/>
      <c r="APB5" s="515"/>
      <c r="APC5" s="515"/>
      <c r="APD5" s="515"/>
      <c r="APE5" s="515"/>
      <c r="APF5" s="515"/>
      <c r="APG5" s="515"/>
      <c r="APH5" s="515"/>
      <c r="API5" s="515"/>
      <c r="APJ5" s="515"/>
      <c r="APK5" s="515"/>
      <c r="APL5" s="515"/>
      <c r="APM5" s="515"/>
      <c r="APN5" s="515"/>
      <c r="APO5" s="515"/>
      <c r="APP5" s="515"/>
      <c r="APQ5" s="515"/>
      <c r="APR5" s="515"/>
      <c r="APS5" s="515"/>
      <c r="APT5" s="515"/>
      <c r="APU5" s="515"/>
      <c r="APV5" s="515"/>
      <c r="APW5" s="515"/>
      <c r="APX5" s="515"/>
      <c r="APY5" s="515"/>
      <c r="APZ5" s="515"/>
      <c r="AQA5" s="515"/>
      <c r="AQB5" s="515"/>
      <c r="AQC5" s="515"/>
      <c r="AQD5" s="515"/>
      <c r="AQE5" s="515"/>
      <c r="AQF5" s="515"/>
      <c r="AQG5" s="515"/>
      <c r="AQH5" s="515"/>
      <c r="AQI5" s="515"/>
      <c r="AQJ5" s="515"/>
      <c r="AQK5" s="515"/>
      <c r="AQL5" s="515"/>
      <c r="AQM5" s="515"/>
      <c r="AQN5" s="515"/>
      <c r="AQO5" s="515"/>
      <c r="AQP5" s="515"/>
      <c r="AQQ5" s="515"/>
      <c r="AQR5" s="515"/>
      <c r="AQS5" s="515"/>
      <c r="AQT5" s="515"/>
      <c r="AQU5" s="515"/>
      <c r="AQV5" s="515"/>
      <c r="AQW5" s="515"/>
      <c r="AQX5" s="515"/>
      <c r="AQY5" s="515"/>
      <c r="AQZ5" s="515"/>
      <c r="ARA5" s="515"/>
      <c r="ARB5" s="515"/>
      <c r="ARC5" s="515"/>
      <c r="ARD5" s="515"/>
      <c r="ARE5" s="515"/>
      <c r="ARF5" s="515"/>
      <c r="ARG5" s="515"/>
      <c r="ARH5" s="515"/>
      <c r="ARI5" s="515"/>
      <c r="ARJ5" s="515"/>
      <c r="ARK5" s="515"/>
      <c r="ARL5" s="515"/>
      <c r="ARM5" s="515"/>
      <c r="ARN5" s="515"/>
      <c r="ARO5" s="515"/>
      <c r="ARP5" s="515"/>
      <c r="ARQ5" s="515"/>
      <c r="ARR5" s="515"/>
      <c r="ARS5" s="515"/>
      <c r="ART5" s="515"/>
      <c r="ARU5" s="515"/>
      <c r="ARV5" s="515"/>
      <c r="ARW5" s="515"/>
      <c r="ARX5" s="515"/>
      <c r="ARY5" s="515"/>
      <c r="ARZ5" s="515"/>
      <c r="ASA5" s="515"/>
      <c r="ASB5" s="515"/>
      <c r="ASC5" s="515"/>
      <c r="ASD5" s="515"/>
      <c r="ASE5" s="515"/>
      <c r="ASF5" s="515"/>
      <c r="ASG5" s="515"/>
      <c r="ASH5" s="515"/>
      <c r="ASI5" s="515"/>
      <c r="ASJ5" s="515"/>
      <c r="ASK5" s="515"/>
      <c r="ASL5" s="515"/>
      <c r="ASM5" s="515"/>
      <c r="ASN5" s="515"/>
      <c r="ASO5" s="515"/>
      <c r="ASP5" s="515"/>
      <c r="ASQ5" s="515"/>
      <c r="ASR5" s="515"/>
      <c r="ASS5" s="515"/>
      <c r="AST5" s="515"/>
      <c r="ASU5" s="515"/>
      <c r="ASV5" s="515"/>
      <c r="ASW5" s="515"/>
      <c r="ASX5" s="515"/>
      <c r="ASY5" s="515"/>
      <c r="ASZ5" s="515"/>
      <c r="ATA5" s="515"/>
      <c r="ATB5" s="515"/>
      <c r="ATC5" s="515"/>
      <c r="ATD5" s="515"/>
      <c r="ATE5" s="515"/>
      <c r="ATF5" s="515"/>
      <c r="ATG5" s="515"/>
      <c r="ATH5" s="515"/>
      <c r="ATI5" s="515"/>
      <c r="ATJ5" s="515"/>
      <c r="ATK5" s="515"/>
      <c r="ATL5" s="515"/>
      <c r="ATM5" s="515"/>
      <c r="ATN5" s="515"/>
      <c r="ATO5" s="515"/>
      <c r="ATP5" s="515"/>
      <c r="ATQ5" s="515"/>
      <c r="ATR5" s="515"/>
      <c r="ATS5" s="515"/>
      <c r="ATT5" s="515"/>
      <c r="ATU5" s="515"/>
      <c r="ATV5" s="515"/>
      <c r="ATW5" s="515"/>
      <c r="ATX5" s="515"/>
      <c r="ATY5" s="515"/>
      <c r="ATZ5" s="515"/>
      <c r="AUA5" s="515"/>
      <c r="AUB5" s="515"/>
      <c r="AUC5" s="515"/>
      <c r="AUD5" s="515"/>
      <c r="AUE5" s="515"/>
      <c r="AUF5" s="515"/>
      <c r="AUG5" s="515"/>
      <c r="AUH5" s="515"/>
      <c r="AUI5" s="515"/>
      <c r="AUJ5" s="515"/>
      <c r="AUK5" s="515"/>
      <c r="AUL5" s="515"/>
      <c r="AUM5" s="515"/>
      <c r="AUN5" s="515"/>
      <c r="AUO5" s="515"/>
      <c r="AUP5" s="515"/>
      <c r="AUQ5" s="515"/>
      <c r="AUR5" s="515"/>
      <c r="AUS5" s="515"/>
      <c r="AUT5" s="515"/>
      <c r="AUU5" s="515"/>
      <c r="AUV5" s="515"/>
      <c r="AUW5" s="515"/>
      <c r="AUX5" s="515"/>
      <c r="AUY5" s="515"/>
      <c r="AUZ5" s="515"/>
      <c r="AVA5" s="515"/>
      <c r="AVB5" s="515"/>
      <c r="AVC5" s="515"/>
      <c r="AVD5" s="515"/>
      <c r="AVE5" s="515"/>
      <c r="AVF5" s="515"/>
      <c r="AVG5" s="515"/>
      <c r="AVH5" s="515"/>
      <c r="AVI5" s="515"/>
      <c r="AVJ5" s="515"/>
      <c r="AVK5" s="515"/>
      <c r="AVL5" s="515"/>
      <c r="AVM5" s="515"/>
      <c r="AVN5" s="515"/>
      <c r="AVO5" s="515"/>
      <c r="AVP5" s="515"/>
      <c r="AVQ5" s="515"/>
      <c r="AVR5" s="515"/>
      <c r="AVS5" s="515"/>
      <c r="AVT5" s="515"/>
      <c r="AVU5" s="515"/>
      <c r="AVV5" s="515"/>
      <c r="AVW5" s="515"/>
      <c r="AVX5" s="515"/>
      <c r="AVY5" s="515"/>
      <c r="AVZ5" s="515"/>
      <c r="AWA5" s="515"/>
      <c r="AWB5" s="515"/>
      <c r="AWC5" s="515"/>
      <c r="AWD5" s="515"/>
      <c r="AWE5" s="515"/>
      <c r="AWF5" s="515"/>
      <c r="AWG5" s="515"/>
      <c r="AWH5" s="515"/>
      <c r="AWI5" s="515"/>
      <c r="AWJ5" s="515"/>
      <c r="AWK5" s="515"/>
      <c r="AWL5" s="515"/>
      <c r="AWM5" s="515"/>
      <c r="AWN5" s="515"/>
      <c r="AWO5" s="515"/>
      <c r="AWP5" s="515"/>
      <c r="AWQ5" s="515"/>
      <c r="AWR5" s="515"/>
      <c r="AWS5" s="515"/>
      <c r="AWT5" s="515"/>
      <c r="AWU5" s="515"/>
      <c r="AWV5" s="515"/>
      <c r="AWW5" s="515"/>
      <c r="AWX5" s="515"/>
      <c r="AWY5" s="515"/>
      <c r="AWZ5" s="515"/>
      <c r="AXA5" s="515"/>
      <c r="AXB5" s="515"/>
      <c r="AXC5" s="515"/>
      <c r="AXD5" s="515"/>
      <c r="AXE5" s="515"/>
      <c r="AXF5" s="515"/>
      <c r="AXG5" s="515"/>
      <c r="AXH5" s="515"/>
      <c r="AXI5" s="515"/>
      <c r="AXJ5" s="515"/>
      <c r="AXK5" s="515"/>
      <c r="AXL5" s="515"/>
      <c r="AXM5" s="515"/>
      <c r="AXN5" s="515"/>
      <c r="AXO5" s="515"/>
      <c r="AXP5" s="515"/>
      <c r="AXQ5" s="515"/>
      <c r="AXR5" s="515"/>
      <c r="AXS5" s="515"/>
      <c r="AXT5" s="515"/>
      <c r="AXU5" s="515"/>
      <c r="AXV5" s="515"/>
      <c r="AXW5" s="515"/>
      <c r="AXX5" s="515"/>
      <c r="AXY5" s="515"/>
      <c r="AXZ5" s="515"/>
      <c r="AYA5" s="515"/>
      <c r="AYB5" s="515"/>
      <c r="AYC5" s="515"/>
      <c r="AYD5" s="515"/>
      <c r="AYE5" s="515"/>
      <c r="AYF5" s="515"/>
      <c r="AYG5" s="515"/>
      <c r="AYH5" s="515"/>
      <c r="AYI5" s="515"/>
      <c r="AYJ5" s="515"/>
      <c r="AYK5" s="515"/>
      <c r="AYL5" s="515"/>
      <c r="AYM5" s="515"/>
      <c r="AYN5" s="515"/>
      <c r="AYO5" s="515"/>
      <c r="AYP5" s="515"/>
      <c r="AYQ5" s="515"/>
      <c r="AYR5" s="515"/>
      <c r="AYS5" s="515"/>
      <c r="AYT5" s="515"/>
      <c r="AYU5" s="515"/>
      <c r="AYV5" s="515"/>
      <c r="AYW5" s="515"/>
      <c r="AYX5" s="515"/>
      <c r="AYY5" s="515"/>
      <c r="AYZ5" s="515"/>
      <c r="AZA5" s="515"/>
      <c r="AZB5" s="515"/>
      <c r="AZC5" s="515"/>
      <c r="AZD5" s="515"/>
      <c r="AZE5" s="515"/>
      <c r="AZF5" s="515"/>
      <c r="AZG5" s="515"/>
      <c r="AZH5" s="515"/>
      <c r="AZI5" s="515"/>
      <c r="AZJ5" s="515"/>
      <c r="AZK5" s="515"/>
      <c r="AZL5" s="515"/>
      <c r="AZM5" s="515"/>
      <c r="AZN5" s="515"/>
      <c r="AZO5" s="515"/>
      <c r="AZP5" s="515"/>
      <c r="AZQ5" s="515"/>
      <c r="AZR5" s="515"/>
      <c r="AZS5" s="515"/>
      <c r="AZT5" s="515"/>
      <c r="AZU5" s="515"/>
      <c r="AZV5" s="515"/>
      <c r="AZW5" s="515"/>
      <c r="AZX5" s="515"/>
      <c r="AZY5" s="515"/>
      <c r="AZZ5" s="515"/>
      <c r="BAA5" s="515"/>
      <c r="BAB5" s="515"/>
      <c r="BAC5" s="515"/>
      <c r="BAD5" s="515"/>
      <c r="BAE5" s="515"/>
      <c r="BAF5" s="515"/>
      <c r="BAG5" s="515"/>
      <c r="BAH5" s="515"/>
      <c r="BAI5" s="515"/>
      <c r="BAJ5" s="515"/>
      <c r="BAK5" s="515"/>
      <c r="BAL5" s="515"/>
      <c r="BAM5" s="515"/>
      <c r="BAN5" s="515"/>
      <c r="BAO5" s="515"/>
      <c r="BAP5" s="515"/>
      <c r="BAQ5" s="515"/>
      <c r="BAR5" s="515"/>
      <c r="BAS5" s="515"/>
      <c r="BAT5" s="515"/>
      <c r="BAU5" s="515"/>
      <c r="BAV5" s="515"/>
      <c r="BAW5" s="515"/>
      <c r="BAX5" s="515"/>
      <c r="BAY5" s="515"/>
      <c r="BAZ5" s="515"/>
      <c r="BBA5" s="515"/>
      <c r="BBB5" s="515"/>
      <c r="BBC5" s="515"/>
      <c r="BBD5" s="515"/>
      <c r="BBE5" s="515"/>
      <c r="BBF5" s="515"/>
      <c r="BBG5" s="515"/>
      <c r="BBH5" s="515"/>
      <c r="BBI5" s="515"/>
      <c r="BBJ5" s="515"/>
      <c r="BBK5" s="515"/>
      <c r="BBL5" s="515"/>
      <c r="BBM5" s="515"/>
      <c r="BBN5" s="515"/>
      <c r="BBO5" s="515"/>
      <c r="BBP5" s="515"/>
      <c r="BBQ5" s="515"/>
      <c r="BBR5" s="515"/>
      <c r="BBS5" s="515"/>
      <c r="BBT5" s="515"/>
      <c r="BBU5" s="515"/>
      <c r="BBV5" s="515"/>
      <c r="BBW5" s="515"/>
      <c r="BBX5" s="515"/>
      <c r="BBY5" s="515"/>
      <c r="BBZ5" s="515"/>
      <c r="BCA5" s="515"/>
      <c r="BCB5" s="515"/>
      <c r="BCC5" s="515"/>
      <c r="BCD5" s="515"/>
      <c r="BCE5" s="515"/>
      <c r="BCF5" s="515"/>
      <c r="BCG5" s="515"/>
      <c r="BCH5" s="515"/>
      <c r="BCI5" s="515"/>
      <c r="BCJ5" s="515"/>
      <c r="BCK5" s="515"/>
      <c r="BCL5" s="515"/>
      <c r="BCM5" s="515"/>
      <c r="BCN5" s="515"/>
      <c r="BCO5" s="515"/>
      <c r="BCP5" s="515"/>
      <c r="BCQ5" s="515"/>
      <c r="BCR5" s="515"/>
      <c r="BCS5" s="515"/>
      <c r="BCT5" s="515"/>
      <c r="BCU5" s="515"/>
      <c r="BCV5" s="515"/>
      <c r="BCW5" s="515"/>
      <c r="BCX5" s="515"/>
      <c r="BCY5" s="515"/>
      <c r="BCZ5" s="515"/>
      <c r="BDA5" s="515"/>
      <c r="BDB5" s="515"/>
      <c r="BDC5" s="515"/>
      <c r="BDD5" s="515"/>
      <c r="BDE5" s="515"/>
      <c r="BDF5" s="515"/>
      <c r="BDG5" s="515"/>
      <c r="BDH5" s="515"/>
      <c r="BDI5" s="515"/>
      <c r="BDJ5" s="515"/>
      <c r="BDK5" s="515"/>
      <c r="BDL5" s="515"/>
      <c r="BDM5" s="515"/>
      <c r="BDN5" s="515"/>
      <c r="BDO5" s="515"/>
      <c r="BDP5" s="515"/>
      <c r="BDQ5" s="515"/>
      <c r="BDR5" s="515"/>
      <c r="BDS5" s="515"/>
      <c r="BDT5" s="515"/>
      <c r="BDU5" s="515"/>
      <c r="BDV5" s="515"/>
      <c r="BDW5" s="515"/>
      <c r="BDX5" s="515"/>
      <c r="BDY5" s="515"/>
      <c r="BDZ5" s="515"/>
      <c r="BEA5" s="515"/>
      <c r="BEB5" s="515"/>
      <c r="BEC5" s="515"/>
      <c r="BED5" s="515"/>
      <c r="BEE5" s="515"/>
      <c r="BEF5" s="515"/>
      <c r="BEG5" s="515"/>
      <c r="BEH5" s="515"/>
      <c r="BEI5" s="515"/>
      <c r="BEJ5" s="515"/>
      <c r="BEK5" s="515"/>
      <c r="BEL5" s="515"/>
      <c r="BEM5" s="515"/>
      <c r="BEN5" s="515"/>
      <c r="BEO5" s="515"/>
      <c r="BEP5" s="515"/>
      <c r="BEQ5" s="515"/>
      <c r="BER5" s="515"/>
      <c r="BES5" s="515"/>
      <c r="BET5" s="515"/>
      <c r="BEU5" s="515"/>
      <c r="BEV5" s="515"/>
      <c r="BEW5" s="515"/>
      <c r="BEX5" s="515"/>
      <c r="BEY5" s="515"/>
      <c r="BEZ5" s="515"/>
      <c r="BFA5" s="515"/>
      <c r="BFB5" s="515"/>
      <c r="BFC5" s="515"/>
      <c r="BFD5" s="515"/>
      <c r="BFE5" s="515"/>
      <c r="BFF5" s="515"/>
      <c r="BFG5" s="515"/>
      <c r="BFH5" s="515"/>
      <c r="BFI5" s="515"/>
      <c r="BFJ5" s="515"/>
      <c r="BFK5" s="515"/>
      <c r="BFL5" s="515"/>
      <c r="BFM5" s="515"/>
      <c r="BFN5" s="515"/>
      <c r="BFO5" s="515"/>
      <c r="BFP5" s="515"/>
      <c r="BFQ5" s="515"/>
      <c r="BFR5" s="515"/>
      <c r="BFS5" s="515"/>
      <c r="BFT5" s="515"/>
      <c r="BFU5" s="515"/>
      <c r="BFV5" s="515"/>
      <c r="BFW5" s="515"/>
      <c r="BFX5" s="515"/>
      <c r="BFY5" s="515"/>
      <c r="BFZ5" s="515"/>
      <c r="BGA5" s="515"/>
      <c r="BGB5" s="515"/>
      <c r="BGC5" s="515"/>
      <c r="BGD5" s="515"/>
      <c r="BGE5" s="515"/>
      <c r="BGF5" s="515"/>
      <c r="BGG5" s="515"/>
      <c r="BGH5" s="515"/>
      <c r="BGI5" s="515"/>
      <c r="BGJ5" s="515"/>
      <c r="BGK5" s="515"/>
      <c r="BGL5" s="515"/>
      <c r="BGM5" s="515"/>
      <c r="BGN5" s="515"/>
      <c r="BGO5" s="515"/>
      <c r="BGP5" s="515"/>
      <c r="BGQ5" s="515"/>
      <c r="BGR5" s="515"/>
      <c r="BGS5" s="515"/>
      <c r="BGT5" s="515"/>
      <c r="BGU5" s="515"/>
      <c r="BGV5" s="515"/>
      <c r="BGW5" s="515"/>
      <c r="BGX5" s="515"/>
      <c r="BGY5" s="515"/>
      <c r="BGZ5" s="515"/>
      <c r="BHA5" s="515"/>
      <c r="BHB5" s="515"/>
      <c r="BHC5" s="515"/>
      <c r="BHD5" s="515"/>
      <c r="BHE5" s="515"/>
      <c r="BHF5" s="515"/>
      <c r="BHG5" s="515"/>
      <c r="BHH5" s="515"/>
      <c r="BHI5" s="515"/>
      <c r="BHJ5" s="515"/>
      <c r="BHK5" s="515"/>
      <c r="BHL5" s="515"/>
      <c r="BHM5" s="515"/>
      <c r="BHN5" s="515"/>
      <c r="BHO5" s="515"/>
      <c r="BHP5" s="515"/>
      <c r="BHQ5" s="515"/>
      <c r="BHR5" s="515"/>
      <c r="BHS5" s="515"/>
      <c r="BHT5" s="515"/>
      <c r="BHU5" s="515"/>
      <c r="BHV5" s="515"/>
      <c r="BHW5" s="515"/>
      <c r="BHX5" s="515"/>
      <c r="BHY5" s="515"/>
      <c r="BHZ5" s="515"/>
      <c r="BIA5" s="515"/>
      <c r="BIB5" s="515"/>
      <c r="BIC5" s="515"/>
      <c r="BID5" s="515"/>
      <c r="BIE5" s="515"/>
      <c r="BIF5" s="515"/>
      <c r="BIG5" s="515"/>
      <c r="BIH5" s="515"/>
      <c r="BII5" s="515"/>
      <c r="BIJ5" s="515"/>
      <c r="BIK5" s="515"/>
      <c r="BIL5" s="515"/>
      <c r="BIM5" s="515"/>
      <c r="BIN5" s="515"/>
      <c r="BIO5" s="515"/>
      <c r="BIP5" s="515"/>
      <c r="BIQ5" s="515"/>
      <c r="BIR5" s="515"/>
      <c r="BIS5" s="515"/>
      <c r="BIT5" s="515"/>
      <c r="BIU5" s="515"/>
      <c r="BIV5" s="515"/>
      <c r="BIW5" s="515"/>
      <c r="BIX5" s="515"/>
      <c r="BIY5" s="515"/>
      <c r="BIZ5" s="515"/>
      <c r="BJA5" s="515"/>
      <c r="BJB5" s="515"/>
      <c r="BJC5" s="515"/>
      <c r="BJD5" s="515"/>
      <c r="BJE5" s="515"/>
      <c r="BJF5" s="515"/>
      <c r="BJG5" s="515"/>
      <c r="BJH5" s="515"/>
      <c r="BJI5" s="515"/>
      <c r="BJJ5" s="515"/>
      <c r="BJK5" s="515"/>
      <c r="BJL5" s="515"/>
      <c r="BJM5" s="515"/>
      <c r="BJN5" s="515"/>
      <c r="BJO5" s="515"/>
      <c r="BJP5" s="515"/>
      <c r="BJQ5" s="515"/>
      <c r="BJR5" s="515"/>
      <c r="BJS5" s="515"/>
      <c r="BJT5" s="515"/>
      <c r="BJU5" s="515"/>
      <c r="BJV5" s="515"/>
      <c r="BJW5" s="515"/>
      <c r="BJX5" s="515"/>
      <c r="BJY5" s="515"/>
      <c r="BJZ5" s="515"/>
      <c r="BKA5" s="515"/>
      <c r="BKB5" s="515"/>
      <c r="BKC5" s="515"/>
      <c r="BKD5" s="515"/>
      <c r="BKE5" s="515"/>
      <c r="BKF5" s="515"/>
      <c r="BKG5" s="515"/>
      <c r="BKH5" s="515"/>
      <c r="BKI5" s="515"/>
      <c r="BKJ5" s="515"/>
      <c r="BKK5" s="515"/>
      <c r="BKL5" s="515"/>
      <c r="BKM5" s="515"/>
      <c r="BKN5" s="515"/>
      <c r="BKO5" s="515"/>
      <c r="BKP5" s="515"/>
      <c r="BKQ5" s="515"/>
      <c r="BKR5" s="515"/>
      <c r="BKS5" s="515"/>
      <c r="BKT5" s="515"/>
      <c r="BKU5" s="515"/>
      <c r="BKV5" s="515"/>
      <c r="BKW5" s="515"/>
      <c r="BKX5" s="515"/>
      <c r="BKY5" s="515"/>
      <c r="BKZ5" s="515"/>
      <c r="BLA5" s="515"/>
      <c r="BLB5" s="515"/>
      <c r="BLC5" s="515"/>
      <c r="BLD5" s="515"/>
      <c r="BLE5" s="515"/>
      <c r="BLF5" s="515"/>
      <c r="BLG5" s="515"/>
      <c r="BLH5" s="515"/>
      <c r="BLI5" s="515"/>
      <c r="BLJ5" s="515"/>
      <c r="BLK5" s="515"/>
      <c r="BLL5" s="515"/>
      <c r="BLM5" s="515"/>
      <c r="BLN5" s="515"/>
      <c r="BLO5" s="515"/>
      <c r="BLP5" s="515"/>
      <c r="BLQ5" s="515"/>
      <c r="BLR5" s="515"/>
      <c r="BLS5" s="515"/>
      <c r="BLT5" s="515"/>
      <c r="BLU5" s="515"/>
      <c r="BLV5" s="515"/>
      <c r="BLW5" s="515"/>
      <c r="BLX5" s="515"/>
      <c r="BLY5" s="515"/>
      <c r="BLZ5" s="515"/>
      <c r="BMA5" s="515"/>
      <c r="BMB5" s="515"/>
      <c r="BMC5" s="515"/>
      <c r="BMD5" s="515"/>
      <c r="BME5" s="515"/>
      <c r="BMF5" s="515"/>
      <c r="BMG5" s="515"/>
      <c r="BMH5" s="515"/>
      <c r="BMI5" s="515"/>
      <c r="BMJ5" s="515"/>
      <c r="BMK5" s="515"/>
      <c r="BML5" s="515"/>
      <c r="BMM5" s="515"/>
      <c r="BMN5" s="515"/>
      <c r="BMO5" s="515"/>
      <c r="BMP5" s="515"/>
      <c r="BMQ5" s="515"/>
      <c r="BMR5" s="515"/>
      <c r="BMS5" s="515"/>
      <c r="BMT5" s="515"/>
      <c r="BMU5" s="515"/>
      <c r="BMV5" s="515"/>
      <c r="BMW5" s="515"/>
      <c r="BMX5" s="515"/>
      <c r="BMY5" s="515"/>
      <c r="BMZ5" s="515"/>
      <c r="BNA5" s="515"/>
      <c r="BNB5" s="515"/>
      <c r="BNC5" s="515"/>
      <c r="BND5" s="515"/>
      <c r="BNE5" s="515"/>
      <c r="BNF5" s="515"/>
      <c r="BNG5" s="515"/>
      <c r="BNH5" s="515"/>
      <c r="BNI5" s="515"/>
      <c r="BNJ5" s="515"/>
      <c r="BNK5" s="515"/>
      <c r="BNL5" s="515"/>
      <c r="BNM5" s="515"/>
      <c r="BNN5" s="515"/>
      <c r="BNO5" s="515"/>
      <c r="BNP5" s="515"/>
      <c r="BNQ5" s="515"/>
      <c r="BNR5" s="515"/>
      <c r="BNS5" s="515"/>
      <c r="BNT5" s="515"/>
      <c r="BNU5" s="515"/>
      <c r="BNV5" s="515"/>
      <c r="BNW5" s="515"/>
      <c r="BNX5" s="515"/>
      <c r="BNY5" s="515"/>
      <c r="BNZ5" s="515"/>
      <c r="BOA5" s="515"/>
      <c r="BOB5" s="515"/>
      <c r="BOC5" s="515"/>
      <c r="BOD5" s="515"/>
      <c r="BOE5" s="515"/>
      <c r="BOF5" s="515"/>
      <c r="BOG5" s="515"/>
      <c r="BOH5" s="515"/>
      <c r="BOI5" s="515"/>
      <c r="BOJ5" s="515"/>
      <c r="BOK5" s="515"/>
      <c r="BOL5" s="515"/>
      <c r="BOM5" s="515"/>
      <c r="BON5" s="515"/>
      <c r="BOO5" s="515"/>
      <c r="BOP5" s="515"/>
      <c r="BOQ5" s="515"/>
      <c r="BOR5" s="515"/>
      <c r="BOS5" s="515"/>
      <c r="BOT5" s="515"/>
      <c r="BOU5" s="515"/>
      <c r="BOV5" s="515"/>
      <c r="BOW5" s="515"/>
      <c r="BOX5" s="515"/>
      <c r="BOY5" s="515"/>
      <c r="BOZ5" s="515"/>
      <c r="BPA5" s="515"/>
      <c r="BPB5" s="515"/>
      <c r="BPC5" s="515"/>
      <c r="BPD5" s="515"/>
      <c r="BPE5" s="515"/>
      <c r="BPF5" s="515"/>
      <c r="BPG5" s="515"/>
      <c r="BPH5" s="515"/>
      <c r="BPI5" s="515"/>
      <c r="BPJ5" s="515"/>
      <c r="BPK5" s="515"/>
      <c r="BPL5" s="515"/>
      <c r="BPM5" s="515"/>
      <c r="BPN5" s="515"/>
      <c r="BPO5" s="515"/>
      <c r="BPP5" s="515"/>
      <c r="BPQ5" s="515"/>
      <c r="BPR5" s="515"/>
      <c r="BPS5" s="515"/>
      <c r="BPT5" s="515"/>
      <c r="BPU5" s="515"/>
      <c r="BPV5" s="515"/>
      <c r="BPW5" s="515"/>
      <c r="BPX5" s="515"/>
      <c r="BPY5" s="515"/>
      <c r="BPZ5" s="515"/>
      <c r="BQA5" s="515"/>
      <c r="BQB5" s="515"/>
      <c r="BQC5" s="515"/>
      <c r="BQD5" s="515"/>
      <c r="BQE5" s="515"/>
      <c r="BQF5" s="515"/>
      <c r="BQG5" s="515"/>
      <c r="BQH5" s="515"/>
      <c r="BQI5" s="515"/>
      <c r="BQJ5" s="515"/>
      <c r="BQK5" s="515"/>
      <c r="BQL5" s="515"/>
      <c r="BQM5" s="515"/>
      <c r="BQN5" s="515"/>
      <c r="BQO5" s="515"/>
      <c r="BQP5" s="515"/>
      <c r="BQQ5" s="515"/>
      <c r="BQR5" s="515"/>
      <c r="BQS5" s="515"/>
      <c r="BQT5" s="515"/>
      <c r="BQU5" s="515"/>
      <c r="BQV5" s="515"/>
      <c r="BQW5" s="515"/>
      <c r="BQX5" s="515"/>
      <c r="BQY5" s="515"/>
      <c r="BQZ5" s="515"/>
      <c r="BRA5" s="515"/>
      <c r="BRB5" s="515"/>
      <c r="BRC5" s="515"/>
      <c r="BRD5" s="515"/>
      <c r="BRE5" s="515"/>
      <c r="BRF5" s="515"/>
      <c r="BRG5" s="515"/>
      <c r="BRH5" s="515"/>
      <c r="BRI5" s="515"/>
      <c r="BRJ5" s="515"/>
      <c r="BRK5" s="515"/>
      <c r="BRL5" s="515"/>
      <c r="BRM5" s="515"/>
      <c r="BRN5" s="515"/>
      <c r="BRO5" s="515"/>
      <c r="BRP5" s="515"/>
      <c r="BRQ5" s="515"/>
      <c r="BRR5" s="515"/>
      <c r="BRS5" s="515"/>
      <c r="BRT5" s="515"/>
      <c r="BRU5" s="515"/>
      <c r="BRV5" s="515"/>
      <c r="BRW5" s="515"/>
      <c r="BRX5" s="515"/>
      <c r="BRY5" s="515"/>
      <c r="BRZ5" s="515"/>
      <c r="BSA5" s="515"/>
      <c r="BSB5" s="515"/>
      <c r="BSC5" s="515"/>
      <c r="BSD5" s="515"/>
      <c r="BSE5" s="515"/>
      <c r="BSF5" s="515"/>
      <c r="BSG5" s="515"/>
      <c r="BSH5" s="515"/>
      <c r="BSI5" s="515"/>
      <c r="BSJ5" s="515"/>
      <c r="BSK5" s="515"/>
      <c r="BSL5" s="515"/>
      <c r="BSM5" s="515"/>
      <c r="BSN5" s="515"/>
      <c r="BSO5" s="515"/>
      <c r="BSP5" s="515"/>
      <c r="BSQ5" s="515"/>
      <c r="BSR5" s="515"/>
      <c r="BSS5" s="515"/>
      <c r="BST5" s="515"/>
      <c r="BSU5" s="515"/>
      <c r="BSV5" s="515"/>
      <c r="BSW5" s="515"/>
      <c r="BSX5" s="515"/>
      <c r="BSY5" s="515"/>
      <c r="BSZ5" s="515"/>
      <c r="BTA5" s="515"/>
      <c r="BTB5" s="515"/>
      <c r="BTC5" s="515"/>
      <c r="BTD5" s="515"/>
      <c r="BTE5" s="515"/>
      <c r="BTF5" s="515"/>
      <c r="BTG5" s="515"/>
      <c r="BTH5" s="515"/>
      <c r="BTI5" s="515"/>
      <c r="BTJ5" s="515"/>
      <c r="BTK5" s="515"/>
      <c r="BTL5" s="515"/>
      <c r="BTM5" s="515"/>
      <c r="BTN5" s="515"/>
      <c r="BTO5" s="515"/>
      <c r="BTP5" s="515"/>
      <c r="BTQ5" s="515"/>
      <c r="BTR5" s="515"/>
      <c r="BTS5" s="515"/>
      <c r="BTT5" s="515"/>
      <c r="BTU5" s="515"/>
      <c r="BTV5" s="515"/>
      <c r="BTW5" s="515"/>
      <c r="BTX5" s="515"/>
      <c r="BTY5" s="515"/>
      <c r="BTZ5" s="515"/>
      <c r="BUA5" s="515"/>
      <c r="BUB5" s="515"/>
      <c r="BUC5" s="515"/>
      <c r="BUD5" s="515"/>
      <c r="BUE5" s="515"/>
      <c r="BUF5" s="515"/>
      <c r="BUG5" s="515"/>
      <c r="BUH5" s="515"/>
      <c r="BUI5" s="515"/>
      <c r="BUJ5" s="515"/>
      <c r="BUK5" s="515"/>
      <c r="BUL5" s="515"/>
      <c r="BUM5" s="515"/>
      <c r="BUN5" s="515"/>
      <c r="BUO5" s="515"/>
      <c r="BUP5" s="515"/>
      <c r="BUQ5" s="515"/>
      <c r="BUR5" s="515"/>
      <c r="BUS5" s="515"/>
      <c r="BUT5" s="515"/>
      <c r="BUU5" s="515"/>
      <c r="BUV5" s="515"/>
      <c r="BUW5" s="515"/>
      <c r="BUX5" s="515"/>
      <c r="BUY5" s="515"/>
      <c r="BUZ5" s="515"/>
      <c r="BVA5" s="515"/>
      <c r="BVB5" s="515"/>
      <c r="BVC5" s="515"/>
      <c r="BVD5" s="515"/>
      <c r="BVE5" s="515"/>
      <c r="BVF5" s="515"/>
      <c r="BVG5" s="515"/>
      <c r="BVH5" s="515"/>
      <c r="BVI5" s="515"/>
      <c r="BVJ5" s="515"/>
      <c r="BVK5" s="515"/>
      <c r="BVL5" s="515"/>
      <c r="BVM5" s="515"/>
      <c r="BVN5" s="515"/>
      <c r="BVO5" s="515"/>
      <c r="BVP5" s="515"/>
      <c r="BVQ5" s="515"/>
      <c r="BVR5" s="515"/>
      <c r="BVS5" s="515"/>
      <c r="BVT5" s="515"/>
      <c r="BVU5" s="515"/>
      <c r="BVV5" s="515"/>
      <c r="BVW5" s="515"/>
      <c r="BVX5" s="515"/>
      <c r="BVY5" s="515"/>
      <c r="BVZ5" s="515"/>
      <c r="BWA5" s="515"/>
      <c r="BWB5" s="515"/>
      <c r="BWC5" s="515"/>
      <c r="BWD5" s="515"/>
      <c r="BWE5" s="515"/>
      <c r="BWF5" s="515"/>
      <c r="BWG5" s="515"/>
      <c r="BWH5" s="515"/>
      <c r="BWI5" s="515"/>
      <c r="BWJ5" s="515"/>
      <c r="BWK5" s="515"/>
      <c r="BWL5" s="515"/>
      <c r="BWM5" s="515"/>
      <c r="BWN5" s="515"/>
      <c r="BWO5" s="515"/>
      <c r="BWP5" s="515"/>
      <c r="BWQ5" s="515"/>
    </row>
    <row r="6" spans="1:1967" ht="15.75">
      <c r="A6" s="544" t="s">
        <v>8919</v>
      </c>
      <c r="B6" s="544"/>
      <c r="C6" s="544"/>
      <c r="D6" s="544"/>
      <c r="E6" s="544"/>
      <c r="F6" s="544"/>
      <c r="G6" s="544"/>
      <c r="H6" s="544"/>
      <c r="I6" s="544"/>
      <c r="J6" s="544"/>
      <c r="K6" s="544"/>
      <c r="L6" s="544"/>
      <c r="M6" s="544"/>
      <c r="N6" s="544"/>
      <c r="O6" s="544"/>
      <c r="P6" s="544"/>
      <c r="Q6" s="544"/>
      <c r="R6" s="544"/>
      <c r="S6" s="544"/>
      <c r="T6" s="544"/>
      <c r="U6" s="544"/>
      <c r="V6" s="544"/>
      <c r="W6" s="544"/>
      <c r="X6" s="544"/>
      <c r="AP6" s="515"/>
      <c r="AQ6" s="515"/>
      <c r="AR6" s="515"/>
      <c r="AS6" s="515"/>
      <c r="AT6" s="515"/>
      <c r="AU6" s="515"/>
      <c r="AV6" s="515"/>
      <c r="AW6" s="515"/>
      <c r="AX6" s="515"/>
      <c r="AY6" s="515"/>
      <c r="AZ6" s="515"/>
      <c r="BA6" s="515"/>
      <c r="BB6" s="515"/>
      <c r="BC6" s="515"/>
      <c r="BD6" s="515"/>
      <c r="BE6" s="515"/>
      <c r="BF6" s="515"/>
      <c r="BG6" s="515"/>
      <c r="BH6" s="515"/>
      <c r="BI6" s="515"/>
      <c r="BJ6" s="515"/>
      <c r="BK6" s="515"/>
      <c r="BL6" s="515"/>
      <c r="BM6" s="515"/>
      <c r="BN6" s="515"/>
      <c r="BO6" s="515"/>
      <c r="BP6" s="515"/>
      <c r="BQ6" s="515"/>
      <c r="BR6" s="515"/>
      <c r="BS6" s="515"/>
      <c r="BT6" s="515"/>
      <c r="BU6" s="515"/>
      <c r="BV6" s="515"/>
      <c r="BW6" s="515"/>
      <c r="BX6" s="515"/>
      <c r="BY6" s="515"/>
      <c r="BZ6" s="515"/>
      <c r="CA6" s="515"/>
      <c r="CB6" s="515"/>
      <c r="CC6" s="515"/>
      <c r="CD6" s="515"/>
      <c r="CE6" s="515"/>
      <c r="CF6" s="515"/>
      <c r="CG6" s="515"/>
      <c r="CH6" s="515"/>
      <c r="CI6" s="515"/>
      <c r="CJ6" s="515"/>
      <c r="CK6" s="515"/>
      <c r="CL6" s="515"/>
      <c r="CM6" s="515"/>
      <c r="CN6" s="515"/>
      <c r="CO6" s="515"/>
      <c r="CP6" s="515"/>
      <c r="CQ6" s="515"/>
      <c r="CR6" s="515"/>
      <c r="CS6" s="515"/>
      <c r="CT6" s="515"/>
      <c r="CU6" s="515"/>
      <c r="CV6" s="515"/>
      <c r="CW6" s="515"/>
      <c r="CX6" s="515"/>
      <c r="CY6" s="515"/>
      <c r="CZ6" s="515"/>
      <c r="DA6" s="515"/>
      <c r="DB6" s="515"/>
      <c r="DC6" s="515"/>
      <c r="DD6" s="515"/>
      <c r="DE6" s="515"/>
      <c r="DF6" s="515"/>
      <c r="DG6" s="515"/>
      <c r="DH6" s="515"/>
      <c r="DI6" s="515"/>
      <c r="DJ6" s="515"/>
      <c r="DK6" s="515"/>
      <c r="DL6" s="515"/>
      <c r="DM6" s="515"/>
      <c r="DN6" s="515"/>
      <c r="DO6" s="515"/>
      <c r="DP6" s="515"/>
      <c r="DQ6" s="515"/>
      <c r="DR6" s="515"/>
      <c r="DS6" s="515"/>
      <c r="DT6" s="515"/>
      <c r="DU6" s="515"/>
      <c r="DV6" s="515"/>
      <c r="DW6" s="515"/>
      <c r="DX6" s="515"/>
      <c r="DY6" s="515"/>
      <c r="DZ6" s="515"/>
      <c r="EA6" s="515"/>
      <c r="EB6" s="515"/>
      <c r="EC6" s="515"/>
      <c r="ED6" s="515"/>
      <c r="EE6" s="515"/>
      <c r="EF6" s="515"/>
      <c r="EG6" s="515"/>
      <c r="EH6" s="515"/>
      <c r="EI6" s="515"/>
      <c r="EJ6" s="515"/>
      <c r="EK6" s="515"/>
      <c r="EL6" s="515"/>
      <c r="EM6" s="515"/>
      <c r="EN6" s="515"/>
      <c r="EO6" s="515"/>
      <c r="EP6" s="515"/>
      <c r="EQ6" s="515"/>
      <c r="ER6" s="515"/>
      <c r="ES6" s="515"/>
      <c r="ET6" s="515"/>
      <c r="EU6" s="515"/>
      <c r="EV6" s="515"/>
      <c r="EW6" s="515"/>
      <c r="EX6" s="515"/>
      <c r="EY6" s="515"/>
      <c r="EZ6" s="515"/>
      <c r="FA6" s="515"/>
      <c r="FB6" s="515"/>
      <c r="FC6" s="515"/>
      <c r="FD6" s="515"/>
      <c r="FE6" s="515"/>
      <c r="FF6" s="515"/>
      <c r="FG6" s="515"/>
      <c r="FH6" s="515"/>
      <c r="FI6" s="515"/>
      <c r="FJ6" s="515"/>
      <c r="FK6" s="515"/>
      <c r="FL6" s="515"/>
      <c r="FM6" s="515"/>
      <c r="FN6" s="515"/>
      <c r="FO6" s="515"/>
      <c r="FP6" s="515"/>
      <c r="FQ6" s="515"/>
      <c r="FR6" s="515"/>
      <c r="FS6" s="515"/>
      <c r="FT6" s="515"/>
      <c r="FU6" s="515"/>
      <c r="FV6" s="515"/>
      <c r="FW6" s="515"/>
      <c r="FX6" s="515"/>
      <c r="FY6" s="515"/>
      <c r="FZ6" s="515"/>
      <c r="GA6" s="515"/>
      <c r="GB6" s="515"/>
      <c r="GC6" s="515"/>
      <c r="GD6" s="515"/>
      <c r="GE6" s="515"/>
      <c r="GF6" s="515"/>
      <c r="GG6" s="515"/>
      <c r="GH6" s="515"/>
      <c r="GI6" s="515"/>
      <c r="GJ6" s="515"/>
      <c r="GK6" s="515"/>
      <c r="GL6" s="515"/>
      <c r="GM6" s="515"/>
      <c r="GN6" s="515"/>
      <c r="GO6" s="515"/>
      <c r="GP6" s="515"/>
      <c r="GQ6" s="515"/>
      <c r="GR6" s="515"/>
      <c r="GS6" s="515"/>
      <c r="GT6" s="515"/>
      <c r="GU6" s="515"/>
      <c r="GV6" s="515"/>
      <c r="GW6" s="515"/>
      <c r="GX6" s="515"/>
      <c r="GY6" s="515"/>
      <c r="GZ6" s="515"/>
      <c r="HA6" s="515"/>
      <c r="HB6" s="515"/>
      <c r="HC6" s="515"/>
      <c r="HD6" s="515"/>
      <c r="HE6" s="515"/>
      <c r="HF6" s="515"/>
      <c r="HG6" s="515"/>
      <c r="HH6" s="515"/>
      <c r="HI6" s="515"/>
      <c r="HJ6" s="515"/>
      <c r="HK6" s="515"/>
      <c r="HL6" s="515"/>
      <c r="HM6" s="515"/>
      <c r="HN6" s="515"/>
      <c r="HO6" s="515"/>
      <c r="HP6" s="515"/>
      <c r="HQ6" s="515"/>
      <c r="HR6" s="515"/>
      <c r="HS6" s="515"/>
      <c r="HT6" s="515"/>
      <c r="HU6" s="515"/>
      <c r="HV6" s="515"/>
      <c r="HW6" s="515"/>
      <c r="HX6" s="515"/>
      <c r="HY6" s="515"/>
      <c r="HZ6" s="515"/>
      <c r="IA6" s="515"/>
      <c r="IB6" s="515"/>
      <c r="IC6" s="515"/>
      <c r="ID6" s="515"/>
      <c r="IE6" s="515"/>
      <c r="IF6" s="515"/>
      <c r="IG6" s="515"/>
      <c r="IH6" s="515"/>
      <c r="II6" s="515"/>
      <c r="IJ6" s="515"/>
      <c r="IK6" s="515"/>
      <c r="IL6" s="515"/>
      <c r="IM6" s="515"/>
      <c r="IN6" s="515"/>
      <c r="IO6" s="515"/>
      <c r="IP6" s="515"/>
      <c r="IQ6" s="515"/>
      <c r="IR6" s="515"/>
      <c r="IS6" s="515"/>
      <c r="IT6" s="515"/>
      <c r="IU6" s="515"/>
      <c r="IV6" s="515"/>
      <c r="IW6" s="515"/>
      <c r="IX6" s="515"/>
      <c r="IY6" s="515"/>
      <c r="IZ6" s="515"/>
      <c r="JA6" s="515"/>
      <c r="JB6" s="515"/>
      <c r="JC6" s="515"/>
      <c r="JD6" s="515"/>
      <c r="JE6" s="515"/>
      <c r="JF6" s="515"/>
      <c r="JG6" s="515"/>
      <c r="JH6" s="515"/>
      <c r="JI6" s="515"/>
      <c r="JJ6" s="515"/>
      <c r="JK6" s="515"/>
      <c r="JL6" s="515"/>
      <c r="JM6" s="515"/>
      <c r="JN6" s="515"/>
      <c r="JO6" s="515"/>
      <c r="JP6" s="515"/>
      <c r="JQ6" s="515"/>
      <c r="JR6" s="515"/>
      <c r="JS6" s="515"/>
      <c r="JT6" s="515"/>
      <c r="JU6" s="515"/>
      <c r="JV6" s="515"/>
      <c r="JW6" s="515"/>
      <c r="JX6" s="515"/>
      <c r="JY6" s="515"/>
      <c r="JZ6" s="515"/>
      <c r="KA6" s="515"/>
      <c r="KB6" s="515"/>
      <c r="KC6" s="515"/>
      <c r="KD6" s="515"/>
      <c r="KE6" s="515"/>
      <c r="KF6" s="515"/>
      <c r="KG6" s="515"/>
      <c r="KH6" s="515"/>
      <c r="KI6" s="515"/>
      <c r="KJ6" s="515"/>
      <c r="KK6" s="515"/>
      <c r="KL6" s="515"/>
      <c r="KM6" s="515"/>
      <c r="KN6" s="515"/>
      <c r="KO6" s="515"/>
      <c r="KP6" s="515"/>
      <c r="KQ6" s="515"/>
      <c r="KR6" s="515"/>
      <c r="KS6" s="515"/>
      <c r="KT6" s="515"/>
      <c r="KU6" s="515"/>
      <c r="KV6" s="515"/>
      <c r="KW6" s="515"/>
      <c r="KX6" s="515"/>
      <c r="KY6" s="515"/>
      <c r="KZ6" s="515"/>
      <c r="LA6" s="515"/>
      <c r="LB6" s="515"/>
      <c r="LC6" s="515"/>
      <c r="LD6" s="515"/>
      <c r="LE6" s="515"/>
      <c r="LF6" s="515"/>
      <c r="LG6" s="515"/>
      <c r="LH6" s="515"/>
      <c r="LI6" s="515"/>
      <c r="LJ6" s="515"/>
      <c r="LK6" s="515"/>
      <c r="LL6" s="515"/>
      <c r="LM6" s="515"/>
      <c r="LN6" s="515"/>
      <c r="LO6" s="515"/>
      <c r="LP6" s="515"/>
      <c r="LQ6" s="515"/>
      <c r="LR6" s="515"/>
      <c r="LS6" s="515"/>
      <c r="LT6" s="515"/>
      <c r="LU6" s="515"/>
      <c r="LV6" s="515"/>
      <c r="LW6" s="515"/>
      <c r="LX6" s="515"/>
      <c r="LY6" s="515"/>
      <c r="LZ6" s="515"/>
      <c r="MA6" s="515"/>
      <c r="MB6" s="515"/>
      <c r="MC6" s="515"/>
      <c r="MD6" s="515"/>
      <c r="ME6" s="515"/>
      <c r="MF6" s="515"/>
      <c r="MG6" s="515"/>
      <c r="MH6" s="515"/>
      <c r="MI6" s="515"/>
      <c r="MJ6" s="515"/>
      <c r="MK6" s="515"/>
      <c r="ML6" s="515"/>
      <c r="MM6" s="515"/>
      <c r="MN6" s="515"/>
      <c r="MO6" s="515"/>
      <c r="MP6" s="515"/>
      <c r="MQ6" s="515"/>
      <c r="MR6" s="515"/>
      <c r="MS6" s="515"/>
      <c r="MT6" s="515"/>
      <c r="MU6" s="515"/>
      <c r="MV6" s="515"/>
      <c r="MW6" s="515"/>
      <c r="MX6" s="515"/>
      <c r="MY6" s="515"/>
      <c r="MZ6" s="515"/>
      <c r="NA6" s="515"/>
      <c r="NB6" s="515"/>
      <c r="NC6" s="515"/>
      <c r="ND6" s="515"/>
      <c r="NE6" s="515"/>
      <c r="NF6" s="515"/>
      <c r="NG6" s="515"/>
      <c r="NH6" s="515"/>
      <c r="NI6" s="515"/>
      <c r="NJ6" s="515"/>
      <c r="NK6" s="515"/>
      <c r="NL6" s="515"/>
      <c r="NM6" s="515"/>
      <c r="NN6" s="515"/>
      <c r="NO6" s="515"/>
      <c r="NP6" s="515"/>
      <c r="NQ6" s="515"/>
      <c r="NR6" s="515"/>
      <c r="NS6" s="515"/>
      <c r="NT6" s="515"/>
      <c r="NU6" s="515"/>
      <c r="NV6" s="515"/>
      <c r="NW6" s="515"/>
      <c r="NX6" s="515"/>
      <c r="NY6" s="515"/>
      <c r="NZ6" s="515"/>
      <c r="OA6" s="515"/>
      <c r="OB6" s="515"/>
      <c r="OC6" s="515"/>
      <c r="OD6" s="515"/>
      <c r="OE6" s="515"/>
      <c r="OF6" s="515"/>
      <c r="OG6" s="515"/>
      <c r="OH6" s="515"/>
      <c r="OI6" s="515"/>
      <c r="OJ6" s="515"/>
      <c r="OK6" s="515"/>
      <c r="OL6" s="515"/>
      <c r="OM6" s="515"/>
      <c r="ON6" s="515"/>
      <c r="OO6" s="515"/>
      <c r="OP6" s="515"/>
      <c r="OQ6" s="515"/>
      <c r="OR6" s="515"/>
      <c r="OS6" s="515"/>
      <c r="OT6" s="515"/>
      <c r="OU6" s="515"/>
      <c r="OV6" s="515"/>
      <c r="OW6" s="515"/>
      <c r="OX6" s="515"/>
      <c r="OY6" s="515"/>
      <c r="OZ6" s="515"/>
      <c r="PA6" s="515"/>
      <c r="PB6" s="515"/>
      <c r="PC6" s="515"/>
      <c r="PD6" s="515"/>
      <c r="PE6" s="515"/>
      <c r="PF6" s="515"/>
      <c r="PG6" s="515"/>
      <c r="PH6" s="515"/>
      <c r="PI6" s="515"/>
      <c r="PJ6" s="515"/>
      <c r="PK6" s="515"/>
      <c r="PL6" s="515"/>
      <c r="PM6" s="515"/>
      <c r="PN6" s="515"/>
      <c r="PO6" s="515"/>
      <c r="PP6" s="515"/>
      <c r="PQ6" s="515"/>
      <c r="PR6" s="515"/>
      <c r="PS6" s="515"/>
      <c r="PT6" s="515"/>
      <c r="PU6" s="515"/>
      <c r="PV6" s="515"/>
      <c r="PW6" s="515"/>
      <c r="PX6" s="515"/>
      <c r="PY6" s="515"/>
      <c r="PZ6" s="515"/>
      <c r="QA6" s="515"/>
      <c r="QB6" s="515"/>
      <c r="QC6" s="515"/>
      <c r="QD6" s="515"/>
      <c r="QE6" s="515"/>
      <c r="QF6" s="515"/>
      <c r="QG6" s="515"/>
      <c r="QH6" s="515"/>
      <c r="QI6" s="515"/>
      <c r="QJ6" s="515"/>
      <c r="QK6" s="515"/>
      <c r="QL6" s="515"/>
      <c r="QM6" s="515"/>
      <c r="QN6" s="515"/>
      <c r="QO6" s="515"/>
      <c r="QP6" s="515"/>
      <c r="QQ6" s="515"/>
      <c r="QR6" s="515"/>
      <c r="QS6" s="515"/>
      <c r="QT6" s="515"/>
      <c r="QU6" s="515"/>
      <c r="QV6" s="515"/>
      <c r="QW6" s="515"/>
      <c r="QX6" s="515"/>
      <c r="QY6" s="515"/>
      <c r="QZ6" s="515"/>
      <c r="RA6" s="515"/>
      <c r="RB6" s="515"/>
      <c r="RC6" s="515"/>
      <c r="RD6" s="515"/>
      <c r="RE6" s="515"/>
      <c r="RF6" s="515"/>
      <c r="RG6" s="515"/>
      <c r="RH6" s="515"/>
      <c r="RI6" s="515"/>
      <c r="RJ6" s="515"/>
      <c r="RK6" s="515"/>
      <c r="RL6" s="515"/>
      <c r="RM6" s="515"/>
      <c r="RN6" s="515"/>
      <c r="RO6" s="515"/>
      <c r="RP6" s="515"/>
      <c r="RQ6" s="515"/>
      <c r="RR6" s="515"/>
      <c r="RS6" s="515"/>
      <c r="RT6" s="515"/>
      <c r="RU6" s="515"/>
      <c r="RV6" s="515"/>
      <c r="RW6" s="515"/>
      <c r="RX6" s="515"/>
      <c r="RY6" s="515"/>
      <c r="RZ6" s="515"/>
      <c r="SA6" s="515"/>
      <c r="SB6" s="515"/>
      <c r="SC6" s="515"/>
      <c r="SD6" s="515"/>
      <c r="SE6" s="515"/>
      <c r="SF6" s="515"/>
      <c r="SG6" s="515"/>
      <c r="SH6" s="515"/>
      <c r="SI6" s="515"/>
      <c r="SJ6" s="515"/>
      <c r="SK6" s="515"/>
      <c r="SL6" s="515"/>
      <c r="SM6" s="515"/>
      <c r="SN6" s="515"/>
      <c r="SO6" s="515"/>
      <c r="SP6" s="515"/>
      <c r="SQ6" s="515"/>
      <c r="SR6" s="515"/>
      <c r="SS6" s="515"/>
      <c r="ST6" s="515"/>
      <c r="SU6" s="515"/>
      <c r="SV6" s="515"/>
      <c r="SW6" s="515"/>
      <c r="SX6" s="515"/>
      <c r="SY6" s="515"/>
      <c r="SZ6" s="515"/>
      <c r="TA6" s="515"/>
      <c r="TB6" s="515"/>
      <c r="TC6" s="515"/>
      <c r="TD6" s="515"/>
      <c r="TE6" s="515"/>
      <c r="TF6" s="515"/>
      <c r="TG6" s="515"/>
      <c r="TH6" s="515"/>
      <c r="TI6" s="515"/>
      <c r="TJ6" s="515"/>
      <c r="TK6" s="515"/>
      <c r="TL6" s="515"/>
      <c r="TM6" s="515"/>
      <c r="TN6" s="515"/>
      <c r="TO6" s="515"/>
      <c r="TP6" s="515"/>
      <c r="TQ6" s="515"/>
      <c r="TR6" s="515"/>
      <c r="TS6" s="515"/>
      <c r="TT6" s="515"/>
      <c r="TU6" s="515"/>
      <c r="TV6" s="515"/>
      <c r="TW6" s="515"/>
      <c r="TX6" s="515"/>
      <c r="TY6" s="515"/>
      <c r="TZ6" s="515"/>
      <c r="UA6" s="515"/>
      <c r="UB6" s="515"/>
      <c r="UC6" s="515"/>
      <c r="UD6" s="515"/>
      <c r="UE6" s="515"/>
      <c r="UF6" s="515"/>
      <c r="UG6" s="515"/>
      <c r="UH6" s="515"/>
      <c r="UI6" s="515"/>
      <c r="UJ6" s="515"/>
      <c r="UK6" s="515"/>
      <c r="UL6" s="515"/>
      <c r="UM6" s="515"/>
      <c r="UN6" s="515"/>
      <c r="UO6" s="515"/>
      <c r="UP6" s="515"/>
      <c r="UQ6" s="515"/>
      <c r="UR6" s="515"/>
      <c r="US6" s="515"/>
      <c r="UT6" s="515"/>
      <c r="UU6" s="515"/>
      <c r="UV6" s="515"/>
      <c r="UW6" s="515"/>
      <c r="UX6" s="515"/>
      <c r="UY6" s="515"/>
      <c r="UZ6" s="515"/>
      <c r="VA6" s="515"/>
      <c r="VB6" s="515"/>
      <c r="VC6" s="515"/>
      <c r="VD6" s="515"/>
      <c r="VE6" s="515"/>
      <c r="VF6" s="515"/>
      <c r="VG6" s="515"/>
      <c r="VH6" s="515"/>
      <c r="VI6" s="515"/>
      <c r="VJ6" s="515"/>
      <c r="VK6" s="515"/>
      <c r="VL6" s="515"/>
      <c r="VM6" s="515"/>
      <c r="VN6" s="515"/>
      <c r="VO6" s="515"/>
      <c r="VP6" s="515"/>
      <c r="VQ6" s="515"/>
      <c r="VR6" s="515"/>
      <c r="VS6" s="515"/>
      <c r="VT6" s="515"/>
      <c r="VU6" s="515"/>
      <c r="VV6" s="515"/>
      <c r="VW6" s="515"/>
      <c r="VX6" s="515"/>
      <c r="VY6" s="515"/>
      <c r="VZ6" s="515"/>
      <c r="WA6" s="515"/>
      <c r="WB6" s="515"/>
      <c r="WC6" s="515"/>
      <c r="WD6" s="515"/>
      <c r="WE6" s="515"/>
      <c r="WF6" s="515"/>
      <c r="WG6" s="515"/>
      <c r="WH6" s="515"/>
      <c r="WI6" s="515"/>
      <c r="WJ6" s="515"/>
      <c r="WK6" s="515"/>
      <c r="WL6" s="515"/>
      <c r="WM6" s="515"/>
      <c r="WN6" s="515"/>
      <c r="WO6" s="515"/>
      <c r="WP6" s="515"/>
      <c r="WQ6" s="515"/>
      <c r="WR6" s="515"/>
      <c r="WS6" s="515"/>
      <c r="WT6" s="515"/>
      <c r="WU6" s="515"/>
      <c r="WV6" s="515"/>
      <c r="WW6" s="515"/>
      <c r="WX6" s="515"/>
      <c r="WY6" s="515"/>
      <c r="WZ6" s="515"/>
      <c r="XA6" s="515"/>
      <c r="XB6" s="515"/>
      <c r="XC6" s="515"/>
      <c r="XD6" s="515"/>
      <c r="XE6" s="515"/>
      <c r="XF6" s="515"/>
      <c r="XG6" s="515"/>
      <c r="XH6" s="515"/>
      <c r="XI6" s="515"/>
      <c r="XJ6" s="515"/>
      <c r="XK6" s="515"/>
      <c r="XL6" s="515"/>
      <c r="XM6" s="515"/>
      <c r="XN6" s="515"/>
      <c r="XO6" s="515"/>
      <c r="XP6" s="515"/>
      <c r="XQ6" s="515"/>
      <c r="XR6" s="515"/>
      <c r="XS6" s="515"/>
      <c r="XT6" s="515"/>
      <c r="XU6" s="515"/>
      <c r="XV6" s="515"/>
      <c r="XW6" s="515"/>
      <c r="XX6" s="515"/>
      <c r="XY6" s="515"/>
      <c r="XZ6" s="515"/>
      <c r="YA6" s="515"/>
      <c r="YB6" s="515"/>
      <c r="YC6" s="515"/>
      <c r="YD6" s="515"/>
      <c r="YE6" s="515"/>
      <c r="YF6" s="515"/>
      <c r="YG6" s="515"/>
      <c r="YH6" s="515"/>
      <c r="YI6" s="515"/>
      <c r="YJ6" s="515"/>
      <c r="YK6" s="515"/>
      <c r="YL6" s="515"/>
      <c r="YM6" s="515"/>
      <c r="YN6" s="515"/>
      <c r="YO6" s="515"/>
      <c r="YP6" s="515"/>
      <c r="YQ6" s="515"/>
      <c r="YR6" s="515"/>
      <c r="YS6" s="515"/>
      <c r="YT6" s="515"/>
      <c r="YU6" s="515"/>
      <c r="YV6" s="515"/>
      <c r="YW6" s="515"/>
      <c r="YX6" s="515"/>
      <c r="YY6" s="515"/>
      <c r="YZ6" s="515"/>
      <c r="ZA6" s="515"/>
      <c r="ZB6" s="515"/>
      <c r="ZC6" s="515"/>
      <c r="ZD6" s="515"/>
      <c r="ZE6" s="515"/>
      <c r="ZF6" s="515"/>
      <c r="ZG6" s="515"/>
      <c r="ZH6" s="515"/>
      <c r="ZI6" s="515"/>
      <c r="ZJ6" s="515"/>
      <c r="ZK6" s="515"/>
      <c r="ZL6" s="515"/>
      <c r="ZM6" s="515"/>
      <c r="ZN6" s="515"/>
      <c r="ZO6" s="515"/>
      <c r="ZP6" s="515"/>
      <c r="ZQ6" s="515"/>
      <c r="ZR6" s="515"/>
      <c r="ZS6" s="515"/>
      <c r="ZT6" s="515"/>
      <c r="ZU6" s="515"/>
      <c r="ZV6" s="515"/>
      <c r="ZW6" s="515"/>
      <c r="ZX6" s="515"/>
      <c r="ZY6" s="515"/>
      <c r="ZZ6" s="515"/>
      <c r="AAA6" s="515"/>
      <c r="AAB6" s="515"/>
      <c r="AAC6" s="515"/>
      <c r="AAD6" s="515"/>
      <c r="AAE6" s="515"/>
      <c r="AAF6" s="515"/>
      <c r="AAG6" s="515"/>
      <c r="AAH6" s="515"/>
      <c r="AAI6" s="515"/>
      <c r="AAJ6" s="515"/>
      <c r="AAK6" s="515"/>
      <c r="AAL6" s="515"/>
      <c r="AAM6" s="515"/>
      <c r="AAN6" s="515"/>
      <c r="AAO6" s="515"/>
      <c r="AAP6" s="515"/>
      <c r="AAQ6" s="515"/>
      <c r="AAR6" s="515"/>
      <c r="AAS6" s="515"/>
      <c r="AAT6" s="515"/>
      <c r="AAU6" s="515"/>
      <c r="AAV6" s="515"/>
      <c r="AAW6" s="515"/>
      <c r="AAX6" s="515"/>
      <c r="AAY6" s="515"/>
      <c r="AAZ6" s="515"/>
      <c r="ABA6" s="515"/>
      <c r="ABB6" s="515"/>
      <c r="ABC6" s="515"/>
      <c r="ABD6" s="515"/>
      <c r="ABE6" s="515"/>
      <c r="ABF6" s="515"/>
      <c r="ABG6" s="515"/>
      <c r="ABH6" s="515"/>
      <c r="ABI6" s="515"/>
      <c r="ABJ6" s="515"/>
      <c r="ABK6" s="515"/>
      <c r="ABL6" s="515"/>
      <c r="ABM6" s="515"/>
      <c r="ABN6" s="515"/>
      <c r="ABO6" s="515"/>
      <c r="ABP6" s="515"/>
      <c r="ABQ6" s="515"/>
      <c r="ABR6" s="515"/>
      <c r="ABS6" s="515"/>
      <c r="ABT6" s="515"/>
      <c r="ABU6" s="515"/>
      <c r="ABV6" s="515"/>
      <c r="ABW6" s="515"/>
      <c r="ABX6" s="515"/>
      <c r="ABY6" s="515"/>
      <c r="ABZ6" s="515"/>
      <c r="ACA6" s="515"/>
      <c r="ACB6" s="515"/>
      <c r="ACC6" s="515"/>
      <c r="ACD6" s="515"/>
      <c r="ACE6" s="515"/>
      <c r="ACF6" s="515"/>
      <c r="ACG6" s="515"/>
      <c r="ACH6" s="515"/>
      <c r="ACI6" s="515"/>
      <c r="ACJ6" s="515"/>
      <c r="ACK6" s="515"/>
      <c r="ACL6" s="515"/>
      <c r="ACM6" s="515"/>
      <c r="ACN6" s="515"/>
      <c r="ACO6" s="515"/>
      <c r="ACP6" s="515"/>
      <c r="ACQ6" s="515"/>
      <c r="ACR6" s="515"/>
      <c r="ACS6" s="515"/>
      <c r="ACT6" s="515"/>
      <c r="ACU6" s="515"/>
      <c r="ACV6" s="515"/>
      <c r="ACW6" s="515"/>
      <c r="ACX6" s="515"/>
      <c r="ACY6" s="515"/>
      <c r="ACZ6" s="515"/>
      <c r="ADA6" s="515"/>
      <c r="ADB6" s="515"/>
      <c r="ADC6" s="515"/>
      <c r="ADD6" s="515"/>
      <c r="ADE6" s="515"/>
      <c r="ADF6" s="515"/>
      <c r="ADG6" s="515"/>
      <c r="ADH6" s="515"/>
      <c r="ADI6" s="515"/>
      <c r="ADJ6" s="515"/>
      <c r="ADK6" s="515"/>
      <c r="ADL6" s="515"/>
      <c r="ADM6" s="515"/>
      <c r="ADN6" s="515"/>
      <c r="ADO6" s="515"/>
      <c r="ADP6" s="515"/>
      <c r="ADQ6" s="515"/>
      <c r="ADR6" s="515"/>
      <c r="ADS6" s="515"/>
      <c r="ADT6" s="515"/>
      <c r="ADU6" s="515"/>
      <c r="ADV6" s="515"/>
      <c r="ADW6" s="515"/>
      <c r="ADX6" s="515"/>
      <c r="ADY6" s="515"/>
      <c r="ADZ6" s="515"/>
      <c r="AEA6" s="515"/>
      <c r="AEB6" s="515"/>
      <c r="AEC6" s="515"/>
      <c r="AED6" s="515"/>
      <c r="AEE6" s="515"/>
      <c r="AEF6" s="515"/>
      <c r="AEG6" s="515"/>
      <c r="AEH6" s="515"/>
      <c r="AEI6" s="515"/>
      <c r="AEJ6" s="515"/>
      <c r="AEK6" s="515"/>
      <c r="AEL6" s="515"/>
      <c r="AEM6" s="515"/>
      <c r="AEN6" s="515"/>
      <c r="AEO6" s="515"/>
      <c r="AEP6" s="515"/>
      <c r="AEQ6" s="515"/>
      <c r="AER6" s="515"/>
      <c r="AES6" s="515"/>
      <c r="AET6" s="515"/>
      <c r="AEU6" s="515"/>
      <c r="AEV6" s="515"/>
      <c r="AEW6" s="515"/>
      <c r="AEX6" s="515"/>
      <c r="AEY6" s="515"/>
      <c r="AEZ6" s="515"/>
      <c r="AFA6" s="515"/>
      <c r="AFB6" s="515"/>
      <c r="AFC6" s="515"/>
      <c r="AFD6" s="515"/>
      <c r="AFE6" s="515"/>
      <c r="AFF6" s="515"/>
      <c r="AFG6" s="515"/>
      <c r="AFH6" s="515"/>
      <c r="AFI6" s="515"/>
      <c r="AFJ6" s="515"/>
      <c r="AFK6" s="515"/>
      <c r="AFL6" s="515"/>
      <c r="AFM6" s="515"/>
      <c r="AFN6" s="515"/>
      <c r="AFO6" s="515"/>
      <c r="AFP6" s="515"/>
      <c r="AFQ6" s="515"/>
      <c r="AFR6" s="515"/>
      <c r="AFS6" s="515"/>
      <c r="AFT6" s="515"/>
      <c r="AFU6" s="515"/>
      <c r="AFV6" s="515"/>
      <c r="AFW6" s="515"/>
      <c r="AFX6" s="515"/>
      <c r="AFY6" s="515"/>
      <c r="AFZ6" s="515"/>
      <c r="AGA6" s="515"/>
      <c r="AGB6" s="515"/>
      <c r="AGC6" s="515"/>
      <c r="AGD6" s="515"/>
      <c r="AGE6" s="515"/>
      <c r="AGF6" s="515"/>
      <c r="AGG6" s="515"/>
      <c r="AGH6" s="515"/>
      <c r="AGI6" s="515"/>
      <c r="AGJ6" s="515"/>
      <c r="AGK6" s="515"/>
      <c r="AGL6" s="515"/>
      <c r="AGM6" s="515"/>
      <c r="AGN6" s="515"/>
      <c r="AGO6" s="515"/>
      <c r="AGP6" s="515"/>
      <c r="AGQ6" s="515"/>
      <c r="AGR6" s="515"/>
      <c r="AGS6" s="515"/>
      <c r="AGT6" s="515"/>
      <c r="AGU6" s="515"/>
      <c r="AGV6" s="515"/>
      <c r="AGW6" s="515"/>
      <c r="AGX6" s="515"/>
      <c r="AGY6" s="515"/>
      <c r="AGZ6" s="515"/>
      <c r="AHA6" s="515"/>
      <c r="AHB6" s="515"/>
      <c r="AHC6" s="515"/>
      <c r="AHD6" s="515"/>
      <c r="AHE6" s="515"/>
      <c r="AHF6" s="515"/>
      <c r="AHG6" s="515"/>
      <c r="AHH6" s="515"/>
      <c r="AHI6" s="515"/>
      <c r="AHJ6" s="515"/>
      <c r="AHK6" s="515"/>
      <c r="AHL6" s="515"/>
      <c r="AHM6" s="515"/>
      <c r="AHN6" s="515"/>
      <c r="AHO6" s="515"/>
      <c r="AHP6" s="515"/>
      <c r="AHQ6" s="515"/>
      <c r="AHR6" s="515"/>
      <c r="AHS6" s="515"/>
      <c r="AHT6" s="515"/>
      <c r="AHU6" s="515"/>
      <c r="AHV6" s="515"/>
      <c r="AHW6" s="515"/>
      <c r="AHX6" s="515"/>
      <c r="AHY6" s="515"/>
      <c r="AHZ6" s="515"/>
      <c r="AIA6" s="515"/>
      <c r="AIB6" s="515"/>
      <c r="AIC6" s="515"/>
      <c r="AID6" s="515"/>
      <c r="AIE6" s="515"/>
      <c r="AIF6" s="515"/>
      <c r="AIG6" s="515"/>
      <c r="AIH6" s="515"/>
      <c r="AII6" s="515"/>
      <c r="AIJ6" s="515"/>
      <c r="AIK6" s="515"/>
      <c r="AIL6" s="515"/>
      <c r="AIM6" s="515"/>
      <c r="AIN6" s="515"/>
      <c r="AIO6" s="515"/>
      <c r="AIP6" s="515"/>
      <c r="AIQ6" s="515"/>
      <c r="AIR6" s="515"/>
      <c r="AIS6" s="515"/>
      <c r="AIT6" s="515"/>
      <c r="AIU6" s="515"/>
      <c r="AIV6" s="515"/>
      <c r="AIW6" s="515"/>
      <c r="AIX6" s="515"/>
      <c r="AIY6" s="515"/>
      <c r="AIZ6" s="515"/>
      <c r="AJA6" s="515"/>
      <c r="AJB6" s="515"/>
      <c r="AJC6" s="515"/>
      <c r="AJD6" s="515"/>
      <c r="AJE6" s="515"/>
      <c r="AJF6" s="515"/>
      <c r="AJG6" s="515"/>
      <c r="AJH6" s="515"/>
      <c r="AJI6" s="515"/>
      <c r="AJJ6" s="515"/>
      <c r="AJK6" s="515"/>
      <c r="AJL6" s="515"/>
      <c r="AJM6" s="515"/>
      <c r="AJN6" s="515"/>
      <c r="AJO6" s="515"/>
      <c r="AJP6" s="515"/>
      <c r="AJQ6" s="515"/>
      <c r="AJR6" s="515"/>
      <c r="AJS6" s="515"/>
      <c r="AJT6" s="515"/>
      <c r="AJU6" s="515"/>
      <c r="AJV6" s="515"/>
      <c r="AJW6" s="515"/>
      <c r="AJX6" s="515"/>
      <c r="AJY6" s="515"/>
      <c r="AJZ6" s="515"/>
      <c r="AKA6" s="515"/>
      <c r="AKB6" s="515"/>
      <c r="AKC6" s="515"/>
      <c r="AKD6" s="515"/>
      <c r="AKE6" s="515"/>
      <c r="AKF6" s="515"/>
      <c r="AKG6" s="515"/>
      <c r="AKH6" s="515"/>
      <c r="AKI6" s="515"/>
      <c r="AKJ6" s="515"/>
      <c r="AKK6" s="515"/>
      <c r="AKL6" s="515"/>
      <c r="AKM6" s="515"/>
      <c r="AKN6" s="515"/>
      <c r="AKO6" s="515"/>
      <c r="AKP6" s="515"/>
      <c r="AKQ6" s="515"/>
      <c r="AKR6" s="515"/>
      <c r="AKS6" s="515"/>
      <c r="AKT6" s="515"/>
      <c r="AKU6" s="515"/>
      <c r="AKV6" s="515"/>
      <c r="AKW6" s="515"/>
      <c r="AKX6" s="515"/>
      <c r="AKY6" s="515"/>
      <c r="AKZ6" s="515"/>
      <c r="ALA6" s="515"/>
      <c r="ALB6" s="515"/>
      <c r="ALC6" s="515"/>
      <c r="ALD6" s="515"/>
      <c r="ALE6" s="515"/>
      <c r="ALF6" s="515"/>
      <c r="ALG6" s="515"/>
      <c r="ALH6" s="515"/>
      <c r="ALI6" s="515"/>
      <c r="ALJ6" s="515"/>
      <c r="ALK6" s="515"/>
      <c r="ALL6" s="515"/>
      <c r="ALM6" s="515"/>
      <c r="ALN6" s="515"/>
      <c r="ALO6" s="515"/>
      <c r="ALP6" s="515"/>
      <c r="ALQ6" s="515"/>
      <c r="ALR6" s="515"/>
      <c r="ALS6" s="515"/>
      <c r="ALT6" s="515"/>
      <c r="ALU6" s="515"/>
      <c r="ALV6" s="515"/>
      <c r="ALW6" s="515"/>
      <c r="ALX6" s="515"/>
      <c r="ALY6" s="515"/>
      <c r="ALZ6" s="515"/>
      <c r="AMA6" s="515"/>
      <c r="AMB6" s="515"/>
      <c r="AMC6" s="515"/>
      <c r="AMD6" s="515"/>
      <c r="AME6" s="515"/>
      <c r="AMF6" s="515"/>
      <c r="AMG6" s="515"/>
      <c r="AMH6" s="515"/>
      <c r="AMI6" s="515"/>
      <c r="AMJ6" s="515"/>
      <c r="AMK6" s="515"/>
      <c r="AML6" s="515"/>
      <c r="AMM6" s="515"/>
      <c r="AMN6" s="515"/>
      <c r="AMO6" s="515"/>
      <c r="AMP6" s="515"/>
      <c r="AMQ6" s="515"/>
      <c r="AMR6" s="515"/>
      <c r="AMS6" s="515"/>
      <c r="AMT6" s="515"/>
      <c r="AMU6" s="515"/>
      <c r="AMV6" s="515"/>
      <c r="AMW6" s="515"/>
      <c r="AMX6" s="515"/>
      <c r="AMY6" s="515"/>
      <c r="AMZ6" s="515"/>
      <c r="ANA6" s="515"/>
      <c r="ANB6" s="515"/>
      <c r="ANC6" s="515"/>
      <c r="AND6" s="515"/>
      <c r="ANE6" s="515"/>
      <c r="ANF6" s="515"/>
      <c r="ANG6" s="515"/>
      <c r="ANH6" s="515"/>
      <c r="ANI6" s="515"/>
      <c r="ANJ6" s="515"/>
      <c r="ANK6" s="515"/>
      <c r="ANL6" s="515"/>
      <c r="ANM6" s="515"/>
      <c r="ANN6" s="515"/>
      <c r="ANO6" s="515"/>
      <c r="ANP6" s="515"/>
      <c r="ANQ6" s="515"/>
      <c r="ANR6" s="515"/>
      <c r="ANS6" s="515"/>
      <c r="ANT6" s="515"/>
      <c r="ANU6" s="515"/>
      <c r="ANV6" s="515"/>
      <c r="ANW6" s="515"/>
      <c r="ANX6" s="515"/>
      <c r="ANY6" s="515"/>
      <c r="ANZ6" s="515"/>
      <c r="AOA6" s="515"/>
      <c r="AOB6" s="515"/>
      <c r="AOC6" s="515"/>
      <c r="AOD6" s="515"/>
      <c r="AOE6" s="515"/>
      <c r="AOF6" s="515"/>
      <c r="AOG6" s="515"/>
      <c r="AOH6" s="515"/>
      <c r="AOI6" s="515"/>
      <c r="AOJ6" s="515"/>
      <c r="AOK6" s="515"/>
      <c r="AOL6" s="515"/>
      <c r="AOM6" s="515"/>
      <c r="AON6" s="515"/>
      <c r="AOO6" s="515"/>
      <c r="AOP6" s="515"/>
      <c r="AOQ6" s="515"/>
      <c r="AOR6" s="515"/>
      <c r="AOS6" s="515"/>
      <c r="AOT6" s="515"/>
      <c r="AOU6" s="515"/>
      <c r="AOV6" s="515"/>
      <c r="AOW6" s="515"/>
      <c r="AOX6" s="515"/>
      <c r="AOY6" s="515"/>
      <c r="AOZ6" s="515"/>
      <c r="APA6" s="515"/>
      <c r="APB6" s="515"/>
      <c r="APC6" s="515"/>
      <c r="APD6" s="515"/>
      <c r="APE6" s="515"/>
      <c r="APF6" s="515"/>
      <c r="APG6" s="515"/>
      <c r="APH6" s="515"/>
      <c r="API6" s="515"/>
      <c r="APJ6" s="515"/>
      <c r="APK6" s="515"/>
      <c r="APL6" s="515"/>
      <c r="APM6" s="515"/>
      <c r="APN6" s="515"/>
      <c r="APO6" s="515"/>
      <c r="APP6" s="515"/>
      <c r="APQ6" s="515"/>
      <c r="APR6" s="515"/>
      <c r="APS6" s="515"/>
      <c r="APT6" s="515"/>
      <c r="APU6" s="515"/>
      <c r="APV6" s="515"/>
      <c r="APW6" s="515"/>
      <c r="APX6" s="515"/>
      <c r="APY6" s="515"/>
      <c r="APZ6" s="515"/>
      <c r="AQA6" s="515"/>
      <c r="AQB6" s="515"/>
      <c r="AQC6" s="515"/>
      <c r="AQD6" s="515"/>
      <c r="AQE6" s="515"/>
      <c r="AQF6" s="515"/>
      <c r="AQG6" s="515"/>
      <c r="AQH6" s="515"/>
      <c r="AQI6" s="515"/>
      <c r="AQJ6" s="515"/>
      <c r="AQK6" s="515"/>
      <c r="AQL6" s="515"/>
      <c r="AQM6" s="515"/>
      <c r="AQN6" s="515"/>
      <c r="AQO6" s="515"/>
      <c r="AQP6" s="515"/>
      <c r="AQQ6" s="515"/>
      <c r="AQR6" s="515"/>
      <c r="AQS6" s="515"/>
      <c r="AQT6" s="515"/>
      <c r="AQU6" s="515"/>
      <c r="AQV6" s="515"/>
      <c r="AQW6" s="515"/>
      <c r="AQX6" s="515"/>
      <c r="AQY6" s="515"/>
      <c r="AQZ6" s="515"/>
      <c r="ARA6" s="515"/>
      <c r="ARB6" s="515"/>
      <c r="ARC6" s="515"/>
      <c r="ARD6" s="515"/>
      <c r="ARE6" s="515"/>
      <c r="ARF6" s="515"/>
      <c r="ARG6" s="515"/>
      <c r="ARH6" s="515"/>
      <c r="ARI6" s="515"/>
      <c r="ARJ6" s="515"/>
      <c r="ARK6" s="515"/>
      <c r="ARL6" s="515"/>
      <c r="ARM6" s="515"/>
      <c r="ARN6" s="515"/>
      <c r="ARO6" s="515"/>
      <c r="ARP6" s="515"/>
      <c r="ARQ6" s="515"/>
      <c r="ARR6" s="515"/>
      <c r="ARS6" s="515"/>
      <c r="ART6" s="515"/>
      <c r="ARU6" s="515"/>
      <c r="ARV6" s="515"/>
      <c r="ARW6" s="515"/>
      <c r="ARX6" s="515"/>
      <c r="ARY6" s="515"/>
      <c r="ARZ6" s="515"/>
      <c r="ASA6" s="515"/>
      <c r="ASB6" s="515"/>
      <c r="ASC6" s="515"/>
      <c r="ASD6" s="515"/>
      <c r="ASE6" s="515"/>
      <c r="ASF6" s="515"/>
      <c r="ASG6" s="515"/>
      <c r="ASH6" s="515"/>
      <c r="ASI6" s="515"/>
      <c r="ASJ6" s="515"/>
      <c r="ASK6" s="515"/>
      <c r="ASL6" s="515"/>
      <c r="ASM6" s="515"/>
      <c r="ASN6" s="515"/>
      <c r="ASO6" s="515"/>
      <c r="ASP6" s="515"/>
      <c r="ASQ6" s="515"/>
      <c r="ASR6" s="515"/>
      <c r="ASS6" s="515"/>
      <c r="AST6" s="515"/>
      <c r="ASU6" s="515"/>
      <c r="ASV6" s="515"/>
      <c r="ASW6" s="515"/>
      <c r="ASX6" s="515"/>
      <c r="ASY6" s="515"/>
      <c r="ASZ6" s="515"/>
      <c r="ATA6" s="515"/>
      <c r="ATB6" s="515"/>
      <c r="ATC6" s="515"/>
      <c r="ATD6" s="515"/>
      <c r="ATE6" s="515"/>
      <c r="ATF6" s="515"/>
      <c r="ATG6" s="515"/>
      <c r="ATH6" s="515"/>
      <c r="ATI6" s="515"/>
      <c r="ATJ6" s="515"/>
      <c r="ATK6" s="515"/>
      <c r="ATL6" s="515"/>
      <c r="ATM6" s="515"/>
      <c r="ATN6" s="515"/>
      <c r="ATO6" s="515"/>
      <c r="ATP6" s="515"/>
      <c r="ATQ6" s="515"/>
      <c r="ATR6" s="515"/>
      <c r="ATS6" s="515"/>
      <c r="ATT6" s="515"/>
      <c r="ATU6" s="515"/>
      <c r="ATV6" s="515"/>
      <c r="ATW6" s="515"/>
      <c r="ATX6" s="515"/>
      <c r="ATY6" s="515"/>
      <c r="ATZ6" s="515"/>
      <c r="AUA6" s="515"/>
      <c r="AUB6" s="515"/>
      <c r="AUC6" s="515"/>
      <c r="AUD6" s="515"/>
      <c r="AUE6" s="515"/>
      <c r="AUF6" s="515"/>
      <c r="AUG6" s="515"/>
      <c r="AUH6" s="515"/>
      <c r="AUI6" s="515"/>
      <c r="AUJ6" s="515"/>
      <c r="AUK6" s="515"/>
      <c r="AUL6" s="515"/>
      <c r="AUM6" s="515"/>
      <c r="AUN6" s="515"/>
      <c r="AUO6" s="515"/>
      <c r="AUP6" s="515"/>
      <c r="AUQ6" s="515"/>
      <c r="AUR6" s="515"/>
      <c r="AUS6" s="515"/>
      <c r="AUT6" s="515"/>
      <c r="AUU6" s="515"/>
      <c r="AUV6" s="515"/>
      <c r="AUW6" s="515"/>
      <c r="AUX6" s="515"/>
      <c r="AUY6" s="515"/>
      <c r="AUZ6" s="515"/>
      <c r="AVA6" s="515"/>
      <c r="AVB6" s="515"/>
      <c r="AVC6" s="515"/>
      <c r="AVD6" s="515"/>
      <c r="AVE6" s="515"/>
      <c r="AVF6" s="515"/>
      <c r="AVG6" s="515"/>
      <c r="AVH6" s="515"/>
      <c r="AVI6" s="515"/>
      <c r="AVJ6" s="515"/>
      <c r="AVK6" s="515"/>
      <c r="AVL6" s="515"/>
      <c r="AVM6" s="515"/>
      <c r="AVN6" s="515"/>
      <c r="AVO6" s="515"/>
      <c r="AVP6" s="515"/>
      <c r="AVQ6" s="515"/>
      <c r="AVR6" s="515"/>
      <c r="AVS6" s="515"/>
      <c r="AVT6" s="515"/>
      <c r="AVU6" s="515"/>
      <c r="AVV6" s="515"/>
      <c r="AVW6" s="515"/>
      <c r="AVX6" s="515"/>
      <c r="AVY6" s="515"/>
      <c r="AVZ6" s="515"/>
      <c r="AWA6" s="515"/>
      <c r="AWB6" s="515"/>
      <c r="AWC6" s="515"/>
      <c r="AWD6" s="515"/>
      <c r="AWE6" s="515"/>
      <c r="AWF6" s="515"/>
      <c r="AWG6" s="515"/>
      <c r="AWH6" s="515"/>
      <c r="AWI6" s="515"/>
      <c r="AWJ6" s="515"/>
      <c r="AWK6" s="515"/>
      <c r="AWL6" s="515"/>
      <c r="AWM6" s="515"/>
      <c r="AWN6" s="515"/>
      <c r="AWO6" s="515"/>
      <c r="AWP6" s="515"/>
      <c r="AWQ6" s="515"/>
      <c r="AWR6" s="515"/>
      <c r="AWS6" s="515"/>
      <c r="AWT6" s="515"/>
      <c r="AWU6" s="515"/>
      <c r="AWV6" s="515"/>
      <c r="AWW6" s="515"/>
      <c r="AWX6" s="515"/>
      <c r="AWY6" s="515"/>
      <c r="AWZ6" s="515"/>
      <c r="AXA6" s="515"/>
      <c r="AXB6" s="515"/>
      <c r="AXC6" s="515"/>
      <c r="AXD6" s="515"/>
      <c r="AXE6" s="515"/>
      <c r="AXF6" s="515"/>
      <c r="AXG6" s="515"/>
      <c r="AXH6" s="515"/>
      <c r="AXI6" s="515"/>
      <c r="AXJ6" s="515"/>
      <c r="AXK6" s="515"/>
      <c r="AXL6" s="515"/>
      <c r="AXM6" s="515"/>
      <c r="AXN6" s="515"/>
      <c r="AXO6" s="515"/>
      <c r="AXP6" s="515"/>
      <c r="AXQ6" s="515"/>
      <c r="AXR6" s="515"/>
      <c r="AXS6" s="515"/>
      <c r="AXT6" s="515"/>
      <c r="AXU6" s="515"/>
      <c r="AXV6" s="515"/>
      <c r="AXW6" s="515"/>
      <c r="AXX6" s="515"/>
      <c r="AXY6" s="515"/>
      <c r="AXZ6" s="515"/>
      <c r="AYA6" s="515"/>
      <c r="AYB6" s="515"/>
      <c r="AYC6" s="515"/>
      <c r="AYD6" s="515"/>
      <c r="AYE6" s="515"/>
      <c r="AYF6" s="515"/>
      <c r="AYG6" s="515"/>
      <c r="AYH6" s="515"/>
      <c r="AYI6" s="515"/>
      <c r="AYJ6" s="515"/>
      <c r="AYK6" s="515"/>
      <c r="AYL6" s="515"/>
      <c r="AYM6" s="515"/>
      <c r="AYN6" s="515"/>
      <c r="AYO6" s="515"/>
      <c r="AYP6" s="515"/>
      <c r="AYQ6" s="515"/>
      <c r="AYR6" s="515"/>
      <c r="AYS6" s="515"/>
      <c r="AYT6" s="515"/>
      <c r="AYU6" s="515"/>
      <c r="AYV6" s="515"/>
      <c r="AYW6" s="515"/>
      <c r="AYX6" s="515"/>
      <c r="AYY6" s="515"/>
      <c r="AYZ6" s="515"/>
      <c r="AZA6" s="515"/>
      <c r="AZB6" s="515"/>
      <c r="AZC6" s="515"/>
      <c r="AZD6" s="515"/>
      <c r="AZE6" s="515"/>
      <c r="AZF6" s="515"/>
      <c r="AZG6" s="515"/>
      <c r="AZH6" s="515"/>
      <c r="AZI6" s="515"/>
      <c r="AZJ6" s="515"/>
      <c r="AZK6" s="515"/>
      <c r="AZL6" s="515"/>
      <c r="AZM6" s="515"/>
      <c r="AZN6" s="515"/>
      <c r="AZO6" s="515"/>
      <c r="AZP6" s="515"/>
      <c r="AZQ6" s="515"/>
      <c r="AZR6" s="515"/>
      <c r="AZS6" s="515"/>
      <c r="AZT6" s="515"/>
      <c r="AZU6" s="515"/>
      <c r="AZV6" s="515"/>
      <c r="AZW6" s="515"/>
      <c r="AZX6" s="515"/>
      <c r="AZY6" s="515"/>
      <c r="AZZ6" s="515"/>
      <c r="BAA6" s="515"/>
      <c r="BAB6" s="515"/>
      <c r="BAC6" s="515"/>
      <c r="BAD6" s="515"/>
      <c r="BAE6" s="515"/>
      <c r="BAF6" s="515"/>
      <c r="BAG6" s="515"/>
      <c r="BAH6" s="515"/>
      <c r="BAI6" s="515"/>
      <c r="BAJ6" s="515"/>
      <c r="BAK6" s="515"/>
      <c r="BAL6" s="515"/>
      <c r="BAM6" s="515"/>
      <c r="BAN6" s="515"/>
      <c r="BAO6" s="515"/>
      <c r="BAP6" s="515"/>
      <c r="BAQ6" s="515"/>
      <c r="BAR6" s="515"/>
      <c r="BAS6" s="515"/>
      <c r="BAT6" s="515"/>
      <c r="BAU6" s="515"/>
      <c r="BAV6" s="515"/>
      <c r="BAW6" s="515"/>
      <c r="BAX6" s="515"/>
      <c r="BAY6" s="515"/>
      <c r="BAZ6" s="515"/>
      <c r="BBA6" s="515"/>
      <c r="BBB6" s="515"/>
      <c r="BBC6" s="515"/>
      <c r="BBD6" s="515"/>
      <c r="BBE6" s="515"/>
      <c r="BBF6" s="515"/>
      <c r="BBG6" s="515"/>
      <c r="BBH6" s="515"/>
      <c r="BBI6" s="515"/>
      <c r="BBJ6" s="515"/>
      <c r="BBK6" s="515"/>
      <c r="BBL6" s="515"/>
      <c r="BBM6" s="515"/>
      <c r="BBN6" s="515"/>
      <c r="BBO6" s="515"/>
      <c r="BBP6" s="515"/>
      <c r="BBQ6" s="515"/>
      <c r="BBR6" s="515"/>
      <c r="BBS6" s="515"/>
      <c r="BBT6" s="515"/>
      <c r="BBU6" s="515"/>
      <c r="BBV6" s="515"/>
      <c r="BBW6" s="515"/>
      <c r="BBX6" s="515"/>
      <c r="BBY6" s="515"/>
      <c r="BBZ6" s="515"/>
      <c r="BCA6" s="515"/>
      <c r="BCB6" s="515"/>
      <c r="BCC6" s="515"/>
      <c r="BCD6" s="515"/>
      <c r="BCE6" s="515"/>
      <c r="BCF6" s="515"/>
      <c r="BCG6" s="515"/>
      <c r="BCH6" s="515"/>
      <c r="BCI6" s="515"/>
      <c r="BCJ6" s="515"/>
      <c r="BCK6" s="515"/>
      <c r="BCL6" s="515"/>
      <c r="BCM6" s="515"/>
      <c r="BCN6" s="515"/>
      <c r="BCO6" s="515"/>
      <c r="BCP6" s="515"/>
      <c r="BCQ6" s="515"/>
      <c r="BCR6" s="515"/>
      <c r="BCS6" s="515"/>
      <c r="BCT6" s="515"/>
      <c r="BCU6" s="515"/>
      <c r="BCV6" s="515"/>
      <c r="BCW6" s="515"/>
      <c r="BCX6" s="515"/>
      <c r="BCY6" s="515"/>
      <c r="BCZ6" s="515"/>
      <c r="BDA6" s="515"/>
      <c r="BDB6" s="515"/>
      <c r="BDC6" s="515"/>
      <c r="BDD6" s="515"/>
      <c r="BDE6" s="515"/>
      <c r="BDF6" s="515"/>
      <c r="BDG6" s="515"/>
      <c r="BDH6" s="515"/>
      <c r="BDI6" s="515"/>
      <c r="BDJ6" s="515"/>
      <c r="BDK6" s="515"/>
      <c r="BDL6" s="515"/>
      <c r="BDM6" s="515"/>
      <c r="BDN6" s="515"/>
      <c r="BDO6" s="515"/>
      <c r="BDP6" s="515"/>
      <c r="BDQ6" s="515"/>
      <c r="BDR6" s="515"/>
      <c r="BDS6" s="515"/>
      <c r="BDT6" s="515"/>
      <c r="BDU6" s="515"/>
      <c r="BDV6" s="515"/>
      <c r="BDW6" s="515"/>
      <c r="BDX6" s="515"/>
      <c r="BDY6" s="515"/>
      <c r="BDZ6" s="515"/>
      <c r="BEA6" s="515"/>
      <c r="BEB6" s="515"/>
      <c r="BEC6" s="515"/>
      <c r="BED6" s="515"/>
      <c r="BEE6" s="515"/>
      <c r="BEF6" s="515"/>
      <c r="BEG6" s="515"/>
      <c r="BEH6" s="515"/>
      <c r="BEI6" s="515"/>
      <c r="BEJ6" s="515"/>
      <c r="BEK6" s="515"/>
      <c r="BEL6" s="515"/>
      <c r="BEM6" s="515"/>
      <c r="BEN6" s="515"/>
      <c r="BEO6" s="515"/>
      <c r="BEP6" s="515"/>
      <c r="BEQ6" s="515"/>
      <c r="BER6" s="515"/>
      <c r="BES6" s="515"/>
      <c r="BET6" s="515"/>
      <c r="BEU6" s="515"/>
      <c r="BEV6" s="515"/>
      <c r="BEW6" s="515"/>
      <c r="BEX6" s="515"/>
      <c r="BEY6" s="515"/>
      <c r="BEZ6" s="515"/>
      <c r="BFA6" s="515"/>
      <c r="BFB6" s="515"/>
      <c r="BFC6" s="515"/>
      <c r="BFD6" s="515"/>
      <c r="BFE6" s="515"/>
      <c r="BFF6" s="515"/>
      <c r="BFG6" s="515"/>
      <c r="BFH6" s="515"/>
      <c r="BFI6" s="515"/>
      <c r="BFJ6" s="515"/>
      <c r="BFK6" s="515"/>
      <c r="BFL6" s="515"/>
      <c r="BFM6" s="515"/>
      <c r="BFN6" s="515"/>
      <c r="BFO6" s="515"/>
      <c r="BFP6" s="515"/>
      <c r="BFQ6" s="515"/>
      <c r="BFR6" s="515"/>
      <c r="BFS6" s="515"/>
      <c r="BFT6" s="515"/>
      <c r="BFU6" s="515"/>
      <c r="BFV6" s="515"/>
      <c r="BFW6" s="515"/>
      <c r="BFX6" s="515"/>
      <c r="BFY6" s="515"/>
      <c r="BFZ6" s="515"/>
      <c r="BGA6" s="515"/>
      <c r="BGB6" s="515"/>
      <c r="BGC6" s="515"/>
      <c r="BGD6" s="515"/>
      <c r="BGE6" s="515"/>
      <c r="BGF6" s="515"/>
      <c r="BGG6" s="515"/>
      <c r="BGH6" s="515"/>
      <c r="BGI6" s="515"/>
      <c r="BGJ6" s="515"/>
      <c r="BGK6" s="515"/>
      <c r="BGL6" s="515"/>
      <c r="BGM6" s="515"/>
      <c r="BGN6" s="515"/>
      <c r="BGO6" s="515"/>
      <c r="BGP6" s="515"/>
      <c r="BGQ6" s="515"/>
      <c r="BGR6" s="515"/>
      <c r="BGS6" s="515"/>
      <c r="BGT6" s="515"/>
      <c r="BGU6" s="515"/>
      <c r="BGV6" s="515"/>
      <c r="BGW6" s="515"/>
      <c r="BGX6" s="515"/>
      <c r="BGY6" s="515"/>
      <c r="BGZ6" s="515"/>
      <c r="BHA6" s="515"/>
      <c r="BHB6" s="515"/>
      <c r="BHC6" s="515"/>
      <c r="BHD6" s="515"/>
      <c r="BHE6" s="515"/>
      <c r="BHF6" s="515"/>
      <c r="BHG6" s="515"/>
      <c r="BHH6" s="515"/>
      <c r="BHI6" s="515"/>
      <c r="BHJ6" s="515"/>
      <c r="BHK6" s="515"/>
      <c r="BHL6" s="515"/>
      <c r="BHM6" s="515"/>
      <c r="BHN6" s="515"/>
      <c r="BHO6" s="515"/>
      <c r="BHP6" s="515"/>
      <c r="BHQ6" s="515"/>
      <c r="BHR6" s="515"/>
      <c r="BHS6" s="515"/>
      <c r="BHT6" s="515"/>
      <c r="BHU6" s="515"/>
      <c r="BHV6" s="515"/>
      <c r="BHW6" s="515"/>
      <c r="BHX6" s="515"/>
      <c r="BHY6" s="515"/>
      <c r="BHZ6" s="515"/>
      <c r="BIA6" s="515"/>
      <c r="BIB6" s="515"/>
      <c r="BIC6" s="515"/>
      <c r="BID6" s="515"/>
      <c r="BIE6" s="515"/>
      <c r="BIF6" s="515"/>
      <c r="BIG6" s="515"/>
      <c r="BIH6" s="515"/>
      <c r="BII6" s="515"/>
      <c r="BIJ6" s="515"/>
      <c r="BIK6" s="515"/>
      <c r="BIL6" s="515"/>
      <c r="BIM6" s="515"/>
      <c r="BIN6" s="515"/>
      <c r="BIO6" s="515"/>
      <c r="BIP6" s="515"/>
      <c r="BIQ6" s="515"/>
      <c r="BIR6" s="515"/>
      <c r="BIS6" s="515"/>
      <c r="BIT6" s="515"/>
      <c r="BIU6" s="515"/>
      <c r="BIV6" s="515"/>
      <c r="BIW6" s="515"/>
      <c r="BIX6" s="515"/>
      <c r="BIY6" s="515"/>
      <c r="BIZ6" s="515"/>
      <c r="BJA6" s="515"/>
      <c r="BJB6" s="515"/>
      <c r="BJC6" s="515"/>
      <c r="BJD6" s="515"/>
      <c r="BJE6" s="515"/>
      <c r="BJF6" s="515"/>
      <c r="BJG6" s="515"/>
      <c r="BJH6" s="515"/>
      <c r="BJI6" s="515"/>
      <c r="BJJ6" s="515"/>
      <c r="BJK6" s="515"/>
      <c r="BJL6" s="515"/>
      <c r="BJM6" s="515"/>
      <c r="BJN6" s="515"/>
      <c r="BJO6" s="515"/>
      <c r="BJP6" s="515"/>
      <c r="BJQ6" s="515"/>
      <c r="BJR6" s="515"/>
      <c r="BJS6" s="515"/>
      <c r="BJT6" s="515"/>
      <c r="BJU6" s="515"/>
      <c r="BJV6" s="515"/>
      <c r="BJW6" s="515"/>
      <c r="BJX6" s="515"/>
      <c r="BJY6" s="515"/>
      <c r="BJZ6" s="515"/>
      <c r="BKA6" s="515"/>
      <c r="BKB6" s="515"/>
      <c r="BKC6" s="515"/>
      <c r="BKD6" s="515"/>
      <c r="BKE6" s="515"/>
      <c r="BKF6" s="515"/>
      <c r="BKG6" s="515"/>
      <c r="BKH6" s="515"/>
      <c r="BKI6" s="515"/>
      <c r="BKJ6" s="515"/>
      <c r="BKK6" s="515"/>
      <c r="BKL6" s="515"/>
      <c r="BKM6" s="515"/>
      <c r="BKN6" s="515"/>
      <c r="BKO6" s="515"/>
      <c r="BKP6" s="515"/>
      <c r="BKQ6" s="515"/>
      <c r="BKR6" s="515"/>
      <c r="BKS6" s="515"/>
      <c r="BKT6" s="515"/>
      <c r="BKU6" s="515"/>
      <c r="BKV6" s="515"/>
      <c r="BKW6" s="515"/>
      <c r="BKX6" s="515"/>
      <c r="BKY6" s="515"/>
      <c r="BKZ6" s="515"/>
      <c r="BLA6" s="515"/>
      <c r="BLB6" s="515"/>
      <c r="BLC6" s="515"/>
      <c r="BLD6" s="515"/>
      <c r="BLE6" s="515"/>
      <c r="BLF6" s="515"/>
      <c r="BLG6" s="515"/>
      <c r="BLH6" s="515"/>
      <c r="BLI6" s="515"/>
      <c r="BLJ6" s="515"/>
      <c r="BLK6" s="515"/>
      <c r="BLL6" s="515"/>
      <c r="BLM6" s="515"/>
      <c r="BLN6" s="515"/>
      <c r="BLO6" s="515"/>
      <c r="BLP6" s="515"/>
      <c r="BLQ6" s="515"/>
      <c r="BLR6" s="515"/>
      <c r="BLS6" s="515"/>
      <c r="BLT6" s="515"/>
      <c r="BLU6" s="515"/>
      <c r="BLV6" s="515"/>
      <c r="BLW6" s="515"/>
      <c r="BLX6" s="515"/>
      <c r="BLY6" s="515"/>
      <c r="BLZ6" s="515"/>
      <c r="BMA6" s="515"/>
      <c r="BMB6" s="515"/>
      <c r="BMC6" s="515"/>
      <c r="BMD6" s="515"/>
      <c r="BME6" s="515"/>
      <c r="BMF6" s="515"/>
      <c r="BMG6" s="515"/>
      <c r="BMH6" s="515"/>
      <c r="BMI6" s="515"/>
      <c r="BMJ6" s="515"/>
      <c r="BMK6" s="515"/>
      <c r="BML6" s="515"/>
      <c r="BMM6" s="515"/>
      <c r="BMN6" s="515"/>
      <c r="BMO6" s="515"/>
      <c r="BMP6" s="515"/>
      <c r="BMQ6" s="515"/>
      <c r="BMR6" s="515"/>
      <c r="BMS6" s="515"/>
      <c r="BMT6" s="515"/>
      <c r="BMU6" s="515"/>
      <c r="BMV6" s="515"/>
      <c r="BMW6" s="515"/>
      <c r="BMX6" s="515"/>
      <c r="BMY6" s="515"/>
      <c r="BMZ6" s="515"/>
      <c r="BNA6" s="515"/>
      <c r="BNB6" s="515"/>
      <c r="BNC6" s="515"/>
      <c r="BND6" s="515"/>
      <c r="BNE6" s="515"/>
      <c r="BNF6" s="515"/>
      <c r="BNG6" s="515"/>
      <c r="BNH6" s="515"/>
      <c r="BNI6" s="515"/>
      <c r="BNJ6" s="515"/>
      <c r="BNK6" s="515"/>
      <c r="BNL6" s="515"/>
      <c r="BNM6" s="515"/>
      <c r="BNN6" s="515"/>
      <c r="BNO6" s="515"/>
      <c r="BNP6" s="515"/>
      <c r="BNQ6" s="515"/>
      <c r="BNR6" s="515"/>
      <c r="BNS6" s="515"/>
      <c r="BNT6" s="515"/>
      <c r="BNU6" s="515"/>
      <c r="BNV6" s="515"/>
      <c r="BNW6" s="515"/>
      <c r="BNX6" s="515"/>
      <c r="BNY6" s="515"/>
      <c r="BNZ6" s="515"/>
      <c r="BOA6" s="515"/>
      <c r="BOB6" s="515"/>
      <c r="BOC6" s="515"/>
      <c r="BOD6" s="515"/>
      <c r="BOE6" s="515"/>
      <c r="BOF6" s="515"/>
      <c r="BOG6" s="515"/>
      <c r="BOH6" s="515"/>
      <c r="BOI6" s="515"/>
      <c r="BOJ6" s="515"/>
      <c r="BOK6" s="515"/>
      <c r="BOL6" s="515"/>
      <c r="BOM6" s="515"/>
      <c r="BON6" s="515"/>
      <c r="BOO6" s="515"/>
      <c r="BOP6" s="515"/>
      <c r="BOQ6" s="515"/>
      <c r="BOR6" s="515"/>
      <c r="BOS6" s="515"/>
      <c r="BOT6" s="515"/>
      <c r="BOU6" s="515"/>
      <c r="BOV6" s="515"/>
      <c r="BOW6" s="515"/>
      <c r="BOX6" s="515"/>
      <c r="BOY6" s="515"/>
      <c r="BOZ6" s="515"/>
      <c r="BPA6" s="515"/>
      <c r="BPB6" s="515"/>
      <c r="BPC6" s="515"/>
      <c r="BPD6" s="515"/>
      <c r="BPE6" s="515"/>
      <c r="BPF6" s="515"/>
      <c r="BPG6" s="515"/>
      <c r="BPH6" s="515"/>
      <c r="BPI6" s="515"/>
      <c r="BPJ6" s="515"/>
      <c r="BPK6" s="515"/>
      <c r="BPL6" s="515"/>
      <c r="BPM6" s="515"/>
      <c r="BPN6" s="515"/>
      <c r="BPO6" s="515"/>
      <c r="BPP6" s="515"/>
      <c r="BPQ6" s="515"/>
      <c r="BPR6" s="515"/>
      <c r="BPS6" s="515"/>
      <c r="BPT6" s="515"/>
      <c r="BPU6" s="515"/>
      <c r="BPV6" s="515"/>
      <c r="BPW6" s="515"/>
      <c r="BPX6" s="515"/>
      <c r="BPY6" s="515"/>
      <c r="BPZ6" s="515"/>
      <c r="BQA6" s="515"/>
      <c r="BQB6" s="515"/>
      <c r="BQC6" s="515"/>
      <c r="BQD6" s="515"/>
      <c r="BQE6" s="515"/>
      <c r="BQF6" s="515"/>
      <c r="BQG6" s="515"/>
      <c r="BQH6" s="515"/>
      <c r="BQI6" s="515"/>
      <c r="BQJ6" s="515"/>
      <c r="BQK6" s="515"/>
      <c r="BQL6" s="515"/>
      <c r="BQM6" s="515"/>
      <c r="BQN6" s="515"/>
      <c r="BQO6" s="515"/>
      <c r="BQP6" s="515"/>
      <c r="BQQ6" s="515"/>
      <c r="BQR6" s="515"/>
      <c r="BQS6" s="515"/>
      <c r="BQT6" s="515"/>
      <c r="BQU6" s="515"/>
      <c r="BQV6" s="515"/>
      <c r="BQW6" s="515"/>
      <c r="BQX6" s="515"/>
      <c r="BQY6" s="515"/>
      <c r="BQZ6" s="515"/>
      <c r="BRA6" s="515"/>
      <c r="BRB6" s="515"/>
      <c r="BRC6" s="515"/>
      <c r="BRD6" s="515"/>
      <c r="BRE6" s="515"/>
      <c r="BRF6" s="515"/>
      <c r="BRG6" s="515"/>
      <c r="BRH6" s="515"/>
      <c r="BRI6" s="515"/>
      <c r="BRJ6" s="515"/>
      <c r="BRK6" s="515"/>
      <c r="BRL6" s="515"/>
      <c r="BRM6" s="515"/>
      <c r="BRN6" s="515"/>
      <c r="BRO6" s="515"/>
      <c r="BRP6" s="515"/>
      <c r="BRQ6" s="515"/>
      <c r="BRR6" s="515"/>
      <c r="BRS6" s="515"/>
      <c r="BRT6" s="515"/>
      <c r="BRU6" s="515"/>
      <c r="BRV6" s="515"/>
      <c r="BRW6" s="515"/>
      <c r="BRX6" s="515"/>
      <c r="BRY6" s="515"/>
      <c r="BRZ6" s="515"/>
      <c r="BSA6" s="515"/>
      <c r="BSB6" s="515"/>
      <c r="BSC6" s="515"/>
      <c r="BSD6" s="515"/>
      <c r="BSE6" s="515"/>
      <c r="BSF6" s="515"/>
      <c r="BSG6" s="515"/>
      <c r="BSH6" s="515"/>
      <c r="BSI6" s="515"/>
      <c r="BSJ6" s="515"/>
      <c r="BSK6" s="515"/>
      <c r="BSL6" s="515"/>
      <c r="BSM6" s="515"/>
      <c r="BSN6" s="515"/>
      <c r="BSO6" s="515"/>
      <c r="BSP6" s="515"/>
      <c r="BSQ6" s="515"/>
      <c r="BSR6" s="515"/>
      <c r="BSS6" s="515"/>
      <c r="BST6" s="515"/>
      <c r="BSU6" s="515"/>
      <c r="BSV6" s="515"/>
      <c r="BSW6" s="515"/>
      <c r="BSX6" s="515"/>
      <c r="BSY6" s="515"/>
      <c r="BSZ6" s="515"/>
      <c r="BTA6" s="515"/>
      <c r="BTB6" s="515"/>
      <c r="BTC6" s="515"/>
      <c r="BTD6" s="515"/>
      <c r="BTE6" s="515"/>
      <c r="BTF6" s="515"/>
      <c r="BTG6" s="515"/>
      <c r="BTH6" s="515"/>
      <c r="BTI6" s="515"/>
      <c r="BTJ6" s="515"/>
      <c r="BTK6" s="515"/>
      <c r="BTL6" s="515"/>
      <c r="BTM6" s="515"/>
      <c r="BTN6" s="515"/>
      <c r="BTO6" s="515"/>
      <c r="BTP6" s="515"/>
      <c r="BTQ6" s="515"/>
      <c r="BTR6" s="515"/>
      <c r="BTS6" s="515"/>
      <c r="BTT6" s="515"/>
      <c r="BTU6" s="515"/>
      <c r="BTV6" s="515"/>
      <c r="BTW6" s="515"/>
      <c r="BTX6" s="515"/>
      <c r="BTY6" s="515"/>
      <c r="BTZ6" s="515"/>
      <c r="BUA6" s="515"/>
      <c r="BUB6" s="515"/>
      <c r="BUC6" s="515"/>
      <c r="BUD6" s="515"/>
      <c r="BUE6" s="515"/>
      <c r="BUF6" s="515"/>
      <c r="BUG6" s="515"/>
      <c r="BUH6" s="515"/>
      <c r="BUI6" s="515"/>
      <c r="BUJ6" s="515"/>
      <c r="BUK6" s="515"/>
      <c r="BUL6" s="515"/>
      <c r="BUM6" s="515"/>
      <c r="BUN6" s="515"/>
      <c r="BUO6" s="515"/>
      <c r="BUP6" s="515"/>
      <c r="BUQ6" s="515"/>
      <c r="BUR6" s="515"/>
      <c r="BUS6" s="515"/>
      <c r="BUT6" s="515"/>
      <c r="BUU6" s="515"/>
      <c r="BUV6" s="515"/>
      <c r="BUW6" s="515"/>
      <c r="BUX6" s="515"/>
      <c r="BUY6" s="515"/>
      <c r="BUZ6" s="515"/>
      <c r="BVA6" s="515"/>
      <c r="BVB6" s="515"/>
      <c r="BVC6" s="515"/>
      <c r="BVD6" s="515"/>
      <c r="BVE6" s="515"/>
      <c r="BVF6" s="515"/>
      <c r="BVG6" s="515"/>
      <c r="BVH6" s="515"/>
      <c r="BVI6" s="515"/>
      <c r="BVJ6" s="515"/>
      <c r="BVK6" s="515"/>
      <c r="BVL6" s="515"/>
      <c r="BVM6" s="515"/>
      <c r="BVN6" s="515"/>
      <c r="BVO6" s="515"/>
      <c r="BVP6" s="515"/>
      <c r="BVQ6" s="515"/>
      <c r="BVR6" s="515"/>
      <c r="BVS6" s="515"/>
      <c r="BVT6" s="515"/>
      <c r="BVU6" s="515"/>
      <c r="BVV6" s="515"/>
      <c r="BVW6" s="515"/>
      <c r="BVX6" s="515"/>
      <c r="BVY6" s="515"/>
      <c r="BVZ6" s="515"/>
      <c r="BWA6" s="515"/>
      <c r="BWB6" s="515"/>
      <c r="BWC6" s="515"/>
      <c r="BWD6" s="515"/>
      <c r="BWE6" s="515"/>
      <c r="BWF6" s="515"/>
      <c r="BWG6" s="515"/>
      <c r="BWH6" s="515"/>
      <c r="BWI6" s="515"/>
      <c r="BWJ6" s="515"/>
      <c r="BWK6" s="515"/>
      <c r="BWL6" s="515"/>
      <c r="BWM6" s="515"/>
      <c r="BWN6" s="515"/>
      <c r="BWO6" s="515"/>
      <c r="BWP6" s="515"/>
      <c r="BWQ6" s="515"/>
    </row>
    <row r="7" spans="1:1967" ht="22.5">
      <c r="A7" s="304"/>
      <c r="B7" s="304"/>
      <c r="C7" s="304"/>
      <c r="D7" s="304"/>
      <c r="E7" s="304"/>
      <c r="F7" s="304"/>
      <c r="G7" s="304"/>
      <c r="H7" s="304"/>
      <c r="I7" s="304"/>
      <c r="J7" s="304"/>
      <c r="K7" s="304"/>
      <c r="L7" s="304"/>
      <c r="M7" s="304"/>
      <c r="N7" s="342"/>
      <c r="O7" s="304"/>
      <c r="P7" s="304"/>
      <c r="Q7" s="304"/>
      <c r="R7" s="304"/>
      <c r="S7" s="304"/>
      <c r="T7" s="304"/>
      <c r="U7" s="304"/>
      <c r="V7" s="304"/>
      <c r="W7" s="304"/>
      <c r="X7" s="304"/>
      <c r="AP7" s="515"/>
      <c r="AQ7" s="515"/>
      <c r="AR7" s="515"/>
      <c r="AS7" s="515"/>
      <c r="AT7" s="515"/>
      <c r="AU7" s="515"/>
      <c r="AV7" s="515"/>
      <c r="AW7" s="515"/>
      <c r="AX7" s="515"/>
      <c r="AY7" s="515"/>
      <c r="AZ7" s="515"/>
      <c r="BA7" s="515"/>
      <c r="BB7" s="515"/>
      <c r="BC7" s="515"/>
      <c r="BD7" s="515"/>
      <c r="BE7" s="515"/>
      <c r="BF7" s="515"/>
      <c r="BG7" s="515"/>
      <c r="BH7" s="515"/>
      <c r="BI7" s="515"/>
      <c r="BJ7" s="515"/>
      <c r="BK7" s="515"/>
      <c r="BL7" s="515"/>
      <c r="BM7" s="515"/>
      <c r="BN7" s="515"/>
      <c r="BO7" s="515"/>
      <c r="BP7" s="515"/>
      <c r="BQ7" s="515"/>
      <c r="BR7" s="515"/>
      <c r="BS7" s="515"/>
      <c r="BT7" s="515"/>
      <c r="BU7" s="515"/>
      <c r="BV7" s="515"/>
      <c r="BW7" s="515"/>
      <c r="BX7" s="515"/>
      <c r="BY7" s="515"/>
      <c r="BZ7" s="515"/>
      <c r="CA7" s="515"/>
      <c r="CB7" s="515"/>
      <c r="CC7" s="515"/>
      <c r="CD7" s="515"/>
      <c r="CE7" s="515"/>
      <c r="CF7" s="515"/>
      <c r="CG7" s="515"/>
      <c r="CH7" s="515"/>
      <c r="CI7" s="515"/>
      <c r="CJ7" s="515"/>
      <c r="CK7" s="515"/>
      <c r="CL7" s="515"/>
      <c r="CM7" s="515"/>
      <c r="CN7" s="515"/>
      <c r="CO7" s="515"/>
      <c r="CP7" s="515"/>
      <c r="CQ7" s="515"/>
      <c r="CR7" s="515"/>
      <c r="CS7" s="515"/>
      <c r="CT7" s="515"/>
      <c r="CU7" s="515"/>
      <c r="CV7" s="515"/>
      <c r="CW7" s="515"/>
      <c r="CX7" s="515"/>
      <c r="CY7" s="515"/>
      <c r="CZ7" s="515"/>
      <c r="DA7" s="515"/>
      <c r="DB7" s="515"/>
      <c r="DC7" s="515"/>
      <c r="DD7" s="515"/>
      <c r="DE7" s="515"/>
      <c r="DF7" s="515"/>
      <c r="DG7" s="515"/>
      <c r="DH7" s="515"/>
      <c r="DI7" s="515"/>
      <c r="DJ7" s="515"/>
      <c r="DK7" s="515"/>
      <c r="DL7" s="515"/>
      <c r="DM7" s="515"/>
      <c r="DN7" s="515"/>
      <c r="DO7" s="515"/>
      <c r="DP7" s="515"/>
      <c r="DQ7" s="515"/>
      <c r="DR7" s="515"/>
      <c r="DS7" s="515"/>
      <c r="DT7" s="515"/>
      <c r="DU7" s="515"/>
      <c r="DV7" s="515"/>
      <c r="DW7" s="515"/>
      <c r="DX7" s="515"/>
      <c r="DY7" s="515"/>
      <c r="DZ7" s="515"/>
      <c r="EA7" s="515"/>
      <c r="EB7" s="515"/>
      <c r="EC7" s="515"/>
      <c r="ED7" s="515"/>
      <c r="EE7" s="515"/>
      <c r="EF7" s="515"/>
      <c r="EG7" s="515"/>
      <c r="EH7" s="515"/>
      <c r="EI7" s="515"/>
      <c r="EJ7" s="515"/>
      <c r="EK7" s="515"/>
      <c r="EL7" s="515"/>
      <c r="EM7" s="515"/>
      <c r="EN7" s="515"/>
      <c r="EO7" s="515"/>
      <c r="EP7" s="515"/>
      <c r="EQ7" s="515"/>
      <c r="ER7" s="515"/>
      <c r="ES7" s="515"/>
      <c r="ET7" s="515"/>
      <c r="EU7" s="515"/>
      <c r="EV7" s="515"/>
      <c r="EW7" s="515"/>
      <c r="EX7" s="515"/>
      <c r="EY7" s="515"/>
      <c r="EZ7" s="515"/>
      <c r="FA7" s="515"/>
      <c r="FB7" s="515"/>
      <c r="FC7" s="515"/>
      <c r="FD7" s="515"/>
      <c r="FE7" s="515"/>
      <c r="FF7" s="515"/>
      <c r="FG7" s="515"/>
      <c r="FH7" s="515"/>
      <c r="FI7" s="515"/>
      <c r="FJ7" s="515"/>
      <c r="FK7" s="515"/>
      <c r="FL7" s="515"/>
      <c r="FM7" s="515"/>
      <c r="FN7" s="515"/>
      <c r="FO7" s="515"/>
      <c r="FP7" s="515"/>
      <c r="FQ7" s="515"/>
      <c r="FR7" s="515"/>
      <c r="FS7" s="515"/>
      <c r="FT7" s="515"/>
      <c r="FU7" s="515"/>
      <c r="FV7" s="515"/>
      <c r="FW7" s="515"/>
      <c r="FX7" s="515"/>
      <c r="FY7" s="515"/>
      <c r="FZ7" s="515"/>
      <c r="GA7" s="515"/>
      <c r="GB7" s="515"/>
      <c r="GC7" s="515"/>
      <c r="GD7" s="515"/>
      <c r="GE7" s="515"/>
      <c r="GF7" s="515"/>
      <c r="GG7" s="515"/>
      <c r="GH7" s="515"/>
      <c r="GI7" s="515"/>
      <c r="GJ7" s="515"/>
      <c r="GK7" s="515"/>
      <c r="GL7" s="515"/>
      <c r="GM7" s="515"/>
      <c r="GN7" s="515"/>
      <c r="GO7" s="515"/>
      <c r="GP7" s="515"/>
      <c r="GQ7" s="515"/>
      <c r="GR7" s="515"/>
      <c r="GS7" s="515"/>
      <c r="GT7" s="515"/>
      <c r="GU7" s="515"/>
      <c r="GV7" s="515"/>
      <c r="GW7" s="515"/>
      <c r="GX7" s="515"/>
      <c r="GY7" s="515"/>
      <c r="GZ7" s="515"/>
      <c r="HA7" s="515"/>
      <c r="HB7" s="515"/>
      <c r="HC7" s="515"/>
      <c r="HD7" s="515"/>
      <c r="HE7" s="515"/>
      <c r="HF7" s="515"/>
      <c r="HG7" s="515"/>
      <c r="HH7" s="515"/>
      <c r="HI7" s="515"/>
      <c r="HJ7" s="515"/>
      <c r="HK7" s="515"/>
      <c r="HL7" s="515"/>
      <c r="HM7" s="515"/>
      <c r="HN7" s="515"/>
      <c r="HO7" s="515"/>
      <c r="HP7" s="515"/>
      <c r="HQ7" s="515"/>
      <c r="HR7" s="515"/>
      <c r="HS7" s="515"/>
      <c r="HT7" s="515"/>
      <c r="HU7" s="515"/>
      <c r="HV7" s="515"/>
      <c r="HW7" s="515"/>
      <c r="HX7" s="515"/>
      <c r="HY7" s="515"/>
      <c r="HZ7" s="515"/>
      <c r="IA7" s="515"/>
      <c r="IB7" s="515"/>
      <c r="IC7" s="515"/>
      <c r="ID7" s="515"/>
      <c r="IE7" s="515"/>
      <c r="IF7" s="515"/>
      <c r="IG7" s="515"/>
      <c r="IH7" s="515"/>
      <c r="II7" s="515"/>
      <c r="IJ7" s="515"/>
      <c r="IK7" s="515"/>
      <c r="IL7" s="515"/>
      <c r="IM7" s="515"/>
      <c r="IN7" s="515"/>
      <c r="IO7" s="515"/>
      <c r="IP7" s="515"/>
      <c r="IQ7" s="515"/>
      <c r="IR7" s="515"/>
      <c r="IS7" s="515"/>
      <c r="IT7" s="515"/>
      <c r="IU7" s="515"/>
      <c r="IV7" s="515"/>
      <c r="IW7" s="515"/>
      <c r="IX7" s="515"/>
      <c r="IY7" s="515"/>
      <c r="IZ7" s="515"/>
      <c r="JA7" s="515"/>
      <c r="JB7" s="515"/>
      <c r="JC7" s="515"/>
      <c r="JD7" s="515"/>
      <c r="JE7" s="515"/>
      <c r="JF7" s="515"/>
      <c r="JG7" s="515"/>
      <c r="JH7" s="515"/>
      <c r="JI7" s="515"/>
      <c r="JJ7" s="515"/>
      <c r="JK7" s="515"/>
      <c r="JL7" s="515"/>
      <c r="JM7" s="515"/>
      <c r="JN7" s="515"/>
      <c r="JO7" s="515"/>
      <c r="JP7" s="515"/>
      <c r="JQ7" s="515"/>
      <c r="JR7" s="515"/>
      <c r="JS7" s="515"/>
      <c r="JT7" s="515"/>
      <c r="JU7" s="515"/>
      <c r="JV7" s="515"/>
      <c r="JW7" s="515"/>
      <c r="JX7" s="515"/>
      <c r="JY7" s="515"/>
      <c r="JZ7" s="515"/>
      <c r="KA7" s="515"/>
      <c r="KB7" s="515"/>
      <c r="KC7" s="515"/>
      <c r="KD7" s="515"/>
      <c r="KE7" s="515"/>
      <c r="KF7" s="515"/>
      <c r="KG7" s="515"/>
      <c r="KH7" s="515"/>
      <c r="KI7" s="515"/>
      <c r="KJ7" s="515"/>
      <c r="KK7" s="515"/>
      <c r="KL7" s="515"/>
      <c r="KM7" s="515"/>
      <c r="KN7" s="515"/>
      <c r="KO7" s="515"/>
      <c r="KP7" s="515"/>
      <c r="KQ7" s="515"/>
      <c r="KR7" s="515"/>
      <c r="KS7" s="515"/>
      <c r="KT7" s="515"/>
      <c r="KU7" s="515"/>
      <c r="KV7" s="515"/>
      <c r="KW7" s="515"/>
      <c r="KX7" s="515"/>
      <c r="KY7" s="515"/>
      <c r="KZ7" s="515"/>
      <c r="LA7" s="515"/>
      <c r="LB7" s="515"/>
      <c r="LC7" s="515"/>
      <c r="LD7" s="515"/>
      <c r="LE7" s="515"/>
      <c r="LF7" s="515"/>
      <c r="LG7" s="515"/>
      <c r="LH7" s="515"/>
      <c r="LI7" s="515"/>
      <c r="LJ7" s="515"/>
      <c r="LK7" s="515"/>
      <c r="LL7" s="515"/>
      <c r="LM7" s="515"/>
      <c r="LN7" s="515"/>
      <c r="LO7" s="515"/>
      <c r="LP7" s="515"/>
      <c r="LQ7" s="515"/>
      <c r="LR7" s="515"/>
      <c r="LS7" s="515"/>
      <c r="LT7" s="515"/>
      <c r="LU7" s="515"/>
      <c r="LV7" s="515"/>
      <c r="LW7" s="515"/>
      <c r="LX7" s="515"/>
      <c r="LY7" s="515"/>
      <c r="LZ7" s="515"/>
      <c r="MA7" s="515"/>
      <c r="MB7" s="515"/>
      <c r="MC7" s="515"/>
      <c r="MD7" s="515"/>
      <c r="ME7" s="515"/>
      <c r="MF7" s="515"/>
      <c r="MG7" s="515"/>
      <c r="MH7" s="515"/>
      <c r="MI7" s="515"/>
      <c r="MJ7" s="515"/>
      <c r="MK7" s="515"/>
      <c r="ML7" s="515"/>
      <c r="MM7" s="515"/>
      <c r="MN7" s="515"/>
      <c r="MO7" s="515"/>
      <c r="MP7" s="515"/>
      <c r="MQ7" s="515"/>
      <c r="MR7" s="515"/>
      <c r="MS7" s="515"/>
      <c r="MT7" s="515"/>
      <c r="MU7" s="515"/>
      <c r="MV7" s="515"/>
      <c r="MW7" s="515"/>
      <c r="MX7" s="515"/>
      <c r="MY7" s="515"/>
      <c r="MZ7" s="515"/>
      <c r="NA7" s="515"/>
      <c r="NB7" s="515"/>
      <c r="NC7" s="515"/>
      <c r="ND7" s="515"/>
      <c r="NE7" s="515"/>
      <c r="NF7" s="515"/>
      <c r="NG7" s="515"/>
      <c r="NH7" s="515"/>
      <c r="NI7" s="515"/>
      <c r="NJ7" s="515"/>
      <c r="NK7" s="515"/>
      <c r="NL7" s="515"/>
      <c r="NM7" s="515"/>
      <c r="NN7" s="515"/>
      <c r="NO7" s="515"/>
      <c r="NP7" s="515"/>
      <c r="NQ7" s="515"/>
      <c r="NR7" s="515"/>
      <c r="NS7" s="515"/>
      <c r="NT7" s="515"/>
      <c r="NU7" s="515"/>
      <c r="NV7" s="515"/>
      <c r="NW7" s="515"/>
      <c r="NX7" s="515"/>
      <c r="NY7" s="515"/>
      <c r="NZ7" s="515"/>
      <c r="OA7" s="515"/>
      <c r="OB7" s="515"/>
      <c r="OC7" s="515"/>
      <c r="OD7" s="515"/>
      <c r="OE7" s="515"/>
      <c r="OF7" s="515"/>
      <c r="OG7" s="515"/>
      <c r="OH7" s="515"/>
      <c r="OI7" s="515"/>
      <c r="OJ7" s="515"/>
      <c r="OK7" s="515"/>
      <c r="OL7" s="515"/>
      <c r="OM7" s="515"/>
      <c r="ON7" s="515"/>
      <c r="OO7" s="515"/>
      <c r="OP7" s="515"/>
      <c r="OQ7" s="515"/>
      <c r="OR7" s="515"/>
      <c r="OS7" s="515"/>
      <c r="OT7" s="515"/>
      <c r="OU7" s="515"/>
      <c r="OV7" s="515"/>
      <c r="OW7" s="515"/>
      <c r="OX7" s="515"/>
      <c r="OY7" s="515"/>
      <c r="OZ7" s="515"/>
      <c r="PA7" s="515"/>
      <c r="PB7" s="515"/>
      <c r="PC7" s="515"/>
      <c r="PD7" s="515"/>
      <c r="PE7" s="515"/>
      <c r="PF7" s="515"/>
      <c r="PG7" s="515"/>
      <c r="PH7" s="515"/>
      <c r="PI7" s="515"/>
      <c r="PJ7" s="515"/>
      <c r="PK7" s="515"/>
      <c r="PL7" s="515"/>
      <c r="PM7" s="515"/>
      <c r="PN7" s="515"/>
      <c r="PO7" s="515"/>
      <c r="PP7" s="515"/>
      <c r="PQ7" s="515"/>
      <c r="PR7" s="515"/>
      <c r="PS7" s="515"/>
      <c r="PT7" s="515"/>
      <c r="PU7" s="515"/>
      <c r="PV7" s="515"/>
      <c r="PW7" s="515"/>
      <c r="PX7" s="515"/>
      <c r="PY7" s="515"/>
      <c r="PZ7" s="515"/>
      <c r="QA7" s="515"/>
      <c r="QB7" s="515"/>
      <c r="QC7" s="515"/>
      <c r="QD7" s="515"/>
      <c r="QE7" s="515"/>
      <c r="QF7" s="515"/>
      <c r="QG7" s="515"/>
      <c r="QH7" s="515"/>
      <c r="QI7" s="515"/>
      <c r="QJ7" s="515"/>
      <c r="QK7" s="515"/>
      <c r="QL7" s="515"/>
      <c r="QM7" s="515"/>
      <c r="QN7" s="515"/>
      <c r="QO7" s="515"/>
      <c r="QP7" s="515"/>
      <c r="QQ7" s="515"/>
      <c r="QR7" s="515"/>
      <c r="QS7" s="515"/>
      <c r="QT7" s="515"/>
      <c r="QU7" s="515"/>
      <c r="QV7" s="515"/>
      <c r="QW7" s="515"/>
      <c r="QX7" s="515"/>
      <c r="QY7" s="515"/>
      <c r="QZ7" s="515"/>
      <c r="RA7" s="515"/>
      <c r="RB7" s="515"/>
      <c r="RC7" s="515"/>
      <c r="RD7" s="515"/>
      <c r="RE7" s="515"/>
      <c r="RF7" s="515"/>
      <c r="RG7" s="515"/>
      <c r="RH7" s="515"/>
      <c r="RI7" s="515"/>
      <c r="RJ7" s="515"/>
      <c r="RK7" s="515"/>
      <c r="RL7" s="515"/>
      <c r="RM7" s="515"/>
      <c r="RN7" s="515"/>
      <c r="RO7" s="515"/>
      <c r="RP7" s="515"/>
      <c r="RQ7" s="515"/>
      <c r="RR7" s="515"/>
      <c r="RS7" s="515"/>
      <c r="RT7" s="515"/>
      <c r="RU7" s="515"/>
      <c r="RV7" s="515"/>
      <c r="RW7" s="515"/>
      <c r="RX7" s="515"/>
      <c r="RY7" s="515"/>
      <c r="RZ7" s="515"/>
      <c r="SA7" s="515"/>
      <c r="SB7" s="515"/>
      <c r="SC7" s="515"/>
      <c r="SD7" s="515"/>
      <c r="SE7" s="515"/>
      <c r="SF7" s="515"/>
      <c r="SG7" s="515"/>
      <c r="SH7" s="515"/>
      <c r="SI7" s="515"/>
      <c r="SJ7" s="515"/>
      <c r="SK7" s="515"/>
      <c r="SL7" s="515"/>
      <c r="SM7" s="515"/>
      <c r="SN7" s="515"/>
      <c r="SO7" s="515"/>
      <c r="SP7" s="515"/>
      <c r="SQ7" s="515"/>
      <c r="SR7" s="515"/>
      <c r="SS7" s="515"/>
      <c r="ST7" s="515"/>
      <c r="SU7" s="515"/>
      <c r="SV7" s="515"/>
      <c r="SW7" s="515"/>
      <c r="SX7" s="515"/>
      <c r="SY7" s="515"/>
      <c r="SZ7" s="515"/>
      <c r="TA7" s="515"/>
      <c r="TB7" s="515"/>
      <c r="TC7" s="515"/>
      <c r="TD7" s="515"/>
      <c r="TE7" s="515"/>
      <c r="TF7" s="515"/>
      <c r="TG7" s="515"/>
      <c r="TH7" s="515"/>
      <c r="TI7" s="515"/>
      <c r="TJ7" s="515"/>
      <c r="TK7" s="515"/>
      <c r="TL7" s="515"/>
      <c r="TM7" s="515"/>
      <c r="TN7" s="515"/>
      <c r="TO7" s="515"/>
      <c r="TP7" s="515"/>
      <c r="TQ7" s="515"/>
      <c r="TR7" s="515"/>
      <c r="TS7" s="515"/>
      <c r="TT7" s="515"/>
      <c r="TU7" s="515"/>
      <c r="TV7" s="515"/>
      <c r="TW7" s="515"/>
      <c r="TX7" s="515"/>
      <c r="TY7" s="515"/>
      <c r="TZ7" s="515"/>
      <c r="UA7" s="515"/>
      <c r="UB7" s="515"/>
      <c r="UC7" s="515"/>
      <c r="UD7" s="515"/>
      <c r="UE7" s="515"/>
      <c r="UF7" s="515"/>
      <c r="UG7" s="515"/>
      <c r="UH7" s="515"/>
      <c r="UI7" s="515"/>
      <c r="UJ7" s="515"/>
      <c r="UK7" s="515"/>
      <c r="UL7" s="515"/>
      <c r="UM7" s="515"/>
      <c r="UN7" s="515"/>
      <c r="UO7" s="515"/>
      <c r="UP7" s="515"/>
      <c r="UQ7" s="515"/>
      <c r="UR7" s="515"/>
      <c r="US7" s="515"/>
      <c r="UT7" s="515"/>
      <c r="UU7" s="515"/>
      <c r="UV7" s="515"/>
      <c r="UW7" s="515"/>
      <c r="UX7" s="515"/>
      <c r="UY7" s="515"/>
      <c r="UZ7" s="515"/>
      <c r="VA7" s="515"/>
      <c r="VB7" s="515"/>
      <c r="VC7" s="515"/>
      <c r="VD7" s="515"/>
      <c r="VE7" s="515"/>
      <c r="VF7" s="515"/>
      <c r="VG7" s="515"/>
      <c r="VH7" s="515"/>
      <c r="VI7" s="515"/>
      <c r="VJ7" s="515"/>
      <c r="VK7" s="515"/>
      <c r="VL7" s="515"/>
      <c r="VM7" s="515"/>
      <c r="VN7" s="515"/>
      <c r="VO7" s="515"/>
      <c r="VP7" s="515"/>
      <c r="VQ7" s="515"/>
      <c r="VR7" s="515"/>
      <c r="VS7" s="515"/>
      <c r="VT7" s="515"/>
      <c r="VU7" s="515"/>
      <c r="VV7" s="515"/>
      <c r="VW7" s="515"/>
      <c r="VX7" s="515"/>
      <c r="VY7" s="515"/>
      <c r="VZ7" s="515"/>
      <c r="WA7" s="515"/>
      <c r="WB7" s="515"/>
      <c r="WC7" s="515"/>
      <c r="WD7" s="515"/>
      <c r="WE7" s="515"/>
      <c r="WF7" s="515"/>
      <c r="WG7" s="515"/>
      <c r="WH7" s="515"/>
      <c r="WI7" s="515"/>
      <c r="WJ7" s="515"/>
      <c r="WK7" s="515"/>
      <c r="WL7" s="515"/>
      <c r="WM7" s="515"/>
      <c r="WN7" s="515"/>
      <c r="WO7" s="515"/>
      <c r="WP7" s="515"/>
      <c r="WQ7" s="515"/>
      <c r="WR7" s="515"/>
      <c r="WS7" s="515"/>
      <c r="WT7" s="515"/>
      <c r="WU7" s="515"/>
      <c r="WV7" s="515"/>
      <c r="WW7" s="515"/>
      <c r="WX7" s="515"/>
      <c r="WY7" s="515"/>
      <c r="WZ7" s="515"/>
      <c r="XA7" s="515"/>
      <c r="XB7" s="515"/>
      <c r="XC7" s="515"/>
      <c r="XD7" s="515"/>
      <c r="XE7" s="515"/>
      <c r="XF7" s="515"/>
      <c r="XG7" s="515"/>
      <c r="XH7" s="515"/>
      <c r="XI7" s="515"/>
      <c r="XJ7" s="515"/>
      <c r="XK7" s="515"/>
      <c r="XL7" s="515"/>
      <c r="XM7" s="515"/>
      <c r="XN7" s="515"/>
      <c r="XO7" s="515"/>
      <c r="XP7" s="515"/>
      <c r="XQ7" s="515"/>
      <c r="XR7" s="515"/>
      <c r="XS7" s="515"/>
      <c r="XT7" s="515"/>
      <c r="XU7" s="515"/>
      <c r="XV7" s="515"/>
      <c r="XW7" s="515"/>
      <c r="XX7" s="515"/>
      <c r="XY7" s="515"/>
      <c r="XZ7" s="515"/>
      <c r="YA7" s="515"/>
      <c r="YB7" s="515"/>
      <c r="YC7" s="515"/>
      <c r="YD7" s="515"/>
      <c r="YE7" s="515"/>
      <c r="YF7" s="515"/>
      <c r="YG7" s="515"/>
      <c r="YH7" s="515"/>
      <c r="YI7" s="515"/>
      <c r="YJ7" s="515"/>
      <c r="YK7" s="515"/>
      <c r="YL7" s="515"/>
      <c r="YM7" s="515"/>
      <c r="YN7" s="515"/>
      <c r="YO7" s="515"/>
      <c r="YP7" s="515"/>
      <c r="YQ7" s="515"/>
      <c r="YR7" s="515"/>
      <c r="YS7" s="515"/>
      <c r="YT7" s="515"/>
      <c r="YU7" s="515"/>
      <c r="YV7" s="515"/>
      <c r="YW7" s="515"/>
      <c r="YX7" s="515"/>
      <c r="YY7" s="515"/>
      <c r="YZ7" s="515"/>
      <c r="ZA7" s="515"/>
      <c r="ZB7" s="515"/>
      <c r="ZC7" s="515"/>
      <c r="ZD7" s="515"/>
      <c r="ZE7" s="515"/>
      <c r="ZF7" s="515"/>
      <c r="ZG7" s="515"/>
      <c r="ZH7" s="515"/>
      <c r="ZI7" s="515"/>
      <c r="ZJ7" s="515"/>
      <c r="ZK7" s="515"/>
      <c r="ZL7" s="515"/>
      <c r="ZM7" s="515"/>
      <c r="ZN7" s="515"/>
      <c r="ZO7" s="515"/>
      <c r="ZP7" s="515"/>
      <c r="ZQ7" s="515"/>
      <c r="ZR7" s="515"/>
      <c r="ZS7" s="515"/>
      <c r="ZT7" s="515"/>
      <c r="ZU7" s="515"/>
      <c r="ZV7" s="515"/>
      <c r="ZW7" s="515"/>
      <c r="ZX7" s="515"/>
      <c r="ZY7" s="515"/>
      <c r="ZZ7" s="515"/>
      <c r="AAA7" s="515"/>
      <c r="AAB7" s="515"/>
      <c r="AAC7" s="515"/>
      <c r="AAD7" s="515"/>
      <c r="AAE7" s="515"/>
      <c r="AAF7" s="515"/>
      <c r="AAG7" s="515"/>
      <c r="AAH7" s="515"/>
      <c r="AAI7" s="515"/>
      <c r="AAJ7" s="515"/>
      <c r="AAK7" s="515"/>
      <c r="AAL7" s="515"/>
      <c r="AAM7" s="515"/>
      <c r="AAN7" s="515"/>
      <c r="AAO7" s="515"/>
      <c r="AAP7" s="515"/>
      <c r="AAQ7" s="515"/>
      <c r="AAR7" s="515"/>
      <c r="AAS7" s="515"/>
      <c r="AAT7" s="515"/>
      <c r="AAU7" s="515"/>
      <c r="AAV7" s="515"/>
      <c r="AAW7" s="515"/>
      <c r="AAX7" s="515"/>
      <c r="AAY7" s="515"/>
      <c r="AAZ7" s="515"/>
      <c r="ABA7" s="515"/>
      <c r="ABB7" s="515"/>
      <c r="ABC7" s="515"/>
      <c r="ABD7" s="515"/>
      <c r="ABE7" s="515"/>
      <c r="ABF7" s="515"/>
      <c r="ABG7" s="515"/>
      <c r="ABH7" s="515"/>
      <c r="ABI7" s="515"/>
      <c r="ABJ7" s="515"/>
      <c r="ABK7" s="515"/>
      <c r="ABL7" s="515"/>
      <c r="ABM7" s="515"/>
      <c r="ABN7" s="515"/>
      <c r="ABO7" s="515"/>
      <c r="ABP7" s="515"/>
      <c r="ABQ7" s="515"/>
      <c r="ABR7" s="515"/>
      <c r="ABS7" s="515"/>
      <c r="ABT7" s="515"/>
      <c r="ABU7" s="515"/>
      <c r="ABV7" s="515"/>
      <c r="ABW7" s="515"/>
      <c r="ABX7" s="515"/>
      <c r="ABY7" s="515"/>
      <c r="ABZ7" s="515"/>
      <c r="ACA7" s="515"/>
      <c r="ACB7" s="515"/>
      <c r="ACC7" s="515"/>
      <c r="ACD7" s="515"/>
      <c r="ACE7" s="515"/>
      <c r="ACF7" s="515"/>
      <c r="ACG7" s="515"/>
      <c r="ACH7" s="515"/>
      <c r="ACI7" s="515"/>
      <c r="ACJ7" s="515"/>
      <c r="ACK7" s="515"/>
      <c r="ACL7" s="515"/>
      <c r="ACM7" s="515"/>
      <c r="ACN7" s="515"/>
      <c r="ACO7" s="515"/>
      <c r="ACP7" s="515"/>
      <c r="ACQ7" s="515"/>
      <c r="ACR7" s="515"/>
      <c r="ACS7" s="515"/>
      <c r="ACT7" s="515"/>
      <c r="ACU7" s="515"/>
      <c r="ACV7" s="515"/>
      <c r="ACW7" s="515"/>
      <c r="ACX7" s="515"/>
      <c r="ACY7" s="515"/>
      <c r="ACZ7" s="515"/>
      <c r="ADA7" s="515"/>
      <c r="ADB7" s="515"/>
      <c r="ADC7" s="515"/>
      <c r="ADD7" s="515"/>
      <c r="ADE7" s="515"/>
      <c r="ADF7" s="515"/>
      <c r="ADG7" s="515"/>
      <c r="ADH7" s="515"/>
      <c r="ADI7" s="515"/>
      <c r="ADJ7" s="515"/>
      <c r="ADK7" s="515"/>
      <c r="ADL7" s="515"/>
      <c r="ADM7" s="515"/>
      <c r="ADN7" s="515"/>
      <c r="ADO7" s="515"/>
      <c r="ADP7" s="515"/>
      <c r="ADQ7" s="515"/>
      <c r="ADR7" s="515"/>
      <c r="ADS7" s="515"/>
      <c r="ADT7" s="515"/>
      <c r="ADU7" s="515"/>
      <c r="ADV7" s="515"/>
      <c r="ADW7" s="515"/>
      <c r="ADX7" s="515"/>
      <c r="ADY7" s="515"/>
      <c r="ADZ7" s="515"/>
      <c r="AEA7" s="515"/>
      <c r="AEB7" s="515"/>
      <c r="AEC7" s="515"/>
      <c r="AED7" s="515"/>
      <c r="AEE7" s="515"/>
      <c r="AEF7" s="515"/>
      <c r="AEG7" s="515"/>
      <c r="AEH7" s="515"/>
      <c r="AEI7" s="515"/>
      <c r="AEJ7" s="515"/>
      <c r="AEK7" s="515"/>
      <c r="AEL7" s="515"/>
      <c r="AEM7" s="515"/>
      <c r="AEN7" s="515"/>
      <c r="AEO7" s="515"/>
      <c r="AEP7" s="515"/>
      <c r="AEQ7" s="515"/>
      <c r="AER7" s="515"/>
      <c r="AES7" s="515"/>
      <c r="AET7" s="515"/>
      <c r="AEU7" s="515"/>
      <c r="AEV7" s="515"/>
      <c r="AEW7" s="515"/>
      <c r="AEX7" s="515"/>
      <c r="AEY7" s="515"/>
      <c r="AEZ7" s="515"/>
      <c r="AFA7" s="515"/>
      <c r="AFB7" s="515"/>
      <c r="AFC7" s="515"/>
      <c r="AFD7" s="515"/>
      <c r="AFE7" s="515"/>
      <c r="AFF7" s="515"/>
      <c r="AFG7" s="515"/>
      <c r="AFH7" s="515"/>
      <c r="AFI7" s="515"/>
      <c r="AFJ7" s="515"/>
      <c r="AFK7" s="515"/>
      <c r="AFL7" s="515"/>
      <c r="AFM7" s="515"/>
      <c r="AFN7" s="515"/>
      <c r="AFO7" s="515"/>
      <c r="AFP7" s="515"/>
      <c r="AFQ7" s="515"/>
      <c r="AFR7" s="515"/>
      <c r="AFS7" s="515"/>
      <c r="AFT7" s="515"/>
      <c r="AFU7" s="515"/>
      <c r="AFV7" s="515"/>
      <c r="AFW7" s="515"/>
      <c r="AFX7" s="515"/>
      <c r="AFY7" s="515"/>
      <c r="AFZ7" s="515"/>
      <c r="AGA7" s="515"/>
      <c r="AGB7" s="515"/>
      <c r="AGC7" s="515"/>
      <c r="AGD7" s="515"/>
      <c r="AGE7" s="515"/>
      <c r="AGF7" s="515"/>
      <c r="AGG7" s="515"/>
      <c r="AGH7" s="515"/>
      <c r="AGI7" s="515"/>
      <c r="AGJ7" s="515"/>
      <c r="AGK7" s="515"/>
      <c r="AGL7" s="515"/>
      <c r="AGM7" s="515"/>
      <c r="AGN7" s="515"/>
      <c r="AGO7" s="515"/>
      <c r="AGP7" s="515"/>
      <c r="AGQ7" s="515"/>
      <c r="AGR7" s="515"/>
      <c r="AGS7" s="515"/>
      <c r="AGT7" s="515"/>
      <c r="AGU7" s="515"/>
      <c r="AGV7" s="515"/>
      <c r="AGW7" s="515"/>
      <c r="AGX7" s="515"/>
      <c r="AGY7" s="515"/>
      <c r="AGZ7" s="515"/>
      <c r="AHA7" s="515"/>
      <c r="AHB7" s="515"/>
      <c r="AHC7" s="515"/>
      <c r="AHD7" s="515"/>
      <c r="AHE7" s="515"/>
      <c r="AHF7" s="515"/>
      <c r="AHG7" s="515"/>
      <c r="AHH7" s="515"/>
      <c r="AHI7" s="515"/>
      <c r="AHJ7" s="515"/>
      <c r="AHK7" s="515"/>
      <c r="AHL7" s="515"/>
      <c r="AHM7" s="515"/>
      <c r="AHN7" s="515"/>
      <c r="AHO7" s="515"/>
      <c r="AHP7" s="515"/>
      <c r="AHQ7" s="515"/>
      <c r="AHR7" s="515"/>
      <c r="AHS7" s="515"/>
      <c r="AHT7" s="515"/>
      <c r="AHU7" s="515"/>
      <c r="AHV7" s="515"/>
      <c r="AHW7" s="515"/>
      <c r="AHX7" s="515"/>
      <c r="AHY7" s="515"/>
      <c r="AHZ7" s="515"/>
      <c r="AIA7" s="515"/>
      <c r="AIB7" s="515"/>
      <c r="AIC7" s="515"/>
      <c r="AID7" s="515"/>
      <c r="AIE7" s="515"/>
      <c r="AIF7" s="515"/>
      <c r="AIG7" s="515"/>
      <c r="AIH7" s="515"/>
      <c r="AII7" s="515"/>
      <c r="AIJ7" s="515"/>
      <c r="AIK7" s="515"/>
      <c r="AIL7" s="515"/>
      <c r="AIM7" s="515"/>
      <c r="AIN7" s="515"/>
      <c r="AIO7" s="515"/>
      <c r="AIP7" s="515"/>
      <c r="AIQ7" s="515"/>
      <c r="AIR7" s="515"/>
      <c r="AIS7" s="515"/>
      <c r="AIT7" s="515"/>
      <c r="AIU7" s="515"/>
      <c r="AIV7" s="515"/>
      <c r="AIW7" s="515"/>
      <c r="AIX7" s="515"/>
      <c r="AIY7" s="515"/>
      <c r="AIZ7" s="515"/>
      <c r="AJA7" s="515"/>
      <c r="AJB7" s="515"/>
      <c r="AJC7" s="515"/>
      <c r="AJD7" s="515"/>
      <c r="AJE7" s="515"/>
      <c r="AJF7" s="515"/>
      <c r="AJG7" s="515"/>
      <c r="AJH7" s="515"/>
      <c r="AJI7" s="515"/>
      <c r="AJJ7" s="515"/>
      <c r="AJK7" s="515"/>
      <c r="AJL7" s="515"/>
      <c r="AJM7" s="515"/>
      <c r="AJN7" s="515"/>
      <c r="AJO7" s="515"/>
      <c r="AJP7" s="515"/>
      <c r="AJQ7" s="515"/>
      <c r="AJR7" s="515"/>
      <c r="AJS7" s="515"/>
      <c r="AJT7" s="515"/>
      <c r="AJU7" s="515"/>
      <c r="AJV7" s="515"/>
      <c r="AJW7" s="515"/>
      <c r="AJX7" s="515"/>
      <c r="AJY7" s="515"/>
      <c r="AJZ7" s="515"/>
      <c r="AKA7" s="515"/>
      <c r="AKB7" s="515"/>
      <c r="AKC7" s="515"/>
      <c r="AKD7" s="515"/>
      <c r="AKE7" s="515"/>
      <c r="AKF7" s="515"/>
      <c r="AKG7" s="515"/>
      <c r="AKH7" s="515"/>
      <c r="AKI7" s="515"/>
      <c r="AKJ7" s="515"/>
      <c r="AKK7" s="515"/>
      <c r="AKL7" s="515"/>
      <c r="AKM7" s="515"/>
      <c r="AKN7" s="515"/>
      <c r="AKO7" s="515"/>
      <c r="AKP7" s="515"/>
      <c r="AKQ7" s="515"/>
      <c r="AKR7" s="515"/>
      <c r="AKS7" s="515"/>
      <c r="AKT7" s="515"/>
      <c r="AKU7" s="515"/>
      <c r="AKV7" s="515"/>
      <c r="AKW7" s="515"/>
      <c r="AKX7" s="515"/>
      <c r="AKY7" s="515"/>
      <c r="AKZ7" s="515"/>
      <c r="ALA7" s="515"/>
      <c r="ALB7" s="515"/>
      <c r="ALC7" s="515"/>
      <c r="ALD7" s="515"/>
      <c r="ALE7" s="515"/>
      <c r="ALF7" s="515"/>
      <c r="ALG7" s="515"/>
      <c r="ALH7" s="515"/>
      <c r="ALI7" s="515"/>
      <c r="ALJ7" s="515"/>
      <c r="ALK7" s="515"/>
      <c r="ALL7" s="515"/>
      <c r="ALM7" s="515"/>
      <c r="ALN7" s="515"/>
      <c r="ALO7" s="515"/>
      <c r="ALP7" s="515"/>
      <c r="ALQ7" s="515"/>
      <c r="ALR7" s="515"/>
      <c r="ALS7" s="515"/>
      <c r="ALT7" s="515"/>
      <c r="ALU7" s="515"/>
      <c r="ALV7" s="515"/>
      <c r="ALW7" s="515"/>
      <c r="ALX7" s="515"/>
      <c r="ALY7" s="515"/>
      <c r="ALZ7" s="515"/>
      <c r="AMA7" s="515"/>
      <c r="AMB7" s="515"/>
      <c r="AMC7" s="515"/>
      <c r="AMD7" s="515"/>
      <c r="AME7" s="515"/>
      <c r="AMF7" s="515"/>
      <c r="AMG7" s="515"/>
      <c r="AMH7" s="515"/>
      <c r="AMI7" s="515"/>
      <c r="AMJ7" s="515"/>
      <c r="AMK7" s="515"/>
      <c r="AML7" s="515"/>
      <c r="AMM7" s="515"/>
      <c r="AMN7" s="515"/>
      <c r="AMO7" s="515"/>
      <c r="AMP7" s="515"/>
      <c r="AMQ7" s="515"/>
      <c r="AMR7" s="515"/>
      <c r="AMS7" s="515"/>
      <c r="AMT7" s="515"/>
      <c r="AMU7" s="515"/>
      <c r="AMV7" s="515"/>
      <c r="AMW7" s="515"/>
      <c r="AMX7" s="515"/>
      <c r="AMY7" s="515"/>
      <c r="AMZ7" s="515"/>
      <c r="ANA7" s="515"/>
      <c r="ANB7" s="515"/>
      <c r="ANC7" s="515"/>
      <c r="AND7" s="515"/>
      <c r="ANE7" s="515"/>
      <c r="ANF7" s="515"/>
      <c r="ANG7" s="515"/>
      <c r="ANH7" s="515"/>
      <c r="ANI7" s="515"/>
      <c r="ANJ7" s="515"/>
      <c r="ANK7" s="515"/>
      <c r="ANL7" s="515"/>
      <c r="ANM7" s="515"/>
      <c r="ANN7" s="515"/>
      <c r="ANO7" s="515"/>
      <c r="ANP7" s="515"/>
      <c r="ANQ7" s="515"/>
      <c r="ANR7" s="515"/>
      <c r="ANS7" s="515"/>
      <c r="ANT7" s="515"/>
      <c r="ANU7" s="515"/>
      <c r="ANV7" s="515"/>
      <c r="ANW7" s="515"/>
      <c r="ANX7" s="515"/>
      <c r="ANY7" s="515"/>
      <c r="ANZ7" s="515"/>
      <c r="AOA7" s="515"/>
      <c r="AOB7" s="515"/>
      <c r="AOC7" s="515"/>
      <c r="AOD7" s="515"/>
      <c r="AOE7" s="515"/>
      <c r="AOF7" s="515"/>
      <c r="AOG7" s="515"/>
      <c r="AOH7" s="515"/>
      <c r="AOI7" s="515"/>
      <c r="AOJ7" s="515"/>
      <c r="AOK7" s="515"/>
      <c r="AOL7" s="515"/>
      <c r="AOM7" s="515"/>
      <c r="AON7" s="515"/>
      <c r="AOO7" s="515"/>
      <c r="AOP7" s="515"/>
      <c r="AOQ7" s="515"/>
      <c r="AOR7" s="515"/>
      <c r="AOS7" s="515"/>
      <c r="AOT7" s="515"/>
      <c r="AOU7" s="515"/>
      <c r="AOV7" s="515"/>
      <c r="AOW7" s="515"/>
      <c r="AOX7" s="515"/>
      <c r="AOY7" s="515"/>
      <c r="AOZ7" s="515"/>
      <c r="APA7" s="515"/>
      <c r="APB7" s="515"/>
      <c r="APC7" s="515"/>
      <c r="APD7" s="515"/>
      <c r="APE7" s="515"/>
      <c r="APF7" s="515"/>
      <c r="APG7" s="515"/>
      <c r="APH7" s="515"/>
      <c r="API7" s="515"/>
      <c r="APJ7" s="515"/>
      <c r="APK7" s="515"/>
      <c r="APL7" s="515"/>
      <c r="APM7" s="515"/>
      <c r="APN7" s="515"/>
      <c r="APO7" s="515"/>
      <c r="APP7" s="515"/>
      <c r="APQ7" s="515"/>
      <c r="APR7" s="515"/>
      <c r="APS7" s="515"/>
      <c r="APT7" s="515"/>
      <c r="APU7" s="515"/>
      <c r="APV7" s="515"/>
      <c r="APW7" s="515"/>
      <c r="APX7" s="515"/>
      <c r="APY7" s="515"/>
      <c r="APZ7" s="515"/>
      <c r="AQA7" s="515"/>
      <c r="AQB7" s="515"/>
      <c r="AQC7" s="515"/>
      <c r="AQD7" s="515"/>
      <c r="AQE7" s="515"/>
      <c r="AQF7" s="515"/>
      <c r="AQG7" s="515"/>
      <c r="AQH7" s="515"/>
      <c r="AQI7" s="515"/>
      <c r="AQJ7" s="515"/>
      <c r="AQK7" s="515"/>
      <c r="AQL7" s="515"/>
      <c r="AQM7" s="515"/>
      <c r="AQN7" s="515"/>
      <c r="AQO7" s="515"/>
      <c r="AQP7" s="515"/>
      <c r="AQQ7" s="515"/>
      <c r="AQR7" s="515"/>
      <c r="AQS7" s="515"/>
      <c r="AQT7" s="515"/>
      <c r="AQU7" s="515"/>
      <c r="AQV7" s="515"/>
      <c r="AQW7" s="515"/>
      <c r="AQX7" s="515"/>
      <c r="AQY7" s="515"/>
      <c r="AQZ7" s="515"/>
      <c r="ARA7" s="515"/>
      <c r="ARB7" s="515"/>
      <c r="ARC7" s="515"/>
      <c r="ARD7" s="515"/>
      <c r="ARE7" s="515"/>
      <c r="ARF7" s="515"/>
      <c r="ARG7" s="515"/>
      <c r="ARH7" s="515"/>
      <c r="ARI7" s="515"/>
      <c r="ARJ7" s="515"/>
      <c r="ARK7" s="515"/>
      <c r="ARL7" s="515"/>
      <c r="ARM7" s="515"/>
      <c r="ARN7" s="515"/>
      <c r="ARO7" s="515"/>
      <c r="ARP7" s="515"/>
      <c r="ARQ7" s="515"/>
      <c r="ARR7" s="515"/>
      <c r="ARS7" s="515"/>
      <c r="ART7" s="515"/>
      <c r="ARU7" s="515"/>
      <c r="ARV7" s="515"/>
      <c r="ARW7" s="515"/>
      <c r="ARX7" s="515"/>
      <c r="ARY7" s="515"/>
      <c r="ARZ7" s="515"/>
      <c r="ASA7" s="515"/>
      <c r="ASB7" s="515"/>
      <c r="ASC7" s="515"/>
      <c r="ASD7" s="515"/>
      <c r="ASE7" s="515"/>
      <c r="ASF7" s="515"/>
      <c r="ASG7" s="515"/>
      <c r="ASH7" s="515"/>
      <c r="ASI7" s="515"/>
      <c r="ASJ7" s="515"/>
      <c r="ASK7" s="515"/>
      <c r="ASL7" s="515"/>
      <c r="ASM7" s="515"/>
      <c r="ASN7" s="515"/>
      <c r="ASO7" s="515"/>
      <c r="ASP7" s="515"/>
      <c r="ASQ7" s="515"/>
      <c r="ASR7" s="515"/>
      <c r="ASS7" s="515"/>
      <c r="AST7" s="515"/>
      <c r="ASU7" s="515"/>
      <c r="ASV7" s="515"/>
      <c r="ASW7" s="515"/>
      <c r="ASX7" s="515"/>
      <c r="ASY7" s="515"/>
      <c r="ASZ7" s="515"/>
      <c r="ATA7" s="515"/>
      <c r="ATB7" s="515"/>
      <c r="ATC7" s="515"/>
      <c r="ATD7" s="515"/>
      <c r="ATE7" s="515"/>
      <c r="ATF7" s="515"/>
      <c r="ATG7" s="515"/>
      <c r="ATH7" s="515"/>
      <c r="ATI7" s="515"/>
      <c r="ATJ7" s="515"/>
      <c r="ATK7" s="515"/>
      <c r="ATL7" s="515"/>
      <c r="ATM7" s="515"/>
      <c r="ATN7" s="515"/>
      <c r="ATO7" s="515"/>
      <c r="ATP7" s="515"/>
      <c r="ATQ7" s="515"/>
      <c r="ATR7" s="515"/>
      <c r="ATS7" s="515"/>
      <c r="ATT7" s="515"/>
      <c r="ATU7" s="515"/>
      <c r="ATV7" s="515"/>
      <c r="ATW7" s="515"/>
      <c r="ATX7" s="515"/>
      <c r="ATY7" s="515"/>
      <c r="ATZ7" s="515"/>
      <c r="AUA7" s="515"/>
      <c r="AUB7" s="515"/>
      <c r="AUC7" s="515"/>
      <c r="AUD7" s="515"/>
      <c r="AUE7" s="515"/>
      <c r="AUF7" s="515"/>
      <c r="AUG7" s="515"/>
      <c r="AUH7" s="515"/>
      <c r="AUI7" s="515"/>
      <c r="AUJ7" s="515"/>
      <c r="AUK7" s="515"/>
      <c r="AUL7" s="515"/>
      <c r="AUM7" s="515"/>
      <c r="AUN7" s="515"/>
      <c r="AUO7" s="515"/>
      <c r="AUP7" s="515"/>
      <c r="AUQ7" s="515"/>
      <c r="AUR7" s="515"/>
      <c r="AUS7" s="515"/>
      <c r="AUT7" s="515"/>
      <c r="AUU7" s="515"/>
      <c r="AUV7" s="515"/>
      <c r="AUW7" s="515"/>
      <c r="AUX7" s="515"/>
      <c r="AUY7" s="515"/>
      <c r="AUZ7" s="515"/>
      <c r="AVA7" s="515"/>
      <c r="AVB7" s="515"/>
      <c r="AVC7" s="515"/>
      <c r="AVD7" s="515"/>
      <c r="AVE7" s="515"/>
      <c r="AVF7" s="515"/>
      <c r="AVG7" s="515"/>
      <c r="AVH7" s="515"/>
      <c r="AVI7" s="515"/>
      <c r="AVJ7" s="515"/>
      <c r="AVK7" s="515"/>
      <c r="AVL7" s="515"/>
      <c r="AVM7" s="515"/>
      <c r="AVN7" s="515"/>
      <c r="AVO7" s="515"/>
      <c r="AVP7" s="515"/>
      <c r="AVQ7" s="515"/>
      <c r="AVR7" s="515"/>
      <c r="AVS7" s="515"/>
      <c r="AVT7" s="515"/>
      <c r="AVU7" s="515"/>
      <c r="AVV7" s="515"/>
      <c r="AVW7" s="515"/>
      <c r="AVX7" s="515"/>
      <c r="AVY7" s="515"/>
      <c r="AVZ7" s="515"/>
      <c r="AWA7" s="515"/>
      <c r="AWB7" s="515"/>
      <c r="AWC7" s="515"/>
      <c r="AWD7" s="515"/>
      <c r="AWE7" s="515"/>
      <c r="AWF7" s="515"/>
      <c r="AWG7" s="515"/>
      <c r="AWH7" s="515"/>
      <c r="AWI7" s="515"/>
      <c r="AWJ7" s="515"/>
      <c r="AWK7" s="515"/>
      <c r="AWL7" s="515"/>
      <c r="AWM7" s="515"/>
      <c r="AWN7" s="515"/>
      <c r="AWO7" s="515"/>
      <c r="AWP7" s="515"/>
      <c r="AWQ7" s="515"/>
      <c r="AWR7" s="515"/>
      <c r="AWS7" s="515"/>
      <c r="AWT7" s="515"/>
      <c r="AWU7" s="515"/>
      <c r="AWV7" s="515"/>
      <c r="AWW7" s="515"/>
      <c r="AWX7" s="515"/>
      <c r="AWY7" s="515"/>
      <c r="AWZ7" s="515"/>
      <c r="AXA7" s="515"/>
      <c r="AXB7" s="515"/>
      <c r="AXC7" s="515"/>
      <c r="AXD7" s="515"/>
      <c r="AXE7" s="515"/>
      <c r="AXF7" s="515"/>
      <c r="AXG7" s="515"/>
      <c r="AXH7" s="515"/>
      <c r="AXI7" s="515"/>
      <c r="AXJ7" s="515"/>
      <c r="AXK7" s="515"/>
      <c r="AXL7" s="515"/>
      <c r="AXM7" s="515"/>
      <c r="AXN7" s="515"/>
      <c r="AXO7" s="515"/>
      <c r="AXP7" s="515"/>
      <c r="AXQ7" s="515"/>
      <c r="AXR7" s="515"/>
      <c r="AXS7" s="515"/>
      <c r="AXT7" s="515"/>
      <c r="AXU7" s="515"/>
      <c r="AXV7" s="515"/>
      <c r="AXW7" s="515"/>
      <c r="AXX7" s="515"/>
      <c r="AXY7" s="515"/>
      <c r="AXZ7" s="515"/>
      <c r="AYA7" s="515"/>
      <c r="AYB7" s="515"/>
      <c r="AYC7" s="515"/>
      <c r="AYD7" s="515"/>
      <c r="AYE7" s="515"/>
      <c r="AYF7" s="515"/>
      <c r="AYG7" s="515"/>
      <c r="AYH7" s="515"/>
      <c r="AYI7" s="515"/>
      <c r="AYJ7" s="515"/>
      <c r="AYK7" s="515"/>
      <c r="AYL7" s="515"/>
      <c r="AYM7" s="515"/>
      <c r="AYN7" s="515"/>
      <c r="AYO7" s="515"/>
      <c r="AYP7" s="515"/>
      <c r="AYQ7" s="515"/>
      <c r="AYR7" s="515"/>
      <c r="AYS7" s="515"/>
      <c r="AYT7" s="515"/>
      <c r="AYU7" s="515"/>
      <c r="AYV7" s="515"/>
      <c r="AYW7" s="515"/>
      <c r="AYX7" s="515"/>
      <c r="AYY7" s="515"/>
      <c r="AYZ7" s="515"/>
      <c r="AZA7" s="515"/>
      <c r="AZB7" s="515"/>
      <c r="AZC7" s="515"/>
      <c r="AZD7" s="515"/>
      <c r="AZE7" s="515"/>
      <c r="AZF7" s="515"/>
      <c r="AZG7" s="515"/>
      <c r="AZH7" s="515"/>
      <c r="AZI7" s="515"/>
      <c r="AZJ7" s="515"/>
      <c r="AZK7" s="515"/>
      <c r="AZL7" s="515"/>
      <c r="AZM7" s="515"/>
      <c r="AZN7" s="515"/>
      <c r="AZO7" s="515"/>
      <c r="AZP7" s="515"/>
      <c r="AZQ7" s="515"/>
      <c r="AZR7" s="515"/>
      <c r="AZS7" s="515"/>
      <c r="AZT7" s="515"/>
      <c r="AZU7" s="515"/>
      <c r="AZV7" s="515"/>
      <c r="AZW7" s="515"/>
      <c r="AZX7" s="515"/>
      <c r="AZY7" s="515"/>
      <c r="AZZ7" s="515"/>
      <c r="BAA7" s="515"/>
      <c r="BAB7" s="515"/>
      <c r="BAC7" s="515"/>
      <c r="BAD7" s="515"/>
      <c r="BAE7" s="515"/>
      <c r="BAF7" s="515"/>
      <c r="BAG7" s="515"/>
      <c r="BAH7" s="515"/>
      <c r="BAI7" s="515"/>
      <c r="BAJ7" s="515"/>
      <c r="BAK7" s="515"/>
      <c r="BAL7" s="515"/>
      <c r="BAM7" s="515"/>
      <c r="BAN7" s="515"/>
      <c r="BAO7" s="515"/>
      <c r="BAP7" s="515"/>
      <c r="BAQ7" s="515"/>
      <c r="BAR7" s="515"/>
      <c r="BAS7" s="515"/>
      <c r="BAT7" s="515"/>
      <c r="BAU7" s="515"/>
      <c r="BAV7" s="515"/>
      <c r="BAW7" s="515"/>
      <c r="BAX7" s="515"/>
      <c r="BAY7" s="515"/>
      <c r="BAZ7" s="515"/>
      <c r="BBA7" s="515"/>
      <c r="BBB7" s="515"/>
      <c r="BBC7" s="515"/>
      <c r="BBD7" s="515"/>
      <c r="BBE7" s="515"/>
      <c r="BBF7" s="515"/>
      <c r="BBG7" s="515"/>
      <c r="BBH7" s="515"/>
      <c r="BBI7" s="515"/>
      <c r="BBJ7" s="515"/>
      <c r="BBK7" s="515"/>
      <c r="BBL7" s="515"/>
      <c r="BBM7" s="515"/>
      <c r="BBN7" s="515"/>
      <c r="BBO7" s="515"/>
      <c r="BBP7" s="515"/>
      <c r="BBQ7" s="515"/>
      <c r="BBR7" s="515"/>
      <c r="BBS7" s="515"/>
      <c r="BBT7" s="515"/>
      <c r="BBU7" s="515"/>
      <c r="BBV7" s="515"/>
      <c r="BBW7" s="515"/>
      <c r="BBX7" s="515"/>
      <c r="BBY7" s="515"/>
      <c r="BBZ7" s="515"/>
      <c r="BCA7" s="515"/>
      <c r="BCB7" s="515"/>
      <c r="BCC7" s="515"/>
      <c r="BCD7" s="515"/>
      <c r="BCE7" s="515"/>
      <c r="BCF7" s="515"/>
      <c r="BCG7" s="515"/>
      <c r="BCH7" s="515"/>
      <c r="BCI7" s="515"/>
      <c r="BCJ7" s="515"/>
      <c r="BCK7" s="515"/>
      <c r="BCL7" s="515"/>
      <c r="BCM7" s="515"/>
      <c r="BCN7" s="515"/>
      <c r="BCO7" s="515"/>
      <c r="BCP7" s="515"/>
      <c r="BCQ7" s="515"/>
      <c r="BCR7" s="515"/>
      <c r="BCS7" s="515"/>
      <c r="BCT7" s="515"/>
      <c r="BCU7" s="515"/>
      <c r="BCV7" s="515"/>
      <c r="BCW7" s="515"/>
      <c r="BCX7" s="515"/>
      <c r="BCY7" s="515"/>
      <c r="BCZ7" s="515"/>
      <c r="BDA7" s="515"/>
      <c r="BDB7" s="515"/>
      <c r="BDC7" s="515"/>
      <c r="BDD7" s="515"/>
      <c r="BDE7" s="515"/>
      <c r="BDF7" s="515"/>
      <c r="BDG7" s="515"/>
      <c r="BDH7" s="515"/>
      <c r="BDI7" s="515"/>
      <c r="BDJ7" s="515"/>
      <c r="BDK7" s="515"/>
      <c r="BDL7" s="515"/>
      <c r="BDM7" s="515"/>
      <c r="BDN7" s="515"/>
      <c r="BDO7" s="515"/>
      <c r="BDP7" s="515"/>
      <c r="BDQ7" s="515"/>
      <c r="BDR7" s="515"/>
      <c r="BDS7" s="515"/>
      <c r="BDT7" s="515"/>
      <c r="BDU7" s="515"/>
      <c r="BDV7" s="515"/>
      <c r="BDW7" s="515"/>
      <c r="BDX7" s="515"/>
      <c r="BDY7" s="515"/>
      <c r="BDZ7" s="515"/>
      <c r="BEA7" s="515"/>
      <c r="BEB7" s="515"/>
      <c r="BEC7" s="515"/>
      <c r="BED7" s="515"/>
      <c r="BEE7" s="515"/>
      <c r="BEF7" s="515"/>
      <c r="BEG7" s="515"/>
      <c r="BEH7" s="515"/>
      <c r="BEI7" s="515"/>
      <c r="BEJ7" s="515"/>
      <c r="BEK7" s="515"/>
      <c r="BEL7" s="515"/>
      <c r="BEM7" s="515"/>
      <c r="BEN7" s="515"/>
      <c r="BEO7" s="515"/>
      <c r="BEP7" s="515"/>
      <c r="BEQ7" s="515"/>
      <c r="BER7" s="515"/>
      <c r="BES7" s="515"/>
      <c r="BET7" s="515"/>
      <c r="BEU7" s="515"/>
      <c r="BEV7" s="515"/>
      <c r="BEW7" s="515"/>
      <c r="BEX7" s="515"/>
      <c r="BEY7" s="515"/>
      <c r="BEZ7" s="515"/>
      <c r="BFA7" s="515"/>
      <c r="BFB7" s="515"/>
      <c r="BFC7" s="515"/>
      <c r="BFD7" s="515"/>
      <c r="BFE7" s="515"/>
      <c r="BFF7" s="515"/>
      <c r="BFG7" s="515"/>
      <c r="BFH7" s="515"/>
      <c r="BFI7" s="515"/>
      <c r="BFJ7" s="515"/>
      <c r="BFK7" s="515"/>
      <c r="BFL7" s="515"/>
      <c r="BFM7" s="515"/>
      <c r="BFN7" s="515"/>
      <c r="BFO7" s="515"/>
      <c r="BFP7" s="515"/>
      <c r="BFQ7" s="515"/>
      <c r="BFR7" s="515"/>
      <c r="BFS7" s="515"/>
      <c r="BFT7" s="515"/>
      <c r="BFU7" s="515"/>
      <c r="BFV7" s="515"/>
      <c r="BFW7" s="515"/>
      <c r="BFX7" s="515"/>
      <c r="BFY7" s="515"/>
      <c r="BFZ7" s="515"/>
      <c r="BGA7" s="515"/>
      <c r="BGB7" s="515"/>
      <c r="BGC7" s="515"/>
      <c r="BGD7" s="515"/>
      <c r="BGE7" s="515"/>
      <c r="BGF7" s="515"/>
      <c r="BGG7" s="515"/>
      <c r="BGH7" s="515"/>
      <c r="BGI7" s="515"/>
      <c r="BGJ7" s="515"/>
      <c r="BGK7" s="515"/>
      <c r="BGL7" s="515"/>
      <c r="BGM7" s="515"/>
      <c r="BGN7" s="515"/>
      <c r="BGO7" s="515"/>
      <c r="BGP7" s="515"/>
      <c r="BGQ7" s="515"/>
      <c r="BGR7" s="515"/>
      <c r="BGS7" s="515"/>
      <c r="BGT7" s="515"/>
      <c r="BGU7" s="515"/>
      <c r="BGV7" s="515"/>
      <c r="BGW7" s="515"/>
      <c r="BGX7" s="515"/>
      <c r="BGY7" s="515"/>
      <c r="BGZ7" s="515"/>
      <c r="BHA7" s="515"/>
      <c r="BHB7" s="515"/>
      <c r="BHC7" s="515"/>
      <c r="BHD7" s="515"/>
      <c r="BHE7" s="515"/>
      <c r="BHF7" s="515"/>
      <c r="BHG7" s="515"/>
      <c r="BHH7" s="515"/>
      <c r="BHI7" s="515"/>
      <c r="BHJ7" s="515"/>
      <c r="BHK7" s="515"/>
      <c r="BHL7" s="515"/>
      <c r="BHM7" s="515"/>
      <c r="BHN7" s="515"/>
      <c r="BHO7" s="515"/>
      <c r="BHP7" s="515"/>
      <c r="BHQ7" s="515"/>
      <c r="BHR7" s="515"/>
      <c r="BHS7" s="515"/>
      <c r="BHT7" s="515"/>
      <c r="BHU7" s="515"/>
      <c r="BHV7" s="515"/>
      <c r="BHW7" s="515"/>
      <c r="BHX7" s="515"/>
      <c r="BHY7" s="515"/>
      <c r="BHZ7" s="515"/>
      <c r="BIA7" s="515"/>
      <c r="BIB7" s="515"/>
      <c r="BIC7" s="515"/>
      <c r="BID7" s="515"/>
      <c r="BIE7" s="515"/>
      <c r="BIF7" s="515"/>
      <c r="BIG7" s="515"/>
      <c r="BIH7" s="515"/>
      <c r="BII7" s="515"/>
      <c r="BIJ7" s="515"/>
      <c r="BIK7" s="515"/>
      <c r="BIL7" s="515"/>
      <c r="BIM7" s="515"/>
      <c r="BIN7" s="515"/>
      <c r="BIO7" s="515"/>
      <c r="BIP7" s="515"/>
      <c r="BIQ7" s="515"/>
      <c r="BIR7" s="515"/>
      <c r="BIS7" s="515"/>
      <c r="BIT7" s="515"/>
      <c r="BIU7" s="515"/>
      <c r="BIV7" s="515"/>
      <c r="BIW7" s="515"/>
      <c r="BIX7" s="515"/>
      <c r="BIY7" s="515"/>
      <c r="BIZ7" s="515"/>
      <c r="BJA7" s="515"/>
      <c r="BJB7" s="515"/>
      <c r="BJC7" s="515"/>
      <c r="BJD7" s="515"/>
      <c r="BJE7" s="515"/>
      <c r="BJF7" s="515"/>
      <c r="BJG7" s="515"/>
      <c r="BJH7" s="515"/>
      <c r="BJI7" s="515"/>
      <c r="BJJ7" s="515"/>
      <c r="BJK7" s="515"/>
      <c r="BJL7" s="515"/>
      <c r="BJM7" s="515"/>
      <c r="BJN7" s="515"/>
      <c r="BJO7" s="515"/>
      <c r="BJP7" s="515"/>
      <c r="BJQ7" s="515"/>
      <c r="BJR7" s="515"/>
      <c r="BJS7" s="515"/>
      <c r="BJT7" s="515"/>
      <c r="BJU7" s="515"/>
      <c r="BJV7" s="515"/>
      <c r="BJW7" s="515"/>
      <c r="BJX7" s="515"/>
      <c r="BJY7" s="515"/>
      <c r="BJZ7" s="515"/>
      <c r="BKA7" s="515"/>
      <c r="BKB7" s="515"/>
      <c r="BKC7" s="515"/>
      <c r="BKD7" s="515"/>
      <c r="BKE7" s="515"/>
      <c r="BKF7" s="515"/>
      <c r="BKG7" s="515"/>
      <c r="BKH7" s="515"/>
      <c r="BKI7" s="515"/>
      <c r="BKJ7" s="515"/>
      <c r="BKK7" s="515"/>
      <c r="BKL7" s="515"/>
      <c r="BKM7" s="515"/>
      <c r="BKN7" s="515"/>
      <c r="BKO7" s="515"/>
      <c r="BKP7" s="515"/>
      <c r="BKQ7" s="515"/>
      <c r="BKR7" s="515"/>
      <c r="BKS7" s="515"/>
      <c r="BKT7" s="515"/>
      <c r="BKU7" s="515"/>
      <c r="BKV7" s="515"/>
      <c r="BKW7" s="515"/>
      <c r="BKX7" s="515"/>
      <c r="BKY7" s="515"/>
      <c r="BKZ7" s="515"/>
      <c r="BLA7" s="515"/>
      <c r="BLB7" s="515"/>
      <c r="BLC7" s="515"/>
      <c r="BLD7" s="515"/>
      <c r="BLE7" s="515"/>
      <c r="BLF7" s="515"/>
      <c r="BLG7" s="515"/>
      <c r="BLH7" s="515"/>
      <c r="BLI7" s="515"/>
      <c r="BLJ7" s="515"/>
      <c r="BLK7" s="515"/>
      <c r="BLL7" s="515"/>
      <c r="BLM7" s="515"/>
      <c r="BLN7" s="515"/>
      <c r="BLO7" s="515"/>
      <c r="BLP7" s="515"/>
      <c r="BLQ7" s="515"/>
      <c r="BLR7" s="515"/>
      <c r="BLS7" s="515"/>
      <c r="BLT7" s="515"/>
      <c r="BLU7" s="515"/>
      <c r="BLV7" s="515"/>
      <c r="BLW7" s="515"/>
      <c r="BLX7" s="515"/>
      <c r="BLY7" s="515"/>
      <c r="BLZ7" s="515"/>
      <c r="BMA7" s="515"/>
      <c r="BMB7" s="515"/>
      <c r="BMC7" s="515"/>
      <c r="BMD7" s="515"/>
      <c r="BME7" s="515"/>
      <c r="BMF7" s="515"/>
      <c r="BMG7" s="515"/>
      <c r="BMH7" s="515"/>
      <c r="BMI7" s="515"/>
      <c r="BMJ7" s="515"/>
      <c r="BMK7" s="515"/>
      <c r="BML7" s="515"/>
      <c r="BMM7" s="515"/>
      <c r="BMN7" s="515"/>
      <c r="BMO7" s="515"/>
      <c r="BMP7" s="515"/>
      <c r="BMQ7" s="515"/>
      <c r="BMR7" s="515"/>
      <c r="BMS7" s="515"/>
      <c r="BMT7" s="515"/>
      <c r="BMU7" s="515"/>
      <c r="BMV7" s="515"/>
      <c r="BMW7" s="515"/>
      <c r="BMX7" s="515"/>
      <c r="BMY7" s="515"/>
      <c r="BMZ7" s="515"/>
      <c r="BNA7" s="515"/>
      <c r="BNB7" s="515"/>
      <c r="BNC7" s="515"/>
      <c r="BND7" s="515"/>
      <c r="BNE7" s="515"/>
      <c r="BNF7" s="515"/>
      <c r="BNG7" s="515"/>
      <c r="BNH7" s="515"/>
      <c r="BNI7" s="515"/>
      <c r="BNJ7" s="515"/>
      <c r="BNK7" s="515"/>
      <c r="BNL7" s="515"/>
      <c r="BNM7" s="515"/>
      <c r="BNN7" s="515"/>
      <c r="BNO7" s="515"/>
      <c r="BNP7" s="515"/>
      <c r="BNQ7" s="515"/>
      <c r="BNR7" s="515"/>
      <c r="BNS7" s="515"/>
      <c r="BNT7" s="515"/>
      <c r="BNU7" s="515"/>
      <c r="BNV7" s="515"/>
      <c r="BNW7" s="515"/>
      <c r="BNX7" s="515"/>
      <c r="BNY7" s="515"/>
      <c r="BNZ7" s="515"/>
      <c r="BOA7" s="515"/>
      <c r="BOB7" s="515"/>
      <c r="BOC7" s="515"/>
      <c r="BOD7" s="515"/>
      <c r="BOE7" s="515"/>
      <c r="BOF7" s="515"/>
      <c r="BOG7" s="515"/>
      <c r="BOH7" s="515"/>
      <c r="BOI7" s="515"/>
      <c r="BOJ7" s="515"/>
      <c r="BOK7" s="515"/>
      <c r="BOL7" s="515"/>
      <c r="BOM7" s="515"/>
      <c r="BON7" s="515"/>
      <c r="BOO7" s="515"/>
      <c r="BOP7" s="515"/>
      <c r="BOQ7" s="515"/>
      <c r="BOR7" s="515"/>
      <c r="BOS7" s="515"/>
      <c r="BOT7" s="515"/>
      <c r="BOU7" s="515"/>
      <c r="BOV7" s="515"/>
      <c r="BOW7" s="515"/>
      <c r="BOX7" s="515"/>
      <c r="BOY7" s="515"/>
      <c r="BOZ7" s="515"/>
      <c r="BPA7" s="515"/>
      <c r="BPB7" s="515"/>
      <c r="BPC7" s="515"/>
      <c r="BPD7" s="515"/>
      <c r="BPE7" s="515"/>
      <c r="BPF7" s="515"/>
      <c r="BPG7" s="515"/>
      <c r="BPH7" s="515"/>
      <c r="BPI7" s="515"/>
      <c r="BPJ7" s="515"/>
      <c r="BPK7" s="515"/>
      <c r="BPL7" s="515"/>
      <c r="BPM7" s="515"/>
      <c r="BPN7" s="515"/>
      <c r="BPO7" s="515"/>
      <c r="BPP7" s="515"/>
      <c r="BPQ7" s="515"/>
      <c r="BPR7" s="515"/>
      <c r="BPS7" s="515"/>
      <c r="BPT7" s="515"/>
      <c r="BPU7" s="515"/>
      <c r="BPV7" s="515"/>
      <c r="BPW7" s="515"/>
      <c r="BPX7" s="515"/>
      <c r="BPY7" s="515"/>
      <c r="BPZ7" s="515"/>
      <c r="BQA7" s="515"/>
      <c r="BQB7" s="515"/>
      <c r="BQC7" s="515"/>
      <c r="BQD7" s="515"/>
      <c r="BQE7" s="515"/>
      <c r="BQF7" s="515"/>
      <c r="BQG7" s="515"/>
      <c r="BQH7" s="515"/>
      <c r="BQI7" s="515"/>
      <c r="BQJ7" s="515"/>
      <c r="BQK7" s="515"/>
      <c r="BQL7" s="515"/>
      <c r="BQM7" s="515"/>
      <c r="BQN7" s="515"/>
      <c r="BQO7" s="515"/>
      <c r="BQP7" s="515"/>
      <c r="BQQ7" s="515"/>
      <c r="BQR7" s="515"/>
      <c r="BQS7" s="515"/>
      <c r="BQT7" s="515"/>
      <c r="BQU7" s="515"/>
      <c r="BQV7" s="515"/>
      <c r="BQW7" s="515"/>
      <c r="BQX7" s="515"/>
      <c r="BQY7" s="515"/>
      <c r="BQZ7" s="515"/>
      <c r="BRA7" s="515"/>
      <c r="BRB7" s="515"/>
      <c r="BRC7" s="515"/>
      <c r="BRD7" s="515"/>
      <c r="BRE7" s="515"/>
      <c r="BRF7" s="515"/>
      <c r="BRG7" s="515"/>
      <c r="BRH7" s="515"/>
      <c r="BRI7" s="515"/>
      <c r="BRJ7" s="515"/>
      <c r="BRK7" s="515"/>
      <c r="BRL7" s="515"/>
      <c r="BRM7" s="515"/>
      <c r="BRN7" s="515"/>
      <c r="BRO7" s="515"/>
      <c r="BRP7" s="515"/>
      <c r="BRQ7" s="515"/>
      <c r="BRR7" s="515"/>
      <c r="BRS7" s="515"/>
      <c r="BRT7" s="515"/>
      <c r="BRU7" s="515"/>
      <c r="BRV7" s="515"/>
      <c r="BRW7" s="515"/>
      <c r="BRX7" s="515"/>
      <c r="BRY7" s="515"/>
      <c r="BRZ7" s="515"/>
      <c r="BSA7" s="515"/>
      <c r="BSB7" s="515"/>
      <c r="BSC7" s="515"/>
      <c r="BSD7" s="515"/>
      <c r="BSE7" s="515"/>
      <c r="BSF7" s="515"/>
      <c r="BSG7" s="515"/>
      <c r="BSH7" s="515"/>
      <c r="BSI7" s="515"/>
      <c r="BSJ7" s="515"/>
      <c r="BSK7" s="515"/>
      <c r="BSL7" s="515"/>
      <c r="BSM7" s="515"/>
      <c r="BSN7" s="515"/>
      <c r="BSO7" s="515"/>
      <c r="BSP7" s="515"/>
      <c r="BSQ7" s="515"/>
      <c r="BSR7" s="515"/>
      <c r="BSS7" s="515"/>
      <c r="BST7" s="515"/>
      <c r="BSU7" s="515"/>
      <c r="BSV7" s="515"/>
      <c r="BSW7" s="515"/>
      <c r="BSX7" s="515"/>
      <c r="BSY7" s="515"/>
      <c r="BSZ7" s="515"/>
      <c r="BTA7" s="515"/>
      <c r="BTB7" s="515"/>
      <c r="BTC7" s="515"/>
      <c r="BTD7" s="515"/>
      <c r="BTE7" s="515"/>
      <c r="BTF7" s="515"/>
      <c r="BTG7" s="515"/>
      <c r="BTH7" s="515"/>
      <c r="BTI7" s="515"/>
      <c r="BTJ7" s="515"/>
      <c r="BTK7" s="515"/>
      <c r="BTL7" s="515"/>
      <c r="BTM7" s="515"/>
      <c r="BTN7" s="515"/>
      <c r="BTO7" s="515"/>
      <c r="BTP7" s="515"/>
      <c r="BTQ7" s="515"/>
      <c r="BTR7" s="515"/>
      <c r="BTS7" s="515"/>
      <c r="BTT7" s="515"/>
      <c r="BTU7" s="515"/>
      <c r="BTV7" s="515"/>
      <c r="BTW7" s="515"/>
      <c r="BTX7" s="515"/>
      <c r="BTY7" s="515"/>
      <c r="BTZ7" s="515"/>
      <c r="BUA7" s="515"/>
      <c r="BUB7" s="515"/>
      <c r="BUC7" s="515"/>
      <c r="BUD7" s="515"/>
      <c r="BUE7" s="515"/>
      <c r="BUF7" s="515"/>
      <c r="BUG7" s="515"/>
      <c r="BUH7" s="515"/>
      <c r="BUI7" s="515"/>
      <c r="BUJ7" s="515"/>
      <c r="BUK7" s="515"/>
      <c r="BUL7" s="515"/>
      <c r="BUM7" s="515"/>
      <c r="BUN7" s="515"/>
      <c r="BUO7" s="515"/>
      <c r="BUP7" s="515"/>
      <c r="BUQ7" s="515"/>
      <c r="BUR7" s="515"/>
      <c r="BUS7" s="515"/>
      <c r="BUT7" s="515"/>
      <c r="BUU7" s="515"/>
      <c r="BUV7" s="515"/>
      <c r="BUW7" s="515"/>
      <c r="BUX7" s="515"/>
      <c r="BUY7" s="515"/>
      <c r="BUZ7" s="515"/>
      <c r="BVA7" s="515"/>
      <c r="BVB7" s="515"/>
      <c r="BVC7" s="515"/>
      <c r="BVD7" s="515"/>
      <c r="BVE7" s="515"/>
      <c r="BVF7" s="515"/>
      <c r="BVG7" s="515"/>
      <c r="BVH7" s="515"/>
      <c r="BVI7" s="515"/>
      <c r="BVJ7" s="515"/>
      <c r="BVK7" s="515"/>
      <c r="BVL7" s="515"/>
      <c r="BVM7" s="515"/>
      <c r="BVN7" s="515"/>
      <c r="BVO7" s="515"/>
      <c r="BVP7" s="515"/>
      <c r="BVQ7" s="515"/>
      <c r="BVR7" s="515"/>
      <c r="BVS7" s="515"/>
      <c r="BVT7" s="515"/>
      <c r="BVU7" s="515"/>
      <c r="BVV7" s="515"/>
      <c r="BVW7" s="515"/>
      <c r="BVX7" s="515"/>
      <c r="BVY7" s="515"/>
      <c r="BVZ7" s="515"/>
      <c r="BWA7" s="515"/>
      <c r="BWB7" s="515"/>
      <c r="BWC7" s="515"/>
      <c r="BWD7" s="515"/>
      <c r="BWE7" s="515"/>
      <c r="BWF7" s="515"/>
      <c r="BWG7" s="515"/>
      <c r="BWH7" s="515"/>
      <c r="BWI7" s="515"/>
      <c r="BWJ7" s="515"/>
      <c r="BWK7" s="515"/>
      <c r="BWL7" s="515"/>
      <c r="BWM7" s="515"/>
      <c r="BWN7" s="515"/>
      <c r="BWO7" s="515"/>
      <c r="BWP7" s="515"/>
      <c r="BWQ7" s="515"/>
    </row>
    <row r="8" spans="1:1967" ht="15.75">
      <c r="A8" s="295"/>
      <c r="B8" s="295"/>
      <c r="C8" s="295"/>
      <c r="D8" s="295"/>
      <c r="E8" s="295"/>
      <c r="F8" s="295"/>
      <c r="G8" s="295"/>
      <c r="H8" s="295"/>
      <c r="I8" s="295"/>
      <c r="J8" s="295"/>
      <c r="K8" s="295"/>
      <c r="L8" s="295"/>
      <c r="M8" s="295"/>
      <c r="N8" s="343"/>
      <c r="O8" s="295"/>
      <c r="P8" s="295"/>
      <c r="Q8" s="295"/>
      <c r="R8" s="295"/>
      <c r="S8" s="295"/>
      <c r="T8" s="295"/>
      <c r="U8" s="295"/>
      <c r="V8" s="402"/>
      <c r="W8" s="566" t="s">
        <v>9452</v>
      </c>
      <c r="X8" s="566"/>
      <c r="AP8" s="515"/>
      <c r="AQ8" s="515"/>
      <c r="AR8" s="515"/>
      <c r="AS8" s="515"/>
      <c r="AT8" s="515"/>
      <c r="AU8" s="515"/>
      <c r="AV8" s="515"/>
      <c r="AW8" s="515"/>
      <c r="AX8" s="515"/>
      <c r="AY8" s="515"/>
      <c r="AZ8" s="515"/>
      <c r="BA8" s="515"/>
      <c r="BB8" s="515"/>
      <c r="BC8" s="515"/>
      <c r="BD8" s="515"/>
      <c r="BE8" s="515"/>
      <c r="BF8" s="515"/>
      <c r="BG8" s="515"/>
      <c r="BH8" s="515"/>
      <c r="BI8" s="515"/>
      <c r="BJ8" s="515"/>
      <c r="BK8" s="515"/>
      <c r="BL8" s="515"/>
      <c r="BM8" s="515"/>
      <c r="BN8" s="515"/>
      <c r="BO8" s="515"/>
      <c r="BP8" s="515"/>
      <c r="BQ8" s="515"/>
      <c r="BR8" s="515"/>
      <c r="BS8" s="515"/>
      <c r="BT8" s="515"/>
      <c r="BU8" s="515"/>
      <c r="BV8" s="515"/>
      <c r="BW8" s="515"/>
      <c r="BX8" s="515"/>
      <c r="BY8" s="515"/>
      <c r="BZ8" s="515"/>
      <c r="CA8" s="515"/>
      <c r="CB8" s="515"/>
      <c r="CC8" s="515"/>
      <c r="CD8" s="515"/>
      <c r="CE8" s="515"/>
      <c r="CF8" s="515"/>
      <c r="CG8" s="515"/>
      <c r="CH8" s="515"/>
      <c r="CI8" s="515"/>
      <c r="CJ8" s="515"/>
      <c r="CK8" s="515"/>
      <c r="CL8" s="515"/>
      <c r="CM8" s="515"/>
      <c r="CN8" s="515"/>
      <c r="CO8" s="515"/>
      <c r="CP8" s="515"/>
      <c r="CQ8" s="515"/>
      <c r="CR8" s="515"/>
      <c r="CS8" s="515"/>
      <c r="CT8" s="515"/>
      <c r="CU8" s="515"/>
      <c r="CV8" s="515"/>
      <c r="CW8" s="515"/>
      <c r="CX8" s="515"/>
      <c r="CY8" s="515"/>
      <c r="CZ8" s="515"/>
      <c r="DA8" s="515"/>
      <c r="DB8" s="515"/>
      <c r="DC8" s="515"/>
      <c r="DD8" s="515"/>
      <c r="DE8" s="515"/>
      <c r="DF8" s="515"/>
      <c r="DG8" s="515"/>
      <c r="DH8" s="515"/>
      <c r="DI8" s="515"/>
      <c r="DJ8" s="515"/>
      <c r="DK8" s="515"/>
      <c r="DL8" s="515"/>
      <c r="DM8" s="515"/>
      <c r="DN8" s="515"/>
      <c r="DO8" s="515"/>
      <c r="DP8" s="515"/>
      <c r="DQ8" s="515"/>
      <c r="DR8" s="515"/>
      <c r="DS8" s="515"/>
      <c r="DT8" s="515"/>
      <c r="DU8" s="515"/>
      <c r="DV8" s="515"/>
      <c r="DW8" s="515"/>
      <c r="DX8" s="515"/>
      <c r="DY8" s="515"/>
      <c r="DZ8" s="515"/>
      <c r="EA8" s="515"/>
      <c r="EB8" s="515"/>
      <c r="EC8" s="515"/>
      <c r="ED8" s="515"/>
      <c r="EE8" s="515"/>
      <c r="EF8" s="515"/>
      <c r="EG8" s="515"/>
      <c r="EH8" s="515"/>
      <c r="EI8" s="515"/>
      <c r="EJ8" s="515"/>
      <c r="EK8" s="515"/>
      <c r="EL8" s="515"/>
      <c r="EM8" s="515"/>
      <c r="EN8" s="515"/>
      <c r="EO8" s="515"/>
      <c r="EP8" s="515"/>
      <c r="EQ8" s="515"/>
      <c r="ER8" s="515"/>
      <c r="ES8" s="515"/>
      <c r="ET8" s="515"/>
      <c r="EU8" s="515"/>
      <c r="EV8" s="515"/>
      <c r="EW8" s="515"/>
      <c r="EX8" s="515"/>
      <c r="EY8" s="515"/>
      <c r="EZ8" s="515"/>
      <c r="FA8" s="515"/>
      <c r="FB8" s="515"/>
      <c r="FC8" s="515"/>
      <c r="FD8" s="515"/>
      <c r="FE8" s="515"/>
      <c r="FF8" s="515"/>
      <c r="FG8" s="515"/>
      <c r="FH8" s="515"/>
      <c r="FI8" s="515"/>
      <c r="FJ8" s="515"/>
      <c r="FK8" s="515"/>
      <c r="FL8" s="515"/>
      <c r="FM8" s="515"/>
      <c r="FN8" s="515"/>
      <c r="FO8" s="515"/>
      <c r="FP8" s="515"/>
      <c r="FQ8" s="515"/>
      <c r="FR8" s="515"/>
      <c r="FS8" s="515"/>
      <c r="FT8" s="515"/>
      <c r="FU8" s="515"/>
      <c r="FV8" s="515"/>
      <c r="FW8" s="515"/>
      <c r="FX8" s="515"/>
      <c r="FY8" s="515"/>
      <c r="FZ8" s="515"/>
      <c r="GA8" s="515"/>
      <c r="GB8" s="515"/>
      <c r="GC8" s="515"/>
      <c r="GD8" s="515"/>
      <c r="GE8" s="515"/>
      <c r="GF8" s="515"/>
      <c r="GG8" s="515"/>
      <c r="GH8" s="515"/>
      <c r="GI8" s="515"/>
      <c r="GJ8" s="515"/>
      <c r="GK8" s="515"/>
      <c r="GL8" s="515"/>
      <c r="GM8" s="515"/>
      <c r="GN8" s="515"/>
      <c r="GO8" s="515"/>
      <c r="GP8" s="515"/>
      <c r="GQ8" s="515"/>
      <c r="GR8" s="515"/>
      <c r="GS8" s="515"/>
      <c r="GT8" s="515"/>
      <c r="GU8" s="515"/>
      <c r="GV8" s="515"/>
      <c r="GW8" s="515"/>
      <c r="GX8" s="515"/>
      <c r="GY8" s="515"/>
      <c r="GZ8" s="515"/>
      <c r="HA8" s="515"/>
      <c r="HB8" s="515"/>
      <c r="HC8" s="515"/>
      <c r="HD8" s="515"/>
      <c r="HE8" s="515"/>
      <c r="HF8" s="515"/>
      <c r="HG8" s="515"/>
      <c r="HH8" s="515"/>
      <c r="HI8" s="515"/>
      <c r="HJ8" s="515"/>
      <c r="HK8" s="515"/>
      <c r="HL8" s="515"/>
      <c r="HM8" s="515"/>
      <c r="HN8" s="515"/>
      <c r="HO8" s="515"/>
      <c r="HP8" s="515"/>
      <c r="HQ8" s="515"/>
      <c r="HR8" s="515"/>
      <c r="HS8" s="515"/>
      <c r="HT8" s="515"/>
      <c r="HU8" s="515"/>
      <c r="HV8" s="515"/>
      <c r="HW8" s="515"/>
      <c r="HX8" s="515"/>
      <c r="HY8" s="515"/>
      <c r="HZ8" s="515"/>
      <c r="IA8" s="515"/>
      <c r="IB8" s="515"/>
      <c r="IC8" s="515"/>
      <c r="ID8" s="515"/>
      <c r="IE8" s="515"/>
      <c r="IF8" s="515"/>
      <c r="IG8" s="515"/>
      <c r="IH8" s="515"/>
      <c r="II8" s="515"/>
      <c r="IJ8" s="515"/>
      <c r="IK8" s="515"/>
      <c r="IL8" s="515"/>
      <c r="IM8" s="515"/>
      <c r="IN8" s="515"/>
      <c r="IO8" s="515"/>
      <c r="IP8" s="515"/>
      <c r="IQ8" s="515"/>
      <c r="IR8" s="515"/>
      <c r="IS8" s="515"/>
      <c r="IT8" s="515"/>
      <c r="IU8" s="515"/>
      <c r="IV8" s="515"/>
      <c r="IW8" s="515"/>
      <c r="IX8" s="515"/>
      <c r="IY8" s="515"/>
      <c r="IZ8" s="515"/>
      <c r="JA8" s="515"/>
      <c r="JB8" s="515"/>
      <c r="JC8" s="515"/>
      <c r="JD8" s="515"/>
      <c r="JE8" s="515"/>
      <c r="JF8" s="515"/>
      <c r="JG8" s="515"/>
      <c r="JH8" s="515"/>
      <c r="JI8" s="515"/>
      <c r="JJ8" s="515"/>
      <c r="JK8" s="515"/>
      <c r="JL8" s="515"/>
      <c r="JM8" s="515"/>
      <c r="JN8" s="515"/>
      <c r="JO8" s="515"/>
      <c r="JP8" s="515"/>
      <c r="JQ8" s="515"/>
      <c r="JR8" s="515"/>
      <c r="JS8" s="515"/>
      <c r="JT8" s="515"/>
      <c r="JU8" s="515"/>
      <c r="JV8" s="515"/>
      <c r="JW8" s="515"/>
      <c r="JX8" s="515"/>
      <c r="JY8" s="515"/>
      <c r="JZ8" s="515"/>
      <c r="KA8" s="515"/>
      <c r="KB8" s="515"/>
      <c r="KC8" s="515"/>
      <c r="KD8" s="515"/>
      <c r="KE8" s="515"/>
      <c r="KF8" s="515"/>
      <c r="KG8" s="515"/>
      <c r="KH8" s="515"/>
      <c r="KI8" s="515"/>
      <c r="KJ8" s="515"/>
      <c r="KK8" s="515"/>
      <c r="KL8" s="515"/>
      <c r="KM8" s="515"/>
      <c r="KN8" s="515"/>
      <c r="KO8" s="515"/>
      <c r="KP8" s="515"/>
      <c r="KQ8" s="515"/>
      <c r="KR8" s="515"/>
      <c r="KS8" s="515"/>
      <c r="KT8" s="515"/>
      <c r="KU8" s="515"/>
      <c r="KV8" s="515"/>
      <c r="KW8" s="515"/>
      <c r="KX8" s="515"/>
      <c r="KY8" s="515"/>
      <c r="KZ8" s="515"/>
      <c r="LA8" s="515"/>
      <c r="LB8" s="515"/>
      <c r="LC8" s="515"/>
      <c r="LD8" s="515"/>
      <c r="LE8" s="515"/>
      <c r="LF8" s="515"/>
      <c r="LG8" s="515"/>
      <c r="LH8" s="515"/>
      <c r="LI8" s="515"/>
      <c r="LJ8" s="515"/>
      <c r="LK8" s="515"/>
      <c r="LL8" s="515"/>
      <c r="LM8" s="515"/>
      <c r="LN8" s="515"/>
      <c r="LO8" s="515"/>
      <c r="LP8" s="515"/>
      <c r="LQ8" s="515"/>
      <c r="LR8" s="515"/>
      <c r="LS8" s="515"/>
      <c r="LT8" s="515"/>
      <c r="LU8" s="515"/>
      <c r="LV8" s="515"/>
      <c r="LW8" s="515"/>
      <c r="LX8" s="515"/>
      <c r="LY8" s="515"/>
      <c r="LZ8" s="515"/>
      <c r="MA8" s="515"/>
      <c r="MB8" s="515"/>
      <c r="MC8" s="515"/>
      <c r="MD8" s="515"/>
      <c r="ME8" s="515"/>
      <c r="MF8" s="515"/>
      <c r="MG8" s="515"/>
      <c r="MH8" s="515"/>
      <c r="MI8" s="515"/>
      <c r="MJ8" s="515"/>
      <c r="MK8" s="515"/>
      <c r="ML8" s="515"/>
      <c r="MM8" s="515"/>
      <c r="MN8" s="515"/>
      <c r="MO8" s="515"/>
      <c r="MP8" s="515"/>
      <c r="MQ8" s="515"/>
      <c r="MR8" s="515"/>
      <c r="MS8" s="515"/>
      <c r="MT8" s="515"/>
      <c r="MU8" s="515"/>
      <c r="MV8" s="515"/>
      <c r="MW8" s="515"/>
      <c r="MX8" s="515"/>
      <c r="MY8" s="515"/>
      <c r="MZ8" s="515"/>
      <c r="NA8" s="515"/>
      <c r="NB8" s="515"/>
      <c r="NC8" s="515"/>
      <c r="ND8" s="515"/>
      <c r="NE8" s="515"/>
      <c r="NF8" s="515"/>
      <c r="NG8" s="515"/>
      <c r="NH8" s="515"/>
      <c r="NI8" s="515"/>
      <c r="NJ8" s="515"/>
      <c r="NK8" s="515"/>
      <c r="NL8" s="515"/>
      <c r="NM8" s="515"/>
      <c r="NN8" s="515"/>
      <c r="NO8" s="515"/>
      <c r="NP8" s="515"/>
      <c r="NQ8" s="515"/>
      <c r="NR8" s="515"/>
      <c r="NS8" s="515"/>
      <c r="NT8" s="515"/>
      <c r="NU8" s="515"/>
      <c r="NV8" s="515"/>
      <c r="NW8" s="515"/>
      <c r="NX8" s="515"/>
      <c r="NY8" s="515"/>
      <c r="NZ8" s="515"/>
      <c r="OA8" s="515"/>
      <c r="OB8" s="515"/>
      <c r="OC8" s="515"/>
      <c r="OD8" s="515"/>
      <c r="OE8" s="515"/>
      <c r="OF8" s="515"/>
      <c r="OG8" s="515"/>
      <c r="OH8" s="515"/>
      <c r="OI8" s="515"/>
      <c r="OJ8" s="515"/>
      <c r="OK8" s="515"/>
      <c r="OL8" s="515"/>
      <c r="OM8" s="515"/>
      <c r="ON8" s="515"/>
      <c r="OO8" s="515"/>
      <c r="OP8" s="515"/>
      <c r="OQ8" s="515"/>
      <c r="OR8" s="515"/>
      <c r="OS8" s="515"/>
      <c r="OT8" s="515"/>
      <c r="OU8" s="515"/>
      <c r="OV8" s="515"/>
      <c r="OW8" s="515"/>
      <c r="OX8" s="515"/>
      <c r="OY8" s="515"/>
      <c r="OZ8" s="515"/>
      <c r="PA8" s="515"/>
      <c r="PB8" s="515"/>
      <c r="PC8" s="515"/>
      <c r="PD8" s="515"/>
      <c r="PE8" s="515"/>
      <c r="PF8" s="515"/>
      <c r="PG8" s="515"/>
      <c r="PH8" s="515"/>
      <c r="PI8" s="515"/>
      <c r="PJ8" s="515"/>
      <c r="PK8" s="515"/>
      <c r="PL8" s="515"/>
      <c r="PM8" s="515"/>
      <c r="PN8" s="515"/>
      <c r="PO8" s="515"/>
      <c r="PP8" s="515"/>
      <c r="PQ8" s="515"/>
      <c r="PR8" s="515"/>
      <c r="PS8" s="515"/>
      <c r="PT8" s="515"/>
      <c r="PU8" s="515"/>
      <c r="PV8" s="515"/>
      <c r="PW8" s="515"/>
      <c r="PX8" s="515"/>
      <c r="PY8" s="515"/>
      <c r="PZ8" s="515"/>
      <c r="QA8" s="515"/>
      <c r="QB8" s="515"/>
      <c r="QC8" s="515"/>
      <c r="QD8" s="515"/>
      <c r="QE8" s="515"/>
      <c r="QF8" s="515"/>
      <c r="QG8" s="515"/>
      <c r="QH8" s="515"/>
      <c r="QI8" s="515"/>
      <c r="QJ8" s="515"/>
      <c r="QK8" s="515"/>
      <c r="QL8" s="515"/>
      <c r="QM8" s="515"/>
      <c r="QN8" s="515"/>
      <c r="QO8" s="515"/>
      <c r="QP8" s="515"/>
      <c r="QQ8" s="515"/>
      <c r="QR8" s="515"/>
      <c r="QS8" s="515"/>
      <c r="QT8" s="515"/>
      <c r="QU8" s="515"/>
      <c r="QV8" s="515"/>
      <c r="QW8" s="515"/>
      <c r="QX8" s="515"/>
      <c r="QY8" s="515"/>
      <c r="QZ8" s="515"/>
      <c r="RA8" s="515"/>
      <c r="RB8" s="515"/>
      <c r="RC8" s="515"/>
      <c r="RD8" s="515"/>
      <c r="RE8" s="515"/>
      <c r="RF8" s="515"/>
      <c r="RG8" s="515"/>
      <c r="RH8" s="515"/>
      <c r="RI8" s="515"/>
      <c r="RJ8" s="515"/>
      <c r="RK8" s="515"/>
      <c r="RL8" s="515"/>
      <c r="RM8" s="515"/>
      <c r="RN8" s="515"/>
      <c r="RO8" s="515"/>
      <c r="RP8" s="515"/>
      <c r="RQ8" s="515"/>
      <c r="RR8" s="515"/>
      <c r="RS8" s="515"/>
      <c r="RT8" s="515"/>
      <c r="RU8" s="515"/>
      <c r="RV8" s="515"/>
      <c r="RW8" s="515"/>
      <c r="RX8" s="515"/>
      <c r="RY8" s="515"/>
      <c r="RZ8" s="515"/>
      <c r="SA8" s="515"/>
      <c r="SB8" s="515"/>
      <c r="SC8" s="515"/>
      <c r="SD8" s="515"/>
      <c r="SE8" s="515"/>
      <c r="SF8" s="515"/>
      <c r="SG8" s="515"/>
      <c r="SH8" s="515"/>
      <c r="SI8" s="515"/>
      <c r="SJ8" s="515"/>
      <c r="SK8" s="515"/>
      <c r="SL8" s="515"/>
      <c r="SM8" s="515"/>
      <c r="SN8" s="515"/>
      <c r="SO8" s="515"/>
      <c r="SP8" s="515"/>
      <c r="SQ8" s="515"/>
      <c r="SR8" s="515"/>
      <c r="SS8" s="515"/>
      <c r="ST8" s="515"/>
      <c r="SU8" s="515"/>
      <c r="SV8" s="515"/>
      <c r="SW8" s="515"/>
      <c r="SX8" s="515"/>
      <c r="SY8" s="515"/>
      <c r="SZ8" s="515"/>
      <c r="TA8" s="515"/>
      <c r="TB8" s="515"/>
      <c r="TC8" s="515"/>
      <c r="TD8" s="515"/>
      <c r="TE8" s="515"/>
      <c r="TF8" s="515"/>
      <c r="TG8" s="515"/>
      <c r="TH8" s="515"/>
      <c r="TI8" s="515"/>
      <c r="TJ8" s="515"/>
      <c r="TK8" s="515"/>
      <c r="TL8" s="515"/>
      <c r="TM8" s="515"/>
      <c r="TN8" s="515"/>
      <c r="TO8" s="515"/>
      <c r="TP8" s="515"/>
      <c r="TQ8" s="515"/>
      <c r="TR8" s="515"/>
      <c r="TS8" s="515"/>
      <c r="TT8" s="515"/>
      <c r="TU8" s="515"/>
      <c r="TV8" s="515"/>
      <c r="TW8" s="515"/>
      <c r="TX8" s="515"/>
      <c r="TY8" s="515"/>
      <c r="TZ8" s="515"/>
      <c r="UA8" s="515"/>
      <c r="UB8" s="515"/>
      <c r="UC8" s="515"/>
      <c r="UD8" s="515"/>
      <c r="UE8" s="515"/>
      <c r="UF8" s="515"/>
      <c r="UG8" s="515"/>
      <c r="UH8" s="515"/>
      <c r="UI8" s="515"/>
      <c r="UJ8" s="515"/>
      <c r="UK8" s="515"/>
      <c r="UL8" s="515"/>
      <c r="UM8" s="515"/>
      <c r="UN8" s="515"/>
      <c r="UO8" s="515"/>
      <c r="UP8" s="515"/>
      <c r="UQ8" s="515"/>
      <c r="UR8" s="515"/>
      <c r="US8" s="515"/>
      <c r="UT8" s="515"/>
      <c r="UU8" s="515"/>
      <c r="UV8" s="515"/>
      <c r="UW8" s="515"/>
      <c r="UX8" s="515"/>
      <c r="UY8" s="515"/>
      <c r="UZ8" s="515"/>
      <c r="VA8" s="515"/>
      <c r="VB8" s="515"/>
      <c r="VC8" s="515"/>
      <c r="VD8" s="515"/>
      <c r="VE8" s="515"/>
      <c r="VF8" s="515"/>
      <c r="VG8" s="515"/>
      <c r="VH8" s="515"/>
      <c r="VI8" s="515"/>
      <c r="VJ8" s="515"/>
      <c r="VK8" s="515"/>
      <c r="VL8" s="515"/>
      <c r="VM8" s="515"/>
      <c r="VN8" s="515"/>
      <c r="VO8" s="515"/>
      <c r="VP8" s="515"/>
      <c r="VQ8" s="515"/>
      <c r="VR8" s="515"/>
      <c r="VS8" s="515"/>
      <c r="VT8" s="515"/>
      <c r="VU8" s="515"/>
      <c r="VV8" s="515"/>
      <c r="VW8" s="515"/>
      <c r="VX8" s="515"/>
      <c r="VY8" s="515"/>
      <c r="VZ8" s="515"/>
      <c r="WA8" s="515"/>
      <c r="WB8" s="515"/>
      <c r="WC8" s="515"/>
      <c r="WD8" s="515"/>
      <c r="WE8" s="515"/>
      <c r="WF8" s="515"/>
      <c r="WG8" s="515"/>
      <c r="WH8" s="515"/>
      <c r="WI8" s="515"/>
      <c r="WJ8" s="515"/>
      <c r="WK8" s="515"/>
      <c r="WL8" s="515"/>
      <c r="WM8" s="515"/>
      <c r="WN8" s="515"/>
      <c r="WO8" s="515"/>
      <c r="WP8" s="515"/>
      <c r="WQ8" s="515"/>
      <c r="WR8" s="515"/>
      <c r="WS8" s="515"/>
      <c r="WT8" s="515"/>
      <c r="WU8" s="515"/>
      <c r="WV8" s="515"/>
      <c r="WW8" s="515"/>
      <c r="WX8" s="515"/>
      <c r="WY8" s="515"/>
      <c r="WZ8" s="515"/>
      <c r="XA8" s="515"/>
      <c r="XB8" s="515"/>
      <c r="XC8" s="515"/>
      <c r="XD8" s="515"/>
      <c r="XE8" s="515"/>
      <c r="XF8" s="515"/>
      <c r="XG8" s="515"/>
      <c r="XH8" s="515"/>
      <c r="XI8" s="515"/>
      <c r="XJ8" s="515"/>
      <c r="XK8" s="515"/>
      <c r="XL8" s="515"/>
      <c r="XM8" s="515"/>
      <c r="XN8" s="515"/>
      <c r="XO8" s="515"/>
      <c r="XP8" s="515"/>
      <c r="XQ8" s="515"/>
      <c r="XR8" s="515"/>
      <c r="XS8" s="515"/>
      <c r="XT8" s="515"/>
      <c r="XU8" s="515"/>
      <c r="XV8" s="515"/>
      <c r="XW8" s="515"/>
      <c r="XX8" s="515"/>
      <c r="XY8" s="515"/>
      <c r="XZ8" s="515"/>
      <c r="YA8" s="515"/>
      <c r="YB8" s="515"/>
      <c r="YC8" s="515"/>
      <c r="YD8" s="515"/>
      <c r="YE8" s="515"/>
      <c r="YF8" s="515"/>
      <c r="YG8" s="515"/>
      <c r="YH8" s="515"/>
      <c r="YI8" s="515"/>
      <c r="YJ8" s="515"/>
      <c r="YK8" s="515"/>
      <c r="YL8" s="515"/>
      <c r="YM8" s="515"/>
      <c r="YN8" s="515"/>
      <c r="YO8" s="515"/>
      <c r="YP8" s="515"/>
      <c r="YQ8" s="515"/>
      <c r="YR8" s="515"/>
      <c r="YS8" s="515"/>
      <c r="YT8" s="515"/>
      <c r="YU8" s="515"/>
      <c r="YV8" s="515"/>
      <c r="YW8" s="515"/>
      <c r="YX8" s="515"/>
      <c r="YY8" s="515"/>
      <c r="YZ8" s="515"/>
      <c r="ZA8" s="515"/>
      <c r="ZB8" s="515"/>
      <c r="ZC8" s="515"/>
      <c r="ZD8" s="515"/>
      <c r="ZE8" s="515"/>
      <c r="ZF8" s="515"/>
      <c r="ZG8" s="515"/>
      <c r="ZH8" s="515"/>
      <c r="ZI8" s="515"/>
      <c r="ZJ8" s="515"/>
      <c r="ZK8" s="515"/>
      <c r="ZL8" s="515"/>
      <c r="ZM8" s="515"/>
      <c r="ZN8" s="515"/>
      <c r="ZO8" s="515"/>
      <c r="ZP8" s="515"/>
      <c r="ZQ8" s="515"/>
      <c r="ZR8" s="515"/>
      <c r="ZS8" s="515"/>
      <c r="ZT8" s="515"/>
      <c r="ZU8" s="515"/>
      <c r="ZV8" s="515"/>
      <c r="ZW8" s="515"/>
      <c r="ZX8" s="515"/>
      <c r="ZY8" s="515"/>
      <c r="ZZ8" s="515"/>
      <c r="AAA8" s="515"/>
      <c r="AAB8" s="515"/>
      <c r="AAC8" s="515"/>
      <c r="AAD8" s="515"/>
      <c r="AAE8" s="515"/>
      <c r="AAF8" s="515"/>
      <c r="AAG8" s="515"/>
      <c r="AAH8" s="515"/>
      <c r="AAI8" s="515"/>
      <c r="AAJ8" s="515"/>
      <c r="AAK8" s="515"/>
      <c r="AAL8" s="515"/>
      <c r="AAM8" s="515"/>
      <c r="AAN8" s="515"/>
      <c r="AAO8" s="515"/>
      <c r="AAP8" s="515"/>
      <c r="AAQ8" s="515"/>
      <c r="AAR8" s="515"/>
      <c r="AAS8" s="515"/>
      <c r="AAT8" s="515"/>
      <c r="AAU8" s="515"/>
      <c r="AAV8" s="515"/>
      <c r="AAW8" s="515"/>
      <c r="AAX8" s="515"/>
      <c r="AAY8" s="515"/>
      <c r="AAZ8" s="515"/>
      <c r="ABA8" s="515"/>
      <c r="ABB8" s="515"/>
      <c r="ABC8" s="515"/>
      <c r="ABD8" s="515"/>
      <c r="ABE8" s="515"/>
      <c r="ABF8" s="515"/>
      <c r="ABG8" s="515"/>
      <c r="ABH8" s="515"/>
      <c r="ABI8" s="515"/>
      <c r="ABJ8" s="515"/>
      <c r="ABK8" s="515"/>
      <c r="ABL8" s="515"/>
      <c r="ABM8" s="515"/>
      <c r="ABN8" s="515"/>
      <c r="ABO8" s="515"/>
      <c r="ABP8" s="515"/>
      <c r="ABQ8" s="515"/>
      <c r="ABR8" s="515"/>
      <c r="ABS8" s="515"/>
      <c r="ABT8" s="515"/>
      <c r="ABU8" s="515"/>
      <c r="ABV8" s="515"/>
      <c r="ABW8" s="515"/>
      <c r="ABX8" s="515"/>
      <c r="ABY8" s="515"/>
      <c r="ABZ8" s="515"/>
      <c r="ACA8" s="515"/>
      <c r="ACB8" s="515"/>
      <c r="ACC8" s="515"/>
      <c r="ACD8" s="515"/>
      <c r="ACE8" s="515"/>
      <c r="ACF8" s="515"/>
      <c r="ACG8" s="515"/>
      <c r="ACH8" s="515"/>
      <c r="ACI8" s="515"/>
      <c r="ACJ8" s="515"/>
      <c r="ACK8" s="515"/>
      <c r="ACL8" s="515"/>
      <c r="ACM8" s="515"/>
      <c r="ACN8" s="515"/>
      <c r="ACO8" s="515"/>
      <c r="ACP8" s="515"/>
      <c r="ACQ8" s="515"/>
      <c r="ACR8" s="515"/>
      <c r="ACS8" s="515"/>
      <c r="ACT8" s="515"/>
      <c r="ACU8" s="515"/>
      <c r="ACV8" s="515"/>
      <c r="ACW8" s="515"/>
      <c r="ACX8" s="515"/>
      <c r="ACY8" s="515"/>
      <c r="ACZ8" s="515"/>
      <c r="ADA8" s="515"/>
      <c r="ADB8" s="515"/>
      <c r="ADC8" s="515"/>
      <c r="ADD8" s="515"/>
      <c r="ADE8" s="515"/>
      <c r="ADF8" s="515"/>
      <c r="ADG8" s="515"/>
      <c r="ADH8" s="515"/>
      <c r="ADI8" s="515"/>
      <c r="ADJ8" s="515"/>
      <c r="ADK8" s="515"/>
      <c r="ADL8" s="515"/>
      <c r="ADM8" s="515"/>
      <c r="ADN8" s="515"/>
      <c r="ADO8" s="515"/>
      <c r="ADP8" s="515"/>
      <c r="ADQ8" s="515"/>
      <c r="ADR8" s="515"/>
      <c r="ADS8" s="515"/>
      <c r="ADT8" s="515"/>
      <c r="ADU8" s="515"/>
      <c r="ADV8" s="515"/>
      <c r="ADW8" s="515"/>
      <c r="ADX8" s="515"/>
      <c r="ADY8" s="515"/>
      <c r="ADZ8" s="515"/>
      <c r="AEA8" s="515"/>
      <c r="AEB8" s="515"/>
      <c r="AEC8" s="515"/>
      <c r="AED8" s="515"/>
      <c r="AEE8" s="515"/>
      <c r="AEF8" s="515"/>
      <c r="AEG8" s="515"/>
      <c r="AEH8" s="515"/>
      <c r="AEI8" s="515"/>
      <c r="AEJ8" s="515"/>
      <c r="AEK8" s="515"/>
      <c r="AEL8" s="515"/>
      <c r="AEM8" s="515"/>
      <c r="AEN8" s="515"/>
      <c r="AEO8" s="515"/>
      <c r="AEP8" s="515"/>
      <c r="AEQ8" s="515"/>
      <c r="AER8" s="515"/>
      <c r="AES8" s="515"/>
      <c r="AET8" s="515"/>
      <c r="AEU8" s="515"/>
      <c r="AEV8" s="515"/>
      <c r="AEW8" s="515"/>
      <c r="AEX8" s="515"/>
      <c r="AEY8" s="515"/>
      <c r="AEZ8" s="515"/>
      <c r="AFA8" s="515"/>
      <c r="AFB8" s="515"/>
      <c r="AFC8" s="515"/>
      <c r="AFD8" s="515"/>
      <c r="AFE8" s="515"/>
      <c r="AFF8" s="515"/>
      <c r="AFG8" s="515"/>
      <c r="AFH8" s="515"/>
      <c r="AFI8" s="515"/>
      <c r="AFJ8" s="515"/>
      <c r="AFK8" s="515"/>
      <c r="AFL8" s="515"/>
      <c r="AFM8" s="515"/>
      <c r="AFN8" s="515"/>
      <c r="AFO8" s="515"/>
      <c r="AFP8" s="515"/>
      <c r="AFQ8" s="515"/>
      <c r="AFR8" s="515"/>
      <c r="AFS8" s="515"/>
      <c r="AFT8" s="515"/>
      <c r="AFU8" s="515"/>
      <c r="AFV8" s="515"/>
      <c r="AFW8" s="515"/>
      <c r="AFX8" s="515"/>
      <c r="AFY8" s="515"/>
      <c r="AFZ8" s="515"/>
      <c r="AGA8" s="515"/>
      <c r="AGB8" s="515"/>
      <c r="AGC8" s="515"/>
      <c r="AGD8" s="515"/>
      <c r="AGE8" s="515"/>
      <c r="AGF8" s="515"/>
      <c r="AGG8" s="515"/>
      <c r="AGH8" s="515"/>
      <c r="AGI8" s="515"/>
      <c r="AGJ8" s="515"/>
      <c r="AGK8" s="515"/>
      <c r="AGL8" s="515"/>
      <c r="AGM8" s="515"/>
      <c r="AGN8" s="515"/>
      <c r="AGO8" s="515"/>
      <c r="AGP8" s="515"/>
      <c r="AGQ8" s="515"/>
      <c r="AGR8" s="515"/>
      <c r="AGS8" s="515"/>
      <c r="AGT8" s="515"/>
      <c r="AGU8" s="515"/>
      <c r="AGV8" s="515"/>
      <c r="AGW8" s="515"/>
      <c r="AGX8" s="515"/>
      <c r="AGY8" s="515"/>
      <c r="AGZ8" s="515"/>
      <c r="AHA8" s="515"/>
      <c r="AHB8" s="515"/>
      <c r="AHC8" s="515"/>
      <c r="AHD8" s="515"/>
      <c r="AHE8" s="515"/>
      <c r="AHF8" s="515"/>
      <c r="AHG8" s="515"/>
      <c r="AHH8" s="515"/>
      <c r="AHI8" s="515"/>
      <c r="AHJ8" s="515"/>
      <c r="AHK8" s="515"/>
      <c r="AHL8" s="515"/>
      <c r="AHM8" s="515"/>
      <c r="AHN8" s="515"/>
      <c r="AHO8" s="515"/>
      <c r="AHP8" s="515"/>
      <c r="AHQ8" s="515"/>
      <c r="AHR8" s="515"/>
      <c r="AHS8" s="515"/>
      <c r="AHT8" s="515"/>
      <c r="AHU8" s="515"/>
      <c r="AHV8" s="515"/>
      <c r="AHW8" s="515"/>
      <c r="AHX8" s="515"/>
      <c r="AHY8" s="515"/>
      <c r="AHZ8" s="515"/>
      <c r="AIA8" s="515"/>
      <c r="AIB8" s="515"/>
      <c r="AIC8" s="515"/>
      <c r="AID8" s="515"/>
      <c r="AIE8" s="515"/>
      <c r="AIF8" s="515"/>
      <c r="AIG8" s="515"/>
      <c r="AIH8" s="515"/>
      <c r="AII8" s="515"/>
      <c r="AIJ8" s="515"/>
      <c r="AIK8" s="515"/>
      <c r="AIL8" s="515"/>
      <c r="AIM8" s="515"/>
      <c r="AIN8" s="515"/>
      <c r="AIO8" s="515"/>
      <c r="AIP8" s="515"/>
      <c r="AIQ8" s="515"/>
      <c r="AIR8" s="515"/>
      <c r="AIS8" s="515"/>
      <c r="AIT8" s="515"/>
      <c r="AIU8" s="515"/>
      <c r="AIV8" s="515"/>
      <c r="AIW8" s="515"/>
      <c r="AIX8" s="515"/>
      <c r="AIY8" s="515"/>
      <c r="AIZ8" s="515"/>
      <c r="AJA8" s="515"/>
      <c r="AJB8" s="515"/>
      <c r="AJC8" s="515"/>
      <c r="AJD8" s="515"/>
      <c r="AJE8" s="515"/>
      <c r="AJF8" s="515"/>
      <c r="AJG8" s="515"/>
      <c r="AJH8" s="515"/>
      <c r="AJI8" s="515"/>
      <c r="AJJ8" s="515"/>
      <c r="AJK8" s="515"/>
      <c r="AJL8" s="515"/>
      <c r="AJM8" s="515"/>
      <c r="AJN8" s="515"/>
      <c r="AJO8" s="515"/>
      <c r="AJP8" s="515"/>
      <c r="AJQ8" s="515"/>
      <c r="AJR8" s="515"/>
      <c r="AJS8" s="515"/>
      <c r="AJT8" s="515"/>
      <c r="AJU8" s="515"/>
      <c r="AJV8" s="515"/>
      <c r="AJW8" s="515"/>
      <c r="AJX8" s="515"/>
      <c r="AJY8" s="515"/>
      <c r="AJZ8" s="515"/>
      <c r="AKA8" s="515"/>
      <c r="AKB8" s="515"/>
      <c r="AKC8" s="515"/>
      <c r="AKD8" s="515"/>
      <c r="AKE8" s="515"/>
      <c r="AKF8" s="515"/>
      <c r="AKG8" s="515"/>
      <c r="AKH8" s="515"/>
      <c r="AKI8" s="515"/>
      <c r="AKJ8" s="515"/>
      <c r="AKK8" s="515"/>
      <c r="AKL8" s="515"/>
      <c r="AKM8" s="515"/>
      <c r="AKN8" s="515"/>
      <c r="AKO8" s="515"/>
      <c r="AKP8" s="515"/>
      <c r="AKQ8" s="515"/>
      <c r="AKR8" s="515"/>
      <c r="AKS8" s="515"/>
      <c r="AKT8" s="515"/>
      <c r="AKU8" s="515"/>
      <c r="AKV8" s="515"/>
      <c r="AKW8" s="515"/>
      <c r="AKX8" s="515"/>
      <c r="AKY8" s="515"/>
      <c r="AKZ8" s="515"/>
      <c r="ALA8" s="515"/>
      <c r="ALB8" s="515"/>
      <c r="ALC8" s="515"/>
      <c r="ALD8" s="515"/>
      <c r="ALE8" s="515"/>
      <c r="ALF8" s="515"/>
      <c r="ALG8" s="515"/>
      <c r="ALH8" s="515"/>
      <c r="ALI8" s="515"/>
      <c r="ALJ8" s="515"/>
      <c r="ALK8" s="515"/>
      <c r="ALL8" s="515"/>
      <c r="ALM8" s="515"/>
      <c r="ALN8" s="515"/>
      <c r="ALO8" s="515"/>
      <c r="ALP8" s="515"/>
      <c r="ALQ8" s="515"/>
      <c r="ALR8" s="515"/>
      <c r="ALS8" s="515"/>
      <c r="ALT8" s="515"/>
      <c r="ALU8" s="515"/>
      <c r="ALV8" s="515"/>
      <c r="ALW8" s="515"/>
      <c r="ALX8" s="515"/>
      <c r="ALY8" s="515"/>
      <c r="ALZ8" s="515"/>
      <c r="AMA8" s="515"/>
      <c r="AMB8" s="515"/>
      <c r="AMC8" s="515"/>
      <c r="AMD8" s="515"/>
      <c r="AME8" s="515"/>
      <c r="AMF8" s="515"/>
      <c r="AMG8" s="515"/>
      <c r="AMH8" s="515"/>
      <c r="AMI8" s="515"/>
      <c r="AMJ8" s="515"/>
      <c r="AMK8" s="515"/>
      <c r="AML8" s="515"/>
      <c r="AMM8" s="515"/>
      <c r="AMN8" s="515"/>
      <c r="AMO8" s="515"/>
      <c r="AMP8" s="515"/>
      <c r="AMQ8" s="515"/>
      <c r="AMR8" s="515"/>
      <c r="AMS8" s="515"/>
      <c r="AMT8" s="515"/>
      <c r="AMU8" s="515"/>
      <c r="AMV8" s="515"/>
      <c r="AMW8" s="515"/>
      <c r="AMX8" s="515"/>
      <c r="AMY8" s="515"/>
      <c r="AMZ8" s="515"/>
      <c r="ANA8" s="515"/>
      <c r="ANB8" s="515"/>
      <c r="ANC8" s="515"/>
      <c r="AND8" s="515"/>
      <c r="ANE8" s="515"/>
      <c r="ANF8" s="515"/>
      <c r="ANG8" s="515"/>
      <c r="ANH8" s="515"/>
      <c r="ANI8" s="515"/>
      <c r="ANJ8" s="515"/>
      <c r="ANK8" s="515"/>
      <c r="ANL8" s="515"/>
      <c r="ANM8" s="515"/>
      <c r="ANN8" s="515"/>
      <c r="ANO8" s="515"/>
      <c r="ANP8" s="515"/>
      <c r="ANQ8" s="515"/>
      <c r="ANR8" s="515"/>
      <c r="ANS8" s="515"/>
      <c r="ANT8" s="515"/>
      <c r="ANU8" s="515"/>
      <c r="ANV8" s="515"/>
      <c r="ANW8" s="515"/>
      <c r="ANX8" s="515"/>
      <c r="ANY8" s="515"/>
      <c r="ANZ8" s="515"/>
      <c r="AOA8" s="515"/>
      <c r="AOB8" s="515"/>
      <c r="AOC8" s="515"/>
      <c r="AOD8" s="515"/>
      <c r="AOE8" s="515"/>
      <c r="AOF8" s="515"/>
      <c r="AOG8" s="515"/>
      <c r="AOH8" s="515"/>
      <c r="AOI8" s="515"/>
      <c r="AOJ8" s="515"/>
      <c r="AOK8" s="515"/>
      <c r="AOL8" s="515"/>
      <c r="AOM8" s="515"/>
      <c r="AON8" s="515"/>
      <c r="AOO8" s="515"/>
      <c r="AOP8" s="515"/>
      <c r="AOQ8" s="515"/>
      <c r="AOR8" s="515"/>
      <c r="AOS8" s="515"/>
      <c r="AOT8" s="515"/>
      <c r="AOU8" s="515"/>
      <c r="AOV8" s="515"/>
      <c r="AOW8" s="515"/>
      <c r="AOX8" s="515"/>
      <c r="AOY8" s="515"/>
      <c r="AOZ8" s="515"/>
      <c r="APA8" s="515"/>
      <c r="APB8" s="515"/>
      <c r="APC8" s="515"/>
      <c r="APD8" s="515"/>
      <c r="APE8" s="515"/>
      <c r="APF8" s="515"/>
      <c r="APG8" s="515"/>
      <c r="APH8" s="515"/>
      <c r="API8" s="515"/>
      <c r="APJ8" s="515"/>
      <c r="APK8" s="515"/>
      <c r="APL8" s="515"/>
      <c r="APM8" s="515"/>
      <c r="APN8" s="515"/>
      <c r="APO8" s="515"/>
      <c r="APP8" s="515"/>
      <c r="APQ8" s="515"/>
      <c r="APR8" s="515"/>
      <c r="APS8" s="515"/>
      <c r="APT8" s="515"/>
      <c r="APU8" s="515"/>
      <c r="APV8" s="515"/>
      <c r="APW8" s="515"/>
      <c r="APX8" s="515"/>
      <c r="APY8" s="515"/>
      <c r="APZ8" s="515"/>
      <c r="AQA8" s="515"/>
      <c r="AQB8" s="515"/>
      <c r="AQC8" s="515"/>
      <c r="AQD8" s="515"/>
      <c r="AQE8" s="515"/>
      <c r="AQF8" s="515"/>
      <c r="AQG8" s="515"/>
      <c r="AQH8" s="515"/>
      <c r="AQI8" s="515"/>
      <c r="AQJ8" s="515"/>
      <c r="AQK8" s="515"/>
      <c r="AQL8" s="515"/>
      <c r="AQM8" s="515"/>
      <c r="AQN8" s="515"/>
      <c r="AQO8" s="515"/>
      <c r="AQP8" s="515"/>
      <c r="AQQ8" s="515"/>
      <c r="AQR8" s="515"/>
      <c r="AQS8" s="515"/>
      <c r="AQT8" s="515"/>
      <c r="AQU8" s="515"/>
      <c r="AQV8" s="515"/>
      <c r="AQW8" s="515"/>
      <c r="AQX8" s="515"/>
      <c r="AQY8" s="515"/>
      <c r="AQZ8" s="515"/>
      <c r="ARA8" s="515"/>
      <c r="ARB8" s="515"/>
      <c r="ARC8" s="515"/>
      <c r="ARD8" s="515"/>
      <c r="ARE8" s="515"/>
      <c r="ARF8" s="515"/>
      <c r="ARG8" s="515"/>
      <c r="ARH8" s="515"/>
      <c r="ARI8" s="515"/>
      <c r="ARJ8" s="515"/>
      <c r="ARK8" s="515"/>
      <c r="ARL8" s="515"/>
      <c r="ARM8" s="515"/>
      <c r="ARN8" s="515"/>
      <c r="ARO8" s="515"/>
      <c r="ARP8" s="515"/>
      <c r="ARQ8" s="515"/>
      <c r="ARR8" s="515"/>
      <c r="ARS8" s="515"/>
      <c r="ART8" s="515"/>
      <c r="ARU8" s="515"/>
      <c r="ARV8" s="515"/>
      <c r="ARW8" s="515"/>
      <c r="ARX8" s="515"/>
      <c r="ARY8" s="515"/>
      <c r="ARZ8" s="515"/>
      <c r="ASA8" s="515"/>
      <c r="ASB8" s="515"/>
      <c r="ASC8" s="515"/>
      <c r="ASD8" s="515"/>
      <c r="ASE8" s="515"/>
      <c r="ASF8" s="515"/>
      <c r="ASG8" s="515"/>
      <c r="ASH8" s="515"/>
      <c r="ASI8" s="515"/>
      <c r="ASJ8" s="515"/>
      <c r="ASK8" s="515"/>
      <c r="ASL8" s="515"/>
      <c r="ASM8" s="515"/>
      <c r="ASN8" s="515"/>
      <c r="ASO8" s="515"/>
      <c r="ASP8" s="515"/>
      <c r="ASQ8" s="515"/>
      <c r="ASR8" s="515"/>
      <c r="ASS8" s="515"/>
      <c r="AST8" s="515"/>
      <c r="ASU8" s="515"/>
      <c r="ASV8" s="515"/>
      <c r="ASW8" s="515"/>
      <c r="ASX8" s="515"/>
      <c r="ASY8" s="515"/>
      <c r="ASZ8" s="515"/>
      <c r="ATA8" s="515"/>
      <c r="ATB8" s="515"/>
      <c r="ATC8" s="515"/>
      <c r="ATD8" s="515"/>
      <c r="ATE8" s="515"/>
      <c r="ATF8" s="515"/>
      <c r="ATG8" s="515"/>
      <c r="ATH8" s="515"/>
      <c r="ATI8" s="515"/>
      <c r="ATJ8" s="515"/>
      <c r="ATK8" s="515"/>
      <c r="ATL8" s="515"/>
      <c r="ATM8" s="515"/>
      <c r="ATN8" s="515"/>
      <c r="ATO8" s="515"/>
      <c r="ATP8" s="515"/>
      <c r="ATQ8" s="515"/>
      <c r="ATR8" s="515"/>
      <c r="ATS8" s="515"/>
      <c r="ATT8" s="515"/>
      <c r="ATU8" s="515"/>
      <c r="ATV8" s="515"/>
      <c r="ATW8" s="515"/>
      <c r="ATX8" s="515"/>
      <c r="ATY8" s="515"/>
      <c r="ATZ8" s="515"/>
      <c r="AUA8" s="515"/>
      <c r="AUB8" s="515"/>
      <c r="AUC8" s="515"/>
      <c r="AUD8" s="515"/>
      <c r="AUE8" s="515"/>
      <c r="AUF8" s="515"/>
      <c r="AUG8" s="515"/>
      <c r="AUH8" s="515"/>
      <c r="AUI8" s="515"/>
      <c r="AUJ8" s="515"/>
      <c r="AUK8" s="515"/>
      <c r="AUL8" s="515"/>
      <c r="AUM8" s="515"/>
      <c r="AUN8" s="515"/>
      <c r="AUO8" s="515"/>
      <c r="AUP8" s="515"/>
      <c r="AUQ8" s="515"/>
      <c r="AUR8" s="515"/>
      <c r="AUS8" s="515"/>
      <c r="AUT8" s="515"/>
      <c r="AUU8" s="515"/>
      <c r="AUV8" s="515"/>
      <c r="AUW8" s="515"/>
      <c r="AUX8" s="515"/>
      <c r="AUY8" s="515"/>
      <c r="AUZ8" s="515"/>
      <c r="AVA8" s="515"/>
      <c r="AVB8" s="515"/>
      <c r="AVC8" s="515"/>
      <c r="AVD8" s="515"/>
      <c r="AVE8" s="515"/>
      <c r="AVF8" s="515"/>
      <c r="AVG8" s="515"/>
      <c r="AVH8" s="515"/>
      <c r="AVI8" s="515"/>
      <c r="AVJ8" s="515"/>
      <c r="AVK8" s="515"/>
      <c r="AVL8" s="515"/>
      <c r="AVM8" s="515"/>
      <c r="AVN8" s="515"/>
      <c r="AVO8" s="515"/>
      <c r="AVP8" s="515"/>
      <c r="AVQ8" s="515"/>
      <c r="AVR8" s="515"/>
      <c r="AVS8" s="515"/>
      <c r="AVT8" s="515"/>
      <c r="AVU8" s="515"/>
      <c r="AVV8" s="515"/>
      <c r="AVW8" s="515"/>
      <c r="AVX8" s="515"/>
      <c r="AVY8" s="515"/>
      <c r="AVZ8" s="515"/>
      <c r="AWA8" s="515"/>
      <c r="AWB8" s="515"/>
      <c r="AWC8" s="515"/>
      <c r="AWD8" s="515"/>
      <c r="AWE8" s="515"/>
      <c r="AWF8" s="515"/>
      <c r="AWG8" s="515"/>
      <c r="AWH8" s="515"/>
      <c r="AWI8" s="515"/>
      <c r="AWJ8" s="515"/>
      <c r="AWK8" s="515"/>
      <c r="AWL8" s="515"/>
      <c r="AWM8" s="515"/>
      <c r="AWN8" s="515"/>
      <c r="AWO8" s="515"/>
      <c r="AWP8" s="515"/>
      <c r="AWQ8" s="515"/>
      <c r="AWR8" s="515"/>
      <c r="AWS8" s="515"/>
      <c r="AWT8" s="515"/>
      <c r="AWU8" s="515"/>
      <c r="AWV8" s="515"/>
      <c r="AWW8" s="515"/>
      <c r="AWX8" s="515"/>
      <c r="AWY8" s="515"/>
      <c r="AWZ8" s="515"/>
      <c r="AXA8" s="515"/>
      <c r="AXB8" s="515"/>
      <c r="AXC8" s="515"/>
      <c r="AXD8" s="515"/>
      <c r="AXE8" s="515"/>
      <c r="AXF8" s="515"/>
      <c r="AXG8" s="515"/>
      <c r="AXH8" s="515"/>
      <c r="AXI8" s="515"/>
      <c r="AXJ8" s="515"/>
      <c r="AXK8" s="515"/>
      <c r="AXL8" s="515"/>
      <c r="AXM8" s="515"/>
      <c r="AXN8" s="515"/>
      <c r="AXO8" s="515"/>
      <c r="AXP8" s="515"/>
      <c r="AXQ8" s="515"/>
      <c r="AXR8" s="515"/>
      <c r="AXS8" s="515"/>
      <c r="AXT8" s="515"/>
      <c r="AXU8" s="515"/>
      <c r="AXV8" s="515"/>
      <c r="AXW8" s="515"/>
      <c r="AXX8" s="515"/>
      <c r="AXY8" s="515"/>
      <c r="AXZ8" s="515"/>
      <c r="AYA8" s="515"/>
      <c r="AYB8" s="515"/>
      <c r="AYC8" s="515"/>
      <c r="AYD8" s="515"/>
      <c r="AYE8" s="515"/>
      <c r="AYF8" s="515"/>
      <c r="AYG8" s="515"/>
      <c r="AYH8" s="515"/>
      <c r="AYI8" s="515"/>
      <c r="AYJ8" s="515"/>
      <c r="AYK8" s="515"/>
      <c r="AYL8" s="515"/>
      <c r="AYM8" s="515"/>
      <c r="AYN8" s="515"/>
      <c r="AYO8" s="515"/>
      <c r="AYP8" s="515"/>
      <c r="AYQ8" s="515"/>
      <c r="AYR8" s="515"/>
      <c r="AYS8" s="515"/>
      <c r="AYT8" s="515"/>
      <c r="AYU8" s="515"/>
      <c r="AYV8" s="515"/>
      <c r="AYW8" s="515"/>
      <c r="AYX8" s="515"/>
      <c r="AYY8" s="515"/>
      <c r="AYZ8" s="515"/>
      <c r="AZA8" s="515"/>
      <c r="AZB8" s="515"/>
      <c r="AZC8" s="515"/>
      <c r="AZD8" s="515"/>
      <c r="AZE8" s="515"/>
      <c r="AZF8" s="515"/>
      <c r="AZG8" s="515"/>
      <c r="AZH8" s="515"/>
      <c r="AZI8" s="515"/>
      <c r="AZJ8" s="515"/>
      <c r="AZK8" s="515"/>
      <c r="AZL8" s="515"/>
      <c r="AZM8" s="515"/>
      <c r="AZN8" s="515"/>
      <c r="AZO8" s="515"/>
      <c r="AZP8" s="515"/>
      <c r="AZQ8" s="515"/>
      <c r="AZR8" s="515"/>
      <c r="AZS8" s="515"/>
      <c r="AZT8" s="515"/>
      <c r="AZU8" s="515"/>
      <c r="AZV8" s="515"/>
      <c r="AZW8" s="515"/>
      <c r="AZX8" s="515"/>
      <c r="AZY8" s="515"/>
      <c r="AZZ8" s="515"/>
      <c r="BAA8" s="515"/>
      <c r="BAB8" s="515"/>
      <c r="BAC8" s="515"/>
      <c r="BAD8" s="515"/>
      <c r="BAE8" s="515"/>
      <c r="BAF8" s="515"/>
      <c r="BAG8" s="515"/>
      <c r="BAH8" s="515"/>
      <c r="BAI8" s="515"/>
      <c r="BAJ8" s="515"/>
      <c r="BAK8" s="515"/>
      <c r="BAL8" s="515"/>
      <c r="BAM8" s="515"/>
      <c r="BAN8" s="515"/>
      <c r="BAO8" s="515"/>
      <c r="BAP8" s="515"/>
      <c r="BAQ8" s="515"/>
      <c r="BAR8" s="515"/>
      <c r="BAS8" s="515"/>
      <c r="BAT8" s="515"/>
      <c r="BAU8" s="515"/>
      <c r="BAV8" s="515"/>
      <c r="BAW8" s="515"/>
      <c r="BAX8" s="515"/>
      <c r="BAY8" s="515"/>
      <c r="BAZ8" s="515"/>
      <c r="BBA8" s="515"/>
      <c r="BBB8" s="515"/>
      <c r="BBC8" s="515"/>
      <c r="BBD8" s="515"/>
      <c r="BBE8" s="515"/>
      <c r="BBF8" s="515"/>
      <c r="BBG8" s="515"/>
      <c r="BBH8" s="515"/>
      <c r="BBI8" s="515"/>
      <c r="BBJ8" s="515"/>
      <c r="BBK8" s="515"/>
      <c r="BBL8" s="515"/>
      <c r="BBM8" s="515"/>
      <c r="BBN8" s="515"/>
      <c r="BBO8" s="515"/>
      <c r="BBP8" s="515"/>
      <c r="BBQ8" s="515"/>
      <c r="BBR8" s="515"/>
      <c r="BBS8" s="515"/>
      <c r="BBT8" s="515"/>
      <c r="BBU8" s="515"/>
      <c r="BBV8" s="515"/>
      <c r="BBW8" s="515"/>
      <c r="BBX8" s="515"/>
      <c r="BBY8" s="515"/>
      <c r="BBZ8" s="515"/>
      <c r="BCA8" s="515"/>
      <c r="BCB8" s="515"/>
      <c r="BCC8" s="515"/>
      <c r="BCD8" s="515"/>
      <c r="BCE8" s="515"/>
      <c r="BCF8" s="515"/>
      <c r="BCG8" s="515"/>
      <c r="BCH8" s="515"/>
      <c r="BCI8" s="515"/>
      <c r="BCJ8" s="515"/>
      <c r="BCK8" s="515"/>
      <c r="BCL8" s="515"/>
      <c r="BCM8" s="515"/>
      <c r="BCN8" s="515"/>
      <c r="BCO8" s="515"/>
      <c r="BCP8" s="515"/>
      <c r="BCQ8" s="515"/>
      <c r="BCR8" s="515"/>
      <c r="BCS8" s="515"/>
      <c r="BCT8" s="515"/>
      <c r="BCU8" s="515"/>
      <c r="BCV8" s="515"/>
      <c r="BCW8" s="515"/>
      <c r="BCX8" s="515"/>
      <c r="BCY8" s="515"/>
      <c r="BCZ8" s="515"/>
      <c r="BDA8" s="515"/>
      <c r="BDB8" s="515"/>
      <c r="BDC8" s="515"/>
      <c r="BDD8" s="515"/>
      <c r="BDE8" s="515"/>
      <c r="BDF8" s="515"/>
      <c r="BDG8" s="515"/>
      <c r="BDH8" s="515"/>
      <c r="BDI8" s="515"/>
      <c r="BDJ8" s="515"/>
      <c r="BDK8" s="515"/>
      <c r="BDL8" s="515"/>
      <c r="BDM8" s="515"/>
      <c r="BDN8" s="515"/>
      <c r="BDO8" s="515"/>
      <c r="BDP8" s="515"/>
      <c r="BDQ8" s="515"/>
      <c r="BDR8" s="515"/>
      <c r="BDS8" s="515"/>
      <c r="BDT8" s="515"/>
      <c r="BDU8" s="515"/>
      <c r="BDV8" s="515"/>
      <c r="BDW8" s="515"/>
      <c r="BDX8" s="515"/>
      <c r="BDY8" s="515"/>
      <c r="BDZ8" s="515"/>
      <c r="BEA8" s="515"/>
      <c r="BEB8" s="515"/>
      <c r="BEC8" s="515"/>
      <c r="BED8" s="515"/>
      <c r="BEE8" s="515"/>
      <c r="BEF8" s="515"/>
      <c r="BEG8" s="515"/>
      <c r="BEH8" s="515"/>
      <c r="BEI8" s="515"/>
      <c r="BEJ8" s="515"/>
      <c r="BEK8" s="515"/>
      <c r="BEL8" s="515"/>
      <c r="BEM8" s="515"/>
      <c r="BEN8" s="515"/>
      <c r="BEO8" s="515"/>
      <c r="BEP8" s="515"/>
      <c r="BEQ8" s="515"/>
      <c r="BER8" s="515"/>
      <c r="BES8" s="515"/>
      <c r="BET8" s="515"/>
      <c r="BEU8" s="515"/>
      <c r="BEV8" s="515"/>
      <c r="BEW8" s="515"/>
      <c r="BEX8" s="515"/>
      <c r="BEY8" s="515"/>
      <c r="BEZ8" s="515"/>
      <c r="BFA8" s="515"/>
      <c r="BFB8" s="515"/>
      <c r="BFC8" s="515"/>
      <c r="BFD8" s="515"/>
      <c r="BFE8" s="515"/>
      <c r="BFF8" s="515"/>
      <c r="BFG8" s="515"/>
      <c r="BFH8" s="515"/>
      <c r="BFI8" s="515"/>
      <c r="BFJ8" s="515"/>
      <c r="BFK8" s="515"/>
      <c r="BFL8" s="515"/>
      <c r="BFM8" s="515"/>
      <c r="BFN8" s="515"/>
      <c r="BFO8" s="515"/>
      <c r="BFP8" s="515"/>
      <c r="BFQ8" s="515"/>
      <c r="BFR8" s="515"/>
      <c r="BFS8" s="515"/>
      <c r="BFT8" s="515"/>
      <c r="BFU8" s="515"/>
      <c r="BFV8" s="515"/>
      <c r="BFW8" s="515"/>
      <c r="BFX8" s="515"/>
      <c r="BFY8" s="515"/>
      <c r="BFZ8" s="515"/>
      <c r="BGA8" s="515"/>
      <c r="BGB8" s="515"/>
      <c r="BGC8" s="515"/>
      <c r="BGD8" s="515"/>
      <c r="BGE8" s="515"/>
      <c r="BGF8" s="515"/>
      <c r="BGG8" s="515"/>
      <c r="BGH8" s="515"/>
      <c r="BGI8" s="515"/>
      <c r="BGJ8" s="515"/>
      <c r="BGK8" s="515"/>
      <c r="BGL8" s="515"/>
      <c r="BGM8" s="515"/>
      <c r="BGN8" s="515"/>
      <c r="BGO8" s="515"/>
      <c r="BGP8" s="515"/>
      <c r="BGQ8" s="515"/>
      <c r="BGR8" s="515"/>
      <c r="BGS8" s="515"/>
      <c r="BGT8" s="515"/>
      <c r="BGU8" s="515"/>
      <c r="BGV8" s="515"/>
      <c r="BGW8" s="515"/>
      <c r="BGX8" s="515"/>
      <c r="BGY8" s="515"/>
      <c r="BGZ8" s="515"/>
      <c r="BHA8" s="515"/>
      <c r="BHB8" s="515"/>
      <c r="BHC8" s="515"/>
      <c r="BHD8" s="515"/>
      <c r="BHE8" s="515"/>
      <c r="BHF8" s="515"/>
      <c r="BHG8" s="515"/>
      <c r="BHH8" s="515"/>
      <c r="BHI8" s="515"/>
      <c r="BHJ8" s="515"/>
      <c r="BHK8" s="515"/>
      <c r="BHL8" s="515"/>
      <c r="BHM8" s="515"/>
      <c r="BHN8" s="515"/>
      <c r="BHO8" s="515"/>
      <c r="BHP8" s="515"/>
      <c r="BHQ8" s="515"/>
      <c r="BHR8" s="515"/>
      <c r="BHS8" s="515"/>
      <c r="BHT8" s="515"/>
      <c r="BHU8" s="515"/>
      <c r="BHV8" s="515"/>
      <c r="BHW8" s="515"/>
      <c r="BHX8" s="515"/>
      <c r="BHY8" s="515"/>
      <c r="BHZ8" s="515"/>
      <c r="BIA8" s="515"/>
      <c r="BIB8" s="515"/>
      <c r="BIC8" s="515"/>
      <c r="BID8" s="515"/>
      <c r="BIE8" s="515"/>
      <c r="BIF8" s="515"/>
      <c r="BIG8" s="515"/>
      <c r="BIH8" s="515"/>
      <c r="BII8" s="515"/>
      <c r="BIJ8" s="515"/>
      <c r="BIK8" s="515"/>
      <c r="BIL8" s="515"/>
      <c r="BIM8" s="515"/>
      <c r="BIN8" s="515"/>
      <c r="BIO8" s="515"/>
      <c r="BIP8" s="515"/>
      <c r="BIQ8" s="515"/>
      <c r="BIR8" s="515"/>
      <c r="BIS8" s="515"/>
      <c r="BIT8" s="515"/>
      <c r="BIU8" s="515"/>
      <c r="BIV8" s="515"/>
      <c r="BIW8" s="515"/>
      <c r="BIX8" s="515"/>
      <c r="BIY8" s="515"/>
      <c r="BIZ8" s="515"/>
      <c r="BJA8" s="515"/>
      <c r="BJB8" s="515"/>
      <c r="BJC8" s="515"/>
      <c r="BJD8" s="515"/>
      <c r="BJE8" s="515"/>
      <c r="BJF8" s="515"/>
      <c r="BJG8" s="515"/>
      <c r="BJH8" s="515"/>
      <c r="BJI8" s="515"/>
      <c r="BJJ8" s="515"/>
      <c r="BJK8" s="515"/>
      <c r="BJL8" s="515"/>
      <c r="BJM8" s="515"/>
      <c r="BJN8" s="515"/>
      <c r="BJO8" s="515"/>
      <c r="BJP8" s="515"/>
      <c r="BJQ8" s="515"/>
      <c r="BJR8" s="515"/>
      <c r="BJS8" s="515"/>
      <c r="BJT8" s="515"/>
      <c r="BJU8" s="515"/>
      <c r="BJV8" s="515"/>
      <c r="BJW8" s="515"/>
      <c r="BJX8" s="515"/>
      <c r="BJY8" s="515"/>
      <c r="BJZ8" s="515"/>
      <c r="BKA8" s="515"/>
      <c r="BKB8" s="515"/>
      <c r="BKC8" s="515"/>
      <c r="BKD8" s="515"/>
      <c r="BKE8" s="515"/>
      <c r="BKF8" s="515"/>
      <c r="BKG8" s="515"/>
      <c r="BKH8" s="515"/>
      <c r="BKI8" s="515"/>
      <c r="BKJ8" s="515"/>
      <c r="BKK8" s="515"/>
      <c r="BKL8" s="515"/>
      <c r="BKM8" s="515"/>
      <c r="BKN8" s="515"/>
      <c r="BKO8" s="515"/>
      <c r="BKP8" s="515"/>
      <c r="BKQ8" s="515"/>
      <c r="BKR8" s="515"/>
      <c r="BKS8" s="515"/>
      <c r="BKT8" s="515"/>
      <c r="BKU8" s="515"/>
      <c r="BKV8" s="515"/>
      <c r="BKW8" s="515"/>
      <c r="BKX8" s="515"/>
      <c r="BKY8" s="515"/>
      <c r="BKZ8" s="515"/>
      <c r="BLA8" s="515"/>
      <c r="BLB8" s="515"/>
      <c r="BLC8" s="515"/>
      <c r="BLD8" s="515"/>
      <c r="BLE8" s="515"/>
      <c r="BLF8" s="515"/>
      <c r="BLG8" s="515"/>
      <c r="BLH8" s="515"/>
      <c r="BLI8" s="515"/>
      <c r="BLJ8" s="515"/>
      <c r="BLK8" s="515"/>
      <c r="BLL8" s="515"/>
      <c r="BLM8" s="515"/>
      <c r="BLN8" s="515"/>
      <c r="BLO8" s="515"/>
      <c r="BLP8" s="515"/>
      <c r="BLQ8" s="515"/>
      <c r="BLR8" s="515"/>
      <c r="BLS8" s="515"/>
      <c r="BLT8" s="515"/>
      <c r="BLU8" s="515"/>
      <c r="BLV8" s="515"/>
      <c r="BLW8" s="515"/>
      <c r="BLX8" s="515"/>
      <c r="BLY8" s="515"/>
      <c r="BLZ8" s="515"/>
      <c r="BMA8" s="515"/>
      <c r="BMB8" s="515"/>
      <c r="BMC8" s="515"/>
      <c r="BMD8" s="515"/>
      <c r="BME8" s="515"/>
      <c r="BMF8" s="515"/>
      <c r="BMG8" s="515"/>
      <c r="BMH8" s="515"/>
      <c r="BMI8" s="515"/>
      <c r="BMJ8" s="515"/>
      <c r="BMK8" s="515"/>
      <c r="BML8" s="515"/>
      <c r="BMM8" s="515"/>
      <c r="BMN8" s="515"/>
      <c r="BMO8" s="515"/>
      <c r="BMP8" s="515"/>
      <c r="BMQ8" s="515"/>
      <c r="BMR8" s="515"/>
      <c r="BMS8" s="515"/>
      <c r="BMT8" s="515"/>
      <c r="BMU8" s="515"/>
      <c r="BMV8" s="515"/>
      <c r="BMW8" s="515"/>
      <c r="BMX8" s="515"/>
      <c r="BMY8" s="515"/>
      <c r="BMZ8" s="515"/>
      <c r="BNA8" s="515"/>
      <c r="BNB8" s="515"/>
      <c r="BNC8" s="515"/>
      <c r="BND8" s="515"/>
      <c r="BNE8" s="515"/>
      <c r="BNF8" s="515"/>
      <c r="BNG8" s="515"/>
      <c r="BNH8" s="515"/>
      <c r="BNI8" s="515"/>
      <c r="BNJ8" s="515"/>
      <c r="BNK8" s="515"/>
      <c r="BNL8" s="515"/>
      <c r="BNM8" s="515"/>
      <c r="BNN8" s="515"/>
      <c r="BNO8" s="515"/>
      <c r="BNP8" s="515"/>
      <c r="BNQ8" s="515"/>
      <c r="BNR8" s="515"/>
      <c r="BNS8" s="515"/>
      <c r="BNT8" s="515"/>
      <c r="BNU8" s="515"/>
      <c r="BNV8" s="515"/>
      <c r="BNW8" s="515"/>
      <c r="BNX8" s="515"/>
      <c r="BNY8" s="515"/>
      <c r="BNZ8" s="515"/>
      <c r="BOA8" s="515"/>
      <c r="BOB8" s="515"/>
      <c r="BOC8" s="515"/>
      <c r="BOD8" s="515"/>
      <c r="BOE8" s="515"/>
      <c r="BOF8" s="515"/>
      <c r="BOG8" s="515"/>
      <c r="BOH8" s="515"/>
      <c r="BOI8" s="515"/>
      <c r="BOJ8" s="515"/>
      <c r="BOK8" s="515"/>
      <c r="BOL8" s="515"/>
      <c r="BOM8" s="515"/>
      <c r="BON8" s="515"/>
      <c r="BOO8" s="515"/>
      <c r="BOP8" s="515"/>
      <c r="BOQ8" s="515"/>
      <c r="BOR8" s="515"/>
      <c r="BOS8" s="515"/>
      <c r="BOT8" s="515"/>
      <c r="BOU8" s="515"/>
      <c r="BOV8" s="515"/>
      <c r="BOW8" s="515"/>
      <c r="BOX8" s="515"/>
      <c r="BOY8" s="515"/>
      <c r="BOZ8" s="515"/>
      <c r="BPA8" s="515"/>
      <c r="BPB8" s="515"/>
      <c r="BPC8" s="515"/>
      <c r="BPD8" s="515"/>
      <c r="BPE8" s="515"/>
      <c r="BPF8" s="515"/>
      <c r="BPG8" s="515"/>
      <c r="BPH8" s="515"/>
      <c r="BPI8" s="515"/>
      <c r="BPJ8" s="515"/>
      <c r="BPK8" s="515"/>
      <c r="BPL8" s="515"/>
      <c r="BPM8" s="515"/>
      <c r="BPN8" s="515"/>
      <c r="BPO8" s="515"/>
      <c r="BPP8" s="515"/>
      <c r="BPQ8" s="515"/>
      <c r="BPR8" s="515"/>
      <c r="BPS8" s="515"/>
      <c r="BPT8" s="515"/>
      <c r="BPU8" s="515"/>
      <c r="BPV8" s="515"/>
      <c r="BPW8" s="515"/>
      <c r="BPX8" s="515"/>
      <c r="BPY8" s="515"/>
      <c r="BPZ8" s="515"/>
      <c r="BQA8" s="515"/>
      <c r="BQB8" s="515"/>
      <c r="BQC8" s="515"/>
      <c r="BQD8" s="515"/>
      <c r="BQE8" s="515"/>
      <c r="BQF8" s="515"/>
      <c r="BQG8" s="515"/>
      <c r="BQH8" s="515"/>
      <c r="BQI8" s="515"/>
      <c r="BQJ8" s="515"/>
      <c r="BQK8" s="515"/>
      <c r="BQL8" s="515"/>
      <c r="BQM8" s="515"/>
      <c r="BQN8" s="515"/>
      <c r="BQO8" s="515"/>
      <c r="BQP8" s="515"/>
      <c r="BQQ8" s="515"/>
      <c r="BQR8" s="515"/>
      <c r="BQS8" s="515"/>
      <c r="BQT8" s="515"/>
      <c r="BQU8" s="515"/>
      <c r="BQV8" s="515"/>
      <c r="BQW8" s="515"/>
      <c r="BQX8" s="515"/>
      <c r="BQY8" s="515"/>
      <c r="BQZ8" s="515"/>
      <c r="BRA8" s="515"/>
      <c r="BRB8" s="515"/>
      <c r="BRC8" s="515"/>
      <c r="BRD8" s="515"/>
      <c r="BRE8" s="515"/>
      <c r="BRF8" s="515"/>
      <c r="BRG8" s="515"/>
      <c r="BRH8" s="515"/>
      <c r="BRI8" s="515"/>
      <c r="BRJ8" s="515"/>
      <c r="BRK8" s="515"/>
      <c r="BRL8" s="515"/>
      <c r="BRM8" s="515"/>
      <c r="BRN8" s="515"/>
      <c r="BRO8" s="515"/>
      <c r="BRP8" s="515"/>
      <c r="BRQ8" s="515"/>
      <c r="BRR8" s="515"/>
      <c r="BRS8" s="515"/>
      <c r="BRT8" s="515"/>
      <c r="BRU8" s="515"/>
      <c r="BRV8" s="515"/>
      <c r="BRW8" s="515"/>
      <c r="BRX8" s="515"/>
      <c r="BRY8" s="515"/>
      <c r="BRZ8" s="515"/>
      <c r="BSA8" s="515"/>
      <c r="BSB8" s="515"/>
      <c r="BSC8" s="515"/>
      <c r="BSD8" s="515"/>
      <c r="BSE8" s="515"/>
      <c r="BSF8" s="515"/>
      <c r="BSG8" s="515"/>
      <c r="BSH8" s="515"/>
      <c r="BSI8" s="515"/>
      <c r="BSJ8" s="515"/>
      <c r="BSK8" s="515"/>
      <c r="BSL8" s="515"/>
      <c r="BSM8" s="515"/>
      <c r="BSN8" s="515"/>
      <c r="BSO8" s="515"/>
      <c r="BSP8" s="515"/>
      <c r="BSQ8" s="515"/>
      <c r="BSR8" s="515"/>
      <c r="BSS8" s="515"/>
      <c r="BST8" s="515"/>
      <c r="BSU8" s="515"/>
      <c r="BSV8" s="515"/>
      <c r="BSW8" s="515"/>
      <c r="BSX8" s="515"/>
      <c r="BSY8" s="515"/>
      <c r="BSZ8" s="515"/>
      <c r="BTA8" s="515"/>
      <c r="BTB8" s="515"/>
      <c r="BTC8" s="515"/>
      <c r="BTD8" s="515"/>
      <c r="BTE8" s="515"/>
      <c r="BTF8" s="515"/>
      <c r="BTG8" s="515"/>
      <c r="BTH8" s="515"/>
      <c r="BTI8" s="515"/>
      <c r="BTJ8" s="515"/>
      <c r="BTK8" s="515"/>
      <c r="BTL8" s="515"/>
      <c r="BTM8" s="515"/>
      <c r="BTN8" s="515"/>
      <c r="BTO8" s="515"/>
      <c r="BTP8" s="515"/>
      <c r="BTQ8" s="515"/>
      <c r="BTR8" s="515"/>
      <c r="BTS8" s="515"/>
      <c r="BTT8" s="515"/>
      <c r="BTU8" s="515"/>
      <c r="BTV8" s="515"/>
      <c r="BTW8" s="515"/>
      <c r="BTX8" s="515"/>
      <c r="BTY8" s="515"/>
      <c r="BTZ8" s="515"/>
      <c r="BUA8" s="515"/>
      <c r="BUB8" s="515"/>
      <c r="BUC8" s="515"/>
      <c r="BUD8" s="515"/>
      <c r="BUE8" s="515"/>
      <c r="BUF8" s="515"/>
      <c r="BUG8" s="515"/>
      <c r="BUH8" s="515"/>
      <c r="BUI8" s="515"/>
      <c r="BUJ8" s="515"/>
      <c r="BUK8" s="515"/>
      <c r="BUL8" s="515"/>
      <c r="BUM8" s="515"/>
      <c r="BUN8" s="515"/>
      <c r="BUO8" s="515"/>
      <c r="BUP8" s="515"/>
      <c r="BUQ8" s="515"/>
      <c r="BUR8" s="515"/>
      <c r="BUS8" s="515"/>
      <c r="BUT8" s="515"/>
      <c r="BUU8" s="515"/>
      <c r="BUV8" s="515"/>
      <c r="BUW8" s="515"/>
      <c r="BUX8" s="515"/>
      <c r="BUY8" s="515"/>
      <c r="BUZ8" s="515"/>
      <c r="BVA8" s="515"/>
      <c r="BVB8" s="515"/>
      <c r="BVC8" s="515"/>
      <c r="BVD8" s="515"/>
      <c r="BVE8" s="515"/>
      <c r="BVF8" s="515"/>
      <c r="BVG8" s="515"/>
      <c r="BVH8" s="515"/>
      <c r="BVI8" s="515"/>
      <c r="BVJ8" s="515"/>
      <c r="BVK8" s="515"/>
      <c r="BVL8" s="515"/>
      <c r="BVM8" s="515"/>
      <c r="BVN8" s="515"/>
      <c r="BVO8" s="515"/>
      <c r="BVP8" s="515"/>
      <c r="BVQ8" s="515"/>
      <c r="BVR8" s="515"/>
      <c r="BVS8" s="515"/>
      <c r="BVT8" s="515"/>
      <c r="BVU8" s="515"/>
      <c r="BVV8" s="515"/>
      <c r="BVW8" s="515"/>
      <c r="BVX8" s="515"/>
      <c r="BVY8" s="515"/>
      <c r="BVZ8" s="515"/>
      <c r="BWA8" s="515"/>
      <c r="BWB8" s="515"/>
      <c r="BWC8" s="515"/>
      <c r="BWD8" s="515"/>
      <c r="BWE8" s="515"/>
      <c r="BWF8" s="515"/>
      <c r="BWG8" s="515"/>
      <c r="BWH8" s="515"/>
      <c r="BWI8" s="515"/>
      <c r="BWJ8" s="515"/>
      <c r="BWK8" s="515"/>
      <c r="BWL8" s="515"/>
      <c r="BWM8" s="515"/>
      <c r="BWN8" s="515"/>
      <c r="BWO8" s="515"/>
      <c r="BWP8" s="515"/>
      <c r="BWQ8" s="515"/>
    </row>
    <row r="9" spans="1:1967" ht="15.75">
      <c r="A9" s="295"/>
      <c r="B9" s="295"/>
      <c r="C9" s="295"/>
      <c r="D9" s="295"/>
      <c r="E9" s="295"/>
      <c r="F9" s="295"/>
      <c r="G9" s="295"/>
      <c r="H9" s="295"/>
      <c r="I9" s="295"/>
      <c r="J9" s="295"/>
      <c r="K9" s="295"/>
      <c r="L9" s="295"/>
      <c r="M9" s="295"/>
      <c r="N9" s="343"/>
      <c r="O9" s="295"/>
      <c r="P9" s="295"/>
      <c r="Q9" s="295"/>
      <c r="R9" s="295"/>
      <c r="S9" s="295"/>
      <c r="T9" s="295"/>
      <c r="U9" s="295"/>
      <c r="V9" s="402"/>
      <c r="W9" s="566" t="s">
        <v>9453</v>
      </c>
      <c r="X9" s="566"/>
      <c r="AP9" s="515"/>
      <c r="AQ9" s="515"/>
      <c r="AR9" s="515"/>
      <c r="AS9" s="515"/>
      <c r="AT9" s="515"/>
      <c r="AU9" s="515"/>
      <c r="AV9" s="515"/>
      <c r="AW9" s="515"/>
      <c r="AX9" s="515"/>
      <c r="AY9" s="515"/>
      <c r="AZ9" s="515"/>
      <c r="BA9" s="515"/>
      <c r="BB9" s="515"/>
      <c r="BC9" s="515"/>
      <c r="BD9" s="515"/>
      <c r="BE9" s="515"/>
      <c r="BF9" s="515"/>
      <c r="BG9" s="515"/>
      <c r="BH9" s="515"/>
      <c r="BI9" s="515"/>
      <c r="BJ9" s="515"/>
      <c r="BK9" s="515"/>
      <c r="BL9" s="515"/>
      <c r="BM9" s="515"/>
      <c r="BN9" s="515"/>
      <c r="BO9" s="515"/>
      <c r="BP9" s="515"/>
      <c r="BQ9" s="515"/>
      <c r="BR9" s="515"/>
      <c r="BS9" s="515"/>
      <c r="BT9" s="515"/>
      <c r="BU9" s="515"/>
      <c r="BV9" s="515"/>
      <c r="BW9" s="515"/>
      <c r="BX9" s="515"/>
      <c r="BY9" s="515"/>
      <c r="BZ9" s="515"/>
      <c r="CA9" s="515"/>
      <c r="CB9" s="515"/>
      <c r="CC9" s="515"/>
      <c r="CD9" s="515"/>
      <c r="CE9" s="515"/>
      <c r="CF9" s="515"/>
      <c r="CG9" s="515"/>
      <c r="CH9" s="515"/>
      <c r="CI9" s="515"/>
      <c r="CJ9" s="515"/>
      <c r="CK9" s="515"/>
      <c r="CL9" s="515"/>
      <c r="CM9" s="515"/>
      <c r="CN9" s="515"/>
      <c r="CO9" s="515"/>
      <c r="CP9" s="515"/>
      <c r="CQ9" s="515"/>
      <c r="CR9" s="515"/>
      <c r="CS9" s="515"/>
      <c r="CT9" s="515"/>
      <c r="CU9" s="515"/>
      <c r="CV9" s="515"/>
      <c r="CW9" s="515"/>
      <c r="CX9" s="515"/>
      <c r="CY9" s="515"/>
      <c r="CZ9" s="515"/>
      <c r="DA9" s="515"/>
      <c r="DB9" s="515"/>
      <c r="DC9" s="515"/>
      <c r="DD9" s="515"/>
      <c r="DE9" s="515"/>
      <c r="DF9" s="515"/>
      <c r="DG9" s="515"/>
      <c r="DH9" s="515"/>
      <c r="DI9" s="515"/>
      <c r="DJ9" s="515"/>
      <c r="DK9" s="515"/>
      <c r="DL9" s="515"/>
      <c r="DM9" s="515"/>
      <c r="DN9" s="515"/>
      <c r="DO9" s="515"/>
      <c r="DP9" s="515"/>
      <c r="DQ9" s="515"/>
      <c r="DR9" s="515"/>
      <c r="DS9" s="515"/>
      <c r="DT9" s="515"/>
      <c r="DU9" s="515"/>
      <c r="DV9" s="515"/>
      <c r="DW9" s="515"/>
      <c r="DX9" s="515"/>
      <c r="DY9" s="515"/>
      <c r="DZ9" s="515"/>
      <c r="EA9" s="515"/>
      <c r="EB9" s="515"/>
      <c r="EC9" s="515"/>
      <c r="ED9" s="515"/>
      <c r="EE9" s="515"/>
      <c r="EF9" s="515"/>
      <c r="EG9" s="515"/>
      <c r="EH9" s="515"/>
      <c r="EI9" s="515"/>
      <c r="EJ9" s="515"/>
      <c r="EK9" s="515"/>
      <c r="EL9" s="515"/>
      <c r="EM9" s="515"/>
      <c r="EN9" s="515"/>
      <c r="EO9" s="515"/>
      <c r="EP9" s="515"/>
      <c r="EQ9" s="515"/>
      <c r="ER9" s="515"/>
      <c r="ES9" s="515"/>
      <c r="ET9" s="515"/>
      <c r="EU9" s="515"/>
      <c r="EV9" s="515"/>
      <c r="EW9" s="515"/>
      <c r="EX9" s="515"/>
      <c r="EY9" s="515"/>
      <c r="EZ9" s="515"/>
      <c r="FA9" s="515"/>
      <c r="FB9" s="515"/>
      <c r="FC9" s="515"/>
      <c r="FD9" s="515"/>
      <c r="FE9" s="515"/>
      <c r="FF9" s="515"/>
      <c r="FG9" s="515"/>
      <c r="FH9" s="515"/>
      <c r="FI9" s="515"/>
      <c r="FJ9" s="515"/>
      <c r="FK9" s="515"/>
      <c r="FL9" s="515"/>
      <c r="FM9" s="515"/>
      <c r="FN9" s="515"/>
      <c r="FO9" s="515"/>
      <c r="FP9" s="515"/>
      <c r="FQ9" s="515"/>
      <c r="FR9" s="515"/>
      <c r="FS9" s="515"/>
      <c r="FT9" s="515"/>
      <c r="FU9" s="515"/>
      <c r="FV9" s="515"/>
      <c r="FW9" s="515"/>
      <c r="FX9" s="515"/>
      <c r="FY9" s="515"/>
      <c r="FZ9" s="515"/>
      <c r="GA9" s="515"/>
      <c r="GB9" s="515"/>
      <c r="GC9" s="515"/>
      <c r="GD9" s="515"/>
      <c r="GE9" s="515"/>
      <c r="GF9" s="515"/>
      <c r="GG9" s="515"/>
      <c r="GH9" s="515"/>
      <c r="GI9" s="515"/>
      <c r="GJ9" s="515"/>
      <c r="GK9" s="515"/>
      <c r="GL9" s="515"/>
      <c r="GM9" s="515"/>
      <c r="GN9" s="515"/>
      <c r="GO9" s="515"/>
      <c r="GP9" s="515"/>
      <c r="GQ9" s="515"/>
      <c r="GR9" s="515"/>
      <c r="GS9" s="515"/>
      <c r="GT9" s="515"/>
      <c r="GU9" s="515"/>
      <c r="GV9" s="515"/>
      <c r="GW9" s="515"/>
      <c r="GX9" s="515"/>
      <c r="GY9" s="515"/>
      <c r="GZ9" s="515"/>
      <c r="HA9" s="515"/>
      <c r="HB9" s="515"/>
      <c r="HC9" s="515"/>
      <c r="HD9" s="515"/>
      <c r="HE9" s="515"/>
      <c r="HF9" s="515"/>
      <c r="HG9" s="515"/>
      <c r="HH9" s="515"/>
      <c r="HI9" s="515"/>
      <c r="HJ9" s="515"/>
      <c r="HK9" s="515"/>
      <c r="HL9" s="515"/>
      <c r="HM9" s="515"/>
      <c r="HN9" s="515"/>
      <c r="HO9" s="515"/>
      <c r="HP9" s="515"/>
      <c r="HQ9" s="515"/>
      <c r="HR9" s="515"/>
      <c r="HS9" s="515"/>
      <c r="HT9" s="515"/>
      <c r="HU9" s="515"/>
      <c r="HV9" s="515"/>
      <c r="HW9" s="515"/>
      <c r="HX9" s="515"/>
      <c r="HY9" s="515"/>
      <c r="HZ9" s="515"/>
      <c r="IA9" s="515"/>
      <c r="IB9" s="515"/>
      <c r="IC9" s="515"/>
      <c r="ID9" s="515"/>
      <c r="IE9" s="515"/>
      <c r="IF9" s="515"/>
      <c r="IG9" s="515"/>
      <c r="IH9" s="515"/>
      <c r="II9" s="515"/>
      <c r="IJ9" s="515"/>
      <c r="IK9" s="515"/>
      <c r="IL9" s="515"/>
      <c r="IM9" s="515"/>
      <c r="IN9" s="515"/>
      <c r="IO9" s="515"/>
      <c r="IP9" s="515"/>
      <c r="IQ9" s="515"/>
      <c r="IR9" s="515"/>
      <c r="IS9" s="515"/>
      <c r="IT9" s="515"/>
      <c r="IU9" s="515"/>
      <c r="IV9" s="515"/>
      <c r="IW9" s="515"/>
      <c r="IX9" s="515"/>
      <c r="IY9" s="515"/>
      <c r="IZ9" s="515"/>
      <c r="JA9" s="515"/>
      <c r="JB9" s="515"/>
      <c r="JC9" s="515"/>
      <c r="JD9" s="515"/>
      <c r="JE9" s="515"/>
      <c r="JF9" s="515"/>
      <c r="JG9" s="515"/>
      <c r="JH9" s="515"/>
      <c r="JI9" s="515"/>
      <c r="JJ9" s="515"/>
      <c r="JK9" s="515"/>
      <c r="JL9" s="515"/>
      <c r="JM9" s="515"/>
      <c r="JN9" s="515"/>
      <c r="JO9" s="515"/>
      <c r="JP9" s="515"/>
      <c r="JQ9" s="515"/>
      <c r="JR9" s="515"/>
      <c r="JS9" s="515"/>
      <c r="JT9" s="515"/>
      <c r="JU9" s="515"/>
      <c r="JV9" s="515"/>
      <c r="JW9" s="515"/>
      <c r="JX9" s="515"/>
      <c r="JY9" s="515"/>
      <c r="JZ9" s="515"/>
      <c r="KA9" s="515"/>
      <c r="KB9" s="515"/>
      <c r="KC9" s="515"/>
      <c r="KD9" s="515"/>
      <c r="KE9" s="515"/>
      <c r="KF9" s="515"/>
      <c r="KG9" s="515"/>
      <c r="KH9" s="515"/>
      <c r="KI9" s="515"/>
      <c r="KJ9" s="515"/>
      <c r="KK9" s="515"/>
      <c r="KL9" s="515"/>
      <c r="KM9" s="515"/>
      <c r="KN9" s="515"/>
      <c r="KO9" s="515"/>
      <c r="KP9" s="515"/>
      <c r="KQ9" s="515"/>
      <c r="KR9" s="515"/>
      <c r="KS9" s="515"/>
      <c r="KT9" s="515"/>
      <c r="KU9" s="515"/>
      <c r="KV9" s="515"/>
      <c r="KW9" s="515"/>
      <c r="KX9" s="515"/>
      <c r="KY9" s="515"/>
      <c r="KZ9" s="515"/>
      <c r="LA9" s="515"/>
      <c r="LB9" s="515"/>
      <c r="LC9" s="515"/>
      <c r="LD9" s="515"/>
      <c r="LE9" s="515"/>
      <c r="LF9" s="515"/>
      <c r="LG9" s="515"/>
      <c r="LH9" s="515"/>
      <c r="LI9" s="515"/>
      <c r="LJ9" s="515"/>
      <c r="LK9" s="515"/>
      <c r="LL9" s="515"/>
      <c r="LM9" s="515"/>
      <c r="LN9" s="515"/>
      <c r="LO9" s="515"/>
      <c r="LP9" s="515"/>
      <c r="LQ9" s="515"/>
      <c r="LR9" s="515"/>
      <c r="LS9" s="515"/>
      <c r="LT9" s="515"/>
      <c r="LU9" s="515"/>
      <c r="LV9" s="515"/>
      <c r="LW9" s="515"/>
      <c r="LX9" s="515"/>
      <c r="LY9" s="515"/>
      <c r="LZ9" s="515"/>
      <c r="MA9" s="515"/>
      <c r="MB9" s="515"/>
      <c r="MC9" s="515"/>
      <c r="MD9" s="515"/>
      <c r="ME9" s="515"/>
      <c r="MF9" s="515"/>
      <c r="MG9" s="515"/>
      <c r="MH9" s="515"/>
      <c r="MI9" s="515"/>
      <c r="MJ9" s="515"/>
      <c r="MK9" s="515"/>
      <c r="ML9" s="515"/>
      <c r="MM9" s="515"/>
      <c r="MN9" s="515"/>
      <c r="MO9" s="515"/>
      <c r="MP9" s="515"/>
      <c r="MQ9" s="515"/>
      <c r="MR9" s="515"/>
      <c r="MS9" s="515"/>
      <c r="MT9" s="515"/>
      <c r="MU9" s="515"/>
      <c r="MV9" s="515"/>
      <c r="MW9" s="515"/>
      <c r="MX9" s="515"/>
      <c r="MY9" s="515"/>
      <c r="MZ9" s="515"/>
      <c r="NA9" s="515"/>
      <c r="NB9" s="515"/>
      <c r="NC9" s="515"/>
      <c r="ND9" s="515"/>
      <c r="NE9" s="515"/>
      <c r="NF9" s="515"/>
      <c r="NG9" s="515"/>
      <c r="NH9" s="515"/>
      <c r="NI9" s="515"/>
      <c r="NJ9" s="515"/>
      <c r="NK9" s="515"/>
      <c r="NL9" s="515"/>
      <c r="NM9" s="515"/>
      <c r="NN9" s="515"/>
      <c r="NO9" s="515"/>
      <c r="NP9" s="515"/>
      <c r="NQ9" s="515"/>
      <c r="NR9" s="515"/>
      <c r="NS9" s="515"/>
      <c r="NT9" s="515"/>
      <c r="NU9" s="515"/>
      <c r="NV9" s="515"/>
      <c r="NW9" s="515"/>
      <c r="NX9" s="515"/>
      <c r="NY9" s="515"/>
      <c r="NZ9" s="515"/>
      <c r="OA9" s="515"/>
      <c r="OB9" s="515"/>
      <c r="OC9" s="515"/>
      <c r="OD9" s="515"/>
      <c r="OE9" s="515"/>
      <c r="OF9" s="515"/>
      <c r="OG9" s="515"/>
      <c r="OH9" s="515"/>
      <c r="OI9" s="515"/>
      <c r="OJ9" s="515"/>
      <c r="OK9" s="515"/>
      <c r="OL9" s="515"/>
      <c r="OM9" s="515"/>
      <c r="ON9" s="515"/>
      <c r="OO9" s="515"/>
      <c r="OP9" s="515"/>
      <c r="OQ9" s="515"/>
      <c r="OR9" s="515"/>
      <c r="OS9" s="515"/>
      <c r="OT9" s="515"/>
      <c r="OU9" s="515"/>
      <c r="OV9" s="515"/>
      <c r="OW9" s="515"/>
      <c r="OX9" s="515"/>
      <c r="OY9" s="515"/>
      <c r="OZ9" s="515"/>
      <c r="PA9" s="515"/>
      <c r="PB9" s="515"/>
      <c r="PC9" s="515"/>
      <c r="PD9" s="515"/>
      <c r="PE9" s="515"/>
      <c r="PF9" s="515"/>
      <c r="PG9" s="515"/>
      <c r="PH9" s="515"/>
      <c r="PI9" s="515"/>
      <c r="PJ9" s="515"/>
      <c r="PK9" s="515"/>
      <c r="PL9" s="515"/>
      <c r="PM9" s="515"/>
      <c r="PN9" s="515"/>
      <c r="PO9" s="515"/>
      <c r="PP9" s="515"/>
      <c r="PQ9" s="515"/>
      <c r="PR9" s="515"/>
      <c r="PS9" s="515"/>
      <c r="PT9" s="515"/>
      <c r="PU9" s="515"/>
      <c r="PV9" s="515"/>
      <c r="PW9" s="515"/>
      <c r="PX9" s="515"/>
      <c r="PY9" s="515"/>
      <c r="PZ9" s="515"/>
      <c r="QA9" s="515"/>
      <c r="QB9" s="515"/>
      <c r="QC9" s="515"/>
      <c r="QD9" s="515"/>
      <c r="QE9" s="515"/>
      <c r="QF9" s="515"/>
      <c r="QG9" s="515"/>
      <c r="QH9" s="515"/>
      <c r="QI9" s="515"/>
      <c r="QJ9" s="515"/>
      <c r="QK9" s="515"/>
      <c r="QL9" s="515"/>
      <c r="QM9" s="515"/>
      <c r="QN9" s="515"/>
      <c r="QO9" s="515"/>
      <c r="QP9" s="515"/>
      <c r="QQ9" s="515"/>
      <c r="QR9" s="515"/>
      <c r="QS9" s="515"/>
      <c r="QT9" s="515"/>
      <c r="QU9" s="515"/>
      <c r="QV9" s="515"/>
      <c r="QW9" s="515"/>
      <c r="QX9" s="515"/>
      <c r="QY9" s="515"/>
      <c r="QZ9" s="515"/>
      <c r="RA9" s="515"/>
      <c r="RB9" s="515"/>
      <c r="RC9" s="515"/>
      <c r="RD9" s="515"/>
      <c r="RE9" s="515"/>
      <c r="RF9" s="515"/>
      <c r="RG9" s="515"/>
      <c r="RH9" s="515"/>
      <c r="RI9" s="515"/>
      <c r="RJ9" s="515"/>
      <c r="RK9" s="515"/>
      <c r="RL9" s="515"/>
      <c r="RM9" s="515"/>
      <c r="RN9" s="515"/>
      <c r="RO9" s="515"/>
      <c r="RP9" s="515"/>
      <c r="RQ9" s="515"/>
      <c r="RR9" s="515"/>
      <c r="RS9" s="515"/>
      <c r="RT9" s="515"/>
      <c r="RU9" s="515"/>
      <c r="RV9" s="515"/>
      <c r="RW9" s="515"/>
      <c r="RX9" s="515"/>
      <c r="RY9" s="515"/>
      <c r="RZ9" s="515"/>
      <c r="SA9" s="515"/>
      <c r="SB9" s="515"/>
      <c r="SC9" s="515"/>
      <c r="SD9" s="515"/>
      <c r="SE9" s="515"/>
      <c r="SF9" s="515"/>
      <c r="SG9" s="515"/>
      <c r="SH9" s="515"/>
      <c r="SI9" s="515"/>
      <c r="SJ9" s="515"/>
      <c r="SK9" s="515"/>
      <c r="SL9" s="515"/>
      <c r="SM9" s="515"/>
      <c r="SN9" s="515"/>
      <c r="SO9" s="515"/>
      <c r="SP9" s="515"/>
      <c r="SQ9" s="515"/>
      <c r="SR9" s="515"/>
      <c r="SS9" s="515"/>
      <c r="ST9" s="515"/>
      <c r="SU9" s="515"/>
      <c r="SV9" s="515"/>
      <c r="SW9" s="515"/>
      <c r="SX9" s="515"/>
      <c r="SY9" s="515"/>
      <c r="SZ9" s="515"/>
      <c r="TA9" s="515"/>
      <c r="TB9" s="515"/>
      <c r="TC9" s="515"/>
      <c r="TD9" s="515"/>
      <c r="TE9" s="515"/>
      <c r="TF9" s="515"/>
      <c r="TG9" s="515"/>
      <c r="TH9" s="515"/>
      <c r="TI9" s="515"/>
      <c r="TJ9" s="515"/>
      <c r="TK9" s="515"/>
      <c r="TL9" s="515"/>
      <c r="TM9" s="515"/>
      <c r="TN9" s="515"/>
      <c r="TO9" s="515"/>
      <c r="TP9" s="515"/>
      <c r="TQ9" s="515"/>
      <c r="TR9" s="515"/>
      <c r="TS9" s="515"/>
      <c r="TT9" s="515"/>
      <c r="TU9" s="515"/>
      <c r="TV9" s="515"/>
      <c r="TW9" s="515"/>
      <c r="TX9" s="515"/>
      <c r="TY9" s="515"/>
      <c r="TZ9" s="515"/>
      <c r="UA9" s="515"/>
      <c r="UB9" s="515"/>
      <c r="UC9" s="515"/>
      <c r="UD9" s="515"/>
      <c r="UE9" s="515"/>
      <c r="UF9" s="515"/>
      <c r="UG9" s="515"/>
      <c r="UH9" s="515"/>
      <c r="UI9" s="515"/>
      <c r="UJ9" s="515"/>
      <c r="UK9" s="515"/>
      <c r="UL9" s="515"/>
      <c r="UM9" s="515"/>
      <c r="UN9" s="515"/>
      <c r="UO9" s="515"/>
      <c r="UP9" s="515"/>
      <c r="UQ9" s="515"/>
      <c r="UR9" s="515"/>
      <c r="US9" s="515"/>
      <c r="UT9" s="515"/>
      <c r="UU9" s="515"/>
      <c r="UV9" s="515"/>
      <c r="UW9" s="515"/>
      <c r="UX9" s="515"/>
      <c r="UY9" s="515"/>
      <c r="UZ9" s="515"/>
      <c r="VA9" s="515"/>
      <c r="VB9" s="515"/>
      <c r="VC9" s="515"/>
      <c r="VD9" s="515"/>
      <c r="VE9" s="515"/>
      <c r="VF9" s="515"/>
      <c r="VG9" s="515"/>
      <c r="VH9" s="515"/>
      <c r="VI9" s="515"/>
      <c r="VJ9" s="515"/>
      <c r="VK9" s="515"/>
      <c r="VL9" s="515"/>
      <c r="VM9" s="515"/>
      <c r="VN9" s="515"/>
      <c r="VO9" s="515"/>
      <c r="VP9" s="515"/>
      <c r="VQ9" s="515"/>
      <c r="VR9" s="515"/>
      <c r="VS9" s="515"/>
      <c r="VT9" s="515"/>
      <c r="VU9" s="515"/>
      <c r="VV9" s="515"/>
      <c r="VW9" s="515"/>
      <c r="VX9" s="515"/>
      <c r="VY9" s="515"/>
      <c r="VZ9" s="515"/>
      <c r="WA9" s="515"/>
      <c r="WB9" s="515"/>
      <c r="WC9" s="515"/>
      <c r="WD9" s="515"/>
      <c r="WE9" s="515"/>
      <c r="WF9" s="515"/>
      <c r="WG9" s="515"/>
      <c r="WH9" s="515"/>
      <c r="WI9" s="515"/>
      <c r="WJ9" s="515"/>
      <c r="WK9" s="515"/>
      <c r="WL9" s="515"/>
      <c r="WM9" s="515"/>
      <c r="WN9" s="515"/>
      <c r="WO9" s="515"/>
      <c r="WP9" s="515"/>
      <c r="WQ9" s="515"/>
      <c r="WR9" s="515"/>
      <c r="WS9" s="515"/>
      <c r="WT9" s="515"/>
      <c r="WU9" s="515"/>
      <c r="WV9" s="515"/>
      <c r="WW9" s="515"/>
      <c r="WX9" s="515"/>
      <c r="WY9" s="515"/>
      <c r="WZ9" s="515"/>
      <c r="XA9" s="515"/>
      <c r="XB9" s="515"/>
      <c r="XC9" s="515"/>
      <c r="XD9" s="515"/>
      <c r="XE9" s="515"/>
      <c r="XF9" s="515"/>
      <c r="XG9" s="515"/>
      <c r="XH9" s="515"/>
      <c r="XI9" s="515"/>
      <c r="XJ9" s="515"/>
      <c r="XK9" s="515"/>
      <c r="XL9" s="515"/>
      <c r="XM9" s="515"/>
      <c r="XN9" s="515"/>
      <c r="XO9" s="515"/>
      <c r="XP9" s="515"/>
      <c r="XQ9" s="515"/>
      <c r="XR9" s="515"/>
      <c r="XS9" s="515"/>
      <c r="XT9" s="515"/>
      <c r="XU9" s="515"/>
      <c r="XV9" s="515"/>
      <c r="XW9" s="515"/>
      <c r="XX9" s="515"/>
      <c r="XY9" s="515"/>
      <c r="XZ9" s="515"/>
      <c r="YA9" s="515"/>
      <c r="YB9" s="515"/>
      <c r="YC9" s="515"/>
      <c r="YD9" s="515"/>
      <c r="YE9" s="515"/>
      <c r="YF9" s="515"/>
      <c r="YG9" s="515"/>
      <c r="YH9" s="515"/>
      <c r="YI9" s="515"/>
      <c r="YJ9" s="515"/>
      <c r="YK9" s="515"/>
      <c r="YL9" s="515"/>
      <c r="YM9" s="515"/>
      <c r="YN9" s="515"/>
      <c r="YO9" s="515"/>
      <c r="YP9" s="515"/>
      <c r="YQ9" s="515"/>
      <c r="YR9" s="515"/>
      <c r="YS9" s="515"/>
      <c r="YT9" s="515"/>
      <c r="YU9" s="515"/>
      <c r="YV9" s="515"/>
      <c r="YW9" s="515"/>
      <c r="YX9" s="515"/>
      <c r="YY9" s="515"/>
      <c r="YZ9" s="515"/>
      <c r="ZA9" s="515"/>
      <c r="ZB9" s="515"/>
      <c r="ZC9" s="515"/>
      <c r="ZD9" s="515"/>
      <c r="ZE9" s="515"/>
      <c r="ZF9" s="515"/>
      <c r="ZG9" s="515"/>
      <c r="ZH9" s="515"/>
      <c r="ZI9" s="515"/>
      <c r="ZJ9" s="515"/>
      <c r="ZK9" s="515"/>
      <c r="ZL9" s="515"/>
      <c r="ZM9" s="515"/>
      <c r="ZN9" s="515"/>
      <c r="ZO9" s="515"/>
      <c r="ZP9" s="515"/>
      <c r="ZQ9" s="515"/>
      <c r="ZR9" s="515"/>
      <c r="ZS9" s="515"/>
      <c r="ZT9" s="515"/>
      <c r="ZU9" s="515"/>
      <c r="ZV9" s="515"/>
      <c r="ZW9" s="515"/>
      <c r="ZX9" s="515"/>
      <c r="ZY9" s="515"/>
      <c r="ZZ9" s="515"/>
      <c r="AAA9" s="515"/>
      <c r="AAB9" s="515"/>
      <c r="AAC9" s="515"/>
      <c r="AAD9" s="515"/>
      <c r="AAE9" s="515"/>
      <c r="AAF9" s="515"/>
      <c r="AAG9" s="515"/>
      <c r="AAH9" s="515"/>
      <c r="AAI9" s="515"/>
      <c r="AAJ9" s="515"/>
      <c r="AAK9" s="515"/>
      <c r="AAL9" s="515"/>
      <c r="AAM9" s="515"/>
      <c r="AAN9" s="515"/>
      <c r="AAO9" s="515"/>
      <c r="AAP9" s="515"/>
      <c r="AAQ9" s="515"/>
      <c r="AAR9" s="515"/>
      <c r="AAS9" s="515"/>
      <c r="AAT9" s="515"/>
      <c r="AAU9" s="515"/>
      <c r="AAV9" s="515"/>
      <c r="AAW9" s="515"/>
      <c r="AAX9" s="515"/>
      <c r="AAY9" s="515"/>
      <c r="AAZ9" s="515"/>
      <c r="ABA9" s="515"/>
      <c r="ABB9" s="515"/>
      <c r="ABC9" s="515"/>
      <c r="ABD9" s="515"/>
      <c r="ABE9" s="515"/>
      <c r="ABF9" s="515"/>
      <c r="ABG9" s="515"/>
      <c r="ABH9" s="515"/>
      <c r="ABI9" s="515"/>
      <c r="ABJ9" s="515"/>
      <c r="ABK9" s="515"/>
      <c r="ABL9" s="515"/>
      <c r="ABM9" s="515"/>
      <c r="ABN9" s="515"/>
      <c r="ABO9" s="515"/>
      <c r="ABP9" s="515"/>
      <c r="ABQ9" s="515"/>
      <c r="ABR9" s="515"/>
      <c r="ABS9" s="515"/>
      <c r="ABT9" s="515"/>
      <c r="ABU9" s="515"/>
      <c r="ABV9" s="515"/>
      <c r="ABW9" s="515"/>
      <c r="ABX9" s="515"/>
      <c r="ABY9" s="515"/>
      <c r="ABZ9" s="515"/>
      <c r="ACA9" s="515"/>
      <c r="ACB9" s="515"/>
      <c r="ACC9" s="515"/>
      <c r="ACD9" s="515"/>
      <c r="ACE9" s="515"/>
      <c r="ACF9" s="515"/>
      <c r="ACG9" s="515"/>
      <c r="ACH9" s="515"/>
      <c r="ACI9" s="515"/>
      <c r="ACJ9" s="515"/>
      <c r="ACK9" s="515"/>
      <c r="ACL9" s="515"/>
      <c r="ACM9" s="515"/>
      <c r="ACN9" s="515"/>
      <c r="ACO9" s="515"/>
      <c r="ACP9" s="515"/>
      <c r="ACQ9" s="515"/>
      <c r="ACR9" s="515"/>
      <c r="ACS9" s="515"/>
      <c r="ACT9" s="515"/>
      <c r="ACU9" s="515"/>
      <c r="ACV9" s="515"/>
      <c r="ACW9" s="515"/>
      <c r="ACX9" s="515"/>
      <c r="ACY9" s="515"/>
      <c r="ACZ9" s="515"/>
      <c r="ADA9" s="515"/>
      <c r="ADB9" s="515"/>
      <c r="ADC9" s="515"/>
      <c r="ADD9" s="515"/>
      <c r="ADE9" s="515"/>
      <c r="ADF9" s="515"/>
      <c r="ADG9" s="515"/>
      <c r="ADH9" s="515"/>
      <c r="ADI9" s="515"/>
      <c r="ADJ9" s="515"/>
      <c r="ADK9" s="515"/>
      <c r="ADL9" s="515"/>
      <c r="ADM9" s="515"/>
      <c r="ADN9" s="515"/>
      <c r="ADO9" s="515"/>
      <c r="ADP9" s="515"/>
      <c r="ADQ9" s="515"/>
      <c r="ADR9" s="515"/>
      <c r="ADS9" s="515"/>
      <c r="ADT9" s="515"/>
      <c r="ADU9" s="515"/>
      <c r="ADV9" s="515"/>
      <c r="ADW9" s="515"/>
      <c r="ADX9" s="515"/>
      <c r="ADY9" s="515"/>
      <c r="ADZ9" s="515"/>
      <c r="AEA9" s="515"/>
      <c r="AEB9" s="515"/>
      <c r="AEC9" s="515"/>
      <c r="AED9" s="515"/>
      <c r="AEE9" s="515"/>
      <c r="AEF9" s="515"/>
      <c r="AEG9" s="515"/>
      <c r="AEH9" s="515"/>
      <c r="AEI9" s="515"/>
      <c r="AEJ9" s="515"/>
      <c r="AEK9" s="515"/>
      <c r="AEL9" s="515"/>
      <c r="AEM9" s="515"/>
      <c r="AEN9" s="515"/>
      <c r="AEO9" s="515"/>
      <c r="AEP9" s="515"/>
      <c r="AEQ9" s="515"/>
      <c r="AER9" s="515"/>
      <c r="AES9" s="515"/>
      <c r="AET9" s="515"/>
      <c r="AEU9" s="515"/>
      <c r="AEV9" s="515"/>
      <c r="AEW9" s="515"/>
      <c r="AEX9" s="515"/>
      <c r="AEY9" s="515"/>
      <c r="AEZ9" s="515"/>
      <c r="AFA9" s="515"/>
      <c r="AFB9" s="515"/>
      <c r="AFC9" s="515"/>
      <c r="AFD9" s="515"/>
      <c r="AFE9" s="515"/>
      <c r="AFF9" s="515"/>
      <c r="AFG9" s="515"/>
      <c r="AFH9" s="515"/>
      <c r="AFI9" s="515"/>
      <c r="AFJ9" s="515"/>
      <c r="AFK9" s="515"/>
      <c r="AFL9" s="515"/>
      <c r="AFM9" s="515"/>
      <c r="AFN9" s="515"/>
      <c r="AFO9" s="515"/>
      <c r="AFP9" s="515"/>
      <c r="AFQ9" s="515"/>
      <c r="AFR9" s="515"/>
      <c r="AFS9" s="515"/>
      <c r="AFT9" s="515"/>
      <c r="AFU9" s="515"/>
      <c r="AFV9" s="515"/>
      <c r="AFW9" s="515"/>
      <c r="AFX9" s="515"/>
      <c r="AFY9" s="515"/>
      <c r="AFZ9" s="515"/>
      <c r="AGA9" s="515"/>
      <c r="AGB9" s="515"/>
      <c r="AGC9" s="515"/>
      <c r="AGD9" s="515"/>
      <c r="AGE9" s="515"/>
      <c r="AGF9" s="515"/>
      <c r="AGG9" s="515"/>
      <c r="AGH9" s="515"/>
      <c r="AGI9" s="515"/>
      <c r="AGJ9" s="515"/>
      <c r="AGK9" s="515"/>
      <c r="AGL9" s="515"/>
      <c r="AGM9" s="515"/>
      <c r="AGN9" s="515"/>
      <c r="AGO9" s="515"/>
      <c r="AGP9" s="515"/>
      <c r="AGQ9" s="515"/>
      <c r="AGR9" s="515"/>
      <c r="AGS9" s="515"/>
      <c r="AGT9" s="515"/>
      <c r="AGU9" s="515"/>
      <c r="AGV9" s="515"/>
      <c r="AGW9" s="515"/>
      <c r="AGX9" s="515"/>
      <c r="AGY9" s="515"/>
      <c r="AGZ9" s="515"/>
      <c r="AHA9" s="515"/>
      <c r="AHB9" s="515"/>
      <c r="AHC9" s="515"/>
      <c r="AHD9" s="515"/>
      <c r="AHE9" s="515"/>
      <c r="AHF9" s="515"/>
      <c r="AHG9" s="515"/>
      <c r="AHH9" s="515"/>
      <c r="AHI9" s="515"/>
      <c r="AHJ9" s="515"/>
      <c r="AHK9" s="515"/>
      <c r="AHL9" s="515"/>
      <c r="AHM9" s="515"/>
      <c r="AHN9" s="515"/>
      <c r="AHO9" s="515"/>
      <c r="AHP9" s="515"/>
      <c r="AHQ9" s="515"/>
      <c r="AHR9" s="515"/>
      <c r="AHS9" s="515"/>
      <c r="AHT9" s="515"/>
      <c r="AHU9" s="515"/>
      <c r="AHV9" s="515"/>
      <c r="AHW9" s="515"/>
      <c r="AHX9" s="515"/>
      <c r="AHY9" s="515"/>
      <c r="AHZ9" s="515"/>
      <c r="AIA9" s="515"/>
      <c r="AIB9" s="515"/>
      <c r="AIC9" s="515"/>
      <c r="AID9" s="515"/>
      <c r="AIE9" s="515"/>
      <c r="AIF9" s="515"/>
      <c r="AIG9" s="515"/>
      <c r="AIH9" s="515"/>
      <c r="AII9" s="515"/>
      <c r="AIJ9" s="515"/>
      <c r="AIK9" s="515"/>
      <c r="AIL9" s="515"/>
      <c r="AIM9" s="515"/>
      <c r="AIN9" s="515"/>
      <c r="AIO9" s="515"/>
      <c r="AIP9" s="515"/>
      <c r="AIQ9" s="515"/>
      <c r="AIR9" s="515"/>
      <c r="AIS9" s="515"/>
      <c r="AIT9" s="515"/>
      <c r="AIU9" s="515"/>
      <c r="AIV9" s="515"/>
      <c r="AIW9" s="515"/>
      <c r="AIX9" s="515"/>
      <c r="AIY9" s="515"/>
      <c r="AIZ9" s="515"/>
      <c r="AJA9" s="515"/>
      <c r="AJB9" s="515"/>
      <c r="AJC9" s="515"/>
      <c r="AJD9" s="515"/>
      <c r="AJE9" s="515"/>
      <c r="AJF9" s="515"/>
      <c r="AJG9" s="515"/>
      <c r="AJH9" s="515"/>
      <c r="AJI9" s="515"/>
      <c r="AJJ9" s="515"/>
      <c r="AJK9" s="515"/>
      <c r="AJL9" s="515"/>
      <c r="AJM9" s="515"/>
      <c r="AJN9" s="515"/>
      <c r="AJO9" s="515"/>
      <c r="AJP9" s="515"/>
      <c r="AJQ9" s="515"/>
      <c r="AJR9" s="515"/>
      <c r="AJS9" s="515"/>
      <c r="AJT9" s="515"/>
      <c r="AJU9" s="515"/>
      <c r="AJV9" s="515"/>
      <c r="AJW9" s="515"/>
      <c r="AJX9" s="515"/>
      <c r="AJY9" s="515"/>
      <c r="AJZ9" s="515"/>
      <c r="AKA9" s="515"/>
      <c r="AKB9" s="515"/>
      <c r="AKC9" s="515"/>
      <c r="AKD9" s="515"/>
      <c r="AKE9" s="515"/>
      <c r="AKF9" s="515"/>
      <c r="AKG9" s="515"/>
      <c r="AKH9" s="515"/>
      <c r="AKI9" s="515"/>
      <c r="AKJ9" s="515"/>
      <c r="AKK9" s="515"/>
      <c r="AKL9" s="515"/>
      <c r="AKM9" s="515"/>
      <c r="AKN9" s="515"/>
      <c r="AKO9" s="515"/>
      <c r="AKP9" s="515"/>
      <c r="AKQ9" s="515"/>
      <c r="AKR9" s="515"/>
      <c r="AKS9" s="515"/>
      <c r="AKT9" s="515"/>
      <c r="AKU9" s="515"/>
      <c r="AKV9" s="515"/>
      <c r="AKW9" s="515"/>
      <c r="AKX9" s="515"/>
      <c r="AKY9" s="515"/>
      <c r="AKZ9" s="515"/>
      <c r="ALA9" s="515"/>
      <c r="ALB9" s="515"/>
      <c r="ALC9" s="515"/>
      <c r="ALD9" s="515"/>
      <c r="ALE9" s="515"/>
      <c r="ALF9" s="515"/>
      <c r="ALG9" s="515"/>
      <c r="ALH9" s="515"/>
      <c r="ALI9" s="515"/>
      <c r="ALJ9" s="515"/>
      <c r="ALK9" s="515"/>
      <c r="ALL9" s="515"/>
      <c r="ALM9" s="515"/>
      <c r="ALN9" s="515"/>
      <c r="ALO9" s="515"/>
      <c r="ALP9" s="515"/>
      <c r="ALQ9" s="515"/>
      <c r="ALR9" s="515"/>
      <c r="ALS9" s="515"/>
      <c r="ALT9" s="515"/>
      <c r="ALU9" s="515"/>
      <c r="ALV9" s="515"/>
      <c r="ALW9" s="515"/>
      <c r="ALX9" s="515"/>
      <c r="ALY9" s="515"/>
      <c r="ALZ9" s="515"/>
      <c r="AMA9" s="515"/>
      <c r="AMB9" s="515"/>
      <c r="AMC9" s="515"/>
      <c r="AMD9" s="515"/>
      <c r="AME9" s="515"/>
      <c r="AMF9" s="515"/>
      <c r="AMG9" s="515"/>
      <c r="AMH9" s="515"/>
      <c r="AMI9" s="515"/>
      <c r="AMJ9" s="515"/>
      <c r="AMK9" s="515"/>
      <c r="AML9" s="515"/>
      <c r="AMM9" s="515"/>
      <c r="AMN9" s="515"/>
      <c r="AMO9" s="515"/>
      <c r="AMP9" s="515"/>
      <c r="AMQ9" s="515"/>
      <c r="AMR9" s="515"/>
      <c r="AMS9" s="515"/>
      <c r="AMT9" s="515"/>
      <c r="AMU9" s="515"/>
      <c r="AMV9" s="515"/>
      <c r="AMW9" s="515"/>
      <c r="AMX9" s="515"/>
      <c r="AMY9" s="515"/>
      <c r="AMZ9" s="515"/>
      <c r="ANA9" s="515"/>
      <c r="ANB9" s="515"/>
      <c r="ANC9" s="515"/>
      <c r="AND9" s="515"/>
      <c r="ANE9" s="515"/>
      <c r="ANF9" s="515"/>
      <c r="ANG9" s="515"/>
      <c r="ANH9" s="515"/>
      <c r="ANI9" s="515"/>
      <c r="ANJ9" s="515"/>
      <c r="ANK9" s="515"/>
      <c r="ANL9" s="515"/>
      <c r="ANM9" s="515"/>
      <c r="ANN9" s="515"/>
      <c r="ANO9" s="515"/>
      <c r="ANP9" s="515"/>
      <c r="ANQ9" s="515"/>
      <c r="ANR9" s="515"/>
      <c r="ANS9" s="515"/>
      <c r="ANT9" s="515"/>
      <c r="ANU9" s="515"/>
      <c r="ANV9" s="515"/>
      <c r="ANW9" s="515"/>
      <c r="ANX9" s="515"/>
      <c r="ANY9" s="515"/>
      <c r="ANZ9" s="515"/>
      <c r="AOA9" s="515"/>
      <c r="AOB9" s="515"/>
      <c r="AOC9" s="515"/>
      <c r="AOD9" s="515"/>
      <c r="AOE9" s="515"/>
      <c r="AOF9" s="515"/>
      <c r="AOG9" s="515"/>
      <c r="AOH9" s="515"/>
      <c r="AOI9" s="515"/>
      <c r="AOJ9" s="515"/>
      <c r="AOK9" s="515"/>
      <c r="AOL9" s="515"/>
      <c r="AOM9" s="515"/>
      <c r="AON9" s="515"/>
      <c r="AOO9" s="515"/>
      <c r="AOP9" s="515"/>
      <c r="AOQ9" s="515"/>
      <c r="AOR9" s="515"/>
      <c r="AOS9" s="515"/>
      <c r="AOT9" s="515"/>
      <c r="AOU9" s="515"/>
      <c r="AOV9" s="515"/>
      <c r="AOW9" s="515"/>
      <c r="AOX9" s="515"/>
      <c r="AOY9" s="515"/>
      <c r="AOZ9" s="515"/>
      <c r="APA9" s="515"/>
      <c r="APB9" s="515"/>
      <c r="APC9" s="515"/>
      <c r="APD9" s="515"/>
      <c r="APE9" s="515"/>
      <c r="APF9" s="515"/>
      <c r="APG9" s="515"/>
      <c r="APH9" s="515"/>
      <c r="API9" s="515"/>
      <c r="APJ9" s="515"/>
      <c r="APK9" s="515"/>
      <c r="APL9" s="515"/>
      <c r="APM9" s="515"/>
      <c r="APN9" s="515"/>
      <c r="APO9" s="515"/>
      <c r="APP9" s="515"/>
      <c r="APQ9" s="515"/>
      <c r="APR9" s="515"/>
      <c r="APS9" s="515"/>
      <c r="APT9" s="515"/>
      <c r="APU9" s="515"/>
      <c r="APV9" s="515"/>
      <c r="APW9" s="515"/>
      <c r="APX9" s="515"/>
      <c r="APY9" s="515"/>
      <c r="APZ9" s="515"/>
      <c r="AQA9" s="515"/>
      <c r="AQB9" s="515"/>
      <c r="AQC9" s="515"/>
      <c r="AQD9" s="515"/>
      <c r="AQE9" s="515"/>
      <c r="AQF9" s="515"/>
      <c r="AQG9" s="515"/>
      <c r="AQH9" s="515"/>
      <c r="AQI9" s="515"/>
      <c r="AQJ9" s="515"/>
      <c r="AQK9" s="515"/>
      <c r="AQL9" s="515"/>
      <c r="AQM9" s="515"/>
      <c r="AQN9" s="515"/>
      <c r="AQO9" s="515"/>
      <c r="AQP9" s="515"/>
      <c r="AQQ9" s="515"/>
      <c r="AQR9" s="515"/>
      <c r="AQS9" s="515"/>
      <c r="AQT9" s="515"/>
      <c r="AQU9" s="515"/>
      <c r="AQV9" s="515"/>
      <c r="AQW9" s="515"/>
      <c r="AQX9" s="515"/>
      <c r="AQY9" s="515"/>
      <c r="AQZ9" s="515"/>
      <c r="ARA9" s="515"/>
      <c r="ARB9" s="515"/>
      <c r="ARC9" s="515"/>
      <c r="ARD9" s="515"/>
      <c r="ARE9" s="515"/>
      <c r="ARF9" s="515"/>
      <c r="ARG9" s="515"/>
      <c r="ARH9" s="515"/>
      <c r="ARI9" s="515"/>
      <c r="ARJ9" s="515"/>
      <c r="ARK9" s="515"/>
      <c r="ARL9" s="515"/>
      <c r="ARM9" s="515"/>
      <c r="ARN9" s="515"/>
      <c r="ARO9" s="515"/>
      <c r="ARP9" s="515"/>
      <c r="ARQ9" s="515"/>
      <c r="ARR9" s="515"/>
      <c r="ARS9" s="515"/>
      <c r="ART9" s="515"/>
      <c r="ARU9" s="515"/>
      <c r="ARV9" s="515"/>
      <c r="ARW9" s="515"/>
      <c r="ARX9" s="515"/>
      <c r="ARY9" s="515"/>
      <c r="ARZ9" s="515"/>
      <c r="ASA9" s="515"/>
      <c r="ASB9" s="515"/>
      <c r="ASC9" s="515"/>
      <c r="ASD9" s="515"/>
      <c r="ASE9" s="515"/>
      <c r="ASF9" s="515"/>
      <c r="ASG9" s="515"/>
      <c r="ASH9" s="515"/>
      <c r="ASI9" s="515"/>
      <c r="ASJ9" s="515"/>
      <c r="ASK9" s="515"/>
      <c r="ASL9" s="515"/>
      <c r="ASM9" s="515"/>
      <c r="ASN9" s="515"/>
      <c r="ASO9" s="515"/>
      <c r="ASP9" s="515"/>
      <c r="ASQ9" s="515"/>
      <c r="ASR9" s="515"/>
      <c r="ASS9" s="515"/>
      <c r="AST9" s="515"/>
      <c r="ASU9" s="515"/>
      <c r="ASV9" s="515"/>
      <c r="ASW9" s="515"/>
      <c r="ASX9" s="515"/>
      <c r="ASY9" s="515"/>
      <c r="ASZ9" s="515"/>
      <c r="ATA9" s="515"/>
      <c r="ATB9" s="515"/>
      <c r="ATC9" s="515"/>
      <c r="ATD9" s="515"/>
      <c r="ATE9" s="515"/>
      <c r="ATF9" s="515"/>
      <c r="ATG9" s="515"/>
      <c r="ATH9" s="515"/>
      <c r="ATI9" s="515"/>
      <c r="ATJ9" s="515"/>
      <c r="ATK9" s="515"/>
      <c r="ATL9" s="515"/>
      <c r="ATM9" s="515"/>
      <c r="ATN9" s="515"/>
      <c r="ATO9" s="515"/>
      <c r="ATP9" s="515"/>
      <c r="ATQ9" s="515"/>
      <c r="ATR9" s="515"/>
      <c r="ATS9" s="515"/>
      <c r="ATT9" s="515"/>
      <c r="ATU9" s="515"/>
      <c r="ATV9" s="515"/>
      <c r="ATW9" s="515"/>
      <c r="ATX9" s="515"/>
      <c r="ATY9" s="515"/>
      <c r="ATZ9" s="515"/>
      <c r="AUA9" s="515"/>
      <c r="AUB9" s="515"/>
      <c r="AUC9" s="515"/>
      <c r="AUD9" s="515"/>
      <c r="AUE9" s="515"/>
      <c r="AUF9" s="515"/>
      <c r="AUG9" s="515"/>
      <c r="AUH9" s="515"/>
      <c r="AUI9" s="515"/>
      <c r="AUJ9" s="515"/>
      <c r="AUK9" s="515"/>
      <c r="AUL9" s="515"/>
      <c r="AUM9" s="515"/>
      <c r="AUN9" s="515"/>
      <c r="AUO9" s="515"/>
      <c r="AUP9" s="515"/>
      <c r="AUQ9" s="515"/>
      <c r="AUR9" s="515"/>
      <c r="AUS9" s="515"/>
      <c r="AUT9" s="515"/>
      <c r="AUU9" s="515"/>
      <c r="AUV9" s="515"/>
      <c r="AUW9" s="515"/>
      <c r="AUX9" s="515"/>
      <c r="AUY9" s="515"/>
      <c r="AUZ9" s="515"/>
      <c r="AVA9" s="515"/>
      <c r="AVB9" s="515"/>
      <c r="AVC9" s="515"/>
      <c r="AVD9" s="515"/>
      <c r="AVE9" s="515"/>
      <c r="AVF9" s="515"/>
      <c r="AVG9" s="515"/>
      <c r="AVH9" s="515"/>
      <c r="AVI9" s="515"/>
      <c r="AVJ9" s="515"/>
      <c r="AVK9" s="515"/>
      <c r="AVL9" s="515"/>
      <c r="AVM9" s="515"/>
      <c r="AVN9" s="515"/>
      <c r="AVO9" s="515"/>
      <c r="AVP9" s="515"/>
      <c r="AVQ9" s="515"/>
      <c r="AVR9" s="515"/>
      <c r="AVS9" s="515"/>
      <c r="AVT9" s="515"/>
      <c r="AVU9" s="515"/>
      <c r="AVV9" s="515"/>
      <c r="AVW9" s="515"/>
      <c r="AVX9" s="515"/>
      <c r="AVY9" s="515"/>
      <c r="AVZ9" s="515"/>
      <c r="AWA9" s="515"/>
      <c r="AWB9" s="515"/>
      <c r="AWC9" s="515"/>
      <c r="AWD9" s="515"/>
      <c r="AWE9" s="515"/>
      <c r="AWF9" s="515"/>
      <c r="AWG9" s="515"/>
      <c r="AWH9" s="515"/>
      <c r="AWI9" s="515"/>
      <c r="AWJ9" s="515"/>
      <c r="AWK9" s="515"/>
      <c r="AWL9" s="515"/>
      <c r="AWM9" s="515"/>
      <c r="AWN9" s="515"/>
      <c r="AWO9" s="515"/>
      <c r="AWP9" s="515"/>
      <c r="AWQ9" s="515"/>
      <c r="AWR9" s="515"/>
      <c r="AWS9" s="515"/>
      <c r="AWT9" s="515"/>
      <c r="AWU9" s="515"/>
      <c r="AWV9" s="515"/>
      <c r="AWW9" s="515"/>
      <c r="AWX9" s="515"/>
      <c r="AWY9" s="515"/>
      <c r="AWZ9" s="515"/>
      <c r="AXA9" s="515"/>
      <c r="AXB9" s="515"/>
      <c r="AXC9" s="515"/>
      <c r="AXD9" s="515"/>
      <c r="AXE9" s="515"/>
      <c r="AXF9" s="515"/>
      <c r="AXG9" s="515"/>
      <c r="AXH9" s="515"/>
      <c r="AXI9" s="515"/>
      <c r="AXJ9" s="515"/>
      <c r="AXK9" s="515"/>
      <c r="AXL9" s="515"/>
      <c r="AXM9" s="515"/>
      <c r="AXN9" s="515"/>
      <c r="AXO9" s="515"/>
      <c r="AXP9" s="515"/>
      <c r="AXQ9" s="515"/>
      <c r="AXR9" s="515"/>
      <c r="AXS9" s="515"/>
      <c r="AXT9" s="515"/>
      <c r="AXU9" s="515"/>
      <c r="AXV9" s="515"/>
      <c r="AXW9" s="515"/>
      <c r="AXX9" s="515"/>
      <c r="AXY9" s="515"/>
      <c r="AXZ9" s="515"/>
      <c r="AYA9" s="515"/>
      <c r="AYB9" s="515"/>
      <c r="AYC9" s="515"/>
      <c r="AYD9" s="515"/>
      <c r="AYE9" s="515"/>
      <c r="AYF9" s="515"/>
      <c r="AYG9" s="515"/>
      <c r="AYH9" s="515"/>
      <c r="AYI9" s="515"/>
      <c r="AYJ9" s="515"/>
      <c r="AYK9" s="515"/>
      <c r="AYL9" s="515"/>
      <c r="AYM9" s="515"/>
      <c r="AYN9" s="515"/>
      <c r="AYO9" s="515"/>
      <c r="AYP9" s="515"/>
      <c r="AYQ9" s="515"/>
      <c r="AYR9" s="515"/>
      <c r="AYS9" s="515"/>
      <c r="AYT9" s="515"/>
      <c r="AYU9" s="515"/>
      <c r="AYV9" s="515"/>
      <c r="AYW9" s="515"/>
      <c r="AYX9" s="515"/>
      <c r="AYY9" s="515"/>
      <c r="AYZ9" s="515"/>
      <c r="AZA9" s="515"/>
      <c r="AZB9" s="515"/>
      <c r="AZC9" s="515"/>
      <c r="AZD9" s="515"/>
      <c r="AZE9" s="515"/>
      <c r="AZF9" s="515"/>
      <c r="AZG9" s="515"/>
      <c r="AZH9" s="515"/>
      <c r="AZI9" s="515"/>
      <c r="AZJ9" s="515"/>
      <c r="AZK9" s="515"/>
      <c r="AZL9" s="515"/>
      <c r="AZM9" s="515"/>
      <c r="AZN9" s="515"/>
      <c r="AZO9" s="515"/>
      <c r="AZP9" s="515"/>
      <c r="AZQ9" s="515"/>
      <c r="AZR9" s="515"/>
      <c r="AZS9" s="515"/>
      <c r="AZT9" s="515"/>
      <c r="AZU9" s="515"/>
      <c r="AZV9" s="515"/>
      <c r="AZW9" s="515"/>
      <c r="AZX9" s="515"/>
      <c r="AZY9" s="515"/>
      <c r="AZZ9" s="515"/>
      <c r="BAA9" s="515"/>
      <c r="BAB9" s="515"/>
      <c r="BAC9" s="515"/>
      <c r="BAD9" s="515"/>
      <c r="BAE9" s="515"/>
      <c r="BAF9" s="515"/>
      <c r="BAG9" s="515"/>
      <c r="BAH9" s="515"/>
      <c r="BAI9" s="515"/>
      <c r="BAJ9" s="515"/>
      <c r="BAK9" s="515"/>
      <c r="BAL9" s="515"/>
      <c r="BAM9" s="515"/>
      <c r="BAN9" s="515"/>
      <c r="BAO9" s="515"/>
      <c r="BAP9" s="515"/>
      <c r="BAQ9" s="515"/>
      <c r="BAR9" s="515"/>
      <c r="BAS9" s="515"/>
      <c r="BAT9" s="515"/>
      <c r="BAU9" s="515"/>
      <c r="BAV9" s="515"/>
      <c r="BAW9" s="515"/>
      <c r="BAX9" s="515"/>
      <c r="BAY9" s="515"/>
      <c r="BAZ9" s="515"/>
      <c r="BBA9" s="515"/>
      <c r="BBB9" s="515"/>
      <c r="BBC9" s="515"/>
      <c r="BBD9" s="515"/>
      <c r="BBE9" s="515"/>
      <c r="BBF9" s="515"/>
      <c r="BBG9" s="515"/>
      <c r="BBH9" s="515"/>
      <c r="BBI9" s="515"/>
      <c r="BBJ9" s="515"/>
      <c r="BBK9" s="515"/>
      <c r="BBL9" s="515"/>
      <c r="BBM9" s="515"/>
      <c r="BBN9" s="515"/>
      <c r="BBO9" s="515"/>
      <c r="BBP9" s="515"/>
      <c r="BBQ9" s="515"/>
      <c r="BBR9" s="515"/>
      <c r="BBS9" s="515"/>
      <c r="BBT9" s="515"/>
      <c r="BBU9" s="515"/>
      <c r="BBV9" s="515"/>
      <c r="BBW9" s="515"/>
      <c r="BBX9" s="515"/>
      <c r="BBY9" s="515"/>
      <c r="BBZ9" s="515"/>
      <c r="BCA9" s="515"/>
      <c r="BCB9" s="515"/>
      <c r="BCC9" s="515"/>
      <c r="BCD9" s="515"/>
      <c r="BCE9" s="515"/>
      <c r="BCF9" s="515"/>
      <c r="BCG9" s="515"/>
      <c r="BCH9" s="515"/>
      <c r="BCI9" s="515"/>
      <c r="BCJ9" s="515"/>
      <c r="BCK9" s="515"/>
      <c r="BCL9" s="515"/>
      <c r="BCM9" s="515"/>
      <c r="BCN9" s="515"/>
      <c r="BCO9" s="515"/>
      <c r="BCP9" s="515"/>
      <c r="BCQ9" s="515"/>
      <c r="BCR9" s="515"/>
      <c r="BCS9" s="515"/>
      <c r="BCT9" s="515"/>
      <c r="BCU9" s="515"/>
      <c r="BCV9" s="515"/>
      <c r="BCW9" s="515"/>
      <c r="BCX9" s="515"/>
      <c r="BCY9" s="515"/>
      <c r="BCZ9" s="515"/>
      <c r="BDA9" s="515"/>
      <c r="BDB9" s="515"/>
      <c r="BDC9" s="515"/>
      <c r="BDD9" s="515"/>
      <c r="BDE9" s="515"/>
      <c r="BDF9" s="515"/>
      <c r="BDG9" s="515"/>
      <c r="BDH9" s="515"/>
      <c r="BDI9" s="515"/>
      <c r="BDJ9" s="515"/>
      <c r="BDK9" s="515"/>
      <c r="BDL9" s="515"/>
      <c r="BDM9" s="515"/>
      <c r="BDN9" s="515"/>
      <c r="BDO9" s="515"/>
      <c r="BDP9" s="515"/>
      <c r="BDQ9" s="515"/>
      <c r="BDR9" s="515"/>
      <c r="BDS9" s="515"/>
      <c r="BDT9" s="515"/>
      <c r="BDU9" s="515"/>
      <c r="BDV9" s="515"/>
      <c r="BDW9" s="515"/>
      <c r="BDX9" s="515"/>
      <c r="BDY9" s="515"/>
      <c r="BDZ9" s="515"/>
      <c r="BEA9" s="515"/>
      <c r="BEB9" s="515"/>
      <c r="BEC9" s="515"/>
      <c r="BED9" s="515"/>
      <c r="BEE9" s="515"/>
      <c r="BEF9" s="515"/>
      <c r="BEG9" s="515"/>
      <c r="BEH9" s="515"/>
      <c r="BEI9" s="515"/>
      <c r="BEJ9" s="515"/>
      <c r="BEK9" s="515"/>
      <c r="BEL9" s="515"/>
      <c r="BEM9" s="515"/>
      <c r="BEN9" s="515"/>
      <c r="BEO9" s="515"/>
      <c r="BEP9" s="515"/>
      <c r="BEQ9" s="515"/>
      <c r="BER9" s="515"/>
      <c r="BES9" s="515"/>
      <c r="BET9" s="515"/>
      <c r="BEU9" s="515"/>
      <c r="BEV9" s="515"/>
      <c r="BEW9" s="515"/>
      <c r="BEX9" s="515"/>
      <c r="BEY9" s="515"/>
      <c r="BEZ9" s="515"/>
      <c r="BFA9" s="515"/>
      <c r="BFB9" s="515"/>
      <c r="BFC9" s="515"/>
      <c r="BFD9" s="515"/>
      <c r="BFE9" s="515"/>
      <c r="BFF9" s="515"/>
      <c r="BFG9" s="515"/>
      <c r="BFH9" s="515"/>
      <c r="BFI9" s="515"/>
      <c r="BFJ9" s="515"/>
      <c r="BFK9" s="515"/>
      <c r="BFL9" s="515"/>
      <c r="BFM9" s="515"/>
      <c r="BFN9" s="515"/>
      <c r="BFO9" s="515"/>
      <c r="BFP9" s="515"/>
      <c r="BFQ9" s="515"/>
      <c r="BFR9" s="515"/>
      <c r="BFS9" s="515"/>
      <c r="BFT9" s="515"/>
      <c r="BFU9" s="515"/>
      <c r="BFV9" s="515"/>
      <c r="BFW9" s="515"/>
      <c r="BFX9" s="515"/>
      <c r="BFY9" s="515"/>
      <c r="BFZ9" s="515"/>
      <c r="BGA9" s="515"/>
      <c r="BGB9" s="515"/>
      <c r="BGC9" s="515"/>
      <c r="BGD9" s="515"/>
      <c r="BGE9" s="515"/>
      <c r="BGF9" s="515"/>
      <c r="BGG9" s="515"/>
      <c r="BGH9" s="515"/>
      <c r="BGI9" s="515"/>
      <c r="BGJ9" s="515"/>
      <c r="BGK9" s="515"/>
      <c r="BGL9" s="515"/>
      <c r="BGM9" s="515"/>
      <c r="BGN9" s="515"/>
      <c r="BGO9" s="515"/>
      <c r="BGP9" s="515"/>
      <c r="BGQ9" s="515"/>
      <c r="BGR9" s="515"/>
      <c r="BGS9" s="515"/>
      <c r="BGT9" s="515"/>
      <c r="BGU9" s="515"/>
      <c r="BGV9" s="515"/>
      <c r="BGW9" s="515"/>
      <c r="BGX9" s="515"/>
      <c r="BGY9" s="515"/>
      <c r="BGZ9" s="515"/>
      <c r="BHA9" s="515"/>
      <c r="BHB9" s="515"/>
      <c r="BHC9" s="515"/>
      <c r="BHD9" s="515"/>
      <c r="BHE9" s="515"/>
      <c r="BHF9" s="515"/>
      <c r="BHG9" s="515"/>
      <c r="BHH9" s="515"/>
      <c r="BHI9" s="515"/>
      <c r="BHJ9" s="515"/>
      <c r="BHK9" s="515"/>
      <c r="BHL9" s="515"/>
      <c r="BHM9" s="515"/>
      <c r="BHN9" s="515"/>
      <c r="BHO9" s="515"/>
      <c r="BHP9" s="515"/>
      <c r="BHQ9" s="515"/>
      <c r="BHR9" s="515"/>
      <c r="BHS9" s="515"/>
      <c r="BHT9" s="515"/>
      <c r="BHU9" s="515"/>
      <c r="BHV9" s="515"/>
      <c r="BHW9" s="515"/>
      <c r="BHX9" s="515"/>
      <c r="BHY9" s="515"/>
      <c r="BHZ9" s="515"/>
      <c r="BIA9" s="515"/>
      <c r="BIB9" s="515"/>
      <c r="BIC9" s="515"/>
      <c r="BID9" s="515"/>
      <c r="BIE9" s="515"/>
      <c r="BIF9" s="515"/>
      <c r="BIG9" s="515"/>
      <c r="BIH9" s="515"/>
      <c r="BII9" s="515"/>
      <c r="BIJ9" s="515"/>
      <c r="BIK9" s="515"/>
      <c r="BIL9" s="515"/>
      <c r="BIM9" s="515"/>
      <c r="BIN9" s="515"/>
      <c r="BIO9" s="515"/>
      <c r="BIP9" s="515"/>
      <c r="BIQ9" s="515"/>
      <c r="BIR9" s="515"/>
      <c r="BIS9" s="515"/>
      <c r="BIT9" s="515"/>
      <c r="BIU9" s="515"/>
      <c r="BIV9" s="515"/>
      <c r="BIW9" s="515"/>
      <c r="BIX9" s="515"/>
      <c r="BIY9" s="515"/>
      <c r="BIZ9" s="515"/>
      <c r="BJA9" s="515"/>
      <c r="BJB9" s="515"/>
      <c r="BJC9" s="515"/>
      <c r="BJD9" s="515"/>
      <c r="BJE9" s="515"/>
      <c r="BJF9" s="515"/>
      <c r="BJG9" s="515"/>
      <c r="BJH9" s="515"/>
      <c r="BJI9" s="515"/>
      <c r="BJJ9" s="515"/>
      <c r="BJK9" s="515"/>
      <c r="BJL9" s="515"/>
      <c r="BJM9" s="515"/>
      <c r="BJN9" s="515"/>
      <c r="BJO9" s="515"/>
      <c r="BJP9" s="515"/>
      <c r="BJQ9" s="515"/>
      <c r="BJR9" s="515"/>
      <c r="BJS9" s="515"/>
      <c r="BJT9" s="515"/>
      <c r="BJU9" s="515"/>
      <c r="BJV9" s="515"/>
      <c r="BJW9" s="515"/>
      <c r="BJX9" s="515"/>
      <c r="BJY9" s="515"/>
      <c r="BJZ9" s="515"/>
      <c r="BKA9" s="515"/>
      <c r="BKB9" s="515"/>
      <c r="BKC9" s="515"/>
      <c r="BKD9" s="515"/>
      <c r="BKE9" s="515"/>
      <c r="BKF9" s="515"/>
      <c r="BKG9" s="515"/>
      <c r="BKH9" s="515"/>
      <c r="BKI9" s="515"/>
      <c r="BKJ9" s="515"/>
      <c r="BKK9" s="515"/>
      <c r="BKL9" s="515"/>
      <c r="BKM9" s="515"/>
      <c r="BKN9" s="515"/>
      <c r="BKO9" s="515"/>
      <c r="BKP9" s="515"/>
      <c r="BKQ9" s="515"/>
      <c r="BKR9" s="515"/>
      <c r="BKS9" s="515"/>
      <c r="BKT9" s="515"/>
      <c r="BKU9" s="515"/>
      <c r="BKV9" s="515"/>
      <c r="BKW9" s="515"/>
      <c r="BKX9" s="515"/>
      <c r="BKY9" s="515"/>
      <c r="BKZ9" s="515"/>
      <c r="BLA9" s="515"/>
      <c r="BLB9" s="515"/>
      <c r="BLC9" s="515"/>
      <c r="BLD9" s="515"/>
      <c r="BLE9" s="515"/>
      <c r="BLF9" s="515"/>
      <c r="BLG9" s="515"/>
      <c r="BLH9" s="515"/>
      <c r="BLI9" s="515"/>
      <c r="BLJ9" s="515"/>
      <c r="BLK9" s="515"/>
      <c r="BLL9" s="515"/>
      <c r="BLM9" s="515"/>
      <c r="BLN9" s="515"/>
      <c r="BLO9" s="515"/>
      <c r="BLP9" s="515"/>
      <c r="BLQ9" s="515"/>
      <c r="BLR9" s="515"/>
      <c r="BLS9" s="515"/>
      <c r="BLT9" s="515"/>
      <c r="BLU9" s="515"/>
      <c r="BLV9" s="515"/>
      <c r="BLW9" s="515"/>
      <c r="BLX9" s="515"/>
      <c r="BLY9" s="515"/>
      <c r="BLZ9" s="515"/>
      <c r="BMA9" s="515"/>
      <c r="BMB9" s="515"/>
      <c r="BMC9" s="515"/>
      <c r="BMD9" s="515"/>
      <c r="BME9" s="515"/>
      <c r="BMF9" s="515"/>
      <c r="BMG9" s="515"/>
      <c r="BMH9" s="515"/>
      <c r="BMI9" s="515"/>
      <c r="BMJ9" s="515"/>
      <c r="BMK9" s="515"/>
      <c r="BML9" s="515"/>
      <c r="BMM9" s="515"/>
      <c r="BMN9" s="515"/>
      <c r="BMO9" s="515"/>
      <c r="BMP9" s="515"/>
      <c r="BMQ9" s="515"/>
      <c r="BMR9" s="515"/>
      <c r="BMS9" s="515"/>
      <c r="BMT9" s="515"/>
      <c r="BMU9" s="515"/>
      <c r="BMV9" s="515"/>
      <c r="BMW9" s="515"/>
      <c r="BMX9" s="515"/>
      <c r="BMY9" s="515"/>
      <c r="BMZ9" s="515"/>
      <c r="BNA9" s="515"/>
      <c r="BNB9" s="515"/>
      <c r="BNC9" s="515"/>
      <c r="BND9" s="515"/>
      <c r="BNE9" s="515"/>
      <c r="BNF9" s="515"/>
      <c r="BNG9" s="515"/>
      <c r="BNH9" s="515"/>
      <c r="BNI9" s="515"/>
      <c r="BNJ9" s="515"/>
      <c r="BNK9" s="515"/>
      <c r="BNL9" s="515"/>
      <c r="BNM9" s="515"/>
      <c r="BNN9" s="515"/>
      <c r="BNO9" s="515"/>
      <c r="BNP9" s="515"/>
      <c r="BNQ9" s="515"/>
      <c r="BNR9" s="515"/>
      <c r="BNS9" s="515"/>
      <c r="BNT9" s="515"/>
      <c r="BNU9" s="515"/>
      <c r="BNV9" s="515"/>
      <c r="BNW9" s="515"/>
      <c r="BNX9" s="515"/>
      <c r="BNY9" s="515"/>
      <c r="BNZ9" s="515"/>
      <c r="BOA9" s="515"/>
      <c r="BOB9" s="515"/>
      <c r="BOC9" s="515"/>
      <c r="BOD9" s="515"/>
      <c r="BOE9" s="515"/>
      <c r="BOF9" s="515"/>
      <c r="BOG9" s="515"/>
      <c r="BOH9" s="515"/>
      <c r="BOI9" s="515"/>
      <c r="BOJ9" s="515"/>
      <c r="BOK9" s="515"/>
      <c r="BOL9" s="515"/>
      <c r="BOM9" s="515"/>
      <c r="BON9" s="515"/>
      <c r="BOO9" s="515"/>
      <c r="BOP9" s="515"/>
      <c r="BOQ9" s="515"/>
      <c r="BOR9" s="515"/>
      <c r="BOS9" s="515"/>
      <c r="BOT9" s="515"/>
      <c r="BOU9" s="515"/>
      <c r="BOV9" s="515"/>
      <c r="BOW9" s="515"/>
      <c r="BOX9" s="515"/>
      <c r="BOY9" s="515"/>
      <c r="BOZ9" s="515"/>
      <c r="BPA9" s="515"/>
      <c r="BPB9" s="515"/>
      <c r="BPC9" s="515"/>
      <c r="BPD9" s="515"/>
      <c r="BPE9" s="515"/>
      <c r="BPF9" s="515"/>
      <c r="BPG9" s="515"/>
      <c r="BPH9" s="515"/>
      <c r="BPI9" s="515"/>
      <c r="BPJ9" s="515"/>
      <c r="BPK9" s="515"/>
      <c r="BPL9" s="515"/>
      <c r="BPM9" s="515"/>
      <c r="BPN9" s="515"/>
      <c r="BPO9" s="515"/>
      <c r="BPP9" s="515"/>
      <c r="BPQ9" s="515"/>
      <c r="BPR9" s="515"/>
      <c r="BPS9" s="515"/>
      <c r="BPT9" s="515"/>
      <c r="BPU9" s="515"/>
      <c r="BPV9" s="515"/>
      <c r="BPW9" s="515"/>
      <c r="BPX9" s="515"/>
      <c r="BPY9" s="515"/>
      <c r="BPZ9" s="515"/>
      <c r="BQA9" s="515"/>
      <c r="BQB9" s="515"/>
      <c r="BQC9" s="515"/>
      <c r="BQD9" s="515"/>
      <c r="BQE9" s="515"/>
      <c r="BQF9" s="515"/>
      <c r="BQG9" s="515"/>
      <c r="BQH9" s="515"/>
      <c r="BQI9" s="515"/>
      <c r="BQJ9" s="515"/>
      <c r="BQK9" s="515"/>
      <c r="BQL9" s="515"/>
      <c r="BQM9" s="515"/>
      <c r="BQN9" s="515"/>
      <c r="BQO9" s="515"/>
      <c r="BQP9" s="515"/>
      <c r="BQQ9" s="515"/>
      <c r="BQR9" s="515"/>
      <c r="BQS9" s="515"/>
      <c r="BQT9" s="515"/>
      <c r="BQU9" s="515"/>
      <c r="BQV9" s="515"/>
      <c r="BQW9" s="515"/>
      <c r="BQX9" s="515"/>
      <c r="BQY9" s="515"/>
      <c r="BQZ9" s="515"/>
      <c r="BRA9" s="515"/>
      <c r="BRB9" s="515"/>
      <c r="BRC9" s="515"/>
      <c r="BRD9" s="515"/>
      <c r="BRE9" s="515"/>
      <c r="BRF9" s="515"/>
      <c r="BRG9" s="515"/>
      <c r="BRH9" s="515"/>
      <c r="BRI9" s="515"/>
      <c r="BRJ9" s="515"/>
      <c r="BRK9" s="515"/>
      <c r="BRL9" s="515"/>
      <c r="BRM9" s="515"/>
      <c r="BRN9" s="515"/>
      <c r="BRO9" s="515"/>
      <c r="BRP9" s="515"/>
      <c r="BRQ9" s="515"/>
      <c r="BRR9" s="515"/>
      <c r="BRS9" s="515"/>
      <c r="BRT9" s="515"/>
      <c r="BRU9" s="515"/>
      <c r="BRV9" s="515"/>
      <c r="BRW9" s="515"/>
      <c r="BRX9" s="515"/>
      <c r="BRY9" s="515"/>
      <c r="BRZ9" s="515"/>
      <c r="BSA9" s="515"/>
      <c r="BSB9" s="515"/>
      <c r="BSC9" s="515"/>
      <c r="BSD9" s="515"/>
      <c r="BSE9" s="515"/>
      <c r="BSF9" s="515"/>
      <c r="BSG9" s="515"/>
      <c r="BSH9" s="515"/>
      <c r="BSI9" s="515"/>
      <c r="BSJ9" s="515"/>
      <c r="BSK9" s="515"/>
      <c r="BSL9" s="515"/>
      <c r="BSM9" s="515"/>
      <c r="BSN9" s="515"/>
      <c r="BSO9" s="515"/>
      <c r="BSP9" s="515"/>
      <c r="BSQ9" s="515"/>
      <c r="BSR9" s="515"/>
      <c r="BSS9" s="515"/>
      <c r="BST9" s="515"/>
      <c r="BSU9" s="515"/>
      <c r="BSV9" s="515"/>
      <c r="BSW9" s="515"/>
      <c r="BSX9" s="515"/>
      <c r="BSY9" s="515"/>
      <c r="BSZ9" s="515"/>
      <c r="BTA9" s="515"/>
      <c r="BTB9" s="515"/>
      <c r="BTC9" s="515"/>
      <c r="BTD9" s="515"/>
      <c r="BTE9" s="515"/>
      <c r="BTF9" s="515"/>
      <c r="BTG9" s="515"/>
      <c r="BTH9" s="515"/>
      <c r="BTI9" s="515"/>
      <c r="BTJ9" s="515"/>
      <c r="BTK9" s="515"/>
      <c r="BTL9" s="515"/>
      <c r="BTM9" s="515"/>
      <c r="BTN9" s="515"/>
      <c r="BTO9" s="515"/>
      <c r="BTP9" s="515"/>
      <c r="BTQ9" s="515"/>
      <c r="BTR9" s="515"/>
      <c r="BTS9" s="515"/>
      <c r="BTT9" s="515"/>
      <c r="BTU9" s="515"/>
      <c r="BTV9" s="515"/>
      <c r="BTW9" s="515"/>
      <c r="BTX9" s="515"/>
      <c r="BTY9" s="515"/>
      <c r="BTZ9" s="515"/>
      <c r="BUA9" s="515"/>
      <c r="BUB9" s="515"/>
      <c r="BUC9" s="515"/>
      <c r="BUD9" s="515"/>
      <c r="BUE9" s="515"/>
      <c r="BUF9" s="515"/>
      <c r="BUG9" s="515"/>
      <c r="BUH9" s="515"/>
      <c r="BUI9" s="515"/>
      <c r="BUJ9" s="515"/>
      <c r="BUK9" s="515"/>
      <c r="BUL9" s="515"/>
      <c r="BUM9" s="515"/>
      <c r="BUN9" s="515"/>
      <c r="BUO9" s="515"/>
      <c r="BUP9" s="515"/>
      <c r="BUQ9" s="515"/>
      <c r="BUR9" s="515"/>
      <c r="BUS9" s="515"/>
      <c r="BUT9" s="515"/>
      <c r="BUU9" s="515"/>
      <c r="BUV9" s="515"/>
      <c r="BUW9" s="515"/>
      <c r="BUX9" s="515"/>
      <c r="BUY9" s="515"/>
      <c r="BUZ9" s="515"/>
      <c r="BVA9" s="515"/>
      <c r="BVB9" s="515"/>
      <c r="BVC9" s="515"/>
      <c r="BVD9" s="515"/>
      <c r="BVE9" s="515"/>
      <c r="BVF9" s="515"/>
      <c r="BVG9" s="515"/>
      <c r="BVH9" s="515"/>
      <c r="BVI9" s="515"/>
      <c r="BVJ9" s="515"/>
      <c r="BVK9" s="515"/>
      <c r="BVL9" s="515"/>
      <c r="BVM9" s="515"/>
      <c r="BVN9" s="515"/>
      <c r="BVO9" s="515"/>
      <c r="BVP9" s="515"/>
      <c r="BVQ9" s="515"/>
      <c r="BVR9" s="515"/>
      <c r="BVS9" s="515"/>
      <c r="BVT9" s="515"/>
      <c r="BVU9" s="515"/>
      <c r="BVV9" s="515"/>
      <c r="BVW9" s="515"/>
      <c r="BVX9" s="515"/>
      <c r="BVY9" s="515"/>
      <c r="BVZ9" s="515"/>
      <c r="BWA9" s="515"/>
      <c r="BWB9" s="515"/>
      <c r="BWC9" s="515"/>
      <c r="BWD9" s="515"/>
      <c r="BWE9" s="515"/>
      <c r="BWF9" s="515"/>
      <c r="BWG9" s="515"/>
      <c r="BWH9" s="515"/>
      <c r="BWI9" s="515"/>
      <c r="BWJ9" s="515"/>
      <c r="BWK9" s="515"/>
      <c r="BWL9" s="515"/>
      <c r="BWM9" s="515"/>
      <c r="BWN9" s="515"/>
      <c r="BWO9" s="515"/>
      <c r="BWP9" s="515"/>
      <c r="BWQ9" s="515"/>
    </row>
    <row r="10" spans="1:1967" ht="15.75">
      <c r="A10" s="295"/>
      <c r="B10" s="295"/>
      <c r="C10" s="295"/>
      <c r="D10" s="295"/>
      <c r="E10" s="295"/>
      <c r="F10" s="295"/>
      <c r="G10" s="295"/>
      <c r="H10" s="295"/>
      <c r="I10" s="295"/>
      <c r="J10" s="295"/>
      <c r="K10" s="295"/>
      <c r="L10" s="295"/>
      <c r="M10" s="295"/>
      <c r="N10" s="343"/>
      <c r="O10" s="295"/>
      <c r="P10" s="295"/>
      <c r="Q10" s="295"/>
      <c r="R10" s="295"/>
      <c r="S10" s="295"/>
      <c r="T10" s="295"/>
      <c r="U10" s="295"/>
      <c r="V10" s="402"/>
      <c r="W10" s="566" t="s">
        <v>10247</v>
      </c>
      <c r="X10" s="566"/>
      <c r="AP10" s="515"/>
      <c r="AQ10" s="515"/>
      <c r="AR10" s="515"/>
      <c r="AS10" s="515"/>
      <c r="AT10" s="515"/>
      <c r="AU10" s="515"/>
      <c r="AV10" s="515"/>
      <c r="AW10" s="515"/>
      <c r="AX10" s="515"/>
      <c r="AY10" s="515"/>
      <c r="AZ10" s="515"/>
      <c r="BA10" s="515"/>
      <c r="BB10" s="515"/>
      <c r="BC10" s="515"/>
      <c r="BD10" s="515"/>
      <c r="BE10" s="515"/>
      <c r="BF10" s="515"/>
      <c r="BG10" s="515"/>
      <c r="BH10" s="515"/>
      <c r="BI10" s="515"/>
      <c r="BJ10" s="515"/>
      <c r="BK10" s="515"/>
      <c r="BL10" s="515"/>
      <c r="BM10" s="515"/>
      <c r="BN10" s="515"/>
      <c r="BO10" s="515"/>
      <c r="BP10" s="515"/>
      <c r="BQ10" s="515"/>
      <c r="BR10" s="515"/>
      <c r="BS10" s="515"/>
      <c r="BT10" s="515"/>
      <c r="BU10" s="515"/>
      <c r="BV10" s="515"/>
      <c r="BW10" s="515"/>
      <c r="BX10" s="515"/>
      <c r="BY10" s="515"/>
      <c r="BZ10" s="515"/>
      <c r="CA10" s="515"/>
      <c r="CB10" s="515"/>
      <c r="CC10" s="515"/>
      <c r="CD10" s="515"/>
      <c r="CE10" s="515"/>
      <c r="CF10" s="515"/>
      <c r="CG10" s="515"/>
      <c r="CH10" s="515"/>
      <c r="CI10" s="515"/>
      <c r="CJ10" s="515"/>
      <c r="CK10" s="515"/>
      <c r="CL10" s="515"/>
      <c r="CM10" s="515"/>
      <c r="CN10" s="515"/>
      <c r="CO10" s="515"/>
      <c r="CP10" s="515"/>
      <c r="CQ10" s="515"/>
      <c r="CR10" s="515"/>
      <c r="CS10" s="515"/>
      <c r="CT10" s="515"/>
      <c r="CU10" s="515"/>
      <c r="CV10" s="515"/>
      <c r="CW10" s="515"/>
      <c r="CX10" s="515"/>
      <c r="CY10" s="515"/>
      <c r="CZ10" s="515"/>
      <c r="DA10" s="515"/>
      <c r="DB10" s="515"/>
      <c r="DC10" s="515"/>
      <c r="DD10" s="515"/>
      <c r="DE10" s="515"/>
      <c r="DF10" s="515"/>
      <c r="DG10" s="515"/>
      <c r="DH10" s="515"/>
      <c r="DI10" s="515"/>
      <c r="DJ10" s="515"/>
      <c r="DK10" s="515"/>
      <c r="DL10" s="515"/>
      <c r="DM10" s="515"/>
      <c r="DN10" s="515"/>
      <c r="DO10" s="515"/>
      <c r="DP10" s="515"/>
      <c r="DQ10" s="515"/>
      <c r="DR10" s="515"/>
      <c r="DS10" s="515"/>
      <c r="DT10" s="515"/>
      <c r="DU10" s="515"/>
      <c r="DV10" s="515"/>
      <c r="DW10" s="515"/>
      <c r="DX10" s="515"/>
      <c r="DY10" s="515"/>
      <c r="DZ10" s="515"/>
      <c r="EA10" s="515"/>
      <c r="EB10" s="515"/>
      <c r="EC10" s="515"/>
      <c r="ED10" s="515"/>
      <c r="EE10" s="515"/>
      <c r="EF10" s="515"/>
      <c r="EG10" s="515"/>
      <c r="EH10" s="515"/>
      <c r="EI10" s="515"/>
      <c r="EJ10" s="515"/>
      <c r="EK10" s="515"/>
      <c r="EL10" s="515"/>
      <c r="EM10" s="515"/>
      <c r="EN10" s="515"/>
      <c r="EO10" s="515"/>
      <c r="EP10" s="515"/>
      <c r="EQ10" s="515"/>
      <c r="ER10" s="515"/>
      <c r="ES10" s="515"/>
      <c r="ET10" s="515"/>
      <c r="EU10" s="515"/>
      <c r="EV10" s="515"/>
      <c r="EW10" s="515"/>
      <c r="EX10" s="515"/>
      <c r="EY10" s="515"/>
      <c r="EZ10" s="515"/>
      <c r="FA10" s="515"/>
      <c r="FB10" s="515"/>
      <c r="FC10" s="515"/>
      <c r="FD10" s="515"/>
      <c r="FE10" s="515"/>
      <c r="FF10" s="515"/>
      <c r="FG10" s="515"/>
      <c r="FH10" s="515"/>
      <c r="FI10" s="515"/>
      <c r="FJ10" s="515"/>
      <c r="FK10" s="515"/>
      <c r="FL10" s="515"/>
      <c r="FM10" s="515"/>
      <c r="FN10" s="515"/>
      <c r="FO10" s="515"/>
      <c r="FP10" s="515"/>
      <c r="FQ10" s="515"/>
      <c r="FR10" s="515"/>
      <c r="FS10" s="515"/>
      <c r="FT10" s="515"/>
      <c r="FU10" s="515"/>
      <c r="FV10" s="515"/>
      <c r="FW10" s="515"/>
      <c r="FX10" s="515"/>
      <c r="FY10" s="515"/>
      <c r="FZ10" s="515"/>
      <c r="GA10" s="515"/>
      <c r="GB10" s="515"/>
      <c r="GC10" s="515"/>
      <c r="GD10" s="515"/>
      <c r="GE10" s="515"/>
      <c r="GF10" s="515"/>
      <c r="GG10" s="515"/>
      <c r="GH10" s="515"/>
      <c r="GI10" s="515"/>
      <c r="GJ10" s="515"/>
      <c r="GK10" s="515"/>
      <c r="GL10" s="515"/>
      <c r="GM10" s="515"/>
      <c r="GN10" s="515"/>
      <c r="GO10" s="515"/>
      <c r="GP10" s="515"/>
      <c r="GQ10" s="515"/>
      <c r="GR10" s="515"/>
      <c r="GS10" s="515"/>
      <c r="GT10" s="515"/>
      <c r="GU10" s="515"/>
      <c r="GV10" s="515"/>
      <c r="GW10" s="515"/>
      <c r="GX10" s="515"/>
      <c r="GY10" s="515"/>
      <c r="GZ10" s="515"/>
      <c r="HA10" s="515"/>
      <c r="HB10" s="515"/>
      <c r="HC10" s="515"/>
      <c r="HD10" s="515"/>
      <c r="HE10" s="515"/>
      <c r="HF10" s="515"/>
      <c r="HG10" s="515"/>
      <c r="HH10" s="515"/>
      <c r="HI10" s="515"/>
      <c r="HJ10" s="515"/>
      <c r="HK10" s="515"/>
      <c r="HL10" s="515"/>
      <c r="HM10" s="515"/>
      <c r="HN10" s="515"/>
      <c r="HO10" s="515"/>
      <c r="HP10" s="515"/>
      <c r="HQ10" s="515"/>
      <c r="HR10" s="515"/>
      <c r="HS10" s="515"/>
      <c r="HT10" s="515"/>
      <c r="HU10" s="515"/>
      <c r="HV10" s="515"/>
      <c r="HW10" s="515"/>
      <c r="HX10" s="515"/>
      <c r="HY10" s="515"/>
      <c r="HZ10" s="515"/>
      <c r="IA10" s="515"/>
      <c r="IB10" s="515"/>
      <c r="IC10" s="515"/>
      <c r="ID10" s="515"/>
      <c r="IE10" s="515"/>
      <c r="IF10" s="515"/>
      <c r="IG10" s="515"/>
      <c r="IH10" s="515"/>
      <c r="II10" s="515"/>
      <c r="IJ10" s="515"/>
      <c r="IK10" s="515"/>
      <c r="IL10" s="515"/>
      <c r="IM10" s="515"/>
      <c r="IN10" s="515"/>
      <c r="IO10" s="515"/>
      <c r="IP10" s="515"/>
      <c r="IQ10" s="515"/>
      <c r="IR10" s="515"/>
      <c r="IS10" s="515"/>
      <c r="IT10" s="515"/>
      <c r="IU10" s="515"/>
      <c r="IV10" s="515"/>
      <c r="IW10" s="515"/>
      <c r="IX10" s="515"/>
      <c r="IY10" s="515"/>
      <c r="IZ10" s="515"/>
      <c r="JA10" s="515"/>
      <c r="JB10" s="515"/>
      <c r="JC10" s="515"/>
      <c r="JD10" s="515"/>
      <c r="JE10" s="515"/>
      <c r="JF10" s="515"/>
      <c r="JG10" s="515"/>
      <c r="JH10" s="515"/>
      <c r="JI10" s="515"/>
      <c r="JJ10" s="515"/>
      <c r="JK10" s="515"/>
      <c r="JL10" s="515"/>
      <c r="JM10" s="515"/>
      <c r="JN10" s="515"/>
      <c r="JO10" s="515"/>
      <c r="JP10" s="515"/>
      <c r="JQ10" s="515"/>
      <c r="JR10" s="515"/>
      <c r="JS10" s="515"/>
      <c r="JT10" s="515"/>
      <c r="JU10" s="515"/>
      <c r="JV10" s="515"/>
      <c r="JW10" s="515"/>
      <c r="JX10" s="515"/>
      <c r="JY10" s="515"/>
      <c r="JZ10" s="515"/>
      <c r="KA10" s="515"/>
      <c r="KB10" s="515"/>
      <c r="KC10" s="515"/>
      <c r="KD10" s="515"/>
      <c r="KE10" s="515"/>
      <c r="KF10" s="515"/>
      <c r="KG10" s="515"/>
      <c r="KH10" s="515"/>
      <c r="KI10" s="515"/>
      <c r="KJ10" s="515"/>
      <c r="KK10" s="515"/>
      <c r="KL10" s="515"/>
      <c r="KM10" s="515"/>
      <c r="KN10" s="515"/>
      <c r="KO10" s="515"/>
      <c r="KP10" s="515"/>
      <c r="KQ10" s="515"/>
      <c r="KR10" s="515"/>
      <c r="KS10" s="515"/>
      <c r="KT10" s="515"/>
      <c r="KU10" s="515"/>
      <c r="KV10" s="515"/>
      <c r="KW10" s="515"/>
      <c r="KX10" s="515"/>
      <c r="KY10" s="515"/>
      <c r="KZ10" s="515"/>
      <c r="LA10" s="515"/>
      <c r="LB10" s="515"/>
      <c r="LC10" s="515"/>
      <c r="LD10" s="515"/>
      <c r="LE10" s="515"/>
      <c r="LF10" s="515"/>
      <c r="LG10" s="515"/>
      <c r="LH10" s="515"/>
      <c r="LI10" s="515"/>
      <c r="LJ10" s="515"/>
      <c r="LK10" s="515"/>
      <c r="LL10" s="515"/>
      <c r="LM10" s="515"/>
      <c r="LN10" s="515"/>
      <c r="LO10" s="515"/>
      <c r="LP10" s="515"/>
      <c r="LQ10" s="515"/>
      <c r="LR10" s="515"/>
      <c r="LS10" s="515"/>
      <c r="LT10" s="515"/>
      <c r="LU10" s="515"/>
      <c r="LV10" s="515"/>
      <c r="LW10" s="515"/>
      <c r="LX10" s="515"/>
      <c r="LY10" s="515"/>
      <c r="LZ10" s="515"/>
      <c r="MA10" s="515"/>
      <c r="MB10" s="515"/>
      <c r="MC10" s="515"/>
      <c r="MD10" s="515"/>
      <c r="ME10" s="515"/>
      <c r="MF10" s="515"/>
      <c r="MG10" s="515"/>
      <c r="MH10" s="515"/>
      <c r="MI10" s="515"/>
      <c r="MJ10" s="515"/>
      <c r="MK10" s="515"/>
      <c r="ML10" s="515"/>
      <c r="MM10" s="515"/>
      <c r="MN10" s="515"/>
      <c r="MO10" s="515"/>
      <c r="MP10" s="515"/>
      <c r="MQ10" s="515"/>
      <c r="MR10" s="515"/>
      <c r="MS10" s="515"/>
      <c r="MT10" s="515"/>
      <c r="MU10" s="515"/>
      <c r="MV10" s="515"/>
      <c r="MW10" s="515"/>
      <c r="MX10" s="515"/>
      <c r="MY10" s="515"/>
      <c r="MZ10" s="515"/>
      <c r="NA10" s="515"/>
      <c r="NB10" s="515"/>
      <c r="NC10" s="515"/>
      <c r="ND10" s="515"/>
      <c r="NE10" s="515"/>
      <c r="NF10" s="515"/>
      <c r="NG10" s="515"/>
      <c r="NH10" s="515"/>
      <c r="NI10" s="515"/>
      <c r="NJ10" s="515"/>
      <c r="NK10" s="515"/>
      <c r="NL10" s="515"/>
      <c r="NM10" s="515"/>
      <c r="NN10" s="515"/>
      <c r="NO10" s="515"/>
      <c r="NP10" s="515"/>
      <c r="NQ10" s="515"/>
      <c r="NR10" s="515"/>
      <c r="NS10" s="515"/>
      <c r="NT10" s="515"/>
      <c r="NU10" s="515"/>
      <c r="NV10" s="515"/>
      <c r="NW10" s="515"/>
      <c r="NX10" s="515"/>
      <c r="NY10" s="515"/>
      <c r="NZ10" s="515"/>
      <c r="OA10" s="515"/>
      <c r="OB10" s="515"/>
      <c r="OC10" s="515"/>
      <c r="OD10" s="515"/>
      <c r="OE10" s="515"/>
      <c r="OF10" s="515"/>
      <c r="OG10" s="515"/>
      <c r="OH10" s="515"/>
      <c r="OI10" s="515"/>
      <c r="OJ10" s="515"/>
      <c r="OK10" s="515"/>
      <c r="OL10" s="515"/>
      <c r="OM10" s="515"/>
      <c r="ON10" s="515"/>
      <c r="OO10" s="515"/>
      <c r="OP10" s="515"/>
      <c r="OQ10" s="515"/>
      <c r="OR10" s="515"/>
      <c r="OS10" s="515"/>
      <c r="OT10" s="515"/>
      <c r="OU10" s="515"/>
      <c r="OV10" s="515"/>
      <c r="OW10" s="515"/>
      <c r="OX10" s="515"/>
      <c r="OY10" s="515"/>
      <c r="OZ10" s="515"/>
      <c r="PA10" s="515"/>
      <c r="PB10" s="515"/>
      <c r="PC10" s="515"/>
      <c r="PD10" s="515"/>
      <c r="PE10" s="515"/>
      <c r="PF10" s="515"/>
      <c r="PG10" s="515"/>
      <c r="PH10" s="515"/>
      <c r="PI10" s="515"/>
      <c r="PJ10" s="515"/>
      <c r="PK10" s="515"/>
      <c r="PL10" s="515"/>
      <c r="PM10" s="515"/>
      <c r="PN10" s="515"/>
      <c r="PO10" s="515"/>
      <c r="PP10" s="515"/>
      <c r="PQ10" s="515"/>
      <c r="PR10" s="515"/>
      <c r="PS10" s="515"/>
      <c r="PT10" s="515"/>
      <c r="PU10" s="515"/>
      <c r="PV10" s="515"/>
      <c r="PW10" s="515"/>
      <c r="PX10" s="515"/>
      <c r="PY10" s="515"/>
      <c r="PZ10" s="515"/>
      <c r="QA10" s="515"/>
      <c r="QB10" s="515"/>
      <c r="QC10" s="515"/>
      <c r="QD10" s="515"/>
      <c r="QE10" s="515"/>
      <c r="QF10" s="515"/>
      <c r="QG10" s="515"/>
      <c r="QH10" s="515"/>
      <c r="QI10" s="515"/>
      <c r="QJ10" s="515"/>
      <c r="QK10" s="515"/>
      <c r="QL10" s="515"/>
      <c r="QM10" s="515"/>
      <c r="QN10" s="515"/>
      <c r="QO10" s="515"/>
      <c r="QP10" s="515"/>
      <c r="QQ10" s="515"/>
      <c r="QR10" s="515"/>
      <c r="QS10" s="515"/>
      <c r="QT10" s="515"/>
      <c r="QU10" s="515"/>
      <c r="QV10" s="515"/>
      <c r="QW10" s="515"/>
      <c r="QX10" s="515"/>
      <c r="QY10" s="515"/>
      <c r="QZ10" s="515"/>
      <c r="RA10" s="515"/>
      <c r="RB10" s="515"/>
      <c r="RC10" s="515"/>
      <c r="RD10" s="515"/>
      <c r="RE10" s="515"/>
      <c r="RF10" s="515"/>
      <c r="RG10" s="515"/>
      <c r="RH10" s="515"/>
      <c r="RI10" s="515"/>
      <c r="RJ10" s="515"/>
      <c r="RK10" s="515"/>
      <c r="RL10" s="515"/>
      <c r="RM10" s="515"/>
      <c r="RN10" s="515"/>
      <c r="RO10" s="515"/>
      <c r="RP10" s="515"/>
      <c r="RQ10" s="515"/>
      <c r="RR10" s="515"/>
      <c r="RS10" s="515"/>
      <c r="RT10" s="515"/>
      <c r="RU10" s="515"/>
      <c r="RV10" s="515"/>
      <c r="RW10" s="515"/>
      <c r="RX10" s="515"/>
      <c r="RY10" s="515"/>
      <c r="RZ10" s="515"/>
      <c r="SA10" s="515"/>
      <c r="SB10" s="515"/>
      <c r="SC10" s="515"/>
      <c r="SD10" s="515"/>
      <c r="SE10" s="515"/>
      <c r="SF10" s="515"/>
      <c r="SG10" s="515"/>
      <c r="SH10" s="515"/>
      <c r="SI10" s="515"/>
      <c r="SJ10" s="515"/>
      <c r="SK10" s="515"/>
      <c r="SL10" s="515"/>
      <c r="SM10" s="515"/>
      <c r="SN10" s="515"/>
      <c r="SO10" s="515"/>
      <c r="SP10" s="515"/>
      <c r="SQ10" s="515"/>
      <c r="SR10" s="515"/>
      <c r="SS10" s="515"/>
      <c r="ST10" s="515"/>
      <c r="SU10" s="515"/>
      <c r="SV10" s="515"/>
      <c r="SW10" s="515"/>
      <c r="SX10" s="515"/>
      <c r="SY10" s="515"/>
      <c r="SZ10" s="515"/>
      <c r="TA10" s="515"/>
      <c r="TB10" s="515"/>
      <c r="TC10" s="515"/>
      <c r="TD10" s="515"/>
      <c r="TE10" s="515"/>
      <c r="TF10" s="515"/>
      <c r="TG10" s="515"/>
      <c r="TH10" s="515"/>
      <c r="TI10" s="515"/>
      <c r="TJ10" s="515"/>
      <c r="TK10" s="515"/>
      <c r="TL10" s="515"/>
      <c r="TM10" s="515"/>
      <c r="TN10" s="515"/>
      <c r="TO10" s="515"/>
      <c r="TP10" s="515"/>
      <c r="TQ10" s="515"/>
      <c r="TR10" s="515"/>
      <c r="TS10" s="515"/>
      <c r="TT10" s="515"/>
      <c r="TU10" s="515"/>
      <c r="TV10" s="515"/>
      <c r="TW10" s="515"/>
      <c r="TX10" s="515"/>
      <c r="TY10" s="515"/>
      <c r="TZ10" s="515"/>
      <c r="UA10" s="515"/>
      <c r="UB10" s="515"/>
      <c r="UC10" s="515"/>
      <c r="UD10" s="515"/>
      <c r="UE10" s="515"/>
      <c r="UF10" s="515"/>
      <c r="UG10" s="515"/>
      <c r="UH10" s="515"/>
      <c r="UI10" s="515"/>
      <c r="UJ10" s="515"/>
      <c r="UK10" s="515"/>
      <c r="UL10" s="515"/>
      <c r="UM10" s="515"/>
      <c r="UN10" s="515"/>
      <c r="UO10" s="515"/>
      <c r="UP10" s="515"/>
      <c r="UQ10" s="515"/>
      <c r="UR10" s="515"/>
      <c r="US10" s="515"/>
      <c r="UT10" s="515"/>
      <c r="UU10" s="515"/>
      <c r="UV10" s="515"/>
      <c r="UW10" s="515"/>
      <c r="UX10" s="515"/>
      <c r="UY10" s="515"/>
      <c r="UZ10" s="515"/>
      <c r="VA10" s="515"/>
      <c r="VB10" s="515"/>
      <c r="VC10" s="515"/>
      <c r="VD10" s="515"/>
      <c r="VE10" s="515"/>
      <c r="VF10" s="515"/>
      <c r="VG10" s="515"/>
      <c r="VH10" s="515"/>
      <c r="VI10" s="515"/>
      <c r="VJ10" s="515"/>
      <c r="VK10" s="515"/>
      <c r="VL10" s="515"/>
      <c r="VM10" s="515"/>
      <c r="VN10" s="515"/>
      <c r="VO10" s="515"/>
      <c r="VP10" s="515"/>
      <c r="VQ10" s="515"/>
      <c r="VR10" s="515"/>
      <c r="VS10" s="515"/>
      <c r="VT10" s="515"/>
      <c r="VU10" s="515"/>
      <c r="VV10" s="515"/>
      <c r="VW10" s="515"/>
      <c r="VX10" s="515"/>
      <c r="VY10" s="515"/>
      <c r="VZ10" s="515"/>
      <c r="WA10" s="515"/>
      <c r="WB10" s="515"/>
      <c r="WC10" s="515"/>
      <c r="WD10" s="515"/>
      <c r="WE10" s="515"/>
      <c r="WF10" s="515"/>
      <c r="WG10" s="515"/>
      <c r="WH10" s="515"/>
      <c r="WI10" s="515"/>
      <c r="WJ10" s="515"/>
      <c r="WK10" s="515"/>
      <c r="WL10" s="515"/>
      <c r="WM10" s="515"/>
      <c r="WN10" s="515"/>
      <c r="WO10" s="515"/>
      <c r="WP10" s="515"/>
      <c r="WQ10" s="515"/>
      <c r="WR10" s="515"/>
      <c r="WS10" s="515"/>
      <c r="WT10" s="515"/>
      <c r="WU10" s="515"/>
      <c r="WV10" s="515"/>
      <c r="WW10" s="515"/>
      <c r="WX10" s="515"/>
      <c r="WY10" s="515"/>
      <c r="WZ10" s="515"/>
      <c r="XA10" s="515"/>
      <c r="XB10" s="515"/>
      <c r="XC10" s="515"/>
      <c r="XD10" s="515"/>
      <c r="XE10" s="515"/>
      <c r="XF10" s="515"/>
      <c r="XG10" s="515"/>
      <c r="XH10" s="515"/>
      <c r="XI10" s="515"/>
      <c r="XJ10" s="515"/>
      <c r="XK10" s="515"/>
      <c r="XL10" s="515"/>
      <c r="XM10" s="515"/>
      <c r="XN10" s="515"/>
      <c r="XO10" s="515"/>
      <c r="XP10" s="515"/>
      <c r="XQ10" s="515"/>
      <c r="XR10" s="515"/>
      <c r="XS10" s="515"/>
      <c r="XT10" s="515"/>
      <c r="XU10" s="515"/>
      <c r="XV10" s="515"/>
      <c r="XW10" s="515"/>
      <c r="XX10" s="515"/>
      <c r="XY10" s="515"/>
      <c r="XZ10" s="515"/>
      <c r="YA10" s="515"/>
      <c r="YB10" s="515"/>
      <c r="YC10" s="515"/>
      <c r="YD10" s="515"/>
      <c r="YE10" s="515"/>
      <c r="YF10" s="515"/>
      <c r="YG10" s="515"/>
      <c r="YH10" s="515"/>
      <c r="YI10" s="515"/>
      <c r="YJ10" s="515"/>
      <c r="YK10" s="515"/>
      <c r="YL10" s="515"/>
      <c r="YM10" s="515"/>
      <c r="YN10" s="515"/>
      <c r="YO10" s="515"/>
      <c r="YP10" s="515"/>
      <c r="YQ10" s="515"/>
      <c r="YR10" s="515"/>
      <c r="YS10" s="515"/>
      <c r="YT10" s="515"/>
      <c r="YU10" s="515"/>
      <c r="YV10" s="515"/>
      <c r="YW10" s="515"/>
      <c r="YX10" s="515"/>
      <c r="YY10" s="515"/>
      <c r="YZ10" s="515"/>
      <c r="ZA10" s="515"/>
      <c r="ZB10" s="515"/>
      <c r="ZC10" s="515"/>
      <c r="ZD10" s="515"/>
      <c r="ZE10" s="515"/>
      <c r="ZF10" s="515"/>
      <c r="ZG10" s="515"/>
      <c r="ZH10" s="515"/>
      <c r="ZI10" s="515"/>
      <c r="ZJ10" s="515"/>
      <c r="ZK10" s="515"/>
      <c r="ZL10" s="515"/>
      <c r="ZM10" s="515"/>
      <c r="ZN10" s="515"/>
      <c r="ZO10" s="515"/>
      <c r="ZP10" s="515"/>
      <c r="ZQ10" s="515"/>
      <c r="ZR10" s="515"/>
      <c r="ZS10" s="515"/>
      <c r="ZT10" s="515"/>
      <c r="ZU10" s="515"/>
      <c r="ZV10" s="515"/>
      <c r="ZW10" s="515"/>
      <c r="ZX10" s="515"/>
      <c r="ZY10" s="515"/>
      <c r="ZZ10" s="515"/>
      <c r="AAA10" s="515"/>
      <c r="AAB10" s="515"/>
      <c r="AAC10" s="515"/>
      <c r="AAD10" s="515"/>
      <c r="AAE10" s="515"/>
      <c r="AAF10" s="515"/>
      <c r="AAG10" s="515"/>
      <c r="AAH10" s="515"/>
      <c r="AAI10" s="515"/>
      <c r="AAJ10" s="515"/>
      <c r="AAK10" s="515"/>
      <c r="AAL10" s="515"/>
      <c r="AAM10" s="515"/>
      <c r="AAN10" s="515"/>
      <c r="AAO10" s="515"/>
      <c r="AAP10" s="515"/>
      <c r="AAQ10" s="515"/>
      <c r="AAR10" s="515"/>
      <c r="AAS10" s="515"/>
      <c r="AAT10" s="515"/>
      <c r="AAU10" s="515"/>
      <c r="AAV10" s="515"/>
      <c r="AAW10" s="515"/>
      <c r="AAX10" s="515"/>
      <c r="AAY10" s="515"/>
      <c r="AAZ10" s="515"/>
      <c r="ABA10" s="515"/>
      <c r="ABB10" s="515"/>
      <c r="ABC10" s="515"/>
      <c r="ABD10" s="515"/>
      <c r="ABE10" s="515"/>
      <c r="ABF10" s="515"/>
      <c r="ABG10" s="515"/>
      <c r="ABH10" s="515"/>
      <c r="ABI10" s="515"/>
      <c r="ABJ10" s="515"/>
      <c r="ABK10" s="515"/>
      <c r="ABL10" s="515"/>
      <c r="ABM10" s="515"/>
      <c r="ABN10" s="515"/>
      <c r="ABO10" s="515"/>
      <c r="ABP10" s="515"/>
      <c r="ABQ10" s="515"/>
      <c r="ABR10" s="515"/>
      <c r="ABS10" s="515"/>
      <c r="ABT10" s="515"/>
      <c r="ABU10" s="515"/>
      <c r="ABV10" s="515"/>
      <c r="ABW10" s="515"/>
      <c r="ABX10" s="515"/>
      <c r="ABY10" s="515"/>
      <c r="ABZ10" s="515"/>
      <c r="ACA10" s="515"/>
      <c r="ACB10" s="515"/>
      <c r="ACC10" s="515"/>
      <c r="ACD10" s="515"/>
      <c r="ACE10" s="515"/>
      <c r="ACF10" s="515"/>
      <c r="ACG10" s="515"/>
      <c r="ACH10" s="515"/>
      <c r="ACI10" s="515"/>
      <c r="ACJ10" s="515"/>
      <c r="ACK10" s="515"/>
      <c r="ACL10" s="515"/>
      <c r="ACM10" s="515"/>
      <c r="ACN10" s="515"/>
      <c r="ACO10" s="515"/>
      <c r="ACP10" s="515"/>
      <c r="ACQ10" s="515"/>
      <c r="ACR10" s="515"/>
      <c r="ACS10" s="515"/>
      <c r="ACT10" s="515"/>
      <c r="ACU10" s="515"/>
      <c r="ACV10" s="515"/>
      <c r="ACW10" s="515"/>
      <c r="ACX10" s="515"/>
      <c r="ACY10" s="515"/>
      <c r="ACZ10" s="515"/>
      <c r="ADA10" s="515"/>
      <c r="ADB10" s="515"/>
      <c r="ADC10" s="515"/>
      <c r="ADD10" s="515"/>
      <c r="ADE10" s="515"/>
      <c r="ADF10" s="515"/>
      <c r="ADG10" s="515"/>
      <c r="ADH10" s="515"/>
      <c r="ADI10" s="515"/>
      <c r="ADJ10" s="515"/>
      <c r="ADK10" s="515"/>
      <c r="ADL10" s="515"/>
      <c r="ADM10" s="515"/>
      <c r="ADN10" s="515"/>
      <c r="ADO10" s="515"/>
      <c r="ADP10" s="515"/>
      <c r="ADQ10" s="515"/>
      <c r="ADR10" s="515"/>
      <c r="ADS10" s="515"/>
      <c r="ADT10" s="515"/>
      <c r="ADU10" s="515"/>
      <c r="ADV10" s="515"/>
      <c r="ADW10" s="515"/>
      <c r="ADX10" s="515"/>
      <c r="ADY10" s="515"/>
      <c r="ADZ10" s="515"/>
      <c r="AEA10" s="515"/>
      <c r="AEB10" s="515"/>
      <c r="AEC10" s="515"/>
      <c r="AED10" s="515"/>
      <c r="AEE10" s="515"/>
      <c r="AEF10" s="515"/>
      <c r="AEG10" s="515"/>
      <c r="AEH10" s="515"/>
      <c r="AEI10" s="515"/>
      <c r="AEJ10" s="515"/>
      <c r="AEK10" s="515"/>
      <c r="AEL10" s="515"/>
      <c r="AEM10" s="515"/>
      <c r="AEN10" s="515"/>
      <c r="AEO10" s="515"/>
      <c r="AEP10" s="515"/>
      <c r="AEQ10" s="515"/>
      <c r="AER10" s="515"/>
      <c r="AES10" s="515"/>
      <c r="AET10" s="515"/>
      <c r="AEU10" s="515"/>
      <c r="AEV10" s="515"/>
      <c r="AEW10" s="515"/>
      <c r="AEX10" s="515"/>
      <c r="AEY10" s="515"/>
      <c r="AEZ10" s="515"/>
      <c r="AFA10" s="515"/>
      <c r="AFB10" s="515"/>
      <c r="AFC10" s="515"/>
      <c r="AFD10" s="515"/>
      <c r="AFE10" s="515"/>
      <c r="AFF10" s="515"/>
      <c r="AFG10" s="515"/>
      <c r="AFH10" s="515"/>
      <c r="AFI10" s="515"/>
      <c r="AFJ10" s="515"/>
      <c r="AFK10" s="515"/>
      <c r="AFL10" s="515"/>
      <c r="AFM10" s="515"/>
      <c r="AFN10" s="515"/>
      <c r="AFO10" s="515"/>
      <c r="AFP10" s="515"/>
      <c r="AFQ10" s="515"/>
      <c r="AFR10" s="515"/>
      <c r="AFS10" s="515"/>
      <c r="AFT10" s="515"/>
      <c r="AFU10" s="515"/>
      <c r="AFV10" s="515"/>
      <c r="AFW10" s="515"/>
      <c r="AFX10" s="515"/>
      <c r="AFY10" s="515"/>
      <c r="AFZ10" s="515"/>
      <c r="AGA10" s="515"/>
      <c r="AGB10" s="515"/>
      <c r="AGC10" s="515"/>
      <c r="AGD10" s="515"/>
      <c r="AGE10" s="515"/>
      <c r="AGF10" s="515"/>
      <c r="AGG10" s="515"/>
      <c r="AGH10" s="515"/>
      <c r="AGI10" s="515"/>
      <c r="AGJ10" s="515"/>
      <c r="AGK10" s="515"/>
      <c r="AGL10" s="515"/>
      <c r="AGM10" s="515"/>
      <c r="AGN10" s="515"/>
      <c r="AGO10" s="515"/>
      <c r="AGP10" s="515"/>
      <c r="AGQ10" s="515"/>
      <c r="AGR10" s="515"/>
      <c r="AGS10" s="515"/>
      <c r="AGT10" s="515"/>
      <c r="AGU10" s="515"/>
      <c r="AGV10" s="515"/>
      <c r="AGW10" s="515"/>
      <c r="AGX10" s="515"/>
      <c r="AGY10" s="515"/>
      <c r="AGZ10" s="515"/>
      <c r="AHA10" s="515"/>
      <c r="AHB10" s="515"/>
      <c r="AHC10" s="515"/>
      <c r="AHD10" s="515"/>
      <c r="AHE10" s="515"/>
      <c r="AHF10" s="515"/>
      <c r="AHG10" s="515"/>
      <c r="AHH10" s="515"/>
      <c r="AHI10" s="515"/>
      <c r="AHJ10" s="515"/>
      <c r="AHK10" s="515"/>
      <c r="AHL10" s="515"/>
      <c r="AHM10" s="515"/>
      <c r="AHN10" s="515"/>
      <c r="AHO10" s="515"/>
      <c r="AHP10" s="515"/>
      <c r="AHQ10" s="515"/>
      <c r="AHR10" s="515"/>
      <c r="AHS10" s="515"/>
      <c r="AHT10" s="515"/>
      <c r="AHU10" s="515"/>
      <c r="AHV10" s="515"/>
      <c r="AHW10" s="515"/>
      <c r="AHX10" s="515"/>
      <c r="AHY10" s="515"/>
      <c r="AHZ10" s="515"/>
      <c r="AIA10" s="515"/>
      <c r="AIB10" s="515"/>
      <c r="AIC10" s="515"/>
      <c r="AID10" s="515"/>
      <c r="AIE10" s="515"/>
      <c r="AIF10" s="515"/>
      <c r="AIG10" s="515"/>
      <c r="AIH10" s="515"/>
      <c r="AII10" s="515"/>
      <c r="AIJ10" s="515"/>
      <c r="AIK10" s="515"/>
      <c r="AIL10" s="515"/>
      <c r="AIM10" s="515"/>
      <c r="AIN10" s="515"/>
      <c r="AIO10" s="515"/>
      <c r="AIP10" s="515"/>
      <c r="AIQ10" s="515"/>
      <c r="AIR10" s="515"/>
      <c r="AIS10" s="515"/>
      <c r="AIT10" s="515"/>
      <c r="AIU10" s="515"/>
      <c r="AIV10" s="515"/>
      <c r="AIW10" s="515"/>
      <c r="AIX10" s="515"/>
      <c r="AIY10" s="515"/>
      <c r="AIZ10" s="515"/>
      <c r="AJA10" s="515"/>
      <c r="AJB10" s="515"/>
      <c r="AJC10" s="515"/>
      <c r="AJD10" s="515"/>
      <c r="AJE10" s="515"/>
      <c r="AJF10" s="515"/>
      <c r="AJG10" s="515"/>
      <c r="AJH10" s="515"/>
      <c r="AJI10" s="515"/>
      <c r="AJJ10" s="515"/>
      <c r="AJK10" s="515"/>
      <c r="AJL10" s="515"/>
      <c r="AJM10" s="515"/>
      <c r="AJN10" s="515"/>
      <c r="AJO10" s="515"/>
      <c r="AJP10" s="515"/>
      <c r="AJQ10" s="515"/>
      <c r="AJR10" s="515"/>
      <c r="AJS10" s="515"/>
      <c r="AJT10" s="515"/>
      <c r="AJU10" s="515"/>
      <c r="AJV10" s="515"/>
      <c r="AJW10" s="515"/>
      <c r="AJX10" s="515"/>
      <c r="AJY10" s="515"/>
      <c r="AJZ10" s="515"/>
      <c r="AKA10" s="515"/>
      <c r="AKB10" s="515"/>
      <c r="AKC10" s="515"/>
      <c r="AKD10" s="515"/>
      <c r="AKE10" s="515"/>
      <c r="AKF10" s="515"/>
      <c r="AKG10" s="515"/>
      <c r="AKH10" s="515"/>
      <c r="AKI10" s="515"/>
      <c r="AKJ10" s="515"/>
      <c r="AKK10" s="515"/>
      <c r="AKL10" s="515"/>
      <c r="AKM10" s="515"/>
      <c r="AKN10" s="515"/>
      <c r="AKO10" s="515"/>
      <c r="AKP10" s="515"/>
      <c r="AKQ10" s="515"/>
      <c r="AKR10" s="515"/>
      <c r="AKS10" s="515"/>
      <c r="AKT10" s="515"/>
      <c r="AKU10" s="515"/>
      <c r="AKV10" s="515"/>
      <c r="AKW10" s="515"/>
      <c r="AKX10" s="515"/>
      <c r="AKY10" s="515"/>
      <c r="AKZ10" s="515"/>
      <c r="ALA10" s="515"/>
      <c r="ALB10" s="515"/>
      <c r="ALC10" s="515"/>
      <c r="ALD10" s="515"/>
      <c r="ALE10" s="515"/>
      <c r="ALF10" s="515"/>
      <c r="ALG10" s="515"/>
      <c r="ALH10" s="515"/>
      <c r="ALI10" s="515"/>
      <c r="ALJ10" s="515"/>
      <c r="ALK10" s="515"/>
      <c r="ALL10" s="515"/>
      <c r="ALM10" s="515"/>
      <c r="ALN10" s="515"/>
      <c r="ALO10" s="515"/>
      <c r="ALP10" s="515"/>
      <c r="ALQ10" s="515"/>
      <c r="ALR10" s="515"/>
      <c r="ALS10" s="515"/>
      <c r="ALT10" s="515"/>
      <c r="ALU10" s="515"/>
      <c r="ALV10" s="515"/>
      <c r="ALW10" s="515"/>
      <c r="ALX10" s="515"/>
      <c r="ALY10" s="515"/>
      <c r="ALZ10" s="515"/>
      <c r="AMA10" s="515"/>
      <c r="AMB10" s="515"/>
      <c r="AMC10" s="515"/>
      <c r="AMD10" s="515"/>
      <c r="AME10" s="515"/>
      <c r="AMF10" s="515"/>
      <c r="AMG10" s="515"/>
      <c r="AMH10" s="515"/>
      <c r="AMI10" s="515"/>
      <c r="AMJ10" s="515"/>
      <c r="AMK10" s="515"/>
      <c r="AML10" s="515"/>
      <c r="AMM10" s="515"/>
      <c r="AMN10" s="515"/>
      <c r="AMO10" s="515"/>
      <c r="AMP10" s="515"/>
      <c r="AMQ10" s="515"/>
      <c r="AMR10" s="515"/>
      <c r="AMS10" s="515"/>
      <c r="AMT10" s="515"/>
      <c r="AMU10" s="515"/>
      <c r="AMV10" s="515"/>
      <c r="AMW10" s="515"/>
      <c r="AMX10" s="515"/>
      <c r="AMY10" s="515"/>
      <c r="AMZ10" s="515"/>
      <c r="ANA10" s="515"/>
      <c r="ANB10" s="515"/>
      <c r="ANC10" s="515"/>
      <c r="AND10" s="515"/>
      <c r="ANE10" s="515"/>
      <c r="ANF10" s="515"/>
      <c r="ANG10" s="515"/>
      <c r="ANH10" s="515"/>
      <c r="ANI10" s="515"/>
      <c r="ANJ10" s="515"/>
      <c r="ANK10" s="515"/>
      <c r="ANL10" s="515"/>
      <c r="ANM10" s="515"/>
      <c r="ANN10" s="515"/>
      <c r="ANO10" s="515"/>
      <c r="ANP10" s="515"/>
      <c r="ANQ10" s="515"/>
      <c r="ANR10" s="515"/>
      <c r="ANS10" s="515"/>
      <c r="ANT10" s="515"/>
      <c r="ANU10" s="515"/>
      <c r="ANV10" s="515"/>
      <c r="ANW10" s="515"/>
      <c r="ANX10" s="515"/>
      <c r="ANY10" s="515"/>
      <c r="ANZ10" s="515"/>
      <c r="AOA10" s="515"/>
      <c r="AOB10" s="515"/>
      <c r="AOC10" s="515"/>
      <c r="AOD10" s="515"/>
      <c r="AOE10" s="515"/>
      <c r="AOF10" s="515"/>
      <c r="AOG10" s="515"/>
      <c r="AOH10" s="515"/>
      <c r="AOI10" s="515"/>
      <c r="AOJ10" s="515"/>
      <c r="AOK10" s="515"/>
      <c r="AOL10" s="515"/>
      <c r="AOM10" s="515"/>
      <c r="AON10" s="515"/>
      <c r="AOO10" s="515"/>
      <c r="AOP10" s="515"/>
      <c r="AOQ10" s="515"/>
      <c r="AOR10" s="515"/>
      <c r="AOS10" s="515"/>
      <c r="AOT10" s="515"/>
      <c r="AOU10" s="515"/>
      <c r="AOV10" s="515"/>
      <c r="AOW10" s="515"/>
      <c r="AOX10" s="515"/>
      <c r="AOY10" s="515"/>
      <c r="AOZ10" s="515"/>
      <c r="APA10" s="515"/>
      <c r="APB10" s="515"/>
      <c r="APC10" s="515"/>
      <c r="APD10" s="515"/>
      <c r="APE10" s="515"/>
      <c r="APF10" s="515"/>
      <c r="APG10" s="515"/>
      <c r="APH10" s="515"/>
      <c r="API10" s="515"/>
      <c r="APJ10" s="515"/>
      <c r="APK10" s="515"/>
      <c r="APL10" s="515"/>
      <c r="APM10" s="515"/>
      <c r="APN10" s="515"/>
      <c r="APO10" s="515"/>
      <c r="APP10" s="515"/>
      <c r="APQ10" s="515"/>
      <c r="APR10" s="515"/>
      <c r="APS10" s="515"/>
      <c r="APT10" s="515"/>
      <c r="APU10" s="515"/>
      <c r="APV10" s="515"/>
      <c r="APW10" s="515"/>
      <c r="APX10" s="515"/>
      <c r="APY10" s="515"/>
      <c r="APZ10" s="515"/>
      <c r="AQA10" s="515"/>
      <c r="AQB10" s="515"/>
      <c r="AQC10" s="515"/>
      <c r="AQD10" s="515"/>
      <c r="AQE10" s="515"/>
      <c r="AQF10" s="515"/>
      <c r="AQG10" s="515"/>
      <c r="AQH10" s="515"/>
      <c r="AQI10" s="515"/>
      <c r="AQJ10" s="515"/>
      <c r="AQK10" s="515"/>
      <c r="AQL10" s="515"/>
      <c r="AQM10" s="515"/>
      <c r="AQN10" s="515"/>
      <c r="AQO10" s="515"/>
      <c r="AQP10" s="515"/>
      <c r="AQQ10" s="515"/>
      <c r="AQR10" s="515"/>
      <c r="AQS10" s="515"/>
      <c r="AQT10" s="515"/>
      <c r="AQU10" s="515"/>
      <c r="AQV10" s="515"/>
      <c r="AQW10" s="515"/>
      <c r="AQX10" s="515"/>
      <c r="AQY10" s="515"/>
      <c r="AQZ10" s="515"/>
      <c r="ARA10" s="515"/>
      <c r="ARB10" s="515"/>
      <c r="ARC10" s="515"/>
      <c r="ARD10" s="515"/>
      <c r="ARE10" s="515"/>
      <c r="ARF10" s="515"/>
      <c r="ARG10" s="515"/>
      <c r="ARH10" s="515"/>
      <c r="ARI10" s="515"/>
      <c r="ARJ10" s="515"/>
      <c r="ARK10" s="515"/>
      <c r="ARL10" s="515"/>
      <c r="ARM10" s="515"/>
      <c r="ARN10" s="515"/>
      <c r="ARO10" s="515"/>
      <c r="ARP10" s="515"/>
      <c r="ARQ10" s="515"/>
      <c r="ARR10" s="515"/>
      <c r="ARS10" s="515"/>
      <c r="ART10" s="515"/>
      <c r="ARU10" s="515"/>
      <c r="ARV10" s="515"/>
      <c r="ARW10" s="515"/>
      <c r="ARX10" s="515"/>
      <c r="ARY10" s="515"/>
      <c r="ARZ10" s="515"/>
      <c r="ASA10" s="515"/>
      <c r="ASB10" s="515"/>
      <c r="ASC10" s="515"/>
      <c r="ASD10" s="515"/>
      <c r="ASE10" s="515"/>
      <c r="ASF10" s="515"/>
      <c r="ASG10" s="515"/>
      <c r="ASH10" s="515"/>
      <c r="ASI10" s="515"/>
      <c r="ASJ10" s="515"/>
      <c r="ASK10" s="515"/>
      <c r="ASL10" s="515"/>
      <c r="ASM10" s="515"/>
      <c r="ASN10" s="515"/>
      <c r="ASO10" s="515"/>
      <c r="ASP10" s="515"/>
      <c r="ASQ10" s="515"/>
      <c r="ASR10" s="515"/>
      <c r="ASS10" s="515"/>
      <c r="AST10" s="515"/>
      <c r="ASU10" s="515"/>
      <c r="ASV10" s="515"/>
      <c r="ASW10" s="515"/>
      <c r="ASX10" s="515"/>
      <c r="ASY10" s="515"/>
      <c r="ASZ10" s="515"/>
      <c r="ATA10" s="515"/>
      <c r="ATB10" s="515"/>
      <c r="ATC10" s="515"/>
      <c r="ATD10" s="515"/>
      <c r="ATE10" s="515"/>
      <c r="ATF10" s="515"/>
      <c r="ATG10" s="515"/>
      <c r="ATH10" s="515"/>
      <c r="ATI10" s="515"/>
      <c r="ATJ10" s="515"/>
      <c r="ATK10" s="515"/>
      <c r="ATL10" s="515"/>
      <c r="ATM10" s="515"/>
      <c r="ATN10" s="515"/>
      <c r="ATO10" s="515"/>
      <c r="ATP10" s="515"/>
      <c r="ATQ10" s="515"/>
      <c r="ATR10" s="515"/>
      <c r="ATS10" s="515"/>
      <c r="ATT10" s="515"/>
      <c r="ATU10" s="515"/>
      <c r="ATV10" s="515"/>
      <c r="ATW10" s="515"/>
      <c r="ATX10" s="515"/>
      <c r="ATY10" s="515"/>
      <c r="ATZ10" s="515"/>
      <c r="AUA10" s="515"/>
      <c r="AUB10" s="515"/>
      <c r="AUC10" s="515"/>
      <c r="AUD10" s="515"/>
      <c r="AUE10" s="515"/>
      <c r="AUF10" s="515"/>
      <c r="AUG10" s="515"/>
      <c r="AUH10" s="515"/>
      <c r="AUI10" s="515"/>
      <c r="AUJ10" s="515"/>
      <c r="AUK10" s="515"/>
      <c r="AUL10" s="515"/>
      <c r="AUM10" s="515"/>
      <c r="AUN10" s="515"/>
      <c r="AUO10" s="515"/>
      <c r="AUP10" s="515"/>
      <c r="AUQ10" s="515"/>
      <c r="AUR10" s="515"/>
      <c r="AUS10" s="515"/>
      <c r="AUT10" s="515"/>
      <c r="AUU10" s="515"/>
      <c r="AUV10" s="515"/>
      <c r="AUW10" s="515"/>
      <c r="AUX10" s="515"/>
      <c r="AUY10" s="515"/>
      <c r="AUZ10" s="515"/>
      <c r="AVA10" s="515"/>
      <c r="AVB10" s="515"/>
      <c r="AVC10" s="515"/>
      <c r="AVD10" s="515"/>
      <c r="AVE10" s="515"/>
      <c r="AVF10" s="515"/>
      <c r="AVG10" s="515"/>
      <c r="AVH10" s="515"/>
      <c r="AVI10" s="515"/>
      <c r="AVJ10" s="515"/>
      <c r="AVK10" s="515"/>
      <c r="AVL10" s="515"/>
      <c r="AVM10" s="515"/>
      <c r="AVN10" s="515"/>
      <c r="AVO10" s="515"/>
      <c r="AVP10" s="515"/>
      <c r="AVQ10" s="515"/>
      <c r="AVR10" s="515"/>
      <c r="AVS10" s="515"/>
      <c r="AVT10" s="515"/>
      <c r="AVU10" s="515"/>
      <c r="AVV10" s="515"/>
      <c r="AVW10" s="515"/>
      <c r="AVX10" s="515"/>
      <c r="AVY10" s="515"/>
      <c r="AVZ10" s="515"/>
      <c r="AWA10" s="515"/>
      <c r="AWB10" s="515"/>
      <c r="AWC10" s="515"/>
      <c r="AWD10" s="515"/>
      <c r="AWE10" s="515"/>
      <c r="AWF10" s="515"/>
      <c r="AWG10" s="515"/>
      <c r="AWH10" s="515"/>
      <c r="AWI10" s="515"/>
      <c r="AWJ10" s="515"/>
      <c r="AWK10" s="515"/>
      <c r="AWL10" s="515"/>
      <c r="AWM10" s="515"/>
      <c r="AWN10" s="515"/>
      <c r="AWO10" s="515"/>
      <c r="AWP10" s="515"/>
      <c r="AWQ10" s="515"/>
      <c r="AWR10" s="515"/>
      <c r="AWS10" s="515"/>
      <c r="AWT10" s="515"/>
      <c r="AWU10" s="515"/>
      <c r="AWV10" s="515"/>
      <c r="AWW10" s="515"/>
      <c r="AWX10" s="515"/>
      <c r="AWY10" s="515"/>
      <c r="AWZ10" s="515"/>
      <c r="AXA10" s="515"/>
      <c r="AXB10" s="515"/>
      <c r="AXC10" s="515"/>
      <c r="AXD10" s="515"/>
      <c r="AXE10" s="515"/>
      <c r="AXF10" s="515"/>
      <c r="AXG10" s="515"/>
      <c r="AXH10" s="515"/>
      <c r="AXI10" s="515"/>
      <c r="AXJ10" s="515"/>
      <c r="AXK10" s="515"/>
      <c r="AXL10" s="515"/>
      <c r="AXM10" s="515"/>
      <c r="AXN10" s="515"/>
      <c r="AXO10" s="515"/>
      <c r="AXP10" s="515"/>
      <c r="AXQ10" s="515"/>
      <c r="AXR10" s="515"/>
      <c r="AXS10" s="515"/>
      <c r="AXT10" s="515"/>
      <c r="AXU10" s="515"/>
      <c r="AXV10" s="515"/>
      <c r="AXW10" s="515"/>
      <c r="AXX10" s="515"/>
      <c r="AXY10" s="515"/>
      <c r="AXZ10" s="515"/>
      <c r="AYA10" s="515"/>
      <c r="AYB10" s="515"/>
      <c r="AYC10" s="515"/>
      <c r="AYD10" s="515"/>
      <c r="AYE10" s="515"/>
      <c r="AYF10" s="515"/>
      <c r="AYG10" s="515"/>
      <c r="AYH10" s="515"/>
      <c r="AYI10" s="515"/>
      <c r="AYJ10" s="515"/>
      <c r="AYK10" s="515"/>
      <c r="AYL10" s="515"/>
      <c r="AYM10" s="515"/>
      <c r="AYN10" s="515"/>
      <c r="AYO10" s="515"/>
      <c r="AYP10" s="515"/>
      <c r="AYQ10" s="515"/>
      <c r="AYR10" s="515"/>
      <c r="AYS10" s="515"/>
      <c r="AYT10" s="515"/>
      <c r="AYU10" s="515"/>
      <c r="AYV10" s="515"/>
      <c r="AYW10" s="515"/>
      <c r="AYX10" s="515"/>
      <c r="AYY10" s="515"/>
      <c r="AYZ10" s="515"/>
      <c r="AZA10" s="515"/>
      <c r="AZB10" s="515"/>
      <c r="AZC10" s="515"/>
      <c r="AZD10" s="515"/>
      <c r="AZE10" s="515"/>
      <c r="AZF10" s="515"/>
      <c r="AZG10" s="515"/>
      <c r="AZH10" s="515"/>
      <c r="AZI10" s="515"/>
      <c r="AZJ10" s="515"/>
      <c r="AZK10" s="515"/>
      <c r="AZL10" s="515"/>
      <c r="AZM10" s="515"/>
      <c r="AZN10" s="515"/>
      <c r="AZO10" s="515"/>
      <c r="AZP10" s="515"/>
      <c r="AZQ10" s="515"/>
      <c r="AZR10" s="515"/>
      <c r="AZS10" s="515"/>
      <c r="AZT10" s="515"/>
      <c r="AZU10" s="515"/>
      <c r="AZV10" s="515"/>
      <c r="AZW10" s="515"/>
      <c r="AZX10" s="515"/>
      <c r="AZY10" s="515"/>
      <c r="AZZ10" s="515"/>
      <c r="BAA10" s="515"/>
      <c r="BAB10" s="515"/>
      <c r="BAC10" s="515"/>
      <c r="BAD10" s="515"/>
      <c r="BAE10" s="515"/>
      <c r="BAF10" s="515"/>
      <c r="BAG10" s="515"/>
      <c r="BAH10" s="515"/>
      <c r="BAI10" s="515"/>
      <c r="BAJ10" s="515"/>
      <c r="BAK10" s="515"/>
      <c r="BAL10" s="515"/>
      <c r="BAM10" s="515"/>
      <c r="BAN10" s="515"/>
      <c r="BAO10" s="515"/>
      <c r="BAP10" s="515"/>
      <c r="BAQ10" s="515"/>
      <c r="BAR10" s="515"/>
      <c r="BAS10" s="515"/>
      <c r="BAT10" s="515"/>
      <c r="BAU10" s="515"/>
      <c r="BAV10" s="515"/>
      <c r="BAW10" s="515"/>
      <c r="BAX10" s="515"/>
      <c r="BAY10" s="515"/>
      <c r="BAZ10" s="515"/>
      <c r="BBA10" s="515"/>
      <c r="BBB10" s="515"/>
      <c r="BBC10" s="515"/>
      <c r="BBD10" s="515"/>
      <c r="BBE10" s="515"/>
      <c r="BBF10" s="515"/>
      <c r="BBG10" s="515"/>
      <c r="BBH10" s="515"/>
      <c r="BBI10" s="515"/>
      <c r="BBJ10" s="515"/>
      <c r="BBK10" s="515"/>
      <c r="BBL10" s="515"/>
      <c r="BBM10" s="515"/>
      <c r="BBN10" s="515"/>
      <c r="BBO10" s="515"/>
      <c r="BBP10" s="515"/>
      <c r="BBQ10" s="515"/>
      <c r="BBR10" s="515"/>
      <c r="BBS10" s="515"/>
      <c r="BBT10" s="515"/>
      <c r="BBU10" s="515"/>
      <c r="BBV10" s="515"/>
      <c r="BBW10" s="515"/>
      <c r="BBX10" s="515"/>
      <c r="BBY10" s="515"/>
      <c r="BBZ10" s="515"/>
      <c r="BCA10" s="515"/>
      <c r="BCB10" s="515"/>
      <c r="BCC10" s="515"/>
      <c r="BCD10" s="515"/>
      <c r="BCE10" s="515"/>
      <c r="BCF10" s="515"/>
      <c r="BCG10" s="515"/>
      <c r="BCH10" s="515"/>
      <c r="BCI10" s="515"/>
      <c r="BCJ10" s="515"/>
      <c r="BCK10" s="515"/>
      <c r="BCL10" s="515"/>
      <c r="BCM10" s="515"/>
      <c r="BCN10" s="515"/>
      <c r="BCO10" s="515"/>
      <c r="BCP10" s="515"/>
      <c r="BCQ10" s="515"/>
      <c r="BCR10" s="515"/>
      <c r="BCS10" s="515"/>
      <c r="BCT10" s="515"/>
      <c r="BCU10" s="515"/>
      <c r="BCV10" s="515"/>
      <c r="BCW10" s="515"/>
      <c r="BCX10" s="515"/>
      <c r="BCY10" s="515"/>
      <c r="BCZ10" s="515"/>
      <c r="BDA10" s="515"/>
      <c r="BDB10" s="515"/>
      <c r="BDC10" s="515"/>
      <c r="BDD10" s="515"/>
      <c r="BDE10" s="515"/>
      <c r="BDF10" s="515"/>
      <c r="BDG10" s="515"/>
      <c r="BDH10" s="515"/>
      <c r="BDI10" s="515"/>
      <c r="BDJ10" s="515"/>
      <c r="BDK10" s="515"/>
      <c r="BDL10" s="515"/>
      <c r="BDM10" s="515"/>
      <c r="BDN10" s="515"/>
      <c r="BDO10" s="515"/>
      <c r="BDP10" s="515"/>
      <c r="BDQ10" s="515"/>
      <c r="BDR10" s="515"/>
      <c r="BDS10" s="515"/>
      <c r="BDT10" s="515"/>
      <c r="BDU10" s="515"/>
      <c r="BDV10" s="515"/>
      <c r="BDW10" s="515"/>
      <c r="BDX10" s="515"/>
      <c r="BDY10" s="515"/>
      <c r="BDZ10" s="515"/>
      <c r="BEA10" s="515"/>
      <c r="BEB10" s="515"/>
      <c r="BEC10" s="515"/>
      <c r="BED10" s="515"/>
      <c r="BEE10" s="515"/>
      <c r="BEF10" s="515"/>
      <c r="BEG10" s="515"/>
      <c r="BEH10" s="515"/>
      <c r="BEI10" s="515"/>
      <c r="BEJ10" s="515"/>
      <c r="BEK10" s="515"/>
      <c r="BEL10" s="515"/>
      <c r="BEM10" s="515"/>
      <c r="BEN10" s="515"/>
      <c r="BEO10" s="515"/>
      <c r="BEP10" s="515"/>
      <c r="BEQ10" s="515"/>
      <c r="BER10" s="515"/>
      <c r="BES10" s="515"/>
      <c r="BET10" s="515"/>
      <c r="BEU10" s="515"/>
      <c r="BEV10" s="515"/>
      <c r="BEW10" s="515"/>
      <c r="BEX10" s="515"/>
      <c r="BEY10" s="515"/>
      <c r="BEZ10" s="515"/>
      <c r="BFA10" s="515"/>
      <c r="BFB10" s="515"/>
      <c r="BFC10" s="515"/>
      <c r="BFD10" s="515"/>
      <c r="BFE10" s="515"/>
      <c r="BFF10" s="515"/>
      <c r="BFG10" s="515"/>
      <c r="BFH10" s="515"/>
      <c r="BFI10" s="515"/>
      <c r="BFJ10" s="515"/>
      <c r="BFK10" s="515"/>
      <c r="BFL10" s="515"/>
      <c r="BFM10" s="515"/>
      <c r="BFN10" s="515"/>
      <c r="BFO10" s="515"/>
      <c r="BFP10" s="515"/>
      <c r="BFQ10" s="515"/>
      <c r="BFR10" s="515"/>
      <c r="BFS10" s="515"/>
      <c r="BFT10" s="515"/>
      <c r="BFU10" s="515"/>
      <c r="BFV10" s="515"/>
      <c r="BFW10" s="515"/>
      <c r="BFX10" s="515"/>
      <c r="BFY10" s="515"/>
      <c r="BFZ10" s="515"/>
      <c r="BGA10" s="515"/>
      <c r="BGB10" s="515"/>
      <c r="BGC10" s="515"/>
      <c r="BGD10" s="515"/>
      <c r="BGE10" s="515"/>
      <c r="BGF10" s="515"/>
      <c r="BGG10" s="515"/>
      <c r="BGH10" s="515"/>
      <c r="BGI10" s="515"/>
      <c r="BGJ10" s="515"/>
      <c r="BGK10" s="515"/>
      <c r="BGL10" s="515"/>
      <c r="BGM10" s="515"/>
      <c r="BGN10" s="515"/>
      <c r="BGO10" s="515"/>
      <c r="BGP10" s="515"/>
      <c r="BGQ10" s="515"/>
      <c r="BGR10" s="515"/>
      <c r="BGS10" s="515"/>
      <c r="BGT10" s="515"/>
      <c r="BGU10" s="515"/>
      <c r="BGV10" s="515"/>
      <c r="BGW10" s="515"/>
      <c r="BGX10" s="515"/>
      <c r="BGY10" s="515"/>
      <c r="BGZ10" s="515"/>
      <c r="BHA10" s="515"/>
      <c r="BHB10" s="515"/>
      <c r="BHC10" s="515"/>
      <c r="BHD10" s="515"/>
      <c r="BHE10" s="515"/>
      <c r="BHF10" s="515"/>
      <c r="BHG10" s="515"/>
      <c r="BHH10" s="515"/>
      <c r="BHI10" s="515"/>
      <c r="BHJ10" s="515"/>
      <c r="BHK10" s="515"/>
      <c r="BHL10" s="515"/>
      <c r="BHM10" s="515"/>
      <c r="BHN10" s="515"/>
      <c r="BHO10" s="515"/>
      <c r="BHP10" s="515"/>
      <c r="BHQ10" s="515"/>
      <c r="BHR10" s="515"/>
      <c r="BHS10" s="515"/>
      <c r="BHT10" s="515"/>
      <c r="BHU10" s="515"/>
      <c r="BHV10" s="515"/>
      <c r="BHW10" s="515"/>
      <c r="BHX10" s="515"/>
      <c r="BHY10" s="515"/>
      <c r="BHZ10" s="515"/>
      <c r="BIA10" s="515"/>
      <c r="BIB10" s="515"/>
      <c r="BIC10" s="515"/>
      <c r="BID10" s="515"/>
      <c r="BIE10" s="515"/>
      <c r="BIF10" s="515"/>
      <c r="BIG10" s="515"/>
      <c r="BIH10" s="515"/>
      <c r="BII10" s="515"/>
      <c r="BIJ10" s="515"/>
      <c r="BIK10" s="515"/>
      <c r="BIL10" s="515"/>
      <c r="BIM10" s="515"/>
      <c r="BIN10" s="515"/>
      <c r="BIO10" s="515"/>
      <c r="BIP10" s="515"/>
      <c r="BIQ10" s="515"/>
      <c r="BIR10" s="515"/>
      <c r="BIS10" s="515"/>
      <c r="BIT10" s="515"/>
      <c r="BIU10" s="515"/>
      <c r="BIV10" s="515"/>
      <c r="BIW10" s="515"/>
      <c r="BIX10" s="515"/>
      <c r="BIY10" s="515"/>
      <c r="BIZ10" s="515"/>
      <c r="BJA10" s="515"/>
      <c r="BJB10" s="515"/>
      <c r="BJC10" s="515"/>
      <c r="BJD10" s="515"/>
      <c r="BJE10" s="515"/>
      <c r="BJF10" s="515"/>
      <c r="BJG10" s="515"/>
      <c r="BJH10" s="515"/>
      <c r="BJI10" s="515"/>
      <c r="BJJ10" s="515"/>
      <c r="BJK10" s="515"/>
      <c r="BJL10" s="515"/>
      <c r="BJM10" s="515"/>
      <c r="BJN10" s="515"/>
      <c r="BJO10" s="515"/>
      <c r="BJP10" s="515"/>
      <c r="BJQ10" s="515"/>
      <c r="BJR10" s="515"/>
      <c r="BJS10" s="515"/>
      <c r="BJT10" s="515"/>
      <c r="BJU10" s="515"/>
      <c r="BJV10" s="515"/>
      <c r="BJW10" s="515"/>
      <c r="BJX10" s="515"/>
      <c r="BJY10" s="515"/>
      <c r="BJZ10" s="515"/>
      <c r="BKA10" s="515"/>
      <c r="BKB10" s="515"/>
      <c r="BKC10" s="515"/>
      <c r="BKD10" s="515"/>
      <c r="BKE10" s="515"/>
      <c r="BKF10" s="515"/>
      <c r="BKG10" s="515"/>
      <c r="BKH10" s="515"/>
      <c r="BKI10" s="515"/>
      <c r="BKJ10" s="515"/>
      <c r="BKK10" s="515"/>
      <c r="BKL10" s="515"/>
      <c r="BKM10" s="515"/>
      <c r="BKN10" s="515"/>
      <c r="BKO10" s="515"/>
      <c r="BKP10" s="515"/>
      <c r="BKQ10" s="515"/>
      <c r="BKR10" s="515"/>
      <c r="BKS10" s="515"/>
      <c r="BKT10" s="515"/>
      <c r="BKU10" s="515"/>
      <c r="BKV10" s="515"/>
      <c r="BKW10" s="515"/>
      <c r="BKX10" s="515"/>
      <c r="BKY10" s="515"/>
      <c r="BKZ10" s="515"/>
      <c r="BLA10" s="515"/>
      <c r="BLB10" s="515"/>
      <c r="BLC10" s="515"/>
      <c r="BLD10" s="515"/>
      <c r="BLE10" s="515"/>
      <c r="BLF10" s="515"/>
      <c r="BLG10" s="515"/>
      <c r="BLH10" s="515"/>
      <c r="BLI10" s="515"/>
      <c r="BLJ10" s="515"/>
      <c r="BLK10" s="515"/>
      <c r="BLL10" s="515"/>
      <c r="BLM10" s="515"/>
      <c r="BLN10" s="515"/>
      <c r="BLO10" s="515"/>
      <c r="BLP10" s="515"/>
      <c r="BLQ10" s="515"/>
      <c r="BLR10" s="515"/>
      <c r="BLS10" s="515"/>
      <c r="BLT10" s="515"/>
      <c r="BLU10" s="515"/>
      <c r="BLV10" s="515"/>
      <c r="BLW10" s="515"/>
      <c r="BLX10" s="515"/>
      <c r="BLY10" s="515"/>
      <c r="BLZ10" s="515"/>
      <c r="BMA10" s="515"/>
      <c r="BMB10" s="515"/>
      <c r="BMC10" s="515"/>
      <c r="BMD10" s="515"/>
      <c r="BME10" s="515"/>
      <c r="BMF10" s="515"/>
      <c r="BMG10" s="515"/>
      <c r="BMH10" s="515"/>
      <c r="BMI10" s="515"/>
      <c r="BMJ10" s="515"/>
      <c r="BMK10" s="515"/>
      <c r="BML10" s="515"/>
      <c r="BMM10" s="515"/>
      <c r="BMN10" s="515"/>
      <c r="BMO10" s="515"/>
      <c r="BMP10" s="515"/>
      <c r="BMQ10" s="515"/>
      <c r="BMR10" s="515"/>
      <c r="BMS10" s="515"/>
      <c r="BMT10" s="515"/>
      <c r="BMU10" s="515"/>
      <c r="BMV10" s="515"/>
      <c r="BMW10" s="515"/>
      <c r="BMX10" s="515"/>
      <c r="BMY10" s="515"/>
      <c r="BMZ10" s="515"/>
      <c r="BNA10" s="515"/>
      <c r="BNB10" s="515"/>
      <c r="BNC10" s="515"/>
      <c r="BND10" s="515"/>
      <c r="BNE10" s="515"/>
      <c r="BNF10" s="515"/>
      <c r="BNG10" s="515"/>
      <c r="BNH10" s="515"/>
      <c r="BNI10" s="515"/>
      <c r="BNJ10" s="515"/>
      <c r="BNK10" s="515"/>
      <c r="BNL10" s="515"/>
      <c r="BNM10" s="515"/>
      <c r="BNN10" s="515"/>
      <c r="BNO10" s="515"/>
      <c r="BNP10" s="515"/>
      <c r="BNQ10" s="515"/>
      <c r="BNR10" s="515"/>
      <c r="BNS10" s="515"/>
      <c r="BNT10" s="515"/>
      <c r="BNU10" s="515"/>
      <c r="BNV10" s="515"/>
      <c r="BNW10" s="515"/>
      <c r="BNX10" s="515"/>
      <c r="BNY10" s="515"/>
      <c r="BNZ10" s="515"/>
      <c r="BOA10" s="515"/>
      <c r="BOB10" s="515"/>
      <c r="BOC10" s="515"/>
      <c r="BOD10" s="515"/>
      <c r="BOE10" s="515"/>
      <c r="BOF10" s="515"/>
      <c r="BOG10" s="515"/>
      <c r="BOH10" s="515"/>
      <c r="BOI10" s="515"/>
      <c r="BOJ10" s="515"/>
      <c r="BOK10" s="515"/>
      <c r="BOL10" s="515"/>
      <c r="BOM10" s="515"/>
      <c r="BON10" s="515"/>
      <c r="BOO10" s="515"/>
      <c r="BOP10" s="515"/>
      <c r="BOQ10" s="515"/>
      <c r="BOR10" s="515"/>
      <c r="BOS10" s="515"/>
      <c r="BOT10" s="515"/>
      <c r="BOU10" s="515"/>
      <c r="BOV10" s="515"/>
      <c r="BOW10" s="515"/>
      <c r="BOX10" s="515"/>
      <c r="BOY10" s="515"/>
      <c r="BOZ10" s="515"/>
      <c r="BPA10" s="515"/>
      <c r="BPB10" s="515"/>
      <c r="BPC10" s="515"/>
      <c r="BPD10" s="515"/>
      <c r="BPE10" s="515"/>
      <c r="BPF10" s="515"/>
      <c r="BPG10" s="515"/>
      <c r="BPH10" s="515"/>
      <c r="BPI10" s="515"/>
      <c r="BPJ10" s="515"/>
      <c r="BPK10" s="515"/>
      <c r="BPL10" s="515"/>
      <c r="BPM10" s="515"/>
      <c r="BPN10" s="515"/>
      <c r="BPO10" s="515"/>
      <c r="BPP10" s="515"/>
      <c r="BPQ10" s="515"/>
      <c r="BPR10" s="515"/>
      <c r="BPS10" s="515"/>
      <c r="BPT10" s="515"/>
      <c r="BPU10" s="515"/>
      <c r="BPV10" s="515"/>
      <c r="BPW10" s="515"/>
      <c r="BPX10" s="515"/>
      <c r="BPY10" s="515"/>
      <c r="BPZ10" s="515"/>
      <c r="BQA10" s="515"/>
      <c r="BQB10" s="515"/>
      <c r="BQC10" s="515"/>
      <c r="BQD10" s="515"/>
      <c r="BQE10" s="515"/>
      <c r="BQF10" s="515"/>
      <c r="BQG10" s="515"/>
      <c r="BQH10" s="515"/>
      <c r="BQI10" s="515"/>
      <c r="BQJ10" s="515"/>
      <c r="BQK10" s="515"/>
      <c r="BQL10" s="515"/>
      <c r="BQM10" s="515"/>
      <c r="BQN10" s="515"/>
      <c r="BQO10" s="515"/>
      <c r="BQP10" s="515"/>
      <c r="BQQ10" s="515"/>
      <c r="BQR10" s="515"/>
      <c r="BQS10" s="515"/>
      <c r="BQT10" s="515"/>
      <c r="BQU10" s="515"/>
      <c r="BQV10" s="515"/>
      <c r="BQW10" s="515"/>
      <c r="BQX10" s="515"/>
      <c r="BQY10" s="515"/>
      <c r="BQZ10" s="515"/>
      <c r="BRA10" s="515"/>
      <c r="BRB10" s="515"/>
      <c r="BRC10" s="515"/>
      <c r="BRD10" s="515"/>
      <c r="BRE10" s="515"/>
      <c r="BRF10" s="515"/>
      <c r="BRG10" s="515"/>
      <c r="BRH10" s="515"/>
      <c r="BRI10" s="515"/>
      <c r="BRJ10" s="515"/>
      <c r="BRK10" s="515"/>
      <c r="BRL10" s="515"/>
      <c r="BRM10" s="515"/>
      <c r="BRN10" s="515"/>
      <c r="BRO10" s="515"/>
      <c r="BRP10" s="515"/>
      <c r="BRQ10" s="515"/>
      <c r="BRR10" s="515"/>
      <c r="BRS10" s="515"/>
      <c r="BRT10" s="515"/>
      <c r="BRU10" s="515"/>
      <c r="BRV10" s="515"/>
      <c r="BRW10" s="515"/>
      <c r="BRX10" s="515"/>
      <c r="BRY10" s="515"/>
      <c r="BRZ10" s="515"/>
      <c r="BSA10" s="515"/>
      <c r="BSB10" s="515"/>
      <c r="BSC10" s="515"/>
      <c r="BSD10" s="515"/>
      <c r="BSE10" s="515"/>
      <c r="BSF10" s="515"/>
      <c r="BSG10" s="515"/>
      <c r="BSH10" s="515"/>
      <c r="BSI10" s="515"/>
      <c r="BSJ10" s="515"/>
      <c r="BSK10" s="515"/>
      <c r="BSL10" s="515"/>
      <c r="BSM10" s="515"/>
      <c r="BSN10" s="515"/>
      <c r="BSO10" s="515"/>
      <c r="BSP10" s="515"/>
      <c r="BSQ10" s="515"/>
      <c r="BSR10" s="515"/>
      <c r="BSS10" s="515"/>
      <c r="BST10" s="515"/>
      <c r="BSU10" s="515"/>
      <c r="BSV10" s="515"/>
      <c r="BSW10" s="515"/>
      <c r="BSX10" s="515"/>
      <c r="BSY10" s="515"/>
      <c r="BSZ10" s="515"/>
      <c r="BTA10" s="515"/>
      <c r="BTB10" s="515"/>
      <c r="BTC10" s="515"/>
      <c r="BTD10" s="515"/>
      <c r="BTE10" s="515"/>
      <c r="BTF10" s="515"/>
      <c r="BTG10" s="515"/>
      <c r="BTH10" s="515"/>
      <c r="BTI10" s="515"/>
      <c r="BTJ10" s="515"/>
      <c r="BTK10" s="515"/>
      <c r="BTL10" s="515"/>
      <c r="BTM10" s="515"/>
      <c r="BTN10" s="515"/>
      <c r="BTO10" s="515"/>
      <c r="BTP10" s="515"/>
      <c r="BTQ10" s="515"/>
      <c r="BTR10" s="515"/>
      <c r="BTS10" s="515"/>
      <c r="BTT10" s="515"/>
      <c r="BTU10" s="515"/>
      <c r="BTV10" s="515"/>
      <c r="BTW10" s="515"/>
      <c r="BTX10" s="515"/>
      <c r="BTY10" s="515"/>
      <c r="BTZ10" s="515"/>
      <c r="BUA10" s="515"/>
      <c r="BUB10" s="515"/>
      <c r="BUC10" s="515"/>
      <c r="BUD10" s="515"/>
      <c r="BUE10" s="515"/>
      <c r="BUF10" s="515"/>
      <c r="BUG10" s="515"/>
      <c r="BUH10" s="515"/>
      <c r="BUI10" s="515"/>
      <c r="BUJ10" s="515"/>
      <c r="BUK10" s="515"/>
      <c r="BUL10" s="515"/>
      <c r="BUM10" s="515"/>
      <c r="BUN10" s="515"/>
      <c r="BUO10" s="515"/>
      <c r="BUP10" s="515"/>
      <c r="BUQ10" s="515"/>
      <c r="BUR10" s="515"/>
      <c r="BUS10" s="515"/>
      <c r="BUT10" s="515"/>
      <c r="BUU10" s="515"/>
      <c r="BUV10" s="515"/>
      <c r="BUW10" s="515"/>
      <c r="BUX10" s="515"/>
      <c r="BUY10" s="515"/>
      <c r="BUZ10" s="515"/>
      <c r="BVA10" s="515"/>
      <c r="BVB10" s="515"/>
      <c r="BVC10" s="515"/>
      <c r="BVD10" s="515"/>
      <c r="BVE10" s="515"/>
      <c r="BVF10" s="515"/>
      <c r="BVG10" s="515"/>
      <c r="BVH10" s="515"/>
      <c r="BVI10" s="515"/>
      <c r="BVJ10" s="515"/>
      <c r="BVK10" s="515"/>
      <c r="BVL10" s="515"/>
      <c r="BVM10" s="515"/>
      <c r="BVN10" s="515"/>
      <c r="BVO10" s="515"/>
      <c r="BVP10" s="515"/>
      <c r="BVQ10" s="515"/>
      <c r="BVR10" s="515"/>
      <c r="BVS10" s="515"/>
      <c r="BVT10" s="515"/>
      <c r="BVU10" s="515"/>
      <c r="BVV10" s="515"/>
      <c r="BVW10" s="515"/>
      <c r="BVX10" s="515"/>
      <c r="BVY10" s="515"/>
      <c r="BVZ10" s="515"/>
      <c r="BWA10" s="515"/>
      <c r="BWB10" s="515"/>
      <c r="BWC10" s="515"/>
      <c r="BWD10" s="515"/>
      <c r="BWE10" s="515"/>
      <c r="BWF10" s="515"/>
      <c r="BWG10" s="515"/>
      <c r="BWH10" s="515"/>
      <c r="BWI10" s="515"/>
      <c r="BWJ10" s="515"/>
      <c r="BWK10" s="515"/>
      <c r="BWL10" s="515"/>
      <c r="BWM10" s="515"/>
      <c r="BWN10" s="515"/>
      <c r="BWO10" s="515"/>
      <c r="BWP10" s="515"/>
      <c r="BWQ10" s="515"/>
    </row>
    <row r="11" spans="1:1967" ht="15.75">
      <c r="A11" s="136"/>
      <c r="B11" s="136"/>
      <c r="C11" s="136"/>
      <c r="D11" s="136"/>
      <c r="E11" s="136"/>
      <c r="F11" s="136"/>
      <c r="G11" s="136"/>
      <c r="H11" s="136"/>
      <c r="I11" s="129"/>
      <c r="J11" s="136"/>
      <c r="K11" s="136"/>
      <c r="L11" s="136"/>
      <c r="M11" s="136"/>
      <c r="N11" s="344"/>
      <c r="O11" s="136"/>
      <c r="P11" s="129"/>
      <c r="Q11" s="136"/>
      <c r="R11" s="74"/>
      <c r="S11" s="136"/>
      <c r="T11" s="127"/>
      <c r="U11" s="127"/>
      <c r="V11" s="136"/>
      <c r="W11" s="566" t="s">
        <v>10270</v>
      </c>
      <c r="X11" s="566"/>
      <c r="AP11" s="515"/>
      <c r="AQ11" s="515"/>
      <c r="AR11" s="515"/>
      <c r="AS11" s="515"/>
      <c r="AT11" s="515"/>
      <c r="AU11" s="515"/>
      <c r="AV11" s="515"/>
      <c r="AW11" s="515"/>
      <c r="AX11" s="515"/>
      <c r="AY11" s="515"/>
      <c r="AZ11" s="515"/>
      <c r="BA11" s="515"/>
      <c r="BB11" s="515"/>
      <c r="BC11" s="515"/>
      <c r="BD11" s="515"/>
      <c r="BE11" s="515"/>
      <c r="BF11" s="515"/>
      <c r="BG11" s="515"/>
      <c r="BH11" s="515"/>
      <c r="BI11" s="515"/>
      <c r="BJ11" s="515"/>
      <c r="BK11" s="515"/>
      <c r="BL11" s="515"/>
      <c r="BM11" s="515"/>
      <c r="BN11" s="515"/>
      <c r="BO11" s="515"/>
      <c r="BP11" s="515"/>
      <c r="BQ11" s="515"/>
      <c r="BR11" s="515"/>
      <c r="BS11" s="515"/>
      <c r="BT11" s="515"/>
      <c r="BU11" s="515"/>
      <c r="BV11" s="515"/>
      <c r="BW11" s="515"/>
      <c r="BX11" s="515"/>
      <c r="BY11" s="515"/>
      <c r="BZ11" s="515"/>
      <c r="CA11" s="515"/>
      <c r="CB11" s="515"/>
      <c r="CC11" s="515"/>
      <c r="CD11" s="515"/>
      <c r="CE11" s="515"/>
      <c r="CF11" s="515"/>
      <c r="CG11" s="515"/>
      <c r="CH11" s="515"/>
      <c r="CI11" s="515"/>
      <c r="CJ11" s="515"/>
      <c r="CK11" s="515"/>
      <c r="CL11" s="515"/>
      <c r="CM11" s="515"/>
      <c r="CN11" s="515"/>
      <c r="CO11" s="515"/>
      <c r="CP11" s="515"/>
      <c r="CQ11" s="515"/>
      <c r="CR11" s="515"/>
      <c r="CS11" s="515"/>
      <c r="CT11" s="515"/>
      <c r="CU11" s="515"/>
      <c r="CV11" s="515"/>
      <c r="CW11" s="515"/>
      <c r="CX11" s="515"/>
      <c r="CY11" s="515"/>
      <c r="CZ11" s="515"/>
      <c r="DA11" s="515"/>
      <c r="DB11" s="515"/>
      <c r="DC11" s="515"/>
      <c r="DD11" s="515"/>
      <c r="DE11" s="515"/>
      <c r="DF11" s="515"/>
      <c r="DG11" s="515"/>
      <c r="DH11" s="515"/>
      <c r="DI11" s="515"/>
      <c r="DJ11" s="515"/>
      <c r="DK11" s="515"/>
      <c r="DL11" s="515"/>
      <c r="DM11" s="515"/>
      <c r="DN11" s="515"/>
      <c r="DO11" s="515"/>
      <c r="DP11" s="515"/>
      <c r="DQ11" s="515"/>
      <c r="DR11" s="515"/>
      <c r="DS11" s="515"/>
      <c r="DT11" s="515"/>
      <c r="DU11" s="515"/>
      <c r="DV11" s="515"/>
      <c r="DW11" s="515"/>
      <c r="DX11" s="515"/>
      <c r="DY11" s="515"/>
      <c r="DZ11" s="515"/>
      <c r="EA11" s="515"/>
      <c r="EB11" s="515"/>
      <c r="EC11" s="515"/>
      <c r="ED11" s="515"/>
      <c r="EE11" s="515"/>
      <c r="EF11" s="515"/>
      <c r="EG11" s="515"/>
      <c r="EH11" s="515"/>
      <c r="EI11" s="515"/>
      <c r="EJ11" s="515"/>
      <c r="EK11" s="515"/>
      <c r="EL11" s="515"/>
      <c r="EM11" s="515"/>
      <c r="EN11" s="515"/>
      <c r="EO11" s="515"/>
      <c r="EP11" s="515"/>
      <c r="EQ11" s="515"/>
      <c r="ER11" s="515"/>
      <c r="ES11" s="515"/>
      <c r="ET11" s="515"/>
      <c r="EU11" s="515"/>
      <c r="EV11" s="515"/>
      <c r="EW11" s="515"/>
      <c r="EX11" s="515"/>
      <c r="EY11" s="515"/>
      <c r="EZ11" s="515"/>
      <c r="FA11" s="515"/>
      <c r="FB11" s="515"/>
      <c r="FC11" s="515"/>
      <c r="FD11" s="515"/>
      <c r="FE11" s="515"/>
      <c r="FF11" s="515"/>
      <c r="FG11" s="515"/>
      <c r="FH11" s="515"/>
      <c r="FI11" s="515"/>
      <c r="FJ11" s="515"/>
      <c r="FK11" s="515"/>
      <c r="FL11" s="515"/>
      <c r="FM11" s="515"/>
      <c r="FN11" s="515"/>
      <c r="FO11" s="515"/>
      <c r="FP11" s="515"/>
      <c r="FQ11" s="515"/>
      <c r="FR11" s="515"/>
      <c r="FS11" s="515"/>
      <c r="FT11" s="515"/>
      <c r="FU11" s="515"/>
      <c r="FV11" s="515"/>
      <c r="FW11" s="515"/>
      <c r="FX11" s="515"/>
      <c r="FY11" s="515"/>
      <c r="FZ11" s="515"/>
      <c r="GA11" s="515"/>
      <c r="GB11" s="515"/>
      <c r="GC11" s="515"/>
      <c r="GD11" s="515"/>
      <c r="GE11" s="515"/>
      <c r="GF11" s="515"/>
      <c r="GG11" s="515"/>
      <c r="GH11" s="515"/>
      <c r="GI11" s="515"/>
      <c r="GJ11" s="515"/>
      <c r="GK11" s="515"/>
      <c r="GL11" s="515"/>
      <c r="GM11" s="515"/>
      <c r="GN11" s="515"/>
      <c r="GO11" s="515"/>
      <c r="GP11" s="515"/>
      <c r="GQ11" s="515"/>
      <c r="GR11" s="515"/>
      <c r="GS11" s="515"/>
      <c r="GT11" s="515"/>
      <c r="GU11" s="515"/>
      <c r="GV11" s="515"/>
      <c r="GW11" s="515"/>
      <c r="GX11" s="515"/>
      <c r="GY11" s="515"/>
      <c r="GZ11" s="515"/>
      <c r="HA11" s="515"/>
      <c r="HB11" s="515"/>
      <c r="HC11" s="515"/>
      <c r="HD11" s="515"/>
      <c r="HE11" s="515"/>
      <c r="HF11" s="515"/>
      <c r="HG11" s="515"/>
      <c r="HH11" s="515"/>
      <c r="HI11" s="515"/>
      <c r="HJ11" s="515"/>
      <c r="HK11" s="515"/>
      <c r="HL11" s="515"/>
      <c r="HM11" s="515"/>
      <c r="HN11" s="515"/>
      <c r="HO11" s="515"/>
      <c r="HP11" s="515"/>
      <c r="HQ11" s="515"/>
      <c r="HR11" s="515"/>
      <c r="HS11" s="515"/>
      <c r="HT11" s="515"/>
      <c r="HU11" s="515"/>
      <c r="HV11" s="515"/>
      <c r="HW11" s="515"/>
      <c r="HX11" s="515"/>
      <c r="HY11" s="515"/>
      <c r="HZ11" s="515"/>
      <c r="IA11" s="515"/>
      <c r="IB11" s="515"/>
      <c r="IC11" s="515"/>
      <c r="ID11" s="515"/>
      <c r="IE11" s="515"/>
      <c r="IF11" s="515"/>
      <c r="IG11" s="515"/>
      <c r="IH11" s="515"/>
      <c r="II11" s="515"/>
      <c r="IJ11" s="515"/>
      <c r="IK11" s="515"/>
      <c r="IL11" s="515"/>
      <c r="IM11" s="515"/>
      <c r="IN11" s="515"/>
      <c r="IO11" s="515"/>
      <c r="IP11" s="515"/>
      <c r="IQ11" s="515"/>
      <c r="IR11" s="515"/>
      <c r="IS11" s="515"/>
      <c r="IT11" s="515"/>
      <c r="IU11" s="515"/>
      <c r="IV11" s="515"/>
      <c r="IW11" s="515"/>
      <c r="IX11" s="515"/>
      <c r="IY11" s="515"/>
      <c r="IZ11" s="515"/>
      <c r="JA11" s="515"/>
      <c r="JB11" s="515"/>
      <c r="JC11" s="515"/>
      <c r="JD11" s="515"/>
      <c r="JE11" s="515"/>
      <c r="JF11" s="515"/>
      <c r="JG11" s="515"/>
      <c r="JH11" s="515"/>
      <c r="JI11" s="515"/>
      <c r="JJ11" s="515"/>
      <c r="JK11" s="515"/>
      <c r="JL11" s="515"/>
      <c r="JM11" s="515"/>
      <c r="JN11" s="515"/>
      <c r="JO11" s="515"/>
      <c r="JP11" s="515"/>
      <c r="JQ11" s="515"/>
      <c r="JR11" s="515"/>
      <c r="JS11" s="515"/>
      <c r="JT11" s="515"/>
      <c r="JU11" s="515"/>
      <c r="JV11" s="515"/>
      <c r="JW11" s="515"/>
      <c r="JX11" s="515"/>
      <c r="JY11" s="515"/>
      <c r="JZ11" s="515"/>
      <c r="KA11" s="515"/>
      <c r="KB11" s="515"/>
      <c r="KC11" s="515"/>
      <c r="KD11" s="515"/>
      <c r="KE11" s="515"/>
      <c r="KF11" s="515"/>
      <c r="KG11" s="515"/>
      <c r="KH11" s="515"/>
      <c r="KI11" s="515"/>
      <c r="KJ11" s="515"/>
      <c r="KK11" s="515"/>
      <c r="KL11" s="515"/>
      <c r="KM11" s="515"/>
      <c r="KN11" s="515"/>
      <c r="KO11" s="515"/>
      <c r="KP11" s="515"/>
      <c r="KQ11" s="515"/>
      <c r="KR11" s="515"/>
      <c r="KS11" s="515"/>
      <c r="KT11" s="515"/>
      <c r="KU11" s="515"/>
      <c r="KV11" s="515"/>
      <c r="KW11" s="515"/>
      <c r="KX11" s="515"/>
      <c r="KY11" s="515"/>
      <c r="KZ11" s="515"/>
      <c r="LA11" s="515"/>
      <c r="LB11" s="515"/>
      <c r="LC11" s="515"/>
      <c r="LD11" s="515"/>
      <c r="LE11" s="515"/>
      <c r="LF11" s="515"/>
      <c r="LG11" s="515"/>
      <c r="LH11" s="515"/>
      <c r="LI11" s="515"/>
      <c r="LJ11" s="515"/>
      <c r="LK11" s="515"/>
      <c r="LL11" s="515"/>
      <c r="LM11" s="515"/>
      <c r="LN11" s="515"/>
      <c r="LO11" s="515"/>
      <c r="LP11" s="515"/>
      <c r="LQ11" s="515"/>
      <c r="LR11" s="515"/>
      <c r="LS11" s="515"/>
      <c r="LT11" s="515"/>
      <c r="LU11" s="515"/>
      <c r="LV11" s="515"/>
      <c r="LW11" s="515"/>
      <c r="LX11" s="515"/>
      <c r="LY11" s="515"/>
      <c r="LZ11" s="515"/>
      <c r="MA11" s="515"/>
      <c r="MB11" s="515"/>
      <c r="MC11" s="515"/>
      <c r="MD11" s="515"/>
      <c r="ME11" s="515"/>
      <c r="MF11" s="515"/>
      <c r="MG11" s="515"/>
      <c r="MH11" s="515"/>
      <c r="MI11" s="515"/>
      <c r="MJ11" s="515"/>
      <c r="MK11" s="515"/>
      <c r="ML11" s="515"/>
      <c r="MM11" s="515"/>
      <c r="MN11" s="515"/>
      <c r="MO11" s="515"/>
      <c r="MP11" s="515"/>
      <c r="MQ11" s="515"/>
      <c r="MR11" s="515"/>
      <c r="MS11" s="515"/>
      <c r="MT11" s="515"/>
      <c r="MU11" s="515"/>
      <c r="MV11" s="515"/>
      <c r="MW11" s="515"/>
      <c r="MX11" s="515"/>
      <c r="MY11" s="515"/>
      <c r="MZ11" s="515"/>
      <c r="NA11" s="515"/>
      <c r="NB11" s="515"/>
      <c r="NC11" s="515"/>
      <c r="ND11" s="515"/>
      <c r="NE11" s="515"/>
      <c r="NF11" s="515"/>
      <c r="NG11" s="515"/>
      <c r="NH11" s="515"/>
      <c r="NI11" s="515"/>
      <c r="NJ11" s="515"/>
      <c r="NK11" s="515"/>
      <c r="NL11" s="515"/>
      <c r="NM11" s="515"/>
      <c r="NN11" s="515"/>
      <c r="NO11" s="515"/>
      <c r="NP11" s="515"/>
      <c r="NQ11" s="515"/>
      <c r="NR11" s="515"/>
      <c r="NS11" s="515"/>
      <c r="NT11" s="515"/>
      <c r="NU11" s="515"/>
      <c r="NV11" s="515"/>
      <c r="NW11" s="515"/>
      <c r="NX11" s="515"/>
      <c r="NY11" s="515"/>
      <c r="NZ11" s="515"/>
      <c r="OA11" s="515"/>
      <c r="OB11" s="515"/>
      <c r="OC11" s="515"/>
      <c r="OD11" s="515"/>
      <c r="OE11" s="515"/>
      <c r="OF11" s="515"/>
      <c r="OG11" s="515"/>
      <c r="OH11" s="515"/>
      <c r="OI11" s="515"/>
      <c r="OJ11" s="515"/>
      <c r="OK11" s="515"/>
      <c r="OL11" s="515"/>
      <c r="OM11" s="515"/>
      <c r="ON11" s="515"/>
      <c r="OO11" s="515"/>
      <c r="OP11" s="515"/>
      <c r="OQ11" s="515"/>
      <c r="OR11" s="515"/>
      <c r="OS11" s="515"/>
      <c r="OT11" s="515"/>
      <c r="OU11" s="515"/>
      <c r="OV11" s="515"/>
      <c r="OW11" s="515"/>
      <c r="OX11" s="515"/>
      <c r="OY11" s="515"/>
      <c r="OZ11" s="515"/>
      <c r="PA11" s="515"/>
      <c r="PB11" s="515"/>
      <c r="PC11" s="515"/>
      <c r="PD11" s="515"/>
      <c r="PE11" s="515"/>
      <c r="PF11" s="515"/>
      <c r="PG11" s="515"/>
      <c r="PH11" s="515"/>
      <c r="PI11" s="515"/>
      <c r="PJ11" s="515"/>
      <c r="PK11" s="515"/>
      <c r="PL11" s="515"/>
      <c r="PM11" s="515"/>
      <c r="PN11" s="515"/>
      <c r="PO11" s="515"/>
      <c r="PP11" s="515"/>
      <c r="PQ11" s="515"/>
      <c r="PR11" s="515"/>
      <c r="PS11" s="515"/>
      <c r="PT11" s="515"/>
      <c r="PU11" s="515"/>
      <c r="PV11" s="515"/>
      <c r="PW11" s="515"/>
      <c r="PX11" s="515"/>
      <c r="PY11" s="515"/>
      <c r="PZ11" s="515"/>
      <c r="QA11" s="515"/>
      <c r="QB11" s="515"/>
      <c r="QC11" s="515"/>
      <c r="QD11" s="515"/>
      <c r="QE11" s="515"/>
      <c r="QF11" s="515"/>
      <c r="QG11" s="515"/>
      <c r="QH11" s="515"/>
      <c r="QI11" s="515"/>
      <c r="QJ11" s="515"/>
      <c r="QK11" s="515"/>
      <c r="QL11" s="515"/>
      <c r="QM11" s="515"/>
      <c r="QN11" s="515"/>
      <c r="QO11" s="515"/>
      <c r="QP11" s="515"/>
      <c r="QQ11" s="515"/>
      <c r="QR11" s="515"/>
      <c r="QS11" s="515"/>
      <c r="QT11" s="515"/>
      <c r="QU11" s="515"/>
      <c r="QV11" s="515"/>
      <c r="QW11" s="515"/>
      <c r="QX11" s="515"/>
      <c r="QY11" s="515"/>
      <c r="QZ11" s="515"/>
      <c r="RA11" s="515"/>
      <c r="RB11" s="515"/>
      <c r="RC11" s="515"/>
      <c r="RD11" s="515"/>
      <c r="RE11" s="515"/>
      <c r="RF11" s="515"/>
      <c r="RG11" s="515"/>
      <c r="RH11" s="515"/>
      <c r="RI11" s="515"/>
      <c r="RJ11" s="515"/>
      <c r="RK11" s="515"/>
      <c r="RL11" s="515"/>
      <c r="RM11" s="515"/>
      <c r="RN11" s="515"/>
      <c r="RO11" s="515"/>
      <c r="RP11" s="515"/>
      <c r="RQ11" s="515"/>
      <c r="RR11" s="515"/>
      <c r="RS11" s="515"/>
      <c r="RT11" s="515"/>
      <c r="RU11" s="515"/>
      <c r="RV11" s="515"/>
      <c r="RW11" s="515"/>
      <c r="RX11" s="515"/>
      <c r="RY11" s="515"/>
      <c r="RZ11" s="515"/>
      <c r="SA11" s="515"/>
      <c r="SB11" s="515"/>
      <c r="SC11" s="515"/>
      <c r="SD11" s="515"/>
      <c r="SE11" s="515"/>
      <c r="SF11" s="515"/>
      <c r="SG11" s="515"/>
      <c r="SH11" s="515"/>
      <c r="SI11" s="515"/>
      <c r="SJ11" s="515"/>
      <c r="SK11" s="515"/>
      <c r="SL11" s="515"/>
      <c r="SM11" s="515"/>
      <c r="SN11" s="515"/>
      <c r="SO11" s="515"/>
      <c r="SP11" s="515"/>
      <c r="SQ11" s="515"/>
      <c r="SR11" s="515"/>
      <c r="SS11" s="515"/>
      <c r="ST11" s="515"/>
      <c r="SU11" s="515"/>
      <c r="SV11" s="515"/>
      <c r="SW11" s="515"/>
      <c r="SX11" s="515"/>
      <c r="SY11" s="515"/>
      <c r="SZ11" s="515"/>
      <c r="TA11" s="515"/>
      <c r="TB11" s="515"/>
      <c r="TC11" s="515"/>
      <c r="TD11" s="515"/>
      <c r="TE11" s="515"/>
      <c r="TF11" s="515"/>
      <c r="TG11" s="515"/>
      <c r="TH11" s="515"/>
      <c r="TI11" s="515"/>
      <c r="TJ11" s="515"/>
      <c r="TK11" s="515"/>
      <c r="TL11" s="515"/>
      <c r="TM11" s="515"/>
      <c r="TN11" s="515"/>
      <c r="TO11" s="515"/>
      <c r="TP11" s="515"/>
      <c r="TQ11" s="515"/>
      <c r="TR11" s="515"/>
      <c r="TS11" s="515"/>
      <c r="TT11" s="515"/>
      <c r="TU11" s="515"/>
      <c r="TV11" s="515"/>
      <c r="TW11" s="515"/>
      <c r="TX11" s="515"/>
      <c r="TY11" s="515"/>
      <c r="TZ11" s="515"/>
      <c r="UA11" s="515"/>
      <c r="UB11" s="515"/>
      <c r="UC11" s="515"/>
      <c r="UD11" s="515"/>
      <c r="UE11" s="515"/>
      <c r="UF11" s="515"/>
      <c r="UG11" s="515"/>
      <c r="UH11" s="515"/>
      <c r="UI11" s="515"/>
      <c r="UJ11" s="515"/>
      <c r="UK11" s="515"/>
      <c r="UL11" s="515"/>
      <c r="UM11" s="515"/>
      <c r="UN11" s="515"/>
      <c r="UO11" s="515"/>
      <c r="UP11" s="515"/>
      <c r="UQ11" s="515"/>
      <c r="UR11" s="515"/>
      <c r="US11" s="515"/>
      <c r="UT11" s="515"/>
      <c r="UU11" s="515"/>
      <c r="UV11" s="515"/>
      <c r="UW11" s="515"/>
      <c r="UX11" s="515"/>
      <c r="UY11" s="515"/>
      <c r="UZ11" s="515"/>
      <c r="VA11" s="515"/>
      <c r="VB11" s="515"/>
      <c r="VC11" s="515"/>
      <c r="VD11" s="515"/>
      <c r="VE11" s="515"/>
      <c r="VF11" s="515"/>
      <c r="VG11" s="515"/>
      <c r="VH11" s="515"/>
      <c r="VI11" s="515"/>
      <c r="VJ11" s="515"/>
      <c r="VK11" s="515"/>
      <c r="VL11" s="515"/>
      <c r="VM11" s="515"/>
      <c r="VN11" s="515"/>
      <c r="VO11" s="515"/>
      <c r="VP11" s="515"/>
      <c r="VQ11" s="515"/>
      <c r="VR11" s="515"/>
      <c r="VS11" s="515"/>
      <c r="VT11" s="515"/>
      <c r="VU11" s="515"/>
      <c r="VV11" s="515"/>
      <c r="VW11" s="515"/>
      <c r="VX11" s="515"/>
      <c r="VY11" s="515"/>
      <c r="VZ11" s="515"/>
      <c r="WA11" s="515"/>
      <c r="WB11" s="515"/>
      <c r="WC11" s="515"/>
      <c r="WD11" s="515"/>
      <c r="WE11" s="515"/>
      <c r="WF11" s="515"/>
      <c r="WG11" s="515"/>
      <c r="WH11" s="515"/>
      <c r="WI11" s="515"/>
      <c r="WJ11" s="515"/>
      <c r="WK11" s="515"/>
      <c r="WL11" s="515"/>
      <c r="WM11" s="515"/>
      <c r="WN11" s="515"/>
      <c r="WO11" s="515"/>
      <c r="WP11" s="515"/>
      <c r="WQ11" s="515"/>
      <c r="WR11" s="515"/>
      <c r="WS11" s="515"/>
      <c r="WT11" s="515"/>
      <c r="WU11" s="515"/>
      <c r="WV11" s="515"/>
      <c r="WW11" s="515"/>
      <c r="WX11" s="515"/>
      <c r="WY11" s="515"/>
      <c r="WZ11" s="515"/>
      <c r="XA11" s="515"/>
      <c r="XB11" s="515"/>
      <c r="XC11" s="515"/>
      <c r="XD11" s="515"/>
      <c r="XE11" s="515"/>
      <c r="XF11" s="515"/>
      <c r="XG11" s="515"/>
      <c r="XH11" s="515"/>
      <c r="XI11" s="515"/>
      <c r="XJ11" s="515"/>
      <c r="XK11" s="515"/>
      <c r="XL11" s="515"/>
      <c r="XM11" s="515"/>
      <c r="XN11" s="515"/>
      <c r="XO11" s="515"/>
      <c r="XP11" s="515"/>
      <c r="XQ11" s="515"/>
      <c r="XR11" s="515"/>
      <c r="XS11" s="515"/>
      <c r="XT11" s="515"/>
      <c r="XU11" s="515"/>
      <c r="XV11" s="515"/>
      <c r="XW11" s="515"/>
      <c r="XX11" s="515"/>
      <c r="XY11" s="515"/>
      <c r="XZ11" s="515"/>
      <c r="YA11" s="515"/>
      <c r="YB11" s="515"/>
      <c r="YC11" s="515"/>
      <c r="YD11" s="515"/>
      <c r="YE11" s="515"/>
      <c r="YF11" s="515"/>
      <c r="YG11" s="515"/>
      <c r="YH11" s="515"/>
      <c r="YI11" s="515"/>
      <c r="YJ11" s="515"/>
      <c r="YK11" s="515"/>
      <c r="YL11" s="515"/>
      <c r="YM11" s="515"/>
      <c r="YN11" s="515"/>
      <c r="YO11" s="515"/>
      <c r="YP11" s="515"/>
      <c r="YQ11" s="515"/>
      <c r="YR11" s="515"/>
      <c r="YS11" s="515"/>
      <c r="YT11" s="515"/>
      <c r="YU11" s="515"/>
      <c r="YV11" s="515"/>
      <c r="YW11" s="515"/>
      <c r="YX11" s="515"/>
      <c r="YY11" s="515"/>
      <c r="YZ11" s="515"/>
      <c r="ZA11" s="515"/>
      <c r="ZB11" s="515"/>
      <c r="ZC11" s="515"/>
      <c r="ZD11" s="515"/>
      <c r="ZE11" s="515"/>
      <c r="ZF11" s="515"/>
      <c r="ZG11" s="515"/>
      <c r="ZH11" s="515"/>
      <c r="ZI11" s="515"/>
      <c r="ZJ11" s="515"/>
      <c r="ZK11" s="515"/>
      <c r="ZL11" s="515"/>
      <c r="ZM11" s="515"/>
      <c r="ZN11" s="515"/>
      <c r="ZO11" s="515"/>
      <c r="ZP11" s="515"/>
      <c r="ZQ11" s="515"/>
      <c r="ZR11" s="515"/>
      <c r="ZS11" s="515"/>
      <c r="ZT11" s="515"/>
      <c r="ZU11" s="515"/>
      <c r="ZV11" s="515"/>
      <c r="ZW11" s="515"/>
      <c r="ZX11" s="515"/>
      <c r="ZY11" s="515"/>
      <c r="ZZ11" s="515"/>
      <c r="AAA11" s="515"/>
      <c r="AAB11" s="515"/>
      <c r="AAC11" s="515"/>
      <c r="AAD11" s="515"/>
      <c r="AAE11" s="515"/>
      <c r="AAF11" s="515"/>
      <c r="AAG11" s="515"/>
      <c r="AAH11" s="515"/>
      <c r="AAI11" s="515"/>
      <c r="AAJ11" s="515"/>
      <c r="AAK11" s="515"/>
      <c r="AAL11" s="515"/>
      <c r="AAM11" s="515"/>
      <c r="AAN11" s="515"/>
      <c r="AAO11" s="515"/>
      <c r="AAP11" s="515"/>
      <c r="AAQ11" s="515"/>
      <c r="AAR11" s="515"/>
      <c r="AAS11" s="515"/>
      <c r="AAT11" s="515"/>
      <c r="AAU11" s="515"/>
      <c r="AAV11" s="515"/>
      <c r="AAW11" s="515"/>
      <c r="AAX11" s="515"/>
      <c r="AAY11" s="515"/>
      <c r="AAZ11" s="515"/>
      <c r="ABA11" s="515"/>
      <c r="ABB11" s="515"/>
      <c r="ABC11" s="515"/>
      <c r="ABD11" s="515"/>
      <c r="ABE11" s="515"/>
      <c r="ABF11" s="515"/>
      <c r="ABG11" s="515"/>
      <c r="ABH11" s="515"/>
      <c r="ABI11" s="515"/>
      <c r="ABJ11" s="515"/>
      <c r="ABK11" s="515"/>
      <c r="ABL11" s="515"/>
      <c r="ABM11" s="515"/>
      <c r="ABN11" s="515"/>
      <c r="ABO11" s="515"/>
      <c r="ABP11" s="515"/>
      <c r="ABQ11" s="515"/>
      <c r="ABR11" s="515"/>
      <c r="ABS11" s="515"/>
      <c r="ABT11" s="515"/>
      <c r="ABU11" s="515"/>
      <c r="ABV11" s="515"/>
      <c r="ABW11" s="515"/>
      <c r="ABX11" s="515"/>
      <c r="ABY11" s="515"/>
      <c r="ABZ11" s="515"/>
      <c r="ACA11" s="515"/>
      <c r="ACB11" s="515"/>
      <c r="ACC11" s="515"/>
      <c r="ACD11" s="515"/>
      <c r="ACE11" s="515"/>
      <c r="ACF11" s="515"/>
      <c r="ACG11" s="515"/>
      <c r="ACH11" s="515"/>
      <c r="ACI11" s="515"/>
      <c r="ACJ11" s="515"/>
      <c r="ACK11" s="515"/>
      <c r="ACL11" s="515"/>
      <c r="ACM11" s="515"/>
      <c r="ACN11" s="515"/>
      <c r="ACO11" s="515"/>
      <c r="ACP11" s="515"/>
      <c r="ACQ11" s="515"/>
      <c r="ACR11" s="515"/>
      <c r="ACS11" s="515"/>
      <c r="ACT11" s="515"/>
      <c r="ACU11" s="515"/>
      <c r="ACV11" s="515"/>
      <c r="ACW11" s="515"/>
      <c r="ACX11" s="515"/>
      <c r="ACY11" s="515"/>
      <c r="ACZ11" s="515"/>
      <c r="ADA11" s="515"/>
      <c r="ADB11" s="515"/>
      <c r="ADC11" s="515"/>
      <c r="ADD11" s="515"/>
      <c r="ADE11" s="515"/>
      <c r="ADF11" s="515"/>
      <c r="ADG11" s="515"/>
      <c r="ADH11" s="515"/>
      <c r="ADI11" s="515"/>
      <c r="ADJ11" s="515"/>
      <c r="ADK11" s="515"/>
      <c r="ADL11" s="515"/>
      <c r="ADM11" s="515"/>
      <c r="ADN11" s="515"/>
      <c r="ADO11" s="515"/>
      <c r="ADP11" s="515"/>
      <c r="ADQ11" s="515"/>
      <c r="ADR11" s="515"/>
      <c r="ADS11" s="515"/>
      <c r="ADT11" s="515"/>
      <c r="ADU11" s="515"/>
      <c r="ADV11" s="515"/>
      <c r="ADW11" s="515"/>
      <c r="ADX11" s="515"/>
      <c r="ADY11" s="515"/>
      <c r="ADZ11" s="515"/>
      <c r="AEA11" s="515"/>
      <c r="AEB11" s="515"/>
      <c r="AEC11" s="515"/>
      <c r="AED11" s="515"/>
      <c r="AEE11" s="515"/>
      <c r="AEF11" s="515"/>
      <c r="AEG11" s="515"/>
      <c r="AEH11" s="515"/>
      <c r="AEI11" s="515"/>
      <c r="AEJ11" s="515"/>
      <c r="AEK11" s="515"/>
      <c r="AEL11" s="515"/>
      <c r="AEM11" s="515"/>
      <c r="AEN11" s="515"/>
      <c r="AEO11" s="515"/>
      <c r="AEP11" s="515"/>
      <c r="AEQ11" s="515"/>
      <c r="AER11" s="515"/>
      <c r="AES11" s="515"/>
      <c r="AET11" s="515"/>
      <c r="AEU11" s="515"/>
      <c r="AEV11" s="515"/>
      <c r="AEW11" s="515"/>
      <c r="AEX11" s="515"/>
      <c r="AEY11" s="515"/>
      <c r="AEZ11" s="515"/>
      <c r="AFA11" s="515"/>
      <c r="AFB11" s="515"/>
      <c r="AFC11" s="515"/>
      <c r="AFD11" s="515"/>
      <c r="AFE11" s="515"/>
      <c r="AFF11" s="515"/>
      <c r="AFG11" s="515"/>
      <c r="AFH11" s="515"/>
      <c r="AFI11" s="515"/>
      <c r="AFJ11" s="515"/>
      <c r="AFK11" s="515"/>
      <c r="AFL11" s="515"/>
      <c r="AFM11" s="515"/>
      <c r="AFN11" s="515"/>
      <c r="AFO11" s="515"/>
      <c r="AFP11" s="515"/>
      <c r="AFQ11" s="515"/>
      <c r="AFR11" s="515"/>
      <c r="AFS11" s="515"/>
      <c r="AFT11" s="515"/>
      <c r="AFU11" s="515"/>
      <c r="AFV11" s="515"/>
      <c r="AFW11" s="515"/>
      <c r="AFX11" s="515"/>
      <c r="AFY11" s="515"/>
      <c r="AFZ11" s="515"/>
      <c r="AGA11" s="515"/>
      <c r="AGB11" s="515"/>
      <c r="AGC11" s="515"/>
      <c r="AGD11" s="515"/>
      <c r="AGE11" s="515"/>
      <c r="AGF11" s="515"/>
      <c r="AGG11" s="515"/>
      <c r="AGH11" s="515"/>
      <c r="AGI11" s="515"/>
      <c r="AGJ11" s="515"/>
      <c r="AGK11" s="515"/>
      <c r="AGL11" s="515"/>
      <c r="AGM11" s="515"/>
      <c r="AGN11" s="515"/>
      <c r="AGO11" s="515"/>
      <c r="AGP11" s="515"/>
      <c r="AGQ11" s="515"/>
      <c r="AGR11" s="515"/>
      <c r="AGS11" s="515"/>
      <c r="AGT11" s="515"/>
      <c r="AGU11" s="515"/>
      <c r="AGV11" s="515"/>
      <c r="AGW11" s="515"/>
      <c r="AGX11" s="515"/>
      <c r="AGY11" s="515"/>
      <c r="AGZ11" s="515"/>
      <c r="AHA11" s="515"/>
      <c r="AHB11" s="515"/>
      <c r="AHC11" s="515"/>
      <c r="AHD11" s="515"/>
      <c r="AHE11" s="515"/>
      <c r="AHF11" s="515"/>
      <c r="AHG11" s="515"/>
      <c r="AHH11" s="515"/>
      <c r="AHI11" s="515"/>
      <c r="AHJ11" s="515"/>
      <c r="AHK11" s="515"/>
      <c r="AHL11" s="515"/>
      <c r="AHM11" s="515"/>
      <c r="AHN11" s="515"/>
      <c r="AHO11" s="515"/>
      <c r="AHP11" s="515"/>
      <c r="AHQ11" s="515"/>
      <c r="AHR11" s="515"/>
      <c r="AHS11" s="515"/>
      <c r="AHT11" s="515"/>
      <c r="AHU11" s="515"/>
      <c r="AHV11" s="515"/>
      <c r="AHW11" s="515"/>
      <c r="AHX11" s="515"/>
      <c r="AHY11" s="515"/>
      <c r="AHZ11" s="515"/>
      <c r="AIA11" s="515"/>
      <c r="AIB11" s="515"/>
      <c r="AIC11" s="515"/>
      <c r="AID11" s="515"/>
      <c r="AIE11" s="515"/>
      <c r="AIF11" s="515"/>
      <c r="AIG11" s="515"/>
      <c r="AIH11" s="515"/>
      <c r="AII11" s="515"/>
      <c r="AIJ11" s="515"/>
      <c r="AIK11" s="515"/>
      <c r="AIL11" s="515"/>
      <c r="AIM11" s="515"/>
      <c r="AIN11" s="515"/>
      <c r="AIO11" s="515"/>
      <c r="AIP11" s="515"/>
      <c r="AIQ11" s="515"/>
      <c r="AIR11" s="515"/>
      <c r="AIS11" s="515"/>
      <c r="AIT11" s="515"/>
      <c r="AIU11" s="515"/>
      <c r="AIV11" s="515"/>
      <c r="AIW11" s="515"/>
      <c r="AIX11" s="515"/>
      <c r="AIY11" s="515"/>
      <c r="AIZ11" s="515"/>
      <c r="AJA11" s="515"/>
      <c r="AJB11" s="515"/>
      <c r="AJC11" s="515"/>
      <c r="AJD11" s="515"/>
      <c r="AJE11" s="515"/>
      <c r="AJF11" s="515"/>
      <c r="AJG11" s="515"/>
      <c r="AJH11" s="515"/>
      <c r="AJI11" s="515"/>
      <c r="AJJ11" s="515"/>
      <c r="AJK11" s="515"/>
      <c r="AJL11" s="515"/>
      <c r="AJM11" s="515"/>
      <c r="AJN11" s="515"/>
      <c r="AJO11" s="515"/>
      <c r="AJP11" s="515"/>
      <c r="AJQ11" s="515"/>
      <c r="AJR11" s="515"/>
      <c r="AJS11" s="515"/>
      <c r="AJT11" s="515"/>
      <c r="AJU11" s="515"/>
      <c r="AJV11" s="515"/>
      <c r="AJW11" s="515"/>
      <c r="AJX11" s="515"/>
      <c r="AJY11" s="515"/>
      <c r="AJZ11" s="515"/>
      <c r="AKA11" s="515"/>
      <c r="AKB11" s="515"/>
      <c r="AKC11" s="515"/>
      <c r="AKD11" s="515"/>
      <c r="AKE11" s="515"/>
      <c r="AKF11" s="515"/>
      <c r="AKG11" s="515"/>
      <c r="AKH11" s="515"/>
      <c r="AKI11" s="515"/>
      <c r="AKJ11" s="515"/>
      <c r="AKK11" s="515"/>
      <c r="AKL11" s="515"/>
      <c r="AKM11" s="515"/>
      <c r="AKN11" s="515"/>
      <c r="AKO11" s="515"/>
      <c r="AKP11" s="515"/>
      <c r="AKQ11" s="515"/>
      <c r="AKR11" s="515"/>
      <c r="AKS11" s="515"/>
      <c r="AKT11" s="515"/>
      <c r="AKU11" s="515"/>
      <c r="AKV11" s="515"/>
      <c r="AKW11" s="515"/>
      <c r="AKX11" s="515"/>
      <c r="AKY11" s="515"/>
      <c r="AKZ11" s="515"/>
      <c r="ALA11" s="515"/>
      <c r="ALB11" s="515"/>
      <c r="ALC11" s="515"/>
      <c r="ALD11" s="515"/>
      <c r="ALE11" s="515"/>
      <c r="ALF11" s="515"/>
      <c r="ALG11" s="515"/>
      <c r="ALH11" s="515"/>
      <c r="ALI11" s="515"/>
      <c r="ALJ11" s="515"/>
      <c r="ALK11" s="515"/>
      <c r="ALL11" s="515"/>
      <c r="ALM11" s="515"/>
      <c r="ALN11" s="515"/>
      <c r="ALO11" s="515"/>
      <c r="ALP11" s="515"/>
      <c r="ALQ11" s="515"/>
      <c r="ALR11" s="515"/>
      <c r="ALS11" s="515"/>
      <c r="ALT11" s="515"/>
      <c r="ALU11" s="515"/>
      <c r="ALV11" s="515"/>
      <c r="ALW11" s="515"/>
      <c r="ALX11" s="515"/>
      <c r="ALY11" s="515"/>
      <c r="ALZ11" s="515"/>
      <c r="AMA11" s="515"/>
      <c r="AMB11" s="515"/>
      <c r="AMC11" s="515"/>
      <c r="AMD11" s="515"/>
      <c r="AME11" s="515"/>
      <c r="AMF11" s="515"/>
      <c r="AMG11" s="515"/>
      <c r="AMH11" s="515"/>
      <c r="AMI11" s="515"/>
      <c r="AMJ11" s="515"/>
      <c r="AMK11" s="515"/>
      <c r="AML11" s="515"/>
      <c r="AMM11" s="515"/>
      <c r="AMN11" s="515"/>
      <c r="AMO11" s="515"/>
      <c r="AMP11" s="515"/>
      <c r="AMQ11" s="515"/>
      <c r="AMR11" s="515"/>
      <c r="AMS11" s="515"/>
      <c r="AMT11" s="515"/>
      <c r="AMU11" s="515"/>
      <c r="AMV11" s="515"/>
      <c r="AMW11" s="515"/>
      <c r="AMX11" s="515"/>
      <c r="AMY11" s="515"/>
      <c r="AMZ11" s="515"/>
      <c r="ANA11" s="515"/>
      <c r="ANB11" s="515"/>
      <c r="ANC11" s="515"/>
      <c r="AND11" s="515"/>
      <c r="ANE11" s="515"/>
      <c r="ANF11" s="515"/>
      <c r="ANG11" s="515"/>
      <c r="ANH11" s="515"/>
      <c r="ANI11" s="515"/>
      <c r="ANJ11" s="515"/>
      <c r="ANK11" s="515"/>
      <c r="ANL11" s="515"/>
      <c r="ANM11" s="515"/>
      <c r="ANN11" s="515"/>
      <c r="ANO11" s="515"/>
      <c r="ANP11" s="515"/>
      <c r="ANQ11" s="515"/>
      <c r="ANR11" s="515"/>
      <c r="ANS11" s="515"/>
      <c r="ANT11" s="515"/>
      <c r="ANU11" s="515"/>
      <c r="ANV11" s="515"/>
      <c r="ANW11" s="515"/>
      <c r="ANX11" s="515"/>
      <c r="ANY11" s="515"/>
      <c r="ANZ11" s="515"/>
      <c r="AOA11" s="515"/>
      <c r="AOB11" s="515"/>
      <c r="AOC11" s="515"/>
      <c r="AOD11" s="515"/>
      <c r="AOE11" s="515"/>
      <c r="AOF11" s="515"/>
      <c r="AOG11" s="515"/>
      <c r="AOH11" s="515"/>
      <c r="AOI11" s="515"/>
      <c r="AOJ11" s="515"/>
      <c r="AOK11" s="515"/>
      <c r="AOL11" s="515"/>
      <c r="AOM11" s="515"/>
      <c r="AON11" s="515"/>
      <c r="AOO11" s="515"/>
      <c r="AOP11" s="515"/>
      <c r="AOQ11" s="515"/>
      <c r="AOR11" s="515"/>
      <c r="AOS11" s="515"/>
      <c r="AOT11" s="515"/>
      <c r="AOU11" s="515"/>
      <c r="AOV11" s="515"/>
      <c r="AOW11" s="515"/>
      <c r="AOX11" s="515"/>
      <c r="AOY11" s="515"/>
      <c r="AOZ11" s="515"/>
      <c r="APA11" s="515"/>
      <c r="APB11" s="515"/>
      <c r="APC11" s="515"/>
      <c r="APD11" s="515"/>
      <c r="APE11" s="515"/>
      <c r="APF11" s="515"/>
      <c r="APG11" s="515"/>
      <c r="APH11" s="515"/>
      <c r="API11" s="515"/>
      <c r="APJ11" s="515"/>
      <c r="APK11" s="515"/>
      <c r="APL11" s="515"/>
      <c r="APM11" s="515"/>
      <c r="APN11" s="515"/>
      <c r="APO11" s="515"/>
      <c r="APP11" s="515"/>
      <c r="APQ11" s="515"/>
      <c r="APR11" s="515"/>
      <c r="APS11" s="515"/>
      <c r="APT11" s="515"/>
      <c r="APU11" s="515"/>
      <c r="APV11" s="515"/>
      <c r="APW11" s="515"/>
      <c r="APX11" s="515"/>
      <c r="APY11" s="515"/>
      <c r="APZ11" s="515"/>
      <c r="AQA11" s="515"/>
      <c r="AQB11" s="515"/>
      <c r="AQC11" s="515"/>
      <c r="AQD11" s="515"/>
      <c r="AQE11" s="515"/>
      <c r="AQF11" s="515"/>
      <c r="AQG11" s="515"/>
      <c r="AQH11" s="515"/>
      <c r="AQI11" s="515"/>
      <c r="AQJ11" s="515"/>
      <c r="AQK11" s="515"/>
      <c r="AQL11" s="515"/>
      <c r="AQM11" s="515"/>
      <c r="AQN11" s="515"/>
      <c r="AQO11" s="515"/>
      <c r="AQP11" s="515"/>
      <c r="AQQ11" s="515"/>
      <c r="AQR11" s="515"/>
      <c r="AQS11" s="515"/>
      <c r="AQT11" s="515"/>
      <c r="AQU11" s="515"/>
      <c r="AQV11" s="515"/>
      <c r="AQW11" s="515"/>
      <c r="AQX11" s="515"/>
      <c r="AQY11" s="515"/>
      <c r="AQZ11" s="515"/>
      <c r="ARA11" s="515"/>
      <c r="ARB11" s="515"/>
      <c r="ARC11" s="515"/>
      <c r="ARD11" s="515"/>
      <c r="ARE11" s="515"/>
      <c r="ARF11" s="515"/>
      <c r="ARG11" s="515"/>
      <c r="ARH11" s="515"/>
      <c r="ARI11" s="515"/>
      <c r="ARJ11" s="515"/>
      <c r="ARK11" s="515"/>
      <c r="ARL11" s="515"/>
      <c r="ARM11" s="515"/>
      <c r="ARN11" s="515"/>
      <c r="ARO11" s="515"/>
      <c r="ARP11" s="515"/>
      <c r="ARQ11" s="515"/>
      <c r="ARR11" s="515"/>
      <c r="ARS11" s="515"/>
      <c r="ART11" s="515"/>
      <c r="ARU11" s="515"/>
      <c r="ARV11" s="515"/>
      <c r="ARW11" s="515"/>
      <c r="ARX11" s="515"/>
      <c r="ARY11" s="515"/>
      <c r="ARZ11" s="515"/>
      <c r="ASA11" s="515"/>
      <c r="ASB11" s="515"/>
      <c r="ASC11" s="515"/>
      <c r="ASD11" s="515"/>
      <c r="ASE11" s="515"/>
      <c r="ASF11" s="515"/>
      <c r="ASG11" s="515"/>
      <c r="ASH11" s="515"/>
      <c r="ASI11" s="515"/>
      <c r="ASJ11" s="515"/>
      <c r="ASK11" s="515"/>
      <c r="ASL11" s="515"/>
      <c r="ASM11" s="515"/>
      <c r="ASN11" s="515"/>
      <c r="ASO11" s="515"/>
      <c r="ASP11" s="515"/>
      <c r="ASQ11" s="515"/>
      <c r="ASR11" s="515"/>
      <c r="ASS11" s="515"/>
      <c r="AST11" s="515"/>
      <c r="ASU11" s="515"/>
      <c r="ASV11" s="515"/>
      <c r="ASW11" s="515"/>
      <c r="ASX11" s="515"/>
      <c r="ASY11" s="515"/>
      <c r="ASZ11" s="515"/>
      <c r="ATA11" s="515"/>
      <c r="ATB11" s="515"/>
      <c r="ATC11" s="515"/>
      <c r="ATD11" s="515"/>
      <c r="ATE11" s="515"/>
      <c r="ATF11" s="515"/>
      <c r="ATG11" s="515"/>
      <c r="ATH11" s="515"/>
      <c r="ATI11" s="515"/>
      <c r="ATJ11" s="515"/>
      <c r="ATK11" s="515"/>
      <c r="ATL11" s="515"/>
      <c r="ATM11" s="515"/>
      <c r="ATN11" s="515"/>
      <c r="ATO11" s="515"/>
      <c r="ATP11" s="515"/>
      <c r="ATQ11" s="515"/>
      <c r="ATR11" s="515"/>
      <c r="ATS11" s="515"/>
      <c r="ATT11" s="515"/>
      <c r="ATU11" s="515"/>
      <c r="ATV11" s="515"/>
      <c r="ATW11" s="515"/>
      <c r="ATX11" s="515"/>
      <c r="ATY11" s="515"/>
      <c r="ATZ11" s="515"/>
      <c r="AUA11" s="515"/>
      <c r="AUB11" s="515"/>
      <c r="AUC11" s="515"/>
      <c r="AUD11" s="515"/>
      <c r="AUE11" s="515"/>
      <c r="AUF11" s="515"/>
      <c r="AUG11" s="515"/>
      <c r="AUH11" s="515"/>
      <c r="AUI11" s="515"/>
      <c r="AUJ11" s="515"/>
      <c r="AUK11" s="515"/>
      <c r="AUL11" s="515"/>
      <c r="AUM11" s="515"/>
      <c r="AUN11" s="515"/>
      <c r="AUO11" s="515"/>
      <c r="AUP11" s="515"/>
      <c r="AUQ11" s="515"/>
      <c r="AUR11" s="515"/>
      <c r="AUS11" s="515"/>
      <c r="AUT11" s="515"/>
      <c r="AUU11" s="515"/>
      <c r="AUV11" s="515"/>
      <c r="AUW11" s="515"/>
      <c r="AUX11" s="515"/>
      <c r="AUY11" s="515"/>
      <c r="AUZ11" s="515"/>
      <c r="AVA11" s="515"/>
      <c r="AVB11" s="515"/>
      <c r="AVC11" s="515"/>
      <c r="AVD11" s="515"/>
      <c r="AVE11" s="515"/>
      <c r="AVF11" s="515"/>
      <c r="AVG11" s="515"/>
      <c r="AVH11" s="515"/>
      <c r="AVI11" s="515"/>
      <c r="AVJ11" s="515"/>
      <c r="AVK11" s="515"/>
      <c r="AVL11" s="515"/>
      <c r="AVM11" s="515"/>
      <c r="AVN11" s="515"/>
      <c r="AVO11" s="515"/>
      <c r="AVP11" s="515"/>
      <c r="AVQ11" s="515"/>
      <c r="AVR11" s="515"/>
      <c r="AVS11" s="515"/>
      <c r="AVT11" s="515"/>
      <c r="AVU11" s="515"/>
      <c r="AVV11" s="515"/>
      <c r="AVW11" s="515"/>
      <c r="AVX11" s="515"/>
      <c r="AVY11" s="515"/>
      <c r="AVZ11" s="515"/>
      <c r="AWA11" s="515"/>
      <c r="AWB11" s="515"/>
      <c r="AWC11" s="515"/>
      <c r="AWD11" s="515"/>
      <c r="AWE11" s="515"/>
      <c r="AWF11" s="515"/>
      <c r="AWG11" s="515"/>
      <c r="AWH11" s="515"/>
      <c r="AWI11" s="515"/>
      <c r="AWJ11" s="515"/>
      <c r="AWK11" s="515"/>
      <c r="AWL11" s="515"/>
      <c r="AWM11" s="515"/>
      <c r="AWN11" s="515"/>
      <c r="AWO11" s="515"/>
      <c r="AWP11" s="515"/>
      <c r="AWQ11" s="515"/>
      <c r="AWR11" s="515"/>
      <c r="AWS11" s="515"/>
      <c r="AWT11" s="515"/>
      <c r="AWU11" s="515"/>
      <c r="AWV11" s="515"/>
      <c r="AWW11" s="515"/>
      <c r="AWX11" s="515"/>
      <c r="AWY11" s="515"/>
      <c r="AWZ11" s="515"/>
      <c r="AXA11" s="515"/>
      <c r="AXB11" s="515"/>
      <c r="AXC11" s="515"/>
      <c r="AXD11" s="515"/>
      <c r="AXE11" s="515"/>
      <c r="AXF11" s="515"/>
      <c r="AXG11" s="515"/>
      <c r="AXH11" s="515"/>
      <c r="AXI11" s="515"/>
      <c r="AXJ11" s="515"/>
      <c r="AXK11" s="515"/>
      <c r="AXL11" s="515"/>
      <c r="AXM11" s="515"/>
      <c r="AXN11" s="515"/>
      <c r="AXO11" s="515"/>
      <c r="AXP11" s="515"/>
      <c r="AXQ11" s="515"/>
      <c r="AXR11" s="515"/>
      <c r="AXS11" s="515"/>
      <c r="AXT11" s="515"/>
      <c r="AXU11" s="515"/>
      <c r="AXV11" s="515"/>
      <c r="AXW11" s="515"/>
      <c r="AXX11" s="515"/>
      <c r="AXY11" s="515"/>
      <c r="AXZ11" s="515"/>
      <c r="AYA11" s="515"/>
      <c r="AYB11" s="515"/>
      <c r="AYC11" s="515"/>
      <c r="AYD11" s="515"/>
      <c r="AYE11" s="515"/>
      <c r="AYF11" s="515"/>
      <c r="AYG11" s="515"/>
      <c r="AYH11" s="515"/>
      <c r="AYI11" s="515"/>
      <c r="AYJ11" s="515"/>
      <c r="AYK11" s="515"/>
      <c r="AYL11" s="515"/>
      <c r="AYM11" s="515"/>
      <c r="AYN11" s="515"/>
      <c r="AYO11" s="515"/>
      <c r="AYP11" s="515"/>
      <c r="AYQ11" s="515"/>
      <c r="AYR11" s="515"/>
      <c r="AYS11" s="515"/>
      <c r="AYT11" s="515"/>
      <c r="AYU11" s="515"/>
      <c r="AYV11" s="515"/>
      <c r="AYW11" s="515"/>
      <c r="AYX11" s="515"/>
      <c r="AYY11" s="515"/>
      <c r="AYZ11" s="515"/>
      <c r="AZA11" s="515"/>
      <c r="AZB11" s="515"/>
      <c r="AZC11" s="515"/>
      <c r="AZD11" s="515"/>
      <c r="AZE11" s="515"/>
      <c r="AZF11" s="515"/>
      <c r="AZG11" s="515"/>
      <c r="AZH11" s="515"/>
      <c r="AZI11" s="515"/>
      <c r="AZJ11" s="515"/>
      <c r="AZK11" s="515"/>
      <c r="AZL11" s="515"/>
      <c r="AZM11" s="515"/>
      <c r="AZN11" s="515"/>
      <c r="AZO11" s="515"/>
      <c r="AZP11" s="515"/>
      <c r="AZQ11" s="515"/>
      <c r="AZR11" s="515"/>
      <c r="AZS11" s="515"/>
      <c r="AZT11" s="515"/>
      <c r="AZU11" s="515"/>
      <c r="AZV11" s="515"/>
      <c r="AZW11" s="515"/>
      <c r="AZX11" s="515"/>
      <c r="AZY11" s="515"/>
      <c r="AZZ11" s="515"/>
      <c r="BAA11" s="515"/>
      <c r="BAB11" s="515"/>
      <c r="BAC11" s="515"/>
      <c r="BAD11" s="515"/>
      <c r="BAE11" s="515"/>
      <c r="BAF11" s="515"/>
      <c r="BAG11" s="515"/>
      <c r="BAH11" s="515"/>
      <c r="BAI11" s="515"/>
      <c r="BAJ11" s="515"/>
      <c r="BAK11" s="515"/>
      <c r="BAL11" s="515"/>
      <c r="BAM11" s="515"/>
      <c r="BAN11" s="515"/>
      <c r="BAO11" s="515"/>
      <c r="BAP11" s="515"/>
      <c r="BAQ11" s="515"/>
      <c r="BAR11" s="515"/>
      <c r="BAS11" s="515"/>
      <c r="BAT11" s="515"/>
      <c r="BAU11" s="515"/>
      <c r="BAV11" s="515"/>
      <c r="BAW11" s="515"/>
      <c r="BAX11" s="515"/>
      <c r="BAY11" s="515"/>
      <c r="BAZ11" s="515"/>
      <c r="BBA11" s="515"/>
      <c r="BBB11" s="515"/>
      <c r="BBC11" s="515"/>
      <c r="BBD11" s="515"/>
      <c r="BBE11" s="515"/>
      <c r="BBF11" s="515"/>
      <c r="BBG11" s="515"/>
      <c r="BBH11" s="515"/>
      <c r="BBI11" s="515"/>
      <c r="BBJ11" s="515"/>
      <c r="BBK11" s="515"/>
      <c r="BBL11" s="515"/>
      <c r="BBM11" s="515"/>
      <c r="BBN11" s="515"/>
      <c r="BBO11" s="515"/>
      <c r="BBP11" s="515"/>
      <c r="BBQ11" s="515"/>
      <c r="BBR11" s="515"/>
      <c r="BBS11" s="515"/>
      <c r="BBT11" s="515"/>
      <c r="BBU11" s="515"/>
      <c r="BBV11" s="515"/>
      <c r="BBW11" s="515"/>
      <c r="BBX11" s="515"/>
      <c r="BBY11" s="515"/>
      <c r="BBZ11" s="515"/>
      <c r="BCA11" s="515"/>
      <c r="BCB11" s="515"/>
      <c r="BCC11" s="515"/>
      <c r="BCD11" s="515"/>
      <c r="BCE11" s="515"/>
      <c r="BCF11" s="515"/>
      <c r="BCG11" s="515"/>
      <c r="BCH11" s="515"/>
      <c r="BCI11" s="515"/>
      <c r="BCJ11" s="515"/>
      <c r="BCK11" s="515"/>
      <c r="BCL11" s="515"/>
      <c r="BCM11" s="515"/>
      <c r="BCN11" s="515"/>
      <c r="BCO11" s="515"/>
      <c r="BCP11" s="515"/>
      <c r="BCQ11" s="515"/>
      <c r="BCR11" s="515"/>
      <c r="BCS11" s="515"/>
      <c r="BCT11" s="515"/>
      <c r="BCU11" s="515"/>
      <c r="BCV11" s="515"/>
      <c r="BCW11" s="515"/>
      <c r="BCX11" s="515"/>
      <c r="BCY11" s="515"/>
      <c r="BCZ11" s="515"/>
      <c r="BDA11" s="515"/>
      <c r="BDB11" s="515"/>
      <c r="BDC11" s="515"/>
      <c r="BDD11" s="515"/>
      <c r="BDE11" s="515"/>
      <c r="BDF11" s="515"/>
      <c r="BDG11" s="515"/>
      <c r="BDH11" s="515"/>
      <c r="BDI11" s="515"/>
      <c r="BDJ11" s="515"/>
      <c r="BDK11" s="515"/>
      <c r="BDL11" s="515"/>
      <c r="BDM11" s="515"/>
      <c r="BDN11" s="515"/>
      <c r="BDO11" s="515"/>
      <c r="BDP11" s="515"/>
      <c r="BDQ11" s="515"/>
      <c r="BDR11" s="515"/>
      <c r="BDS11" s="515"/>
      <c r="BDT11" s="515"/>
      <c r="BDU11" s="515"/>
      <c r="BDV11" s="515"/>
      <c r="BDW11" s="515"/>
      <c r="BDX11" s="515"/>
      <c r="BDY11" s="515"/>
      <c r="BDZ11" s="515"/>
      <c r="BEA11" s="515"/>
      <c r="BEB11" s="515"/>
      <c r="BEC11" s="515"/>
      <c r="BED11" s="515"/>
      <c r="BEE11" s="515"/>
      <c r="BEF11" s="515"/>
      <c r="BEG11" s="515"/>
      <c r="BEH11" s="515"/>
      <c r="BEI11" s="515"/>
      <c r="BEJ11" s="515"/>
      <c r="BEK11" s="515"/>
      <c r="BEL11" s="515"/>
      <c r="BEM11" s="515"/>
      <c r="BEN11" s="515"/>
      <c r="BEO11" s="515"/>
      <c r="BEP11" s="515"/>
      <c r="BEQ11" s="515"/>
      <c r="BER11" s="515"/>
      <c r="BES11" s="515"/>
      <c r="BET11" s="515"/>
      <c r="BEU11" s="515"/>
      <c r="BEV11" s="515"/>
      <c r="BEW11" s="515"/>
      <c r="BEX11" s="515"/>
      <c r="BEY11" s="515"/>
      <c r="BEZ11" s="515"/>
      <c r="BFA11" s="515"/>
      <c r="BFB11" s="515"/>
      <c r="BFC11" s="515"/>
      <c r="BFD11" s="515"/>
      <c r="BFE11" s="515"/>
      <c r="BFF11" s="515"/>
      <c r="BFG11" s="515"/>
      <c r="BFH11" s="515"/>
      <c r="BFI11" s="515"/>
      <c r="BFJ11" s="515"/>
      <c r="BFK11" s="515"/>
      <c r="BFL11" s="515"/>
      <c r="BFM11" s="515"/>
      <c r="BFN11" s="515"/>
      <c r="BFO11" s="515"/>
      <c r="BFP11" s="515"/>
      <c r="BFQ11" s="515"/>
      <c r="BFR11" s="515"/>
      <c r="BFS11" s="515"/>
      <c r="BFT11" s="515"/>
      <c r="BFU11" s="515"/>
      <c r="BFV11" s="515"/>
      <c r="BFW11" s="515"/>
      <c r="BFX11" s="515"/>
      <c r="BFY11" s="515"/>
      <c r="BFZ11" s="515"/>
      <c r="BGA11" s="515"/>
      <c r="BGB11" s="515"/>
      <c r="BGC11" s="515"/>
      <c r="BGD11" s="515"/>
      <c r="BGE11" s="515"/>
      <c r="BGF11" s="515"/>
      <c r="BGG11" s="515"/>
      <c r="BGH11" s="515"/>
      <c r="BGI11" s="515"/>
      <c r="BGJ11" s="515"/>
      <c r="BGK11" s="515"/>
      <c r="BGL11" s="515"/>
      <c r="BGM11" s="515"/>
      <c r="BGN11" s="515"/>
      <c r="BGO11" s="515"/>
      <c r="BGP11" s="515"/>
      <c r="BGQ11" s="515"/>
      <c r="BGR11" s="515"/>
      <c r="BGS11" s="515"/>
      <c r="BGT11" s="515"/>
      <c r="BGU11" s="515"/>
      <c r="BGV11" s="515"/>
      <c r="BGW11" s="515"/>
      <c r="BGX11" s="515"/>
      <c r="BGY11" s="515"/>
      <c r="BGZ11" s="515"/>
      <c r="BHA11" s="515"/>
      <c r="BHB11" s="515"/>
      <c r="BHC11" s="515"/>
      <c r="BHD11" s="515"/>
      <c r="BHE11" s="515"/>
      <c r="BHF11" s="515"/>
      <c r="BHG11" s="515"/>
      <c r="BHH11" s="515"/>
      <c r="BHI11" s="515"/>
      <c r="BHJ11" s="515"/>
      <c r="BHK11" s="515"/>
      <c r="BHL11" s="515"/>
      <c r="BHM11" s="515"/>
      <c r="BHN11" s="515"/>
      <c r="BHO11" s="515"/>
      <c r="BHP11" s="515"/>
      <c r="BHQ11" s="515"/>
      <c r="BHR11" s="515"/>
      <c r="BHS11" s="515"/>
      <c r="BHT11" s="515"/>
      <c r="BHU11" s="515"/>
      <c r="BHV11" s="515"/>
      <c r="BHW11" s="515"/>
      <c r="BHX11" s="515"/>
      <c r="BHY11" s="515"/>
      <c r="BHZ11" s="515"/>
      <c r="BIA11" s="515"/>
      <c r="BIB11" s="515"/>
      <c r="BIC11" s="515"/>
      <c r="BID11" s="515"/>
      <c r="BIE11" s="515"/>
      <c r="BIF11" s="515"/>
      <c r="BIG11" s="515"/>
      <c r="BIH11" s="515"/>
      <c r="BII11" s="515"/>
      <c r="BIJ11" s="515"/>
      <c r="BIK11" s="515"/>
      <c r="BIL11" s="515"/>
      <c r="BIM11" s="515"/>
      <c r="BIN11" s="515"/>
      <c r="BIO11" s="515"/>
      <c r="BIP11" s="515"/>
      <c r="BIQ11" s="515"/>
      <c r="BIR11" s="515"/>
      <c r="BIS11" s="515"/>
      <c r="BIT11" s="515"/>
      <c r="BIU11" s="515"/>
      <c r="BIV11" s="515"/>
      <c r="BIW11" s="515"/>
      <c r="BIX11" s="515"/>
      <c r="BIY11" s="515"/>
      <c r="BIZ11" s="515"/>
      <c r="BJA11" s="515"/>
      <c r="BJB11" s="515"/>
      <c r="BJC11" s="515"/>
      <c r="BJD11" s="515"/>
      <c r="BJE11" s="515"/>
      <c r="BJF11" s="515"/>
      <c r="BJG11" s="515"/>
      <c r="BJH11" s="515"/>
      <c r="BJI11" s="515"/>
      <c r="BJJ11" s="515"/>
      <c r="BJK11" s="515"/>
      <c r="BJL11" s="515"/>
      <c r="BJM11" s="515"/>
      <c r="BJN11" s="515"/>
      <c r="BJO11" s="515"/>
      <c r="BJP11" s="515"/>
      <c r="BJQ11" s="515"/>
      <c r="BJR11" s="515"/>
      <c r="BJS11" s="515"/>
      <c r="BJT11" s="515"/>
      <c r="BJU11" s="515"/>
      <c r="BJV11" s="515"/>
      <c r="BJW11" s="515"/>
      <c r="BJX11" s="515"/>
      <c r="BJY11" s="515"/>
      <c r="BJZ11" s="515"/>
      <c r="BKA11" s="515"/>
      <c r="BKB11" s="515"/>
      <c r="BKC11" s="515"/>
      <c r="BKD11" s="515"/>
      <c r="BKE11" s="515"/>
      <c r="BKF11" s="515"/>
      <c r="BKG11" s="515"/>
      <c r="BKH11" s="515"/>
      <c r="BKI11" s="515"/>
      <c r="BKJ11" s="515"/>
      <c r="BKK11" s="515"/>
      <c r="BKL11" s="515"/>
      <c r="BKM11" s="515"/>
      <c r="BKN11" s="515"/>
      <c r="BKO11" s="515"/>
      <c r="BKP11" s="515"/>
      <c r="BKQ11" s="515"/>
      <c r="BKR11" s="515"/>
      <c r="BKS11" s="515"/>
      <c r="BKT11" s="515"/>
      <c r="BKU11" s="515"/>
      <c r="BKV11" s="515"/>
      <c r="BKW11" s="515"/>
      <c r="BKX11" s="515"/>
      <c r="BKY11" s="515"/>
      <c r="BKZ11" s="515"/>
      <c r="BLA11" s="515"/>
      <c r="BLB11" s="515"/>
      <c r="BLC11" s="515"/>
      <c r="BLD11" s="515"/>
      <c r="BLE11" s="515"/>
      <c r="BLF11" s="515"/>
      <c r="BLG11" s="515"/>
      <c r="BLH11" s="515"/>
      <c r="BLI11" s="515"/>
      <c r="BLJ11" s="515"/>
      <c r="BLK11" s="515"/>
      <c r="BLL11" s="515"/>
      <c r="BLM11" s="515"/>
      <c r="BLN11" s="515"/>
      <c r="BLO11" s="515"/>
      <c r="BLP11" s="515"/>
      <c r="BLQ11" s="515"/>
      <c r="BLR11" s="515"/>
      <c r="BLS11" s="515"/>
      <c r="BLT11" s="515"/>
      <c r="BLU11" s="515"/>
      <c r="BLV11" s="515"/>
      <c r="BLW11" s="515"/>
      <c r="BLX11" s="515"/>
      <c r="BLY11" s="515"/>
      <c r="BLZ11" s="515"/>
      <c r="BMA11" s="515"/>
      <c r="BMB11" s="515"/>
      <c r="BMC11" s="515"/>
      <c r="BMD11" s="515"/>
      <c r="BME11" s="515"/>
      <c r="BMF11" s="515"/>
      <c r="BMG11" s="515"/>
      <c r="BMH11" s="515"/>
      <c r="BMI11" s="515"/>
      <c r="BMJ11" s="515"/>
      <c r="BMK11" s="515"/>
      <c r="BML11" s="515"/>
      <c r="BMM11" s="515"/>
      <c r="BMN11" s="515"/>
      <c r="BMO11" s="515"/>
      <c r="BMP11" s="515"/>
      <c r="BMQ11" s="515"/>
      <c r="BMR11" s="515"/>
      <c r="BMS11" s="515"/>
      <c r="BMT11" s="515"/>
      <c r="BMU11" s="515"/>
      <c r="BMV11" s="515"/>
      <c r="BMW11" s="515"/>
      <c r="BMX11" s="515"/>
      <c r="BMY11" s="515"/>
      <c r="BMZ11" s="515"/>
      <c r="BNA11" s="515"/>
      <c r="BNB11" s="515"/>
      <c r="BNC11" s="515"/>
      <c r="BND11" s="515"/>
      <c r="BNE11" s="515"/>
      <c r="BNF11" s="515"/>
      <c r="BNG11" s="515"/>
      <c r="BNH11" s="515"/>
      <c r="BNI11" s="515"/>
      <c r="BNJ11" s="515"/>
      <c r="BNK11" s="515"/>
      <c r="BNL11" s="515"/>
      <c r="BNM11" s="515"/>
      <c r="BNN11" s="515"/>
      <c r="BNO11" s="515"/>
      <c r="BNP11" s="515"/>
      <c r="BNQ11" s="515"/>
      <c r="BNR11" s="515"/>
      <c r="BNS11" s="515"/>
      <c r="BNT11" s="515"/>
      <c r="BNU11" s="515"/>
      <c r="BNV11" s="515"/>
      <c r="BNW11" s="515"/>
      <c r="BNX11" s="515"/>
      <c r="BNY11" s="515"/>
      <c r="BNZ11" s="515"/>
      <c r="BOA11" s="515"/>
      <c r="BOB11" s="515"/>
      <c r="BOC11" s="515"/>
      <c r="BOD11" s="515"/>
      <c r="BOE11" s="515"/>
      <c r="BOF11" s="515"/>
      <c r="BOG11" s="515"/>
      <c r="BOH11" s="515"/>
      <c r="BOI11" s="515"/>
      <c r="BOJ11" s="515"/>
      <c r="BOK11" s="515"/>
      <c r="BOL11" s="515"/>
      <c r="BOM11" s="515"/>
      <c r="BON11" s="515"/>
      <c r="BOO11" s="515"/>
      <c r="BOP11" s="515"/>
      <c r="BOQ11" s="515"/>
      <c r="BOR11" s="515"/>
      <c r="BOS11" s="515"/>
      <c r="BOT11" s="515"/>
      <c r="BOU11" s="515"/>
      <c r="BOV11" s="515"/>
      <c r="BOW11" s="515"/>
      <c r="BOX11" s="515"/>
      <c r="BOY11" s="515"/>
      <c r="BOZ11" s="515"/>
      <c r="BPA11" s="515"/>
      <c r="BPB11" s="515"/>
      <c r="BPC11" s="515"/>
      <c r="BPD11" s="515"/>
      <c r="BPE11" s="515"/>
      <c r="BPF11" s="515"/>
      <c r="BPG11" s="515"/>
      <c r="BPH11" s="515"/>
      <c r="BPI11" s="515"/>
      <c r="BPJ11" s="515"/>
      <c r="BPK11" s="515"/>
      <c r="BPL11" s="515"/>
      <c r="BPM11" s="515"/>
      <c r="BPN11" s="515"/>
      <c r="BPO11" s="515"/>
      <c r="BPP11" s="515"/>
      <c r="BPQ11" s="515"/>
      <c r="BPR11" s="515"/>
      <c r="BPS11" s="515"/>
      <c r="BPT11" s="515"/>
      <c r="BPU11" s="515"/>
      <c r="BPV11" s="515"/>
      <c r="BPW11" s="515"/>
      <c r="BPX11" s="515"/>
      <c r="BPY11" s="515"/>
      <c r="BPZ11" s="515"/>
      <c r="BQA11" s="515"/>
      <c r="BQB11" s="515"/>
      <c r="BQC11" s="515"/>
      <c r="BQD11" s="515"/>
      <c r="BQE11" s="515"/>
      <c r="BQF11" s="515"/>
      <c r="BQG11" s="515"/>
      <c r="BQH11" s="515"/>
      <c r="BQI11" s="515"/>
      <c r="BQJ11" s="515"/>
      <c r="BQK11" s="515"/>
      <c r="BQL11" s="515"/>
      <c r="BQM11" s="515"/>
      <c r="BQN11" s="515"/>
      <c r="BQO11" s="515"/>
      <c r="BQP11" s="515"/>
      <c r="BQQ11" s="515"/>
      <c r="BQR11" s="515"/>
      <c r="BQS11" s="515"/>
      <c r="BQT11" s="515"/>
      <c r="BQU11" s="515"/>
      <c r="BQV11" s="515"/>
      <c r="BQW11" s="515"/>
      <c r="BQX11" s="515"/>
      <c r="BQY11" s="515"/>
      <c r="BQZ11" s="515"/>
      <c r="BRA11" s="515"/>
      <c r="BRB11" s="515"/>
      <c r="BRC11" s="515"/>
      <c r="BRD11" s="515"/>
      <c r="BRE11" s="515"/>
      <c r="BRF11" s="515"/>
      <c r="BRG11" s="515"/>
      <c r="BRH11" s="515"/>
      <c r="BRI11" s="515"/>
      <c r="BRJ11" s="515"/>
      <c r="BRK11" s="515"/>
      <c r="BRL11" s="515"/>
      <c r="BRM11" s="515"/>
      <c r="BRN11" s="515"/>
      <c r="BRO11" s="515"/>
      <c r="BRP11" s="515"/>
      <c r="BRQ11" s="515"/>
      <c r="BRR11" s="515"/>
      <c r="BRS11" s="515"/>
      <c r="BRT11" s="515"/>
      <c r="BRU11" s="515"/>
      <c r="BRV11" s="515"/>
      <c r="BRW11" s="515"/>
      <c r="BRX11" s="515"/>
      <c r="BRY11" s="515"/>
      <c r="BRZ11" s="515"/>
      <c r="BSA11" s="515"/>
      <c r="BSB11" s="515"/>
      <c r="BSC11" s="515"/>
      <c r="BSD11" s="515"/>
      <c r="BSE11" s="515"/>
      <c r="BSF11" s="515"/>
      <c r="BSG11" s="515"/>
      <c r="BSH11" s="515"/>
      <c r="BSI11" s="515"/>
      <c r="BSJ11" s="515"/>
      <c r="BSK11" s="515"/>
      <c r="BSL11" s="515"/>
      <c r="BSM11" s="515"/>
      <c r="BSN11" s="515"/>
      <c r="BSO11" s="515"/>
      <c r="BSP11" s="515"/>
      <c r="BSQ11" s="515"/>
      <c r="BSR11" s="515"/>
      <c r="BSS11" s="515"/>
      <c r="BST11" s="515"/>
      <c r="BSU11" s="515"/>
      <c r="BSV11" s="515"/>
      <c r="BSW11" s="515"/>
      <c r="BSX11" s="515"/>
      <c r="BSY11" s="515"/>
      <c r="BSZ11" s="515"/>
      <c r="BTA11" s="515"/>
      <c r="BTB11" s="515"/>
      <c r="BTC11" s="515"/>
      <c r="BTD11" s="515"/>
      <c r="BTE11" s="515"/>
      <c r="BTF11" s="515"/>
      <c r="BTG11" s="515"/>
      <c r="BTH11" s="515"/>
      <c r="BTI11" s="515"/>
      <c r="BTJ11" s="515"/>
      <c r="BTK11" s="515"/>
      <c r="BTL11" s="515"/>
      <c r="BTM11" s="515"/>
      <c r="BTN11" s="515"/>
      <c r="BTO11" s="515"/>
      <c r="BTP11" s="515"/>
      <c r="BTQ11" s="515"/>
      <c r="BTR11" s="515"/>
      <c r="BTS11" s="515"/>
      <c r="BTT11" s="515"/>
      <c r="BTU11" s="515"/>
      <c r="BTV11" s="515"/>
      <c r="BTW11" s="515"/>
      <c r="BTX11" s="515"/>
      <c r="BTY11" s="515"/>
      <c r="BTZ11" s="515"/>
      <c r="BUA11" s="515"/>
      <c r="BUB11" s="515"/>
      <c r="BUC11" s="515"/>
      <c r="BUD11" s="515"/>
      <c r="BUE11" s="515"/>
      <c r="BUF11" s="515"/>
      <c r="BUG11" s="515"/>
      <c r="BUH11" s="515"/>
      <c r="BUI11" s="515"/>
      <c r="BUJ11" s="515"/>
      <c r="BUK11" s="515"/>
      <c r="BUL11" s="515"/>
      <c r="BUM11" s="515"/>
      <c r="BUN11" s="515"/>
      <c r="BUO11" s="515"/>
      <c r="BUP11" s="515"/>
      <c r="BUQ11" s="515"/>
      <c r="BUR11" s="515"/>
      <c r="BUS11" s="515"/>
      <c r="BUT11" s="515"/>
      <c r="BUU11" s="515"/>
      <c r="BUV11" s="515"/>
      <c r="BUW11" s="515"/>
      <c r="BUX11" s="515"/>
      <c r="BUY11" s="515"/>
      <c r="BUZ11" s="515"/>
      <c r="BVA11" s="515"/>
      <c r="BVB11" s="515"/>
      <c r="BVC11" s="515"/>
      <c r="BVD11" s="515"/>
      <c r="BVE11" s="515"/>
      <c r="BVF11" s="515"/>
      <c r="BVG11" s="515"/>
      <c r="BVH11" s="515"/>
      <c r="BVI11" s="515"/>
      <c r="BVJ11" s="515"/>
      <c r="BVK11" s="515"/>
      <c r="BVL11" s="515"/>
      <c r="BVM11" s="515"/>
      <c r="BVN11" s="515"/>
      <c r="BVO11" s="515"/>
      <c r="BVP11" s="515"/>
      <c r="BVQ11" s="515"/>
      <c r="BVR11" s="515"/>
      <c r="BVS11" s="515"/>
      <c r="BVT11" s="515"/>
      <c r="BVU11" s="515"/>
      <c r="BVV11" s="515"/>
      <c r="BVW11" s="515"/>
      <c r="BVX11" s="515"/>
      <c r="BVY11" s="515"/>
      <c r="BVZ11" s="515"/>
      <c r="BWA11" s="515"/>
      <c r="BWB11" s="515"/>
      <c r="BWC11" s="515"/>
      <c r="BWD11" s="515"/>
      <c r="BWE11" s="515"/>
      <c r="BWF11" s="515"/>
      <c r="BWG11" s="515"/>
      <c r="BWH11" s="515"/>
      <c r="BWI11" s="515"/>
      <c r="BWJ11" s="515"/>
      <c r="BWK11" s="515"/>
      <c r="BWL11" s="515"/>
      <c r="BWM11" s="515"/>
      <c r="BWN11" s="515"/>
      <c r="BWO11" s="515"/>
      <c r="BWP11" s="515"/>
      <c r="BWQ11" s="515"/>
    </row>
    <row r="12" spans="1:1967" ht="15.75">
      <c r="A12" s="136"/>
      <c r="B12" s="136"/>
      <c r="C12" s="136"/>
      <c r="D12" s="136"/>
      <c r="E12" s="489"/>
      <c r="F12" s="136"/>
      <c r="G12" s="136"/>
      <c r="H12" s="136"/>
      <c r="I12" s="129"/>
      <c r="J12" s="136"/>
      <c r="K12" s="136"/>
      <c r="L12" s="136"/>
      <c r="M12" s="136"/>
      <c r="N12" s="344"/>
      <c r="O12" s="136"/>
      <c r="P12" s="129"/>
      <c r="Q12" s="136"/>
      <c r="R12" s="74"/>
      <c r="S12" s="136"/>
      <c r="T12" s="127"/>
      <c r="U12" s="127"/>
      <c r="V12" s="136"/>
      <c r="W12" s="566" t="s">
        <v>10372</v>
      </c>
      <c r="X12" s="566"/>
      <c r="AP12" s="515"/>
      <c r="AQ12" s="515"/>
      <c r="AR12" s="515"/>
      <c r="AS12" s="515"/>
      <c r="AT12" s="515"/>
      <c r="AU12" s="515"/>
      <c r="AV12" s="515"/>
      <c r="AW12" s="515"/>
      <c r="AX12" s="515"/>
      <c r="AY12" s="515"/>
      <c r="AZ12" s="515"/>
      <c r="BA12" s="515"/>
      <c r="BB12" s="515"/>
      <c r="BC12" s="515"/>
      <c r="BD12" s="515"/>
      <c r="BE12" s="515"/>
      <c r="BF12" s="515"/>
      <c r="BG12" s="515"/>
      <c r="BH12" s="515"/>
      <c r="BI12" s="515"/>
      <c r="BJ12" s="515"/>
      <c r="BK12" s="515"/>
      <c r="BL12" s="515"/>
      <c r="BM12" s="515"/>
      <c r="BN12" s="515"/>
      <c r="BO12" s="515"/>
      <c r="BP12" s="515"/>
      <c r="BQ12" s="515"/>
      <c r="BR12" s="515"/>
      <c r="BS12" s="515"/>
      <c r="BT12" s="515"/>
      <c r="BU12" s="515"/>
      <c r="BV12" s="515"/>
      <c r="BW12" s="515"/>
      <c r="BX12" s="515"/>
      <c r="BY12" s="515"/>
      <c r="BZ12" s="515"/>
      <c r="CA12" s="515"/>
      <c r="CB12" s="515"/>
      <c r="CC12" s="515"/>
      <c r="CD12" s="515"/>
      <c r="CE12" s="515"/>
      <c r="CF12" s="515"/>
      <c r="CG12" s="515"/>
      <c r="CH12" s="515"/>
      <c r="CI12" s="515"/>
      <c r="CJ12" s="515"/>
      <c r="CK12" s="515"/>
      <c r="CL12" s="515"/>
      <c r="CM12" s="515"/>
      <c r="CN12" s="515"/>
      <c r="CO12" s="515"/>
      <c r="CP12" s="515"/>
      <c r="CQ12" s="515"/>
      <c r="CR12" s="515"/>
      <c r="CS12" s="515"/>
      <c r="CT12" s="515"/>
      <c r="CU12" s="515"/>
      <c r="CV12" s="515"/>
      <c r="CW12" s="515"/>
      <c r="CX12" s="515"/>
      <c r="CY12" s="515"/>
      <c r="CZ12" s="515"/>
      <c r="DA12" s="515"/>
      <c r="DB12" s="515"/>
      <c r="DC12" s="515"/>
      <c r="DD12" s="515"/>
      <c r="DE12" s="515"/>
      <c r="DF12" s="515"/>
      <c r="DG12" s="515"/>
      <c r="DH12" s="515"/>
      <c r="DI12" s="515"/>
      <c r="DJ12" s="515"/>
      <c r="DK12" s="515"/>
      <c r="DL12" s="515"/>
      <c r="DM12" s="515"/>
      <c r="DN12" s="515"/>
      <c r="DO12" s="515"/>
      <c r="DP12" s="515"/>
      <c r="DQ12" s="515"/>
      <c r="DR12" s="515"/>
      <c r="DS12" s="515"/>
      <c r="DT12" s="515"/>
      <c r="DU12" s="515"/>
      <c r="DV12" s="515"/>
      <c r="DW12" s="515"/>
      <c r="DX12" s="515"/>
      <c r="DY12" s="515"/>
      <c r="DZ12" s="515"/>
      <c r="EA12" s="515"/>
      <c r="EB12" s="515"/>
      <c r="EC12" s="515"/>
      <c r="ED12" s="515"/>
      <c r="EE12" s="515"/>
      <c r="EF12" s="515"/>
      <c r="EG12" s="515"/>
      <c r="EH12" s="515"/>
      <c r="EI12" s="515"/>
      <c r="EJ12" s="515"/>
      <c r="EK12" s="515"/>
      <c r="EL12" s="515"/>
      <c r="EM12" s="515"/>
      <c r="EN12" s="515"/>
      <c r="EO12" s="515"/>
      <c r="EP12" s="515"/>
      <c r="EQ12" s="515"/>
      <c r="ER12" s="515"/>
      <c r="ES12" s="515"/>
      <c r="ET12" s="515"/>
      <c r="EU12" s="515"/>
      <c r="EV12" s="515"/>
      <c r="EW12" s="515"/>
      <c r="EX12" s="515"/>
      <c r="EY12" s="515"/>
      <c r="EZ12" s="515"/>
      <c r="FA12" s="515"/>
      <c r="FB12" s="515"/>
      <c r="FC12" s="515"/>
      <c r="FD12" s="515"/>
      <c r="FE12" s="515"/>
      <c r="FF12" s="515"/>
      <c r="FG12" s="515"/>
      <c r="FH12" s="515"/>
      <c r="FI12" s="515"/>
      <c r="FJ12" s="515"/>
      <c r="FK12" s="515"/>
      <c r="FL12" s="515"/>
      <c r="FM12" s="515"/>
      <c r="FN12" s="515"/>
      <c r="FO12" s="515"/>
      <c r="FP12" s="515"/>
      <c r="FQ12" s="515"/>
      <c r="FR12" s="515"/>
      <c r="FS12" s="515"/>
      <c r="FT12" s="515"/>
      <c r="FU12" s="515"/>
      <c r="FV12" s="515"/>
      <c r="FW12" s="515"/>
      <c r="FX12" s="515"/>
      <c r="FY12" s="515"/>
      <c r="FZ12" s="515"/>
      <c r="GA12" s="515"/>
      <c r="GB12" s="515"/>
      <c r="GC12" s="515"/>
      <c r="GD12" s="515"/>
      <c r="GE12" s="515"/>
      <c r="GF12" s="515"/>
      <c r="GG12" s="515"/>
      <c r="GH12" s="515"/>
      <c r="GI12" s="515"/>
      <c r="GJ12" s="515"/>
      <c r="GK12" s="515"/>
      <c r="GL12" s="515"/>
      <c r="GM12" s="515"/>
      <c r="GN12" s="515"/>
      <c r="GO12" s="515"/>
      <c r="GP12" s="515"/>
      <c r="GQ12" s="515"/>
      <c r="GR12" s="515"/>
      <c r="GS12" s="515"/>
      <c r="GT12" s="515"/>
      <c r="GU12" s="515"/>
      <c r="GV12" s="515"/>
      <c r="GW12" s="515"/>
      <c r="GX12" s="515"/>
      <c r="GY12" s="515"/>
      <c r="GZ12" s="515"/>
      <c r="HA12" s="515"/>
      <c r="HB12" s="515"/>
      <c r="HC12" s="515"/>
      <c r="HD12" s="515"/>
      <c r="HE12" s="515"/>
      <c r="HF12" s="515"/>
      <c r="HG12" s="515"/>
      <c r="HH12" s="515"/>
      <c r="HI12" s="515"/>
      <c r="HJ12" s="515"/>
      <c r="HK12" s="515"/>
      <c r="HL12" s="515"/>
      <c r="HM12" s="515"/>
      <c r="HN12" s="515"/>
      <c r="HO12" s="515"/>
      <c r="HP12" s="515"/>
      <c r="HQ12" s="515"/>
      <c r="HR12" s="515"/>
      <c r="HS12" s="515"/>
      <c r="HT12" s="515"/>
      <c r="HU12" s="515"/>
      <c r="HV12" s="515"/>
      <c r="HW12" s="515"/>
      <c r="HX12" s="515"/>
      <c r="HY12" s="515"/>
      <c r="HZ12" s="515"/>
      <c r="IA12" s="515"/>
      <c r="IB12" s="515"/>
      <c r="IC12" s="515"/>
      <c r="ID12" s="515"/>
      <c r="IE12" s="515"/>
      <c r="IF12" s="515"/>
      <c r="IG12" s="515"/>
      <c r="IH12" s="515"/>
      <c r="II12" s="515"/>
      <c r="IJ12" s="515"/>
      <c r="IK12" s="515"/>
      <c r="IL12" s="515"/>
      <c r="IM12" s="515"/>
      <c r="IN12" s="515"/>
      <c r="IO12" s="515"/>
      <c r="IP12" s="515"/>
      <c r="IQ12" s="515"/>
      <c r="IR12" s="515"/>
      <c r="IS12" s="515"/>
      <c r="IT12" s="515"/>
      <c r="IU12" s="515"/>
      <c r="IV12" s="515"/>
      <c r="IW12" s="515"/>
      <c r="IX12" s="515"/>
      <c r="IY12" s="515"/>
      <c r="IZ12" s="515"/>
      <c r="JA12" s="515"/>
      <c r="JB12" s="515"/>
      <c r="JC12" s="515"/>
      <c r="JD12" s="515"/>
      <c r="JE12" s="515"/>
      <c r="JF12" s="515"/>
      <c r="JG12" s="515"/>
      <c r="JH12" s="515"/>
      <c r="JI12" s="515"/>
      <c r="JJ12" s="515"/>
      <c r="JK12" s="515"/>
      <c r="JL12" s="515"/>
      <c r="JM12" s="515"/>
      <c r="JN12" s="515"/>
      <c r="JO12" s="515"/>
      <c r="JP12" s="515"/>
      <c r="JQ12" s="515"/>
      <c r="JR12" s="515"/>
      <c r="JS12" s="515"/>
      <c r="JT12" s="515"/>
      <c r="JU12" s="515"/>
      <c r="JV12" s="515"/>
      <c r="JW12" s="515"/>
      <c r="JX12" s="515"/>
      <c r="JY12" s="515"/>
      <c r="JZ12" s="515"/>
      <c r="KA12" s="515"/>
      <c r="KB12" s="515"/>
      <c r="KC12" s="515"/>
      <c r="KD12" s="515"/>
      <c r="KE12" s="515"/>
      <c r="KF12" s="515"/>
      <c r="KG12" s="515"/>
      <c r="KH12" s="515"/>
      <c r="KI12" s="515"/>
      <c r="KJ12" s="515"/>
      <c r="KK12" s="515"/>
      <c r="KL12" s="515"/>
      <c r="KM12" s="515"/>
      <c r="KN12" s="515"/>
      <c r="KO12" s="515"/>
      <c r="KP12" s="515"/>
      <c r="KQ12" s="515"/>
      <c r="KR12" s="515"/>
      <c r="KS12" s="515"/>
      <c r="KT12" s="515"/>
      <c r="KU12" s="515"/>
      <c r="KV12" s="515"/>
      <c r="KW12" s="515"/>
      <c r="KX12" s="515"/>
      <c r="KY12" s="515"/>
      <c r="KZ12" s="515"/>
      <c r="LA12" s="515"/>
      <c r="LB12" s="515"/>
      <c r="LC12" s="515"/>
      <c r="LD12" s="515"/>
      <c r="LE12" s="515"/>
      <c r="LF12" s="515"/>
      <c r="LG12" s="515"/>
      <c r="LH12" s="515"/>
      <c r="LI12" s="515"/>
      <c r="LJ12" s="515"/>
      <c r="LK12" s="515"/>
      <c r="LL12" s="515"/>
      <c r="LM12" s="515"/>
      <c r="LN12" s="515"/>
      <c r="LO12" s="515"/>
      <c r="LP12" s="515"/>
      <c r="LQ12" s="515"/>
      <c r="LR12" s="515"/>
      <c r="LS12" s="515"/>
      <c r="LT12" s="515"/>
      <c r="LU12" s="515"/>
      <c r="LV12" s="515"/>
      <c r="LW12" s="515"/>
      <c r="LX12" s="515"/>
      <c r="LY12" s="515"/>
      <c r="LZ12" s="515"/>
      <c r="MA12" s="515"/>
      <c r="MB12" s="515"/>
      <c r="MC12" s="515"/>
      <c r="MD12" s="515"/>
      <c r="ME12" s="515"/>
      <c r="MF12" s="515"/>
      <c r="MG12" s="515"/>
      <c r="MH12" s="515"/>
      <c r="MI12" s="515"/>
      <c r="MJ12" s="515"/>
      <c r="MK12" s="515"/>
      <c r="ML12" s="515"/>
      <c r="MM12" s="515"/>
      <c r="MN12" s="515"/>
      <c r="MO12" s="515"/>
      <c r="MP12" s="515"/>
      <c r="MQ12" s="515"/>
      <c r="MR12" s="515"/>
      <c r="MS12" s="515"/>
      <c r="MT12" s="515"/>
      <c r="MU12" s="515"/>
      <c r="MV12" s="515"/>
      <c r="MW12" s="515"/>
      <c r="MX12" s="515"/>
      <c r="MY12" s="515"/>
      <c r="MZ12" s="515"/>
      <c r="NA12" s="515"/>
      <c r="NB12" s="515"/>
      <c r="NC12" s="515"/>
      <c r="ND12" s="515"/>
      <c r="NE12" s="515"/>
      <c r="NF12" s="515"/>
      <c r="NG12" s="515"/>
      <c r="NH12" s="515"/>
      <c r="NI12" s="515"/>
      <c r="NJ12" s="515"/>
      <c r="NK12" s="515"/>
      <c r="NL12" s="515"/>
      <c r="NM12" s="515"/>
      <c r="NN12" s="515"/>
      <c r="NO12" s="515"/>
      <c r="NP12" s="515"/>
      <c r="NQ12" s="515"/>
      <c r="NR12" s="515"/>
      <c r="NS12" s="515"/>
      <c r="NT12" s="515"/>
      <c r="NU12" s="515"/>
      <c r="NV12" s="515"/>
      <c r="NW12" s="515"/>
      <c r="NX12" s="515"/>
      <c r="NY12" s="515"/>
      <c r="NZ12" s="515"/>
      <c r="OA12" s="515"/>
      <c r="OB12" s="515"/>
      <c r="OC12" s="515"/>
      <c r="OD12" s="515"/>
      <c r="OE12" s="515"/>
      <c r="OF12" s="515"/>
      <c r="OG12" s="515"/>
      <c r="OH12" s="515"/>
      <c r="OI12" s="515"/>
      <c r="OJ12" s="515"/>
      <c r="OK12" s="515"/>
      <c r="OL12" s="515"/>
      <c r="OM12" s="515"/>
      <c r="ON12" s="515"/>
      <c r="OO12" s="515"/>
      <c r="OP12" s="515"/>
      <c r="OQ12" s="515"/>
      <c r="OR12" s="515"/>
      <c r="OS12" s="515"/>
      <c r="OT12" s="515"/>
      <c r="OU12" s="515"/>
      <c r="OV12" s="515"/>
      <c r="OW12" s="515"/>
      <c r="OX12" s="515"/>
      <c r="OY12" s="515"/>
      <c r="OZ12" s="515"/>
      <c r="PA12" s="515"/>
      <c r="PB12" s="515"/>
      <c r="PC12" s="515"/>
      <c r="PD12" s="515"/>
      <c r="PE12" s="515"/>
      <c r="PF12" s="515"/>
      <c r="PG12" s="515"/>
      <c r="PH12" s="515"/>
      <c r="PI12" s="515"/>
      <c r="PJ12" s="515"/>
      <c r="PK12" s="515"/>
      <c r="PL12" s="515"/>
      <c r="PM12" s="515"/>
      <c r="PN12" s="515"/>
      <c r="PO12" s="515"/>
      <c r="PP12" s="515"/>
      <c r="PQ12" s="515"/>
      <c r="PR12" s="515"/>
      <c r="PS12" s="515"/>
      <c r="PT12" s="515"/>
      <c r="PU12" s="515"/>
      <c r="PV12" s="515"/>
      <c r="PW12" s="515"/>
      <c r="PX12" s="515"/>
      <c r="PY12" s="515"/>
      <c r="PZ12" s="515"/>
      <c r="QA12" s="515"/>
      <c r="QB12" s="515"/>
      <c r="QC12" s="515"/>
      <c r="QD12" s="515"/>
      <c r="QE12" s="515"/>
      <c r="QF12" s="515"/>
      <c r="QG12" s="515"/>
      <c r="QH12" s="515"/>
      <c r="QI12" s="515"/>
      <c r="QJ12" s="515"/>
      <c r="QK12" s="515"/>
      <c r="QL12" s="515"/>
      <c r="QM12" s="515"/>
      <c r="QN12" s="515"/>
      <c r="QO12" s="515"/>
      <c r="QP12" s="515"/>
      <c r="QQ12" s="515"/>
      <c r="QR12" s="515"/>
      <c r="QS12" s="515"/>
      <c r="QT12" s="515"/>
      <c r="QU12" s="515"/>
      <c r="QV12" s="515"/>
      <c r="QW12" s="515"/>
      <c r="QX12" s="515"/>
      <c r="QY12" s="515"/>
      <c r="QZ12" s="515"/>
      <c r="RA12" s="515"/>
      <c r="RB12" s="515"/>
      <c r="RC12" s="515"/>
      <c r="RD12" s="515"/>
      <c r="RE12" s="515"/>
      <c r="RF12" s="515"/>
      <c r="RG12" s="515"/>
      <c r="RH12" s="515"/>
      <c r="RI12" s="515"/>
      <c r="RJ12" s="515"/>
      <c r="RK12" s="515"/>
      <c r="RL12" s="515"/>
      <c r="RM12" s="515"/>
      <c r="RN12" s="515"/>
      <c r="RO12" s="515"/>
      <c r="RP12" s="515"/>
      <c r="RQ12" s="515"/>
      <c r="RR12" s="515"/>
      <c r="RS12" s="515"/>
      <c r="RT12" s="515"/>
      <c r="RU12" s="515"/>
      <c r="RV12" s="515"/>
      <c r="RW12" s="515"/>
      <c r="RX12" s="515"/>
      <c r="RY12" s="515"/>
      <c r="RZ12" s="515"/>
      <c r="SA12" s="515"/>
      <c r="SB12" s="515"/>
      <c r="SC12" s="515"/>
      <c r="SD12" s="515"/>
      <c r="SE12" s="515"/>
      <c r="SF12" s="515"/>
      <c r="SG12" s="515"/>
      <c r="SH12" s="515"/>
      <c r="SI12" s="515"/>
      <c r="SJ12" s="515"/>
      <c r="SK12" s="515"/>
      <c r="SL12" s="515"/>
      <c r="SM12" s="515"/>
      <c r="SN12" s="515"/>
      <c r="SO12" s="515"/>
      <c r="SP12" s="515"/>
      <c r="SQ12" s="515"/>
      <c r="SR12" s="515"/>
      <c r="SS12" s="515"/>
      <c r="ST12" s="515"/>
      <c r="SU12" s="515"/>
      <c r="SV12" s="515"/>
      <c r="SW12" s="515"/>
      <c r="SX12" s="515"/>
      <c r="SY12" s="515"/>
      <c r="SZ12" s="515"/>
      <c r="TA12" s="515"/>
      <c r="TB12" s="515"/>
      <c r="TC12" s="515"/>
      <c r="TD12" s="515"/>
      <c r="TE12" s="515"/>
      <c r="TF12" s="515"/>
      <c r="TG12" s="515"/>
      <c r="TH12" s="515"/>
      <c r="TI12" s="515"/>
      <c r="TJ12" s="515"/>
      <c r="TK12" s="515"/>
      <c r="TL12" s="515"/>
      <c r="TM12" s="515"/>
      <c r="TN12" s="515"/>
      <c r="TO12" s="515"/>
      <c r="TP12" s="515"/>
      <c r="TQ12" s="515"/>
      <c r="TR12" s="515"/>
      <c r="TS12" s="515"/>
      <c r="TT12" s="515"/>
      <c r="TU12" s="515"/>
      <c r="TV12" s="515"/>
      <c r="TW12" s="515"/>
      <c r="TX12" s="515"/>
      <c r="TY12" s="515"/>
      <c r="TZ12" s="515"/>
      <c r="UA12" s="515"/>
      <c r="UB12" s="515"/>
      <c r="UC12" s="515"/>
      <c r="UD12" s="515"/>
      <c r="UE12" s="515"/>
      <c r="UF12" s="515"/>
      <c r="UG12" s="515"/>
      <c r="UH12" s="515"/>
      <c r="UI12" s="515"/>
      <c r="UJ12" s="515"/>
      <c r="UK12" s="515"/>
      <c r="UL12" s="515"/>
      <c r="UM12" s="515"/>
      <c r="UN12" s="515"/>
      <c r="UO12" s="515"/>
      <c r="UP12" s="515"/>
      <c r="UQ12" s="515"/>
      <c r="UR12" s="515"/>
      <c r="US12" s="515"/>
      <c r="UT12" s="515"/>
      <c r="UU12" s="515"/>
      <c r="UV12" s="515"/>
      <c r="UW12" s="515"/>
      <c r="UX12" s="515"/>
      <c r="UY12" s="515"/>
      <c r="UZ12" s="515"/>
      <c r="VA12" s="515"/>
      <c r="VB12" s="515"/>
      <c r="VC12" s="515"/>
      <c r="VD12" s="515"/>
      <c r="VE12" s="515"/>
      <c r="VF12" s="515"/>
      <c r="VG12" s="515"/>
      <c r="VH12" s="515"/>
      <c r="VI12" s="515"/>
      <c r="VJ12" s="515"/>
      <c r="VK12" s="515"/>
      <c r="VL12" s="515"/>
      <c r="VM12" s="515"/>
      <c r="VN12" s="515"/>
      <c r="VO12" s="515"/>
      <c r="VP12" s="515"/>
      <c r="VQ12" s="515"/>
      <c r="VR12" s="515"/>
      <c r="VS12" s="515"/>
      <c r="VT12" s="515"/>
      <c r="VU12" s="515"/>
      <c r="VV12" s="515"/>
      <c r="VW12" s="515"/>
      <c r="VX12" s="515"/>
      <c r="VY12" s="515"/>
      <c r="VZ12" s="515"/>
      <c r="WA12" s="515"/>
      <c r="WB12" s="515"/>
      <c r="WC12" s="515"/>
      <c r="WD12" s="515"/>
      <c r="WE12" s="515"/>
      <c r="WF12" s="515"/>
      <c r="WG12" s="515"/>
      <c r="WH12" s="515"/>
      <c r="WI12" s="515"/>
      <c r="WJ12" s="515"/>
      <c r="WK12" s="515"/>
      <c r="WL12" s="515"/>
      <c r="WM12" s="515"/>
      <c r="WN12" s="515"/>
      <c r="WO12" s="515"/>
      <c r="WP12" s="515"/>
      <c r="WQ12" s="515"/>
      <c r="WR12" s="515"/>
      <c r="WS12" s="515"/>
      <c r="WT12" s="515"/>
      <c r="WU12" s="515"/>
      <c r="WV12" s="515"/>
      <c r="WW12" s="515"/>
      <c r="WX12" s="515"/>
      <c r="WY12" s="515"/>
      <c r="WZ12" s="515"/>
      <c r="XA12" s="515"/>
      <c r="XB12" s="515"/>
      <c r="XC12" s="515"/>
      <c r="XD12" s="515"/>
      <c r="XE12" s="515"/>
      <c r="XF12" s="515"/>
      <c r="XG12" s="515"/>
      <c r="XH12" s="515"/>
      <c r="XI12" s="515"/>
      <c r="XJ12" s="515"/>
      <c r="XK12" s="515"/>
      <c r="XL12" s="515"/>
      <c r="XM12" s="515"/>
      <c r="XN12" s="515"/>
      <c r="XO12" s="515"/>
      <c r="XP12" s="515"/>
      <c r="XQ12" s="515"/>
      <c r="XR12" s="515"/>
      <c r="XS12" s="515"/>
      <c r="XT12" s="515"/>
      <c r="XU12" s="515"/>
      <c r="XV12" s="515"/>
      <c r="XW12" s="515"/>
      <c r="XX12" s="515"/>
      <c r="XY12" s="515"/>
      <c r="XZ12" s="515"/>
      <c r="YA12" s="515"/>
      <c r="YB12" s="515"/>
      <c r="YC12" s="515"/>
      <c r="YD12" s="515"/>
      <c r="YE12" s="515"/>
      <c r="YF12" s="515"/>
      <c r="YG12" s="515"/>
      <c r="YH12" s="515"/>
      <c r="YI12" s="515"/>
      <c r="YJ12" s="515"/>
      <c r="YK12" s="515"/>
      <c r="YL12" s="515"/>
      <c r="YM12" s="515"/>
      <c r="YN12" s="515"/>
      <c r="YO12" s="515"/>
      <c r="YP12" s="515"/>
      <c r="YQ12" s="515"/>
      <c r="YR12" s="515"/>
      <c r="YS12" s="515"/>
      <c r="YT12" s="515"/>
      <c r="YU12" s="515"/>
      <c r="YV12" s="515"/>
      <c r="YW12" s="515"/>
      <c r="YX12" s="515"/>
      <c r="YY12" s="515"/>
      <c r="YZ12" s="515"/>
      <c r="ZA12" s="515"/>
      <c r="ZB12" s="515"/>
      <c r="ZC12" s="515"/>
      <c r="ZD12" s="515"/>
      <c r="ZE12" s="515"/>
      <c r="ZF12" s="515"/>
      <c r="ZG12" s="515"/>
      <c r="ZH12" s="515"/>
      <c r="ZI12" s="515"/>
      <c r="ZJ12" s="515"/>
      <c r="ZK12" s="515"/>
      <c r="ZL12" s="515"/>
      <c r="ZM12" s="515"/>
      <c r="ZN12" s="515"/>
      <c r="ZO12" s="515"/>
      <c r="ZP12" s="515"/>
      <c r="ZQ12" s="515"/>
      <c r="ZR12" s="515"/>
      <c r="ZS12" s="515"/>
      <c r="ZT12" s="515"/>
      <c r="ZU12" s="515"/>
      <c r="ZV12" s="515"/>
      <c r="ZW12" s="515"/>
      <c r="ZX12" s="515"/>
      <c r="ZY12" s="515"/>
      <c r="ZZ12" s="515"/>
      <c r="AAA12" s="515"/>
      <c r="AAB12" s="515"/>
      <c r="AAC12" s="515"/>
      <c r="AAD12" s="515"/>
      <c r="AAE12" s="515"/>
      <c r="AAF12" s="515"/>
      <c r="AAG12" s="515"/>
      <c r="AAH12" s="515"/>
      <c r="AAI12" s="515"/>
      <c r="AAJ12" s="515"/>
      <c r="AAK12" s="515"/>
      <c r="AAL12" s="515"/>
      <c r="AAM12" s="515"/>
      <c r="AAN12" s="515"/>
      <c r="AAO12" s="515"/>
      <c r="AAP12" s="515"/>
      <c r="AAQ12" s="515"/>
      <c r="AAR12" s="515"/>
      <c r="AAS12" s="515"/>
      <c r="AAT12" s="515"/>
      <c r="AAU12" s="515"/>
      <c r="AAV12" s="515"/>
      <c r="AAW12" s="515"/>
      <c r="AAX12" s="515"/>
      <c r="AAY12" s="515"/>
      <c r="AAZ12" s="515"/>
      <c r="ABA12" s="515"/>
      <c r="ABB12" s="515"/>
      <c r="ABC12" s="515"/>
      <c r="ABD12" s="515"/>
      <c r="ABE12" s="515"/>
      <c r="ABF12" s="515"/>
      <c r="ABG12" s="515"/>
      <c r="ABH12" s="515"/>
      <c r="ABI12" s="515"/>
      <c r="ABJ12" s="515"/>
      <c r="ABK12" s="515"/>
      <c r="ABL12" s="515"/>
      <c r="ABM12" s="515"/>
      <c r="ABN12" s="515"/>
      <c r="ABO12" s="515"/>
      <c r="ABP12" s="515"/>
      <c r="ABQ12" s="515"/>
      <c r="ABR12" s="515"/>
      <c r="ABS12" s="515"/>
      <c r="ABT12" s="515"/>
      <c r="ABU12" s="515"/>
      <c r="ABV12" s="515"/>
      <c r="ABW12" s="515"/>
      <c r="ABX12" s="515"/>
      <c r="ABY12" s="515"/>
      <c r="ABZ12" s="515"/>
      <c r="ACA12" s="515"/>
      <c r="ACB12" s="515"/>
      <c r="ACC12" s="515"/>
      <c r="ACD12" s="515"/>
      <c r="ACE12" s="515"/>
      <c r="ACF12" s="515"/>
      <c r="ACG12" s="515"/>
      <c r="ACH12" s="515"/>
      <c r="ACI12" s="515"/>
      <c r="ACJ12" s="515"/>
      <c r="ACK12" s="515"/>
      <c r="ACL12" s="515"/>
      <c r="ACM12" s="515"/>
      <c r="ACN12" s="515"/>
      <c r="ACO12" s="515"/>
      <c r="ACP12" s="515"/>
      <c r="ACQ12" s="515"/>
      <c r="ACR12" s="515"/>
      <c r="ACS12" s="515"/>
      <c r="ACT12" s="515"/>
      <c r="ACU12" s="515"/>
      <c r="ACV12" s="515"/>
      <c r="ACW12" s="515"/>
      <c r="ACX12" s="515"/>
      <c r="ACY12" s="515"/>
      <c r="ACZ12" s="515"/>
      <c r="ADA12" s="515"/>
      <c r="ADB12" s="515"/>
      <c r="ADC12" s="515"/>
      <c r="ADD12" s="515"/>
      <c r="ADE12" s="515"/>
      <c r="ADF12" s="515"/>
      <c r="ADG12" s="515"/>
      <c r="ADH12" s="515"/>
      <c r="ADI12" s="515"/>
      <c r="ADJ12" s="515"/>
      <c r="ADK12" s="515"/>
      <c r="ADL12" s="515"/>
      <c r="ADM12" s="515"/>
      <c r="ADN12" s="515"/>
      <c r="ADO12" s="515"/>
      <c r="ADP12" s="515"/>
      <c r="ADQ12" s="515"/>
      <c r="ADR12" s="515"/>
      <c r="ADS12" s="515"/>
      <c r="ADT12" s="515"/>
      <c r="ADU12" s="515"/>
      <c r="ADV12" s="515"/>
      <c r="ADW12" s="515"/>
      <c r="ADX12" s="515"/>
      <c r="ADY12" s="515"/>
      <c r="ADZ12" s="515"/>
      <c r="AEA12" s="515"/>
      <c r="AEB12" s="515"/>
      <c r="AEC12" s="515"/>
      <c r="AED12" s="515"/>
      <c r="AEE12" s="515"/>
      <c r="AEF12" s="515"/>
      <c r="AEG12" s="515"/>
      <c r="AEH12" s="515"/>
      <c r="AEI12" s="515"/>
      <c r="AEJ12" s="515"/>
      <c r="AEK12" s="515"/>
      <c r="AEL12" s="515"/>
      <c r="AEM12" s="515"/>
      <c r="AEN12" s="515"/>
      <c r="AEO12" s="515"/>
      <c r="AEP12" s="515"/>
      <c r="AEQ12" s="515"/>
      <c r="AER12" s="515"/>
      <c r="AES12" s="515"/>
      <c r="AET12" s="515"/>
      <c r="AEU12" s="515"/>
      <c r="AEV12" s="515"/>
      <c r="AEW12" s="515"/>
      <c r="AEX12" s="515"/>
      <c r="AEY12" s="515"/>
      <c r="AEZ12" s="515"/>
      <c r="AFA12" s="515"/>
      <c r="AFB12" s="515"/>
      <c r="AFC12" s="515"/>
      <c r="AFD12" s="515"/>
      <c r="AFE12" s="515"/>
      <c r="AFF12" s="515"/>
      <c r="AFG12" s="515"/>
      <c r="AFH12" s="515"/>
      <c r="AFI12" s="515"/>
      <c r="AFJ12" s="515"/>
      <c r="AFK12" s="515"/>
      <c r="AFL12" s="515"/>
      <c r="AFM12" s="515"/>
      <c r="AFN12" s="515"/>
      <c r="AFO12" s="515"/>
      <c r="AFP12" s="515"/>
      <c r="AFQ12" s="515"/>
      <c r="AFR12" s="515"/>
      <c r="AFS12" s="515"/>
      <c r="AFT12" s="515"/>
      <c r="AFU12" s="515"/>
      <c r="AFV12" s="515"/>
      <c r="AFW12" s="515"/>
      <c r="AFX12" s="515"/>
      <c r="AFY12" s="515"/>
      <c r="AFZ12" s="515"/>
      <c r="AGA12" s="515"/>
      <c r="AGB12" s="515"/>
      <c r="AGC12" s="515"/>
      <c r="AGD12" s="515"/>
      <c r="AGE12" s="515"/>
      <c r="AGF12" s="515"/>
      <c r="AGG12" s="515"/>
      <c r="AGH12" s="515"/>
      <c r="AGI12" s="515"/>
      <c r="AGJ12" s="515"/>
      <c r="AGK12" s="515"/>
      <c r="AGL12" s="515"/>
      <c r="AGM12" s="515"/>
      <c r="AGN12" s="515"/>
      <c r="AGO12" s="515"/>
      <c r="AGP12" s="515"/>
      <c r="AGQ12" s="515"/>
      <c r="AGR12" s="515"/>
      <c r="AGS12" s="515"/>
      <c r="AGT12" s="515"/>
      <c r="AGU12" s="515"/>
      <c r="AGV12" s="515"/>
      <c r="AGW12" s="515"/>
      <c r="AGX12" s="515"/>
      <c r="AGY12" s="515"/>
      <c r="AGZ12" s="515"/>
      <c r="AHA12" s="515"/>
      <c r="AHB12" s="515"/>
      <c r="AHC12" s="515"/>
      <c r="AHD12" s="515"/>
      <c r="AHE12" s="515"/>
      <c r="AHF12" s="515"/>
      <c r="AHG12" s="515"/>
      <c r="AHH12" s="515"/>
      <c r="AHI12" s="515"/>
      <c r="AHJ12" s="515"/>
      <c r="AHK12" s="515"/>
      <c r="AHL12" s="515"/>
      <c r="AHM12" s="515"/>
      <c r="AHN12" s="515"/>
      <c r="AHO12" s="515"/>
      <c r="AHP12" s="515"/>
      <c r="AHQ12" s="515"/>
      <c r="AHR12" s="515"/>
      <c r="AHS12" s="515"/>
      <c r="AHT12" s="515"/>
      <c r="AHU12" s="515"/>
      <c r="AHV12" s="515"/>
      <c r="AHW12" s="515"/>
      <c r="AHX12" s="515"/>
      <c r="AHY12" s="515"/>
      <c r="AHZ12" s="515"/>
      <c r="AIA12" s="515"/>
      <c r="AIB12" s="515"/>
      <c r="AIC12" s="515"/>
      <c r="AID12" s="515"/>
      <c r="AIE12" s="515"/>
      <c r="AIF12" s="515"/>
      <c r="AIG12" s="515"/>
      <c r="AIH12" s="515"/>
      <c r="AII12" s="515"/>
      <c r="AIJ12" s="515"/>
      <c r="AIK12" s="515"/>
      <c r="AIL12" s="515"/>
      <c r="AIM12" s="515"/>
      <c r="AIN12" s="515"/>
      <c r="AIO12" s="515"/>
      <c r="AIP12" s="515"/>
      <c r="AIQ12" s="515"/>
      <c r="AIR12" s="515"/>
      <c r="AIS12" s="515"/>
      <c r="AIT12" s="515"/>
      <c r="AIU12" s="515"/>
      <c r="AIV12" s="515"/>
      <c r="AIW12" s="515"/>
      <c r="AIX12" s="515"/>
      <c r="AIY12" s="515"/>
      <c r="AIZ12" s="515"/>
      <c r="AJA12" s="515"/>
      <c r="AJB12" s="515"/>
      <c r="AJC12" s="515"/>
      <c r="AJD12" s="515"/>
      <c r="AJE12" s="515"/>
      <c r="AJF12" s="515"/>
      <c r="AJG12" s="515"/>
      <c r="AJH12" s="515"/>
      <c r="AJI12" s="515"/>
      <c r="AJJ12" s="515"/>
      <c r="AJK12" s="515"/>
      <c r="AJL12" s="515"/>
      <c r="AJM12" s="515"/>
      <c r="AJN12" s="515"/>
      <c r="AJO12" s="515"/>
      <c r="AJP12" s="515"/>
      <c r="AJQ12" s="515"/>
      <c r="AJR12" s="515"/>
      <c r="AJS12" s="515"/>
      <c r="AJT12" s="515"/>
      <c r="AJU12" s="515"/>
      <c r="AJV12" s="515"/>
      <c r="AJW12" s="515"/>
      <c r="AJX12" s="515"/>
      <c r="AJY12" s="515"/>
      <c r="AJZ12" s="515"/>
      <c r="AKA12" s="515"/>
      <c r="AKB12" s="515"/>
      <c r="AKC12" s="515"/>
      <c r="AKD12" s="515"/>
      <c r="AKE12" s="515"/>
      <c r="AKF12" s="515"/>
      <c r="AKG12" s="515"/>
      <c r="AKH12" s="515"/>
      <c r="AKI12" s="515"/>
      <c r="AKJ12" s="515"/>
      <c r="AKK12" s="515"/>
      <c r="AKL12" s="515"/>
      <c r="AKM12" s="515"/>
      <c r="AKN12" s="515"/>
      <c r="AKO12" s="515"/>
      <c r="AKP12" s="515"/>
      <c r="AKQ12" s="515"/>
      <c r="AKR12" s="515"/>
      <c r="AKS12" s="515"/>
      <c r="AKT12" s="515"/>
      <c r="AKU12" s="515"/>
      <c r="AKV12" s="515"/>
      <c r="AKW12" s="515"/>
      <c r="AKX12" s="515"/>
      <c r="AKY12" s="515"/>
      <c r="AKZ12" s="515"/>
      <c r="ALA12" s="515"/>
      <c r="ALB12" s="515"/>
      <c r="ALC12" s="515"/>
      <c r="ALD12" s="515"/>
      <c r="ALE12" s="515"/>
      <c r="ALF12" s="515"/>
      <c r="ALG12" s="515"/>
      <c r="ALH12" s="515"/>
      <c r="ALI12" s="515"/>
      <c r="ALJ12" s="515"/>
      <c r="ALK12" s="515"/>
      <c r="ALL12" s="515"/>
      <c r="ALM12" s="515"/>
      <c r="ALN12" s="515"/>
      <c r="ALO12" s="515"/>
      <c r="ALP12" s="515"/>
      <c r="ALQ12" s="515"/>
      <c r="ALR12" s="515"/>
      <c r="ALS12" s="515"/>
      <c r="ALT12" s="515"/>
      <c r="ALU12" s="515"/>
      <c r="ALV12" s="515"/>
      <c r="ALW12" s="515"/>
      <c r="ALX12" s="515"/>
      <c r="ALY12" s="515"/>
      <c r="ALZ12" s="515"/>
      <c r="AMA12" s="515"/>
      <c r="AMB12" s="515"/>
      <c r="AMC12" s="515"/>
      <c r="AMD12" s="515"/>
      <c r="AME12" s="515"/>
      <c r="AMF12" s="515"/>
      <c r="AMG12" s="515"/>
      <c r="AMH12" s="515"/>
      <c r="AMI12" s="515"/>
      <c r="AMJ12" s="515"/>
      <c r="AMK12" s="515"/>
      <c r="AML12" s="515"/>
      <c r="AMM12" s="515"/>
      <c r="AMN12" s="515"/>
      <c r="AMO12" s="515"/>
      <c r="AMP12" s="515"/>
      <c r="AMQ12" s="515"/>
      <c r="AMR12" s="515"/>
      <c r="AMS12" s="515"/>
      <c r="AMT12" s="515"/>
      <c r="AMU12" s="515"/>
      <c r="AMV12" s="515"/>
      <c r="AMW12" s="515"/>
      <c r="AMX12" s="515"/>
      <c r="AMY12" s="515"/>
      <c r="AMZ12" s="515"/>
      <c r="ANA12" s="515"/>
      <c r="ANB12" s="515"/>
      <c r="ANC12" s="515"/>
      <c r="AND12" s="515"/>
      <c r="ANE12" s="515"/>
      <c r="ANF12" s="515"/>
      <c r="ANG12" s="515"/>
      <c r="ANH12" s="515"/>
      <c r="ANI12" s="515"/>
      <c r="ANJ12" s="515"/>
      <c r="ANK12" s="515"/>
      <c r="ANL12" s="515"/>
      <c r="ANM12" s="515"/>
      <c r="ANN12" s="515"/>
      <c r="ANO12" s="515"/>
      <c r="ANP12" s="515"/>
      <c r="ANQ12" s="515"/>
      <c r="ANR12" s="515"/>
      <c r="ANS12" s="515"/>
      <c r="ANT12" s="515"/>
      <c r="ANU12" s="515"/>
      <c r="ANV12" s="515"/>
      <c r="ANW12" s="515"/>
      <c r="ANX12" s="515"/>
      <c r="ANY12" s="515"/>
      <c r="ANZ12" s="515"/>
      <c r="AOA12" s="515"/>
      <c r="AOB12" s="515"/>
      <c r="AOC12" s="515"/>
      <c r="AOD12" s="515"/>
      <c r="AOE12" s="515"/>
      <c r="AOF12" s="515"/>
      <c r="AOG12" s="515"/>
      <c r="AOH12" s="515"/>
      <c r="AOI12" s="515"/>
      <c r="AOJ12" s="515"/>
      <c r="AOK12" s="515"/>
      <c r="AOL12" s="515"/>
      <c r="AOM12" s="515"/>
      <c r="AON12" s="515"/>
      <c r="AOO12" s="515"/>
      <c r="AOP12" s="515"/>
      <c r="AOQ12" s="515"/>
      <c r="AOR12" s="515"/>
      <c r="AOS12" s="515"/>
      <c r="AOT12" s="515"/>
      <c r="AOU12" s="515"/>
      <c r="AOV12" s="515"/>
      <c r="AOW12" s="515"/>
      <c r="AOX12" s="515"/>
      <c r="AOY12" s="515"/>
      <c r="AOZ12" s="515"/>
      <c r="APA12" s="515"/>
      <c r="APB12" s="515"/>
      <c r="APC12" s="515"/>
      <c r="APD12" s="515"/>
      <c r="APE12" s="515"/>
      <c r="APF12" s="515"/>
      <c r="APG12" s="515"/>
      <c r="APH12" s="515"/>
      <c r="API12" s="515"/>
      <c r="APJ12" s="515"/>
      <c r="APK12" s="515"/>
      <c r="APL12" s="515"/>
      <c r="APM12" s="515"/>
      <c r="APN12" s="515"/>
      <c r="APO12" s="515"/>
      <c r="APP12" s="515"/>
      <c r="APQ12" s="515"/>
      <c r="APR12" s="515"/>
      <c r="APS12" s="515"/>
      <c r="APT12" s="515"/>
      <c r="APU12" s="515"/>
      <c r="APV12" s="515"/>
      <c r="APW12" s="515"/>
      <c r="APX12" s="515"/>
      <c r="APY12" s="515"/>
      <c r="APZ12" s="515"/>
      <c r="AQA12" s="515"/>
      <c r="AQB12" s="515"/>
      <c r="AQC12" s="515"/>
      <c r="AQD12" s="515"/>
      <c r="AQE12" s="515"/>
      <c r="AQF12" s="515"/>
      <c r="AQG12" s="515"/>
      <c r="AQH12" s="515"/>
      <c r="AQI12" s="515"/>
      <c r="AQJ12" s="515"/>
      <c r="AQK12" s="515"/>
      <c r="AQL12" s="515"/>
      <c r="AQM12" s="515"/>
      <c r="AQN12" s="515"/>
      <c r="AQO12" s="515"/>
      <c r="AQP12" s="515"/>
      <c r="AQQ12" s="515"/>
      <c r="AQR12" s="515"/>
      <c r="AQS12" s="515"/>
      <c r="AQT12" s="515"/>
      <c r="AQU12" s="515"/>
      <c r="AQV12" s="515"/>
      <c r="AQW12" s="515"/>
      <c r="AQX12" s="515"/>
      <c r="AQY12" s="515"/>
      <c r="AQZ12" s="515"/>
      <c r="ARA12" s="515"/>
      <c r="ARB12" s="515"/>
      <c r="ARC12" s="515"/>
      <c r="ARD12" s="515"/>
      <c r="ARE12" s="515"/>
      <c r="ARF12" s="515"/>
      <c r="ARG12" s="515"/>
      <c r="ARH12" s="515"/>
      <c r="ARI12" s="515"/>
      <c r="ARJ12" s="515"/>
      <c r="ARK12" s="515"/>
      <c r="ARL12" s="515"/>
      <c r="ARM12" s="515"/>
      <c r="ARN12" s="515"/>
      <c r="ARO12" s="515"/>
      <c r="ARP12" s="515"/>
      <c r="ARQ12" s="515"/>
      <c r="ARR12" s="515"/>
      <c r="ARS12" s="515"/>
      <c r="ART12" s="515"/>
      <c r="ARU12" s="515"/>
      <c r="ARV12" s="515"/>
      <c r="ARW12" s="515"/>
      <c r="ARX12" s="515"/>
      <c r="ARY12" s="515"/>
      <c r="ARZ12" s="515"/>
      <c r="ASA12" s="515"/>
      <c r="ASB12" s="515"/>
      <c r="ASC12" s="515"/>
      <c r="ASD12" s="515"/>
      <c r="ASE12" s="515"/>
      <c r="ASF12" s="515"/>
      <c r="ASG12" s="515"/>
      <c r="ASH12" s="515"/>
      <c r="ASI12" s="515"/>
      <c r="ASJ12" s="515"/>
      <c r="ASK12" s="515"/>
      <c r="ASL12" s="515"/>
      <c r="ASM12" s="515"/>
      <c r="ASN12" s="515"/>
      <c r="ASO12" s="515"/>
      <c r="ASP12" s="515"/>
      <c r="ASQ12" s="515"/>
      <c r="ASR12" s="515"/>
      <c r="ASS12" s="515"/>
      <c r="AST12" s="515"/>
      <c r="ASU12" s="515"/>
      <c r="ASV12" s="515"/>
      <c r="ASW12" s="515"/>
      <c r="ASX12" s="515"/>
      <c r="ASY12" s="515"/>
      <c r="ASZ12" s="515"/>
      <c r="ATA12" s="515"/>
      <c r="ATB12" s="515"/>
      <c r="ATC12" s="515"/>
      <c r="ATD12" s="515"/>
      <c r="ATE12" s="515"/>
      <c r="ATF12" s="515"/>
      <c r="ATG12" s="515"/>
      <c r="ATH12" s="515"/>
      <c r="ATI12" s="515"/>
      <c r="ATJ12" s="515"/>
      <c r="ATK12" s="515"/>
      <c r="ATL12" s="515"/>
      <c r="ATM12" s="515"/>
      <c r="ATN12" s="515"/>
      <c r="ATO12" s="515"/>
      <c r="ATP12" s="515"/>
      <c r="ATQ12" s="515"/>
      <c r="ATR12" s="515"/>
      <c r="ATS12" s="515"/>
      <c r="ATT12" s="515"/>
      <c r="ATU12" s="515"/>
      <c r="ATV12" s="515"/>
      <c r="ATW12" s="515"/>
      <c r="ATX12" s="515"/>
      <c r="ATY12" s="515"/>
      <c r="ATZ12" s="515"/>
      <c r="AUA12" s="515"/>
      <c r="AUB12" s="515"/>
      <c r="AUC12" s="515"/>
      <c r="AUD12" s="515"/>
      <c r="AUE12" s="515"/>
      <c r="AUF12" s="515"/>
      <c r="AUG12" s="515"/>
      <c r="AUH12" s="515"/>
      <c r="AUI12" s="515"/>
      <c r="AUJ12" s="515"/>
      <c r="AUK12" s="515"/>
      <c r="AUL12" s="515"/>
      <c r="AUM12" s="515"/>
      <c r="AUN12" s="515"/>
      <c r="AUO12" s="515"/>
      <c r="AUP12" s="515"/>
      <c r="AUQ12" s="515"/>
      <c r="AUR12" s="515"/>
      <c r="AUS12" s="515"/>
      <c r="AUT12" s="515"/>
      <c r="AUU12" s="515"/>
      <c r="AUV12" s="515"/>
      <c r="AUW12" s="515"/>
      <c r="AUX12" s="515"/>
      <c r="AUY12" s="515"/>
      <c r="AUZ12" s="515"/>
      <c r="AVA12" s="515"/>
      <c r="AVB12" s="515"/>
      <c r="AVC12" s="515"/>
      <c r="AVD12" s="515"/>
      <c r="AVE12" s="515"/>
      <c r="AVF12" s="515"/>
      <c r="AVG12" s="515"/>
      <c r="AVH12" s="515"/>
      <c r="AVI12" s="515"/>
      <c r="AVJ12" s="515"/>
      <c r="AVK12" s="515"/>
      <c r="AVL12" s="515"/>
      <c r="AVM12" s="515"/>
      <c r="AVN12" s="515"/>
      <c r="AVO12" s="515"/>
      <c r="AVP12" s="515"/>
      <c r="AVQ12" s="515"/>
      <c r="AVR12" s="515"/>
      <c r="AVS12" s="515"/>
      <c r="AVT12" s="515"/>
      <c r="AVU12" s="515"/>
      <c r="AVV12" s="515"/>
      <c r="AVW12" s="515"/>
      <c r="AVX12" s="515"/>
      <c r="AVY12" s="515"/>
      <c r="AVZ12" s="515"/>
      <c r="AWA12" s="515"/>
      <c r="AWB12" s="515"/>
      <c r="AWC12" s="515"/>
      <c r="AWD12" s="515"/>
      <c r="AWE12" s="515"/>
      <c r="AWF12" s="515"/>
      <c r="AWG12" s="515"/>
      <c r="AWH12" s="515"/>
      <c r="AWI12" s="515"/>
      <c r="AWJ12" s="515"/>
      <c r="AWK12" s="515"/>
      <c r="AWL12" s="515"/>
      <c r="AWM12" s="515"/>
      <c r="AWN12" s="515"/>
      <c r="AWO12" s="515"/>
      <c r="AWP12" s="515"/>
      <c r="AWQ12" s="515"/>
      <c r="AWR12" s="515"/>
      <c r="AWS12" s="515"/>
      <c r="AWT12" s="515"/>
      <c r="AWU12" s="515"/>
      <c r="AWV12" s="515"/>
      <c r="AWW12" s="515"/>
      <c r="AWX12" s="515"/>
      <c r="AWY12" s="515"/>
      <c r="AWZ12" s="515"/>
      <c r="AXA12" s="515"/>
      <c r="AXB12" s="515"/>
      <c r="AXC12" s="515"/>
      <c r="AXD12" s="515"/>
      <c r="AXE12" s="515"/>
      <c r="AXF12" s="515"/>
      <c r="AXG12" s="515"/>
      <c r="AXH12" s="515"/>
      <c r="AXI12" s="515"/>
      <c r="AXJ12" s="515"/>
      <c r="AXK12" s="515"/>
      <c r="AXL12" s="515"/>
      <c r="AXM12" s="515"/>
      <c r="AXN12" s="515"/>
      <c r="AXO12" s="515"/>
      <c r="AXP12" s="515"/>
      <c r="AXQ12" s="515"/>
      <c r="AXR12" s="515"/>
      <c r="AXS12" s="515"/>
      <c r="AXT12" s="515"/>
      <c r="AXU12" s="515"/>
      <c r="AXV12" s="515"/>
      <c r="AXW12" s="515"/>
      <c r="AXX12" s="515"/>
      <c r="AXY12" s="515"/>
      <c r="AXZ12" s="515"/>
      <c r="AYA12" s="515"/>
      <c r="AYB12" s="515"/>
      <c r="AYC12" s="515"/>
      <c r="AYD12" s="515"/>
      <c r="AYE12" s="515"/>
      <c r="AYF12" s="515"/>
      <c r="AYG12" s="515"/>
      <c r="AYH12" s="515"/>
      <c r="AYI12" s="515"/>
      <c r="AYJ12" s="515"/>
      <c r="AYK12" s="515"/>
      <c r="AYL12" s="515"/>
      <c r="AYM12" s="515"/>
      <c r="AYN12" s="515"/>
      <c r="AYO12" s="515"/>
      <c r="AYP12" s="515"/>
      <c r="AYQ12" s="515"/>
      <c r="AYR12" s="515"/>
      <c r="AYS12" s="515"/>
      <c r="AYT12" s="515"/>
      <c r="AYU12" s="515"/>
      <c r="AYV12" s="515"/>
      <c r="AYW12" s="515"/>
      <c r="AYX12" s="515"/>
      <c r="AYY12" s="515"/>
      <c r="AYZ12" s="515"/>
      <c r="AZA12" s="515"/>
      <c r="AZB12" s="515"/>
      <c r="AZC12" s="515"/>
      <c r="AZD12" s="515"/>
      <c r="AZE12" s="515"/>
      <c r="AZF12" s="515"/>
      <c r="AZG12" s="515"/>
      <c r="AZH12" s="515"/>
      <c r="AZI12" s="515"/>
      <c r="AZJ12" s="515"/>
      <c r="AZK12" s="515"/>
      <c r="AZL12" s="515"/>
      <c r="AZM12" s="515"/>
      <c r="AZN12" s="515"/>
      <c r="AZO12" s="515"/>
      <c r="AZP12" s="515"/>
      <c r="AZQ12" s="515"/>
      <c r="AZR12" s="515"/>
      <c r="AZS12" s="515"/>
      <c r="AZT12" s="515"/>
      <c r="AZU12" s="515"/>
      <c r="AZV12" s="515"/>
      <c r="AZW12" s="515"/>
      <c r="AZX12" s="515"/>
      <c r="AZY12" s="515"/>
      <c r="AZZ12" s="515"/>
      <c r="BAA12" s="515"/>
      <c r="BAB12" s="515"/>
      <c r="BAC12" s="515"/>
      <c r="BAD12" s="515"/>
      <c r="BAE12" s="515"/>
      <c r="BAF12" s="515"/>
      <c r="BAG12" s="515"/>
      <c r="BAH12" s="515"/>
      <c r="BAI12" s="515"/>
      <c r="BAJ12" s="515"/>
      <c r="BAK12" s="515"/>
      <c r="BAL12" s="515"/>
      <c r="BAM12" s="515"/>
      <c r="BAN12" s="515"/>
      <c r="BAO12" s="515"/>
      <c r="BAP12" s="515"/>
      <c r="BAQ12" s="515"/>
      <c r="BAR12" s="515"/>
      <c r="BAS12" s="515"/>
      <c r="BAT12" s="515"/>
      <c r="BAU12" s="515"/>
      <c r="BAV12" s="515"/>
      <c r="BAW12" s="515"/>
      <c r="BAX12" s="515"/>
      <c r="BAY12" s="515"/>
      <c r="BAZ12" s="515"/>
      <c r="BBA12" s="515"/>
      <c r="BBB12" s="515"/>
      <c r="BBC12" s="515"/>
      <c r="BBD12" s="515"/>
      <c r="BBE12" s="515"/>
      <c r="BBF12" s="515"/>
      <c r="BBG12" s="515"/>
      <c r="BBH12" s="515"/>
      <c r="BBI12" s="515"/>
      <c r="BBJ12" s="515"/>
      <c r="BBK12" s="515"/>
      <c r="BBL12" s="515"/>
      <c r="BBM12" s="515"/>
      <c r="BBN12" s="515"/>
      <c r="BBO12" s="515"/>
      <c r="BBP12" s="515"/>
      <c r="BBQ12" s="515"/>
      <c r="BBR12" s="515"/>
      <c r="BBS12" s="515"/>
      <c r="BBT12" s="515"/>
      <c r="BBU12" s="515"/>
      <c r="BBV12" s="515"/>
      <c r="BBW12" s="515"/>
      <c r="BBX12" s="515"/>
      <c r="BBY12" s="515"/>
      <c r="BBZ12" s="515"/>
      <c r="BCA12" s="515"/>
      <c r="BCB12" s="515"/>
      <c r="BCC12" s="515"/>
      <c r="BCD12" s="515"/>
      <c r="BCE12" s="515"/>
      <c r="BCF12" s="515"/>
      <c r="BCG12" s="515"/>
      <c r="BCH12" s="515"/>
      <c r="BCI12" s="515"/>
      <c r="BCJ12" s="515"/>
      <c r="BCK12" s="515"/>
      <c r="BCL12" s="515"/>
      <c r="BCM12" s="515"/>
      <c r="BCN12" s="515"/>
      <c r="BCO12" s="515"/>
      <c r="BCP12" s="515"/>
      <c r="BCQ12" s="515"/>
      <c r="BCR12" s="515"/>
      <c r="BCS12" s="515"/>
      <c r="BCT12" s="515"/>
      <c r="BCU12" s="515"/>
      <c r="BCV12" s="515"/>
      <c r="BCW12" s="515"/>
      <c r="BCX12" s="515"/>
      <c r="BCY12" s="515"/>
      <c r="BCZ12" s="515"/>
      <c r="BDA12" s="515"/>
      <c r="BDB12" s="515"/>
      <c r="BDC12" s="515"/>
      <c r="BDD12" s="515"/>
      <c r="BDE12" s="515"/>
      <c r="BDF12" s="515"/>
      <c r="BDG12" s="515"/>
      <c r="BDH12" s="515"/>
      <c r="BDI12" s="515"/>
      <c r="BDJ12" s="515"/>
      <c r="BDK12" s="515"/>
      <c r="BDL12" s="515"/>
      <c r="BDM12" s="515"/>
      <c r="BDN12" s="515"/>
      <c r="BDO12" s="515"/>
      <c r="BDP12" s="515"/>
      <c r="BDQ12" s="515"/>
      <c r="BDR12" s="515"/>
      <c r="BDS12" s="515"/>
      <c r="BDT12" s="515"/>
      <c r="BDU12" s="515"/>
      <c r="BDV12" s="515"/>
      <c r="BDW12" s="515"/>
      <c r="BDX12" s="515"/>
      <c r="BDY12" s="515"/>
      <c r="BDZ12" s="515"/>
      <c r="BEA12" s="515"/>
      <c r="BEB12" s="515"/>
      <c r="BEC12" s="515"/>
      <c r="BED12" s="515"/>
      <c r="BEE12" s="515"/>
      <c r="BEF12" s="515"/>
      <c r="BEG12" s="515"/>
      <c r="BEH12" s="515"/>
      <c r="BEI12" s="515"/>
      <c r="BEJ12" s="515"/>
      <c r="BEK12" s="515"/>
      <c r="BEL12" s="515"/>
      <c r="BEM12" s="515"/>
      <c r="BEN12" s="515"/>
      <c r="BEO12" s="515"/>
      <c r="BEP12" s="515"/>
      <c r="BEQ12" s="515"/>
      <c r="BER12" s="515"/>
      <c r="BES12" s="515"/>
      <c r="BET12" s="515"/>
      <c r="BEU12" s="515"/>
      <c r="BEV12" s="515"/>
      <c r="BEW12" s="515"/>
      <c r="BEX12" s="515"/>
      <c r="BEY12" s="515"/>
      <c r="BEZ12" s="515"/>
      <c r="BFA12" s="515"/>
      <c r="BFB12" s="515"/>
      <c r="BFC12" s="515"/>
      <c r="BFD12" s="515"/>
      <c r="BFE12" s="515"/>
      <c r="BFF12" s="515"/>
      <c r="BFG12" s="515"/>
      <c r="BFH12" s="515"/>
      <c r="BFI12" s="515"/>
      <c r="BFJ12" s="515"/>
      <c r="BFK12" s="515"/>
      <c r="BFL12" s="515"/>
      <c r="BFM12" s="515"/>
      <c r="BFN12" s="515"/>
      <c r="BFO12" s="515"/>
      <c r="BFP12" s="515"/>
      <c r="BFQ12" s="515"/>
      <c r="BFR12" s="515"/>
      <c r="BFS12" s="515"/>
      <c r="BFT12" s="515"/>
      <c r="BFU12" s="515"/>
      <c r="BFV12" s="515"/>
      <c r="BFW12" s="515"/>
      <c r="BFX12" s="515"/>
      <c r="BFY12" s="515"/>
      <c r="BFZ12" s="515"/>
      <c r="BGA12" s="515"/>
      <c r="BGB12" s="515"/>
      <c r="BGC12" s="515"/>
      <c r="BGD12" s="515"/>
      <c r="BGE12" s="515"/>
      <c r="BGF12" s="515"/>
      <c r="BGG12" s="515"/>
      <c r="BGH12" s="515"/>
      <c r="BGI12" s="515"/>
      <c r="BGJ12" s="515"/>
      <c r="BGK12" s="515"/>
      <c r="BGL12" s="515"/>
      <c r="BGM12" s="515"/>
      <c r="BGN12" s="515"/>
      <c r="BGO12" s="515"/>
      <c r="BGP12" s="515"/>
      <c r="BGQ12" s="515"/>
      <c r="BGR12" s="515"/>
      <c r="BGS12" s="515"/>
      <c r="BGT12" s="515"/>
      <c r="BGU12" s="515"/>
      <c r="BGV12" s="515"/>
      <c r="BGW12" s="515"/>
      <c r="BGX12" s="515"/>
      <c r="BGY12" s="515"/>
      <c r="BGZ12" s="515"/>
      <c r="BHA12" s="515"/>
      <c r="BHB12" s="515"/>
      <c r="BHC12" s="515"/>
      <c r="BHD12" s="515"/>
      <c r="BHE12" s="515"/>
      <c r="BHF12" s="515"/>
      <c r="BHG12" s="515"/>
      <c r="BHH12" s="515"/>
      <c r="BHI12" s="515"/>
      <c r="BHJ12" s="515"/>
      <c r="BHK12" s="515"/>
      <c r="BHL12" s="515"/>
      <c r="BHM12" s="515"/>
      <c r="BHN12" s="515"/>
      <c r="BHO12" s="515"/>
      <c r="BHP12" s="515"/>
      <c r="BHQ12" s="515"/>
      <c r="BHR12" s="515"/>
      <c r="BHS12" s="515"/>
      <c r="BHT12" s="515"/>
      <c r="BHU12" s="515"/>
      <c r="BHV12" s="515"/>
      <c r="BHW12" s="515"/>
      <c r="BHX12" s="515"/>
      <c r="BHY12" s="515"/>
      <c r="BHZ12" s="515"/>
      <c r="BIA12" s="515"/>
      <c r="BIB12" s="515"/>
      <c r="BIC12" s="515"/>
      <c r="BID12" s="515"/>
      <c r="BIE12" s="515"/>
      <c r="BIF12" s="515"/>
      <c r="BIG12" s="515"/>
      <c r="BIH12" s="515"/>
      <c r="BII12" s="515"/>
      <c r="BIJ12" s="515"/>
      <c r="BIK12" s="515"/>
      <c r="BIL12" s="515"/>
      <c r="BIM12" s="515"/>
      <c r="BIN12" s="515"/>
      <c r="BIO12" s="515"/>
      <c r="BIP12" s="515"/>
      <c r="BIQ12" s="515"/>
      <c r="BIR12" s="515"/>
      <c r="BIS12" s="515"/>
      <c r="BIT12" s="515"/>
      <c r="BIU12" s="515"/>
      <c r="BIV12" s="515"/>
      <c r="BIW12" s="515"/>
      <c r="BIX12" s="515"/>
      <c r="BIY12" s="515"/>
      <c r="BIZ12" s="515"/>
      <c r="BJA12" s="515"/>
      <c r="BJB12" s="515"/>
      <c r="BJC12" s="515"/>
      <c r="BJD12" s="515"/>
      <c r="BJE12" s="515"/>
      <c r="BJF12" s="515"/>
      <c r="BJG12" s="515"/>
      <c r="BJH12" s="515"/>
      <c r="BJI12" s="515"/>
      <c r="BJJ12" s="515"/>
      <c r="BJK12" s="515"/>
      <c r="BJL12" s="515"/>
      <c r="BJM12" s="515"/>
      <c r="BJN12" s="515"/>
      <c r="BJO12" s="515"/>
      <c r="BJP12" s="515"/>
      <c r="BJQ12" s="515"/>
      <c r="BJR12" s="515"/>
      <c r="BJS12" s="515"/>
      <c r="BJT12" s="515"/>
      <c r="BJU12" s="515"/>
      <c r="BJV12" s="515"/>
      <c r="BJW12" s="515"/>
      <c r="BJX12" s="515"/>
      <c r="BJY12" s="515"/>
      <c r="BJZ12" s="515"/>
      <c r="BKA12" s="515"/>
      <c r="BKB12" s="515"/>
      <c r="BKC12" s="515"/>
      <c r="BKD12" s="515"/>
      <c r="BKE12" s="515"/>
      <c r="BKF12" s="515"/>
      <c r="BKG12" s="515"/>
      <c r="BKH12" s="515"/>
      <c r="BKI12" s="515"/>
      <c r="BKJ12" s="515"/>
      <c r="BKK12" s="515"/>
      <c r="BKL12" s="515"/>
      <c r="BKM12" s="515"/>
      <c r="BKN12" s="515"/>
      <c r="BKO12" s="515"/>
      <c r="BKP12" s="515"/>
      <c r="BKQ12" s="515"/>
      <c r="BKR12" s="515"/>
      <c r="BKS12" s="515"/>
      <c r="BKT12" s="515"/>
      <c r="BKU12" s="515"/>
      <c r="BKV12" s="515"/>
      <c r="BKW12" s="515"/>
      <c r="BKX12" s="515"/>
      <c r="BKY12" s="515"/>
      <c r="BKZ12" s="515"/>
      <c r="BLA12" s="515"/>
      <c r="BLB12" s="515"/>
      <c r="BLC12" s="515"/>
      <c r="BLD12" s="515"/>
      <c r="BLE12" s="515"/>
      <c r="BLF12" s="515"/>
      <c r="BLG12" s="515"/>
      <c r="BLH12" s="515"/>
      <c r="BLI12" s="515"/>
      <c r="BLJ12" s="515"/>
      <c r="BLK12" s="515"/>
      <c r="BLL12" s="515"/>
      <c r="BLM12" s="515"/>
      <c r="BLN12" s="515"/>
      <c r="BLO12" s="515"/>
      <c r="BLP12" s="515"/>
      <c r="BLQ12" s="515"/>
      <c r="BLR12" s="515"/>
      <c r="BLS12" s="515"/>
      <c r="BLT12" s="515"/>
      <c r="BLU12" s="515"/>
      <c r="BLV12" s="515"/>
      <c r="BLW12" s="515"/>
      <c r="BLX12" s="515"/>
      <c r="BLY12" s="515"/>
      <c r="BLZ12" s="515"/>
      <c r="BMA12" s="515"/>
      <c r="BMB12" s="515"/>
      <c r="BMC12" s="515"/>
      <c r="BMD12" s="515"/>
      <c r="BME12" s="515"/>
      <c r="BMF12" s="515"/>
      <c r="BMG12" s="515"/>
      <c r="BMH12" s="515"/>
      <c r="BMI12" s="515"/>
      <c r="BMJ12" s="515"/>
      <c r="BMK12" s="515"/>
      <c r="BML12" s="515"/>
      <c r="BMM12" s="515"/>
      <c r="BMN12" s="515"/>
      <c r="BMO12" s="515"/>
      <c r="BMP12" s="515"/>
      <c r="BMQ12" s="515"/>
      <c r="BMR12" s="515"/>
      <c r="BMS12" s="515"/>
      <c r="BMT12" s="515"/>
      <c r="BMU12" s="515"/>
      <c r="BMV12" s="515"/>
      <c r="BMW12" s="515"/>
      <c r="BMX12" s="515"/>
      <c r="BMY12" s="515"/>
      <c r="BMZ12" s="515"/>
      <c r="BNA12" s="515"/>
      <c r="BNB12" s="515"/>
      <c r="BNC12" s="515"/>
      <c r="BND12" s="515"/>
      <c r="BNE12" s="515"/>
      <c r="BNF12" s="515"/>
      <c r="BNG12" s="515"/>
      <c r="BNH12" s="515"/>
      <c r="BNI12" s="515"/>
      <c r="BNJ12" s="515"/>
      <c r="BNK12" s="515"/>
      <c r="BNL12" s="515"/>
      <c r="BNM12" s="515"/>
      <c r="BNN12" s="515"/>
      <c r="BNO12" s="515"/>
      <c r="BNP12" s="515"/>
      <c r="BNQ12" s="515"/>
      <c r="BNR12" s="515"/>
      <c r="BNS12" s="515"/>
      <c r="BNT12" s="515"/>
      <c r="BNU12" s="515"/>
      <c r="BNV12" s="515"/>
      <c r="BNW12" s="515"/>
      <c r="BNX12" s="515"/>
      <c r="BNY12" s="515"/>
      <c r="BNZ12" s="515"/>
      <c r="BOA12" s="515"/>
      <c r="BOB12" s="515"/>
      <c r="BOC12" s="515"/>
      <c r="BOD12" s="515"/>
      <c r="BOE12" s="515"/>
      <c r="BOF12" s="515"/>
      <c r="BOG12" s="515"/>
      <c r="BOH12" s="515"/>
      <c r="BOI12" s="515"/>
      <c r="BOJ12" s="515"/>
      <c r="BOK12" s="515"/>
      <c r="BOL12" s="515"/>
      <c r="BOM12" s="515"/>
      <c r="BON12" s="515"/>
      <c r="BOO12" s="515"/>
      <c r="BOP12" s="515"/>
      <c r="BOQ12" s="515"/>
      <c r="BOR12" s="515"/>
      <c r="BOS12" s="515"/>
      <c r="BOT12" s="515"/>
      <c r="BOU12" s="515"/>
      <c r="BOV12" s="515"/>
      <c r="BOW12" s="515"/>
      <c r="BOX12" s="515"/>
      <c r="BOY12" s="515"/>
      <c r="BOZ12" s="515"/>
      <c r="BPA12" s="515"/>
      <c r="BPB12" s="515"/>
      <c r="BPC12" s="515"/>
      <c r="BPD12" s="515"/>
      <c r="BPE12" s="515"/>
      <c r="BPF12" s="515"/>
      <c r="BPG12" s="515"/>
      <c r="BPH12" s="515"/>
      <c r="BPI12" s="515"/>
      <c r="BPJ12" s="515"/>
      <c r="BPK12" s="515"/>
      <c r="BPL12" s="515"/>
      <c r="BPM12" s="515"/>
      <c r="BPN12" s="515"/>
      <c r="BPO12" s="515"/>
      <c r="BPP12" s="515"/>
      <c r="BPQ12" s="515"/>
      <c r="BPR12" s="515"/>
      <c r="BPS12" s="515"/>
      <c r="BPT12" s="515"/>
      <c r="BPU12" s="515"/>
      <c r="BPV12" s="515"/>
      <c r="BPW12" s="515"/>
      <c r="BPX12" s="515"/>
      <c r="BPY12" s="515"/>
      <c r="BPZ12" s="515"/>
      <c r="BQA12" s="515"/>
      <c r="BQB12" s="515"/>
      <c r="BQC12" s="515"/>
      <c r="BQD12" s="515"/>
      <c r="BQE12" s="515"/>
      <c r="BQF12" s="515"/>
      <c r="BQG12" s="515"/>
      <c r="BQH12" s="515"/>
      <c r="BQI12" s="515"/>
      <c r="BQJ12" s="515"/>
      <c r="BQK12" s="515"/>
      <c r="BQL12" s="515"/>
      <c r="BQM12" s="515"/>
      <c r="BQN12" s="515"/>
      <c r="BQO12" s="515"/>
      <c r="BQP12" s="515"/>
      <c r="BQQ12" s="515"/>
      <c r="BQR12" s="515"/>
      <c r="BQS12" s="515"/>
      <c r="BQT12" s="515"/>
      <c r="BQU12" s="515"/>
      <c r="BQV12" s="515"/>
      <c r="BQW12" s="515"/>
      <c r="BQX12" s="515"/>
      <c r="BQY12" s="515"/>
      <c r="BQZ12" s="515"/>
      <c r="BRA12" s="515"/>
      <c r="BRB12" s="515"/>
      <c r="BRC12" s="515"/>
      <c r="BRD12" s="515"/>
      <c r="BRE12" s="515"/>
      <c r="BRF12" s="515"/>
      <c r="BRG12" s="515"/>
      <c r="BRH12" s="515"/>
      <c r="BRI12" s="515"/>
      <c r="BRJ12" s="515"/>
      <c r="BRK12" s="515"/>
      <c r="BRL12" s="515"/>
      <c r="BRM12" s="515"/>
      <c r="BRN12" s="515"/>
      <c r="BRO12" s="515"/>
      <c r="BRP12" s="515"/>
      <c r="BRQ12" s="515"/>
      <c r="BRR12" s="515"/>
      <c r="BRS12" s="515"/>
      <c r="BRT12" s="515"/>
      <c r="BRU12" s="515"/>
      <c r="BRV12" s="515"/>
      <c r="BRW12" s="515"/>
      <c r="BRX12" s="515"/>
      <c r="BRY12" s="515"/>
      <c r="BRZ12" s="515"/>
      <c r="BSA12" s="515"/>
      <c r="BSB12" s="515"/>
      <c r="BSC12" s="515"/>
      <c r="BSD12" s="515"/>
      <c r="BSE12" s="515"/>
      <c r="BSF12" s="515"/>
      <c r="BSG12" s="515"/>
      <c r="BSH12" s="515"/>
      <c r="BSI12" s="515"/>
      <c r="BSJ12" s="515"/>
      <c r="BSK12" s="515"/>
      <c r="BSL12" s="515"/>
      <c r="BSM12" s="515"/>
      <c r="BSN12" s="515"/>
      <c r="BSO12" s="515"/>
      <c r="BSP12" s="515"/>
      <c r="BSQ12" s="515"/>
      <c r="BSR12" s="515"/>
      <c r="BSS12" s="515"/>
      <c r="BST12" s="515"/>
      <c r="BSU12" s="515"/>
      <c r="BSV12" s="515"/>
      <c r="BSW12" s="515"/>
      <c r="BSX12" s="515"/>
      <c r="BSY12" s="515"/>
      <c r="BSZ12" s="515"/>
      <c r="BTA12" s="515"/>
      <c r="BTB12" s="515"/>
      <c r="BTC12" s="515"/>
      <c r="BTD12" s="515"/>
      <c r="BTE12" s="515"/>
      <c r="BTF12" s="515"/>
      <c r="BTG12" s="515"/>
      <c r="BTH12" s="515"/>
      <c r="BTI12" s="515"/>
      <c r="BTJ12" s="515"/>
      <c r="BTK12" s="515"/>
      <c r="BTL12" s="515"/>
      <c r="BTM12" s="515"/>
      <c r="BTN12" s="515"/>
      <c r="BTO12" s="515"/>
      <c r="BTP12" s="515"/>
      <c r="BTQ12" s="515"/>
      <c r="BTR12" s="515"/>
      <c r="BTS12" s="515"/>
      <c r="BTT12" s="515"/>
      <c r="BTU12" s="515"/>
      <c r="BTV12" s="515"/>
      <c r="BTW12" s="515"/>
      <c r="BTX12" s="515"/>
      <c r="BTY12" s="515"/>
      <c r="BTZ12" s="515"/>
      <c r="BUA12" s="515"/>
      <c r="BUB12" s="515"/>
      <c r="BUC12" s="515"/>
      <c r="BUD12" s="515"/>
      <c r="BUE12" s="515"/>
      <c r="BUF12" s="515"/>
      <c r="BUG12" s="515"/>
      <c r="BUH12" s="515"/>
      <c r="BUI12" s="515"/>
      <c r="BUJ12" s="515"/>
      <c r="BUK12" s="515"/>
      <c r="BUL12" s="515"/>
      <c r="BUM12" s="515"/>
      <c r="BUN12" s="515"/>
      <c r="BUO12" s="515"/>
      <c r="BUP12" s="515"/>
      <c r="BUQ12" s="515"/>
      <c r="BUR12" s="515"/>
      <c r="BUS12" s="515"/>
      <c r="BUT12" s="515"/>
      <c r="BUU12" s="515"/>
      <c r="BUV12" s="515"/>
      <c r="BUW12" s="515"/>
      <c r="BUX12" s="515"/>
      <c r="BUY12" s="515"/>
      <c r="BUZ12" s="515"/>
      <c r="BVA12" s="515"/>
      <c r="BVB12" s="515"/>
      <c r="BVC12" s="515"/>
      <c r="BVD12" s="515"/>
      <c r="BVE12" s="515"/>
      <c r="BVF12" s="515"/>
      <c r="BVG12" s="515"/>
      <c r="BVH12" s="515"/>
      <c r="BVI12" s="515"/>
      <c r="BVJ12" s="515"/>
      <c r="BVK12" s="515"/>
      <c r="BVL12" s="515"/>
      <c r="BVM12" s="515"/>
      <c r="BVN12" s="515"/>
      <c r="BVO12" s="515"/>
      <c r="BVP12" s="515"/>
      <c r="BVQ12" s="515"/>
      <c r="BVR12" s="515"/>
      <c r="BVS12" s="515"/>
      <c r="BVT12" s="515"/>
      <c r="BVU12" s="515"/>
      <c r="BVV12" s="515"/>
      <c r="BVW12" s="515"/>
      <c r="BVX12" s="515"/>
      <c r="BVY12" s="515"/>
      <c r="BVZ12" s="515"/>
      <c r="BWA12" s="515"/>
      <c r="BWB12" s="515"/>
      <c r="BWC12" s="515"/>
      <c r="BWD12" s="515"/>
      <c r="BWE12" s="515"/>
      <c r="BWF12" s="515"/>
      <c r="BWG12" s="515"/>
      <c r="BWH12" s="515"/>
      <c r="BWI12" s="515"/>
      <c r="BWJ12" s="515"/>
      <c r="BWK12" s="515"/>
      <c r="BWL12" s="515"/>
      <c r="BWM12" s="515"/>
      <c r="BWN12" s="515"/>
      <c r="BWO12" s="515"/>
      <c r="BWP12" s="515"/>
      <c r="BWQ12" s="515"/>
    </row>
    <row r="13" spans="1:1967" ht="15.75">
      <c r="A13" s="136"/>
      <c r="B13" s="136"/>
      <c r="C13" s="136"/>
      <c r="D13" s="136"/>
      <c r="E13" s="136"/>
      <c r="F13" s="136"/>
      <c r="G13" s="136"/>
      <c r="H13" s="136"/>
      <c r="I13" s="129"/>
      <c r="J13" s="136"/>
      <c r="K13" s="136"/>
      <c r="L13" s="136"/>
      <c r="M13" s="136"/>
      <c r="N13" s="344"/>
      <c r="O13" s="136"/>
      <c r="P13" s="129"/>
      <c r="Q13" s="136"/>
      <c r="R13" s="74"/>
      <c r="S13" s="136"/>
      <c r="T13" s="127"/>
      <c r="U13" s="127"/>
      <c r="V13" s="136"/>
      <c r="W13" s="566" t="s">
        <v>10593</v>
      </c>
      <c r="X13" s="566"/>
      <c r="AP13" s="515"/>
      <c r="AQ13" s="515"/>
      <c r="AR13" s="515"/>
      <c r="AS13" s="515"/>
      <c r="AT13" s="515"/>
      <c r="AU13" s="515"/>
      <c r="AV13" s="515"/>
      <c r="AW13" s="515"/>
      <c r="AX13" s="515"/>
      <c r="AY13" s="515"/>
      <c r="AZ13" s="515"/>
      <c r="BA13" s="515"/>
      <c r="BB13" s="515"/>
      <c r="BC13" s="515"/>
      <c r="BD13" s="515"/>
      <c r="BE13" s="515"/>
      <c r="BF13" s="515"/>
      <c r="BG13" s="515"/>
      <c r="BH13" s="515"/>
      <c r="BI13" s="515"/>
      <c r="BJ13" s="515"/>
      <c r="BK13" s="515"/>
      <c r="BL13" s="515"/>
      <c r="BM13" s="515"/>
      <c r="BN13" s="515"/>
      <c r="BO13" s="515"/>
      <c r="BP13" s="515"/>
      <c r="BQ13" s="515"/>
      <c r="BR13" s="515"/>
      <c r="BS13" s="515"/>
      <c r="BT13" s="515"/>
      <c r="BU13" s="515"/>
      <c r="BV13" s="515"/>
      <c r="BW13" s="515"/>
      <c r="BX13" s="515"/>
      <c r="BY13" s="515"/>
      <c r="BZ13" s="515"/>
      <c r="CA13" s="515"/>
      <c r="CB13" s="515"/>
      <c r="CC13" s="515"/>
      <c r="CD13" s="515"/>
      <c r="CE13" s="515"/>
      <c r="CF13" s="515"/>
      <c r="CG13" s="515"/>
      <c r="CH13" s="515"/>
      <c r="CI13" s="515"/>
      <c r="CJ13" s="515"/>
      <c r="CK13" s="515"/>
      <c r="CL13" s="515"/>
      <c r="CM13" s="515"/>
      <c r="CN13" s="515"/>
      <c r="CO13" s="515"/>
      <c r="CP13" s="515"/>
      <c r="CQ13" s="515"/>
      <c r="CR13" s="515"/>
      <c r="CS13" s="515"/>
      <c r="CT13" s="515"/>
      <c r="CU13" s="515"/>
      <c r="CV13" s="515"/>
      <c r="CW13" s="515"/>
      <c r="CX13" s="515"/>
      <c r="CY13" s="515"/>
      <c r="CZ13" s="515"/>
      <c r="DA13" s="515"/>
      <c r="DB13" s="515"/>
      <c r="DC13" s="515"/>
      <c r="DD13" s="515"/>
      <c r="DE13" s="515"/>
      <c r="DF13" s="515"/>
      <c r="DG13" s="515"/>
      <c r="DH13" s="515"/>
      <c r="DI13" s="515"/>
      <c r="DJ13" s="515"/>
      <c r="DK13" s="515"/>
      <c r="DL13" s="515"/>
      <c r="DM13" s="515"/>
      <c r="DN13" s="515"/>
      <c r="DO13" s="515"/>
      <c r="DP13" s="515"/>
      <c r="DQ13" s="515"/>
      <c r="DR13" s="515"/>
      <c r="DS13" s="515"/>
      <c r="DT13" s="515"/>
      <c r="DU13" s="515"/>
      <c r="DV13" s="515"/>
      <c r="DW13" s="515"/>
      <c r="DX13" s="515"/>
      <c r="DY13" s="515"/>
      <c r="DZ13" s="515"/>
      <c r="EA13" s="515"/>
      <c r="EB13" s="515"/>
      <c r="EC13" s="515"/>
      <c r="ED13" s="515"/>
      <c r="EE13" s="515"/>
      <c r="EF13" s="515"/>
      <c r="EG13" s="515"/>
      <c r="EH13" s="515"/>
      <c r="EI13" s="515"/>
      <c r="EJ13" s="515"/>
      <c r="EK13" s="515"/>
      <c r="EL13" s="515"/>
      <c r="EM13" s="515"/>
      <c r="EN13" s="515"/>
      <c r="EO13" s="515"/>
      <c r="EP13" s="515"/>
      <c r="EQ13" s="515"/>
      <c r="ER13" s="515"/>
      <c r="ES13" s="515"/>
      <c r="ET13" s="515"/>
      <c r="EU13" s="515"/>
      <c r="EV13" s="515"/>
      <c r="EW13" s="515"/>
      <c r="EX13" s="515"/>
      <c r="EY13" s="515"/>
      <c r="EZ13" s="515"/>
      <c r="FA13" s="515"/>
      <c r="FB13" s="515"/>
      <c r="FC13" s="515"/>
      <c r="FD13" s="515"/>
      <c r="FE13" s="515"/>
      <c r="FF13" s="515"/>
      <c r="FG13" s="515"/>
      <c r="FH13" s="515"/>
      <c r="FI13" s="515"/>
      <c r="FJ13" s="515"/>
      <c r="FK13" s="515"/>
      <c r="FL13" s="515"/>
      <c r="FM13" s="515"/>
      <c r="FN13" s="515"/>
      <c r="FO13" s="515"/>
      <c r="FP13" s="515"/>
      <c r="FQ13" s="515"/>
      <c r="FR13" s="515"/>
      <c r="FS13" s="515"/>
      <c r="FT13" s="515"/>
      <c r="FU13" s="515"/>
      <c r="FV13" s="515"/>
      <c r="FW13" s="515"/>
      <c r="FX13" s="515"/>
      <c r="FY13" s="515"/>
      <c r="FZ13" s="515"/>
      <c r="GA13" s="515"/>
      <c r="GB13" s="515"/>
      <c r="GC13" s="515"/>
      <c r="GD13" s="515"/>
      <c r="GE13" s="515"/>
      <c r="GF13" s="515"/>
      <c r="GG13" s="515"/>
      <c r="GH13" s="515"/>
      <c r="GI13" s="515"/>
      <c r="GJ13" s="515"/>
      <c r="GK13" s="515"/>
      <c r="GL13" s="515"/>
      <c r="GM13" s="515"/>
      <c r="GN13" s="515"/>
      <c r="GO13" s="515"/>
      <c r="GP13" s="515"/>
      <c r="GQ13" s="515"/>
      <c r="GR13" s="515"/>
      <c r="GS13" s="515"/>
      <c r="GT13" s="515"/>
      <c r="GU13" s="515"/>
      <c r="GV13" s="515"/>
      <c r="GW13" s="515"/>
      <c r="GX13" s="515"/>
      <c r="GY13" s="515"/>
      <c r="GZ13" s="515"/>
      <c r="HA13" s="515"/>
      <c r="HB13" s="515"/>
      <c r="HC13" s="515"/>
      <c r="HD13" s="515"/>
      <c r="HE13" s="515"/>
      <c r="HF13" s="515"/>
      <c r="HG13" s="515"/>
      <c r="HH13" s="515"/>
      <c r="HI13" s="515"/>
      <c r="HJ13" s="515"/>
      <c r="HK13" s="515"/>
      <c r="HL13" s="515"/>
      <c r="HM13" s="515"/>
      <c r="HN13" s="515"/>
      <c r="HO13" s="515"/>
      <c r="HP13" s="515"/>
      <c r="HQ13" s="515"/>
      <c r="HR13" s="515"/>
      <c r="HS13" s="515"/>
      <c r="HT13" s="515"/>
      <c r="HU13" s="515"/>
      <c r="HV13" s="515"/>
      <c r="HW13" s="515"/>
      <c r="HX13" s="515"/>
      <c r="HY13" s="515"/>
      <c r="HZ13" s="515"/>
      <c r="IA13" s="515"/>
      <c r="IB13" s="515"/>
      <c r="IC13" s="515"/>
      <c r="ID13" s="515"/>
      <c r="IE13" s="515"/>
      <c r="IF13" s="515"/>
      <c r="IG13" s="515"/>
      <c r="IH13" s="515"/>
      <c r="II13" s="515"/>
      <c r="IJ13" s="515"/>
      <c r="IK13" s="515"/>
      <c r="IL13" s="515"/>
      <c r="IM13" s="515"/>
      <c r="IN13" s="515"/>
      <c r="IO13" s="515"/>
      <c r="IP13" s="515"/>
      <c r="IQ13" s="515"/>
      <c r="IR13" s="515"/>
      <c r="IS13" s="515"/>
      <c r="IT13" s="515"/>
      <c r="IU13" s="515"/>
      <c r="IV13" s="515"/>
      <c r="IW13" s="515"/>
      <c r="IX13" s="515"/>
      <c r="IY13" s="515"/>
      <c r="IZ13" s="515"/>
      <c r="JA13" s="515"/>
      <c r="JB13" s="515"/>
      <c r="JC13" s="515"/>
      <c r="JD13" s="515"/>
      <c r="JE13" s="515"/>
      <c r="JF13" s="515"/>
      <c r="JG13" s="515"/>
      <c r="JH13" s="515"/>
      <c r="JI13" s="515"/>
      <c r="JJ13" s="515"/>
      <c r="JK13" s="515"/>
      <c r="JL13" s="515"/>
      <c r="JM13" s="515"/>
      <c r="JN13" s="515"/>
      <c r="JO13" s="515"/>
      <c r="JP13" s="515"/>
      <c r="JQ13" s="515"/>
      <c r="JR13" s="515"/>
      <c r="JS13" s="515"/>
      <c r="JT13" s="515"/>
      <c r="JU13" s="515"/>
      <c r="JV13" s="515"/>
      <c r="JW13" s="515"/>
      <c r="JX13" s="515"/>
      <c r="JY13" s="515"/>
      <c r="JZ13" s="515"/>
      <c r="KA13" s="515"/>
      <c r="KB13" s="515"/>
      <c r="KC13" s="515"/>
      <c r="KD13" s="515"/>
      <c r="KE13" s="515"/>
      <c r="KF13" s="515"/>
      <c r="KG13" s="515"/>
      <c r="KH13" s="515"/>
      <c r="KI13" s="515"/>
      <c r="KJ13" s="515"/>
      <c r="KK13" s="515"/>
      <c r="KL13" s="515"/>
      <c r="KM13" s="515"/>
      <c r="KN13" s="515"/>
      <c r="KO13" s="515"/>
      <c r="KP13" s="515"/>
      <c r="KQ13" s="515"/>
      <c r="KR13" s="515"/>
      <c r="KS13" s="515"/>
      <c r="KT13" s="515"/>
      <c r="KU13" s="515"/>
      <c r="KV13" s="515"/>
      <c r="KW13" s="515"/>
      <c r="KX13" s="515"/>
      <c r="KY13" s="515"/>
      <c r="KZ13" s="515"/>
      <c r="LA13" s="515"/>
      <c r="LB13" s="515"/>
      <c r="LC13" s="515"/>
      <c r="LD13" s="515"/>
      <c r="LE13" s="515"/>
      <c r="LF13" s="515"/>
      <c r="LG13" s="515"/>
      <c r="LH13" s="515"/>
      <c r="LI13" s="515"/>
      <c r="LJ13" s="515"/>
      <c r="LK13" s="515"/>
      <c r="LL13" s="515"/>
      <c r="LM13" s="515"/>
      <c r="LN13" s="515"/>
      <c r="LO13" s="515"/>
      <c r="LP13" s="515"/>
      <c r="LQ13" s="515"/>
      <c r="LR13" s="515"/>
      <c r="LS13" s="515"/>
      <c r="LT13" s="515"/>
      <c r="LU13" s="515"/>
      <c r="LV13" s="515"/>
      <c r="LW13" s="515"/>
      <c r="LX13" s="515"/>
      <c r="LY13" s="515"/>
      <c r="LZ13" s="515"/>
      <c r="MA13" s="515"/>
      <c r="MB13" s="515"/>
      <c r="MC13" s="515"/>
      <c r="MD13" s="515"/>
      <c r="ME13" s="515"/>
      <c r="MF13" s="515"/>
      <c r="MG13" s="515"/>
      <c r="MH13" s="515"/>
      <c r="MI13" s="515"/>
      <c r="MJ13" s="515"/>
      <c r="MK13" s="515"/>
      <c r="ML13" s="515"/>
      <c r="MM13" s="515"/>
      <c r="MN13" s="515"/>
      <c r="MO13" s="515"/>
      <c r="MP13" s="515"/>
      <c r="MQ13" s="515"/>
      <c r="MR13" s="515"/>
      <c r="MS13" s="515"/>
      <c r="MT13" s="515"/>
      <c r="MU13" s="515"/>
      <c r="MV13" s="515"/>
      <c r="MW13" s="515"/>
      <c r="MX13" s="515"/>
      <c r="MY13" s="515"/>
      <c r="MZ13" s="515"/>
      <c r="NA13" s="515"/>
      <c r="NB13" s="515"/>
      <c r="NC13" s="515"/>
      <c r="ND13" s="515"/>
      <c r="NE13" s="515"/>
      <c r="NF13" s="515"/>
      <c r="NG13" s="515"/>
      <c r="NH13" s="515"/>
      <c r="NI13" s="515"/>
      <c r="NJ13" s="515"/>
      <c r="NK13" s="515"/>
      <c r="NL13" s="515"/>
      <c r="NM13" s="515"/>
      <c r="NN13" s="515"/>
      <c r="NO13" s="515"/>
      <c r="NP13" s="515"/>
      <c r="NQ13" s="515"/>
      <c r="NR13" s="515"/>
      <c r="NS13" s="515"/>
      <c r="NT13" s="515"/>
      <c r="NU13" s="515"/>
      <c r="NV13" s="515"/>
      <c r="NW13" s="515"/>
      <c r="NX13" s="515"/>
      <c r="NY13" s="515"/>
      <c r="NZ13" s="515"/>
      <c r="OA13" s="515"/>
      <c r="OB13" s="515"/>
      <c r="OC13" s="515"/>
      <c r="OD13" s="515"/>
      <c r="OE13" s="515"/>
      <c r="OF13" s="515"/>
      <c r="OG13" s="515"/>
      <c r="OH13" s="515"/>
      <c r="OI13" s="515"/>
      <c r="OJ13" s="515"/>
      <c r="OK13" s="515"/>
      <c r="OL13" s="515"/>
      <c r="OM13" s="515"/>
      <c r="ON13" s="515"/>
      <c r="OO13" s="515"/>
      <c r="OP13" s="515"/>
      <c r="OQ13" s="515"/>
      <c r="OR13" s="515"/>
      <c r="OS13" s="515"/>
      <c r="OT13" s="515"/>
      <c r="OU13" s="515"/>
      <c r="OV13" s="515"/>
      <c r="OW13" s="515"/>
      <c r="OX13" s="515"/>
      <c r="OY13" s="515"/>
      <c r="OZ13" s="515"/>
      <c r="PA13" s="515"/>
      <c r="PB13" s="515"/>
      <c r="PC13" s="515"/>
      <c r="PD13" s="515"/>
      <c r="PE13" s="515"/>
      <c r="PF13" s="515"/>
      <c r="PG13" s="515"/>
      <c r="PH13" s="515"/>
      <c r="PI13" s="515"/>
      <c r="PJ13" s="515"/>
      <c r="PK13" s="515"/>
      <c r="PL13" s="515"/>
      <c r="PM13" s="515"/>
      <c r="PN13" s="515"/>
      <c r="PO13" s="515"/>
      <c r="PP13" s="515"/>
      <c r="PQ13" s="515"/>
      <c r="PR13" s="515"/>
      <c r="PS13" s="515"/>
      <c r="PT13" s="515"/>
      <c r="PU13" s="515"/>
      <c r="PV13" s="515"/>
      <c r="PW13" s="515"/>
      <c r="PX13" s="515"/>
      <c r="PY13" s="515"/>
      <c r="PZ13" s="515"/>
      <c r="QA13" s="515"/>
      <c r="QB13" s="515"/>
      <c r="QC13" s="515"/>
      <c r="QD13" s="515"/>
      <c r="QE13" s="515"/>
      <c r="QF13" s="515"/>
      <c r="QG13" s="515"/>
      <c r="QH13" s="515"/>
      <c r="QI13" s="515"/>
      <c r="QJ13" s="515"/>
      <c r="QK13" s="515"/>
      <c r="QL13" s="515"/>
      <c r="QM13" s="515"/>
      <c r="QN13" s="515"/>
      <c r="QO13" s="515"/>
      <c r="QP13" s="515"/>
      <c r="QQ13" s="515"/>
      <c r="QR13" s="515"/>
      <c r="QS13" s="515"/>
      <c r="QT13" s="515"/>
      <c r="QU13" s="515"/>
      <c r="QV13" s="515"/>
      <c r="QW13" s="515"/>
      <c r="QX13" s="515"/>
      <c r="QY13" s="515"/>
      <c r="QZ13" s="515"/>
      <c r="RA13" s="515"/>
      <c r="RB13" s="515"/>
      <c r="RC13" s="515"/>
      <c r="RD13" s="515"/>
      <c r="RE13" s="515"/>
      <c r="RF13" s="515"/>
      <c r="RG13" s="515"/>
      <c r="RH13" s="515"/>
      <c r="RI13" s="515"/>
      <c r="RJ13" s="515"/>
      <c r="RK13" s="515"/>
      <c r="RL13" s="515"/>
      <c r="RM13" s="515"/>
      <c r="RN13" s="515"/>
      <c r="RO13" s="515"/>
      <c r="RP13" s="515"/>
      <c r="RQ13" s="515"/>
      <c r="RR13" s="515"/>
      <c r="RS13" s="515"/>
      <c r="RT13" s="515"/>
      <c r="RU13" s="515"/>
      <c r="RV13" s="515"/>
      <c r="RW13" s="515"/>
      <c r="RX13" s="515"/>
      <c r="RY13" s="515"/>
      <c r="RZ13" s="515"/>
      <c r="SA13" s="515"/>
      <c r="SB13" s="515"/>
      <c r="SC13" s="515"/>
      <c r="SD13" s="515"/>
      <c r="SE13" s="515"/>
      <c r="SF13" s="515"/>
      <c r="SG13" s="515"/>
      <c r="SH13" s="515"/>
      <c r="SI13" s="515"/>
      <c r="SJ13" s="515"/>
      <c r="SK13" s="515"/>
      <c r="SL13" s="515"/>
      <c r="SM13" s="515"/>
      <c r="SN13" s="515"/>
      <c r="SO13" s="515"/>
      <c r="SP13" s="515"/>
      <c r="SQ13" s="515"/>
      <c r="SR13" s="515"/>
      <c r="SS13" s="515"/>
      <c r="ST13" s="515"/>
      <c r="SU13" s="515"/>
      <c r="SV13" s="515"/>
      <c r="SW13" s="515"/>
      <c r="SX13" s="515"/>
      <c r="SY13" s="515"/>
      <c r="SZ13" s="515"/>
      <c r="TA13" s="515"/>
      <c r="TB13" s="515"/>
      <c r="TC13" s="515"/>
      <c r="TD13" s="515"/>
      <c r="TE13" s="515"/>
      <c r="TF13" s="515"/>
      <c r="TG13" s="515"/>
      <c r="TH13" s="515"/>
      <c r="TI13" s="515"/>
      <c r="TJ13" s="515"/>
      <c r="TK13" s="515"/>
      <c r="TL13" s="515"/>
      <c r="TM13" s="515"/>
      <c r="TN13" s="515"/>
      <c r="TO13" s="515"/>
      <c r="TP13" s="515"/>
      <c r="TQ13" s="515"/>
      <c r="TR13" s="515"/>
      <c r="TS13" s="515"/>
      <c r="TT13" s="515"/>
      <c r="TU13" s="515"/>
      <c r="TV13" s="515"/>
      <c r="TW13" s="515"/>
      <c r="TX13" s="515"/>
      <c r="TY13" s="515"/>
      <c r="TZ13" s="515"/>
      <c r="UA13" s="515"/>
      <c r="UB13" s="515"/>
      <c r="UC13" s="515"/>
      <c r="UD13" s="515"/>
      <c r="UE13" s="515"/>
      <c r="UF13" s="515"/>
      <c r="UG13" s="515"/>
      <c r="UH13" s="515"/>
      <c r="UI13" s="515"/>
      <c r="UJ13" s="515"/>
      <c r="UK13" s="515"/>
      <c r="UL13" s="515"/>
      <c r="UM13" s="515"/>
      <c r="UN13" s="515"/>
      <c r="UO13" s="515"/>
      <c r="UP13" s="515"/>
      <c r="UQ13" s="515"/>
      <c r="UR13" s="515"/>
      <c r="US13" s="515"/>
      <c r="UT13" s="515"/>
      <c r="UU13" s="515"/>
      <c r="UV13" s="515"/>
      <c r="UW13" s="515"/>
      <c r="UX13" s="515"/>
      <c r="UY13" s="515"/>
      <c r="UZ13" s="515"/>
      <c r="VA13" s="515"/>
      <c r="VB13" s="515"/>
      <c r="VC13" s="515"/>
      <c r="VD13" s="515"/>
      <c r="VE13" s="515"/>
      <c r="VF13" s="515"/>
      <c r="VG13" s="515"/>
      <c r="VH13" s="515"/>
      <c r="VI13" s="515"/>
      <c r="VJ13" s="515"/>
      <c r="VK13" s="515"/>
      <c r="VL13" s="515"/>
      <c r="VM13" s="515"/>
      <c r="VN13" s="515"/>
      <c r="VO13" s="515"/>
      <c r="VP13" s="515"/>
      <c r="VQ13" s="515"/>
      <c r="VR13" s="515"/>
      <c r="VS13" s="515"/>
      <c r="VT13" s="515"/>
      <c r="VU13" s="515"/>
      <c r="VV13" s="515"/>
      <c r="VW13" s="515"/>
      <c r="VX13" s="515"/>
      <c r="VY13" s="515"/>
      <c r="VZ13" s="515"/>
      <c r="WA13" s="515"/>
      <c r="WB13" s="515"/>
      <c r="WC13" s="515"/>
      <c r="WD13" s="515"/>
      <c r="WE13" s="515"/>
      <c r="WF13" s="515"/>
      <c r="WG13" s="515"/>
      <c r="WH13" s="515"/>
      <c r="WI13" s="515"/>
      <c r="WJ13" s="515"/>
      <c r="WK13" s="515"/>
      <c r="WL13" s="515"/>
      <c r="WM13" s="515"/>
      <c r="WN13" s="515"/>
      <c r="WO13" s="515"/>
      <c r="WP13" s="515"/>
      <c r="WQ13" s="515"/>
      <c r="WR13" s="515"/>
      <c r="WS13" s="515"/>
      <c r="WT13" s="515"/>
      <c r="WU13" s="515"/>
      <c r="WV13" s="515"/>
      <c r="WW13" s="515"/>
      <c r="WX13" s="515"/>
      <c r="WY13" s="515"/>
      <c r="WZ13" s="515"/>
      <c r="XA13" s="515"/>
      <c r="XB13" s="515"/>
      <c r="XC13" s="515"/>
      <c r="XD13" s="515"/>
      <c r="XE13" s="515"/>
      <c r="XF13" s="515"/>
      <c r="XG13" s="515"/>
      <c r="XH13" s="515"/>
      <c r="XI13" s="515"/>
      <c r="XJ13" s="515"/>
      <c r="XK13" s="515"/>
      <c r="XL13" s="515"/>
      <c r="XM13" s="515"/>
      <c r="XN13" s="515"/>
      <c r="XO13" s="515"/>
      <c r="XP13" s="515"/>
      <c r="XQ13" s="515"/>
      <c r="XR13" s="515"/>
      <c r="XS13" s="515"/>
      <c r="XT13" s="515"/>
      <c r="XU13" s="515"/>
      <c r="XV13" s="515"/>
      <c r="XW13" s="515"/>
      <c r="XX13" s="515"/>
      <c r="XY13" s="515"/>
      <c r="XZ13" s="515"/>
      <c r="YA13" s="515"/>
      <c r="YB13" s="515"/>
      <c r="YC13" s="515"/>
      <c r="YD13" s="515"/>
      <c r="YE13" s="515"/>
      <c r="YF13" s="515"/>
      <c r="YG13" s="515"/>
      <c r="YH13" s="515"/>
      <c r="YI13" s="515"/>
      <c r="YJ13" s="515"/>
      <c r="YK13" s="515"/>
      <c r="YL13" s="515"/>
      <c r="YM13" s="515"/>
      <c r="YN13" s="515"/>
      <c r="YO13" s="515"/>
      <c r="YP13" s="515"/>
      <c r="YQ13" s="515"/>
      <c r="YR13" s="515"/>
      <c r="YS13" s="515"/>
      <c r="YT13" s="515"/>
      <c r="YU13" s="515"/>
      <c r="YV13" s="515"/>
      <c r="YW13" s="515"/>
      <c r="YX13" s="515"/>
      <c r="YY13" s="515"/>
      <c r="YZ13" s="515"/>
      <c r="ZA13" s="515"/>
      <c r="ZB13" s="515"/>
      <c r="ZC13" s="515"/>
      <c r="ZD13" s="515"/>
      <c r="ZE13" s="515"/>
      <c r="ZF13" s="515"/>
      <c r="ZG13" s="515"/>
      <c r="ZH13" s="515"/>
      <c r="ZI13" s="515"/>
      <c r="ZJ13" s="515"/>
      <c r="ZK13" s="515"/>
      <c r="ZL13" s="515"/>
      <c r="ZM13" s="515"/>
      <c r="ZN13" s="515"/>
      <c r="ZO13" s="515"/>
      <c r="ZP13" s="515"/>
      <c r="ZQ13" s="515"/>
      <c r="ZR13" s="515"/>
      <c r="ZS13" s="515"/>
      <c r="ZT13" s="515"/>
      <c r="ZU13" s="515"/>
      <c r="ZV13" s="515"/>
      <c r="ZW13" s="515"/>
      <c r="ZX13" s="515"/>
      <c r="ZY13" s="515"/>
      <c r="ZZ13" s="515"/>
      <c r="AAA13" s="515"/>
      <c r="AAB13" s="515"/>
      <c r="AAC13" s="515"/>
      <c r="AAD13" s="515"/>
      <c r="AAE13" s="515"/>
      <c r="AAF13" s="515"/>
      <c r="AAG13" s="515"/>
      <c r="AAH13" s="515"/>
      <c r="AAI13" s="515"/>
      <c r="AAJ13" s="515"/>
      <c r="AAK13" s="515"/>
      <c r="AAL13" s="515"/>
      <c r="AAM13" s="515"/>
      <c r="AAN13" s="515"/>
      <c r="AAO13" s="515"/>
      <c r="AAP13" s="515"/>
      <c r="AAQ13" s="515"/>
      <c r="AAR13" s="515"/>
      <c r="AAS13" s="515"/>
      <c r="AAT13" s="515"/>
      <c r="AAU13" s="515"/>
      <c r="AAV13" s="515"/>
      <c r="AAW13" s="515"/>
      <c r="AAX13" s="515"/>
      <c r="AAY13" s="515"/>
      <c r="AAZ13" s="515"/>
      <c r="ABA13" s="515"/>
      <c r="ABB13" s="515"/>
      <c r="ABC13" s="515"/>
      <c r="ABD13" s="515"/>
      <c r="ABE13" s="515"/>
      <c r="ABF13" s="515"/>
      <c r="ABG13" s="515"/>
      <c r="ABH13" s="515"/>
      <c r="ABI13" s="515"/>
      <c r="ABJ13" s="515"/>
      <c r="ABK13" s="515"/>
      <c r="ABL13" s="515"/>
      <c r="ABM13" s="515"/>
      <c r="ABN13" s="515"/>
      <c r="ABO13" s="515"/>
      <c r="ABP13" s="515"/>
      <c r="ABQ13" s="515"/>
      <c r="ABR13" s="515"/>
      <c r="ABS13" s="515"/>
      <c r="ABT13" s="515"/>
      <c r="ABU13" s="515"/>
      <c r="ABV13" s="515"/>
      <c r="ABW13" s="515"/>
      <c r="ABX13" s="515"/>
      <c r="ABY13" s="515"/>
      <c r="ABZ13" s="515"/>
      <c r="ACA13" s="515"/>
      <c r="ACB13" s="515"/>
      <c r="ACC13" s="515"/>
      <c r="ACD13" s="515"/>
      <c r="ACE13" s="515"/>
      <c r="ACF13" s="515"/>
      <c r="ACG13" s="515"/>
      <c r="ACH13" s="515"/>
      <c r="ACI13" s="515"/>
      <c r="ACJ13" s="515"/>
      <c r="ACK13" s="515"/>
      <c r="ACL13" s="515"/>
      <c r="ACM13" s="515"/>
      <c r="ACN13" s="515"/>
      <c r="ACO13" s="515"/>
      <c r="ACP13" s="515"/>
      <c r="ACQ13" s="515"/>
      <c r="ACR13" s="515"/>
      <c r="ACS13" s="515"/>
      <c r="ACT13" s="515"/>
      <c r="ACU13" s="515"/>
      <c r="ACV13" s="515"/>
      <c r="ACW13" s="515"/>
      <c r="ACX13" s="515"/>
      <c r="ACY13" s="515"/>
      <c r="ACZ13" s="515"/>
      <c r="ADA13" s="515"/>
      <c r="ADB13" s="515"/>
      <c r="ADC13" s="515"/>
      <c r="ADD13" s="515"/>
      <c r="ADE13" s="515"/>
      <c r="ADF13" s="515"/>
      <c r="ADG13" s="515"/>
      <c r="ADH13" s="515"/>
      <c r="ADI13" s="515"/>
      <c r="ADJ13" s="515"/>
      <c r="ADK13" s="515"/>
      <c r="ADL13" s="515"/>
      <c r="ADM13" s="515"/>
      <c r="ADN13" s="515"/>
      <c r="ADO13" s="515"/>
      <c r="ADP13" s="515"/>
      <c r="ADQ13" s="515"/>
      <c r="ADR13" s="515"/>
      <c r="ADS13" s="515"/>
      <c r="ADT13" s="515"/>
      <c r="ADU13" s="515"/>
      <c r="ADV13" s="515"/>
      <c r="ADW13" s="515"/>
      <c r="ADX13" s="515"/>
      <c r="ADY13" s="515"/>
      <c r="ADZ13" s="515"/>
      <c r="AEA13" s="515"/>
      <c r="AEB13" s="515"/>
      <c r="AEC13" s="515"/>
      <c r="AED13" s="515"/>
      <c r="AEE13" s="515"/>
      <c r="AEF13" s="515"/>
      <c r="AEG13" s="515"/>
      <c r="AEH13" s="515"/>
      <c r="AEI13" s="515"/>
      <c r="AEJ13" s="515"/>
      <c r="AEK13" s="515"/>
      <c r="AEL13" s="515"/>
      <c r="AEM13" s="515"/>
      <c r="AEN13" s="515"/>
      <c r="AEO13" s="515"/>
      <c r="AEP13" s="515"/>
      <c r="AEQ13" s="515"/>
      <c r="AER13" s="515"/>
      <c r="AES13" s="515"/>
      <c r="AET13" s="515"/>
      <c r="AEU13" s="515"/>
      <c r="AEV13" s="515"/>
      <c r="AEW13" s="515"/>
      <c r="AEX13" s="515"/>
      <c r="AEY13" s="515"/>
      <c r="AEZ13" s="515"/>
      <c r="AFA13" s="515"/>
      <c r="AFB13" s="515"/>
      <c r="AFC13" s="515"/>
      <c r="AFD13" s="515"/>
      <c r="AFE13" s="515"/>
      <c r="AFF13" s="515"/>
      <c r="AFG13" s="515"/>
      <c r="AFH13" s="515"/>
      <c r="AFI13" s="515"/>
      <c r="AFJ13" s="515"/>
      <c r="AFK13" s="515"/>
      <c r="AFL13" s="515"/>
      <c r="AFM13" s="515"/>
      <c r="AFN13" s="515"/>
      <c r="AFO13" s="515"/>
      <c r="AFP13" s="515"/>
      <c r="AFQ13" s="515"/>
      <c r="AFR13" s="515"/>
      <c r="AFS13" s="515"/>
      <c r="AFT13" s="515"/>
      <c r="AFU13" s="515"/>
      <c r="AFV13" s="515"/>
      <c r="AFW13" s="515"/>
      <c r="AFX13" s="515"/>
      <c r="AFY13" s="515"/>
      <c r="AFZ13" s="515"/>
      <c r="AGA13" s="515"/>
      <c r="AGB13" s="515"/>
      <c r="AGC13" s="515"/>
      <c r="AGD13" s="515"/>
      <c r="AGE13" s="515"/>
      <c r="AGF13" s="515"/>
      <c r="AGG13" s="515"/>
      <c r="AGH13" s="515"/>
      <c r="AGI13" s="515"/>
      <c r="AGJ13" s="515"/>
      <c r="AGK13" s="515"/>
      <c r="AGL13" s="515"/>
      <c r="AGM13" s="515"/>
      <c r="AGN13" s="515"/>
      <c r="AGO13" s="515"/>
      <c r="AGP13" s="515"/>
      <c r="AGQ13" s="515"/>
      <c r="AGR13" s="515"/>
      <c r="AGS13" s="515"/>
      <c r="AGT13" s="515"/>
      <c r="AGU13" s="515"/>
      <c r="AGV13" s="515"/>
      <c r="AGW13" s="515"/>
      <c r="AGX13" s="515"/>
      <c r="AGY13" s="515"/>
      <c r="AGZ13" s="515"/>
      <c r="AHA13" s="515"/>
      <c r="AHB13" s="515"/>
      <c r="AHC13" s="515"/>
      <c r="AHD13" s="515"/>
      <c r="AHE13" s="515"/>
      <c r="AHF13" s="515"/>
      <c r="AHG13" s="515"/>
      <c r="AHH13" s="515"/>
      <c r="AHI13" s="515"/>
      <c r="AHJ13" s="515"/>
      <c r="AHK13" s="515"/>
      <c r="AHL13" s="515"/>
      <c r="AHM13" s="515"/>
      <c r="AHN13" s="515"/>
      <c r="AHO13" s="515"/>
      <c r="AHP13" s="515"/>
      <c r="AHQ13" s="515"/>
      <c r="AHR13" s="515"/>
      <c r="AHS13" s="515"/>
      <c r="AHT13" s="515"/>
      <c r="AHU13" s="515"/>
      <c r="AHV13" s="515"/>
      <c r="AHW13" s="515"/>
      <c r="AHX13" s="515"/>
      <c r="AHY13" s="515"/>
      <c r="AHZ13" s="515"/>
      <c r="AIA13" s="515"/>
      <c r="AIB13" s="515"/>
      <c r="AIC13" s="515"/>
      <c r="AID13" s="515"/>
      <c r="AIE13" s="515"/>
      <c r="AIF13" s="515"/>
      <c r="AIG13" s="515"/>
      <c r="AIH13" s="515"/>
      <c r="AII13" s="515"/>
      <c r="AIJ13" s="515"/>
      <c r="AIK13" s="515"/>
      <c r="AIL13" s="515"/>
      <c r="AIM13" s="515"/>
      <c r="AIN13" s="515"/>
      <c r="AIO13" s="515"/>
      <c r="AIP13" s="515"/>
      <c r="AIQ13" s="515"/>
      <c r="AIR13" s="515"/>
      <c r="AIS13" s="515"/>
      <c r="AIT13" s="515"/>
      <c r="AIU13" s="515"/>
      <c r="AIV13" s="515"/>
      <c r="AIW13" s="515"/>
      <c r="AIX13" s="515"/>
      <c r="AIY13" s="515"/>
      <c r="AIZ13" s="515"/>
      <c r="AJA13" s="515"/>
      <c r="AJB13" s="515"/>
      <c r="AJC13" s="515"/>
      <c r="AJD13" s="515"/>
      <c r="AJE13" s="515"/>
      <c r="AJF13" s="515"/>
      <c r="AJG13" s="515"/>
      <c r="AJH13" s="515"/>
      <c r="AJI13" s="515"/>
      <c r="AJJ13" s="515"/>
      <c r="AJK13" s="515"/>
      <c r="AJL13" s="515"/>
      <c r="AJM13" s="515"/>
      <c r="AJN13" s="515"/>
      <c r="AJO13" s="515"/>
      <c r="AJP13" s="515"/>
      <c r="AJQ13" s="515"/>
      <c r="AJR13" s="515"/>
      <c r="AJS13" s="515"/>
      <c r="AJT13" s="515"/>
      <c r="AJU13" s="515"/>
      <c r="AJV13" s="515"/>
      <c r="AJW13" s="515"/>
      <c r="AJX13" s="515"/>
      <c r="AJY13" s="515"/>
      <c r="AJZ13" s="515"/>
      <c r="AKA13" s="515"/>
      <c r="AKB13" s="515"/>
      <c r="AKC13" s="515"/>
      <c r="AKD13" s="515"/>
      <c r="AKE13" s="515"/>
      <c r="AKF13" s="515"/>
      <c r="AKG13" s="515"/>
      <c r="AKH13" s="515"/>
      <c r="AKI13" s="515"/>
      <c r="AKJ13" s="515"/>
      <c r="AKK13" s="515"/>
      <c r="AKL13" s="515"/>
      <c r="AKM13" s="515"/>
      <c r="AKN13" s="515"/>
      <c r="AKO13" s="515"/>
      <c r="AKP13" s="515"/>
      <c r="AKQ13" s="515"/>
      <c r="AKR13" s="515"/>
      <c r="AKS13" s="515"/>
      <c r="AKT13" s="515"/>
      <c r="AKU13" s="515"/>
      <c r="AKV13" s="515"/>
      <c r="AKW13" s="515"/>
      <c r="AKX13" s="515"/>
      <c r="AKY13" s="515"/>
      <c r="AKZ13" s="515"/>
      <c r="ALA13" s="515"/>
      <c r="ALB13" s="515"/>
      <c r="ALC13" s="515"/>
      <c r="ALD13" s="515"/>
      <c r="ALE13" s="515"/>
      <c r="ALF13" s="515"/>
      <c r="ALG13" s="515"/>
      <c r="ALH13" s="515"/>
      <c r="ALI13" s="515"/>
      <c r="ALJ13" s="515"/>
      <c r="ALK13" s="515"/>
      <c r="ALL13" s="515"/>
      <c r="ALM13" s="515"/>
      <c r="ALN13" s="515"/>
      <c r="ALO13" s="515"/>
      <c r="ALP13" s="515"/>
      <c r="ALQ13" s="515"/>
      <c r="ALR13" s="515"/>
      <c r="ALS13" s="515"/>
      <c r="ALT13" s="515"/>
      <c r="ALU13" s="515"/>
      <c r="ALV13" s="515"/>
      <c r="ALW13" s="515"/>
      <c r="ALX13" s="515"/>
      <c r="ALY13" s="515"/>
      <c r="ALZ13" s="515"/>
      <c r="AMA13" s="515"/>
      <c r="AMB13" s="515"/>
      <c r="AMC13" s="515"/>
      <c r="AMD13" s="515"/>
      <c r="AME13" s="515"/>
      <c r="AMF13" s="515"/>
      <c r="AMG13" s="515"/>
      <c r="AMH13" s="515"/>
      <c r="AMI13" s="515"/>
      <c r="AMJ13" s="515"/>
      <c r="AMK13" s="515"/>
      <c r="AML13" s="515"/>
      <c r="AMM13" s="515"/>
      <c r="AMN13" s="515"/>
      <c r="AMO13" s="515"/>
      <c r="AMP13" s="515"/>
      <c r="AMQ13" s="515"/>
      <c r="AMR13" s="515"/>
      <c r="AMS13" s="515"/>
      <c r="AMT13" s="515"/>
      <c r="AMU13" s="515"/>
      <c r="AMV13" s="515"/>
      <c r="AMW13" s="515"/>
      <c r="AMX13" s="515"/>
      <c r="AMY13" s="515"/>
      <c r="AMZ13" s="515"/>
      <c r="ANA13" s="515"/>
      <c r="ANB13" s="515"/>
      <c r="ANC13" s="515"/>
      <c r="AND13" s="515"/>
      <c r="ANE13" s="515"/>
      <c r="ANF13" s="515"/>
      <c r="ANG13" s="515"/>
      <c r="ANH13" s="515"/>
      <c r="ANI13" s="515"/>
      <c r="ANJ13" s="515"/>
      <c r="ANK13" s="515"/>
      <c r="ANL13" s="515"/>
      <c r="ANM13" s="515"/>
      <c r="ANN13" s="515"/>
      <c r="ANO13" s="515"/>
      <c r="ANP13" s="515"/>
      <c r="ANQ13" s="515"/>
      <c r="ANR13" s="515"/>
      <c r="ANS13" s="515"/>
      <c r="ANT13" s="515"/>
      <c r="ANU13" s="515"/>
      <c r="ANV13" s="515"/>
      <c r="ANW13" s="515"/>
      <c r="ANX13" s="515"/>
      <c r="ANY13" s="515"/>
      <c r="ANZ13" s="515"/>
      <c r="AOA13" s="515"/>
      <c r="AOB13" s="515"/>
      <c r="AOC13" s="515"/>
      <c r="AOD13" s="515"/>
      <c r="AOE13" s="515"/>
      <c r="AOF13" s="515"/>
      <c r="AOG13" s="515"/>
      <c r="AOH13" s="515"/>
      <c r="AOI13" s="515"/>
      <c r="AOJ13" s="515"/>
      <c r="AOK13" s="515"/>
      <c r="AOL13" s="515"/>
      <c r="AOM13" s="515"/>
      <c r="AON13" s="515"/>
      <c r="AOO13" s="515"/>
      <c r="AOP13" s="515"/>
      <c r="AOQ13" s="515"/>
      <c r="AOR13" s="515"/>
      <c r="AOS13" s="515"/>
      <c r="AOT13" s="515"/>
      <c r="AOU13" s="515"/>
      <c r="AOV13" s="515"/>
      <c r="AOW13" s="515"/>
      <c r="AOX13" s="515"/>
      <c r="AOY13" s="515"/>
      <c r="AOZ13" s="515"/>
      <c r="APA13" s="515"/>
      <c r="APB13" s="515"/>
      <c r="APC13" s="515"/>
      <c r="APD13" s="515"/>
      <c r="APE13" s="515"/>
      <c r="APF13" s="515"/>
      <c r="APG13" s="515"/>
      <c r="APH13" s="515"/>
      <c r="API13" s="515"/>
      <c r="APJ13" s="515"/>
      <c r="APK13" s="515"/>
      <c r="APL13" s="515"/>
      <c r="APM13" s="515"/>
      <c r="APN13" s="515"/>
      <c r="APO13" s="515"/>
      <c r="APP13" s="515"/>
      <c r="APQ13" s="515"/>
      <c r="APR13" s="515"/>
      <c r="APS13" s="515"/>
      <c r="APT13" s="515"/>
      <c r="APU13" s="515"/>
      <c r="APV13" s="515"/>
      <c r="APW13" s="515"/>
      <c r="APX13" s="515"/>
      <c r="APY13" s="515"/>
      <c r="APZ13" s="515"/>
      <c r="AQA13" s="515"/>
      <c r="AQB13" s="515"/>
      <c r="AQC13" s="515"/>
      <c r="AQD13" s="515"/>
      <c r="AQE13" s="515"/>
      <c r="AQF13" s="515"/>
      <c r="AQG13" s="515"/>
      <c r="AQH13" s="515"/>
      <c r="AQI13" s="515"/>
      <c r="AQJ13" s="515"/>
      <c r="AQK13" s="515"/>
      <c r="AQL13" s="515"/>
      <c r="AQM13" s="515"/>
      <c r="AQN13" s="515"/>
      <c r="AQO13" s="515"/>
      <c r="AQP13" s="515"/>
      <c r="AQQ13" s="515"/>
      <c r="AQR13" s="515"/>
      <c r="AQS13" s="515"/>
      <c r="AQT13" s="515"/>
      <c r="AQU13" s="515"/>
      <c r="AQV13" s="515"/>
      <c r="AQW13" s="515"/>
      <c r="AQX13" s="515"/>
      <c r="AQY13" s="515"/>
      <c r="AQZ13" s="515"/>
      <c r="ARA13" s="515"/>
      <c r="ARB13" s="515"/>
      <c r="ARC13" s="515"/>
      <c r="ARD13" s="515"/>
      <c r="ARE13" s="515"/>
      <c r="ARF13" s="515"/>
      <c r="ARG13" s="515"/>
      <c r="ARH13" s="515"/>
      <c r="ARI13" s="515"/>
      <c r="ARJ13" s="515"/>
      <c r="ARK13" s="515"/>
      <c r="ARL13" s="515"/>
      <c r="ARM13" s="515"/>
      <c r="ARN13" s="515"/>
      <c r="ARO13" s="515"/>
      <c r="ARP13" s="515"/>
      <c r="ARQ13" s="515"/>
      <c r="ARR13" s="515"/>
      <c r="ARS13" s="515"/>
      <c r="ART13" s="515"/>
      <c r="ARU13" s="515"/>
      <c r="ARV13" s="515"/>
      <c r="ARW13" s="515"/>
      <c r="ARX13" s="515"/>
      <c r="ARY13" s="515"/>
      <c r="ARZ13" s="515"/>
      <c r="ASA13" s="515"/>
      <c r="ASB13" s="515"/>
      <c r="ASC13" s="515"/>
      <c r="ASD13" s="515"/>
      <c r="ASE13" s="515"/>
      <c r="ASF13" s="515"/>
      <c r="ASG13" s="515"/>
      <c r="ASH13" s="515"/>
      <c r="ASI13" s="515"/>
      <c r="ASJ13" s="515"/>
      <c r="ASK13" s="515"/>
      <c r="ASL13" s="515"/>
      <c r="ASM13" s="515"/>
      <c r="ASN13" s="515"/>
      <c r="ASO13" s="515"/>
      <c r="ASP13" s="515"/>
      <c r="ASQ13" s="515"/>
      <c r="ASR13" s="515"/>
      <c r="ASS13" s="515"/>
      <c r="AST13" s="515"/>
      <c r="ASU13" s="515"/>
      <c r="ASV13" s="515"/>
      <c r="ASW13" s="515"/>
      <c r="ASX13" s="515"/>
      <c r="ASY13" s="515"/>
      <c r="ASZ13" s="515"/>
      <c r="ATA13" s="515"/>
      <c r="ATB13" s="515"/>
      <c r="ATC13" s="515"/>
      <c r="ATD13" s="515"/>
      <c r="ATE13" s="515"/>
      <c r="ATF13" s="515"/>
      <c r="ATG13" s="515"/>
      <c r="ATH13" s="515"/>
      <c r="ATI13" s="515"/>
      <c r="ATJ13" s="515"/>
      <c r="ATK13" s="515"/>
      <c r="ATL13" s="515"/>
      <c r="ATM13" s="515"/>
      <c r="ATN13" s="515"/>
      <c r="ATO13" s="515"/>
      <c r="ATP13" s="515"/>
      <c r="ATQ13" s="515"/>
      <c r="ATR13" s="515"/>
      <c r="ATS13" s="515"/>
      <c r="ATT13" s="515"/>
      <c r="ATU13" s="515"/>
      <c r="ATV13" s="515"/>
      <c r="ATW13" s="515"/>
      <c r="ATX13" s="515"/>
      <c r="ATY13" s="515"/>
      <c r="ATZ13" s="515"/>
      <c r="AUA13" s="515"/>
      <c r="AUB13" s="515"/>
      <c r="AUC13" s="515"/>
      <c r="AUD13" s="515"/>
      <c r="AUE13" s="515"/>
      <c r="AUF13" s="515"/>
      <c r="AUG13" s="515"/>
      <c r="AUH13" s="515"/>
      <c r="AUI13" s="515"/>
      <c r="AUJ13" s="515"/>
      <c r="AUK13" s="515"/>
      <c r="AUL13" s="515"/>
      <c r="AUM13" s="515"/>
      <c r="AUN13" s="515"/>
      <c r="AUO13" s="515"/>
      <c r="AUP13" s="515"/>
      <c r="AUQ13" s="515"/>
      <c r="AUR13" s="515"/>
      <c r="AUS13" s="515"/>
      <c r="AUT13" s="515"/>
      <c r="AUU13" s="515"/>
      <c r="AUV13" s="515"/>
      <c r="AUW13" s="515"/>
      <c r="AUX13" s="515"/>
      <c r="AUY13" s="515"/>
      <c r="AUZ13" s="515"/>
      <c r="AVA13" s="515"/>
      <c r="AVB13" s="515"/>
      <c r="AVC13" s="515"/>
      <c r="AVD13" s="515"/>
      <c r="AVE13" s="515"/>
      <c r="AVF13" s="515"/>
      <c r="AVG13" s="515"/>
      <c r="AVH13" s="515"/>
      <c r="AVI13" s="515"/>
      <c r="AVJ13" s="515"/>
      <c r="AVK13" s="515"/>
      <c r="AVL13" s="515"/>
      <c r="AVM13" s="515"/>
      <c r="AVN13" s="515"/>
      <c r="AVO13" s="515"/>
      <c r="AVP13" s="515"/>
      <c r="AVQ13" s="515"/>
      <c r="AVR13" s="515"/>
      <c r="AVS13" s="515"/>
      <c r="AVT13" s="515"/>
      <c r="AVU13" s="515"/>
      <c r="AVV13" s="515"/>
      <c r="AVW13" s="515"/>
      <c r="AVX13" s="515"/>
      <c r="AVY13" s="515"/>
      <c r="AVZ13" s="515"/>
      <c r="AWA13" s="515"/>
      <c r="AWB13" s="515"/>
      <c r="AWC13" s="515"/>
      <c r="AWD13" s="515"/>
      <c r="AWE13" s="515"/>
      <c r="AWF13" s="515"/>
      <c r="AWG13" s="515"/>
      <c r="AWH13" s="515"/>
      <c r="AWI13" s="515"/>
      <c r="AWJ13" s="515"/>
      <c r="AWK13" s="515"/>
      <c r="AWL13" s="515"/>
      <c r="AWM13" s="515"/>
      <c r="AWN13" s="515"/>
      <c r="AWO13" s="515"/>
      <c r="AWP13" s="515"/>
      <c r="AWQ13" s="515"/>
      <c r="AWR13" s="515"/>
      <c r="AWS13" s="515"/>
      <c r="AWT13" s="515"/>
      <c r="AWU13" s="515"/>
      <c r="AWV13" s="515"/>
      <c r="AWW13" s="515"/>
      <c r="AWX13" s="515"/>
      <c r="AWY13" s="515"/>
      <c r="AWZ13" s="515"/>
      <c r="AXA13" s="515"/>
      <c r="AXB13" s="515"/>
      <c r="AXC13" s="515"/>
      <c r="AXD13" s="515"/>
      <c r="AXE13" s="515"/>
      <c r="AXF13" s="515"/>
      <c r="AXG13" s="515"/>
      <c r="AXH13" s="515"/>
      <c r="AXI13" s="515"/>
      <c r="AXJ13" s="515"/>
      <c r="AXK13" s="515"/>
      <c r="AXL13" s="515"/>
      <c r="AXM13" s="515"/>
      <c r="AXN13" s="515"/>
      <c r="AXO13" s="515"/>
      <c r="AXP13" s="515"/>
      <c r="AXQ13" s="515"/>
      <c r="AXR13" s="515"/>
      <c r="AXS13" s="515"/>
      <c r="AXT13" s="515"/>
      <c r="AXU13" s="515"/>
      <c r="AXV13" s="515"/>
      <c r="AXW13" s="515"/>
      <c r="AXX13" s="515"/>
      <c r="AXY13" s="515"/>
      <c r="AXZ13" s="515"/>
      <c r="AYA13" s="515"/>
      <c r="AYB13" s="515"/>
      <c r="AYC13" s="515"/>
      <c r="AYD13" s="515"/>
      <c r="AYE13" s="515"/>
      <c r="AYF13" s="515"/>
      <c r="AYG13" s="515"/>
      <c r="AYH13" s="515"/>
      <c r="AYI13" s="515"/>
      <c r="AYJ13" s="515"/>
      <c r="AYK13" s="515"/>
      <c r="AYL13" s="515"/>
      <c r="AYM13" s="515"/>
      <c r="AYN13" s="515"/>
      <c r="AYO13" s="515"/>
      <c r="AYP13" s="515"/>
      <c r="AYQ13" s="515"/>
      <c r="AYR13" s="515"/>
      <c r="AYS13" s="515"/>
      <c r="AYT13" s="515"/>
      <c r="AYU13" s="515"/>
      <c r="AYV13" s="515"/>
      <c r="AYW13" s="515"/>
      <c r="AYX13" s="515"/>
      <c r="AYY13" s="515"/>
      <c r="AYZ13" s="515"/>
      <c r="AZA13" s="515"/>
      <c r="AZB13" s="515"/>
      <c r="AZC13" s="515"/>
      <c r="AZD13" s="515"/>
      <c r="AZE13" s="515"/>
      <c r="AZF13" s="515"/>
      <c r="AZG13" s="515"/>
      <c r="AZH13" s="515"/>
      <c r="AZI13" s="515"/>
      <c r="AZJ13" s="515"/>
      <c r="AZK13" s="515"/>
      <c r="AZL13" s="515"/>
      <c r="AZM13" s="515"/>
      <c r="AZN13" s="515"/>
      <c r="AZO13" s="515"/>
      <c r="AZP13" s="515"/>
      <c r="AZQ13" s="515"/>
      <c r="AZR13" s="515"/>
      <c r="AZS13" s="515"/>
      <c r="AZT13" s="515"/>
      <c r="AZU13" s="515"/>
      <c r="AZV13" s="515"/>
      <c r="AZW13" s="515"/>
      <c r="AZX13" s="515"/>
      <c r="AZY13" s="515"/>
      <c r="AZZ13" s="515"/>
      <c r="BAA13" s="515"/>
      <c r="BAB13" s="515"/>
      <c r="BAC13" s="515"/>
      <c r="BAD13" s="515"/>
      <c r="BAE13" s="515"/>
      <c r="BAF13" s="515"/>
      <c r="BAG13" s="515"/>
      <c r="BAH13" s="515"/>
      <c r="BAI13" s="515"/>
      <c r="BAJ13" s="515"/>
      <c r="BAK13" s="515"/>
      <c r="BAL13" s="515"/>
      <c r="BAM13" s="515"/>
      <c r="BAN13" s="515"/>
      <c r="BAO13" s="515"/>
      <c r="BAP13" s="515"/>
      <c r="BAQ13" s="515"/>
      <c r="BAR13" s="515"/>
      <c r="BAS13" s="515"/>
      <c r="BAT13" s="515"/>
      <c r="BAU13" s="515"/>
      <c r="BAV13" s="515"/>
      <c r="BAW13" s="515"/>
      <c r="BAX13" s="515"/>
      <c r="BAY13" s="515"/>
      <c r="BAZ13" s="515"/>
      <c r="BBA13" s="515"/>
      <c r="BBB13" s="515"/>
      <c r="BBC13" s="515"/>
      <c r="BBD13" s="515"/>
      <c r="BBE13" s="515"/>
      <c r="BBF13" s="515"/>
      <c r="BBG13" s="515"/>
      <c r="BBH13" s="515"/>
      <c r="BBI13" s="515"/>
      <c r="BBJ13" s="515"/>
      <c r="BBK13" s="515"/>
      <c r="BBL13" s="515"/>
      <c r="BBM13" s="515"/>
      <c r="BBN13" s="515"/>
      <c r="BBO13" s="515"/>
      <c r="BBP13" s="515"/>
      <c r="BBQ13" s="515"/>
      <c r="BBR13" s="515"/>
      <c r="BBS13" s="515"/>
      <c r="BBT13" s="515"/>
      <c r="BBU13" s="515"/>
      <c r="BBV13" s="515"/>
      <c r="BBW13" s="515"/>
      <c r="BBX13" s="515"/>
      <c r="BBY13" s="515"/>
      <c r="BBZ13" s="515"/>
      <c r="BCA13" s="515"/>
      <c r="BCB13" s="515"/>
      <c r="BCC13" s="515"/>
      <c r="BCD13" s="515"/>
      <c r="BCE13" s="515"/>
      <c r="BCF13" s="515"/>
      <c r="BCG13" s="515"/>
      <c r="BCH13" s="515"/>
      <c r="BCI13" s="515"/>
      <c r="BCJ13" s="515"/>
      <c r="BCK13" s="515"/>
      <c r="BCL13" s="515"/>
      <c r="BCM13" s="515"/>
      <c r="BCN13" s="515"/>
      <c r="BCO13" s="515"/>
      <c r="BCP13" s="515"/>
      <c r="BCQ13" s="515"/>
      <c r="BCR13" s="515"/>
      <c r="BCS13" s="515"/>
      <c r="BCT13" s="515"/>
      <c r="BCU13" s="515"/>
      <c r="BCV13" s="515"/>
      <c r="BCW13" s="515"/>
      <c r="BCX13" s="515"/>
      <c r="BCY13" s="515"/>
      <c r="BCZ13" s="515"/>
      <c r="BDA13" s="515"/>
      <c r="BDB13" s="515"/>
      <c r="BDC13" s="515"/>
      <c r="BDD13" s="515"/>
      <c r="BDE13" s="515"/>
      <c r="BDF13" s="515"/>
      <c r="BDG13" s="515"/>
      <c r="BDH13" s="515"/>
      <c r="BDI13" s="515"/>
      <c r="BDJ13" s="515"/>
      <c r="BDK13" s="515"/>
      <c r="BDL13" s="515"/>
      <c r="BDM13" s="515"/>
      <c r="BDN13" s="515"/>
      <c r="BDO13" s="515"/>
      <c r="BDP13" s="515"/>
      <c r="BDQ13" s="515"/>
      <c r="BDR13" s="515"/>
      <c r="BDS13" s="515"/>
      <c r="BDT13" s="515"/>
      <c r="BDU13" s="515"/>
      <c r="BDV13" s="515"/>
      <c r="BDW13" s="515"/>
      <c r="BDX13" s="515"/>
      <c r="BDY13" s="515"/>
      <c r="BDZ13" s="515"/>
      <c r="BEA13" s="515"/>
      <c r="BEB13" s="515"/>
      <c r="BEC13" s="515"/>
      <c r="BED13" s="515"/>
      <c r="BEE13" s="515"/>
      <c r="BEF13" s="515"/>
      <c r="BEG13" s="515"/>
      <c r="BEH13" s="515"/>
      <c r="BEI13" s="515"/>
      <c r="BEJ13" s="515"/>
      <c r="BEK13" s="515"/>
      <c r="BEL13" s="515"/>
      <c r="BEM13" s="515"/>
      <c r="BEN13" s="515"/>
      <c r="BEO13" s="515"/>
      <c r="BEP13" s="515"/>
      <c r="BEQ13" s="515"/>
      <c r="BER13" s="515"/>
      <c r="BES13" s="515"/>
      <c r="BET13" s="515"/>
      <c r="BEU13" s="515"/>
      <c r="BEV13" s="515"/>
      <c r="BEW13" s="515"/>
      <c r="BEX13" s="515"/>
      <c r="BEY13" s="515"/>
      <c r="BEZ13" s="515"/>
      <c r="BFA13" s="515"/>
      <c r="BFB13" s="515"/>
      <c r="BFC13" s="515"/>
      <c r="BFD13" s="515"/>
      <c r="BFE13" s="515"/>
      <c r="BFF13" s="515"/>
      <c r="BFG13" s="515"/>
      <c r="BFH13" s="515"/>
      <c r="BFI13" s="515"/>
      <c r="BFJ13" s="515"/>
      <c r="BFK13" s="515"/>
      <c r="BFL13" s="515"/>
      <c r="BFM13" s="515"/>
      <c r="BFN13" s="515"/>
      <c r="BFO13" s="515"/>
      <c r="BFP13" s="515"/>
      <c r="BFQ13" s="515"/>
      <c r="BFR13" s="515"/>
      <c r="BFS13" s="515"/>
      <c r="BFT13" s="515"/>
      <c r="BFU13" s="515"/>
      <c r="BFV13" s="515"/>
      <c r="BFW13" s="515"/>
      <c r="BFX13" s="515"/>
      <c r="BFY13" s="515"/>
      <c r="BFZ13" s="515"/>
      <c r="BGA13" s="515"/>
      <c r="BGB13" s="515"/>
      <c r="BGC13" s="515"/>
      <c r="BGD13" s="515"/>
      <c r="BGE13" s="515"/>
      <c r="BGF13" s="515"/>
      <c r="BGG13" s="515"/>
      <c r="BGH13" s="515"/>
      <c r="BGI13" s="515"/>
      <c r="BGJ13" s="515"/>
      <c r="BGK13" s="515"/>
      <c r="BGL13" s="515"/>
      <c r="BGM13" s="515"/>
      <c r="BGN13" s="515"/>
      <c r="BGO13" s="515"/>
      <c r="BGP13" s="515"/>
      <c r="BGQ13" s="515"/>
      <c r="BGR13" s="515"/>
      <c r="BGS13" s="515"/>
      <c r="BGT13" s="515"/>
      <c r="BGU13" s="515"/>
      <c r="BGV13" s="515"/>
      <c r="BGW13" s="515"/>
      <c r="BGX13" s="515"/>
      <c r="BGY13" s="515"/>
      <c r="BGZ13" s="515"/>
      <c r="BHA13" s="515"/>
      <c r="BHB13" s="515"/>
      <c r="BHC13" s="515"/>
      <c r="BHD13" s="515"/>
      <c r="BHE13" s="515"/>
      <c r="BHF13" s="515"/>
      <c r="BHG13" s="515"/>
      <c r="BHH13" s="515"/>
      <c r="BHI13" s="515"/>
      <c r="BHJ13" s="515"/>
      <c r="BHK13" s="515"/>
      <c r="BHL13" s="515"/>
      <c r="BHM13" s="515"/>
      <c r="BHN13" s="515"/>
      <c r="BHO13" s="515"/>
      <c r="BHP13" s="515"/>
      <c r="BHQ13" s="515"/>
      <c r="BHR13" s="515"/>
      <c r="BHS13" s="515"/>
      <c r="BHT13" s="515"/>
      <c r="BHU13" s="515"/>
      <c r="BHV13" s="515"/>
      <c r="BHW13" s="515"/>
      <c r="BHX13" s="515"/>
      <c r="BHY13" s="515"/>
      <c r="BHZ13" s="515"/>
      <c r="BIA13" s="515"/>
      <c r="BIB13" s="515"/>
      <c r="BIC13" s="515"/>
      <c r="BID13" s="515"/>
      <c r="BIE13" s="515"/>
      <c r="BIF13" s="515"/>
      <c r="BIG13" s="515"/>
      <c r="BIH13" s="515"/>
      <c r="BII13" s="515"/>
      <c r="BIJ13" s="515"/>
      <c r="BIK13" s="515"/>
      <c r="BIL13" s="515"/>
      <c r="BIM13" s="515"/>
      <c r="BIN13" s="515"/>
      <c r="BIO13" s="515"/>
      <c r="BIP13" s="515"/>
      <c r="BIQ13" s="515"/>
      <c r="BIR13" s="515"/>
      <c r="BIS13" s="515"/>
      <c r="BIT13" s="515"/>
      <c r="BIU13" s="515"/>
      <c r="BIV13" s="515"/>
      <c r="BIW13" s="515"/>
      <c r="BIX13" s="515"/>
      <c r="BIY13" s="515"/>
      <c r="BIZ13" s="515"/>
      <c r="BJA13" s="515"/>
      <c r="BJB13" s="515"/>
      <c r="BJC13" s="515"/>
      <c r="BJD13" s="515"/>
      <c r="BJE13" s="515"/>
      <c r="BJF13" s="515"/>
      <c r="BJG13" s="515"/>
      <c r="BJH13" s="515"/>
      <c r="BJI13" s="515"/>
      <c r="BJJ13" s="515"/>
      <c r="BJK13" s="515"/>
      <c r="BJL13" s="515"/>
      <c r="BJM13" s="515"/>
      <c r="BJN13" s="515"/>
      <c r="BJO13" s="515"/>
      <c r="BJP13" s="515"/>
      <c r="BJQ13" s="515"/>
      <c r="BJR13" s="515"/>
      <c r="BJS13" s="515"/>
      <c r="BJT13" s="515"/>
      <c r="BJU13" s="515"/>
      <c r="BJV13" s="515"/>
      <c r="BJW13" s="515"/>
      <c r="BJX13" s="515"/>
      <c r="BJY13" s="515"/>
      <c r="BJZ13" s="515"/>
      <c r="BKA13" s="515"/>
      <c r="BKB13" s="515"/>
      <c r="BKC13" s="515"/>
      <c r="BKD13" s="515"/>
      <c r="BKE13" s="515"/>
      <c r="BKF13" s="515"/>
      <c r="BKG13" s="515"/>
      <c r="BKH13" s="515"/>
      <c r="BKI13" s="515"/>
      <c r="BKJ13" s="515"/>
      <c r="BKK13" s="515"/>
      <c r="BKL13" s="515"/>
      <c r="BKM13" s="515"/>
      <c r="BKN13" s="515"/>
      <c r="BKO13" s="515"/>
      <c r="BKP13" s="515"/>
      <c r="BKQ13" s="515"/>
      <c r="BKR13" s="515"/>
      <c r="BKS13" s="515"/>
      <c r="BKT13" s="515"/>
      <c r="BKU13" s="515"/>
      <c r="BKV13" s="515"/>
      <c r="BKW13" s="515"/>
      <c r="BKX13" s="515"/>
      <c r="BKY13" s="515"/>
      <c r="BKZ13" s="515"/>
      <c r="BLA13" s="515"/>
      <c r="BLB13" s="515"/>
      <c r="BLC13" s="515"/>
      <c r="BLD13" s="515"/>
      <c r="BLE13" s="515"/>
      <c r="BLF13" s="515"/>
      <c r="BLG13" s="515"/>
      <c r="BLH13" s="515"/>
      <c r="BLI13" s="515"/>
      <c r="BLJ13" s="515"/>
      <c r="BLK13" s="515"/>
      <c r="BLL13" s="515"/>
      <c r="BLM13" s="515"/>
      <c r="BLN13" s="515"/>
      <c r="BLO13" s="515"/>
      <c r="BLP13" s="515"/>
      <c r="BLQ13" s="515"/>
      <c r="BLR13" s="515"/>
      <c r="BLS13" s="515"/>
      <c r="BLT13" s="515"/>
      <c r="BLU13" s="515"/>
      <c r="BLV13" s="515"/>
      <c r="BLW13" s="515"/>
      <c r="BLX13" s="515"/>
      <c r="BLY13" s="515"/>
      <c r="BLZ13" s="515"/>
      <c r="BMA13" s="515"/>
      <c r="BMB13" s="515"/>
      <c r="BMC13" s="515"/>
      <c r="BMD13" s="515"/>
      <c r="BME13" s="515"/>
      <c r="BMF13" s="515"/>
      <c r="BMG13" s="515"/>
      <c r="BMH13" s="515"/>
      <c r="BMI13" s="515"/>
      <c r="BMJ13" s="515"/>
      <c r="BMK13" s="515"/>
      <c r="BML13" s="515"/>
      <c r="BMM13" s="515"/>
      <c r="BMN13" s="515"/>
      <c r="BMO13" s="515"/>
      <c r="BMP13" s="515"/>
      <c r="BMQ13" s="515"/>
      <c r="BMR13" s="515"/>
      <c r="BMS13" s="515"/>
      <c r="BMT13" s="515"/>
      <c r="BMU13" s="515"/>
      <c r="BMV13" s="515"/>
      <c r="BMW13" s="515"/>
      <c r="BMX13" s="515"/>
      <c r="BMY13" s="515"/>
      <c r="BMZ13" s="515"/>
      <c r="BNA13" s="515"/>
      <c r="BNB13" s="515"/>
      <c r="BNC13" s="515"/>
      <c r="BND13" s="515"/>
      <c r="BNE13" s="515"/>
      <c r="BNF13" s="515"/>
      <c r="BNG13" s="515"/>
      <c r="BNH13" s="515"/>
      <c r="BNI13" s="515"/>
      <c r="BNJ13" s="515"/>
      <c r="BNK13" s="515"/>
      <c r="BNL13" s="515"/>
      <c r="BNM13" s="515"/>
      <c r="BNN13" s="515"/>
      <c r="BNO13" s="515"/>
      <c r="BNP13" s="515"/>
      <c r="BNQ13" s="515"/>
      <c r="BNR13" s="515"/>
      <c r="BNS13" s="515"/>
      <c r="BNT13" s="515"/>
      <c r="BNU13" s="515"/>
      <c r="BNV13" s="515"/>
      <c r="BNW13" s="515"/>
      <c r="BNX13" s="515"/>
      <c r="BNY13" s="515"/>
      <c r="BNZ13" s="515"/>
      <c r="BOA13" s="515"/>
      <c r="BOB13" s="515"/>
      <c r="BOC13" s="515"/>
      <c r="BOD13" s="515"/>
      <c r="BOE13" s="515"/>
      <c r="BOF13" s="515"/>
      <c r="BOG13" s="515"/>
      <c r="BOH13" s="515"/>
      <c r="BOI13" s="515"/>
      <c r="BOJ13" s="515"/>
      <c r="BOK13" s="515"/>
      <c r="BOL13" s="515"/>
      <c r="BOM13" s="515"/>
      <c r="BON13" s="515"/>
      <c r="BOO13" s="515"/>
      <c r="BOP13" s="515"/>
      <c r="BOQ13" s="515"/>
      <c r="BOR13" s="515"/>
      <c r="BOS13" s="515"/>
      <c r="BOT13" s="515"/>
      <c r="BOU13" s="515"/>
      <c r="BOV13" s="515"/>
      <c r="BOW13" s="515"/>
      <c r="BOX13" s="515"/>
      <c r="BOY13" s="515"/>
      <c r="BOZ13" s="515"/>
      <c r="BPA13" s="515"/>
      <c r="BPB13" s="515"/>
      <c r="BPC13" s="515"/>
      <c r="BPD13" s="515"/>
      <c r="BPE13" s="515"/>
      <c r="BPF13" s="515"/>
      <c r="BPG13" s="515"/>
      <c r="BPH13" s="515"/>
      <c r="BPI13" s="515"/>
      <c r="BPJ13" s="515"/>
      <c r="BPK13" s="515"/>
      <c r="BPL13" s="515"/>
      <c r="BPM13" s="515"/>
      <c r="BPN13" s="515"/>
      <c r="BPO13" s="515"/>
      <c r="BPP13" s="515"/>
      <c r="BPQ13" s="515"/>
      <c r="BPR13" s="515"/>
      <c r="BPS13" s="515"/>
      <c r="BPT13" s="515"/>
      <c r="BPU13" s="515"/>
      <c r="BPV13" s="515"/>
      <c r="BPW13" s="515"/>
      <c r="BPX13" s="515"/>
      <c r="BPY13" s="515"/>
      <c r="BPZ13" s="515"/>
      <c r="BQA13" s="515"/>
      <c r="BQB13" s="515"/>
      <c r="BQC13" s="515"/>
      <c r="BQD13" s="515"/>
      <c r="BQE13" s="515"/>
      <c r="BQF13" s="515"/>
      <c r="BQG13" s="515"/>
      <c r="BQH13" s="515"/>
      <c r="BQI13" s="515"/>
      <c r="BQJ13" s="515"/>
      <c r="BQK13" s="515"/>
      <c r="BQL13" s="515"/>
      <c r="BQM13" s="515"/>
      <c r="BQN13" s="515"/>
      <c r="BQO13" s="515"/>
      <c r="BQP13" s="515"/>
      <c r="BQQ13" s="515"/>
      <c r="BQR13" s="515"/>
      <c r="BQS13" s="515"/>
      <c r="BQT13" s="515"/>
      <c r="BQU13" s="515"/>
      <c r="BQV13" s="515"/>
      <c r="BQW13" s="515"/>
      <c r="BQX13" s="515"/>
      <c r="BQY13" s="515"/>
      <c r="BQZ13" s="515"/>
      <c r="BRA13" s="515"/>
      <c r="BRB13" s="515"/>
      <c r="BRC13" s="515"/>
      <c r="BRD13" s="515"/>
      <c r="BRE13" s="515"/>
      <c r="BRF13" s="515"/>
      <c r="BRG13" s="515"/>
      <c r="BRH13" s="515"/>
      <c r="BRI13" s="515"/>
      <c r="BRJ13" s="515"/>
      <c r="BRK13" s="515"/>
      <c r="BRL13" s="515"/>
      <c r="BRM13" s="515"/>
      <c r="BRN13" s="515"/>
      <c r="BRO13" s="515"/>
      <c r="BRP13" s="515"/>
      <c r="BRQ13" s="515"/>
      <c r="BRR13" s="515"/>
      <c r="BRS13" s="515"/>
      <c r="BRT13" s="515"/>
      <c r="BRU13" s="515"/>
      <c r="BRV13" s="515"/>
      <c r="BRW13" s="515"/>
      <c r="BRX13" s="515"/>
      <c r="BRY13" s="515"/>
      <c r="BRZ13" s="515"/>
      <c r="BSA13" s="515"/>
      <c r="BSB13" s="515"/>
      <c r="BSC13" s="515"/>
      <c r="BSD13" s="515"/>
      <c r="BSE13" s="515"/>
      <c r="BSF13" s="515"/>
      <c r="BSG13" s="515"/>
      <c r="BSH13" s="515"/>
      <c r="BSI13" s="515"/>
      <c r="BSJ13" s="515"/>
      <c r="BSK13" s="515"/>
      <c r="BSL13" s="515"/>
      <c r="BSM13" s="515"/>
      <c r="BSN13" s="515"/>
      <c r="BSO13" s="515"/>
      <c r="BSP13" s="515"/>
      <c r="BSQ13" s="515"/>
      <c r="BSR13" s="515"/>
      <c r="BSS13" s="515"/>
      <c r="BST13" s="515"/>
      <c r="BSU13" s="515"/>
      <c r="BSV13" s="515"/>
      <c r="BSW13" s="515"/>
      <c r="BSX13" s="515"/>
      <c r="BSY13" s="515"/>
      <c r="BSZ13" s="515"/>
      <c r="BTA13" s="515"/>
      <c r="BTB13" s="515"/>
      <c r="BTC13" s="515"/>
      <c r="BTD13" s="515"/>
      <c r="BTE13" s="515"/>
      <c r="BTF13" s="515"/>
      <c r="BTG13" s="515"/>
      <c r="BTH13" s="515"/>
      <c r="BTI13" s="515"/>
      <c r="BTJ13" s="515"/>
      <c r="BTK13" s="515"/>
      <c r="BTL13" s="515"/>
      <c r="BTM13" s="515"/>
      <c r="BTN13" s="515"/>
      <c r="BTO13" s="515"/>
      <c r="BTP13" s="515"/>
      <c r="BTQ13" s="515"/>
      <c r="BTR13" s="515"/>
      <c r="BTS13" s="515"/>
      <c r="BTT13" s="515"/>
      <c r="BTU13" s="515"/>
      <c r="BTV13" s="515"/>
      <c r="BTW13" s="515"/>
      <c r="BTX13" s="515"/>
      <c r="BTY13" s="515"/>
      <c r="BTZ13" s="515"/>
      <c r="BUA13" s="515"/>
      <c r="BUB13" s="515"/>
      <c r="BUC13" s="515"/>
      <c r="BUD13" s="515"/>
      <c r="BUE13" s="515"/>
      <c r="BUF13" s="515"/>
      <c r="BUG13" s="515"/>
      <c r="BUH13" s="515"/>
      <c r="BUI13" s="515"/>
      <c r="BUJ13" s="515"/>
      <c r="BUK13" s="515"/>
      <c r="BUL13" s="515"/>
      <c r="BUM13" s="515"/>
      <c r="BUN13" s="515"/>
      <c r="BUO13" s="515"/>
      <c r="BUP13" s="515"/>
      <c r="BUQ13" s="515"/>
      <c r="BUR13" s="515"/>
      <c r="BUS13" s="515"/>
      <c r="BUT13" s="515"/>
      <c r="BUU13" s="515"/>
      <c r="BUV13" s="515"/>
      <c r="BUW13" s="515"/>
      <c r="BUX13" s="515"/>
      <c r="BUY13" s="515"/>
      <c r="BUZ13" s="515"/>
      <c r="BVA13" s="515"/>
      <c r="BVB13" s="515"/>
      <c r="BVC13" s="515"/>
      <c r="BVD13" s="515"/>
      <c r="BVE13" s="515"/>
      <c r="BVF13" s="515"/>
      <c r="BVG13" s="515"/>
      <c r="BVH13" s="515"/>
      <c r="BVI13" s="515"/>
      <c r="BVJ13" s="515"/>
      <c r="BVK13" s="515"/>
      <c r="BVL13" s="515"/>
      <c r="BVM13" s="515"/>
      <c r="BVN13" s="515"/>
      <c r="BVO13" s="515"/>
      <c r="BVP13" s="515"/>
      <c r="BVQ13" s="515"/>
      <c r="BVR13" s="515"/>
      <c r="BVS13" s="515"/>
      <c r="BVT13" s="515"/>
      <c r="BVU13" s="515"/>
      <c r="BVV13" s="515"/>
      <c r="BVW13" s="515"/>
      <c r="BVX13" s="515"/>
      <c r="BVY13" s="515"/>
      <c r="BVZ13" s="515"/>
      <c r="BWA13" s="515"/>
      <c r="BWB13" s="515"/>
      <c r="BWC13" s="515"/>
      <c r="BWD13" s="515"/>
      <c r="BWE13" s="515"/>
      <c r="BWF13" s="515"/>
      <c r="BWG13" s="515"/>
      <c r="BWH13" s="515"/>
      <c r="BWI13" s="515"/>
      <c r="BWJ13" s="515"/>
      <c r="BWK13" s="515"/>
      <c r="BWL13" s="515"/>
      <c r="BWM13" s="515"/>
      <c r="BWN13" s="515"/>
      <c r="BWO13" s="515"/>
      <c r="BWP13" s="515"/>
      <c r="BWQ13" s="515"/>
    </row>
    <row r="14" spans="1:1967" ht="15.75">
      <c r="A14" s="136"/>
      <c r="B14" s="136"/>
      <c r="C14" s="136"/>
      <c r="D14" s="136"/>
      <c r="E14" s="136"/>
      <c r="F14" s="136"/>
      <c r="G14" s="136"/>
      <c r="H14" s="136"/>
      <c r="I14" s="129"/>
      <c r="J14" s="136"/>
      <c r="K14" s="136"/>
      <c r="L14" s="136"/>
      <c r="M14" s="136"/>
      <c r="N14" s="344"/>
      <c r="O14" s="136"/>
      <c r="P14" s="129"/>
      <c r="Q14" s="136"/>
      <c r="R14" s="74"/>
      <c r="S14" s="136"/>
      <c r="T14" s="127"/>
      <c r="U14" s="127"/>
      <c r="V14" s="136"/>
      <c r="W14" s="580" t="s">
        <v>11072</v>
      </c>
      <c r="X14" s="580"/>
      <c r="AP14" s="515"/>
      <c r="AQ14" s="515"/>
      <c r="AR14" s="515"/>
      <c r="AS14" s="515"/>
      <c r="AT14" s="515"/>
      <c r="AU14" s="515"/>
      <c r="AV14" s="515"/>
      <c r="AW14" s="515"/>
      <c r="AX14" s="515"/>
      <c r="AY14" s="515"/>
      <c r="AZ14" s="515"/>
      <c r="BA14" s="515"/>
      <c r="BB14" s="515"/>
      <c r="BC14" s="515"/>
      <c r="BD14" s="515"/>
      <c r="BE14" s="515"/>
      <c r="BF14" s="515"/>
      <c r="BG14" s="515"/>
      <c r="BH14" s="515"/>
      <c r="BI14" s="515"/>
      <c r="BJ14" s="515"/>
      <c r="BK14" s="515"/>
      <c r="BL14" s="515"/>
      <c r="BM14" s="515"/>
      <c r="BN14" s="515"/>
      <c r="BO14" s="515"/>
      <c r="BP14" s="515"/>
      <c r="BQ14" s="515"/>
      <c r="BR14" s="515"/>
      <c r="BS14" s="515"/>
      <c r="BT14" s="515"/>
      <c r="BU14" s="515"/>
      <c r="BV14" s="515"/>
      <c r="BW14" s="515"/>
      <c r="BX14" s="515"/>
      <c r="BY14" s="515"/>
      <c r="BZ14" s="515"/>
      <c r="CA14" s="515"/>
      <c r="CB14" s="515"/>
      <c r="CC14" s="515"/>
      <c r="CD14" s="515"/>
      <c r="CE14" s="515"/>
      <c r="CF14" s="515"/>
      <c r="CG14" s="515"/>
      <c r="CH14" s="515"/>
      <c r="CI14" s="515"/>
      <c r="CJ14" s="515"/>
      <c r="CK14" s="515"/>
      <c r="CL14" s="515"/>
      <c r="CM14" s="515"/>
      <c r="CN14" s="515"/>
      <c r="CO14" s="515"/>
      <c r="CP14" s="515"/>
      <c r="CQ14" s="515"/>
      <c r="CR14" s="515"/>
      <c r="CS14" s="515"/>
      <c r="CT14" s="515"/>
      <c r="CU14" s="515"/>
      <c r="CV14" s="515"/>
      <c r="CW14" s="515"/>
      <c r="CX14" s="515"/>
      <c r="CY14" s="515"/>
      <c r="CZ14" s="515"/>
      <c r="DA14" s="515"/>
      <c r="DB14" s="515"/>
      <c r="DC14" s="515"/>
      <c r="DD14" s="515"/>
      <c r="DE14" s="515"/>
      <c r="DF14" s="515"/>
      <c r="DG14" s="515"/>
      <c r="DH14" s="515"/>
      <c r="DI14" s="515"/>
      <c r="DJ14" s="515"/>
      <c r="DK14" s="515"/>
      <c r="DL14" s="515"/>
      <c r="DM14" s="515"/>
      <c r="DN14" s="515"/>
      <c r="DO14" s="515"/>
      <c r="DP14" s="515"/>
      <c r="DQ14" s="515"/>
      <c r="DR14" s="515"/>
      <c r="DS14" s="515"/>
      <c r="DT14" s="515"/>
      <c r="DU14" s="515"/>
      <c r="DV14" s="515"/>
      <c r="DW14" s="515"/>
      <c r="DX14" s="515"/>
      <c r="DY14" s="515"/>
      <c r="DZ14" s="515"/>
      <c r="EA14" s="515"/>
      <c r="EB14" s="515"/>
      <c r="EC14" s="515"/>
      <c r="ED14" s="515"/>
      <c r="EE14" s="515"/>
      <c r="EF14" s="515"/>
      <c r="EG14" s="515"/>
      <c r="EH14" s="515"/>
      <c r="EI14" s="515"/>
      <c r="EJ14" s="515"/>
      <c r="EK14" s="515"/>
      <c r="EL14" s="515"/>
      <c r="EM14" s="515"/>
      <c r="EN14" s="515"/>
      <c r="EO14" s="515"/>
      <c r="EP14" s="515"/>
      <c r="EQ14" s="515"/>
      <c r="ER14" s="515"/>
      <c r="ES14" s="515"/>
      <c r="ET14" s="515"/>
      <c r="EU14" s="515"/>
      <c r="EV14" s="515"/>
      <c r="EW14" s="515"/>
      <c r="EX14" s="515"/>
      <c r="EY14" s="515"/>
      <c r="EZ14" s="515"/>
      <c r="FA14" s="515"/>
      <c r="FB14" s="515"/>
      <c r="FC14" s="515"/>
      <c r="FD14" s="515"/>
      <c r="FE14" s="515"/>
      <c r="FF14" s="515"/>
      <c r="FG14" s="515"/>
      <c r="FH14" s="515"/>
      <c r="FI14" s="515"/>
      <c r="FJ14" s="515"/>
      <c r="FK14" s="515"/>
      <c r="FL14" s="515"/>
      <c r="FM14" s="515"/>
      <c r="FN14" s="515"/>
      <c r="FO14" s="515"/>
      <c r="FP14" s="515"/>
      <c r="FQ14" s="515"/>
      <c r="FR14" s="515"/>
      <c r="FS14" s="515"/>
      <c r="FT14" s="515"/>
      <c r="FU14" s="515"/>
      <c r="FV14" s="515"/>
      <c r="FW14" s="515"/>
      <c r="FX14" s="515"/>
      <c r="FY14" s="515"/>
      <c r="FZ14" s="515"/>
      <c r="GA14" s="515"/>
      <c r="GB14" s="515"/>
      <c r="GC14" s="515"/>
      <c r="GD14" s="515"/>
      <c r="GE14" s="515"/>
      <c r="GF14" s="515"/>
      <c r="GG14" s="515"/>
      <c r="GH14" s="515"/>
      <c r="GI14" s="515"/>
      <c r="GJ14" s="515"/>
      <c r="GK14" s="515"/>
      <c r="GL14" s="515"/>
      <c r="GM14" s="515"/>
      <c r="GN14" s="515"/>
      <c r="GO14" s="515"/>
      <c r="GP14" s="515"/>
      <c r="GQ14" s="515"/>
      <c r="GR14" s="515"/>
      <c r="GS14" s="515"/>
      <c r="GT14" s="515"/>
      <c r="GU14" s="515"/>
      <c r="GV14" s="515"/>
      <c r="GW14" s="515"/>
      <c r="GX14" s="515"/>
      <c r="GY14" s="515"/>
      <c r="GZ14" s="515"/>
      <c r="HA14" s="515"/>
      <c r="HB14" s="515"/>
      <c r="HC14" s="515"/>
      <c r="HD14" s="515"/>
      <c r="HE14" s="515"/>
      <c r="HF14" s="515"/>
      <c r="HG14" s="515"/>
      <c r="HH14" s="515"/>
      <c r="HI14" s="515"/>
      <c r="HJ14" s="515"/>
      <c r="HK14" s="515"/>
      <c r="HL14" s="515"/>
      <c r="HM14" s="515"/>
      <c r="HN14" s="515"/>
      <c r="HO14" s="515"/>
      <c r="HP14" s="515"/>
      <c r="HQ14" s="515"/>
      <c r="HR14" s="515"/>
      <c r="HS14" s="515"/>
      <c r="HT14" s="515"/>
      <c r="HU14" s="515"/>
      <c r="HV14" s="515"/>
      <c r="HW14" s="515"/>
      <c r="HX14" s="515"/>
      <c r="HY14" s="515"/>
      <c r="HZ14" s="515"/>
      <c r="IA14" s="515"/>
      <c r="IB14" s="515"/>
      <c r="IC14" s="515"/>
      <c r="ID14" s="515"/>
      <c r="IE14" s="515"/>
      <c r="IF14" s="515"/>
      <c r="IG14" s="515"/>
      <c r="IH14" s="515"/>
      <c r="II14" s="515"/>
      <c r="IJ14" s="515"/>
      <c r="IK14" s="515"/>
      <c r="IL14" s="515"/>
      <c r="IM14" s="515"/>
      <c r="IN14" s="515"/>
      <c r="IO14" s="515"/>
      <c r="IP14" s="515"/>
      <c r="IQ14" s="515"/>
      <c r="IR14" s="515"/>
      <c r="IS14" s="515"/>
      <c r="IT14" s="515"/>
      <c r="IU14" s="515"/>
      <c r="IV14" s="515"/>
      <c r="IW14" s="515"/>
      <c r="IX14" s="515"/>
      <c r="IY14" s="515"/>
      <c r="IZ14" s="515"/>
      <c r="JA14" s="515"/>
      <c r="JB14" s="515"/>
      <c r="JC14" s="515"/>
      <c r="JD14" s="515"/>
      <c r="JE14" s="515"/>
      <c r="JF14" s="515"/>
      <c r="JG14" s="515"/>
      <c r="JH14" s="515"/>
      <c r="JI14" s="515"/>
      <c r="JJ14" s="515"/>
      <c r="JK14" s="515"/>
      <c r="JL14" s="515"/>
      <c r="JM14" s="515"/>
      <c r="JN14" s="515"/>
      <c r="JO14" s="515"/>
      <c r="JP14" s="515"/>
      <c r="JQ14" s="515"/>
      <c r="JR14" s="515"/>
      <c r="JS14" s="515"/>
      <c r="JT14" s="515"/>
      <c r="JU14" s="515"/>
      <c r="JV14" s="515"/>
      <c r="JW14" s="515"/>
      <c r="JX14" s="515"/>
      <c r="JY14" s="515"/>
      <c r="JZ14" s="515"/>
      <c r="KA14" s="515"/>
      <c r="KB14" s="515"/>
      <c r="KC14" s="515"/>
      <c r="KD14" s="515"/>
      <c r="KE14" s="515"/>
      <c r="KF14" s="515"/>
      <c r="KG14" s="515"/>
      <c r="KH14" s="515"/>
      <c r="KI14" s="515"/>
      <c r="KJ14" s="515"/>
      <c r="KK14" s="515"/>
      <c r="KL14" s="515"/>
      <c r="KM14" s="515"/>
      <c r="KN14" s="515"/>
      <c r="KO14" s="515"/>
      <c r="KP14" s="515"/>
      <c r="KQ14" s="515"/>
      <c r="KR14" s="515"/>
      <c r="KS14" s="515"/>
      <c r="KT14" s="515"/>
      <c r="KU14" s="515"/>
      <c r="KV14" s="515"/>
      <c r="KW14" s="515"/>
      <c r="KX14" s="515"/>
      <c r="KY14" s="515"/>
      <c r="KZ14" s="515"/>
      <c r="LA14" s="515"/>
      <c r="LB14" s="515"/>
      <c r="LC14" s="515"/>
      <c r="LD14" s="515"/>
      <c r="LE14" s="515"/>
      <c r="LF14" s="515"/>
      <c r="LG14" s="515"/>
      <c r="LH14" s="515"/>
      <c r="LI14" s="515"/>
      <c r="LJ14" s="515"/>
      <c r="LK14" s="515"/>
      <c r="LL14" s="515"/>
      <c r="LM14" s="515"/>
      <c r="LN14" s="515"/>
      <c r="LO14" s="515"/>
      <c r="LP14" s="515"/>
      <c r="LQ14" s="515"/>
      <c r="LR14" s="515"/>
      <c r="LS14" s="515"/>
      <c r="LT14" s="515"/>
      <c r="LU14" s="515"/>
      <c r="LV14" s="515"/>
      <c r="LW14" s="515"/>
      <c r="LX14" s="515"/>
      <c r="LY14" s="515"/>
      <c r="LZ14" s="515"/>
      <c r="MA14" s="515"/>
      <c r="MB14" s="515"/>
      <c r="MC14" s="515"/>
      <c r="MD14" s="515"/>
      <c r="ME14" s="515"/>
      <c r="MF14" s="515"/>
      <c r="MG14" s="515"/>
      <c r="MH14" s="515"/>
      <c r="MI14" s="515"/>
      <c r="MJ14" s="515"/>
      <c r="MK14" s="515"/>
      <c r="ML14" s="515"/>
      <c r="MM14" s="515"/>
      <c r="MN14" s="515"/>
      <c r="MO14" s="515"/>
      <c r="MP14" s="515"/>
      <c r="MQ14" s="515"/>
      <c r="MR14" s="515"/>
      <c r="MS14" s="515"/>
      <c r="MT14" s="515"/>
      <c r="MU14" s="515"/>
      <c r="MV14" s="515"/>
      <c r="MW14" s="515"/>
      <c r="MX14" s="515"/>
      <c r="MY14" s="515"/>
      <c r="MZ14" s="515"/>
      <c r="NA14" s="515"/>
      <c r="NB14" s="515"/>
      <c r="NC14" s="515"/>
      <c r="ND14" s="515"/>
      <c r="NE14" s="515"/>
      <c r="NF14" s="515"/>
      <c r="NG14" s="515"/>
      <c r="NH14" s="515"/>
      <c r="NI14" s="515"/>
      <c r="NJ14" s="515"/>
      <c r="NK14" s="515"/>
      <c r="NL14" s="515"/>
      <c r="NM14" s="515"/>
      <c r="NN14" s="515"/>
      <c r="NO14" s="515"/>
      <c r="NP14" s="515"/>
      <c r="NQ14" s="515"/>
      <c r="NR14" s="515"/>
      <c r="NS14" s="515"/>
      <c r="NT14" s="515"/>
      <c r="NU14" s="515"/>
      <c r="NV14" s="515"/>
      <c r="NW14" s="515"/>
      <c r="NX14" s="515"/>
      <c r="NY14" s="515"/>
      <c r="NZ14" s="515"/>
      <c r="OA14" s="515"/>
      <c r="OB14" s="515"/>
      <c r="OC14" s="515"/>
      <c r="OD14" s="515"/>
      <c r="OE14" s="515"/>
      <c r="OF14" s="515"/>
      <c r="OG14" s="515"/>
      <c r="OH14" s="515"/>
      <c r="OI14" s="515"/>
      <c r="OJ14" s="515"/>
      <c r="OK14" s="515"/>
      <c r="OL14" s="515"/>
      <c r="OM14" s="515"/>
      <c r="ON14" s="515"/>
      <c r="OO14" s="515"/>
      <c r="OP14" s="515"/>
      <c r="OQ14" s="515"/>
      <c r="OR14" s="515"/>
      <c r="OS14" s="515"/>
      <c r="OT14" s="515"/>
      <c r="OU14" s="515"/>
      <c r="OV14" s="515"/>
      <c r="OW14" s="515"/>
      <c r="OX14" s="515"/>
      <c r="OY14" s="515"/>
      <c r="OZ14" s="515"/>
      <c r="PA14" s="515"/>
      <c r="PB14" s="515"/>
      <c r="PC14" s="515"/>
      <c r="PD14" s="515"/>
      <c r="PE14" s="515"/>
      <c r="PF14" s="515"/>
      <c r="PG14" s="515"/>
      <c r="PH14" s="515"/>
      <c r="PI14" s="515"/>
      <c r="PJ14" s="515"/>
      <c r="PK14" s="515"/>
      <c r="PL14" s="515"/>
      <c r="PM14" s="515"/>
      <c r="PN14" s="515"/>
      <c r="PO14" s="515"/>
      <c r="PP14" s="515"/>
      <c r="PQ14" s="515"/>
      <c r="PR14" s="515"/>
      <c r="PS14" s="515"/>
      <c r="PT14" s="515"/>
      <c r="PU14" s="515"/>
      <c r="PV14" s="515"/>
      <c r="PW14" s="515"/>
      <c r="PX14" s="515"/>
      <c r="PY14" s="515"/>
      <c r="PZ14" s="515"/>
      <c r="QA14" s="515"/>
      <c r="QB14" s="515"/>
      <c r="QC14" s="515"/>
      <c r="QD14" s="515"/>
      <c r="QE14" s="515"/>
      <c r="QF14" s="515"/>
      <c r="QG14" s="515"/>
      <c r="QH14" s="515"/>
      <c r="QI14" s="515"/>
      <c r="QJ14" s="515"/>
      <c r="QK14" s="515"/>
      <c r="QL14" s="515"/>
      <c r="QM14" s="515"/>
      <c r="QN14" s="515"/>
      <c r="QO14" s="515"/>
      <c r="QP14" s="515"/>
      <c r="QQ14" s="515"/>
      <c r="QR14" s="515"/>
      <c r="QS14" s="515"/>
      <c r="QT14" s="515"/>
      <c r="QU14" s="515"/>
      <c r="QV14" s="515"/>
      <c r="QW14" s="515"/>
      <c r="QX14" s="515"/>
      <c r="QY14" s="515"/>
      <c r="QZ14" s="515"/>
      <c r="RA14" s="515"/>
      <c r="RB14" s="515"/>
      <c r="RC14" s="515"/>
      <c r="RD14" s="515"/>
      <c r="RE14" s="515"/>
      <c r="RF14" s="515"/>
      <c r="RG14" s="515"/>
      <c r="RH14" s="515"/>
      <c r="RI14" s="515"/>
      <c r="RJ14" s="515"/>
      <c r="RK14" s="515"/>
      <c r="RL14" s="515"/>
      <c r="RM14" s="515"/>
      <c r="RN14" s="515"/>
      <c r="RO14" s="515"/>
      <c r="RP14" s="515"/>
      <c r="RQ14" s="515"/>
      <c r="RR14" s="515"/>
      <c r="RS14" s="515"/>
      <c r="RT14" s="515"/>
      <c r="RU14" s="515"/>
      <c r="RV14" s="515"/>
      <c r="RW14" s="515"/>
      <c r="RX14" s="515"/>
      <c r="RY14" s="515"/>
      <c r="RZ14" s="515"/>
      <c r="SA14" s="515"/>
      <c r="SB14" s="515"/>
      <c r="SC14" s="515"/>
      <c r="SD14" s="515"/>
      <c r="SE14" s="515"/>
      <c r="SF14" s="515"/>
      <c r="SG14" s="515"/>
      <c r="SH14" s="515"/>
      <c r="SI14" s="515"/>
      <c r="SJ14" s="515"/>
      <c r="SK14" s="515"/>
      <c r="SL14" s="515"/>
      <c r="SM14" s="515"/>
      <c r="SN14" s="515"/>
      <c r="SO14" s="515"/>
      <c r="SP14" s="515"/>
      <c r="SQ14" s="515"/>
      <c r="SR14" s="515"/>
      <c r="SS14" s="515"/>
      <c r="ST14" s="515"/>
      <c r="SU14" s="515"/>
      <c r="SV14" s="515"/>
      <c r="SW14" s="515"/>
      <c r="SX14" s="515"/>
      <c r="SY14" s="515"/>
      <c r="SZ14" s="515"/>
      <c r="TA14" s="515"/>
      <c r="TB14" s="515"/>
      <c r="TC14" s="515"/>
      <c r="TD14" s="515"/>
      <c r="TE14" s="515"/>
      <c r="TF14" s="515"/>
      <c r="TG14" s="515"/>
      <c r="TH14" s="515"/>
      <c r="TI14" s="515"/>
      <c r="TJ14" s="515"/>
      <c r="TK14" s="515"/>
      <c r="TL14" s="515"/>
      <c r="TM14" s="515"/>
      <c r="TN14" s="515"/>
      <c r="TO14" s="515"/>
      <c r="TP14" s="515"/>
      <c r="TQ14" s="515"/>
      <c r="TR14" s="515"/>
      <c r="TS14" s="515"/>
      <c r="TT14" s="515"/>
      <c r="TU14" s="515"/>
      <c r="TV14" s="515"/>
      <c r="TW14" s="515"/>
      <c r="TX14" s="515"/>
      <c r="TY14" s="515"/>
      <c r="TZ14" s="515"/>
      <c r="UA14" s="515"/>
      <c r="UB14" s="515"/>
      <c r="UC14" s="515"/>
      <c r="UD14" s="515"/>
      <c r="UE14" s="515"/>
      <c r="UF14" s="515"/>
      <c r="UG14" s="515"/>
      <c r="UH14" s="515"/>
      <c r="UI14" s="515"/>
      <c r="UJ14" s="515"/>
      <c r="UK14" s="515"/>
      <c r="UL14" s="515"/>
      <c r="UM14" s="515"/>
      <c r="UN14" s="515"/>
      <c r="UO14" s="515"/>
      <c r="UP14" s="515"/>
      <c r="UQ14" s="515"/>
      <c r="UR14" s="515"/>
      <c r="US14" s="515"/>
      <c r="UT14" s="515"/>
      <c r="UU14" s="515"/>
      <c r="UV14" s="515"/>
      <c r="UW14" s="515"/>
      <c r="UX14" s="515"/>
      <c r="UY14" s="515"/>
      <c r="UZ14" s="515"/>
      <c r="VA14" s="515"/>
      <c r="VB14" s="515"/>
      <c r="VC14" s="515"/>
      <c r="VD14" s="515"/>
      <c r="VE14" s="515"/>
      <c r="VF14" s="515"/>
      <c r="VG14" s="515"/>
      <c r="VH14" s="515"/>
      <c r="VI14" s="515"/>
      <c r="VJ14" s="515"/>
      <c r="VK14" s="515"/>
      <c r="VL14" s="515"/>
      <c r="VM14" s="515"/>
      <c r="VN14" s="515"/>
      <c r="VO14" s="515"/>
      <c r="VP14" s="515"/>
      <c r="VQ14" s="515"/>
      <c r="VR14" s="515"/>
      <c r="VS14" s="515"/>
      <c r="VT14" s="515"/>
      <c r="VU14" s="515"/>
      <c r="VV14" s="515"/>
      <c r="VW14" s="515"/>
      <c r="VX14" s="515"/>
      <c r="VY14" s="515"/>
      <c r="VZ14" s="515"/>
      <c r="WA14" s="515"/>
      <c r="WB14" s="515"/>
      <c r="WC14" s="515"/>
      <c r="WD14" s="515"/>
      <c r="WE14" s="515"/>
      <c r="WF14" s="515"/>
      <c r="WG14" s="515"/>
      <c r="WH14" s="515"/>
      <c r="WI14" s="515"/>
      <c r="WJ14" s="515"/>
      <c r="WK14" s="515"/>
      <c r="WL14" s="515"/>
      <c r="WM14" s="515"/>
      <c r="WN14" s="515"/>
      <c r="WO14" s="515"/>
      <c r="WP14" s="515"/>
      <c r="WQ14" s="515"/>
      <c r="WR14" s="515"/>
      <c r="WS14" s="515"/>
      <c r="WT14" s="515"/>
      <c r="WU14" s="515"/>
      <c r="WV14" s="515"/>
      <c r="WW14" s="515"/>
      <c r="WX14" s="515"/>
      <c r="WY14" s="515"/>
      <c r="WZ14" s="515"/>
      <c r="XA14" s="515"/>
      <c r="XB14" s="515"/>
      <c r="XC14" s="515"/>
      <c r="XD14" s="515"/>
      <c r="XE14" s="515"/>
      <c r="XF14" s="515"/>
      <c r="XG14" s="515"/>
      <c r="XH14" s="515"/>
      <c r="XI14" s="515"/>
      <c r="XJ14" s="515"/>
      <c r="XK14" s="515"/>
      <c r="XL14" s="515"/>
      <c r="XM14" s="515"/>
      <c r="XN14" s="515"/>
      <c r="XO14" s="515"/>
      <c r="XP14" s="515"/>
      <c r="XQ14" s="515"/>
      <c r="XR14" s="515"/>
      <c r="XS14" s="515"/>
      <c r="XT14" s="515"/>
      <c r="XU14" s="515"/>
      <c r="XV14" s="515"/>
      <c r="XW14" s="515"/>
      <c r="XX14" s="515"/>
      <c r="XY14" s="515"/>
      <c r="XZ14" s="515"/>
      <c r="YA14" s="515"/>
      <c r="YB14" s="515"/>
      <c r="YC14" s="515"/>
      <c r="YD14" s="515"/>
      <c r="YE14" s="515"/>
      <c r="YF14" s="515"/>
      <c r="YG14" s="515"/>
      <c r="YH14" s="515"/>
      <c r="YI14" s="515"/>
      <c r="YJ14" s="515"/>
      <c r="YK14" s="515"/>
      <c r="YL14" s="515"/>
      <c r="YM14" s="515"/>
      <c r="YN14" s="515"/>
      <c r="YO14" s="515"/>
      <c r="YP14" s="515"/>
      <c r="YQ14" s="515"/>
      <c r="YR14" s="515"/>
      <c r="YS14" s="515"/>
      <c r="YT14" s="515"/>
      <c r="YU14" s="515"/>
      <c r="YV14" s="515"/>
      <c r="YW14" s="515"/>
      <c r="YX14" s="515"/>
      <c r="YY14" s="515"/>
      <c r="YZ14" s="515"/>
      <c r="ZA14" s="515"/>
      <c r="ZB14" s="515"/>
      <c r="ZC14" s="515"/>
      <c r="ZD14" s="515"/>
      <c r="ZE14" s="515"/>
      <c r="ZF14" s="515"/>
      <c r="ZG14" s="515"/>
      <c r="ZH14" s="515"/>
      <c r="ZI14" s="515"/>
      <c r="ZJ14" s="515"/>
      <c r="ZK14" s="515"/>
      <c r="ZL14" s="515"/>
      <c r="ZM14" s="515"/>
      <c r="ZN14" s="515"/>
      <c r="ZO14" s="515"/>
      <c r="ZP14" s="515"/>
      <c r="ZQ14" s="515"/>
      <c r="ZR14" s="515"/>
      <c r="ZS14" s="515"/>
      <c r="ZT14" s="515"/>
      <c r="ZU14" s="515"/>
      <c r="ZV14" s="515"/>
      <c r="ZW14" s="515"/>
      <c r="ZX14" s="515"/>
      <c r="ZY14" s="515"/>
      <c r="ZZ14" s="515"/>
      <c r="AAA14" s="515"/>
      <c r="AAB14" s="515"/>
      <c r="AAC14" s="515"/>
      <c r="AAD14" s="515"/>
      <c r="AAE14" s="515"/>
      <c r="AAF14" s="515"/>
      <c r="AAG14" s="515"/>
      <c r="AAH14" s="515"/>
      <c r="AAI14" s="515"/>
      <c r="AAJ14" s="515"/>
      <c r="AAK14" s="515"/>
      <c r="AAL14" s="515"/>
      <c r="AAM14" s="515"/>
      <c r="AAN14" s="515"/>
      <c r="AAO14" s="515"/>
      <c r="AAP14" s="515"/>
      <c r="AAQ14" s="515"/>
      <c r="AAR14" s="515"/>
      <c r="AAS14" s="515"/>
      <c r="AAT14" s="515"/>
      <c r="AAU14" s="515"/>
      <c r="AAV14" s="515"/>
      <c r="AAW14" s="515"/>
      <c r="AAX14" s="515"/>
      <c r="AAY14" s="515"/>
      <c r="AAZ14" s="515"/>
      <c r="ABA14" s="515"/>
      <c r="ABB14" s="515"/>
      <c r="ABC14" s="515"/>
      <c r="ABD14" s="515"/>
      <c r="ABE14" s="515"/>
      <c r="ABF14" s="515"/>
      <c r="ABG14" s="515"/>
      <c r="ABH14" s="515"/>
      <c r="ABI14" s="515"/>
      <c r="ABJ14" s="515"/>
      <c r="ABK14" s="515"/>
      <c r="ABL14" s="515"/>
      <c r="ABM14" s="515"/>
      <c r="ABN14" s="515"/>
      <c r="ABO14" s="515"/>
      <c r="ABP14" s="515"/>
      <c r="ABQ14" s="515"/>
      <c r="ABR14" s="515"/>
      <c r="ABS14" s="515"/>
      <c r="ABT14" s="515"/>
      <c r="ABU14" s="515"/>
      <c r="ABV14" s="515"/>
      <c r="ABW14" s="515"/>
      <c r="ABX14" s="515"/>
      <c r="ABY14" s="515"/>
      <c r="ABZ14" s="515"/>
      <c r="ACA14" s="515"/>
      <c r="ACB14" s="515"/>
      <c r="ACC14" s="515"/>
      <c r="ACD14" s="515"/>
      <c r="ACE14" s="515"/>
      <c r="ACF14" s="515"/>
      <c r="ACG14" s="515"/>
      <c r="ACH14" s="515"/>
      <c r="ACI14" s="515"/>
      <c r="ACJ14" s="515"/>
      <c r="ACK14" s="515"/>
      <c r="ACL14" s="515"/>
      <c r="ACM14" s="515"/>
      <c r="ACN14" s="515"/>
      <c r="ACO14" s="515"/>
      <c r="ACP14" s="515"/>
      <c r="ACQ14" s="515"/>
      <c r="ACR14" s="515"/>
      <c r="ACS14" s="515"/>
      <c r="ACT14" s="515"/>
      <c r="ACU14" s="515"/>
      <c r="ACV14" s="515"/>
      <c r="ACW14" s="515"/>
      <c r="ACX14" s="515"/>
      <c r="ACY14" s="515"/>
      <c r="ACZ14" s="515"/>
      <c r="ADA14" s="515"/>
      <c r="ADB14" s="515"/>
      <c r="ADC14" s="515"/>
      <c r="ADD14" s="515"/>
      <c r="ADE14" s="515"/>
      <c r="ADF14" s="515"/>
      <c r="ADG14" s="515"/>
      <c r="ADH14" s="515"/>
      <c r="ADI14" s="515"/>
      <c r="ADJ14" s="515"/>
      <c r="ADK14" s="515"/>
      <c r="ADL14" s="515"/>
      <c r="ADM14" s="515"/>
      <c r="ADN14" s="515"/>
      <c r="ADO14" s="515"/>
      <c r="ADP14" s="515"/>
      <c r="ADQ14" s="515"/>
      <c r="ADR14" s="515"/>
      <c r="ADS14" s="515"/>
      <c r="ADT14" s="515"/>
      <c r="ADU14" s="515"/>
      <c r="ADV14" s="515"/>
      <c r="ADW14" s="515"/>
      <c r="ADX14" s="515"/>
      <c r="ADY14" s="515"/>
      <c r="ADZ14" s="515"/>
      <c r="AEA14" s="515"/>
      <c r="AEB14" s="515"/>
      <c r="AEC14" s="515"/>
      <c r="AED14" s="515"/>
      <c r="AEE14" s="515"/>
      <c r="AEF14" s="515"/>
      <c r="AEG14" s="515"/>
      <c r="AEH14" s="515"/>
      <c r="AEI14" s="515"/>
      <c r="AEJ14" s="515"/>
      <c r="AEK14" s="515"/>
      <c r="AEL14" s="515"/>
      <c r="AEM14" s="515"/>
      <c r="AEN14" s="515"/>
      <c r="AEO14" s="515"/>
      <c r="AEP14" s="515"/>
      <c r="AEQ14" s="515"/>
      <c r="AER14" s="515"/>
      <c r="AES14" s="515"/>
      <c r="AET14" s="515"/>
      <c r="AEU14" s="515"/>
      <c r="AEV14" s="515"/>
      <c r="AEW14" s="515"/>
      <c r="AEX14" s="515"/>
      <c r="AEY14" s="515"/>
      <c r="AEZ14" s="515"/>
      <c r="AFA14" s="515"/>
      <c r="AFB14" s="515"/>
      <c r="AFC14" s="515"/>
      <c r="AFD14" s="515"/>
      <c r="AFE14" s="515"/>
      <c r="AFF14" s="515"/>
      <c r="AFG14" s="515"/>
      <c r="AFH14" s="515"/>
      <c r="AFI14" s="515"/>
      <c r="AFJ14" s="515"/>
      <c r="AFK14" s="515"/>
      <c r="AFL14" s="515"/>
      <c r="AFM14" s="515"/>
      <c r="AFN14" s="515"/>
      <c r="AFO14" s="515"/>
      <c r="AFP14" s="515"/>
      <c r="AFQ14" s="515"/>
      <c r="AFR14" s="515"/>
      <c r="AFS14" s="515"/>
      <c r="AFT14" s="515"/>
      <c r="AFU14" s="515"/>
      <c r="AFV14" s="515"/>
      <c r="AFW14" s="515"/>
      <c r="AFX14" s="515"/>
      <c r="AFY14" s="515"/>
      <c r="AFZ14" s="515"/>
      <c r="AGA14" s="515"/>
      <c r="AGB14" s="515"/>
      <c r="AGC14" s="515"/>
      <c r="AGD14" s="515"/>
      <c r="AGE14" s="515"/>
      <c r="AGF14" s="515"/>
      <c r="AGG14" s="515"/>
      <c r="AGH14" s="515"/>
      <c r="AGI14" s="515"/>
      <c r="AGJ14" s="515"/>
      <c r="AGK14" s="515"/>
      <c r="AGL14" s="515"/>
      <c r="AGM14" s="515"/>
      <c r="AGN14" s="515"/>
      <c r="AGO14" s="515"/>
      <c r="AGP14" s="515"/>
      <c r="AGQ14" s="515"/>
      <c r="AGR14" s="515"/>
      <c r="AGS14" s="515"/>
      <c r="AGT14" s="515"/>
      <c r="AGU14" s="515"/>
      <c r="AGV14" s="515"/>
      <c r="AGW14" s="515"/>
      <c r="AGX14" s="515"/>
      <c r="AGY14" s="515"/>
      <c r="AGZ14" s="515"/>
      <c r="AHA14" s="515"/>
      <c r="AHB14" s="515"/>
      <c r="AHC14" s="515"/>
      <c r="AHD14" s="515"/>
      <c r="AHE14" s="515"/>
      <c r="AHF14" s="515"/>
      <c r="AHG14" s="515"/>
      <c r="AHH14" s="515"/>
      <c r="AHI14" s="515"/>
      <c r="AHJ14" s="515"/>
      <c r="AHK14" s="515"/>
      <c r="AHL14" s="515"/>
      <c r="AHM14" s="515"/>
      <c r="AHN14" s="515"/>
      <c r="AHO14" s="515"/>
      <c r="AHP14" s="515"/>
      <c r="AHQ14" s="515"/>
      <c r="AHR14" s="515"/>
      <c r="AHS14" s="515"/>
      <c r="AHT14" s="515"/>
      <c r="AHU14" s="515"/>
      <c r="AHV14" s="515"/>
      <c r="AHW14" s="515"/>
      <c r="AHX14" s="515"/>
      <c r="AHY14" s="515"/>
      <c r="AHZ14" s="515"/>
      <c r="AIA14" s="515"/>
      <c r="AIB14" s="515"/>
      <c r="AIC14" s="515"/>
      <c r="AID14" s="515"/>
      <c r="AIE14" s="515"/>
      <c r="AIF14" s="515"/>
      <c r="AIG14" s="515"/>
      <c r="AIH14" s="515"/>
      <c r="AII14" s="515"/>
      <c r="AIJ14" s="515"/>
      <c r="AIK14" s="515"/>
      <c r="AIL14" s="515"/>
      <c r="AIM14" s="515"/>
      <c r="AIN14" s="515"/>
      <c r="AIO14" s="515"/>
      <c r="AIP14" s="515"/>
      <c r="AIQ14" s="515"/>
      <c r="AIR14" s="515"/>
      <c r="AIS14" s="515"/>
      <c r="AIT14" s="515"/>
      <c r="AIU14" s="515"/>
      <c r="AIV14" s="515"/>
      <c r="AIW14" s="515"/>
      <c r="AIX14" s="515"/>
      <c r="AIY14" s="515"/>
      <c r="AIZ14" s="515"/>
      <c r="AJA14" s="515"/>
      <c r="AJB14" s="515"/>
      <c r="AJC14" s="515"/>
      <c r="AJD14" s="515"/>
      <c r="AJE14" s="515"/>
      <c r="AJF14" s="515"/>
      <c r="AJG14" s="515"/>
      <c r="AJH14" s="515"/>
      <c r="AJI14" s="515"/>
      <c r="AJJ14" s="515"/>
      <c r="AJK14" s="515"/>
      <c r="AJL14" s="515"/>
      <c r="AJM14" s="515"/>
      <c r="AJN14" s="515"/>
      <c r="AJO14" s="515"/>
      <c r="AJP14" s="515"/>
      <c r="AJQ14" s="515"/>
      <c r="AJR14" s="515"/>
      <c r="AJS14" s="515"/>
      <c r="AJT14" s="515"/>
      <c r="AJU14" s="515"/>
      <c r="AJV14" s="515"/>
      <c r="AJW14" s="515"/>
      <c r="AJX14" s="515"/>
      <c r="AJY14" s="515"/>
      <c r="AJZ14" s="515"/>
      <c r="AKA14" s="515"/>
      <c r="AKB14" s="515"/>
      <c r="AKC14" s="515"/>
      <c r="AKD14" s="515"/>
      <c r="AKE14" s="515"/>
      <c r="AKF14" s="515"/>
      <c r="AKG14" s="515"/>
      <c r="AKH14" s="515"/>
      <c r="AKI14" s="515"/>
      <c r="AKJ14" s="515"/>
      <c r="AKK14" s="515"/>
      <c r="AKL14" s="515"/>
      <c r="AKM14" s="515"/>
      <c r="AKN14" s="515"/>
      <c r="AKO14" s="515"/>
      <c r="AKP14" s="515"/>
      <c r="AKQ14" s="515"/>
      <c r="AKR14" s="515"/>
      <c r="AKS14" s="515"/>
      <c r="AKT14" s="515"/>
      <c r="AKU14" s="515"/>
      <c r="AKV14" s="515"/>
      <c r="AKW14" s="515"/>
      <c r="AKX14" s="515"/>
      <c r="AKY14" s="515"/>
      <c r="AKZ14" s="515"/>
      <c r="ALA14" s="515"/>
      <c r="ALB14" s="515"/>
      <c r="ALC14" s="515"/>
      <c r="ALD14" s="515"/>
      <c r="ALE14" s="515"/>
      <c r="ALF14" s="515"/>
      <c r="ALG14" s="515"/>
      <c r="ALH14" s="515"/>
      <c r="ALI14" s="515"/>
      <c r="ALJ14" s="515"/>
      <c r="ALK14" s="515"/>
      <c r="ALL14" s="515"/>
      <c r="ALM14" s="515"/>
      <c r="ALN14" s="515"/>
      <c r="ALO14" s="515"/>
      <c r="ALP14" s="515"/>
      <c r="ALQ14" s="515"/>
      <c r="ALR14" s="515"/>
      <c r="ALS14" s="515"/>
      <c r="ALT14" s="515"/>
      <c r="ALU14" s="515"/>
      <c r="ALV14" s="515"/>
      <c r="ALW14" s="515"/>
      <c r="ALX14" s="515"/>
      <c r="ALY14" s="515"/>
      <c r="ALZ14" s="515"/>
      <c r="AMA14" s="515"/>
      <c r="AMB14" s="515"/>
      <c r="AMC14" s="515"/>
      <c r="AMD14" s="515"/>
      <c r="AME14" s="515"/>
      <c r="AMF14" s="515"/>
      <c r="AMG14" s="515"/>
      <c r="AMH14" s="515"/>
      <c r="AMI14" s="515"/>
      <c r="AMJ14" s="515"/>
      <c r="AMK14" s="515"/>
      <c r="AML14" s="515"/>
      <c r="AMM14" s="515"/>
      <c r="AMN14" s="515"/>
      <c r="AMO14" s="515"/>
      <c r="AMP14" s="515"/>
      <c r="AMQ14" s="515"/>
      <c r="AMR14" s="515"/>
      <c r="AMS14" s="515"/>
      <c r="AMT14" s="515"/>
      <c r="AMU14" s="515"/>
      <c r="AMV14" s="515"/>
      <c r="AMW14" s="515"/>
      <c r="AMX14" s="515"/>
      <c r="AMY14" s="515"/>
      <c r="AMZ14" s="515"/>
      <c r="ANA14" s="515"/>
      <c r="ANB14" s="515"/>
      <c r="ANC14" s="515"/>
      <c r="AND14" s="515"/>
      <c r="ANE14" s="515"/>
      <c r="ANF14" s="515"/>
      <c r="ANG14" s="515"/>
      <c r="ANH14" s="515"/>
      <c r="ANI14" s="515"/>
      <c r="ANJ14" s="515"/>
      <c r="ANK14" s="515"/>
      <c r="ANL14" s="515"/>
      <c r="ANM14" s="515"/>
      <c r="ANN14" s="515"/>
      <c r="ANO14" s="515"/>
      <c r="ANP14" s="515"/>
      <c r="ANQ14" s="515"/>
      <c r="ANR14" s="515"/>
      <c r="ANS14" s="515"/>
      <c r="ANT14" s="515"/>
      <c r="ANU14" s="515"/>
      <c r="ANV14" s="515"/>
      <c r="ANW14" s="515"/>
      <c r="ANX14" s="515"/>
      <c r="ANY14" s="515"/>
      <c r="ANZ14" s="515"/>
      <c r="AOA14" s="515"/>
      <c r="AOB14" s="515"/>
      <c r="AOC14" s="515"/>
      <c r="AOD14" s="515"/>
      <c r="AOE14" s="515"/>
      <c r="AOF14" s="515"/>
      <c r="AOG14" s="515"/>
      <c r="AOH14" s="515"/>
      <c r="AOI14" s="515"/>
      <c r="AOJ14" s="515"/>
      <c r="AOK14" s="515"/>
      <c r="AOL14" s="515"/>
      <c r="AOM14" s="515"/>
      <c r="AON14" s="515"/>
      <c r="AOO14" s="515"/>
      <c r="AOP14" s="515"/>
      <c r="AOQ14" s="515"/>
      <c r="AOR14" s="515"/>
      <c r="AOS14" s="515"/>
      <c r="AOT14" s="515"/>
      <c r="AOU14" s="515"/>
      <c r="AOV14" s="515"/>
      <c r="AOW14" s="515"/>
      <c r="AOX14" s="515"/>
      <c r="AOY14" s="515"/>
      <c r="AOZ14" s="515"/>
      <c r="APA14" s="515"/>
      <c r="APB14" s="515"/>
      <c r="APC14" s="515"/>
      <c r="APD14" s="515"/>
      <c r="APE14" s="515"/>
      <c r="APF14" s="515"/>
      <c r="APG14" s="515"/>
      <c r="APH14" s="515"/>
      <c r="API14" s="515"/>
      <c r="APJ14" s="515"/>
      <c r="APK14" s="515"/>
      <c r="APL14" s="515"/>
      <c r="APM14" s="515"/>
      <c r="APN14" s="515"/>
      <c r="APO14" s="515"/>
      <c r="APP14" s="515"/>
      <c r="APQ14" s="515"/>
      <c r="APR14" s="515"/>
      <c r="APS14" s="515"/>
      <c r="APT14" s="515"/>
      <c r="APU14" s="515"/>
      <c r="APV14" s="515"/>
      <c r="APW14" s="515"/>
      <c r="APX14" s="515"/>
      <c r="APY14" s="515"/>
      <c r="APZ14" s="515"/>
      <c r="AQA14" s="515"/>
      <c r="AQB14" s="515"/>
      <c r="AQC14" s="515"/>
      <c r="AQD14" s="515"/>
      <c r="AQE14" s="515"/>
      <c r="AQF14" s="515"/>
      <c r="AQG14" s="515"/>
      <c r="AQH14" s="515"/>
      <c r="AQI14" s="515"/>
      <c r="AQJ14" s="515"/>
      <c r="AQK14" s="515"/>
      <c r="AQL14" s="515"/>
      <c r="AQM14" s="515"/>
      <c r="AQN14" s="515"/>
      <c r="AQO14" s="515"/>
      <c r="AQP14" s="515"/>
      <c r="AQQ14" s="515"/>
      <c r="AQR14" s="515"/>
      <c r="AQS14" s="515"/>
      <c r="AQT14" s="515"/>
      <c r="AQU14" s="515"/>
      <c r="AQV14" s="515"/>
      <c r="AQW14" s="515"/>
      <c r="AQX14" s="515"/>
      <c r="AQY14" s="515"/>
      <c r="AQZ14" s="515"/>
      <c r="ARA14" s="515"/>
      <c r="ARB14" s="515"/>
      <c r="ARC14" s="515"/>
      <c r="ARD14" s="515"/>
      <c r="ARE14" s="515"/>
      <c r="ARF14" s="515"/>
      <c r="ARG14" s="515"/>
      <c r="ARH14" s="515"/>
      <c r="ARI14" s="515"/>
      <c r="ARJ14" s="515"/>
      <c r="ARK14" s="515"/>
      <c r="ARL14" s="515"/>
      <c r="ARM14" s="515"/>
      <c r="ARN14" s="515"/>
      <c r="ARO14" s="515"/>
      <c r="ARP14" s="515"/>
      <c r="ARQ14" s="515"/>
      <c r="ARR14" s="515"/>
      <c r="ARS14" s="515"/>
      <c r="ART14" s="515"/>
      <c r="ARU14" s="515"/>
      <c r="ARV14" s="515"/>
      <c r="ARW14" s="515"/>
      <c r="ARX14" s="515"/>
      <c r="ARY14" s="515"/>
      <c r="ARZ14" s="515"/>
      <c r="ASA14" s="515"/>
      <c r="ASB14" s="515"/>
      <c r="ASC14" s="515"/>
      <c r="ASD14" s="515"/>
      <c r="ASE14" s="515"/>
      <c r="ASF14" s="515"/>
      <c r="ASG14" s="515"/>
      <c r="ASH14" s="515"/>
      <c r="ASI14" s="515"/>
      <c r="ASJ14" s="515"/>
      <c r="ASK14" s="515"/>
      <c r="ASL14" s="515"/>
      <c r="ASM14" s="515"/>
      <c r="ASN14" s="515"/>
      <c r="ASO14" s="515"/>
      <c r="ASP14" s="515"/>
      <c r="ASQ14" s="515"/>
      <c r="ASR14" s="515"/>
      <c r="ASS14" s="515"/>
      <c r="AST14" s="515"/>
      <c r="ASU14" s="515"/>
      <c r="ASV14" s="515"/>
      <c r="ASW14" s="515"/>
      <c r="ASX14" s="515"/>
      <c r="ASY14" s="515"/>
      <c r="ASZ14" s="515"/>
      <c r="ATA14" s="515"/>
      <c r="ATB14" s="515"/>
      <c r="ATC14" s="515"/>
      <c r="ATD14" s="515"/>
      <c r="ATE14" s="515"/>
      <c r="ATF14" s="515"/>
      <c r="ATG14" s="515"/>
      <c r="ATH14" s="515"/>
      <c r="ATI14" s="515"/>
      <c r="ATJ14" s="515"/>
      <c r="ATK14" s="515"/>
      <c r="ATL14" s="515"/>
      <c r="ATM14" s="515"/>
      <c r="ATN14" s="515"/>
      <c r="ATO14" s="515"/>
      <c r="ATP14" s="515"/>
      <c r="ATQ14" s="515"/>
      <c r="ATR14" s="515"/>
      <c r="ATS14" s="515"/>
      <c r="ATT14" s="515"/>
      <c r="ATU14" s="515"/>
      <c r="ATV14" s="515"/>
      <c r="ATW14" s="515"/>
      <c r="ATX14" s="515"/>
      <c r="ATY14" s="515"/>
      <c r="ATZ14" s="515"/>
      <c r="AUA14" s="515"/>
      <c r="AUB14" s="515"/>
      <c r="AUC14" s="515"/>
      <c r="AUD14" s="515"/>
      <c r="AUE14" s="515"/>
      <c r="AUF14" s="515"/>
      <c r="AUG14" s="515"/>
      <c r="AUH14" s="515"/>
      <c r="AUI14" s="515"/>
      <c r="AUJ14" s="515"/>
      <c r="AUK14" s="515"/>
      <c r="AUL14" s="515"/>
      <c r="AUM14" s="515"/>
      <c r="AUN14" s="515"/>
      <c r="AUO14" s="515"/>
      <c r="AUP14" s="515"/>
      <c r="AUQ14" s="515"/>
      <c r="AUR14" s="515"/>
      <c r="AUS14" s="515"/>
      <c r="AUT14" s="515"/>
      <c r="AUU14" s="515"/>
      <c r="AUV14" s="515"/>
      <c r="AUW14" s="515"/>
      <c r="AUX14" s="515"/>
      <c r="AUY14" s="515"/>
      <c r="AUZ14" s="515"/>
      <c r="AVA14" s="515"/>
      <c r="AVB14" s="515"/>
      <c r="AVC14" s="515"/>
      <c r="AVD14" s="515"/>
      <c r="AVE14" s="515"/>
      <c r="AVF14" s="515"/>
      <c r="AVG14" s="515"/>
      <c r="AVH14" s="515"/>
      <c r="AVI14" s="515"/>
      <c r="AVJ14" s="515"/>
      <c r="AVK14" s="515"/>
      <c r="AVL14" s="515"/>
      <c r="AVM14" s="515"/>
      <c r="AVN14" s="515"/>
      <c r="AVO14" s="515"/>
      <c r="AVP14" s="515"/>
      <c r="AVQ14" s="515"/>
      <c r="AVR14" s="515"/>
      <c r="AVS14" s="515"/>
      <c r="AVT14" s="515"/>
      <c r="AVU14" s="515"/>
      <c r="AVV14" s="515"/>
      <c r="AVW14" s="515"/>
      <c r="AVX14" s="515"/>
      <c r="AVY14" s="515"/>
      <c r="AVZ14" s="515"/>
      <c r="AWA14" s="515"/>
      <c r="AWB14" s="515"/>
      <c r="AWC14" s="515"/>
      <c r="AWD14" s="515"/>
      <c r="AWE14" s="515"/>
      <c r="AWF14" s="515"/>
      <c r="AWG14" s="515"/>
      <c r="AWH14" s="515"/>
      <c r="AWI14" s="515"/>
      <c r="AWJ14" s="515"/>
      <c r="AWK14" s="515"/>
      <c r="AWL14" s="515"/>
      <c r="AWM14" s="515"/>
      <c r="AWN14" s="515"/>
      <c r="AWO14" s="515"/>
      <c r="AWP14" s="515"/>
      <c r="AWQ14" s="515"/>
      <c r="AWR14" s="515"/>
      <c r="AWS14" s="515"/>
      <c r="AWT14" s="515"/>
      <c r="AWU14" s="515"/>
      <c r="AWV14" s="515"/>
      <c r="AWW14" s="515"/>
      <c r="AWX14" s="515"/>
      <c r="AWY14" s="515"/>
      <c r="AWZ14" s="515"/>
      <c r="AXA14" s="515"/>
      <c r="AXB14" s="515"/>
      <c r="AXC14" s="515"/>
      <c r="AXD14" s="515"/>
      <c r="AXE14" s="515"/>
      <c r="AXF14" s="515"/>
      <c r="AXG14" s="515"/>
      <c r="AXH14" s="515"/>
      <c r="AXI14" s="515"/>
      <c r="AXJ14" s="515"/>
      <c r="AXK14" s="515"/>
      <c r="AXL14" s="515"/>
      <c r="AXM14" s="515"/>
      <c r="AXN14" s="515"/>
      <c r="AXO14" s="515"/>
      <c r="AXP14" s="515"/>
      <c r="AXQ14" s="515"/>
      <c r="AXR14" s="515"/>
      <c r="AXS14" s="515"/>
      <c r="AXT14" s="515"/>
      <c r="AXU14" s="515"/>
      <c r="AXV14" s="515"/>
      <c r="AXW14" s="515"/>
      <c r="AXX14" s="515"/>
      <c r="AXY14" s="515"/>
      <c r="AXZ14" s="515"/>
      <c r="AYA14" s="515"/>
      <c r="AYB14" s="515"/>
      <c r="AYC14" s="515"/>
      <c r="AYD14" s="515"/>
      <c r="AYE14" s="515"/>
      <c r="AYF14" s="515"/>
      <c r="AYG14" s="515"/>
      <c r="AYH14" s="515"/>
      <c r="AYI14" s="515"/>
      <c r="AYJ14" s="515"/>
      <c r="AYK14" s="515"/>
      <c r="AYL14" s="515"/>
      <c r="AYM14" s="515"/>
      <c r="AYN14" s="515"/>
      <c r="AYO14" s="515"/>
      <c r="AYP14" s="515"/>
      <c r="AYQ14" s="515"/>
      <c r="AYR14" s="515"/>
      <c r="AYS14" s="515"/>
      <c r="AYT14" s="515"/>
      <c r="AYU14" s="515"/>
      <c r="AYV14" s="515"/>
      <c r="AYW14" s="515"/>
      <c r="AYX14" s="515"/>
      <c r="AYY14" s="515"/>
      <c r="AYZ14" s="515"/>
      <c r="AZA14" s="515"/>
      <c r="AZB14" s="515"/>
      <c r="AZC14" s="515"/>
      <c r="AZD14" s="515"/>
      <c r="AZE14" s="515"/>
      <c r="AZF14" s="515"/>
      <c r="AZG14" s="515"/>
      <c r="AZH14" s="515"/>
      <c r="AZI14" s="515"/>
      <c r="AZJ14" s="515"/>
      <c r="AZK14" s="515"/>
      <c r="AZL14" s="515"/>
      <c r="AZM14" s="515"/>
      <c r="AZN14" s="515"/>
      <c r="AZO14" s="515"/>
      <c r="AZP14" s="515"/>
      <c r="AZQ14" s="515"/>
      <c r="AZR14" s="515"/>
      <c r="AZS14" s="515"/>
      <c r="AZT14" s="515"/>
      <c r="AZU14" s="515"/>
      <c r="AZV14" s="515"/>
      <c r="AZW14" s="515"/>
      <c r="AZX14" s="515"/>
      <c r="AZY14" s="515"/>
      <c r="AZZ14" s="515"/>
      <c r="BAA14" s="515"/>
      <c r="BAB14" s="515"/>
      <c r="BAC14" s="515"/>
      <c r="BAD14" s="515"/>
      <c r="BAE14" s="515"/>
      <c r="BAF14" s="515"/>
      <c r="BAG14" s="515"/>
      <c r="BAH14" s="515"/>
      <c r="BAI14" s="515"/>
      <c r="BAJ14" s="515"/>
      <c r="BAK14" s="515"/>
      <c r="BAL14" s="515"/>
      <c r="BAM14" s="515"/>
      <c r="BAN14" s="515"/>
      <c r="BAO14" s="515"/>
      <c r="BAP14" s="515"/>
      <c r="BAQ14" s="515"/>
      <c r="BAR14" s="515"/>
      <c r="BAS14" s="515"/>
      <c r="BAT14" s="515"/>
      <c r="BAU14" s="515"/>
      <c r="BAV14" s="515"/>
      <c r="BAW14" s="515"/>
      <c r="BAX14" s="515"/>
      <c r="BAY14" s="515"/>
      <c r="BAZ14" s="515"/>
      <c r="BBA14" s="515"/>
      <c r="BBB14" s="515"/>
      <c r="BBC14" s="515"/>
      <c r="BBD14" s="515"/>
      <c r="BBE14" s="515"/>
      <c r="BBF14" s="515"/>
      <c r="BBG14" s="515"/>
      <c r="BBH14" s="515"/>
      <c r="BBI14" s="515"/>
      <c r="BBJ14" s="515"/>
      <c r="BBK14" s="515"/>
      <c r="BBL14" s="515"/>
      <c r="BBM14" s="515"/>
      <c r="BBN14" s="515"/>
      <c r="BBO14" s="515"/>
      <c r="BBP14" s="515"/>
      <c r="BBQ14" s="515"/>
      <c r="BBR14" s="515"/>
      <c r="BBS14" s="515"/>
      <c r="BBT14" s="515"/>
      <c r="BBU14" s="515"/>
      <c r="BBV14" s="515"/>
      <c r="BBW14" s="515"/>
      <c r="BBX14" s="515"/>
      <c r="BBY14" s="515"/>
      <c r="BBZ14" s="515"/>
      <c r="BCA14" s="515"/>
      <c r="BCB14" s="515"/>
      <c r="BCC14" s="515"/>
      <c r="BCD14" s="515"/>
      <c r="BCE14" s="515"/>
      <c r="BCF14" s="515"/>
      <c r="BCG14" s="515"/>
      <c r="BCH14" s="515"/>
      <c r="BCI14" s="515"/>
      <c r="BCJ14" s="515"/>
      <c r="BCK14" s="515"/>
      <c r="BCL14" s="515"/>
      <c r="BCM14" s="515"/>
      <c r="BCN14" s="515"/>
      <c r="BCO14" s="515"/>
      <c r="BCP14" s="515"/>
      <c r="BCQ14" s="515"/>
      <c r="BCR14" s="515"/>
      <c r="BCS14" s="515"/>
      <c r="BCT14" s="515"/>
      <c r="BCU14" s="515"/>
      <c r="BCV14" s="515"/>
      <c r="BCW14" s="515"/>
      <c r="BCX14" s="515"/>
      <c r="BCY14" s="515"/>
      <c r="BCZ14" s="515"/>
      <c r="BDA14" s="515"/>
      <c r="BDB14" s="515"/>
      <c r="BDC14" s="515"/>
      <c r="BDD14" s="515"/>
      <c r="BDE14" s="515"/>
      <c r="BDF14" s="515"/>
      <c r="BDG14" s="515"/>
      <c r="BDH14" s="515"/>
      <c r="BDI14" s="515"/>
      <c r="BDJ14" s="515"/>
      <c r="BDK14" s="515"/>
      <c r="BDL14" s="515"/>
      <c r="BDM14" s="515"/>
      <c r="BDN14" s="515"/>
      <c r="BDO14" s="515"/>
      <c r="BDP14" s="515"/>
      <c r="BDQ14" s="515"/>
      <c r="BDR14" s="515"/>
      <c r="BDS14" s="515"/>
      <c r="BDT14" s="515"/>
      <c r="BDU14" s="515"/>
      <c r="BDV14" s="515"/>
      <c r="BDW14" s="515"/>
      <c r="BDX14" s="515"/>
      <c r="BDY14" s="515"/>
      <c r="BDZ14" s="515"/>
      <c r="BEA14" s="515"/>
      <c r="BEB14" s="515"/>
      <c r="BEC14" s="515"/>
      <c r="BED14" s="515"/>
      <c r="BEE14" s="515"/>
      <c r="BEF14" s="515"/>
      <c r="BEG14" s="515"/>
      <c r="BEH14" s="515"/>
      <c r="BEI14" s="515"/>
      <c r="BEJ14" s="515"/>
      <c r="BEK14" s="515"/>
      <c r="BEL14" s="515"/>
      <c r="BEM14" s="515"/>
      <c r="BEN14" s="515"/>
      <c r="BEO14" s="515"/>
      <c r="BEP14" s="515"/>
      <c r="BEQ14" s="515"/>
      <c r="BER14" s="515"/>
      <c r="BES14" s="515"/>
      <c r="BET14" s="515"/>
      <c r="BEU14" s="515"/>
      <c r="BEV14" s="515"/>
      <c r="BEW14" s="515"/>
      <c r="BEX14" s="515"/>
      <c r="BEY14" s="515"/>
      <c r="BEZ14" s="515"/>
      <c r="BFA14" s="515"/>
      <c r="BFB14" s="515"/>
      <c r="BFC14" s="515"/>
      <c r="BFD14" s="515"/>
      <c r="BFE14" s="515"/>
      <c r="BFF14" s="515"/>
      <c r="BFG14" s="515"/>
      <c r="BFH14" s="515"/>
      <c r="BFI14" s="515"/>
      <c r="BFJ14" s="515"/>
      <c r="BFK14" s="515"/>
      <c r="BFL14" s="515"/>
      <c r="BFM14" s="515"/>
      <c r="BFN14" s="515"/>
      <c r="BFO14" s="515"/>
      <c r="BFP14" s="515"/>
      <c r="BFQ14" s="515"/>
      <c r="BFR14" s="515"/>
      <c r="BFS14" s="515"/>
      <c r="BFT14" s="515"/>
      <c r="BFU14" s="515"/>
      <c r="BFV14" s="515"/>
      <c r="BFW14" s="515"/>
      <c r="BFX14" s="515"/>
      <c r="BFY14" s="515"/>
      <c r="BFZ14" s="515"/>
      <c r="BGA14" s="515"/>
      <c r="BGB14" s="515"/>
      <c r="BGC14" s="515"/>
      <c r="BGD14" s="515"/>
      <c r="BGE14" s="515"/>
      <c r="BGF14" s="515"/>
      <c r="BGG14" s="515"/>
      <c r="BGH14" s="515"/>
      <c r="BGI14" s="515"/>
      <c r="BGJ14" s="515"/>
      <c r="BGK14" s="515"/>
      <c r="BGL14" s="515"/>
      <c r="BGM14" s="515"/>
      <c r="BGN14" s="515"/>
      <c r="BGO14" s="515"/>
      <c r="BGP14" s="515"/>
      <c r="BGQ14" s="515"/>
      <c r="BGR14" s="515"/>
      <c r="BGS14" s="515"/>
      <c r="BGT14" s="515"/>
      <c r="BGU14" s="515"/>
      <c r="BGV14" s="515"/>
      <c r="BGW14" s="515"/>
      <c r="BGX14" s="515"/>
      <c r="BGY14" s="515"/>
      <c r="BGZ14" s="515"/>
      <c r="BHA14" s="515"/>
      <c r="BHB14" s="515"/>
      <c r="BHC14" s="515"/>
      <c r="BHD14" s="515"/>
      <c r="BHE14" s="515"/>
      <c r="BHF14" s="515"/>
      <c r="BHG14" s="515"/>
      <c r="BHH14" s="515"/>
      <c r="BHI14" s="515"/>
      <c r="BHJ14" s="515"/>
      <c r="BHK14" s="515"/>
      <c r="BHL14" s="515"/>
      <c r="BHM14" s="515"/>
      <c r="BHN14" s="515"/>
      <c r="BHO14" s="515"/>
      <c r="BHP14" s="515"/>
      <c r="BHQ14" s="515"/>
      <c r="BHR14" s="515"/>
      <c r="BHS14" s="515"/>
      <c r="BHT14" s="515"/>
      <c r="BHU14" s="515"/>
      <c r="BHV14" s="515"/>
      <c r="BHW14" s="515"/>
      <c r="BHX14" s="515"/>
      <c r="BHY14" s="515"/>
      <c r="BHZ14" s="515"/>
      <c r="BIA14" s="515"/>
      <c r="BIB14" s="515"/>
      <c r="BIC14" s="515"/>
      <c r="BID14" s="515"/>
      <c r="BIE14" s="515"/>
      <c r="BIF14" s="515"/>
      <c r="BIG14" s="515"/>
      <c r="BIH14" s="515"/>
      <c r="BII14" s="515"/>
      <c r="BIJ14" s="515"/>
      <c r="BIK14" s="515"/>
      <c r="BIL14" s="515"/>
      <c r="BIM14" s="515"/>
      <c r="BIN14" s="515"/>
      <c r="BIO14" s="515"/>
      <c r="BIP14" s="515"/>
      <c r="BIQ14" s="515"/>
      <c r="BIR14" s="515"/>
      <c r="BIS14" s="515"/>
      <c r="BIT14" s="515"/>
      <c r="BIU14" s="515"/>
      <c r="BIV14" s="515"/>
      <c r="BIW14" s="515"/>
      <c r="BIX14" s="515"/>
      <c r="BIY14" s="515"/>
      <c r="BIZ14" s="515"/>
      <c r="BJA14" s="515"/>
      <c r="BJB14" s="515"/>
      <c r="BJC14" s="515"/>
      <c r="BJD14" s="515"/>
      <c r="BJE14" s="515"/>
      <c r="BJF14" s="515"/>
      <c r="BJG14" s="515"/>
      <c r="BJH14" s="515"/>
      <c r="BJI14" s="515"/>
      <c r="BJJ14" s="515"/>
      <c r="BJK14" s="515"/>
      <c r="BJL14" s="515"/>
      <c r="BJM14" s="515"/>
      <c r="BJN14" s="515"/>
      <c r="BJO14" s="515"/>
      <c r="BJP14" s="515"/>
      <c r="BJQ14" s="515"/>
      <c r="BJR14" s="515"/>
      <c r="BJS14" s="515"/>
      <c r="BJT14" s="515"/>
      <c r="BJU14" s="515"/>
      <c r="BJV14" s="515"/>
      <c r="BJW14" s="515"/>
      <c r="BJX14" s="515"/>
      <c r="BJY14" s="515"/>
      <c r="BJZ14" s="515"/>
      <c r="BKA14" s="515"/>
      <c r="BKB14" s="515"/>
      <c r="BKC14" s="515"/>
      <c r="BKD14" s="515"/>
      <c r="BKE14" s="515"/>
      <c r="BKF14" s="515"/>
      <c r="BKG14" s="515"/>
      <c r="BKH14" s="515"/>
      <c r="BKI14" s="515"/>
      <c r="BKJ14" s="515"/>
      <c r="BKK14" s="515"/>
      <c r="BKL14" s="515"/>
      <c r="BKM14" s="515"/>
      <c r="BKN14" s="515"/>
      <c r="BKO14" s="515"/>
      <c r="BKP14" s="515"/>
      <c r="BKQ14" s="515"/>
      <c r="BKR14" s="515"/>
      <c r="BKS14" s="515"/>
      <c r="BKT14" s="515"/>
      <c r="BKU14" s="515"/>
      <c r="BKV14" s="515"/>
      <c r="BKW14" s="515"/>
      <c r="BKX14" s="515"/>
      <c r="BKY14" s="515"/>
      <c r="BKZ14" s="515"/>
      <c r="BLA14" s="515"/>
      <c r="BLB14" s="515"/>
      <c r="BLC14" s="515"/>
      <c r="BLD14" s="515"/>
      <c r="BLE14" s="515"/>
      <c r="BLF14" s="515"/>
      <c r="BLG14" s="515"/>
      <c r="BLH14" s="515"/>
      <c r="BLI14" s="515"/>
      <c r="BLJ14" s="515"/>
      <c r="BLK14" s="515"/>
      <c r="BLL14" s="515"/>
      <c r="BLM14" s="515"/>
      <c r="BLN14" s="515"/>
      <c r="BLO14" s="515"/>
      <c r="BLP14" s="515"/>
      <c r="BLQ14" s="515"/>
      <c r="BLR14" s="515"/>
      <c r="BLS14" s="515"/>
      <c r="BLT14" s="515"/>
      <c r="BLU14" s="515"/>
      <c r="BLV14" s="515"/>
      <c r="BLW14" s="515"/>
      <c r="BLX14" s="515"/>
      <c r="BLY14" s="515"/>
      <c r="BLZ14" s="515"/>
      <c r="BMA14" s="515"/>
      <c r="BMB14" s="515"/>
      <c r="BMC14" s="515"/>
      <c r="BMD14" s="515"/>
      <c r="BME14" s="515"/>
      <c r="BMF14" s="515"/>
      <c r="BMG14" s="515"/>
      <c r="BMH14" s="515"/>
      <c r="BMI14" s="515"/>
      <c r="BMJ14" s="515"/>
      <c r="BMK14" s="515"/>
      <c r="BML14" s="515"/>
      <c r="BMM14" s="515"/>
      <c r="BMN14" s="515"/>
      <c r="BMO14" s="515"/>
      <c r="BMP14" s="515"/>
      <c r="BMQ14" s="515"/>
      <c r="BMR14" s="515"/>
      <c r="BMS14" s="515"/>
      <c r="BMT14" s="515"/>
      <c r="BMU14" s="515"/>
      <c r="BMV14" s="515"/>
      <c r="BMW14" s="515"/>
      <c r="BMX14" s="515"/>
      <c r="BMY14" s="515"/>
      <c r="BMZ14" s="515"/>
      <c r="BNA14" s="515"/>
      <c r="BNB14" s="515"/>
      <c r="BNC14" s="515"/>
      <c r="BND14" s="515"/>
      <c r="BNE14" s="515"/>
      <c r="BNF14" s="515"/>
      <c r="BNG14" s="515"/>
      <c r="BNH14" s="515"/>
      <c r="BNI14" s="515"/>
      <c r="BNJ14" s="515"/>
      <c r="BNK14" s="515"/>
      <c r="BNL14" s="515"/>
      <c r="BNM14" s="515"/>
      <c r="BNN14" s="515"/>
      <c r="BNO14" s="515"/>
      <c r="BNP14" s="515"/>
      <c r="BNQ14" s="515"/>
      <c r="BNR14" s="515"/>
      <c r="BNS14" s="515"/>
      <c r="BNT14" s="515"/>
      <c r="BNU14" s="515"/>
      <c r="BNV14" s="515"/>
      <c r="BNW14" s="515"/>
      <c r="BNX14" s="515"/>
      <c r="BNY14" s="515"/>
      <c r="BNZ14" s="515"/>
      <c r="BOA14" s="515"/>
      <c r="BOB14" s="515"/>
      <c r="BOC14" s="515"/>
      <c r="BOD14" s="515"/>
      <c r="BOE14" s="515"/>
      <c r="BOF14" s="515"/>
      <c r="BOG14" s="515"/>
      <c r="BOH14" s="515"/>
      <c r="BOI14" s="515"/>
      <c r="BOJ14" s="515"/>
      <c r="BOK14" s="515"/>
      <c r="BOL14" s="515"/>
      <c r="BOM14" s="515"/>
      <c r="BON14" s="515"/>
      <c r="BOO14" s="515"/>
      <c r="BOP14" s="515"/>
      <c r="BOQ14" s="515"/>
      <c r="BOR14" s="515"/>
      <c r="BOS14" s="515"/>
      <c r="BOT14" s="515"/>
      <c r="BOU14" s="515"/>
      <c r="BOV14" s="515"/>
      <c r="BOW14" s="515"/>
      <c r="BOX14" s="515"/>
      <c r="BOY14" s="515"/>
      <c r="BOZ14" s="515"/>
      <c r="BPA14" s="515"/>
      <c r="BPB14" s="515"/>
      <c r="BPC14" s="515"/>
      <c r="BPD14" s="515"/>
      <c r="BPE14" s="515"/>
      <c r="BPF14" s="515"/>
      <c r="BPG14" s="515"/>
      <c r="BPH14" s="515"/>
      <c r="BPI14" s="515"/>
      <c r="BPJ14" s="515"/>
      <c r="BPK14" s="515"/>
      <c r="BPL14" s="515"/>
      <c r="BPM14" s="515"/>
      <c r="BPN14" s="515"/>
      <c r="BPO14" s="515"/>
      <c r="BPP14" s="515"/>
      <c r="BPQ14" s="515"/>
      <c r="BPR14" s="515"/>
      <c r="BPS14" s="515"/>
      <c r="BPT14" s="515"/>
      <c r="BPU14" s="515"/>
      <c r="BPV14" s="515"/>
      <c r="BPW14" s="515"/>
      <c r="BPX14" s="515"/>
      <c r="BPY14" s="515"/>
      <c r="BPZ14" s="515"/>
      <c r="BQA14" s="515"/>
      <c r="BQB14" s="515"/>
      <c r="BQC14" s="515"/>
      <c r="BQD14" s="515"/>
      <c r="BQE14" s="515"/>
      <c r="BQF14" s="515"/>
      <c r="BQG14" s="515"/>
      <c r="BQH14" s="515"/>
      <c r="BQI14" s="515"/>
      <c r="BQJ14" s="515"/>
      <c r="BQK14" s="515"/>
      <c r="BQL14" s="515"/>
      <c r="BQM14" s="515"/>
      <c r="BQN14" s="515"/>
      <c r="BQO14" s="515"/>
      <c r="BQP14" s="515"/>
      <c r="BQQ14" s="515"/>
      <c r="BQR14" s="515"/>
      <c r="BQS14" s="515"/>
      <c r="BQT14" s="515"/>
      <c r="BQU14" s="515"/>
      <c r="BQV14" s="515"/>
      <c r="BQW14" s="515"/>
      <c r="BQX14" s="515"/>
      <c r="BQY14" s="515"/>
      <c r="BQZ14" s="515"/>
      <c r="BRA14" s="515"/>
      <c r="BRB14" s="515"/>
      <c r="BRC14" s="515"/>
      <c r="BRD14" s="515"/>
      <c r="BRE14" s="515"/>
      <c r="BRF14" s="515"/>
      <c r="BRG14" s="515"/>
      <c r="BRH14" s="515"/>
      <c r="BRI14" s="515"/>
      <c r="BRJ14" s="515"/>
      <c r="BRK14" s="515"/>
      <c r="BRL14" s="515"/>
      <c r="BRM14" s="515"/>
      <c r="BRN14" s="515"/>
      <c r="BRO14" s="515"/>
      <c r="BRP14" s="515"/>
      <c r="BRQ14" s="515"/>
      <c r="BRR14" s="515"/>
      <c r="BRS14" s="515"/>
      <c r="BRT14" s="515"/>
      <c r="BRU14" s="515"/>
      <c r="BRV14" s="515"/>
      <c r="BRW14" s="515"/>
      <c r="BRX14" s="515"/>
      <c r="BRY14" s="515"/>
      <c r="BRZ14" s="515"/>
      <c r="BSA14" s="515"/>
      <c r="BSB14" s="515"/>
      <c r="BSC14" s="515"/>
      <c r="BSD14" s="515"/>
      <c r="BSE14" s="515"/>
      <c r="BSF14" s="515"/>
      <c r="BSG14" s="515"/>
      <c r="BSH14" s="515"/>
      <c r="BSI14" s="515"/>
      <c r="BSJ14" s="515"/>
      <c r="BSK14" s="515"/>
      <c r="BSL14" s="515"/>
      <c r="BSM14" s="515"/>
      <c r="BSN14" s="515"/>
      <c r="BSO14" s="515"/>
      <c r="BSP14" s="515"/>
      <c r="BSQ14" s="515"/>
      <c r="BSR14" s="515"/>
      <c r="BSS14" s="515"/>
      <c r="BST14" s="515"/>
      <c r="BSU14" s="515"/>
      <c r="BSV14" s="515"/>
      <c r="BSW14" s="515"/>
      <c r="BSX14" s="515"/>
      <c r="BSY14" s="515"/>
      <c r="BSZ14" s="515"/>
      <c r="BTA14" s="515"/>
      <c r="BTB14" s="515"/>
      <c r="BTC14" s="515"/>
      <c r="BTD14" s="515"/>
      <c r="BTE14" s="515"/>
      <c r="BTF14" s="515"/>
      <c r="BTG14" s="515"/>
      <c r="BTH14" s="515"/>
      <c r="BTI14" s="515"/>
      <c r="BTJ14" s="515"/>
      <c r="BTK14" s="515"/>
      <c r="BTL14" s="515"/>
      <c r="BTM14" s="515"/>
      <c r="BTN14" s="515"/>
      <c r="BTO14" s="515"/>
      <c r="BTP14" s="515"/>
      <c r="BTQ14" s="515"/>
      <c r="BTR14" s="515"/>
      <c r="BTS14" s="515"/>
      <c r="BTT14" s="515"/>
      <c r="BTU14" s="515"/>
      <c r="BTV14" s="515"/>
      <c r="BTW14" s="515"/>
      <c r="BTX14" s="515"/>
      <c r="BTY14" s="515"/>
      <c r="BTZ14" s="515"/>
      <c r="BUA14" s="515"/>
      <c r="BUB14" s="515"/>
      <c r="BUC14" s="515"/>
      <c r="BUD14" s="515"/>
      <c r="BUE14" s="515"/>
      <c r="BUF14" s="515"/>
      <c r="BUG14" s="515"/>
      <c r="BUH14" s="515"/>
      <c r="BUI14" s="515"/>
      <c r="BUJ14" s="515"/>
      <c r="BUK14" s="515"/>
      <c r="BUL14" s="515"/>
      <c r="BUM14" s="515"/>
      <c r="BUN14" s="515"/>
      <c r="BUO14" s="515"/>
      <c r="BUP14" s="515"/>
      <c r="BUQ14" s="515"/>
      <c r="BUR14" s="515"/>
      <c r="BUS14" s="515"/>
      <c r="BUT14" s="515"/>
      <c r="BUU14" s="515"/>
      <c r="BUV14" s="515"/>
      <c r="BUW14" s="515"/>
      <c r="BUX14" s="515"/>
      <c r="BUY14" s="515"/>
      <c r="BUZ14" s="515"/>
      <c r="BVA14" s="515"/>
      <c r="BVB14" s="515"/>
      <c r="BVC14" s="515"/>
      <c r="BVD14" s="515"/>
      <c r="BVE14" s="515"/>
      <c r="BVF14" s="515"/>
      <c r="BVG14" s="515"/>
      <c r="BVH14" s="515"/>
      <c r="BVI14" s="515"/>
      <c r="BVJ14" s="515"/>
      <c r="BVK14" s="515"/>
      <c r="BVL14" s="515"/>
      <c r="BVM14" s="515"/>
      <c r="BVN14" s="515"/>
      <c r="BVO14" s="515"/>
      <c r="BVP14" s="515"/>
      <c r="BVQ14" s="515"/>
      <c r="BVR14" s="515"/>
      <c r="BVS14" s="515"/>
      <c r="BVT14" s="515"/>
      <c r="BVU14" s="515"/>
      <c r="BVV14" s="515"/>
      <c r="BVW14" s="515"/>
      <c r="BVX14" s="515"/>
      <c r="BVY14" s="515"/>
      <c r="BVZ14" s="515"/>
      <c r="BWA14" s="515"/>
      <c r="BWB14" s="515"/>
      <c r="BWC14" s="515"/>
      <c r="BWD14" s="515"/>
      <c r="BWE14" s="515"/>
      <c r="BWF14" s="515"/>
      <c r="BWG14" s="515"/>
      <c r="BWH14" s="515"/>
      <c r="BWI14" s="515"/>
      <c r="BWJ14" s="515"/>
      <c r="BWK14" s="515"/>
      <c r="BWL14" s="515"/>
      <c r="BWM14" s="515"/>
      <c r="BWN14" s="515"/>
      <c r="BWO14" s="515"/>
      <c r="BWP14" s="515"/>
      <c r="BWQ14" s="515"/>
    </row>
    <row r="15" spans="1:1967" ht="15.75">
      <c r="A15" s="136"/>
      <c r="B15" s="136"/>
      <c r="C15" s="136"/>
      <c r="D15" s="136"/>
      <c r="E15" s="136"/>
      <c r="F15" s="136"/>
      <c r="G15" s="136"/>
      <c r="H15" s="136"/>
      <c r="I15" s="129"/>
      <c r="J15" s="136"/>
      <c r="K15" s="136"/>
      <c r="L15" s="136"/>
      <c r="M15" s="136"/>
      <c r="N15" s="344"/>
      <c r="O15" s="136"/>
      <c r="P15" s="129"/>
      <c r="Q15" s="136"/>
      <c r="R15" s="74"/>
      <c r="S15" s="136"/>
      <c r="T15" s="127"/>
      <c r="U15" s="127"/>
      <c r="V15" s="136"/>
      <c r="W15" s="580" t="s">
        <v>11243</v>
      </c>
      <c r="X15" s="580"/>
      <c r="AP15" s="515"/>
      <c r="AQ15" s="515"/>
      <c r="AR15" s="515"/>
      <c r="AS15" s="515"/>
      <c r="AT15" s="515"/>
      <c r="AU15" s="515"/>
      <c r="AV15" s="515"/>
      <c r="AW15" s="515"/>
      <c r="AX15" s="515"/>
      <c r="AY15" s="515"/>
      <c r="AZ15" s="515"/>
      <c r="BA15" s="515"/>
      <c r="BB15" s="515"/>
      <c r="BC15" s="515"/>
      <c r="BD15" s="515"/>
      <c r="BE15" s="515"/>
      <c r="BF15" s="515"/>
      <c r="BG15" s="515"/>
      <c r="BH15" s="515"/>
      <c r="BI15" s="515"/>
      <c r="BJ15" s="515"/>
      <c r="BK15" s="515"/>
      <c r="BL15" s="515"/>
      <c r="BM15" s="515"/>
      <c r="BN15" s="515"/>
      <c r="BO15" s="515"/>
      <c r="BP15" s="515"/>
      <c r="BQ15" s="515"/>
      <c r="BR15" s="515"/>
      <c r="BS15" s="515"/>
      <c r="BT15" s="515"/>
      <c r="BU15" s="515"/>
      <c r="BV15" s="515"/>
      <c r="BW15" s="515"/>
      <c r="BX15" s="515"/>
      <c r="BY15" s="515"/>
      <c r="BZ15" s="515"/>
      <c r="CA15" s="515"/>
      <c r="CB15" s="515"/>
      <c r="CC15" s="515"/>
      <c r="CD15" s="515"/>
      <c r="CE15" s="515"/>
      <c r="CF15" s="515"/>
      <c r="CG15" s="515"/>
      <c r="CH15" s="515"/>
      <c r="CI15" s="515"/>
      <c r="CJ15" s="515"/>
      <c r="CK15" s="515"/>
      <c r="CL15" s="515"/>
      <c r="CM15" s="515"/>
      <c r="CN15" s="515"/>
      <c r="CO15" s="515"/>
      <c r="CP15" s="515"/>
      <c r="CQ15" s="515"/>
      <c r="CR15" s="515"/>
      <c r="CS15" s="515"/>
      <c r="CT15" s="515"/>
      <c r="CU15" s="515"/>
      <c r="CV15" s="515"/>
      <c r="CW15" s="515"/>
      <c r="CX15" s="515"/>
      <c r="CY15" s="515"/>
      <c r="CZ15" s="515"/>
      <c r="DA15" s="515"/>
      <c r="DB15" s="515"/>
      <c r="DC15" s="515"/>
      <c r="DD15" s="515"/>
      <c r="DE15" s="515"/>
      <c r="DF15" s="515"/>
      <c r="DG15" s="515"/>
      <c r="DH15" s="515"/>
      <c r="DI15" s="515"/>
      <c r="DJ15" s="515"/>
      <c r="DK15" s="515"/>
      <c r="DL15" s="515"/>
      <c r="DM15" s="515"/>
      <c r="DN15" s="515"/>
      <c r="DO15" s="515"/>
      <c r="DP15" s="515"/>
      <c r="DQ15" s="515"/>
      <c r="DR15" s="515"/>
      <c r="DS15" s="515"/>
      <c r="DT15" s="515"/>
      <c r="DU15" s="515"/>
      <c r="DV15" s="515"/>
      <c r="DW15" s="515"/>
      <c r="DX15" s="515"/>
      <c r="DY15" s="515"/>
      <c r="DZ15" s="515"/>
      <c r="EA15" s="515"/>
      <c r="EB15" s="515"/>
      <c r="EC15" s="515"/>
      <c r="ED15" s="515"/>
      <c r="EE15" s="515"/>
      <c r="EF15" s="515"/>
      <c r="EG15" s="515"/>
      <c r="EH15" s="515"/>
      <c r="EI15" s="515"/>
      <c r="EJ15" s="515"/>
      <c r="EK15" s="515"/>
      <c r="EL15" s="515"/>
      <c r="EM15" s="515"/>
      <c r="EN15" s="515"/>
      <c r="EO15" s="515"/>
      <c r="EP15" s="515"/>
      <c r="EQ15" s="515"/>
      <c r="ER15" s="515"/>
      <c r="ES15" s="515"/>
      <c r="ET15" s="515"/>
      <c r="EU15" s="515"/>
      <c r="EV15" s="515"/>
      <c r="EW15" s="515"/>
      <c r="EX15" s="515"/>
      <c r="EY15" s="515"/>
      <c r="EZ15" s="515"/>
      <c r="FA15" s="515"/>
      <c r="FB15" s="515"/>
      <c r="FC15" s="515"/>
      <c r="FD15" s="515"/>
      <c r="FE15" s="515"/>
      <c r="FF15" s="515"/>
      <c r="FG15" s="515"/>
      <c r="FH15" s="515"/>
      <c r="FI15" s="515"/>
      <c r="FJ15" s="515"/>
      <c r="FK15" s="515"/>
      <c r="FL15" s="515"/>
      <c r="FM15" s="515"/>
      <c r="FN15" s="515"/>
      <c r="FO15" s="515"/>
      <c r="FP15" s="515"/>
      <c r="FQ15" s="515"/>
      <c r="FR15" s="515"/>
      <c r="FS15" s="515"/>
      <c r="FT15" s="515"/>
      <c r="FU15" s="515"/>
      <c r="FV15" s="515"/>
      <c r="FW15" s="515"/>
      <c r="FX15" s="515"/>
      <c r="FY15" s="515"/>
      <c r="FZ15" s="515"/>
      <c r="GA15" s="515"/>
      <c r="GB15" s="515"/>
      <c r="GC15" s="515"/>
      <c r="GD15" s="515"/>
      <c r="GE15" s="515"/>
      <c r="GF15" s="515"/>
      <c r="GG15" s="515"/>
      <c r="GH15" s="515"/>
      <c r="GI15" s="515"/>
      <c r="GJ15" s="515"/>
      <c r="GK15" s="515"/>
      <c r="GL15" s="515"/>
      <c r="GM15" s="515"/>
      <c r="GN15" s="515"/>
      <c r="GO15" s="515"/>
      <c r="GP15" s="515"/>
      <c r="GQ15" s="515"/>
      <c r="GR15" s="515"/>
      <c r="GS15" s="515"/>
      <c r="GT15" s="515"/>
      <c r="GU15" s="515"/>
      <c r="GV15" s="515"/>
      <c r="GW15" s="515"/>
      <c r="GX15" s="515"/>
      <c r="GY15" s="515"/>
      <c r="GZ15" s="515"/>
      <c r="HA15" s="515"/>
      <c r="HB15" s="515"/>
      <c r="HC15" s="515"/>
      <c r="HD15" s="515"/>
      <c r="HE15" s="515"/>
      <c r="HF15" s="515"/>
      <c r="HG15" s="515"/>
      <c r="HH15" s="515"/>
      <c r="HI15" s="515"/>
      <c r="HJ15" s="515"/>
      <c r="HK15" s="515"/>
      <c r="HL15" s="515"/>
      <c r="HM15" s="515"/>
      <c r="HN15" s="515"/>
      <c r="HO15" s="515"/>
      <c r="HP15" s="515"/>
      <c r="HQ15" s="515"/>
      <c r="HR15" s="515"/>
      <c r="HS15" s="515"/>
      <c r="HT15" s="515"/>
      <c r="HU15" s="515"/>
      <c r="HV15" s="515"/>
      <c r="HW15" s="515"/>
      <c r="HX15" s="515"/>
      <c r="HY15" s="515"/>
      <c r="HZ15" s="515"/>
      <c r="IA15" s="515"/>
      <c r="IB15" s="515"/>
      <c r="IC15" s="515"/>
      <c r="ID15" s="515"/>
      <c r="IE15" s="515"/>
      <c r="IF15" s="515"/>
      <c r="IG15" s="515"/>
      <c r="IH15" s="515"/>
      <c r="II15" s="515"/>
      <c r="IJ15" s="515"/>
      <c r="IK15" s="515"/>
      <c r="IL15" s="515"/>
      <c r="IM15" s="515"/>
      <c r="IN15" s="515"/>
      <c r="IO15" s="515"/>
      <c r="IP15" s="515"/>
      <c r="IQ15" s="515"/>
      <c r="IR15" s="515"/>
      <c r="IS15" s="515"/>
      <c r="IT15" s="515"/>
      <c r="IU15" s="515"/>
      <c r="IV15" s="515"/>
      <c r="IW15" s="515"/>
      <c r="IX15" s="515"/>
      <c r="IY15" s="515"/>
      <c r="IZ15" s="515"/>
      <c r="JA15" s="515"/>
      <c r="JB15" s="515"/>
      <c r="JC15" s="515"/>
      <c r="JD15" s="515"/>
      <c r="JE15" s="515"/>
      <c r="JF15" s="515"/>
      <c r="JG15" s="515"/>
      <c r="JH15" s="515"/>
      <c r="JI15" s="515"/>
      <c r="JJ15" s="515"/>
      <c r="JK15" s="515"/>
      <c r="JL15" s="515"/>
      <c r="JM15" s="515"/>
      <c r="JN15" s="515"/>
      <c r="JO15" s="515"/>
      <c r="JP15" s="515"/>
      <c r="JQ15" s="515"/>
      <c r="JR15" s="515"/>
      <c r="JS15" s="515"/>
      <c r="JT15" s="515"/>
      <c r="JU15" s="515"/>
      <c r="JV15" s="515"/>
      <c r="JW15" s="515"/>
      <c r="JX15" s="515"/>
      <c r="JY15" s="515"/>
      <c r="JZ15" s="515"/>
      <c r="KA15" s="515"/>
      <c r="KB15" s="515"/>
      <c r="KC15" s="515"/>
      <c r="KD15" s="515"/>
      <c r="KE15" s="515"/>
      <c r="KF15" s="515"/>
      <c r="KG15" s="515"/>
      <c r="KH15" s="515"/>
      <c r="KI15" s="515"/>
      <c r="KJ15" s="515"/>
      <c r="KK15" s="515"/>
      <c r="KL15" s="515"/>
      <c r="KM15" s="515"/>
      <c r="KN15" s="515"/>
      <c r="KO15" s="515"/>
      <c r="KP15" s="515"/>
      <c r="KQ15" s="515"/>
      <c r="KR15" s="515"/>
      <c r="KS15" s="515"/>
      <c r="KT15" s="515"/>
      <c r="KU15" s="515"/>
      <c r="KV15" s="515"/>
      <c r="KW15" s="515"/>
      <c r="KX15" s="515"/>
      <c r="KY15" s="515"/>
      <c r="KZ15" s="515"/>
      <c r="LA15" s="515"/>
      <c r="LB15" s="515"/>
      <c r="LC15" s="515"/>
      <c r="LD15" s="515"/>
      <c r="LE15" s="515"/>
      <c r="LF15" s="515"/>
      <c r="LG15" s="515"/>
      <c r="LH15" s="515"/>
      <c r="LI15" s="515"/>
      <c r="LJ15" s="515"/>
      <c r="LK15" s="515"/>
      <c r="LL15" s="515"/>
      <c r="LM15" s="515"/>
      <c r="LN15" s="515"/>
      <c r="LO15" s="515"/>
      <c r="LP15" s="515"/>
      <c r="LQ15" s="515"/>
      <c r="LR15" s="515"/>
      <c r="LS15" s="515"/>
      <c r="LT15" s="515"/>
      <c r="LU15" s="515"/>
      <c r="LV15" s="515"/>
      <c r="LW15" s="515"/>
      <c r="LX15" s="515"/>
      <c r="LY15" s="515"/>
      <c r="LZ15" s="515"/>
      <c r="MA15" s="515"/>
      <c r="MB15" s="515"/>
      <c r="MC15" s="515"/>
      <c r="MD15" s="515"/>
      <c r="ME15" s="515"/>
      <c r="MF15" s="515"/>
      <c r="MG15" s="515"/>
      <c r="MH15" s="515"/>
      <c r="MI15" s="515"/>
      <c r="MJ15" s="515"/>
      <c r="MK15" s="515"/>
      <c r="ML15" s="515"/>
      <c r="MM15" s="515"/>
      <c r="MN15" s="515"/>
      <c r="MO15" s="515"/>
      <c r="MP15" s="515"/>
      <c r="MQ15" s="515"/>
      <c r="MR15" s="515"/>
      <c r="MS15" s="515"/>
      <c r="MT15" s="515"/>
      <c r="MU15" s="515"/>
      <c r="MV15" s="515"/>
      <c r="MW15" s="515"/>
      <c r="MX15" s="515"/>
      <c r="MY15" s="515"/>
      <c r="MZ15" s="515"/>
      <c r="NA15" s="515"/>
      <c r="NB15" s="515"/>
      <c r="NC15" s="515"/>
      <c r="ND15" s="515"/>
      <c r="NE15" s="515"/>
      <c r="NF15" s="515"/>
      <c r="NG15" s="515"/>
      <c r="NH15" s="515"/>
      <c r="NI15" s="515"/>
      <c r="NJ15" s="515"/>
      <c r="NK15" s="515"/>
      <c r="NL15" s="515"/>
      <c r="NM15" s="515"/>
      <c r="NN15" s="515"/>
      <c r="NO15" s="515"/>
      <c r="NP15" s="515"/>
      <c r="NQ15" s="515"/>
      <c r="NR15" s="515"/>
      <c r="NS15" s="515"/>
      <c r="NT15" s="515"/>
      <c r="NU15" s="515"/>
      <c r="NV15" s="515"/>
      <c r="NW15" s="515"/>
      <c r="NX15" s="515"/>
      <c r="NY15" s="515"/>
      <c r="NZ15" s="515"/>
      <c r="OA15" s="515"/>
      <c r="OB15" s="515"/>
      <c r="OC15" s="515"/>
      <c r="OD15" s="515"/>
      <c r="OE15" s="515"/>
      <c r="OF15" s="515"/>
      <c r="OG15" s="515"/>
      <c r="OH15" s="515"/>
      <c r="OI15" s="515"/>
      <c r="OJ15" s="515"/>
      <c r="OK15" s="515"/>
      <c r="OL15" s="515"/>
      <c r="OM15" s="515"/>
      <c r="ON15" s="515"/>
      <c r="OO15" s="515"/>
      <c r="OP15" s="515"/>
      <c r="OQ15" s="515"/>
      <c r="OR15" s="515"/>
      <c r="OS15" s="515"/>
      <c r="OT15" s="515"/>
      <c r="OU15" s="515"/>
      <c r="OV15" s="515"/>
      <c r="OW15" s="515"/>
      <c r="OX15" s="515"/>
      <c r="OY15" s="515"/>
      <c r="OZ15" s="515"/>
      <c r="PA15" s="515"/>
      <c r="PB15" s="515"/>
      <c r="PC15" s="515"/>
      <c r="PD15" s="515"/>
      <c r="PE15" s="515"/>
      <c r="PF15" s="515"/>
      <c r="PG15" s="515"/>
      <c r="PH15" s="515"/>
      <c r="PI15" s="515"/>
      <c r="PJ15" s="515"/>
      <c r="PK15" s="515"/>
      <c r="PL15" s="515"/>
      <c r="PM15" s="515"/>
      <c r="PN15" s="515"/>
      <c r="PO15" s="515"/>
      <c r="PP15" s="515"/>
      <c r="PQ15" s="515"/>
      <c r="PR15" s="515"/>
      <c r="PS15" s="515"/>
      <c r="PT15" s="515"/>
      <c r="PU15" s="515"/>
      <c r="PV15" s="515"/>
      <c r="PW15" s="515"/>
      <c r="PX15" s="515"/>
      <c r="PY15" s="515"/>
      <c r="PZ15" s="515"/>
      <c r="QA15" s="515"/>
      <c r="QB15" s="515"/>
      <c r="QC15" s="515"/>
      <c r="QD15" s="515"/>
      <c r="QE15" s="515"/>
      <c r="QF15" s="515"/>
      <c r="QG15" s="515"/>
      <c r="QH15" s="515"/>
      <c r="QI15" s="515"/>
      <c r="QJ15" s="515"/>
      <c r="QK15" s="515"/>
      <c r="QL15" s="515"/>
      <c r="QM15" s="515"/>
      <c r="QN15" s="515"/>
      <c r="QO15" s="515"/>
      <c r="QP15" s="515"/>
      <c r="QQ15" s="515"/>
      <c r="QR15" s="515"/>
      <c r="QS15" s="515"/>
      <c r="QT15" s="515"/>
      <c r="QU15" s="515"/>
      <c r="QV15" s="515"/>
      <c r="QW15" s="515"/>
      <c r="QX15" s="515"/>
      <c r="QY15" s="515"/>
      <c r="QZ15" s="515"/>
      <c r="RA15" s="515"/>
      <c r="RB15" s="515"/>
      <c r="RC15" s="515"/>
      <c r="RD15" s="515"/>
      <c r="RE15" s="515"/>
      <c r="RF15" s="515"/>
      <c r="RG15" s="515"/>
      <c r="RH15" s="515"/>
      <c r="RI15" s="515"/>
      <c r="RJ15" s="515"/>
      <c r="RK15" s="515"/>
      <c r="RL15" s="515"/>
      <c r="RM15" s="515"/>
      <c r="RN15" s="515"/>
      <c r="RO15" s="515"/>
      <c r="RP15" s="515"/>
      <c r="RQ15" s="515"/>
      <c r="RR15" s="515"/>
      <c r="RS15" s="515"/>
      <c r="RT15" s="515"/>
      <c r="RU15" s="515"/>
      <c r="RV15" s="515"/>
      <c r="RW15" s="515"/>
      <c r="RX15" s="515"/>
      <c r="RY15" s="515"/>
      <c r="RZ15" s="515"/>
      <c r="SA15" s="515"/>
      <c r="SB15" s="515"/>
      <c r="SC15" s="515"/>
      <c r="SD15" s="515"/>
      <c r="SE15" s="515"/>
      <c r="SF15" s="515"/>
      <c r="SG15" s="515"/>
      <c r="SH15" s="515"/>
      <c r="SI15" s="515"/>
      <c r="SJ15" s="515"/>
      <c r="SK15" s="515"/>
      <c r="SL15" s="515"/>
      <c r="SM15" s="515"/>
      <c r="SN15" s="515"/>
      <c r="SO15" s="515"/>
      <c r="SP15" s="515"/>
      <c r="SQ15" s="515"/>
      <c r="SR15" s="515"/>
      <c r="SS15" s="515"/>
      <c r="ST15" s="515"/>
      <c r="SU15" s="515"/>
      <c r="SV15" s="515"/>
      <c r="SW15" s="515"/>
      <c r="SX15" s="515"/>
      <c r="SY15" s="515"/>
      <c r="SZ15" s="515"/>
      <c r="TA15" s="515"/>
      <c r="TB15" s="515"/>
      <c r="TC15" s="515"/>
      <c r="TD15" s="515"/>
      <c r="TE15" s="515"/>
      <c r="TF15" s="515"/>
      <c r="TG15" s="515"/>
      <c r="TH15" s="515"/>
      <c r="TI15" s="515"/>
      <c r="TJ15" s="515"/>
      <c r="TK15" s="515"/>
      <c r="TL15" s="515"/>
      <c r="TM15" s="515"/>
      <c r="TN15" s="515"/>
      <c r="TO15" s="515"/>
      <c r="TP15" s="515"/>
      <c r="TQ15" s="515"/>
      <c r="TR15" s="515"/>
      <c r="TS15" s="515"/>
      <c r="TT15" s="515"/>
      <c r="TU15" s="515"/>
      <c r="TV15" s="515"/>
      <c r="TW15" s="515"/>
      <c r="TX15" s="515"/>
      <c r="TY15" s="515"/>
      <c r="TZ15" s="515"/>
      <c r="UA15" s="515"/>
      <c r="UB15" s="515"/>
      <c r="UC15" s="515"/>
      <c r="UD15" s="515"/>
      <c r="UE15" s="515"/>
      <c r="UF15" s="515"/>
      <c r="UG15" s="515"/>
      <c r="UH15" s="515"/>
      <c r="UI15" s="515"/>
      <c r="UJ15" s="515"/>
      <c r="UK15" s="515"/>
      <c r="UL15" s="515"/>
      <c r="UM15" s="515"/>
      <c r="UN15" s="515"/>
      <c r="UO15" s="515"/>
      <c r="UP15" s="515"/>
      <c r="UQ15" s="515"/>
      <c r="UR15" s="515"/>
      <c r="US15" s="515"/>
      <c r="UT15" s="515"/>
      <c r="UU15" s="515"/>
      <c r="UV15" s="515"/>
      <c r="UW15" s="515"/>
      <c r="UX15" s="515"/>
      <c r="UY15" s="515"/>
      <c r="UZ15" s="515"/>
      <c r="VA15" s="515"/>
      <c r="VB15" s="515"/>
      <c r="VC15" s="515"/>
      <c r="VD15" s="515"/>
      <c r="VE15" s="515"/>
      <c r="VF15" s="515"/>
      <c r="VG15" s="515"/>
      <c r="VH15" s="515"/>
      <c r="VI15" s="515"/>
      <c r="VJ15" s="515"/>
      <c r="VK15" s="515"/>
      <c r="VL15" s="515"/>
      <c r="VM15" s="515"/>
      <c r="VN15" s="515"/>
      <c r="VO15" s="515"/>
      <c r="VP15" s="515"/>
      <c r="VQ15" s="515"/>
      <c r="VR15" s="515"/>
      <c r="VS15" s="515"/>
      <c r="VT15" s="515"/>
      <c r="VU15" s="515"/>
      <c r="VV15" s="515"/>
      <c r="VW15" s="515"/>
      <c r="VX15" s="515"/>
      <c r="VY15" s="515"/>
      <c r="VZ15" s="515"/>
      <c r="WA15" s="515"/>
      <c r="WB15" s="515"/>
      <c r="WC15" s="515"/>
      <c r="WD15" s="515"/>
      <c r="WE15" s="515"/>
      <c r="WF15" s="515"/>
      <c r="WG15" s="515"/>
      <c r="WH15" s="515"/>
      <c r="WI15" s="515"/>
      <c r="WJ15" s="515"/>
      <c r="WK15" s="515"/>
      <c r="WL15" s="515"/>
      <c r="WM15" s="515"/>
      <c r="WN15" s="515"/>
      <c r="WO15" s="515"/>
      <c r="WP15" s="515"/>
      <c r="WQ15" s="515"/>
      <c r="WR15" s="515"/>
      <c r="WS15" s="515"/>
      <c r="WT15" s="515"/>
      <c r="WU15" s="515"/>
      <c r="WV15" s="515"/>
      <c r="WW15" s="515"/>
      <c r="WX15" s="515"/>
      <c r="WY15" s="515"/>
      <c r="WZ15" s="515"/>
      <c r="XA15" s="515"/>
      <c r="XB15" s="515"/>
      <c r="XC15" s="515"/>
      <c r="XD15" s="515"/>
      <c r="XE15" s="515"/>
      <c r="XF15" s="515"/>
      <c r="XG15" s="515"/>
      <c r="XH15" s="515"/>
      <c r="XI15" s="515"/>
      <c r="XJ15" s="515"/>
      <c r="XK15" s="515"/>
      <c r="XL15" s="515"/>
      <c r="XM15" s="515"/>
      <c r="XN15" s="515"/>
      <c r="XO15" s="515"/>
      <c r="XP15" s="515"/>
      <c r="XQ15" s="515"/>
      <c r="XR15" s="515"/>
      <c r="XS15" s="515"/>
      <c r="XT15" s="515"/>
      <c r="XU15" s="515"/>
      <c r="XV15" s="515"/>
      <c r="XW15" s="515"/>
      <c r="XX15" s="515"/>
      <c r="XY15" s="515"/>
      <c r="XZ15" s="515"/>
      <c r="YA15" s="515"/>
      <c r="YB15" s="515"/>
      <c r="YC15" s="515"/>
      <c r="YD15" s="515"/>
      <c r="YE15" s="515"/>
      <c r="YF15" s="515"/>
      <c r="YG15" s="515"/>
      <c r="YH15" s="515"/>
      <c r="YI15" s="515"/>
      <c r="YJ15" s="515"/>
      <c r="YK15" s="515"/>
      <c r="YL15" s="515"/>
      <c r="YM15" s="515"/>
      <c r="YN15" s="515"/>
      <c r="YO15" s="515"/>
      <c r="YP15" s="515"/>
      <c r="YQ15" s="515"/>
      <c r="YR15" s="515"/>
      <c r="YS15" s="515"/>
      <c r="YT15" s="515"/>
      <c r="YU15" s="515"/>
      <c r="YV15" s="515"/>
      <c r="YW15" s="515"/>
      <c r="YX15" s="515"/>
      <c r="YY15" s="515"/>
      <c r="YZ15" s="515"/>
      <c r="ZA15" s="515"/>
      <c r="ZB15" s="515"/>
      <c r="ZC15" s="515"/>
      <c r="ZD15" s="515"/>
      <c r="ZE15" s="515"/>
      <c r="ZF15" s="515"/>
      <c r="ZG15" s="515"/>
      <c r="ZH15" s="515"/>
      <c r="ZI15" s="515"/>
      <c r="ZJ15" s="515"/>
      <c r="ZK15" s="515"/>
      <c r="ZL15" s="515"/>
      <c r="ZM15" s="515"/>
      <c r="ZN15" s="515"/>
      <c r="ZO15" s="515"/>
      <c r="ZP15" s="515"/>
      <c r="ZQ15" s="515"/>
      <c r="ZR15" s="515"/>
      <c r="ZS15" s="515"/>
      <c r="ZT15" s="515"/>
      <c r="ZU15" s="515"/>
      <c r="ZV15" s="515"/>
      <c r="ZW15" s="515"/>
      <c r="ZX15" s="515"/>
      <c r="ZY15" s="515"/>
      <c r="ZZ15" s="515"/>
      <c r="AAA15" s="515"/>
      <c r="AAB15" s="515"/>
      <c r="AAC15" s="515"/>
      <c r="AAD15" s="515"/>
      <c r="AAE15" s="515"/>
      <c r="AAF15" s="515"/>
      <c r="AAG15" s="515"/>
      <c r="AAH15" s="515"/>
      <c r="AAI15" s="515"/>
      <c r="AAJ15" s="515"/>
      <c r="AAK15" s="515"/>
      <c r="AAL15" s="515"/>
      <c r="AAM15" s="515"/>
      <c r="AAN15" s="515"/>
      <c r="AAO15" s="515"/>
      <c r="AAP15" s="515"/>
      <c r="AAQ15" s="515"/>
      <c r="AAR15" s="515"/>
      <c r="AAS15" s="515"/>
      <c r="AAT15" s="515"/>
      <c r="AAU15" s="515"/>
      <c r="AAV15" s="515"/>
      <c r="AAW15" s="515"/>
      <c r="AAX15" s="515"/>
      <c r="AAY15" s="515"/>
      <c r="AAZ15" s="515"/>
      <c r="ABA15" s="515"/>
      <c r="ABB15" s="515"/>
      <c r="ABC15" s="515"/>
      <c r="ABD15" s="515"/>
      <c r="ABE15" s="515"/>
      <c r="ABF15" s="515"/>
      <c r="ABG15" s="515"/>
      <c r="ABH15" s="515"/>
      <c r="ABI15" s="515"/>
      <c r="ABJ15" s="515"/>
      <c r="ABK15" s="515"/>
      <c r="ABL15" s="515"/>
      <c r="ABM15" s="515"/>
      <c r="ABN15" s="515"/>
      <c r="ABO15" s="515"/>
      <c r="ABP15" s="515"/>
      <c r="ABQ15" s="515"/>
      <c r="ABR15" s="515"/>
      <c r="ABS15" s="515"/>
      <c r="ABT15" s="515"/>
      <c r="ABU15" s="515"/>
      <c r="ABV15" s="515"/>
      <c r="ABW15" s="515"/>
      <c r="ABX15" s="515"/>
      <c r="ABY15" s="515"/>
      <c r="ABZ15" s="515"/>
      <c r="ACA15" s="515"/>
      <c r="ACB15" s="515"/>
      <c r="ACC15" s="515"/>
      <c r="ACD15" s="515"/>
      <c r="ACE15" s="515"/>
      <c r="ACF15" s="515"/>
      <c r="ACG15" s="515"/>
      <c r="ACH15" s="515"/>
      <c r="ACI15" s="515"/>
      <c r="ACJ15" s="515"/>
      <c r="ACK15" s="515"/>
      <c r="ACL15" s="515"/>
      <c r="ACM15" s="515"/>
      <c r="ACN15" s="515"/>
      <c r="ACO15" s="515"/>
      <c r="ACP15" s="515"/>
      <c r="ACQ15" s="515"/>
      <c r="ACR15" s="515"/>
      <c r="ACS15" s="515"/>
      <c r="ACT15" s="515"/>
      <c r="ACU15" s="515"/>
      <c r="ACV15" s="515"/>
      <c r="ACW15" s="515"/>
      <c r="ACX15" s="515"/>
      <c r="ACY15" s="515"/>
      <c r="ACZ15" s="515"/>
      <c r="ADA15" s="515"/>
      <c r="ADB15" s="515"/>
      <c r="ADC15" s="515"/>
      <c r="ADD15" s="515"/>
      <c r="ADE15" s="515"/>
      <c r="ADF15" s="515"/>
      <c r="ADG15" s="515"/>
      <c r="ADH15" s="515"/>
      <c r="ADI15" s="515"/>
      <c r="ADJ15" s="515"/>
      <c r="ADK15" s="515"/>
      <c r="ADL15" s="515"/>
      <c r="ADM15" s="515"/>
      <c r="ADN15" s="515"/>
      <c r="ADO15" s="515"/>
      <c r="ADP15" s="515"/>
      <c r="ADQ15" s="515"/>
      <c r="ADR15" s="515"/>
      <c r="ADS15" s="515"/>
      <c r="ADT15" s="515"/>
      <c r="ADU15" s="515"/>
      <c r="ADV15" s="515"/>
      <c r="ADW15" s="515"/>
      <c r="ADX15" s="515"/>
      <c r="ADY15" s="515"/>
      <c r="ADZ15" s="515"/>
      <c r="AEA15" s="515"/>
      <c r="AEB15" s="515"/>
      <c r="AEC15" s="515"/>
      <c r="AED15" s="515"/>
      <c r="AEE15" s="515"/>
      <c r="AEF15" s="515"/>
      <c r="AEG15" s="515"/>
      <c r="AEH15" s="515"/>
      <c r="AEI15" s="515"/>
      <c r="AEJ15" s="515"/>
      <c r="AEK15" s="515"/>
      <c r="AEL15" s="515"/>
      <c r="AEM15" s="515"/>
      <c r="AEN15" s="515"/>
      <c r="AEO15" s="515"/>
      <c r="AEP15" s="515"/>
      <c r="AEQ15" s="515"/>
      <c r="AER15" s="515"/>
      <c r="AES15" s="515"/>
      <c r="AET15" s="515"/>
      <c r="AEU15" s="515"/>
      <c r="AEV15" s="515"/>
      <c r="AEW15" s="515"/>
      <c r="AEX15" s="515"/>
      <c r="AEY15" s="515"/>
      <c r="AEZ15" s="515"/>
      <c r="AFA15" s="515"/>
      <c r="AFB15" s="515"/>
      <c r="AFC15" s="515"/>
      <c r="AFD15" s="515"/>
      <c r="AFE15" s="515"/>
      <c r="AFF15" s="515"/>
      <c r="AFG15" s="515"/>
      <c r="AFH15" s="515"/>
      <c r="AFI15" s="515"/>
      <c r="AFJ15" s="515"/>
      <c r="AFK15" s="515"/>
      <c r="AFL15" s="515"/>
      <c r="AFM15" s="515"/>
      <c r="AFN15" s="515"/>
      <c r="AFO15" s="515"/>
      <c r="AFP15" s="515"/>
      <c r="AFQ15" s="515"/>
      <c r="AFR15" s="515"/>
      <c r="AFS15" s="515"/>
      <c r="AFT15" s="515"/>
      <c r="AFU15" s="515"/>
      <c r="AFV15" s="515"/>
      <c r="AFW15" s="515"/>
      <c r="AFX15" s="515"/>
      <c r="AFY15" s="515"/>
      <c r="AFZ15" s="515"/>
      <c r="AGA15" s="515"/>
      <c r="AGB15" s="515"/>
      <c r="AGC15" s="515"/>
      <c r="AGD15" s="515"/>
      <c r="AGE15" s="515"/>
      <c r="AGF15" s="515"/>
      <c r="AGG15" s="515"/>
      <c r="AGH15" s="515"/>
      <c r="AGI15" s="515"/>
      <c r="AGJ15" s="515"/>
      <c r="AGK15" s="515"/>
      <c r="AGL15" s="515"/>
      <c r="AGM15" s="515"/>
      <c r="AGN15" s="515"/>
      <c r="AGO15" s="515"/>
      <c r="AGP15" s="515"/>
      <c r="AGQ15" s="515"/>
      <c r="AGR15" s="515"/>
      <c r="AGS15" s="515"/>
      <c r="AGT15" s="515"/>
      <c r="AGU15" s="515"/>
      <c r="AGV15" s="515"/>
      <c r="AGW15" s="515"/>
      <c r="AGX15" s="515"/>
      <c r="AGY15" s="515"/>
      <c r="AGZ15" s="515"/>
      <c r="AHA15" s="515"/>
      <c r="AHB15" s="515"/>
      <c r="AHC15" s="515"/>
      <c r="AHD15" s="515"/>
      <c r="AHE15" s="515"/>
      <c r="AHF15" s="515"/>
      <c r="AHG15" s="515"/>
      <c r="AHH15" s="515"/>
      <c r="AHI15" s="515"/>
      <c r="AHJ15" s="515"/>
      <c r="AHK15" s="515"/>
      <c r="AHL15" s="515"/>
      <c r="AHM15" s="515"/>
      <c r="AHN15" s="515"/>
      <c r="AHO15" s="515"/>
      <c r="AHP15" s="515"/>
      <c r="AHQ15" s="515"/>
      <c r="AHR15" s="515"/>
      <c r="AHS15" s="515"/>
      <c r="AHT15" s="515"/>
      <c r="AHU15" s="515"/>
      <c r="AHV15" s="515"/>
      <c r="AHW15" s="515"/>
      <c r="AHX15" s="515"/>
      <c r="AHY15" s="515"/>
      <c r="AHZ15" s="515"/>
      <c r="AIA15" s="515"/>
      <c r="AIB15" s="515"/>
      <c r="AIC15" s="515"/>
      <c r="AID15" s="515"/>
      <c r="AIE15" s="515"/>
      <c r="AIF15" s="515"/>
      <c r="AIG15" s="515"/>
      <c r="AIH15" s="515"/>
      <c r="AII15" s="515"/>
      <c r="AIJ15" s="515"/>
      <c r="AIK15" s="515"/>
      <c r="AIL15" s="515"/>
      <c r="AIM15" s="515"/>
      <c r="AIN15" s="515"/>
      <c r="AIO15" s="515"/>
      <c r="AIP15" s="515"/>
      <c r="AIQ15" s="515"/>
      <c r="AIR15" s="515"/>
      <c r="AIS15" s="515"/>
      <c r="AIT15" s="515"/>
      <c r="AIU15" s="515"/>
      <c r="AIV15" s="515"/>
      <c r="AIW15" s="515"/>
      <c r="AIX15" s="515"/>
      <c r="AIY15" s="515"/>
      <c r="AIZ15" s="515"/>
      <c r="AJA15" s="515"/>
      <c r="AJB15" s="515"/>
      <c r="AJC15" s="515"/>
      <c r="AJD15" s="515"/>
      <c r="AJE15" s="515"/>
      <c r="AJF15" s="515"/>
      <c r="AJG15" s="515"/>
      <c r="AJH15" s="515"/>
      <c r="AJI15" s="515"/>
      <c r="AJJ15" s="515"/>
      <c r="AJK15" s="515"/>
      <c r="AJL15" s="515"/>
      <c r="AJM15" s="515"/>
      <c r="AJN15" s="515"/>
      <c r="AJO15" s="515"/>
      <c r="AJP15" s="515"/>
      <c r="AJQ15" s="515"/>
      <c r="AJR15" s="515"/>
      <c r="AJS15" s="515"/>
      <c r="AJT15" s="515"/>
      <c r="AJU15" s="515"/>
      <c r="AJV15" s="515"/>
      <c r="AJW15" s="515"/>
      <c r="AJX15" s="515"/>
      <c r="AJY15" s="515"/>
      <c r="AJZ15" s="515"/>
      <c r="AKA15" s="515"/>
      <c r="AKB15" s="515"/>
      <c r="AKC15" s="515"/>
      <c r="AKD15" s="515"/>
      <c r="AKE15" s="515"/>
      <c r="AKF15" s="515"/>
      <c r="AKG15" s="515"/>
      <c r="AKH15" s="515"/>
      <c r="AKI15" s="515"/>
      <c r="AKJ15" s="515"/>
      <c r="AKK15" s="515"/>
      <c r="AKL15" s="515"/>
      <c r="AKM15" s="515"/>
      <c r="AKN15" s="515"/>
      <c r="AKO15" s="515"/>
      <c r="AKP15" s="515"/>
      <c r="AKQ15" s="515"/>
      <c r="AKR15" s="515"/>
      <c r="AKS15" s="515"/>
      <c r="AKT15" s="515"/>
      <c r="AKU15" s="515"/>
      <c r="AKV15" s="515"/>
      <c r="AKW15" s="515"/>
      <c r="AKX15" s="515"/>
      <c r="AKY15" s="515"/>
      <c r="AKZ15" s="515"/>
      <c r="ALA15" s="515"/>
      <c r="ALB15" s="515"/>
      <c r="ALC15" s="515"/>
      <c r="ALD15" s="515"/>
      <c r="ALE15" s="515"/>
      <c r="ALF15" s="515"/>
      <c r="ALG15" s="515"/>
      <c r="ALH15" s="515"/>
      <c r="ALI15" s="515"/>
      <c r="ALJ15" s="515"/>
      <c r="ALK15" s="515"/>
      <c r="ALL15" s="515"/>
      <c r="ALM15" s="515"/>
      <c r="ALN15" s="515"/>
      <c r="ALO15" s="515"/>
      <c r="ALP15" s="515"/>
      <c r="ALQ15" s="515"/>
      <c r="ALR15" s="515"/>
      <c r="ALS15" s="515"/>
      <c r="ALT15" s="515"/>
      <c r="ALU15" s="515"/>
      <c r="ALV15" s="515"/>
      <c r="ALW15" s="515"/>
      <c r="ALX15" s="515"/>
      <c r="ALY15" s="515"/>
      <c r="ALZ15" s="515"/>
      <c r="AMA15" s="515"/>
      <c r="AMB15" s="515"/>
      <c r="AMC15" s="515"/>
      <c r="AMD15" s="515"/>
      <c r="AME15" s="515"/>
      <c r="AMF15" s="515"/>
      <c r="AMG15" s="515"/>
      <c r="AMH15" s="515"/>
      <c r="AMI15" s="515"/>
      <c r="AMJ15" s="515"/>
      <c r="AMK15" s="515"/>
      <c r="AML15" s="515"/>
      <c r="AMM15" s="515"/>
      <c r="AMN15" s="515"/>
      <c r="AMO15" s="515"/>
      <c r="AMP15" s="515"/>
      <c r="AMQ15" s="515"/>
      <c r="AMR15" s="515"/>
      <c r="AMS15" s="515"/>
      <c r="AMT15" s="515"/>
      <c r="AMU15" s="515"/>
      <c r="AMV15" s="515"/>
      <c r="AMW15" s="515"/>
      <c r="AMX15" s="515"/>
      <c r="AMY15" s="515"/>
      <c r="AMZ15" s="515"/>
      <c r="ANA15" s="515"/>
      <c r="ANB15" s="515"/>
      <c r="ANC15" s="515"/>
      <c r="AND15" s="515"/>
      <c r="ANE15" s="515"/>
      <c r="ANF15" s="515"/>
      <c r="ANG15" s="515"/>
      <c r="ANH15" s="515"/>
      <c r="ANI15" s="515"/>
      <c r="ANJ15" s="515"/>
      <c r="ANK15" s="515"/>
      <c r="ANL15" s="515"/>
      <c r="ANM15" s="515"/>
      <c r="ANN15" s="515"/>
      <c r="ANO15" s="515"/>
      <c r="ANP15" s="515"/>
      <c r="ANQ15" s="515"/>
      <c r="ANR15" s="515"/>
      <c r="ANS15" s="515"/>
      <c r="ANT15" s="515"/>
      <c r="ANU15" s="515"/>
      <c r="ANV15" s="515"/>
      <c r="ANW15" s="515"/>
      <c r="ANX15" s="515"/>
      <c r="ANY15" s="515"/>
      <c r="ANZ15" s="515"/>
      <c r="AOA15" s="515"/>
      <c r="AOB15" s="515"/>
      <c r="AOC15" s="515"/>
      <c r="AOD15" s="515"/>
      <c r="AOE15" s="515"/>
      <c r="AOF15" s="515"/>
      <c r="AOG15" s="515"/>
      <c r="AOH15" s="515"/>
      <c r="AOI15" s="515"/>
      <c r="AOJ15" s="515"/>
      <c r="AOK15" s="515"/>
      <c r="AOL15" s="515"/>
      <c r="AOM15" s="515"/>
      <c r="AON15" s="515"/>
      <c r="AOO15" s="515"/>
      <c r="AOP15" s="515"/>
      <c r="AOQ15" s="515"/>
      <c r="AOR15" s="515"/>
      <c r="AOS15" s="515"/>
      <c r="AOT15" s="515"/>
      <c r="AOU15" s="515"/>
      <c r="AOV15" s="515"/>
      <c r="AOW15" s="515"/>
      <c r="AOX15" s="515"/>
      <c r="AOY15" s="515"/>
      <c r="AOZ15" s="515"/>
      <c r="APA15" s="515"/>
      <c r="APB15" s="515"/>
      <c r="APC15" s="515"/>
      <c r="APD15" s="515"/>
      <c r="APE15" s="515"/>
      <c r="APF15" s="515"/>
      <c r="APG15" s="515"/>
      <c r="APH15" s="515"/>
      <c r="API15" s="515"/>
      <c r="APJ15" s="515"/>
      <c r="APK15" s="515"/>
      <c r="APL15" s="515"/>
      <c r="APM15" s="515"/>
      <c r="APN15" s="515"/>
      <c r="APO15" s="515"/>
      <c r="APP15" s="515"/>
      <c r="APQ15" s="515"/>
      <c r="APR15" s="515"/>
      <c r="APS15" s="515"/>
      <c r="APT15" s="515"/>
      <c r="APU15" s="515"/>
      <c r="APV15" s="515"/>
      <c r="APW15" s="515"/>
      <c r="APX15" s="515"/>
      <c r="APY15" s="515"/>
      <c r="APZ15" s="515"/>
      <c r="AQA15" s="515"/>
      <c r="AQB15" s="515"/>
      <c r="AQC15" s="515"/>
      <c r="AQD15" s="515"/>
      <c r="AQE15" s="515"/>
      <c r="AQF15" s="515"/>
      <c r="AQG15" s="515"/>
      <c r="AQH15" s="515"/>
      <c r="AQI15" s="515"/>
      <c r="AQJ15" s="515"/>
      <c r="AQK15" s="515"/>
      <c r="AQL15" s="515"/>
      <c r="AQM15" s="515"/>
      <c r="AQN15" s="515"/>
      <c r="AQO15" s="515"/>
      <c r="AQP15" s="515"/>
      <c r="AQQ15" s="515"/>
      <c r="AQR15" s="515"/>
      <c r="AQS15" s="515"/>
      <c r="AQT15" s="515"/>
      <c r="AQU15" s="515"/>
      <c r="AQV15" s="515"/>
      <c r="AQW15" s="515"/>
      <c r="AQX15" s="515"/>
      <c r="AQY15" s="515"/>
      <c r="AQZ15" s="515"/>
      <c r="ARA15" s="515"/>
      <c r="ARB15" s="515"/>
      <c r="ARC15" s="515"/>
      <c r="ARD15" s="515"/>
      <c r="ARE15" s="515"/>
      <c r="ARF15" s="515"/>
      <c r="ARG15" s="515"/>
      <c r="ARH15" s="515"/>
      <c r="ARI15" s="515"/>
      <c r="ARJ15" s="515"/>
      <c r="ARK15" s="515"/>
      <c r="ARL15" s="515"/>
      <c r="ARM15" s="515"/>
      <c r="ARN15" s="515"/>
      <c r="ARO15" s="515"/>
      <c r="ARP15" s="515"/>
      <c r="ARQ15" s="515"/>
      <c r="ARR15" s="515"/>
      <c r="ARS15" s="515"/>
      <c r="ART15" s="515"/>
      <c r="ARU15" s="515"/>
      <c r="ARV15" s="515"/>
      <c r="ARW15" s="515"/>
      <c r="ARX15" s="515"/>
      <c r="ARY15" s="515"/>
      <c r="ARZ15" s="515"/>
      <c r="ASA15" s="515"/>
      <c r="ASB15" s="515"/>
      <c r="ASC15" s="515"/>
      <c r="ASD15" s="515"/>
      <c r="ASE15" s="515"/>
      <c r="ASF15" s="515"/>
      <c r="ASG15" s="515"/>
      <c r="ASH15" s="515"/>
      <c r="ASI15" s="515"/>
      <c r="ASJ15" s="515"/>
      <c r="ASK15" s="515"/>
      <c r="ASL15" s="515"/>
      <c r="ASM15" s="515"/>
      <c r="ASN15" s="515"/>
      <c r="ASO15" s="515"/>
      <c r="ASP15" s="515"/>
      <c r="ASQ15" s="515"/>
      <c r="ASR15" s="515"/>
      <c r="ASS15" s="515"/>
      <c r="AST15" s="515"/>
      <c r="ASU15" s="515"/>
      <c r="ASV15" s="515"/>
      <c r="ASW15" s="515"/>
      <c r="ASX15" s="515"/>
      <c r="ASY15" s="515"/>
      <c r="ASZ15" s="515"/>
      <c r="ATA15" s="515"/>
      <c r="ATB15" s="515"/>
      <c r="ATC15" s="515"/>
      <c r="ATD15" s="515"/>
      <c r="ATE15" s="515"/>
      <c r="ATF15" s="515"/>
      <c r="ATG15" s="515"/>
      <c r="ATH15" s="515"/>
      <c r="ATI15" s="515"/>
      <c r="ATJ15" s="515"/>
      <c r="ATK15" s="515"/>
      <c r="ATL15" s="515"/>
      <c r="ATM15" s="515"/>
      <c r="ATN15" s="515"/>
      <c r="ATO15" s="515"/>
      <c r="ATP15" s="515"/>
      <c r="ATQ15" s="515"/>
      <c r="ATR15" s="515"/>
      <c r="ATS15" s="515"/>
      <c r="ATT15" s="515"/>
      <c r="ATU15" s="515"/>
      <c r="ATV15" s="515"/>
      <c r="ATW15" s="515"/>
      <c r="ATX15" s="515"/>
      <c r="ATY15" s="515"/>
      <c r="ATZ15" s="515"/>
      <c r="AUA15" s="515"/>
      <c r="AUB15" s="515"/>
      <c r="AUC15" s="515"/>
      <c r="AUD15" s="515"/>
      <c r="AUE15" s="515"/>
      <c r="AUF15" s="515"/>
      <c r="AUG15" s="515"/>
      <c r="AUH15" s="515"/>
      <c r="AUI15" s="515"/>
      <c r="AUJ15" s="515"/>
      <c r="AUK15" s="515"/>
      <c r="AUL15" s="515"/>
      <c r="AUM15" s="515"/>
      <c r="AUN15" s="515"/>
      <c r="AUO15" s="515"/>
      <c r="AUP15" s="515"/>
      <c r="AUQ15" s="515"/>
      <c r="AUR15" s="515"/>
      <c r="AUS15" s="515"/>
      <c r="AUT15" s="515"/>
      <c r="AUU15" s="515"/>
      <c r="AUV15" s="515"/>
      <c r="AUW15" s="515"/>
      <c r="AUX15" s="515"/>
      <c r="AUY15" s="515"/>
      <c r="AUZ15" s="515"/>
      <c r="AVA15" s="515"/>
      <c r="AVB15" s="515"/>
      <c r="AVC15" s="515"/>
      <c r="AVD15" s="515"/>
      <c r="AVE15" s="515"/>
      <c r="AVF15" s="515"/>
      <c r="AVG15" s="515"/>
      <c r="AVH15" s="515"/>
      <c r="AVI15" s="515"/>
      <c r="AVJ15" s="515"/>
      <c r="AVK15" s="515"/>
      <c r="AVL15" s="515"/>
      <c r="AVM15" s="515"/>
      <c r="AVN15" s="515"/>
      <c r="AVO15" s="515"/>
      <c r="AVP15" s="515"/>
      <c r="AVQ15" s="515"/>
      <c r="AVR15" s="515"/>
      <c r="AVS15" s="515"/>
      <c r="AVT15" s="515"/>
      <c r="AVU15" s="515"/>
      <c r="AVV15" s="515"/>
      <c r="AVW15" s="515"/>
      <c r="AVX15" s="515"/>
      <c r="AVY15" s="515"/>
      <c r="AVZ15" s="515"/>
      <c r="AWA15" s="515"/>
      <c r="AWB15" s="515"/>
      <c r="AWC15" s="515"/>
      <c r="AWD15" s="515"/>
      <c r="AWE15" s="515"/>
      <c r="AWF15" s="515"/>
      <c r="AWG15" s="515"/>
      <c r="AWH15" s="515"/>
      <c r="AWI15" s="515"/>
      <c r="AWJ15" s="515"/>
      <c r="AWK15" s="515"/>
      <c r="AWL15" s="515"/>
      <c r="AWM15" s="515"/>
      <c r="AWN15" s="515"/>
      <c r="AWO15" s="515"/>
      <c r="AWP15" s="515"/>
      <c r="AWQ15" s="515"/>
      <c r="AWR15" s="515"/>
      <c r="AWS15" s="515"/>
      <c r="AWT15" s="515"/>
      <c r="AWU15" s="515"/>
      <c r="AWV15" s="515"/>
      <c r="AWW15" s="515"/>
      <c r="AWX15" s="515"/>
      <c r="AWY15" s="515"/>
      <c r="AWZ15" s="515"/>
      <c r="AXA15" s="515"/>
      <c r="AXB15" s="515"/>
      <c r="AXC15" s="515"/>
      <c r="AXD15" s="515"/>
      <c r="AXE15" s="515"/>
      <c r="AXF15" s="515"/>
      <c r="AXG15" s="515"/>
      <c r="AXH15" s="515"/>
      <c r="AXI15" s="515"/>
      <c r="AXJ15" s="515"/>
      <c r="AXK15" s="515"/>
      <c r="AXL15" s="515"/>
      <c r="AXM15" s="515"/>
      <c r="AXN15" s="515"/>
      <c r="AXO15" s="515"/>
      <c r="AXP15" s="515"/>
      <c r="AXQ15" s="515"/>
      <c r="AXR15" s="515"/>
      <c r="AXS15" s="515"/>
      <c r="AXT15" s="515"/>
      <c r="AXU15" s="515"/>
      <c r="AXV15" s="515"/>
      <c r="AXW15" s="515"/>
      <c r="AXX15" s="515"/>
      <c r="AXY15" s="515"/>
      <c r="AXZ15" s="515"/>
      <c r="AYA15" s="515"/>
      <c r="AYB15" s="515"/>
      <c r="AYC15" s="515"/>
      <c r="AYD15" s="515"/>
      <c r="AYE15" s="515"/>
      <c r="AYF15" s="515"/>
      <c r="AYG15" s="515"/>
      <c r="AYH15" s="515"/>
      <c r="AYI15" s="515"/>
      <c r="AYJ15" s="515"/>
      <c r="AYK15" s="515"/>
      <c r="AYL15" s="515"/>
      <c r="AYM15" s="515"/>
      <c r="AYN15" s="515"/>
      <c r="AYO15" s="515"/>
      <c r="AYP15" s="515"/>
      <c r="AYQ15" s="515"/>
      <c r="AYR15" s="515"/>
      <c r="AYS15" s="515"/>
      <c r="AYT15" s="515"/>
      <c r="AYU15" s="515"/>
      <c r="AYV15" s="515"/>
      <c r="AYW15" s="515"/>
      <c r="AYX15" s="515"/>
      <c r="AYY15" s="515"/>
      <c r="AYZ15" s="515"/>
      <c r="AZA15" s="515"/>
      <c r="AZB15" s="515"/>
      <c r="AZC15" s="515"/>
      <c r="AZD15" s="515"/>
      <c r="AZE15" s="515"/>
      <c r="AZF15" s="515"/>
      <c r="AZG15" s="515"/>
      <c r="AZH15" s="515"/>
      <c r="AZI15" s="515"/>
      <c r="AZJ15" s="515"/>
      <c r="AZK15" s="515"/>
      <c r="AZL15" s="515"/>
      <c r="AZM15" s="515"/>
      <c r="AZN15" s="515"/>
      <c r="AZO15" s="515"/>
      <c r="AZP15" s="515"/>
      <c r="AZQ15" s="515"/>
      <c r="AZR15" s="515"/>
      <c r="AZS15" s="515"/>
      <c r="AZT15" s="515"/>
      <c r="AZU15" s="515"/>
      <c r="AZV15" s="515"/>
      <c r="AZW15" s="515"/>
      <c r="AZX15" s="515"/>
      <c r="AZY15" s="515"/>
      <c r="AZZ15" s="515"/>
      <c r="BAA15" s="515"/>
      <c r="BAB15" s="515"/>
      <c r="BAC15" s="515"/>
      <c r="BAD15" s="515"/>
      <c r="BAE15" s="515"/>
      <c r="BAF15" s="515"/>
      <c r="BAG15" s="515"/>
      <c r="BAH15" s="515"/>
      <c r="BAI15" s="515"/>
      <c r="BAJ15" s="515"/>
      <c r="BAK15" s="515"/>
      <c r="BAL15" s="515"/>
      <c r="BAM15" s="515"/>
      <c r="BAN15" s="515"/>
      <c r="BAO15" s="515"/>
      <c r="BAP15" s="515"/>
      <c r="BAQ15" s="515"/>
      <c r="BAR15" s="515"/>
      <c r="BAS15" s="515"/>
      <c r="BAT15" s="515"/>
      <c r="BAU15" s="515"/>
      <c r="BAV15" s="515"/>
      <c r="BAW15" s="515"/>
      <c r="BAX15" s="515"/>
      <c r="BAY15" s="515"/>
      <c r="BAZ15" s="515"/>
      <c r="BBA15" s="515"/>
      <c r="BBB15" s="515"/>
      <c r="BBC15" s="515"/>
      <c r="BBD15" s="515"/>
      <c r="BBE15" s="515"/>
      <c r="BBF15" s="515"/>
      <c r="BBG15" s="515"/>
      <c r="BBH15" s="515"/>
      <c r="BBI15" s="515"/>
      <c r="BBJ15" s="515"/>
      <c r="BBK15" s="515"/>
      <c r="BBL15" s="515"/>
      <c r="BBM15" s="515"/>
      <c r="BBN15" s="515"/>
      <c r="BBO15" s="515"/>
      <c r="BBP15" s="515"/>
      <c r="BBQ15" s="515"/>
      <c r="BBR15" s="515"/>
      <c r="BBS15" s="515"/>
      <c r="BBT15" s="515"/>
      <c r="BBU15" s="515"/>
      <c r="BBV15" s="515"/>
      <c r="BBW15" s="515"/>
      <c r="BBX15" s="515"/>
      <c r="BBY15" s="515"/>
      <c r="BBZ15" s="515"/>
      <c r="BCA15" s="515"/>
      <c r="BCB15" s="515"/>
      <c r="BCC15" s="515"/>
      <c r="BCD15" s="515"/>
      <c r="BCE15" s="515"/>
      <c r="BCF15" s="515"/>
      <c r="BCG15" s="515"/>
      <c r="BCH15" s="515"/>
      <c r="BCI15" s="515"/>
      <c r="BCJ15" s="515"/>
      <c r="BCK15" s="515"/>
      <c r="BCL15" s="515"/>
      <c r="BCM15" s="515"/>
      <c r="BCN15" s="515"/>
      <c r="BCO15" s="515"/>
      <c r="BCP15" s="515"/>
      <c r="BCQ15" s="515"/>
      <c r="BCR15" s="515"/>
      <c r="BCS15" s="515"/>
      <c r="BCT15" s="515"/>
      <c r="BCU15" s="515"/>
      <c r="BCV15" s="515"/>
      <c r="BCW15" s="515"/>
      <c r="BCX15" s="515"/>
      <c r="BCY15" s="515"/>
      <c r="BCZ15" s="515"/>
      <c r="BDA15" s="515"/>
      <c r="BDB15" s="515"/>
      <c r="BDC15" s="515"/>
      <c r="BDD15" s="515"/>
      <c r="BDE15" s="515"/>
      <c r="BDF15" s="515"/>
      <c r="BDG15" s="515"/>
      <c r="BDH15" s="515"/>
      <c r="BDI15" s="515"/>
      <c r="BDJ15" s="515"/>
      <c r="BDK15" s="515"/>
      <c r="BDL15" s="515"/>
      <c r="BDM15" s="515"/>
      <c r="BDN15" s="515"/>
      <c r="BDO15" s="515"/>
      <c r="BDP15" s="515"/>
      <c r="BDQ15" s="515"/>
      <c r="BDR15" s="515"/>
      <c r="BDS15" s="515"/>
      <c r="BDT15" s="515"/>
      <c r="BDU15" s="515"/>
      <c r="BDV15" s="515"/>
      <c r="BDW15" s="515"/>
      <c r="BDX15" s="515"/>
      <c r="BDY15" s="515"/>
      <c r="BDZ15" s="515"/>
      <c r="BEA15" s="515"/>
      <c r="BEB15" s="515"/>
      <c r="BEC15" s="515"/>
      <c r="BED15" s="515"/>
      <c r="BEE15" s="515"/>
      <c r="BEF15" s="515"/>
      <c r="BEG15" s="515"/>
      <c r="BEH15" s="515"/>
      <c r="BEI15" s="515"/>
      <c r="BEJ15" s="515"/>
      <c r="BEK15" s="515"/>
      <c r="BEL15" s="515"/>
      <c r="BEM15" s="515"/>
      <c r="BEN15" s="515"/>
      <c r="BEO15" s="515"/>
      <c r="BEP15" s="515"/>
      <c r="BEQ15" s="515"/>
      <c r="BER15" s="515"/>
      <c r="BES15" s="515"/>
      <c r="BET15" s="515"/>
      <c r="BEU15" s="515"/>
      <c r="BEV15" s="515"/>
      <c r="BEW15" s="515"/>
      <c r="BEX15" s="515"/>
      <c r="BEY15" s="515"/>
      <c r="BEZ15" s="515"/>
      <c r="BFA15" s="515"/>
      <c r="BFB15" s="515"/>
      <c r="BFC15" s="515"/>
      <c r="BFD15" s="515"/>
      <c r="BFE15" s="515"/>
      <c r="BFF15" s="515"/>
      <c r="BFG15" s="515"/>
      <c r="BFH15" s="515"/>
      <c r="BFI15" s="515"/>
      <c r="BFJ15" s="515"/>
      <c r="BFK15" s="515"/>
      <c r="BFL15" s="515"/>
      <c r="BFM15" s="515"/>
      <c r="BFN15" s="515"/>
      <c r="BFO15" s="515"/>
      <c r="BFP15" s="515"/>
      <c r="BFQ15" s="515"/>
      <c r="BFR15" s="515"/>
      <c r="BFS15" s="515"/>
      <c r="BFT15" s="515"/>
      <c r="BFU15" s="515"/>
      <c r="BFV15" s="515"/>
      <c r="BFW15" s="515"/>
      <c r="BFX15" s="515"/>
      <c r="BFY15" s="515"/>
      <c r="BFZ15" s="515"/>
      <c r="BGA15" s="515"/>
      <c r="BGB15" s="515"/>
      <c r="BGC15" s="515"/>
      <c r="BGD15" s="515"/>
      <c r="BGE15" s="515"/>
      <c r="BGF15" s="515"/>
      <c r="BGG15" s="515"/>
      <c r="BGH15" s="515"/>
      <c r="BGI15" s="515"/>
      <c r="BGJ15" s="515"/>
      <c r="BGK15" s="515"/>
      <c r="BGL15" s="515"/>
      <c r="BGM15" s="515"/>
      <c r="BGN15" s="515"/>
      <c r="BGO15" s="515"/>
      <c r="BGP15" s="515"/>
      <c r="BGQ15" s="515"/>
      <c r="BGR15" s="515"/>
      <c r="BGS15" s="515"/>
      <c r="BGT15" s="515"/>
      <c r="BGU15" s="515"/>
      <c r="BGV15" s="515"/>
      <c r="BGW15" s="515"/>
      <c r="BGX15" s="515"/>
      <c r="BGY15" s="515"/>
      <c r="BGZ15" s="515"/>
      <c r="BHA15" s="515"/>
      <c r="BHB15" s="515"/>
      <c r="BHC15" s="515"/>
      <c r="BHD15" s="515"/>
      <c r="BHE15" s="515"/>
      <c r="BHF15" s="515"/>
      <c r="BHG15" s="515"/>
      <c r="BHH15" s="515"/>
      <c r="BHI15" s="515"/>
      <c r="BHJ15" s="515"/>
      <c r="BHK15" s="515"/>
      <c r="BHL15" s="515"/>
      <c r="BHM15" s="515"/>
      <c r="BHN15" s="515"/>
      <c r="BHO15" s="515"/>
      <c r="BHP15" s="515"/>
      <c r="BHQ15" s="515"/>
      <c r="BHR15" s="515"/>
      <c r="BHS15" s="515"/>
      <c r="BHT15" s="515"/>
      <c r="BHU15" s="515"/>
      <c r="BHV15" s="515"/>
      <c r="BHW15" s="515"/>
      <c r="BHX15" s="515"/>
      <c r="BHY15" s="515"/>
      <c r="BHZ15" s="515"/>
      <c r="BIA15" s="515"/>
      <c r="BIB15" s="515"/>
      <c r="BIC15" s="515"/>
      <c r="BID15" s="515"/>
      <c r="BIE15" s="515"/>
      <c r="BIF15" s="515"/>
      <c r="BIG15" s="515"/>
      <c r="BIH15" s="515"/>
      <c r="BII15" s="515"/>
      <c r="BIJ15" s="515"/>
      <c r="BIK15" s="515"/>
      <c r="BIL15" s="515"/>
      <c r="BIM15" s="515"/>
      <c r="BIN15" s="515"/>
      <c r="BIO15" s="515"/>
      <c r="BIP15" s="515"/>
      <c r="BIQ15" s="515"/>
      <c r="BIR15" s="515"/>
      <c r="BIS15" s="515"/>
      <c r="BIT15" s="515"/>
      <c r="BIU15" s="515"/>
      <c r="BIV15" s="515"/>
      <c r="BIW15" s="515"/>
      <c r="BIX15" s="515"/>
      <c r="BIY15" s="515"/>
      <c r="BIZ15" s="515"/>
      <c r="BJA15" s="515"/>
      <c r="BJB15" s="515"/>
      <c r="BJC15" s="515"/>
      <c r="BJD15" s="515"/>
      <c r="BJE15" s="515"/>
      <c r="BJF15" s="515"/>
      <c r="BJG15" s="515"/>
      <c r="BJH15" s="515"/>
      <c r="BJI15" s="515"/>
      <c r="BJJ15" s="515"/>
      <c r="BJK15" s="515"/>
      <c r="BJL15" s="515"/>
      <c r="BJM15" s="515"/>
      <c r="BJN15" s="515"/>
      <c r="BJO15" s="515"/>
      <c r="BJP15" s="515"/>
      <c r="BJQ15" s="515"/>
      <c r="BJR15" s="515"/>
      <c r="BJS15" s="515"/>
      <c r="BJT15" s="515"/>
      <c r="BJU15" s="515"/>
      <c r="BJV15" s="515"/>
      <c r="BJW15" s="515"/>
      <c r="BJX15" s="515"/>
      <c r="BJY15" s="515"/>
      <c r="BJZ15" s="515"/>
      <c r="BKA15" s="515"/>
      <c r="BKB15" s="515"/>
      <c r="BKC15" s="515"/>
      <c r="BKD15" s="515"/>
      <c r="BKE15" s="515"/>
      <c r="BKF15" s="515"/>
      <c r="BKG15" s="515"/>
      <c r="BKH15" s="515"/>
      <c r="BKI15" s="515"/>
      <c r="BKJ15" s="515"/>
      <c r="BKK15" s="515"/>
      <c r="BKL15" s="515"/>
      <c r="BKM15" s="515"/>
      <c r="BKN15" s="515"/>
      <c r="BKO15" s="515"/>
      <c r="BKP15" s="515"/>
      <c r="BKQ15" s="515"/>
      <c r="BKR15" s="515"/>
      <c r="BKS15" s="515"/>
      <c r="BKT15" s="515"/>
      <c r="BKU15" s="515"/>
      <c r="BKV15" s="515"/>
      <c r="BKW15" s="515"/>
      <c r="BKX15" s="515"/>
      <c r="BKY15" s="515"/>
      <c r="BKZ15" s="515"/>
      <c r="BLA15" s="515"/>
      <c r="BLB15" s="515"/>
      <c r="BLC15" s="515"/>
      <c r="BLD15" s="515"/>
      <c r="BLE15" s="515"/>
      <c r="BLF15" s="515"/>
      <c r="BLG15" s="515"/>
      <c r="BLH15" s="515"/>
      <c r="BLI15" s="515"/>
      <c r="BLJ15" s="515"/>
      <c r="BLK15" s="515"/>
      <c r="BLL15" s="515"/>
      <c r="BLM15" s="515"/>
      <c r="BLN15" s="515"/>
      <c r="BLO15" s="515"/>
      <c r="BLP15" s="515"/>
      <c r="BLQ15" s="515"/>
      <c r="BLR15" s="515"/>
      <c r="BLS15" s="515"/>
      <c r="BLT15" s="515"/>
      <c r="BLU15" s="515"/>
      <c r="BLV15" s="515"/>
      <c r="BLW15" s="515"/>
      <c r="BLX15" s="515"/>
      <c r="BLY15" s="515"/>
      <c r="BLZ15" s="515"/>
      <c r="BMA15" s="515"/>
      <c r="BMB15" s="515"/>
      <c r="BMC15" s="515"/>
      <c r="BMD15" s="515"/>
      <c r="BME15" s="515"/>
      <c r="BMF15" s="515"/>
      <c r="BMG15" s="515"/>
      <c r="BMH15" s="515"/>
      <c r="BMI15" s="515"/>
      <c r="BMJ15" s="515"/>
      <c r="BMK15" s="515"/>
      <c r="BML15" s="515"/>
      <c r="BMM15" s="515"/>
      <c r="BMN15" s="515"/>
      <c r="BMO15" s="515"/>
      <c r="BMP15" s="515"/>
      <c r="BMQ15" s="515"/>
      <c r="BMR15" s="515"/>
      <c r="BMS15" s="515"/>
      <c r="BMT15" s="515"/>
      <c r="BMU15" s="515"/>
      <c r="BMV15" s="515"/>
      <c r="BMW15" s="515"/>
      <c r="BMX15" s="515"/>
      <c r="BMY15" s="515"/>
      <c r="BMZ15" s="515"/>
      <c r="BNA15" s="515"/>
      <c r="BNB15" s="515"/>
      <c r="BNC15" s="515"/>
      <c r="BND15" s="515"/>
      <c r="BNE15" s="515"/>
      <c r="BNF15" s="515"/>
      <c r="BNG15" s="515"/>
      <c r="BNH15" s="515"/>
      <c r="BNI15" s="515"/>
      <c r="BNJ15" s="515"/>
      <c r="BNK15" s="515"/>
      <c r="BNL15" s="515"/>
      <c r="BNM15" s="515"/>
      <c r="BNN15" s="515"/>
      <c r="BNO15" s="515"/>
      <c r="BNP15" s="515"/>
      <c r="BNQ15" s="515"/>
      <c r="BNR15" s="515"/>
      <c r="BNS15" s="515"/>
      <c r="BNT15" s="515"/>
      <c r="BNU15" s="515"/>
      <c r="BNV15" s="515"/>
      <c r="BNW15" s="515"/>
      <c r="BNX15" s="515"/>
      <c r="BNY15" s="515"/>
      <c r="BNZ15" s="515"/>
      <c r="BOA15" s="515"/>
      <c r="BOB15" s="515"/>
      <c r="BOC15" s="515"/>
      <c r="BOD15" s="515"/>
      <c r="BOE15" s="515"/>
      <c r="BOF15" s="515"/>
      <c r="BOG15" s="515"/>
      <c r="BOH15" s="515"/>
      <c r="BOI15" s="515"/>
      <c r="BOJ15" s="515"/>
      <c r="BOK15" s="515"/>
      <c r="BOL15" s="515"/>
      <c r="BOM15" s="515"/>
      <c r="BON15" s="515"/>
      <c r="BOO15" s="515"/>
      <c r="BOP15" s="515"/>
      <c r="BOQ15" s="515"/>
      <c r="BOR15" s="515"/>
      <c r="BOS15" s="515"/>
      <c r="BOT15" s="515"/>
      <c r="BOU15" s="515"/>
      <c r="BOV15" s="515"/>
      <c r="BOW15" s="515"/>
      <c r="BOX15" s="515"/>
      <c r="BOY15" s="515"/>
      <c r="BOZ15" s="515"/>
      <c r="BPA15" s="515"/>
      <c r="BPB15" s="515"/>
      <c r="BPC15" s="515"/>
      <c r="BPD15" s="515"/>
      <c r="BPE15" s="515"/>
      <c r="BPF15" s="515"/>
      <c r="BPG15" s="515"/>
      <c r="BPH15" s="515"/>
      <c r="BPI15" s="515"/>
      <c r="BPJ15" s="515"/>
      <c r="BPK15" s="515"/>
      <c r="BPL15" s="515"/>
      <c r="BPM15" s="515"/>
      <c r="BPN15" s="515"/>
      <c r="BPO15" s="515"/>
      <c r="BPP15" s="515"/>
      <c r="BPQ15" s="515"/>
      <c r="BPR15" s="515"/>
      <c r="BPS15" s="515"/>
      <c r="BPT15" s="515"/>
      <c r="BPU15" s="515"/>
      <c r="BPV15" s="515"/>
      <c r="BPW15" s="515"/>
      <c r="BPX15" s="515"/>
      <c r="BPY15" s="515"/>
      <c r="BPZ15" s="515"/>
      <c r="BQA15" s="515"/>
      <c r="BQB15" s="515"/>
      <c r="BQC15" s="515"/>
      <c r="BQD15" s="515"/>
      <c r="BQE15" s="515"/>
      <c r="BQF15" s="515"/>
      <c r="BQG15" s="515"/>
      <c r="BQH15" s="515"/>
      <c r="BQI15" s="515"/>
      <c r="BQJ15" s="515"/>
      <c r="BQK15" s="515"/>
      <c r="BQL15" s="515"/>
      <c r="BQM15" s="515"/>
      <c r="BQN15" s="515"/>
      <c r="BQO15" s="515"/>
      <c r="BQP15" s="515"/>
      <c r="BQQ15" s="515"/>
      <c r="BQR15" s="515"/>
      <c r="BQS15" s="515"/>
      <c r="BQT15" s="515"/>
      <c r="BQU15" s="515"/>
      <c r="BQV15" s="515"/>
      <c r="BQW15" s="515"/>
      <c r="BQX15" s="515"/>
      <c r="BQY15" s="515"/>
      <c r="BQZ15" s="515"/>
      <c r="BRA15" s="515"/>
      <c r="BRB15" s="515"/>
      <c r="BRC15" s="515"/>
      <c r="BRD15" s="515"/>
      <c r="BRE15" s="515"/>
      <c r="BRF15" s="515"/>
      <c r="BRG15" s="515"/>
      <c r="BRH15" s="515"/>
      <c r="BRI15" s="515"/>
      <c r="BRJ15" s="515"/>
      <c r="BRK15" s="515"/>
      <c r="BRL15" s="515"/>
      <c r="BRM15" s="515"/>
      <c r="BRN15" s="515"/>
      <c r="BRO15" s="515"/>
      <c r="BRP15" s="515"/>
      <c r="BRQ15" s="515"/>
      <c r="BRR15" s="515"/>
      <c r="BRS15" s="515"/>
      <c r="BRT15" s="515"/>
      <c r="BRU15" s="515"/>
      <c r="BRV15" s="515"/>
      <c r="BRW15" s="515"/>
      <c r="BRX15" s="515"/>
      <c r="BRY15" s="515"/>
      <c r="BRZ15" s="515"/>
      <c r="BSA15" s="515"/>
      <c r="BSB15" s="515"/>
      <c r="BSC15" s="515"/>
      <c r="BSD15" s="515"/>
      <c r="BSE15" s="515"/>
      <c r="BSF15" s="515"/>
      <c r="BSG15" s="515"/>
      <c r="BSH15" s="515"/>
      <c r="BSI15" s="515"/>
      <c r="BSJ15" s="515"/>
      <c r="BSK15" s="515"/>
      <c r="BSL15" s="515"/>
      <c r="BSM15" s="515"/>
      <c r="BSN15" s="515"/>
      <c r="BSO15" s="515"/>
      <c r="BSP15" s="515"/>
      <c r="BSQ15" s="515"/>
      <c r="BSR15" s="515"/>
      <c r="BSS15" s="515"/>
      <c r="BST15" s="515"/>
      <c r="BSU15" s="515"/>
      <c r="BSV15" s="515"/>
      <c r="BSW15" s="515"/>
      <c r="BSX15" s="515"/>
      <c r="BSY15" s="515"/>
      <c r="BSZ15" s="515"/>
      <c r="BTA15" s="515"/>
      <c r="BTB15" s="515"/>
      <c r="BTC15" s="515"/>
      <c r="BTD15" s="515"/>
      <c r="BTE15" s="515"/>
      <c r="BTF15" s="515"/>
      <c r="BTG15" s="515"/>
      <c r="BTH15" s="515"/>
      <c r="BTI15" s="515"/>
      <c r="BTJ15" s="515"/>
      <c r="BTK15" s="515"/>
      <c r="BTL15" s="515"/>
      <c r="BTM15" s="515"/>
      <c r="BTN15" s="515"/>
      <c r="BTO15" s="515"/>
      <c r="BTP15" s="515"/>
      <c r="BTQ15" s="515"/>
      <c r="BTR15" s="515"/>
      <c r="BTS15" s="515"/>
      <c r="BTT15" s="515"/>
      <c r="BTU15" s="515"/>
      <c r="BTV15" s="515"/>
      <c r="BTW15" s="515"/>
      <c r="BTX15" s="515"/>
      <c r="BTY15" s="515"/>
      <c r="BTZ15" s="515"/>
      <c r="BUA15" s="515"/>
      <c r="BUB15" s="515"/>
      <c r="BUC15" s="515"/>
      <c r="BUD15" s="515"/>
      <c r="BUE15" s="515"/>
      <c r="BUF15" s="515"/>
      <c r="BUG15" s="515"/>
      <c r="BUH15" s="515"/>
      <c r="BUI15" s="515"/>
      <c r="BUJ15" s="515"/>
      <c r="BUK15" s="515"/>
      <c r="BUL15" s="515"/>
      <c r="BUM15" s="515"/>
      <c r="BUN15" s="515"/>
      <c r="BUO15" s="515"/>
      <c r="BUP15" s="515"/>
      <c r="BUQ15" s="515"/>
      <c r="BUR15" s="515"/>
      <c r="BUS15" s="515"/>
      <c r="BUT15" s="515"/>
      <c r="BUU15" s="515"/>
      <c r="BUV15" s="515"/>
      <c r="BUW15" s="515"/>
      <c r="BUX15" s="515"/>
      <c r="BUY15" s="515"/>
      <c r="BUZ15" s="515"/>
      <c r="BVA15" s="515"/>
      <c r="BVB15" s="515"/>
      <c r="BVC15" s="515"/>
      <c r="BVD15" s="515"/>
      <c r="BVE15" s="515"/>
      <c r="BVF15" s="515"/>
      <c r="BVG15" s="515"/>
      <c r="BVH15" s="515"/>
      <c r="BVI15" s="515"/>
      <c r="BVJ15" s="515"/>
      <c r="BVK15" s="515"/>
      <c r="BVL15" s="515"/>
      <c r="BVM15" s="515"/>
      <c r="BVN15" s="515"/>
      <c r="BVO15" s="515"/>
      <c r="BVP15" s="515"/>
      <c r="BVQ15" s="515"/>
      <c r="BVR15" s="515"/>
      <c r="BVS15" s="515"/>
      <c r="BVT15" s="515"/>
      <c r="BVU15" s="515"/>
      <c r="BVV15" s="515"/>
      <c r="BVW15" s="515"/>
      <c r="BVX15" s="515"/>
      <c r="BVY15" s="515"/>
      <c r="BVZ15" s="515"/>
      <c r="BWA15" s="515"/>
      <c r="BWB15" s="515"/>
      <c r="BWC15" s="515"/>
      <c r="BWD15" s="515"/>
      <c r="BWE15" s="515"/>
      <c r="BWF15" s="515"/>
      <c r="BWG15" s="515"/>
      <c r="BWH15" s="515"/>
      <c r="BWI15" s="515"/>
      <c r="BWJ15" s="515"/>
      <c r="BWK15" s="515"/>
      <c r="BWL15" s="515"/>
      <c r="BWM15" s="515"/>
      <c r="BWN15" s="515"/>
      <c r="BWO15" s="515"/>
      <c r="BWP15" s="515"/>
      <c r="BWQ15" s="515"/>
    </row>
    <row r="16" spans="1:1967" ht="15.75">
      <c r="A16" s="136"/>
      <c r="B16" s="136"/>
      <c r="C16" s="136"/>
      <c r="D16" s="136"/>
      <c r="E16" s="136"/>
      <c r="F16" s="136"/>
      <c r="G16" s="136"/>
      <c r="H16" s="136"/>
      <c r="I16" s="129"/>
      <c r="J16" s="136"/>
      <c r="K16" s="136"/>
      <c r="L16" s="136"/>
      <c r="M16" s="136"/>
      <c r="N16" s="344"/>
      <c r="O16" s="136"/>
      <c r="P16" s="129"/>
      <c r="Q16" s="136"/>
      <c r="R16" s="74"/>
      <c r="S16" s="136"/>
      <c r="T16" s="127"/>
      <c r="U16" s="127"/>
      <c r="V16" s="136"/>
      <c r="W16" s="580" t="s">
        <v>11422</v>
      </c>
      <c r="X16" s="580"/>
      <c r="AP16" s="515"/>
      <c r="AQ16" s="515"/>
      <c r="AR16" s="515"/>
      <c r="AS16" s="515"/>
      <c r="AT16" s="515"/>
      <c r="AU16" s="515"/>
      <c r="AV16" s="515"/>
      <c r="AW16" s="515"/>
      <c r="AX16" s="515"/>
      <c r="AY16" s="515"/>
      <c r="AZ16" s="515"/>
      <c r="BA16" s="515"/>
      <c r="BB16" s="515"/>
      <c r="BC16" s="515"/>
      <c r="BD16" s="515"/>
      <c r="BE16" s="515"/>
      <c r="BF16" s="515"/>
      <c r="BG16" s="515"/>
      <c r="BH16" s="515"/>
      <c r="BI16" s="515"/>
      <c r="BJ16" s="515"/>
      <c r="BK16" s="515"/>
      <c r="BL16" s="515"/>
      <c r="BM16" s="515"/>
      <c r="BN16" s="515"/>
      <c r="BO16" s="515"/>
      <c r="BP16" s="515"/>
      <c r="BQ16" s="515"/>
      <c r="BR16" s="515"/>
      <c r="BS16" s="515"/>
      <c r="BT16" s="515"/>
      <c r="BU16" s="515"/>
      <c r="BV16" s="515"/>
      <c r="BW16" s="515"/>
      <c r="BX16" s="515"/>
      <c r="BY16" s="515"/>
      <c r="BZ16" s="515"/>
      <c r="CA16" s="515"/>
      <c r="CB16" s="515"/>
      <c r="CC16" s="515"/>
      <c r="CD16" s="515"/>
      <c r="CE16" s="515"/>
      <c r="CF16" s="515"/>
      <c r="CG16" s="515"/>
      <c r="CH16" s="515"/>
      <c r="CI16" s="515"/>
      <c r="CJ16" s="515"/>
      <c r="CK16" s="515"/>
      <c r="CL16" s="515"/>
      <c r="CM16" s="515"/>
      <c r="CN16" s="515"/>
      <c r="CO16" s="515"/>
      <c r="CP16" s="515"/>
      <c r="CQ16" s="515"/>
      <c r="CR16" s="515"/>
      <c r="CS16" s="515"/>
      <c r="CT16" s="515"/>
      <c r="CU16" s="515"/>
      <c r="CV16" s="515"/>
      <c r="CW16" s="515"/>
      <c r="CX16" s="515"/>
      <c r="CY16" s="515"/>
      <c r="CZ16" s="515"/>
      <c r="DA16" s="515"/>
      <c r="DB16" s="515"/>
      <c r="DC16" s="515"/>
      <c r="DD16" s="515"/>
      <c r="DE16" s="515"/>
      <c r="DF16" s="515"/>
      <c r="DG16" s="515"/>
      <c r="DH16" s="515"/>
      <c r="DI16" s="515"/>
      <c r="DJ16" s="515"/>
      <c r="DK16" s="515"/>
      <c r="DL16" s="515"/>
      <c r="DM16" s="515"/>
      <c r="DN16" s="515"/>
      <c r="DO16" s="515"/>
      <c r="DP16" s="515"/>
      <c r="DQ16" s="515"/>
      <c r="DR16" s="515"/>
      <c r="DS16" s="515"/>
      <c r="DT16" s="515"/>
      <c r="DU16" s="515"/>
      <c r="DV16" s="515"/>
      <c r="DW16" s="515"/>
      <c r="DX16" s="515"/>
      <c r="DY16" s="515"/>
      <c r="DZ16" s="515"/>
      <c r="EA16" s="515"/>
      <c r="EB16" s="515"/>
      <c r="EC16" s="515"/>
      <c r="ED16" s="515"/>
      <c r="EE16" s="515"/>
      <c r="EF16" s="515"/>
      <c r="EG16" s="515"/>
      <c r="EH16" s="515"/>
      <c r="EI16" s="515"/>
      <c r="EJ16" s="515"/>
      <c r="EK16" s="515"/>
      <c r="EL16" s="515"/>
      <c r="EM16" s="515"/>
      <c r="EN16" s="515"/>
      <c r="EO16" s="515"/>
      <c r="EP16" s="515"/>
      <c r="EQ16" s="515"/>
      <c r="ER16" s="515"/>
      <c r="ES16" s="515"/>
      <c r="ET16" s="515"/>
      <c r="EU16" s="515"/>
      <c r="EV16" s="515"/>
      <c r="EW16" s="515"/>
      <c r="EX16" s="515"/>
      <c r="EY16" s="515"/>
      <c r="EZ16" s="515"/>
      <c r="FA16" s="515"/>
      <c r="FB16" s="515"/>
      <c r="FC16" s="515"/>
      <c r="FD16" s="515"/>
      <c r="FE16" s="515"/>
      <c r="FF16" s="515"/>
      <c r="FG16" s="515"/>
      <c r="FH16" s="515"/>
      <c r="FI16" s="515"/>
      <c r="FJ16" s="515"/>
      <c r="FK16" s="515"/>
      <c r="FL16" s="515"/>
      <c r="FM16" s="515"/>
      <c r="FN16" s="515"/>
      <c r="FO16" s="515"/>
      <c r="FP16" s="515"/>
      <c r="FQ16" s="515"/>
      <c r="FR16" s="515"/>
      <c r="FS16" s="515"/>
      <c r="FT16" s="515"/>
      <c r="FU16" s="515"/>
      <c r="FV16" s="515"/>
      <c r="FW16" s="515"/>
      <c r="FX16" s="515"/>
      <c r="FY16" s="515"/>
      <c r="FZ16" s="515"/>
      <c r="GA16" s="515"/>
      <c r="GB16" s="515"/>
      <c r="GC16" s="515"/>
      <c r="GD16" s="515"/>
      <c r="GE16" s="515"/>
      <c r="GF16" s="515"/>
      <c r="GG16" s="515"/>
      <c r="GH16" s="515"/>
      <c r="GI16" s="515"/>
      <c r="GJ16" s="515"/>
      <c r="GK16" s="515"/>
      <c r="GL16" s="515"/>
      <c r="GM16" s="515"/>
      <c r="GN16" s="515"/>
      <c r="GO16" s="515"/>
      <c r="GP16" s="515"/>
      <c r="GQ16" s="515"/>
      <c r="GR16" s="515"/>
      <c r="GS16" s="515"/>
      <c r="GT16" s="515"/>
      <c r="GU16" s="515"/>
      <c r="GV16" s="515"/>
      <c r="GW16" s="515"/>
      <c r="GX16" s="515"/>
      <c r="GY16" s="515"/>
      <c r="GZ16" s="515"/>
      <c r="HA16" s="515"/>
      <c r="HB16" s="515"/>
      <c r="HC16" s="515"/>
      <c r="HD16" s="515"/>
      <c r="HE16" s="515"/>
      <c r="HF16" s="515"/>
      <c r="HG16" s="515"/>
      <c r="HH16" s="515"/>
      <c r="HI16" s="515"/>
      <c r="HJ16" s="515"/>
      <c r="HK16" s="515"/>
      <c r="HL16" s="515"/>
      <c r="HM16" s="515"/>
      <c r="HN16" s="515"/>
      <c r="HO16" s="515"/>
      <c r="HP16" s="515"/>
      <c r="HQ16" s="515"/>
      <c r="HR16" s="515"/>
      <c r="HS16" s="515"/>
      <c r="HT16" s="515"/>
      <c r="HU16" s="515"/>
      <c r="HV16" s="515"/>
      <c r="HW16" s="515"/>
      <c r="HX16" s="515"/>
      <c r="HY16" s="515"/>
      <c r="HZ16" s="515"/>
      <c r="IA16" s="515"/>
      <c r="IB16" s="515"/>
      <c r="IC16" s="515"/>
      <c r="ID16" s="515"/>
      <c r="IE16" s="515"/>
      <c r="IF16" s="515"/>
      <c r="IG16" s="515"/>
      <c r="IH16" s="515"/>
      <c r="II16" s="515"/>
      <c r="IJ16" s="515"/>
      <c r="IK16" s="515"/>
      <c r="IL16" s="515"/>
      <c r="IM16" s="515"/>
      <c r="IN16" s="515"/>
      <c r="IO16" s="515"/>
      <c r="IP16" s="515"/>
      <c r="IQ16" s="515"/>
      <c r="IR16" s="515"/>
      <c r="IS16" s="515"/>
      <c r="IT16" s="515"/>
      <c r="IU16" s="515"/>
      <c r="IV16" s="515"/>
      <c r="IW16" s="515"/>
      <c r="IX16" s="515"/>
      <c r="IY16" s="515"/>
      <c r="IZ16" s="515"/>
      <c r="JA16" s="515"/>
      <c r="JB16" s="515"/>
      <c r="JC16" s="515"/>
      <c r="JD16" s="515"/>
      <c r="JE16" s="515"/>
      <c r="JF16" s="515"/>
      <c r="JG16" s="515"/>
      <c r="JH16" s="515"/>
      <c r="JI16" s="515"/>
      <c r="JJ16" s="515"/>
      <c r="JK16" s="515"/>
      <c r="JL16" s="515"/>
      <c r="JM16" s="515"/>
      <c r="JN16" s="515"/>
      <c r="JO16" s="515"/>
      <c r="JP16" s="515"/>
      <c r="JQ16" s="515"/>
      <c r="JR16" s="515"/>
      <c r="JS16" s="515"/>
      <c r="JT16" s="515"/>
      <c r="JU16" s="515"/>
      <c r="JV16" s="515"/>
      <c r="JW16" s="515"/>
      <c r="JX16" s="515"/>
      <c r="JY16" s="515"/>
      <c r="JZ16" s="515"/>
      <c r="KA16" s="515"/>
      <c r="KB16" s="515"/>
      <c r="KC16" s="515"/>
      <c r="KD16" s="515"/>
      <c r="KE16" s="515"/>
      <c r="KF16" s="515"/>
      <c r="KG16" s="515"/>
      <c r="KH16" s="515"/>
      <c r="KI16" s="515"/>
      <c r="KJ16" s="515"/>
      <c r="KK16" s="515"/>
      <c r="KL16" s="515"/>
      <c r="KM16" s="515"/>
      <c r="KN16" s="515"/>
      <c r="KO16" s="515"/>
      <c r="KP16" s="515"/>
      <c r="KQ16" s="515"/>
      <c r="KR16" s="515"/>
      <c r="KS16" s="515"/>
      <c r="KT16" s="515"/>
      <c r="KU16" s="515"/>
      <c r="KV16" s="515"/>
      <c r="KW16" s="515"/>
      <c r="KX16" s="515"/>
      <c r="KY16" s="515"/>
      <c r="KZ16" s="515"/>
      <c r="LA16" s="515"/>
      <c r="LB16" s="515"/>
      <c r="LC16" s="515"/>
      <c r="LD16" s="515"/>
      <c r="LE16" s="515"/>
      <c r="LF16" s="515"/>
      <c r="LG16" s="515"/>
      <c r="LH16" s="515"/>
      <c r="LI16" s="515"/>
      <c r="LJ16" s="515"/>
      <c r="LK16" s="515"/>
      <c r="LL16" s="515"/>
      <c r="LM16" s="515"/>
      <c r="LN16" s="515"/>
      <c r="LO16" s="515"/>
      <c r="LP16" s="515"/>
      <c r="LQ16" s="515"/>
      <c r="LR16" s="515"/>
      <c r="LS16" s="515"/>
      <c r="LT16" s="515"/>
      <c r="LU16" s="515"/>
      <c r="LV16" s="515"/>
      <c r="LW16" s="515"/>
      <c r="LX16" s="515"/>
      <c r="LY16" s="515"/>
      <c r="LZ16" s="515"/>
      <c r="MA16" s="515"/>
      <c r="MB16" s="515"/>
      <c r="MC16" s="515"/>
      <c r="MD16" s="515"/>
      <c r="ME16" s="515"/>
      <c r="MF16" s="515"/>
      <c r="MG16" s="515"/>
      <c r="MH16" s="515"/>
      <c r="MI16" s="515"/>
      <c r="MJ16" s="515"/>
      <c r="MK16" s="515"/>
      <c r="ML16" s="515"/>
      <c r="MM16" s="515"/>
      <c r="MN16" s="515"/>
      <c r="MO16" s="515"/>
      <c r="MP16" s="515"/>
      <c r="MQ16" s="515"/>
      <c r="MR16" s="515"/>
      <c r="MS16" s="515"/>
      <c r="MT16" s="515"/>
      <c r="MU16" s="515"/>
      <c r="MV16" s="515"/>
      <c r="MW16" s="515"/>
      <c r="MX16" s="515"/>
      <c r="MY16" s="515"/>
      <c r="MZ16" s="515"/>
      <c r="NA16" s="515"/>
      <c r="NB16" s="515"/>
      <c r="NC16" s="515"/>
      <c r="ND16" s="515"/>
      <c r="NE16" s="515"/>
      <c r="NF16" s="515"/>
      <c r="NG16" s="515"/>
      <c r="NH16" s="515"/>
      <c r="NI16" s="515"/>
      <c r="NJ16" s="515"/>
      <c r="NK16" s="515"/>
      <c r="NL16" s="515"/>
      <c r="NM16" s="515"/>
      <c r="NN16" s="515"/>
      <c r="NO16" s="515"/>
      <c r="NP16" s="515"/>
      <c r="NQ16" s="515"/>
      <c r="NR16" s="515"/>
      <c r="NS16" s="515"/>
      <c r="NT16" s="515"/>
      <c r="NU16" s="515"/>
      <c r="NV16" s="515"/>
      <c r="NW16" s="515"/>
      <c r="NX16" s="515"/>
      <c r="NY16" s="515"/>
      <c r="NZ16" s="515"/>
      <c r="OA16" s="515"/>
      <c r="OB16" s="515"/>
      <c r="OC16" s="515"/>
      <c r="OD16" s="515"/>
      <c r="OE16" s="515"/>
      <c r="OF16" s="515"/>
      <c r="OG16" s="515"/>
      <c r="OH16" s="515"/>
      <c r="OI16" s="515"/>
      <c r="OJ16" s="515"/>
      <c r="OK16" s="515"/>
      <c r="OL16" s="515"/>
      <c r="OM16" s="515"/>
      <c r="ON16" s="515"/>
      <c r="OO16" s="515"/>
      <c r="OP16" s="515"/>
      <c r="OQ16" s="515"/>
      <c r="OR16" s="515"/>
      <c r="OS16" s="515"/>
      <c r="OT16" s="515"/>
      <c r="OU16" s="515"/>
      <c r="OV16" s="515"/>
      <c r="OW16" s="515"/>
      <c r="OX16" s="515"/>
      <c r="OY16" s="515"/>
      <c r="OZ16" s="515"/>
      <c r="PA16" s="515"/>
      <c r="PB16" s="515"/>
      <c r="PC16" s="515"/>
      <c r="PD16" s="515"/>
      <c r="PE16" s="515"/>
      <c r="PF16" s="515"/>
      <c r="PG16" s="515"/>
      <c r="PH16" s="515"/>
      <c r="PI16" s="515"/>
      <c r="PJ16" s="515"/>
      <c r="PK16" s="515"/>
      <c r="PL16" s="515"/>
      <c r="PM16" s="515"/>
      <c r="PN16" s="515"/>
      <c r="PO16" s="515"/>
      <c r="PP16" s="515"/>
      <c r="PQ16" s="515"/>
      <c r="PR16" s="515"/>
      <c r="PS16" s="515"/>
      <c r="PT16" s="515"/>
      <c r="PU16" s="515"/>
      <c r="PV16" s="515"/>
      <c r="PW16" s="515"/>
      <c r="PX16" s="515"/>
      <c r="PY16" s="515"/>
      <c r="PZ16" s="515"/>
      <c r="QA16" s="515"/>
      <c r="QB16" s="515"/>
      <c r="QC16" s="515"/>
      <c r="QD16" s="515"/>
      <c r="QE16" s="515"/>
      <c r="QF16" s="515"/>
      <c r="QG16" s="515"/>
      <c r="QH16" s="515"/>
      <c r="QI16" s="515"/>
      <c r="QJ16" s="515"/>
      <c r="QK16" s="515"/>
      <c r="QL16" s="515"/>
      <c r="QM16" s="515"/>
      <c r="QN16" s="515"/>
      <c r="QO16" s="515"/>
      <c r="QP16" s="515"/>
      <c r="QQ16" s="515"/>
      <c r="QR16" s="515"/>
      <c r="QS16" s="515"/>
      <c r="QT16" s="515"/>
      <c r="QU16" s="515"/>
      <c r="QV16" s="515"/>
      <c r="QW16" s="515"/>
      <c r="QX16" s="515"/>
      <c r="QY16" s="515"/>
      <c r="QZ16" s="515"/>
      <c r="RA16" s="515"/>
      <c r="RB16" s="515"/>
      <c r="RC16" s="515"/>
      <c r="RD16" s="515"/>
      <c r="RE16" s="515"/>
      <c r="RF16" s="515"/>
      <c r="RG16" s="515"/>
      <c r="RH16" s="515"/>
      <c r="RI16" s="515"/>
      <c r="RJ16" s="515"/>
      <c r="RK16" s="515"/>
      <c r="RL16" s="515"/>
      <c r="RM16" s="515"/>
      <c r="RN16" s="515"/>
      <c r="RO16" s="515"/>
      <c r="RP16" s="515"/>
      <c r="RQ16" s="515"/>
      <c r="RR16" s="515"/>
      <c r="RS16" s="515"/>
      <c r="RT16" s="515"/>
      <c r="RU16" s="515"/>
      <c r="RV16" s="515"/>
      <c r="RW16" s="515"/>
      <c r="RX16" s="515"/>
      <c r="RY16" s="515"/>
      <c r="RZ16" s="515"/>
      <c r="SA16" s="515"/>
      <c r="SB16" s="515"/>
      <c r="SC16" s="515"/>
      <c r="SD16" s="515"/>
      <c r="SE16" s="515"/>
      <c r="SF16" s="515"/>
      <c r="SG16" s="515"/>
      <c r="SH16" s="515"/>
      <c r="SI16" s="515"/>
      <c r="SJ16" s="515"/>
      <c r="SK16" s="515"/>
      <c r="SL16" s="515"/>
      <c r="SM16" s="515"/>
      <c r="SN16" s="515"/>
      <c r="SO16" s="515"/>
      <c r="SP16" s="515"/>
      <c r="SQ16" s="515"/>
      <c r="SR16" s="515"/>
      <c r="SS16" s="515"/>
      <c r="ST16" s="515"/>
      <c r="SU16" s="515"/>
      <c r="SV16" s="515"/>
      <c r="SW16" s="515"/>
      <c r="SX16" s="515"/>
      <c r="SY16" s="515"/>
      <c r="SZ16" s="515"/>
      <c r="TA16" s="515"/>
      <c r="TB16" s="515"/>
      <c r="TC16" s="515"/>
      <c r="TD16" s="515"/>
      <c r="TE16" s="515"/>
      <c r="TF16" s="515"/>
      <c r="TG16" s="515"/>
      <c r="TH16" s="515"/>
      <c r="TI16" s="515"/>
      <c r="TJ16" s="515"/>
      <c r="TK16" s="515"/>
      <c r="TL16" s="515"/>
      <c r="TM16" s="515"/>
      <c r="TN16" s="515"/>
      <c r="TO16" s="515"/>
      <c r="TP16" s="515"/>
      <c r="TQ16" s="515"/>
      <c r="TR16" s="515"/>
      <c r="TS16" s="515"/>
      <c r="TT16" s="515"/>
      <c r="TU16" s="515"/>
      <c r="TV16" s="515"/>
      <c r="TW16" s="515"/>
      <c r="TX16" s="515"/>
      <c r="TY16" s="515"/>
      <c r="TZ16" s="515"/>
      <c r="UA16" s="515"/>
      <c r="UB16" s="515"/>
      <c r="UC16" s="515"/>
      <c r="UD16" s="515"/>
      <c r="UE16" s="515"/>
      <c r="UF16" s="515"/>
      <c r="UG16" s="515"/>
      <c r="UH16" s="515"/>
      <c r="UI16" s="515"/>
      <c r="UJ16" s="515"/>
      <c r="UK16" s="515"/>
      <c r="UL16" s="515"/>
      <c r="UM16" s="515"/>
      <c r="UN16" s="515"/>
      <c r="UO16" s="515"/>
      <c r="UP16" s="515"/>
      <c r="UQ16" s="515"/>
      <c r="UR16" s="515"/>
      <c r="US16" s="515"/>
      <c r="UT16" s="515"/>
      <c r="UU16" s="515"/>
      <c r="UV16" s="515"/>
      <c r="UW16" s="515"/>
      <c r="UX16" s="515"/>
      <c r="UY16" s="515"/>
      <c r="UZ16" s="515"/>
      <c r="VA16" s="515"/>
      <c r="VB16" s="515"/>
      <c r="VC16" s="515"/>
      <c r="VD16" s="515"/>
      <c r="VE16" s="515"/>
      <c r="VF16" s="515"/>
      <c r="VG16" s="515"/>
      <c r="VH16" s="515"/>
      <c r="VI16" s="515"/>
      <c r="VJ16" s="515"/>
      <c r="VK16" s="515"/>
      <c r="VL16" s="515"/>
      <c r="VM16" s="515"/>
      <c r="VN16" s="515"/>
      <c r="VO16" s="515"/>
      <c r="VP16" s="515"/>
      <c r="VQ16" s="515"/>
      <c r="VR16" s="515"/>
      <c r="VS16" s="515"/>
      <c r="VT16" s="515"/>
      <c r="VU16" s="515"/>
      <c r="VV16" s="515"/>
      <c r="VW16" s="515"/>
      <c r="VX16" s="515"/>
      <c r="VY16" s="515"/>
      <c r="VZ16" s="515"/>
      <c r="WA16" s="515"/>
      <c r="WB16" s="515"/>
      <c r="WC16" s="515"/>
      <c r="WD16" s="515"/>
      <c r="WE16" s="515"/>
      <c r="WF16" s="515"/>
      <c r="WG16" s="515"/>
      <c r="WH16" s="515"/>
      <c r="WI16" s="515"/>
      <c r="WJ16" s="515"/>
      <c r="WK16" s="515"/>
      <c r="WL16" s="515"/>
      <c r="WM16" s="515"/>
      <c r="WN16" s="515"/>
      <c r="WO16" s="515"/>
      <c r="WP16" s="515"/>
      <c r="WQ16" s="515"/>
      <c r="WR16" s="515"/>
      <c r="WS16" s="515"/>
      <c r="WT16" s="515"/>
      <c r="WU16" s="515"/>
      <c r="WV16" s="515"/>
      <c r="WW16" s="515"/>
      <c r="WX16" s="515"/>
      <c r="WY16" s="515"/>
      <c r="WZ16" s="515"/>
      <c r="XA16" s="515"/>
      <c r="XB16" s="515"/>
      <c r="XC16" s="515"/>
      <c r="XD16" s="515"/>
      <c r="XE16" s="515"/>
      <c r="XF16" s="515"/>
      <c r="XG16" s="515"/>
      <c r="XH16" s="515"/>
      <c r="XI16" s="515"/>
      <c r="XJ16" s="515"/>
      <c r="XK16" s="515"/>
      <c r="XL16" s="515"/>
      <c r="XM16" s="515"/>
      <c r="XN16" s="515"/>
      <c r="XO16" s="515"/>
      <c r="XP16" s="515"/>
      <c r="XQ16" s="515"/>
      <c r="XR16" s="515"/>
      <c r="XS16" s="515"/>
      <c r="XT16" s="515"/>
      <c r="XU16" s="515"/>
      <c r="XV16" s="515"/>
      <c r="XW16" s="515"/>
      <c r="XX16" s="515"/>
      <c r="XY16" s="515"/>
      <c r="XZ16" s="515"/>
      <c r="YA16" s="515"/>
      <c r="YB16" s="515"/>
      <c r="YC16" s="515"/>
      <c r="YD16" s="515"/>
      <c r="YE16" s="515"/>
      <c r="YF16" s="515"/>
      <c r="YG16" s="515"/>
      <c r="YH16" s="515"/>
      <c r="YI16" s="515"/>
      <c r="YJ16" s="515"/>
      <c r="YK16" s="515"/>
      <c r="YL16" s="515"/>
      <c r="YM16" s="515"/>
      <c r="YN16" s="515"/>
      <c r="YO16" s="515"/>
      <c r="YP16" s="515"/>
      <c r="YQ16" s="515"/>
      <c r="YR16" s="515"/>
      <c r="YS16" s="515"/>
      <c r="YT16" s="515"/>
      <c r="YU16" s="515"/>
      <c r="YV16" s="515"/>
      <c r="YW16" s="515"/>
      <c r="YX16" s="515"/>
      <c r="YY16" s="515"/>
      <c r="YZ16" s="515"/>
      <c r="ZA16" s="515"/>
      <c r="ZB16" s="515"/>
      <c r="ZC16" s="515"/>
      <c r="ZD16" s="515"/>
      <c r="ZE16" s="515"/>
      <c r="ZF16" s="515"/>
      <c r="ZG16" s="515"/>
      <c r="ZH16" s="515"/>
      <c r="ZI16" s="515"/>
      <c r="ZJ16" s="515"/>
      <c r="ZK16" s="515"/>
      <c r="ZL16" s="515"/>
      <c r="ZM16" s="515"/>
      <c r="ZN16" s="515"/>
      <c r="ZO16" s="515"/>
      <c r="ZP16" s="515"/>
      <c r="ZQ16" s="515"/>
      <c r="ZR16" s="515"/>
      <c r="ZS16" s="515"/>
      <c r="ZT16" s="515"/>
      <c r="ZU16" s="515"/>
      <c r="ZV16" s="515"/>
      <c r="ZW16" s="515"/>
      <c r="ZX16" s="515"/>
      <c r="ZY16" s="515"/>
      <c r="ZZ16" s="515"/>
      <c r="AAA16" s="515"/>
      <c r="AAB16" s="515"/>
      <c r="AAC16" s="515"/>
      <c r="AAD16" s="515"/>
      <c r="AAE16" s="515"/>
      <c r="AAF16" s="515"/>
      <c r="AAG16" s="515"/>
      <c r="AAH16" s="515"/>
      <c r="AAI16" s="515"/>
      <c r="AAJ16" s="515"/>
      <c r="AAK16" s="515"/>
      <c r="AAL16" s="515"/>
      <c r="AAM16" s="515"/>
      <c r="AAN16" s="515"/>
      <c r="AAO16" s="515"/>
      <c r="AAP16" s="515"/>
      <c r="AAQ16" s="515"/>
      <c r="AAR16" s="515"/>
      <c r="AAS16" s="515"/>
      <c r="AAT16" s="515"/>
      <c r="AAU16" s="515"/>
      <c r="AAV16" s="515"/>
      <c r="AAW16" s="515"/>
      <c r="AAX16" s="515"/>
      <c r="AAY16" s="515"/>
      <c r="AAZ16" s="515"/>
      <c r="ABA16" s="515"/>
      <c r="ABB16" s="515"/>
      <c r="ABC16" s="515"/>
      <c r="ABD16" s="515"/>
      <c r="ABE16" s="515"/>
      <c r="ABF16" s="515"/>
      <c r="ABG16" s="515"/>
      <c r="ABH16" s="515"/>
      <c r="ABI16" s="515"/>
      <c r="ABJ16" s="515"/>
      <c r="ABK16" s="515"/>
      <c r="ABL16" s="515"/>
      <c r="ABM16" s="515"/>
      <c r="ABN16" s="515"/>
      <c r="ABO16" s="515"/>
      <c r="ABP16" s="515"/>
      <c r="ABQ16" s="515"/>
      <c r="ABR16" s="515"/>
      <c r="ABS16" s="515"/>
      <c r="ABT16" s="515"/>
      <c r="ABU16" s="515"/>
      <c r="ABV16" s="515"/>
      <c r="ABW16" s="515"/>
      <c r="ABX16" s="515"/>
      <c r="ABY16" s="515"/>
      <c r="ABZ16" s="515"/>
      <c r="ACA16" s="515"/>
      <c r="ACB16" s="515"/>
      <c r="ACC16" s="515"/>
      <c r="ACD16" s="515"/>
      <c r="ACE16" s="515"/>
      <c r="ACF16" s="515"/>
      <c r="ACG16" s="515"/>
      <c r="ACH16" s="515"/>
      <c r="ACI16" s="515"/>
      <c r="ACJ16" s="515"/>
      <c r="ACK16" s="515"/>
      <c r="ACL16" s="515"/>
      <c r="ACM16" s="515"/>
      <c r="ACN16" s="515"/>
      <c r="ACO16" s="515"/>
      <c r="ACP16" s="515"/>
      <c r="ACQ16" s="515"/>
      <c r="ACR16" s="515"/>
      <c r="ACS16" s="515"/>
      <c r="ACT16" s="515"/>
      <c r="ACU16" s="515"/>
      <c r="ACV16" s="515"/>
      <c r="ACW16" s="515"/>
      <c r="ACX16" s="515"/>
      <c r="ACY16" s="515"/>
      <c r="ACZ16" s="515"/>
      <c r="ADA16" s="515"/>
      <c r="ADB16" s="515"/>
      <c r="ADC16" s="515"/>
      <c r="ADD16" s="515"/>
      <c r="ADE16" s="515"/>
      <c r="ADF16" s="515"/>
      <c r="ADG16" s="515"/>
      <c r="ADH16" s="515"/>
      <c r="ADI16" s="515"/>
      <c r="ADJ16" s="515"/>
      <c r="ADK16" s="515"/>
      <c r="ADL16" s="515"/>
      <c r="ADM16" s="515"/>
      <c r="ADN16" s="515"/>
      <c r="ADO16" s="515"/>
      <c r="ADP16" s="515"/>
      <c r="ADQ16" s="515"/>
      <c r="ADR16" s="515"/>
      <c r="ADS16" s="515"/>
      <c r="ADT16" s="515"/>
      <c r="ADU16" s="515"/>
      <c r="ADV16" s="515"/>
      <c r="ADW16" s="515"/>
      <c r="ADX16" s="515"/>
      <c r="ADY16" s="515"/>
      <c r="ADZ16" s="515"/>
      <c r="AEA16" s="515"/>
      <c r="AEB16" s="515"/>
      <c r="AEC16" s="515"/>
      <c r="AED16" s="515"/>
      <c r="AEE16" s="515"/>
      <c r="AEF16" s="515"/>
      <c r="AEG16" s="515"/>
      <c r="AEH16" s="515"/>
      <c r="AEI16" s="515"/>
      <c r="AEJ16" s="515"/>
      <c r="AEK16" s="515"/>
      <c r="AEL16" s="515"/>
      <c r="AEM16" s="515"/>
      <c r="AEN16" s="515"/>
      <c r="AEO16" s="515"/>
      <c r="AEP16" s="515"/>
      <c r="AEQ16" s="515"/>
      <c r="AER16" s="515"/>
      <c r="AES16" s="515"/>
      <c r="AET16" s="515"/>
      <c r="AEU16" s="515"/>
      <c r="AEV16" s="515"/>
      <c r="AEW16" s="515"/>
      <c r="AEX16" s="515"/>
      <c r="AEY16" s="515"/>
      <c r="AEZ16" s="515"/>
      <c r="AFA16" s="515"/>
      <c r="AFB16" s="515"/>
      <c r="AFC16" s="515"/>
      <c r="AFD16" s="515"/>
      <c r="AFE16" s="515"/>
      <c r="AFF16" s="515"/>
      <c r="AFG16" s="515"/>
      <c r="AFH16" s="515"/>
      <c r="AFI16" s="515"/>
      <c r="AFJ16" s="515"/>
      <c r="AFK16" s="515"/>
      <c r="AFL16" s="515"/>
      <c r="AFM16" s="515"/>
      <c r="AFN16" s="515"/>
      <c r="AFO16" s="515"/>
      <c r="AFP16" s="515"/>
      <c r="AFQ16" s="515"/>
      <c r="AFR16" s="515"/>
      <c r="AFS16" s="515"/>
      <c r="AFT16" s="515"/>
      <c r="AFU16" s="515"/>
      <c r="AFV16" s="515"/>
      <c r="AFW16" s="515"/>
      <c r="AFX16" s="515"/>
      <c r="AFY16" s="515"/>
      <c r="AFZ16" s="515"/>
      <c r="AGA16" s="515"/>
      <c r="AGB16" s="515"/>
      <c r="AGC16" s="515"/>
      <c r="AGD16" s="515"/>
      <c r="AGE16" s="515"/>
      <c r="AGF16" s="515"/>
      <c r="AGG16" s="515"/>
      <c r="AGH16" s="515"/>
      <c r="AGI16" s="515"/>
      <c r="AGJ16" s="515"/>
      <c r="AGK16" s="515"/>
      <c r="AGL16" s="515"/>
      <c r="AGM16" s="515"/>
      <c r="AGN16" s="515"/>
      <c r="AGO16" s="515"/>
      <c r="AGP16" s="515"/>
      <c r="AGQ16" s="515"/>
      <c r="AGR16" s="515"/>
      <c r="AGS16" s="515"/>
      <c r="AGT16" s="515"/>
      <c r="AGU16" s="515"/>
      <c r="AGV16" s="515"/>
      <c r="AGW16" s="515"/>
      <c r="AGX16" s="515"/>
      <c r="AGY16" s="515"/>
      <c r="AGZ16" s="515"/>
      <c r="AHA16" s="515"/>
      <c r="AHB16" s="515"/>
      <c r="AHC16" s="515"/>
      <c r="AHD16" s="515"/>
      <c r="AHE16" s="515"/>
      <c r="AHF16" s="515"/>
      <c r="AHG16" s="515"/>
      <c r="AHH16" s="515"/>
      <c r="AHI16" s="515"/>
      <c r="AHJ16" s="515"/>
      <c r="AHK16" s="515"/>
      <c r="AHL16" s="515"/>
      <c r="AHM16" s="515"/>
      <c r="AHN16" s="515"/>
      <c r="AHO16" s="515"/>
      <c r="AHP16" s="515"/>
      <c r="AHQ16" s="515"/>
      <c r="AHR16" s="515"/>
      <c r="AHS16" s="515"/>
      <c r="AHT16" s="515"/>
      <c r="AHU16" s="515"/>
      <c r="AHV16" s="515"/>
      <c r="AHW16" s="515"/>
      <c r="AHX16" s="515"/>
      <c r="AHY16" s="515"/>
      <c r="AHZ16" s="515"/>
      <c r="AIA16" s="515"/>
      <c r="AIB16" s="515"/>
      <c r="AIC16" s="515"/>
      <c r="AID16" s="515"/>
      <c r="AIE16" s="515"/>
      <c r="AIF16" s="515"/>
      <c r="AIG16" s="515"/>
      <c r="AIH16" s="515"/>
      <c r="AII16" s="515"/>
      <c r="AIJ16" s="515"/>
      <c r="AIK16" s="515"/>
      <c r="AIL16" s="515"/>
      <c r="AIM16" s="515"/>
      <c r="AIN16" s="515"/>
      <c r="AIO16" s="515"/>
      <c r="AIP16" s="515"/>
      <c r="AIQ16" s="515"/>
      <c r="AIR16" s="515"/>
      <c r="AIS16" s="515"/>
      <c r="AIT16" s="515"/>
      <c r="AIU16" s="515"/>
      <c r="AIV16" s="515"/>
      <c r="AIW16" s="515"/>
      <c r="AIX16" s="515"/>
      <c r="AIY16" s="515"/>
      <c r="AIZ16" s="515"/>
      <c r="AJA16" s="515"/>
      <c r="AJB16" s="515"/>
      <c r="AJC16" s="515"/>
      <c r="AJD16" s="515"/>
      <c r="AJE16" s="515"/>
      <c r="AJF16" s="515"/>
      <c r="AJG16" s="515"/>
      <c r="AJH16" s="515"/>
      <c r="AJI16" s="515"/>
      <c r="AJJ16" s="515"/>
      <c r="AJK16" s="515"/>
      <c r="AJL16" s="515"/>
      <c r="AJM16" s="515"/>
      <c r="AJN16" s="515"/>
      <c r="AJO16" s="515"/>
      <c r="AJP16" s="515"/>
      <c r="AJQ16" s="515"/>
      <c r="AJR16" s="515"/>
      <c r="AJS16" s="515"/>
      <c r="AJT16" s="515"/>
      <c r="AJU16" s="515"/>
      <c r="AJV16" s="515"/>
      <c r="AJW16" s="515"/>
      <c r="AJX16" s="515"/>
      <c r="AJY16" s="515"/>
      <c r="AJZ16" s="515"/>
      <c r="AKA16" s="515"/>
      <c r="AKB16" s="515"/>
      <c r="AKC16" s="515"/>
      <c r="AKD16" s="515"/>
      <c r="AKE16" s="515"/>
      <c r="AKF16" s="515"/>
      <c r="AKG16" s="515"/>
      <c r="AKH16" s="515"/>
      <c r="AKI16" s="515"/>
      <c r="AKJ16" s="515"/>
      <c r="AKK16" s="515"/>
      <c r="AKL16" s="515"/>
      <c r="AKM16" s="515"/>
      <c r="AKN16" s="515"/>
      <c r="AKO16" s="515"/>
      <c r="AKP16" s="515"/>
      <c r="AKQ16" s="515"/>
      <c r="AKR16" s="515"/>
      <c r="AKS16" s="515"/>
      <c r="AKT16" s="515"/>
      <c r="AKU16" s="515"/>
      <c r="AKV16" s="515"/>
      <c r="AKW16" s="515"/>
      <c r="AKX16" s="515"/>
      <c r="AKY16" s="515"/>
      <c r="AKZ16" s="515"/>
      <c r="ALA16" s="515"/>
      <c r="ALB16" s="515"/>
      <c r="ALC16" s="515"/>
      <c r="ALD16" s="515"/>
      <c r="ALE16" s="515"/>
      <c r="ALF16" s="515"/>
      <c r="ALG16" s="515"/>
      <c r="ALH16" s="515"/>
      <c r="ALI16" s="515"/>
      <c r="ALJ16" s="515"/>
      <c r="ALK16" s="515"/>
      <c r="ALL16" s="515"/>
      <c r="ALM16" s="515"/>
      <c r="ALN16" s="515"/>
      <c r="ALO16" s="515"/>
      <c r="ALP16" s="515"/>
      <c r="ALQ16" s="515"/>
      <c r="ALR16" s="515"/>
      <c r="ALS16" s="515"/>
      <c r="ALT16" s="515"/>
      <c r="ALU16" s="515"/>
      <c r="ALV16" s="515"/>
      <c r="ALW16" s="515"/>
      <c r="ALX16" s="515"/>
      <c r="ALY16" s="515"/>
      <c r="ALZ16" s="515"/>
      <c r="AMA16" s="515"/>
      <c r="AMB16" s="515"/>
      <c r="AMC16" s="515"/>
      <c r="AMD16" s="515"/>
      <c r="AME16" s="515"/>
      <c r="AMF16" s="515"/>
      <c r="AMG16" s="515"/>
      <c r="AMH16" s="515"/>
      <c r="AMI16" s="515"/>
      <c r="AMJ16" s="515"/>
      <c r="AMK16" s="515"/>
      <c r="AML16" s="515"/>
      <c r="AMM16" s="515"/>
      <c r="AMN16" s="515"/>
      <c r="AMO16" s="515"/>
      <c r="AMP16" s="515"/>
      <c r="AMQ16" s="515"/>
      <c r="AMR16" s="515"/>
      <c r="AMS16" s="515"/>
      <c r="AMT16" s="515"/>
      <c r="AMU16" s="515"/>
      <c r="AMV16" s="515"/>
      <c r="AMW16" s="515"/>
      <c r="AMX16" s="515"/>
      <c r="AMY16" s="515"/>
      <c r="AMZ16" s="515"/>
      <c r="ANA16" s="515"/>
      <c r="ANB16" s="515"/>
      <c r="ANC16" s="515"/>
      <c r="AND16" s="515"/>
      <c r="ANE16" s="515"/>
      <c r="ANF16" s="515"/>
      <c r="ANG16" s="515"/>
      <c r="ANH16" s="515"/>
      <c r="ANI16" s="515"/>
      <c r="ANJ16" s="515"/>
      <c r="ANK16" s="515"/>
      <c r="ANL16" s="515"/>
      <c r="ANM16" s="515"/>
      <c r="ANN16" s="515"/>
      <c r="ANO16" s="515"/>
      <c r="ANP16" s="515"/>
      <c r="ANQ16" s="515"/>
      <c r="ANR16" s="515"/>
      <c r="ANS16" s="515"/>
      <c r="ANT16" s="515"/>
      <c r="ANU16" s="515"/>
      <c r="ANV16" s="515"/>
      <c r="ANW16" s="515"/>
      <c r="ANX16" s="515"/>
      <c r="ANY16" s="515"/>
      <c r="ANZ16" s="515"/>
      <c r="AOA16" s="515"/>
      <c r="AOB16" s="515"/>
      <c r="AOC16" s="515"/>
      <c r="AOD16" s="515"/>
      <c r="AOE16" s="515"/>
      <c r="AOF16" s="515"/>
      <c r="AOG16" s="515"/>
      <c r="AOH16" s="515"/>
      <c r="AOI16" s="515"/>
      <c r="AOJ16" s="515"/>
      <c r="AOK16" s="515"/>
      <c r="AOL16" s="515"/>
      <c r="AOM16" s="515"/>
      <c r="AON16" s="515"/>
      <c r="AOO16" s="515"/>
      <c r="AOP16" s="515"/>
      <c r="AOQ16" s="515"/>
      <c r="AOR16" s="515"/>
      <c r="AOS16" s="515"/>
      <c r="AOT16" s="515"/>
      <c r="AOU16" s="515"/>
      <c r="AOV16" s="515"/>
      <c r="AOW16" s="515"/>
      <c r="AOX16" s="515"/>
      <c r="AOY16" s="515"/>
      <c r="AOZ16" s="515"/>
      <c r="APA16" s="515"/>
      <c r="APB16" s="515"/>
      <c r="APC16" s="515"/>
      <c r="APD16" s="515"/>
      <c r="APE16" s="515"/>
      <c r="APF16" s="515"/>
      <c r="APG16" s="515"/>
      <c r="APH16" s="515"/>
      <c r="API16" s="515"/>
      <c r="APJ16" s="515"/>
      <c r="APK16" s="515"/>
      <c r="APL16" s="515"/>
      <c r="APM16" s="515"/>
      <c r="APN16" s="515"/>
      <c r="APO16" s="515"/>
      <c r="APP16" s="515"/>
      <c r="APQ16" s="515"/>
      <c r="APR16" s="515"/>
      <c r="APS16" s="515"/>
      <c r="APT16" s="515"/>
      <c r="APU16" s="515"/>
      <c r="APV16" s="515"/>
      <c r="APW16" s="515"/>
      <c r="APX16" s="515"/>
      <c r="APY16" s="515"/>
      <c r="APZ16" s="515"/>
      <c r="AQA16" s="515"/>
      <c r="AQB16" s="515"/>
      <c r="AQC16" s="515"/>
      <c r="AQD16" s="515"/>
      <c r="AQE16" s="515"/>
      <c r="AQF16" s="515"/>
      <c r="AQG16" s="515"/>
      <c r="AQH16" s="515"/>
      <c r="AQI16" s="515"/>
      <c r="AQJ16" s="515"/>
      <c r="AQK16" s="515"/>
      <c r="AQL16" s="515"/>
      <c r="AQM16" s="515"/>
      <c r="AQN16" s="515"/>
      <c r="AQO16" s="515"/>
      <c r="AQP16" s="515"/>
      <c r="AQQ16" s="515"/>
      <c r="AQR16" s="515"/>
      <c r="AQS16" s="515"/>
      <c r="AQT16" s="515"/>
      <c r="AQU16" s="515"/>
      <c r="AQV16" s="515"/>
      <c r="AQW16" s="515"/>
      <c r="AQX16" s="515"/>
      <c r="AQY16" s="515"/>
      <c r="AQZ16" s="515"/>
      <c r="ARA16" s="515"/>
      <c r="ARB16" s="515"/>
      <c r="ARC16" s="515"/>
      <c r="ARD16" s="515"/>
      <c r="ARE16" s="515"/>
      <c r="ARF16" s="515"/>
      <c r="ARG16" s="515"/>
      <c r="ARH16" s="515"/>
      <c r="ARI16" s="515"/>
      <c r="ARJ16" s="515"/>
      <c r="ARK16" s="515"/>
      <c r="ARL16" s="515"/>
      <c r="ARM16" s="515"/>
      <c r="ARN16" s="515"/>
      <c r="ARO16" s="515"/>
      <c r="ARP16" s="515"/>
      <c r="ARQ16" s="515"/>
      <c r="ARR16" s="515"/>
      <c r="ARS16" s="515"/>
      <c r="ART16" s="515"/>
      <c r="ARU16" s="515"/>
      <c r="ARV16" s="515"/>
      <c r="ARW16" s="515"/>
      <c r="ARX16" s="515"/>
      <c r="ARY16" s="515"/>
      <c r="ARZ16" s="515"/>
      <c r="ASA16" s="515"/>
      <c r="ASB16" s="515"/>
      <c r="ASC16" s="515"/>
      <c r="ASD16" s="515"/>
      <c r="ASE16" s="515"/>
      <c r="ASF16" s="515"/>
      <c r="ASG16" s="515"/>
      <c r="ASH16" s="515"/>
      <c r="ASI16" s="515"/>
      <c r="ASJ16" s="515"/>
      <c r="ASK16" s="515"/>
      <c r="ASL16" s="515"/>
      <c r="ASM16" s="515"/>
      <c r="ASN16" s="515"/>
      <c r="ASO16" s="515"/>
      <c r="ASP16" s="515"/>
      <c r="ASQ16" s="515"/>
      <c r="ASR16" s="515"/>
      <c r="ASS16" s="515"/>
      <c r="AST16" s="515"/>
      <c r="ASU16" s="515"/>
      <c r="ASV16" s="515"/>
      <c r="ASW16" s="515"/>
      <c r="ASX16" s="515"/>
      <c r="ASY16" s="515"/>
      <c r="ASZ16" s="515"/>
      <c r="ATA16" s="515"/>
      <c r="ATB16" s="515"/>
      <c r="ATC16" s="515"/>
      <c r="ATD16" s="515"/>
      <c r="ATE16" s="515"/>
      <c r="ATF16" s="515"/>
      <c r="ATG16" s="515"/>
      <c r="ATH16" s="515"/>
      <c r="ATI16" s="515"/>
      <c r="ATJ16" s="515"/>
      <c r="ATK16" s="515"/>
      <c r="ATL16" s="515"/>
      <c r="ATM16" s="515"/>
      <c r="ATN16" s="515"/>
      <c r="ATO16" s="515"/>
      <c r="ATP16" s="515"/>
      <c r="ATQ16" s="515"/>
      <c r="ATR16" s="515"/>
      <c r="ATS16" s="515"/>
      <c r="ATT16" s="515"/>
      <c r="ATU16" s="515"/>
      <c r="ATV16" s="515"/>
      <c r="ATW16" s="515"/>
      <c r="ATX16" s="515"/>
      <c r="ATY16" s="515"/>
      <c r="ATZ16" s="515"/>
      <c r="AUA16" s="515"/>
      <c r="AUB16" s="515"/>
      <c r="AUC16" s="515"/>
      <c r="AUD16" s="515"/>
      <c r="AUE16" s="515"/>
      <c r="AUF16" s="515"/>
      <c r="AUG16" s="515"/>
      <c r="AUH16" s="515"/>
      <c r="AUI16" s="515"/>
      <c r="AUJ16" s="515"/>
      <c r="AUK16" s="515"/>
      <c r="AUL16" s="515"/>
      <c r="AUM16" s="515"/>
      <c r="AUN16" s="515"/>
      <c r="AUO16" s="515"/>
      <c r="AUP16" s="515"/>
      <c r="AUQ16" s="515"/>
      <c r="AUR16" s="515"/>
      <c r="AUS16" s="515"/>
      <c r="AUT16" s="515"/>
      <c r="AUU16" s="515"/>
      <c r="AUV16" s="515"/>
      <c r="AUW16" s="515"/>
      <c r="AUX16" s="515"/>
      <c r="AUY16" s="515"/>
      <c r="AUZ16" s="515"/>
      <c r="AVA16" s="515"/>
      <c r="AVB16" s="515"/>
      <c r="AVC16" s="515"/>
      <c r="AVD16" s="515"/>
      <c r="AVE16" s="515"/>
      <c r="AVF16" s="515"/>
      <c r="AVG16" s="515"/>
      <c r="AVH16" s="515"/>
      <c r="AVI16" s="515"/>
      <c r="AVJ16" s="515"/>
      <c r="AVK16" s="515"/>
      <c r="AVL16" s="515"/>
      <c r="AVM16" s="515"/>
      <c r="AVN16" s="515"/>
      <c r="AVO16" s="515"/>
      <c r="AVP16" s="515"/>
      <c r="AVQ16" s="515"/>
      <c r="AVR16" s="515"/>
      <c r="AVS16" s="515"/>
      <c r="AVT16" s="515"/>
      <c r="AVU16" s="515"/>
      <c r="AVV16" s="515"/>
      <c r="AVW16" s="515"/>
      <c r="AVX16" s="515"/>
      <c r="AVY16" s="515"/>
      <c r="AVZ16" s="515"/>
      <c r="AWA16" s="515"/>
      <c r="AWB16" s="515"/>
      <c r="AWC16" s="515"/>
      <c r="AWD16" s="515"/>
      <c r="AWE16" s="515"/>
      <c r="AWF16" s="515"/>
      <c r="AWG16" s="515"/>
      <c r="AWH16" s="515"/>
      <c r="AWI16" s="515"/>
      <c r="AWJ16" s="515"/>
      <c r="AWK16" s="515"/>
      <c r="AWL16" s="515"/>
      <c r="AWM16" s="515"/>
      <c r="AWN16" s="515"/>
      <c r="AWO16" s="515"/>
      <c r="AWP16" s="515"/>
      <c r="AWQ16" s="515"/>
      <c r="AWR16" s="515"/>
      <c r="AWS16" s="515"/>
      <c r="AWT16" s="515"/>
      <c r="AWU16" s="515"/>
      <c r="AWV16" s="515"/>
      <c r="AWW16" s="515"/>
      <c r="AWX16" s="515"/>
      <c r="AWY16" s="515"/>
      <c r="AWZ16" s="515"/>
      <c r="AXA16" s="515"/>
      <c r="AXB16" s="515"/>
      <c r="AXC16" s="515"/>
      <c r="AXD16" s="515"/>
      <c r="AXE16" s="515"/>
      <c r="AXF16" s="515"/>
      <c r="AXG16" s="515"/>
      <c r="AXH16" s="515"/>
      <c r="AXI16" s="515"/>
      <c r="AXJ16" s="515"/>
      <c r="AXK16" s="515"/>
      <c r="AXL16" s="515"/>
      <c r="AXM16" s="515"/>
      <c r="AXN16" s="515"/>
      <c r="AXO16" s="515"/>
      <c r="AXP16" s="515"/>
      <c r="AXQ16" s="515"/>
      <c r="AXR16" s="515"/>
      <c r="AXS16" s="515"/>
      <c r="AXT16" s="515"/>
      <c r="AXU16" s="515"/>
      <c r="AXV16" s="515"/>
      <c r="AXW16" s="515"/>
      <c r="AXX16" s="515"/>
      <c r="AXY16" s="515"/>
      <c r="AXZ16" s="515"/>
      <c r="AYA16" s="515"/>
      <c r="AYB16" s="515"/>
      <c r="AYC16" s="515"/>
      <c r="AYD16" s="515"/>
      <c r="AYE16" s="515"/>
      <c r="AYF16" s="515"/>
      <c r="AYG16" s="515"/>
      <c r="AYH16" s="515"/>
      <c r="AYI16" s="515"/>
      <c r="AYJ16" s="515"/>
      <c r="AYK16" s="515"/>
      <c r="AYL16" s="515"/>
      <c r="AYM16" s="515"/>
      <c r="AYN16" s="515"/>
      <c r="AYO16" s="515"/>
      <c r="AYP16" s="515"/>
      <c r="AYQ16" s="515"/>
      <c r="AYR16" s="515"/>
      <c r="AYS16" s="515"/>
      <c r="AYT16" s="515"/>
      <c r="AYU16" s="515"/>
      <c r="AYV16" s="515"/>
      <c r="AYW16" s="515"/>
      <c r="AYX16" s="515"/>
      <c r="AYY16" s="515"/>
      <c r="AYZ16" s="515"/>
      <c r="AZA16" s="515"/>
      <c r="AZB16" s="515"/>
      <c r="AZC16" s="515"/>
      <c r="AZD16" s="515"/>
      <c r="AZE16" s="515"/>
      <c r="AZF16" s="515"/>
      <c r="AZG16" s="515"/>
      <c r="AZH16" s="515"/>
      <c r="AZI16" s="515"/>
      <c r="AZJ16" s="515"/>
      <c r="AZK16" s="515"/>
      <c r="AZL16" s="515"/>
      <c r="AZM16" s="515"/>
      <c r="AZN16" s="515"/>
      <c r="AZO16" s="515"/>
      <c r="AZP16" s="515"/>
      <c r="AZQ16" s="515"/>
      <c r="AZR16" s="515"/>
      <c r="AZS16" s="515"/>
      <c r="AZT16" s="515"/>
      <c r="AZU16" s="515"/>
      <c r="AZV16" s="515"/>
      <c r="AZW16" s="515"/>
      <c r="AZX16" s="515"/>
      <c r="AZY16" s="515"/>
      <c r="AZZ16" s="515"/>
      <c r="BAA16" s="515"/>
      <c r="BAB16" s="515"/>
      <c r="BAC16" s="515"/>
      <c r="BAD16" s="515"/>
      <c r="BAE16" s="515"/>
      <c r="BAF16" s="515"/>
      <c r="BAG16" s="515"/>
      <c r="BAH16" s="515"/>
      <c r="BAI16" s="515"/>
      <c r="BAJ16" s="515"/>
      <c r="BAK16" s="515"/>
      <c r="BAL16" s="515"/>
      <c r="BAM16" s="515"/>
      <c r="BAN16" s="515"/>
      <c r="BAO16" s="515"/>
      <c r="BAP16" s="515"/>
      <c r="BAQ16" s="515"/>
      <c r="BAR16" s="515"/>
      <c r="BAS16" s="515"/>
      <c r="BAT16" s="515"/>
      <c r="BAU16" s="515"/>
      <c r="BAV16" s="515"/>
      <c r="BAW16" s="515"/>
      <c r="BAX16" s="515"/>
      <c r="BAY16" s="515"/>
      <c r="BAZ16" s="515"/>
      <c r="BBA16" s="515"/>
      <c r="BBB16" s="515"/>
      <c r="BBC16" s="515"/>
      <c r="BBD16" s="515"/>
      <c r="BBE16" s="515"/>
      <c r="BBF16" s="515"/>
      <c r="BBG16" s="515"/>
      <c r="BBH16" s="515"/>
      <c r="BBI16" s="515"/>
      <c r="BBJ16" s="515"/>
      <c r="BBK16" s="515"/>
      <c r="BBL16" s="515"/>
      <c r="BBM16" s="515"/>
      <c r="BBN16" s="515"/>
      <c r="BBO16" s="515"/>
      <c r="BBP16" s="515"/>
      <c r="BBQ16" s="515"/>
      <c r="BBR16" s="515"/>
      <c r="BBS16" s="515"/>
      <c r="BBT16" s="515"/>
      <c r="BBU16" s="515"/>
      <c r="BBV16" s="515"/>
      <c r="BBW16" s="515"/>
      <c r="BBX16" s="515"/>
      <c r="BBY16" s="515"/>
      <c r="BBZ16" s="515"/>
      <c r="BCA16" s="515"/>
      <c r="BCB16" s="515"/>
      <c r="BCC16" s="515"/>
      <c r="BCD16" s="515"/>
      <c r="BCE16" s="515"/>
      <c r="BCF16" s="515"/>
      <c r="BCG16" s="515"/>
      <c r="BCH16" s="515"/>
      <c r="BCI16" s="515"/>
      <c r="BCJ16" s="515"/>
      <c r="BCK16" s="515"/>
      <c r="BCL16" s="515"/>
      <c r="BCM16" s="515"/>
      <c r="BCN16" s="515"/>
      <c r="BCO16" s="515"/>
      <c r="BCP16" s="515"/>
      <c r="BCQ16" s="515"/>
      <c r="BCR16" s="515"/>
      <c r="BCS16" s="515"/>
      <c r="BCT16" s="515"/>
      <c r="BCU16" s="515"/>
      <c r="BCV16" s="515"/>
      <c r="BCW16" s="515"/>
      <c r="BCX16" s="515"/>
      <c r="BCY16" s="515"/>
      <c r="BCZ16" s="515"/>
      <c r="BDA16" s="515"/>
      <c r="BDB16" s="515"/>
      <c r="BDC16" s="515"/>
      <c r="BDD16" s="515"/>
      <c r="BDE16" s="515"/>
      <c r="BDF16" s="515"/>
      <c r="BDG16" s="515"/>
      <c r="BDH16" s="515"/>
      <c r="BDI16" s="515"/>
      <c r="BDJ16" s="515"/>
      <c r="BDK16" s="515"/>
      <c r="BDL16" s="515"/>
      <c r="BDM16" s="515"/>
      <c r="BDN16" s="515"/>
      <c r="BDO16" s="515"/>
      <c r="BDP16" s="515"/>
      <c r="BDQ16" s="515"/>
      <c r="BDR16" s="515"/>
      <c r="BDS16" s="515"/>
      <c r="BDT16" s="515"/>
      <c r="BDU16" s="515"/>
      <c r="BDV16" s="515"/>
      <c r="BDW16" s="515"/>
      <c r="BDX16" s="515"/>
      <c r="BDY16" s="515"/>
      <c r="BDZ16" s="515"/>
      <c r="BEA16" s="515"/>
      <c r="BEB16" s="515"/>
      <c r="BEC16" s="515"/>
      <c r="BED16" s="515"/>
      <c r="BEE16" s="515"/>
      <c r="BEF16" s="515"/>
      <c r="BEG16" s="515"/>
      <c r="BEH16" s="515"/>
      <c r="BEI16" s="515"/>
      <c r="BEJ16" s="515"/>
      <c r="BEK16" s="515"/>
      <c r="BEL16" s="515"/>
      <c r="BEM16" s="515"/>
      <c r="BEN16" s="515"/>
      <c r="BEO16" s="515"/>
      <c r="BEP16" s="515"/>
      <c r="BEQ16" s="515"/>
      <c r="BER16" s="515"/>
      <c r="BES16" s="515"/>
      <c r="BET16" s="515"/>
      <c r="BEU16" s="515"/>
      <c r="BEV16" s="515"/>
      <c r="BEW16" s="515"/>
      <c r="BEX16" s="515"/>
      <c r="BEY16" s="515"/>
      <c r="BEZ16" s="515"/>
      <c r="BFA16" s="515"/>
      <c r="BFB16" s="515"/>
      <c r="BFC16" s="515"/>
      <c r="BFD16" s="515"/>
      <c r="BFE16" s="515"/>
      <c r="BFF16" s="515"/>
      <c r="BFG16" s="515"/>
      <c r="BFH16" s="515"/>
      <c r="BFI16" s="515"/>
      <c r="BFJ16" s="515"/>
      <c r="BFK16" s="515"/>
      <c r="BFL16" s="515"/>
      <c r="BFM16" s="515"/>
      <c r="BFN16" s="515"/>
      <c r="BFO16" s="515"/>
      <c r="BFP16" s="515"/>
      <c r="BFQ16" s="515"/>
      <c r="BFR16" s="515"/>
      <c r="BFS16" s="515"/>
      <c r="BFT16" s="515"/>
      <c r="BFU16" s="515"/>
      <c r="BFV16" s="515"/>
      <c r="BFW16" s="515"/>
      <c r="BFX16" s="515"/>
      <c r="BFY16" s="515"/>
      <c r="BFZ16" s="515"/>
      <c r="BGA16" s="515"/>
      <c r="BGB16" s="515"/>
      <c r="BGC16" s="515"/>
      <c r="BGD16" s="515"/>
      <c r="BGE16" s="515"/>
      <c r="BGF16" s="515"/>
      <c r="BGG16" s="515"/>
      <c r="BGH16" s="515"/>
      <c r="BGI16" s="515"/>
      <c r="BGJ16" s="515"/>
      <c r="BGK16" s="515"/>
      <c r="BGL16" s="515"/>
      <c r="BGM16" s="515"/>
      <c r="BGN16" s="515"/>
      <c r="BGO16" s="515"/>
      <c r="BGP16" s="515"/>
      <c r="BGQ16" s="515"/>
      <c r="BGR16" s="515"/>
      <c r="BGS16" s="515"/>
      <c r="BGT16" s="515"/>
      <c r="BGU16" s="515"/>
      <c r="BGV16" s="515"/>
      <c r="BGW16" s="515"/>
      <c r="BGX16" s="515"/>
      <c r="BGY16" s="515"/>
      <c r="BGZ16" s="515"/>
      <c r="BHA16" s="515"/>
      <c r="BHB16" s="515"/>
      <c r="BHC16" s="515"/>
      <c r="BHD16" s="515"/>
      <c r="BHE16" s="515"/>
      <c r="BHF16" s="515"/>
      <c r="BHG16" s="515"/>
      <c r="BHH16" s="515"/>
      <c r="BHI16" s="515"/>
      <c r="BHJ16" s="515"/>
      <c r="BHK16" s="515"/>
      <c r="BHL16" s="515"/>
      <c r="BHM16" s="515"/>
      <c r="BHN16" s="515"/>
      <c r="BHO16" s="515"/>
      <c r="BHP16" s="515"/>
      <c r="BHQ16" s="515"/>
      <c r="BHR16" s="515"/>
      <c r="BHS16" s="515"/>
      <c r="BHT16" s="515"/>
      <c r="BHU16" s="515"/>
      <c r="BHV16" s="515"/>
      <c r="BHW16" s="515"/>
      <c r="BHX16" s="515"/>
      <c r="BHY16" s="515"/>
      <c r="BHZ16" s="515"/>
      <c r="BIA16" s="515"/>
      <c r="BIB16" s="515"/>
      <c r="BIC16" s="515"/>
      <c r="BID16" s="515"/>
      <c r="BIE16" s="515"/>
      <c r="BIF16" s="515"/>
      <c r="BIG16" s="515"/>
      <c r="BIH16" s="515"/>
      <c r="BII16" s="515"/>
      <c r="BIJ16" s="515"/>
      <c r="BIK16" s="515"/>
      <c r="BIL16" s="515"/>
      <c r="BIM16" s="515"/>
      <c r="BIN16" s="515"/>
      <c r="BIO16" s="515"/>
      <c r="BIP16" s="515"/>
      <c r="BIQ16" s="515"/>
      <c r="BIR16" s="515"/>
      <c r="BIS16" s="515"/>
      <c r="BIT16" s="515"/>
      <c r="BIU16" s="515"/>
      <c r="BIV16" s="515"/>
      <c r="BIW16" s="515"/>
      <c r="BIX16" s="515"/>
      <c r="BIY16" s="515"/>
      <c r="BIZ16" s="515"/>
      <c r="BJA16" s="515"/>
      <c r="BJB16" s="515"/>
      <c r="BJC16" s="515"/>
      <c r="BJD16" s="515"/>
      <c r="BJE16" s="515"/>
      <c r="BJF16" s="515"/>
      <c r="BJG16" s="515"/>
      <c r="BJH16" s="515"/>
      <c r="BJI16" s="515"/>
      <c r="BJJ16" s="515"/>
      <c r="BJK16" s="515"/>
      <c r="BJL16" s="515"/>
      <c r="BJM16" s="515"/>
      <c r="BJN16" s="515"/>
      <c r="BJO16" s="515"/>
      <c r="BJP16" s="515"/>
      <c r="BJQ16" s="515"/>
      <c r="BJR16" s="515"/>
      <c r="BJS16" s="515"/>
      <c r="BJT16" s="515"/>
      <c r="BJU16" s="515"/>
      <c r="BJV16" s="515"/>
      <c r="BJW16" s="515"/>
      <c r="BJX16" s="515"/>
      <c r="BJY16" s="515"/>
      <c r="BJZ16" s="515"/>
      <c r="BKA16" s="515"/>
      <c r="BKB16" s="515"/>
      <c r="BKC16" s="515"/>
      <c r="BKD16" s="515"/>
      <c r="BKE16" s="515"/>
      <c r="BKF16" s="515"/>
      <c r="BKG16" s="515"/>
      <c r="BKH16" s="515"/>
      <c r="BKI16" s="515"/>
      <c r="BKJ16" s="515"/>
      <c r="BKK16" s="515"/>
      <c r="BKL16" s="515"/>
      <c r="BKM16" s="515"/>
      <c r="BKN16" s="515"/>
      <c r="BKO16" s="515"/>
      <c r="BKP16" s="515"/>
      <c r="BKQ16" s="515"/>
      <c r="BKR16" s="515"/>
      <c r="BKS16" s="515"/>
      <c r="BKT16" s="515"/>
      <c r="BKU16" s="515"/>
      <c r="BKV16" s="515"/>
      <c r="BKW16" s="515"/>
      <c r="BKX16" s="515"/>
      <c r="BKY16" s="515"/>
      <c r="BKZ16" s="515"/>
      <c r="BLA16" s="515"/>
      <c r="BLB16" s="515"/>
      <c r="BLC16" s="515"/>
      <c r="BLD16" s="515"/>
      <c r="BLE16" s="515"/>
      <c r="BLF16" s="515"/>
      <c r="BLG16" s="515"/>
      <c r="BLH16" s="515"/>
      <c r="BLI16" s="515"/>
      <c r="BLJ16" s="515"/>
      <c r="BLK16" s="515"/>
      <c r="BLL16" s="515"/>
      <c r="BLM16" s="515"/>
      <c r="BLN16" s="515"/>
      <c r="BLO16" s="515"/>
      <c r="BLP16" s="515"/>
      <c r="BLQ16" s="515"/>
      <c r="BLR16" s="515"/>
      <c r="BLS16" s="515"/>
      <c r="BLT16" s="515"/>
      <c r="BLU16" s="515"/>
      <c r="BLV16" s="515"/>
      <c r="BLW16" s="515"/>
      <c r="BLX16" s="515"/>
      <c r="BLY16" s="515"/>
      <c r="BLZ16" s="515"/>
      <c r="BMA16" s="515"/>
      <c r="BMB16" s="515"/>
      <c r="BMC16" s="515"/>
      <c r="BMD16" s="515"/>
      <c r="BME16" s="515"/>
      <c r="BMF16" s="515"/>
      <c r="BMG16" s="515"/>
      <c r="BMH16" s="515"/>
      <c r="BMI16" s="515"/>
      <c r="BMJ16" s="515"/>
      <c r="BMK16" s="515"/>
      <c r="BML16" s="515"/>
      <c r="BMM16" s="515"/>
      <c r="BMN16" s="515"/>
      <c r="BMO16" s="515"/>
      <c r="BMP16" s="515"/>
      <c r="BMQ16" s="515"/>
      <c r="BMR16" s="515"/>
      <c r="BMS16" s="515"/>
      <c r="BMT16" s="515"/>
      <c r="BMU16" s="515"/>
      <c r="BMV16" s="515"/>
      <c r="BMW16" s="515"/>
      <c r="BMX16" s="515"/>
      <c r="BMY16" s="515"/>
      <c r="BMZ16" s="515"/>
      <c r="BNA16" s="515"/>
      <c r="BNB16" s="515"/>
      <c r="BNC16" s="515"/>
      <c r="BND16" s="515"/>
      <c r="BNE16" s="515"/>
      <c r="BNF16" s="515"/>
      <c r="BNG16" s="515"/>
      <c r="BNH16" s="515"/>
      <c r="BNI16" s="515"/>
      <c r="BNJ16" s="515"/>
      <c r="BNK16" s="515"/>
      <c r="BNL16" s="515"/>
      <c r="BNM16" s="515"/>
      <c r="BNN16" s="515"/>
      <c r="BNO16" s="515"/>
      <c r="BNP16" s="515"/>
      <c r="BNQ16" s="515"/>
      <c r="BNR16" s="515"/>
      <c r="BNS16" s="515"/>
      <c r="BNT16" s="515"/>
      <c r="BNU16" s="515"/>
      <c r="BNV16" s="515"/>
      <c r="BNW16" s="515"/>
      <c r="BNX16" s="515"/>
      <c r="BNY16" s="515"/>
      <c r="BNZ16" s="515"/>
      <c r="BOA16" s="515"/>
      <c r="BOB16" s="515"/>
      <c r="BOC16" s="515"/>
      <c r="BOD16" s="515"/>
      <c r="BOE16" s="515"/>
      <c r="BOF16" s="515"/>
      <c r="BOG16" s="515"/>
      <c r="BOH16" s="515"/>
      <c r="BOI16" s="515"/>
      <c r="BOJ16" s="515"/>
      <c r="BOK16" s="515"/>
      <c r="BOL16" s="515"/>
      <c r="BOM16" s="515"/>
      <c r="BON16" s="515"/>
      <c r="BOO16" s="515"/>
      <c r="BOP16" s="515"/>
      <c r="BOQ16" s="515"/>
      <c r="BOR16" s="515"/>
      <c r="BOS16" s="515"/>
      <c r="BOT16" s="515"/>
      <c r="BOU16" s="515"/>
      <c r="BOV16" s="515"/>
      <c r="BOW16" s="515"/>
      <c r="BOX16" s="515"/>
      <c r="BOY16" s="515"/>
      <c r="BOZ16" s="515"/>
      <c r="BPA16" s="515"/>
      <c r="BPB16" s="515"/>
      <c r="BPC16" s="515"/>
      <c r="BPD16" s="515"/>
      <c r="BPE16" s="515"/>
      <c r="BPF16" s="515"/>
      <c r="BPG16" s="515"/>
      <c r="BPH16" s="515"/>
      <c r="BPI16" s="515"/>
      <c r="BPJ16" s="515"/>
      <c r="BPK16" s="515"/>
      <c r="BPL16" s="515"/>
      <c r="BPM16" s="515"/>
      <c r="BPN16" s="515"/>
      <c r="BPO16" s="515"/>
      <c r="BPP16" s="515"/>
      <c r="BPQ16" s="515"/>
      <c r="BPR16" s="515"/>
      <c r="BPS16" s="515"/>
      <c r="BPT16" s="515"/>
      <c r="BPU16" s="515"/>
      <c r="BPV16" s="515"/>
      <c r="BPW16" s="515"/>
      <c r="BPX16" s="515"/>
      <c r="BPY16" s="515"/>
      <c r="BPZ16" s="515"/>
      <c r="BQA16" s="515"/>
      <c r="BQB16" s="515"/>
      <c r="BQC16" s="515"/>
      <c r="BQD16" s="515"/>
      <c r="BQE16" s="515"/>
      <c r="BQF16" s="515"/>
      <c r="BQG16" s="515"/>
      <c r="BQH16" s="515"/>
      <c r="BQI16" s="515"/>
      <c r="BQJ16" s="515"/>
      <c r="BQK16" s="515"/>
      <c r="BQL16" s="515"/>
      <c r="BQM16" s="515"/>
      <c r="BQN16" s="515"/>
      <c r="BQO16" s="515"/>
      <c r="BQP16" s="515"/>
      <c r="BQQ16" s="515"/>
      <c r="BQR16" s="515"/>
      <c r="BQS16" s="515"/>
      <c r="BQT16" s="515"/>
      <c r="BQU16" s="515"/>
      <c r="BQV16" s="515"/>
      <c r="BQW16" s="515"/>
      <c r="BQX16" s="515"/>
      <c r="BQY16" s="515"/>
      <c r="BQZ16" s="515"/>
      <c r="BRA16" s="515"/>
      <c r="BRB16" s="515"/>
      <c r="BRC16" s="515"/>
      <c r="BRD16" s="515"/>
      <c r="BRE16" s="515"/>
      <c r="BRF16" s="515"/>
      <c r="BRG16" s="515"/>
      <c r="BRH16" s="515"/>
      <c r="BRI16" s="515"/>
      <c r="BRJ16" s="515"/>
      <c r="BRK16" s="515"/>
      <c r="BRL16" s="515"/>
      <c r="BRM16" s="515"/>
      <c r="BRN16" s="515"/>
      <c r="BRO16" s="515"/>
      <c r="BRP16" s="515"/>
      <c r="BRQ16" s="515"/>
      <c r="BRR16" s="515"/>
      <c r="BRS16" s="515"/>
      <c r="BRT16" s="515"/>
      <c r="BRU16" s="515"/>
      <c r="BRV16" s="515"/>
      <c r="BRW16" s="515"/>
      <c r="BRX16" s="515"/>
      <c r="BRY16" s="515"/>
      <c r="BRZ16" s="515"/>
      <c r="BSA16" s="515"/>
      <c r="BSB16" s="515"/>
      <c r="BSC16" s="515"/>
      <c r="BSD16" s="515"/>
      <c r="BSE16" s="515"/>
      <c r="BSF16" s="515"/>
      <c r="BSG16" s="515"/>
      <c r="BSH16" s="515"/>
      <c r="BSI16" s="515"/>
      <c r="BSJ16" s="515"/>
      <c r="BSK16" s="515"/>
      <c r="BSL16" s="515"/>
      <c r="BSM16" s="515"/>
      <c r="BSN16" s="515"/>
      <c r="BSO16" s="515"/>
      <c r="BSP16" s="515"/>
      <c r="BSQ16" s="515"/>
      <c r="BSR16" s="515"/>
      <c r="BSS16" s="515"/>
      <c r="BST16" s="515"/>
      <c r="BSU16" s="515"/>
      <c r="BSV16" s="515"/>
      <c r="BSW16" s="515"/>
      <c r="BSX16" s="515"/>
      <c r="BSY16" s="515"/>
      <c r="BSZ16" s="515"/>
      <c r="BTA16" s="515"/>
      <c r="BTB16" s="515"/>
      <c r="BTC16" s="515"/>
      <c r="BTD16" s="515"/>
      <c r="BTE16" s="515"/>
      <c r="BTF16" s="515"/>
      <c r="BTG16" s="515"/>
      <c r="BTH16" s="515"/>
      <c r="BTI16" s="515"/>
      <c r="BTJ16" s="515"/>
      <c r="BTK16" s="515"/>
      <c r="BTL16" s="515"/>
      <c r="BTM16" s="515"/>
      <c r="BTN16" s="515"/>
      <c r="BTO16" s="515"/>
      <c r="BTP16" s="515"/>
      <c r="BTQ16" s="515"/>
      <c r="BTR16" s="515"/>
      <c r="BTS16" s="515"/>
      <c r="BTT16" s="515"/>
      <c r="BTU16" s="515"/>
      <c r="BTV16" s="515"/>
      <c r="BTW16" s="515"/>
      <c r="BTX16" s="515"/>
      <c r="BTY16" s="515"/>
      <c r="BTZ16" s="515"/>
      <c r="BUA16" s="515"/>
      <c r="BUB16" s="515"/>
      <c r="BUC16" s="515"/>
      <c r="BUD16" s="515"/>
      <c r="BUE16" s="515"/>
      <c r="BUF16" s="515"/>
      <c r="BUG16" s="515"/>
      <c r="BUH16" s="515"/>
      <c r="BUI16" s="515"/>
      <c r="BUJ16" s="515"/>
      <c r="BUK16" s="515"/>
      <c r="BUL16" s="515"/>
      <c r="BUM16" s="515"/>
      <c r="BUN16" s="515"/>
      <c r="BUO16" s="515"/>
      <c r="BUP16" s="515"/>
      <c r="BUQ16" s="515"/>
      <c r="BUR16" s="515"/>
      <c r="BUS16" s="515"/>
      <c r="BUT16" s="515"/>
      <c r="BUU16" s="515"/>
      <c r="BUV16" s="515"/>
      <c r="BUW16" s="515"/>
      <c r="BUX16" s="515"/>
      <c r="BUY16" s="515"/>
      <c r="BUZ16" s="515"/>
      <c r="BVA16" s="515"/>
      <c r="BVB16" s="515"/>
      <c r="BVC16" s="515"/>
      <c r="BVD16" s="515"/>
      <c r="BVE16" s="515"/>
      <c r="BVF16" s="515"/>
      <c r="BVG16" s="515"/>
      <c r="BVH16" s="515"/>
      <c r="BVI16" s="515"/>
      <c r="BVJ16" s="515"/>
      <c r="BVK16" s="515"/>
      <c r="BVL16" s="515"/>
      <c r="BVM16" s="515"/>
      <c r="BVN16" s="515"/>
      <c r="BVO16" s="515"/>
      <c r="BVP16" s="515"/>
      <c r="BVQ16" s="515"/>
      <c r="BVR16" s="515"/>
      <c r="BVS16" s="515"/>
      <c r="BVT16" s="515"/>
      <c r="BVU16" s="515"/>
      <c r="BVV16" s="515"/>
      <c r="BVW16" s="515"/>
      <c r="BVX16" s="515"/>
      <c r="BVY16" s="515"/>
      <c r="BVZ16" s="515"/>
      <c r="BWA16" s="515"/>
      <c r="BWB16" s="515"/>
      <c r="BWC16" s="515"/>
      <c r="BWD16" s="515"/>
      <c r="BWE16" s="515"/>
      <c r="BWF16" s="515"/>
      <c r="BWG16" s="515"/>
      <c r="BWH16" s="515"/>
      <c r="BWI16" s="515"/>
      <c r="BWJ16" s="515"/>
      <c r="BWK16" s="515"/>
      <c r="BWL16" s="515"/>
      <c r="BWM16" s="515"/>
      <c r="BWN16" s="515"/>
      <c r="BWO16" s="515"/>
      <c r="BWP16" s="515"/>
      <c r="BWQ16" s="515"/>
    </row>
    <row r="17" spans="1:1967" ht="15.75">
      <c r="A17" s="136"/>
      <c r="B17" s="136"/>
      <c r="C17" s="136"/>
      <c r="D17" s="136"/>
      <c r="E17" s="136"/>
      <c r="F17" s="136"/>
      <c r="G17" s="136"/>
      <c r="H17" s="136"/>
      <c r="I17" s="129"/>
      <c r="J17" s="136"/>
      <c r="K17" s="136"/>
      <c r="L17" s="136"/>
      <c r="M17" s="136"/>
      <c r="N17" s="344"/>
      <c r="O17" s="136"/>
      <c r="P17" s="129"/>
      <c r="Q17" s="136"/>
      <c r="R17" s="74"/>
      <c r="S17" s="136"/>
      <c r="T17" s="127"/>
      <c r="U17" s="127"/>
      <c r="V17" s="136"/>
      <c r="W17" s="513" t="s">
        <v>11659</v>
      </c>
      <c r="X17" s="513"/>
      <c r="AP17" s="515"/>
      <c r="AQ17" s="515"/>
      <c r="AR17" s="515"/>
      <c r="AS17" s="515"/>
      <c r="AT17" s="515"/>
      <c r="AU17" s="515"/>
      <c r="AV17" s="515"/>
      <c r="AW17" s="515"/>
      <c r="AX17" s="515"/>
      <c r="AY17" s="515"/>
      <c r="AZ17" s="515"/>
      <c r="BA17" s="515"/>
      <c r="BB17" s="515"/>
      <c r="BC17" s="515"/>
      <c r="BD17" s="515"/>
      <c r="BE17" s="515"/>
      <c r="BF17" s="515"/>
      <c r="BG17" s="515"/>
      <c r="BH17" s="515"/>
      <c r="BI17" s="515"/>
      <c r="BJ17" s="515"/>
      <c r="BK17" s="515"/>
      <c r="BL17" s="515"/>
      <c r="BM17" s="515"/>
      <c r="BN17" s="515"/>
      <c r="BO17" s="515"/>
      <c r="BP17" s="515"/>
      <c r="BQ17" s="515"/>
      <c r="BR17" s="515"/>
      <c r="BS17" s="515"/>
      <c r="BT17" s="515"/>
      <c r="BU17" s="515"/>
      <c r="BV17" s="515"/>
      <c r="BW17" s="515"/>
      <c r="BX17" s="515"/>
      <c r="BY17" s="515"/>
      <c r="BZ17" s="515"/>
      <c r="CA17" s="515"/>
      <c r="CB17" s="515"/>
      <c r="CC17" s="515"/>
      <c r="CD17" s="515"/>
      <c r="CE17" s="515"/>
      <c r="CF17" s="515"/>
      <c r="CG17" s="515"/>
      <c r="CH17" s="515"/>
      <c r="CI17" s="515"/>
      <c r="CJ17" s="515"/>
      <c r="CK17" s="515"/>
      <c r="CL17" s="515"/>
      <c r="CM17" s="515"/>
      <c r="CN17" s="515"/>
      <c r="CO17" s="515"/>
      <c r="CP17" s="515"/>
      <c r="CQ17" s="515"/>
      <c r="CR17" s="515"/>
      <c r="CS17" s="515"/>
      <c r="CT17" s="515"/>
      <c r="CU17" s="515"/>
      <c r="CV17" s="515"/>
      <c r="CW17" s="515"/>
      <c r="CX17" s="515"/>
      <c r="CY17" s="515"/>
      <c r="CZ17" s="515"/>
      <c r="DA17" s="515"/>
      <c r="DB17" s="515"/>
      <c r="DC17" s="515"/>
      <c r="DD17" s="515"/>
      <c r="DE17" s="515"/>
      <c r="DF17" s="515"/>
      <c r="DG17" s="515"/>
      <c r="DH17" s="515"/>
      <c r="DI17" s="515"/>
      <c r="DJ17" s="515"/>
      <c r="DK17" s="515"/>
      <c r="DL17" s="515"/>
      <c r="DM17" s="515"/>
      <c r="DN17" s="515"/>
      <c r="DO17" s="515"/>
      <c r="DP17" s="515"/>
      <c r="DQ17" s="515"/>
      <c r="DR17" s="515"/>
      <c r="DS17" s="515"/>
      <c r="DT17" s="515"/>
      <c r="DU17" s="515"/>
      <c r="DV17" s="515"/>
      <c r="DW17" s="515"/>
      <c r="DX17" s="515"/>
      <c r="DY17" s="515"/>
      <c r="DZ17" s="515"/>
      <c r="EA17" s="515"/>
      <c r="EB17" s="515"/>
      <c r="EC17" s="515"/>
      <c r="ED17" s="515"/>
      <c r="EE17" s="515"/>
      <c r="EF17" s="515"/>
      <c r="EG17" s="515"/>
      <c r="EH17" s="515"/>
      <c r="EI17" s="515"/>
      <c r="EJ17" s="515"/>
      <c r="EK17" s="515"/>
      <c r="EL17" s="515"/>
      <c r="EM17" s="515"/>
      <c r="EN17" s="515"/>
      <c r="EO17" s="515"/>
      <c r="EP17" s="515"/>
      <c r="EQ17" s="515"/>
      <c r="ER17" s="515"/>
      <c r="ES17" s="515"/>
      <c r="ET17" s="515"/>
      <c r="EU17" s="515"/>
      <c r="EV17" s="515"/>
      <c r="EW17" s="515"/>
      <c r="EX17" s="515"/>
      <c r="EY17" s="515"/>
      <c r="EZ17" s="515"/>
      <c r="FA17" s="515"/>
      <c r="FB17" s="515"/>
      <c r="FC17" s="515"/>
      <c r="FD17" s="515"/>
      <c r="FE17" s="515"/>
      <c r="FF17" s="515"/>
      <c r="FG17" s="515"/>
      <c r="FH17" s="515"/>
      <c r="FI17" s="515"/>
      <c r="FJ17" s="515"/>
      <c r="FK17" s="515"/>
      <c r="FL17" s="515"/>
      <c r="FM17" s="515"/>
      <c r="FN17" s="515"/>
      <c r="FO17" s="515"/>
      <c r="FP17" s="515"/>
      <c r="FQ17" s="515"/>
      <c r="FR17" s="515"/>
      <c r="FS17" s="515"/>
      <c r="FT17" s="515"/>
      <c r="FU17" s="515"/>
      <c r="FV17" s="515"/>
      <c r="FW17" s="515"/>
      <c r="FX17" s="515"/>
      <c r="FY17" s="515"/>
      <c r="FZ17" s="515"/>
      <c r="GA17" s="515"/>
      <c r="GB17" s="515"/>
      <c r="GC17" s="515"/>
      <c r="GD17" s="515"/>
      <c r="GE17" s="515"/>
      <c r="GF17" s="515"/>
      <c r="GG17" s="515"/>
      <c r="GH17" s="515"/>
      <c r="GI17" s="515"/>
      <c r="GJ17" s="515"/>
      <c r="GK17" s="515"/>
      <c r="GL17" s="515"/>
      <c r="GM17" s="515"/>
      <c r="GN17" s="515"/>
      <c r="GO17" s="515"/>
      <c r="GP17" s="515"/>
      <c r="GQ17" s="515"/>
      <c r="GR17" s="515"/>
      <c r="GS17" s="515"/>
      <c r="GT17" s="515"/>
      <c r="GU17" s="515"/>
      <c r="GV17" s="515"/>
      <c r="GW17" s="515"/>
      <c r="GX17" s="515"/>
      <c r="GY17" s="515"/>
      <c r="GZ17" s="515"/>
      <c r="HA17" s="515"/>
      <c r="HB17" s="515"/>
      <c r="HC17" s="515"/>
      <c r="HD17" s="515"/>
      <c r="HE17" s="515"/>
      <c r="HF17" s="515"/>
      <c r="HG17" s="515"/>
      <c r="HH17" s="515"/>
      <c r="HI17" s="515"/>
      <c r="HJ17" s="515"/>
      <c r="HK17" s="515"/>
      <c r="HL17" s="515"/>
      <c r="HM17" s="515"/>
      <c r="HN17" s="515"/>
      <c r="HO17" s="515"/>
      <c r="HP17" s="515"/>
      <c r="HQ17" s="515"/>
      <c r="HR17" s="515"/>
      <c r="HS17" s="515"/>
      <c r="HT17" s="515"/>
      <c r="HU17" s="515"/>
      <c r="HV17" s="515"/>
      <c r="HW17" s="515"/>
      <c r="HX17" s="515"/>
      <c r="HY17" s="515"/>
      <c r="HZ17" s="515"/>
      <c r="IA17" s="515"/>
      <c r="IB17" s="515"/>
      <c r="IC17" s="515"/>
      <c r="ID17" s="515"/>
      <c r="IE17" s="515"/>
      <c r="IF17" s="515"/>
      <c r="IG17" s="515"/>
      <c r="IH17" s="515"/>
      <c r="II17" s="515"/>
      <c r="IJ17" s="515"/>
      <c r="IK17" s="515"/>
      <c r="IL17" s="515"/>
      <c r="IM17" s="515"/>
      <c r="IN17" s="515"/>
      <c r="IO17" s="515"/>
      <c r="IP17" s="515"/>
      <c r="IQ17" s="515"/>
      <c r="IR17" s="515"/>
      <c r="IS17" s="515"/>
      <c r="IT17" s="515"/>
      <c r="IU17" s="515"/>
      <c r="IV17" s="515"/>
      <c r="IW17" s="515"/>
      <c r="IX17" s="515"/>
      <c r="IY17" s="515"/>
      <c r="IZ17" s="515"/>
      <c r="JA17" s="515"/>
      <c r="JB17" s="515"/>
      <c r="JC17" s="515"/>
      <c r="JD17" s="515"/>
      <c r="JE17" s="515"/>
      <c r="JF17" s="515"/>
      <c r="JG17" s="515"/>
      <c r="JH17" s="515"/>
      <c r="JI17" s="515"/>
      <c r="JJ17" s="515"/>
      <c r="JK17" s="515"/>
      <c r="JL17" s="515"/>
      <c r="JM17" s="515"/>
      <c r="JN17" s="515"/>
      <c r="JO17" s="515"/>
      <c r="JP17" s="515"/>
      <c r="JQ17" s="515"/>
      <c r="JR17" s="515"/>
      <c r="JS17" s="515"/>
      <c r="JT17" s="515"/>
      <c r="JU17" s="515"/>
      <c r="JV17" s="515"/>
      <c r="JW17" s="515"/>
      <c r="JX17" s="515"/>
      <c r="JY17" s="515"/>
      <c r="JZ17" s="515"/>
      <c r="KA17" s="515"/>
      <c r="KB17" s="515"/>
      <c r="KC17" s="515"/>
      <c r="KD17" s="515"/>
      <c r="KE17" s="515"/>
      <c r="KF17" s="515"/>
      <c r="KG17" s="515"/>
      <c r="KH17" s="515"/>
      <c r="KI17" s="515"/>
      <c r="KJ17" s="515"/>
      <c r="KK17" s="515"/>
      <c r="KL17" s="515"/>
      <c r="KM17" s="515"/>
      <c r="KN17" s="515"/>
      <c r="KO17" s="515"/>
      <c r="KP17" s="515"/>
      <c r="KQ17" s="515"/>
      <c r="KR17" s="515"/>
      <c r="KS17" s="515"/>
      <c r="KT17" s="515"/>
      <c r="KU17" s="515"/>
      <c r="KV17" s="515"/>
      <c r="KW17" s="515"/>
      <c r="KX17" s="515"/>
      <c r="KY17" s="515"/>
      <c r="KZ17" s="515"/>
      <c r="LA17" s="515"/>
      <c r="LB17" s="515"/>
      <c r="LC17" s="515"/>
      <c r="LD17" s="515"/>
      <c r="LE17" s="515"/>
      <c r="LF17" s="515"/>
      <c r="LG17" s="515"/>
      <c r="LH17" s="515"/>
      <c r="LI17" s="515"/>
      <c r="LJ17" s="515"/>
      <c r="LK17" s="515"/>
      <c r="LL17" s="515"/>
      <c r="LM17" s="515"/>
      <c r="LN17" s="515"/>
      <c r="LO17" s="515"/>
      <c r="LP17" s="515"/>
      <c r="LQ17" s="515"/>
      <c r="LR17" s="515"/>
      <c r="LS17" s="515"/>
      <c r="LT17" s="515"/>
      <c r="LU17" s="515"/>
      <c r="LV17" s="515"/>
      <c r="LW17" s="515"/>
      <c r="LX17" s="515"/>
      <c r="LY17" s="515"/>
      <c r="LZ17" s="515"/>
      <c r="MA17" s="515"/>
      <c r="MB17" s="515"/>
      <c r="MC17" s="515"/>
      <c r="MD17" s="515"/>
      <c r="ME17" s="515"/>
      <c r="MF17" s="515"/>
      <c r="MG17" s="515"/>
      <c r="MH17" s="515"/>
      <c r="MI17" s="515"/>
      <c r="MJ17" s="515"/>
      <c r="MK17" s="515"/>
      <c r="ML17" s="515"/>
      <c r="MM17" s="515"/>
      <c r="MN17" s="515"/>
      <c r="MO17" s="515"/>
      <c r="MP17" s="515"/>
      <c r="MQ17" s="515"/>
      <c r="MR17" s="515"/>
      <c r="MS17" s="515"/>
      <c r="MT17" s="515"/>
      <c r="MU17" s="515"/>
      <c r="MV17" s="515"/>
      <c r="MW17" s="515"/>
      <c r="MX17" s="515"/>
      <c r="MY17" s="515"/>
      <c r="MZ17" s="515"/>
      <c r="NA17" s="515"/>
      <c r="NB17" s="515"/>
      <c r="NC17" s="515"/>
      <c r="ND17" s="515"/>
      <c r="NE17" s="515"/>
      <c r="NF17" s="515"/>
      <c r="NG17" s="515"/>
      <c r="NH17" s="515"/>
      <c r="NI17" s="515"/>
      <c r="NJ17" s="515"/>
      <c r="NK17" s="515"/>
      <c r="NL17" s="515"/>
      <c r="NM17" s="515"/>
      <c r="NN17" s="515"/>
      <c r="NO17" s="515"/>
      <c r="NP17" s="515"/>
      <c r="NQ17" s="515"/>
      <c r="NR17" s="515"/>
      <c r="NS17" s="515"/>
      <c r="NT17" s="515"/>
      <c r="NU17" s="515"/>
      <c r="NV17" s="515"/>
      <c r="NW17" s="515"/>
      <c r="NX17" s="515"/>
      <c r="NY17" s="515"/>
      <c r="NZ17" s="515"/>
      <c r="OA17" s="515"/>
      <c r="OB17" s="515"/>
      <c r="OC17" s="515"/>
      <c r="OD17" s="515"/>
      <c r="OE17" s="515"/>
      <c r="OF17" s="515"/>
      <c r="OG17" s="515"/>
      <c r="OH17" s="515"/>
      <c r="OI17" s="515"/>
      <c r="OJ17" s="515"/>
      <c r="OK17" s="515"/>
      <c r="OL17" s="515"/>
      <c r="OM17" s="515"/>
      <c r="ON17" s="515"/>
      <c r="OO17" s="515"/>
      <c r="OP17" s="515"/>
      <c r="OQ17" s="515"/>
      <c r="OR17" s="515"/>
      <c r="OS17" s="515"/>
      <c r="OT17" s="515"/>
      <c r="OU17" s="515"/>
      <c r="OV17" s="515"/>
      <c r="OW17" s="515"/>
      <c r="OX17" s="515"/>
      <c r="OY17" s="515"/>
      <c r="OZ17" s="515"/>
      <c r="PA17" s="515"/>
      <c r="PB17" s="515"/>
      <c r="PC17" s="515"/>
      <c r="PD17" s="515"/>
      <c r="PE17" s="515"/>
      <c r="PF17" s="515"/>
      <c r="PG17" s="515"/>
      <c r="PH17" s="515"/>
      <c r="PI17" s="515"/>
      <c r="PJ17" s="515"/>
      <c r="PK17" s="515"/>
      <c r="PL17" s="515"/>
      <c r="PM17" s="515"/>
      <c r="PN17" s="515"/>
      <c r="PO17" s="515"/>
      <c r="PP17" s="515"/>
      <c r="PQ17" s="515"/>
      <c r="PR17" s="515"/>
      <c r="PS17" s="515"/>
      <c r="PT17" s="515"/>
      <c r="PU17" s="515"/>
      <c r="PV17" s="515"/>
      <c r="PW17" s="515"/>
      <c r="PX17" s="515"/>
      <c r="PY17" s="515"/>
      <c r="PZ17" s="515"/>
      <c r="QA17" s="515"/>
      <c r="QB17" s="515"/>
      <c r="QC17" s="515"/>
      <c r="QD17" s="515"/>
      <c r="QE17" s="515"/>
      <c r="QF17" s="515"/>
      <c r="QG17" s="515"/>
      <c r="QH17" s="515"/>
      <c r="QI17" s="515"/>
      <c r="QJ17" s="515"/>
      <c r="QK17" s="515"/>
      <c r="QL17" s="515"/>
      <c r="QM17" s="515"/>
      <c r="QN17" s="515"/>
      <c r="QO17" s="515"/>
      <c r="QP17" s="515"/>
      <c r="QQ17" s="515"/>
      <c r="QR17" s="515"/>
      <c r="QS17" s="515"/>
      <c r="QT17" s="515"/>
      <c r="QU17" s="515"/>
      <c r="QV17" s="515"/>
      <c r="QW17" s="515"/>
      <c r="QX17" s="515"/>
      <c r="QY17" s="515"/>
      <c r="QZ17" s="515"/>
      <c r="RA17" s="515"/>
      <c r="RB17" s="515"/>
      <c r="RC17" s="515"/>
      <c r="RD17" s="515"/>
      <c r="RE17" s="515"/>
      <c r="RF17" s="515"/>
      <c r="RG17" s="515"/>
      <c r="RH17" s="515"/>
      <c r="RI17" s="515"/>
      <c r="RJ17" s="515"/>
      <c r="RK17" s="515"/>
      <c r="RL17" s="515"/>
      <c r="RM17" s="515"/>
      <c r="RN17" s="515"/>
      <c r="RO17" s="515"/>
      <c r="RP17" s="515"/>
      <c r="RQ17" s="515"/>
      <c r="RR17" s="515"/>
      <c r="RS17" s="515"/>
      <c r="RT17" s="515"/>
      <c r="RU17" s="515"/>
      <c r="RV17" s="515"/>
      <c r="RW17" s="515"/>
      <c r="RX17" s="515"/>
      <c r="RY17" s="515"/>
      <c r="RZ17" s="515"/>
      <c r="SA17" s="515"/>
      <c r="SB17" s="515"/>
      <c r="SC17" s="515"/>
      <c r="SD17" s="515"/>
      <c r="SE17" s="515"/>
      <c r="SF17" s="515"/>
      <c r="SG17" s="515"/>
      <c r="SH17" s="515"/>
      <c r="SI17" s="515"/>
      <c r="SJ17" s="515"/>
      <c r="SK17" s="515"/>
      <c r="SL17" s="515"/>
      <c r="SM17" s="515"/>
      <c r="SN17" s="515"/>
      <c r="SO17" s="515"/>
      <c r="SP17" s="515"/>
      <c r="SQ17" s="515"/>
      <c r="SR17" s="515"/>
      <c r="SS17" s="515"/>
      <c r="ST17" s="515"/>
      <c r="SU17" s="515"/>
      <c r="SV17" s="515"/>
      <c r="SW17" s="515"/>
      <c r="SX17" s="515"/>
      <c r="SY17" s="515"/>
      <c r="SZ17" s="515"/>
      <c r="TA17" s="515"/>
      <c r="TB17" s="515"/>
      <c r="TC17" s="515"/>
      <c r="TD17" s="515"/>
      <c r="TE17" s="515"/>
      <c r="TF17" s="515"/>
      <c r="TG17" s="515"/>
      <c r="TH17" s="515"/>
      <c r="TI17" s="515"/>
      <c r="TJ17" s="515"/>
      <c r="TK17" s="515"/>
      <c r="TL17" s="515"/>
      <c r="TM17" s="515"/>
      <c r="TN17" s="515"/>
      <c r="TO17" s="515"/>
      <c r="TP17" s="515"/>
      <c r="TQ17" s="515"/>
      <c r="TR17" s="515"/>
      <c r="TS17" s="515"/>
      <c r="TT17" s="515"/>
      <c r="TU17" s="515"/>
      <c r="TV17" s="515"/>
      <c r="TW17" s="515"/>
      <c r="TX17" s="515"/>
      <c r="TY17" s="515"/>
      <c r="TZ17" s="515"/>
      <c r="UA17" s="515"/>
      <c r="UB17" s="515"/>
      <c r="UC17" s="515"/>
      <c r="UD17" s="515"/>
      <c r="UE17" s="515"/>
      <c r="UF17" s="515"/>
      <c r="UG17" s="515"/>
      <c r="UH17" s="515"/>
      <c r="UI17" s="515"/>
      <c r="UJ17" s="515"/>
      <c r="UK17" s="515"/>
      <c r="UL17" s="515"/>
      <c r="UM17" s="515"/>
      <c r="UN17" s="515"/>
      <c r="UO17" s="515"/>
      <c r="UP17" s="515"/>
      <c r="UQ17" s="515"/>
      <c r="UR17" s="515"/>
      <c r="US17" s="515"/>
      <c r="UT17" s="515"/>
      <c r="UU17" s="515"/>
      <c r="UV17" s="515"/>
      <c r="UW17" s="515"/>
      <c r="UX17" s="515"/>
      <c r="UY17" s="515"/>
      <c r="UZ17" s="515"/>
      <c r="VA17" s="515"/>
      <c r="VB17" s="515"/>
      <c r="VC17" s="515"/>
      <c r="VD17" s="515"/>
      <c r="VE17" s="515"/>
      <c r="VF17" s="515"/>
      <c r="VG17" s="515"/>
      <c r="VH17" s="515"/>
      <c r="VI17" s="515"/>
      <c r="VJ17" s="515"/>
      <c r="VK17" s="515"/>
      <c r="VL17" s="515"/>
      <c r="VM17" s="515"/>
      <c r="VN17" s="515"/>
      <c r="VO17" s="515"/>
      <c r="VP17" s="515"/>
      <c r="VQ17" s="515"/>
      <c r="VR17" s="515"/>
      <c r="VS17" s="515"/>
      <c r="VT17" s="515"/>
      <c r="VU17" s="515"/>
      <c r="VV17" s="515"/>
      <c r="VW17" s="515"/>
      <c r="VX17" s="515"/>
      <c r="VY17" s="515"/>
      <c r="VZ17" s="515"/>
      <c r="WA17" s="515"/>
      <c r="WB17" s="515"/>
      <c r="WC17" s="515"/>
      <c r="WD17" s="515"/>
      <c r="WE17" s="515"/>
      <c r="WF17" s="515"/>
      <c r="WG17" s="515"/>
      <c r="WH17" s="515"/>
      <c r="WI17" s="515"/>
      <c r="WJ17" s="515"/>
      <c r="WK17" s="515"/>
      <c r="WL17" s="515"/>
      <c r="WM17" s="515"/>
      <c r="WN17" s="515"/>
      <c r="WO17" s="515"/>
      <c r="WP17" s="515"/>
      <c r="WQ17" s="515"/>
      <c r="WR17" s="515"/>
      <c r="WS17" s="515"/>
      <c r="WT17" s="515"/>
      <c r="WU17" s="515"/>
      <c r="WV17" s="515"/>
      <c r="WW17" s="515"/>
      <c r="WX17" s="515"/>
      <c r="WY17" s="515"/>
      <c r="WZ17" s="515"/>
      <c r="XA17" s="515"/>
      <c r="XB17" s="515"/>
      <c r="XC17" s="515"/>
      <c r="XD17" s="515"/>
      <c r="XE17" s="515"/>
      <c r="XF17" s="515"/>
      <c r="XG17" s="515"/>
      <c r="XH17" s="515"/>
      <c r="XI17" s="515"/>
      <c r="XJ17" s="515"/>
      <c r="XK17" s="515"/>
      <c r="XL17" s="515"/>
      <c r="XM17" s="515"/>
      <c r="XN17" s="515"/>
      <c r="XO17" s="515"/>
      <c r="XP17" s="515"/>
      <c r="XQ17" s="515"/>
      <c r="XR17" s="515"/>
      <c r="XS17" s="515"/>
      <c r="XT17" s="515"/>
      <c r="XU17" s="515"/>
      <c r="XV17" s="515"/>
      <c r="XW17" s="515"/>
      <c r="XX17" s="515"/>
      <c r="XY17" s="515"/>
      <c r="XZ17" s="515"/>
      <c r="YA17" s="515"/>
      <c r="YB17" s="515"/>
      <c r="YC17" s="515"/>
      <c r="YD17" s="515"/>
      <c r="YE17" s="515"/>
      <c r="YF17" s="515"/>
      <c r="YG17" s="515"/>
      <c r="YH17" s="515"/>
      <c r="YI17" s="515"/>
      <c r="YJ17" s="515"/>
      <c r="YK17" s="515"/>
      <c r="YL17" s="515"/>
      <c r="YM17" s="515"/>
      <c r="YN17" s="515"/>
      <c r="YO17" s="515"/>
      <c r="YP17" s="515"/>
      <c r="YQ17" s="515"/>
      <c r="YR17" s="515"/>
      <c r="YS17" s="515"/>
      <c r="YT17" s="515"/>
      <c r="YU17" s="515"/>
      <c r="YV17" s="515"/>
      <c r="YW17" s="515"/>
      <c r="YX17" s="515"/>
      <c r="YY17" s="515"/>
      <c r="YZ17" s="515"/>
      <c r="ZA17" s="515"/>
      <c r="ZB17" s="515"/>
      <c r="ZC17" s="515"/>
      <c r="ZD17" s="515"/>
      <c r="ZE17" s="515"/>
      <c r="ZF17" s="515"/>
      <c r="ZG17" s="515"/>
      <c r="ZH17" s="515"/>
      <c r="ZI17" s="515"/>
      <c r="ZJ17" s="515"/>
      <c r="ZK17" s="515"/>
      <c r="ZL17" s="515"/>
      <c r="ZM17" s="515"/>
      <c r="ZN17" s="515"/>
      <c r="ZO17" s="515"/>
      <c r="ZP17" s="515"/>
      <c r="ZQ17" s="515"/>
      <c r="ZR17" s="515"/>
      <c r="ZS17" s="515"/>
      <c r="ZT17" s="515"/>
      <c r="ZU17" s="515"/>
      <c r="ZV17" s="515"/>
      <c r="ZW17" s="515"/>
      <c r="ZX17" s="515"/>
      <c r="ZY17" s="515"/>
      <c r="ZZ17" s="515"/>
      <c r="AAA17" s="515"/>
      <c r="AAB17" s="515"/>
      <c r="AAC17" s="515"/>
      <c r="AAD17" s="515"/>
      <c r="AAE17" s="515"/>
      <c r="AAF17" s="515"/>
      <c r="AAG17" s="515"/>
      <c r="AAH17" s="515"/>
      <c r="AAI17" s="515"/>
      <c r="AAJ17" s="515"/>
      <c r="AAK17" s="515"/>
      <c r="AAL17" s="515"/>
      <c r="AAM17" s="515"/>
      <c r="AAN17" s="515"/>
      <c r="AAO17" s="515"/>
      <c r="AAP17" s="515"/>
      <c r="AAQ17" s="515"/>
      <c r="AAR17" s="515"/>
      <c r="AAS17" s="515"/>
      <c r="AAT17" s="515"/>
      <c r="AAU17" s="515"/>
      <c r="AAV17" s="515"/>
      <c r="AAW17" s="515"/>
      <c r="AAX17" s="515"/>
      <c r="AAY17" s="515"/>
      <c r="AAZ17" s="515"/>
      <c r="ABA17" s="515"/>
      <c r="ABB17" s="515"/>
      <c r="ABC17" s="515"/>
      <c r="ABD17" s="515"/>
      <c r="ABE17" s="515"/>
      <c r="ABF17" s="515"/>
      <c r="ABG17" s="515"/>
      <c r="ABH17" s="515"/>
      <c r="ABI17" s="515"/>
      <c r="ABJ17" s="515"/>
      <c r="ABK17" s="515"/>
      <c r="ABL17" s="515"/>
      <c r="ABM17" s="515"/>
      <c r="ABN17" s="515"/>
      <c r="ABO17" s="515"/>
      <c r="ABP17" s="515"/>
      <c r="ABQ17" s="515"/>
      <c r="ABR17" s="515"/>
      <c r="ABS17" s="515"/>
      <c r="ABT17" s="515"/>
      <c r="ABU17" s="515"/>
      <c r="ABV17" s="515"/>
      <c r="ABW17" s="515"/>
      <c r="ABX17" s="515"/>
      <c r="ABY17" s="515"/>
      <c r="ABZ17" s="515"/>
      <c r="ACA17" s="515"/>
      <c r="ACB17" s="515"/>
      <c r="ACC17" s="515"/>
      <c r="ACD17" s="515"/>
      <c r="ACE17" s="515"/>
      <c r="ACF17" s="515"/>
      <c r="ACG17" s="515"/>
      <c r="ACH17" s="515"/>
      <c r="ACI17" s="515"/>
      <c r="ACJ17" s="515"/>
      <c r="ACK17" s="515"/>
      <c r="ACL17" s="515"/>
      <c r="ACM17" s="515"/>
      <c r="ACN17" s="515"/>
      <c r="ACO17" s="515"/>
      <c r="ACP17" s="515"/>
      <c r="ACQ17" s="515"/>
      <c r="ACR17" s="515"/>
      <c r="ACS17" s="515"/>
      <c r="ACT17" s="515"/>
      <c r="ACU17" s="515"/>
      <c r="ACV17" s="515"/>
      <c r="ACW17" s="515"/>
      <c r="ACX17" s="515"/>
      <c r="ACY17" s="515"/>
      <c r="ACZ17" s="515"/>
      <c r="ADA17" s="515"/>
      <c r="ADB17" s="515"/>
      <c r="ADC17" s="515"/>
      <c r="ADD17" s="515"/>
      <c r="ADE17" s="515"/>
      <c r="ADF17" s="515"/>
      <c r="ADG17" s="515"/>
      <c r="ADH17" s="515"/>
      <c r="ADI17" s="515"/>
      <c r="ADJ17" s="515"/>
      <c r="ADK17" s="515"/>
      <c r="ADL17" s="515"/>
      <c r="ADM17" s="515"/>
      <c r="ADN17" s="515"/>
      <c r="ADO17" s="515"/>
      <c r="ADP17" s="515"/>
      <c r="ADQ17" s="515"/>
      <c r="ADR17" s="515"/>
      <c r="ADS17" s="515"/>
      <c r="ADT17" s="515"/>
      <c r="ADU17" s="515"/>
      <c r="ADV17" s="515"/>
      <c r="ADW17" s="515"/>
      <c r="ADX17" s="515"/>
      <c r="ADY17" s="515"/>
      <c r="ADZ17" s="515"/>
      <c r="AEA17" s="515"/>
      <c r="AEB17" s="515"/>
      <c r="AEC17" s="515"/>
      <c r="AED17" s="515"/>
      <c r="AEE17" s="515"/>
      <c r="AEF17" s="515"/>
      <c r="AEG17" s="515"/>
      <c r="AEH17" s="515"/>
      <c r="AEI17" s="515"/>
      <c r="AEJ17" s="515"/>
      <c r="AEK17" s="515"/>
      <c r="AEL17" s="515"/>
      <c r="AEM17" s="515"/>
      <c r="AEN17" s="515"/>
      <c r="AEO17" s="515"/>
      <c r="AEP17" s="515"/>
      <c r="AEQ17" s="515"/>
      <c r="AER17" s="515"/>
      <c r="AES17" s="515"/>
      <c r="AET17" s="515"/>
      <c r="AEU17" s="515"/>
      <c r="AEV17" s="515"/>
      <c r="AEW17" s="515"/>
      <c r="AEX17" s="515"/>
      <c r="AEY17" s="515"/>
      <c r="AEZ17" s="515"/>
      <c r="AFA17" s="515"/>
      <c r="AFB17" s="515"/>
      <c r="AFC17" s="515"/>
      <c r="AFD17" s="515"/>
      <c r="AFE17" s="515"/>
      <c r="AFF17" s="515"/>
      <c r="AFG17" s="515"/>
      <c r="AFH17" s="515"/>
      <c r="AFI17" s="515"/>
      <c r="AFJ17" s="515"/>
      <c r="AFK17" s="515"/>
      <c r="AFL17" s="515"/>
      <c r="AFM17" s="515"/>
      <c r="AFN17" s="515"/>
      <c r="AFO17" s="515"/>
      <c r="AFP17" s="515"/>
      <c r="AFQ17" s="515"/>
      <c r="AFR17" s="515"/>
      <c r="AFS17" s="515"/>
      <c r="AFT17" s="515"/>
      <c r="AFU17" s="515"/>
      <c r="AFV17" s="515"/>
      <c r="AFW17" s="515"/>
      <c r="AFX17" s="515"/>
      <c r="AFY17" s="515"/>
      <c r="AFZ17" s="515"/>
      <c r="AGA17" s="515"/>
      <c r="AGB17" s="515"/>
      <c r="AGC17" s="515"/>
      <c r="AGD17" s="515"/>
      <c r="AGE17" s="515"/>
      <c r="AGF17" s="515"/>
      <c r="AGG17" s="515"/>
      <c r="AGH17" s="515"/>
      <c r="AGI17" s="515"/>
      <c r="AGJ17" s="515"/>
      <c r="AGK17" s="515"/>
      <c r="AGL17" s="515"/>
      <c r="AGM17" s="515"/>
      <c r="AGN17" s="515"/>
      <c r="AGO17" s="515"/>
      <c r="AGP17" s="515"/>
      <c r="AGQ17" s="515"/>
      <c r="AGR17" s="515"/>
      <c r="AGS17" s="515"/>
      <c r="AGT17" s="515"/>
      <c r="AGU17" s="515"/>
      <c r="AGV17" s="515"/>
      <c r="AGW17" s="515"/>
      <c r="AGX17" s="515"/>
      <c r="AGY17" s="515"/>
      <c r="AGZ17" s="515"/>
      <c r="AHA17" s="515"/>
      <c r="AHB17" s="515"/>
      <c r="AHC17" s="515"/>
      <c r="AHD17" s="515"/>
      <c r="AHE17" s="515"/>
      <c r="AHF17" s="515"/>
      <c r="AHG17" s="515"/>
      <c r="AHH17" s="515"/>
      <c r="AHI17" s="515"/>
      <c r="AHJ17" s="515"/>
      <c r="AHK17" s="515"/>
      <c r="AHL17" s="515"/>
      <c r="AHM17" s="515"/>
      <c r="AHN17" s="515"/>
      <c r="AHO17" s="515"/>
      <c r="AHP17" s="515"/>
      <c r="AHQ17" s="515"/>
      <c r="AHR17" s="515"/>
      <c r="AHS17" s="515"/>
      <c r="AHT17" s="515"/>
      <c r="AHU17" s="515"/>
      <c r="AHV17" s="515"/>
      <c r="AHW17" s="515"/>
      <c r="AHX17" s="515"/>
      <c r="AHY17" s="515"/>
      <c r="AHZ17" s="515"/>
      <c r="AIA17" s="515"/>
      <c r="AIB17" s="515"/>
      <c r="AIC17" s="515"/>
      <c r="AID17" s="515"/>
      <c r="AIE17" s="515"/>
      <c r="AIF17" s="515"/>
      <c r="AIG17" s="515"/>
      <c r="AIH17" s="515"/>
      <c r="AII17" s="515"/>
      <c r="AIJ17" s="515"/>
      <c r="AIK17" s="515"/>
      <c r="AIL17" s="515"/>
      <c r="AIM17" s="515"/>
      <c r="AIN17" s="515"/>
      <c r="AIO17" s="515"/>
      <c r="AIP17" s="515"/>
      <c r="AIQ17" s="515"/>
      <c r="AIR17" s="515"/>
      <c r="AIS17" s="515"/>
      <c r="AIT17" s="515"/>
      <c r="AIU17" s="515"/>
      <c r="AIV17" s="515"/>
      <c r="AIW17" s="515"/>
      <c r="AIX17" s="515"/>
      <c r="AIY17" s="515"/>
      <c r="AIZ17" s="515"/>
      <c r="AJA17" s="515"/>
      <c r="AJB17" s="515"/>
      <c r="AJC17" s="515"/>
      <c r="AJD17" s="515"/>
      <c r="AJE17" s="515"/>
      <c r="AJF17" s="515"/>
      <c r="AJG17" s="515"/>
      <c r="AJH17" s="515"/>
      <c r="AJI17" s="515"/>
      <c r="AJJ17" s="515"/>
      <c r="AJK17" s="515"/>
      <c r="AJL17" s="515"/>
      <c r="AJM17" s="515"/>
      <c r="AJN17" s="515"/>
      <c r="AJO17" s="515"/>
      <c r="AJP17" s="515"/>
      <c r="AJQ17" s="515"/>
      <c r="AJR17" s="515"/>
      <c r="AJS17" s="515"/>
      <c r="AJT17" s="515"/>
      <c r="AJU17" s="515"/>
      <c r="AJV17" s="515"/>
      <c r="AJW17" s="515"/>
      <c r="AJX17" s="515"/>
      <c r="AJY17" s="515"/>
      <c r="AJZ17" s="515"/>
      <c r="AKA17" s="515"/>
      <c r="AKB17" s="515"/>
      <c r="AKC17" s="515"/>
      <c r="AKD17" s="515"/>
      <c r="AKE17" s="515"/>
      <c r="AKF17" s="515"/>
      <c r="AKG17" s="515"/>
      <c r="AKH17" s="515"/>
      <c r="AKI17" s="515"/>
      <c r="AKJ17" s="515"/>
      <c r="AKK17" s="515"/>
      <c r="AKL17" s="515"/>
      <c r="AKM17" s="515"/>
      <c r="AKN17" s="515"/>
      <c r="AKO17" s="515"/>
      <c r="AKP17" s="515"/>
      <c r="AKQ17" s="515"/>
      <c r="AKR17" s="515"/>
      <c r="AKS17" s="515"/>
      <c r="AKT17" s="515"/>
      <c r="AKU17" s="515"/>
      <c r="AKV17" s="515"/>
      <c r="AKW17" s="515"/>
      <c r="AKX17" s="515"/>
      <c r="AKY17" s="515"/>
      <c r="AKZ17" s="515"/>
      <c r="ALA17" s="515"/>
      <c r="ALB17" s="515"/>
      <c r="ALC17" s="515"/>
      <c r="ALD17" s="515"/>
      <c r="ALE17" s="515"/>
      <c r="ALF17" s="515"/>
      <c r="ALG17" s="515"/>
      <c r="ALH17" s="515"/>
      <c r="ALI17" s="515"/>
      <c r="ALJ17" s="515"/>
      <c r="ALK17" s="515"/>
      <c r="ALL17" s="515"/>
      <c r="ALM17" s="515"/>
      <c r="ALN17" s="515"/>
      <c r="ALO17" s="515"/>
      <c r="ALP17" s="515"/>
      <c r="ALQ17" s="515"/>
      <c r="ALR17" s="515"/>
      <c r="ALS17" s="515"/>
      <c r="ALT17" s="515"/>
      <c r="ALU17" s="515"/>
      <c r="ALV17" s="515"/>
      <c r="ALW17" s="515"/>
      <c r="ALX17" s="515"/>
      <c r="ALY17" s="515"/>
      <c r="ALZ17" s="515"/>
      <c r="AMA17" s="515"/>
      <c r="AMB17" s="515"/>
      <c r="AMC17" s="515"/>
      <c r="AMD17" s="515"/>
      <c r="AME17" s="515"/>
      <c r="AMF17" s="515"/>
      <c r="AMG17" s="515"/>
      <c r="AMH17" s="515"/>
      <c r="AMI17" s="515"/>
      <c r="AMJ17" s="515"/>
      <c r="AMK17" s="515"/>
      <c r="AML17" s="515"/>
      <c r="AMM17" s="515"/>
      <c r="AMN17" s="515"/>
      <c r="AMO17" s="515"/>
      <c r="AMP17" s="515"/>
      <c r="AMQ17" s="515"/>
      <c r="AMR17" s="515"/>
      <c r="AMS17" s="515"/>
      <c r="AMT17" s="515"/>
      <c r="AMU17" s="515"/>
      <c r="AMV17" s="515"/>
      <c r="AMW17" s="515"/>
      <c r="AMX17" s="515"/>
      <c r="AMY17" s="515"/>
      <c r="AMZ17" s="515"/>
      <c r="ANA17" s="515"/>
      <c r="ANB17" s="515"/>
      <c r="ANC17" s="515"/>
      <c r="AND17" s="515"/>
      <c r="ANE17" s="515"/>
      <c r="ANF17" s="515"/>
      <c r="ANG17" s="515"/>
      <c r="ANH17" s="515"/>
      <c r="ANI17" s="515"/>
      <c r="ANJ17" s="515"/>
      <c r="ANK17" s="515"/>
      <c r="ANL17" s="515"/>
      <c r="ANM17" s="515"/>
      <c r="ANN17" s="515"/>
      <c r="ANO17" s="515"/>
      <c r="ANP17" s="515"/>
      <c r="ANQ17" s="515"/>
      <c r="ANR17" s="515"/>
      <c r="ANS17" s="515"/>
      <c r="ANT17" s="515"/>
      <c r="ANU17" s="515"/>
      <c r="ANV17" s="515"/>
      <c r="ANW17" s="515"/>
      <c r="ANX17" s="515"/>
      <c r="ANY17" s="515"/>
      <c r="ANZ17" s="515"/>
      <c r="AOA17" s="515"/>
      <c r="AOB17" s="515"/>
      <c r="AOC17" s="515"/>
      <c r="AOD17" s="515"/>
      <c r="AOE17" s="515"/>
      <c r="AOF17" s="515"/>
      <c r="AOG17" s="515"/>
      <c r="AOH17" s="515"/>
      <c r="AOI17" s="515"/>
      <c r="AOJ17" s="515"/>
      <c r="AOK17" s="515"/>
      <c r="AOL17" s="515"/>
      <c r="AOM17" s="515"/>
      <c r="AON17" s="515"/>
      <c r="AOO17" s="515"/>
      <c r="AOP17" s="515"/>
      <c r="AOQ17" s="515"/>
      <c r="AOR17" s="515"/>
      <c r="AOS17" s="515"/>
      <c r="AOT17" s="515"/>
      <c r="AOU17" s="515"/>
      <c r="AOV17" s="515"/>
      <c r="AOW17" s="515"/>
      <c r="AOX17" s="515"/>
      <c r="AOY17" s="515"/>
      <c r="AOZ17" s="515"/>
      <c r="APA17" s="515"/>
      <c r="APB17" s="515"/>
      <c r="APC17" s="515"/>
      <c r="APD17" s="515"/>
      <c r="APE17" s="515"/>
      <c r="APF17" s="515"/>
      <c r="APG17" s="515"/>
      <c r="APH17" s="515"/>
      <c r="API17" s="515"/>
      <c r="APJ17" s="515"/>
      <c r="APK17" s="515"/>
      <c r="APL17" s="515"/>
      <c r="APM17" s="515"/>
      <c r="APN17" s="515"/>
      <c r="APO17" s="515"/>
      <c r="APP17" s="515"/>
      <c r="APQ17" s="515"/>
      <c r="APR17" s="515"/>
      <c r="APS17" s="515"/>
      <c r="APT17" s="515"/>
      <c r="APU17" s="515"/>
      <c r="APV17" s="515"/>
      <c r="APW17" s="515"/>
      <c r="APX17" s="515"/>
      <c r="APY17" s="515"/>
      <c r="APZ17" s="515"/>
      <c r="AQA17" s="515"/>
      <c r="AQB17" s="515"/>
      <c r="AQC17" s="515"/>
      <c r="AQD17" s="515"/>
      <c r="AQE17" s="515"/>
      <c r="AQF17" s="515"/>
      <c r="AQG17" s="515"/>
      <c r="AQH17" s="515"/>
      <c r="AQI17" s="515"/>
      <c r="AQJ17" s="515"/>
      <c r="AQK17" s="515"/>
      <c r="AQL17" s="515"/>
      <c r="AQM17" s="515"/>
      <c r="AQN17" s="515"/>
      <c r="AQO17" s="515"/>
      <c r="AQP17" s="515"/>
      <c r="AQQ17" s="515"/>
      <c r="AQR17" s="515"/>
      <c r="AQS17" s="515"/>
      <c r="AQT17" s="515"/>
      <c r="AQU17" s="515"/>
      <c r="AQV17" s="515"/>
      <c r="AQW17" s="515"/>
      <c r="AQX17" s="515"/>
      <c r="AQY17" s="515"/>
      <c r="AQZ17" s="515"/>
      <c r="ARA17" s="515"/>
      <c r="ARB17" s="515"/>
      <c r="ARC17" s="515"/>
      <c r="ARD17" s="515"/>
      <c r="ARE17" s="515"/>
      <c r="ARF17" s="515"/>
      <c r="ARG17" s="515"/>
      <c r="ARH17" s="515"/>
      <c r="ARI17" s="515"/>
      <c r="ARJ17" s="515"/>
      <c r="ARK17" s="515"/>
      <c r="ARL17" s="515"/>
      <c r="ARM17" s="515"/>
      <c r="ARN17" s="515"/>
      <c r="ARO17" s="515"/>
      <c r="ARP17" s="515"/>
      <c r="ARQ17" s="515"/>
      <c r="ARR17" s="515"/>
      <c r="ARS17" s="515"/>
      <c r="ART17" s="515"/>
      <c r="ARU17" s="515"/>
      <c r="ARV17" s="515"/>
      <c r="ARW17" s="515"/>
      <c r="ARX17" s="515"/>
      <c r="ARY17" s="515"/>
      <c r="ARZ17" s="515"/>
      <c r="ASA17" s="515"/>
      <c r="ASB17" s="515"/>
      <c r="ASC17" s="515"/>
      <c r="ASD17" s="515"/>
      <c r="ASE17" s="515"/>
      <c r="ASF17" s="515"/>
      <c r="ASG17" s="515"/>
      <c r="ASH17" s="515"/>
      <c r="ASI17" s="515"/>
      <c r="ASJ17" s="515"/>
      <c r="ASK17" s="515"/>
      <c r="ASL17" s="515"/>
      <c r="ASM17" s="515"/>
      <c r="ASN17" s="515"/>
      <c r="ASO17" s="515"/>
      <c r="ASP17" s="515"/>
      <c r="ASQ17" s="515"/>
      <c r="ASR17" s="515"/>
      <c r="ASS17" s="515"/>
      <c r="AST17" s="515"/>
      <c r="ASU17" s="515"/>
      <c r="ASV17" s="515"/>
      <c r="ASW17" s="515"/>
      <c r="ASX17" s="515"/>
      <c r="ASY17" s="515"/>
      <c r="ASZ17" s="515"/>
      <c r="ATA17" s="515"/>
      <c r="ATB17" s="515"/>
      <c r="ATC17" s="515"/>
      <c r="ATD17" s="515"/>
      <c r="ATE17" s="515"/>
      <c r="ATF17" s="515"/>
      <c r="ATG17" s="515"/>
      <c r="ATH17" s="515"/>
      <c r="ATI17" s="515"/>
      <c r="ATJ17" s="515"/>
      <c r="ATK17" s="515"/>
      <c r="ATL17" s="515"/>
      <c r="ATM17" s="515"/>
      <c r="ATN17" s="515"/>
      <c r="ATO17" s="515"/>
      <c r="ATP17" s="515"/>
      <c r="ATQ17" s="515"/>
      <c r="ATR17" s="515"/>
      <c r="ATS17" s="515"/>
      <c r="ATT17" s="515"/>
      <c r="ATU17" s="515"/>
      <c r="ATV17" s="515"/>
      <c r="ATW17" s="515"/>
      <c r="ATX17" s="515"/>
      <c r="ATY17" s="515"/>
      <c r="ATZ17" s="515"/>
      <c r="AUA17" s="515"/>
      <c r="AUB17" s="515"/>
      <c r="AUC17" s="515"/>
      <c r="AUD17" s="515"/>
      <c r="AUE17" s="515"/>
      <c r="AUF17" s="515"/>
      <c r="AUG17" s="515"/>
      <c r="AUH17" s="515"/>
      <c r="AUI17" s="515"/>
      <c r="AUJ17" s="515"/>
      <c r="AUK17" s="515"/>
      <c r="AUL17" s="515"/>
      <c r="AUM17" s="515"/>
      <c r="AUN17" s="515"/>
      <c r="AUO17" s="515"/>
      <c r="AUP17" s="515"/>
      <c r="AUQ17" s="515"/>
      <c r="AUR17" s="515"/>
      <c r="AUS17" s="515"/>
      <c r="AUT17" s="515"/>
      <c r="AUU17" s="515"/>
      <c r="AUV17" s="515"/>
      <c r="AUW17" s="515"/>
      <c r="AUX17" s="515"/>
      <c r="AUY17" s="515"/>
      <c r="AUZ17" s="515"/>
      <c r="AVA17" s="515"/>
      <c r="AVB17" s="515"/>
      <c r="AVC17" s="515"/>
      <c r="AVD17" s="515"/>
      <c r="AVE17" s="515"/>
      <c r="AVF17" s="515"/>
      <c r="AVG17" s="515"/>
      <c r="AVH17" s="515"/>
      <c r="AVI17" s="515"/>
      <c r="AVJ17" s="515"/>
      <c r="AVK17" s="515"/>
      <c r="AVL17" s="515"/>
      <c r="AVM17" s="515"/>
      <c r="AVN17" s="515"/>
      <c r="AVO17" s="515"/>
      <c r="AVP17" s="515"/>
      <c r="AVQ17" s="515"/>
      <c r="AVR17" s="515"/>
      <c r="AVS17" s="515"/>
      <c r="AVT17" s="515"/>
      <c r="AVU17" s="515"/>
      <c r="AVV17" s="515"/>
      <c r="AVW17" s="515"/>
      <c r="AVX17" s="515"/>
      <c r="AVY17" s="515"/>
      <c r="AVZ17" s="515"/>
      <c r="AWA17" s="515"/>
      <c r="AWB17" s="515"/>
      <c r="AWC17" s="515"/>
      <c r="AWD17" s="515"/>
      <c r="AWE17" s="515"/>
      <c r="AWF17" s="515"/>
      <c r="AWG17" s="515"/>
      <c r="AWH17" s="515"/>
      <c r="AWI17" s="515"/>
      <c r="AWJ17" s="515"/>
      <c r="AWK17" s="515"/>
      <c r="AWL17" s="515"/>
      <c r="AWM17" s="515"/>
      <c r="AWN17" s="515"/>
      <c r="AWO17" s="515"/>
      <c r="AWP17" s="515"/>
      <c r="AWQ17" s="515"/>
      <c r="AWR17" s="515"/>
      <c r="AWS17" s="515"/>
      <c r="AWT17" s="515"/>
      <c r="AWU17" s="515"/>
      <c r="AWV17" s="515"/>
      <c r="AWW17" s="515"/>
      <c r="AWX17" s="515"/>
      <c r="AWY17" s="515"/>
      <c r="AWZ17" s="515"/>
      <c r="AXA17" s="515"/>
      <c r="AXB17" s="515"/>
      <c r="AXC17" s="515"/>
      <c r="AXD17" s="515"/>
      <c r="AXE17" s="515"/>
      <c r="AXF17" s="515"/>
      <c r="AXG17" s="515"/>
      <c r="AXH17" s="515"/>
      <c r="AXI17" s="515"/>
      <c r="AXJ17" s="515"/>
      <c r="AXK17" s="515"/>
      <c r="AXL17" s="515"/>
      <c r="AXM17" s="515"/>
      <c r="AXN17" s="515"/>
      <c r="AXO17" s="515"/>
      <c r="AXP17" s="515"/>
      <c r="AXQ17" s="515"/>
      <c r="AXR17" s="515"/>
      <c r="AXS17" s="515"/>
      <c r="AXT17" s="515"/>
      <c r="AXU17" s="515"/>
      <c r="AXV17" s="515"/>
      <c r="AXW17" s="515"/>
      <c r="AXX17" s="515"/>
      <c r="AXY17" s="515"/>
      <c r="AXZ17" s="515"/>
      <c r="AYA17" s="515"/>
      <c r="AYB17" s="515"/>
      <c r="AYC17" s="515"/>
      <c r="AYD17" s="515"/>
      <c r="AYE17" s="515"/>
      <c r="AYF17" s="515"/>
      <c r="AYG17" s="515"/>
      <c r="AYH17" s="515"/>
      <c r="AYI17" s="515"/>
      <c r="AYJ17" s="515"/>
      <c r="AYK17" s="515"/>
      <c r="AYL17" s="515"/>
      <c r="AYM17" s="515"/>
      <c r="AYN17" s="515"/>
      <c r="AYO17" s="515"/>
      <c r="AYP17" s="515"/>
      <c r="AYQ17" s="515"/>
      <c r="AYR17" s="515"/>
      <c r="AYS17" s="515"/>
      <c r="AYT17" s="515"/>
      <c r="AYU17" s="515"/>
      <c r="AYV17" s="515"/>
      <c r="AYW17" s="515"/>
      <c r="AYX17" s="515"/>
      <c r="AYY17" s="515"/>
      <c r="AYZ17" s="515"/>
      <c r="AZA17" s="515"/>
      <c r="AZB17" s="515"/>
      <c r="AZC17" s="515"/>
      <c r="AZD17" s="515"/>
      <c r="AZE17" s="515"/>
      <c r="AZF17" s="515"/>
      <c r="AZG17" s="515"/>
      <c r="AZH17" s="515"/>
      <c r="AZI17" s="515"/>
      <c r="AZJ17" s="515"/>
      <c r="AZK17" s="515"/>
      <c r="AZL17" s="515"/>
      <c r="AZM17" s="515"/>
      <c r="AZN17" s="515"/>
      <c r="AZO17" s="515"/>
      <c r="AZP17" s="515"/>
      <c r="AZQ17" s="515"/>
      <c r="AZR17" s="515"/>
      <c r="AZS17" s="515"/>
      <c r="AZT17" s="515"/>
      <c r="AZU17" s="515"/>
      <c r="AZV17" s="515"/>
      <c r="AZW17" s="515"/>
      <c r="AZX17" s="515"/>
      <c r="AZY17" s="515"/>
      <c r="AZZ17" s="515"/>
      <c r="BAA17" s="515"/>
      <c r="BAB17" s="515"/>
      <c r="BAC17" s="515"/>
      <c r="BAD17" s="515"/>
      <c r="BAE17" s="515"/>
      <c r="BAF17" s="515"/>
      <c r="BAG17" s="515"/>
      <c r="BAH17" s="515"/>
      <c r="BAI17" s="515"/>
      <c r="BAJ17" s="515"/>
      <c r="BAK17" s="515"/>
      <c r="BAL17" s="515"/>
      <c r="BAM17" s="515"/>
      <c r="BAN17" s="515"/>
      <c r="BAO17" s="515"/>
      <c r="BAP17" s="515"/>
      <c r="BAQ17" s="515"/>
      <c r="BAR17" s="515"/>
      <c r="BAS17" s="515"/>
      <c r="BAT17" s="515"/>
      <c r="BAU17" s="515"/>
      <c r="BAV17" s="515"/>
      <c r="BAW17" s="515"/>
      <c r="BAX17" s="515"/>
      <c r="BAY17" s="515"/>
      <c r="BAZ17" s="515"/>
      <c r="BBA17" s="515"/>
      <c r="BBB17" s="515"/>
      <c r="BBC17" s="515"/>
      <c r="BBD17" s="515"/>
      <c r="BBE17" s="515"/>
      <c r="BBF17" s="515"/>
      <c r="BBG17" s="515"/>
      <c r="BBH17" s="515"/>
      <c r="BBI17" s="515"/>
      <c r="BBJ17" s="515"/>
      <c r="BBK17" s="515"/>
      <c r="BBL17" s="515"/>
      <c r="BBM17" s="515"/>
      <c r="BBN17" s="515"/>
      <c r="BBO17" s="515"/>
      <c r="BBP17" s="515"/>
      <c r="BBQ17" s="515"/>
      <c r="BBR17" s="515"/>
      <c r="BBS17" s="515"/>
      <c r="BBT17" s="515"/>
      <c r="BBU17" s="515"/>
      <c r="BBV17" s="515"/>
      <c r="BBW17" s="515"/>
      <c r="BBX17" s="515"/>
      <c r="BBY17" s="515"/>
      <c r="BBZ17" s="515"/>
      <c r="BCA17" s="515"/>
      <c r="BCB17" s="515"/>
      <c r="BCC17" s="515"/>
      <c r="BCD17" s="515"/>
      <c r="BCE17" s="515"/>
      <c r="BCF17" s="515"/>
      <c r="BCG17" s="515"/>
      <c r="BCH17" s="515"/>
      <c r="BCI17" s="515"/>
      <c r="BCJ17" s="515"/>
      <c r="BCK17" s="515"/>
      <c r="BCL17" s="515"/>
      <c r="BCM17" s="515"/>
      <c r="BCN17" s="515"/>
      <c r="BCO17" s="515"/>
      <c r="BCP17" s="515"/>
      <c r="BCQ17" s="515"/>
      <c r="BCR17" s="515"/>
      <c r="BCS17" s="515"/>
      <c r="BCT17" s="515"/>
      <c r="BCU17" s="515"/>
      <c r="BCV17" s="515"/>
      <c r="BCW17" s="515"/>
      <c r="BCX17" s="515"/>
      <c r="BCY17" s="515"/>
      <c r="BCZ17" s="515"/>
      <c r="BDA17" s="515"/>
      <c r="BDB17" s="515"/>
      <c r="BDC17" s="515"/>
      <c r="BDD17" s="515"/>
      <c r="BDE17" s="515"/>
      <c r="BDF17" s="515"/>
      <c r="BDG17" s="515"/>
      <c r="BDH17" s="515"/>
      <c r="BDI17" s="515"/>
      <c r="BDJ17" s="515"/>
      <c r="BDK17" s="515"/>
      <c r="BDL17" s="515"/>
      <c r="BDM17" s="515"/>
      <c r="BDN17" s="515"/>
      <c r="BDO17" s="515"/>
      <c r="BDP17" s="515"/>
      <c r="BDQ17" s="515"/>
      <c r="BDR17" s="515"/>
      <c r="BDS17" s="515"/>
      <c r="BDT17" s="515"/>
      <c r="BDU17" s="515"/>
      <c r="BDV17" s="515"/>
      <c r="BDW17" s="515"/>
      <c r="BDX17" s="515"/>
      <c r="BDY17" s="515"/>
      <c r="BDZ17" s="515"/>
      <c r="BEA17" s="515"/>
      <c r="BEB17" s="515"/>
      <c r="BEC17" s="515"/>
      <c r="BED17" s="515"/>
      <c r="BEE17" s="515"/>
      <c r="BEF17" s="515"/>
      <c r="BEG17" s="515"/>
      <c r="BEH17" s="515"/>
      <c r="BEI17" s="515"/>
      <c r="BEJ17" s="515"/>
      <c r="BEK17" s="515"/>
      <c r="BEL17" s="515"/>
      <c r="BEM17" s="515"/>
      <c r="BEN17" s="515"/>
      <c r="BEO17" s="515"/>
      <c r="BEP17" s="515"/>
      <c r="BEQ17" s="515"/>
      <c r="BER17" s="515"/>
      <c r="BES17" s="515"/>
      <c r="BET17" s="515"/>
      <c r="BEU17" s="515"/>
      <c r="BEV17" s="515"/>
      <c r="BEW17" s="515"/>
      <c r="BEX17" s="515"/>
      <c r="BEY17" s="515"/>
      <c r="BEZ17" s="515"/>
      <c r="BFA17" s="515"/>
      <c r="BFB17" s="515"/>
      <c r="BFC17" s="515"/>
      <c r="BFD17" s="515"/>
      <c r="BFE17" s="515"/>
      <c r="BFF17" s="515"/>
      <c r="BFG17" s="515"/>
      <c r="BFH17" s="515"/>
      <c r="BFI17" s="515"/>
      <c r="BFJ17" s="515"/>
      <c r="BFK17" s="515"/>
      <c r="BFL17" s="515"/>
      <c r="BFM17" s="515"/>
      <c r="BFN17" s="515"/>
      <c r="BFO17" s="515"/>
      <c r="BFP17" s="515"/>
      <c r="BFQ17" s="515"/>
      <c r="BFR17" s="515"/>
      <c r="BFS17" s="515"/>
      <c r="BFT17" s="515"/>
      <c r="BFU17" s="515"/>
      <c r="BFV17" s="515"/>
      <c r="BFW17" s="515"/>
      <c r="BFX17" s="515"/>
      <c r="BFY17" s="515"/>
      <c r="BFZ17" s="515"/>
      <c r="BGA17" s="515"/>
      <c r="BGB17" s="515"/>
      <c r="BGC17" s="515"/>
      <c r="BGD17" s="515"/>
      <c r="BGE17" s="515"/>
      <c r="BGF17" s="515"/>
      <c r="BGG17" s="515"/>
      <c r="BGH17" s="515"/>
      <c r="BGI17" s="515"/>
      <c r="BGJ17" s="515"/>
      <c r="BGK17" s="515"/>
      <c r="BGL17" s="515"/>
      <c r="BGM17" s="515"/>
      <c r="BGN17" s="515"/>
      <c r="BGO17" s="515"/>
      <c r="BGP17" s="515"/>
      <c r="BGQ17" s="515"/>
      <c r="BGR17" s="515"/>
      <c r="BGS17" s="515"/>
      <c r="BGT17" s="515"/>
      <c r="BGU17" s="515"/>
      <c r="BGV17" s="515"/>
      <c r="BGW17" s="515"/>
      <c r="BGX17" s="515"/>
      <c r="BGY17" s="515"/>
      <c r="BGZ17" s="515"/>
      <c r="BHA17" s="515"/>
      <c r="BHB17" s="515"/>
      <c r="BHC17" s="515"/>
      <c r="BHD17" s="515"/>
      <c r="BHE17" s="515"/>
      <c r="BHF17" s="515"/>
      <c r="BHG17" s="515"/>
      <c r="BHH17" s="515"/>
      <c r="BHI17" s="515"/>
      <c r="BHJ17" s="515"/>
      <c r="BHK17" s="515"/>
      <c r="BHL17" s="515"/>
      <c r="BHM17" s="515"/>
      <c r="BHN17" s="515"/>
      <c r="BHO17" s="515"/>
      <c r="BHP17" s="515"/>
      <c r="BHQ17" s="515"/>
      <c r="BHR17" s="515"/>
      <c r="BHS17" s="515"/>
      <c r="BHT17" s="515"/>
      <c r="BHU17" s="515"/>
      <c r="BHV17" s="515"/>
      <c r="BHW17" s="515"/>
      <c r="BHX17" s="515"/>
      <c r="BHY17" s="515"/>
      <c r="BHZ17" s="515"/>
      <c r="BIA17" s="515"/>
      <c r="BIB17" s="515"/>
      <c r="BIC17" s="515"/>
      <c r="BID17" s="515"/>
      <c r="BIE17" s="515"/>
      <c r="BIF17" s="515"/>
      <c r="BIG17" s="515"/>
      <c r="BIH17" s="515"/>
      <c r="BII17" s="515"/>
      <c r="BIJ17" s="515"/>
      <c r="BIK17" s="515"/>
      <c r="BIL17" s="515"/>
      <c r="BIM17" s="515"/>
      <c r="BIN17" s="515"/>
      <c r="BIO17" s="515"/>
      <c r="BIP17" s="515"/>
      <c r="BIQ17" s="515"/>
      <c r="BIR17" s="515"/>
      <c r="BIS17" s="515"/>
      <c r="BIT17" s="515"/>
      <c r="BIU17" s="515"/>
      <c r="BIV17" s="515"/>
      <c r="BIW17" s="515"/>
      <c r="BIX17" s="515"/>
      <c r="BIY17" s="515"/>
      <c r="BIZ17" s="515"/>
      <c r="BJA17" s="515"/>
      <c r="BJB17" s="515"/>
      <c r="BJC17" s="515"/>
      <c r="BJD17" s="515"/>
      <c r="BJE17" s="515"/>
      <c r="BJF17" s="515"/>
      <c r="BJG17" s="515"/>
      <c r="BJH17" s="515"/>
      <c r="BJI17" s="515"/>
      <c r="BJJ17" s="515"/>
      <c r="BJK17" s="515"/>
      <c r="BJL17" s="515"/>
      <c r="BJM17" s="515"/>
      <c r="BJN17" s="515"/>
      <c r="BJO17" s="515"/>
      <c r="BJP17" s="515"/>
      <c r="BJQ17" s="515"/>
      <c r="BJR17" s="515"/>
      <c r="BJS17" s="515"/>
      <c r="BJT17" s="515"/>
      <c r="BJU17" s="515"/>
      <c r="BJV17" s="515"/>
      <c r="BJW17" s="515"/>
      <c r="BJX17" s="515"/>
      <c r="BJY17" s="515"/>
      <c r="BJZ17" s="515"/>
      <c r="BKA17" s="515"/>
      <c r="BKB17" s="515"/>
      <c r="BKC17" s="515"/>
      <c r="BKD17" s="515"/>
      <c r="BKE17" s="515"/>
      <c r="BKF17" s="515"/>
      <c r="BKG17" s="515"/>
      <c r="BKH17" s="515"/>
      <c r="BKI17" s="515"/>
      <c r="BKJ17" s="515"/>
      <c r="BKK17" s="515"/>
      <c r="BKL17" s="515"/>
      <c r="BKM17" s="515"/>
      <c r="BKN17" s="515"/>
      <c r="BKO17" s="515"/>
      <c r="BKP17" s="515"/>
      <c r="BKQ17" s="515"/>
      <c r="BKR17" s="515"/>
      <c r="BKS17" s="515"/>
      <c r="BKT17" s="515"/>
      <c r="BKU17" s="515"/>
      <c r="BKV17" s="515"/>
      <c r="BKW17" s="515"/>
      <c r="BKX17" s="515"/>
      <c r="BKY17" s="515"/>
      <c r="BKZ17" s="515"/>
      <c r="BLA17" s="515"/>
      <c r="BLB17" s="515"/>
      <c r="BLC17" s="515"/>
      <c r="BLD17" s="515"/>
      <c r="BLE17" s="515"/>
      <c r="BLF17" s="515"/>
      <c r="BLG17" s="515"/>
      <c r="BLH17" s="515"/>
      <c r="BLI17" s="515"/>
      <c r="BLJ17" s="515"/>
      <c r="BLK17" s="515"/>
      <c r="BLL17" s="515"/>
      <c r="BLM17" s="515"/>
      <c r="BLN17" s="515"/>
      <c r="BLO17" s="515"/>
      <c r="BLP17" s="515"/>
      <c r="BLQ17" s="515"/>
      <c r="BLR17" s="515"/>
      <c r="BLS17" s="515"/>
      <c r="BLT17" s="515"/>
      <c r="BLU17" s="515"/>
      <c r="BLV17" s="515"/>
      <c r="BLW17" s="515"/>
      <c r="BLX17" s="515"/>
      <c r="BLY17" s="515"/>
      <c r="BLZ17" s="515"/>
      <c r="BMA17" s="515"/>
      <c r="BMB17" s="515"/>
      <c r="BMC17" s="515"/>
      <c r="BMD17" s="515"/>
      <c r="BME17" s="515"/>
      <c r="BMF17" s="515"/>
      <c r="BMG17" s="515"/>
      <c r="BMH17" s="515"/>
      <c r="BMI17" s="515"/>
      <c r="BMJ17" s="515"/>
      <c r="BMK17" s="515"/>
      <c r="BML17" s="515"/>
      <c r="BMM17" s="515"/>
      <c r="BMN17" s="515"/>
      <c r="BMO17" s="515"/>
      <c r="BMP17" s="515"/>
      <c r="BMQ17" s="515"/>
      <c r="BMR17" s="515"/>
      <c r="BMS17" s="515"/>
      <c r="BMT17" s="515"/>
      <c r="BMU17" s="515"/>
      <c r="BMV17" s="515"/>
      <c r="BMW17" s="515"/>
      <c r="BMX17" s="515"/>
      <c r="BMY17" s="515"/>
      <c r="BMZ17" s="515"/>
      <c r="BNA17" s="515"/>
      <c r="BNB17" s="515"/>
      <c r="BNC17" s="515"/>
      <c r="BND17" s="515"/>
      <c r="BNE17" s="515"/>
      <c r="BNF17" s="515"/>
      <c r="BNG17" s="515"/>
      <c r="BNH17" s="515"/>
      <c r="BNI17" s="515"/>
      <c r="BNJ17" s="515"/>
      <c r="BNK17" s="515"/>
      <c r="BNL17" s="515"/>
      <c r="BNM17" s="515"/>
      <c r="BNN17" s="515"/>
      <c r="BNO17" s="515"/>
      <c r="BNP17" s="515"/>
      <c r="BNQ17" s="515"/>
      <c r="BNR17" s="515"/>
      <c r="BNS17" s="515"/>
      <c r="BNT17" s="515"/>
      <c r="BNU17" s="515"/>
      <c r="BNV17" s="515"/>
      <c r="BNW17" s="515"/>
      <c r="BNX17" s="515"/>
      <c r="BNY17" s="515"/>
      <c r="BNZ17" s="515"/>
      <c r="BOA17" s="515"/>
      <c r="BOB17" s="515"/>
      <c r="BOC17" s="515"/>
      <c r="BOD17" s="515"/>
      <c r="BOE17" s="515"/>
      <c r="BOF17" s="515"/>
      <c r="BOG17" s="515"/>
      <c r="BOH17" s="515"/>
      <c r="BOI17" s="515"/>
      <c r="BOJ17" s="515"/>
      <c r="BOK17" s="515"/>
      <c r="BOL17" s="515"/>
      <c r="BOM17" s="515"/>
      <c r="BON17" s="515"/>
      <c r="BOO17" s="515"/>
      <c r="BOP17" s="515"/>
      <c r="BOQ17" s="515"/>
      <c r="BOR17" s="515"/>
      <c r="BOS17" s="515"/>
      <c r="BOT17" s="515"/>
      <c r="BOU17" s="515"/>
      <c r="BOV17" s="515"/>
      <c r="BOW17" s="515"/>
      <c r="BOX17" s="515"/>
      <c r="BOY17" s="515"/>
      <c r="BOZ17" s="515"/>
      <c r="BPA17" s="515"/>
      <c r="BPB17" s="515"/>
      <c r="BPC17" s="515"/>
      <c r="BPD17" s="515"/>
      <c r="BPE17" s="515"/>
      <c r="BPF17" s="515"/>
      <c r="BPG17" s="515"/>
      <c r="BPH17" s="515"/>
      <c r="BPI17" s="515"/>
      <c r="BPJ17" s="515"/>
      <c r="BPK17" s="515"/>
      <c r="BPL17" s="515"/>
      <c r="BPM17" s="515"/>
      <c r="BPN17" s="515"/>
      <c r="BPO17" s="515"/>
      <c r="BPP17" s="515"/>
      <c r="BPQ17" s="515"/>
      <c r="BPR17" s="515"/>
      <c r="BPS17" s="515"/>
      <c r="BPT17" s="515"/>
      <c r="BPU17" s="515"/>
      <c r="BPV17" s="515"/>
      <c r="BPW17" s="515"/>
      <c r="BPX17" s="515"/>
      <c r="BPY17" s="515"/>
      <c r="BPZ17" s="515"/>
      <c r="BQA17" s="515"/>
      <c r="BQB17" s="515"/>
      <c r="BQC17" s="515"/>
      <c r="BQD17" s="515"/>
      <c r="BQE17" s="515"/>
      <c r="BQF17" s="515"/>
      <c r="BQG17" s="515"/>
      <c r="BQH17" s="515"/>
      <c r="BQI17" s="515"/>
      <c r="BQJ17" s="515"/>
      <c r="BQK17" s="515"/>
      <c r="BQL17" s="515"/>
      <c r="BQM17" s="515"/>
      <c r="BQN17" s="515"/>
      <c r="BQO17" s="515"/>
      <c r="BQP17" s="515"/>
      <c r="BQQ17" s="515"/>
      <c r="BQR17" s="515"/>
      <c r="BQS17" s="515"/>
      <c r="BQT17" s="515"/>
      <c r="BQU17" s="515"/>
      <c r="BQV17" s="515"/>
      <c r="BQW17" s="515"/>
      <c r="BQX17" s="515"/>
      <c r="BQY17" s="515"/>
      <c r="BQZ17" s="515"/>
      <c r="BRA17" s="515"/>
      <c r="BRB17" s="515"/>
      <c r="BRC17" s="515"/>
      <c r="BRD17" s="515"/>
      <c r="BRE17" s="515"/>
      <c r="BRF17" s="515"/>
      <c r="BRG17" s="515"/>
      <c r="BRH17" s="515"/>
      <c r="BRI17" s="515"/>
      <c r="BRJ17" s="515"/>
      <c r="BRK17" s="515"/>
      <c r="BRL17" s="515"/>
      <c r="BRM17" s="515"/>
      <c r="BRN17" s="515"/>
      <c r="BRO17" s="515"/>
      <c r="BRP17" s="515"/>
      <c r="BRQ17" s="515"/>
      <c r="BRR17" s="515"/>
      <c r="BRS17" s="515"/>
      <c r="BRT17" s="515"/>
      <c r="BRU17" s="515"/>
      <c r="BRV17" s="515"/>
      <c r="BRW17" s="515"/>
      <c r="BRX17" s="515"/>
      <c r="BRY17" s="515"/>
      <c r="BRZ17" s="515"/>
      <c r="BSA17" s="515"/>
      <c r="BSB17" s="515"/>
      <c r="BSC17" s="515"/>
      <c r="BSD17" s="515"/>
      <c r="BSE17" s="515"/>
      <c r="BSF17" s="515"/>
      <c r="BSG17" s="515"/>
      <c r="BSH17" s="515"/>
      <c r="BSI17" s="515"/>
      <c r="BSJ17" s="515"/>
      <c r="BSK17" s="515"/>
      <c r="BSL17" s="515"/>
      <c r="BSM17" s="515"/>
      <c r="BSN17" s="515"/>
      <c r="BSO17" s="515"/>
      <c r="BSP17" s="515"/>
      <c r="BSQ17" s="515"/>
      <c r="BSR17" s="515"/>
      <c r="BSS17" s="515"/>
      <c r="BST17" s="515"/>
      <c r="BSU17" s="515"/>
      <c r="BSV17" s="515"/>
      <c r="BSW17" s="515"/>
      <c r="BSX17" s="515"/>
      <c r="BSY17" s="515"/>
      <c r="BSZ17" s="515"/>
      <c r="BTA17" s="515"/>
      <c r="BTB17" s="515"/>
      <c r="BTC17" s="515"/>
      <c r="BTD17" s="515"/>
      <c r="BTE17" s="515"/>
      <c r="BTF17" s="515"/>
      <c r="BTG17" s="515"/>
      <c r="BTH17" s="515"/>
      <c r="BTI17" s="515"/>
      <c r="BTJ17" s="515"/>
      <c r="BTK17" s="515"/>
      <c r="BTL17" s="515"/>
      <c r="BTM17" s="515"/>
      <c r="BTN17" s="515"/>
      <c r="BTO17" s="515"/>
      <c r="BTP17" s="515"/>
      <c r="BTQ17" s="515"/>
      <c r="BTR17" s="515"/>
      <c r="BTS17" s="515"/>
      <c r="BTT17" s="515"/>
      <c r="BTU17" s="515"/>
      <c r="BTV17" s="515"/>
      <c r="BTW17" s="515"/>
      <c r="BTX17" s="515"/>
      <c r="BTY17" s="515"/>
      <c r="BTZ17" s="515"/>
      <c r="BUA17" s="515"/>
      <c r="BUB17" s="515"/>
      <c r="BUC17" s="515"/>
      <c r="BUD17" s="515"/>
      <c r="BUE17" s="515"/>
      <c r="BUF17" s="515"/>
      <c r="BUG17" s="515"/>
      <c r="BUH17" s="515"/>
      <c r="BUI17" s="515"/>
      <c r="BUJ17" s="515"/>
      <c r="BUK17" s="515"/>
      <c r="BUL17" s="515"/>
      <c r="BUM17" s="515"/>
      <c r="BUN17" s="515"/>
      <c r="BUO17" s="515"/>
      <c r="BUP17" s="515"/>
      <c r="BUQ17" s="515"/>
      <c r="BUR17" s="515"/>
      <c r="BUS17" s="515"/>
      <c r="BUT17" s="515"/>
      <c r="BUU17" s="515"/>
      <c r="BUV17" s="515"/>
      <c r="BUW17" s="515"/>
      <c r="BUX17" s="515"/>
      <c r="BUY17" s="515"/>
      <c r="BUZ17" s="515"/>
      <c r="BVA17" s="515"/>
      <c r="BVB17" s="515"/>
      <c r="BVC17" s="515"/>
      <c r="BVD17" s="515"/>
      <c r="BVE17" s="515"/>
      <c r="BVF17" s="515"/>
      <c r="BVG17" s="515"/>
      <c r="BVH17" s="515"/>
      <c r="BVI17" s="515"/>
      <c r="BVJ17" s="515"/>
      <c r="BVK17" s="515"/>
      <c r="BVL17" s="515"/>
      <c r="BVM17" s="515"/>
      <c r="BVN17" s="515"/>
      <c r="BVO17" s="515"/>
      <c r="BVP17" s="515"/>
      <c r="BVQ17" s="515"/>
      <c r="BVR17" s="515"/>
      <c r="BVS17" s="515"/>
      <c r="BVT17" s="515"/>
      <c r="BVU17" s="515"/>
      <c r="BVV17" s="515"/>
      <c r="BVW17" s="515"/>
      <c r="BVX17" s="515"/>
      <c r="BVY17" s="515"/>
      <c r="BVZ17" s="515"/>
      <c r="BWA17" s="515"/>
      <c r="BWB17" s="515"/>
      <c r="BWC17" s="515"/>
      <c r="BWD17" s="515"/>
      <c r="BWE17" s="515"/>
      <c r="BWF17" s="515"/>
      <c r="BWG17" s="515"/>
      <c r="BWH17" s="515"/>
      <c r="BWI17" s="515"/>
      <c r="BWJ17" s="515"/>
      <c r="BWK17" s="515"/>
      <c r="BWL17" s="515"/>
      <c r="BWM17" s="515"/>
      <c r="BWN17" s="515"/>
      <c r="BWO17" s="515"/>
      <c r="BWP17" s="515"/>
      <c r="BWQ17" s="515"/>
    </row>
    <row r="18" spans="1:1967" ht="15.75">
      <c r="A18" s="136"/>
      <c r="B18" s="136"/>
      <c r="C18" s="136"/>
      <c r="D18" s="136"/>
      <c r="E18" s="136"/>
      <c r="F18" s="136"/>
      <c r="G18" s="136"/>
      <c r="H18" s="136"/>
      <c r="I18" s="129"/>
      <c r="J18" s="136"/>
      <c r="K18" s="136"/>
      <c r="L18" s="136"/>
      <c r="M18" s="136"/>
      <c r="N18" s="344"/>
      <c r="O18" s="136"/>
      <c r="P18" s="129"/>
      <c r="Q18" s="136"/>
      <c r="R18" s="74"/>
      <c r="S18" s="136"/>
      <c r="T18" s="127"/>
      <c r="U18" s="127"/>
      <c r="V18" s="136"/>
      <c r="W18" s="514" t="s">
        <v>12816</v>
      </c>
      <c r="X18" s="473"/>
      <c r="AP18" s="515"/>
      <c r="AQ18" s="515"/>
      <c r="AR18" s="515"/>
      <c r="AS18" s="515"/>
      <c r="AT18" s="515"/>
      <c r="AU18" s="515"/>
      <c r="AV18" s="515"/>
      <c r="AW18" s="515"/>
      <c r="AX18" s="515"/>
      <c r="AY18" s="515"/>
      <c r="AZ18" s="515"/>
      <c r="BA18" s="515"/>
      <c r="BB18" s="515"/>
      <c r="BC18" s="515"/>
      <c r="BD18" s="515"/>
      <c r="BE18" s="515"/>
      <c r="BF18" s="515"/>
      <c r="BG18" s="515"/>
      <c r="BH18" s="515"/>
      <c r="BI18" s="515"/>
      <c r="BJ18" s="515"/>
      <c r="BK18" s="515"/>
      <c r="BL18" s="515"/>
      <c r="BM18" s="515"/>
      <c r="BN18" s="515"/>
      <c r="BO18" s="515"/>
      <c r="BP18" s="515"/>
      <c r="BQ18" s="515"/>
      <c r="BR18" s="515"/>
      <c r="BS18" s="515"/>
      <c r="BT18" s="515"/>
      <c r="BU18" s="515"/>
      <c r="BV18" s="515"/>
      <c r="BW18" s="515"/>
      <c r="BX18" s="515"/>
      <c r="BY18" s="515"/>
      <c r="BZ18" s="515"/>
      <c r="CA18" s="515"/>
      <c r="CB18" s="515"/>
      <c r="CC18" s="515"/>
      <c r="CD18" s="515"/>
      <c r="CE18" s="515"/>
      <c r="CF18" s="515"/>
      <c r="CG18" s="515"/>
      <c r="CH18" s="515"/>
      <c r="CI18" s="515"/>
      <c r="CJ18" s="515"/>
      <c r="CK18" s="515"/>
      <c r="CL18" s="515"/>
      <c r="CM18" s="515"/>
      <c r="CN18" s="515"/>
      <c r="CO18" s="515"/>
      <c r="CP18" s="515"/>
      <c r="CQ18" s="515"/>
      <c r="CR18" s="515"/>
      <c r="CS18" s="515"/>
      <c r="CT18" s="515"/>
      <c r="CU18" s="515"/>
      <c r="CV18" s="515"/>
      <c r="CW18" s="515"/>
      <c r="CX18" s="515"/>
      <c r="CY18" s="515"/>
      <c r="CZ18" s="515"/>
      <c r="DA18" s="515"/>
      <c r="DB18" s="515"/>
      <c r="DC18" s="515"/>
      <c r="DD18" s="515"/>
      <c r="DE18" s="515"/>
      <c r="DF18" s="515"/>
      <c r="DG18" s="515"/>
      <c r="DH18" s="515"/>
      <c r="DI18" s="515"/>
      <c r="DJ18" s="515"/>
      <c r="DK18" s="515"/>
      <c r="DL18" s="515"/>
      <c r="DM18" s="515"/>
      <c r="DN18" s="515"/>
      <c r="DO18" s="515"/>
      <c r="DP18" s="515"/>
      <c r="DQ18" s="515"/>
      <c r="DR18" s="515"/>
      <c r="DS18" s="515"/>
      <c r="DT18" s="515"/>
      <c r="DU18" s="515"/>
      <c r="DV18" s="515"/>
      <c r="DW18" s="515"/>
      <c r="DX18" s="515"/>
      <c r="DY18" s="515"/>
      <c r="DZ18" s="515"/>
      <c r="EA18" s="515"/>
      <c r="EB18" s="515"/>
      <c r="EC18" s="515"/>
      <c r="ED18" s="515"/>
      <c r="EE18" s="515"/>
      <c r="EF18" s="515"/>
      <c r="EG18" s="515"/>
      <c r="EH18" s="515"/>
      <c r="EI18" s="515"/>
      <c r="EJ18" s="515"/>
      <c r="EK18" s="515"/>
      <c r="EL18" s="515"/>
      <c r="EM18" s="515"/>
      <c r="EN18" s="515"/>
      <c r="EO18" s="515"/>
      <c r="EP18" s="515"/>
      <c r="EQ18" s="515"/>
      <c r="ER18" s="515"/>
      <c r="ES18" s="515"/>
      <c r="ET18" s="515"/>
      <c r="EU18" s="515"/>
      <c r="EV18" s="515"/>
      <c r="EW18" s="515"/>
      <c r="EX18" s="515"/>
      <c r="EY18" s="515"/>
      <c r="EZ18" s="515"/>
      <c r="FA18" s="515"/>
      <c r="FB18" s="515"/>
      <c r="FC18" s="515"/>
      <c r="FD18" s="515"/>
      <c r="FE18" s="515"/>
      <c r="FF18" s="515"/>
      <c r="FG18" s="515"/>
      <c r="FH18" s="515"/>
      <c r="FI18" s="515"/>
      <c r="FJ18" s="515"/>
      <c r="FK18" s="515"/>
      <c r="FL18" s="515"/>
      <c r="FM18" s="515"/>
      <c r="FN18" s="515"/>
      <c r="FO18" s="515"/>
      <c r="FP18" s="515"/>
      <c r="FQ18" s="515"/>
      <c r="FR18" s="515"/>
      <c r="FS18" s="515"/>
      <c r="FT18" s="515"/>
      <c r="FU18" s="515"/>
      <c r="FV18" s="515"/>
      <c r="FW18" s="515"/>
      <c r="FX18" s="515"/>
      <c r="FY18" s="515"/>
      <c r="FZ18" s="515"/>
      <c r="GA18" s="515"/>
      <c r="GB18" s="515"/>
      <c r="GC18" s="515"/>
      <c r="GD18" s="515"/>
      <c r="GE18" s="515"/>
      <c r="GF18" s="515"/>
      <c r="GG18" s="515"/>
      <c r="GH18" s="515"/>
      <c r="GI18" s="515"/>
      <c r="GJ18" s="515"/>
      <c r="GK18" s="515"/>
      <c r="GL18" s="515"/>
      <c r="GM18" s="515"/>
      <c r="GN18" s="515"/>
      <c r="GO18" s="515"/>
      <c r="GP18" s="515"/>
      <c r="GQ18" s="515"/>
      <c r="GR18" s="515"/>
      <c r="GS18" s="515"/>
      <c r="GT18" s="515"/>
      <c r="GU18" s="515"/>
      <c r="GV18" s="515"/>
      <c r="GW18" s="515"/>
      <c r="GX18" s="515"/>
      <c r="GY18" s="515"/>
      <c r="GZ18" s="515"/>
      <c r="HA18" s="515"/>
      <c r="HB18" s="515"/>
      <c r="HC18" s="515"/>
      <c r="HD18" s="515"/>
      <c r="HE18" s="515"/>
      <c r="HF18" s="515"/>
      <c r="HG18" s="515"/>
      <c r="HH18" s="515"/>
      <c r="HI18" s="515"/>
      <c r="HJ18" s="515"/>
      <c r="HK18" s="515"/>
      <c r="HL18" s="515"/>
      <c r="HM18" s="515"/>
      <c r="HN18" s="515"/>
      <c r="HO18" s="515"/>
      <c r="HP18" s="515"/>
      <c r="HQ18" s="515"/>
      <c r="HR18" s="515"/>
      <c r="HS18" s="515"/>
      <c r="HT18" s="515"/>
      <c r="HU18" s="515"/>
      <c r="HV18" s="515"/>
      <c r="HW18" s="515"/>
      <c r="HX18" s="515"/>
      <c r="HY18" s="515"/>
      <c r="HZ18" s="515"/>
      <c r="IA18" s="515"/>
      <c r="IB18" s="515"/>
      <c r="IC18" s="515"/>
      <c r="ID18" s="515"/>
      <c r="IE18" s="515"/>
      <c r="IF18" s="515"/>
      <c r="IG18" s="515"/>
      <c r="IH18" s="515"/>
      <c r="II18" s="515"/>
      <c r="IJ18" s="515"/>
      <c r="IK18" s="515"/>
      <c r="IL18" s="515"/>
      <c r="IM18" s="515"/>
      <c r="IN18" s="515"/>
      <c r="IO18" s="515"/>
      <c r="IP18" s="515"/>
      <c r="IQ18" s="515"/>
      <c r="IR18" s="515"/>
      <c r="IS18" s="515"/>
      <c r="IT18" s="515"/>
      <c r="IU18" s="515"/>
      <c r="IV18" s="515"/>
      <c r="IW18" s="515"/>
      <c r="IX18" s="515"/>
      <c r="IY18" s="515"/>
      <c r="IZ18" s="515"/>
      <c r="JA18" s="515"/>
      <c r="JB18" s="515"/>
      <c r="JC18" s="515"/>
      <c r="JD18" s="515"/>
      <c r="JE18" s="515"/>
      <c r="JF18" s="515"/>
      <c r="JG18" s="515"/>
      <c r="JH18" s="515"/>
      <c r="JI18" s="515"/>
      <c r="JJ18" s="515"/>
      <c r="JK18" s="515"/>
      <c r="JL18" s="515"/>
      <c r="JM18" s="515"/>
      <c r="JN18" s="515"/>
      <c r="JO18" s="515"/>
      <c r="JP18" s="515"/>
      <c r="JQ18" s="515"/>
      <c r="JR18" s="515"/>
      <c r="JS18" s="515"/>
      <c r="JT18" s="515"/>
      <c r="JU18" s="515"/>
      <c r="JV18" s="515"/>
      <c r="JW18" s="515"/>
      <c r="JX18" s="515"/>
      <c r="JY18" s="515"/>
      <c r="JZ18" s="515"/>
      <c r="KA18" s="515"/>
      <c r="KB18" s="515"/>
      <c r="KC18" s="515"/>
      <c r="KD18" s="515"/>
      <c r="KE18" s="515"/>
      <c r="KF18" s="515"/>
      <c r="KG18" s="515"/>
      <c r="KH18" s="515"/>
      <c r="KI18" s="515"/>
      <c r="KJ18" s="515"/>
      <c r="KK18" s="515"/>
      <c r="KL18" s="515"/>
      <c r="KM18" s="515"/>
      <c r="KN18" s="515"/>
      <c r="KO18" s="515"/>
      <c r="KP18" s="515"/>
      <c r="KQ18" s="515"/>
      <c r="KR18" s="515"/>
      <c r="KS18" s="515"/>
      <c r="KT18" s="515"/>
      <c r="KU18" s="515"/>
      <c r="KV18" s="515"/>
      <c r="KW18" s="515"/>
      <c r="KX18" s="515"/>
      <c r="KY18" s="515"/>
      <c r="KZ18" s="515"/>
      <c r="LA18" s="515"/>
      <c r="LB18" s="515"/>
      <c r="LC18" s="515"/>
      <c r="LD18" s="515"/>
      <c r="LE18" s="515"/>
      <c r="LF18" s="515"/>
      <c r="LG18" s="515"/>
      <c r="LH18" s="515"/>
      <c r="LI18" s="515"/>
      <c r="LJ18" s="515"/>
      <c r="LK18" s="515"/>
      <c r="LL18" s="515"/>
      <c r="LM18" s="515"/>
      <c r="LN18" s="515"/>
      <c r="LO18" s="515"/>
      <c r="LP18" s="515"/>
      <c r="LQ18" s="515"/>
      <c r="LR18" s="515"/>
      <c r="LS18" s="515"/>
      <c r="LT18" s="515"/>
      <c r="LU18" s="515"/>
      <c r="LV18" s="515"/>
      <c r="LW18" s="515"/>
      <c r="LX18" s="515"/>
      <c r="LY18" s="515"/>
      <c r="LZ18" s="515"/>
      <c r="MA18" s="515"/>
      <c r="MB18" s="515"/>
      <c r="MC18" s="515"/>
      <c r="MD18" s="515"/>
      <c r="ME18" s="515"/>
      <c r="MF18" s="515"/>
      <c r="MG18" s="515"/>
      <c r="MH18" s="515"/>
      <c r="MI18" s="515"/>
      <c r="MJ18" s="515"/>
      <c r="MK18" s="515"/>
      <c r="ML18" s="515"/>
      <c r="MM18" s="515"/>
      <c r="MN18" s="515"/>
      <c r="MO18" s="515"/>
      <c r="MP18" s="515"/>
      <c r="MQ18" s="515"/>
      <c r="MR18" s="515"/>
      <c r="MS18" s="515"/>
      <c r="MT18" s="515"/>
      <c r="MU18" s="515"/>
      <c r="MV18" s="515"/>
      <c r="MW18" s="515"/>
      <c r="MX18" s="515"/>
      <c r="MY18" s="515"/>
      <c r="MZ18" s="515"/>
      <c r="NA18" s="515"/>
      <c r="NB18" s="515"/>
      <c r="NC18" s="515"/>
      <c r="ND18" s="515"/>
      <c r="NE18" s="515"/>
      <c r="NF18" s="515"/>
      <c r="NG18" s="515"/>
      <c r="NH18" s="515"/>
      <c r="NI18" s="515"/>
      <c r="NJ18" s="515"/>
      <c r="NK18" s="515"/>
      <c r="NL18" s="515"/>
      <c r="NM18" s="515"/>
      <c r="NN18" s="515"/>
      <c r="NO18" s="515"/>
      <c r="NP18" s="515"/>
      <c r="NQ18" s="515"/>
      <c r="NR18" s="515"/>
      <c r="NS18" s="515"/>
      <c r="NT18" s="515"/>
      <c r="NU18" s="515"/>
      <c r="NV18" s="515"/>
      <c r="NW18" s="515"/>
      <c r="NX18" s="515"/>
      <c r="NY18" s="515"/>
      <c r="NZ18" s="515"/>
      <c r="OA18" s="515"/>
      <c r="OB18" s="515"/>
      <c r="OC18" s="515"/>
      <c r="OD18" s="515"/>
      <c r="OE18" s="515"/>
      <c r="OF18" s="515"/>
      <c r="OG18" s="515"/>
      <c r="OH18" s="515"/>
      <c r="OI18" s="515"/>
      <c r="OJ18" s="515"/>
      <c r="OK18" s="515"/>
      <c r="OL18" s="515"/>
      <c r="OM18" s="515"/>
      <c r="ON18" s="515"/>
      <c r="OO18" s="515"/>
      <c r="OP18" s="515"/>
      <c r="OQ18" s="515"/>
      <c r="OR18" s="515"/>
      <c r="OS18" s="515"/>
      <c r="OT18" s="515"/>
      <c r="OU18" s="515"/>
      <c r="OV18" s="515"/>
      <c r="OW18" s="515"/>
      <c r="OX18" s="515"/>
      <c r="OY18" s="515"/>
      <c r="OZ18" s="515"/>
      <c r="PA18" s="515"/>
      <c r="PB18" s="515"/>
      <c r="PC18" s="515"/>
      <c r="PD18" s="515"/>
      <c r="PE18" s="515"/>
      <c r="PF18" s="515"/>
      <c r="PG18" s="515"/>
      <c r="PH18" s="515"/>
      <c r="PI18" s="515"/>
      <c r="PJ18" s="515"/>
      <c r="PK18" s="515"/>
      <c r="PL18" s="515"/>
      <c r="PM18" s="515"/>
      <c r="PN18" s="515"/>
      <c r="PO18" s="515"/>
      <c r="PP18" s="515"/>
      <c r="PQ18" s="515"/>
      <c r="PR18" s="515"/>
      <c r="PS18" s="515"/>
      <c r="PT18" s="515"/>
      <c r="PU18" s="515"/>
      <c r="PV18" s="515"/>
      <c r="PW18" s="515"/>
      <c r="PX18" s="515"/>
      <c r="PY18" s="515"/>
      <c r="PZ18" s="515"/>
      <c r="QA18" s="515"/>
      <c r="QB18" s="515"/>
      <c r="QC18" s="515"/>
      <c r="QD18" s="515"/>
      <c r="QE18" s="515"/>
      <c r="QF18" s="515"/>
      <c r="QG18" s="515"/>
      <c r="QH18" s="515"/>
      <c r="QI18" s="515"/>
      <c r="QJ18" s="515"/>
      <c r="QK18" s="515"/>
      <c r="QL18" s="515"/>
      <c r="QM18" s="515"/>
      <c r="QN18" s="515"/>
      <c r="QO18" s="515"/>
      <c r="QP18" s="515"/>
      <c r="QQ18" s="515"/>
      <c r="QR18" s="515"/>
      <c r="QS18" s="515"/>
      <c r="QT18" s="515"/>
      <c r="QU18" s="515"/>
      <c r="QV18" s="515"/>
      <c r="QW18" s="515"/>
      <c r="QX18" s="515"/>
      <c r="QY18" s="515"/>
      <c r="QZ18" s="515"/>
      <c r="RA18" s="515"/>
      <c r="RB18" s="515"/>
      <c r="RC18" s="515"/>
      <c r="RD18" s="515"/>
      <c r="RE18" s="515"/>
      <c r="RF18" s="515"/>
      <c r="RG18" s="515"/>
      <c r="RH18" s="515"/>
      <c r="RI18" s="515"/>
      <c r="RJ18" s="515"/>
      <c r="RK18" s="515"/>
      <c r="RL18" s="515"/>
      <c r="RM18" s="515"/>
      <c r="RN18" s="515"/>
      <c r="RO18" s="515"/>
      <c r="RP18" s="515"/>
      <c r="RQ18" s="515"/>
      <c r="RR18" s="515"/>
      <c r="RS18" s="515"/>
      <c r="RT18" s="515"/>
      <c r="RU18" s="515"/>
      <c r="RV18" s="515"/>
      <c r="RW18" s="515"/>
      <c r="RX18" s="515"/>
      <c r="RY18" s="515"/>
      <c r="RZ18" s="515"/>
      <c r="SA18" s="515"/>
      <c r="SB18" s="515"/>
      <c r="SC18" s="515"/>
      <c r="SD18" s="515"/>
      <c r="SE18" s="515"/>
      <c r="SF18" s="515"/>
      <c r="SG18" s="515"/>
      <c r="SH18" s="515"/>
      <c r="SI18" s="515"/>
      <c r="SJ18" s="515"/>
      <c r="SK18" s="515"/>
      <c r="SL18" s="515"/>
      <c r="SM18" s="515"/>
      <c r="SN18" s="515"/>
      <c r="SO18" s="515"/>
      <c r="SP18" s="515"/>
      <c r="SQ18" s="515"/>
      <c r="SR18" s="515"/>
      <c r="SS18" s="515"/>
      <c r="ST18" s="515"/>
      <c r="SU18" s="515"/>
      <c r="SV18" s="515"/>
      <c r="SW18" s="515"/>
      <c r="SX18" s="515"/>
      <c r="SY18" s="515"/>
      <c r="SZ18" s="515"/>
      <c r="TA18" s="515"/>
      <c r="TB18" s="515"/>
      <c r="TC18" s="515"/>
      <c r="TD18" s="515"/>
      <c r="TE18" s="515"/>
      <c r="TF18" s="515"/>
      <c r="TG18" s="515"/>
      <c r="TH18" s="515"/>
      <c r="TI18" s="515"/>
      <c r="TJ18" s="515"/>
      <c r="TK18" s="515"/>
      <c r="TL18" s="515"/>
      <c r="TM18" s="515"/>
      <c r="TN18" s="515"/>
      <c r="TO18" s="515"/>
      <c r="TP18" s="515"/>
      <c r="TQ18" s="515"/>
      <c r="TR18" s="515"/>
      <c r="TS18" s="515"/>
      <c r="TT18" s="515"/>
      <c r="TU18" s="515"/>
      <c r="TV18" s="515"/>
      <c r="TW18" s="515"/>
      <c r="TX18" s="515"/>
      <c r="TY18" s="515"/>
      <c r="TZ18" s="515"/>
      <c r="UA18" s="515"/>
      <c r="UB18" s="515"/>
      <c r="UC18" s="515"/>
      <c r="UD18" s="515"/>
      <c r="UE18" s="515"/>
      <c r="UF18" s="515"/>
      <c r="UG18" s="515"/>
      <c r="UH18" s="515"/>
      <c r="UI18" s="515"/>
      <c r="UJ18" s="515"/>
      <c r="UK18" s="515"/>
      <c r="UL18" s="515"/>
      <c r="UM18" s="515"/>
      <c r="UN18" s="515"/>
      <c r="UO18" s="515"/>
      <c r="UP18" s="515"/>
      <c r="UQ18" s="515"/>
      <c r="UR18" s="515"/>
      <c r="US18" s="515"/>
      <c r="UT18" s="515"/>
      <c r="UU18" s="515"/>
      <c r="UV18" s="515"/>
      <c r="UW18" s="515"/>
      <c r="UX18" s="515"/>
      <c r="UY18" s="515"/>
      <c r="UZ18" s="515"/>
      <c r="VA18" s="515"/>
      <c r="VB18" s="515"/>
      <c r="VC18" s="515"/>
      <c r="VD18" s="515"/>
      <c r="VE18" s="515"/>
      <c r="VF18" s="515"/>
      <c r="VG18" s="515"/>
      <c r="VH18" s="515"/>
      <c r="VI18" s="515"/>
      <c r="VJ18" s="515"/>
      <c r="VK18" s="515"/>
      <c r="VL18" s="515"/>
      <c r="VM18" s="515"/>
      <c r="VN18" s="515"/>
      <c r="VO18" s="515"/>
      <c r="VP18" s="515"/>
      <c r="VQ18" s="515"/>
      <c r="VR18" s="515"/>
      <c r="VS18" s="515"/>
      <c r="VT18" s="515"/>
      <c r="VU18" s="515"/>
      <c r="VV18" s="515"/>
      <c r="VW18" s="515"/>
      <c r="VX18" s="515"/>
      <c r="VY18" s="515"/>
      <c r="VZ18" s="515"/>
      <c r="WA18" s="515"/>
      <c r="WB18" s="515"/>
      <c r="WC18" s="515"/>
      <c r="WD18" s="515"/>
      <c r="WE18" s="515"/>
      <c r="WF18" s="515"/>
      <c r="WG18" s="515"/>
      <c r="WH18" s="515"/>
      <c r="WI18" s="515"/>
      <c r="WJ18" s="515"/>
      <c r="WK18" s="515"/>
      <c r="WL18" s="515"/>
      <c r="WM18" s="515"/>
      <c r="WN18" s="515"/>
      <c r="WO18" s="515"/>
      <c r="WP18" s="515"/>
      <c r="WQ18" s="515"/>
      <c r="WR18" s="515"/>
      <c r="WS18" s="515"/>
      <c r="WT18" s="515"/>
      <c r="WU18" s="515"/>
      <c r="WV18" s="515"/>
      <c r="WW18" s="515"/>
      <c r="WX18" s="515"/>
      <c r="WY18" s="515"/>
      <c r="WZ18" s="515"/>
      <c r="XA18" s="515"/>
      <c r="XB18" s="515"/>
      <c r="XC18" s="515"/>
      <c r="XD18" s="515"/>
      <c r="XE18" s="515"/>
      <c r="XF18" s="515"/>
      <c r="XG18" s="515"/>
      <c r="XH18" s="515"/>
      <c r="XI18" s="515"/>
      <c r="XJ18" s="515"/>
      <c r="XK18" s="515"/>
      <c r="XL18" s="515"/>
      <c r="XM18" s="515"/>
      <c r="XN18" s="515"/>
      <c r="XO18" s="515"/>
      <c r="XP18" s="515"/>
      <c r="XQ18" s="515"/>
      <c r="XR18" s="515"/>
      <c r="XS18" s="515"/>
      <c r="XT18" s="515"/>
      <c r="XU18" s="515"/>
      <c r="XV18" s="515"/>
      <c r="XW18" s="515"/>
      <c r="XX18" s="515"/>
      <c r="XY18" s="515"/>
      <c r="XZ18" s="515"/>
      <c r="YA18" s="515"/>
      <c r="YB18" s="515"/>
      <c r="YC18" s="515"/>
      <c r="YD18" s="515"/>
      <c r="YE18" s="515"/>
      <c r="YF18" s="515"/>
      <c r="YG18" s="515"/>
      <c r="YH18" s="515"/>
      <c r="YI18" s="515"/>
      <c r="YJ18" s="515"/>
      <c r="YK18" s="515"/>
      <c r="YL18" s="515"/>
      <c r="YM18" s="515"/>
      <c r="YN18" s="515"/>
      <c r="YO18" s="515"/>
      <c r="YP18" s="515"/>
      <c r="YQ18" s="515"/>
      <c r="YR18" s="515"/>
      <c r="YS18" s="515"/>
      <c r="YT18" s="515"/>
      <c r="YU18" s="515"/>
      <c r="YV18" s="515"/>
      <c r="YW18" s="515"/>
      <c r="YX18" s="515"/>
      <c r="YY18" s="515"/>
      <c r="YZ18" s="515"/>
      <c r="ZA18" s="515"/>
      <c r="ZB18" s="515"/>
      <c r="ZC18" s="515"/>
      <c r="ZD18" s="515"/>
      <c r="ZE18" s="515"/>
      <c r="ZF18" s="515"/>
      <c r="ZG18" s="515"/>
      <c r="ZH18" s="515"/>
      <c r="ZI18" s="515"/>
      <c r="ZJ18" s="515"/>
      <c r="ZK18" s="515"/>
      <c r="ZL18" s="515"/>
      <c r="ZM18" s="515"/>
      <c r="ZN18" s="515"/>
      <c r="ZO18" s="515"/>
      <c r="ZP18" s="515"/>
      <c r="ZQ18" s="515"/>
      <c r="ZR18" s="515"/>
      <c r="ZS18" s="515"/>
      <c r="ZT18" s="515"/>
      <c r="ZU18" s="515"/>
      <c r="ZV18" s="515"/>
      <c r="ZW18" s="515"/>
      <c r="ZX18" s="515"/>
      <c r="ZY18" s="515"/>
      <c r="ZZ18" s="515"/>
      <c r="AAA18" s="515"/>
      <c r="AAB18" s="515"/>
      <c r="AAC18" s="515"/>
      <c r="AAD18" s="515"/>
      <c r="AAE18" s="515"/>
      <c r="AAF18" s="515"/>
      <c r="AAG18" s="515"/>
      <c r="AAH18" s="515"/>
      <c r="AAI18" s="515"/>
      <c r="AAJ18" s="515"/>
      <c r="AAK18" s="515"/>
      <c r="AAL18" s="515"/>
      <c r="AAM18" s="515"/>
      <c r="AAN18" s="515"/>
      <c r="AAO18" s="515"/>
      <c r="AAP18" s="515"/>
      <c r="AAQ18" s="515"/>
      <c r="AAR18" s="515"/>
      <c r="AAS18" s="515"/>
      <c r="AAT18" s="515"/>
      <c r="AAU18" s="515"/>
      <c r="AAV18" s="515"/>
      <c r="AAW18" s="515"/>
      <c r="AAX18" s="515"/>
      <c r="AAY18" s="515"/>
      <c r="AAZ18" s="515"/>
      <c r="ABA18" s="515"/>
      <c r="ABB18" s="515"/>
      <c r="ABC18" s="515"/>
      <c r="ABD18" s="515"/>
      <c r="ABE18" s="515"/>
      <c r="ABF18" s="515"/>
      <c r="ABG18" s="515"/>
      <c r="ABH18" s="515"/>
      <c r="ABI18" s="515"/>
      <c r="ABJ18" s="515"/>
      <c r="ABK18" s="515"/>
      <c r="ABL18" s="515"/>
      <c r="ABM18" s="515"/>
      <c r="ABN18" s="515"/>
      <c r="ABO18" s="515"/>
      <c r="ABP18" s="515"/>
      <c r="ABQ18" s="515"/>
      <c r="ABR18" s="515"/>
      <c r="ABS18" s="515"/>
      <c r="ABT18" s="515"/>
      <c r="ABU18" s="515"/>
      <c r="ABV18" s="515"/>
      <c r="ABW18" s="515"/>
      <c r="ABX18" s="515"/>
      <c r="ABY18" s="515"/>
      <c r="ABZ18" s="515"/>
      <c r="ACA18" s="515"/>
      <c r="ACB18" s="515"/>
      <c r="ACC18" s="515"/>
      <c r="ACD18" s="515"/>
      <c r="ACE18" s="515"/>
      <c r="ACF18" s="515"/>
      <c r="ACG18" s="515"/>
      <c r="ACH18" s="515"/>
      <c r="ACI18" s="515"/>
      <c r="ACJ18" s="515"/>
      <c r="ACK18" s="515"/>
      <c r="ACL18" s="515"/>
      <c r="ACM18" s="515"/>
      <c r="ACN18" s="515"/>
      <c r="ACO18" s="515"/>
      <c r="ACP18" s="515"/>
      <c r="ACQ18" s="515"/>
      <c r="ACR18" s="515"/>
      <c r="ACS18" s="515"/>
      <c r="ACT18" s="515"/>
      <c r="ACU18" s="515"/>
      <c r="ACV18" s="515"/>
      <c r="ACW18" s="515"/>
      <c r="ACX18" s="515"/>
      <c r="ACY18" s="515"/>
      <c r="ACZ18" s="515"/>
      <c r="ADA18" s="515"/>
      <c r="ADB18" s="515"/>
      <c r="ADC18" s="515"/>
      <c r="ADD18" s="515"/>
      <c r="ADE18" s="515"/>
      <c r="ADF18" s="515"/>
      <c r="ADG18" s="515"/>
      <c r="ADH18" s="515"/>
      <c r="ADI18" s="515"/>
      <c r="ADJ18" s="515"/>
      <c r="ADK18" s="515"/>
      <c r="ADL18" s="515"/>
      <c r="ADM18" s="515"/>
      <c r="ADN18" s="515"/>
      <c r="ADO18" s="515"/>
      <c r="ADP18" s="515"/>
      <c r="ADQ18" s="515"/>
      <c r="ADR18" s="515"/>
      <c r="ADS18" s="515"/>
      <c r="ADT18" s="515"/>
      <c r="ADU18" s="515"/>
      <c r="ADV18" s="515"/>
      <c r="ADW18" s="515"/>
      <c r="ADX18" s="515"/>
      <c r="ADY18" s="515"/>
      <c r="ADZ18" s="515"/>
      <c r="AEA18" s="515"/>
      <c r="AEB18" s="515"/>
      <c r="AEC18" s="515"/>
      <c r="AED18" s="515"/>
      <c r="AEE18" s="515"/>
      <c r="AEF18" s="515"/>
      <c r="AEG18" s="515"/>
      <c r="AEH18" s="515"/>
      <c r="AEI18" s="515"/>
      <c r="AEJ18" s="515"/>
      <c r="AEK18" s="515"/>
      <c r="AEL18" s="515"/>
      <c r="AEM18" s="515"/>
      <c r="AEN18" s="515"/>
      <c r="AEO18" s="515"/>
      <c r="AEP18" s="515"/>
      <c r="AEQ18" s="515"/>
      <c r="AER18" s="515"/>
      <c r="AES18" s="515"/>
      <c r="AET18" s="515"/>
      <c r="AEU18" s="515"/>
      <c r="AEV18" s="515"/>
      <c r="AEW18" s="515"/>
      <c r="AEX18" s="515"/>
      <c r="AEY18" s="515"/>
      <c r="AEZ18" s="515"/>
      <c r="AFA18" s="515"/>
      <c r="AFB18" s="515"/>
      <c r="AFC18" s="515"/>
      <c r="AFD18" s="515"/>
      <c r="AFE18" s="515"/>
      <c r="AFF18" s="515"/>
      <c r="AFG18" s="515"/>
      <c r="AFH18" s="515"/>
      <c r="AFI18" s="515"/>
      <c r="AFJ18" s="515"/>
      <c r="AFK18" s="515"/>
      <c r="AFL18" s="515"/>
      <c r="AFM18" s="515"/>
      <c r="AFN18" s="515"/>
      <c r="AFO18" s="515"/>
      <c r="AFP18" s="515"/>
      <c r="AFQ18" s="515"/>
      <c r="AFR18" s="515"/>
      <c r="AFS18" s="515"/>
      <c r="AFT18" s="515"/>
      <c r="AFU18" s="515"/>
      <c r="AFV18" s="515"/>
      <c r="AFW18" s="515"/>
      <c r="AFX18" s="515"/>
      <c r="AFY18" s="515"/>
      <c r="AFZ18" s="515"/>
      <c r="AGA18" s="515"/>
      <c r="AGB18" s="515"/>
      <c r="AGC18" s="515"/>
      <c r="AGD18" s="515"/>
      <c r="AGE18" s="515"/>
      <c r="AGF18" s="515"/>
      <c r="AGG18" s="515"/>
      <c r="AGH18" s="515"/>
      <c r="AGI18" s="515"/>
      <c r="AGJ18" s="515"/>
      <c r="AGK18" s="515"/>
      <c r="AGL18" s="515"/>
      <c r="AGM18" s="515"/>
      <c r="AGN18" s="515"/>
      <c r="AGO18" s="515"/>
      <c r="AGP18" s="515"/>
      <c r="AGQ18" s="515"/>
      <c r="AGR18" s="515"/>
      <c r="AGS18" s="515"/>
      <c r="AGT18" s="515"/>
      <c r="AGU18" s="515"/>
      <c r="AGV18" s="515"/>
      <c r="AGW18" s="515"/>
      <c r="AGX18" s="515"/>
      <c r="AGY18" s="515"/>
      <c r="AGZ18" s="515"/>
      <c r="AHA18" s="515"/>
      <c r="AHB18" s="515"/>
      <c r="AHC18" s="515"/>
      <c r="AHD18" s="515"/>
      <c r="AHE18" s="515"/>
      <c r="AHF18" s="515"/>
      <c r="AHG18" s="515"/>
      <c r="AHH18" s="515"/>
      <c r="AHI18" s="515"/>
      <c r="AHJ18" s="515"/>
      <c r="AHK18" s="515"/>
      <c r="AHL18" s="515"/>
      <c r="AHM18" s="515"/>
      <c r="AHN18" s="515"/>
      <c r="AHO18" s="515"/>
      <c r="AHP18" s="515"/>
      <c r="AHQ18" s="515"/>
      <c r="AHR18" s="515"/>
      <c r="AHS18" s="515"/>
      <c r="AHT18" s="515"/>
      <c r="AHU18" s="515"/>
      <c r="AHV18" s="515"/>
      <c r="AHW18" s="515"/>
      <c r="AHX18" s="515"/>
      <c r="AHY18" s="515"/>
      <c r="AHZ18" s="515"/>
      <c r="AIA18" s="515"/>
      <c r="AIB18" s="515"/>
      <c r="AIC18" s="515"/>
      <c r="AID18" s="515"/>
      <c r="AIE18" s="515"/>
      <c r="AIF18" s="515"/>
      <c r="AIG18" s="515"/>
      <c r="AIH18" s="515"/>
      <c r="AII18" s="515"/>
      <c r="AIJ18" s="515"/>
      <c r="AIK18" s="515"/>
      <c r="AIL18" s="515"/>
      <c r="AIM18" s="515"/>
      <c r="AIN18" s="515"/>
      <c r="AIO18" s="515"/>
      <c r="AIP18" s="515"/>
      <c r="AIQ18" s="515"/>
      <c r="AIR18" s="515"/>
      <c r="AIS18" s="515"/>
      <c r="AIT18" s="515"/>
      <c r="AIU18" s="515"/>
      <c r="AIV18" s="515"/>
      <c r="AIW18" s="515"/>
      <c r="AIX18" s="515"/>
      <c r="AIY18" s="515"/>
      <c r="AIZ18" s="515"/>
      <c r="AJA18" s="515"/>
      <c r="AJB18" s="515"/>
      <c r="AJC18" s="515"/>
      <c r="AJD18" s="515"/>
      <c r="AJE18" s="515"/>
      <c r="AJF18" s="515"/>
      <c r="AJG18" s="515"/>
      <c r="AJH18" s="515"/>
      <c r="AJI18" s="515"/>
      <c r="AJJ18" s="515"/>
      <c r="AJK18" s="515"/>
      <c r="AJL18" s="515"/>
      <c r="AJM18" s="515"/>
      <c r="AJN18" s="515"/>
      <c r="AJO18" s="515"/>
      <c r="AJP18" s="515"/>
      <c r="AJQ18" s="515"/>
      <c r="AJR18" s="515"/>
      <c r="AJS18" s="515"/>
      <c r="AJT18" s="515"/>
      <c r="AJU18" s="515"/>
      <c r="AJV18" s="515"/>
      <c r="AJW18" s="515"/>
      <c r="AJX18" s="515"/>
      <c r="AJY18" s="515"/>
      <c r="AJZ18" s="515"/>
      <c r="AKA18" s="515"/>
      <c r="AKB18" s="515"/>
      <c r="AKC18" s="515"/>
      <c r="AKD18" s="515"/>
      <c r="AKE18" s="515"/>
      <c r="AKF18" s="515"/>
      <c r="AKG18" s="515"/>
      <c r="AKH18" s="515"/>
      <c r="AKI18" s="515"/>
      <c r="AKJ18" s="515"/>
      <c r="AKK18" s="515"/>
      <c r="AKL18" s="515"/>
      <c r="AKM18" s="515"/>
      <c r="AKN18" s="515"/>
      <c r="AKO18" s="515"/>
      <c r="AKP18" s="515"/>
      <c r="AKQ18" s="515"/>
      <c r="AKR18" s="515"/>
      <c r="AKS18" s="515"/>
      <c r="AKT18" s="515"/>
      <c r="AKU18" s="515"/>
      <c r="AKV18" s="515"/>
      <c r="AKW18" s="515"/>
      <c r="AKX18" s="515"/>
      <c r="AKY18" s="515"/>
      <c r="AKZ18" s="515"/>
      <c r="ALA18" s="515"/>
      <c r="ALB18" s="515"/>
      <c r="ALC18" s="515"/>
      <c r="ALD18" s="515"/>
      <c r="ALE18" s="515"/>
      <c r="ALF18" s="515"/>
      <c r="ALG18" s="515"/>
      <c r="ALH18" s="515"/>
      <c r="ALI18" s="515"/>
      <c r="ALJ18" s="515"/>
      <c r="ALK18" s="515"/>
      <c r="ALL18" s="515"/>
      <c r="ALM18" s="515"/>
      <c r="ALN18" s="515"/>
      <c r="ALO18" s="515"/>
      <c r="ALP18" s="515"/>
      <c r="ALQ18" s="515"/>
      <c r="ALR18" s="515"/>
      <c r="ALS18" s="515"/>
      <c r="ALT18" s="515"/>
      <c r="ALU18" s="515"/>
      <c r="ALV18" s="515"/>
      <c r="ALW18" s="515"/>
      <c r="ALX18" s="515"/>
      <c r="ALY18" s="515"/>
      <c r="ALZ18" s="515"/>
      <c r="AMA18" s="515"/>
      <c r="AMB18" s="515"/>
      <c r="AMC18" s="515"/>
      <c r="AMD18" s="515"/>
      <c r="AME18" s="515"/>
      <c r="AMF18" s="515"/>
      <c r="AMG18" s="515"/>
      <c r="AMH18" s="515"/>
      <c r="AMI18" s="515"/>
      <c r="AMJ18" s="515"/>
      <c r="AMK18" s="515"/>
      <c r="AML18" s="515"/>
      <c r="AMM18" s="515"/>
      <c r="AMN18" s="515"/>
      <c r="AMO18" s="515"/>
      <c r="AMP18" s="515"/>
      <c r="AMQ18" s="515"/>
      <c r="AMR18" s="515"/>
      <c r="AMS18" s="515"/>
      <c r="AMT18" s="515"/>
      <c r="AMU18" s="515"/>
      <c r="AMV18" s="515"/>
      <c r="AMW18" s="515"/>
      <c r="AMX18" s="515"/>
      <c r="AMY18" s="515"/>
      <c r="AMZ18" s="515"/>
      <c r="ANA18" s="515"/>
      <c r="ANB18" s="515"/>
      <c r="ANC18" s="515"/>
      <c r="AND18" s="515"/>
      <c r="ANE18" s="515"/>
      <c r="ANF18" s="515"/>
      <c r="ANG18" s="515"/>
      <c r="ANH18" s="515"/>
      <c r="ANI18" s="515"/>
      <c r="ANJ18" s="515"/>
      <c r="ANK18" s="515"/>
      <c r="ANL18" s="515"/>
      <c r="ANM18" s="515"/>
      <c r="ANN18" s="515"/>
      <c r="ANO18" s="515"/>
      <c r="ANP18" s="515"/>
      <c r="ANQ18" s="515"/>
      <c r="ANR18" s="515"/>
      <c r="ANS18" s="515"/>
      <c r="ANT18" s="515"/>
      <c r="ANU18" s="515"/>
      <c r="ANV18" s="515"/>
      <c r="ANW18" s="515"/>
      <c r="ANX18" s="515"/>
      <c r="ANY18" s="515"/>
      <c r="ANZ18" s="515"/>
      <c r="AOA18" s="515"/>
      <c r="AOB18" s="515"/>
      <c r="AOC18" s="515"/>
      <c r="AOD18" s="515"/>
      <c r="AOE18" s="515"/>
      <c r="AOF18" s="515"/>
      <c r="AOG18" s="515"/>
      <c r="AOH18" s="515"/>
      <c r="AOI18" s="515"/>
      <c r="AOJ18" s="515"/>
      <c r="AOK18" s="515"/>
      <c r="AOL18" s="515"/>
      <c r="AOM18" s="515"/>
      <c r="AON18" s="515"/>
      <c r="AOO18" s="515"/>
      <c r="AOP18" s="515"/>
      <c r="AOQ18" s="515"/>
      <c r="AOR18" s="515"/>
      <c r="AOS18" s="515"/>
      <c r="AOT18" s="515"/>
      <c r="AOU18" s="515"/>
      <c r="AOV18" s="515"/>
      <c r="AOW18" s="515"/>
      <c r="AOX18" s="515"/>
      <c r="AOY18" s="515"/>
      <c r="AOZ18" s="515"/>
      <c r="APA18" s="515"/>
      <c r="APB18" s="515"/>
      <c r="APC18" s="515"/>
      <c r="APD18" s="515"/>
      <c r="APE18" s="515"/>
      <c r="APF18" s="515"/>
      <c r="APG18" s="515"/>
      <c r="APH18" s="515"/>
      <c r="API18" s="515"/>
      <c r="APJ18" s="515"/>
      <c r="APK18" s="515"/>
      <c r="APL18" s="515"/>
      <c r="APM18" s="515"/>
      <c r="APN18" s="515"/>
      <c r="APO18" s="515"/>
      <c r="APP18" s="515"/>
      <c r="APQ18" s="515"/>
      <c r="APR18" s="515"/>
      <c r="APS18" s="515"/>
      <c r="APT18" s="515"/>
      <c r="APU18" s="515"/>
      <c r="APV18" s="515"/>
      <c r="APW18" s="515"/>
      <c r="APX18" s="515"/>
      <c r="APY18" s="515"/>
      <c r="APZ18" s="515"/>
      <c r="AQA18" s="515"/>
      <c r="AQB18" s="515"/>
      <c r="AQC18" s="515"/>
      <c r="AQD18" s="515"/>
      <c r="AQE18" s="515"/>
      <c r="AQF18" s="515"/>
      <c r="AQG18" s="515"/>
      <c r="AQH18" s="515"/>
      <c r="AQI18" s="515"/>
      <c r="AQJ18" s="515"/>
      <c r="AQK18" s="515"/>
      <c r="AQL18" s="515"/>
      <c r="AQM18" s="515"/>
      <c r="AQN18" s="515"/>
      <c r="AQO18" s="515"/>
      <c r="AQP18" s="515"/>
      <c r="AQQ18" s="515"/>
      <c r="AQR18" s="515"/>
      <c r="AQS18" s="515"/>
      <c r="AQT18" s="515"/>
      <c r="AQU18" s="515"/>
      <c r="AQV18" s="515"/>
      <c r="AQW18" s="515"/>
      <c r="AQX18" s="515"/>
      <c r="AQY18" s="515"/>
      <c r="AQZ18" s="515"/>
      <c r="ARA18" s="515"/>
      <c r="ARB18" s="515"/>
      <c r="ARC18" s="515"/>
      <c r="ARD18" s="515"/>
      <c r="ARE18" s="515"/>
      <c r="ARF18" s="515"/>
      <c r="ARG18" s="515"/>
      <c r="ARH18" s="515"/>
      <c r="ARI18" s="515"/>
      <c r="ARJ18" s="515"/>
      <c r="ARK18" s="515"/>
      <c r="ARL18" s="515"/>
      <c r="ARM18" s="515"/>
      <c r="ARN18" s="515"/>
      <c r="ARO18" s="515"/>
      <c r="ARP18" s="515"/>
      <c r="ARQ18" s="515"/>
      <c r="ARR18" s="515"/>
      <c r="ARS18" s="515"/>
      <c r="ART18" s="515"/>
      <c r="ARU18" s="515"/>
      <c r="ARV18" s="515"/>
      <c r="ARW18" s="515"/>
      <c r="ARX18" s="515"/>
      <c r="ARY18" s="515"/>
      <c r="ARZ18" s="515"/>
      <c r="ASA18" s="515"/>
      <c r="ASB18" s="515"/>
      <c r="ASC18" s="515"/>
      <c r="ASD18" s="515"/>
      <c r="ASE18" s="515"/>
      <c r="ASF18" s="515"/>
      <c r="ASG18" s="515"/>
      <c r="ASH18" s="515"/>
      <c r="ASI18" s="515"/>
      <c r="ASJ18" s="515"/>
      <c r="ASK18" s="515"/>
      <c r="ASL18" s="515"/>
      <c r="ASM18" s="515"/>
      <c r="ASN18" s="515"/>
      <c r="ASO18" s="515"/>
      <c r="ASP18" s="515"/>
      <c r="ASQ18" s="515"/>
      <c r="ASR18" s="515"/>
      <c r="ASS18" s="515"/>
      <c r="AST18" s="515"/>
      <c r="ASU18" s="515"/>
      <c r="ASV18" s="515"/>
      <c r="ASW18" s="515"/>
      <c r="ASX18" s="515"/>
      <c r="ASY18" s="515"/>
      <c r="ASZ18" s="515"/>
      <c r="ATA18" s="515"/>
      <c r="ATB18" s="515"/>
      <c r="ATC18" s="515"/>
      <c r="ATD18" s="515"/>
      <c r="ATE18" s="515"/>
      <c r="ATF18" s="515"/>
      <c r="ATG18" s="515"/>
      <c r="ATH18" s="515"/>
      <c r="ATI18" s="515"/>
      <c r="ATJ18" s="515"/>
      <c r="ATK18" s="515"/>
      <c r="ATL18" s="515"/>
      <c r="ATM18" s="515"/>
      <c r="ATN18" s="515"/>
      <c r="ATO18" s="515"/>
      <c r="ATP18" s="515"/>
      <c r="ATQ18" s="515"/>
      <c r="ATR18" s="515"/>
      <c r="ATS18" s="515"/>
      <c r="ATT18" s="515"/>
      <c r="ATU18" s="515"/>
      <c r="ATV18" s="515"/>
      <c r="ATW18" s="515"/>
      <c r="ATX18" s="515"/>
      <c r="ATY18" s="515"/>
      <c r="ATZ18" s="515"/>
      <c r="AUA18" s="515"/>
      <c r="AUB18" s="515"/>
      <c r="AUC18" s="515"/>
      <c r="AUD18" s="515"/>
      <c r="AUE18" s="515"/>
      <c r="AUF18" s="515"/>
      <c r="AUG18" s="515"/>
      <c r="AUH18" s="515"/>
      <c r="AUI18" s="515"/>
      <c r="AUJ18" s="515"/>
      <c r="AUK18" s="515"/>
      <c r="AUL18" s="515"/>
      <c r="AUM18" s="515"/>
      <c r="AUN18" s="515"/>
      <c r="AUO18" s="515"/>
      <c r="AUP18" s="515"/>
      <c r="AUQ18" s="515"/>
      <c r="AUR18" s="515"/>
      <c r="AUS18" s="515"/>
      <c r="AUT18" s="515"/>
      <c r="AUU18" s="515"/>
      <c r="AUV18" s="515"/>
      <c r="AUW18" s="515"/>
      <c r="AUX18" s="515"/>
      <c r="AUY18" s="515"/>
      <c r="AUZ18" s="515"/>
      <c r="AVA18" s="515"/>
      <c r="AVB18" s="515"/>
      <c r="AVC18" s="515"/>
      <c r="AVD18" s="515"/>
      <c r="AVE18" s="515"/>
      <c r="AVF18" s="515"/>
      <c r="AVG18" s="515"/>
      <c r="AVH18" s="515"/>
      <c r="AVI18" s="515"/>
      <c r="AVJ18" s="515"/>
      <c r="AVK18" s="515"/>
      <c r="AVL18" s="515"/>
      <c r="AVM18" s="515"/>
      <c r="AVN18" s="515"/>
      <c r="AVO18" s="515"/>
      <c r="AVP18" s="515"/>
      <c r="AVQ18" s="515"/>
      <c r="AVR18" s="515"/>
      <c r="AVS18" s="515"/>
      <c r="AVT18" s="515"/>
      <c r="AVU18" s="515"/>
      <c r="AVV18" s="515"/>
      <c r="AVW18" s="515"/>
      <c r="AVX18" s="515"/>
      <c r="AVY18" s="515"/>
      <c r="AVZ18" s="515"/>
      <c r="AWA18" s="515"/>
      <c r="AWB18" s="515"/>
      <c r="AWC18" s="515"/>
      <c r="AWD18" s="515"/>
      <c r="AWE18" s="515"/>
      <c r="AWF18" s="515"/>
      <c r="AWG18" s="515"/>
      <c r="AWH18" s="515"/>
      <c r="AWI18" s="515"/>
      <c r="AWJ18" s="515"/>
      <c r="AWK18" s="515"/>
      <c r="AWL18" s="515"/>
      <c r="AWM18" s="515"/>
      <c r="AWN18" s="515"/>
      <c r="AWO18" s="515"/>
      <c r="AWP18" s="515"/>
      <c r="AWQ18" s="515"/>
      <c r="AWR18" s="515"/>
      <c r="AWS18" s="515"/>
      <c r="AWT18" s="515"/>
      <c r="AWU18" s="515"/>
      <c r="AWV18" s="515"/>
      <c r="AWW18" s="515"/>
      <c r="AWX18" s="515"/>
      <c r="AWY18" s="515"/>
      <c r="AWZ18" s="515"/>
      <c r="AXA18" s="515"/>
      <c r="AXB18" s="515"/>
      <c r="AXC18" s="515"/>
      <c r="AXD18" s="515"/>
      <c r="AXE18" s="515"/>
      <c r="AXF18" s="515"/>
      <c r="AXG18" s="515"/>
      <c r="AXH18" s="515"/>
      <c r="AXI18" s="515"/>
      <c r="AXJ18" s="515"/>
      <c r="AXK18" s="515"/>
      <c r="AXL18" s="515"/>
      <c r="AXM18" s="515"/>
      <c r="AXN18" s="515"/>
      <c r="AXO18" s="515"/>
      <c r="AXP18" s="515"/>
      <c r="AXQ18" s="515"/>
      <c r="AXR18" s="515"/>
      <c r="AXS18" s="515"/>
      <c r="AXT18" s="515"/>
      <c r="AXU18" s="515"/>
      <c r="AXV18" s="515"/>
      <c r="AXW18" s="515"/>
      <c r="AXX18" s="515"/>
      <c r="AXY18" s="515"/>
      <c r="AXZ18" s="515"/>
      <c r="AYA18" s="515"/>
      <c r="AYB18" s="515"/>
      <c r="AYC18" s="515"/>
      <c r="AYD18" s="515"/>
      <c r="AYE18" s="515"/>
      <c r="AYF18" s="515"/>
      <c r="AYG18" s="515"/>
      <c r="AYH18" s="515"/>
      <c r="AYI18" s="515"/>
      <c r="AYJ18" s="515"/>
      <c r="AYK18" s="515"/>
      <c r="AYL18" s="515"/>
      <c r="AYM18" s="515"/>
      <c r="AYN18" s="515"/>
      <c r="AYO18" s="515"/>
      <c r="AYP18" s="515"/>
      <c r="AYQ18" s="515"/>
      <c r="AYR18" s="515"/>
      <c r="AYS18" s="515"/>
      <c r="AYT18" s="515"/>
      <c r="AYU18" s="515"/>
      <c r="AYV18" s="515"/>
      <c r="AYW18" s="515"/>
      <c r="AYX18" s="515"/>
      <c r="AYY18" s="515"/>
      <c r="AYZ18" s="515"/>
      <c r="AZA18" s="515"/>
      <c r="AZB18" s="515"/>
      <c r="AZC18" s="515"/>
      <c r="AZD18" s="515"/>
      <c r="AZE18" s="515"/>
      <c r="AZF18" s="515"/>
      <c r="AZG18" s="515"/>
      <c r="AZH18" s="515"/>
      <c r="AZI18" s="515"/>
      <c r="AZJ18" s="515"/>
      <c r="AZK18" s="515"/>
      <c r="AZL18" s="515"/>
      <c r="AZM18" s="515"/>
      <c r="AZN18" s="515"/>
      <c r="AZO18" s="515"/>
      <c r="AZP18" s="515"/>
      <c r="AZQ18" s="515"/>
      <c r="AZR18" s="515"/>
      <c r="AZS18" s="515"/>
      <c r="AZT18" s="515"/>
      <c r="AZU18" s="515"/>
      <c r="AZV18" s="515"/>
      <c r="AZW18" s="515"/>
      <c r="AZX18" s="515"/>
      <c r="AZY18" s="515"/>
      <c r="AZZ18" s="515"/>
      <c r="BAA18" s="515"/>
      <c r="BAB18" s="515"/>
      <c r="BAC18" s="515"/>
      <c r="BAD18" s="515"/>
      <c r="BAE18" s="515"/>
      <c r="BAF18" s="515"/>
      <c r="BAG18" s="515"/>
      <c r="BAH18" s="515"/>
      <c r="BAI18" s="515"/>
      <c r="BAJ18" s="515"/>
      <c r="BAK18" s="515"/>
      <c r="BAL18" s="515"/>
      <c r="BAM18" s="515"/>
      <c r="BAN18" s="515"/>
      <c r="BAO18" s="515"/>
      <c r="BAP18" s="515"/>
      <c r="BAQ18" s="515"/>
      <c r="BAR18" s="515"/>
      <c r="BAS18" s="515"/>
      <c r="BAT18" s="515"/>
      <c r="BAU18" s="515"/>
      <c r="BAV18" s="515"/>
      <c r="BAW18" s="515"/>
      <c r="BAX18" s="515"/>
      <c r="BAY18" s="515"/>
      <c r="BAZ18" s="515"/>
      <c r="BBA18" s="515"/>
      <c r="BBB18" s="515"/>
      <c r="BBC18" s="515"/>
      <c r="BBD18" s="515"/>
      <c r="BBE18" s="515"/>
      <c r="BBF18" s="515"/>
      <c r="BBG18" s="515"/>
      <c r="BBH18" s="515"/>
      <c r="BBI18" s="515"/>
      <c r="BBJ18" s="515"/>
      <c r="BBK18" s="515"/>
      <c r="BBL18" s="515"/>
      <c r="BBM18" s="515"/>
      <c r="BBN18" s="515"/>
      <c r="BBO18" s="515"/>
      <c r="BBP18" s="515"/>
      <c r="BBQ18" s="515"/>
      <c r="BBR18" s="515"/>
      <c r="BBS18" s="515"/>
      <c r="BBT18" s="515"/>
      <c r="BBU18" s="515"/>
      <c r="BBV18" s="515"/>
      <c r="BBW18" s="515"/>
      <c r="BBX18" s="515"/>
      <c r="BBY18" s="515"/>
      <c r="BBZ18" s="515"/>
      <c r="BCA18" s="515"/>
      <c r="BCB18" s="515"/>
      <c r="BCC18" s="515"/>
      <c r="BCD18" s="515"/>
      <c r="BCE18" s="515"/>
      <c r="BCF18" s="515"/>
      <c r="BCG18" s="515"/>
      <c r="BCH18" s="515"/>
      <c r="BCI18" s="515"/>
      <c r="BCJ18" s="515"/>
      <c r="BCK18" s="515"/>
      <c r="BCL18" s="515"/>
      <c r="BCM18" s="515"/>
      <c r="BCN18" s="515"/>
      <c r="BCO18" s="515"/>
      <c r="BCP18" s="515"/>
      <c r="BCQ18" s="515"/>
      <c r="BCR18" s="515"/>
      <c r="BCS18" s="515"/>
      <c r="BCT18" s="515"/>
      <c r="BCU18" s="515"/>
      <c r="BCV18" s="515"/>
      <c r="BCW18" s="515"/>
      <c r="BCX18" s="515"/>
      <c r="BCY18" s="515"/>
      <c r="BCZ18" s="515"/>
      <c r="BDA18" s="515"/>
      <c r="BDB18" s="515"/>
      <c r="BDC18" s="515"/>
      <c r="BDD18" s="515"/>
      <c r="BDE18" s="515"/>
      <c r="BDF18" s="515"/>
      <c r="BDG18" s="515"/>
      <c r="BDH18" s="515"/>
      <c r="BDI18" s="515"/>
      <c r="BDJ18" s="515"/>
      <c r="BDK18" s="515"/>
      <c r="BDL18" s="515"/>
      <c r="BDM18" s="515"/>
      <c r="BDN18" s="515"/>
      <c r="BDO18" s="515"/>
      <c r="BDP18" s="515"/>
      <c r="BDQ18" s="515"/>
      <c r="BDR18" s="515"/>
      <c r="BDS18" s="515"/>
      <c r="BDT18" s="515"/>
      <c r="BDU18" s="515"/>
      <c r="BDV18" s="515"/>
      <c r="BDW18" s="515"/>
      <c r="BDX18" s="515"/>
      <c r="BDY18" s="515"/>
      <c r="BDZ18" s="515"/>
      <c r="BEA18" s="515"/>
      <c r="BEB18" s="515"/>
      <c r="BEC18" s="515"/>
      <c r="BED18" s="515"/>
      <c r="BEE18" s="515"/>
      <c r="BEF18" s="515"/>
      <c r="BEG18" s="515"/>
      <c r="BEH18" s="515"/>
      <c r="BEI18" s="515"/>
      <c r="BEJ18" s="515"/>
      <c r="BEK18" s="515"/>
      <c r="BEL18" s="515"/>
      <c r="BEM18" s="515"/>
      <c r="BEN18" s="515"/>
      <c r="BEO18" s="515"/>
      <c r="BEP18" s="515"/>
      <c r="BEQ18" s="515"/>
      <c r="BER18" s="515"/>
      <c r="BES18" s="515"/>
      <c r="BET18" s="515"/>
      <c r="BEU18" s="515"/>
      <c r="BEV18" s="515"/>
      <c r="BEW18" s="515"/>
      <c r="BEX18" s="515"/>
      <c r="BEY18" s="515"/>
      <c r="BEZ18" s="515"/>
      <c r="BFA18" s="515"/>
      <c r="BFB18" s="515"/>
      <c r="BFC18" s="515"/>
      <c r="BFD18" s="515"/>
      <c r="BFE18" s="515"/>
      <c r="BFF18" s="515"/>
      <c r="BFG18" s="515"/>
      <c r="BFH18" s="515"/>
      <c r="BFI18" s="515"/>
      <c r="BFJ18" s="515"/>
      <c r="BFK18" s="515"/>
      <c r="BFL18" s="515"/>
      <c r="BFM18" s="515"/>
      <c r="BFN18" s="515"/>
      <c r="BFO18" s="515"/>
      <c r="BFP18" s="515"/>
      <c r="BFQ18" s="515"/>
      <c r="BFR18" s="515"/>
      <c r="BFS18" s="515"/>
      <c r="BFT18" s="515"/>
      <c r="BFU18" s="515"/>
      <c r="BFV18" s="515"/>
      <c r="BFW18" s="515"/>
      <c r="BFX18" s="515"/>
      <c r="BFY18" s="515"/>
      <c r="BFZ18" s="515"/>
      <c r="BGA18" s="515"/>
      <c r="BGB18" s="515"/>
      <c r="BGC18" s="515"/>
      <c r="BGD18" s="515"/>
      <c r="BGE18" s="515"/>
      <c r="BGF18" s="515"/>
      <c r="BGG18" s="515"/>
      <c r="BGH18" s="515"/>
      <c r="BGI18" s="515"/>
      <c r="BGJ18" s="515"/>
      <c r="BGK18" s="515"/>
      <c r="BGL18" s="515"/>
      <c r="BGM18" s="515"/>
      <c r="BGN18" s="515"/>
      <c r="BGO18" s="515"/>
      <c r="BGP18" s="515"/>
      <c r="BGQ18" s="515"/>
      <c r="BGR18" s="515"/>
      <c r="BGS18" s="515"/>
      <c r="BGT18" s="515"/>
      <c r="BGU18" s="515"/>
      <c r="BGV18" s="515"/>
      <c r="BGW18" s="515"/>
      <c r="BGX18" s="515"/>
      <c r="BGY18" s="515"/>
      <c r="BGZ18" s="515"/>
      <c r="BHA18" s="515"/>
      <c r="BHB18" s="515"/>
      <c r="BHC18" s="515"/>
      <c r="BHD18" s="515"/>
      <c r="BHE18" s="515"/>
      <c r="BHF18" s="515"/>
      <c r="BHG18" s="515"/>
      <c r="BHH18" s="515"/>
      <c r="BHI18" s="515"/>
      <c r="BHJ18" s="515"/>
      <c r="BHK18" s="515"/>
      <c r="BHL18" s="515"/>
      <c r="BHM18" s="515"/>
      <c r="BHN18" s="515"/>
      <c r="BHO18" s="515"/>
      <c r="BHP18" s="515"/>
      <c r="BHQ18" s="515"/>
      <c r="BHR18" s="515"/>
      <c r="BHS18" s="515"/>
      <c r="BHT18" s="515"/>
      <c r="BHU18" s="515"/>
      <c r="BHV18" s="515"/>
      <c r="BHW18" s="515"/>
      <c r="BHX18" s="515"/>
      <c r="BHY18" s="515"/>
      <c r="BHZ18" s="515"/>
      <c r="BIA18" s="515"/>
      <c r="BIB18" s="515"/>
      <c r="BIC18" s="515"/>
      <c r="BID18" s="515"/>
      <c r="BIE18" s="515"/>
      <c r="BIF18" s="515"/>
      <c r="BIG18" s="515"/>
      <c r="BIH18" s="515"/>
      <c r="BII18" s="515"/>
      <c r="BIJ18" s="515"/>
      <c r="BIK18" s="515"/>
      <c r="BIL18" s="515"/>
      <c r="BIM18" s="515"/>
      <c r="BIN18" s="515"/>
      <c r="BIO18" s="515"/>
      <c r="BIP18" s="515"/>
      <c r="BIQ18" s="515"/>
      <c r="BIR18" s="515"/>
      <c r="BIS18" s="515"/>
      <c r="BIT18" s="515"/>
      <c r="BIU18" s="515"/>
      <c r="BIV18" s="515"/>
      <c r="BIW18" s="515"/>
      <c r="BIX18" s="515"/>
      <c r="BIY18" s="515"/>
      <c r="BIZ18" s="515"/>
      <c r="BJA18" s="515"/>
      <c r="BJB18" s="515"/>
      <c r="BJC18" s="515"/>
      <c r="BJD18" s="515"/>
      <c r="BJE18" s="515"/>
      <c r="BJF18" s="515"/>
      <c r="BJG18" s="515"/>
      <c r="BJH18" s="515"/>
      <c r="BJI18" s="515"/>
      <c r="BJJ18" s="515"/>
      <c r="BJK18" s="515"/>
      <c r="BJL18" s="515"/>
      <c r="BJM18" s="515"/>
      <c r="BJN18" s="515"/>
      <c r="BJO18" s="515"/>
      <c r="BJP18" s="515"/>
      <c r="BJQ18" s="515"/>
      <c r="BJR18" s="515"/>
      <c r="BJS18" s="515"/>
      <c r="BJT18" s="515"/>
      <c r="BJU18" s="515"/>
      <c r="BJV18" s="515"/>
      <c r="BJW18" s="515"/>
      <c r="BJX18" s="515"/>
      <c r="BJY18" s="515"/>
      <c r="BJZ18" s="515"/>
      <c r="BKA18" s="515"/>
      <c r="BKB18" s="515"/>
      <c r="BKC18" s="515"/>
      <c r="BKD18" s="515"/>
      <c r="BKE18" s="515"/>
      <c r="BKF18" s="515"/>
      <c r="BKG18" s="515"/>
      <c r="BKH18" s="515"/>
      <c r="BKI18" s="515"/>
      <c r="BKJ18" s="515"/>
      <c r="BKK18" s="515"/>
      <c r="BKL18" s="515"/>
      <c r="BKM18" s="515"/>
      <c r="BKN18" s="515"/>
      <c r="BKO18" s="515"/>
      <c r="BKP18" s="515"/>
      <c r="BKQ18" s="515"/>
      <c r="BKR18" s="515"/>
      <c r="BKS18" s="515"/>
      <c r="BKT18" s="515"/>
      <c r="BKU18" s="515"/>
      <c r="BKV18" s="515"/>
      <c r="BKW18" s="515"/>
      <c r="BKX18" s="515"/>
      <c r="BKY18" s="515"/>
      <c r="BKZ18" s="515"/>
      <c r="BLA18" s="515"/>
      <c r="BLB18" s="515"/>
      <c r="BLC18" s="515"/>
      <c r="BLD18" s="515"/>
      <c r="BLE18" s="515"/>
      <c r="BLF18" s="515"/>
      <c r="BLG18" s="515"/>
      <c r="BLH18" s="515"/>
      <c r="BLI18" s="515"/>
      <c r="BLJ18" s="515"/>
      <c r="BLK18" s="515"/>
      <c r="BLL18" s="515"/>
      <c r="BLM18" s="515"/>
      <c r="BLN18" s="515"/>
      <c r="BLO18" s="515"/>
      <c r="BLP18" s="515"/>
      <c r="BLQ18" s="515"/>
      <c r="BLR18" s="515"/>
      <c r="BLS18" s="515"/>
      <c r="BLT18" s="515"/>
      <c r="BLU18" s="515"/>
      <c r="BLV18" s="515"/>
      <c r="BLW18" s="515"/>
      <c r="BLX18" s="515"/>
      <c r="BLY18" s="515"/>
      <c r="BLZ18" s="515"/>
      <c r="BMA18" s="515"/>
      <c r="BMB18" s="515"/>
      <c r="BMC18" s="515"/>
      <c r="BMD18" s="515"/>
      <c r="BME18" s="515"/>
      <c r="BMF18" s="515"/>
      <c r="BMG18" s="515"/>
      <c r="BMH18" s="515"/>
      <c r="BMI18" s="515"/>
      <c r="BMJ18" s="515"/>
      <c r="BMK18" s="515"/>
      <c r="BML18" s="515"/>
      <c r="BMM18" s="515"/>
      <c r="BMN18" s="515"/>
      <c r="BMO18" s="515"/>
      <c r="BMP18" s="515"/>
      <c r="BMQ18" s="515"/>
      <c r="BMR18" s="515"/>
      <c r="BMS18" s="515"/>
      <c r="BMT18" s="515"/>
      <c r="BMU18" s="515"/>
      <c r="BMV18" s="515"/>
      <c r="BMW18" s="515"/>
      <c r="BMX18" s="515"/>
      <c r="BMY18" s="515"/>
      <c r="BMZ18" s="515"/>
      <c r="BNA18" s="515"/>
      <c r="BNB18" s="515"/>
      <c r="BNC18" s="515"/>
      <c r="BND18" s="515"/>
      <c r="BNE18" s="515"/>
      <c r="BNF18" s="515"/>
      <c r="BNG18" s="515"/>
      <c r="BNH18" s="515"/>
      <c r="BNI18" s="515"/>
      <c r="BNJ18" s="515"/>
      <c r="BNK18" s="515"/>
      <c r="BNL18" s="515"/>
      <c r="BNM18" s="515"/>
      <c r="BNN18" s="515"/>
      <c r="BNO18" s="515"/>
      <c r="BNP18" s="515"/>
      <c r="BNQ18" s="515"/>
      <c r="BNR18" s="515"/>
      <c r="BNS18" s="515"/>
      <c r="BNT18" s="515"/>
      <c r="BNU18" s="515"/>
      <c r="BNV18" s="515"/>
      <c r="BNW18" s="515"/>
      <c r="BNX18" s="515"/>
      <c r="BNY18" s="515"/>
      <c r="BNZ18" s="515"/>
      <c r="BOA18" s="515"/>
      <c r="BOB18" s="515"/>
      <c r="BOC18" s="515"/>
      <c r="BOD18" s="515"/>
      <c r="BOE18" s="515"/>
      <c r="BOF18" s="515"/>
      <c r="BOG18" s="515"/>
      <c r="BOH18" s="515"/>
      <c r="BOI18" s="515"/>
      <c r="BOJ18" s="515"/>
      <c r="BOK18" s="515"/>
      <c r="BOL18" s="515"/>
      <c r="BOM18" s="515"/>
      <c r="BON18" s="515"/>
      <c r="BOO18" s="515"/>
      <c r="BOP18" s="515"/>
      <c r="BOQ18" s="515"/>
      <c r="BOR18" s="515"/>
      <c r="BOS18" s="515"/>
      <c r="BOT18" s="515"/>
      <c r="BOU18" s="515"/>
      <c r="BOV18" s="515"/>
      <c r="BOW18" s="515"/>
      <c r="BOX18" s="515"/>
      <c r="BOY18" s="515"/>
      <c r="BOZ18" s="515"/>
      <c r="BPA18" s="515"/>
      <c r="BPB18" s="515"/>
      <c r="BPC18" s="515"/>
      <c r="BPD18" s="515"/>
      <c r="BPE18" s="515"/>
      <c r="BPF18" s="515"/>
      <c r="BPG18" s="515"/>
      <c r="BPH18" s="515"/>
      <c r="BPI18" s="515"/>
      <c r="BPJ18" s="515"/>
      <c r="BPK18" s="515"/>
      <c r="BPL18" s="515"/>
      <c r="BPM18" s="515"/>
      <c r="BPN18" s="515"/>
      <c r="BPO18" s="515"/>
      <c r="BPP18" s="515"/>
      <c r="BPQ18" s="515"/>
      <c r="BPR18" s="515"/>
      <c r="BPS18" s="515"/>
      <c r="BPT18" s="515"/>
      <c r="BPU18" s="515"/>
      <c r="BPV18" s="515"/>
      <c r="BPW18" s="515"/>
      <c r="BPX18" s="515"/>
      <c r="BPY18" s="515"/>
      <c r="BPZ18" s="515"/>
      <c r="BQA18" s="515"/>
      <c r="BQB18" s="515"/>
      <c r="BQC18" s="515"/>
      <c r="BQD18" s="515"/>
      <c r="BQE18" s="515"/>
      <c r="BQF18" s="515"/>
      <c r="BQG18" s="515"/>
      <c r="BQH18" s="515"/>
      <c r="BQI18" s="515"/>
      <c r="BQJ18" s="515"/>
      <c r="BQK18" s="515"/>
      <c r="BQL18" s="515"/>
      <c r="BQM18" s="515"/>
      <c r="BQN18" s="515"/>
      <c r="BQO18" s="515"/>
      <c r="BQP18" s="515"/>
      <c r="BQQ18" s="515"/>
      <c r="BQR18" s="515"/>
      <c r="BQS18" s="515"/>
      <c r="BQT18" s="515"/>
      <c r="BQU18" s="515"/>
      <c r="BQV18" s="515"/>
      <c r="BQW18" s="515"/>
      <c r="BQX18" s="515"/>
      <c r="BQY18" s="515"/>
      <c r="BQZ18" s="515"/>
      <c r="BRA18" s="515"/>
      <c r="BRB18" s="515"/>
      <c r="BRC18" s="515"/>
      <c r="BRD18" s="515"/>
      <c r="BRE18" s="515"/>
      <c r="BRF18" s="515"/>
      <c r="BRG18" s="515"/>
      <c r="BRH18" s="515"/>
      <c r="BRI18" s="515"/>
      <c r="BRJ18" s="515"/>
      <c r="BRK18" s="515"/>
      <c r="BRL18" s="515"/>
      <c r="BRM18" s="515"/>
      <c r="BRN18" s="515"/>
      <c r="BRO18" s="515"/>
      <c r="BRP18" s="515"/>
      <c r="BRQ18" s="515"/>
      <c r="BRR18" s="515"/>
      <c r="BRS18" s="515"/>
      <c r="BRT18" s="515"/>
      <c r="BRU18" s="515"/>
      <c r="BRV18" s="515"/>
      <c r="BRW18" s="515"/>
      <c r="BRX18" s="515"/>
      <c r="BRY18" s="515"/>
      <c r="BRZ18" s="515"/>
      <c r="BSA18" s="515"/>
      <c r="BSB18" s="515"/>
      <c r="BSC18" s="515"/>
      <c r="BSD18" s="515"/>
      <c r="BSE18" s="515"/>
      <c r="BSF18" s="515"/>
      <c r="BSG18" s="515"/>
      <c r="BSH18" s="515"/>
      <c r="BSI18" s="515"/>
      <c r="BSJ18" s="515"/>
      <c r="BSK18" s="515"/>
      <c r="BSL18" s="515"/>
      <c r="BSM18" s="515"/>
      <c r="BSN18" s="515"/>
      <c r="BSO18" s="515"/>
      <c r="BSP18" s="515"/>
      <c r="BSQ18" s="515"/>
      <c r="BSR18" s="515"/>
      <c r="BSS18" s="515"/>
      <c r="BST18" s="515"/>
      <c r="BSU18" s="515"/>
      <c r="BSV18" s="515"/>
      <c r="BSW18" s="515"/>
      <c r="BSX18" s="515"/>
      <c r="BSY18" s="515"/>
      <c r="BSZ18" s="515"/>
      <c r="BTA18" s="515"/>
      <c r="BTB18" s="515"/>
      <c r="BTC18" s="515"/>
      <c r="BTD18" s="515"/>
      <c r="BTE18" s="515"/>
      <c r="BTF18" s="515"/>
      <c r="BTG18" s="515"/>
      <c r="BTH18" s="515"/>
      <c r="BTI18" s="515"/>
      <c r="BTJ18" s="515"/>
      <c r="BTK18" s="515"/>
      <c r="BTL18" s="515"/>
      <c r="BTM18" s="515"/>
      <c r="BTN18" s="515"/>
      <c r="BTO18" s="515"/>
      <c r="BTP18" s="515"/>
      <c r="BTQ18" s="515"/>
      <c r="BTR18" s="515"/>
      <c r="BTS18" s="515"/>
      <c r="BTT18" s="515"/>
      <c r="BTU18" s="515"/>
      <c r="BTV18" s="515"/>
      <c r="BTW18" s="515"/>
      <c r="BTX18" s="515"/>
      <c r="BTY18" s="515"/>
      <c r="BTZ18" s="515"/>
      <c r="BUA18" s="515"/>
      <c r="BUB18" s="515"/>
      <c r="BUC18" s="515"/>
      <c r="BUD18" s="515"/>
      <c r="BUE18" s="515"/>
      <c r="BUF18" s="515"/>
      <c r="BUG18" s="515"/>
      <c r="BUH18" s="515"/>
      <c r="BUI18" s="515"/>
      <c r="BUJ18" s="515"/>
      <c r="BUK18" s="515"/>
      <c r="BUL18" s="515"/>
      <c r="BUM18" s="515"/>
      <c r="BUN18" s="515"/>
      <c r="BUO18" s="515"/>
      <c r="BUP18" s="515"/>
      <c r="BUQ18" s="515"/>
      <c r="BUR18" s="515"/>
      <c r="BUS18" s="515"/>
      <c r="BUT18" s="515"/>
      <c r="BUU18" s="515"/>
      <c r="BUV18" s="515"/>
      <c r="BUW18" s="515"/>
      <c r="BUX18" s="515"/>
      <c r="BUY18" s="515"/>
      <c r="BUZ18" s="515"/>
      <c r="BVA18" s="515"/>
      <c r="BVB18" s="515"/>
      <c r="BVC18" s="515"/>
      <c r="BVD18" s="515"/>
      <c r="BVE18" s="515"/>
      <c r="BVF18" s="515"/>
      <c r="BVG18" s="515"/>
      <c r="BVH18" s="515"/>
      <c r="BVI18" s="515"/>
      <c r="BVJ18" s="515"/>
      <c r="BVK18" s="515"/>
      <c r="BVL18" s="515"/>
      <c r="BVM18" s="515"/>
      <c r="BVN18" s="515"/>
      <c r="BVO18" s="515"/>
      <c r="BVP18" s="515"/>
      <c r="BVQ18" s="515"/>
      <c r="BVR18" s="515"/>
      <c r="BVS18" s="515"/>
      <c r="BVT18" s="515"/>
      <c r="BVU18" s="515"/>
      <c r="BVV18" s="515"/>
      <c r="BVW18" s="515"/>
      <c r="BVX18" s="515"/>
      <c r="BVY18" s="515"/>
      <c r="BVZ18" s="515"/>
      <c r="BWA18" s="515"/>
      <c r="BWB18" s="515"/>
      <c r="BWC18" s="515"/>
      <c r="BWD18" s="515"/>
      <c r="BWE18" s="515"/>
      <c r="BWF18" s="515"/>
      <c r="BWG18" s="515"/>
      <c r="BWH18" s="515"/>
      <c r="BWI18" s="515"/>
      <c r="BWJ18" s="515"/>
      <c r="BWK18" s="515"/>
      <c r="BWL18" s="515"/>
      <c r="BWM18" s="515"/>
      <c r="BWN18" s="515"/>
      <c r="BWO18" s="515"/>
      <c r="BWP18" s="515"/>
      <c r="BWQ18" s="515"/>
    </row>
    <row r="19" spans="1:1967" ht="15.75">
      <c r="A19" s="136"/>
      <c r="B19" s="136"/>
      <c r="C19" s="136"/>
      <c r="D19" s="136"/>
      <c r="E19" s="136"/>
      <c r="F19" s="136"/>
      <c r="G19" s="136"/>
      <c r="H19" s="136"/>
      <c r="I19" s="129"/>
      <c r="J19" s="136"/>
      <c r="K19" s="136"/>
      <c r="L19" s="136"/>
      <c r="M19" s="136"/>
      <c r="N19" s="344"/>
      <c r="O19" s="136"/>
      <c r="P19" s="129"/>
      <c r="Q19" s="136"/>
      <c r="R19" s="74"/>
      <c r="S19" s="136"/>
      <c r="T19" s="127"/>
      <c r="U19" s="127"/>
      <c r="V19" s="136"/>
      <c r="W19" s="514" t="s">
        <v>12864</v>
      </c>
      <c r="X19" s="513"/>
      <c r="AP19" s="515"/>
      <c r="AQ19" s="515"/>
      <c r="AR19" s="515"/>
      <c r="AS19" s="515"/>
      <c r="AT19" s="515"/>
      <c r="AU19" s="515"/>
      <c r="AV19" s="515"/>
      <c r="AW19" s="515"/>
      <c r="AX19" s="515"/>
      <c r="AY19" s="515"/>
      <c r="AZ19" s="515"/>
      <c r="BA19" s="515"/>
      <c r="BB19" s="515"/>
      <c r="BC19" s="515"/>
      <c r="BD19" s="515"/>
      <c r="BE19" s="515"/>
      <c r="BF19" s="515"/>
      <c r="BG19" s="515"/>
      <c r="BH19" s="515"/>
      <c r="BI19" s="515"/>
      <c r="BJ19" s="515"/>
      <c r="BK19" s="515"/>
      <c r="BL19" s="515"/>
      <c r="BM19" s="515"/>
      <c r="BN19" s="515"/>
      <c r="BO19" s="515"/>
      <c r="BP19" s="515"/>
      <c r="BQ19" s="515"/>
      <c r="BR19" s="515"/>
      <c r="BS19" s="515"/>
      <c r="BT19" s="515"/>
      <c r="BU19" s="515"/>
      <c r="BV19" s="515"/>
      <c r="BW19" s="515"/>
      <c r="BX19" s="515"/>
      <c r="BY19" s="515"/>
      <c r="BZ19" s="515"/>
      <c r="CA19" s="515"/>
      <c r="CB19" s="515"/>
      <c r="CC19" s="515"/>
      <c r="CD19" s="515"/>
      <c r="CE19" s="515"/>
      <c r="CF19" s="515"/>
      <c r="CG19" s="515"/>
      <c r="CH19" s="515"/>
      <c r="CI19" s="515"/>
      <c r="CJ19" s="515"/>
      <c r="CK19" s="515"/>
      <c r="CL19" s="515"/>
      <c r="CM19" s="515"/>
      <c r="CN19" s="515"/>
      <c r="CO19" s="515"/>
      <c r="CP19" s="515"/>
      <c r="CQ19" s="515"/>
      <c r="CR19" s="515"/>
      <c r="CS19" s="515"/>
      <c r="CT19" s="515"/>
      <c r="CU19" s="515"/>
      <c r="CV19" s="515"/>
      <c r="CW19" s="515"/>
      <c r="CX19" s="515"/>
      <c r="CY19" s="515"/>
      <c r="CZ19" s="515"/>
      <c r="DA19" s="515"/>
      <c r="DB19" s="515"/>
      <c r="DC19" s="515"/>
      <c r="DD19" s="515"/>
      <c r="DE19" s="515"/>
      <c r="DF19" s="515"/>
      <c r="DG19" s="515"/>
      <c r="DH19" s="515"/>
      <c r="DI19" s="515"/>
      <c r="DJ19" s="515"/>
      <c r="DK19" s="515"/>
      <c r="DL19" s="515"/>
      <c r="DM19" s="515"/>
      <c r="DN19" s="515"/>
      <c r="DO19" s="515"/>
      <c r="DP19" s="515"/>
      <c r="DQ19" s="515"/>
      <c r="DR19" s="515"/>
      <c r="DS19" s="515"/>
      <c r="DT19" s="515"/>
      <c r="DU19" s="515"/>
      <c r="DV19" s="515"/>
      <c r="DW19" s="515"/>
      <c r="DX19" s="515"/>
      <c r="DY19" s="515"/>
      <c r="DZ19" s="515"/>
      <c r="EA19" s="515"/>
      <c r="EB19" s="515"/>
      <c r="EC19" s="515"/>
      <c r="ED19" s="515"/>
      <c r="EE19" s="515"/>
      <c r="EF19" s="515"/>
      <c r="EG19" s="515"/>
      <c r="EH19" s="515"/>
      <c r="EI19" s="515"/>
      <c r="EJ19" s="515"/>
      <c r="EK19" s="515"/>
      <c r="EL19" s="515"/>
      <c r="EM19" s="515"/>
      <c r="EN19" s="515"/>
      <c r="EO19" s="515"/>
      <c r="EP19" s="515"/>
      <c r="EQ19" s="515"/>
      <c r="ER19" s="515"/>
      <c r="ES19" s="515"/>
      <c r="ET19" s="515"/>
      <c r="EU19" s="515"/>
      <c r="EV19" s="515"/>
      <c r="EW19" s="515"/>
      <c r="EX19" s="515"/>
      <c r="EY19" s="515"/>
      <c r="EZ19" s="515"/>
      <c r="FA19" s="515"/>
      <c r="FB19" s="515"/>
      <c r="FC19" s="515"/>
      <c r="FD19" s="515"/>
      <c r="FE19" s="515"/>
      <c r="FF19" s="515"/>
      <c r="FG19" s="515"/>
      <c r="FH19" s="515"/>
      <c r="FI19" s="515"/>
      <c r="FJ19" s="515"/>
      <c r="FK19" s="515"/>
      <c r="FL19" s="515"/>
      <c r="FM19" s="515"/>
      <c r="FN19" s="515"/>
      <c r="FO19" s="515"/>
      <c r="FP19" s="515"/>
      <c r="FQ19" s="515"/>
      <c r="FR19" s="515"/>
      <c r="FS19" s="515"/>
      <c r="FT19" s="515"/>
      <c r="FU19" s="515"/>
      <c r="FV19" s="515"/>
      <c r="FW19" s="515"/>
      <c r="FX19" s="515"/>
      <c r="FY19" s="515"/>
      <c r="FZ19" s="515"/>
      <c r="GA19" s="515"/>
      <c r="GB19" s="515"/>
      <c r="GC19" s="515"/>
      <c r="GD19" s="515"/>
      <c r="GE19" s="515"/>
      <c r="GF19" s="515"/>
      <c r="GG19" s="515"/>
      <c r="GH19" s="515"/>
      <c r="GI19" s="515"/>
      <c r="GJ19" s="515"/>
      <c r="GK19" s="515"/>
      <c r="GL19" s="515"/>
      <c r="GM19" s="515"/>
      <c r="GN19" s="515"/>
      <c r="GO19" s="515"/>
      <c r="GP19" s="515"/>
      <c r="GQ19" s="515"/>
      <c r="GR19" s="515"/>
      <c r="GS19" s="515"/>
      <c r="GT19" s="515"/>
      <c r="GU19" s="515"/>
      <c r="GV19" s="515"/>
      <c r="GW19" s="515"/>
      <c r="GX19" s="515"/>
      <c r="GY19" s="515"/>
      <c r="GZ19" s="515"/>
      <c r="HA19" s="515"/>
      <c r="HB19" s="515"/>
      <c r="HC19" s="515"/>
      <c r="HD19" s="515"/>
      <c r="HE19" s="515"/>
      <c r="HF19" s="515"/>
      <c r="HG19" s="515"/>
      <c r="HH19" s="515"/>
      <c r="HI19" s="515"/>
      <c r="HJ19" s="515"/>
      <c r="HK19" s="515"/>
      <c r="HL19" s="515"/>
      <c r="HM19" s="515"/>
      <c r="HN19" s="515"/>
      <c r="HO19" s="515"/>
      <c r="HP19" s="515"/>
      <c r="HQ19" s="515"/>
      <c r="HR19" s="515"/>
      <c r="HS19" s="515"/>
      <c r="HT19" s="515"/>
      <c r="HU19" s="515"/>
      <c r="HV19" s="515"/>
      <c r="HW19" s="515"/>
      <c r="HX19" s="515"/>
      <c r="HY19" s="515"/>
      <c r="HZ19" s="515"/>
      <c r="IA19" s="515"/>
      <c r="IB19" s="515"/>
      <c r="IC19" s="515"/>
      <c r="ID19" s="515"/>
      <c r="IE19" s="515"/>
      <c r="IF19" s="515"/>
      <c r="IG19" s="515"/>
      <c r="IH19" s="515"/>
      <c r="II19" s="515"/>
      <c r="IJ19" s="515"/>
      <c r="IK19" s="515"/>
      <c r="IL19" s="515"/>
      <c r="IM19" s="515"/>
      <c r="IN19" s="515"/>
      <c r="IO19" s="515"/>
      <c r="IP19" s="515"/>
      <c r="IQ19" s="515"/>
      <c r="IR19" s="515"/>
      <c r="IS19" s="515"/>
      <c r="IT19" s="515"/>
      <c r="IU19" s="515"/>
      <c r="IV19" s="515"/>
      <c r="IW19" s="515"/>
      <c r="IX19" s="515"/>
      <c r="IY19" s="515"/>
      <c r="IZ19" s="515"/>
      <c r="JA19" s="515"/>
      <c r="JB19" s="515"/>
      <c r="JC19" s="515"/>
      <c r="JD19" s="515"/>
      <c r="JE19" s="515"/>
      <c r="JF19" s="515"/>
      <c r="JG19" s="515"/>
      <c r="JH19" s="515"/>
      <c r="JI19" s="515"/>
      <c r="JJ19" s="515"/>
      <c r="JK19" s="515"/>
      <c r="JL19" s="515"/>
      <c r="JM19" s="515"/>
      <c r="JN19" s="515"/>
      <c r="JO19" s="515"/>
      <c r="JP19" s="515"/>
      <c r="JQ19" s="515"/>
      <c r="JR19" s="515"/>
      <c r="JS19" s="515"/>
      <c r="JT19" s="515"/>
      <c r="JU19" s="515"/>
      <c r="JV19" s="515"/>
      <c r="JW19" s="515"/>
      <c r="JX19" s="515"/>
      <c r="JY19" s="515"/>
      <c r="JZ19" s="515"/>
      <c r="KA19" s="515"/>
      <c r="KB19" s="515"/>
      <c r="KC19" s="515"/>
      <c r="KD19" s="515"/>
      <c r="KE19" s="515"/>
      <c r="KF19" s="515"/>
      <c r="KG19" s="515"/>
      <c r="KH19" s="515"/>
      <c r="KI19" s="515"/>
      <c r="KJ19" s="515"/>
      <c r="KK19" s="515"/>
      <c r="KL19" s="515"/>
      <c r="KM19" s="515"/>
      <c r="KN19" s="515"/>
      <c r="KO19" s="515"/>
      <c r="KP19" s="515"/>
      <c r="KQ19" s="515"/>
      <c r="KR19" s="515"/>
      <c r="KS19" s="515"/>
      <c r="KT19" s="515"/>
      <c r="KU19" s="515"/>
      <c r="KV19" s="515"/>
      <c r="KW19" s="515"/>
      <c r="KX19" s="515"/>
      <c r="KY19" s="515"/>
      <c r="KZ19" s="515"/>
      <c r="LA19" s="515"/>
      <c r="LB19" s="515"/>
      <c r="LC19" s="515"/>
      <c r="LD19" s="515"/>
      <c r="LE19" s="515"/>
      <c r="LF19" s="515"/>
      <c r="LG19" s="515"/>
      <c r="LH19" s="515"/>
      <c r="LI19" s="515"/>
      <c r="LJ19" s="515"/>
      <c r="LK19" s="515"/>
      <c r="LL19" s="515"/>
      <c r="LM19" s="515"/>
      <c r="LN19" s="515"/>
      <c r="LO19" s="515"/>
      <c r="LP19" s="515"/>
      <c r="LQ19" s="515"/>
      <c r="LR19" s="515"/>
      <c r="LS19" s="515"/>
      <c r="LT19" s="515"/>
      <c r="LU19" s="515"/>
      <c r="LV19" s="515"/>
      <c r="LW19" s="515"/>
      <c r="LX19" s="515"/>
      <c r="LY19" s="515"/>
      <c r="LZ19" s="515"/>
      <c r="MA19" s="515"/>
      <c r="MB19" s="515"/>
      <c r="MC19" s="515"/>
      <c r="MD19" s="515"/>
      <c r="ME19" s="515"/>
      <c r="MF19" s="515"/>
      <c r="MG19" s="515"/>
      <c r="MH19" s="515"/>
      <c r="MI19" s="515"/>
      <c r="MJ19" s="515"/>
      <c r="MK19" s="515"/>
      <c r="ML19" s="515"/>
      <c r="MM19" s="515"/>
      <c r="MN19" s="515"/>
      <c r="MO19" s="515"/>
      <c r="MP19" s="515"/>
      <c r="MQ19" s="515"/>
      <c r="MR19" s="515"/>
      <c r="MS19" s="515"/>
      <c r="MT19" s="515"/>
      <c r="MU19" s="515"/>
      <c r="MV19" s="515"/>
      <c r="MW19" s="515"/>
      <c r="MX19" s="515"/>
      <c r="MY19" s="515"/>
      <c r="MZ19" s="515"/>
      <c r="NA19" s="515"/>
      <c r="NB19" s="515"/>
      <c r="NC19" s="515"/>
      <c r="ND19" s="515"/>
      <c r="NE19" s="515"/>
      <c r="NF19" s="515"/>
      <c r="NG19" s="515"/>
      <c r="NH19" s="515"/>
      <c r="NI19" s="515"/>
      <c r="NJ19" s="515"/>
      <c r="NK19" s="515"/>
      <c r="NL19" s="515"/>
      <c r="NM19" s="515"/>
      <c r="NN19" s="515"/>
      <c r="NO19" s="515"/>
      <c r="NP19" s="515"/>
      <c r="NQ19" s="515"/>
      <c r="NR19" s="515"/>
      <c r="NS19" s="515"/>
      <c r="NT19" s="515"/>
      <c r="NU19" s="515"/>
      <c r="NV19" s="515"/>
      <c r="NW19" s="515"/>
      <c r="NX19" s="515"/>
      <c r="NY19" s="515"/>
      <c r="NZ19" s="515"/>
      <c r="OA19" s="515"/>
      <c r="OB19" s="515"/>
      <c r="OC19" s="515"/>
      <c r="OD19" s="515"/>
      <c r="OE19" s="515"/>
      <c r="OF19" s="515"/>
      <c r="OG19" s="515"/>
      <c r="OH19" s="515"/>
      <c r="OI19" s="515"/>
      <c r="OJ19" s="515"/>
      <c r="OK19" s="515"/>
      <c r="OL19" s="515"/>
      <c r="OM19" s="515"/>
      <c r="ON19" s="515"/>
      <c r="OO19" s="515"/>
      <c r="OP19" s="515"/>
      <c r="OQ19" s="515"/>
      <c r="OR19" s="515"/>
      <c r="OS19" s="515"/>
      <c r="OT19" s="515"/>
      <c r="OU19" s="515"/>
      <c r="OV19" s="515"/>
      <c r="OW19" s="515"/>
      <c r="OX19" s="515"/>
      <c r="OY19" s="515"/>
      <c r="OZ19" s="515"/>
      <c r="PA19" s="515"/>
      <c r="PB19" s="515"/>
      <c r="PC19" s="515"/>
      <c r="PD19" s="515"/>
      <c r="PE19" s="515"/>
      <c r="PF19" s="515"/>
      <c r="PG19" s="515"/>
      <c r="PH19" s="515"/>
      <c r="PI19" s="515"/>
      <c r="PJ19" s="515"/>
      <c r="PK19" s="515"/>
      <c r="PL19" s="515"/>
      <c r="PM19" s="515"/>
      <c r="PN19" s="515"/>
      <c r="PO19" s="515"/>
      <c r="PP19" s="515"/>
      <c r="PQ19" s="515"/>
      <c r="PR19" s="515"/>
      <c r="PS19" s="515"/>
      <c r="PT19" s="515"/>
      <c r="PU19" s="515"/>
      <c r="PV19" s="515"/>
      <c r="PW19" s="515"/>
      <c r="PX19" s="515"/>
      <c r="PY19" s="515"/>
      <c r="PZ19" s="515"/>
      <c r="QA19" s="515"/>
      <c r="QB19" s="515"/>
      <c r="QC19" s="515"/>
      <c r="QD19" s="515"/>
      <c r="QE19" s="515"/>
      <c r="QF19" s="515"/>
      <c r="QG19" s="515"/>
      <c r="QH19" s="515"/>
      <c r="QI19" s="515"/>
      <c r="QJ19" s="515"/>
      <c r="QK19" s="515"/>
      <c r="QL19" s="515"/>
      <c r="QM19" s="515"/>
      <c r="QN19" s="515"/>
      <c r="QO19" s="515"/>
      <c r="QP19" s="515"/>
      <c r="QQ19" s="515"/>
      <c r="QR19" s="515"/>
      <c r="QS19" s="515"/>
      <c r="QT19" s="515"/>
      <c r="QU19" s="515"/>
      <c r="QV19" s="515"/>
      <c r="QW19" s="515"/>
      <c r="QX19" s="515"/>
      <c r="QY19" s="515"/>
      <c r="QZ19" s="515"/>
      <c r="RA19" s="515"/>
      <c r="RB19" s="515"/>
      <c r="RC19" s="515"/>
      <c r="RD19" s="515"/>
      <c r="RE19" s="515"/>
      <c r="RF19" s="515"/>
      <c r="RG19" s="515"/>
      <c r="RH19" s="515"/>
      <c r="RI19" s="515"/>
      <c r="RJ19" s="515"/>
      <c r="RK19" s="515"/>
      <c r="RL19" s="515"/>
      <c r="RM19" s="515"/>
      <c r="RN19" s="515"/>
      <c r="RO19" s="515"/>
      <c r="RP19" s="515"/>
      <c r="RQ19" s="515"/>
      <c r="RR19" s="515"/>
      <c r="RS19" s="515"/>
      <c r="RT19" s="515"/>
      <c r="RU19" s="515"/>
      <c r="RV19" s="515"/>
      <c r="RW19" s="515"/>
      <c r="RX19" s="515"/>
      <c r="RY19" s="515"/>
      <c r="RZ19" s="515"/>
      <c r="SA19" s="515"/>
      <c r="SB19" s="515"/>
      <c r="SC19" s="515"/>
      <c r="SD19" s="515"/>
      <c r="SE19" s="515"/>
      <c r="SF19" s="515"/>
      <c r="SG19" s="515"/>
      <c r="SH19" s="515"/>
      <c r="SI19" s="515"/>
      <c r="SJ19" s="515"/>
      <c r="SK19" s="515"/>
      <c r="SL19" s="515"/>
      <c r="SM19" s="515"/>
      <c r="SN19" s="515"/>
      <c r="SO19" s="515"/>
      <c r="SP19" s="515"/>
      <c r="SQ19" s="515"/>
      <c r="SR19" s="515"/>
      <c r="SS19" s="515"/>
      <c r="ST19" s="515"/>
      <c r="SU19" s="515"/>
      <c r="SV19" s="515"/>
      <c r="SW19" s="515"/>
      <c r="SX19" s="515"/>
      <c r="SY19" s="515"/>
      <c r="SZ19" s="515"/>
      <c r="TA19" s="515"/>
      <c r="TB19" s="515"/>
      <c r="TC19" s="515"/>
      <c r="TD19" s="515"/>
      <c r="TE19" s="515"/>
      <c r="TF19" s="515"/>
      <c r="TG19" s="515"/>
      <c r="TH19" s="515"/>
      <c r="TI19" s="515"/>
      <c r="TJ19" s="515"/>
      <c r="TK19" s="515"/>
      <c r="TL19" s="515"/>
      <c r="TM19" s="515"/>
      <c r="TN19" s="515"/>
      <c r="TO19" s="515"/>
      <c r="TP19" s="515"/>
      <c r="TQ19" s="515"/>
      <c r="TR19" s="515"/>
      <c r="TS19" s="515"/>
      <c r="TT19" s="515"/>
      <c r="TU19" s="515"/>
      <c r="TV19" s="515"/>
      <c r="TW19" s="515"/>
      <c r="TX19" s="515"/>
      <c r="TY19" s="515"/>
      <c r="TZ19" s="515"/>
      <c r="UA19" s="515"/>
      <c r="UB19" s="515"/>
      <c r="UC19" s="515"/>
      <c r="UD19" s="515"/>
      <c r="UE19" s="515"/>
      <c r="UF19" s="515"/>
      <c r="UG19" s="515"/>
      <c r="UH19" s="515"/>
      <c r="UI19" s="515"/>
      <c r="UJ19" s="515"/>
      <c r="UK19" s="515"/>
      <c r="UL19" s="515"/>
      <c r="UM19" s="515"/>
      <c r="UN19" s="515"/>
      <c r="UO19" s="515"/>
      <c r="UP19" s="515"/>
      <c r="UQ19" s="515"/>
      <c r="UR19" s="515"/>
      <c r="US19" s="515"/>
      <c r="UT19" s="515"/>
      <c r="UU19" s="515"/>
      <c r="UV19" s="515"/>
      <c r="UW19" s="515"/>
      <c r="UX19" s="515"/>
      <c r="UY19" s="515"/>
      <c r="UZ19" s="515"/>
      <c r="VA19" s="515"/>
      <c r="VB19" s="515"/>
      <c r="VC19" s="515"/>
      <c r="VD19" s="515"/>
      <c r="VE19" s="515"/>
      <c r="VF19" s="515"/>
      <c r="VG19" s="515"/>
      <c r="VH19" s="515"/>
      <c r="VI19" s="515"/>
      <c r="VJ19" s="515"/>
      <c r="VK19" s="515"/>
      <c r="VL19" s="515"/>
      <c r="VM19" s="515"/>
      <c r="VN19" s="515"/>
      <c r="VO19" s="515"/>
      <c r="VP19" s="515"/>
      <c r="VQ19" s="515"/>
      <c r="VR19" s="515"/>
      <c r="VS19" s="515"/>
      <c r="VT19" s="515"/>
      <c r="VU19" s="515"/>
      <c r="VV19" s="515"/>
      <c r="VW19" s="515"/>
      <c r="VX19" s="515"/>
      <c r="VY19" s="515"/>
      <c r="VZ19" s="515"/>
      <c r="WA19" s="515"/>
      <c r="WB19" s="515"/>
      <c r="WC19" s="515"/>
      <c r="WD19" s="515"/>
      <c r="WE19" s="515"/>
      <c r="WF19" s="515"/>
      <c r="WG19" s="515"/>
      <c r="WH19" s="515"/>
      <c r="WI19" s="515"/>
      <c r="WJ19" s="515"/>
      <c r="WK19" s="515"/>
      <c r="WL19" s="515"/>
      <c r="WM19" s="515"/>
      <c r="WN19" s="515"/>
      <c r="WO19" s="515"/>
      <c r="WP19" s="515"/>
      <c r="WQ19" s="515"/>
      <c r="WR19" s="515"/>
      <c r="WS19" s="515"/>
      <c r="WT19" s="515"/>
      <c r="WU19" s="515"/>
      <c r="WV19" s="515"/>
      <c r="WW19" s="515"/>
      <c r="WX19" s="515"/>
      <c r="WY19" s="515"/>
      <c r="WZ19" s="515"/>
      <c r="XA19" s="515"/>
      <c r="XB19" s="515"/>
      <c r="XC19" s="515"/>
      <c r="XD19" s="515"/>
      <c r="XE19" s="515"/>
      <c r="XF19" s="515"/>
      <c r="XG19" s="515"/>
      <c r="XH19" s="515"/>
      <c r="XI19" s="515"/>
      <c r="XJ19" s="515"/>
      <c r="XK19" s="515"/>
      <c r="XL19" s="515"/>
      <c r="XM19" s="515"/>
      <c r="XN19" s="515"/>
      <c r="XO19" s="515"/>
      <c r="XP19" s="515"/>
      <c r="XQ19" s="515"/>
      <c r="XR19" s="515"/>
      <c r="XS19" s="515"/>
      <c r="XT19" s="515"/>
      <c r="XU19" s="515"/>
      <c r="XV19" s="515"/>
      <c r="XW19" s="515"/>
      <c r="XX19" s="515"/>
      <c r="XY19" s="515"/>
      <c r="XZ19" s="515"/>
      <c r="YA19" s="515"/>
      <c r="YB19" s="515"/>
      <c r="YC19" s="515"/>
      <c r="YD19" s="515"/>
      <c r="YE19" s="515"/>
      <c r="YF19" s="515"/>
      <c r="YG19" s="515"/>
      <c r="YH19" s="515"/>
      <c r="YI19" s="515"/>
      <c r="YJ19" s="515"/>
      <c r="YK19" s="515"/>
      <c r="YL19" s="515"/>
      <c r="YM19" s="515"/>
      <c r="YN19" s="515"/>
      <c r="YO19" s="515"/>
      <c r="YP19" s="515"/>
      <c r="YQ19" s="515"/>
      <c r="YR19" s="515"/>
      <c r="YS19" s="515"/>
      <c r="YT19" s="515"/>
      <c r="YU19" s="515"/>
      <c r="YV19" s="515"/>
      <c r="YW19" s="515"/>
      <c r="YX19" s="515"/>
      <c r="YY19" s="515"/>
      <c r="YZ19" s="515"/>
      <c r="ZA19" s="515"/>
      <c r="ZB19" s="515"/>
      <c r="ZC19" s="515"/>
      <c r="ZD19" s="515"/>
      <c r="ZE19" s="515"/>
      <c r="ZF19" s="515"/>
      <c r="ZG19" s="515"/>
      <c r="ZH19" s="515"/>
      <c r="ZI19" s="515"/>
      <c r="ZJ19" s="515"/>
      <c r="ZK19" s="515"/>
      <c r="ZL19" s="515"/>
      <c r="ZM19" s="515"/>
      <c r="ZN19" s="515"/>
      <c r="ZO19" s="515"/>
      <c r="ZP19" s="515"/>
      <c r="ZQ19" s="515"/>
      <c r="ZR19" s="515"/>
      <c r="ZS19" s="515"/>
      <c r="ZT19" s="515"/>
      <c r="ZU19" s="515"/>
      <c r="ZV19" s="515"/>
      <c r="ZW19" s="515"/>
      <c r="ZX19" s="515"/>
      <c r="ZY19" s="515"/>
      <c r="ZZ19" s="515"/>
      <c r="AAA19" s="515"/>
      <c r="AAB19" s="515"/>
      <c r="AAC19" s="515"/>
      <c r="AAD19" s="515"/>
      <c r="AAE19" s="515"/>
      <c r="AAF19" s="515"/>
      <c r="AAG19" s="515"/>
      <c r="AAH19" s="515"/>
      <c r="AAI19" s="515"/>
      <c r="AAJ19" s="515"/>
      <c r="AAK19" s="515"/>
      <c r="AAL19" s="515"/>
      <c r="AAM19" s="515"/>
      <c r="AAN19" s="515"/>
      <c r="AAO19" s="515"/>
      <c r="AAP19" s="515"/>
      <c r="AAQ19" s="515"/>
      <c r="AAR19" s="515"/>
      <c r="AAS19" s="515"/>
      <c r="AAT19" s="515"/>
      <c r="AAU19" s="515"/>
      <c r="AAV19" s="515"/>
      <c r="AAW19" s="515"/>
      <c r="AAX19" s="515"/>
      <c r="AAY19" s="515"/>
      <c r="AAZ19" s="515"/>
      <c r="ABA19" s="515"/>
      <c r="ABB19" s="515"/>
      <c r="ABC19" s="515"/>
      <c r="ABD19" s="515"/>
      <c r="ABE19" s="515"/>
      <c r="ABF19" s="515"/>
      <c r="ABG19" s="515"/>
      <c r="ABH19" s="515"/>
      <c r="ABI19" s="515"/>
      <c r="ABJ19" s="515"/>
      <c r="ABK19" s="515"/>
      <c r="ABL19" s="515"/>
      <c r="ABM19" s="515"/>
      <c r="ABN19" s="515"/>
      <c r="ABO19" s="515"/>
      <c r="ABP19" s="515"/>
      <c r="ABQ19" s="515"/>
      <c r="ABR19" s="515"/>
      <c r="ABS19" s="515"/>
      <c r="ABT19" s="515"/>
      <c r="ABU19" s="515"/>
      <c r="ABV19" s="515"/>
      <c r="ABW19" s="515"/>
      <c r="ABX19" s="515"/>
      <c r="ABY19" s="515"/>
      <c r="ABZ19" s="515"/>
      <c r="ACA19" s="515"/>
      <c r="ACB19" s="515"/>
      <c r="ACC19" s="515"/>
      <c r="ACD19" s="515"/>
      <c r="ACE19" s="515"/>
      <c r="ACF19" s="515"/>
      <c r="ACG19" s="515"/>
      <c r="ACH19" s="515"/>
      <c r="ACI19" s="515"/>
      <c r="ACJ19" s="515"/>
      <c r="ACK19" s="515"/>
      <c r="ACL19" s="515"/>
      <c r="ACM19" s="515"/>
      <c r="ACN19" s="515"/>
      <c r="ACO19" s="515"/>
      <c r="ACP19" s="515"/>
      <c r="ACQ19" s="515"/>
      <c r="ACR19" s="515"/>
      <c r="ACS19" s="515"/>
      <c r="ACT19" s="515"/>
      <c r="ACU19" s="515"/>
      <c r="ACV19" s="515"/>
      <c r="ACW19" s="515"/>
      <c r="ACX19" s="515"/>
      <c r="ACY19" s="515"/>
      <c r="ACZ19" s="515"/>
      <c r="ADA19" s="515"/>
      <c r="ADB19" s="515"/>
      <c r="ADC19" s="515"/>
      <c r="ADD19" s="515"/>
      <c r="ADE19" s="515"/>
      <c r="ADF19" s="515"/>
      <c r="ADG19" s="515"/>
      <c r="ADH19" s="515"/>
      <c r="ADI19" s="515"/>
      <c r="ADJ19" s="515"/>
      <c r="ADK19" s="515"/>
      <c r="ADL19" s="515"/>
      <c r="ADM19" s="515"/>
      <c r="ADN19" s="515"/>
      <c r="ADO19" s="515"/>
      <c r="ADP19" s="515"/>
      <c r="ADQ19" s="515"/>
      <c r="ADR19" s="515"/>
      <c r="ADS19" s="515"/>
      <c r="ADT19" s="515"/>
      <c r="ADU19" s="515"/>
      <c r="ADV19" s="515"/>
      <c r="ADW19" s="515"/>
      <c r="ADX19" s="515"/>
      <c r="ADY19" s="515"/>
      <c r="ADZ19" s="515"/>
      <c r="AEA19" s="515"/>
      <c r="AEB19" s="515"/>
      <c r="AEC19" s="515"/>
      <c r="AED19" s="515"/>
      <c r="AEE19" s="515"/>
      <c r="AEF19" s="515"/>
      <c r="AEG19" s="515"/>
      <c r="AEH19" s="515"/>
      <c r="AEI19" s="515"/>
      <c r="AEJ19" s="515"/>
      <c r="AEK19" s="515"/>
      <c r="AEL19" s="515"/>
      <c r="AEM19" s="515"/>
      <c r="AEN19" s="515"/>
      <c r="AEO19" s="515"/>
      <c r="AEP19" s="515"/>
      <c r="AEQ19" s="515"/>
      <c r="AER19" s="515"/>
      <c r="AES19" s="515"/>
      <c r="AET19" s="515"/>
      <c r="AEU19" s="515"/>
      <c r="AEV19" s="515"/>
      <c r="AEW19" s="515"/>
      <c r="AEX19" s="515"/>
      <c r="AEY19" s="515"/>
      <c r="AEZ19" s="515"/>
      <c r="AFA19" s="515"/>
      <c r="AFB19" s="515"/>
      <c r="AFC19" s="515"/>
      <c r="AFD19" s="515"/>
      <c r="AFE19" s="515"/>
      <c r="AFF19" s="515"/>
      <c r="AFG19" s="515"/>
      <c r="AFH19" s="515"/>
      <c r="AFI19" s="515"/>
      <c r="AFJ19" s="515"/>
      <c r="AFK19" s="515"/>
      <c r="AFL19" s="515"/>
      <c r="AFM19" s="515"/>
      <c r="AFN19" s="515"/>
      <c r="AFO19" s="515"/>
      <c r="AFP19" s="515"/>
      <c r="AFQ19" s="515"/>
      <c r="AFR19" s="515"/>
      <c r="AFS19" s="515"/>
      <c r="AFT19" s="515"/>
      <c r="AFU19" s="515"/>
      <c r="AFV19" s="515"/>
      <c r="AFW19" s="515"/>
      <c r="AFX19" s="515"/>
      <c r="AFY19" s="515"/>
      <c r="AFZ19" s="515"/>
      <c r="AGA19" s="515"/>
      <c r="AGB19" s="515"/>
      <c r="AGC19" s="515"/>
      <c r="AGD19" s="515"/>
      <c r="AGE19" s="515"/>
      <c r="AGF19" s="515"/>
      <c r="AGG19" s="515"/>
      <c r="AGH19" s="515"/>
      <c r="AGI19" s="515"/>
      <c r="AGJ19" s="515"/>
      <c r="AGK19" s="515"/>
      <c r="AGL19" s="515"/>
      <c r="AGM19" s="515"/>
      <c r="AGN19" s="515"/>
      <c r="AGO19" s="515"/>
      <c r="AGP19" s="515"/>
      <c r="AGQ19" s="515"/>
      <c r="AGR19" s="515"/>
      <c r="AGS19" s="515"/>
      <c r="AGT19" s="515"/>
      <c r="AGU19" s="515"/>
      <c r="AGV19" s="515"/>
      <c r="AGW19" s="515"/>
      <c r="AGX19" s="515"/>
      <c r="AGY19" s="515"/>
      <c r="AGZ19" s="515"/>
      <c r="AHA19" s="515"/>
      <c r="AHB19" s="515"/>
      <c r="AHC19" s="515"/>
      <c r="AHD19" s="515"/>
      <c r="AHE19" s="515"/>
      <c r="AHF19" s="515"/>
      <c r="AHG19" s="515"/>
      <c r="AHH19" s="515"/>
      <c r="AHI19" s="515"/>
      <c r="AHJ19" s="515"/>
      <c r="AHK19" s="515"/>
      <c r="AHL19" s="515"/>
      <c r="AHM19" s="515"/>
      <c r="AHN19" s="515"/>
      <c r="AHO19" s="515"/>
      <c r="AHP19" s="515"/>
      <c r="AHQ19" s="515"/>
      <c r="AHR19" s="515"/>
      <c r="AHS19" s="515"/>
      <c r="AHT19" s="515"/>
      <c r="AHU19" s="515"/>
      <c r="AHV19" s="515"/>
      <c r="AHW19" s="515"/>
      <c r="AHX19" s="515"/>
      <c r="AHY19" s="515"/>
      <c r="AHZ19" s="515"/>
      <c r="AIA19" s="515"/>
      <c r="AIB19" s="515"/>
      <c r="AIC19" s="515"/>
      <c r="AID19" s="515"/>
      <c r="AIE19" s="515"/>
      <c r="AIF19" s="515"/>
      <c r="AIG19" s="515"/>
      <c r="AIH19" s="515"/>
      <c r="AII19" s="515"/>
      <c r="AIJ19" s="515"/>
      <c r="AIK19" s="515"/>
      <c r="AIL19" s="515"/>
      <c r="AIM19" s="515"/>
      <c r="AIN19" s="515"/>
      <c r="AIO19" s="515"/>
      <c r="AIP19" s="515"/>
      <c r="AIQ19" s="515"/>
      <c r="AIR19" s="515"/>
      <c r="AIS19" s="515"/>
      <c r="AIT19" s="515"/>
      <c r="AIU19" s="515"/>
      <c r="AIV19" s="515"/>
      <c r="AIW19" s="515"/>
      <c r="AIX19" s="515"/>
      <c r="AIY19" s="515"/>
      <c r="AIZ19" s="515"/>
      <c r="AJA19" s="515"/>
      <c r="AJB19" s="515"/>
      <c r="AJC19" s="515"/>
      <c r="AJD19" s="515"/>
      <c r="AJE19" s="515"/>
      <c r="AJF19" s="515"/>
      <c r="AJG19" s="515"/>
      <c r="AJH19" s="515"/>
      <c r="AJI19" s="515"/>
      <c r="AJJ19" s="515"/>
      <c r="AJK19" s="515"/>
      <c r="AJL19" s="515"/>
      <c r="AJM19" s="515"/>
      <c r="AJN19" s="515"/>
      <c r="AJO19" s="515"/>
      <c r="AJP19" s="515"/>
      <c r="AJQ19" s="515"/>
      <c r="AJR19" s="515"/>
      <c r="AJS19" s="515"/>
      <c r="AJT19" s="515"/>
      <c r="AJU19" s="515"/>
      <c r="AJV19" s="515"/>
      <c r="AJW19" s="515"/>
      <c r="AJX19" s="515"/>
      <c r="AJY19" s="515"/>
      <c r="AJZ19" s="515"/>
      <c r="AKA19" s="515"/>
      <c r="AKB19" s="515"/>
      <c r="AKC19" s="515"/>
      <c r="AKD19" s="515"/>
      <c r="AKE19" s="515"/>
      <c r="AKF19" s="515"/>
      <c r="AKG19" s="515"/>
      <c r="AKH19" s="515"/>
      <c r="AKI19" s="515"/>
      <c r="AKJ19" s="515"/>
      <c r="AKK19" s="515"/>
      <c r="AKL19" s="515"/>
      <c r="AKM19" s="515"/>
      <c r="AKN19" s="515"/>
      <c r="AKO19" s="515"/>
      <c r="AKP19" s="515"/>
      <c r="AKQ19" s="515"/>
      <c r="AKR19" s="515"/>
      <c r="AKS19" s="515"/>
      <c r="AKT19" s="515"/>
      <c r="AKU19" s="515"/>
      <c r="AKV19" s="515"/>
      <c r="AKW19" s="515"/>
      <c r="AKX19" s="515"/>
      <c r="AKY19" s="515"/>
      <c r="AKZ19" s="515"/>
      <c r="ALA19" s="515"/>
      <c r="ALB19" s="515"/>
      <c r="ALC19" s="515"/>
      <c r="ALD19" s="515"/>
      <c r="ALE19" s="515"/>
      <c r="ALF19" s="515"/>
      <c r="ALG19" s="515"/>
      <c r="ALH19" s="515"/>
      <c r="ALI19" s="515"/>
      <c r="ALJ19" s="515"/>
      <c r="ALK19" s="515"/>
      <c r="ALL19" s="515"/>
      <c r="ALM19" s="515"/>
      <c r="ALN19" s="515"/>
      <c r="ALO19" s="515"/>
      <c r="ALP19" s="515"/>
      <c r="ALQ19" s="515"/>
      <c r="ALR19" s="515"/>
      <c r="ALS19" s="515"/>
      <c r="ALT19" s="515"/>
      <c r="ALU19" s="515"/>
      <c r="ALV19" s="515"/>
      <c r="ALW19" s="515"/>
      <c r="ALX19" s="515"/>
      <c r="ALY19" s="515"/>
      <c r="ALZ19" s="515"/>
      <c r="AMA19" s="515"/>
      <c r="AMB19" s="515"/>
      <c r="AMC19" s="515"/>
      <c r="AMD19" s="515"/>
      <c r="AME19" s="515"/>
      <c r="AMF19" s="515"/>
      <c r="AMG19" s="515"/>
      <c r="AMH19" s="515"/>
      <c r="AMI19" s="515"/>
      <c r="AMJ19" s="515"/>
      <c r="AMK19" s="515"/>
      <c r="AML19" s="515"/>
      <c r="AMM19" s="515"/>
      <c r="AMN19" s="515"/>
      <c r="AMO19" s="515"/>
      <c r="AMP19" s="515"/>
      <c r="AMQ19" s="515"/>
      <c r="AMR19" s="515"/>
      <c r="AMS19" s="515"/>
      <c r="AMT19" s="515"/>
      <c r="AMU19" s="515"/>
      <c r="AMV19" s="515"/>
      <c r="AMW19" s="515"/>
      <c r="AMX19" s="515"/>
      <c r="AMY19" s="515"/>
      <c r="AMZ19" s="515"/>
      <c r="ANA19" s="515"/>
      <c r="ANB19" s="515"/>
      <c r="ANC19" s="515"/>
      <c r="AND19" s="515"/>
      <c r="ANE19" s="515"/>
      <c r="ANF19" s="515"/>
      <c r="ANG19" s="515"/>
      <c r="ANH19" s="515"/>
      <c r="ANI19" s="515"/>
      <c r="ANJ19" s="515"/>
      <c r="ANK19" s="515"/>
      <c r="ANL19" s="515"/>
      <c r="ANM19" s="515"/>
      <c r="ANN19" s="515"/>
      <c r="ANO19" s="515"/>
      <c r="ANP19" s="515"/>
      <c r="ANQ19" s="515"/>
      <c r="ANR19" s="515"/>
      <c r="ANS19" s="515"/>
      <c r="ANT19" s="515"/>
      <c r="ANU19" s="515"/>
      <c r="ANV19" s="515"/>
      <c r="ANW19" s="515"/>
      <c r="ANX19" s="515"/>
      <c r="ANY19" s="515"/>
      <c r="ANZ19" s="515"/>
      <c r="AOA19" s="515"/>
      <c r="AOB19" s="515"/>
      <c r="AOC19" s="515"/>
      <c r="AOD19" s="515"/>
      <c r="AOE19" s="515"/>
      <c r="AOF19" s="515"/>
      <c r="AOG19" s="515"/>
      <c r="AOH19" s="515"/>
      <c r="AOI19" s="515"/>
      <c r="AOJ19" s="515"/>
      <c r="AOK19" s="515"/>
      <c r="AOL19" s="515"/>
      <c r="AOM19" s="515"/>
      <c r="AON19" s="515"/>
      <c r="AOO19" s="515"/>
      <c r="AOP19" s="515"/>
      <c r="AOQ19" s="515"/>
      <c r="AOR19" s="515"/>
      <c r="AOS19" s="515"/>
      <c r="AOT19" s="515"/>
      <c r="AOU19" s="515"/>
      <c r="AOV19" s="515"/>
      <c r="AOW19" s="515"/>
      <c r="AOX19" s="515"/>
      <c r="AOY19" s="515"/>
      <c r="AOZ19" s="515"/>
      <c r="APA19" s="515"/>
      <c r="APB19" s="515"/>
      <c r="APC19" s="515"/>
      <c r="APD19" s="515"/>
      <c r="APE19" s="515"/>
      <c r="APF19" s="515"/>
      <c r="APG19" s="515"/>
      <c r="APH19" s="515"/>
      <c r="API19" s="515"/>
      <c r="APJ19" s="515"/>
      <c r="APK19" s="515"/>
      <c r="APL19" s="515"/>
      <c r="APM19" s="515"/>
      <c r="APN19" s="515"/>
      <c r="APO19" s="515"/>
      <c r="APP19" s="515"/>
      <c r="APQ19" s="515"/>
      <c r="APR19" s="515"/>
      <c r="APS19" s="515"/>
      <c r="APT19" s="515"/>
      <c r="APU19" s="515"/>
      <c r="APV19" s="515"/>
      <c r="APW19" s="515"/>
      <c r="APX19" s="515"/>
      <c r="APY19" s="515"/>
      <c r="APZ19" s="515"/>
      <c r="AQA19" s="515"/>
      <c r="AQB19" s="515"/>
      <c r="AQC19" s="515"/>
      <c r="AQD19" s="515"/>
      <c r="AQE19" s="515"/>
      <c r="AQF19" s="515"/>
      <c r="AQG19" s="515"/>
      <c r="AQH19" s="515"/>
      <c r="AQI19" s="515"/>
      <c r="AQJ19" s="515"/>
      <c r="AQK19" s="515"/>
      <c r="AQL19" s="515"/>
      <c r="AQM19" s="515"/>
      <c r="AQN19" s="515"/>
      <c r="AQO19" s="515"/>
      <c r="AQP19" s="515"/>
      <c r="AQQ19" s="515"/>
      <c r="AQR19" s="515"/>
      <c r="AQS19" s="515"/>
      <c r="AQT19" s="515"/>
      <c r="AQU19" s="515"/>
      <c r="AQV19" s="515"/>
      <c r="AQW19" s="515"/>
      <c r="AQX19" s="515"/>
      <c r="AQY19" s="515"/>
      <c r="AQZ19" s="515"/>
      <c r="ARA19" s="515"/>
      <c r="ARB19" s="515"/>
      <c r="ARC19" s="515"/>
      <c r="ARD19" s="515"/>
      <c r="ARE19" s="515"/>
      <c r="ARF19" s="515"/>
      <c r="ARG19" s="515"/>
      <c r="ARH19" s="515"/>
      <c r="ARI19" s="515"/>
      <c r="ARJ19" s="515"/>
      <c r="ARK19" s="515"/>
      <c r="ARL19" s="515"/>
      <c r="ARM19" s="515"/>
      <c r="ARN19" s="515"/>
      <c r="ARO19" s="515"/>
      <c r="ARP19" s="515"/>
      <c r="ARQ19" s="515"/>
      <c r="ARR19" s="515"/>
      <c r="ARS19" s="515"/>
      <c r="ART19" s="515"/>
      <c r="ARU19" s="515"/>
      <c r="ARV19" s="515"/>
      <c r="ARW19" s="515"/>
      <c r="ARX19" s="515"/>
      <c r="ARY19" s="515"/>
      <c r="ARZ19" s="515"/>
      <c r="ASA19" s="515"/>
      <c r="ASB19" s="515"/>
      <c r="ASC19" s="515"/>
      <c r="ASD19" s="515"/>
      <c r="ASE19" s="515"/>
      <c r="ASF19" s="515"/>
      <c r="ASG19" s="515"/>
      <c r="ASH19" s="515"/>
      <c r="ASI19" s="515"/>
      <c r="ASJ19" s="515"/>
      <c r="ASK19" s="515"/>
      <c r="ASL19" s="515"/>
      <c r="ASM19" s="515"/>
      <c r="ASN19" s="515"/>
      <c r="ASO19" s="515"/>
      <c r="ASP19" s="515"/>
      <c r="ASQ19" s="515"/>
      <c r="ASR19" s="515"/>
      <c r="ASS19" s="515"/>
      <c r="AST19" s="515"/>
      <c r="ASU19" s="515"/>
      <c r="ASV19" s="515"/>
      <c r="ASW19" s="515"/>
      <c r="ASX19" s="515"/>
      <c r="ASY19" s="515"/>
      <c r="ASZ19" s="515"/>
      <c r="ATA19" s="515"/>
      <c r="ATB19" s="515"/>
      <c r="ATC19" s="515"/>
      <c r="ATD19" s="515"/>
      <c r="ATE19" s="515"/>
      <c r="ATF19" s="515"/>
      <c r="ATG19" s="515"/>
      <c r="ATH19" s="515"/>
      <c r="ATI19" s="515"/>
      <c r="ATJ19" s="515"/>
      <c r="ATK19" s="515"/>
      <c r="ATL19" s="515"/>
      <c r="ATM19" s="515"/>
      <c r="ATN19" s="515"/>
      <c r="ATO19" s="515"/>
      <c r="ATP19" s="515"/>
      <c r="ATQ19" s="515"/>
      <c r="ATR19" s="515"/>
      <c r="ATS19" s="515"/>
      <c r="ATT19" s="515"/>
      <c r="ATU19" s="515"/>
      <c r="ATV19" s="515"/>
      <c r="ATW19" s="515"/>
      <c r="ATX19" s="515"/>
      <c r="ATY19" s="515"/>
      <c r="ATZ19" s="515"/>
      <c r="AUA19" s="515"/>
      <c r="AUB19" s="515"/>
      <c r="AUC19" s="515"/>
      <c r="AUD19" s="515"/>
      <c r="AUE19" s="515"/>
      <c r="AUF19" s="515"/>
      <c r="AUG19" s="515"/>
      <c r="AUH19" s="515"/>
      <c r="AUI19" s="515"/>
      <c r="AUJ19" s="515"/>
      <c r="AUK19" s="515"/>
      <c r="AUL19" s="515"/>
      <c r="AUM19" s="515"/>
      <c r="AUN19" s="515"/>
      <c r="AUO19" s="515"/>
      <c r="AUP19" s="515"/>
      <c r="AUQ19" s="515"/>
      <c r="AUR19" s="515"/>
      <c r="AUS19" s="515"/>
      <c r="AUT19" s="515"/>
      <c r="AUU19" s="515"/>
      <c r="AUV19" s="515"/>
      <c r="AUW19" s="515"/>
      <c r="AUX19" s="515"/>
      <c r="AUY19" s="515"/>
      <c r="AUZ19" s="515"/>
      <c r="AVA19" s="515"/>
      <c r="AVB19" s="515"/>
      <c r="AVC19" s="515"/>
      <c r="AVD19" s="515"/>
      <c r="AVE19" s="515"/>
      <c r="AVF19" s="515"/>
      <c r="AVG19" s="515"/>
      <c r="AVH19" s="515"/>
      <c r="AVI19" s="515"/>
      <c r="AVJ19" s="515"/>
      <c r="AVK19" s="515"/>
      <c r="AVL19" s="515"/>
      <c r="AVM19" s="515"/>
      <c r="AVN19" s="515"/>
      <c r="AVO19" s="515"/>
      <c r="AVP19" s="515"/>
      <c r="AVQ19" s="515"/>
      <c r="AVR19" s="515"/>
      <c r="AVS19" s="515"/>
      <c r="AVT19" s="515"/>
      <c r="AVU19" s="515"/>
      <c r="AVV19" s="515"/>
      <c r="AVW19" s="515"/>
      <c r="AVX19" s="515"/>
      <c r="AVY19" s="515"/>
      <c r="AVZ19" s="515"/>
      <c r="AWA19" s="515"/>
      <c r="AWB19" s="515"/>
      <c r="AWC19" s="515"/>
      <c r="AWD19" s="515"/>
      <c r="AWE19" s="515"/>
      <c r="AWF19" s="515"/>
      <c r="AWG19" s="515"/>
      <c r="AWH19" s="515"/>
      <c r="AWI19" s="515"/>
      <c r="AWJ19" s="515"/>
      <c r="AWK19" s="515"/>
      <c r="AWL19" s="515"/>
      <c r="AWM19" s="515"/>
      <c r="AWN19" s="515"/>
      <c r="AWO19" s="515"/>
      <c r="AWP19" s="515"/>
      <c r="AWQ19" s="515"/>
      <c r="AWR19" s="515"/>
      <c r="AWS19" s="515"/>
      <c r="AWT19" s="515"/>
      <c r="AWU19" s="515"/>
      <c r="AWV19" s="515"/>
      <c r="AWW19" s="515"/>
      <c r="AWX19" s="515"/>
      <c r="AWY19" s="515"/>
      <c r="AWZ19" s="515"/>
      <c r="AXA19" s="515"/>
      <c r="AXB19" s="515"/>
      <c r="AXC19" s="515"/>
      <c r="AXD19" s="515"/>
      <c r="AXE19" s="515"/>
      <c r="AXF19" s="515"/>
      <c r="AXG19" s="515"/>
      <c r="AXH19" s="515"/>
      <c r="AXI19" s="515"/>
      <c r="AXJ19" s="515"/>
      <c r="AXK19" s="515"/>
      <c r="AXL19" s="515"/>
      <c r="AXM19" s="515"/>
      <c r="AXN19" s="515"/>
      <c r="AXO19" s="515"/>
      <c r="AXP19" s="515"/>
      <c r="AXQ19" s="515"/>
      <c r="AXR19" s="515"/>
      <c r="AXS19" s="515"/>
      <c r="AXT19" s="515"/>
      <c r="AXU19" s="515"/>
      <c r="AXV19" s="515"/>
      <c r="AXW19" s="515"/>
      <c r="AXX19" s="515"/>
      <c r="AXY19" s="515"/>
      <c r="AXZ19" s="515"/>
      <c r="AYA19" s="515"/>
      <c r="AYB19" s="515"/>
      <c r="AYC19" s="515"/>
      <c r="AYD19" s="515"/>
      <c r="AYE19" s="515"/>
      <c r="AYF19" s="515"/>
      <c r="AYG19" s="515"/>
      <c r="AYH19" s="515"/>
      <c r="AYI19" s="515"/>
      <c r="AYJ19" s="515"/>
      <c r="AYK19" s="515"/>
      <c r="AYL19" s="515"/>
      <c r="AYM19" s="515"/>
      <c r="AYN19" s="515"/>
      <c r="AYO19" s="515"/>
      <c r="AYP19" s="515"/>
      <c r="AYQ19" s="515"/>
      <c r="AYR19" s="515"/>
      <c r="AYS19" s="515"/>
      <c r="AYT19" s="515"/>
      <c r="AYU19" s="515"/>
      <c r="AYV19" s="515"/>
      <c r="AYW19" s="515"/>
      <c r="AYX19" s="515"/>
      <c r="AYY19" s="515"/>
      <c r="AYZ19" s="515"/>
      <c r="AZA19" s="515"/>
      <c r="AZB19" s="515"/>
      <c r="AZC19" s="515"/>
      <c r="AZD19" s="515"/>
      <c r="AZE19" s="515"/>
      <c r="AZF19" s="515"/>
      <c r="AZG19" s="515"/>
      <c r="AZH19" s="515"/>
      <c r="AZI19" s="515"/>
      <c r="AZJ19" s="515"/>
      <c r="AZK19" s="515"/>
      <c r="AZL19" s="515"/>
      <c r="AZM19" s="515"/>
      <c r="AZN19" s="515"/>
      <c r="AZO19" s="515"/>
      <c r="AZP19" s="515"/>
      <c r="AZQ19" s="515"/>
      <c r="AZR19" s="515"/>
      <c r="AZS19" s="515"/>
      <c r="AZT19" s="515"/>
      <c r="AZU19" s="515"/>
      <c r="AZV19" s="515"/>
      <c r="AZW19" s="515"/>
      <c r="AZX19" s="515"/>
      <c r="AZY19" s="515"/>
      <c r="AZZ19" s="515"/>
      <c r="BAA19" s="515"/>
      <c r="BAB19" s="515"/>
      <c r="BAC19" s="515"/>
      <c r="BAD19" s="515"/>
      <c r="BAE19" s="515"/>
      <c r="BAF19" s="515"/>
      <c r="BAG19" s="515"/>
      <c r="BAH19" s="515"/>
      <c r="BAI19" s="515"/>
      <c r="BAJ19" s="515"/>
      <c r="BAK19" s="515"/>
      <c r="BAL19" s="515"/>
      <c r="BAM19" s="515"/>
      <c r="BAN19" s="515"/>
      <c r="BAO19" s="515"/>
      <c r="BAP19" s="515"/>
      <c r="BAQ19" s="515"/>
      <c r="BAR19" s="515"/>
      <c r="BAS19" s="515"/>
      <c r="BAT19" s="515"/>
      <c r="BAU19" s="515"/>
      <c r="BAV19" s="515"/>
      <c r="BAW19" s="515"/>
      <c r="BAX19" s="515"/>
      <c r="BAY19" s="515"/>
      <c r="BAZ19" s="515"/>
      <c r="BBA19" s="515"/>
      <c r="BBB19" s="515"/>
      <c r="BBC19" s="515"/>
      <c r="BBD19" s="515"/>
      <c r="BBE19" s="515"/>
      <c r="BBF19" s="515"/>
      <c r="BBG19" s="515"/>
      <c r="BBH19" s="515"/>
      <c r="BBI19" s="515"/>
      <c r="BBJ19" s="515"/>
      <c r="BBK19" s="515"/>
      <c r="BBL19" s="515"/>
      <c r="BBM19" s="515"/>
      <c r="BBN19" s="515"/>
      <c r="BBO19" s="515"/>
      <c r="BBP19" s="515"/>
      <c r="BBQ19" s="515"/>
      <c r="BBR19" s="515"/>
      <c r="BBS19" s="515"/>
      <c r="BBT19" s="515"/>
      <c r="BBU19" s="515"/>
      <c r="BBV19" s="515"/>
      <c r="BBW19" s="515"/>
      <c r="BBX19" s="515"/>
      <c r="BBY19" s="515"/>
      <c r="BBZ19" s="515"/>
      <c r="BCA19" s="515"/>
      <c r="BCB19" s="515"/>
      <c r="BCC19" s="515"/>
      <c r="BCD19" s="515"/>
      <c r="BCE19" s="515"/>
      <c r="BCF19" s="515"/>
      <c r="BCG19" s="515"/>
      <c r="BCH19" s="515"/>
      <c r="BCI19" s="515"/>
      <c r="BCJ19" s="515"/>
      <c r="BCK19" s="515"/>
      <c r="BCL19" s="515"/>
      <c r="BCM19" s="515"/>
      <c r="BCN19" s="515"/>
      <c r="BCO19" s="515"/>
      <c r="BCP19" s="515"/>
      <c r="BCQ19" s="515"/>
      <c r="BCR19" s="515"/>
      <c r="BCS19" s="515"/>
      <c r="BCT19" s="515"/>
      <c r="BCU19" s="515"/>
      <c r="BCV19" s="515"/>
      <c r="BCW19" s="515"/>
      <c r="BCX19" s="515"/>
      <c r="BCY19" s="515"/>
      <c r="BCZ19" s="515"/>
      <c r="BDA19" s="515"/>
      <c r="BDB19" s="515"/>
      <c r="BDC19" s="515"/>
      <c r="BDD19" s="515"/>
      <c r="BDE19" s="515"/>
      <c r="BDF19" s="515"/>
      <c r="BDG19" s="515"/>
      <c r="BDH19" s="515"/>
      <c r="BDI19" s="515"/>
      <c r="BDJ19" s="515"/>
      <c r="BDK19" s="515"/>
      <c r="BDL19" s="515"/>
      <c r="BDM19" s="515"/>
      <c r="BDN19" s="515"/>
      <c r="BDO19" s="515"/>
      <c r="BDP19" s="515"/>
      <c r="BDQ19" s="515"/>
      <c r="BDR19" s="515"/>
      <c r="BDS19" s="515"/>
      <c r="BDT19" s="515"/>
      <c r="BDU19" s="515"/>
      <c r="BDV19" s="515"/>
      <c r="BDW19" s="515"/>
      <c r="BDX19" s="515"/>
      <c r="BDY19" s="515"/>
      <c r="BDZ19" s="515"/>
      <c r="BEA19" s="515"/>
      <c r="BEB19" s="515"/>
      <c r="BEC19" s="515"/>
      <c r="BED19" s="515"/>
      <c r="BEE19" s="515"/>
      <c r="BEF19" s="515"/>
      <c r="BEG19" s="515"/>
      <c r="BEH19" s="515"/>
      <c r="BEI19" s="515"/>
      <c r="BEJ19" s="515"/>
      <c r="BEK19" s="515"/>
      <c r="BEL19" s="515"/>
      <c r="BEM19" s="515"/>
      <c r="BEN19" s="515"/>
      <c r="BEO19" s="515"/>
      <c r="BEP19" s="515"/>
      <c r="BEQ19" s="515"/>
      <c r="BER19" s="515"/>
      <c r="BES19" s="515"/>
      <c r="BET19" s="515"/>
      <c r="BEU19" s="515"/>
      <c r="BEV19" s="515"/>
      <c r="BEW19" s="515"/>
      <c r="BEX19" s="515"/>
      <c r="BEY19" s="515"/>
      <c r="BEZ19" s="515"/>
      <c r="BFA19" s="515"/>
      <c r="BFB19" s="515"/>
      <c r="BFC19" s="515"/>
      <c r="BFD19" s="515"/>
      <c r="BFE19" s="515"/>
      <c r="BFF19" s="515"/>
      <c r="BFG19" s="515"/>
      <c r="BFH19" s="515"/>
      <c r="BFI19" s="515"/>
      <c r="BFJ19" s="515"/>
      <c r="BFK19" s="515"/>
      <c r="BFL19" s="515"/>
      <c r="BFM19" s="515"/>
      <c r="BFN19" s="515"/>
      <c r="BFO19" s="515"/>
      <c r="BFP19" s="515"/>
      <c r="BFQ19" s="515"/>
      <c r="BFR19" s="515"/>
      <c r="BFS19" s="515"/>
      <c r="BFT19" s="515"/>
      <c r="BFU19" s="515"/>
      <c r="BFV19" s="515"/>
      <c r="BFW19" s="515"/>
      <c r="BFX19" s="515"/>
      <c r="BFY19" s="515"/>
      <c r="BFZ19" s="515"/>
      <c r="BGA19" s="515"/>
      <c r="BGB19" s="515"/>
      <c r="BGC19" s="515"/>
      <c r="BGD19" s="515"/>
      <c r="BGE19" s="515"/>
      <c r="BGF19" s="515"/>
      <c r="BGG19" s="515"/>
      <c r="BGH19" s="515"/>
      <c r="BGI19" s="515"/>
      <c r="BGJ19" s="515"/>
      <c r="BGK19" s="515"/>
      <c r="BGL19" s="515"/>
      <c r="BGM19" s="515"/>
      <c r="BGN19" s="515"/>
      <c r="BGO19" s="515"/>
      <c r="BGP19" s="515"/>
      <c r="BGQ19" s="515"/>
      <c r="BGR19" s="515"/>
      <c r="BGS19" s="515"/>
      <c r="BGT19" s="515"/>
      <c r="BGU19" s="515"/>
      <c r="BGV19" s="515"/>
      <c r="BGW19" s="515"/>
      <c r="BGX19" s="515"/>
      <c r="BGY19" s="515"/>
      <c r="BGZ19" s="515"/>
      <c r="BHA19" s="515"/>
      <c r="BHB19" s="515"/>
      <c r="BHC19" s="515"/>
      <c r="BHD19" s="515"/>
      <c r="BHE19" s="515"/>
      <c r="BHF19" s="515"/>
      <c r="BHG19" s="515"/>
      <c r="BHH19" s="515"/>
      <c r="BHI19" s="515"/>
      <c r="BHJ19" s="515"/>
      <c r="BHK19" s="515"/>
      <c r="BHL19" s="515"/>
      <c r="BHM19" s="515"/>
      <c r="BHN19" s="515"/>
      <c r="BHO19" s="515"/>
      <c r="BHP19" s="515"/>
      <c r="BHQ19" s="515"/>
      <c r="BHR19" s="515"/>
      <c r="BHS19" s="515"/>
      <c r="BHT19" s="515"/>
      <c r="BHU19" s="515"/>
      <c r="BHV19" s="515"/>
      <c r="BHW19" s="515"/>
      <c r="BHX19" s="515"/>
      <c r="BHY19" s="515"/>
      <c r="BHZ19" s="515"/>
      <c r="BIA19" s="515"/>
      <c r="BIB19" s="515"/>
      <c r="BIC19" s="515"/>
      <c r="BID19" s="515"/>
      <c r="BIE19" s="515"/>
      <c r="BIF19" s="515"/>
      <c r="BIG19" s="515"/>
      <c r="BIH19" s="515"/>
      <c r="BII19" s="515"/>
      <c r="BIJ19" s="515"/>
      <c r="BIK19" s="515"/>
      <c r="BIL19" s="515"/>
      <c r="BIM19" s="515"/>
      <c r="BIN19" s="515"/>
      <c r="BIO19" s="515"/>
      <c r="BIP19" s="515"/>
      <c r="BIQ19" s="515"/>
      <c r="BIR19" s="515"/>
      <c r="BIS19" s="515"/>
      <c r="BIT19" s="515"/>
      <c r="BIU19" s="515"/>
      <c r="BIV19" s="515"/>
      <c r="BIW19" s="515"/>
      <c r="BIX19" s="515"/>
      <c r="BIY19" s="515"/>
      <c r="BIZ19" s="515"/>
      <c r="BJA19" s="515"/>
      <c r="BJB19" s="515"/>
      <c r="BJC19" s="515"/>
      <c r="BJD19" s="515"/>
      <c r="BJE19" s="515"/>
      <c r="BJF19" s="515"/>
      <c r="BJG19" s="515"/>
      <c r="BJH19" s="515"/>
      <c r="BJI19" s="515"/>
      <c r="BJJ19" s="515"/>
      <c r="BJK19" s="515"/>
      <c r="BJL19" s="515"/>
      <c r="BJM19" s="515"/>
      <c r="BJN19" s="515"/>
      <c r="BJO19" s="515"/>
      <c r="BJP19" s="515"/>
      <c r="BJQ19" s="515"/>
      <c r="BJR19" s="515"/>
      <c r="BJS19" s="515"/>
      <c r="BJT19" s="515"/>
      <c r="BJU19" s="515"/>
      <c r="BJV19" s="515"/>
      <c r="BJW19" s="515"/>
      <c r="BJX19" s="515"/>
      <c r="BJY19" s="515"/>
      <c r="BJZ19" s="515"/>
      <c r="BKA19" s="515"/>
      <c r="BKB19" s="515"/>
      <c r="BKC19" s="515"/>
      <c r="BKD19" s="515"/>
      <c r="BKE19" s="515"/>
      <c r="BKF19" s="515"/>
      <c r="BKG19" s="515"/>
      <c r="BKH19" s="515"/>
      <c r="BKI19" s="515"/>
      <c r="BKJ19" s="515"/>
      <c r="BKK19" s="515"/>
      <c r="BKL19" s="515"/>
      <c r="BKM19" s="515"/>
      <c r="BKN19" s="515"/>
      <c r="BKO19" s="515"/>
      <c r="BKP19" s="515"/>
      <c r="BKQ19" s="515"/>
      <c r="BKR19" s="515"/>
      <c r="BKS19" s="515"/>
      <c r="BKT19" s="515"/>
      <c r="BKU19" s="515"/>
      <c r="BKV19" s="515"/>
      <c r="BKW19" s="515"/>
      <c r="BKX19" s="515"/>
      <c r="BKY19" s="515"/>
      <c r="BKZ19" s="515"/>
      <c r="BLA19" s="515"/>
      <c r="BLB19" s="515"/>
      <c r="BLC19" s="515"/>
      <c r="BLD19" s="515"/>
      <c r="BLE19" s="515"/>
      <c r="BLF19" s="515"/>
      <c r="BLG19" s="515"/>
      <c r="BLH19" s="515"/>
      <c r="BLI19" s="515"/>
      <c r="BLJ19" s="515"/>
      <c r="BLK19" s="515"/>
      <c r="BLL19" s="515"/>
      <c r="BLM19" s="515"/>
      <c r="BLN19" s="515"/>
      <c r="BLO19" s="515"/>
      <c r="BLP19" s="515"/>
      <c r="BLQ19" s="515"/>
      <c r="BLR19" s="515"/>
      <c r="BLS19" s="515"/>
      <c r="BLT19" s="515"/>
      <c r="BLU19" s="515"/>
      <c r="BLV19" s="515"/>
      <c r="BLW19" s="515"/>
      <c r="BLX19" s="515"/>
      <c r="BLY19" s="515"/>
      <c r="BLZ19" s="515"/>
      <c r="BMA19" s="515"/>
      <c r="BMB19" s="515"/>
      <c r="BMC19" s="515"/>
      <c r="BMD19" s="515"/>
      <c r="BME19" s="515"/>
      <c r="BMF19" s="515"/>
      <c r="BMG19" s="515"/>
      <c r="BMH19" s="515"/>
      <c r="BMI19" s="515"/>
      <c r="BMJ19" s="515"/>
      <c r="BMK19" s="515"/>
      <c r="BML19" s="515"/>
      <c r="BMM19" s="515"/>
      <c r="BMN19" s="515"/>
      <c r="BMO19" s="515"/>
      <c r="BMP19" s="515"/>
      <c r="BMQ19" s="515"/>
      <c r="BMR19" s="515"/>
      <c r="BMS19" s="515"/>
      <c r="BMT19" s="515"/>
      <c r="BMU19" s="515"/>
      <c r="BMV19" s="515"/>
      <c r="BMW19" s="515"/>
      <c r="BMX19" s="515"/>
      <c r="BMY19" s="515"/>
      <c r="BMZ19" s="515"/>
      <c r="BNA19" s="515"/>
      <c r="BNB19" s="515"/>
      <c r="BNC19" s="515"/>
      <c r="BND19" s="515"/>
      <c r="BNE19" s="515"/>
      <c r="BNF19" s="515"/>
      <c r="BNG19" s="515"/>
      <c r="BNH19" s="515"/>
      <c r="BNI19" s="515"/>
      <c r="BNJ19" s="515"/>
      <c r="BNK19" s="515"/>
      <c r="BNL19" s="515"/>
      <c r="BNM19" s="515"/>
      <c r="BNN19" s="515"/>
      <c r="BNO19" s="515"/>
      <c r="BNP19" s="515"/>
      <c r="BNQ19" s="515"/>
      <c r="BNR19" s="515"/>
      <c r="BNS19" s="515"/>
      <c r="BNT19" s="515"/>
      <c r="BNU19" s="515"/>
      <c r="BNV19" s="515"/>
      <c r="BNW19" s="515"/>
      <c r="BNX19" s="515"/>
      <c r="BNY19" s="515"/>
      <c r="BNZ19" s="515"/>
      <c r="BOA19" s="515"/>
      <c r="BOB19" s="515"/>
      <c r="BOC19" s="515"/>
      <c r="BOD19" s="515"/>
      <c r="BOE19" s="515"/>
      <c r="BOF19" s="515"/>
      <c r="BOG19" s="515"/>
      <c r="BOH19" s="515"/>
      <c r="BOI19" s="515"/>
      <c r="BOJ19" s="515"/>
      <c r="BOK19" s="515"/>
      <c r="BOL19" s="515"/>
      <c r="BOM19" s="515"/>
      <c r="BON19" s="515"/>
      <c r="BOO19" s="515"/>
      <c r="BOP19" s="515"/>
      <c r="BOQ19" s="515"/>
      <c r="BOR19" s="515"/>
      <c r="BOS19" s="515"/>
      <c r="BOT19" s="515"/>
      <c r="BOU19" s="515"/>
      <c r="BOV19" s="515"/>
      <c r="BOW19" s="515"/>
      <c r="BOX19" s="515"/>
      <c r="BOY19" s="515"/>
      <c r="BOZ19" s="515"/>
      <c r="BPA19" s="515"/>
      <c r="BPB19" s="515"/>
      <c r="BPC19" s="515"/>
      <c r="BPD19" s="515"/>
      <c r="BPE19" s="515"/>
      <c r="BPF19" s="515"/>
      <c r="BPG19" s="515"/>
      <c r="BPH19" s="515"/>
      <c r="BPI19" s="515"/>
      <c r="BPJ19" s="515"/>
      <c r="BPK19" s="515"/>
      <c r="BPL19" s="515"/>
      <c r="BPM19" s="515"/>
      <c r="BPN19" s="515"/>
      <c r="BPO19" s="515"/>
      <c r="BPP19" s="515"/>
      <c r="BPQ19" s="515"/>
      <c r="BPR19" s="515"/>
      <c r="BPS19" s="515"/>
      <c r="BPT19" s="515"/>
      <c r="BPU19" s="515"/>
      <c r="BPV19" s="515"/>
      <c r="BPW19" s="515"/>
      <c r="BPX19" s="515"/>
      <c r="BPY19" s="515"/>
      <c r="BPZ19" s="515"/>
      <c r="BQA19" s="515"/>
      <c r="BQB19" s="515"/>
      <c r="BQC19" s="515"/>
      <c r="BQD19" s="515"/>
      <c r="BQE19" s="515"/>
      <c r="BQF19" s="515"/>
      <c r="BQG19" s="515"/>
      <c r="BQH19" s="515"/>
      <c r="BQI19" s="515"/>
      <c r="BQJ19" s="515"/>
      <c r="BQK19" s="515"/>
      <c r="BQL19" s="515"/>
      <c r="BQM19" s="515"/>
      <c r="BQN19" s="515"/>
      <c r="BQO19" s="515"/>
      <c r="BQP19" s="515"/>
      <c r="BQQ19" s="515"/>
      <c r="BQR19" s="515"/>
      <c r="BQS19" s="515"/>
      <c r="BQT19" s="515"/>
      <c r="BQU19" s="515"/>
      <c r="BQV19" s="515"/>
      <c r="BQW19" s="515"/>
      <c r="BQX19" s="515"/>
      <c r="BQY19" s="515"/>
      <c r="BQZ19" s="515"/>
      <c r="BRA19" s="515"/>
      <c r="BRB19" s="515"/>
      <c r="BRC19" s="515"/>
      <c r="BRD19" s="515"/>
      <c r="BRE19" s="515"/>
      <c r="BRF19" s="515"/>
      <c r="BRG19" s="515"/>
      <c r="BRH19" s="515"/>
      <c r="BRI19" s="515"/>
      <c r="BRJ19" s="515"/>
      <c r="BRK19" s="515"/>
      <c r="BRL19" s="515"/>
      <c r="BRM19" s="515"/>
      <c r="BRN19" s="515"/>
      <c r="BRO19" s="515"/>
      <c r="BRP19" s="515"/>
      <c r="BRQ19" s="515"/>
      <c r="BRR19" s="515"/>
      <c r="BRS19" s="515"/>
      <c r="BRT19" s="515"/>
      <c r="BRU19" s="515"/>
      <c r="BRV19" s="515"/>
      <c r="BRW19" s="515"/>
      <c r="BRX19" s="515"/>
      <c r="BRY19" s="515"/>
      <c r="BRZ19" s="515"/>
      <c r="BSA19" s="515"/>
      <c r="BSB19" s="515"/>
      <c r="BSC19" s="515"/>
      <c r="BSD19" s="515"/>
      <c r="BSE19" s="515"/>
      <c r="BSF19" s="515"/>
      <c r="BSG19" s="515"/>
      <c r="BSH19" s="515"/>
      <c r="BSI19" s="515"/>
      <c r="BSJ19" s="515"/>
      <c r="BSK19" s="515"/>
      <c r="BSL19" s="515"/>
      <c r="BSM19" s="515"/>
      <c r="BSN19" s="515"/>
      <c r="BSO19" s="515"/>
      <c r="BSP19" s="515"/>
      <c r="BSQ19" s="515"/>
      <c r="BSR19" s="515"/>
      <c r="BSS19" s="515"/>
      <c r="BST19" s="515"/>
      <c r="BSU19" s="515"/>
      <c r="BSV19" s="515"/>
      <c r="BSW19" s="515"/>
      <c r="BSX19" s="515"/>
      <c r="BSY19" s="515"/>
      <c r="BSZ19" s="515"/>
      <c r="BTA19" s="515"/>
      <c r="BTB19" s="515"/>
      <c r="BTC19" s="515"/>
      <c r="BTD19" s="515"/>
      <c r="BTE19" s="515"/>
      <c r="BTF19" s="515"/>
      <c r="BTG19" s="515"/>
      <c r="BTH19" s="515"/>
      <c r="BTI19" s="515"/>
      <c r="BTJ19" s="515"/>
      <c r="BTK19" s="515"/>
      <c r="BTL19" s="515"/>
      <c r="BTM19" s="515"/>
      <c r="BTN19" s="515"/>
      <c r="BTO19" s="515"/>
      <c r="BTP19" s="515"/>
      <c r="BTQ19" s="515"/>
      <c r="BTR19" s="515"/>
      <c r="BTS19" s="515"/>
      <c r="BTT19" s="515"/>
      <c r="BTU19" s="515"/>
      <c r="BTV19" s="515"/>
      <c r="BTW19" s="515"/>
      <c r="BTX19" s="515"/>
      <c r="BTY19" s="515"/>
      <c r="BTZ19" s="515"/>
      <c r="BUA19" s="515"/>
      <c r="BUB19" s="515"/>
      <c r="BUC19" s="515"/>
      <c r="BUD19" s="515"/>
      <c r="BUE19" s="515"/>
      <c r="BUF19" s="515"/>
      <c r="BUG19" s="515"/>
      <c r="BUH19" s="515"/>
      <c r="BUI19" s="515"/>
      <c r="BUJ19" s="515"/>
      <c r="BUK19" s="515"/>
      <c r="BUL19" s="515"/>
      <c r="BUM19" s="515"/>
      <c r="BUN19" s="515"/>
      <c r="BUO19" s="515"/>
      <c r="BUP19" s="515"/>
      <c r="BUQ19" s="515"/>
      <c r="BUR19" s="515"/>
      <c r="BUS19" s="515"/>
      <c r="BUT19" s="515"/>
      <c r="BUU19" s="515"/>
      <c r="BUV19" s="515"/>
      <c r="BUW19" s="515"/>
      <c r="BUX19" s="515"/>
      <c r="BUY19" s="515"/>
      <c r="BUZ19" s="515"/>
      <c r="BVA19" s="515"/>
      <c r="BVB19" s="515"/>
      <c r="BVC19" s="515"/>
      <c r="BVD19" s="515"/>
      <c r="BVE19" s="515"/>
      <c r="BVF19" s="515"/>
      <c r="BVG19" s="515"/>
      <c r="BVH19" s="515"/>
      <c r="BVI19" s="515"/>
      <c r="BVJ19" s="515"/>
      <c r="BVK19" s="515"/>
      <c r="BVL19" s="515"/>
      <c r="BVM19" s="515"/>
      <c r="BVN19" s="515"/>
      <c r="BVO19" s="515"/>
      <c r="BVP19" s="515"/>
      <c r="BVQ19" s="515"/>
      <c r="BVR19" s="515"/>
      <c r="BVS19" s="515"/>
      <c r="BVT19" s="515"/>
      <c r="BVU19" s="515"/>
      <c r="BVV19" s="515"/>
      <c r="BVW19" s="515"/>
      <c r="BVX19" s="515"/>
      <c r="BVY19" s="515"/>
      <c r="BVZ19" s="515"/>
      <c r="BWA19" s="515"/>
      <c r="BWB19" s="515"/>
      <c r="BWC19" s="515"/>
      <c r="BWD19" s="515"/>
      <c r="BWE19" s="515"/>
      <c r="BWF19" s="515"/>
      <c r="BWG19" s="515"/>
      <c r="BWH19" s="515"/>
      <c r="BWI19" s="515"/>
      <c r="BWJ19" s="515"/>
      <c r="BWK19" s="515"/>
      <c r="BWL19" s="515"/>
      <c r="BWM19" s="515"/>
      <c r="BWN19" s="515"/>
      <c r="BWO19" s="515"/>
      <c r="BWP19" s="515"/>
      <c r="BWQ19" s="515"/>
    </row>
    <row r="20" spans="1:1967" ht="15.75">
      <c r="A20" s="136"/>
      <c r="B20" s="136"/>
      <c r="C20" s="136"/>
      <c r="D20" s="136"/>
      <c r="E20" s="136"/>
      <c r="F20" s="136"/>
      <c r="G20" s="136"/>
      <c r="H20" s="136"/>
      <c r="I20" s="129"/>
      <c r="J20" s="136"/>
      <c r="K20" s="136"/>
      <c r="L20" s="136"/>
      <c r="M20" s="136"/>
      <c r="N20" s="344"/>
      <c r="O20" s="136"/>
      <c r="P20" s="129"/>
      <c r="Q20" s="136"/>
      <c r="R20" s="74"/>
      <c r="S20" s="136"/>
      <c r="T20" s="127"/>
      <c r="U20" s="127"/>
      <c r="V20" s="136"/>
      <c r="W20" s="514" t="s">
        <v>12917</v>
      </c>
      <c r="X20" s="513"/>
      <c r="AP20" s="515"/>
      <c r="AQ20" s="515"/>
      <c r="AR20" s="515"/>
      <c r="AS20" s="515"/>
      <c r="AT20" s="515"/>
      <c r="AU20" s="515"/>
      <c r="AV20" s="515"/>
      <c r="AW20" s="515"/>
      <c r="AX20" s="515"/>
      <c r="AY20" s="515"/>
      <c r="AZ20" s="515"/>
      <c r="BA20" s="515"/>
      <c r="BB20" s="515"/>
      <c r="BC20" s="515"/>
      <c r="BD20" s="515"/>
      <c r="BE20" s="515"/>
      <c r="BF20" s="515"/>
      <c r="BG20" s="515"/>
      <c r="BH20" s="515"/>
      <c r="BI20" s="515"/>
      <c r="BJ20" s="515"/>
      <c r="BK20" s="515"/>
      <c r="BL20" s="515"/>
      <c r="BM20" s="515"/>
      <c r="BN20" s="515"/>
      <c r="BO20" s="515"/>
      <c r="BP20" s="515"/>
      <c r="BQ20" s="515"/>
      <c r="BR20" s="515"/>
      <c r="BS20" s="515"/>
      <c r="BT20" s="515"/>
      <c r="BU20" s="515"/>
      <c r="BV20" s="515"/>
      <c r="BW20" s="515"/>
      <c r="BX20" s="515"/>
      <c r="BY20" s="515"/>
      <c r="BZ20" s="515"/>
      <c r="CA20" s="515"/>
      <c r="CB20" s="515"/>
      <c r="CC20" s="515"/>
      <c r="CD20" s="515"/>
      <c r="CE20" s="515"/>
      <c r="CF20" s="515"/>
      <c r="CG20" s="515"/>
      <c r="CH20" s="515"/>
      <c r="CI20" s="515"/>
      <c r="CJ20" s="515"/>
      <c r="CK20" s="515"/>
      <c r="CL20" s="515"/>
      <c r="CM20" s="515"/>
      <c r="CN20" s="515"/>
      <c r="CO20" s="515"/>
      <c r="CP20" s="515"/>
      <c r="CQ20" s="515"/>
      <c r="CR20" s="515"/>
      <c r="CS20" s="515"/>
      <c r="CT20" s="515"/>
      <c r="CU20" s="515"/>
      <c r="CV20" s="515"/>
      <c r="CW20" s="515"/>
      <c r="CX20" s="515"/>
      <c r="CY20" s="515"/>
      <c r="CZ20" s="515"/>
      <c r="DA20" s="515"/>
      <c r="DB20" s="515"/>
      <c r="DC20" s="515"/>
      <c r="DD20" s="515"/>
      <c r="DE20" s="515"/>
      <c r="DF20" s="515"/>
      <c r="DG20" s="515"/>
      <c r="DH20" s="515"/>
      <c r="DI20" s="515"/>
      <c r="DJ20" s="515"/>
      <c r="DK20" s="515"/>
      <c r="DL20" s="515"/>
      <c r="DM20" s="515"/>
      <c r="DN20" s="515"/>
      <c r="DO20" s="515"/>
      <c r="DP20" s="515"/>
      <c r="DQ20" s="515"/>
      <c r="DR20" s="515"/>
      <c r="DS20" s="515"/>
      <c r="DT20" s="515"/>
      <c r="DU20" s="515"/>
      <c r="DV20" s="515"/>
      <c r="DW20" s="515"/>
      <c r="DX20" s="515"/>
      <c r="DY20" s="515"/>
      <c r="DZ20" s="515"/>
      <c r="EA20" s="515"/>
      <c r="EB20" s="515"/>
      <c r="EC20" s="515"/>
      <c r="ED20" s="515"/>
      <c r="EE20" s="515"/>
      <c r="EF20" s="515"/>
      <c r="EG20" s="515"/>
      <c r="EH20" s="515"/>
      <c r="EI20" s="515"/>
      <c r="EJ20" s="515"/>
      <c r="EK20" s="515"/>
      <c r="EL20" s="515"/>
      <c r="EM20" s="515"/>
      <c r="EN20" s="515"/>
      <c r="EO20" s="515"/>
      <c r="EP20" s="515"/>
      <c r="EQ20" s="515"/>
      <c r="ER20" s="515"/>
      <c r="ES20" s="515"/>
      <c r="ET20" s="515"/>
      <c r="EU20" s="515"/>
      <c r="EV20" s="515"/>
      <c r="EW20" s="515"/>
      <c r="EX20" s="515"/>
      <c r="EY20" s="515"/>
      <c r="EZ20" s="515"/>
      <c r="FA20" s="515"/>
      <c r="FB20" s="515"/>
      <c r="FC20" s="515"/>
      <c r="FD20" s="515"/>
      <c r="FE20" s="515"/>
      <c r="FF20" s="515"/>
      <c r="FG20" s="515"/>
      <c r="FH20" s="515"/>
      <c r="FI20" s="515"/>
      <c r="FJ20" s="515"/>
      <c r="FK20" s="515"/>
      <c r="FL20" s="515"/>
      <c r="FM20" s="515"/>
      <c r="FN20" s="515"/>
      <c r="FO20" s="515"/>
      <c r="FP20" s="515"/>
      <c r="FQ20" s="515"/>
      <c r="FR20" s="515"/>
      <c r="FS20" s="515"/>
      <c r="FT20" s="515"/>
      <c r="FU20" s="515"/>
      <c r="FV20" s="515"/>
      <c r="FW20" s="515"/>
      <c r="FX20" s="515"/>
      <c r="FY20" s="515"/>
      <c r="FZ20" s="515"/>
      <c r="GA20" s="515"/>
      <c r="GB20" s="515"/>
      <c r="GC20" s="515"/>
      <c r="GD20" s="515"/>
      <c r="GE20" s="515"/>
      <c r="GF20" s="515"/>
      <c r="GG20" s="515"/>
      <c r="GH20" s="515"/>
      <c r="GI20" s="515"/>
      <c r="GJ20" s="515"/>
      <c r="GK20" s="515"/>
      <c r="GL20" s="515"/>
      <c r="GM20" s="515"/>
      <c r="GN20" s="515"/>
      <c r="GO20" s="515"/>
      <c r="GP20" s="515"/>
      <c r="GQ20" s="515"/>
      <c r="GR20" s="515"/>
      <c r="GS20" s="515"/>
      <c r="GT20" s="515"/>
      <c r="GU20" s="515"/>
      <c r="GV20" s="515"/>
      <c r="GW20" s="515"/>
      <c r="GX20" s="515"/>
      <c r="GY20" s="515"/>
      <c r="GZ20" s="515"/>
      <c r="HA20" s="515"/>
      <c r="HB20" s="515"/>
      <c r="HC20" s="515"/>
      <c r="HD20" s="515"/>
      <c r="HE20" s="515"/>
      <c r="HF20" s="515"/>
      <c r="HG20" s="515"/>
      <c r="HH20" s="515"/>
      <c r="HI20" s="515"/>
      <c r="HJ20" s="515"/>
      <c r="HK20" s="515"/>
      <c r="HL20" s="515"/>
      <c r="HM20" s="515"/>
      <c r="HN20" s="515"/>
      <c r="HO20" s="515"/>
      <c r="HP20" s="515"/>
      <c r="HQ20" s="515"/>
      <c r="HR20" s="515"/>
      <c r="HS20" s="515"/>
      <c r="HT20" s="515"/>
      <c r="HU20" s="515"/>
      <c r="HV20" s="515"/>
      <c r="HW20" s="515"/>
      <c r="HX20" s="515"/>
      <c r="HY20" s="515"/>
      <c r="HZ20" s="515"/>
      <c r="IA20" s="515"/>
      <c r="IB20" s="515"/>
      <c r="IC20" s="515"/>
      <c r="ID20" s="515"/>
      <c r="IE20" s="515"/>
      <c r="IF20" s="515"/>
      <c r="IG20" s="515"/>
      <c r="IH20" s="515"/>
      <c r="II20" s="515"/>
      <c r="IJ20" s="515"/>
      <c r="IK20" s="515"/>
      <c r="IL20" s="515"/>
      <c r="IM20" s="515"/>
      <c r="IN20" s="515"/>
      <c r="IO20" s="515"/>
      <c r="IP20" s="515"/>
      <c r="IQ20" s="515"/>
      <c r="IR20" s="515"/>
      <c r="IS20" s="515"/>
      <c r="IT20" s="515"/>
      <c r="IU20" s="515"/>
      <c r="IV20" s="515"/>
      <c r="IW20" s="515"/>
      <c r="IX20" s="515"/>
      <c r="IY20" s="515"/>
      <c r="IZ20" s="515"/>
      <c r="JA20" s="515"/>
      <c r="JB20" s="515"/>
      <c r="JC20" s="515"/>
      <c r="JD20" s="515"/>
      <c r="JE20" s="515"/>
      <c r="JF20" s="515"/>
      <c r="JG20" s="515"/>
      <c r="JH20" s="515"/>
      <c r="JI20" s="515"/>
      <c r="JJ20" s="515"/>
      <c r="JK20" s="515"/>
      <c r="JL20" s="515"/>
      <c r="JM20" s="515"/>
      <c r="JN20" s="515"/>
      <c r="JO20" s="515"/>
      <c r="JP20" s="515"/>
      <c r="JQ20" s="515"/>
      <c r="JR20" s="515"/>
      <c r="JS20" s="515"/>
      <c r="JT20" s="515"/>
      <c r="JU20" s="515"/>
      <c r="JV20" s="515"/>
      <c r="JW20" s="515"/>
      <c r="JX20" s="515"/>
      <c r="JY20" s="515"/>
      <c r="JZ20" s="515"/>
      <c r="KA20" s="515"/>
      <c r="KB20" s="515"/>
      <c r="KC20" s="515"/>
      <c r="KD20" s="515"/>
      <c r="KE20" s="515"/>
      <c r="KF20" s="515"/>
      <c r="KG20" s="515"/>
      <c r="KH20" s="515"/>
      <c r="KI20" s="515"/>
      <c r="KJ20" s="515"/>
      <c r="KK20" s="515"/>
      <c r="KL20" s="515"/>
      <c r="KM20" s="515"/>
      <c r="KN20" s="515"/>
      <c r="KO20" s="515"/>
      <c r="KP20" s="515"/>
      <c r="KQ20" s="515"/>
      <c r="KR20" s="515"/>
      <c r="KS20" s="515"/>
      <c r="KT20" s="515"/>
      <c r="KU20" s="515"/>
      <c r="KV20" s="515"/>
      <c r="KW20" s="515"/>
      <c r="KX20" s="515"/>
      <c r="KY20" s="515"/>
      <c r="KZ20" s="515"/>
      <c r="LA20" s="515"/>
      <c r="LB20" s="515"/>
      <c r="LC20" s="515"/>
      <c r="LD20" s="515"/>
      <c r="LE20" s="515"/>
      <c r="LF20" s="515"/>
      <c r="LG20" s="515"/>
      <c r="LH20" s="515"/>
      <c r="LI20" s="515"/>
      <c r="LJ20" s="515"/>
      <c r="LK20" s="515"/>
      <c r="LL20" s="515"/>
      <c r="LM20" s="515"/>
      <c r="LN20" s="515"/>
      <c r="LO20" s="515"/>
      <c r="LP20" s="515"/>
      <c r="LQ20" s="515"/>
      <c r="LR20" s="515"/>
      <c r="LS20" s="515"/>
      <c r="LT20" s="515"/>
      <c r="LU20" s="515"/>
      <c r="LV20" s="515"/>
      <c r="LW20" s="515"/>
      <c r="LX20" s="515"/>
      <c r="LY20" s="515"/>
      <c r="LZ20" s="515"/>
      <c r="MA20" s="515"/>
      <c r="MB20" s="515"/>
      <c r="MC20" s="515"/>
      <c r="MD20" s="515"/>
      <c r="ME20" s="515"/>
      <c r="MF20" s="515"/>
      <c r="MG20" s="515"/>
      <c r="MH20" s="515"/>
      <c r="MI20" s="515"/>
      <c r="MJ20" s="515"/>
      <c r="MK20" s="515"/>
      <c r="ML20" s="515"/>
      <c r="MM20" s="515"/>
      <c r="MN20" s="515"/>
      <c r="MO20" s="515"/>
      <c r="MP20" s="515"/>
      <c r="MQ20" s="515"/>
      <c r="MR20" s="515"/>
      <c r="MS20" s="515"/>
      <c r="MT20" s="515"/>
      <c r="MU20" s="515"/>
      <c r="MV20" s="515"/>
      <c r="MW20" s="515"/>
      <c r="MX20" s="515"/>
      <c r="MY20" s="515"/>
      <c r="MZ20" s="515"/>
      <c r="NA20" s="515"/>
      <c r="NB20" s="515"/>
      <c r="NC20" s="515"/>
      <c r="ND20" s="515"/>
      <c r="NE20" s="515"/>
      <c r="NF20" s="515"/>
      <c r="NG20" s="515"/>
      <c r="NH20" s="515"/>
      <c r="NI20" s="515"/>
      <c r="NJ20" s="515"/>
      <c r="NK20" s="515"/>
      <c r="NL20" s="515"/>
      <c r="NM20" s="515"/>
      <c r="NN20" s="515"/>
      <c r="NO20" s="515"/>
      <c r="NP20" s="515"/>
      <c r="NQ20" s="515"/>
      <c r="NR20" s="515"/>
      <c r="NS20" s="515"/>
      <c r="NT20" s="515"/>
      <c r="NU20" s="515"/>
      <c r="NV20" s="515"/>
      <c r="NW20" s="515"/>
      <c r="NX20" s="515"/>
      <c r="NY20" s="515"/>
      <c r="NZ20" s="515"/>
      <c r="OA20" s="515"/>
      <c r="OB20" s="515"/>
      <c r="OC20" s="515"/>
      <c r="OD20" s="515"/>
      <c r="OE20" s="515"/>
      <c r="OF20" s="515"/>
      <c r="OG20" s="515"/>
      <c r="OH20" s="515"/>
      <c r="OI20" s="515"/>
      <c r="OJ20" s="515"/>
      <c r="OK20" s="515"/>
      <c r="OL20" s="515"/>
      <c r="OM20" s="515"/>
      <c r="ON20" s="515"/>
      <c r="OO20" s="515"/>
      <c r="OP20" s="515"/>
      <c r="OQ20" s="515"/>
      <c r="OR20" s="515"/>
      <c r="OS20" s="515"/>
      <c r="OT20" s="515"/>
      <c r="OU20" s="515"/>
      <c r="OV20" s="515"/>
      <c r="OW20" s="515"/>
      <c r="OX20" s="515"/>
      <c r="OY20" s="515"/>
      <c r="OZ20" s="515"/>
      <c r="PA20" s="515"/>
      <c r="PB20" s="515"/>
      <c r="PC20" s="515"/>
      <c r="PD20" s="515"/>
      <c r="PE20" s="515"/>
      <c r="PF20" s="515"/>
      <c r="PG20" s="515"/>
      <c r="PH20" s="515"/>
      <c r="PI20" s="515"/>
      <c r="PJ20" s="515"/>
      <c r="PK20" s="515"/>
      <c r="PL20" s="515"/>
      <c r="PM20" s="515"/>
      <c r="PN20" s="515"/>
      <c r="PO20" s="515"/>
      <c r="PP20" s="515"/>
      <c r="PQ20" s="515"/>
      <c r="PR20" s="515"/>
      <c r="PS20" s="515"/>
      <c r="PT20" s="515"/>
      <c r="PU20" s="515"/>
      <c r="PV20" s="515"/>
      <c r="PW20" s="515"/>
      <c r="PX20" s="515"/>
      <c r="PY20" s="515"/>
      <c r="PZ20" s="515"/>
      <c r="QA20" s="515"/>
      <c r="QB20" s="515"/>
      <c r="QC20" s="515"/>
      <c r="QD20" s="515"/>
      <c r="QE20" s="515"/>
      <c r="QF20" s="515"/>
      <c r="QG20" s="515"/>
      <c r="QH20" s="515"/>
      <c r="QI20" s="515"/>
      <c r="QJ20" s="515"/>
      <c r="QK20" s="515"/>
      <c r="QL20" s="515"/>
      <c r="QM20" s="515"/>
      <c r="QN20" s="515"/>
      <c r="QO20" s="515"/>
      <c r="QP20" s="515"/>
      <c r="QQ20" s="515"/>
      <c r="QR20" s="515"/>
      <c r="QS20" s="515"/>
      <c r="QT20" s="515"/>
      <c r="QU20" s="515"/>
      <c r="QV20" s="515"/>
      <c r="QW20" s="515"/>
      <c r="QX20" s="515"/>
      <c r="QY20" s="515"/>
      <c r="QZ20" s="515"/>
      <c r="RA20" s="515"/>
      <c r="RB20" s="515"/>
      <c r="RC20" s="515"/>
      <c r="RD20" s="515"/>
      <c r="RE20" s="515"/>
      <c r="RF20" s="515"/>
      <c r="RG20" s="515"/>
      <c r="RH20" s="515"/>
      <c r="RI20" s="515"/>
      <c r="RJ20" s="515"/>
      <c r="RK20" s="515"/>
      <c r="RL20" s="515"/>
      <c r="RM20" s="515"/>
      <c r="RN20" s="515"/>
      <c r="RO20" s="515"/>
      <c r="RP20" s="515"/>
      <c r="RQ20" s="515"/>
      <c r="RR20" s="515"/>
      <c r="RS20" s="515"/>
      <c r="RT20" s="515"/>
      <c r="RU20" s="515"/>
      <c r="RV20" s="515"/>
      <c r="RW20" s="515"/>
      <c r="RX20" s="515"/>
      <c r="RY20" s="515"/>
      <c r="RZ20" s="515"/>
      <c r="SA20" s="515"/>
      <c r="SB20" s="515"/>
      <c r="SC20" s="515"/>
      <c r="SD20" s="515"/>
      <c r="SE20" s="515"/>
      <c r="SF20" s="515"/>
      <c r="SG20" s="515"/>
      <c r="SH20" s="515"/>
      <c r="SI20" s="515"/>
      <c r="SJ20" s="515"/>
      <c r="SK20" s="515"/>
      <c r="SL20" s="515"/>
      <c r="SM20" s="515"/>
      <c r="SN20" s="515"/>
      <c r="SO20" s="515"/>
      <c r="SP20" s="515"/>
      <c r="SQ20" s="515"/>
      <c r="SR20" s="515"/>
      <c r="SS20" s="515"/>
      <c r="ST20" s="515"/>
      <c r="SU20" s="515"/>
      <c r="SV20" s="515"/>
      <c r="SW20" s="515"/>
      <c r="SX20" s="515"/>
      <c r="SY20" s="515"/>
      <c r="SZ20" s="515"/>
      <c r="TA20" s="515"/>
      <c r="TB20" s="515"/>
      <c r="TC20" s="515"/>
      <c r="TD20" s="515"/>
      <c r="TE20" s="515"/>
      <c r="TF20" s="515"/>
      <c r="TG20" s="515"/>
      <c r="TH20" s="515"/>
      <c r="TI20" s="515"/>
      <c r="TJ20" s="515"/>
      <c r="TK20" s="515"/>
      <c r="TL20" s="515"/>
      <c r="TM20" s="515"/>
      <c r="TN20" s="515"/>
      <c r="TO20" s="515"/>
      <c r="TP20" s="515"/>
      <c r="TQ20" s="515"/>
      <c r="TR20" s="515"/>
      <c r="TS20" s="515"/>
      <c r="TT20" s="515"/>
      <c r="TU20" s="515"/>
      <c r="TV20" s="515"/>
      <c r="TW20" s="515"/>
      <c r="TX20" s="515"/>
      <c r="TY20" s="515"/>
      <c r="TZ20" s="515"/>
      <c r="UA20" s="515"/>
      <c r="UB20" s="515"/>
      <c r="UC20" s="515"/>
      <c r="UD20" s="515"/>
      <c r="UE20" s="515"/>
      <c r="UF20" s="515"/>
      <c r="UG20" s="515"/>
      <c r="UH20" s="515"/>
      <c r="UI20" s="515"/>
      <c r="UJ20" s="515"/>
      <c r="UK20" s="515"/>
      <c r="UL20" s="515"/>
      <c r="UM20" s="515"/>
      <c r="UN20" s="515"/>
      <c r="UO20" s="515"/>
      <c r="UP20" s="515"/>
      <c r="UQ20" s="515"/>
      <c r="UR20" s="515"/>
      <c r="US20" s="515"/>
      <c r="UT20" s="515"/>
      <c r="UU20" s="515"/>
      <c r="UV20" s="515"/>
      <c r="UW20" s="515"/>
      <c r="UX20" s="515"/>
      <c r="UY20" s="515"/>
      <c r="UZ20" s="515"/>
      <c r="VA20" s="515"/>
      <c r="VB20" s="515"/>
      <c r="VC20" s="515"/>
      <c r="VD20" s="515"/>
      <c r="VE20" s="515"/>
      <c r="VF20" s="515"/>
      <c r="VG20" s="515"/>
      <c r="VH20" s="515"/>
      <c r="VI20" s="515"/>
      <c r="VJ20" s="515"/>
      <c r="VK20" s="515"/>
      <c r="VL20" s="515"/>
      <c r="VM20" s="515"/>
      <c r="VN20" s="515"/>
      <c r="VO20" s="515"/>
      <c r="VP20" s="515"/>
      <c r="VQ20" s="515"/>
      <c r="VR20" s="515"/>
      <c r="VS20" s="515"/>
      <c r="VT20" s="515"/>
      <c r="VU20" s="515"/>
      <c r="VV20" s="515"/>
      <c r="VW20" s="515"/>
      <c r="VX20" s="515"/>
      <c r="VY20" s="515"/>
      <c r="VZ20" s="515"/>
      <c r="WA20" s="515"/>
      <c r="WB20" s="515"/>
      <c r="WC20" s="515"/>
      <c r="WD20" s="515"/>
      <c r="WE20" s="515"/>
      <c r="WF20" s="515"/>
      <c r="WG20" s="515"/>
      <c r="WH20" s="515"/>
      <c r="WI20" s="515"/>
      <c r="WJ20" s="515"/>
      <c r="WK20" s="515"/>
      <c r="WL20" s="515"/>
      <c r="WM20" s="515"/>
      <c r="WN20" s="515"/>
      <c r="WO20" s="515"/>
      <c r="WP20" s="515"/>
      <c r="WQ20" s="515"/>
      <c r="WR20" s="515"/>
      <c r="WS20" s="515"/>
      <c r="WT20" s="515"/>
      <c r="WU20" s="515"/>
      <c r="WV20" s="515"/>
      <c r="WW20" s="515"/>
      <c r="WX20" s="515"/>
      <c r="WY20" s="515"/>
      <c r="WZ20" s="515"/>
      <c r="XA20" s="515"/>
      <c r="XB20" s="515"/>
      <c r="XC20" s="515"/>
      <c r="XD20" s="515"/>
      <c r="XE20" s="515"/>
      <c r="XF20" s="515"/>
      <c r="XG20" s="515"/>
      <c r="XH20" s="515"/>
      <c r="XI20" s="515"/>
      <c r="XJ20" s="515"/>
      <c r="XK20" s="515"/>
      <c r="XL20" s="515"/>
      <c r="XM20" s="515"/>
      <c r="XN20" s="515"/>
      <c r="XO20" s="515"/>
      <c r="XP20" s="515"/>
      <c r="XQ20" s="515"/>
      <c r="XR20" s="515"/>
      <c r="XS20" s="515"/>
      <c r="XT20" s="515"/>
      <c r="XU20" s="515"/>
      <c r="XV20" s="515"/>
      <c r="XW20" s="515"/>
      <c r="XX20" s="515"/>
      <c r="XY20" s="515"/>
      <c r="XZ20" s="515"/>
      <c r="YA20" s="515"/>
      <c r="YB20" s="515"/>
      <c r="YC20" s="515"/>
      <c r="YD20" s="515"/>
      <c r="YE20" s="515"/>
      <c r="YF20" s="515"/>
      <c r="YG20" s="515"/>
      <c r="YH20" s="515"/>
      <c r="YI20" s="515"/>
      <c r="YJ20" s="515"/>
      <c r="YK20" s="515"/>
      <c r="YL20" s="515"/>
      <c r="YM20" s="515"/>
      <c r="YN20" s="515"/>
      <c r="YO20" s="515"/>
      <c r="YP20" s="515"/>
      <c r="YQ20" s="515"/>
      <c r="YR20" s="515"/>
      <c r="YS20" s="515"/>
      <c r="YT20" s="515"/>
      <c r="YU20" s="515"/>
      <c r="YV20" s="515"/>
      <c r="YW20" s="515"/>
      <c r="YX20" s="515"/>
      <c r="YY20" s="515"/>
      <c r="YZ20" s="515"/>
      <c r="ZA20" s="515"/>
      <c r="ZB20" s="515"/>
      <c r="ZC20" s="515"/>
      <c r="ZD20" s="515"/>
      <c r="ZE20" s="515"/>
      <c r="ZF20" s="515"/>
      <c r="ZG20" s="515"/>
      <c r="ZH20" s="515"/>
      <c r="ZI20" s="515"/>
      <c r="ZJ20" s="515"/>
      <c r="ZK20" s="515"/>
      <c r="ZL20" s="515"/>
      <c r="ZM20" s="515"/>
      <c r="ZN20" s="515"/>
      <c r="ZO20" s="515"/>
      <c r="ZP20" s="515"/>
      <c r="ZQ20" s="515"/>
      <c r="ZR20" s="515"/>
      <c r="ZS20" s="515"/>
      <c r="ZT20" s="515"/>
      <c r="ZU20" s="515"/>
      <c r="ZV20" s="515"/>
      <c r="ZW20" s="515"/>
      <c r="ZX20" s="515"/>
      <c r="ZY20" s="515"/>
      <c r="ZZ20" s="515"/>
      <c r="AAA20" s="515"/>
      <c r="AAB20" s="515"/>
      <c r="AAC20" s="515"/>
      <c r="AAD20" s="515"/>
      <c r="AAE20" s="515"/>
      <c r="AAF20" s="515"/>
      <c r="AAG20" s="515"/>
      <c r="AAH20" s="515"/>
      <c r="AAI20" s="515"/>
      <c r="AAJ20" s="515"/>
      <c r="AAK20" s="515"/>
      <c r="AAL20" s="515"/>
      <c r="AAM20" s="515"/>
      <c r="AAN20" s="515"/>
      <c r="AAO20" s="515"/>
      <c r="AAP20" s="515"/>
      <c r="AAQ20" s="515"/>
      <c r="AAR20" s="515"/>
      <c r="AAS20" s="515"/>
      <c r="AAT20" s="515"/>
      <c r="AAU20" s="515"/>
      <c r="AAV20" s="515"/>
      <c r="AAW20" s="515"/>
      <c r="AAX20" s="515"/>
      <c r="AAY20" s="515"/>
      <c r="AAZ20" s="515"/>
      <c r="ABA20" s="515"/>
      <c r="ABB20" s="515"/>
      <c r="ABC20" s="515"/>
      <c r="ABD20" s="515"/>
      <c r="ABE20" s="515"/>
      <c r="ABF20" s="515"/>
      <c r="ABG20" s="515"/>
      <c r="ABH20" s="515"/>
      <c r="ABI20" s="515"/>
      <c r="ABJ20" s="515"/>
      <c r="ABK20" s="515"/>
      <c r="ABL20" s="515"/>
      <c r="ABM20" s="515"/>
      <c r="ABN20" s="515"/>
      <c r="ABO20" s="515"/>
      <c r="ABP20" s="515"/>
      <c r="ABQ20" s="515"/>
      <c r="ABR20" s="515"/>
      <c r="ABS20" s="515"/>
      <c r="ABT20" s="515"/>
      <c r="ABU20" s="515"/>
      <c r="ABV20" s="515"/>
      <c r="ABW20" s="515"/>
      <c r="ABX20" s="515"/>
      <c r="ABY20" s="515"/>
      <c r="ABZ20" s="515"/>
      <c r="ACA20" s="515"/>
      <c r="ACB20" s="515"/>
      <c r="ACC20" s="515"/>
      <c r="ACD20" s="515"/>
      <c r="ACE20" s="515"/>
      <c r="ACF20" s="515"/>
      <c r="ACG20" s="515"/>
      <c r="ACH20" s="515"/>
      <c r="ACI20" s="515"/>
      <c r="ACJ20" s="515"/>
      <c r="ACK20" s="515"/>
      <c r="ACL20" s="515"/>
      <c r="ACM20" s="515"/>
      <c r="ACN20" s="515"/>
      <c r="ACO20" s="515"/>
      <c r="ACP20" s="515"/>
      <c r="ACQ20" s="515"/>
      <c r="ACR20" s="515"/>
      <c r="ACS20" s="515"/>
      <c r="ACT20" s="515"/>
      <c r="ACU20" s="515"/>
      <c r="ACV20" s="515"/>
      <c r="ACW20" s="515"/>
      <c r="ACX20" s="515"/>
      <c r="ACY20" s="515"/>
      <c r="ACZ20" s="515"/>
      <c r="ADA20" s="515"/>
      <c r="ADB20" s="515"/>
      <c r="ADC20" s="515"/>
      <c r="ADD20" s="515"/>
      <c r="ADE20" s="515"/>
      <c r="ADF20" s="515"/>
      <c r="ADG20" s="515"/>
      <c r="ADH20" s="515"/>
      <c r="ADI20" s="515"/>
      <c r="ADJ20" s="515"/>
      <c r="ADK20" s="515"/>
      <c r="ADL20" s="515"/>
      <c r="ADM20" s="515"/>
      <c r="ADN20" s="515"/>
      <c r="ADO20" s="515"/>
      <c r="ADP20" s="515"/>
      <c r="ADQ20" s="515"/>
      <c r="ADR20" s="515"/>
      <c r="ADS20" s="515"/>
      <c r="ADT20" s="515"/>
      <c r="ADU20" s="515"/>
      <c r="ADV20" s="515"/>
      <c r="ADW20" s="515"/>
      <c r="ADX20" s="515"/>
      <c r="ADY20" s="515"/>
      <c r="ADZ20" s="515"/>
      <c r="AEA20" s="515"/>
      <c r="AEB20" s="515"/>
      <c r="AEC20" s="515"/>
      <c r="AED20" s="515"/>
      <c r="AEE20" s="515"/>
      <c r="AEF20" s="515"/>
      <c r="AEG20" s="515"/>
      <c r="AEH20" s="515"/>
      <c r="AEI20" s="515"/>
      <c r="AEJ20" s="515"/>
      <c r="AEK20" s="515"/>
      <c r="AEL20" s="515"/>
      <c r="AEM20" s="515"/>
      <c r="AEN20" s="515"/>
      <c r="AEO20" s="515"/>
      <c r="AEP20" s="515"/>
      <c r="AEQ20" s="515"/>
      <c r="AER20" s="515"/>
      <c r="AES20" s="515"/>
      <c r="AET20" s="515"/>
      <c r="AEU20" s="515"/>
      <c r="AEV20" s="515"/>
      <c r="AEW20" s="515"/>
      <c r="AEX20" s="515"/>
      <c r="AEY20" s="515"/>
      <c r="AEZ20" s="515"/>
      <c r="AFA20" s="515"/>
      <c r="AFB20" s="515"/>
      <c r="AFC20" s="515"/>
      <c r="AFD20" s="515"/>
      <c r="AFE20" s="515"/>
      <c r="AFF20" s="515"/>
      <c r="AFG20" s="515"/>
      <c r="AFH20" s="515"/>
      <c r="AFI20" s="515"/>
      <c r="AFJ20" s="515"/>
      <c r="AFK20" s="515"/>
      <c r="AFL20" s="515"/>
      <c r="AFM20" s="515"/>
      <c r="AFN20" s="515"/>
      <c r="AFO20" s="515"/>
      <c r="AFP20" s="515"/>
      <c r="AFQ20" s="515"/>
      <c r="AFR20" s="515"/>
      <c r="AFS20" s="515"/>
      <c r="AFT20" s="515"/>
      <c r="AFU20" s="515"/>
      <c r="AFV20" s="515"/>
      <c r="AFW20" s="515"/>
      <c r="AFX20" s="515"/>
      <c r="AFY20" s="515"/>
      <c r="AFZ20" s="515"/>
      <c r="AGA20" s="515"/>
      <c r="AGB20" s="515"/>
      <c r="AGC20" s="515"/>
      <c r="AGD20" s="515"/>
      <c r="AGE20" s="515"/>
      <c r="AGF20" s="515"/>
      <c r="AGG20" s="515"/>
      <c r="AGH20" s="515"/>
      <c r="AGI20" s="515"/>
      <c r="AGJ20" s="515"/>
      <c r="AGK20" s="515"/>
      <c r="AGL20" s="515"/>
      <c r="AGM20" s="515"/>
      <c r="AGN20" s="515"/>
      <c r="AGO20" s="515"/>
      <c r="AGP20" s="515"/>
      <c r="AGQ20" s="515"/>
      <c r="AGR20" s="515"/>
      <c r="AGS20" s="515"/>
      <c r="AGT20" s="515"/>
      <c r="AGU20" s="515"/>
      <c r="AGV20" s="515"/>
      <c r="AGW20" s="515"/>
      <c r="AGX20" s="515"/>
      <c r="AGY20" s="515"/>
      <c r="AGZ20" s="515"/>
      <c r="AHA20" s="515"/>
      <c r="AHB20" s="515"/>
      <c r="AHC20" s="515"/>
      <c r="AHD20" s="515"/>
      <c r="AHE20" s="515"/>
      <c r="AHF20" s="515"/>
      <c r="AHG20" s="515"/>
      <c r="AHH20" s="515"/>
      <c r="AHI20" s="515"/>
      <c r="AHJ20" s="515"/>
      <c r="AHK20" s="515"/>
      <c r="AHL20" s="515"/>
      <c r="AHM20" s="515"/>
      <c r="AHN20" s="515"/>
      <c r="AHO20" s="515"/>
      <c r="AHP20" s="515"/>
      <c r="AHQ20" s="515"/>
      <c r="AHR20" s="515"/>
      <c r="AHS20" s="515"/>
      <c r="AHT20" s="515"/>
      <c r="AHU20" s="515"/>
      <c r="AHV20" s="515"/>
      <c r="AHW20" s="515"/>
      <c r="AHX20" s="515"/>
      <c r="AHY20" s="515"/>
      <c r="AHZ20" s="515"/>
      <c r="AIA20" s="515"/>
      <c r="AIB20" s="515"/>
      <c r="AIC20" s="515"/>
      <c r="AID20" s="515"/>
      <c r="AIE20" s="515"/>
      <c r="AIF20" s="515"/>
      <c r="AIG20" s="515"/>
      <c r="AIH20" s="515"/>
      <c r="AII20" s="515"/>
      <c r="AIJ20" s="515"/>
      <c r="AIK20" s="515"/>
      <c r="AIL20" s="515"/>
      <c r="AIM20" s="515"/>
      <c r="AIN20" s="515"/>
      <c r="AIO20" s="515"/>
      <c r="AIP20" s="515"/>
      <c r="AIQ20" s="515"/>
      <c r="AIR20" s="515"/>
      <c r="AIS20" s="515"/>
      <c r="AIT20" s="515"/>
      <c r="AIU20" s="515"/>
      <c r="AIV20" s="515"/>
      <c r="AIW20" s="515"/>
      <c r="AIX20" s="515"/>
      <c r="AIY20" s="515"/>
      <c r="AIZ20" s="515"/>
      <c r="AJA20" s="515"/>
      <c r="AJB20" s="515"/>
      <c r="AJC20" s="515"/>
      <c r="AJD20" s="515"/>
      <c r="AJE20" s="515"/>
      <c r="AJF20" s="515"/>
      <c r="AJG20" s="515"/>
      <c r="AJH20" s="515"/>
      <c r="AJI20" s="515"/>
      <c r="AJJ20" s="515"/>
      <c r="AJK20" s="515"/>
      <c r="AJL20" s="515"/>
      <c r="AJM20" s="515"/>
      <c r="AJN20" s="515"/>
      <c r="AJO20" s="515"/>
      <c r="AJP20" s="515"/>
      <c r="AJQ20" s="515"/>
      <c r="AJR20" s="515"/>
      <c r="AJS20" s="515"/>
      <c r="AJT20" s="515"/>
      <c r="AJU20" s="515"/>
      <c r="AJV20" s="515"/>
      <c r="AJW20" s="515"/>
      <c r="AJX20" s="515"/>
      <c r="AJY20" s="515"/>
      <c r="AJZ20" s="515"/>
      <c r="AKA20" s="515"/>
      <c r="AKB20" s="515"/>
      <c r="AKC20" s="515"/>
      <c r="AKD20" s="515"/>
      <c r="AKE20" s="515"/>
      <c r="AKF20" s="515"/>
      <c r="AKG20" s="515"/>
      <c r="AKH20" s="515"/>
      <c r="AKI20" s="515"/>
      <c r="AKJ20" s="515"/>
      <c r="AKK20" s="515"/>
      <c r="AKL20" s="515"/>
      <c r="AKM20" s="515"/>
      <c r="AKN20" s="515"/>
      <c r="AKO20" s="515"/>
      <c r="AKP20" s="515"/>
      <c r="AKQ20" s="515"/>
      <c r="AKR20" s="515"/>
      <c r="AKS20" s="515"/>
      <c r="AKT20" s="515"/>
      <c r="AKU20" s="515"/>
      <c r="AKV20" s="515"/>
      <c r="AKW20" s="515"/>
      <c r="AKX20" s="515"/>
      <c r="AKY20" s="515"/>
      <c r="AKZ20" s="515"/>
      <c r="ALA20" s="515"/>
      <c r="ALB20" s="515"/>
      <c r="ALC20" s="515"/>
      <c r="ALD20" s="515"/>
      <c r="ALE20" s="515"/>
      <c r="ALF20" s="515"/>
      <c r="ALG20" s="515"/>
      <c r="ALH20" s="515"/>
      <c r="ALI20" s="515"/>
      <c r="ALJ20" s="515"/>
      <c r="ALK20" s="515"/>
      <c r="ALL20" s="515"/>
      <c r="ALM20" s="515"/>
      <c r="ALN20" s="515"/>
      <c r="ALO20" s="515"/>
      <c r="ALP20" s="515"/>
      <c r="ALQ20" s="515"/>
      <c r="ALR20" s="515"/>
      <c r="ALS20" s="515"/>
      <c r="ALT20" s="515"/>
      <c r="ALU20" s="515"/>
      <c r="ALV20" s="515"/>
      <c r="ALW20" s="515"/>
      <c r="ALX20" s="515"/>
      <c r="ALY20" s="515"/>
      <c r="ALZ20" s="515"/>
      <c r="AMA20" s="515"/>
      <c r="AMB20" s="515"/>
      <c r="AMC20" s="515"/>
      <c r="AMD20" s="515"/>
      <c r="AME20" s="515"/>
      <c r="AMF20" s="515"/>
      <c r="AMG20" s="515"/>
      <c r="AMH20" s="515"/>
      <c r="AMI20" s="515"/>
      <c r="AMJ20" s="515"/>
      <c r="AMK20" s="515"/>
      <c r="AML20" s="515"/>
      <c r="AMM20" s="515"/>
      <c r="AMN20" s="515"/>
      <c r="AMO20" s="515"/>
      <c r="AMP20" s="515"/>
      <c r="AMQ20" s="515"/>
      <c r="AMR20" s="515"/>
      <c r="AMS20" s="515"/>
      <c r="AMT20" s="515"/>
      <c r="AMU20" s="515"/>
      <c r="AMV20" s="515"/>
      <c r="AMW20" s="515"/>
      <c r="AMX20" s="515"/>
      <c r="AMY20" s="515"/>
      <c r="AMZ20" s="515"/>
      <c r="ANA20" s="515"/>
      <c r="ANB20" s="515"/>
      <c r="ANC20" s="515"/>
      <c r="AND20" s="515"/>
      <c r="ANE20" s="515"/>
      <c r="ANF20" s="515"/>
      <c r="ANG20" s="515"/>
      <c r="ANH20" s="515"/>
      <c r="ANI20" s="515"/>
      <c r="ANJ20" s="515"/>
      <c r="ANK20" s="515"/>
      <c r="ANL20" s="515"/>
      <c r="ANM20" s="515"/>
      <c r="ANN20" s="515"/>
      <c r="ANO20" s="515"/>
      <c r="ANP20" s="515"/>
      <c r="ANQ20" s="515"/>
      <c r="ANR20" s="515"/>
      <c r="ANS20" s="515"/>
      <c r="ANT20" s="515"/>
      <c r="ANU20" s="515"/>
      <c r="ANV20" s="515"/>
      <c r="ANW20" s="515"/>
      <c r="ANX20" s="515"/>
      <c r="ANY20" s="515"/>
      <c r="ANZ20" s="515"/>
      <c r="AOA20" s="515"/>
      <c r="AOB20" s="515"/>
      <c r="AOC20" s="515"/>
      <c r="AOD20" s="515"/>
      <c r="AOE20" s="515"/>
      <c r="AOF20" s="515"/>
      <c r="AOG20" s="515"/>
      <c r="AOH20" s="515"/>
      <c r="AOI20" s="515"/>
      <c r="AOJ20" s="515"/>
      <c r="AOK20" s="515"/>
      <c r="AOL20" s="515"/>
      <c r="AOM20" s="515"/>
      <c r="AON20" s="515"/>
      <c r="AOO20" s="515"/>
      <c r="AOP20" s="515"/>
      <c r="AOQ20" s="515"/>
      <c r="AOR20" s="515"/>
      <c r="AOS20" s="515"/>
      <c r="AOT20" s="515"/>
      <c r="AOU20" s="515"/>
      <c r="AOV20" s="515"/>
      <c r="AOW20" s="515"/>
      <c r="AOX20" s="515"/>
      <c r="AOY20" s="515"/>
      <c r="AOZ20" s="515"/>
      <c r="APA20" s="515"/>
      <c r="APB20" s="515"/>
      <c r="APC20" s="515"/>
      <c r="APD20" s="515"/>
      <c r="APE20" s="515"/>
      <c r="APF20" s="515"/>
      <c r="APG20" s="515"/>
      <c r="APH20" s="515"/>
      <c r="API20" s="515"/>
      <c r="APJ20" s="515"/>
      <c r="APK20" s="515"/>
      <c r="APL20" s="515"/>
      <c r="APM20" s="515"/>
      <c r="APN20" s="515"/>
      <c r="APO20" s="515"/>
      <c r="APP20" s="515"/>
      <c r="APQ20" s="515"/>
      <c r="APR20" s="515"/>
      <c r="APS20" s="515"/>
      <c r="APT20" s="515"/>
      <c r="APU20" s="515"/>
      <c r="APV20" s="515"/>
      <c r="APW20" s="515"/>
      <c r="APX20" s="515"/>
      <c r="APY20" s="515"/>
      <c r="APZ20" s="515"/>
      <c r="AQA20" s="515"/>
      <c r="AQB20" s="515"/>
      <c r="AQC20" s="515"/>
      <c r="AQD20" s="515"/>
      <c r="AQE20" s="515"/>
      <c r="AQF20" s="515"/>
      <c r="AQG20" s="515"/>
      <c r="AQH20" s="515"/>
      <c r="AQI20" s="515"/>
      <c r="AQJ20" s="515"/>
      <c r="AQK20" s="515"/>
      <c r="AQL20" s="515"/>
      <c r="AQM20" s="515"/>
      <c r="AQN20" s="515"/>
      <c r="AQO20" s="515"/>
      <c r="AQP20" s="515"/>
      <c r="AQQ20" s="515"/>
      <c r="AQR20" s="515"/>
      <c r="AQS20" s="515"/>
      <c r="AQT20" s="515"/>
      <c r="AQU20" s="515"/>
      <c r="AQV20" s="515"/>
      <c r="AQW20" s="515"/>
      <c r="AQX20" s="515"/>
      <c r="AQY20" s="515"/>
      <c r="AQZ20" s="515"/>
      <c r="ARA20" s="515"/>
      <c r="ARB20" s="515"/>
      <c r="ARC20" s="515"/>
      <c r="ARD20" s="515"/>
      <c r="ARE20" s="515"/>
      <c r="ARF20" s="515"/>
      <c r="ARG20" s="515"/>
      <c r="ARH20" s="515"/>
      <c r="ARI20" s="515"/>
      <c r="ARJ20" s="515"/>
      <c r="ARK20" s="515"/>
      <c r="ARL20" s="515"/>
      <c r="ARM20" s="515"/>
      <c r="ARN20" s="515"/>
      <c r="ARO20" s="515"/>
      <c r="ARP20" s="515"/>
      <c r="ARQ20" s="515"/>
      <c r="ARR20" s="515"/>
      <c r="ARS20" s="515"/>
      <c r="ART20" s="515"/>
      <c r="ARU20" s="515"/>
      <c r="ARV20" s="515"/>
      <c r="ARW20" s="515"/>
      <c r="ARX20" s="515"/>
      <c r="ARY20" s="515"/>
      <c r="ARZ20" s="515"/>
      <c r="ASA20" s="515"/>
      <c r="ASB20" s="515"/>
      <c r="ASC20" s="515"/>
      <c r="ASD20" s="515"/>
      <c r="ASE20" s="515"/>
      <c r="ASF20" s="515"/>
      <c r="ASG20" s="515"/>
      <c r="ASH20" s="515"/>
      <c r="ASI20" s="515"/>
      <c r="ASJ20" s="515"/>
      <c r="ASK20" s="515"/>
      <c r="ASL20" s="515"/>
      <c r="ASM20" s="515"/>
      <c r="ASN20" s="515"/>
      <c r="ASO20" s="515"/>
      <c r="ASP20" s="515"/>
      <c r="ASQ20" s="515"/>
      <c r="ASR20" s="515"/>
      <c r="ASS20" s="515"/>
      <c r="AST20" s="515"/>
      <c r="ASU20" s="515"/>
      <c r="ASV20" s="515"/>
      <c r="ASW20" s="515"/>
      <c r="ASX20" s="515"/>
      <c r="ASY20" s="515"/>
      <c r="ASZ20" s="515"/>
      <c r="ATA20" s="515"/>
      <c r="ATB20" s="515"/>
      <c r="ATC20" s="515"/>
      <c r="ATD20" s="515"/>
      <c r="ATE20" s="515"/>
      <c r="ATF20" s="515"/>
      <c r="ATG20" s="515"/>
      <c r="ATH20" s="515"/>
      <c r="ATI20" s="515"/>
      <c r="ATJ20" s="515"/>
      <c r="ATK20" s="515"/>
      <c r="ATL20" s="515"/>
      <c r="ATM20" s="515"/>
      <c r="ATN20" s="515"/>
      <c r="ATO20" s="515"/>
      <c r="ATP20" s="515"/>
      <c r="ATQ20" s="515"/>
      <c r="ATR20" s="515"/>
      <c r="ATS20" s="515"/>
      <c r="ATT20" s="515"/>
      <c r="ATU20" s="515"/>
      <c r="ATV20" s="515"/>
      <c r="ATW20" s="515"/>
      <c r="ATX20" s="515"/>
      <c r="ATY20" s="515"/>
      <c r="ATZ20" s="515"/>
      <c r="AUA20" s="515"/>
      <c r="AUB20" s="515"/>
      <c r="AUC20" s="515"/>
      <c r="AUD20" s="515"/>
      <c r="AUE20" s="515"/>
      <c r="AUF20" s="515"/>
      <c r="AUG20" s="515"/>
      <c r="AUH20" s="515"/>
      <c r="AUI20" s="515"/>
      <c r="AUJ20" s="515"/>
      <c r="AUK20" s="515"/>
      <c r="AUL20" s="515"/>
      <c r="AUM20" s="515"/>
      <c r="AUN20" s="515"/>
      <c r="AUO20" s="515"/>
      <c r="AUP20" s="515"/>
      <c r="AUQ20" s="515"/>
      <c r="AUR20" s="515"/>
      <c r="AUS20" s="515"/>
      <c r="AUT20" s="515"/>
      <c r="AUU20" s="515"/>
      <c r="AUV20" s="515"/>
      <c r="AUW20" s="515"/>
      <c r="AUX20" s="515"/>
      <c r="AUY20" s="515"/>
      <c r="AUZ20" s="515"/>
      <c r="AVA20" s="515"/>
      <c r="AVB20" s="515"/>
      <c r="AVC20" s="515"/>
      <c r="AVD20" s="515"/>
      <c r="AVE20" s="515"/>
      <c r="AVF20" s="515"/>
      <c r="AVG20" s="515"/>
      <c r="AVH20" s="515"/>
      <c r="AVI20" s="515"/>
      <c r="AVJ20" s="515"/>
      <c r="AVK20" s="515"/>
      <c r="AVL20" s="515"/>
      <c r="AVM20" s="515"/>
      <c r="AVN20" s="515"/>
      <c r="AVO20" s="515"/>
      <c r="AVP20" s="515"/>
      <c r="AVQ20" s="515"/>
      <c r="AVR20" s="515"/>
      <c r="AVS20" s="515"/>
      <c r="AVT20" s="515"/>
      <c r="AVU20" s="515"/>
      <c r="AVV20" s="515"/>
      <c r="AVW20" s="515"/>
      <c r="AVX20" s="515"/>
      <c r="AVY20" s="515"/>
      <c r="AVZ20" s="515"/>
      <c r="AWA20" s="515"/>
      <c r="AWB20" s="515"/>
      <c r="AWC20" s="515"/>
      <c r="AWD20" s="515"/>
      <c r="AWE20" s="515"/>
      <c r="AWF20" s="515"/>
      <c r="AWG20" s="515"/>
      <c r="AWH20" s="515"/>
      <c r="AWI20" s="515"/>
      <c r="AWJ20" s="515"/>
      <c r="AWK20" s="515"/>
      <c r="AWL20" s="515"/>
      <c r="AWM20" s="515"/>
      <c r="AWN20" s="515"/>
      <c r="AWO20" s="515"/>
      <c r="AWP20" s="515"/>
      <c r="AWQ20" s="515"/>
      <c r="AWR20" s="515"/>
      <c r="AWS20" s="515"/>
      <c r="AWT20" s="515"/>
      <c r="AWU20" s="515"/>
      <c r="AWV20" s="515"/>
      <c r="AWW20" s="515"/>
      <c r="AWX20" s="515"/>
      <c r="AWY20" s="515"/>
      <c r="AWZ20" s="515"/>
      <c r="AXA20" s="515"/>
      <c r="AXB20" s="515"/>
      <c r="AXC20" s="515"/>
      <c r="AXD20" s="515"/>
      <c r="AXE20" s="515"/>
      <c r="AXF20" s="515"/>
      <c r="AXG20" s="515"/>
      <c r="AXH20" s="515"/>
      <c r="AXI20" s="515"/>
      <c r="AXJ20" s="515"/>
      <c r="AXK20" s="515"/>
      <c r="AXL20" s="515"/>
      <c r="AXM20" s="515"/>
      <c r="AXN20" s="515"/>
      <c r="AXO20" s="515"/>
      <c r="AXP20" s="515"/>
      <c r="AXQ20" s="515"/>
      <c r="AXR20" s="515"/>
      <c r="AXS20" s="515"/>
      <c r="AXT20" s="515"/>
      <c r="AXU20" s="515"/>
      <c r="AXV20" s="515"/>
      <c r="AXW20" s="515"/>
      <c r="AXX20" s="515"/>
      <c r="AXY20" s="515"/>
      <c r="AXZ20" s="515"/>
      <c r="AYA20" s="515"/>
      <c r="AYB20" s="515"/>
      <c r="AYC20" s="515"/>
      <c r="AYD20" s="515"/>
      <c r="AYE20" s="515"/>
      <c r="AYF20" s="515"/>
      <c r="AYG20" s="515"/>
      <c r="AYH20" s="515"/>
      <c r="AYI20" s="515"/>
      <c r="AYJ20" s="515"/>
      <c r="AYK20" s="515"/>
      <c r="AYL20" s="515"/>
      <c r="AYM20" s="515"/>
      <c r="AYN20" s="515"/>
      <c r="AYO20" s="515"/>
      <c r="AYP20" s="515"/>
      <c r="AYQ20" s="515"/>
      <c r="AYR20" s="515"/>
      <c r="AYS20" s="515"/>
      <c r="AYT20" s="515"/>
      <c r="AYU20" s="515"/>
      <c r="AYV20" s="515"/>
      <c r="AYW20" s="515"/>
      <c r="AYX20" s="515"/>
      <c r="AYY20" s="515"/>
      <c r="AYZ20" s="515"/>
      <c r="AZA20" s="515"/>
      <c r="AZB20" s="515"/>
      <c r="AZC20" s="515"/>
      <c r="AZD20" s="515"/>
      <c r="AZE20" s="515"/>
      <c r="AZF20" s="515"/>
      <c r="AZG20" s="515"/>
      <c r="AZH20" s="515"/>
      <c r="AZI20" s="515"/>
      <c r="AZJ20" s="515"/>
      <c r="AZK20" s="515"/>
      <c r="AZL20" s="515"/>
      <c r="AZM20" s="515"/>
      <c r="AZN20" s="515"/>
      <c r="AZO20" s="515"/>
      <c r="AZP20" s="515"/>
      <c r="AZQ20" s="515"/>
      <c r="AZR20" s="515"/>
      <c r="AZS20" s="515"/>
      <c r="AZT20" s="515"/>
      <c r="AZU20" s="515"/>
      <c r="AZV20" s="515"/>
      <c r="AZW20" s="515"/>
      <c r="AZX20" s="515"/>
      <c r="AZY20" s="515"/>
      <c r="AZZ20" s="515"/>
      <c r="BAA20" s="515"/>
      <c r="BAB20" s="515"/>
      <c r="BAC20" s="515"/>
      <c r="BAD20" s="515"/>
      <c r="BAE20" s="515"/>
      <c r="BAF20" s="515"/>
      <c r="BAG20" s="515"/>
      <c r="BAH20" s="515"/>
      <c r="BAI20" s="515"/>
      <c r="BAJ20" s="515"/>
      <c r="BAK20" s="515"/>
      <c r="BAL20" s="515"/>
      <c r="BAM20" s="515"/>
      <c r="BAN20" s="515"/>
      <c r="BAO20" s="515"/>
      <c r="BAP20" s="515"/>
      <c r="BAQ20" s="515"/>
      <c r="BAR20" s="515"/>
      <c r="BAS20" s="515"/>
      <c r="BAT20" s="515"/>
      <c r="BAU20" s="515"/>
      <c r="BAV20" s="515"/>
      <c r="BAW20" s="515"/>
      <c r="BAX20" s="515"/>
      <c r="BAY20" s="515"/>
      <c r="BAZ20" s="515"/>
      <c r="BBA20" s="515"/>
      <c r="BBB20" s="515"/>
      <c r="BBC20" s="515"/>
      <c r="BBD20" s="515"/>
      <c r="BBE20" s="515"/>
      <c r="BBF20" s="515"/>
      <c r="BBG20" s="515"/>
      <c r="BBH20" s="515"/>
      <c r="BBI20" s="515"/>
      <c r="BBJ20" s="515"/>
      <c r="BBK20" s="515"/>
      <c r="BBL20" s="515"/>
      <c r="BBM20" s="515"/>
      <c r="BBN20" s="515"/>
      <c r="BBO20" s="515"/>
      <c r="BBP20" s="515"/>
      <c r="BBQ20" s="515"/>
      <c r="BBR20" s="515"/>
      <c r="BBS20" s="515"/>
      <c r="BBT20" s="515"/>
      <c r="BBU20" s="515"/>
      <c r="BBV20" s="515"/>
      <c r="BBW20" s="515"/>
      <c r="BBX20" s="515"/>
      <c r="BBY20" s="515"/>
      <c r="BBZ20" s="515"/>
      <c r="BCA20" s="515"/>
      <c r="BCB20" s="515"/>
      <c r="BCC20" s="515"/>
      <c r="BCD20" s="515"/>
      <c r="BCE20" s="515"/>
      <c r="BCF20" s="515"/>
      <c r="BCG20" s="515"/>
      <c r="BCH20" s="515"/>
      <c r="BCI20" s="515"/>
      <c r="BCJ20" s="515"/>
      <c r="BCK20" s="515"/>
      <c r="BCL20" s="515"/>
      <c r="BCM20" s="515"/>
      <c r="BCN20" s="515"/>
      <c r="BCO20" s="515"/>
      <c r="BCP20" s="515"/>
      <c r="BCQ20" s="515"/>
      <c r="BCR20" s="515"/>
      <c r="BCS20" s="515"/>
      <c r="BCT20" s="515"/>
      <c r="BCU20" s="515"/>
      <c r="BCV20" s="515"/>
      <c r="BCW20" s="515"/>
      <c r="BCX20" s="515"/>
      <c r="BCY20" s="515"/>
      <c r="BCZ20" s="515"/>
      <c r="BDA20" s="515"/>
      <c r="BDB20" s="515"/>
      <c r="BDC20" s="515"/>
      <c r="BDD20" s="515"/>
      <c r="BDE20" s="515"/>
      <c r="BDF20" s="515"/>
      <c r="BDG20" s="515"/>
      <c r="BDH20" s="515"/>
      <c r="BDI20" s="515"/>
      <c r="BDJ20" s="515"/>
      <c r="BDK20" s="515"/>
      <c r="BDL20" s="515"/>
      <c r="BDM20" s="515"/>
      <c r="BDN20" s="515"/>
      <c r="BDO20" s="515"/>
      <c r="BDP20" s="515"/>
      <c r="BDQ20" s="515"/>
      <c r="BDR20" s="515"/>
      <c r="BDS20" s="515"/>
      <c r="BDT20" s="515"/>
      <c r="BDU20" s="515"/>
      <c r="BDV20" s="515"/>
      <c r="BDW20" s="515"/>
      <c r="BDX20" s="515"/>
      <c r="BDY20" s="515"/>
      <c r="BDZ20" s="515"/>
      <c r="BEA20" s="515"/>
      <c r="BEB20" s="515"/>
      <c r="BEC20" s="515"/>
      <c r="BED20" s="515"/>
      <c r="BEE20" s="515"/>
      <c r="BEF20" s="515"/>
      <c r="BEG20" s="515"/>
      <c r="BEH20" s="515"/>
      <c r="BEI20" s="515"/>
      <c r="BEJ20" s="515"/>
      <c r="BEK20" s="515"/>
      <c r="BEL20" s="515"/>
      <c r="BEM20" s="515"/>
      <c r="BEN20" s="515"/>
      <c r="BEO20" s="515"/>
      <c r="BEP20" s="515"/>
      <c r="BEQ20" s="515"/>
      <c r="BER20" s="515"/>
      <c r="BES20" s="515"/>
      <c r="BET20" s="515"/>
      <c r="BEU20" s="515"/>
      <c r="BEV20" s="515"/>
      <c r="BEW20" s="515"/>
      <c r="BEX20" s="515"/>
      <c r="BEY20" s="515"/>
      <c r="BEZ20" s="515"/>
      <c r="BFA20" s="515"/>
      <c r="BFB20" s="515"/>
      <c r="BFC20" s="515"/>
      <c r="BFD20" s="515"/>
      <c r="BFE20" s="515"/>
      <c r="BFF20" s="515"/>
      <c r="BFG20" s="515"/>
      <c r="BFH20" s="515"/>
      <c r="BFI20" s="515"/>
      <c r="BFJ20" s="515"/>
      <c r="BFK20" s="515"/>
      <c r="BFL20" s="515"/>
      <c r="BFM20" s="515"/>
      <c r="BFN20" s="515"/>
      <c r="BFO20" s="515"/>
      <c r="BFP20" s="515"/>
      <c r="BFQ20" s="515"/>
      <c r="BFR20" s="515"/>
      <c r="BFS20" s="515"/>
      <c r="BFT20" s="515"/>
      <c r="BFU20" s="515"/>
      <c r="BFV20" s="515"/>
      <c r="BFW20" s="515"/>
      <c r="BFX20" s="515"/>
      <c r="BFY20" s="515"/>
      <c r="BFZ20" s="515"/>
      <c r="BGA20" s="515"/>
      <c r="BGB20" s="515"/>
      <c r="BGC20" s="515"/>
      <c r="BGD20" s="515"/>
      <c r="BGE20" s="515"/>
      <c r="BGF20" s="515"/>
      <c r="BGG20" s="515"/>
      <c r="BGH20" s="515"/>
      <c r="BGI20" s="515"/>
      <c r="BGJ20" s="515"/>
      <c r="BGK20" s="515"/>
      <c r="BGL20" s="515"/>
      <c r="BGM20" s="515"/>
      <c r="BGN20" s="515"/>
      <c r="BGO20" s="515"/>
      <c r="BGP20" s="515"/>
      <c r="BGQ20" s="515"/>
      <c r="BGR20" s="515"/>
      <c r="BGS20" s="515"/>
      <c r="BGT20" s="515"/>
      <c r="BGU20" s="515"/>
      <c r="BGV20" s="515"/>
      <c r="BGW20" s="515"/>
      <c r="BGX20" s="515"/>
      <c r="BGY20" s="515"/>
      <c r="BGZ20" s="515"/>
      <c r="BHA20" s="515"/>
      <c r="BHB20" s="515"/>
      <c r="BHC20" s="515"/>
      <c r="BHD20" s="515"/>
      <c r="BHE20" s="515"/>
      <c r="BHF20" s="515"/>
      <c r="BHG20" s="515"/>
      <c r="BHH20" s="515"/>
      <c r="BHI20" s="515"/>
      <c r="BHJ20" s="515"/>
      <c r="BHK20" s="515"/>
      <c r="BHL20" s="515"/>
      <c r="BHM20" s="515"/>
      <c r="BHN20" s="515"/>
      <c r="BHO20" s="515"/>
      <c r="BHP20" s="515"/>
      <c r="BHQ20" s="515"/>
      <c r="BHR20" s="515"/>
      <c r="BHS20" s="515"/>
      <c r="BHT20" s="515"/>
      <c r="BHU20" s="515"/>
      <c r="BHV20" s="515"/>
      <c r="BHW20" s="515"/>
      <c r="BHX20" s="515"/>
      <c r="BHY20" s="515"/>
      <c r="BHZ20" s="515"/>
      <c r="BIA20" s="515"/>
      <c r="BIB20" s="515"/>
      <c r="BIC20" s="515"/>
      <c r="BID20" s="515"/>
      <c r="BIE20" s="515"/>
      <c r="BIF20" s="515"/>
      <c r="BIG20" s="515"/>
      <c r="BIH20" s="515"/>
      <c r="BII20" s="515"/>
      <c r="BIJ20" s="515"/>
      <c r="BIK20" s="515"/>
      <c r="BIL20" s="515"/>
      <c r="BIM20" s="515"/>
      <c r="BIN20" s="515"/>
      <c r="BIO20" s="515"/>
      <c r="BIP20" s="515"/>
      <c r="BIQ20" s="515"/>
      <c r="BIR20" s="515"/>
      <c r="BIS20" s="515"/>
      <c r="BIT20" s="515"/>
      <c r="BIU20" s="515"/>
      <c r="BIV20" s="515"/>
      <c r="BIW20" s="515"/>
      <c r="BIX20" s="515"/>
      <c r="BIY20" s="515"/>
      <c r="BIZ20" s="515"/>
      <c r="BJA20" s="515"/>
      <c r="BJB20" s="515"/>
      <c r="BJC20" s="515"/>
      <c r="BJD20" s="515"/>
      <c r="BJE20" s="515"/>
      <c r="BJF20" s="515"/>
      <c r="BJG20" s="515"/>
      <c r="BJH20" s="515"/>
      <c r="BJI20" s="515"/>
      <c r="BJJ20" s="515"/>
      <c r="BJK20" s="515"/>
      <c r="BJL20" s="515"/>
      <c r="BJM20" s="515"/>
      <c r="BJN20" s="515"/>
      <c r="BJO20" s="515"/>
      <c r="BJP20" s="515"/>
      <c r="BJQ20" s="515"/>
      <c r="BJR20" s="515"/>
      <c r="BJS20" s="515"/>
      <c r="BJT20" s="515"/>
      <c r="BJU20" s="515"/>
      <c r="BJV20" s="515"/>
      <c r="BJW20" s="515"/>
      <c r="BJX20" s="515"/>
      <c r="BJY20" s="515"/>
      <c r="BJZ20" s="515"/>
      <c r="BKA20" s="515"/>
      <c r="BKB20" s="515"/>
      <c r="BKC20" s="515"/>
      <c r="BKD20" s="515"/>
      <c r="BKE20" s="515"/>
      <c r="BKF20" s="515"/>
      <c r="BKG20" s="515"/>
      <c r="BKH20" s="515"/>
      <c r="BKI20" s="515"/>
      <c r="BKJ20" s="515"/>
      <c r="BKK20" s="515"/>
      <c r="BKL20" s="515"/>
      <c r="BKM20" s="515"/>
      <c r="BKN20" s="515"/>
      <c r="BKO20" s="515"/>
      <c r="BKP20" s="515"/>
      <c r="BKQ20" s="515"/>
      <c r="BKR20" s="515"/>
      <c r="BKS20" s="515"/>
      <c r="BKT20" s="515"/>
      <c r="BKU20" s="515"/>
      <c r="BKV20" s="515"/>
      <c r="BKW20" s="515"/>
      <c r="BKX20" s="515"/>
      <c r="BKY20" s="515"/>
      <c r="BKZ20" s="515"/>
      <c r="BLA20" s="515"/>
      <c r="BLB20" s="515"/>
      <c r="BLC20" s="515"/>
      <c r="BLD20" s="515"/>
      <c r="BLE20" s="515"/>
      <c r="BLF20" s="515"/>
      <c r="BLG20" s="515"/>
      <c r="BLH20" s="515"/>
      <c r="BLI20" s="515"/>
      <c r="BLJ20" s="515"/>
      <c r="BLK20" s="515"/>
      <c r="BLL20" s="515"/>
      <c r="BLM20" s="515"/>
      <c r="BLN20" s="515"/>
      <c r="BLO20" s="515"/>
      <c r="BLP20" s="515"/>
      <c r="BLQ20" s="515"/>
      <c r="BLR20" s="515"/>
      <c r="BLS20" s="515"/>
      <c r="BLT20" s="515"/>
      <c r="BLU20" s="515"/>
      <c r="BLV20" s="515"/>
      <c r="BLW20" s="515"/>
      <c r="BLX20" s="515"/>
      <c r="BLY20" s="515"/>
      <c r="BLZ20" s="515"/>
      <c r="BMA20" s="515"/>
      <c r="BMB20" s="515"/>
      <c r="BMC20" s="515"/>
      <c r="BMD20" s="515"/>
      <c r="BME20" s="515"/>
      <c r="BMF20" s="515"/>
      <c r="BMG20" s="515"/>
      <c r="BMH20" s="515"/>
      <c r="BMI20" s="515"/>
      <c r="BMJ20" s="515"/>
      <c r="BMK20" s="515"/>
      <c r="BML20" s="515"/>
      <c r="BMM20" s="515"/>
      <c r="BMN20" s="515"/>
      <c r="BMO20" s="515"/>
      <c r="BMP20" s="515"/>
      <c r="BMQ20" s="515"/>
      <c r="BMR20" s="515"/>
      <c r="BMS20" s="515"/>
      <c r="BMT20" s="515"/>
      <c r="BMU20" s="515"/>
      <c r="BMV20" s="515"/>
      <c r="BMW20" s="515"/>
      <c r="BMX20" s="515"/>
      <c r="BMY20" s="515"/>
      <c r="BMZ20" s="515"/>
      <c r="BNA20" s="515"/>
      <c r="BNB20" s="515"/>
      <c r="BNC20" s="515"/>
      <c r="BND20" s="515"/>
      <c r="BNE20" s="515"/>
      <c r="BNF20" s="515"/>
      <c r="BNG20" s="515"/>
      <c r="BNH20" s="515"/>
      <c r="BNI20" s="515"/>
      <c r="BNJ20" s="515"/>
      <c r="BNK20" s="515"/>
      <c r="BNL20" s="515"/>
      <c r="BNM20" s="515"/>
      <c r="BNN20" s="515"/>
      <c r="BNO20" s="515"/>
      <c r="BNP20" s="515"/>
      <c r="BNQ20" s="515"/>
      <c r="BNR20" s="515"/>
      <c r="BNS20" s="515"/>
      <c r="BNT20" s="515"/>
      <c r="BNU20" s="515"/>
      <c r="BNV20" s="515"/>
      <c r="BNW20" s="515"/>
      <c r="BNX20" s="515"/>
      <c r="BNY20" s="515"/>
      <c r="BNZ20" s="515"/>
      <c r="BOA20" s="515"/>
      <c r="BOB20" s="515"/>
      <c r="BOC20" s="515"/>
      <c r="BOD20" s="515"/>
      <c r="BOE20" s="515"/>
      <c r="BOF20" s="515"/>
      <c r="BOG20" s="515"/>
      <c r="BOH20" s="515"/>
      <c r="BOI20" s="515"/>
      <c r="BOJ20" s="515"/>
      <c r="BOK20" s="515"/>
      <c r="BOL20" s="515"/>
      <c r="BOM20" s="515"/>
      <c r="BON20" s="515"/>
      <c r="BOO20" s="515"/>
      <c r="BOP20" s="515"/>
      <c r="BOQ20" s="515"/>
      <c r="BOR20" s="515"/>
      <c r="BOS20" s="515"/>
      <c r="BOT20" s="515"/>
      <c r="BOU20" s="515"/>
      <c r="BOV20" s="515"/>
      <c r="BOW20" s="515"/>
      <c r="BOX20" s="515"/>
      <c r="BOY20" s="515"/>
      <c r="BOZ20" s="515"/>
      <c r="BPA20" s="515"/>
      <c r="BPB20" s="515"/>
      <c r="BPC20" s="515"/>
      <c r="BPD20" s="515"/>
      <c r="BPE20" s="515"/>
      <c r="BPF20" s="515"/>
      <c r="BPG20" s="515"/>
      <c r="BPH20" s="515"/>
      <c r="BPI20" s="515"/>
      <c r="BPJ20" s="515"/>
      <c r="BPK20" s="515"/>
      <c r="BPL20" s="515"/>
      <c r="BPM20" s="515"/>
      <c r="BPN20" s="515"/>
      <c r="BPO20" s="515"/>
      <c r="BPP20" s="515"/>
      <c r="BPQ20" s="515"/>
      <c r="BPR20" s="515"/>
      <c r="BPS20" s="515"/>
      <c r="BPT20" s="515"/>
      <c r="BPU20" s="515"/>
      <c r="BPV20" s="515"/>
      <c r="BPW20" s="515"/>
      <c r="BPX20" s="515"/>
      <c r="BPY20" s="515"/>
      <c r="BPZ20" s="515"/>
      <c r="BQA20" s="515"/>
      <c r="BQB20" s="515"/>
      <c r="BQC20" s="515"/>
      <c r="BQD20" s="515"/>
      <c r="BQE20" s="515"/>
      <c r="BQF20" s="515"/>
      <c r="BQG20" s="515"/>
      <c r="BQH20" s="515"/>
      <c r="BQI20" s="515"/>
      <c r="BQJ20" s="515"/>
      <c r="BQK20" s="515"/>
      <c r="BQL20" s="515"/>
      <c r="BQM20" s="515"/>
      <c r="BQN20" s="515"/>
      <c r="BQO20" s="515"/>
      <c r="BQP20" s="515"/>
      <c r="BQQ20" s="515"/>
      <c r="BQR20" s="515"/>
      <c r="BQS20" s="515"/>
      <c r="BQT20" s="515"/>
      <c r="BQU20" s="515"/>
      <c r="BQV20" s="515"/>
      <c r="BQW20" s="515"/>
      <c r="BQX20" s="515"/>
      <c r="BQY20" s="515"/>
      <c r="BQZ20" s="515"/>
      <c r="BRA20" s="515"/>
      <c r="BRB20" s="515"/>
      <c r="BRC20" s="515"/>
      <c r="BRD20" s="515"/>
      <c r="BRE20" s="515"/>
      <c r="BRF20" s="515"/>
      <c r="BRG20" s="515"/>
      <c r="BRH20" s="515"/>
      <c r="BRI20" s="515"/>
      <c r="BRJ20" s="515"/>
      <c r="BRK20" s="515"/>
      <c r="BRL20" s="515"/>
      <c r="BRM20" s="515"/>
      <c r="BRN20" s="515"/>
      <c r="BRO20" s="515"/>
      <c r="BRP20" s="515"/>
      <c r="BRQ20" s="515"/>
      <c r="BRR20" s="515"/>
      <c r="BRS20" s="515"/>
      <c r="BRT20" s="515"/>
      <c r="BRU20" s="515"/>
      <c r="BRV20" s="515"/>
      <c r="BRW20" s="515"/>
      <c r="BRX20" s="515"/>
      <c r="BRY20" s="515"/>
      <c r="BRZ20" s="515"/>
      <c r="BSA20" s="515"/>
      <c r="BSB20" s="515"/>
      <c r="BSC20" s="515"/>
      <c r="BSD20" s="515"/>
      <c r="BSE20" s="515"/>
      <c r="BSF20" s="515"/>
      <c r="BSG20" s="515"/>
      <c r="BSH20" s="515"/>
      <c r="BSI20" s="515"/>
      <c r="BSJ20" s="515"/>
      <c r="BSK20" s="515"/>
      <c r="BSL20" s="515"/>
      <c r="BSM20" s="515"/>
      <c r="BSN20" s="515"/>
      <c r="BSO20" s="515"/>
      <c r="BSP20" s="515"/>
      <c r="BSQ20" s="515"/>
      <c r="BSR20" s="515"/>
      <c r="BSS20" s="515"/>
      <c r="BST20" s="515"/>
      <c r="BSU20" s="515"/>
      <c r="BSV20" s="515"/>
      <c r="BSW20" s="515"/>
      <c r="BSX20" s="515"/>
      <c r="BSY20" s="515"/>
      <c r="BSZ20" s="515"/>
      <c r="BTA20" s="515"/>
      <c r="BTB20" s="515"/>
      <c r="BTC20" s="515"/>
      <c r="BTD20" s="515"/>
      <c r="BTE20" s="515"/>
      <c r="BTF20" s="515"/>
      <c r="BTG20" s="515"/>
      <c r="BTH20" s="515"/>
      <c r="BTI20" s="515"/>
      <c r="BTJ20" s="515"/>
      <c r="BTK20" s="515"/>
      <c r="BTL20" s="515"/>
      <c r="BTM20" s="515"/>
      <c r="BTN20" s="515"/>
      <c r="BTO20" s="515"/>
      <c r="BTP20" s="515"/>
      <c r="BTQ20" s="515"/>
      <c r="BTR20" s="515"/>
      <c r="BTS20" s="515"/>
      <c r="BTT20" s="515"/>
      <c r="BTU20" s="515"/>
      <c r="BTV20" s="515"/>
      <c r="BTW20" s="515"/>
      <c r="BTX20" s="515"/>
      <c r="BTY20" s="515"/>
      <c r="BTZ20" s="515"/>
      <c r="BUA20" s="515"/>
      <c r="BUB20" s="515"/>
      <c r="BUC20" s="515"/>
      <c r="BUD20" s="515"/>
      <c r="BUE20" s="515"/>
      <c r="BUF20" s="515"/>
      <c r="BUG20" s="515"/>
      <c r="BUH20" s="515"/>
      <c r="BUI20" s="515"/>
      <c r="BUJ20" s="515"/>
      <c r="BUK20" s="515"/>
      <c r="BUL20" s="515"/>
      <c r="BUM20" s="515"/>
      <c r="BUN20" s="515"/>
      <c r="BUO20" s="515"/>
      <c r="BUP20" s="515"/>
      <c r="BUQ20" s="515"/>
      <c r="BUR20" s="515"/>
      <c r="BUS20" s="515"/>
      <c r="BUT20" s="515"/>
      <c r="BUU20" s="515"/>
      <c r="BUV20" s="515"/>
      <c r="BUW20" s="515"/>
      <c r="BUX20" s="515"/>
      <c r="BUY20" s="515"/>
      <c r="BUZ20" s="515"/>
      <c r="BVA20" s="515"/>
      <c r="BVB20" s="515"/>
      <c r="BVC20" s="515"/>
      <c r="BVD20" s="515"/>
      <c r="BVE20" s="515"/>
      <c r="BVF20" s="515"/>
      <c r="BVG20" s="515"/>
      <c r="BVH20" s="515"/>
      <c r="BVI20" s="515"/>
      <c r="BVJ20" s="515"/>
      <c r="BVK20" s="515"/>
      <c r="BVL20" s="515"/>
      <c r="BVM20" s="515"/>
      <c r="BVN20" s="515"/>
      <c r="BVO20" s="515"/>
      <c r="BVP20" s="515"/>
      <c r="BVQ20" s="515"/>
      <c r="BVR20" s="515"/>
      <c r="BVS20" s="515"/>
      <c r="BVT20" s="515"/>
      <c r="BVU20" s="515"/>
      <c r="BVV20" s="515"/>
      <c r="BVW20" s="515"/>
      <c r="BVX20" s="515"/>
      <c r="BVY20" s="515"/>
      <c r="BVZ20" s="515"/>
      <c r="BWA20" s="515"/>
      <c r="BWB20" s="515"/>
      <c r="BWC20" s="515"/>
      <c r="BWD20" s="515"/>
      <c r="BWE20" s="515"/>
      <c r="BWF20" s="515"/>
      <c r="BWG20" s="515"/>
      <c r="BWH20" s="515"/>
      <c r="BWI20" s="515"/>
      <c r="BWJ20" s="515"/>
      <c r="BWK20" s="515"/>
      <c r="BWL20" s="515"/>
      <c r="BWM20" s="515"/>
      <c r="BWN20" s="515"/>
      <c r="BWO20" s="515"/>
      <c r="BWP20" s="515"/>
      <c r="BWQ20" s="515"/>
    </row>
    <row r="21" spans="1:1967" s="545" customFormat="1" ht="15.75">
      <c r="A21" s="136"/>
      <c r="B21" s="136"/>
      <c r="C21" s="136"/>
      <c r="D21" s="136"/>
      <c r="E21" s="136"/>
      <c r="F21" s="136"/>
      <c r="G21" s="136"/>
      <c r="H21" s="136"/>
      <c r="I21" s="129"/>
      <c r="J21" s="136"/>
      <c r="K21" s="136"/>
      <c r="L21" s="136"/>
      <c r="M21" s="136"/>
      <c r="N21" s="344"/>
      <c r="O21" s="136"/>
      <c r="P21" s="129"/>
      <c r="Q21" s="136"/>
      <c r="R21" s="74"/>
      <c r="S21" s="136"/>
      <c r="T21" s="127"/>
      <c r="U21" s="127"/>
      <c r="V21" s="136"/>
      <c r="W21" s="546" t="s">
        <v>12988</v>
      </c>
      <c r="X21" s="546"/>
      <c r="Y21" s="546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</row>
    <row r="22" spans="1:1967" ht="16.5" thickBot="1">
      <c r="A22" s="136"/>
      <c r="B22" s="136"/>
      <c r="C22" s="136"/>
      <c r="D22" s="136"/>
      <c r="E22" s="136"/>
      <c r="F22" s="136"/>
      <c r="G22" s="136"/>
      <c r="H22" s="136"/>
      <c r="I22" s="129"/>
      <c r="J22" s="136"/>
      <c r="K22" s="136"/>
      <c r="L22" s="136"/>
      <c r="M22" s="136"/>
      <c r="N22" s="344"/>
      <c r="O22" s="136"/>
      <c r="P22" s="129"/>
      <c r="Q22" s="136"/>
      <c r="R22" s="74"/>
      <c r="S22" s="136"/>
      <c r="T22" s="127"/>
      <c r="U22" s="127"/>
      <c r="V22" s="136"/>
      <c r="W22" s="514"/>
      <c r="X22" s="513"/>
      <c r="AP22" s="515"/>
      <c r="AQ22" s="515"/>
      <c r="AR22" s="515"/>
      <c r="AS22" s="515"/>
      <c r="AT22" s="515"/>
      <c r="AU22" s="515"/>
      <c r="AV22" s="515"/>
      <c r="AW22" s="515"/>
      <c r="AX22" s="515"/>
      <c r="AY22" s="515"/>
      <c r="AZ22" s="515"/>
      <c r="BA22" s="515"/>
      <c r="BB22" s="515"/>
      <c r="BC22" s="515"/>
      <c r="BD22" s="515"/>
      <c r="BE22" s="515"/>
      <c r="BF22" s="515"/>
      <c r="BG22" s="515"/>
      <c r="BH22" s="515"/>
      <c r="BI22" s="515"/>
      <c r="BJ22" s="515"/>
      <c r="BK22" s="515"/>
      <c r="BL22" s="515"/>
      <c r="BM22" s="515"/>
      <c r="BN22" s="515"/>
      <c r="BO22" s="515"/>
      <c r="BP22" s="515"/>
      <c r="BQ22" s="515"/>
      <c r="BR22" s="515"/>
      <c r="BS22" s="515"/>
      <c r="BT22" s="515"/>
      <c r="BU22" s="515"/>
      <c r="BV22" s="515"/>
      <c r="BW22" s="515"/>
      <c r="BX22" s="515"/>
      <c r="BY22" s="515"/>
      <c r="BZ22" s="515"/>
      <c r="CA22" s="515"/>
      <c r="CB22" s="515"/>
      <c r="CC22" s="515"/>
      <c r="CD22" s="515"/>
      <c r="CE22" s="515"/>
      <c r="CF22" s="515"/>
      <c r="CG22" s="515"/>
      <c r="CH22" s="515"/>
      <c r="CI22" s="515"/>
      <c r="CJ22" s="515"/>
      <c r="CK22" s="515"/>
      <c r="CL22" s="515"/>
      <c r="CM22" s="515"/>
      <c r="CN22" s="515"/>
      <c r="CO22" s="515"/>
      <c r="CP22" s="515"/>
      <c r="CQ22" s="515"/>
      <c r="CR22" s="515"/>
      <c r="CS22" s="515"/>
      <c r="CT22" s="515"/>
      <c r="CU22" s="515"/>
      <c r="CV22" s="515"/>
      <c r="CW22" s="515"/>
      <c r="CX22" s="515"/>
      <c r="CY22" s="515"/>
      <c r="CZ22" s="515"/>
      <c r="DA22" s="515"/>
      <c r="DB22" s="515"/>
      <c r="DC22" s="515"/>
      <c r="DD22" s="515"/>
      <c r="DE22" s="515"/>
      <c r="DF22" s="515"/>
      <c r="DG22" s="515"/>
      <c r="DH22" s="515"/>
      <c r="DI22" s="515"/>
      <c r="DJ22" s="515"/>
      <c r="DK22" s="515"/>
      <c r="DL22" s="515"/>
      <c r="DM22" s="515"/>
      <c r="DN22" s="515"/>
      <c r="DO22" s="515"/>
      <c r="DP22" s="515"/>
      <c r="DQ22" s="515"/>
      <c r="DR22" s="515"/>
      <c r="DS22" s="515"/>
      <c r="DT22" s="515"/>
      <c r="DU22" s="515"/>
      <c r="DV22" s="515"/>
      <c r="DW22" s="515"/>
      <c r="DX22" s="515"/>
      <c r="DY22" s="515"/>
      <c r="DZ22" s="515"/>
      <c r="EA22" s="515"/>
      <c r="EB22" s="515"/>
      <c r="EC22" s="515"/>
      <c r="ED22" s="515"/>
      <c r="EE22" s="515"/>
      <c r="EF22" s="515"/>
      <c r="EG22" s="515"/>
      <c r="EH22" s="515"/>
      <c r="EI22" s="515"/>
      <c r="EJ22" s="515"/>
      <c r="EK22" s="515"/>
      <c r="EL22" s="515"/>
      <c r="EM22" s="515"/>
      <c r="EN22" s="515"/>
      <c r="EO22" s="515"/>
      <c r="EP22" s="515"/>
      <c r="EQ22" s="515"/>
      <c r="ER22" s="515"/>
      <c r="ES22" s="515"/>
      <c r="ET22" s="515"/>
      <c r="EU22" s="515"/>
      <c r="EV22" s="515"/>
      <c r="EW22" s="515"/>
      <c r="EX22" s="515"/>
      <c r="EY22" s="515"/>
      <c r="EZ22" s="515"/>
      <c r="FA22" s="515"/>
      <c r="FB22" s="515"/>
      <c r="FC22" s="515"/>
      <c r="FD22" s="515"/>
      <c r="FE22" s="515"/>
      <c r="FF22" s="515"/>
      <c r="FG22" s="515"/>
      <c r="FH22" s="515"/>
      <c r="FI22" s="515"/>
      <c r="FJ22" s="515"/>
      <c r="FK22" s="515"/>
      <c r="FL22" s="515"/>
      <c r="FM22" s="515"/>
      <c r="FN22" s="515"/>
      <c r="FO22" s="515"/>
      <c r="FP22" s="515"/>
      <c r="FQ22" s="515"/>
      <c r="FR22" s="515"/>
      <c r="FS22" s="515"/>
      <c r="FT22" s="515"/>
      <c r="FU22" s="515"/>
      <c r="FV22" s="515"/>
      <c r="FW22" s="515"/>
      <c r="FX22" s="515"/>
      <c r="FY22" s="515"/>
      <c r="FZ22" s="515"/>
      <c r="GA22" s="515"/>
      <c r="GB22" s="515"/>
      <c r="GC22" s="515"/>
      <c r="GD22" s="515"/>
      <c r="GE22" s="515"/>
      <c r="GF22" s="515"/>
      <c r="GG22" s="515"/>
      <c r="GH22" s="515"/>
      <c r="GI22" s="515"/>
      <c r="GJ22" s="515"/>
      <c r="GK22" s="515"/>
      <c r="GL22" s="515"/>
      <c r="GM22" s="515"/>
      <c r="GN22" s="515"/>
      <c r="GO22" s="515"/>
      <c r="GP22" s="515"/>
      <c r="GQ22" s="515"/>
      <c r="GR22" s="515"/>
      <c r="GS22" s="515"/>
      <c r="GT22" s="515"/>
      <c r="GU22" s="515"/>
      <c r="GV22" s="515"/>
      <c r="GW22" s="515"/>
      <c r="GX22" s="515"/>
      <c r="GY22" s="515"/>
      <c r="GZ22" s="515"/>
      <c r="HA22" s="515"/>
      <c r="HB22" s="515"/>
      <c r="HC22" s="515"/>
      <c r="HD22" s="515"/>
      <c r="HE22" s="515"/>
      <c r="HF22" s="515"/>
      <c r="HG22" s="515"/>
      <c r="HH22" s="515"/>
      <c r="HI22" s="515"/>
      <c r="HJ22" s="515"/>
      <c r="HK22" s="515"/>
      <c r="HL22" s="515"/>
      <c r="HM22" s="515"/>
      <c r="HN22" s="515"/>
      <c r="HO22" s="515"/>
      <c r="HP22" s="515"/>
      <c r="HQ22" s="515"/>
      <c r="HR22" s="515"/>
      <c r="HS22" s="515"/>
      <c r="HT22" s="515"/>
      <c r="HU22" s="515"/>
      <c r="HV22" s="515"/>
      <c r="HW22" s="515"/>
      <c r="HX22" s="515"/>
      <c r="HY22" s="515"/>
      <c r="HZ22" s="515"/>
      <c r="IA22" s="515"/>
      <c r="IB22" s="515"/>
      <c r="IC22" s="515"/>
      <c r="ID22" s="515"/>
      <c r="IE22" s="515"/>
      <c r="IF22" s="515"/>
      <c r="IG22" s="515"/>
      <c r="IH22" s="515"/>
      <c r="II22" s="515"/>
      <c r="IJ22" s="515"/>
      <c r="IK22" s="515"/>
      <c r="IL22" s="515"/>
      <c r="IM22" s="515"/>
      <c r="IN22" s="515"/>
      <c r="IO22" s="515"/>
      <c r="IP22" s="515"/>
      <c r="IQ22" s="515"/>
      <c r="IR22" s="515"/>
      <c r="IS22" s="515"/>
      <c r="IT22" s="515"/>
      <c r="IU22" s="515"/>
      <c r="IV22" s="515"/>
      <c r="IW22" s="515"/>
      <c r="IX22" s="515"/>
      <c r="IY22" s="515"/>
      <c r="IZ22" s="515"/>
      <c r="JA22" s="515"/>
      <c r="JB22" s="515"/>
      <c r="JC22" s="515"/>
      <c r="JD22" s="515"/>
      <c r="JE22" s="515"/>
      <c r="JF22" s="515"/>
      <c r="JG22" s="515"/>
      <c r="JH22" s="515"/>
      <c r="JI22" s="515"/>
      <c r="JJ22" s="515"/>
      <c r="JK22" s="515"/>
      <c r="JL22" s="515"/>
      <c r="JM22" s="515"/>
      <c r="JN22" s="515"/>
      <c r="JO22" s="515"/>
      <c r="JP22" s="515"/>
      <c r="JQ22" s="515"/>
      <c r="JR22" s="515"/>
      <c r="JS22" s="515"/>
      <c r="JT22" s="515"/>
      <c r="JU22" s="515"/>
      <c r="JV22" s="515"/>
      <c r="JW22" s="515"/>
      <c r="JX22" s="515"/>
      <c r="JY22" s="515"/>
      <c r="JZ22" s="515"/>
      <c r="KA22" s="515"/>
      <c r="KB22" s="515"/>
      <c r="KC22" s="515"/>
      <c r="KD22" s="515"/>
      <c r="KE22" s="515"/>
      <c r="KF22" s="515"/>
      <c r="KG22" s="515"/>
      <c r="KH22" s="515"/>
      <c r="KI22" s="515"/>
      <c r="KJ22" s="515"/>
      <c r="KK22" s="515"/>
      <c r="KL22" s="515"/>
      <c r="KM22" s="515"/>
      <c r="KN22" s="515"/>
      <c r="KO22" s="515"/>
      <c r="KP22" s="515"/>
      <c r="KQ22" s="515"/>
      <c r="KR22" s="515"/>
      <c r="KS22" s="515"/>
      <c r="KT22" s="515"/>
      <c r="KU22" s="515"/>
      <c r="KV22" s="515"/>
      <c r="KW22" s="515"/>
      <c r="KX22" s="515"/>
      <c r="KY22" s="515"/>
      <c r="KZ22" s="515"/>
      <c r="LA22" s="515"/>
      <c r="LB22" s="515"/>
      <c r="LC22" s="515"/>
      <c r="LD22" s="515"/>
      <c r="LE22" s="515"/>
      <c r="LF22" s="515"/>
      <c r="LG22" s="515"/>
      <c r="LH22" s="515"/>
      <c r="LI22" s="515"/>
      <c r="LJ22" s="515"/>
      <c r="LK22" s="515"/>
      <c r="LL22" s="515"/>
      <c r="LM22" s="515"/>
      <c r="LN22" s="515"/>
      <c r="LO22" s="515"/>
      <c r="LP22" s="515"/>
      <c r="LQ22" s="515"/>
      <c r="LR22" s="515"/>
      <c r="LS22" s="515"/>
      <c r="LT22" s="515"/>
      <c r="LU22" s="515"/>
      <c r="LV22" s="515"/>
      <c r="LW22" s="515"/>
      <c r="LX22" s="515"/>
      <c r="LY22" s="515"/>
      <c r="LZ22" s="515"/>
      <c r="MA22" s="515"/>
      <c r="MB22" s="515"/>
      <c r="MC22" s="515"/>
      <c r="MD22" s="515"/>
      <c r="ME22" s="515"/>
      <c r="MF22" s="515"/>
      <c r="MG22" s="515"/>
      <c r="MH22" s="515"/>
      <c r="MI22" s="515"/>
      <c r="MJ22" s="515"/>
      <c r="MK22" s="515"/>
      <c r="ML22" s="515"/>
      <c r="MM22" s="515"/>
      <c r="MN22" s="515"/>
      <c r="MO22" s="515"/>
      <c r="MP22" s="515"/>
      <c r="MQ22" s="515"/>
      <c r="MR22" s="515"/>
      <c r="MS22" s="515"/>
      <c r="MT22" s="515"/>
      <c r="MU22" s="515"/>
      <c r="MV22" s="515"/>
      <c r="MW22" s="515"/>
      <c r="MX22" s="515"/>
      <c r="MY22" s="515"/>
      <c r="MZ22" s="515"/>
      <c r="NA22" s="515"/>
      <c r="NB22" s="515"/>
      <c r="NC22" s="515"/>
      <c r="ND22" s="515"/>
      <c r="NE22" s="515"/>
      <c r="NF22" s="515"/>
      <c r="NG22" s="515"/>
      <c r="NH22" s="515"/>
      <c r="NI22" s="515"/>
      <c r="NJ22" s="515"/>
      <c r="NK22" s="515"/>
      <c r="NL22" s="515"/>
      <c r="NM22" s="515"/>
      <c r="NN22" s="515"/>
      <c r="NO22" s="515"/>
      <c r="NP22" s="515"/>
      <c r="NQ22" s="515"/>
      <c r="NR22" s="515"/>
      <c r="NS22" s="515"/>
      <c r="NT22" s="515"/>
      <c r="NU22" s="515"/>
      <c r="NV22" s="515"/>
      <c r="NW22" s="515"/>
      <c r="NX22" s="515"/>
      <c r="NY22" s="515"/>
      <c r="NZ22" s="515"/>
      <c r="OA22" s="515"/>
      <c r="OB22" s="515"/>
      <c r="OC22" s="515"/>
      <c r="OD22" s="515"/>
      <c r="OE22" s="515"/>
      <c r="OF22" s="515"/>
      <c r="OG22" s="515"/>
      <c r="OH22" s="515"/>
      <c r="OI22" s="515"/>
      <c r="OJ22" s="515"/>
      <c r="OK22" s="515"/>
      <c r="OL22" s="515"/>
      <c r="OM22" s="515"/>
      <c r="ON22" s="515"/>
      <c r="OO22" s="515"/>
      <c r="OP22" s="515"/>
      <c r="OQ22" s="515"/>
      <c r="OR22" s="515"/>
      <c r="OS22" s="515"/>
      <c r="OT22" s="515"/>
      <c r="OU22" s="515"/>
      <c r="OV22" s="515"/>
      <c r="OW22" s="515"/>
      <c r="OX22" s="515"/>
      <c r="OY22" s="515"/>
      <c r="OZ22" s="515"/>
      <c r="PA22" s="515"/>
      <c r="PB22" s="515"/>
      <c r="PC22" s="515"/>
      <c r="PD22" s="515"/>
      <c r="PE22" s="515"/>
      <c r="PF22" s="515"/>
      <c r="PG22" s="515"/>
      <c r="PH22" s="515"/>
      <c r="PI22" s="515"/>
      <c r="PJ22" s="515"/>
      <c r="PK22" s="515"/>
      <c r="PL22" s="515"/>
      <c r="PM22" s="515"/>
      <c r="PN22" s="515"/>
      <c r="PO22" s="515"/>
      <c r="PP22" s="515"/>
      <c r="PQ22" s="515"/>
      <c r="PR22" s="515"/>
      <c r="PS22" s="515"/>
      <c r="PT22" s="515"/>
      <c r="PU22" s="515"/>
      <c r="PV22" s="515"/>
      <c r="PW22" s="515"/>
      <c r="PX22" s="515"/>
      <c r="PY22" s="515"/>
      <c r="PZ22" s="515"/>
      <c r="QA22" s="515"/>
      <c r="QB22" s="515"/>
      <c r="QC22" s="515"/>
      <c r="QD22" s="515"/>
      <c r="QE22" s="515"/>
      <c r="QF22" s="515"/>
      <c r="QG22" s="515"/>
      <c r="QH22" s="515"/>
      <c r="QI22" s="515"/>
      <c r="QJ22" s="515"/>
      <c r="QK22" s="515"/>
      <c r="QL22" s="515"/>
      <c r="QM22" s="515"/>
      <c r="QN22" s="515"/>
      <c r="QO22" s="515"/>
      <c r="QP22" s="515"/>
      <c r="QQ22" s="515"/>
      <c r="QR22" s="515"/>
      <c r="QS22" s="515"/>
      <c r="QT22" s="515"/>
      <c r="QU22" s="515"/>
      <c r="QV22" s="515"/>
      <c r="QW22" s="515"/>
      <c r="QX22" s="515"/>
      <c r="QY22" s="515"/>
      <c r="QZ22" s="515"/>
      <c r="RA22" s="515"/>
      <c r="RB22" s="515"/>
      <c r="RC22" s="515"/>
      <c r="RD22" s="515"/>
      <c r="RE22" s="515"/>
      <c r="RF22" s="515"/>
      <c r="RG22" s="515"/>
      <c r="RH22" s="515"/>
      <c r="RI22" s="515"/>
      <c r="RJ22" s="515"/>
      <c r="RK22" s="515"/>
      <c r="RL22" s="515"/>
      <c r="RM22" s="515"/>
      <c r="RN22" s="515"/>
      <c r="RO22" s="515"/>
      <c r="RP22" s="515"/>
      <c r="RQ22" s="515"/>
      <c r="RR22" s="515"/>
      <c r="RS22" s="515"/>
      <c r="RT22" s="515"/>
      <c r="RU22" s="515"/>
      <c r="RV22" s="515"/>
      <c r="RW22" s="515"/>
      <c r="RX22" s="515"/>
      <c r="RY22" s="515"/>
      <c r="RZ22" s="515"/>
      <c r="SA22" s="515"/>
      <c r="SB22" s="515"/>
      <c r="SC22" s="515"/>
      <c r="SD22" s="515"/>
      <c r="SE22" s="515"/>
      <c r="SF22" s="515"/>
      <c r="SG22" s="515"/>
      <c r="SH22" s="515"/>
      <c r="SI22" s="515"/>
      <c r="SJ22" s="515"/>
      <c r="SK22" s="515"/>
      <c r="SL22" s="515"/>
      <c r="SM22" s="515"/>
      <c r="SN22" s="515"/>
      <c r="SO22" s="515"/>
      <c r="SP22" s="515"/>
      <c r="SQ22" s="515"/>
      <c r="SR22" s="515"/>
      <c r="SS22" s="515"/>
      <c r="ST22" s="515"/>
      <c r="SU22" s="515"/>
      <c r="SV22" s="515"/>
      <c r="SW22" s="515"/>
      <c r="SX22" s="515"/>
      <c r="SY22" s="515"/>
      <c r="SZ22" s="515"/>
      <c r="TA22" s="515"/>
      <c r="TB22" s="515"/>
      <c r="TC22" s="515"/>
      <c r="TD22" s="515"/>
      <c r="TE22" s="515"/>
      <c r="TF22" s="515"/>
      <c r="TG22" s="515"/>
      <c r="TH22" s="515"/>
      <c r="TI22" s="515"/>
      <c r="TJ22" s="515"/>
      <c r="TK22" s="515"/>
      <c r="TL22" s="515"/>
      <c r="TM22" s="515"/>
      <c r="TN22" s="515"/>
      <c r="TO22" s="515"/>
      <c r="TP22" s="515"/>
      <c r="TQ22" s="515"/>
      <c r="TR22" s="515"/>
      <c r="TS22" s="515"/>
      <c r="TT22" s="515"/>
      <c r="TU22" s="515"/>
      <c r="TV22" s="515"/>
      <c r="TW22" s="515"/>
      <c r="TX22" s="515"/>
      <c r="TY22" s="515"/>
      <c r="TZ22" s="515"/>
      <c r="UA22" s="515"/>
      <c r="UB22" s="515"/>
      <c r="UC22" s="515"/>
      <c r="UD22" s="515"/>
      <c r="UE22" s="515"/>
      <c r="UF22" s="515"/>
      <c r="UG22" s="515"/>
      <c r="UH22" s="515"/>
      <c r="UI22" s="515"/>
      <c r="UJ22" s="515"/>
      <c r="UK22" s="515"/>
      <c r="UL22" s="515"/>
      <c r="UM22" s="515"/>
      <c r="UN22" s="515"/>
      <c r="UO22" s="515"/>
      <c r="UP22" s="515"/>
      <c r="UQ22" s="515"/>
      <c r="UR22" s="515"/>
      <c r="US22" s="515"/>
      <c r="UT22" s="515"/>
      <c r="UU22" s="515"/>
      <c r="UV22" s="515"/>
      <c r="UW22" s="515"/>
      <c r="UX22" s="515"/>
      <c r="UY22" s="515"/>
      <c r="UZ22" s="515"/>
      <c r="VA22" s="515"/>
      <c r="VB22" s="515"/>
      <c r="VC22" s="515"/>
      <c r="VD22" s="515"/>
      <c r="VE22" s="515"/>
      <c r="VF22" s="515"/>
      <c r="VG22" s="515"/>
      <c r="VH22" s="515"/>
      <c r="VI22" s="515"/>
      <c r="VJ22" s="515"/>
      <c r="VK22" s="515"/>
      <c r="VL22" s="515"/>
      <c r="VM22" s="515"/>
      <c r="VN22" s="515"/>
      <c r="VO22" s="515"/>
      <c r="VP22" s="515"/>
      <c r="VQ22" s="515"/>
      <c r="VR22" s="515"/>
      <c r="VS22" s="515"/>
      <c r="VT22" s="515"/>
      <c r="VU22" s="515"/>
      <c r="VV22" s="515"/>
      <c r="VW22" s="515"/>
      <c r="VX22" s="515"/>
      <c r="VY22" s="515"/>
      <c r="VZ22" s="515"/>
      <c r="WA22" s="515"/>
      <c r="WB22" s="515"/>
      <c r="WC22" s="515"/>
      <c r="WD22" s="515"/>
      <c r="WE22" s="515"/>
      <c r="WF22" s="515"/>
      <c r="WG22" s="515"/>
      <c r="WH22" s="515"/>
      <c r="WI22" s="515"/>
      <c r="WJ22" s="515"/>
      <c r="WK22" s="515"/>
      <c r="WL22" s="515"/>
      <c r="WM22" s="515"/>
      <c r="WN22" s="515"/>
      <c r="WO22" s="515"/>
      <c r="WP22" s="515"/>
      <c r="WQ22" s="515"/>
      <c r="WR22" s="515"/>
      <c r="WS22" s="515"/>
      <c r="WT22" s="515"/>
      <c r="WU22" s="515"/>
      <c r="WV22" s="515"/>
      <c r="WW22" s="515"/>
      <c r="WX22" s="515"/>
      <c r="WY22" s="515"/>
      <c r="WZ22" s="515"/>
      <c r="XA22" s="515"/>
      <c r="XB22" s="515"/>
      <c r="XC22" s="515"/>
      <c r="XD22" s="515"/>
      <c r="XE22" s="515"/>
      <c r="XF22" s="515"/>
      <c r="XG22" s="515"/>
      <c r="XH22" s="515"/>
      <c r="XI22" s="515"/>
      <c r="XJ22" s="515"/>
      <c r="XK22" s="515"/>
      <c r="XL22" s="515"/>
      <c r="XM22" s="515"/>
      <c r="XN22" s="515"/>
      <c r="XO22" s="515"/>
      <c r="XP22" s="515"/>
      <c r="XQ22" s="515"/>
      <c r="XR22" s="515"/>
      <c r="XS22" s="515"/>
      <c r="XT22" s="515"/>
      <c r="XU22" s="515"/>
      <c r="XV22" s="515"/>
      <c r="XW22" s="515"/>
      <c r="XX22" s="515"/>
      <c r="XY22" s="515"/>
      <c r="XZ22" s="515"/>
      <c r="YA22" s="515"/>
      <c r="YB22" s="515"/>
      <c r="YC22" s="515"/>
      <c r="YD22" s="515"/>
      <c r="YE22" s="515"/>
      <c r="YF22" s="515"/>
      <c r="YG22" s="515"/>
      <c r="YH22" s="515"/>
      <c r="YI22" s="515"/>
      <c r="YJ22" s="515"/>
      <c r="YK22" s="515"/>
      <c r="YL22" s="515"/>
      <c r="YM22" s="515"/>
      <c r="YN22" s="515"/>
      <c r="YO22" s="515"/>
      <c r="YP22" s="515"/>
      <c r="YQ22" s="515"/>
      <c r="YR22" s="515"/>
      <c r="YS22" s="515"/>
      <c r="YT22" s="515"/>
      <c r="YU22" s="515"/>
      <c r="YV22" s="515"/>
      <c r="YW22" s="515"/>
      <c r="YX22" s="515"/>
      <c r="YY22" s="515"/>
      <c r="YZ22" s="515"/>
      <c r="ZA22" s="515"/>
      <c r="ZB22" s="515"/>
      <c r="ZC22" s="515"/>
      <c r="ZD22" s="515"/>
      <c r="ZE22" s="515"/>
      <c r="ZF22" s="515"/>
      <c r="ZG22" s="515"/>
      <c r="ZH22" s="515"/>
      <c r="ZI22" s="515"/>
      <c r="ZJ22" s="515"/>
      <c r="ZK22" s="515"/>
      <c r="ZL22" s="515"/>
      <c r="ZM22" s="515"/>
      <c r="ZN22" s="515"/>
      <c r="ZO22" s="515"/>
      <c r="ZP22" s="515"/>
      <c r="ZQ22" s="515"/>
      <c r="ZR22" s="515"/>
      <c r="ZS22" s="515"/>
      <c r="ZT22" s="515"/>
      <c r="ZU22" s="515"/>
      <c r="ZV22" s="515"/>
      <c r="ZW22" s="515"/>
      <c r="ZX22" s="515"/>
      <c r="ZY22" s="515"/>
      <c r="ZZ22" s="515"/>
      <c r="AAA22" s="515"/>
      <c r="AAB22" s="515"/>
      <c r="AAC22" s="515"/>
      <c r="AAD22" s="515"/>
      <c r="AAE22" s="515"/>
      <c r="AAF22" s="515"/>
      <c r="AAG22" s="515"/>
      <c r="AAH22" s="515"/>
      <c r="AAI22" s="515"/>
      <c r="AAJ22" s="515"/>
      <c r="AAK22" s="515"/>
      <c r="AAL22" s="515"/>
      <c r="AAM22" s="515"/>
      <c r="AAN22" s="515"/>
      <c r="AAO22" s="515"/>
      <c r="AAP22" s="515"/>
      <c r="AAQ22" s="515"/>
      <c r="AAR22" s="515"/>
      <c r="AAS22" s="515"/>
      <c r="AAT22" s="515"/>
      <c r="AAU22" s="515"/>
      <c r="AAV22" s="515"/>
      <c r="AAW22" s="515"/>
      <c r="AAX22" s="515"/>
      <c r="AAY22" s="515"/>
      <c r="AAZ22" s="515"/>
      <c r="ABA22" s="515"/>
      <c r="ABB22" s="515"/>
      <c r="ABC22" s="515"/>
      <c r="ABD22" s="515"/>
      <c r="ABE22" s="515"/>
      <c r="ABF22" s="515"/>
      <c r="ABG22" s="515"/>
      <c r="ABH22" s="515"/>
      <c r="ABI22" s="515"/>
      <c r="ABJ22" s="515"/>
      <c r="ABK22" s="515"/>
      <c r="ABL22" s="515"/>
      <c r="ABM22" s="515"/>
      <c r="ABN22" s="515"/>
      <c r="ABO22" s="515"/>
      <c r="ABP22" s="515"/>
      <c r="ABQ22" s="515"/>
      <c r="ABR22" s="515"/>
      <c r="ABS22" s="515"/>
      <c r="ABT22" s="515"/>
      <c r="ABU22" s="515"/>
      <c r="ABV22" s="515"/>
      <c r="ABW22" s="515"/>
      <c r="ABX22" s="515"/>
      <c r="ABY22" s="515"/>
      <c r="ABZ22" s="515"/>
      <c r="ACA22" s="515"/>
      <c r="ACB22" s="515"/>
      <c r="ACC22" s="515"/>
      <c r="ACD22" s="515"/>
      <c r="ACE22" s="515"/>
      <c r="ACF22" s="515"/>
      <c r="ACG22" s="515"/>
      <c r="ACH22" s="515"/>
      <c r="ACI22" s="515"/>
      <c r="ACJ22" s="515"/>
      <c r="ACK22" s="515"/>
      <c r="ACL22" s="515"/>
      <c r="ACM22" s="515"/>
      <c r="ACN22" s="515"/>
      <c r="ACO22" s="515"/>
      <c r="ACP22" s="515"/>
      <c r="ACQ22" s="515"/>
      <c r="ACR22" s="515"/>
      <c r="ACS22" s="515"/>
      <c r="ACT22" s="515"/>
      <c r="ACU22" s="515"/>
      <c r="ACV22" s="515"/>
      <c r="ACW22" s="515"/>
      <c r="ACX22" s="515"/>
      <c r="ACY22" s="515"/>
      <c r="ACZ22" s="515"/>
      <c r="ADA22" s="515"/>
      <c r="ADB22" s="515"/>
      <c r="ADC22" s="515"/>
      <c r="ADD22" s="515"/>
      <c r="ADE22" s="515"/>
      <c r="ADF22" s="515"/>
      <c r="ADG22" s="515"/>
      <c r="ADH22" s="515"/>
      <c r="ADI22" s="515"/>
      <c r="ADJ22" s="515"/>
      <c r="ADK22" s="515"/>
      <c r="ADL22" s="515"/>
      <c r="ADM22" s="515"/>
      <c r="ADN22" s="515"/>
      <c r="ADO22" s="515"/>
      <c r="ADP22" s="515"/>
      <c r="ADQ22" s="515"/>
      <c r="ADR22" s="515"/>
      <c r="ADS22" s="515"/>
      <c r="ADT22" s="515"/>
      <c r="ADU22" s="515"/>
      <c r="ADV22" s="515"/>
      <c r="ADW22" s="515"/>
      <c r="ADX22" s="515"/>
      <c r="ADY22" s="515"/>
      <c r="ADZ22" s="515"/>
      <c r="AEA22" s="515"/>
      <c r="AEB22" s="515"/>
      <c r="AEC22" s="515"/>
      <c r="AED22" s="515"/>
      <c r="AEE22" s="515"/>
      <c r="AEF22" s="515"/>
      <c r="AEG22" s="515"/>
      <c r="AEH22" s="515"/>
      <c r="AEI22" s="515"/>
      <c r="AEJ22" s="515"/>
      <c r="AEK22" s="515"/>
      <c r="AEL22" s="515"/>
      <c r="AEM22" s="515"/>
      <c r="AEN22" s="515"/>
      <c r="AEO22" s="515"/>
      <c r="AEP22" s="515"/>
      <c r="AEQ22" s="515"/>
      <c r="AER22" s="515"/>
      <c r="AES22" s="515"/>
      <c r="AET22" s="515"/>
      <c r="AEU22" s="515"/>
      <c r="AEV22" s="515"/>
      <c r="AEW22" s="515"/>
      <c r="AEX22" s="515"/>
      <c r="AEY22" s="515"/>
      <c r="AEZ22" s="515"/>
      <c r="AFA22" s="515"/>
      <c r="AFB22" s="515"/>
      <c r="AFC22" s="515"/>
      <c r="AFD22" s="515"/>
      <c r="AFE22" s="515"/>
      <c r="AFF22" s="515"/>
      <c r="AFG22" s="515"/>
      <c r="AFH22" s="515"/>
      <c r="AFI22" s="515"/>
      <c r="AFJ22" s="515"/>
      <c r="AFK22" s="515"/>
      <c r="AFL22" s="515"/>
      <c r="AFM22" s="515"/>
      <c r="AFN22" s="515"/>
      <c r="AFO22" s="515"/>
      <c r="AFP22" s="515"/>
      <c r="AFQ22" s="515"/>
      <c r="AFR22" s="515"/>
      <c r="AFS22" s="515"/>
      <c r="AFT22" s="515"/>
      <c r="AFU22" s="515"/>
      <c r="AFV22" s="515"/>
      <c r="AFW22" s="515"/>
      <c r="AFX22" s="515"/>
      <c r="AFY22" s="515"/>
      <c r="AFZ22" s="515"/>
      <c r="AGA22" s="515"/>
      <c r="AGB22" s="515"/>
      <c r="AGC22" s="515"/>
      <c r="AGD22" s="515"/>
      <c r="AGE22" s="515"/>
      <c r="AGF22" s="515"/>
      <c r="AGG22" s="515"/>
      <c r="AGH22" s="515"/>
      <c r="AGI22" s="515"/>
      <c r="AGJ22" s="515"/>
      <c r="AGK22" s="515"/>
      <c r="AGL22" s="515"/>
      <c r="AGM22" s="515"/>
      <c r="AGN22" s="515"/>
      <c r="AGO22" s="515"/>
      <c r="AGP22" s="515"/>
      <c r="AGQ22" s="515"/>
      <c r="AGR22" s="515"/>
      <c r="AGS22" s="515"/>
      <c r="AGT22" s="515"/>
      <c r="AGU22" s="515"/>
      <c r="AGV22" s="515"/>
      <c r="AGW22" s="515"/>
      <c r="AGX22" s="515"/>
      <c r="AGY22" s="515"/>
      <c r="AGZ22" s="515"/>
      <c r="AHA22" s="515"/>
      <c r="AHB22" s="515"/>
      <c r="AHC22" s="515"/>
      <c r="AHD22" s="515"/>
      <c r="AHE22" s="515"/>
      <c r="AHF22" s="515"/>
      <c r="AHG22" s="515"/>
      <c r="AHH22" s="515"/>
      <c r="AHI22" s="515"/>
      <c r="AHJ22" s="515"/>
      <c r="AHK22" s="515"/>
      <c r="AHL22" s="515"/>
      <c r="AHM22" s="515"/>
      <c r="AHN22" s="515"/>
      <c r="AHO22" s="515"/>
      <c r="AHP22" s="515"/>
      <c r="AHQ22" s="515"/>
      <c r="AHR22" s="515"/>
      <c r="AHS22" s="515"/>
      <c r="AHT22" s="515"/>
      <c r="AHU22" s="515"/>
      <c r="AHV22" s="515"/>
      <c r="AHW22" s="515"/>
      <c r="AHX22" s="515"/>
      <c r="AHY22" s="515"/>
      <c r="AHZ22" s="515"/>
      <c r="AIA22" s="515"/>
      <c r="AIB22" s="515"/>
      <c r="AIC22" s="515"/>
      <c r="AID22" s="515"/>
      <c r="AIE22" s="515"/>
      <c r="AIF22" s="515"/>
      <c r="AIG22" s="515"/>
      <c r="AIH22" s="515"/>
      <c r="AII22" s="515"/>
      <c r="AIJ22" s="515"/>
      <c r="AIK22" s="515"/>
      <c r="AIL22" s="515"/>
      <c r="AIM22" s="515"/>
      <c r="AIN22" s="515"/>
      <c r="AIO22" s="515"/>
      <c r="AIP22" s="515"/>
      <c r="AIQ22" s="515"/>
      <c r="AIR22" s="515"/>
      <c r="AIS22" s="515"/>
      <c r="AIT22" s="515"/>
      <c r="AIU22" s="515"/>
      <c r="AIV22" s="515"/>
      <c r="AIW22" s="515"/>
      <c r="AIX22" s="515"/>
      <c r="AIY22" s="515"/>
      <c r="AIZ22" s="515"/>
      <c r="AJA22" s="515"/>
      <c r="AJB22" s="515"/>
      <c r="AJC22" s="515"/>
      <c r="AJD22" s="515"/>
      <c r="AJE22" s="515"/>
      <c r="AJF22" s="515"/>
      <c r="AJG22" s="515"/>
      <c r="AJH22" s="515"/>
      <c r="AJI22" s="515"/>
      <c r="AJJ22" s="515"/>
      <c r="AJK22" s="515"/>
      <c r="AJL22" s="515"/>
      <c r="AJM22" s="515"/>
      <c r="AJN22" s="515"/>
      <c r="AJO22" s="515"/>
      <c r="AJP22" s="515"/>
      <c r="AJQ22" s="515"/>
      <c r="AJR22" s="515"/>
      <c r="AJS22" s="515"/>
      <c r="AJT22" s="515"/>
      <c r="AJU22" s="515"/>
      <c r="AJV22" s="515"/>
      <c r="AJW22" s="515"/>
      <c r="AJX22" s="515"/>
      <c r="AJY22" s="515"/>
      <c r="AJZ22" s="515"/>
      <c r="AKA22" s="515"/>
      <c r="AKB22" s="515"/>
      <c r="AKC22" s="515"/>
      <c r="AKD22" s="515"/>
      <c r="AKE22" s="515"/>
      <c r="AKF22" s="515"/>
      <c r="AKG22" s="515"/>
      <c r="AKH22" s="515"/>
      <c r="AKI22" s="515"/>
      <c r="AKJ22" s="515"/>
      <c r="AKK22" s="515"/>
      <c r="AKL22" s="515"/>
      <c r="AKM22" s="515"/>
      <c r="AKN22" s="515"/>
      <c r="AKO22" s="515"/>
      <c r="AKP22" s="515"/>
      <c r="AKQ22" s="515"/>
      <c r="AKR22" s="515"/>
      <c r="AKS22" s="515"/>
      <c r="AKT22" s="515"/>
      <c r="AKU22" s="515"/>
      <c r="AKV22" s="515"/>
      <c r="AKW22" s="515"/>
      <c r="AKX22" s="515"/>
      <c r="AKY22" s="515"/>
      <c r="AKZ22" s="515"/>
      <c r="ALA22" s="515"/>
      <c r="ALB22" s="515"/>
      <c r="ALC22" s="515"/>
      <c r="ALD22" s="515"/>
      <c r="ALE22" s="515"/>
      <c r="ALF22" s="515"/>
      <c r="ALG22" s="515"/>
      <c r="ALH22" s="515"/>
      <c r="ALI22" s="515"/>
      <c r="ALJ22" s="515"/>
      <c r="ALK22" s="515"/>
      <c r="ALL22" s="515"/>
      <c r="ALM22" s="515"/>
      <c r="ALN22" s="515"/>
      <c r="ALO22" s="515"/>
      <c r="ALP22" s="515"/>
      <c r="ALQ22" s="515"/>
      <c r="ALR22" s="515"/>
      <c r="ALS22" s="515"/>
      <c r="ALT22" s="515"/>
      <c r="ALU22" s="515"/>
      <c r="ALV22" s="515"/>
      <c r="ALW22" s="515"/>
      <c r="ALX22" s="515"/>
      <c r="ALY22" s="515"/>
      <c r="ALZ22" s="515"/>
      <c r="AMA22" s="515"/>
      <c r="AMB22" s="515"/>
      <c r="AMC22" s="515"/>
      <c r="AMD22" s="515"/>
      <c r="AME22" s="515"/>
      <c r="AMF22" s="515"/>
      <c r="AMG22" s="515"/>
      <c r="AMH22" s="515"/>
      <c r="AMI22" s="515"/>
      <c r="AMJ22" s="515"/>
      <c r="AMK22" s="515"/>
      <c r="AML22" s="515"/>
      <c r="AMM22" s="515"/>
      <c r="AMN22" s="515"/>
      <c r="AMO22" s="515"/>
      <c r="AMP22" s="515"/>
      <c r="AMQ22" s="515"/>
      <c r="AMR22" s="515"/>
      <c r="AMS22" s="515"/>
      <c r="AMT22" s="515"/>
      <c r="AMU22" s="515"/>
      <c r="AMV22" s="515"/>
      <c r="AMW22" s="515"/>
      <c r="AMX22" s="515"/>
      <c r="AMY22" s="515"/>
      <c r="AMZ22" s="515"/>
      <c r="ANA22" s="515"/>
      <c r="ANB22" s="515"/>
      <c r="ANC22" s="515"/>
      <c r="AND22" s="515"/>
      <c r="ANE22" s="515"/>
      <c r="ANF22" s="515"/>
      <c r="ANG22" s="515"/>
      <c r="ANH22" s="515"/>
      <c r="ANI22" s="515"/>
      <c r="ANJ22" s="515"/>
      <c r="ANK22" s="515"/>
      <c r="ANL22" s="515"/>
      <c r="ANM22" s="515"/>
      <c r="ANN22" s="515"/>
      <c r="ANO22" s="515"/>
      <c r="ANP22" s="515"/>
      <c r="ANQ22" s="515"/>
      <c r="ANR22" s="515"/>
      <c r="ANS22" s="515"/>
      <c r="ANT22" s="515"/>
      <c r="ANU22" s="515"/>
      <c r="ANV22" s="515"/>
      <c r="ANW22" s="515"/>
      <c r="ANX22" s="515"/>
      <c r="ANY22" s="515"/>
      <c r="ANZ22" s="515"/>
      <c r="AOA22" s="515"/>
      <c r="AOB22" s="515"/>
      <c r="AOC22" s="515"/>
      <c r="AOD22" s="515"/>
      <c r="AOE22" s="515"/>
      <c r="AOF22" s="515"/>
      <c r="AOG22" s="515"/>
      <c r="AOH22" s="515"/>
      <c r="AOI22" s="515"/>
      <c r="AOJ22" s="515"/>
      <c r="AOK22" s="515"/>
      <c r="AOL22" s="515"/>
      <c r="AOM22" s="515"/>
      <c r="AON22" s="515"/>
      <c r="AOO22" s="515"/>
      <c r="AOP22" s="515"/>
      <c r="AOQ22" s="515"/>
      <c r="AOR22" s="515"/>
      <c r="AOS22" s="515"/>
      <c r="AOT22" s="515"/>
      <c r="AOU22" s="515"/>
      <c r="AOV22" s="515"/>
      <c r="AOW22" s="515"/>
      <c r="AOX22" s="515"/>
      <c r="AOY22" s="515"/>
      <c r="AOZ22" s="515"/>
      <c r="APA22" s="515"/>
      <c r="APB22" s="515"/>
      <c r="APC22" s="515"/>
      <c r="APD22" s="515"/>
      <c r="APE22" s="515"/>
      <c r="APF22" s="515"/>
      <c r="APG22" s="515"/>
      <c r="APH22" s="515"/>
      <c r="API22" s="515"/>
      <c r="APJ22" s="515"/>
      <c r="APK22" s="515"/>
      <c r="APL22" s="515"/>
      <c r="APM22" s="515"/>
      <c r="APN22" s="515"/>
      <c r="APO22" s="515"/>
      <c r="APP22" s="515"/>
      <c r="APQ22" s="515"/>
      <c r="APR22" s="515"/>
      <c r="APS22" s="515"/>
      <c r="APT22" s="515"/>
      <c r="APU22" s="515"/>
      <c r="APV22" s="515"/>
      <c r="APW22" s="515"/>
      <c r="APX22" s="515"/>
      <c r="APY22" s="515"/>
      <c r="APZ22" s="515"/>
      <c r="AQA22" s="515"/>
      <c r="AQB22" s="515"/>
      <c r="AQC22" s="515"/>
      <c r="AQD22" s="515"/>
      <c r="AQE22" s="515"/>
      <c r="AQF22" s="515"/>
      <c r="AQG22" s="515"/>
      <c r="AQH22" s="515"/>
      <c r="AQI22" s="515"/>
      <c r="AQJ22" s="515"/>
      <c r="AQK22" s="515"/>
      <c r="AQL22" s="515"/>
      <c r="AQM22" s="515"/>
      <c r="AQN22" s="515"/>
      <c r="AQO22" s="515"/>
      <c r="AQP22" s="515"/>
      <c r="AQQ22" s="515"/>
      <c r="AQR22" s="515"/>
      <c r="AQS22" s="515"/>
      <c r="AQT22" s="515"/>
      <c r="AQU22" s="515"/>
      <c r="AQV22" s="515"/>
      <c r="AQW22" s="515"/>
      <c r="AQX22" s="515"/>
      <c r="AQY22" s="515"/>
      <c r="AQZ22" s="515"/>
      <c r="ARA22" s="515"/>
      <c r="ARB22" s="515"/>
      <c r="ARC22" s="515"/>
      <c r="ARD22" s="515"/>
      <c r="ARE22" s="515"/>
      <c r="ARF22" s="515"/>
      <c r="ARG22" s="515"/>
      <c r="ARH22" s="515"/>
      <c r="ARI22" s="515"/>
      <c r="ARJ22" s="515"/>
      <c r="ARK22" s="515"/>
      <c r="ARL22" s="515"/>
      <c r="ARM22" s="515"/>
      <c r="ARN22" s="515"/>
      <c r="ARO22" s="515"/>
      <c r="ARP22" s="515"/>
      <c r="ARQ22" s="515"/>
      <c r="ARR22" s="515"/>
      <c r="ARS22" s="515"/>
      <c r="ART22" s="515"/>
      <c r="ARU22" s="515"/>
      <c r="ARV22" s="515"/>
      <c r="ARW22" s="515"/>
      <c r="ARX22" s="515"/>
      <c r="ARY22" s="515"/>
      <c r="ARZ22" s="515"/>
      <c r="ASA22" s="515"/>
      <c r="ASB22" s="515"/>
      <c r="ASC22" s="515"/>
      <c r="ASD22" s="515"/>
      <c r="ASE22" s="515"/>
      <c r="ASF22" s="515"/>
      <c r="ASG22" s="515"/>
      <c r="ASH22" s="515"/>
      <c r="ASI22" s="515"/>
      <c r="ASJ22" s="515"/>
      <c r="ASK22" s="515"/>
      <c r="ASL22" s="515"/>
      <c r="ASM22" s="515"/>
      <c r="ASN22" s="515"/>
      <c r="ASO22" s="515"/>
      <c r="ASP22" s="515"/>
      <c r="ASQ22" s="515"/>
      <c r="ASR22" s="515"/>
      <c r="ASS22" s="515"/>
      <c r="AST22" s="515"/>
      <c r="ASU22" s="515"/>
      <c r="ASV22" s="515"/>
      <c r="ASW22" s="515"/>
      <c r="ASX22" s="515"/>
      <c r="ASY22" s="515"/>
      <c r="ASZ22" s="515"/>
      <c r="ATA22" s="515"/>
      <c r="ATB22" s="515"/>
      <c r="ATC22" s="515"/>
      <c r="ATD22" s="515"/>
      <c r="ATE22" s="515"/>
      <c r="ATF22" s="515"/>
      <c r="ATG22" s="515"/>
      <c r="ATH22" s="515"/>
      <c r="ATI22" s="515"/>
      <c r="ATJ22" s="515"/>
      <c r="ATK22" s="515"/>
      <c r="ATL22" s="515"/>
      <c r="ATM22" s="515"/>
      <c r="ATN22" s="515"/>
      <c r="ATO22" s="515"/>
      <c r="ATP22" s="515"/>
      <c r="ATQ22" s="515"/>
      <c r="ATR22" s="515"/>
      <c r="ATS22" s="515"/>
      <c r="ATT22" s="515"/>
      <c r="ATU22" s="515"/>
      <c r="ATV22" s="515"/>
      <c r="ATW22" s="515"/>
      <c r="ATX22" s="515"/>
      <c r="ATY22" s="515"/>
      <c r="ATZ22" s="515"/>
      <c r="AUA22" s="515"/>
      <c r="AUB22" s="515"/>
      <c r="AUC22" s="515"/>
      <c r="AUD22" s="515"/>
      <c r="AUE22" s="515"/>
      <c r="AUF22" s="515"/>
      <c r="AUG22" s="515"/>
      <c r="AUH22" s="515"/>
      <c r="AUI22" s="515"/>
      <c r="AUJ22" s="515"/>
      <c r="AUK22" s="515"/>
      <c r="AUL22" s="515"/>
      <c r="AUM22" s="515"/>
      <c r="AUN22" s="515"/>
      <c r="AUO22" s="515"/>
      <c r="AUP22" s="515"/>
      <c r="AUQ22" s="515"/>
      <c r="AUR22" s="515"/>
      <c r="AUS22" s="515"/>
      <c r="AUT22" s="515"/>
      <c r="AUU22" s="515"/>
      <c r="AUV22" s="515"/>
      <c r="AUW22" s="515"/>
      <c r="AUX22" s="515"/>
      <c r="AUY22" s="515"/>
      <c r="AUZ22" s="515"/>
      <c r="AVA22" s="515"/>
      <c r="AVB22" s="515"/>
      <c r="AVC22" s="515"/>
      <c r="AVD22" s="515"/>
      <c r="AVE22" s="515"/>
      <c r="AVF22" s="515"/>
      <c r="AVG22" s="515"/>
      <c r="AVH22" s="515"/>
      <c r="AVI22" s="515"/>
      <c r="AVJ22" s="515"/>
      <c r="AVK22" s="515"/>
      <c r="AVL22" s="515"/>
      <c r="AVM22" s="515"/>
      <c r="AVN22" s="515"/>
      <c r="AVO22" s="515"/>
      <c r="AVP22" s="515"/>
      <c r="AVQ22" s="515"/>
      <c r="AVR22" s="515"/>
      <c r="AVS22" s="515"/>
      <c r="AVT22" s="515"/>
      <c r="AVU22" s="515"/>
      <c r="AVV22" s="515"/>
      <c r="AVW22" s="515"/>
      <c r="AVX22" s="515"/>
      <c r="AVY22" s="515"/>
      <c r="AVZ22" s="515"/>
      <c r="AWA22" s="515"/>
      <c r="AWB22" s="515"/>
      <c r="AWC22" s="515"/>
      <c r="AWD22" s="515"/>
      <c r="AWE22" s="515"/>
      <c r="AWF22" s="515"/>
      <c r="AWG22" s="515"/>
      <c r="AWH22" s="515"/>
      <c r="AWI22" s="515"/>
      <c r="AWJ22" s="515"/>
      <c r="AWK22" s="515"/>
      <c r="AWL22" s="515"/>
      <c r="AWM22" s="515"/>
      <c r="AWN22" s="515"/>
      <c r="AWO22" s="515"/>
      <c r="AWP22" s="515"/>
      <c r="AWQ22" s="515"/>
      <c r="AWR22" s="515"/>
      <c r="AWS22" s="515"/>
      <c r="AWT22" s="515"/>
      <c r="AWU22" s="515"/>
      <c r="AWV22" s="515"/>
      <c r="AWW22" s="515"/>
      <c r="AWX22" s="515"/>
      <c r="AWY22" s="515"/>
      <c r="AWZ22" s="515"/>
      <c r="AXA22" s="515"/>
      <c r="AXB22" s="515"/>
      <c r="AXC22" s="515"/>
      <c r="AXD22" s="515"/>
      <c r="AXE22" s="515"/>
      <c r="AXF22" s="515"/>
      <c r="AXG22" s="515"/>
      <c r="AXH22" s="515"/>
      <c r="AXI22" s="515"/>
      <c r="AXJ22" s="515"/>
      <c r="AXK22" s="515"/>
      <c r="AXL22" s="515"/>
      <c r="AXM22" s="515"/>
      <c r="AXN22" s="515"/>
      <c r="AXO22" s="515"/>
      <c r="AXP22" s="515"/>
      <c r="AXQ22" s="515"/>
      <c r="AXR22" s="515"/>
      <c r="AXS22" s="515"/>
      <c r="AXT22" s="515"/>
      <c r="AXU22" s="515"/>
      <c r="AXV22" s="515"/>
      <c r="AXW22" s="515"/>
      <c r="AXX22" s="515"/>
      <c r="AXY22" s="515"/>
      <c r="AXZ22" s="515"/>
      <c r="AYA22" s="515"/>
      <c r="AYB22" s="515"/>
      <c r="AYC22" s="515"/>
      <c r="AYD22" s="515"/>
      <c r="AYE22" s="515"/>
      <c r="AYF22" s="515"/>
      <c r="AYG22" s="515"/>
      <c r="AYH22" s="515"/>
      <c r="AYI22" s="515"/>
      <c r="AYJ22" s="515"/>
      <c r="AYK22" s="515"/>
      <c r="AYL22" s="515"/>
      <c r="AYM22" s="515"/>
      <c r="AYN22" s="515"/>
      <c r="AYO22" s="515"/>
      <c r="AYP22" s="515"/>
      <c r="AYQ22" s="515"/>
      <c r="AYR22" s="515"/>
      <c r="AYS22" s="515"/>
      <c r="AYT22" s="515"/>
      <c r="AYU22" s="515"/>
      <c r="AYV22" s="515"/>
      <c r="AYW22" s="515"/>
      <c r="AYX22" s="515"/>
      <c r="AYY22" s="515"/>
      <c r="AYZ22" s="515"/>
      <c r="AZA22" s="515"/>
      <c r="AZB22" s="515"/>
      <c r="AZC22" s="515"/>
      <c r="AZD22" s="515"/>
      <c r="AZE22" s="515"/>
      <c r="AZF22" s="515"/>
      <c r="AZG22" s="515"/>
      <c r="AZH22" s="515"/>
      <c r="AZI22" s="515"/>
      <c r="AZJ22" s="515"/>
      <c r="AZK22" s="515"/>
      <c r="AZL22" s="515"/>
      <c r="AZM22" s="515"/>
      <c r="AZN22" s="515"/>
      <c r="AZO22" s="515"/>
      <c r="AZP22" s="515"/>
      <c r="AZQ22" s="515"/>
      <c r="AZR22" s="515"/>
      <c r="AZS22" s="515"/>
      <c r="AZT22" s="515"/>
      <c r="AZU22" s="515"/>
      <c r="AZV22" s="515"/>
      <c r="AZW22" s="515"/>
      <c r="AZX22" s="515"/>
      <c r="AZY22" s="515"/>
      <c r="AZZ22" s="515"/>
      <c r="BAA22" s="515"/>
      <c r="BAB22" s="515"/>
      <c r="BAC22" s="515"/>
      <c r="BAD22" s="515"/>
      <c r="BAE22" s="515"/>
      <c r="BAF22" s="515"/>
      <c r="BAG22" s="515"/>
      <c r="BAH22" s="515"/>
      <c r="BAI22" s="515"/>
      <c r="BAJ22" s="515"/>
      <c r="BAK22" s="515"/>
      <c r="BAL22" s="515"/>
      <c r="BAM22" s="515"/>
      <c r="BAN22" s="515"/>
      <c r="BAO22" s="515"/>
      <c r="BAP22" s="515"/>
      <c r="BAQ22" s="515"/>
      <c r="BAR22" s="515"/>
      <c r="BAS22" s="515"/>
      <c r="BAT22" s="515"/>
      <c r="BAU22" s="515"/>
      <c r="BAV22" s="515"/>
      <c r="BAW22" s="515"/>
      <c r="BAX22" s="515"/>
      <c r="BAY22" s="515"/>
      <c r="BAZ22" s="515"/>
      <c r="BBA22" s="515"/>
      <c r="BBB22" s="515"/>
      <c r="BBC22" s="515"/>
      <c r="BBD22" s="515"/>
      <c r="BBE22" s="515"/>
      <c r="BBF22" s="515"/>
      <c r="BBG22" s="515"/>
      <c r="BBH22" s="515"/>
      <c r="BBI22" s="515"/>
      <c r="BBJ22" s="515"/>
      <c r="BBK22" s="515"/>
      <c r="BBL22" s="515"/>
      <c r="BBM22" s="515"/>
      <c r="BBN22" s="515"/>
      <c r="BBO22" s="515"/>
      <c r="BBP22" s="515"/>
      <c r="BBQ22" s="515"/>
      <c r="BBR22" s="515"/>
      <c r="BBS22" s="515"/>
      <c r="BBT22" s="515"/>
      <c r="BBU22" s="515"/>
      <c r="BBV22" s="515"/>
      <c r="BBW22" s="515"/>
      <c r="BBX22" s="515"/>
      <c r="BBY22" s="515"/>
      <c r="BBZ22" s="515"/>
      <c r="BCA22" s="515"/>
      <c r="BCB22" s="515"/>
      <c r="BCC22" s="515"/>
      <c r="BCD22" s="515"/>
      <c r="BCE22" s="515"/>
      <c r="BCF22" s="515"/>
      <c r="BCG22" s="515"/>
      <c r="BCH22" s="515"/>
      <c r="BCI22" s="515"/>
      <c r="BCJ22" s="515"/>
      <c r="BCK22" s="515"/>
      <c r="BCL22" s="515"/>
      <c r="BCM22" s="515"/>
      <c r="BCN22" s="515"/>
      <c r="BCO22" s="515"/>
      <c r="BCP22" s="515"/>
      <c r="BCQ22" s="515"/>
      <c r="BCR22" s="515"/>
      <c r="BCS22" s="515"/>
      <c r="BCT22" s="515"/>
      <c r="BCU22" s="515"/>
      <c r="BCV22" s="515"/>
      <c r="BCW22" s="515"/>
      <c r="BCX22" s="515"/>
      <c r="BCY22" s="515"/>
      <c r="BCZ22" s="515"/>
      <c r="BDA22" s="515"/>
      <c r="BDB22" s="515"/>
      <c r="BDC22" s="515"/>
      <c r="BDD22" s="515"/>
      <c r="BDE22" s="515"/>
      <c r="BDF22" s="515"/>
      <c r="BDG22" s="515"/>
      <c r="BDH22" s="515"/>
      <c r="BDI22" s="515"/>
      <c r="BDJ22" s="515"/>
      <c r="BDK22" s="515"/>
      <c r="BDL22" s="515"/>
      <c r="BDM22" s="515"/>
      <c r="BDN22" s="515"/>
      <c r="BDO22" s="515"/>
      <c r="BDP22" s="515"/>
      <c r="BDQ22" s="515"/>
      <c r="BDR22" s="515"/>
      <c r="BDS22" s="515"/>
      <c r="BDT22" s="515"/>
      <c r="BDU22" s="515"/>
      <c r="BDV22" s="515"/>
      <c r="BDW22" s="515"/>
      <c r="BDX22" s="515"/>
      <c r="BDY22" s="515"/>
      <c r="BDZ22" s="515"/>
      <c r="BEA22" s="515"/>
      <c r="BEB22" s="515"/>
      <c r="BEC22" s="515"/>
      <c r="BED22" s="515"/>
      <c r="BEE22" s="515"/>
      <c r="BEF22" s="515"/>
      <c r="BEG22" s="515"/>
      <c r="BEH22" s="515"/>
      <c r="BEI22" s="515"/>
      <c r="BEJ22" s="515"/>
      <c r="BEK22" s="515"/>
      <c r="BEL22" s="515"/>
      <c r="BEM22" s="515"/>
      <c r="BEN22" s="515"/>
      <c r="BEO22" s="515"/>
      <c r="BEP22" s="515"/>
      <c r="BEQ22" s="515"/>
      <c r="BER22" s="515"/>
      <c r="BES22" s="515"/>
      <c r="BET22" s="515"/>
      <c r="BEU22" s="515"/>
      <c r="BEV22" s="515"/>
      <c r="BEW22" s="515"/>
      <c r="BEX22" s="515"/>
      <c r="BEY22" s="515"/>
      <c r="BEZ22" s="515"/>
      <c r="BFA22" s="515"/>
      <c r="BFB22" s="515"/>
      <c r="BFC22" s="515"/>
      <c r="BFD22" s="515"/>
      <c r="BFE22" s="515"/>
      <c r="BFF22" s="515"/>
      <c r="BFG22" s="515"/>
      <c r="BFH22" s="515"/>
      <c r="BFI22" s="515"/>
      <c r="BFJ22" s="515"/>
      <c r="BFK22" s="515"/>
      <c r="BFL22" s="515"/>
      <c r="BFM22" s="515"/>
      <c r="BFN22" s="515"/>
      <c r="BFO22" s="515"/>
      <c r="BFP22" s="515"/>
      <c r="BFQ22" s="515"/>
      <c r="BFR22" s="515"/>
      <c r="BFS22" s="515"/>
      <c r="BFT22" s="515"/>
      <c r="BFU22" s="515"/>
      <c r="BFV22" s="515"/>
      <c r="BFW22" s="515"/>
      <c r="BFX22" s="515"/>
      <c r="BFY22" s="515"/>
      <c r="BFZ22" s="515"/>
      <c r="BGA22" s="515"/>
      <c r="BGB22" s="515"/>
      <c r="BGC22" s="515"/>
      <c r="BGD22" s="515"/>
      <c r="BGE22" s="515"/>
      <c r="BGF22" s="515"/>
      <c r="BGG22" s="515"/>
      <c r="BGH22" s="515"/>
      <c r="BGI22" s="515"/>
      <c r="BGJ22" s="515"/>
      <c r="BGK22" s="515"/>
      <c r="BGL22" s="515"/>
      <c r="BGM22" s="515"/>
      <c r="BGN22" s="515"/>
      <c r="BGO22" s="515"/>
      <c r="BGP22" s="515"/>
      <c r="BGQ22" s="515"/>
      <c r="BGR22" s="515"/>
      <c r="BGS22" s="515"/>
      <c r="BGT22" s="515"/>
      <c r="BGU22" s="515"/>
      <c r="BGV22" s="515"/>
      <c r="BGW22" s="515"/>
      <c r="BGX22" s="515"/>
      <c r="BGY22" s="515"/>
      <c r="BGZ22" s="515"/>
      <c r="BHA22" s="515"/>
      <c r="BHB22" s="515"/>
      <c r="BHC22" s="515"/>
      <c r="BHD22" s="515"/>
      <c r="BHE22" s="515"/>
      <c r="BHF22" s="515"/>
      <c r="BHG22" s="515"/>
      <c r="BHH22" s="515"/>
      <c r="BHI22" s="515"/>
      <c r="BHJ22" s="515"/>
      <c r="BHK22" s="515"/>
      <c r="BHL22" s="515"/>
      <c r="BHM22" s="515"/>
      <c r="BHN22" s="515"/>
      <c r="BHO22" s="515"/>
      <c r="BHP22" s="515"/>
      <c r="BHQ22" s="515"/>
      <c r="BHR22" s="515"/>
      <c r="BHS22" s="515"/>
      <c r="BHT22" s="515"/>
      <c r="BHU22" s="515"/>
      <c r="BHV22" s="515"/>
      <c r="BHW22" s="515"/>
      <c r="BHX22" s="515"/>
      <c r="BHY22" s="515"/>
      <c r="BHZ22" s="515"/>
      <c r="BIA22" s="515"/>
      <c r="BIB22" s="515"/>
      <c r="BIC22" s="515"/>
      <c r="BID22" s="515"/>
      <c r="BIE22" s="515"/>
      <c r="BIF22" s="515"/>
      <c r="BIG22" s="515"/>
      <c r="BIH22" s="515"/>
      <c r="BII22" s="515"/>
      <c r="BIJ22" s="515"/>
      <c r="BIK22" s="515"/>
      <c r="BIL22" s="515"/>
      <c r="BIM22" s="515"/>
      <c r="BIN22" s="515"/>
      <c r="BIO22" s="515"/>
      <c r="BIP22" s="515"/>
      <c r="BIQ22" s="515"/>
      <c r="BIR22" s="515"/>
      <c r="BIS22" s="515"/>
      <c r="BIT22" s="515"/>
      <c r="BIU22" s="515"/>
      <c r="BIV22" s="515"/>
      <c r="BIW22" s="515"/>
      <c r="BIX22" s="515"/>
      <c r="BIY22" s="515"/>
      <c r="BIZ22" s="515"/>
      <c r="BJA22" s="515"/>
      <c r="BJB22" s="515"/>
      <c r="BJC22" s="515"/>
      <c r="BJD22" s="515"/>
      <c r="BJE22" s="515"/>
      <c r="BJF22" s="515"/>
      <c r="BJG22" s="515"/>
      <c r="BJH22" s="515"/>
      <c r="BJI22" s="515"/>
      <c r="BJJ22" s="515"/>
      <c r="BJK22" s="515"/>
      <c r="BJL22" s="515"/>
      <c r="BJM22" s="515"/>
      <c r="BJN22" s="515"/>
      <c r="BJO22" s="515"/>
      <c r="BJP22" s="515"/>
      <c r="BJQ22" s="515"/>
      <c r="BJR22" s="515"/>
      <c r="BJS22" s="515"/>
      <c r="BJT22" s="515"/>
      <c r="BJU22" s="515"/>
      <c r="BJV22" s="515"/>
      <c r="BJW22" s="515"/>
      <c r="BJX22" s="515"/>
      <c r="BJY22" s="515"/>
      <c r="BJZ22" s="515"/>
      <c r="BKA22" s="515"/>
      <c r="BKB22" s="515"/>
      <c r="BKC22" s="515"/>
      <c r="BKD22" s="515"/>
      <c r="BKE22" s="515"/>
      <c r="BKF22" s="515"/>
      <c r="BKG22" s="515"/>
      <c r="BKH22" s="515"/>
      <c r="BKI22" s="515"/>
      <c r="BKJ22" s="515"/>
      <c r="BKK22" s="515"/>
      <c r="BKL22" s="515"/>
      <c r="BKM22" s="515"/>
      <c r="BKN22" s="515"/>
      <c r="BKO22" s="515"/>
      <c r="BKP22" s="515"/>
      <c r="BKQ22" s="515"/>
      <c r="BKR22" s="515"/>
      <c r="BKS22" s="515"/>
      <c r="BKT22" s="515"/>
      <c r="BKU22" s="515"/>
      <c r="BKV22" s="515"/>
      <c r="BKW22" s="515"/>
      <c r="BKX22" s="515"/>
      <c r="BKY22" s="515"/>
      <c r="BKZ22" s="515"/>
      <c r="BLA22" s="515"/>
      <c r="BLB22" s="515"/>
      <c r="BLC22" s="515"/>
      <c r="BLD22" s="515"/>
      <c r="BLE22" s="515"/>
      <c r="BLF22" s="515"/>
      <c r="BLG22" s="515"/>
      <c r="BLH22" s="515"/>
      <c r="BLI22" s="515"/>
      <c r="BLJ22" s="515"/>
      <c r="BLK22" s="515"/>
      <c r="BLL22" s="515"/>
      <c r="BLM22" s="515"/>
      <c r="BLN22" s="515"/>
      <c r="BLO22" s="515"/>
      <c r="BLP22" s="515"/>
      <c r="BLQ22" s="515"/>
      <c r="BLR22" s="515"/>
      <c r="BLS22" s="515"/>
      <c r="BLT22" s="515"/>
      <c r="BLU22" s="515"/>
      <c r="BLV22" s="515"/>
      <c r="BLW22" s="515"/>
      <c r="BLX22" s="515"/>
      <c r="BLY22" s="515"/>
      <c r="BLZ22" s="515"/>
      <c r="BMA22" s="515"/>
      <c r="BMB22" s="515"/>
      <c r="BMC22" s="515"/>
      <c r="BMD22" s="515"/>
      <c r="BME22" s="515"/>
      <c r="BMF22" s="515"/>
      <c r="BMG22" s="515"/>
      <c r="BMH22" s="515"/>
      <c r="BMI22" s="515"/>
      <c r="BMJ22" s="515"/>
      <c r="BMK22" s="515"/>
      <c r="BML22" s="515"/>
      <c r="BMM22" s="515"/>
      <c r="BMN22" s="515"/>
      <c r="BMO22" s="515"/>
      <c r="BMP22" s="515"/>
      <c r="BMQ22" s="515"/>
      <c r="BMR22" s="515"/>
      <c r="BMS22" s="515"/>
      <c r="BMT22" s="515"/>
      <c r="BMU22" s="515"/>
      <c r="BMV22" s="515"/>
      <c r="BMW22" s="515"/>
      <c r="BMX22" s="515"/>
      <c r="BMY22" s="515"/>
      <c r="BMZ22" s="515"/>
      <c r="BNA22" s="515"/>
      <c r="BNB22" s="515"/>
      <c r="BNC22" s="515"/>
      <c r="BND22" s="515"/>
      <c r="BNE22" s="515"/>
      <c r="BNF22" s="515"/>
      <c r="BNG22" s="515"/>
      <c r="BNH22" s="515"/>
      <c r="BNI22" s="515"/>
      <c r="BNJ22" s="515"/>
      <c r="BNK22" s="515"/>
      <c r="BNL22" s="515"/>
      <c r="BNM22" s="515"/>
      <c r="BNN22" s="515"/>
      <c r="BNO22" s="515"/>
      <c r="BNP22" s="515"/>
      <c r="BNQ22" s="515"/>
      <c r="BNR22" s="515"/>
      <c r="BNS22" s="515"/>
      <c r="BNT22" s="515"/>
      <c r="BNU22" s="515"/>
      <c r="BNV22" s="515"/>
      <c r="BNW22" s="515"/>
      <c r="BNX22" s="515"/>
      <c r="BNY22" s="515"/>
      <c r="BNZ22" s="515"/>
      <c r="BOA22" s="515"/>
      <c r="BOB22" s="515"/>
      <c r="BOC22" s="515"/>
      <c r="BOD22" s="515"/>
      <c r="BOE22" s="515"/>
      <c r="BOF22" s="515"/>
      <c r="BOG22" s="515"/>
      <c r="BOH22" s="515"/>
      <c r="BOI22" s="515"/>
      <c r="BOJ22" s="515"/>
      <c r="BOK22" s="515"/>
      <c r="BOL22" s="515"/>
      <c r="BOM22" s="515"/>
      <c r="BON22" s="515"/>
      <c r="BOO22" s="515"/>
      <c r="BOP22" s="515"/>
      <c r="BOQ22" s="515"/>
      <c r="BOR22" s="515"/>
      <c r="BOS22" s="515"/>
      <c r="BOT22" s="515"/>
      <c r="BOU22" s="515"/>
      <c r="BOV22" s="515"/>
      <c r="BOW22" s="515"/>
      <c r="BOX22" s="515"/>
      <c r="BOY22" s="515"/>
      <c r="BOZ22" s="515"/>
      <c r="BPA22" s="515"/>
      <c r="BPB22" s="515"/>
      <c r="BPC22" s="515"/>
      <c r="BPD22" s="515"/>
      <c r="BPE22" s="515"/>
      <c r="BPF22" s="515"/>
      <c r="BPG22" s="515"/>
      <c r="BPH22" s="515"/>
      <c r="BPI22" s="515"/>
      <c r="BPJ22" s="515"/>
      <c r="BPK22" s="515"/>
      <c r="BPL22" s="515"/>
      <c r="BPM22" s="515"/>
      <c r="BPN22" s="515"/>
      <c r="BPO22" s="515"/>
      <c r="BPP22" s="515"/>
      <c r="BPQ22" s="515"/>
      <c r="BPR22" s="515"/>
      <c r="BPS22" s="515"/>
      <c r="BPT22" s="515"/>
      <c r="BPU22" s="515"/>
      <c r="BPV22" s="515"/>
      <c r="BPW22" s="515"/>
      <c r="BPX22" s="515"/>
      <c r="BPY22" s="515"/>
      <c r="BPZ22" s="515"/>
      <c r="BQA22" s="515"/>
      <c r="BQB22" s="515"/>
      <c r="BQC22" s="515"/>
      <c r="BQD22" s="515"/>
      <c r="BQE22" s="515"/>
      <c r="BQF22" s="515"/>
      <c r="BQG22" s="515"/>
      <c r="BQH22" s="515"/>
      <c r="BQI22" s="515"/>
      <c r="BQJ22" s="515"/>
      <c r="BQK22" s="515"/>
      <c r="BQL22" s="515"/>
      <c r="BQM22" s="515"/>
      <c r="BQN22" s="515"/>
      <c r="BQO22" s="515"/>
      <c r="BQP22" s="515"/>
      <c r="BQQ22" s="515"/>
      <c r="BQR22" s="515"/>
      <c r="BQS22" s="515"/>
      <c r="BQT22" s="515"/>
      <c r="BQU22" s="515"/>
      <c r="BQV22" s="515"/>
      <c r="BQW22" s="515"/>
      <c r="BQX22" s="515"/>
      <c r="BQY22" s="515"/>
      <c r="BQZ22" s="515"/>
      <c r="BRA22" s="515"/>
      <c r="BRB22" s="515"/>
      <c r="BRC22" s="515"/>
      <c r="BRD22" s="515"/>
      <c r="BRE22" s="515"/>
      <c r="BRF22" s="515"/>
      <c r="BRG22" s="515"/>
      <c r="BRH22" s="515"/>
      <c r="BRI22" s="515"/>
      <c r="BRJ22" s="515"/>
      <c r="BRK22" s="515"/>
      <c r="BRL22" s="515"/>
      <c r="BRM22" s="515"/>
      <c r="BRN22" s="515"/>
      <c r="BRO22" s="515"/>
      <c r="BRP22" s="515"/>
      <c r="BRQ22" s="515"/>
      <c r="BRR22" s="515"/>
      <c r="BRS22" s="515"/>
      <c r="BRT22" s="515"/>
      <c r="BRU22" s="515"/>
      <c r="BRV22" s="515"/>
      <c r="BRW22" s="515"/>
      <c r="BRX22" s="515"/>
      <c r="BRY22" s="515"/>
      <c r="BRZ22" s="515"/>
      <c r="BSA22" s="515"/>
      <c r="BSB22" s="515"/>
      <c r="BSC22" s="515"/>
      <c r="BSD22" s="515"/>
      <c r="BSE22" s="515"/>
      <c r="BSF22" s="515"/>
      <c r="BSG22" s="515"/>
      <c r="BSH22" s="515"/>
      <c r="BSI22" s="515"/>
      <c r="BSJ22" s="515"/>
      <c r="BSK22" s="515"/>
      <c r="BSL22" s="515"/>
      <c r="BSM22" s="515"/>
      <c r="BSN22" s="515"/>
      <c r="BSO22" s="515"/>
      <c r="BSP22" s="515"/>
      <c r="BSQ22" s="515"/>
      <c r="BSR22" s="515"/>
      <c r="BSS22" s="515"/>
      <c r="BST22" s="515"/>
      <c r="BSU22" s="515"/>
      <c r="BSV22" s="515"/>
      <c r="BSW22" s="515"/>
      <c r="BSX22" s="515"/>
      <c r="BSY22" s="515"/>
      <c r="BSZ22" s="515"/>
      <c r="BTA22" s="515"/>
      <c r="BTB22" s="515"/>
      <c r="BTC22" s="515"/>
      <c r="BTD22" s="515"/>
      <c r="BTE22" s="515"/>
      <c r="BTF22" s="515"/>
      <c r="BTG22" s="515"/>
      <c r="BTH22" s="515"/>
      <c r="BTI22" s="515"/>
      <c r="BTJ22" s="515"/>
      <c r="BTK22" s="515"/>
      <c r="BTL22" s="515"/>
      <c r="BTM22" s="515"/>
      <c r="BTN22" s="515"/>
      <c r="BTO22" s="515"/>
      <c r="BTP22" s="515"/>
      <c r="BTQ22" s="515"/>
      <c r="BTR22" s="515"/>
      <c r="BTS22" s="515"/>
      <c r="BTT22" s="515"/>
      <c r="BTU22" s="515"/>
      <c r="BTV22" s="515"/>
      <c r="BTW22" s="515"/>
      <c r="BTX22" s="515"/>
      <c r="BTY22" s="515"/>
      <c r="BTZ22" s="515"/>
      <c r="BUA22" s="515"/>
      <c r="BUB22" s="515"/>
      <c r="BUC22" s="515"/>
      <c r="BUD22" s="515"/>
      <c r="BUE22" s="515"/>
      <c r="BUF22" s="515"/>
      <c r="BUG22" s="515"/>
      <c r="BUH22" s="515"/>
      <c r="BUI22" s="515"/>
      <c r="BUJ22" s="515"/>
      <c r="BUK22" s="515"/>
      <c r="BUL22" s="515"/>
      <c r="BUM22" s="515"/>
      <c r="BUN22" s="515"/>
      <c r="BUO22" s="515"/>
      <c r="BUP22" s="515"/>
      <c r="BUQ22" s="515"/>
      <c r="BUR22" s="515"/>
      <c r="BUS22" s="515"/>
      <c r="BUT22" s="515"/>
      <c r="BUU22" s="515"/>
      <c r="BUV22" s="515"/>
      <c r="BUW22" s="515"/>
      <c r="BUX22" s="515"/>
      <c r="BUY22" s="515"/>
      <c r="BUZ22" s="515"/>
      <c r="BVA22" s="515"/>
      <c r="BVB22" s="515"/>
      <c r="BVC22" s="515"/>
      <c r="BVD22" s="515"/>
      <c r="BVE22" s="515"/>
      <c r="BVF22" s="515"/>
      <c r="BVG22" s="515"/>
      <c r="BVH22" s="515"/>
      <c r="BVI22" s="515"/>
      <c r="BVJ22" s="515"/>
      <c r="BVK22" s="515"/>
      <c r="BVL22" s="515"/>
      <c r="BVM22" s="515"/>
      <c r="BVN22" s="515"/>
      <c r="BVO22" s="515"/>
      <c r="BVP22" s="515"/>
      <c r="BVQ22" s="515"/>
      <c r="BVR22" s="515"/>
      <c r="BVS22" s="515"/>
      <c r="BVT22" s="515"/>
      <c r="BVU22" s="515"/>
      <c r="BVV22" s="515"/>
      <c r="BVW22" s="515"/>
      <c r="BVX22" s="515"/>
      <c r="BVY22" s="515"/>
      <c r="BVZ22" s="515"/>
      <c r="BWA22" s="515"/>
      <c r="BWB22" s="515"/>
      <c r="BWC22" s="515"/>
      <c r="BWD22" s="515"/>
      <c r="BWE22" s="515"/>
      <c r="BWF22" s="515"/>
      <c r="BWG22" s="515"/>
      <c r="BWH22" s="515"/>
      <c r="BWI22" s="515"/>
      <c r="BWJ22" s="515"/>
      <c r="BWK22" s="515"/>
      <c r="BWL22" s="515"/>
      <c r="BWM22" s="515"/>
      <c r="BWN22" s="515"/>
      <c r="BWO22" s="515"/>
      <c r="BWP22" s="515"/>
      <c r="BWQ22" s="515"/>
    </row>
    <row r="23" spans="1:1967" ht="12.75" customHeight="1">
      <c r="A23" s="549" t="s">
        <v>0</v>
      </c>
      <c r="B23" s="549" t="s">
        <v>84</v>
      </c>
      <c r="C23" s="549" t="s">
        <v>85</v>
      </c>
      <c r="D23" s="549" t="s">
        <v>76</v>
      </c>
      <c r="E23" s="549" t="s">
        <v>77</v>
      </c>
      <c r="F23" s="549" t="s">
        <v>86</v>
      </c>
      <c r="G23" s="551" t="s">
        <v>2096</v>
      </c>
      <c r="H23" s="549" t="s">
        <v>87</v>
      </c>
      <c r="I23" s="557" t="s">
        <v>88</v>
      </c>
      <c r="J23" s="549" t="s">
        <v>89</v>
      </c>
      <c r="K23" s="549" t="s">
        <v>90</v>
      </c>
      <c r="L23" s="551" t="s">
        <v>91</v>
      </c>
      <c r="M23" s="559" t="s">
        <v>2097</v>
      </c>
      <c r="N23" s="561" t="s">
        <v>92</v>
      </c>
      <c r="O23" s="555" t="s">
        <v>93</v>
      </c>
      <c r="P23" s="557" t="s">
        <v>94</v>
      </c>
      <c r="Q23" s="549" t="s">
        <v>78</v>
      </c>
      <c r="R23" s="553" t="s">
        <v>79</v>
      </c>
      <c r="S23" s="570" t="s">
        <v>80</v>
      </c>
      <c r="T23" s="568" t="s">
        <v>81</v>
      </c>
      <c r="U23" s="563" t="s">
        <v>82</v>
      </c>
      <c r="V23" s="555" t="s">
        <v>95</v>
      </c>
      <c r="W23" s="555" t="s">
        <v>96</v>
      </c>
      <c r="X23" s="555" t="s">
        <v>83</v>
      </c>
      <c r="AP23" s="515"/>
      <c r="AQ23" s="515"/>
      <c r="AR23" s="515"/>
      <c r="AS23" s="515"/>
      <c r="AT23" s="515"/>
      <c r="AU23" s="515"/>
      <c r="AV23" s="515"/>
      <c r="AW23" s="515"/>
      <c r="AX23" s="515"/>
      <c r="AY23" s="515"/>
      <c r="AZ23" s="515"/>
      <c r="BA23" s="515"/>
      <c r="BB23" s="515"/>
      <c r="BC23" s="515"/>
      <c r="BD23" s="515"/>
      <c r="BE23" s="515"/>
      <c r="BF23" s="515"/>
      <c r="BG23" s="515"/>
      <c r="BH23" s="515"/>
      <c r="BI23" s="515"/>
      <c r="BJ23" s="515"/>
      <c r="BK23" s="515"/>
      <c r="BL23" s="515"/>
      <c r="BM23" s="515"/>
      <c r="BN23" s="515"/>
      <c r="BO23" s="515"/>
      <c r="BP23" s="515"/>
      <c r="BQ23" s="515"/>
      <c r="BR23" s="515"/>
      <c r="BS23" s="515"/>
      <c r="BT23" s="515"/>
      <c r="BU23" s="515"/>
      <c r="BV23" s="515"/>
      <c r="BW23" s="515"/>
      <c r="BX23" s="515"/>
      <c r="BY23" s="515"/>
      <c r="BZ23" s="515"/>
      <c r="CA23" s="515"/>
      <c r="CB23" s="515"/>
      <c r="CC23" s="515"/>
      <c r="CD23" s="515"/>
      <c r="CE23" s="515"/>
      <c r="CF23" s="515"/>
      <c r="CG23" s="515"/>
      <c r="CH23" s="515"/>
      <c r="CI23" s="515"/>
      <c r="CJ23" s="515"/>
      <c r="CK23" s="515"/>
      <c r="CL23" s="515"/>
      <c r="CM23" s="515"/>
      <c r="CN23" s="515"/>
      <c r="CO23" s="515"/>
      <c r="CP23" s="515"/>
      <c r="CQ23" s="515"/>
      <c r="CR23" s="515"/>
      <c r="CS23" s="515"/>
      <c r="CT23" s="515"/>
      <c r="CU23" s="515"/>
      <c r="CV23" s="515"/>
      <c r="CW23" s="515"/>
      <c r="CX23" s="515"/>
      <c r="CY23" s="515"/>
      <c r="CZ23" s="515"/>
      <c r="DA23" s="515"/>
      <c r="DB23" s="515"/>
      <c r="DC23" s="515"/>
      <c r="DD23" s="515"/>
      <c r="DE23" s="515"/>
      <c r="DF23" s="515"/>
      <c r="DG23" s="515"/>
      <c r="DH23" s="515"/>
      <c r="DI23" s="515"/>
      <c r="DJ23" s="515"/>
      <c r="DK23" s="515"/>
      <c r="DL23" s="515"/>
      <c r="DM23" s="515"/>
      <c r="DN23" s="515"/>
      <c r="DO23" s="515"/>
      <c r="DP23" s="515"/>
      <c r="DQ23" s="515"/>
      <c r="DR23" s="515"/>
      <c r="DS23" s="515"/>
      <c r="DT23" s="515"/>
      <c r="DU23" s="515"/>
      <c r="DV23" s="515"/>
      <c r="DW23" s="515"/>
      <c r="DX23" s="515"/>
      <c r="DY23" s="515"/>
      <c r="DZ23" s="515"/>
      <c r="EA23" s="515"/>
      <c r="EB23" s="515"/>
      <c r="EC23" s="515"/>
      <c r="ED23" s="515"/>
      <c r="EE23" s="515"/>
      <c r="EF23" s="515"/>
      <c r="EG23" s="515"/>
      <c r="EH23" s="515"/>
      <c r="EI23" s="515"/>
      <c r="EJ23" s="515"/>
      <c r="EK23" s="515"/>
      <c r="EL23" s="515"/>
      <c r="EM23" s="515"/>
      <c r="EN23" s="515"/>
      <c r="EO23" s="515"/>
      <c r="EP23" s="515"/>
      <c r="EQ23" s="515"/>
      <c r="ER23" s="515"/>
      <c r="ES23" s="515"/>
      <c r="ET23" s="515"/>
      <c r="EU23" s="515"/>
      <c r="EV23" s="515"/>
      <c r="EW23" s="515"/>
      <c r="EX23" s="515"/>
      <c r="EY23" s="515"/>
      <c r="EZ23" s="515"/>
      <c r="FA23" s="515"/>
      <c r="FB23" s="515"/>
      <c r="FC23" s="515"/>
      <c r="FD23" s="515"/>
      <c r="FE23" s="515"/>
      <c r="FF23" s="515"/>
      <c r="FG23" s="515"/>
      <c r="FH23" s="515"/>
      <c r="FI23" s="515"/>
      <c r="FJ23" s="515"/>
      <c r="FK23" s="515"/>
      <c r="FL23" s="515"/>
      <c r="FM23" s="515"/>
      <c r="FN23" s="515"/>
      <c r="FO23" s="515"/>
      <c r="FP23" s="515"/>
      <c r="FQ23" s="515"/>
      <c r="FR23" s="515"/>
      <c r="FS23" s="515"/>
      <c r="FT23" s="515"/>
      <c r="FU23" s="515"/>
      <c r="FV23" s="515"/>
      <c r="FW23" s="515"/>
      <c r="FX23" s="515"/>
      <c r="FY23" s="515"/>
      <c r="FZ23" s="515"/>
      <c r="GA23" s="515"/>
      <c r="GB23" s="515"/>
      <c r="GC23" s="515"/>
      <c r="GD23" s="515"/>
      <c r="GE23" s="515"/>
      <c r="GF23" s="515"/>
      <c r="GG23" s="515"/>
      <c r="GH23" s="515"/>
      <c r="GI23" s="515"/>
      <c r="GJ23" s="515"/>
      <c r="GK23" s="515"/>
      <c r="GL23" s="515"/>
      <c r="GM23" s="515"/>
      <c r="GN23" s="515"/>
      <c r="GO23" s="515"/>
      <c r="GP23" s="515"/>
      <c r="GQ23" s="515"/>
      <c r="GR23" s="515"/>
      <c r="GS23" s="515"/>
      <c r="GT23" s="515"/>
      <c r="GU23" s="515"/>
      <c r="GV23" s="515"/>
      <c r="GW23" s="515"/>
      <c r="GX23" s="515"/>
      <c r="GY23" s="515"/>
      <c r="GZ23" s="515"/>
      <c r="HA23" s="515"/>
      <c r="HB23" s="515"/>
      <c r="HC23" s="515"/>
      <c r="HD23" s="515"/>
      <c r="HE23" s="515"/>
      <c r="HF23" s="515"/>
      <c r="HG23" s="515"/>
      <c r="HH23" s="515"/>
      <c r="HI23" s="515"/>
      <c r="HJ23" s="515"/>
      <c r="HK23" s="515"/>
      <c r="HL23" s="515"/>
      <c r="HM23" s="515"/>
      <c r="HN23" s="515"/>
      <c r="HO23" s="515"/>
      <c r="HP23" s="515"/>
      <c r="HQ23" s="515"/>
      <c r="HR23" s="515"/>
      <c r="HS23" s="515"/>
      <c r="HT23" s="515"/>
      <c r="HU23" s="515"/>
      <c r="HV23" s="515"/>
      <c r="HW23" s="515"/>
      <c r="HX23" s="515"/>
      <c r="HY23" s="515"/>
      <c r="HZ23" s="515"/>
      <c r="IA23" s="515"/>
      <c r="IB23" s="515"/>
      <c r="IC23" s="515"/>
      <c r="ID23" s="515"/>
      <c r="IE23" s="515"/>
      <c r="IF23" s="515"/>
      <c r="IG23" s="515"/>
      <c r="IH23" s="515"/>
      <c r="II23" s="515"/>
      <c r="IJ23" s="515"/>
      <c r="IK23" s="515"/>
      <c r="IL23" s="515"/>
      <c r="IM23" s="515"/>
      <c r="IN23" s="515"/>
      <c r="IO23" s="515"/>
      <c r="IP23" s="515"/>
      <c r="IQ23" s="515"/>
      <c r="IR23" s="515"/>
      <c r="IS23" s="515"/>
      <c r="IT23" s="515"/>
      <c r="IU23" s="515"/>
      <c r="IV23" s="515"/>
      <c r="IW23" s="515"/>
      <c r="IX23" s="515"/>
      <c r="IY23" s="515"/>
      <c r="IZ23" s="515"/>
      <c r="JA23" s="515"/>
      <c r="JB23" s="515"/>
      <c r="JC23" s="515"/>
      <c r="JD23" s="515"/>
      <c r="JE23" s="515"/>
      <c r="JF23" s="515"/>
      <c r="JG23" s="515"/>
      <c r="JH23" s="515"/>
      <c r="JI23" s="515"/>
      <c r="JJ23" s="515"/>
      <c r="JK23" s="515"/>
      <c r="JL23" s="515"/>
      <c r="JM23" s="515"/>
      <c r="JN23" s="515"/>
      <c r="JO23" s="515"/>
      <c r="JP23" s="515"/>
      <c r="JQ23" s="515"/>
      <c r="JR23" s="515"/>
      <c r="JS23" s="515"/>
      <c r="JT23" s="515"/>
      <c r="JU23" s="515"/>
      <c r="JV23" s="515"/>
      <c r="JW23" s="515"/>
      <c r="JX23" s="515"/>
      <c r="JY23" s="515"/>
      <c r="JZ23" s="515"/>
      <c r="KA23" s="515"/>
      <c r="KB23" s="515"/>
      <c r="KC23" s="515"/>
      <c r="KD23" s="515"/>
      <c r="KE23" s="515"/>
      <c r="KF23" s="515"/>
      <c r="KG23" s="515"/>
      <c r="KH23" s="515"/>
      <c r="KI23" s="515"/>
      <c r="KJ23" s="515"/>
      <c r="KK23" s="515"/>
      <c r="KL23" s="515"/>
      <c r="KM23" s="515"/>
      <c r="KN23" s="515"/>
      <c r="KO23" s="515"/>
      <c r="KP23" s="515"/>
      <c r="KQ23" s="515"/>
      <c r="KR23" s="515"/>
      <c r="KS23" s="515"/>
      <c r="KT23" s="515"/>
      <c r="KU23" s="515"/>
      <c r="KV23" s="515"/>
      <c r="KW23" s="515"/>
      <c r="KX23" s="515"/>
      <c r="KY23" s="515"/>
      <c r="KZ23" s="515"/>
      <c r="LA23" s="515"/>
      <c r="LB23" s="515"/>
      <c r="LC23" s="515"/>
      <c r="LD23" s="515"/>
      <c r="LE23" s="515"/>
      <c r="LF23" s="515"/>
      <c r="LG23" s="515"/>
      <c r="LH23" s="515"/>
      <c r="LI23" s="515"/>
      <c r="LJ23" s="515"/>
      <c r="LK23" s="515"/>
      <c r="LL23" s="515"/>
      <c r="LM23" s="515"/>
      <c r="LN23" s="515"/>
      <c r="LO23" s="515"/>
      <c r="LP23" s="515"/>
      <c r="LQ23" s="515"/>
      <c r="LR23" s="515"/>
      <c r="LS23" s="515"/>
      <c r="LT23" s="515"/>
      <c r="LU23" s="515"/>
      <c r="LV23" s="515"/>
      <c r="LW23" s="515"/>
      <c r="LX23" s="515"/>
      <c r="LY23" s="515"/>
      <c r="LZ23" s="515"/>
      <c r="MA23" s="515"/>
      <c r="MB23" s="515"/>
      <c r="MC23" s="515"/>
      <c r="MD23" s="515"/>
      <c r="ME23" s="515"/>
      <c r="MF23" s="515"/>
      <c r="MG23" s="515"/>
      <c r="MH23" s="515"/>
      <c r="MI23" s="515"/>
      <c r="MJ23" s="515"/>
      <c r="MK23" s="515"/>
      <c r="ML23" s="515"/>
      <c r="MM23" s="515"/>
      <c r="MN23" s="515"/>
      <c r="MO23" s="515"/>
      <c r="MP23" s="515"/>
      <c r="MQ23" s="515"/>
      <c r="MR23" s="515"/>
      <c r="MS23" s="515"/>
      <c r="MT23" s="515"/>
      <c r="MU23" s="515"/>
      <c r="MV23" s="515"/>
      <c r="MW23" s="515"/>
      <c r="MX23" s="515"/>
      <c r="MY23" s="515"/>
      <c r="MZ23" s="515"/>
      <c r="NA23" s="515"/>
      <c r="NB23" s="515"/>
      <c r="NC23" s="515"/>
      <c r="ND23" s="515"/>
      <c r="NE23" s="515"/>
      <c r="NF23" s="515"/>
      <c r="NG23" s="515"/>
      <c r="NH23" s="515"/>
      <c r="NI23" s="515"/>
      <c r="NJ23" s="515"/>
      <c r="NK23" s="515"/>
      <c r="NL23" s="515"/>
      <c r="NM23" s="515"/>
      <c r="NN23" s="515"/>
      <c r="NO23" s="515"/>
      <c r="NP23" s="515"/>
      <c r="NQ23" s="515"/>
      <c r="NR23" s="515"/>
      <c r="NS23" s="515"/>
      <c r="NT23" s="515"/>
      <c r="NU23" s="515"/>
      <c r="NV23" s="515"/>
      <c r="NW23" s="515"/>
      <c r="NX23" s="515"/>
      <c r="NY23" s="515"/>
      <c r="NZ23" s="515"/>
      <c r="OA23" s="515"/>
      <c r="OB23" s="515"/>
      <c r="OC23" s="515"/>
      <c r="OD23" s="515"/>
      <c r="OE23" s="515"/>
      <c r="OF23" s="515"/>
      <c r="OG23" s="515"/>
      <c r="OH23" s="515"/>
      <c r="OI23" s="515"/>
      <c r="OJ23" s="515"/>
      <c r="OK23" s="515"/>
      <c r="OL23" s="515"/>
      <c r="OM23" s="515"/>
      <c r="ON23" s="515"/>
      <c r="OO23" s="515"/>
      <c r="OP23" s="515"/>
      <c r="OQ23" s="515"/>
      <c r="OR23" s="515"/>
      <c r="OS23" s="515"/>
      <c r="OT23" s="515"/>
      <c r="OU23" s="515"/>
      <c r="OV23" s="515"/>
      <c r="OW23" s="515"/>
      <c r="OX23" s="515"/>
      <c r="OY23" s="515"/>
      <c r="OZ23" s="515"/>
      <c r="PA23" s="515"/>
      <c r="PB23" s="515"/>
      <c r="PC23" s="515"/>
      <c r="PD23" s="515"/>
      <c r="PE23" s="515"/>
      <c r="PF23" s="515"/>
      <c r="PG23" s="515"/>
      <c r="PH23" s="515"/>
      <c r="PI23" s="515"/>
      <c r="PJ23" s="515"/>
      <c r="PK23" s="515"/>
      <c r="PL23" s="515"/>
      <c r="PM23" s="515"/>
      <c r="PN23" s="515"/>
      <c r="PO23" s="515"/>
      <c r="PP23" s="515"/>
      <c r="PQ23" s="515"/>
      <c r="PR23" s="515"/>
      <c r="PS23" s="515"/>
      <c r="PT23" s="515"/>
      <c r="PU23" s="515"/>
      <c r="PV23" s="515"/>
      <c r="PW23" s="515"/>
      <c r="PX23" s="515"/>
      <c r="PY23" s="515"/>
      <c r="PZ23" s="515"/>
      <c r="QA23" s="515"/>
      <c r="QB23" s="515"/>
      <c r="QC23" s="515"/>
      <c r="QD23" s="515"/>
      <c r="QE23" s="515"/>
      <c r="QF23" s="515"/>
      <c r="QG23" s="515"/>
      <c r="QH23" s="515"/>
      <c r="QI23" s="515"/>
      <c r="QJ23" s="515"/>
      <c r="QK23" s="515"/>
      <c r="QL23" s="515"/>
      <c r="QM23" s="515"/>
      <c r="QN23" s="515"/>
      <c r="QO23" s="515"/>
      <c r="QP23" s="515"/>
      <c r="QQ23" s="515"/>
      <c r="QR23" s="515"/>
      <c r="QS23" s="515"/>
      <c r="QT23" s="515"/>
      <c r="QU23" s="515"/>
      <c r="QV23" s="515"/>
      <c r="QW23" s="515"/>
      <c r="QX23" s="515"/>
      <c r="QY23" s="515"/>
      <c r="QZ23" s="515"/>
      <c r="RA23" s="515"/>
      <c r="RB23" s="515"/>
      <c r="RC23" s="515"/>
      <c r="RD23" s="515"/>
      <c r="RE23" s="515"/>
      <c r="RF23" s="515"/>
      <c r="RG23" s="515"/>
      <c r="RH23" s="515"/>
      <c r="RI23" s="515"/>
      <c r="RJ23" s="515"/>
      <c r="RK23" s="515"/>
      <c r="RL23" s="515"/>
      <c r="RM23" s="515"/>
      <c r="RN23" s="515"/>
      <c r="RO23" s="515"/>
      <c r="RP23" s="515"/>
      <c r="RQ23" s="515"/>
      <c r="RR23" s="515"/>
      <c r="RS23" s="515"/>
      <c r="RT23" s="515"/>
      <c r="RU23" s="515"/>
      <c r="RV23" s="515"/>
      <c r="RW23" s="515"/>
      <c r="RX23" s="515"/>
      <c r="RY23" s="515"/>
      <c r="RZ23" s="515"/>
      <c r="SA23" s="515"/>
      <c r="SB23" s="515"/>
      <c r="SC23" s="515"/>
      <c r="SD23" s="515"/>
      <c r="SE23" s="515"/>
      <c r="SF23" s="515"/>
      <c r="SG23" s="515"/>
      <c r="SH23" s="515"/>
      <c r="SI23" s="515"/>
      <c r="SJ23" s="515"/>
      <c r="SK23" s="515"/>
      <c r="SL23" s="515"/>
      <c r="SM23" s="515"/>
      <c r="SN23" s="515"/>
      <c r="SO23" s="515"/>
      <c r="SP23" s="515"/>
      <c r="SQ23" s="515"/>
      <c r="SR23" s="515"/>
      <c r="SS23" s="515"/>
      <c r="ST23" s="515"/>
      <c r="SU23" s="515"/>
      <c r="SV23" s="515"/>
      <c r="SW23" s="515"/>
      <c r="SX23" s="515"/>
      <c r="SY23" s="515"/>
      <c r="SZ23" s="515"/>
      <c r="TA23" s="515"/>
      <c r="TB23" s="515"/>
      <c r="TC23" s="515"/>
      <c r="TD23" s="515"/>
      <c r="TE23" s="515"/>
      <c r="TF23" s="515"/>
      <c r="TG23" s="515"/>
      <c r="TH23" s="515"/>
      <c r="TI23" s="515"/>
      <c r="TJ23" s="515"/>
      <c r="TK23" s="515"/>
      <c r="TL23" s="515"/>
      <c r="TM23" s="515"/>
      <c r="TN23" s="515"/>
      <c r="TO23" s="515"/>
      <c r="TP23" s="515"/>
      <c r="TQ23" s="515"/>
      <c r="TR23" s="515"/>
      <c r="TS23" s="515"/>
      <c r="TT23" s="515"/>
      <c r="TU23" s="515"/>
      <c r="TV23" s="515"/>
      <c r="TW23" s="515"/>
      <c r="TX23" s="515"/>
      <c r="TY23" s="515"/>
      <c r="TZ23" s="515"/>
      <c r="UA23" s="515"/>
      <c r="UB23" s="515"/>
      <c r="UC23" s="515"/>
      <c r="UD23" s="515"/>
      <c r="UE23" s="515"/>
      <c r="UF23" s="515"/>
      <c r="UG23" s="515"/>
      <c r="UH23" s="515"/>
      <c r="UI23" s="515"/>
      <c r="UJ23" s="515"/>
      <c r="UK23" s="515"/>
      <c r="UL23" s="515"/>
      <c r="UM23" s="515"/>
      <c r="UN23" s="515"/>
      <c r="UO23" s="515"/>
      <c r="UP23" s="515"/>
      <c r="UQ23" s="515"/>
      <c r="UR23" s="515"/>
      <c r="US23" s="515"/>
      <c r="UT23" s="515"/>
      <c r="UU23" s="515"/>
      <c r="UV23" s="515"/>
      <c r="UW23" s="515"/>
      <c r="UX23" s="515"/>
      <c r="UY23" s="515"/>
      <c r="UZ23" s="515"/>
      <c r="VA23" s="515"/>
      <c r="VB23" s="515"/>
      <c r="VC23" s="515"/>
      <c r="VD23" s="515"/>
      <c r="VE23" s="515"/>
      <c r="VF23" s="515"/>
      <c r="VG23" s="515"/>
      <c r="VH23" s="515"/>
      <c r="VI23" s="515"/>
      <c r="VJ23" s="515"/>
      <c r="VK23" s="515"/>
      <c r="VL23" s="515"/>
      <c r="VM23" s="515"/>
      <c r="VN23" s="515"/>
      <c r="VO23" s="515"/>
      <c r="VP23" s="515"/>
      <c r="VQ23" s="515"/>
      <c r="VR23" s="515"/>
      <c r="VS23" s="515"/>
      <c r="VT23" s="515"/>
      <c r="VU23" s="515"/>
      <c r="VV23" s="515"/>
      <c r="VW23" s="515"/>
      <c r="VX23" s="515"/>
      <c r="VY23" s="515"/>
      <c r="VZ23" s="515"/>
      <c r="WA23" s="515"/>
      <c r="WB23" s="515"/>
      <c r="WC23" s="515"/>
      <c r="WD23" s="515"/>
      <c r="WE23" s="515"/>
      <c r="WF23" s="515"/>
      <c r="WG23" s="515"/>
      <c r="WH23" s="515"/>
      <c r="WI23" s="515"/>
      <c r="WJ23" s="515"/>
      <c r="WK23" s="515"/>
      <c r="WL23" s="515"/>
      <c r="WM23" s="515"/>
      <c r="WN23" s="515"/>
      <c r="WO23" s="515"/>
      <c r="WP23" s="515"/>
      <c r="WQ23" s="515"/>
      <c r="WR23" s="515"/>
      <c r="WS23" s="515"/>
      <c r="WT23" s="515"/>
      <c r="WU23" s="515"/>
      <c r="WV23" s="515"/>
      <c r="WW23" s="515"/>
      <c r="WX23" s="515"/>
      <c r="WY23" s="515"/>
      <c r="WZ23" s="515"/>
      <c r="XA23" s="515"/>
      <c r="XB23" s="515"/>
      <c r="XC23" s="515"/>
      <c r="XD23" s="515"/>
      <c r="XE23" s="515"/>
      <c r="XF23" s="515"/>
      <c r="XG23" s="515"/>
      <c r="XH23" s="515"/>
      <c r="XI23" s="515"/>
      <c r="XJ23" s="515"/>
      <c r="XK23" s="515"/>
      <c r="XL23" s="515"/>
      <c r="XM23" s="515"/>
      <c r="XN23" s="515"/>
      <c r="XO23" s="515"/>
      <c r="XP23" s="515"/>
      <c r="XQ23" s="515"/>
      <c r="XR23" s="515"/>
      <c r="XS23" s="515"/>
      <c r="XT23" s="515"/>
      <c r="XU23" s="515"/>
      <c r="XV23" s="515"/>
      <c r="XW23" s="515"/>
      <c r="XX23" s="515"/>
      <c r="XY23" s="515"/>
      <c r="XZ23" s="515"/>
      <c r="YA23" s="515"/>
      <c r="YB23" s="515"/>
      <c r="YC23" s="515"/>
      <c r="YD23" s="515"/>
      <c r="YE23" s="515"/>
      <c r="YF23" s="515"/>
      <c r="YG23" s="515"/>
      <c r="YH23" s="515"/>
      <c r="YI23" s="515"/>
      <c r="YJ23" s="515"/>
      <c r="YK23" s="515"/>
      <c r="YL23" s="515"/>
      <c r="YM23" s="515"/>
      <c r="YN23" s="515"/>
      <c r="YO23" s="515"/>
      <c r="YP23" s="515"/>
      <c r="YQ23" s="515"/>
      <c r="YR23" s="515"/>
      <c r="YS23" s="515"/>
      <c r="YT23" s="515"/>
      <c r="YU23" s="515"/>
      <c r="YV23" s="515"/>
      <c r="YW23" s="515"/>
      <c r="YX23" s="515"/>
      <c r="YY23" s="515"/>
      <c r="YZ23" s="515"/>
      <c r="ZA23" s="515"/>
      <c r="ZB23" s="515"/>
      <c r="ZC23" s="515"/>
      <c r="ZD23" s="515"/>
      <c r="ZE23" s="515"/>
      <c r="ZF23" s="515"/>
      <c r="ZG23" s="515"/>
      <c r="ZH23" s="515"/>
      <c r="ZI23" s="515"/>
      <c r="ZJ23" s="515"/>
      <c r="ZK23" s="515"/>
      <c r="ZL23" s="515"/>
      <c r="ZM23" s="515"/>
      <c r="ZN23" s="515"/>
      <c r="ZO23" s="515"/>
      <c r="ZP23" s="515"/>
      <c r="ZQ23" s="515"/>
      <c r="ZR23" s="515"/>
      <c r="ZS23" s="515"/>
      <c r="ZT23" s="515"/>
      <c r="ZU23" s="515"/>
      <c r="ZV23" s="515"/>
      <c r="ZW23" s="515"/>
      <c r="ZX23" s="515"/>
      <c r="ZY23" s="515"/>
      <c r="ZZ23" s="515"/>
      <c r="AAA23" s="515"/>
      <c r="AAB23" s="515"/>
      <c r="AAC23" s="515"/>
      <c r="AAD23" s="515"/>
      <c r="AAE23" s="515"/>
      <c r="AAF23" s="515"/>
      <c r="AAG23" s="515"/>
      <c r="AAH23" s="515"/>
      <c r="AAI23" s="515"/>
      <c r="AAJ23" s="515"/>
      <c r="AAK23" s="515"/>
      <c r="AAL23" s="515"/>
      <c r="AAM23" s="515"/>
      <c r="AAN23" s="515"/>
      <c r="AAO23" s="515"/>
      <c r="AAP23" s="515"/>
      <c r="AAQ23" s="515"/>
      <c r="AAR23" s="515"/>
      <c r="AAS23" s="515"/>
      <c r="AAT23" s="515"/>
      <c r="AAU23" s="515"/>
      <c r="AAV23" s="515"/>
      <c r="AAW23" s="515"/>
      <c r="AAX23" s="515"/>
      <c r="AAY23" s="515"/>
      <c r="AAZ23" s="515"/>
      <c r="ABA23" s="515"/>
      <c r="ABB23" s="515"/>
      <c r="ABC23" s="515"/>
      <c r="ABD23" s="515"/>
      <c r="ABE23" s="515"/>
      <c r="ABF23" s="515"/>
      <c r="ABG23" s="515"/>
      <c r="ABH23" s="515"/>
      <c r="ABI23" s="515"/>
      <c r="ABJ23" s="515"/>
      <c r="ABK23" s="515"/>
      <c r="ABL23" s="515"/>
      <c r="ABM23" s="515"/>
      <c r="ABN23" s="515"/>
      <c r="ABO23" s="515"/>
      <c r="ABP23" s="515"/>
      <c r="ABQ23" s="515"/>
      <c r="ABR23" s="515"/>
      <c r="ABS23" s="515"/>
      <c r="ABT23" s="515"/>
      <c r="ABU23" s="515"/>
      <c r="ABV23" s="515"/>
      <c r="ABW23" s="515"/>
      <c r="ABX23" s="515"/>
      <c r="ABY23" s="515"/>
      <c r="ABZ23" s="515"/>
      <c r="ACA23" s="515"/>
      <c r="ACB23" s="515"/>
      <c r="ACC23" s="515"/>
      <c r="ACD23" s="515"/>
      <c r="ACE23" s="515"/>
      <c r="ACF23" s="515"/>
      <c r="ACG23" s="515"/>
      <c r="ACH23" s="515"/>
      <c r="ACI23" s="515"/>
      <c r="ACJ23" s="515"/>
      <c r="ACK23" s="515"/>
      <c r="ACL23" s="515"/>
      <c r="ACM23" s="515"/>
      <c r="ACN23" s="515"/>
      <c r="ACO23" s="515"/>
      <c r="ACP23" s="515"/>
      <c r="ACQ23" s="515"/>
      <c r="ACR23" s="515"/>
      <c r="ACS23" s="515"/>
      <c r="ACT23" s="515"/>
      <c r="ACU23" s="515"/>
      <c r="ACV23" s="515"/>
      <c r="ACW23" s="515"/>
      <c r="ACX23" s="515"/>
      <c r="ACY23" s="515"/>
      <c r="ACZ23" s="515"/>
      <c r="ADA23" s="515"/>
      <c r="ADB23" s="515"/>
      <c r="ADC23" s="515"/>
      <c r="ADD23" s="515"/>
      <c r="ADE23" s="515"/>
      <c r="ADF23" s="515"/>
      <c r="ADG23" s="515"/>
      <c r="ADH23" s="515"/>
      <c r="ADI23" s="515"/>
      <c r="ADJ23" s="515"/>
      <c r="ADK23" s="515"/>
      <c r="ADL23" s="515"/>
      <c r="ADM23" s="515"/>
      <c r="ADN23" s="515"/>
      <c r="ADO23" s="515"/>
      <c r="ADP23" s="515"/>
      <c r="ADQ23" s="515"/>
      <c r="ADR23" s="515"/>
      <c r="ADS23" s="515"/>
      <c r="ADT23" s="515"/>
      <c r="ADU23" s="515"/>
      <c r="ADV23" s="515"/>
      <c r="ADW23" s="515"/>
      <c r="ADX23" s="515"/>
      <c r="ADY23" s="515"/>
      <c r="ADZ23" s="515"/>
      <c r="AEA23" s="515"/>
      <c r="AEB23" s="515"/>
      <c r="AEC23" s="515"/>
      <c r="AED23" s="515"/>
      <c r="AEE23" s="515"/>
      <c r="AEF23" s="515"/>
      <c r="AEG23" s="515"/>
      <c r="AEH23" s="515"/>
      <c r="AEI23" s="515"/>
      <c r="AEJ23" s="515"/>
      <c r="AEK23" s="515"/>
      <c r="AEL23" s="515"/>
      <c r="AEM23" s="515"/>
      <c r="AEN23" s="515"/>
      <c r="AEO23" s="515"/>
      <c r="AEP23" s="515"/>
      <c r="AEQ23" s="515"/>
      <c r="AER23" s="515"/>
      <c r="AES23" s="515"/>
      <c r="AET23" s="515"/>
      <c r="AEU23" s="515"/>
      <c r="AEV23" s="515"/>
      <c r="AEW23" s="515"/>
      <c r="AEX23" s="515"/>
      <c r="AEY23" s="515"/>
      <c r="AEZ23" s="515"/>
      <c r="AFA23" s="515"/>
      <c r="AFB23" s="515"/>
      <c r="AFC23" s="515"/>
      <c r="AFD23" s="515"/>
      <c r="AFE23" s="515"/>
      <c r="AFF23" s="515"/>
      <c r="AFG23" s="515"/>
      <c r="AFH23" s="515"/>
      <c r="AFI23" s="515"/>
      <c r="AFJ23" s="515"/>
      <c r="AFK23" s="515"/>
      <c r="AFL23" s="515"/>
      <c r="AFM23" s="515"/>
      <c r="AFN23" s="515"/>
      <c r="AFO23" s="515"/>
      <c r="AFP23" s="515"/>
      <c r="AFQ23" s="515"/>
      <c r="AFR23" s="515"/>
      <c r="AFS23" s="515"/>
      <c r="AFT23" s="515"/>
      <c r="AFU23" s="515"/>
      <c r="AFV23" s="515"/>
      <c r="AFW23" s="515"/>
      <c r="AFX23" s="515"/>
      <c r="AFY23" s="515"/>
      <c r="AFZ23" s="515"/>
      <c r="AGA23" s="515"/>
      <c r="AGB23" s="515"/>
      <c r="AGC23" s="515"/>
      <c r="AGD23" s="515"/>
      <c r="AGE23" s="515"/>
      <c r="AGF23" s="515"/>
      <c r="AGG23" s="515"/>
      <c r="AGH23" s="515"/>
      <c r="AGI23" s="515"/>
      <c r="AGJ23" s="515"/>
      <c r="AGK23" s="515"/>
      <c r="AGL23" s="515"/>
      <c r="AGM23" s="515"/>
      <c r="AGN23" s="515"/>
      <c r="AGO23" s="515"/>
      <c r="AGP23" s="515"/>
      <c r="AGQ23" s="515"/>
      <c r="AGR23" s="515"/>
      <c r="AGS23" s="515"/>
      <c r="AGT23" s="515"/>
      <c r="AGU23" s="515"/>
      <c r="AGV23" s="515"/>
      <c r="AGW23" s="515"/>
      <c r="AGX23" s="515"/>
      <c r="AGY23" s="515"/>
      <c r="AGZ23" s="515"/>
      <c r="AHA23" s="515"/>
      <c r="AHB23" s="515"/>
      <c r="AHC23" s="515"/>
      <c r="AHD23" s="515"/>
      <c r="AHE23" s="515"/>
      <c r="AHF23" s="515"/>
      <c r="AHG23" s="515"/>
      <c r="AHH23" s="515"/>
      <c r="AHI23" s="515"/>
      <c r="AHJ23" s="515"/>
      <c r="AHK23" s="515"/>
      <c r="AHL23" s="515"/>
      <c r="AHM23" s="515"/>
      <c r="AHN23" s="515"/>
      <c r="AHO23" s="515"/>
      <c r="AHP23" s="515"/>
      <c r="AHQ23" s="515"/>
      <c r="AHR23" s="515"/>
      <c r="AHS23" s="515"/>
      <c r="AHT23" s="515"/>
      <c r="AHU23" s="515"/>
      <c r="AHV23" s="515"/>
      <c r="AHW23" s="515"/>
      <c r="AHX23" s="515"/>
      <c r="AHY23" s="515"/>
      <c r="AHZ23" s="515"/>
      <c r="AIA23" s="515"/>
      <c r="AIB23" s="515"/>
      <c r="AIC23" s="515"/>
      <c r="AID23" s="515"/>
      <c r="AIE23" s="515"/>
      <c r="AIF23" s="515"/>
      <c r="AIG23" s="515"/>
      <c r="AIH23" s="515"/>
      <c r="AII23" s="515"/>
      <c r="AIJ23" s="515"/>
      <c r="AIK23" s="515"/>
      <c r="AIL23" s="515"/>
      <c r="AIM23" s="515"/>
      <c r="AIN23" s="515"/>
      <c r="AIO23" s="515"/>
      <c r="AIP23" s="515"/>
      <c r="AIQ23" s="515"/>
      <c r="AIR23" s="515"/>
      <c r="AIS23" s="515"/>
      <c r="AIT23" s="515"/>
      <c r="AIU23" s="515"/>
      <c r="AIV23" s="515"/>
      <c r="AIW23" s="515"/>
      <c r="AIX23" s="515"/>
      <c r="AIY23" s="515"/>
      <c r="AIZ23" s="515"/>
      <c r="AJA23" s="515"/>
      <c r="AJB23" s="515"/>
      <c r="AJC23" s="515"/>
      <c r="AJD23" s="515"/>
      <c r="AJE23" s="515"/>
      <c r="AJF23" s="515"/>
      <c r="AJG23" s="515"/>
      <c r="AJH23" s="515"/>
      <c r="AJI23" s="515"/>
      <c r="AJJ23" s="515"/>
      <c r="AJK23" s="515"/>
      <c r="AJL23" s="515"/>
      <c r="AJM23" s="515"/>
      <c r="AJN23" s="515"/>
      <c r="AJO23" s="515"/>
      <c r="AJP23" s="515"/>
      <c r="AJQ23" s="515"/>
      <c r="AJR23" s="515"/>
      <c r="AJS23" s="515"/>
      <c r="AJT23" s="515"/>
      <c r="AJU23" s="515"/>
      <c r="AJV23" s="515"/>
      <c r="AJW23" s="515"/>
      <c r="AJX23" s="515"/>
      <c r="AJY23" s="515"/>
      <c r="AJZ23" s="515"/>
      <c r="AKA23" s="515"/>
      <c r="AKB23" s="515"/>
      <c r="AKC23" s="515"/>
      <c r="AKD23" s="515"/>
      <c r="AKE23" s="515"/>
      <c r="AKF23" s="515"/>
      <c r="AKG23" s="515"/>
      <c r="AKH23" s="515"/>
      <c r="AKI23" s="515"/>
      <c r="AKJ23" s="515"/>
      <c r="AKK23" s="515"/>
      <c r="AKL23" s="515"/>
      <c r="AKM23" s="515"/>
      <c r="AKN23" s="515"/>
      <c r="AKO23" s="515"/>
      <c r="AKP23" s="515"/>
      <c r="AKQ23" s="515"/>
      <c r="AKR23" s="515"/>
      <c r="AKS23" s="515"/>
      <c r="AKT23" s="515"/>
      <c r="AKU23" s="515"/>
      <c r="AKV23" s="515"/>
      <c r="AKW23" s="515"/>
      <c r="AKX23" s="515"/>
      <c r="AKY23" s="515"/>
      <c r="AKZ23" s="515"/>
      <c r="ALA23" s="515"/>
      <c r="ALB23" s="515"/>
      <c r="ALC23" s="515"/>
      <c r="ALD23" s="515"/>
      <c r="ALE23" s="515"/>
      <c r="ALF23" s="515"/>
      <c r="ALG23" s="515"/>
      <c r="ALH23" s="515"/>
      <c r="ALI23" s="515"/>
      <c r="ALJ23" s="515"/>
      <c r="ALK23" s="515"/>
      <c r="ALL23" s="515"/>
      <c r="ALM23" s="515"/>
      <c r="ALN23" s="515"/>
      <c r="ALO23" s="515"/>
      <c r="ALP23" s="515"/>
      <c r="ALQ23" s="515"/>
      <c r="ALR23" s="515"/>
      <c r="ALS23" s="515"/>
      <c r="ALT23" s="515"/>
      <c r="ALU23" s="515"/>
      <c r="ALV23" s="515"/>
      <c r="ALW23" s="515"/>
      <c r="ALX23" s="515"/>
      <c r="ALY23" s="515"/>
      <c r="ALZ23" s="515"/>
      <c r="AMA23" s="515"/>
      <c r="AMB23" s="515"/>
      <c r="AMC23" s="515"/>
      <c r="AMD23" s="515"/>
      <c r="AME23" s="515"/>
      <c r="AMF23" s="515"/>
      <c r="AMG23" s="515"/>
      <c r="AMH23" s="515"/>
      <c r="AMI23" s="515"/>
      <c r="AMJ23" s="515"/>
      <c r="AMK23" s="515"/>
      <c r="AML23" s="515"/>
      <c r="AMM23" s="515"/>
      <c r="AMN23" s="515"/>
      <c r="AMO23" s="515"/>
      <c r="AMP23" s="515"/>
      <c r="AMQ23" s="515"/>
      <c r="AMR23" s="515"/>
      <c r="AMS23" s="515"/>
      <c r="AMT23" s="515"/>
      <c r="AMU23" s="515"/>
      <c r="AMV23" s="515"/>
      <c r="AMW23" s="515"/>
      <c r="AMX23" s="515"/>
      <c r="AMY23" s="515"/>
      <c r="AMZ23" s="515"/>
      <c r="ANA23" s="515"/>
      <c r="ANB23" s="515"/>
      <c r="ANC23" s="515"/>
      <c r="AND23" s="515"/>
      <c r="ANE23" s="515"/>
      <c r="ANF23" s="515"/>
      <c r="ANG23" s="515"/>
      <c r="ANH23" s="515"/>
      <c r="ANI23" s="515"/>
      <c r="ANJ23" s="515"/>
      <c r="ANK23" s="515"/>
      <c r="ANL23" s="515"/>
      <c r="ANM23" s="515"/>
      <c r="ANN23" s="515"/>
      <c r="ANO23" s="515"/>
      <c r="ANP23" s="515"/>
      <c r="ANQ23" s="515"/>
      <c r="ANR23" s="515"/>
      <c r="ANS23" s="515"/>
      <c r="ANT23" s="515"/>
      <c r="ANU23" s="515"/>
      <c r="ANV23" s="515"/>
      <c r="ANW23" s="515"/>
      <c r="ANX23" s="515"/>
      <c r="ANY23" s="515"/>
      <c r="ANZ23" s="515"/>
      <c r="AOA23" s="515"/>
      <c r="AOB23" s="515"/>
      <c r="AOC23" s="515"/>
      <c r="AOD23" s="515"/>
      <c r="AOE23" s="515"/>
      <c r="AOF23" s="515"/>
      <c r="AOG23" s="515"/>
      <c r="AOH23" s="515"/>
      <c r="AOI23" s="515"/>
      <c r="AOJ23" s="515"/>
      <c r="AOK23" s="515"/>
      <c r="AOL23" s="515"/>
      <c r="AOM23" s="515"/>
      <c r="AON23" s="515"/>
      <c r="AOO23" s="515"/>
      <c r="AOP23" s="515"/>
      <c r="AOQ23" s="515"/>
      <c r="AOR23" s="515"/>
      <c r="AOS23" s="515"/>
      <c r="AOT23" s="515"/>
      <c r="AOU23" s="515"/>
      <c r="AOV23" s="515"/>
      <c r="AOW23" s="515"/>
      <c r="AOX23" s="515"/>
      <c r="AOY23" s="515"/>
      <c r="AOZ23" s="515"/>
      <c r="APA23" s="515"/>
      <c r="APB23" s="515"/>
      <c r="APC23" s="515"/>
      <c r="APD23" s="515"/>
      <c r="APE23" s="515"/>
      <c r="APF23" s="515"/>
      <c r="APG23" s="515"/>
      <c r="APH23" s="515"/>
      <c r="API23" s="515"/>
      <c r="APJ23" s="515"/>
      <c r="APK23" s="515"/>
      <c r="APL23" s="515"/>
      <c r="APM23" s="515"/>
      <c r="APN23" s="515"/>
      <c r="APO23" s="515"/>
      <c r="APP23" s="515"/>
      <c r="APQ23" s="515"/>
      <c r="APR23" s="515"/>
      <c r="APS23" s="515"/>
      <c r="APT23" s="515"/>
      <c r="APU23" s="515"/>
      <c r="APV23" s="515"/>
      <c r="APW23" s="515"/>
      <c r="APX23" s="515"/>
      <c r="APY23" s="515"/>
      <c r="APZ23" s="515"/>
      <c r="AQA23" s="515"/>
      <c r="AQB23" s="515"/>
      <c r="AQC23" s="515"/>
      <c r="AQD23" s="515"/>
      <c r="AQE23" s="515"/>
      <c r="AQF23" s="515"/>
      <c r="AQG23" s="515"/>
      <c r="AQH23" s="515"/>
      <c r="AQI23" s="515"/>
      <c r="AQJ23" s="515"/>
      <c r="AQK23" s="515"/>
      <c r="AQL23" s="515"/>
      <c r="AQM23" s="515"/>
      <c r="AQN23" s="515"/>
      <c r="AQO23" s="515"/>
      <c r="AQP23" s="515"/>
      <c r="AQQ23" s="515"/>
      <c r="AQR23" s="515"/>
      <c r="AQS23" s="515"/>
      <c r="AQT23" s="515"/>
      <c r="AQU23" s="515"/>
      <c r="AQV23" s="515"/>
      <c r="AQW23" s="515"/>
      <c r="AQX23" s="515"/>
      <c r="AQY23" s="515"/>
      <c r="AQZ23" s="515"/>
      <c r="ARA23" s="515"/>
      <c r="ARB23" s="515"/>
      <c r="ARC23" s="515"/>
      <c r="ARD23" s="515"/>
      <c r="ARE23" s="515"/>
      <c r="ARF23" s="515"/>
      <c r="ARG23" s="515"/>
      <c r="ARH23" s="515"/>
      <c r="ARI23" s="515"/>
      <c r="ARJ23" s="515"/>
      <c r="ARK23" s="515"/>
      <c r="ARL23" s="515"/>
      <c r="ARM23" s="515"/>
      <c r="ARN23" s="515"/>
      <c r="ARO23" s="515"/>
      <c r="ARP23" s="515"/>
      <c r="ARQ23" s="515"/>
      <c r="ARR23" s="515"/>
      <c r="ARS23" s="515"/>
      <c r="ART23" s="515"/>
      <c r="ARU23" s="515"/>
      <c r="ARV23" s="515"/>
      <c r="ARW23" s="515"/>
      <c r="ARX23" s="515"/>
      <c r="ARY23" s="515"/>
      <c r="ARZ23" s="515"/>
      <c r="ASA23" s="515"/>
      <c r="ASB23" s="515"/>
      <c r="ASC23" s="515"/>
      <c r="ASD23" s="515"/>
      <c r="ASE23" s="515"/>
      <c r="ASF23" s="515"/>
      <c r="ASG23" s="515"/>
      <c r="ASH23" s="515"/>
      <c r="ASI23" s="515"/>
      <c r="ASJ23" s="515"/>
      <c r="ASK23" s="515"/>
      <c r="ASL23" s="515"/>
      <c r="ASM23" s="515"/>
      <c r="ASN23" s="515"/>
      <c r="ASO23" s="515"/>
      <c r="ASP23" s="515"/>
      <c r="ASQ23" s="515"/>
      <c r="ASR23" s="515"/>
      <c r="ASS23" s="515"/>
      <c r="AST23" s="515"/>
      <c r="ASU23" s="515"/>
      <c r="ASV23" s="515"/>
      <c r="ASW23" s="515"/>
      <c r="ASX23" s="515"/>
      <c r="ASY23" s="515"/>
      <c r="ASZ23" s="515"/>
      <c r="ATA23" s="515"/>
      <c r="ATB23" s="515"/>
      <c r="ATC23" s="515"/>
      <c r="ATD23" s="515"/>
      <c r="ATE23" s="515"/>
      <c r="ATF23" s="515"/>
      <c r="ATG23" s="515"/>
      <c r="ATH23" s="515"/>
      <c r="ATI23" s="515"/>
      <c r="ATJ23" s="515"/>
      <c r="ATK23" s="515"/>
      <c r="ATL23" s="515"/>
      <c r="ATM23" s="515"/>
      <c r="ATN23" s="515"/>
      <c r="ATO23" s="515"/>
      <c r="ATP23" s="515"/>
      <c r="ATQ23" s="515"/>
      <c r="ATR23" s="515"/>
      <c r="ATS23" s="515"/>
      <c r="ATT23" s="515"/>
      <c r="ATU23" s="515"/>
      <c r="ATV23" s="515"/>
      <c r="ATW23" s="515"/>
      <c r="ATX23" s="515"/>
      <c r="ATY23" s="515"/>
      <c r="ATZ23" s="515"/>
      <c r="AUA23" s="515"/>
      <c r="AUB23" s="515"/>
      <c r="AUC23" s="515"/>
      <c r="AUD23" s="515"/>
      <c r="AUE23" s="515"/>
      <c r="AUF23" s="515"/>
      <c r="AUG23" s="515"/>
      <c r="AUH23" s="515"/>
      <c r="AUI23" s="515"/>
      <c r="AUJ23" s="515"/>
      <c r="AUK23" s="515"/>
      <c r="AUL23" s="515"/>
      <c r="AUM23" s="515"/>
      <c r="AUN23" s="515"/>
      <c r="AUO23" s="515"/>
      <c r="AUP23" s="515"/>
      <c r="AUQ23" s="515"/>
      <c r="AUR23" s="515"/>
      <c r="AUS23" s="515"/>
      <c r="AUT23" s="515"/>
      <c r="AUU23" s="515"/>
      <c r="AUV23" s="515"/>
      <c r="AUW23" s="515"/>
      <c r="AUX23" s="515"/>
      <c r="AUY23" s="515"/>
      <c r="AUZ23" s="515"/>
      <c r="AVA23" s="515"/>
      <c r="AVB23" s="515"/>
      <c r="AVC23" s="515"/>
      <c r="AVD23" s="515"/>
      <c r="AVE23" s="515"/>
      <c r="AVF23" s="515"/>
      <c r="AVG23" s="515"/>
      <c r="AVH23" s="515"/>
      <c r="AVI23" s="515"/>
      <c r="AVJ23" s="515"/>
      <c r="AVK23" s="515"/>
      <c r="AVL23" s="515"/>
      <c r="AVM23" s="515"/>
      <c r="AVN23" s="515"/>
      <c r="AVO23" s="515"/>
      <c r="AVP23" s="515"/>
      <c r="AVQ23" s="515"/>
      <c r="AVR23" s="515"/>
      <c r="AVS23" s="515"/>
      <c r="AVT23" s="515"/>
      <c r="AVU23" s="515"/>
      <c r="AVV23" s="515"/>
      <c r="AVW23" s="515"/>
      <c r="AVX23" s="515"/>
      <c r="AVY23" s="515"/>
      <c r="AVZ23" s="515"/>
      <c r="AWA23" s="515"/>
      <c r="AWB23" s="515"/>
      <c r="AWC23" s="515"/>
      <c r="AWD23" s="515"/>
      <c r="AWE23" s="515"/>
      <c r="AWF23" s="515"/>
      <c r="AWG23" s="515"/>
      <c r="AWH23" s="515"/>
      <c r="AWI23" s="515"/>
      <c r="AWJ23" s="515"/>
      <c r="AWK23" s="515"/>
      <c r="AWL23" s="515"/>
      <c r="AWM23" s="515"/>
      <c r="AWN23" s="515"/>
      <c r="AWO23" s="515"/>
      <c r="AWP23" s="515"/>
      <c r="AWQ23" s="515"/>
      <c r="AWR23" s="515"/>
      <c r="AWS23" s="515"/>
      <c r="AWT23" s="515"/>
      <c r="AWU23" s="515"/>
      <c r="AWV23" s="515"/>
      <c r="AWW23" s="515"/>
      <c r="AWX23" s="515"/>
      <c r="AWY23" s="515"/>
      <c r="AWZ23" s="515"/>
      <c r="AXA23" s="515"/>
      <c r="AXB23" s="515"/>
      <c r="AXC23" s="515"/>
      <c r="AXD23" s="515"/>
      <c r="AXE23" s="515"/>
      <c r="AXF23" s="515"/>
      <c r="AXG23" s="515"/>
      <c r="AXH23" s="515"/>
      <c r="AXI23" s="515"/>
      <c r="AXJ23" s="515"/>
      <c r="AXK23" s="515"/>
      <c r="AXL23" s="515"/>
      <c r="AXM23" s="515"/>
      <c r="AXN23" s="515"/>
      <c r="AXO23" s="515"/>
      <c r="AXP23" s="515"/>
      <c r="AXQ23" s="515"/>
      <c r="AXR23" s="515"/>
      <c r="AXS23" s="515"/>
      <c r="AXT23" s="515"/>
      <c r="AXU23" s="515"/>
      <c r="AXV23" s="515"/>
      <c r="AXW23" s="515"/>
      <c r="AXX23" s="515"/>
      <c r="AXY23" s="515"/>
      <c r="AXZ23" s="515"/>
      <c r="AYA23" s="515"/>
      <c r="AYB23" s="515"/>
      <c r="AYC23" s="515"/>
      <c r="AYD23" s="515"/>
      <c r="AYE23" s="515"/>
      <c r="AYF23" s="515"/>
      <c r="AYG23" s="515"/>
      <c r="AYH23" s="515"/>
      <c r="AYI23" s="515"/>
      <c r="AYJ23" s="515"/>
      <c r="AYK23" s="515"/>
      <c r="AYL23" s="515"/>
      <c r="AYM23" s="515"/>
      <c r="AYN23" s="515"/>
      <c r="AYO23" s="515"/>
      <c r="AYP23" s="515"/>
      <c r="AYQ23" s="515"/>
      <c r="AYR23" s="515"/>
      <c r="AYS23" s="515"/>
      <c r="AYT23" s="515"/>
      <c r="AYU23" s="515"/>
      <c r="AYV23" s="515"/>
      <c r="AYW23" s="515"/>
      <c r="AYX23" s="515"/>
      <c r="AYY23" s="515"/>
      <c r="AYZ23" s="515"/>
      <c r="AZA23" s="515"/>
      <c r="AZB23" s="515"/>
      <c r="AZC23" s="515"/>
      <c r="AZD23" s="515"/>
      <c r="AZE23" s="515"/>
      <c r="AZF23" s="515"/>
      <c r="AZG23" s="515"/>
      <c r="AZH23" s="515"/>
      <c r="AZI23" s="515"/>
      <c r="AZJ23" s="515"/>
      <c r="AZK23" s="515"/>
      <c r="AZL23" s="515"/>
      <c r="AZM23" s="515"/>
      <c r="AZN23" s="515"/>
      <c r="AZO23" s="515"/>
      <c r="AZP23" s="515"/>
      <c r="AZQ23" s="515"/>
      <c r="AZR23" s="515"/>
      <c r="AZS23" s="515"/>
      <c r="AZT23" s="515"/>
      <c r="AZU23" s="515"/>
      <c r="AZV23" s="515"/>
      <c r="AZW23" s="515"/>
      <c r="AZX23" s="515"/>
      <c r="AZY23" s="515"/>
      <c r="AZZ23" s="515"/>
      <c r="BAA23" s="515"/>
      <c r="BAB23" s="515"/>
      <c r="BAC23" s="515"/>
      <c r="BAD23" s="515"/>
      <c r="BAE23" s="515"/>
      <c r="BAF23" s="515"/>
      <c r="BAG23" s="515"/>
      <c r="BAH23" s="515"/>
      <c r="BAI23" s="515"/>
      <c r="BAJ23" s="515"/>
      <c r="BAK23" s="515"/>
      <c r="BAL23" s="515"/>
      <c r="BAM23" s="515"/>
      <c r="BAN23" s="515"/>
      <c r="BAO23" s="515"/>
      <c r="BAP23" s="515"/>
      <c r="BAQ23" s="515"/>
      <c r="BAR23" s="515"/>
      <c r="BAS23" s="515"/>
      <c r="BAT23" s="515"/>
      <c r="BAU23" s="515"/>
      <c r="BAV23" s="515"/>
      <c r="BAW23" s="515"/>
      <c r="BAX23" s="515"/>
      <c r="BAY23" s="515"/>
      <c r="BAZ23" s="515"/>
      <c r="BBA23" s="515"/>
      <c r="BBB23" s="515"/>
      <c r="BBC23" s="515"/>
      <c r="BBD23" s="515"/>
      <c r="BBE23" s="515"/>
      <c r="BBF23" s="515"/>
      <c r="BBG23" s="515"/>
      <c r="BBH23" s="515"/>
      <c r="BBI23" s="515"/>
      <c r="BBJ23" s="515"/>
      <c r="BBK23" s="515"/>
      <c r="BBL23" s="515"/>
      <c r="BBM23" s="515"/>
      <c r="BBN23" s="515"/>
      <c r="BBO23" s="515"/>
      <c r="BBP23" s="515"/>
      <c r="BBQ23" s="515"/>
      <c r="BBR23" s="515"/>
      <c r="BBS23" s="515"/>
      <c r="BBT23" s="515"/>
      <c r="BBU23" s="515"/>
      <c r="BBV23" s="515"/>
      <c r="BBW23" s="515"/>
      <c r="BBX23" s="515"/>
      <c r="BBY23" s="515"/>
      <c r="BBZ23" s="515"/>
      <c r="BCA23" s="515"/>
      <c r="BCB23" s="515"/>
      <c r="BCC23" s="515"/>
      <c r="BCD23" s="515"/>
      <c r="BCE23" s="515"/>
      <c r="BCF23" s="515"/>
      <c r="BCG23" s="515"/>
      <c r="BCH23" s="515"/>
      <c r="BCI23" s="515"/>
      <c r="BCJ23" s="515"/>
      <c r="BCK23" s="515"/>
      <c r="BCL23" s="515"/>
      <c r="BCM23" s="515"/>
      <c r="BCN23" s="515"/>
      <c r="BCO23" s="515"/>
      <c r="BCP23" s="515"/>
      <c r="BCQ23" s="515"/>
      <c r="BCR23" s="515"/>
      <c r="BCS23" s="515"/>
      <c r="BCT23" s="515"/>
      <c r="BCU23" s="515"/>
      <c r="BCV23" s="515"/>
      <c r="BCW23" s="515"/>
      <c r="BCX23" s="515"/>
      <c r="BCY23" s="515"/>
      <c r="BCZ23" s="515"/>
      <c r="BDA23" s="515"/>
      <c r="BDB23" s="515"/>
      <c r="BDC23" s="515"/>
      <c r="BDD23" s="515"/>
      <c r="BDE23" s="515"/>
      <c r="BDF23" s="515"/>
      <c r="BDG23" s="515"/>
      <c r="BDH23" s="515"/>
      <c r="BDI23" s="515"/>
      <c r="BDJ23" s="515"/>
      <c r="BDK23" s="515"/>
      <c r="BDL23" s="515"/>
      <c r="BDM23" s="515"/>
      <c r="BDN23" s="515"/>
      <c r="BDO23" s="515"/>
      <c r="BDP23" s="515"/>
      <c r="BDQ23" s="515"/>
      <c r="BDR23" s="515"/>
      <c r="BDS23" s="515"/>
      <c r="BDT23" s="515"/>
      <c r="BDU23" s="515"/>
      <c r="BDV23" s="515"/>
      <c r="BDW23" s="515"/>
      <c r="BDX23" s="515"/>
      <c r="BDY23" s="515"/>
      <c r="BDZ23" s="515"/>
      <c r="BEA23" s="515"/>
      <c r="BEB23" s="515"/>
      <c r="BEC23" s="515"/>
      <c r="BED23" s="515"/>
      <c r="BEE23" s="515"/>
      <c r="BEF23" s="515"/>
      <c r="BEG23" s="515"/>
      <c r="BEH23" s="515"/>
      <c r="BEI23" s="515"/>
      <c r="BEJ23" s="515"/>
      <c r="BEK23" s="515"/>
      <c r="BEL23" s="515"/>
      <c r="BEM23" s="515"/>
      <c r="BEN23" s="515"/>
      <c r="BEO23" s="515"/>
      <c r="BEP23" s="515"/>
      <c r="BEQ23" s="515"/>
      <c r="BER23" s="515"/>
      <c r="BES23" s="515"/>
      <c r="BET23" s="515"/>
      <c r="BEU23" s="515"/>
      <c r="BEV23" s="515"/>
      <c r="BEW23" s="515"/>
      <c r="BEX23" s="515"/>
      <c r="BEY23" s="515"/>
      <c r="BEZ23" s="515"/>
      <c r="BFA23" s="515"/>
      <c r="BFB23" s="515"/>
      <c r="BFC23" s="515"/>
      <c r="BFD23" s="515"/>
      <c r="BFE23" s="515"/>
      <c r="BFF23" s="515"/>
      <c r="BFG23" s="515"/>
      <c r="BFH23" s="515"/>
      <c r="BFI23" s="515"/>
      <c r="BFJ23" s="515"/>
      <c r="BFK23" s="515"/>
      <c r="BFL23" s="515"/>
      <c r="BFM23" s="515"/>
      <c r="BFN23" s="515"/>
      <c r="BFO23" s="515"/>
      <c r="BFP23" s="515"/>
      <c r="BFQ23" s="515"/>
      <c r="BFR23" s="515"/>
      <c r="BFS23" s="515"/>
      <c r="BFT23" s="515"/>
      <c r="BFU23" s="515"/>
      <c r="BFV23" s="515"/>
      <c r="BFW23" s="515"/>
      <c r="BFX23" s="515"/>
      <c r="BFY23" s="515"/>
      <c r="BFZ23" s="515"/>
      <c r="BGA23" s="515"/>
      <c r="BGB23" s="515"/>
      <c r="BGC23" s="515"/>
      <c r="BGD23" s="515"/>
      <c r="BGE23" s="515"/>
      <c r="BGF23" s="515"/>
      <c r="BGG23" s="515"/>
      <c r="BGH23" s="515"/>
      <c r="BGI23" s="515"/>
      <c r="BGJ23" s="515"/>
      <c r="BGK23" s="515"/>
      <c r="BGL23" s="515"/>
      <c r="BGM23" s="515"/>
      <c r="BGN23" s="515"/>
      <c r="BGO23" s="515"/>
      <c r="BGP23" s="515"/>
      <c r="BGQ23" s="515"/>
      <c r="BGR23" s="515"/>
      <c r="BGS23" s="515"/>
      <c r="BGT23" s="515"/>
      <c r="BGU23" s="515"/>
      <c r="BGV23" s="515"/>
      <c r="BGW23" s="515"/>
      <c r="BGX23" s="515"/>
      <c r="BGY23" s="515"/>
      <c r="BGZ23" s="515"/>
      <c r="BHA23" s="515"/>
      <c r="BHB23" s="515"/>
      <c r="BHC23" s="515"/>
      <c r="BHD23" s="515"/>
      <c r="BHE23" s="515"/>
      <c r="BHF23" s="515"/>
      <c r="BHG23" s="515"/>
      <c r="BHH23" s="515"/>
      <c r="BHI23" s="515"/>
      <c r="BHJ23" s="515"/>
      <c r="BHK23" s="515"/>
      <c r="BHL23" s="515"/>
      <c r="BHM23" s="515"/>
      <c r="BHN23" s="515"/>
      <c r="BHO23" s="515"/>
      <c r="BHP23" s="515"/>
      <c r="BHQ23" s="515"/>
      <c r="BHR23" s="515"/>
      <c r="BHS23" s="515"/>
      <c r="BHT23" s="515"/>
      <c r="BHU23" s="515"/>
      <c r="BHV23" s="515"/>
      <c r="BHW23" s="515"/>
      <c r="BHX23" s="515"/>
      <c r="BHY23" s="515"/>
      <c r="BHZ23" s="515"/>
      <c r="BIA23" s="515"/>
      <c r="BIB23" s="515"/>
      <c r="BIC23" s="515"/>
      <c r="BID23" s="515"/>
      <c r="BIE23" s="515"/>
      <c r="BIF23" s="515"/>
      <c r="BIG23" s="515"/>
      <c r="BIH23" s="515"/>
      <c r="BII23" s="515"/>
      <c r="BIJ23" s="515"/>
      <c r="BIK23" s="515"/>
      <c r="BIL23" s="515"/>
      <c r="BIM23" s="515"/>
      <c r="BIN23" s="515"/>
      <c r="BIO23" s="515"/>
      <c r="BIP23" s="515"/>
      <c r="BIQ23" s="515"/>
      <c r="BIR23" s="515"/>
      <c r="BIS23" s="515"/>
      <c r="BIT23" s="515"/>
      <c r="BIU23" s="515"/>
      <c r="BIV23" s="515"/>
      <c r="BIW23" s="515"/>
      <c r="BIX23" s="515"/>
      <c r="BIY23" s="515"/>
      <c r="BIZ23" s="515"/>
      <c r="BJA23" s="515"/>
      <c r="BJB23" s="515"/>
      <c r="BJC23" s="515"/>
      <c r="BJD23" s="515"/>
      <c r="BJE23" s="515"/>
      <c r="BJF23" s="515"/>
      <c r="BJG23" s="515"/>
      <c r="BJH23" s="515"/>
      <c r="BJI23" s="515"/>
      <c r="BJJ23" s="515"/>
      <c r="BJK23" s="515"/>
      <c r="BJL23" s="515"/>
      <c r="BJM23" s="515"/>
      <c r="BJN23" s="515"/>
      <c r="BJO23" s="515"/>
      <c r="BJP23" s="515"/>
      <c r="BJQ23" s="515"/>
      <c r="BJR23" s="515"/>
      <c r="BJS23" s="515"/>
      <c r="BJT23" s="515"/>
      <c r="BJU23" s="515"/>
      <c r="BJV23" s="515"/>
      <c r="BJW23" s="515"/>
      <c r="BJX23" s="515"/>
      <c r="BJY23" s="515"/>
      <c r="BJZ23" s="515"/>
      <c r="BKA23" s="515"/>
      <c r="BKB23" s="515"/>
      <c r="BKC23" s="515"/>
      <c r="BKD23" s="515"/>
      <c r="BKE23" s="515"/>
      <c r="BKF23" s="515"/>
      <c r="BKG23" s="515"/>
      <c r="BKH23" s="515"/>
      <c r="BKI23" s="515"/>
      <c r="BKJ23" s="515"/>
      <c r="BKK23" s="515"/>
      <c r="BKL23" s="515"/>
      <c r="BKM23" s="515"/>
      <c r="BKN23" s="515"/>
      <c r="BKO23" s="515"/>
      <c r="BKP23" s="515"/>
      <c r="BKQ23" s="515"/>
      <c r="BKR23" s="515"/>
      <c r="BKS23" s="515"/>
      <c r="BKT23" s="515"/>
      <c r="BKU23" s="515"/>
      <c r="BKV23" s="515"/>
      <c r="BKW23" s="515"/>
      <c r="BKX23" s="515"/>
      <c r="BKY23" s="515"/>
      <c r="BKZ23" s="515"/>
      <c r="BLA23" s="515"/>
      <c r="BLB23" s="515"/>
      <c r="BLC23" s="515"/>
      <c r="BLD23" s="515"/>
      <c r="BLE23" s="515"/>
      <c r="BLF23" s="515"/>
      <c r="BLG23" s="515"/>
      <c r="BLH23" s="515"/>
      <c r="BLI23" s="515"/>
      <c r="BLJ23" s="515"/>
      <c r="BLK23" s="515"/>
      <c r="BLL23" s="515"/>
      <c r="BLM23" s="515"/>
      <c r="BLN23" s="515"/>
      <c r="BLO23" s="515"/>
      <c r="BLP23" s="515"/>
      <c r="BLQ23" s="515"/>
      <c r="BLR23" s="515"/>
      <c r="BLS23" s="515"/>
      <c r="BLT23" s="515"/>
      <c r="BLU23" s="515"/>
      <c r="BLV23" s="515"/>
      <c r="BLW23" s="515"/>
      <c r="BLX23" s="515"/>
      <c r="BLY23" s="515"/>
      <c r="BLZ23" s="515"/>
      <c r="BMA23" s="515"/>
      <c r="BMB23" s="515"/>
      <c r="BMC23" s="515"/>
      <c r="BMD23" s="515"/>
      <c r="BME23" s="515"/>
      <c r="BMF23" s="515"/>
      <c r="BMG23" s="515"/>
      <c r="BMH23" s="515"/>
      <c r="BMI23" s="515"/>
      <c r="BMJ23" s="515"/>
      <c r="BMK23" s="515"/>
      <c r="BML23" s="515"/>
      <c r="BMM23" s="515"/>
      <c r="BMN23" s="515"/>
      <c r="BMO23" s="515"/>
      <c r="BMP23" s="515"/>
      <c r="BMQ23" s="515"/>
      <c r="BMR23" s="515"/>
      <c r="BMS23" s="515"/>
      <c r="BMT23" s="515"/>
      <c r="BMU23" s="515"/>
      <c r="BMV23" s="515"/>
      <c r="BMW23" s="515"/>
      <c r="BMX23" s="515"/>
      <c r="BMY23" s="515"/>
      <c r="BMZ23" s="515"/>
      <c r="BNA23" s="515"/>
      <c r="BNB23" s="515"/>
      <c r="BNC23" s="515"/>
      <c r="BND23" s="515"/>
      <c r="BNE23" s="515"/>
      <c r="BNF23" s="515"/>
      <c r="BNG23" s="515"/>
      <c r="BNH23" s="515"/>
      <c r="BNI23" s="515"/>
      <c r="BNJ23" s="515"/>
      <c r="BNK23" s="515"/>
      <c r="BNL23" s="515"/>
      <c r="BNM23" s="515"/>
      <c r="BNN23" s="515"/>
      <c r="BNO23" s="515"/>
      <c r="BNP23" s="515"/>
      <c r="BNQ23" s="515"/>
      <c r="BNR23" s="515"/>
      <c r="BNS23" s="515"/>
      <c r="BNT23" s="515"/>
      <c r="BNU23" s="515"/>
      <c r="BNV23" s="515"/>
      <c r="BNW23" s="515"/>
      <c r="BNX23" s="515"/>
      <c r="BNY23" s="515"/>
      <c r="BNZ23" s="515"/>
      <c r="BOA23" s="515"/>
      <c r="BOB23" s="515"/>
      <c r="BOC23" s="515"/>
      <c r="BOD23" s="515"/>
      <c r="BOE23" s="515"/>
      <c r="BOF23" s="515"/>
      <c r="BOG23" s="515"/>
      <c r="BOH23" s="515"/>
      <c r="BOI23" s="515"/>
      <c r="BOJ23" s="515"/>
      <c r="BOK23" s="515"/>
      <c r="BOL23" s="515"/>
      <c r="BOM23" s="515"/>
      <c r="BON23" s="515"/>
      <c r="BOO23" s="515"/>
      <c r="BOP23" s="515"/>
      <c r="BOQ23" s="515"/>
      <c r="BOR23" s="515"/>
      <c r="BOS23" s="515"/>
      <c r="BOT23" s="515"/>
      <c r="BOU23" s="515"/>
      <c r="BOV23" s="515"/>
      <c r="BOW23" s="515"/>
      <c r="BOX23" s="515"/>
      <c r="BOY23" s="515"/>
      <c r="BOZ23" s="515"/>
      <c r="BPA23" s="515"/>
      <c r="BPB23" s="515"/>
      <c r="BPC23" s="515"/>
      <c r="BPD23" s="515"/>
      <c r="BPE23" s="515"/>
      <c r="BPF23" s="515"/>
      <c r="BPG23" s="515"/>
      <c r="BPH23" s="515"/>
      <c r="BPI23" s="515"/>
      <c r="BPJ23" s="515"/>
      <c r="BPK23" s="515"/>
      <c r="BPL23" s="515"/>
      <c r="BPM23" s="515"/>
      <c r="BPN23" s="515"/>
      <c r="BPO23" s="515"/>
      <c r="BPP23" s="515"/>
      <c r="BPQ23" s="515"/>
      <c r="BPR23" s="515"/>
      <c r="BPS23" s="515"/>
      <c r="BPT23" s="515"/>
      <c r="BPU23" s="515"/>
      <c r="BPV23" s="515"/>
      <c r="BPW23" s="515"/>
      <c r="BPX23" s="515"/>
      <c r="BPY23" s="515"/>
      <c r="BPZ23" s="515"/>
      <c r="BQA23" s="515"/>
      <c r="BQB23" s="515"/>
      <c r="BQC23" s="515"/>
      <c r="BQD23" s="515"/>
      <c r="BQE23" s="515"/>
      <c r="BQF23" s="515"/>
      <c r="BQG23" s="515"/>
      <c r="BQH23" s="515"/>
      <c r="BQI23" s="515"/>
      <c r="BQJ23" s="515"/>
      <c r="BQK23" s="515"/>
      <c r="BQL23" s="515"/>
      <c r="BQM23" s="515"/>
      <c r="BQN23" s="515"/>
      <c r="BQO23" s="515"/>
      <c r="BQP23" s="515"/>
      <c r="BQQ23" s="515"/>
      <c r="BQR23" s="515"/>
      <c r="BQS23" s="515"/>
      <c r="BQT23" s="515"/>
      <c r="BQU23" s="515"/>
      <c r="BQV23" s="515"/>
      <c r="BQW23" s="515"/>
      <c r="BQX23" s="515"/>
      <c r="BQY23" s="515"/>
      <c r="BQZ23" s="515"/>
      <c r="BRA23" s="515"/>
      <c r="BRB23" s="515"/>
      <c r="BRC23" s="515"/>
      <c r="BRD23" s="515"/>
      <c r="BRE23" s="515"/>
      <c r="BRF23" s="515"/>
      <c r="BRG23" s="515"/>
      <c r="BRH23" s="515"/>
      <c r="BRI23" s="515"/>
      <c r="BRJ23" s="515"/>
      <c r="BRK23" s="515"/>
      <c r="BRL23" s="515"/>
      <c r="BRM23" s="515"/>
      <c r="BRN23" s="515"/>
      <c r="BRO23" s="515"/>
      <c r="BRP23" s="515"/>
      <c r="BRQ23" s="515"/>
      <c r="BRR23" s="515"/>
      <c r="BRS23" s="515"/>
      <c r="BRT23" s="515"/>
      <c r="BRU23" s="515"/>
      <c r="BRV23" s="515"/>
      <c r="BRW23" s="515"/>
      <c r="BRX23" s="515"/>
      <c r="BRY23" s="515"/>
      <c r="BRZ23" s="515"/>
      <c r="BSA23" s="515"/>
      <c r="BSB23" s="515"/>
      <c r="BSC23" s="515"/>
      <c r="BSD23" s="515"/>
      <c r="BSE23" s="515"/>
      <c r="BSF23" s="515"/>
      <c r="BSG23" s="515"/>
      <c r="BSH23" s="515"/>
      <c r="BSI23" s="515"/>
      <c r="BSJ23" s="515"/>
      <c r="BSK23" s="515"/>
      <c r="BSL23" s="515"/>
      <c r="BSM23" s="515"/>
      <c r="BSN23" s="515"/>
      <c r="BSO23" s="515"/>
      <c r="BSP23" s="515"/>
      <c r="BSQ23" s="515"/>
      <c r="BSR23" s="515"/>
      <c r="BSS23" s="515"/>
      <c r="BST23" s="515"/>
      <c r="BSU23" s="515"/>
      <c r="BSV23" s="515"/>
      <c r="BSW23" s="515"/>
      <c r="BSX23" s="515"/>
      <c r="BSY23" s="515"/>
      <c r="BSZ23" s="515"/>
      <c r="BTA23" s="515"/>
      <c r="BTB23" s="515"/>
      <c r="BTC23" s="515"/>
      <c r="BTD23" s="515"/>
      <c r="BTE23" s="515"/>
      <c r="BTF23" s="515"/>
      <c r="BTG23" s="515"/>
      <c r="BTH23" s="515"/>
      <c r="BTI23" s="515"/>
      <c r="BTJ23" s="515"/>
      <c r="BTK23" s="515"/>
      <c r="BTL23" s="515"/>
      <c r="BTM23" s="515"/>
      <c r="BTN23" s="515"/>
      <c r="BTO23" s="515"/>
      <c r="BTP23" s="515"/>
      <c r="BTQ23" s="515"/>
      <c r="BTR23" s="515"/>
      <c r="BTS23" s="515"/>
      <c r="BTT23" s="515"/>
      <c r="BTU23" s="515"/>
      <c r="BTV23" s="515"/>
      <c r="BTW23" s="515"/>
      <c r="BTX23" s="515"/>
      <c r="BTY23" s="515"/>
      <c r="BTZ23" s="515"/>
      <c r="BUA23" s="515"/>
      <c r="BUB23" s="515"/>
      <c r="BUC23" s="515"/>
      <c r="BUD23" s="515"/>
      <c r="BUE23" s="515"/>
      <c r="BUF23" s="515"/>
      <c r="BUG23" s="515"/>
      <c r="BUH23" s="515"/>
      <c r="BUI23" s="515"/>
      <c r="BUJ23" s="515"/>
      <c r="BUK23" s="515"/>
      <c r="BUL23" s="515"/>
      <c r="BUM23" s="515"/>
      <c r="BUN23" s="515"/>
      <c r="BUO23" s="515"/>
      <c r="BUP23" s="515"/>
      <c r="BUQ23" s="515"/>
      <c r="BUR23" s="515"/>
      <c r="BUS23" s="515"/>
      <c r="BUT23" s="515"/>
      <c r="BUU23" s="515"/>
      <c r="BUV23" s="515"/>
      <c r="BUW23" s="515"/>
      <c r="BUX23" s="515"/>
      <c r="BUY23" s="515"/>
      <c r="BUZ23" s="515"/>
      <c r="BVA23" s="515"/>
      <c r="BVB23" s="515"/>
      <c r="BVC23" s="515"/>
      <c r="BVD23" s="515"/>
      <c r="BVE23" s="515"/>
      <c r="BVF23" s="515"/>
      <c r="BVG23" s="515"/>
      <c r="BVH23" s="515"/>
      <c r="BVI23" s="515"/>
      <c r="BVJ23" s="515"/>
      <c r="BVK23" s="515"/>
      <c r="BVL23" s="515"/>
      <c r="BVM23" s="515"/>
      <c r="BVN23" s="515"/>
      <c r="BVO23" s="515"/>
      <c r="BVP23" s="515"/>
      <c r="BVQ23" s="515"/>
      <c r="BVR23" s="515"/>
      <c r="BVS23" s="515"/>
      <c r="BVT23" s="515"/>
      <c r="BVU23" s="515"/>
      <c r="BVV23" s="515"/>
      <c r="BVW23" s="515"/>
      <c r="BVX23" s="515"/>
      <c r="BVY23" s="515"/>
      <c r="BVZ23" s="515"/>
      <c r="BWA23" s="515"/>
      <c r="BWB23" s="515"/>
      <c r="BWC23" s="515"/>
      <c r="BWD23" s="515"/>
      <c r="BWE23" s="515"/>
      <c r="BWF23" s="515"/>
      <c r="BWG23" s="515"/>
      <c r="BWH23" s="515"/>
      <c r="BWI23" s="515"/>
      <c r="BWJ23" s="515"/>
      <c r="BWK23" s="515"/>
      <c r="BWL23" s="515"/>
      <c r="BWM23" s="515"/>
      <c r="BWN23" s="515"/>
      <c r="BWO23" s="515"/>
      <c r="BWP23" s="515"/>
      <c r="BWQ23" s="515"/>
    </row>
    <row r="24" spans="1:1967" ht="63" customHeight="1" thickBot="1">
      <c r="A24" s="550"/>
      <c r="B24" s="550"/>
      <c r="C24" s="550"/>
      <c r="D24" s="550"/>
      <c r="E24" s="550"/>
      <c r="F24" s="550"/>
      <c r="G24" s="552"/>
      <c r="H24" s="550"/>
      <c r="I24" s="558"/>
      <c r="J24" s="550"/>
      <c r="K24" s="550"/>
      <c r="L24" s="552"/>
      <c r="M24" s="560"/>
      <c r="N24" s="562"/>
      <c r="O24" s="556"/>
      <c r="P24" s="558"/>
      <c r="Q24" s="550"/>
      <c r="R24" s="554"/>
      <c r="S24" s="571"/>
      <c r="T24" s="569"/>
      <c r="U24" s="564"/>
      <c r="V24" s="565"/>
      <c r="W24" s="565"/>
      <c r="X24" s="565"/>
      <c r="AC24" s="490"/>
      <c r="AP24" s="515"/>
      <c r="AQ24" s="515"/>
      <c r="AR24" s="515"/>
      <c r="AS24" s="515"/>
      <c r="AT24" s="515"/>
      <c r="AU24" s="515"/>
      <c r="AV24" s="515"/>
      <c r="AW24" s="515"/>
      <c r="AX24" s="515"/>
      <c r="AY24" s="515"/>
      <c r="AZ24" s="515"/>
      <c r="BA24" s="515"/>
      <c r="BB24" s="515"/>
      <c r="BC24" s="515"/>
      <c r="BD24" s="515"/>
      <c r="BE24" s="515"/>
      <c r="BF24" s="515"/>
      <c r="BG24" s="515"/>
      <c r="BH24" s="515"/>
      <c r="BI24" s="515"/>
      <c r="BJ24" s="515"/>
      <c r="BK24" s="515"/>
      <c r="BL24" s="515"/>
      <c r="BM24" s="515"/>
      <c r="BN24" s="515"/>
      <c r="BO24" s="515"/>
      <c r="BP24" s="515"/>
      <c r="BQ24" s="515"/>
      <c r="BR24" s="515"/>
      <c r="BS24" s="515"/>
      <c r="BT24" s="515"/>
      <c r="BU24" s="515"/>
      <c r="BV24" s="515"/>
      <c r="BW24" s="515"/>
      <c r="BX24" s="515"/>
      <c r="BY24" s="515"/>
      <c r="BZ24" s="515"/>
      <c r="CA24" s="515"/>
      <c r="CB24" s="515"/>
      <c r="CC24" s="515"/>
      <c r="CD24" s="515"/>
      <c r="CE24" s="515"/>
      <c r="CF24" s="515"/>
      <c r="CG24" s="515"/>
      <c r="CH24" s="515"/>
      <c r="CI24" s="515"/>
      <c r="CJ24" s="515"/>
      <c r="CK24" s="515"/>
      <c r="CL24" s="515"/>
      <c r="CM24" s="515"/>
      <c r="CN24" s="515"/>
      <c r="CO24" s="515"/>
      <c r="CP24" s="515"/>
      <c r="CQ24" s="515"/>
      <c r="CR24" s="515"/>
      <c r="CS24" s="515"/>
      <c r="CT24" s="515"/>
      <c r="CU24" s="515"/>
      <c r="CV24" s="515"/>
      <c r="CW24" s="515"/>
      <c r="CX24" s="515"/>
      <c r="CY24" s="515"/>
      <c r="CZ24" s="515"/>
      <c r="DA24" s="515"/>
      <c r="DB24" s="515"/>
      <c r="DC24" s="515"/>
      <c r="DD24" s="515"/>
      <c r="DE24" s="515"/>
      <c r="DF24" s="515"/>
      <c r="DG24" s="515"/>
      <c r="DH24" s="515"/>
      <c r="DI24" s="515"/>
      <c r="DJ24" s="515"/>
      <c r="DK24" s="515"/>
      <c r="DL24" s="515"/>
      <c r="DM24" s="515"/>
      <c r="DN24" s="515"/>
      <c r="DO24" s="515"/>
      <c r="DP24" s="515"/>
      <c r="DQ24" s="515"/>
      <c r="DR24" s="515"/>
      <c r="DS24" s="515"/>
      <c r="DT24" s="515"/>
      <c r="DU24" s="515"/>
      <c r="DV24" s="515"/>
      <c r="DW24" s="515"/>
      <c r="DX24" s="515"/>
      <c r="DY24" s="515"/>
      <c r="DZ24" s="515"/>
      <c r="EA24" s="515"/>
      <c r="EB24" s="515"/>
      <c r="EC24" s="515"/>
      <c r="ED24" s="515"/>
      <c r="EE24" s="515"/>
      <c r="EF24" s="515"/>
      <c r="EG24" s="515"/>
      <c r="EH24" s="515"/>
      <c r="EI24" s="515"/>
      <c r="EJ24" s="515"/>
      <c r="EK24" s="515"/>
      <c r="EL24" s="515"/>
      <c r="EM24" s="515"/>
      <c r="EN24" s="515"/>
      <c r="EO24" s="515"/>
      <c r="EP24" s="515"/>
      <c r="EQ24" s="515"/>
      <c r="ER24" s="515"/>
      <c r="ES24" s="515"/>
      <c r="ET24" s="515"/>
      <c r="EU24" s="515"/>
      <c r="EV24" s="515"/>
      <c r="EW24" s="515"/>
      <c r="EX24" s="515"/>
      <c r="EY24" s="515"/>
      <c r="EZ24" s="515"/>
      <c r="FA24" s="515"/>
      <c r="FB24" s="515"/>
      <c r="FC24" s="515"/>
      <c r="FD24" s="515"/>
      <c r="FE24" s="515"/>
      <c r="FF24" s="515"/>
      <c r="FG24" s="515"/>
      <c r="FH24" s="515"/>
      <c r="FI24" s="515"/>
      <c r="FJ24" s="515"/>
      <c r="FK24" s="515"/>
      <c r="FL24" s="515"/>
      <c r="FM24" s="515"/>
      <c r="FN24" s="515"/>
      <c r="FO24" s="515"/>
      <c r="FP24" s="515"/>
      <c r="FQ24" s="515"/>
      <c r="FR24" s="515"/>
      <c r="FS24" s="515"/>
      <c r="FT24" s="515"/>
      <c r="FU24" s="515"/>
      <c r="FV24" s="515"/>
      <c r="FW24" s="515"/>
      <c r="FX24" s="515"/>
      <c r="FY24" s="515"/>
      <c r="FZ24" s="515"/>
      <c r="GA24" s="515"/>
      <c r="GB24" s="515"/>
      <c r="GC24" s="515"/>
      <c r="GD24" s="515"/>
      <c r="GE24" s="515"/>
      <c r="GF24" s="515"/>
      <c r="GG24" s="515"/>
      <c r="GH24" s="515"/>
      <c r="GI24" s="515"/>
      <c r="GJ24" s="515"/>
      <c r="GK24" s="515"/>
      <c r="GL24" s="515"/>
      <c r="GM24" s="515"/>
      <c r="GN24" s="515"/>
      <c r="GO24" s="515"/>
      <c r="GP24" s="515"/>
      <c r="GQ24" s="515"/>
      <c r="GR24" s="515"/>
      <c r="GS24" s="515"/>
      <c r="GT24" s="515"/>
      <c r="GU24" s="515"/>
      <c r="GV24" s="515"/>
      <c r="GW24" s="515"/>
      <c r="GX24" s="515"/>
      <c r="GY24" s="515"/>
      <c r="GZ24" s="515"/>
      <c r="HA24" s="515"/>
      <c r="HB24" s="515"/>
      <c r="HC24" s="515"/>
      <c r="HD24" s="515"/>
      <c r="HE24" s="515"/>
      <c r="HF24" s="515"/>
      <c r="HG24" s="515"/>
      <c r="HH24" s="515"/>
      <c r="HI24" s="515"/>
      <c r="HJ24" s="515"/>
      <c r="HK24" s="515"/>
      <c r="HL24" s="515"/>
      <c r="HM24" s="515"/>
      <c r="HN24" s="515"/>
      <c r="HO24" s="515"/>
      <c r="HP24" s="515"/>
      <c r="HQ24" s="515"/>
      <c r="HR24" s="515"/>
      <c r="HS24" s="515"/>
      <c r="HT24" s="515"/>
      <c r="HU24" s="515"/>
      <c r="HV24" s="515"/>
      <c r="HW24" s="515"/>
      <c r="HX24" s="515"/>
      <c r="HY24" s="515"/>
      <c r="HZ24" s="515"/>
      <c r="IA24" s="515"/>
      <c r="IB24" s="515"/>
      <c r="IC24" s="515"/>
      <c r="ID24" s="515"/>
      <c r="IE24" s="515"/>
      <c r="IF24" s="515"/>
      <c r="IG24" s="515"/>
      <c r="IH24" s="515"/>
      <c r="II24" s="515"/>
      <c r="IJ24" s="515"/>
      <c r="IK24" s="515"/>
      <c r="IL24" s="515"/>
      <c r="IM24" s="515"/>
      <c r="IN24" s="515"/>
      <c r="IO24" s="515"/>
      <c r="IP24" s="515"/>
      <c r="IQ24" s="515"/>
      <c r="IR24" s="515"/>
      <c r="IS24" s="515"/>
      <c r="IT24" s="515"/>
      <c r="IU24" s="515"/>
      <c r="IV24" s="515"/>
      <c r="IW24" s="515"/>
      <c r="IX24" s="515"/>
      <c r="IY24" s="515"/>
      <c r="IZ24" s="515"/>
      <c r="JA24" s="515"/>
      <c r="JB24" s="515"/>
      <c r="JC24" s="515"/>
      <c r="JD24" s="515"/>
      <c r="JE24" s="515"/>
      <c r="JF24" s="515"/>
      <c r="JG24" s="515"/>
      <c r="JH24" s="515"/>
      <c r="JI24" s="515"/>
      <c r="JJ24" s="515"/>
      <c r="JK24" s="515"/>
      <c r="JL24" s="515"/>
      <c r="JM24" s="515"/>
      <c r="JN24" s="515"/>
      <c r="JO24" s="515"/>
      <c r="JP24" s="515"/>
      <c r="JQ24" s="515"/>
      <c r="JR24" s="515"/>
      <c r="JS24" s="515"/>
      <c r="JT24" s="515"/>
      <c r="JU24" s="515"/>
      <c r="JV24" s="515"/>
      <c r="JW24" s="515"/>
      <c r="JX24" s="515"/>
      <c r="JY24" s="515"/>
      <c r="JZ24" s="515"/>
      <c r="KA24" s="515"/>
      <c r="KB24" s="515"/>
      <c r="KC24" s="515"/>
      <c r="KD24" s="515"/>
      <c r="KE24" s="515"/>
      <c r="KF24" s="515"/>
      <c r="KG24" s="515"/>
      <c r="KH24" s="515"/>
      <c r="KI24" s="515"/>
      <c r="KJ24" s="515"/>
      <c r="KK24" s="515"/>
      <c r="KL24" s="515"/>
      <c r="KM24" s="515"/>
      <c r="KN24" s="515"/>
      <c r="KO24" s="515"/>
      <c r="KP24" s="515"/>
      <c r="KQ24" s="515"/>
      <c r="KR24" s="515"/>
      <c r="KS24" s="515"/>
      <c r="KT24" s="515"/>
      <c r="KU24" s="515"/>
      <c r="KV24" s="515"/>
      <c r="KW24" s="515"/>
      <c r="KX24" s="515"/>
      <c r="KY24" s="515"/>
      <c r="KZ24" s="515"/>
      <c r="LA24" s="515"/>
      <c r="LB24" s="515"/>
      <c r="LC24" s="515"/>
      <c r="LD24" s="515"/>
      <c r="LE24" s="515"/>
      <c r="LF24" s="515"/>
      <c r="LG24" s="515"/>
      <c r="LH24" s="515"/>
      <c r="LI24" s="515"/>
      <c r="LJ24" s="515"/>
      <c r="LK24" s="515"/>
      <c r="LL24" s="515"/>
      <c r="LM24" s="515"/>
      <c r="LN24" s="515"/>
      <c r="LO24" s="515"/>
      <c r="LP24" s="515"/>
      <c r="LQ24" s="515"/>
      <c r="LR24" s="515"/>
      <c r="LS24" s="515"/>
      <c r="LT24" s="515"/>
      <c r="LU24" s="515"/>
      <c r="LV24" s="515"/>
      <c r="LW24" s="515"/>
      <c r="LX24" s="515"/>
      <c r="LY24" s="515"/>
      <c r="LZ24" s="515"/>
      <c r="MA24" s="515"/>
      <c r="MB24" s="515"/>
      <c r="MC24" s="515"/>
      <c r="MD24" s="515"/>
      <c r="ME24" s="515"/>
      <c r="MF24" s="515"/>
      <c r="MG24" s="515"/>
      <c r="MH24" s="515"/>
      <c r="MI24" s="515"/>
      <c r="MJ24" s="515"/>
      <c r="MK24" s="515"/>
      <c r="ML24" s="515"/>
      <c r="MM24" s="515"/>
      <c r="MN24" s="515"/>
      <c r="MO24" s="515"/>
      <c r="MP24" s="515"/>
      <c r="MQ24" s="515"/>
      <c r="MR24" s="515"/>
      <c r="MS24" s="515"/>
      <c r="MT24" s="515"/>
      <c r="MU24" s="515"/>
      <c r="MV24" s="515"/>
      <c r="MW24" s="515"/>
      <c r="MX24" s="515"/>
      <c r="MY24" s="515"/>
      <c r="MZ24" s="515"/>
      <c r="NA24" s="515"/>
      <c r="NB24" s="515"/>
      <c r="NC24" s="515"/>
      <c r="ND24" s="515"/>
      <c r="NE24" s="515"/>
      <c r="NF24" s="515"/>
      <c r="NG24" s="515"/>
      <c r="NH24" s="515"/>
      <c r="NI24" s="515"/>
      <c r="NJ24" s="515"/>
      <c r="NK24" s="515"/>
      <c r="NL24" s="515"/>
      <c r="NM24" s="515"/>
      <c r="NN24" s="515"/>
      <c r="NO24" s="515"/>
      <c r="NP24" s="515"/>
      <c r="NQ24" s="515"/>
      <c r="NR24" s="515"/>
      <c r="NS24" s="515"/>
      <c r="NT24" s="515"/>
      <c r="NU24" s="515"/>
      <c r="NV24" s="515"/>
      <c r="NW24" s="515"/>
      <c r="NX24" s="515"/>
      <c r="NY24" s="515"/>
      <c r="NZ24" s="515"/>
      <c r="OA24" s="515"/>
      <c r="OB24" s="515"/>
      <c r="OC24" s="515"/>
      <c r="OD24" s="515"/>
      <c r="OE24" s="515"/>
      <c r="OF24" s="515"/>
      <c r="OG24" s="515"/>
      <c r="OH24" s="515"/>
      <c r="OI24" s="515"/>
      <c r="OJ24" s="515"/>
      <c r="OK24" s="515"/>
      <c r="OL24" s="515"/>
      <c r="OM24" s="515"/>
      <c r="ON24" s="515"/>
      <c r="OO24" s="515"/>
      <c r="OP24" s="515"/>
      <c r="OQ24" s="515"/>
      <c r="OR24" s="515"/>
      <c r="OS24" s="515"/>
      <c r="OT24" s="515"/>
      <c r="OU24" s="515"/>
      <c r="OV24" s="515"/>
      <c r="OW24" s="515"/>
      <c r="OX24" s="515"/>
      <c r="OY24" s="515"/>
      <c r="OZ24" s="515"/>
      <c r="PA24" s="515"/>
      <c r="PB24" s="515"/>
      <c r="PC24" s="515"/>
      <c r="PD24" s="515"/>
      <c r="PE24" s="515"/>
      <c r="PF24" s="515"/>
      <c r="PG24" s="515"/>
      <c r="PH24" s="515"/>
      <c r="PI24" s="515"/>
      <c r="PJ24" s="515"/>
      <c r="PK24" s="515"/>
      <c r="PL24" s="515"/>
      <c r="PM24" s="515"/>
      <c r="PN24" s="515"/>
      <c r="PO24" s="515"/>
      <c r="PP24" s="515"/>
      <c r="PQ24" s="515"/>
      <c r="PR24" s="515"/>
      <c r="PS24" s="515"/>
      <c r="PT24" s="515"/>
      <c r="PU24" s="515"/>
      <c r="PV24" s="515"/>
      <c r="PW24" s="515"/>
      <c r="PX24" s="515"/>
      <c r="PY24" s="515"/>
      <c r="PZ24" s="515"/>
      <c r="QA24" s="515"/>
      <c r="QB24" s="515"/>
      <c r="QC24" s="515"/>
      <c r="QD24" s="515"/>
      <c r="QE24" s="515"/>
      <c r="QF24" s="515"/>
      <c r="QG24" s="515"/>
      <c r="QH24" s="515"/>
      <c r="QI24" s="515"/>
      <c r="QJ24" s="515"/>
      <c r="QK24" s="515"/>
      <c r="QL24" s="515"/>
      <c r="QM24" s="515"/>
      <c r="QN24" s="515"/>
      <c r="QO24" s="515"/>
      <c r="QP24" s="515"/>
      <c r="QQ24" s="515"/>
      <c r="QR24" s="515"/>
      <c r="QS24" s="515"/>
      <c r="QT24" s="515"/>
      <c r="QU24" s="515"/>
      <c r="QV24" s="515"/>
      <c r="QW24" s="515"/>
      <c r="QX24" s="515"/>
      <c r="QY24" s="515"/>
      <c r="QZ24" s="515"/>
      <c r="RA24" s="515"/>
      <c r="RB24" s="515"/>
      <c r="RC24" s="515"/>
      <c r="RD24" s="515"/>
      <c r="RE24" s="515"/>
      <c r="RF24" s="515"/>
      <c r="RG24" s="515"/>
      <c r="RH24" s="515"/>
      <c r="RI24" s="515"/>
      <c r="RJ24" s="515"/>
      <c r="RK24" s="515"/>
      <c r="RL24" s="515"/>
      <c r="RM24" s="515"/>
      <c r="RN24" s="515"/>
      <c r="RO24" s="515"/>
      <c r="RP24" s="515"/>
      <c r="RQ24" s="515"/>
      <c r="RR24" s="515"/>
      <c r="RS24" s="515"/>
      <c r="RT24" s="515"/>
      <c r="RU24" s="515"/>
      <c r="RV24" s="515"/>
      <c r="RW24" s="515"/>
      <c r="RX24" s="515"/>
      <c r="RY24" s="515"/>
      <c r="RZ24" s="515"/>
      <c r="SA24" s="515"/>
      <c r="SB24" s="515"/>
      <c r="SC24" s="515"/>
      <c r="SD24" s="515"/>
      <c r="SE24" s="515"/>
      <c r="SF24" s="515"/>
      <c r="SG24" s="515"/>
      <c r="SH24" s="515"/>
      <c r="SI24" s="515"/>
      <c r="SJ24" s="515"/>
      <c r="SK24" s="515"/>
      <c r="SL24" s="515"/>
      <c r="SM24" s="515"/>
      <c r="SN24" s="515"/>
      <c r="SO24" s="515"/>
      <c r="SP24" s="515"/>
      <c r="SQ24" s="515"/>
      <c r="SR24" s="515"/>
      <c r="SS24" s="515"/>
      <c r="ST24" s="515"/>
      <c r="SU24" s="515"/>
      <c r="SV24" s="515"/>
      <c r="SW24" s="515"/>
      <c r="SX24" s="515"/>
      <c r="SY24" s="515"/>
      <c r="SZ24" s="515"/>
      <c r="TA24" s="515"/>
      <c r="TB24" s="515"/>
      <c r="TC24" s="515"/>
      <c r="TD24" s="515"/>
      <c r="TE24" s="515"/>
      <c r="TF24" s="515"/>
      <c r="TG24" s="515"/>
      <c r="TH24" s="515"/>
      <c r="TI24" s="515"/>
      <c r="TJ24" s="515"/>
      <c r="TK24" s="515"/>
      <c r="TL24" s="515"/>
      <c r="TM24" s="515"/>
      <c r="TN24" s="515"/>
      <c r="TO24" s="515"/>
      <c r="TP24" s="515"/>
      <c r="TQ24" s="515"/>
      <c r="TR24" s="515"/>
      <c r="TS24" s="515"/>
      <c r="TT24" s="515"/>
      <c r="TU24" s="515"/>
      <c r="TV24" s="515"/>
      <c r="TW24" s="515"/>
      <c r="TX24" s="515"/>
      <c r="TY24" s="515"/>
      <c r="TZ24" s="515"/>
      <c r="UA24" s="515"/>
      <c r="UB24" s="515"/>
      <c r="UC24" s="515"/>
      <c r="UD24" s="515"/>
      <c r="UE24" s="515"/>
      <c r="UF24" s="515"/>
      <c r="UG24" s="515"/>
      <c r="UH24" s="515"/>
      <c r="UI24" s="515"/>
      <c r="UJ24" s="515"/>
      <c r="UK24" s="515"/>
      <c r="UL24" s="515"/>
      <c r="UM24" s="515"/>
      <c r="UN24" s="515"/>
      <c r="UO24" s="515"/>
      <c r="UP24" s="515"/>
      <c r="UQ24" s="515"/>
      <c r="UR24" s="515"/>
      <c r="US24" s="515"/>
      <c r="UT24" s="515"/>
      <c r="UU24" s="515"/>
      <c r="UV24" s="515"/>
      <c r="UW24" s="515"/>
      <c r="UX24" s="515"/>
      <c r="UY24" s="515"/>
      <c r="UZ24" s="515"/>
      <c r="VA24" s="515"/>
      <c r="VB24" s="515"/>
      <c r="VC24" s="515"/>
      <c r="VD24" s="515"/>
      <c r="VE24" s="515"/>
      <c r="VF24" s="515"/>
      <c r="VG24" s="515"/>
      <c r="VH24" s="515"/>
      <c r="VI24" s="515"/>
      <c r="VJ24" s="515"/>
      <c r="VK24" s="515"/>
      <c r="VL24" s="515"/>
      <c r="VM24" s="515"/>
      <c r="VN24" s="515"/>
      <c r="VO24" s="515"/>
      <c r="VP24" s="515"/>
      <c r="VQ24" s="515"/>
      <c r="VR24" s="515"/>
      <c r="VS24" s="515"/>
      <c r="VT24" s="515"/>
      <c r="VU24" s="515"/>
      <c r="VV24" s="515"/>
      <c r="VW24" s="515"/>
      <c r="VX24" s="515"/>
      <c r="VY24" s="515"/>
      <c r="VZ24" s="515"/>
      <c r="WA24" s="515"/>
      <c r="WB24" s="515"/>
      <c r="WC24" s="515"/>
      <c r="WD24" s="515"/>
      <c r="WE24" s="515"/>
      <c r="WF24" s="515"/>
      <c r="WG24" s="515"/>
      <c r="WH24" s="515"/>
      <c r="WI24" s="515"/>
      <c r="WJ24" s="515"/>
      <c r="WK24" s="515"/>
      <c r="WL24" s="515"/>
      <c r="WM24" s="515"/>
      <c r="WN24" s="515"/>
      <c r="WO24" s="515"/>
      <c r="WP24" s="515"/>
      <c r="WQ24" s="515"/>
      <c r="WR24" s="515"/>
      <c r="WS24" s="515"/>
      <c r="WT24" s="515"/>
      <c r="WU24" s="515"/>
      <c r="WV24" s="515"/>
      <c r="WW24" s="515"/>
      <c r="WX24" s="515"/>
      <c r="WY24" s="515"/>
      <c r="WZ24" s="515"/>
      <c r="XA24" s="515"/>
      <c r="XB24" s="515"/>
      <c r="XC24" s="515"/>
      <c r="XD24" s="515"/>
      <c r="XE24" s="515"/>
      <c r="XF24" s="515"/>
      <c r="XG24" s="515"/>
      <c r="XH24" s="515"/>
      <c r="XI24" s="515"/>
      <c r="XJ24" s="515"/>
      <c r="XK24" s="515"/>
      <c r="XL24" s="515"/>
      <c r="XM24" s="515"/>
      <c r="XN24" s="515"/>
      <c r="XO24" s="515"/>
      <c r="XP24" s="515"/>
      <c r="XQ24" s="515"/>
      <c r="XR24" s="515"/>
      <c r="XS24" s="515"/>
      <c r="XT24" s="515"/>
      <c r="XU24" s="515"/>
      <c r="XV24" s="515"/>
      <c r="XW24" s="515"/>
      <c r="XX24" s="515"/>
      <c r="XY24" s="515"/>
      <c r="XZ24" s="515"/>
      <c r="YA24" s="515"/>
      <c r="YB24" s="515"/>
      <c r="YC24" s="515"/>
      <c r="YD24" s="515"/>
      <c r="YE24" s="515"/>
      <c r="YF24" s="515"/>
      <c r="YG24" s="515"/>
      <c r="YH24" s="515"/>
      <c r="YI24" s="515"/>
      <c r="YJ24" s="515"/>
      <c r="YK24" s="515"/>
      <c r="YL24" s="515"/>
      <c r="YM24" s="515"/>
      <c r="YN24" s="515"/>
      <c r="YO24" s="515"/>
      <c r="YP24" s="515"/>
      <c r="YQ24" s="515"/>
      <c r="YR24" s="515"/>
      <c r="YS24" s="515"/>
      <c r="YT24" s="515"/>
      <c r="YU24" s="515"/>
      <c r="YV24" s="515"/>
      <c r="YW24" s="515"/>
      <c r="YX24" s="515"/>
      <c r="YY24" s="515"/>
      <c r="YZ24" s="515"/>
      <c r="ZA24" s="515"/>
      <c r="ZB24" s="515"/>
      <c r="ZC24" s="515"/>
      <c r="ZD24" s="515"/>
      <c r="ZE24" s="515"/>
      <c r="ZF24" s="515"/>
      <c r="ZG24" s="515"/>
      <c r="ZH24" s="515"/>
      <c r="ZI24" s="515"/>
      <c r="ZJ24" s="515"/>
      <c r="ZK24" s="515"/>
      <c r="ZL24" s="515"/>
      <c r="ZM24" s="515"/>
      <c r="ZN24" s="515"/>
      <c r="ZO24" s="515"/>
      <c r="ZP24" s="515"/>
      <c r="ZQ24" s="515"/>
      <c r="ZR24" s="515"/>
      <c r="ZS24" s="515"/>
      <c r="ZT24" s="515"/>
      <c r="ZU24" s="515"/>
      <c r="ZV24" s="515"/>
      <c r="ZW24" s="515"/>
      <c r="ZX24" s="515"/>
      <c r="ZY24" s="515"/>
      <c r="ZZ24" s="515"/>
      <c r="AAA24" s="515"/>
      <c r="AAB24" s="515"/>
      <c r="AAC24" s="515"/>
      <c r="AAD24" s="515"/>
      <c r="AAE24" s="515"/>
      <c r="AAF24" s="515"/>
      <c r="AAG24" s="515"/>
      <c r="AAH24" s="515"/>
      <c r="AAI24" s="515"/>
      <c r="AAJ24" s="515"/>
      <c r="AAK24" s="515"/>
      <c r="AAL24" s="515"/>
      <c r="AAM24" s="515"/>
      <c r="AAN24" s="515"/>
      <c r="AAO24" s="515"/>
      <c r="AAP24" s="515"/>
      <c r="AAQ24" s="515"/>
      <c r="AAR24" s="515"/>
      <c r="AAS24" s="515"/>
      <c r="AAT24" s="515"/>
      <c r="AAU24" s="515"/>
      <c r="AAV24" s="515"/>
      <c r="AAW24" s="515"/>
      <c r="AAX24" s="515"/>
      <c r="AAY24" s="515"/>
      <c r="AAZ24" s="515"/>
      <c r="ABA24" s="515"/>
      <c r="ABB24" s="515"/>
      <c r="ABC24" s="515"/>
      <c r="ABD24" s="515"/>
      <c r="ABE24" s="515"/>
      <c r="ABF24" s="515"/>
      <c r="ABG24" s="515"/>
      <c r="ABH24" s="515"/>
      <c r="ABI24" s="515"/>
      <c r="ABJ24" s="515"/>
      <c r="ABK24" s="515"/>
      <c r="ABL24" s="515"/>
      <c r="ABM24" s="515"/>
      <c r="ABN24" s="515"/>
      <c r="ABO24" s="515"/>
      <c r="ABP24" s="515"/>
      <c r="ABQ24" s="515"/>
      <c r="ABR24" s="515"/>
      <c r="ABS24" s="515"/>
      <c r="ABT24" s="515"/>
      <c r="ABU24" s="515"/>
      <c r="ABV24" s="515"/>
      <c r="ABW24" s="515"/>
      <c r="ABX24" s="515"/>
      <c r="ABY24" s="515"/>
      <c r="ABZ24" s="515"/>
      <c r="ACA24" s="515"/>
      <c r="ACB24" s="515"/>
      <c r="ACC24" s="515"/>
      <c r="ACD24" s="515"/>
      <c r="ACE24" s="515"/>
      <c r="ACF24" s="515"/>
      <c r="ACG24" s="515"/>
      <c r="ACH24" s="515"/>
      <c r="ACI24" s="515"/>
      <c r="ACJ24" s="515"/>
      <c r="ACK24" s="515"/>
      <c r="ACL24" s="515"/>
      <c r="ACM24" s="515"/>
      <c r="ACN24" s="515"/>
      <c r="ACO24" s="515"/>
      <c r="ACP24" s="515"/>
      <c r="ACQ24" s="515"/>
      <c r="ACR24" s="515"/>
      <c r="ACS24" s="515"/>
      <c r="ACT24" s="515"/>
      <c r="ACU24" s="515"/>
      <c r="ACV24" s="515"/>
      <c r="ACW24" s="515"/>
      <c r="ACX24" s="515"/>
      <c r="ACY24" s="515"/>
      <c r="ACZ24" s="515"/>
      <c r="ADA24" s="515"/>
      <c r="ADB24" s="515"/>
      <c r="ADC24" s="515"/>
      <c r="ADD24" s="515"/>
      <c r="ADE24" s="515"/>
      <c r="ADF24" s="515"/>
      <c r="ADG24" s="515"/>
      <c r="ADH24" s="515"/>
      <c r="ADI24" s="515"/>
      <c r="ADJ24" s="515"/>
      <c r="ADK24" s="515"/>
      <c r="ADL24" s="515"/>
      <c r="ADM24" s="515"/>
      <c r="ADN24" s="515"/>
      <c r="ADO24" s="515"/>
      <c r="ADP24" s="515"/>
      <c r="ADQ24" s="515"/>
      <c r="ADR24" s="515"/>
      <c r="ADS24" s="515"/>
      <c r="ADT24" s="515"/>
      <c r="ADU24" s="515"/>
      <c r="ADV24" s="515"/>
      <c r="ADW24" s="515"/>
      <c r="ADX24" s="515"/>
      <c r="ADY24" s="515"/>
      <c r="ADZ24" s="515"/>
      <c r="AEA24" s="515"/>
      <c r="AEB24" s="515"/>
      <c r="AEC24" s="515"/>
      <c r="AED24" s="515"/>
      <c r="AEE24" s="515"/>
      <c r="AEF24" s="515"/>
      <c r="AEG24" s="515"/>
      <c r="AEH24" s="515"/>
      <c r="AEI24" s="515"/>
      <c r="AEJ24" s="515"/>
      <c r="AEK24" s="515"/>
      <c r="AEL24" s="515"/>
      <c r="AEM24" s="515"/>
      <c r="AEN24" s="515"/>
      <c r="AEO24" s="515"/>
      <c r="AEP24" s="515"/>
      <c r="AEQ24" s="515"/>
      <c r="AER24" s="515"/>
      <c r="AES24" s="515"/>
      <c r="AET24" s="515"/>
      <c r="AEU24" s="515"/>
      <c r="AEV24" s="515"/>
      <c r="AEW24" s="515"/>
      <c r="AEX24" s="515"/>
      <c r="AEY24" s="515"/>
      <c r="AEZ24" s="515"/>
      <c r="AFA24" s="515"/>
      <c r="AFB24" s="515"/>
      <c r="AFC24" s="515"/>
      <c r="AFD24" s="515"/>
      <c r="AFE24" s="515"/>
      <c r="AFF24" s="515"/>
      <c r="AFG24" s="515"/>
      <c r="AFH24" s="515"/>
      <c r="AFI24" s="515"/>
      <c r="AFJ24" s="515"/>
      <c r="AFK24" s="515"/>
      <c r="AFL24" s="515"/>
      <c r="AFM24" s="515"/>
      <c r="AFN24" s="515"/>
      <c r="AFO24" s="515"/>
      <c r="AFP24" s="515"/>
      <c r="AFQ24" s="515"/>
      <c r="AFR24" s="515"/>
      <c r="AFS24" s="515"/>
      <c r="AFT24" s="515"/>
      <c r="AFU24" s="515"/>
      <c r="AFV24" s="515"/>
      <c r="AFW24" s="515"/>
      <c r="AFX24" s="515"/>
      <c r="AFY24" s="515"/>
      <c r="AFZ24" s="515"/>
      <c r="AGA24" s="515"/>
      <c r="AGB24" s="515"/>
      <c r="AGC24" s="515"/>
      <c r="AGD24" s="515"/>
      <c r="AGE24" s="515"/>
      <c r="AGF24" s="515"/>
      <c r="AGG24" s="515"/>
      <c r="AGH24" s="515"/>
      <c r="AGI24" s="515"/>
      <c r="AGJ24" s="515"/>
      <c r="AGK24" s="515"/>
      <c r="AGL24" s="515"/>
      <c r="AGM24" s="515"/>
      <c r="AGN24" s="515"/>
      <c r="AGO24" s="515"/>
      <c r="AGP24" s="515"/>
      <c r="AGQ24" s="515"/>
      <c r="AGR24" s="515"/>
      <c r="AGS24" s="515"/>
      <c r="AGT24" s="515"/>
      <c r="AGU24" s="515"/>
      <c r="AGV24" s="515"/>
      <c r="AGW24" s="515"/>
      <c r="AGX24" s="515"/>
      <c r="AGY24" s="515"/>
      <c r="AGZ24" s="515"/>
      <c r="AHA24" s="515"/>
      <c r="AHB24" s="515"/>
      <c r="AHC24" s="515"/>
      <c r="AHD24" s="515"/>
      <c r="AHE24" s="515"/>
      <c r="AHF24" s="515"/>
      <c r="AHG24" s="515"/>
      <c r="AHH24" s="515"/>
      <c r="AHI24" s="515"/>
      <c r="AHJ24" s="515"/>
      <c r="AHK24" s="515"/>
      <c r="AHL24" s="515"/>
      <c r="AHM24" s="515"/>
      <c r="AHN24" s="515"/>
      <c r="AHO24" s="515"/>
      <c r="AHP24" s="515"/>
      <c r="AHQ24" s="515"/>
      <c r="AHR24" s="515"/>
      <c r="AHS24" s="515"/>
      <c r="AHT24" s="515"/>
      <c r="AHU24" s="515"/>
      <c r="AHV24" s="515"/>
      <c r="AHW24" s="515"/>
      <c r="AHX24" s="515"/>
      <c r="AHY24" s="515"/>
      <c r="AHZ24" s="515"/>
      <c r="AIA24" s="515"/>
      <c r="AIB24" s="515"/>
      <c r="AIC24" s="515"/>
      <c r="AID24" s="515"/>
      <c r="AIE24" s="515"/>
      <c r="AIF24" s="515"/>
      <c r="AIG24" s="515"/>
      <c r="AIH24" s="515"/>
      <c r="AII24" s="515"/>
      <c r="AIJ24" s="515"/>
      <c r="AIK24" s="515"/>
      <c r="AIL24" s="515"/>
      <c r="AIM24" s="515"/>
      <c r="AIN24" s="515"/>
      <c r="AIO24" s="515"/>
      <c r="AIP24" s="515"/>
      <c r="AIQ24" s="515"/>
      <c r="AIR24" s="515"/>
      <c r="AIS24" s="515"/>
      <c r="AIT24" s="515"/>
      <c r="AIU24" s="515"/>
      <c r="AIV24" s="515"/>
      <c r="AIW24" s="515"/>
      <c r="AIX24" s="515"/>
      <c r="AIY24" s="515"/>
      <c r="AIZ24" s="515"/>
      <c r="AJA24" s="515"/>
      <c r="AJB24" s="515"/>
      <c r="AJC24" s="515"/>
      <c r="AJD24" s="515"/>
      <c r="AJE24" s="515"/>
      <c r="AJF24" s="515"/>
      <c r="AJG24" s="515"/>
      <c r="AJH24" s="515"/>
      <c r="AJI24" s="515"/>
      <c r="AJJ24" s="515"/>
      <c r="AJK24" s="515"/>
      <c r="AJL24" s="515"/>
      <c r="AJM24" s="515"/>
      <c r="AJN24" s="515"/>
      <c r="AJO24" s="515"/>
      <c r="AJP24" s="515"/>
      <c r="AJQ24" s="515"/>
      <c r="AJR24" s="515"/>
      <c r="AJS24" s="515"/>
      <c r="AJT24" s="515"/>
      <c r="AJU24" s="515"/>
      <c r="AJV24" s="515"/>
      <c r="AJW24" s="515"/>
      <c r="AJX24" s="515"/>
      <c r="AJY24" s="515"/>
      <c r="AJZ24" s="515"/>
      <c r="AKA24" s="515"/>
      <c r="AKB24" s="515"/>
      <c r="AKC24" s="515"/>
      <c r="AKD24" s="515"/>
      <c r="AKE24" s="515"/>
      <c r="AKF24" s="515"/>
      <c r="AKG24" s="515"/>
      <c r="AKH24" s="515"/>
      <c r="AKI24" s="515"/>
      <c r="AKJ24" s="515"/>
      <c r="AKK24" s="515"/>
      <c r="AKL24" s="515"/>
      <c r="AKM24" s="515"/>
      <c r="AKN24" s="515"/>
      <c r="AKO24" s="515"/>
      <c r="AKP24" s="515"/>
      <c r="AKQ24" s="515"/>
      <c r="AKR24" s="515"/>
      <c r="AKS24" s="515"/>
      <c r="AKT24" s="515"/>
      <c r="AKU24" s="515"/>
      <c r="AKV24" s="515"/>
      <c r="AKW24" s="515"/>
      <c r="AKX24" s="515"/>
      <c r="AKY24" s="515"/>
      <c r="AKZ24" s="515"/>
      <c r="ALA24" s="515"/>
      <c r="ALB24" s="515"/>
      <c r="ALC24" s="515"/>
      <c r="ALD24" s="515"/>
      <c r="ALE24" s="515"/>
      <c r="ALF24" s="515"/>
      <c r="ALG24" s="515"/>
      <c r="ALH24" s="515"/>
      <c r="ALI24" s="515"/>
      <c r="ALJ24" s="515"/>
      <c r="ALK24" s="515"/>
      <c r="ALL24" s="515"/>
      <c r="ALM24" s="515"/>
      <c r="ALN24" s="515"/>
      <c r="ALO24" s="515"/>
      <c r="ALP24" s="515"/>
      <c r="ALQ24" s="515"/>
      <c r="ALR24" s="515"/>
      <c r="ALS24" s="515"/>
      <c r="ALT24" s="515"/>
      <c r="ALU24" s="515"/>
      <c r="ALV24" s="515"/>
      <c r="ALW24" s="515"/>
      <c r="ALX24" s="515"/>
      <c r="ALY24" s="515"/>
      <c r="ALZ24" s="515"/>
      <c r="AMA24" s="515"/>
      <c r="AMB24" s="515"/>
      <c r="AMC24" s="515"/>
      <c r="AMD24" s="515"/>
      <c r="AME24" s="515"/>
      <c r="AMF24" s="515"/>
      <c r="AMG24" s="515"/>
      <c r="AMH24" s="515"/>
      <c r="AMI24" s="515"/>
      <c r="AMJ24" s="515"/>
      <c r="AMK24" s="515"/>
      <c r="AML24" s="515"/>
      <c r="AMM24" s="515"/>
      <c r="AMN24" s="515"/>
      <c r="AMO24" s="515"/>
      <c r="AMP24" s="515"/>
      <c r="AMQ24" s="515"/>
      <c r="AMR24" s="515"/>
      <c r="AMS24" s="515"/>
      <c r="AMT24" s="515"/>
      <c r="AMU24" s="515"/>
      <c r="AMV24" s="515"/>
      <c r="AMW24" s="515"/>
      <c r="AMX24" s="515"/>
      <c r="AMY24" s="515"/>
      <c r="AMZ24" s="515"/>
      <c r="ANA24" s="515"/>
      <c r="ANB24" s="515"/>
      <c r="ANC24" s="515"/>
      <c r="AND24" s="515"/>
      <c r="ANE24" s="515"/>
      <c r="ANF24" s="515"/>
      <c r="ANG24" s="515"/>
      <c r="ANH24" s="515"/>
      <c r="ANI24" s="515"/>
      <c r="ANJ24" s="515"/>
      <c r="ANK24" s="515"/>
      <c r="ANL24" s="515"/>
      <c r="ANM24" s="515"/>
      <c r="ANN24" s="515"/>
      <c r="ANO24" s="515"/>
      <c r="ANP24" s="515"/>
      <c r="ANQ24" s="515"/>
      <c r="ANR24" s="515"/>
      <c r="ANS24" s="515"/>
      <c r="ANT24" s="515"/>
      <c r="ANU24" s="515"/>
      <c r="ANV24" s="515"/>
      <c r="ANW24" s="515"/>
      <c r="ANX24" s="515"/>
      <c r="ANY24" s="515"/>
      <c r="ANZ24" s="515"/>
      <c r="AOA24" s="515"/>
      <c r="AOB24" s="515"/>
      <c r="AOC24" s="515"/>
      <c r="AOD24" s="515"/>
      <c r="AOE24" s="515"/>
      <c r="AOF24" s="515"/>
      <c r="AOG24" s="515"/>
      <c r="AOH24" s="515"/>
      <c r="AOI24" s="515"/>
      <c r="AOJ24" s="515"/>
      <c r="AOK24" s="515"/>
      <c r="AOL24" s="515"/>
      <c r="AOM24" s="515"/>
      <c r="AON24" s="515"/>
      <c r="AOO24" s="515"/>
      <c r="AOP24" s="515"/>
      <c r="AOQ24" s="515"/>
      <c r="AOR24" s="515"/>
      <c r="AOS24" s="515"/>
      <c r="AOT24" s="515"/>
      <c r="AOU24" s="515"/>
      <c r="AOV24" s="515"/>
      <c r="AOW24" s="515"/>
      <c r="AOX24" s="515"/>
      <c r="AOY24" s="515"/>
      <c r="AOZ24" s="515"/>
      <c r="APA24" s="515"/>
      <c r="APB24" s="515"/>
      <c r="APC24" s="515"/>
      <c r="APD24" s="515"/>
      <c r="APE24" s="515"/>
      <c r="APF24" s="515"/>
      <c r="APG24" s="515"/>
      <c r="APH24" s="515"/>
      <c r="API24" s="515"/>
      <c r="APJ24" s="515"/>
      <c r="APK24" s="515"/>
      <c r="APL24" s="515"/>
      <c r="APM24" s="515"/>
      <c r="APN24" s="515"/>
      <c r="APO24" s="515"/>
      <c r="APP24" s="515"/>
      <c r="APQ24" s="515"/>
      <c r="APR24" s="515"/>
      <c r="APS24" s="515"/>
      <c r="APT24" s="515"/>
      <c r="APU24" s="515"/>
      <c r="APV24" s="515"/>
      <c r="APW24" s="515"/>
      <c r="APX24" s="515"/>
      <c r="APY24" s="515"/>
      <c r="APZ24" s="515"/>
      <c r="AQA24" s="515"/>
      <c r="AQB24" s="515"/>
      <c r="AQC24" s="515"/>
      <c r="AQD24" s="515"/>
      <c r="AQE24" s="515"/>
      <c r="AQF24" s="515"/>
      <c r="AQG24" s="515"/>
      <c r="AQH24" s="515"/>
      <c r="AQI24" s="515"/>
      <c r="AQJ24" s="515"/>
      <c r="AQK24" s="515"/>
      <c r="AQL24" s="515"/>
      <c r="AQM24" s="515"/>
      <c r="AQN24" s="515"/>
      <c r="AQO24" s="515"/>
      <c r="AQP24" s="515"/>
      <c r="AQQ24" s="515"/>
      <c r="AQR24" s="515"/>
      <c r="AQS24" s="515"/>
      <c r="AQT24" s="515"/>
      <c r="AQU24" s="515"/>
      <c r="AQV24" s="515"/>
      <c r="AQW24" s="515"/>
      <c r="AQX24" s="515"/>
      <c r="AQY24" s="515"/>
      <c r="AQZ24" s="515"/>
      <c r="ARA24" s="515"/>
      <c r="ARB24" s="515"/>
      <c r="ARC24" s="515"/>
      <c r="ARD24" s="515"/>
      <c r="ARE24" s="515"/>
      <c r="ARF24" s="515"/>
      <c r="ARG24" s="515"/>
      <c r="ARH24" s="515"/>
      <c r="ARI24" s="515"/>
      <c r="ARJ24" s="515"/>
      <c r="ARK24" s="515"/>
      <c r="ARL24" s="515"/>
      <c r="ARM24" s="515"/>
      <c r="ARN24" s="515"/>
      <c r="ARO24" s="515"/>
      <c r="ARP24" s="515"/>
      <c r="ARQ24" s="515"/>
      <c r="ARR24" s="515"/>
      <c r="ARS24" s="515"/>
      <c r="ART24" s="515"/>
      <c r="ARU24" s="515"/>
      <c r="ARV24" s="515"/>
      <c r="ARW24" s="515"/>
      <c r="ARX24" s="515"/>
      <c r="ARY24" s="515"/>
      <c r="ARZ24" s="515"/>
      <c r="ASA24" s="515"/>
      <c r="ASB24" s="515"/>
      <c r="ASC24" s="515"/>
      <c r="ASD24" s="515"/>
      <c r="ASE24" s="515"/>
      <c r="ASF24" s="515"/>
      <c r="ASG24" s="515"/>
      <c r="ASH24" s="515"/>
      <c r="ASI24" s="515"/>
      <c r="ASJ24" s="515"/>
      <c r="ASK24" s="515"/>
      <c r="ASL24" s="515"/>
      <c r="ASM24" s="515"/>
      <c r="ASN24" s="515"/>
      <c r="ASO24" s="515"/>
      <c r="ASP24" s="515"/>
      <c r="ASQ24" s="515"/>
      <c r="ASR24" s="515"/>
      <c r="ASS24" s="515"/>
      <c r="AST24" s="515"/>
      <c r="ASU24" s="515"/>
      <c r="ASV24" s="515"/>
      <c r="ASW24" s="515"/>
      <c r="ASX24" s="515"/>
      <c r="ASY24" s="515"/>
      <c r="ASZ24" s="515"/>
      <c r="ATA24" s="515"/>
      <c r="ATB24" s="515"/>
      <c r="ATC24" s="515"/>
      <c r="ATD24" s="515"/>
      <c r="ATE24" s="515"/>
      <c r="ATF24" s="515"/>
      <c r="ATG24" s="515"/>
      <c r="ATH24" s="515"/>
      <c r="ATI24" s="515"/>
      <c r="ATJ24" s="515"/>
      <c r="ATK24" s="515"/>
      <c r="ATL24" s="515"/>
      <c r="ATM24" s="515"/>
      <c r="ATN24" s="515"/>
      <c r="ATO24" s="515"/>
      <c r="ATP24" s="515"/>
      <c r="ATQ24" s="515"/>
      <c r="ATR24" s="515"/>
      <c r="ATS24" s="515"/>
      <c r="ATT24" s="515"/>
      <c r="ATU24" s="515"/>
      <c r="ATV24" s="515"/>
      <c r="ATW24" s="515"/>
      <c r="ATX24" s="515"/>
      <c r="ATY24" s="515"/>
      <c r="ATZ24" s="515"/>
      <c r="AUA24" s="515"/>
      <c r="AUB24" s="515"/>
      <c r="AUC24" s="515"/>
      <c r="AUD24" s="515"/>
      <c r="AUE24" s="515"/>
      <c r="AUF24" s="515"/>
      <c r="AUG24" s="515"/>
      <c r="AUH24" s="515"/>
      <c r="AUI24" s="515"/>
      <c r="AUJ24" s="515"/>
      <c r="AUK24" s="515"/>
      <c r="AUL24" s="515"/>
      <c r="AUM24" s="515"/>
      <c r="AUN24" s="515"/>
      <c r="AUO24" s="515"/>
      <c r="AUP24" s="515"/>
      <c r="AUQ24" s="515"/>
      <c r="AUR24" s="515"/>
      <c r="AUS24" s="515"/>
      <c r="AUT24" s="515"/>
      <c r="AUU24" s="515"/>
      <c r="AUV24" s="515"/>
      <c r="AUW24" s="515"/>
      <c r="AUX24" s="515"/>
      <c r="AUY24" s="515"/>
      <c r="AUZ24" s="515"/>
      <c r="AVA24" s="515"/>
      <c r="AVB24" s="515"/>
      <c r="AVC24" s="515"/>
      <c r="AVD24" s="515"/>
      <c r="AVE24" s="515"/>
      <c r="AVF24" s="515"/>
      <c r="AVG24" s="515"/>
      <c r="AVH24" s="515"/>
      <c r="AVI24" s="515"/>
      <c r="AVJ24" s="515"/>
      <c r="AVK24" s="515"/>
      <c r="AVL24" s="515"/>
      <c r="AVM24" s="515"/>
      <c r="AVN24" s="515"/>
      <c r="AVO24" s="515"/>
      <c r="AVP24" s="515"/>
      <c r="AVQ24" s="515"/>
      <c r="AVR24" s="515"/>
      <c r="AVS24" s="515"/>
      <c r="AVT24" s="515"/>
      <c r="AVU24" s="515"/>
      <c r="AVV24" s="515"/>
      <c r="AVW24" s="515"/>
      <c r="AVX24" s="515"/>
      <c r="AVY24" s="515"/>
      <c r="AVZ24" s="515"/>
      <c r="AWA24" s="515"/>
      <c r="AWB24" s="515"/>
      <c r="AWC24" s="515"/>
      <c r="AWD24" s="515"/>
      <c r="AWE24" s="515"/>
      <c r="AWF24" s="515"/>
      <c r="AWG24" s="515"/>
      <c r="AWH24" s="515"/>
      <c r="AWI24" s="515"/>
      <c r="AWJ24" s="515"/>
      <c r="AWK24" s="515"/>
      <c r="AWL24" s="515"/>
      <c r="AWM24" s="515"/>
      <c r="AWN24" s="515"/>
      <c r="AWO24" s="515"/>
      <c r="AWP24" s="515"/>
      <c r="AWQ24" s="515"/>
      <c r="AWR24" s="515"/>
      <c r="AWS24" s="515"/>
      <c r="AWT24" s="515"/>
      <c r="AWU24" s="515"/>
      <c r="AWV24" s="515"/>
      <c r="AWW24" s="515"/>
      <c r="AWX24" s="515"/>
      <c r="AWY24" s="515"/>
      <c r="AWZ24" s="515"/>
      <c r="AXA24" s="515"/>
      <c r="AXB24" s="515"/>
      <c r="AXC24" s="515"/>
      <c r="AXD24" s="515"/>
      <c r="AXE24" s="515"/>
      <c r="AXF24" s="515"/>
      <c r="AXG24" s="515"/>
      <c r="AXH24" s="515"/>
      <c r="AXI24" s="515"/>
      <c r="AXJ24" s="515"/>
      <c r="AXK24" s="515"/>
      <c r="AXL24" s="515"/>
      <c r="AXM24" s="515"/>
      <c r="AXN24" s="515"/>
      <c r="AXO24" s="515"/>
      <c r="AXP24" s="515"/>
      <c r="AXQ24" s="515"/>
      <c r="AXR24" s="515"/>
      <c r="AXS24" s="515"/>
      <c r="AXT24" s="515"/>
      <c r="AXU24" s="515"/>
      <c r="AXV24" s="515"/>
      <c r="AXW24" s="515"/>
      <c r="AXX24" s="515"/>
      <c r="AXY24" s="515"/>
      <c r="AXZ24" s="515"/>
      <c r="AYA24" s="515"/>
      <c r="AYB24" s="515"/>
      <c r="AYC24" s="515"/>
      <c r="AYD24" s="515"/>
      <c r="AYE24" s="515"/>
      <c r="AYF24" s="515"/>
      <c r="AYG24" s="515"/>
      <c r="AYH24" s="515"/>
      <c r="AYI24" s="515"/>
      <c r="AYJ24" s="515"/>
      <c r="AYK24" s="515"/>
      <c r="AYL24" s="515"/>
      <c r="AYM24" s="515"/>
      <c r="AYN24" s="515"/>
      <c r="AYO24" s="515"/>
      <c r="AYP24" s="515"/>
      <c r="AYQ24" s="515"/>
      <c r="AYR24" s="515"/>
      <c r="AYS24" s="515"/>
      <c r="AYT24" s="515"/>
      <c r="AYU24" s="515"/>
      <c r="AYV24" s="515"/>
      <c r="AYW24" s="515"/>
      <c r="AYX24" s="515"/>
      <c r="AYY24" s="515"/>
      <c r="AYZ24" s="515"/>
      <c r="AZA24" s="515"/>
      <c r="AZB24" s="515"/>
      <c r="AZC24" s="515"/>
      <c r="AZD24" s="515"/>
      <c r="AZE24" s="515"/>
      <c r="AZF24" s="515"/>
      <c r="AZG24" s="515"/>
      <c r="AZH24" s="515"/>
      <c r="AZI24" s="515"/>
      <c r="AZJ24" s="515"/>
      <c r="AZK24" s="515"/>
      <c r="AZL24" s="515"/>
      <c r="AZM24" s="515"/>
      <c r="AZN24" s="515"/>
      <c r="AZO24" s="515"/>
      <c r="AZP24" s="515"/>
      <c r="AZQ24" s="515"/>
      <c r="AZR24" s="515"/>
      <c r="AZS24" s="515"/>
      <c r="AZT24" s="515"/>
      <c r="AZU24" s="515"/>
      <c r="AZV24" s="515"/>
      <c r="AZW24" s="515"/>
      <c r="AZX24" s="515"/>
      <c r="AZY24" s="515"/>
      <c r="AZZ24" s="515"/>
      <c r="BAA24" s="515"/>
      <c r="BAB24" s="515"/>
      <c r="BAC24" s="515"/>
      <c r="BAD24" s="515"/>
      <c r="BAE24" s="515"/>
      <c r="BAF24" s="515"/>
      <c r="BAG24" s="515"/>
      <c r="BAH24" s="515"/>
      <c r="BAI24" s="515"/>
      <c r="BAJ24" s="515"/>
      <c r="BAK24" s="515"/>
      <c r="BAL24" s="515"/>
      <c r="BAM24" s="515"/>
      <c r="BAN24" s="515"/>
      <c r="BAO24" s="515"/>
      <c r="BAP24" s="515"/>
      <c r="BAQ24" s="515"/>
      <c r="BAR24" s="515"/>
      <c r="BAS24" s="515"/>
      <c r="BAT24" s="515"/>
      <c r="BAU24" s="515"/>
      <c r="BAV24" s="515"/>
      <c r="BAW24" s="515"/>
      <c r="BAX24" s="515"/>
      <c r="BAY24" s="515"/>
      <c r="BAZ24" s="515"/>
      <c r="BBA24" s="515"/>
      <c r="BBB24" s="515"/>
      <c r="BBC24" s="515"/>
      <c r="BBD24" s="515"/>
      <c r="BBE24" s="515"/>
      <c r="BBF24" s="515"/>
      <c r="BBG24" s="515"/>
      <c r="BBH24" s="515"/>
      <c r="BBI24" s="515"/>
      <c r="BBJ24" s="515"/>
      <c r="BBK24" s="515"/>
      <c r="BBL24" s="515"/>
      <c r="BBM24" s="515"/>
      <c r="BBN24" s="515"/>
      <c r="BBO24" s="515"/>
      <c r="BBP24" s="515"/>
      <c r="BBQ24" s="515"/>
      <c r="BBR24" s="515"/>
      <c r="BBS24" s="515"/>
      <c r="BBT24" s="515"/>
      <c r="BBU24" s="515"/>
      <c r="BBV24" s="515"/>
      <c r="BBW24" s="515"/>
      <c r="BBX24" s="515"/>
      <c r="BBY24" s="515"/>
      <c r="BBZ24" s="515"/>
      <c r="BCA24" s="515"/>
      <c r="BCB24" s="515"/>
      <c r="BCC24" s="515"/>
      <c r="BCD24" s="515"/>
      <c r="BCE24" s="515"/>
      <c r="BCF24" s="515"/>
      <c r="BCG24" s="515"/>
      <c r="BCH24" s="515"/>
      <c r="BCI24" s="515"/>
      <c r="BCJ24" s="515"/>
      <c r="BCK24" s="515"/>
      <c r="BCL24" s="515"/>
      <c r="BCM24" s="515"/>
      <c r="BCN24" s="515"/>
      <c r="BCO24" s="515"/>
      <c r="BCP24" s="515"/>
      <c r="BCQ24" s="515"/>
      <c r="BCR24" s="515"/>
      <c r="BCS24" s="515"/>
      <c r="BCT24" s="515"/>
      <c r="BCU24" s="515"/>
      <c r="BCV24" s="515"/>
      <c r="BCW24" s="515"/>
      <c r="BCX24" s="515"/>
      <c r="BCY24" s="515"/>
      <c r="BCZ24" s="515"/>
      <c r="BDA24" s="515"/>
      <c r="BDB24" s="515"/>
      <c r="BDC24" s="515"/>
      <c r="BDD24" s="515"/>
      <c r="BDE24" s="515"/>
      <c r="BDF24" s="515"/>
      <c r="BDG24" s="515"/>
      <c r="BDH24" s="515"/>
      <c r="BDI24" s="515"/>
      <c r="BDJ24" s="515"/>
      <c r="BDK24" s="515"/>
      <c r="BDL24" s="515"/>
      <c r="BDM24" s="515"/>
      <c r="BDN24" s="515"/>
      <c r="BDO24" s="515"/>
      <c r="BDP24" s="515"/>
      <c r="BDQ24" s="515"/>
      <c r="BDR24" s="515"/>
      <c r="BDS24" s="515"/>
      <c r="BDT24" s="515"/>
      <c r="BDU24" s="515"/>
      <c r="BDV24" s="515"/>
      <c r="BDW24" s="515"/>
      <c r="BDX24" s="515"/>
      <c r="BDY24" s="515"/>
      <c r="BDZ24" s="515"/>
      <c r="BEA24" s="515"/>
      <c r="BEB24" s="515"/>
      <c r="BEC24" s="515"/>
      <c r="BED24" s="515"/>
      <c r="BEE24" s="515"/>
      <c r="BEF24" s="515"/>
      <c r="BEG24" s="515"/>
      <c r="BEH24" s="515"/>
      <c r="BEI24" s="515"/>
      <c r="BEJ24" s="515"/>
      <c r="BEK24" s="515"/>
      <c r="BEL24" s="515"/>
      <c r="BEM24" s="515"/>
      <c r="BEN24" s="515"/>
      <c r="BEO24" s="515"/>
      <c r="BEP24" s="515"/>
      <c r="BEQ24" s="515"/>
      <c r="BER24" s="515"/>
      <c r="BES24" s="515"/>
      <c r="BET24" s="515"/>
      <c r="BEU24" s="515"/>
      <c r="BEV24" s="515"/>
      <c r="BEW24" s="515"/>
      <c r="BEX24" s="515"/>
      <c r="BEY24" s="515"/>
      <c r="BEZ24" s="515"/>
      <c r="BFA24" s="515"/>
      <c r="BFB24" s="515"/>
      <c r="BFC24" s="515"/>
      <c r="BFD24" s="515"/>
      <c r="BFE24" s="515"/>
      <c r="BFF24" s="515"/>
      <c r="BFG24" s="515"/>
      <c r="BFH24" s="515"/>
      <c r="BFI24" s="515"/>
      <c r="BFJ24" s="515"/>
      <c r="BFK24" s="515"/>
      <c r="BFL24" s="515"/>
      <c r="BFM24" s="515"/>
      <c r="BFN24" s="515"/>
      <c r="BFO24" s="515"/>
      <c r="BFP24" s="515"/>
      <c r="BFQ24" s="515"/>
      <c r="BFR24" s="515"/>
      <c r="BFS24" s="515"/>
      <c r="BFT24" s="515"/>
      <c r="BFU24" s="515"/>
      <c r="BFV24" s="515"/>
      <c r="BFW24" s="515"/>
      <c r="BFX24" s="515"/>
      <c r="BFY24" s="515"/>
      <c r="BFZ24" s="515"/>
      <c r="BGA24" s="515"/>
      <c r="BGB24" s="515"/>
      <c r="BGC24" s="515"/>
      <c r="BGD24" s="515"/>
      <c r="BGE24" s="515"/>
      <c r="BGF24" s="515"/>
      <c r="BGG24" s="515"/>
      <c r="BGH24" s="515"/>
      <c r="BGI24" s="515"/>
      <c r="BGJ24" s="515"/>
      <c r="BGK24" s="515"/>
      <c r="BGL24" s="515"/>
      <c r="BGM24" s="515"/>
      <c r="BGN24" s="515"/>
      <c r="BGO24" s="515"/>
      <c r="BGP24" s="515"/>
      <c r="BGQ24" s="515"/>
      <c r="BGR24" s="515"/>
      <c r="BGS24" s="515"/>
      <c r="BGT24" s="515"/>
      <c r="BGU24" s="515"/>
      <c r="BGV24" s="515"/>
      <c r="BGW24" s="515"/>
      <c r="BGX24" s="515"/>
      <c r="BGY24" s="515"/>
      <c r="BGZ24" s="515"/>
      <c r="BHA24" s="515"/>
      <c r="BHB24" s="515"/>
      <c r="BHC24" s="515"/>
      <c r="BHD24" s="515"/>
      <c r="BHE24" s="515"/>
      <c r="BHF24" s="515"/>
      <c r="BHG24" s="515"/>
      <c r="BHH24" s="515"/>
      <c r="BHI24" s="515"/>
      <c r="BHJ24" s="515"/>
      <c r="BHK24" s="515"/>
      <c r="BHL24" s="515"/>
      <c r="BHM24" s="515"/>
      <c r="BHN24" s="515"/>
      <c r="BHO24" s="515"/>
      <c r="BHP24" s="515"/>
      <c r="BHQ24" s="515"/>
      <c r="BHR24" s="515"/>
      <c r="BHS24" s="515"/>
      <c r="BHT24" s="515"/>
      <c r="BHU24" s="515"/>
      <c r="BHV24" s="515"/>
      <c r="BHW24" s="515"/>
      <c r="BHX24" s="515"/>
      <c r="BHY24" s="515"/>
      <c r="BHZ24" s="515"/>
      <c r="BIA24" s="515"/>
      <c r="BIB24" s="515"/>
      <c r="BIC24" s="515"/>
      <c r="BID24" s="515"/>
      <c r="BIE24" s="515"/>
      <c r="BIF24" s="515"/>
      <c r="BIG24" s="515"/>
      <c r="BIH24" s="515"/>
      <c r="BII24" s="515"/>
      <c r="BIJ24" s="515"/>
      <c r="BIK24" s="515"/>
      <c r="BIL24" s="515"/>
      <c r="BIM24" s="515"/>
      <c r="BIN24" s="515"/>
      <c r="BIO24" s="515"/>
      <c r="BIP24" s="515"/>
      <c r="BIQ24" s="515"/>
      <c r="BIR24" s="515"/>
      <c r="BIS24" s="515"/>
      <c r="BIT24" s="515"/>
      <c r="BIU24" s="515"/>
      <c r="BIV24" s="515"/>
      <c r="BIW24" s="515"/>
      <c r="BIX24" s="515"/>
      <c r="BIY24" s="515"/>
      <c r="BIZ24" s="515"/>
      <c r="BJA24" s="515"/>
      <c r="BJB24" s="515"/>
      <c r="BJC24" s="515"/>
      <c r="BJD24" s="515"/>
      <c r="BJE24" s="515"/>
      <c r="BJF24" s="515"/>
      <c r="BJG24" s="515"/>
      <c r="BJH24" s="515"/>
      <c r="BJI24" s="515"/>
      <c r="BJJ24" s="515"/>
      <c r="BJK24" s="515"/>
      <c r="BJL24" s="515"/>
      <c r="BJM24" s="515"/>
      <c r="BJN24" s="515"/>
      <c r="BJO24" s="515"/>
      <c r="BJP24" s="515"/>
      <c r="BJQ24" s="515"/>
      <c r="BJR24" s="515"/>
      <c r="BJS24" s="515"/>
      <c r="BJT24" s="515"/>
      <c r="BJU24" s="515"/>
      <c r="BJV24" s="515"/>
      <c r="BJW24" s="515"/>
      <c r="BJX24" s="515"/>
      <c r="BJY24" s="515"/>
      <c r="BJZ24" s="515"/>
      <c r="BKA24" s="515"/>
      <c r="BKB24" s="515"/>
      <c r="BKC24" s="515"/>
      <c r="BKD24" s="515"/>
      <c r="BKE24" s="515"/>
      <c r="BKF24" s="515"/>
      <c r="BKG24" s="515"/>
      <c r="BKH24" s="515"/>
      <c r="BKI24" s="515"/>
      <c r="BKJ24" s="515"/>
      <c r="BKK24" s="515"/>
      <c r="BKL24" s="515"/>
      <c r="BKM24" s="515"/>
      <c r="BKN24" s="515"/>
      <c r="BKO24" s="515"/>
      <c r="BKP24" s="515"/>
      <c r="BKQ24" s="515"/>
      <c r="BKR24" s="515"/>
      <c r="BKS24" s="515"/>
      <c r="BKT24" s="515"/>
      <c r="BKU24" s="515"/>
      <c r="BKV24" s="515"/>
      <c r="BKW24" s="515"/>
      <c r="BKX24" s="515"/>
      <c r="BKY24" s="515"/>
      <c r="BKZ24" s="515"/>
      <c r="BLA24" s="515"/>
      <c r="BLB24" s="515"/>
      <c r="BLC24" s="515"/>
      <c r="BLD24" s="515"/>
      <c r="BLE24" s="515"/>
      <c r="BLF24" s="515"/>
      <c r="BLG24" s="515"/>
      <c r="BLH24" s="515"/>
      <c r="BLI24" s="515"/>
      <c r="BLJ24" s="515"/>
      <c r="BLK24" s="515"/>
      <c r="BLL24" s="515"/>
      <c r="BLM24" s="515"/>
      <c r="BLN24" s="515"/>
      <c r="BLO24" s="515"/>
      <c r="BLP24" s="515"/>
      <c r="BLQ24" s="515"/>
      <c r="BLR24" s="515"/>
      <c r="BLS24" s="515"/>
      <c r="BLT24" s="515"/>
      <c r="BLU24" s="515"/>
      <c r="BLV24" s="515"/>
      <c r="BLW24" s="515"/>
      <c r="BLX24" s="515"/>
      <c r="BLY24" s="515"/>
      <c r="BLZ24" s="515"/>
      <c r="BMA24" s="515"/>
      <c r="BMB24" s="515"/>
      <c r="BMC24" s="515"/>
      <c r="BMD24" s="515"/>
      <c r="BME24" s="515"/>
      <c r="BMF24" s="515"/>
      <c r="BMG24" s="515"/>
      <c r="BMH24" s="515"/>
      <c r="BMI24" s="515"/>
      <c r="BMJ24" s="515"/>
      <c r="BMK24" s="515"/>
      <c r="BML24" s="515"/>
      <c r="BMM24" s="515"/>
      <c r="BMN24" s="515"/>
      <c r="BMO24" s="515"/>
      <c r="BMP24" s="515"/>
      <c r="BMQ24" s="515"/>
      <c r="BMR24" s="515"/>
      <c r="BMS24" s="515"/>
      <c r="BMT24" s="515"/>
      <c r="BMU24" s="515"/>
      <c r="BMV24" s="515"/>
      <c r="BMW24" s="515"/>
      <c r="BMX24" s="515"/>
      <c r="BMY24" s="515"/>
      <c r="BMZ24" s="515"/>
      <c r="BNA24" s="515"/>
      <c r="BNB24" s="515"/>
      <c r="BNC24" s="515"/>
      <c r="BND24" s="515"/>
      <c r="BNE24" s="515"/>
      <c r="BNF24" s="515"/>
      <c r="BNG24" s="515"/>
      <c r="BNH24" s="515"/>
      <c r="BNI24" s="515"/>
      <c r="BNJ24" s="515"/>
      <c r="BNK24" s="515"/>
      <c r="BNL24" s="515"/>
      <c r="BNM24" s="515"/>
      <c r="BNN24" s="515"/>
      <c r="BNO24" s="515"/>
      <c r="BNP24" s="515"/>
      <c r="BNQ24" s="515"/>
      <c r="BNR24" s="515"/>
      <c r="BNS24" s="515"/>
      <c r="BNT24" s="515"/>
      <c r="BNU24" s="515"/>
      <c r="BNV24" s="515"/>
      <c r="BNW24" s="515"/>
      <c r="BNX24" s="515"/>
      <c r="BNY24" s="515"/>
      <c r="BNZ24" s="515"/>
      <c r="BOA24" s="515"/>
      <c r="BOB24" s="515"/>
      <c r="BOC24" s="515"/>
      <c r="BOD24" s="515"/>
      <c r="BOE24" s="515"/>
      <c r="BOF24" s="515"/>
      <c r="BOG24" s="515"/>
      <c r="BOH24" s="515"/>
      <c r="BOI24" s="515"/>
      <c r="BOJ24" s="515"/>
      <c r="BOK24" s="515"/>
      <c r="BOL24" s="515"/>
      <c r="BOM24" s="515"/>
      <c r="BON24" s="515"/>
      <c r="BOO24" s="515"/>
      <c r="BOP24" s="515"/>
      <c r="BOQ24" s="515"/>
      <c r="BOR24" s="515"/>
      <c r="BOS24" s="515"/>
      <c r="BOT24" s="515"/>
      <c r="BOU24" s="515"/>
      <c r="BOV24" s="515"/>
      <c r="BOW24" s="515"/>
      <c r="BOX24" s="515"/>
      <c r="BOY24" s="515"/>
      <c r="BOZ24" s="515"/>
      <c r="BPA24" s="515"/>
      <c r="BPB24" s="515"/>
      <c r="BPC24" s="515"/>
      <c r="BPD24" s="515"/>
      <c r="BPE24" s="515"/>
      <c r="BPF24" s="515"/>
      <c r="BPG24" s="515"/>
      <c r="BPH24" s="515"/>
      <c r="BPI24" s="515"/>
      <c r="BPJ24" s="515"/>
      <c r="BPK24" s="515"/>
      <c r="BPL24" s="515"/>
      <c r="BPM24" s="515"/>
      <c r="BPN24" s="515"/>
      <c r="BPO24" s="515"/>
      <c r="BPP24" s="515"/>
      <c r="BPQ24" s="515"/>
      <c r="BPR24" s="515"/>
      <c r="BPS24" s="515"/>
      <c r="BPT24" s="515"/>
      <c r="BPU24" s="515"/>
      <c r="BPV24" s="515"/>
      <c r="BPW24" s="515"/>
      <c r="BPX24" s="515"/>
      <c r="BPY24" s="515"/>
      <c r="BPZ24" s="515"/>
      <c r="BQA24" s="515"/>
      <c r="BQB24" s="515"/>
      <c r="BQC24" s="515"/>
      <c r="BQD24" s="515"/>
      <c r="BQE24" s="515"/>
      <c r="BQF24" s="515"/>
      <c r="BQG24" s="515"/>
      <c r="BQH24" s="515"/>
      <c r="BQI24" s="515"/>
      <c r="BQJ24" s="515"/>
      <c r="BQK24" s="515"/>
      <c r="BQL24" s="515"/>
      <c r="BQM24" s="515"/>
      <c r="BQN24" s="515"/>
      <c r="BQO24" s="515"/>
      <c r="BQP24" s="515"/>
      <c r="BQQ24" s="515"/>
      <c r="BQR24" s="515"/>
      <c r="BQS24" s="515"/>
      <c r="BQT24" s="515"/>
      <c r="BQU24" s="515"/>
      <c r="BQV24" s="515"/>
      <c r="BQW24" s="515"/>
      <c r="BQX24" s="515"/>
      <c r="BQY24" s="515"/>
      <c r="BQZ24" s="515"/>
      <c r="BRA24" s="515"/>
      <c r="BRB24" s="515"/>
      <c r="BRC24" s="515"/>
      <c r="BRD24" s="515"/>
      <c r="BRE24" s="515"/>
      <c r="BRF24" s="515"/>
      <c r="BRG24" s="515"/>
      <c r="BRH24" s="515"/>
      <c r="BRI24" s="515"/>
      <c r="BRJ24" s="515"/>
      <c r="BRK24" s="515"/>
      <c r="BRL24" s="515"/>
      <c r="BRM24" s="515"/>
      <c r="BRN24" s="515"/>
      <c r="BRO24" s="515"/>
      <c r="BRP24" s="515"/>
      <c r="BRQ24" s="515"/>
      <c r="BRR24" s="515"/>
      <c r="BRS24" s="515"/>
      <c r="BRT24" s="515"/>
      <c r="BRU24" s="515"/>
      <c r="BRV24" s="515"/>
      <c r="BRW24" s="515"/>
      <c r="BRX24" s="515"/>
      <c r="BRY24" s="515"/>
      <c r="BRZ24" s="515"/>
      <c r="BSA24" s="515"/>
      <c r="BSB24" s="515"/>
      <c r="BSC24" s="515"/>
      <c r="BSD24" s="515"/>
      <c r="BSE24" s="515"/>
      <c r="BSF24" s="515"/>
      <c r="BSG24" s="515"/>
      <c r="BSH24" s="515"/>
      <c r="BSI24" s="515"/>
      <c r="BSJ24" s="515"/>
      <c r="BSK24" s="515"/>
      <c r="BSL24" s="515"/>
      <c r="BSM24" s="515"/>
      <c r="BSN24" s="515"/>
      <c r="BSO24" s="515"/>
      <c r="BSP24" s="515"/>
      <c r="BSQ24" s="515"/>
      <c r="BSR24" s="515"/>
      <c r="BSS24" s="515"/>
      <c r="BST24" s="515"/>
      <c r="BSU24" s="515"/>
      <c r="BSV24" s="515"/>
      <c r="BSW24" s="515"/>
      <c r="BSX24" s="515"/>
      <c r="BSY24" s="515"/>
      <c r="BSZ24" s="515"/>
      <c r="BTA24" s="515"/>
      <c r="BTB24" s="515"/>
      <c r="BTC24" s="515"/>
      <c r="BTD24" s="515"/>
      <c r="BTE24" s="515"/>
      <c r="BTF24" s="515"/>
      <c r="BTG24" s="515"/>
      <c r="BTH24" s="515"/>
      <c r="BTI24" s="515"/>
      <c r="BTJ24" s="515"/>
      <c r="BTK24" s="515"/>
      <c r="BTL24" s="515"/>
      <c r="BTM24" s="515"/>
      <c r="BTN24" s="515"/>
      <c r="BTO24" s="515"/>
      <c r="BTP24" s="515"/>
      <c r="BTQ24" s="515"/>
      <c r="BTR24" s="515"/>
      <c r="BTS24" s="515"/>
      <c r="BTT24" s="515"/>
      <c r="BTU24" s="515"/>
      <c r="BTV24" s="515"/>
      <c r="BTW24" s="515"/>
      <c r="BTX24" s="515"/>
      <c r="BTY24" s="515"/>
      <c r="BTZ24" s="515"/>
      <c r="BUA24" s="515"/>
      <c r="BUB24" s="515"/>
      <c r="BUC24" s="515"/>
      <c r="BUD24" s="515"/>
      <c r="BUE24" s="515"/>
      <c r="BUF24" s="515"/>
      <c r="BUG24" s="515"/>
      <c r="BUH24" s="515"/>
      <c r="BUI24" s="515"/>
      <c r="BUJ24" s="515"/>
      <c r="BUK24" s="515"/>
      <c r="BUL24" s="515"/>
      <c r="BUM24" s="515"/>
      <c r="BUN24" s="515"/>
      <c r="BUO24" s="515"/>
      <c r="BUP24" s="515"/>
      <c r="BUQ24" s="515"/>
      <c r="BUR24" s="515"/>
      <c r="BUS24" s="515"/>
      <c r="BUT24" s="515"/>
      <c r="BUU24" s="515"/>
      <c r="BUV24" s="515"/>
      <c r="BUW24" s="515"/>
      <c r="BUX24" s="515"/>
      <c r="BUY24" s="515"/>
      <c r="BUZ24" s="515"/>
      <c r="BVA24" s="515"/>
      <c r="BVB24" s="515"/>
      <c r="BVC24" s="515"/>
      <c r="BVD24" s="515"/>
      <c r="BVE24" s="515"/>
      <c r="BVF24" s="515"/>
      <c r="BVG24" s="515"/>
      <c r="BVH24" s="515"/>
      <c r="BVI24" s="515"/>
      <c r="BVJ24" s="515"/>
      <c r="BVK24" s="515"/>
      <c r="BVL24" s="515"/>
      <c r="BVM24" s="515"/>
      <c r="BVN24" s="515"/>
      <c r="BVO24" s="515"/>
      <c r="BVP24" s="515"/>
      <c r="BVQ24" s="515"/>
      <c r="BVR24" s="515"/>
      <c r="BVS24" s="515"/>
      <c r="BVT24" s="515"/>
      <c r="BVU24" s="515"/>
      <c r="BVV24" s="515"/>
      <c r="BVW24" s="515"/>
      <c r="BVX24" s="515"/>
      <c r="BVY24" s="515"/>
      <c r="BVZ24" s="515"/>
      <c r="BWA24" s="515"/>
      <c r="BWB24" s="515"/>
      <c r="BWC24" s="515"/>
      <c r="BWD24" s="515"/>
      <c r="BWE24" s="515"/>
      <c r="BWF24" s="515"/>
      <c r="BWG24" s="515"/>
      <c r="BWH24" s="515"/>
      <c r="BWI24" s="515"/>
      <c r="BWJ24" s="515"/>
      <c r="BWK24" s="515"/>
      <c r="BWL24" s="515"/>
      <c r="BWM24" s="515"/>
      <c r="BWN24" s="515"/>
      <c r="BWO24" s="515"/>
      <c r="BWP24" s="515"/>
      <c r="BWQ24" s="515"/>
    </row>
    <row r="25" spans="1:1967">
      <c r="A25" s="230">
        <v>1</v>
      </c>
      <c r="B25" s="231">
        <v>2</v>
      </c>
      <c r="C25" s="231">
        <v>3</v>
      </c>
      <c r="D25" s="231">
        <v>4</v>
      </c>
      <c r="E25" s="231">
        <v>5</v>
      </c>
      <c r="F25" s="231">
        <v>6</v>
      </c>
      <c r="G25" s="231">
        <v>7</v>
      </c>
      <c r="H25" s="231">
        <v>8</v>
      </c>
      <c r="I25" s="232" t="s">
        <v>386</v>
      </c>
      <c r="J25" s="231">
        <v>10</v>
      </c>
      <c r="K25" s="231">
        <v>11</v>
      </c>
      <c r="L25" s="231">
        <v>12</v>
      </c>
      <c r="M25" s="231">
        <v>13</v>
      </c>
      <c r="N25" s="231">
        <v>14</v>
      </c>
      <c r="O25" s="231">
        <v>15</v>
      </c>
      <c r="P25" s="231">
        <v>16</v>
      </c>
      <c r="Q25" s="231">
        <v>17</v>
      </c>
      <c r="R25" s="231">
        <v>18</v>
      </c>
      <c r="S25" s="231">
        <v>19</v>
      </c>
      <c r="T25" s="231">
        <v>20</v>
      </c>
      <c r="U25" s="231">
        <v>21</v>
      </c>
      <c r="V25" s="231">
        <v>22</v>
      </c>
      <c r="W25" s="231">
        <v>23</v>
      </c>
      <c r="X25" s="231">
        <v>24</v>
      </c>
      <c r="AP25" s="515"/>
      <c r="AQ25" s="515"/>
      <c r="AR25" s="515"/>
      <c r="AS25" s="515"/>
      <c r="AT25" s="515"/>
      <c r="AU25" s="515"/>
      <c r="AV25" s="515"/>
      <c r="AW25" s="515"/>
      <c r="AX25" s="515"/>
      <c r="AY25" s="515"/>
      <c r="AZ25" s="515"/>
      <c r="BA25" s="515"/>
      <c r="BB25" s="515"/>
      <c r="BC25" s="515"/>
      <c r="BD25" s="515"/>
      <c r="BE25" s="515"/>
      <c r="BF25" s="515"/>
      <c r="BG25" s="515"/>
      <c r="BH25" s="515"/>
      <c r="BI25" s="515"/>
      <c r="BJ25" s="515"/>
      <c r="BK25" s="515"/>
      <c r="BL25" s="515"/>
      <c r="BM25" s="515"/>
      <c r="BN25" s="515"/>
      <c r="BO25" s="515"/>
      <c r="BP25" s="515"/>
      <c r="BQ25" s="515"/>
      <c r="BR25" s="515"/>
      <c r="BS25" s="515"/>
      <c r="BT25" s="515"/>
      <c r="BU25" s="515"/>
      <c r="BV25" s="515"/>
      <c r="BW25" s="515"/>
      <c r="BX25" s="515"/>
      <c r="BY25" s="515"/>
      <c r="BZ25" s="515"/>
      <c r="CA25" s="515"/>
      <c r="CB25" s="515"/>
      <c r="CC25" s="515"/>
      <c r="CD25" s="515"/>
      <c r="CE25" s="515"/>
      <c r="CF25" s="515"/>
      <c r="CG25" s="515"/>
      <c r="CH25" s="515"/>
      <c r="CI25" s="515"/>
      <c r="CJ25" s="515"/>
      <c r="CK25" s="515"/>
      <c r="CL25" s="515"/>
      <c r="CM25" s="515"/>
      <c r="CN25" s="515"/>
      <c r="CO25" s="515"/>
      <c r="CP25" s="515"/>
      <c r="CQ25" s="515"/>
      <c r="CR25" s="515"/>
      <c r="CS25" s="515"/>
      <c r="CT25" s="515"/>
      <c r="CU25" s="515"/>
      <c r="CV25" s="515"/>
      <c r="CW25" s="515"/>
      <c r="CX25" s="515"/>
      <c r="CY25" s="515"/>
      <c r="CZ25" s="515"/>
      <c r="DA25" s="515"/>
      <c r="DB25" s="515"/>
      <c r="DC25" s="515"/>
      <c r="DD25" s="515"/>
      <c r="DE25" s="515"/>
      <c r="DF25" s="515"/>
      <c r="DG25" s="515"/>
      <c r="DH25" s="515"/>
      <c r="DI25" s="515"/>
      <c r="DJ25" s="515"/>
      <c r="DK25" s="515"/>
      <c r="DL25" s="515"/>
      <c r="DM25" s="515"/>
      <c r="DN25" s="515"/>
      <c r="DO25" s="515"/>
      <c r="DP25" s="515"/>
      <c r="DQ25" s="515"/>
      <c r="DR25" s="515"/>
      <c r="DS25" s="515"/>
      <c r="DT25" s="515"/>
      <c r="DU25" s="515"/>
      <c r="DV25" s="515"/>
      <c r="DW25" s="515"/>
      <c r="DX25" s="515"/>
      <c r="DY25" s="515"/>
      <c r="DZ25" s="515"/>
      <c r="EA25" s="515"/>
      <c r="EB25" s="515"/>
      <c r="EC25" s="515"/>
      <c r="ED25" s="515"/>
      <c r="EE25" s="515"/>
      <c r="EF25" s="515"/>
      <c r="EG25" s="515"/>
      <c r="EH25" s="515"/>
      <c r="EI25" s="515"/>
      <c r="EJ25" s="515"/>
      <c r="EK25" s="515"/>
      <c r="EL25" s="515"/>
      <c r="EM25" s="515"/>
      <c r="EN25" s="515"/>
      <c r="EO25" s="515"/>
      <c r="EP25" s="515"/>
      <c r="EQ25" s="515"/>
      <c r="ER25" s="515"/>
      <c r="ES25" s="515"/>
      <c r="ET25" s="515"/>
      <c r="EU25" s="515"/>
      <c r="EV25" s="515"/>
      <c r="EW25" s="515"/>
      <c r="EX25" s="515"/>
      <c r="EY25" s="515"/>
      <c r="EZ25" s="515"/>
      <c r="FA25" s="515"/>
      <c r="FB25" s="515"/>
      <c r="FC25" s="515"/>
      <c r="FD25" s="515"/>
      <c r="FE25" s="515"/>
      <c r="FF25" s="515"/>
      <c r="FG25" s="515"/>
      <c r="FH25" s="515"/>
      <c r="FI25" s="515"/>
      <c r="FJ25" s="515"/>
      <c r="FK25" s="515"/>
      <c r="FL25" s="515"/>
      <c r="FM25" s="515"/>
      <c r="FN25" s="515"/>
      <c r="FO25" s="515"/>
      <c r="FP25" s="515"/>
      <c r="FQ25" s="515"/>
      <c r="FR25" s="515"/>
      <c r="FS25" s="515"/>
      <c r="FT25" s="515"/>
      <c r="FU25" s="515"/>
      <c r="FV25" s="515"/>
      <c r="FW25" s="515"/>
      <c r="FX25" s="515"/>
      <c r="FY25" s="515"/>
      <c r="FZ25" s="515"/>
      <c r="GA25" s="515"/>
      <c r="GB25" s="515"/>
      <c r="GC25" s="515"/>
      <c r="GD25" s="515"/>
      <c r="GE25" s="515"/>
      <c r="GF25" s="515"/>
      <c r="GG25" s="515"/>
      <c r="GH25" s="515"/>
      <c r="GI25" s="515"/>
      <c r="GJ25" s="515"/>
      <c r="GK25" s="515"/>
      <c r="GL25" s="515"/>
      <c r="GM25" s="515"/>
      <c r="GN25" s="515"/>
      <c r="GO25" s="515"/>
      <c r="GP25" s="515"/>
      <c r="GQ25" s="515"/>
      <c r="GR25" s="515"/>
      <c r="GS25" s="515"/>
      <c r="GT25" s="515"/>
      <c r="GU25" s="515"/>
      <c r="GV25" s="515"/>
      <c r="GW25" s="515"/>
      <c r="GX25" s="515"/>
      <c r="GY25" s="515"/>
      <c r="GZ25" s="515"/>
      <c r="HA25" s="515"/>
      <c r="HB25" s="515"/>
      <c r="HC25" s="515"/>
      <c r="HD25" s="515"/>
      <c r="HE25" s="515"/>
      <c r="HF25" s="515"/>
      <c r="HG25" s="515"/>
      <c r="HH25" s="515"/>
      <c r="HI25" s="515"/>
      <c r="HJ25" s="515"/>
      <c r="HK25" s="515"/>
      <c r="HL25" s="515"/>
      <c r="HM25" s="515"/>
      <c r="HN25" s="515"/>
      <c r="HO25" s="515"/>
      <c r="HP25" s="515"/>
      <c r="HQ25" s="515"/>
      <c r="HR25" s="515"/>
      <c r="HS25" s="515"/>
      <c r="HT25" s="515"/>
      <c r="HU25" s="515"/>
      <c r="HV25" s="515"/>
      <c r="HW25" s="515"/>
      <c r="HX25" s="515"/>
      <c r="HY25" s="515"/>
      <c r="HZ25" s="515"/>
      <c r="IA25" s="515"/>
      <c r="IB25" s="515"/>
      <c r="IC25" s="515"/>
      <c r="ID25" s="515"/>
      <c r="IE25" s="515"/>
      <c r="IF25" s="515"/>
      <c r="IG25" s="515"/>
      <c r="IH25" s="515"/>
      <c r="II25" s="515"/>
      <c r="IJ25" s="515"/>
      <c r="IK25" s="515"/>
      <c r="IL25" s="515"/>
      <c r="IM25" s="515"/>
      <c r="IN25" s="515"/>
      <c r="IO25" s="515"/>
      <c r="IP25" s="515"/>
      <c r="IQ25" s="515"/>
      <c r="IR25" s="515"/>
      <c r="IS25" s="515"/>
      <c r="IT25" s="515"/>
      <c r="IU25" s="515"/>
      <c r="IV25" s="515"/>
      <c r="IW25" s="515"/>
      <c r="IX25" s="515"/>
      <c r="IY25" s="515"/>
      <c r="IZ25" s="515"/>
      <c r="JA25" s="515"/>
      <c r="JB25" s="515"/>
      <c r="JC25" s="515"/>
      <c r="JD25" s="515"/>
      <c r="JE25" s="515"/>
      <c r="JF25" s="515"/>
      <c r="JG25" s="515"/>
      <c r="JH25" s="515"/>
      <c r="JI25" s="515"/>
      <c r="JJ25" s="515"/>
      <c r="JK25" s="515"/>
      <c r="JL25" s="515"/>
      <c r="JM25" s="515"/>
      <c r="JN25" s="515"/>
      <c r="JO25" s="515"/>
      <c r="JP25" s="515"/>
      <c r="JQ25" s="515"/>
      <c r="JR25" s="515"/>
      <c r="JS25" s="515"/>
      <c r="JT25" s="515"/>
      <c r="JU25" s="515"/>
      <c r="JV25" s="515"/>
      <c r="JW25" s="515"/>
      <c r="JX25" s="515"/>
      <c r="JY25" s="515"/>
      <c r="JZ25" s="515"/>
      <c r="KA25" s="515"/>
      <c r="KB25" s="515"/>
      <c r="KC25" s="515"/>
      <c r="KD25" s="515"/>
      <c r="KE25" s="515"/>
      <c r="KF25" s="515"/>
      <c r="KG25" s="515"/>
      <c r="KH25" s="515"/>
      <c r="KI25" s="515"/>
      <c r="KJ25" s="515"/>
      <c r="KK25" s="515"/>
      <c r="KL25" s="515"/>
      <c r="KM25" s="515"/>
      <c r="KN25" s="515"/>
      <c r="KO25" s="515"/>
      <c r="KP25" s="515"/>
      <c r="KQ25" s="515"/>
      <c r="KR25" s="515"/>
      <c r="KS25" s="515"/>
      <c r="KT25" s="515"/>
      <c r="KU25" s="515"/>
      <c r="KV25" s="515"/>
      <c r="KW25" s="515"/>
      <c r="KX25" s="515"/>
      <c r="KY25" s="515"/>
      <c r="KZ25" s="515"/>
      <c r="LA25" s="515"/>
      <c r="LB25" s="515"/>
      <c r="LC25" s="515"/>
      <c r="LD25" s="515"/>
      <c r="LE25" s="515"/>
      <c r="LF25" s="515"/>
      <c r="LG25" s="515"/>
      <c r="LH25" s="515"/>
      <c r="LI25" s="515"/>
      <c r="LJ25" s="515"/>
      <c r="LK25" s="515"/>
      <c r="LL25" s="515"/>
      <c r="LM25" s="515"/>
      <c r="LN25" s="515"/>
      <c r="LO25" s="515"/>
      <c r="LP25" s="515"/>
      <c r="LQ25" s="515"/>
      <c r="LR25" s="515"/>
      <c r="LS25" s="515"/>
      <c r="LT25" s="515"/>
      <c r="LU25" s="515"/>
      <c r="LV25" s="515"/>
      <c r="LW25" s="515"/>
      <c r="LX25" s="515"/>
      <c r="LY25" s="515"/>
      <c r="LZ25" s="515"/>
      <c r="MA25" s="515"/>
      <c r="MB25" s="515"/>
      <c r="MC25" s="515"/>
      <c r="MD25" s="515"/>
      <c r="ME25" s="515"/>
      <c r="MF25" s="515"/>
      <c r="MG25" s="515"/>
      <c r="MH25" s="515"/>
      <c r="MI25" s="515"/>
      <c r="MJ25" s="515"/>
      <c r="MK25" s="515"/>
      <c r="ML25" s="515"/>
      <c r="MM25" s="515"/>
      <c r="MN25" s="515"/>
      <c r="MO25" s="515"/>
      <c r="MP25" s="515"/>
      <c r="MQ25" s="515"/>
      <c r="MR25" s="515"/>
      <c r="MS25" s="515"/>
      <c r="MT25" s="515"/>
      <c r="MU25" s="515"/>
      <c r="MV25" s="515"/>
      <c r="MW25" s="515"/>
      <c r="MX25" s="515"/>
      <c r="MY25" s="515"/>
      <c r="MZ25" s="515"/>
      <c r="NA25" s="515"/>
      <c r="NB25" s="515"/>
      <c r="NC25" s="515"/>
      <c r="ND25" s="515"/>
      <c r="NE25" s="515"/>
      <c r="NF25" s="515"/>
      <c r="NG25" s="515"/>
      <c r="NH25" s="515"/>
      <c r="NI25" s="515"/>
      <c r="NJ25" s="515"/>
      <c r="NK25" s="515"/>
      <c r="NL25" s="515"/>
      <c r="NM25" s="515"/>
      <c r="NN25" s="515"/>
      <c r="NO25" s="515"/>
      <c r="NP25" s="515"/>
      <c r="NQ25" s="515"/>
      <c r="NR25" s="515"/>
      <c r="NS25" s="515"/>
      <c r="NT25" s="515"/>
      <c r="NU25" s="515"/>
      <c r="NV25" s="515"/>
      <c r="NW25" s="515"/>
      <c r="NX25" s="515"/>
      <c r="NY25" s="515"/>
      <c r="NZ25" s="515"/>
      <c r="OA25" s="515"/>
      <c r="OB25" s="515"/>
      <c r="OC25" s="515"/>
      <c r="OD25" s="515"/>
      <c r="OE25" s="515"/>
      <c r="OF25" s="515"/>
      <c r="OG25" s="515"/>
      <c r="OH25" s="515"/>
      <c r="OI25" s="515"/>
      <c r="OJ25" s="515"/>
      <c r="OK25" s="515"/>
      <c r="OL25" s="515"/>
      <c r="OM25" s="515"/>
      <c r="ON25" s="515"/>
      <c r="OO25" s="515"/>
      <c r="OP25" s="515"/>
      <c r="OQ25" s="515"/>
      <c r="OR25" s="515"/>
      <c r="OS25" s="515"/>
      <c r="OT25" s="515"/>
      <c r="OU25" s="515"/>
      <c r="OV25" s="515"/>
      <c r="OW25" s="515"/>
      <c r="OX25" s="515"/>
      <c r="OY25" s="515"/>
      <c r="OZ25" s="515"/>
      <c r="PA25" s="515"/>
      <c r="PB25" s="515"/>
      <c r="PC25" s="515"/>
      <c r="PD25" s="515"/>
      <c r="PE25" s="515"/>
      <c r="PF25" s="515"/>
      <c r="PG25" s="515"/>
      <c r="PH25" s="515"/>
      <c r="PI25" s="515"/>
      <c r="PJ25" s="515"/>
      <c r="PK25" s="515"/>
      <c r="PL25" s="515"/>
      <c r="PM25" s="515"/>
      <c r="PN25" s="515"/>
      <c r="PO25" s="515"/>
      <c r="PP25" s="515"/>
      <c r="PQ25" s="515"/>
      <c r="PR25" s="515"/>
      <c r="PS25" s="515"/>
      <c r="PT25" s="515"/>
      <c r="PU25" s="515"/>
      <c r="PV25" s="515"/>
      <c r="PW25" s="515"/>
      <c r="PX25" s="515"/>
      <c r="PY25" s="515"/>
      <c r="PZ25" s="515"/>
      <c r="QA25" s="515"/>
      <c r="QB25" s="515"/>
      <c r="QC25" s="515"/>
      <c r="QD25" s="515"/>
      <c r="QE25" s="515"/>
      <c r="QF25" s="515"/>
      <c r="QG25" s="515"/>
      <c r="QH25" s="515"/>
      <c r="QI25" s="515"/>
      <c r="QJ25" s="515"/>
      <c r="QK25" s="515"/>
      <c r="QL25" s="515"/>
      <c r="QM25" s="515"/>
      <c r="QN25" s="515"/>
      <c r="QO25" s="515"/>
      <c r="QP25" s="515"/>
      <c r="QQ25" s="515"/>
      <c r="QR25" s="515"/>
      <c r="QS25" s="515"/>
      <c r="QT25" s="515"/>
      <c r="QU25" s="515"/>
      <c r="QV25" s="515"/>
      <c r="QW25" s="515"/>
      <c r="QX25" s="515"/>
      <c r="QY25" s="515"/>
      <c r="QZ25" s="515"/>
      <c r="RA25" s="515"/>
      <c r="RB25" s="515"/>
      <c r="RC25" s="515"/>
      <c r="RD25" s="515"/>
      <c r="RE25" s="515"/>
      <c r="RF25" s="515"/>
      <c r="RG25" s="515"/>
      <c r="RH25" s="515"/>
      <c r="RI25" s="515"/>
      <c r="RJ25" s="515"/>
      <c r="RK25" s="515"/>
      <c r="RL25" s="515"/>
      <c r="RM25" s="515"/>
      <c r="RN25" s="515"/>
      <c r="RO25" s="515"/>
      <c r="RP25" s="515"/>
      <c r="RQ25" s="515"/>
      <c r="RR25" s="515"/>
      <c r="RS25" s="515"/>
      <c r="RT25" s="515"/>
      <c r="RU25" s="515"/>
      <c r="RV25" s="515"/>
      <c r="RW25" s="515"/>
      <c r="RX25" s="515"/>
      <c r="RY25" s="515"/>
      <c r="RZ25" s="515"/>
      <c r="SA25" s="515"/>
      <c r="SB25" s="515"/>
      <c r="SC25" s="515"/>
      <c r="SD25" s="515"/>
      <c r="SE25" s="515"/>
      <c r="SF25" s="515"/>
      <c r="SG25" s="515"/>
      <c r="SH25" s="515"/>
      <c r="SI25" s="515"/>
      <c r="SJ25" s="515"/>
      <c r="SK25" s="515"/>
      <c r="SL25" s="515"/>
      <c r="SM25" s="515"/>
      <c r="SN25" s="515"/>
      <c r="SO25" s="515"/>
      <c r="SP25" s="515"/>
      <c r="SQ25" s="515"/>
      <c r="SR25" s="515"/>
      <c r="SS25" s="515"/>
      <c r="ST25" s="515"/>
      <c r="SU25" s="515"/>
      <c r="SV25" s="515"/>
      <c r="SW25" s="515"/>
      <c r="SX25" s="515"/>
      <c r="SY25" s="515"/>
      <c r="SZ25" s="515"/>
      <c r="TA25" s="515"/>
      <c r="TB25" s="515"/>
      <c r="TC25" s="515"/>
      <c r="TD25" s="515"/>
      <c r="TE25" s="515"/>
      <c r="TF25" s="515"/>
      <c r="TG25" s="515"/>
      <c r="TH25" s="515"/>
      <c r="TI25" s="515"/>
      <c r="TJ25" s="515"/>
      <c r="TK25" s="515"/>
      <c r="TL25" s="515"/>
      <c r="TM25" s="515"/>
      <c r="TN25" s="515"/>
      <c r="TO25" s="515"/>
      <c r="TP25" s="515"/>
      <c r="TQ25" s="515"/>
      <c r="TR25" s="515"/>
      <c r="TS25" s="515"/>
      <c r="TT25" s="515"/>
      <c r="TU25" s="515"/>
      <c r="TV25" s="515"/>
      <c r="TW25" s="515"/>
      <c r="TX25" s="515"/>
      <c r="TY25" s="515"/>
      <c r="TZ25" s="515"/>
      <c r="UA25" s="515"/>
      <c r="UB25" s="515"/>
      <c r="UC25" s="515"/>
      <c r="UD25" s="515"/>
      <c r="UE25" s="515"/>
      <c r="UF25" s="515"/>
      <c r="UG25" s="515"/>
      <c r="UH25" s="515"/>
      <c r="UI25" s="515"/>
      <c r="UJ25" s="515"/>
      <c r="UK25" s="515"/>
      <c r="UL25" s="515"/>
      <c r="UM25" s="515"/>
      <c r="UN25" s="515"/>
      <c r="UO25" s="515"/>
      <c r="UP25" s="515"/>
      <c r="UQ25" s="515"/>
      <c r="UR25" s="515"/>
      <c r="US25" s="515"/>
      <c r="UT25" s="515"/>
      <c r="UU25" s="515"/>
      <c r="UV25" s="515"/>
      <c r="UW25" s="515"/>
      <c r="UX25" s="515"/>
      <c r="UY25" s="515"/>
      <c r="UZ25" s="515"/>
      <c r="VA25" s="515"/>
      <c r="VB25" s="515"/>
      <c r="VC25" s="515"/>
      <c r="VD25" s="515"/>
      <c r="VE25" s="515"/>
      <c r="VF25" s="515"/>
      <c r="VG25" s="515"/>
      <c r="VH25" s="515"/>
      <c r="VI25" s="515"/>
      <c r="VJ25" s="515"/>
      <c r="VK25" s="515"/>
      <c r="VL25" s="515"/>
      <c r="VM25" s="515"/>
      <c r="VN25" s="515"/>
      <c r="VO25" s="515"/>
      <c r="VP25" s="515"/>
      <c r="VQ25" s="515"/>
      <c r="VR25" s="515"/>
      <c r="VS25" s="515"/>
      <c r="VT25" s="515"/>
      <c r="VU25" s="515"/>
      <c r="VV25" s="515"/>
      <c r="VW25" s="515"/>
      <c r="VX25" s="515"/>
      <c r="VY25" s="515"/>
      <c r="VZ25" s="515"/>
      <c r="WA25" s="515"/>
      <c r="WB25" s="515"/>
      <c r="WC25" s="515"/>
      <c r="WD25" s="515"/>
      <c r="WE25" s="515"/>
      <c r="WF25" s="515"/>
      <c r="WG25" s="515"/>
      <c r="WH25" s="515"/>
      <c r="WI25" s="515"/>
      <c r="WJ25" s="515"/>
      <c r="WK25" s="515"/>
      <c r="WL25" s="515"/>
      <c r="WM25" s="515"/>
      <c r="WN25" s="515"/>
      <c r="WO25" s="515"/>
      <c r="WP25" s="515"/>
      <c r="WQ25" s="515"/>
      <c r="WR25" s="515"/>
      <c r="WS25" s="515"/>
      <c r="WT25" s="515"/>
      <c r="WU25" s="515"/>
      <c r="WV25" s="515"/>
      <c r="WW25" s="515"/>
      <c r="WX25" s="515"/>
      <c r="WY25" s="515"/>
      <c r="WZ25" s="515"/>
      <c r="XA25" s="515"/>
      <c r="XB25" s="515"/>
      <c r="XC25" s="515"/>
      <c r="XD25" s="515"/>
      <c r="XE25" s="515"/>
      <c r="XF25" s="515"/>
      <c r="XG25" s="515"/>
      <c r="XH25" s="515"/>
      <c r="XI25" s="515"/>
      <c r="XJ25" s="515"/>
      <c r="XK25" s="515"/>
      <c r="XL25" s="515"/>
      <c r="XM25" s="515"/>
      <c r="XN25" s="515"/>
      <c r="XO25" s="515"/>
      <c r="XP25" s="515"/>
      <c r="XQ25" s="515"/>
      <c r="XR25" s="515"/>
      <c r="XS25" s="515"/>
      <c r="XT25" s="515"/>
      <c r="XU25" s="515"/>
      <c r="XV25" s="515"/>
      <c r="XW25" s="515"/>
      <c r="XX25" s="515"/>
      <c r="XY25" s="515"/>
      <c r="XZ25" s="515"/>
      <c r="YA25" s="515"/>
      <c r="YB25" s="515"/>
      <c r="YC25" s="515"/>
      <c r="YD25" s="515"/>
      <c r="YE25" s="515"/>
      <c r="YF25" s="515"/>
      <c r="YG25" s="515"/>
      <c r="YH25" s="515"/>
      <c r="YI25" s="515"/>
      <c r="YJ25" s="515"/>
      <c r="YK25" s="515"/>
      <c r="YL25" s="515"/>
      <c r="YM25" s="515"/>
      <c r="YN25" s="515"/>
      <c r="YO25" s="515"/>
      <c r="YP25" s="515"/>
      <c r="YQ25" s="515"/>
      <c r="YR25" s="515"/>
      <c r="YS25" s="515"/>
      <c r="YT25" s="515"/>
      <c r="YU25" s="515"/>
      <c r="YV25" s="515"/>
      <c r="YW25" s="515"/>
      <c r="YX25" s="515"/>
      <c r="YY25" s="515"/>
      <c r="YZ25" s="515"/>
      <c r="ZA25" s="515"/>
      <c r="ZB25" s="515"/>
      <c r="ZC25" s="515"/>
      <c r="ZD25" s="515"/>
      <c r="ZE25" s="515"/>
      <c r="ZF25" s="515"/>
      <c r="ZG25" s="515"/>
      <c r="ZH25" s="515"/>
      <c r="ZI25" s="515"/>
      <c r="ZJ25" s="515"/>
      <c r="ZK25" s="515"/>
      <c r="ZL25" s="515"/>
      <c r="ZM25" s="515"/>
      <c r="ZN25" s="515"/>
      <c r="ZO25" s="515"/>
      <c r="ZP25" s="515"/>
      <c r="ZQ25" s="515"/>
      <c r="ZR25" s="515"/>
      <c r="ZS25" s="515"/>
      <c r="ZT25" s="515"/>
      <c r="ZU25" s="515"/>
      <c r="ZV25" s="515"/>
      <c r="ZW25" s="515"/>
      <c r="ZX25" s="515"/>
      <c r="ZY25" s="515"/>
      <c r="ZZ25" s="515"/>
      <c r="AAA25" s="515"/>
      <c r="AAB25" s="515"/>
      <c r="AAC25" s="515"/>
      <c r="AAD25" s="515"/>
      <c r="AAE25" s="515"/>
      <c r="AAF25" s="515"/>
      <c r="AAG25" s="515"/>
      <c r="AAH25" s="515"/>
      <c r="AAI25" s="515"/>
      <c r="AAJ25" s="515"/>
      <c r="AAK25" s="515"/>
      <c r="AAL25" s="515"/>
      <c r="AAM25" s="515"/>
      <c r="AAN25" s="515"/>
      <c r="AAO25" s="515"/>
      <c r="AAP25" s="515"/>
      <c r="AAQ25" s="515"/>
      <c r="AAR25" s="515"/>
      <c r="AAS25" s="515"/>
      <c r="AAT25" s="515"/>
      <c r="AAU25" s="515"/>
      <c r="AAV25" s="515"/>
      <c r="AAW25" s="515"/>
      <c r="AAX25" s="515"/>
      <c r="AAY25" s="515"/>
      <c r="AAZ25" s="515"/>
      <c r="ABA25" s="515"/>
      <c r="ABB25" s="515"/>
      <c r="ABC25" s="515"/>
      <c r="ABD25" s="515"/>
      <c r="ABE25" s="515"/>
      <c r="ABF25" s="515"/>
      <c r="ABG25" s="515"/>
      <c r="ABH25" s="515"/>
      <c r="ABI25" s="515"/>
      <c r="ABJ25" s="515"/>
      <c r="ABK25" s="515"/>
      <c r="ABL25" s="515"/>
      <c r="ABM25" s="515"/>
      <c r="ABN25" s="515"/>
      <c r="ABO25" s="515"/>
      <c r="ABP25" s="515"/>
      <c r="ABQ25" s="515"/>
      <c r="ABR25" s="515"/>
      <c r="ABS25" s="515"/>
      <c r="ABT25" s="515"/>
      <c r="ABU25" s="515"/>
      <c r="ABV25" s="515"/>
      <c r="ABW25" s="515"/>
      <c r="ABX25" s="515"/>
      <c r="ABY25" s="515"/>
      <c r="ABZ25" s="515"/>
      <c r="ACA25" s="515"/>
      <c r="ACB25" s="515"/>
      <c r="ACC25" s="515"/>
      <c r="ACD25" s="515"/>
      <c r="ACE25" s="515"/>
      <c r="ACF25" s="515"/>
      <c r="ACG25" s="515"/>
      <c r="ACH25" s="515"/>
      <c r="ACI25" s="515"/>
      <c r="ACJ25" s="515"/>
      <c r="ACK25" s="515"/>
      <c r="ACL25" s="515"/>
      <c r="ACM25" s="515"/>
      <c r="ACN25" s="515"/>
      <c r="ACO25" s="515"/>
      <c r="ACP25" s="515"/>
      <c r="ACQ25" s="515"/>
      <c r="ACR25" s="515"/>
      <c r="ACS25" s="515"/>
      <c r="ACT25" s="515"/>
      <c r="ACU25" s="515"/>
      <c r="ACV25" s="515"/>
      <c r="ACW25" s="515"/>
      <c r="ACX25" s="515"/>
      <c r="ACY25" s="515"/>
      <c r="ACZ25" s="515"/>
      <c r="ADA25" s="515"/>
      <c r="ADB25" s="515"/>
      <c r="ADC25" s="515"/>
      <c r="ADD25" s="515"/>
      <c r="ADE25" s="515"/>
      <c r="ADF25" s="515"/>
      <c r="ADG25" s="515"/>
      <c r="ADH25" s="515"/>
      <c r="ADI25" s="515"/>
      <c r="ADJ25" s="515"/>
      <c r="ADK25" s="515"/>
      <c r="ADL25" s="515"/>
      <c r="ADM25" s="515"/>
      <c r="ADN25" s="515"/>
      <c r="ADO25" s="515"/>
      <c r="ADP25" s="515"/>
      <c r="ADQ25" s="515"/>
      <c r="ADR25" s="515"/>
      <c r="ADS25" s="515"/>
      <c r="ADT25" s="515"/>
      <c r="ADU25" s="515"/>
      <c r="ADV25" s="515"/>
      <c r="ADW25" s="515"/>
      <c r="ADX25" s="515"/>
      <c r="ADY25" s="515"/>
      <c r="ADZ25" s="515"/>
      <c r="AEA25" s="515"/>
      <c r="AEB25" s="515"/>
      <c r="AEC25" s="515"/>
      <c r="AED25" s="515"/>
      <c r="AEE25" s="515"/>
      <c r="AEF25" s="515"/>
      <c r="AEG25" s="515"/>
      <c r="AEH25" s="515"/>
      <c r="AEI25" s="515"/>
      <c r="AEJ25" s="515"/>
      <c r="AEK25" s="515"/>
      <c r="AEL25" s="515"/>
      <c r="AEM25" s="515"/>
      <c r="AEN25" s="515"/>
      <c r="AEO25" s="515"/>
      <c r="AEP25" s="515"/>
      <c r="AEQ25" s="515"/>
      <c r="AER25" s="515"/>
      <c r="AES25" s="515"/>
      <c r="AET25" s="515"/>
      <c r="AEU25" s="515"/>
      <c r="AEV25" s="515"/>
      <c r="AEW25" s="515"/>
      <c r="AEX25" s="515"/>
      <c r="AEY25" s="515"/>
      <c r="AEZ25" s="515"/>
      <c r="AFA25" s="515"/>
      <c r="AFB25" s="515"/>
      <c r="AFC25" s="515"/>
      <c r="AFD25" s="515"/>
      <c r="AFE25" s="515"/>
      <c r="AFF25" s="515"/>
      <c r="AFG25" s="515"/>
      <c r="AFH25" s="515"/>
      <c r="AFI25" s="515"/>
      <c r="AFJ25" s="515"/>
      <c r="AFK25" s="515"/>
      <c r="AFL25" s="515"/>
      <c r="AFM25" s="515"/>
      <c r="AFN25" s="515"/>
      <c r="AFO25" s="515"/>
      <c r="AFP25" s="515"/>
      <c r="AFQ25" s="515"/>
      <c r="AFR25" s="515"/>
      <c r="AFS25" s="515"/>
      <c r="AFT25" s="515"/>
      <c r="AFU25" s="515"/>
      <c r="AFV25" s="515"/>
      <c r="AFW25" s="515"/>
      <c r="AFX25" s="515"/>
      <c r="AFY25" s="515"/>
      <c r="AFZ25" s="515"/>
      <c r="AGA25" s="515"/>
      <c r="AGB25" s="515"/>
      <c r="AGC25" s="515"/>
      <c r="AGD25" s="515"/>
      <c r="AGE25" s="515"/>
      <c r="AGF25" s="515"/>
      <c r="AGG25" s="515"/>
      <c r="AGH25" s="515"/>
      <c r="AGI25" s="515"/>
      <c r="AGJ25" s="515"/>
      <c r="AGK25" s="515"/>
      <c r="AGL25" s="515"/>
      <c r="AGM25" s="515"/>
      <c r="AGN25" s="515"/>
      <c r="AGO25" s="515"/>
      <c r="AGP25" s="515"/>
      <c r="AGQ25" s="515"/>
      <c r="AGR25" s="515"/>
      <c r="AGS25" s="515"/>
      <c r="AGT25" s="515"/>
      <c r="AGU25" s="515"/>
      <c r="AGV25" s="515"/>
      <c r="AGW25" s="515"/>
      <c r="AGX25" s="515"/>
      <c r="AGY25" s="515"/>
      <c r="AGZ25" s="515"/>
      <c r="AHA25" s="515"/>
      <c r="AHB25" s="515"/>
      <c r="AHC25" s="515"/>
      <c r="AHD25" s="515"/>
      <c r="AHE25" s="515"/>
      <c r="AHF25" s="515"/>
      <c r="AHG25" s="515"/>
      <c r="AHH25" s="515"/>
      <c r="AHI25" s="515"/>
      <c r="AHJ25" s="515"/>
      <c r="AHK25" s="515"/>
      <c r="AHL25" s="515"/>
      <c r="AHM25" s="515"/>
      <c r="AHN25" s="515"/>
      <c r="AHO25" s="515"/>
      <c r="AHP25" s="515"/>
      <c r="AHQ25" s="515"/>
      <c r="AHR25" s="515"/>
      <c r="AHS25" s="515"/>
      <c r="AHT25" s="515"/>
      <c r="AHU25" s="515"/>
      <c r="AHV25" s="515"/>
      <c r="AHW25" s="515"/>
      <c r="AHX25" s="515"/>
      <c r="AHY25" s="515"/>
      <c r="AHZ25" s="515"/>
      <c r="AIA25" s="515"/>
      <c r="AIB25" s="515"/>
      <c r="AIC25" s="515"/>
      <c r="AID25" s="515"/>
      <c r="AIE25" s="515"/>
      <c r="AIF25" s="515"/>
      <c r="AIG25" s="515"/>
      <c r="AIH25" s="515"/>
      <c r="AII25" s="515"/>
      <c r="AIJ25" s="515"/>
      <c r="AIK25" s="515"/>
      <c r="AIL25" s="515"/>
      <c r="AIM25" s="515"/>
      <c r="AIN25" s="515"/>
      <c r="AIO25" s="515"/>
      <c r="AIP25" s="515"/>
      <c r="AIQ25" s="515"/>
      <c r="AIR25" s="515"/>
      <c r="AIS25" s="515"/>
      <c r="AIT25" s="515"/>
      <c r="AIU25" s="515"/>
      <c r="AIV25" s="515"/>
      <c r="AIW25" s="515"/>
      <c r="AIX25" s="515"/>
      <c r="AIY25" s="515"/>
      <c r="AIZ25" s="515"/>
      <c r="AJA25" s="515"/>
      <c r="AJB25" s="515"/>
      <c r="AJC25" s="515"/>
      <c r="AJD25" s="515"/>
      <c r="AJE25" s="515"/>
      <c r="AJF25" s="515"/>
      <c r="AJG25" s="515"/>
      <c r="AJH25" s="515"/>
      <c r="AJI25" s="515"/>
      <c r="AJJ25" s="515"/>
      <c r="AJK25" s="515"/>
      <c r="AJL25" s="515"/>
      <c r="AJM25" s="515"/>
      <c r="AJN25" s="515"/>
      <c r="AJO25" s="515"/>
      <c r="AJP25" s="515"/>
      <c r="AJQ25" s="515"/>
      <c r="AJR25" s="515"/>
      <c r="AJS25" s="515"/>
      <c r="AJT25" s="515"/>
      <c r="AJU25" s="515"/>
      <c r="AJV25" s="515"/>
      <c r="AJW25" s="515"/>
      <c r="AJX25" s="515"/>
      <c r="AJY25" s="515"/>
      <c r="AJZ25" s="515"/>
      <c r="AKA25" s="515"/>
      <c r="AKB25" s="515"/>
      <c r="AKC25" s="515"/>
      <c r="AKD25" s="515"/>
      <c r="AKE25" s="515"/>
      <c r="AKF25" s="515"/>
      <c r="AKG25" s="515"/>
      <c r="AKH25" s="515"/>
      <c r="AKI25" s="515"/>
      <c r="AKJ25" s="515"/>
      <c r="AKK25" s="515"/>
      <c r="AKL25" s="515"/>
      <c r="AKM25" s="515"/>
      <c r="AKN25" s="515"/>
      <c r="AKO25" s="515"/>
      <c r="AKP25" s="515"/>
      <c r="AKQ25" s="515"/>
      <c r="AKR25" s="515"/>
      <c r="AKS25" s="515"/>
      <c r="AKT25" s="515"/>
      <c r="AKU25" s="515"/>
      <c r="AKV25" s="515"/>
      <c r="AKW25" s="515"/>
      <c r="AKX25" s="515"/>
      <c r="AKY25" s="515"/>
      <c r="AKZ25" s="515"/>
      <c r="ALA25" s="515"/>
      <c r="ALB25" s="515"/>
      <c r="ALC25" s="515"/>
      <c r="ALD25" s="515"/>
      <c r="ALE25" s="515"/>
      <c r="ALF25" s="515"/>
      <c r="ALG25" s="515"/>
      <c r="ALH25" s="515"/>
      <c r="ALI25" s="515"/>
      <c r="ALJ25" s="515"/>
      <c r="ALK25" s="515"/>
      <c r="ALL25" s="515"/>
      <c r="ALM25" s="515"/>
      <c r="ALN25" s="515"/>
      <c r="ALO25" s="515"/>
      <c r="ALP25" s="515"/>
      <c r="ALQ25" s="515"/>
      <c r="ALR25" s="515"/>
      <c r="ALS25" s="515"/>
      <c r="ALT25" s="515"/>
      <c r="ALU25" s="515"/>
      <c r="ALV25" s="515"/>
      <c r="ALW25" s="515"/>
      <c r="ALX25" s="515"/>
      <c r="ALY25" s="515"/>
      <c r="ALZ25" s="515"/>
      <c r="AMA25" s="515"/>
      <c r="AMB25" s="515"/>
      <c r="AMC25" s="515"/>
      <c r="AMD25" s="515"/>
      <c r="AME25" s="515"/>
      <c r="AMF25" s="515"/>
      <c r="AMG25" s="515"/>
      <c r="AMH25" s="515"/>
      <c r="AMI25" s="515"/>
      <c r="AMJ25" s="515"/>
      <c r="AMK25" s="515"/>
      <c r="AML25" s="515"/>
      <c r="AMM25" s="515"/>
      <c r="AMN25" s="515"/>
      <c r="AMO25" s="515"/>
      <c r="AMP25" s="515"/>
      <c r="AMQ25" s="515"/>
      <c r="AMR25" s="515"/>
      <c r="AMS25" s="515"/>
      <c r="AMT25" s="515"/>
      <c r="AMU25" s="515"/>
      <c r="AMV25" s="515"/>
      <c r="AMW25" s="515"/>
      <c r="AMX25" s="515"/>
      <c r="AMY25" s="515"/>
      <c r="AMZ25" s="515"/>
      <c r="ANA25" s="515"/>
      <c r="ANB25" s="515"/>
      <c r="ANC25" s="515"/>
      <c r="AND25" s="515"/>
      <c r="ANE25" s="515"/>
      <c r="ANF25" s="515"/>
      <c r="ANG25" s="515"/>
      <c r="ANH25" s="515"/>
      <c r="ANI25" s="515"/>
      <c r="ANJ25" s="515"/>
      <c r="ANK25" s="515"/>
      <c r="ANL25" s="515"/>
      <c r="ANM25" s="515"/>
      <c r="ANN25" s="515"/>
      <c r="ANO25" s="515"/>
      <c r="ANP25" s="515"/>
      <c r="ANQ25" s="515"/>
      <c r="ANR25" s="515"/>
      <c r="ANS25" s="515"/>
      <c r="ANT25" s="515"/>
      <c r="ANU25" s="515"/>
      <c r="ANV25" s="515"/>
      <c r="ANW25" s="515"/>
      <c r="ANX25" s="515"/>
      <c r="ANY25" s="515"/>
      <c r="ANZ25" s="515"/>
      <c r="AOA25" s="515"/>
      <c r="AOB25" s="515"/>
      <c r="AOC25" s="515"/>
      <c r="AOD25" s="515"/>
      <c r="AOE25" s="515"/>
      <c r="AOF25" s="515"/>
      <c r="AOG25" s="515"/>
      <c r="AOH25" s="515"/>
      <c r="AOI25" s="515"/>
      <c r="AOJ25" s="515"/>
      <c r="AOK25" s="515"/>
      <c r="AOL25" s="515"/>
      <c r="AOM25" s="515"/>
      <c r="AON25" s="515"/>
      <c r="AOO25" s="515"/>
      <c r="AOP25" s="515"/>
      <c r="AOQ25" s="515"/>
      <c r="AOR25" s="515"/>
      <c r="AOS25" s="515"/>
      <c r="AOT25" s="515"/>
      <c r="AOU25" s="515"/>
      <c r="AOV25" s="515"/>
      <c r="AOW25" s="515"/>
      <c r="AOX25" s="515"/>
      <c r="AOY25" s="515"/>
      <c r="AOZ25" s="515"/>
      <c r="APA25" s="515"/>
      <c r="APB25" s="515"/>
      <c r="APC25" s="515"/>
      <c r="APD25" s="515"/>
      <c r="APE25" s="515"/>
      <c r="APF25" s="515"/>
      <c r="APG25" s="515"/>
      <c r="APH25" s="515"/>
      <c r="API25" s="515"/>
      <c r="APJ25" s="515"/>
      <c r="APK25" s="515"/>
      <c r="APL25" s="515"/>
      <c r="APM25" s="515"/>
      <c r="APN25" s="515"/>
      <c r="APO25" s="515"/>
      <c r="APP25" s="515"/>
      <c r="APQ25" s="515"/>
      <c r="APR25" s="515"/>
      <c r="APS25" s="515"/>
      <c r="APT25" s="515"/>
      <c r="APU25" s="515"/>
      <c r="APV25" s="515"/>
      <c r="APW25" s="515"/>
      <c r="APX25" s="515"/>
      <c r="APY25" s="515"/>
      <c r="APZ25" s="515"/>
      <c r="AQA25" s="515"/>
      <c r="AQB25" s="515"/>
      <c r="AQC25" s="515"/>
      <c r="AQD25" s="515"/>
      <c r="AQE25" s="515"/>
      <c r="AQF25" s="515"/>
      <c r="AQG25" s="515"/>
      <c r="AQH25" s="515"/>
      <c r="AQI25" s="515"/>
      <c r="AQJ25" s="515"/>
      <c r="AQK25" s="515"/>
      <c r="AQL25" s="515"/>
      <c r="AQM25" s="515"/>
      <c r="AQN25" s="515"/>
      <c r="AQO25" s="515"/>
      <c r="AQP25" s="515"/>
      <c r="AQQ25" s="515"/>
      <c r="AQR25" s="515"/>
      <c r="AQS25" s="515"/>
      <c r="AQT25" s="515"/>
      <c r="AQU25" s="515"/>
      <c r="AQV25" s="515"/>
      <c r="AQW25" s="515"/>
      <c r="AQX25" s="515"/>
      <c r="AQY25" s="515"/>
      <c r="AQZ25" s="515"/>
      <c r="ARA25" s="515"/>
      <c r="ARB25" s="515"/>
      <c r="ARC25" s="515"/>
      <c r="ARD25" s="515"/>
      <c r="ARE25" s="515"/>
      <c r="ARF25" s="515"/>
      <c r="ARG25" s="515"/>
      <c r="ARH25" s="515"/>
      <c r="ARI25" s="515"/>
      <c r="ARJ25" s="515"/>
      <c r="ARK25" s="515"/>
      <c r="ARL25" s="515"/>
      <c r="ARM25" s="515"/>
      <c r="ARN25" s="515"/>
      <c r="ARO25" s="515"/>
      <c r="ARP25" s="515"/>
      <c r="ARQ25" s="515"/>
      <c r="ARR25" s="515"/>
      <c r="ARS25" s="515"/>
      <c r="ART25" s="515"/>
      <c r="ARU25" s="515"/>
      <c r="ARV25" s="515"/>
      <c r="ARW25" s="515"/>
      <c r="ARX25" s="515"/>
      <c r="ARY25" s="515"/>
      <c r="ARZ25" s="515"/>
      <c r="ASA25" s="515"/>
      <c r="ASB25" s="515"/>
      <c r="ASC25" s="515"/>
      <c r="ASD25" s="515"/>
      <c r="ASE25" s="515"/>
      <c r="ASF25" s="515"/>
      <c r="ASG25" s="515"/>
      <c r="ASH25" s="515"/>
      <c r="ASI25" s="515"/>
      <c r="ASJ25" s="515"/>
      <c r="ASK25" s="515"/>
      <c r="ASL25" s="515"/>
      <c r="ASM25" s="515"/>
      <c r="ASN25" s="515"/>
      <c r="ASO25" s="515"/>
      <c r="ASP25" s="515"/>
      <c r="ASQ25" s="515"/>
      <c r="ASR25" s="515"/>
      <c r="ASS25" s="515"/>
      <c r="AST25" s="515"/>
      <c r="ASU25" s="515"/>
      <c r="ASV25" s="515"/>
      <c r="ASW25" s="515"/>
      <c r="ASX25" s="515"/>
      <c r="ASY25" s="515"/>
      <c r="ASZ25" s="515"/>
      <c r="ATA25" s="515"/>
      <c r="ATB25" s="515"/>
      <c r="ATC25" s="515"/>
      <c r="ATD25" s="515"/>
      <c r="ATE25" s="515"/>
      <c r="ATF25" s="515"/>
      <c r="ATG25" s="515"/>
      <c r="ATH25" s="515"/>
      <c r="ATI25" s="515"/>
      <c r="ATJ25" s="515"/>
      <c r="ATK25" s="515"/>
      <c r="ATL25" s="515"/>
      <c r="ATM25" s="515"/>
      <c r="ATN25" s="515"/>
      <c r="ATO25" s="515"/>
      <c r="ATP25" s="515"/>
      <c r="ATQ25" s="515"/>
      <c r="ATR25" s="515"/>
      <c r="ATS25" s="515"/>
      <c r="ATT25" s="515"/>
      <c r="ATU25" s="515"/>
      <c r="ATV25" s="515"/>
      <c r="ATW25" s="515"/>
      <c r="ATX25" s="515"/>
      <c r="ATY25" s="515"/>
      <c r="ATZ25" s="515"/>
      <c r="AUA25" s="515"/>
      <c r="AUB25" s="515"/>
      <c r="AUC25" s="515"/>
      <c r="AUD25" s="515"/>
      <c r="AUE25" s="515"/>
      <c r="AUF25" s="515"/>
      <c r="AUG25" s="515"/>
      <c r="AUH25" s="515"/>
      <c r="AUI25" s="515"/>
      <c r="AUJ25" s="515"/>
      <c r="AUK25" s="515"/>
      <c r="AUL25" s="515"/>
      <c r="AUM25" s="515"/>
      <c r="AUN25" s="515"/>
      <c r="AUO25" s="515"/>
      <c r="AUP25" s="515"/>
      <c r="AUQ25" s="515"/>
      <c r="AUR25" s="515"/>
      <c r="AUS25" s="515"/>
      <c r="AUT25" s="515"/>
      <c r="AUU25" s="515"/>
      <c r="AUV25" s="515"/>
      <c r="AUW25" s="515"/>
      <c r="AUX25" s="515"/>
      <c r="AUY25" s="515"/>
      <c r="AUZ25" s="515"/>
      <c r="AVA25" s="515"/>
      <c r="AVB25" s="515"/>
      <c r="AVC25" s="515"/>
      <c r="AVD25" s="515"/>
      <c r="AVE25" s="515"/>
      <c r="AVF25" s="515"/>
      <c r="AVG25" s="515"/>
      <c r="AVH25" s="515"/>
      <c r="AVI25" s="515"/>
      <c r="AVJ25" s="515"/>
      <c r="AVK25" s="515"/>
      <c r="AVL25" s="515"/>
      <c r="AVM25" s="515"/>
      <c r="AVN25" s="515"/>
      <c r="AVO25" s="515"/>
      <c r="AVP25" s="515"/>
      <c r="AVQ25" s="515"/>
      <c r="AVR25" s="515"/>
      <c r="AVS25" s="515"/>
      <c r="AVT25" s="515"/>
      <c r="AVU25" s="515"/>
      <c r="AVV25" s="515"/>
      <c r="AVW25" s="515"/>
      <c r="AVX25" s="515"/>
      <c r="AVY25" s="515"/>
      <c r="AVZ25" s="515"/>
      <c r="AWA25" s="515"/>
      <c r="AWB25" s="515"/>
      <c r="AWC25" s="515"/>
      <c r="AWD25" s="515"/>
      <c r="AWE25" s="515"/>
      <c r="AWF25" s="515"/>
      <c r="AWG25" s="515"/>
      <c r="AWH25" s="515"/>
      <c r="AWI25" s="515"/>
      <c r="AWJ25" s="515"/>
      <c r="AWK25" s="515"/>
      <c r="AWL25" s="515"/>
      <c r="AWM25" s="515"/>
      <c r="AWN25" s="515"/>
      <c r="AWO25" s="515"/>
      <c r="AWP25" s="515"/>
      <c r="AWQ25" s="515"/>
      <c r="AWR25" s="515"/>
      <c r="AWS25" s="515"/>
      <c r="AWT25" s="515"/>
      <c r="AWU25" s="515"/>
      <c r="AWV25" s="515"/>
      <c r="AWW25" s="515"/>
      <c r="AWX25" s="515"/>
      <c r="AWY25" s="515"/>
      <c r="AWZ25" s="515"/>
      <c r="AXA25" s="515"/>
      <c r="AXB25" s="515"/>
      <c r="AXC25" s="515"/>
      <c r="AXD25" s="515"/>
      <c r="AXE25" s="515"/>
      <c r="AXF25" s="515"/>
      <c r="AXG25" s="515"/>
      <c r="AXH25" s="515"/>
      <c r="AXI25" s="515"/>
      <c r="AXJ25" s="515"/>
      <c r="AXK25" s="515"/>
      <c r="AXL25" s="515"/>
      <c r="AXM25" s="515"/>
      <c r="AXN25" s="515"/>
      <c r="AXO25" s="515"/>
      <c r="AXP25" s="515"/>
      <c r="AXQ25" s="515"/>
      <c r="AXR25" s="515"/>
      <c r="AXS25" s="515"/>
      <c r="AXT25" s="515"/>
      <c r="AXU25" s="515"/>
      <c r="AXV25" s="515"/>
      <c r="AXW25" s="515"/>
      <c r="AXX25" s="515"/>
      <c r="AXY25" s="515"/>
      <c r="AXZ25" s="515"/>
      <c r="AYA25" s="515"/>
      <c r="AYB25" s="515"/>
      <c r="AYC25" s="515"/>
      <c r="AYD25" s="515"/>
      <c r="AYE25" s="515"/>
      <c r="AYF25" s="515"/>
      <c r="AYG25" s="515"/>
      <c r="AYH25" s="515"/>
      <c r="AYI25" s="515"/>
      <c r="AYJ25" s="515"/>
      <c r="AYK25" s="515"/>
      <c r="AYL25" s="515"/>
      <c r="AYM25" s="515"/>
      <c r="AYN25" s="515"/>
      <c r="AYO25" s="515"/>
      <c r="AYP25" s="515"/>
      <c r="AYQ25" s="515"/>
      <c r="AYR25" s="515"/>
      <c r="AYS25" s="515"/>
      <c r="AYT25" s="515"/>
      <c r="AYU25" s="515"/>
      <c r="AYV25" s="515"/>
      <c r="AYW25" s="515"/>
      <c r="AYX25" s="515"/>
      <c r="AYY25" s="515"/>
      <c r="AYZ25" s="515"/>
      <c r="AZA25" s="515"/>
      <c r="AZB25" s="515"/>
      <c r="AZC25" s="515"/>
      <c r="AZD25" s="515"/>
      <c r="AZE25" s="515"/>
      <c r="AZF25" s="515"/>
      <c r="AZG25" s="515"/>
      <c r="AZH25" s="515"/>
      <c r="AZI25" s="515"/>
      <c r="AZJ25" s="515"/>
      <c r="AZK25" s="515"/>
      <c r="AZL25" s="515"/>
      <c r="AZM25" s="515"/>
      <c r="AZN25" s="515"/>
      <c r="AZO25" s="515"/>
      <c r="AZP25" s="515"/>
      <c r="AZQ25" s="515"/>
      <c r="AZR25" s="515"/>
      <c r="AZS25" s="515"/>
      <c r="AZT25" s="515"/>
      <c r="AZU25" s="515"/>
      <c r="AZV25" s="515"/>
      <c r="AZW25" s="515"/>
      <c r="AZX25" s="515"/>
      <c r="AZY25" s="515"/>
      <c r="AZZ25" s="515"/>
      <c r="BAA25" s="515"/>
      <c r="BAB25" s="515"/>
      <c r="BAC25" s="515"/>
      <c r="BAD25" s="515"/>
      <c r="BAE25" s="515"/>
      <c r="BAF25" s="515"/>
      <c r="BAG25" s="515"/>
      <c r="BAH25" s="515"/>
      <c r="BAI25" s="515"/>
      <c r="BAJ25" s="515"/>
      <c r="BAK25" s="515"/>
      <c r="BAL25" s="515"/>
      <c r="BAM25" s="515"/>
      <c r="BAN25" s="515"/>
      <c r="BAO25" s="515"/>
      <c r="BAP25" s="515"/>
      <c r="BAQ25" s="515"/>
      <c r="BAR25" s="515"/>
      <c r="BAS25" s="515"/>
      <c r="BAT25" s="515"/>
      <c r="BAU25" s="515"/>
      <c r="BAV25" s="515"/>
      <c r="BAW25" s="515"/>
      <c r="BAX25" s="515"/>
      <c r="BAY25" s="515"/>
      <c r="BAZ25" s="515"/>
      <c r="BBA25" s="515"/>
      <c r="BBB25" s="515"/>
      <c r="BBC25" s="515"/>
      <c r="BBD25" s="515"/>
      <c r="BBE25" s="515"/>
      <c r="BBF25" s="515"/>
      <c r="BBG25" s="515"/>
      <c r="BBH25" s="515"/>
      <c r="BBI25" s="515"/>
      <c r="BBJ25" s="515"/>
      <c r="BBK25" s="515"/>
      <c r="BBL25" s="515"/>
      <c r="BBM25" s="515"/>
      <c r="BBN25" s="515"/>
      <c r="BBO25" s="515"/>
      <c r="BBP25" s="515"/>
      <c r="BBQ25" s="515"/>
      <c r="BBR25" s="515"/>
      <c r="BBS25" s="515"/>
      <c r="BBT25" s="515"/>
      <c r="BBU25" s="515"/>
      <c r="BBV25" s="515"/>
      <c r="BBW25" s="515"/>
      <c r="BBX25" s="515"/>
      <c r="BBY25" s="515"/>
      <c r="BBZ25" s="515"/>
      <c r="BCA25" s="515"/>
      <c r="BCB25" s="515"/>
      <c r="BCC25" s="515"/>
      <c r="BCD25" s="515"/>
      <c r="BCE25" s="515"/>
      <c r="BCF25" s="515"/>
      <c r="BCG25" s="515"/>
      <c r="BCH25" s="515"/>
      <c r="BCI25" s="515"/>
      <c r="BCJ25" s="515"/>
      <c r="BCK25" s="515"/>
      <c r="BCL25" s="515"/>
      <c r="BCM25" s="515"/>
      <c r="BCN25" s="515"/>
      <c r="BCO25" s="515"/>
      <c r="BCP25" s="515"/>
      <c r="BCQ25" s="515"/>
      <c r="BCR25" s="515"/>
      <c r="BCS25" s="515"/>
      <c r="BCT25" s="515"/>
      <c r="BCU25" s="515"/>
      <c r="BCV25" s="515"/>
      <c r="BCW25" s="515"/>
      <c r="BCX25" s="515"/>
      <c r="BCY25" s="515"/>
      <c r="BCZ25" s="515"/>
      <c r="BDA25" s="515"/>
      <c r="BDB25" s="515"/>
      <c r="BDC25" s="515"/>
      <c r="BDD25" s="515"/>
      <c r="BDE25" s="515"/>
      <c r="BDF25" s="515"/>
      <c r="BDG25" s="515"/>
      <c r="BDH25" s="515"/>
      <c r="BDI25" s="515"/>
      <c r="BDJ25" s="515"/>
      <c r="BDK25" s="515"/>
      <c r="BDL25" s="515"/>
      <c r="BDM25" s="515"/>
      <c r="BDN25" s="515"/>
      <c r="BDO25" s="515"/>
      <c r="BDP25" s="515"/>
      <c r="BDQ25" s="515"/>
      <c r="BDR25" s="515"/>
      <c r="BDS25" s="515"/>
      <c r="BDT25" s="515"/>
      <c r="BDU25" s="515"/>
      <c r="BDV25" s="515"/>
      <c r="BDW25" s="515"/>
      <c r="BDX25" s="515"/>
      <c r="BDY25" s="515"/>
      <c r="BDZ25" s="515"/>
      <c r="BEA25" s="515"/>
      <c r="BEB25" s="515"/>
      <c r="BEC25" s="515"/>
      <c r="BED25" s="515"/>
      <c r="BEE25" s="515"/>
      <c r="BEF25" s="515"/>
      <c r="BEG25" s="515"/>
      <c r="BEH25" s="515"/>
      <c r="BEI25" s="515"/>
      <c r="BEJ25" s="515"/>
      <c r="BEK25" s="515"/>
      <c r="BEL25" s="515"/>
      <c r="BEM25" s="515"/>
      <c r="BEN25" s="515"/>
      <c r="BEO25" s="515"/>
      <c r="BEP25" s="515"/>
      <c r="BEQ25" s="515"/>
      <c r="BER25" s="515"/>
      <c r="BES25" s="515"/>
      <c r="BET25" s="515"/>
      <c r="BEU25" s="515"/>
      <c r="BEV25" s="515"/>
      <c r="BEW25" s="515"/>
      <c r="BEX25" s="515"/>
      <c r="BEY25" s="515"/>
      <c r="BEZ25" s="515"/>
      <c r="BFA25" s="515"/>
      <c r="BFB25" s="515"/>
      <c r="BFC25" s="515"/>
      <c r="BFD25" s="515"/>
      <c r="BFE25" s="515"/>
      <c r="BFF25" s="515"/>
      <c r="BFG25" s="515"/>
      <c r="BFH25" s="515"/>
      <c r="BFI25" s="515"/>
      <c r="BFJ25" s="515"/>
      <c r="BFK25" s="515"/>
      <c r="BFL25" s="515"/>
      <c r="BFM25" s="515"/>
      <c r="BFN25" s="515"/>
      <c r="BFO25" s="515"/>
      <c r="BFP25" s="515"/>
      <c r="BFQ25" s="515"/>
      <c r="BFR25" s="515"/>
      <c r="BFS25" s="515"/>
      <c r="BFT25" s="515"/>
      <c r="BFU25" s="515"/>
      <c r="BFV25" s="515"/>
      <c r="BFW25" s="515"/>
      <c r="BFX25" s="515"/>
      <c r="BFY25" s="515"/>
      <c r="BFZ25" s="515"/>
      <c r="BGA25" s="515"/>
      <c r="BGB25" s="515"/>
      <c r="BGC25" s="515"/>
      <c r="BGD25" s="515"/>
      <c r="BGE25" s="515"/>
      <c r="BGF25" s="515"/>
      <c r="BGG25" s="515"/>
      <c r="BGH25" s="515"/>
      <c r="BGI25" s="515"/>
      <c r="BGJ25" s="515"/>
      <c r="BGK25" s="515"/>
      <c r="BGL25" s="515"/>
      <c r="BGM25" s="515"/>
      <c r="BGN25" s="515"/>
      <c r="BGO25" s="515"/>
      <c r="BGP25" s="515"/>
      <c r="BGQ25" s="515"/>
      <c r="BGR25" s="515"/>
      <c r="BGS25" s="515"/>
      <c r="BGT25" s="515"/>
      <c r="BGU25" s="515"/>
      <c r="BGV25" s="515"/>
      <c r="BGW25" s="515"/>
      <c r="BGX25" s="515"/>
      <c r="BGY25" s="515"/>
      <c r="BGZ25" s="515"/>
      <c r="BHA25" s="515"/>
      <c r="BHB25" s="515"/>
      <c r="BHC25" s="515"/>
      <c r="BHD25" s="515"/>
      <c r="BHE25" s="515"/>
      <c r="BHF25" s="515"/>
      <c r="BHG25" s="515"/>
      <c r="BHH25" s="515"/>
      <c r="BHI25" s="515"/>
      <c r="BHJ25" s="515"/>
      <c r="BHK25" s="515"/>
      <c r="BHL25" s="515"/>
      <c r="BHM25" s="515"/>
      <c r="BHN25" s="515"/>
      <c r="BHO25" s="515"/>
      <c r="BHP25" s="515"/>
      <c r="BHQ25" s="515"/>
      <c r="BHR25" s="515"/>
      <c r="BHS25" s="515"/>
      <c r="BHT25" s="515"/>
      <c r="BHU25" s="515"/>
      <c r="BHV25" s="515"/>
      <c r="BHW25" s="515"/>
      <c r="BHX25" s="515"/>
      <c r="BHY25" s="515"/>
      <c r="BHZ25" s="515"/>
      <c r="BIA25" s="515"/>
      <c r="BIB25" s="515"/>
      <c r="BIC25" s="515"/>
      <c r="BID25" s="515"/>
      <c r="BIE25" s="515"/>
      <c r="BIF25" s="515"/>
      <c r="BIG25" s="515"/>
      <c r="BIH25" s="515"/>
      <c r="BII25" s="515"/>
      <c r="BIJ25" s="515"/>
      <c r="BIK25" s="515"/>
      <c r="BIL25" s="515"/>
      <c r="BIM25" s="515"/>
      <c r="BIN25" s="515"/>
      <c r="BIO25" s="515"/>
      <c r="BIP25" s="515"/>
      <c r="BIQ25" s="515"/>
      <c r="BIR25" s="515"/>
      <c r="BIS25" s="515"/>
      <c r="BIT25" s="515"/>
      <c r="BIU25" s="515"/>
      <c r="BIV25" s="515"/>
      <c r="BIW25" s="515"/>
      <c r="BIX25" s="515"/>
      <c r="BIY25" s="515"/>
      <c r="BIZ25" s="515"/>
      <c r="BJA25" s="515"/>
      <c r="BJB25" s="515"/>
      <c r="BJC25" s="515"/>
      <c r="BJD25" s="515"/>
      <c r="BJE25" s="515"/>
      <c r="BJF25" s="515"/>
      <c r="BJG25" s="515"/>
      <c r="BJH25" s="515"/>
      <c r="BJI25" s="515"/>
      <c r="BJJ25" s="515"/>
      <c r="BJK25" s="515"/>
      <c r="BJL25" s="515"/>
      <c r="BJM25" s="515"/>
      <c r="BJN25" s="515"/>
      <c r="BJO25" s="515"/>
      <c r="BJP25" s="515"/>
      <c r="BJQ25" s="515"/>
      <c r="BJR25" s="515"/>
      <c r="BJS25" s="515"/>
      <c r="BJT25" s="515"/>
      <c r="BJU25" s="515"/>
      <c r="BJV25" s="515"/>
      <c r="BJW25" s="515"/>
      <c r="BJX25" s="515"/>
      <c r="BJY25" s="515"/>
      <c r="BJZ25" s="515"/>
      <c r="BKA25" s="515"/>
      <c r="BKB25" s="515"/>
      <c r="BKC25" s="515"/>
      <c r="BKD25" s="515"/>
      <c r="BKE25" s="515"/>
      <c r="BKF25" s="515"/>
      <c r="BKG25" s="515"/>
      <c r="BKH25" s="515"/>
      <c r="BKI25" s="515"/>
      <c r="BKJ25" s="515"/>
      <c r="BKK25" s="515"/>
      <c r="BKL25" s="515"/>
      <c r="BKM25" s="515"/>
      <c r="BKN25" s="515"/>
      <c r="BKO25" s="515"/>
      <c r="BKP25" s="515"/>
      <c r="BKQ25" s="515"/>
      <c r="BKR25" s="515"/>
      <c r="BKS25" s="515"/>
      <c r="BKT25" s="515"/>
      <c r="BKU25" s="515"/>
      <c r="BKV25" s="515"/>
      <c r="BKW25" s="515"/>
      <c r="BKX25" s="515"/>
      <c r="BKY25" s="515"/>
      <c r="BKZ25" s="515"/>
      <c r="BLA25" s="515"/>
      <c r="BLB25" s="515"/>
      <c r="BLC25" s="515"/>
      <c r="BLD25" s="515"/>
      <c r="BLE25" s="515"/>
      <c r="BLF25" s="515"/>
      <c r="BLG25" s="515"/>
      <c r="BLH25" s="515"/>
      <c r="BLI25" s="515"/>
      <c r="BLJ25" s="515"/>
      <c r="BLK25" s="515"/>
      <c r="BLL25" s="515"/>
      <c r="BLM25" s="515"/>
      <c r="BLN25" s="515"/>
      <c r="BLO25" s="515"/>
      <c r="BLP25" s="515"/>
      <c r="BLQ25" s="515"/>
      <c r="BLR25" s="515"/>
      <c r="BLS25" s="515"/>
      <c r="BLT25" s="515"/>
      <c r="BLU25" s="515"/>
      <c r="BLV25" s="515"/>
      <c r="BLW25" s="515"/>
      <c r="BLX25" s="515"/>
      <c r="BLY25" s="515"/>
      <c r="BLZ25" s="515"/>
      <c r="BMA25" s="515"/>
      <c r="BMB25" s="515"/>
      <c r="BMC25" s="515"/>
      <c r="BMD25" s="515"/>
      <c r="BME25" s="515"/>
      <c r="BMF25" s="515"/>
      <c r="BMG25" s="515"/>
      <c r="BMH25" s="515"/>
      <c r="BMI25" s="515"/>
      <c r="BMJ25" s="515"/>
      <c r="BMK25" s="515"/>
      <c r="BML25" s="515"/>
      <c r="BMM25" s="515"/>
      <c r="BMN25" s="515"/>
      <c r="BMO25" s="515"/>
      <c r="BMP25" s="515"/>
      <c r="BMQ25" s="515"/>
      <c r="BMR25" s="515"/>
      <c r="BMS25" s="515"/>
      <c r="BMT25" s="515"/>
      <c r="BMU25" s="515"/>
      <c r="BMV25" s="515"/>
      <c r="BMW25" s="515"/>
      <c r="BMX25" s="515"/>
      <c r="BMY25" s="515"/>
      <c r="BMZ25" s="515"/>
      <c r="BNA25" s="515"/>
      <c r="BNB25" s="515"/>
      <c r="BNC25" s="515"/>
      <c r="BND25" s="515"/>
      <c r="BNE25" s="515"/>
      <c r="BNF25" s="515"/>
      <c r="BNG25" s="515"/>
      <c r="BNH25" s="515"/>
      <c r="BNI25" s="515"/>
      <c r="BNJ25" s="515"/>
      <c r="BNK25" s="515"/>
      <c r="BNL25" s="515"/>
      <c r="BNM25" s="515"/>
      <c r="BNN25" s="515"/>
      <c r="BNO25" s="515"/>
      <c r="BNP25" s="515"/>
      <c r="BNQ25" s="515"/>
      <c r="BNR25" s="515"/>
      <c r="BNS25" s="515"/>
      <c r="BNT25" s="515"/>
      <c r="BNU25" s="515"/>
      <c r="BNV25" s="515"/>
      <c r="BNW25" s="515"/>
      <c r="BNX25" s="515"/>
      <c r="BNY25" s="515"/>
      <c r="BNZ25" s="515"/>
      <c r="BOA25" s="515"/>
      <c r="BOB25" s="515"/>
      <c r="BOC25" s="515"/>
      <c r="BOD25" s="515"/>
      <c r="BOE25" s="515"/>
      <c r="BOF25" s="515"/>
      <c r="BOG25" s="515"/>
      <c r="BOH25" s="515"/>
      <c r="BOI25" s="515"/>
      <c r="BOJ25" s="515"/>
      <c r="BOK25" s="515"/>
      <c r="BOL25" s="515"/>
      <c r="BOM25" s="515"/>
      <c r="BON25" s="515"/>
      <c r="BOO25" s="515"/>
      <c r="BOP25" s="515"/>
      <c r="BOQ25" s="515"/>
      <c r="BOR25" s="515"/>
      <c r="BOS25" s="515"/>
      <c r="BOT25" s="515"/>
      <c r="BOU25" s="515"/>
      <c r="BOV25" s="515"/>
      <c r="BOW25" s="515"/>
      <c r="BOX25" s="515"/>
      <c r="BOY25" s="515"/>
      <c r="BOZ25" s="515"/>
      <c r="BPA25" s="515"/>
      <c r="BPB25" s="515"/>
      <c r="BPC25" s="515"/>
      <c r="BPD25" s="515"/>
      <c r="BPE25" s="515"/>
      <c r="BPF25" s="515"/>
      <c r="BPG25" s="515"/>
      <c r="BPH25" s="515"/>
      <c r="BPI25" s="515"/>
      <c r="BPJ25" s="515"/>
      <c r="BPK25" s="515"/>
      <c r="BPL25" s="515"/>
      <c r="BPM25" s="515"/>
      <c r="BPN25" s="515"/>
      <c r="BPO25" s="515"/>
      <c r="BPP25" s="515"/>
      <c r="BPQ25" s="515"/>
      <c r="BPR25" s="515"/>
      <c r="BPS25" s="515"/>
      <c r="BPT25" s="515"/>
      <c r="BPU25" s="515"/>
      <c r="BPV25" s="515"/>
      <c r="BPW25" s="515"/>
      <c r="BPX25" s="515"/>
      <c r="BPY25" s="515"/>
      <c r="BPZ25" s="515"/>
      <c r="BQA25" s="515"/>
      <c r="BQB25" s="515"/>
      <c r="BQC25" s="515"/>
      <c r="BQD25" s="515"/>
      <c r="BQE25" s="515"/>
      <c r="BQF25" s="515"/>
      <c r="BQG25" s="515"/>
      <c r="BQH25" s="515"/>
      <c r="BQI25" s="515"/>
      <c r="BQJ25" s="515"/>
      <c r="BQK25" s="515"/>
      <c r="BQL25" s="515"/>
      <c r="BQM25" s="515"/>
      <c r="BQN25" s="515"/>
      <c r="BQO25" s="515"/>
      <c r="BQP25" s="515"/>
      <c r="BQQ25" s="515"/>
      <c r="BQR25" s="515"/>
      <c r="BQS25" s="515"/>
      <c r="BQT25" s="515"/>
      <c r="BQU25" s="515"/>
      <c r="BQV25" s="515"/>
      <c r="BQW25" s="515"/>
      <c r="BQX25" s="515"/>
      <c r="BQY25" s="515"/>
      <c r="BQZ25" s="515"/>
      <c r="BRA25" s="515"/>
      <c r="BRB25" s="515"/>
      <c r="BRC25" s="515"/>
      <c r="BRD25" s="515"/>
      <c r="BRE25" s="515"/>
      <c r="BRF25" s="515"/>
      <c r="BRG25" s="515"/>
      <c r="BRH25" s="515"/>
      <c r="BRI25" s="515"/>
      <c r="BRJ25" s="515"/>
      <c r="BRK25" s="515"/>
      <c r="BRL25" s="515"/>
      <c r="BRM25" s="515"/>
      <c r="BRN25" s="515"/>
      <c r="BRO25" s="515"/>
      <c r="BRP25" s="515"/>
      <c r="BRQ25" s="515"/>
      <c r="BRR25" s="515"/>
      <c r="BRS25" s="515"/>
      <c r="BRT25" s="515"/>
      <c r="BRU25" s="515"/>
      <c r="BRV25" s="515"/>
      <c r="BRW25" s="515"/>
      <c r="BRX25" s="515"/>
      <c r="BRY25" s="515"/>
      <c r="BRZ25" s="515"/>
      <c r="BSA25" s="515"/>
      <c r="BSB25" s="515"/>
      <c r="BSC25" s="515"/>
      <c r="BSD25" s="515"/>
      <c r="BSE25" s="515"/>
      <c r="BSF25" s="515"/>
      <c r="BSG25" s="515"/>
      <c r="BSH25" s="515"/>
      <c r="BSI25" s="515"/>
      <c r="BSJ25" s="515"/>
      <c r="BSK25" s="515"/>
      <c r="BSL25" s="515"/>
      <c r="BSM25" s="515"/>
      <c r="BSN25" s="515"/>
      <c r="BSO25" s="515"/>
      <c r="BSP25" s="515"/>
      <c r="BSQ25" s="515"/>
      <c r="BSR25" s="515"/>
      <c r="BSS25" s="515"/>
      <c r="BST25" s="515"/>
      <c r="BSU25" s="515"/>
      <c r="BSV25" s="515"/>
      <c r="BSW25" s="515"/>
      <c r="BSX25" s="515"/>
      <c r="BSY25" s="515"/>
      <c r="BSZ25" s="515"/>
      <c r="BTA25" s="515"/>
      <c r="BTB25" s="515"/>
      <c r="BTC25" s="515"/>
      <c r="BTD25" s="515"/>
      <c r="BTE25" s="515"/>
      <c r="BTF25" s="515"/>
      <c r="BTG25" s="515"/>
      <c r="BTH25" s="515"/>
      <c r="BTI25" s="515"/>
      <c r="BTJ25" s="515"/>
      <c r="BTK25" s="515"/>
      <c r="BTL25" s="515"/>
      <c r="BTM25" s="515"/>
      <c r="BTN25" s="515"/>
      <c r="BTO25" s="515"/>
      <c r="BTP25" s="515"/>
      <c r="BTQ25" s="515"/>
      <c r="BTR25" s="515"/>
      <c r="BTS25" s="515"/>
      <c r="BTT25" s="515"/>
      <c r="BTU25" s="515"/>
      <c r="BTV25" s="515"/>
      <c r="BTW25" s="515"/>
      <c r="BTX25" s="515"/>
      <c r="BTY25" s="515"/>
      <c r="BTZ25" s="515"/>
      <c r="BUA25" s="515"/>
      <c r="BUB25" s="515"/>
      <c r="BUC25" s="515"/>
      <c r="BUD25" s="515"/>
      <c r="BUE25" s="515"/>
      <c r="BUF25" s="515"/>
      <c r="BUG25" s="515"/>
      <c r="BUH25" s="515"/>
      <c r="BUI25" s="515"/>
      <c r="BUJ25" s="515"/>
      <c r="BUK25" s="515"/>
      <c r="BUL25" s="515"/>
      <c r="BUM25" s="515"/>
      <c r="BUN25" s="515"/>
      <c r="BUO25" s="515"/>
      <c r="BUP25" s="515"/>
      <c r="BUQ25" s="515"/>
      <c r="BUR25" s="515"/>
      <c r="BUS25" s="515"/>
      <c r="BUT25" s="515"/>
      <c r="BUU25" s="515"/>
      <c r="BUV25" s="515"/>
      <c r="BUW25" s="515"/>
      <c r="BUX25" s="515"/>
      <c r="BUY25" s="515"/>
      <c r="BUZ25" s="515"/>
      <c r="BVA25" s="515"/>
      <c r="BVB25" s="515"/>
      <c r="BVC25" s="515"/>
      <c r="BVD25" s="515"/>
      <c r="BVE25" s="515"/>
      <c r="BVF25" s="515"/>
      <c r="BVG25" s="515"/>
      <c r="BVH25" s="515"/>
      <c r="BVI25" s="515"/>
      <c r="BVJ25" s="515"/>
      <c r="BVK25" s="515"/>
      <c r="BVL25" s="515"/>
      <c r="BVM25" s="515"/>
      <c r="BVN25" s="515"/>
      <c r="BVO25" s="515"/>
      <c r="BVP25" s="515"/>
      <c r="BVQ25" s="515"/>
      <c r="BVR25" s="515"/>
      <c r="BVS25" s="515"/>
      <c r="BVT25" s="515"/>
      <c r="BVU25" s="515"/>
      <c r="BVV25" s="515"/>
      <c r="BVW25" s="515"/>
      <c r="BVX25" s="515"/>
      <c r="BVY25" s="515"/>
      <c r="BVZ25" s="515"/>
      <c r="BWA25" s="515"/>
      <c r="BWB25" s="515"/>
      <c r="BWC25" s="515"/>
      <c r="BWD25" s="515"/>
      <c r="BWE25" s="515"/>
      <c r="BWF25" s="515"/>
      <c r="BWG25" s="515"/>
      <c r="BWH25" s="515"/>
      <c r="BWI25" s="515"/>
      <c r="BWJ25" s="515"/>
      <c r="BWK25" s="515"/>
      <c r="BWL25" s="515"/>
      <c r="BWM25" s="515"/>
      <c r="BWN25" s="515"/>
      <c r="BWO25" s="515"/>
      <c r="BWP25" s="515"/>
      <c r="BWQ25" s="515"/>
    </row>
    <row r="26" spans="1:1967" ht="15.75">
      <c r="A26" s="577" t="s">
        <v>9447</v>
      </c>
      <c r="B26" s="578"/>
      <c r="C26" s="578"/>
      <c r="D26" s="578"/>
      <c r="E26" s="578"/>
      <c r="F26" s="578"/>
      <c r="G26" s="578"/>
      <c r="H26" s="578"/>
      <c r="I26" s="578"/>
      <c r="J26" s="578"/>
      <c r="K26" s="578"/>
      <c r="L26" s="578"/>
      <c r="M26" s="578"/>
      <c r="N26" s="578"/>
      <c r="O26" s="578"/>
      <c r="P26" s="578"/>
      <c r="Q26" s="578"/>
      <c r="R26" s="578"/>
      <c r="S26" s="578"/>
      <c r="T26" s="578"/>
      <c r="U26" s="578"/>
      <c r="V26" s="578"/>
      <c r="W26" s="578"/>
      <c r="X26" s="579"/>
      <c r="AP26" s="515"/>
      <c r="AQ26" s="515"/>
      <c r="AR26" s="515"/>
      <c r="AS26" s="515"/>
      <c r="AT26" s="515"/>
      <c r="AU26" s="515"/>
      <c r="AV26" s="515"/>
      <c r="AW26" s="515"/>
      <c r="AX26" s="515"/>
      <c r="AY26" s="515"/>
      <c r="AZ26" s="515"/>
      <c r="BA26" s="515"/>
      <c r="BB26" s="515"/>
      <c r="BC26" s="515"/>
      <c r="BD26" s="515"/>
      <c r="BE26" s="515"/>
      <c r="BF26" s="515"/>
      <c r="BG26" s="515"/>
      <c r="BH26" s="515"/>
      <c r="BI26" s="515"/>
      <c r="BJ26" s="515"/>
      <c r="BK26" s="515"/>
      <c r="BL26" s="515"/>
      <c r="BM26" s="515"/>
      <c r="BN26" s="515"/>
      <c r="BO26" s="515"/>
      <c r="BP26" s="515"/>
      <c r="BQ26" s="515"/>
      <c r="BR26" s="515"/>
      <c r="BS26" s="515"/>
      <c r="BT26" s="515"/>
      <c r="BU26" s="515"/>
      <c r="BV26" s="515"/>
      <c r="BW26" s="515"/>
      <c r="BX26" s="515"/>
      <c r="BY26" s="515"/>
      <c r="BZ26" s="515"/>
      <c r="CA26" s="515"/>
      <c r="CB26" s="515"/>
      <c r="CC26" s="515"/>
      <c r="CD26" s="515"/>
      <c r="CE26" s="515"/>
      <c r="CF26" s="515"/>
      <c r="CG26" s="515"/>
      <c r="CH26" s="515"/>
      <c r="CI26" s="515"/>
      <c r="CJ26" s="515"/>
      <c r="CK26" s="515"/>
      <c r="CL26" s="515"/>
      <c r="CM26" s="515"/>
      <c r="CN26" s="515"/>
      <c r="CO26" s="515"/>
      <c r="CP26" s="515"/>
      <c r="CQ26" s="515"/>
      <c r="CR26" s="515"/>
      <c r="CS26" s="515"/>
      <c r="CT26" s="515"/>
      <c r="CU26" s="515"/>
      <c r="CV26" s="515"/>
      <c r="CW26" s="515"/>
      <c r="CX26" s="515"/>
      <c r="CY26" s="515"/>
      <c r="CZ26" s="515"/>
      <c r="DA26" s="515"/>
      <c r="DB26" s="515"/>
      <c r="DC26" s="515"/>
      <c r="DD26" s="515"/>
      <c r="DE26" s="515"/>
      <c r="DF26" s="515"/>
      <c r="DG26" s="515"/>
      <c r="DH26" s="515"/>
      <c r="DI26" s="515"/>
      <c r="DJ26" s="515"/>
      <c r="DK26" s="515"/>
      <c r="DL26" s="515"/>
      <c r="DM26" s="515"/>
      <c r="DN26" s="515"/>
      <c r="DO26" s="515"/>
      <c r="DP26" s="515"/>
      <c r="DQ26" s="515"/>
      <c r="DR26" s="515"/>
      <c r="DS26" s="515"/>
      <c r="DT26" s="515"/>
      <c r="DU26" s="515"/>
      <c r="DV26" s="515"/>
      <c r="DW26" s="515"/>
      <c r="DX26" s="515"/>
      <c r="DY26" s="515"/>
      <c r="DZ26" s="515"/>
      <c r="EA26" s="515"/>
      <c r="EB26" s="515"/>
      <c r="EC26" s="515"/>
      <c r="ED26" s="515"/>
      <c r="EE26" s="515"/>
      <c r="EF26" s="515"/>
      <c r="EG26" s="515"/>
      <c r="EH26" s="515"/>
      <c r="EI26" s="515"/>
      <c r="EJ26" s="515"/>
      <c r="EK26" s="515"/>
      <c r="EL26" s="515"/>
      <c r="EM26" s="515"/>
      <c r="EN26" s="515"/>
      <c r="EO26" s="515"/>
      <c r="EP26" s="515"/>
      <c r="EQ26" s="515"/>
      <c r="ER26" s="515"/>
      <c r="ES26" s="515"/>
      <c r="ET26" s="515"/>
      <c r="EU26" s="515"/>
      <c r="EV26" s="515"/>
      <c r="EW26" s="515"/>
      <c r="EX26" s="515"/>
      <c r="EY26" s="515"/>
      <c r="EZ26" s="515"/>
      <c r="FA26" s="515"/>
      <c r="FB26" s="515"/>
      <c r="FC26" s="515"/>
      <c r="FD26" s="515"/>
      <c r="FE26" s="515"/>
      <c r="FF26" s="515"/>
      <c r="FG26" s="515"/>
      <c r="FH26" s="515"/>
      <c r="FI26" s="515"/>
      <c r="FJ26" s="515"/>
      <c r="FK26" s="515"/>
      <c r="FL26" s="515"/>
      <c r="FM26" s="515"/>
      <c r="FN26" s="515"/>
      <c r="FO26" s="515"/>
      <c r="FP26" s="515"/>
      <c r="FQ26" s="515"/>
      <c r="FR26" s="515"/>
      <c r="FS26" s="515"/>
      <c r="FT26" s="515"/>
      <c r="FU26" s="515"/>
      <c r="FV26" s="515"/>
      <c r="FW26" s="515"/>
      <c r="FX26" s="515"/>
      <c r="FY26" s="515"/>
      <c r="FZ26" s="515"/>
      <c r="GA26" s="515"/>
      <c r="GB26" s="515"/>
      <c r="GC26" s="515"/>
      <c r="GD26" s="515"/>
      <c r="GE26" s="515"/>
      <c r="GF26" s="515"/>
      <c r="GG26" s="515"/>
      <c r="GH26" s="515"/>
      <c r="GI26" s="515"/>
      <c r="GJ26" s="515"/>
      <c r="GK26" s="515"/>
      <c r="GL26" s="515"/>
      <c r="GM26" s="515"/>
      <c r="GN26" s="515"/>
      <c r="GO26" s="515"/>
      <c r="GP26" s="515"/>
      <c r="GQ26" s="515"/>
      <c r="GR26" s="515"/>
      <c r="GS26" s="515"/>
      <c r="GT26" s="515"/>
      <c r="GU26" s="515"/>
      <c r="GV26" s="515"/>
      <c r="GW26" s="515"/>
      <c r="GX26" s="515"/>
      <c r="GY26" s="515"/>
      <c r="GZ26" s="515"/>
      <c r="HA26" s="515"/>
      <c r="HB26" s="515"/>
      <c r="HC26" s="515"/>
      <c r="HD26" s="515"/>
      <c r="HE26" s="515"/>
      <c r="HF26" s="515"/>
      <c r="HG26" s="515"/>
      <c r="HH26" s="515"/>
      <c r="HI26" s="515"/>
      <c r="HJ26" s="515"/>
      <c r="HK26" s="515"/>
      <c r="HL26" s="515"/>
      <c r="HM26" s="515"/>
      <c r="HN26" s="515"/>
      <c r="HO26" s="515"/>
      <c r="HP26" s="515"/>
      <c r="HQ26" s="515"/>
      <c r="HR26" s="515"/>
      <c r="HS26" s="515"/>
      <c r="HT26" s="515"/>
      <c r="HU26" s="515"/>
      <c r="HV26" s="515"/>
      <c r="HW26" s="515"/>
      <c r="HX26" s="515"/>
      <c r="HY26" s="515"/>
      <c r="HZ26" s="515"/>
      <c r="IA26" s="515"/>
      <c r="IB26" s="515"/>
      <c r="IC26" s="515"/>
      <c r="ID26" s="515"/>
      <c r="IE26" s="515"/>
      <c r="IF26" s="515"/>
      <c r="IG26" s="515"/>
      <c r="IH26" s="515"/>
      <c r="II26" s="515"/>
      <c r="IJ26" s="515"/>
      <c r="IK26" s="515"/>
      <c r="IL26" s="515"/>
      <c r="IM26" s="515"/>
      <c r="IN26" s="515"/>
      <c r="IO26" s="515"/>
      <c r="IP26" s="515"/>
      <c r="IQ26" s="515"/>
      <c r="IR26" s="515"/>
      <c r="IS26" s="515"/>
      <c r="IT26" s="515"/>
      <c r="IU26" s="515"/>
      <c r="IV26" s="515"/>
      <c r="IW26" s="515"/>
      <c r="IX26" s="515"/>
      <c r="IY26" s="515"/>
      <c r="IZ26" s="515"/>
      <c r="JA26" s="515"/>
      <c r="JB26" s="515"/>
      <c r="JC26" s="515"/>
      <c r="JD26" s="515"/>
      <c r="JE26" s="515"/>
      <c r="JF26" s="515"/>
      <c r="JG26" s="515"/>
      <c r="JH26" s="515"/>
      <c r="JI26" s="515"/>
      <c r="JJ26" s="515"/>
      <c r="JK26" s="515"/>
      <c r="JL26" s="515"/>
      <c r="JM26" s="515"/>
      <c r="JN26" s="515"/>
      <c r="JO26" s="515"/>
      <c r="JP26" s="515"/>
      <c r="JQ26" s="515"/>
      <c r="JR26" s="515"/>
      <c r="JS26" s="515"/>
      <c r="JT26" s="515"/>
      <c r="JU26" s="515"/>
      <c r="JV26" s="515"/>
      <c r="JW26" s="515"/>
      <c r="JX26" s="515"/>
      <c r="JY26" s="515"/>
      <c r="JZ26" s="515"/>
      <c r="KA26" s="515"/>
      <c r="KB26" s="515"/>
      <c r="KC26" s="515"/>
      <c r="KD26" s="515"/>
      <c r="KE26" s="515"/>
      <c r="KF26" s="515"/>
      <c r="KG26" s="515"/>
      <c r="KH26" s="515"/>
      <c r="KI26" s="515"/>
      <c r="KJ26" s="515"/>
      <c r="KK26" s="515"/>
      <c r="KL26" s="515"/>
      <c r="KM26" s="515"/>
      <c r="KN26" s="515"/>
      <c r="KO26" s="515"/>
      <c r="KP26" s="515"/>
      <c r="KQ26" s="515"/>
      <c r="KR26" s="515"/>
      <c r="KS26" s="515"/>
      <c r="KT26" s="515"/>
      <c r="KU26" s="515"/>
      <c r="KV26" s="515"/>
      <c r="KW26" s="515"/>
      <c r="KX26" s="515"/>
      <c r="KY26" s="515"/>
      <c r="KZ26" s="515"/>
      <c r="LA26" s="515"/>
      <c r="LB26" s="515"/>
      <c r="LC26" s="515"/>
      <c r="LD26" s="515"/>
      <c r="LE26" s="515"/>
      <c r="LF26" s="515"/>
      <c r="LG26" s="515"/>
      <c r="LH26" s="515"/>
      <c r="LI26" s="515"/>
      <c r="LJ26" s="515"/>
      <c r="LK26" s="515"/>
      <c r="LL26" s="515"/>
      <c r="LM26" s="515"/>
      <c r="LN26" s="515"/>
      <c r="LO26" s="515"/>
      <c r="LP26" s="515"/>
      <c r="LQ26" s="515"/>
      <c r="LR26" s="515"/>
      <c r="LS26" s="515"/>
      <c r="LT26" s="515"/>
      <c r="LU26" s="515"/>
      <c r="LV26" s="515"/>
      <c r="LW26" s="515"/>
      <c r="LX26" s="515"/>
      <c r="LY26" s="515"/>
      <c r="LZ26" s="515"/>
      <c r="MA26" s="515"/>
      <c r="MB26" s="515"/>
      <c r="MC26" s="515"/>
      <c r="MD26" s="515"/>
      <c r="ME26" s="515"/>
      <c r="MF26" s="515"/>
      <c r="MG26" s="515"/>
      <c r="MH26" s="515"/>
      <c r="MI26" s="515"/>
      <c r="MJ26" s="515"/>
      <c r="MK26" s="515"/>
      <c r="ML26" s="515"/>
      <c r="MM26" s="515"/>
      <c r="MN26" s="515"/>
      <c r="MO26" s="515"/>
      <c r="MP26" s="515"/>
      <c r="MQ26" s="515"/>
      <c r="MR26" s="515"/>
      <c r="MS26" s="515"/>
      <c r="MT26" s="515"/>
      <c r="MU26" s="515"/>
      <c r="MV26" s="515"/>
      <c r="MW26" s="515"/>
      <c r="MX26" s="515"/>
      <c r="MY26" s="515"/>
      <c r="MZ26" s="515"/>
      <c r="NA26" s="515"/>
      <c r="NB26" s="515"/>
      <c r="NC26" s="515"/>
      <c r="ND26" s="515"/>
      <c r="NE26" s="515"/>
      <c r="NF26" s="515"/>
      <c r="NG26" s="515"/>
      <c r="NH26" s="515"/>
      <c r="NI26" s="515"/>
      <c r="NJ26" s="515"/>
      <c r="NK26" s="515"/>
      <c r="NL26" s="515"/>
      <c r="NM26" s="515"/>
      <c r="NN26" s="515"/>
      <c r="NO26" s="515"/>
      <c r="NP26" s="515"/>
      <c r="NQ26" s="515"/>
      <c r="NR26" s="515"/>
      <c r="NS26" s="515"/>
      <c r="NT26" s="515"/>
      <c r="NU26" s="515"/>
      <c r="NV26" s="515"/>
      <c r="NW26" s="515"/>
      <c r="NX26" s="515"/>
      <c r="NY26" s="515"/>
      <c r="NZ26" s="515"/>
      <c r="OA26" s="515"/>
      <c r="OB26" s="515"/>
      <c r="OC26" s="515"/>
      <c r="OD26" s="515"/>
      <c r="OE26" s="515"/>
      <c r="OF26" s="515"/>
      <c r="OG26" s="515"/>
      <c r="OH26" s="515"/>
      <c r="OI26" s="515"/>
      <c r="OJ26" s="515"/>
      <c r="OK26" s="515"/>
      <c r="OL26" s="515"/>
      <c r="OM26" s="515"/>
      <c r="ON26" s="515"/>
      <c r="OO26" s="515"/>
      <c r="OP26" s="515"/>
      <c r="OQ26" s="515"/>
      <c r="OR26" s="515"/>
      <c r="OS26" s="515"/>
      <c r="OT26" s="515"/>
      <c r="OU26" s="515"/>
      <c r="OV26" s="515"/>
      <c r="OW26" s="515"/>
      <c r="OX26" s="515"/>
      <c r="OY26" s="515"/>
      <c r="OZ26" s="515"/>
      <c r="PA26" s="515"/>
      <c r="PB26" s="515"/>
      <c r="PC26" s="515"/>
      <c r="PD26" s="515"/>
      <c r="PE26" s="515"/>
      <c r="PF26" s="515"/>
      <c r="PG26" s="515"/>
      <c r="PH26" s="515"/>
      <c r="PI26" s="515"/>
      <c r="PJ26" s="515"/>
      <c r="PK26" s="515"/>
      <c r="PL26" s="515"/>
      <c r="PM26" s="515"/>
      <c r="PN26" s="515"/>
      <c r="PO26" s="515"/>
      <c r="PP26" s="515"/>
      <c r="PQ26" s="515"/>
      <c r="PR26" s="515"/>
      <c r="PS26" s="515"/>
      <c r="PT26" s="515"/>
      <c r="PU26" s="515"/>
      <c r="PV26" s="515"/>
      <c r="PW26" s="515"/>
      <c r="PX26" s="515"/>
      <c r="PY26" s="515"/>
      <c r="PZ26" s="515"/>
      <c r="QA26" s="515"/>
      <c r="QB26" s="515"/>
      <c r="QC26" s="515"/>
      <c r="QD26" s="515"/>
      <c r="QE26" s="515"/>
      <c r="QF26" s="515"/>
      <c r="QG26" s="515"/>
      <c r="QH26" s="515"/>
      <c r="QI26" s="515"/>
      <c r="QJ26" s="515"/>
      <c r="QK26" s="515"/>
      <c r="QL26" s="515"/>
      <c r="QM26" s="515"/>
      <c r="QN26" s="515"/>
      <c r="QO26" s="515"/>
      <c r="QP26" s="515"/>
      <c r="QQ26" s="515"/>
      <c r="QR26" s="515"/>
      <c r="QS26" s="515"/>
      <c r="QT26" s="515"/>
      <c r="QU26" s="515"/>
      <c r="QV26" s="515"/>
      <c r="QW26" s="515"/>
      <c r="QX26" s="515"/>
      <c r="QY26" s="515"/>
      <c r="QZ26" s="515"/>
      <c r="RA26" s="515"/>
      <c r="RB26" s="515"/>
      <c r="RC26" s="515"/>
      <c r="RD26" s="515"/>
      <c r="RE26" s="515"/>
      <c r="RF26" s="515"/>
      <c r="RG26" s="515"/>
      <c r="RH26" s="515"/>
      <c r="RI26" s="515"/>
      <c r="RJ26" s="515"/>
      <c r="RK26" s="515"/>
      <c r="RL26" s="515"/>
      <c r="RM26" s="515"/>
      <c r="RN26" s="515"/>
      <c r="RO26" s="515"/>
      <c r="RP26" s="515"/>
      <c r="RQ26" s="515"/>
      <c r="RR26" s="515"/>
      <c r="RS26" s="515"/>
      <c r="RT26" s="515"/>
      <c r="RU26" s="515"/>
      <c r="RV26" s="515"/>
      <c r="RW26" s="515"/>
      <c r="RX26" s="515"/>
      <c r="RY26" s="515"/>
      <c r="RZ26" s="515"/>
      <c r="SA26" s="515"/>
      <c r="SB26" s="515"/>
      <c r="SC26" s="515"/>
      <c r="SD26" s="515"/>
      <c r="SE26" s="515"/>
      <c r="SF26" s="515"/>
      <c r="SG26" s="515"/>
      <c r="SH26" s="515"/>
      <c r="SI26" s="515"/>
      <c r="SJ26" s="515"/>
      <c r="SK26" s="515"/>
      <c r="SL26" s="515"/>
      <c r="SM26" s="515"/>
      <c r="SN26" s="515"/>
      <c r="SO26" s="515"/>
      <c r="SP26" s="515"/>
      <c r="SQ26" s="515"/>
      <c r="SR26" s="515"/>
      <c r="SS26" s="515"/>
      <c r="ST26" s="515"/>
      <c r="SU26" s="515"/>
      <c r="SV26" s="515"/>
      <c r="SW26" s="515"/>
      <c r="SX26" s="515"/>
      <c r="SY26" s="515"/>
      <c r="SZ26" s="515"/>
      <c r="TA26" s="515"/>
      <c r="TB26" s="515"/>
      <c r="TC26" s="515"/>
      <c r="TD26" s="515"/>
      <c r="TE26" s="515"/>
      <c r="TF26" s="515"/>
      <c r="TG26" s="515"/>
      <c r="TH26" s="515"/>
      <c r="TI26" s="515"/>
      <c r="TJ26" s="515"/>
      <c r="TK26" s="515"/>
      <c r="TL26" s="515"/>
      <c r="TM26" s="515"/>
      <c r="TN26" s="515"/>
      <c r="TO26" s="515"/>
      <c r="TP26" s="515"/>
      <c r="TQ26" s="515"/>
      <c r="TR26" s="515"/>
      <c r="TS26" s="515"/>
      <c r="TT26" s="515"/>
      <c r="TU26" s="515"/>
      <c r="TV26" s="515"/>
      <c r="TW26" s="515"/>
      <c r="TX26" s="515"/>
      <c r="TY26" s="515"/>
      <c r="TZ26" s="515"/>
      <c r="UA26" s="515"/>
      <c r="UB26" s="515"/>
      <c r="UC26" s="515"/>
      <c r="UD26" s="515"/>
      <c r="UE26" s="515"/>
      <c r="UF26" s="515"/>
      <c r="UG26" s="515"/>
      <c r="UH26" s="515"/>
      <c r="UI26" s="515"/>
      <c r="UJ26" s="515"/>
      <c r="UK26" s="515"/>
      <c r="UL26" s="515"/>
      <c r="UM26" s="515"/>
      <c r="UN26" s="515"/>
      <c r="UO26" s="515"/>
      <c r="UP26" s="515"/>
      <c r="UQ26" s="515"/>
      <c r="UR26" s="515"/>
      <c r="US26" s="515"/>
      <c r="UT26" s="515"/>
      <c r="UU26" s="515"/>
      <c r="UV26" s="515"/>
      <c r="UW26" s="515"/>
      <c r="UX26" s="515"/>
      <c r="UY26" s="515"/>
      <c r="UZ26" s="515"/>
      <c r="VA26" s="515"/>
      <c r="VB26" s="515"/>
      <c r="VC26" s="515"/>
      <c r="VD26" s="515"/>
      <c r="VE26" s="515"/>
      <c r="VF26" s="515"/>
      <c r="VG26" s="515"/>
      <c r="VH26" s="515"/>
      <c r="VI26" s="515"/>
      <c r="VJ26" s="515"/>
      <c r="VK26" s="515"/>
      <c r="VL26" s="515"/>
      <c r="VM26" s="515"/>
      <c r="VN26" s="515"/>
      <c r="VO26" s="515"/>
      <c r="VP26" s="515"/>
      <c r="VQ26" s="515"/>
      <c r="VR26" s="515"/>
      <c r="VS26" s="515"/>
      <c r="VT26" s="515"/>
      <c r="VU26" s="515"/>
      <c r="VV26" s="515"/>
      <c r="VW26" s="515"/>
      <c r="VX26" s="515"/>
      <c r="VY26" s="515"/>
      <c r="VZ26" s="515"/>
      <c r="WA26" s="515"/>
      <c r="WB26" s="515"/>
      <c r="WC26" s="515"/>
      <c r="WD26" s="515"/>
      <c r="WE26" s="515"/>
      <c r="WF26" s="515"/>
      <c r="WG26" s="515"/>
      <c r="WH26" s="515"/>
      <c r="WI26" s="515"/>
      <c r="WJ26" s="515"/>
      <c r="WK26" s="515"/>
      <c r="WL26" s="515"/>
      <c r="WM26" s="515"/>
      <c r="WN26" s="515"/>
      <c r="WO26" s="515"/>
      <c r="WP26" s="515"/>
      <c r="WQ26" s="515"/>
      <c r="WR26" s="515"/>
      <c r="WS26" s="515"/>
      <c r="WT26" s="515"/>
      <c r="WU26" s="515"/>
      <c r="WV26" s="515"/>
      <c r="WW26" s="515"/>
      <c r="WX26" s="515"/>
      <c r="WY26" s="515"/>
      <c r="WZ26" s="515"/>
      <c r="XA26" s="515"/>
      <c r="XB26" s="515"/>
      <c r="XC26" s="515"/>
      <c r="XD26" s="515"/>
      <c r="XE26" s="515"/>
      <c r="XF26" s="515"/>
      <c r="XG26" s="515"/>
      <c r="XH26" s="515"/>
      <c r="XI26" s="515"/>
      <c r="XJ26" s="515"/>
      <c r="XK26" s="515"/>
      <c r="XL26" s="515"/>
      <c r="XM26" s="515"/>
      <c r="XN26" s="515"/>
      <c r="XO26" s="515"/>
      <c r="XP26" s="515"/>
      <c r="XQ26" s="515"/>
      <c r="XR26" s="515"/>
      <c r="XS26" s="515"/>
      <c r="XT26" s="515"/>
      <c r="XU26" s="515"/>
      <c r="XV26" s="515"/>
      <c r="XW26" s="515"/>
      <c r="XX26" s="515"/>
      <c r="XY26" s="515"/>
      <c r="XZ26" s="515"/>
      <c r="YA26" s="515"/>
      <c r="YB26" s="515"/>
      <c r="YC26" s="515"/>
      <c r="YD26" s="515"/>
      <c r="YE26" s="515"/>
      <c r="YF26" s="515"/>
      <c r="YG26" s="515"/>
      <c r="YH26" s="515"/>
      <c r="YI26" s="515"/>
      <c r="YJ26" s="515"/>
      <c r="YK26" s="515"/>
      <c r="YL26" s="515"/>
      <c r="YM26" s="515"/>
      <c r="YN26" s="515"/>
      <c r="YO26" s="515"/>
      <c r="YP26" s="515"/>
      <c r="YQ26" s="515"/>
      <c r="YR26" s="515"/>
      <c r="YS26" s="515"/>
      <c r="YT26" s="515"/>
      <c r="YU26" s="515"/>
      <c r="YV26" s="515"/>
      <c r="YW26" s="515"/>
      <c r="YX26" s="515"/>
      <c r="YY26" s="515"/>
      <c r="YZ26" s="515"/>
      <c r="ZA26" s="515"/>
      <c r="ZB26" s="515"/>
      <c r="ZC26" s="515"/>
      <c r="ZD26" s="515"/>
      <c r="ZE26" s="515"/>
      <c r="ZF26" s="515"/>
      <c r="ZG26" s="515"/>
      <c r="ZH26" s="515"/>
      <c r="ZI26" s="515"/>
      <c r="ZJ26" s="515"/>
      <c r="ZK26" s="515"/>
      <c r="ZL26" s="515"/>
      <c r="ZM26" s="515"/>
      <c r="ZN26" s="515"/>
      <c r="ZO26" s="515"/>
      <c r="ZP26" s="515"/>
      <c r="ZQ26" s="515"/>
      <c r="ZR26" s="515"/>
      <c r="ZS26" s="515"/>
      <c r="ZT26" s="515"/>
      <c r="ZU26" s="515"/>
      <c r="ZV26" s="515"/>
      <c r="ZW26" s="515"/>
      <c r="ZX26" s="515"/>
      <c r="ZY26" s="515"/>
      <c r="ZZ26" s="515"/>
      <c r="AAA26" s="515"/>
      <c r="AAB26" s="515"/>
      <c r="AAC26" s="515"/>
      <c r="AAD26" s="515"/>
      <c r="AAE26" s="515"/>
      <c r="AAF26" s="515"/>
      <c r="AAG26" s="515"/>
      <c r="AAH26" s="515"/>
      <c r="AAI26" s="515"/>
      <c r="AAJ26" s="515"/>
      <c r="AAK26" s="515"/>
      <c r="AAL26" s="515"/>
      <c r="AAM26" s="515"/>
      <c r="AAN26" s="515"/>
      <c r="AAO26" s="515"/>
      <c r="AAP26" s="515"/>
      <c r="AAQ26" s="515"/>
      <c r="AAR26" s="515"/>
      <c r="AAS26" s="515"/>
      <c r="AAT26" s="515"/>
      <c r="AAU26" s="515"/>
      <c r="AAV26" s="515"/>
      <c r="AAW26" s="515"/>
      <c r="AAX26" s="515"/>
      <c r="AAY26" s="515"/>
      <c r="AAZ26" s="515"/>
      <c r="ABA26" s="515"/>
      <c r="ABB26" s="515"/>
      <c r="ABC26" s="515"/>
      <c r="ABD26" s="515"/>
      <c r="ABE26" s="515"/>
      <c r="ABF26" s="515"/>
      <c r="ABG26" s="515"/>
      <c r="ABH26" s="515"/>
      <c r="ABI26" s="515"/>
      <c r="ABJ26" s="515"/>
      <c r="ABK26" s="515"/>
      <c r="ABL26" s="515"/>
      <c r="ABM26" s="515"/>
      <c r="ABN26" s="515"/>
      <c r="ABO26" s="515"/>
      <c r="ABP26" s="515"/>
      <c r="ABQ26" s="515"/>
      <c r="ABR26" s="515"/>
      <c r="ABS26" s="515"/>
      <c r="ABT26" s="515"/>
      <c r="ABU26" s="515"/>
      <c r="ABV26" s="515"/>
      <c r="ABW26" s="515"/>
      <c r="ABX26" s="515"/>
      <c r="ABY26" s="515"/>
      <c r="ABZ26" s="515"/>
      <c r="ACA26" s="515"/>
      <c r="ACB26" s="515"/>
      <c r="ACC26" s="515"/>
      <c r="ACD26" s="515"/>
      <c r="ACE26" s="515"/>
      <c r="ACF26" s="515"/>
      <c r="ACG26" s="515"/>
      <c r="ACH26" s="515"/>
      <c r="ACI26" s="515"/>
      <c r="ACJ26" s="515"/>
      <c r="ACK26" s="515"/>
      <c r="ACL26" s="515"/>
      <c r="ACM26" s="515"/>
      <c r="ACN26" s="515"/>
      <c r="ACO26" s="515"/>
      <c r="ACP26" s="515"/>
      <c r="ACQ26" s="515"/>
      <c r="ACR26" s="515"/>
      <c r="ACS26" s="515"/>
      <c r="ACT26" s="515"/>
      <c r="ACU26" s="515"/>
      <c r="ACV26" s="515"/>
      <c r="ACW26" s="515"/>
      <c r="ACX26" s="515"/>
      <c r="ACY26" s="515"/>
      <c r="ACZ26" s="515"/>
      <c r="ADA26" s="515"/>
      <c r="ADB26" s="515"/>
      <c r="ADC26" s="515"/>
      <c r="ADD26" s="515"/>
      <c r="ADE26" s="515"/>
      <c r="ADF26" s="515"/>
      <c r="ADG26" s="515"/>
      <c r="ADH26" s="515"/>
      <c r="ADI26" s="515"/>
      <c r="ADJ26" s="515"/>
      <c r="ADK26" s="515"/>
      <c r="ADL26" s="515"/>
      <c r="ADM26" s="515"/>
      <c r="ADN26" s="515"/>
      <c r="ADO26" s="515"/>
      <c r="ADP26" s="515"/>
      <c r="ADQ26" s="515"/>
      <c r="ADR26" s="515"/>
      <c r="ADS26" s="515"/>
      <c r="ADT26" s="515"/>
      <c r="ADU26" s="515"/>
      <c r="ADV26" s="515"/>
      <c r="ADW26" s="515"/>
      <c r="ADX26" s="515"/>
      <c r="ADY26" s="515"/>
      <c r="ADZ26" s="515"/>
      <c r="AEA26" s="515"/>
      <c r="AEB26" s="515"/>
      <c r="AEC26" s="515"/>
      <c r="AED26" s="515"/>
      <c r="AEE26" s="515"/>
      <c r="AEF26" s="515"/>
      <c r="AEG26" s="515"/>
      <c r="AEH26" s="515"/>
      <c r="AEI26" s="515"/>
      <c r="AEJ26" s="515"/>
      <c r="AEK26" s="515"/>
      <c r="AEL26" s="515"/>
      <c r="AEM26" s="515"/>
      <c r="AEN26" s="515"/>
      <c r="AEO26" s="515"/>
      <c r="AEP26" s="515"/>
      <c r="AEQ26" s="515"/>
      <c r="AER26" s="515"/>
      <c r="AES26" s="515"/>
      <c r="AET26" s="515"/>
      <c r="AEU26" s="515"/>
      <c r="AEV26" s="515"/>
      <c r="AEW26" s="515"/>
      <c r="AEX26" s="515"/>
      <c r="AEY26" s="515"/>
      <c r="AEZ26" s="515"/>
      <c r="AFA26" s="515"/>
      <c r="AFB26" s="515"/>
      <c r="AFC26" s="515"/>
      <c r="AFD26" s="515"/>
      <c r="AFE26" s="515"/>
      <c r="AFF26" s="515"/>
      <c r="AFG26" s="515"/>
      <c r="AFH26" s="515"/>
      <c r="AFI26" s="515"/>
      <c r="AFJ26" s="515"/>
      <c r="AFK26" s="515"/>
      <c r="AFL26" s="515"/>
      <c r="AFM26" s="515"/>
      <c r="AFN26" s="515"/>
      <c r="AFO26" s="515"/>
      <c r="AFP26" s="515"/>
      <c r="AFQ26" s="515"/>
      <c r="AFR26" s="515"/>
      <c r="AFS26" s="515"/>
      <c r="AFT26" s="515"/>
      <c r="AFU26" s="515"/>
      <c r="AFV26" s="515"/>
      <c r="AFW26" s="515"/>
      <c r="AFX26" s="515"/>
      <c r="AFY26" s="515"/>
      <c r="AFZ26" s="515"/>
      <c r="AGA26" s="515"/>
      <c r="AGB26" s="515"/>
      <c r="AGC26" s="515"/>
      <c r="AGD26" s="515"/>
      <c r="AGE26" s="515"/>
      <c r="AGF26" s="515"/>
      <c r="AGG26" s="515"/>
      <c r="AGH26" s="515"/>
      <c r="AGI26" s="515"/>
      <c r="AGJ26" s="515"/>
      <c r="AGK26" s="515"/>
      <c r="AGL26" s="515"/>
      <c r="AGM26" s="515"/>
      <c r="AGN26" s="515"/>
      <c r="AGO26" s="515"/>
      <c r="AGP26" s="515"/>
      <c r="AGQ26" s="515"/>
      <c r="AGR26" s="515"/>
      <c r="AGS26" s="515"/>
      <c r="AGT26" s="515"/>
      <c r="AGU26" s="515"/>
      <c r="AGV26" s="515"/>
      <c r="AGW26" s="515"/>
      <c r="AGX26" s="515"/>
      <c r="AGY26" s="515"/>
      <c r="AGZ26" s="515"/>
      <c r="AHA26" s="515"/>
      <c r="AHB26" s="515"/>
      <c r="AHC26" s="515"/>
      <c r="AHD26" s="515"/>
      <c r="AHE26" s="515"/>
      <c r="AHF26" s="515"/>
      <c r="AHG26" s="515"/>
      <c r="AHH26" s="515"/>
      <c r="AHI26" s="515"/>
      <c r="AHJ26" s="515"/>
      <c r="AHK26" s="515"/>
      <c r="AHL26" s="515"/>
      <c r="AHM26" s="515"/>
      <c r="AHN26" s="515"/>
      <c r="AHO26" s="515"/>
      <c r="AHP26" s="515"/>
      <c r="AHQ26" s="515"/>
      <c r="AHR26" s="515"/>
      <c r="AHS26" s="515"/>
      <c r="AHT26" s="515"/>
      <c r="AHU26" s="515"/>
      <c r="AHV26" s="515"/>
      <c r="AHW26" s="515"/>
      <c r="AHX26" s="515"/>
      <c r="AHY26" s="515"/>
      <c r="AHZ26" s="515"/>
      <c r="AIA26" s="515"/>
      <c r="AIB26" s="515"/>
      <c r="AIC26" s="515"/>
      <c r="AID26" s="515"/>
      <c r="AIE26" s="515"/>
      <c r="AIF26" s="515"/>
      <c r="AIG26" s="515"/>
      <c r="AIH26" s="515"/>
      <c r="AII26" s="515"/>
      <c r="AIJ26" s="515"/>
      <c r="AIK26" s="515"/>
      <c r="AIL26" s="515"/>
      <c r="AIM26" s="515"/>
      <c r="AIN26" s="515"/>
      <c r="AIO26" s="515"/>
      <c r="AIP26" s="515"/>
      <c r="AIQ26" s="515"/>
      <c r="AIR26" s="515"/>
      <c r="AIS26" s="515"/>
      <c r="AIT26" s="515"/>
      <c r="AIU26" s="515"/>
      <c r="AIV26" s="515"/>
      <c r="AIW26" s="515"/>
      <c r="AIX26" s="515"/>
      <c r="AIY26" s="515"/>
      <c r="AIZ26" s="515"/>
      <c r="AJA26" s="515"/>
      <c r="AJB26" s="515"/>
      <c r="AJC26" s="515"/>
      <c r="AJD26" s="515"/>
      <c r="AJE26" s="515"/>
      <c r="AJF26" s="515"/>
      <c r="AJG26" s="515"/>
      <c r="AJH26" s="515"/>
      <c r="AJI26" s="515"/>
      <c r="AJJ26" s="515"/>
      <c r="AJK26" s="515"/>
      <c r="AJL26" s="515"/>
      <c r="AJM26" s="515"/>
      <c r="AJN26" s="515"/>
      <c r="AJO26" s="515"/>
      <c r="AJP26" s="515"/>
      <c r="AJQ26" s="515"/>
      <c r="AJR26" s="515"/>
      <c r="AJS26" s="515"/>
      <c r="AJT26" s="515"/>
      <c r="AJU26" s="515"/>
      <c r="AJV26" s="515"/>
      <c r="AJW26" s="515"/>
      <c r="AJX26" s="515"/>
      <c r="AJY26" s="515"/>
      <c r="AJZ26" s="515"/>
      <c r="AKA26" s="515"/>
      <c r="AKB26" s="515"/>
      <c r="AKC26" s="515"/>
      <c r="AKD26" s="515"/>
      <c r="AKE26" s="515"/>
      <c r="AKF26" s="515"/>
      <c r="AKG26" s="515"/>
      <c r="AKH26" s="515"/>
      <c r="AKI26" s="515"/>
      <c r="AKJ26" s="515"/>
      <c r="AKK26" s="515"/>
      <c r="AKL26" s="515"/>
      <c r="AKM26" s="515"/>
      <c r="AKN26" s="515"/>
      <c r="AKO26" s="515"/>
      <c r="AKP26" s="515"/>
      <c r="AKQ26" s="515"/>
      <c r="AKR26" s="515"/>
      <c r="AKS26" s="515"/>
      <c r="AKT26" s="515"/>
      <c r="AKU26" s="515"/>
      <c r="AKV26" s="515"/>
      <c r="AKW26" s="515"/>
      <c r="AKX26" s="515"/>
      <c r="AKY26" s="515"/>
      <c r="AKZ26" s="515"/>
      <c r="ALA26" s="515"/>
      <c r="ALB26" s="515"/>
      <c r="ALC26" s="515"/>
      <c r="ALD26" s="515"/>
      <c r="ALE26" s="515"/>
      <c r="ALF26" s="515"/>
      <c r="ALG26" s="515"/>
      <c r="ALH26" s="515"/>
      <c r="ALI26" s="515"/>
      <c r="ALJ26" s="515"/>
      <c r="ALK26" s="515"/>
      <c r="ALL26" s="515"/>
      <c r="ALM26" s="515"/>
      <c r="ALN26" s="515"/>
      <c r="ALO26" s="515"/>
      <c r="ALP26" s="515"/>
      <c r="ALQ26" s="515"/>
      <c r="ALR26" s="515"/>
      <c r="ALS26" s="515"/>
      <c r="ALT26" s="515"/>
      <c r="ALU26" s="515"/>
      <c r="ALV26" s="515"/>
      <c r="ALW26" s="515"/>
      <c r="ALX26" s="515"/>
      <c r="ALY26" s="515"/>
      <c r="ALZ26" s="515"/>
      <c r="AMA26" s="515"/>
      <c r="AMB26" s="515"/>
      <c r="AMC26" s="515"/>
      <c r="AMD26" s="515"/>
      <c r="AME26" s="515"/>
      <c r="AMF26" s="515"/>
      <c r="AMG26" s="515"/>
      <c r="AMH26" s="515"/>
      <c r="AMI26" s="515"/>
      <c r="AMJ26" s="515"/>
      <c r="AMK26" s="515"/>
      <c r="AML26" s="515"/>
      <c r="AMM26" s="515"/>
      <c r="AMN26" s="515"/>
      <c r="AMO26" s="515"/>
      <c r="AMP26" s="515"/>
      <c r="AMQ26" s="515"/>
      <c r="AMR26" s="515"/>
      <c r="AMS26" s="515"/>
      <c r="AMT26" s="515"/>
      <c r="AMU26" s="515"/>
      <c r="AMV26" s="515"/>
      <c r="AMW26" s="515"/>
      <c r="AMX26" s="515"/>
      <c r="AMY26" s="515"/>
      <c r="AMZ26" s="515"/>
      <c r="ANA26" s="515"/>
      <c r="ANB26" s="515"/>
      <c r="ANC26" s="515"/>
      <c r="AND26" s="515"/>
      <c r="ANE26" s="515"/>
      <c r="ANF26" s="515"/>
      <c r="ANG26" s="515"/>
      <c r="ANH26" s="515"/>
      <c r="ANI26" s="515"/>
      <c r="ANJ26" s="515"/>
      <c r="ANK26" s="515"/>
      <c r="ANL26" s="515"/>
      <c r="ANM26" s="515"/>
      <c r="ANN26" s="515"/>
      <c r="ANO26" s="515"/>
      <c r="ANP26" s="515"/>
      <c r="ANQ26" s="515"/>
      <c r="ANR26" s="515"/>
      <c r="ANS26" s="515"/>
      <c r="ANT26" s="515"/>
      <c r="ANU26" s="515"/>
      <c r="ANV26" s="515"/>
      <c r="ANW26" s="515"/>
      <c r="ANX26" s="515"/>
      <c r="ANY26" s="515"/>
      <c r="ANZ26" s="515"/>
      <c r="AOA26" s="515"/>
      <c r="AOB26" s="515"/>
      <c r="AOC26" s="515"/>
      <c r="AOD26" s="515"/>
      <c r="AOE26" s="515"/>
      <c r="AOF26" s="515"/>
      <c r="AOG26" s="515"/>
      <c r="AOH26" s="515"/>
      <c r="AOI26" s="515"/>
      <c r="AOJ26" s="515"/>
      <c r="AOK26" s="515"/>
      <c r="AOL26" s="515"/>
      <c r="AOM26" s="515"/>
      <c r="AON26" s="515"/>
      <c r="AOO26" s="515"/>
      <c r="AOP26" s="515"/>
      <c r="AOQ26" s="515"/>
      <c r="AOR26" s="515"/>
      <c r="AOS26" s="515"/>
      <c r="AOT26" s="515"/>
      <c r="AOU26" s="515"/>
      <c r="AOV26" s="515"/>
      <c r="AOW26" s="515"/>
      <c r="AOX26" s="515"/>
      <c r="AOY26" s="515"/>
      <c r="AOZ26" s="515"/>
      <c r="APA26" s="515"/>
      <c r="APB26" s="515"/>
      <c r="APC26" s="515"/>
      <c r="APD26" s="515"/>
      <c r="APE26" s="515"/>
      <c r="APF26" s="515"/>
      <c r="APG26" s="515"/>
      <c r="APH26" s="515"/>
      <c r="API26" s="515"/>
      <c r="APJ26" s="515"/>
      <c r="APK26" s="515"/>
      <c r="APL26" s="515"/>
      <c r="APM26" s="515"/>
      <c r="APN26" s="515"/>
      <c r="APO26" s="515"/>
      <c r="APP26" s="515"/>
      <c r="APQ26" s="515"/>
      <c r="APR26" s="515"/>
      <c r="APS26" s="515"/>
      <c r="APT26" s="515"/>
      <c r="APU26" s="515"/>
      <c r="APV26" s="515"/>
      <c r="APW26" s="515"/>
      <c r="APX26" s="515"/>
      <c r="APY26" s="515"/>
      <c r="APZ26" s="515"/>
      <c r="AQA26" s="515"/>
      <c r="AQB26" s="515"/>
      <c r="AQC26" s="515"/>
      <c r="AQD26" s="515"/>
      <c r="AQE26" s="515"/>
      <c r="AQF26" s="515"/>
      <c r="AQG26" s="515"/>
      <c r="AQH26" s="515"/>
      <c r="AQI26" s="515"/>
      <c r="AQJ26" s="515"/>
      <c r="AQK26" s="515"/>
      <c r="AQL26" s="515"/>
      <c r="AQM26" s="515"/>
      <c r="AQN26" s="515"/>
      <c r="AQO26" s="515"/>
      <c r="AQP26" s="515"/>
      <c r="AQQ26" s="515"/>
      <c r="AQR26" s="515"/>
      <c r="AQS26" s="515"/>
      <c r="AQT26" s="515"/>
      <c r="AQU26" s="515"/>
      <c r="AQV26" s="515"/>
      <c r="AQW26" s="515"/>
      <c r="AQX26" s="515"/>
      <c r="AQY26" s="515"/>
      <c r="AQZ26" s="515"/>
      <c r="ARA26" s="515"/>
      <c r="ARB26" s="515"/>
      <c r="ARC26" s="515"/>
      <c r="ARD26" s="515"/>
      <c r="ARE26" s="515"/>
      <c r="ARF26" s="515"/>
      <c r="ARG26" s="515"/>
      <c r="ARH26" s="515"/>
      <c r="ARI26" s="515"/>
      <c r="ARJ26" s="515"/>
      <c r="ARK26" s="515"/>
      <c r="ARL26" s="515"/>
      <c r="ARM26" s="515"/>
      <c r="ARN26" s="515"/>
      <c r="ARO26" s="515"/>
      <c r="ARP26" s="515"/>
      <c r="ARQ26" s="515"/>
      <c r="ARR26" s="515"/>
      <c r="ARS26" s="515"/>
      <c r="ART26" s="515"/>
      <c r="ARU26" s="515"/>
      <c r="ARV26" s="515"/>
      <c r="ARW26" s="515"/>
      <c r="ARX26" s="515"/>
      <c r="ARY26" s="515"/>
      <c r="ARZ26" s="515"/>
      <c r="ASA26" s="515"/>
      <c r="ASB26" s="515"/>
      <c r="ASC26" s="515"/>
      <c r="ASD26" s="515"/>
      <c r="ASE26" s="515"/>
      <c r="ASF26" s="515"/>
      <c r="ASG26" s="515"/>
      <c r="ASH26" s="515"/>
      <c r="ASI26" s="515"/>
      <c r="ASJ26" s="515"/>
      <c r="ASK26" s="515"/>
      <c r="ASL26" s="515"/>
      <c r="ASM26" s="515"/>
      <c r="ASN26" s="515"/>
      <c r="ASO26" s="515"/>
      <c r="ASP26" s="515"/>
      <c r="ASQ26" s="515"/>
      <c r="ASR26" s="515"/>
      <c r="ASS26" s="515"/>
      <c r="AST26" s="515"/>
      <c r="ASU26" s="515"/>
      <c r="ASV26" s="515"/>
      <c r="ASW26" s="515"/>
      <c r="ASX26" s="515"/>
      <c r="ASY26" s="515"/>
      <c r="ASZ26" s="515"/>
      <c r="ATA26" s="515"/>
      <c r="ATB26" s="515"/>
      <c r="ATC26" s="515"/>
      <c r="ATD26" s="515"/>
      <c r="ATE26" s="515"/>
      <c r="ATF26" s="515"/>
      <c r="ATG26" s="515"/>
      <c r="ATH26" s="515"/>
      <c r="ATI26" s="515"/>
      <c r="ATJ26" s="515"/>
      <c r="ATK26" s="515"/>
      <c r="ATL26" s="515"/>
      <c r="ATM26" s="515"/>
      <c r="ATN26" s="515"/>
      <c r="ATO26" s="515"/>
      <c r="ATP26" s="515"/>
      <c r="ATQ26" s="515"/>
      <c r="ATR26" s="515"/>
      <c r="ATS26" s="515"/>
      <c r="ATT26" s="515"/>
      <c r="ATU26" s="515"/>
      <c r="ATV26" s="515"/>
      <c r="ATW26" s="515"/>
      <c r="ATX26" s="515"/>
      <c r="ATY26" s="515"/>
      <c r="ATZ26" s="515"/>
      <c r="AUA26" s="515"/>
      <c r="AUB26" s="515"/>
      <c r="AUC26" s="515"/>
      <c r="AUD26" s="515"/>
      <c r="AUE26" s="515"/>
      <c r="AUF26" s="515"/>
      <c r="AUG26" s="515"/>
      <c r="AUH26" s="515"/>
      <c r="AUI26" s="515"/>
      <c r="AUJ26" s="515"/>
      <c r="AUK26" s="515"/>
      <c r="AUL26" s="515"/>
      <c r="AUM26" s="515"/>
      <c r="AUN26" s="515"/>
      <c r="AUO26" s="515"/>
      <c r="AUP26" s="515"/>
      <c r="AUQ26" s="515"/>
      <c r="AUR26" s="515"/>
      <c r="AUS26" s="515"/>
      <c r="AUT26" s="515"/>
      <c r="AUU26" s="515"/>
      <c r="AUV26" s="515"/>
      <c r="AUW26" s="515"/>
      <c r="AUX26" s="515"/>
      <c r="AUY26" s="515"/>
      <c r="AUZ26" s="515"/>
      <c r="AVA26" s="515"/>
      <c r="AVB26" s="515"/>
      <c r="AVC26" s="515"/>
      <c r="AVD26" s="515"/>
      <c r="AVE26" s="515"/>
      <c r="AVF26" s="515"/>
      <c r="AVG26" s="515"/>
      <c r="AVH26" s="515"/>
      <c r="AVI26" s="515"/>
      <c r="AVJ26" s="515"/>
      <c r="AVK26" s="515"/>
      <c r="AVL26" s="515"/>
      <c r="AVM26" s="515"/>
      <c r="AVN26" s="515"/>
      <c r="AVO26" s="515"/>
      <c r="AVP26" s="515"/>
      <c r="AVQ26" s="515"/>
      <c r="AVR26" s="515"/>
      <c r="AVS26" s="515"/>
      <c r="AVT26" s="515"/>
      <c r="AVU26" s="515"/>
      <c r="AVV26" s="515"/>
      <c r="AVW26" s="515"/>
      <c r="AVX26" s="515"/>
      <c r="AVY26" s="515"/>
      <c r="AVZ26" s="515"/>
      <c r="AWA26" s="515"/>
      <c r="AWB26" s="515"/>
      <c r="AWC26" s="515"/>
      <c r="AWD26" s="515"/>
      <c r="AWE26" s="515"/>
      <c r="AWF26" s="515"/>
      <c r="AWG26" s="515"/>
      <c r="AWH26" s="515"/>
      <c r="AWI26" s="515"/>
      <c r="AWJ26" s="515"/>
      <c r="AWK26" s="515"/>
      <c r="AWL26" s="515"/>
      <c r="AWM26" s="515"/>
      <c r="AWN26" s="515"/>
      <c r="AWO26" s="515"/>
      <c r="AWP26" s="515"/>
      <c r="AWQ26" s="515"/>
      <c r="AWR26" s="515"/>
      <c r="AWS26" s="515"/>
      <c r="AWT26" s="515"/>
      <c r="AWU26" s="515"/>
      <c r="AWV26" s="515"/>
      <c r="AWW26" s="515"/>
      <c r="AWX26" s="515"/>
      <c r="AWY26" s="515"/>
      <c r="AWZ26" s="515"/>
      <c r="AXA26" s="515"/>
      <c r="AXB26" s="515"/>
      <c r="AXC26" s="515"/>
      <c r="AXD26" s="515"/>
      <c r="AXE26" s="515"/>
      <c r="AXF26" s="515"/>
      <c r="AXG26" s="515"/>
      <c r="AXH26" s="515"/>
      <c r="AXI26" s="515"/>
      <c r="AXJ26" s="515"/>
      <c r="AXK26" s="515"/>
      <c r="AXL26" s="515"/>
      <c r="AXM26" s="515"/>
      <c r="AXN26" s="515"/>
      <c r="AXO26" s="515"/>
      <c r="AXP26" s="515"/>
      <c r="AXQ26" s="515"/>
      <c r="AXR26" s="515"/>
      <c r="AXS26" s="515"/>
      <c r="AXT26" s="515"/>
      <c r="AXU26" s="515"/>
      <c r="AXV26" s="515"/>
      <c r="AXW26" s="515"/>
      <c r="AXX26" s="515"/>
      <c r="AXY26" s="515"/>
      <c r="AXZ26" s="515"/>
      <c r="AYA26" s="515"/>
      <c r="AYB26" s="515"/>
      <c r="AYC26" s="515"/>
      <c r="AYD26" s="515"/>
      <c r="AYE26" s="515"/>
      <c r="AYF26" s="515"/>
      <c r="AYG26" s="515"/>
      <c r="AYH26" s="515"/>
      <c r="AYI26" s="515"/>
      <c r="AYJ26" s="515"/>
      <c r="AYK26" s="515"/>
      <c r="AYL26" s="515"/>
      <c r="AYM26" s="515"/>
      <c r="AYN26" s="515"/>
      <c r="AYO26" s="515"/>
      <c r="AYP26" s="515"/>
      <c r="AYQ26" s="515"/>
      <c r="AYR26" s="515"/>
      <c r="AYS26" s="515"/>
      <c r="AYT26" s="515"/>
      <c r="AYU26" s="515"/>
      <c r="AYV26" s="515"/>
      <c r="AYW26" s="515"/>
      <c r="AYX26" s="515"/>
      <c r="AYY26" s="515"/>
      <c r="AYZ26" s="515"/>
      <c r="AZA26" s="515"/>
      <c r="AZB26" s="515"/>
      <c r="AZC26" s="515"/>
      <c r="AZD26" s="515"/>
      <c r="AZE26" s="515"/>
      <c r="AZF26" s="515"/>
      <c r="AZG26" s="515"/>
      <c r="AZH26" s="515"/>
      <c r="AZI26" s="515"/>
      <c r="AZJ26" s="515"/>
      <c r="AZK26" s="515"/>
      <c r="AZL26" s="515"/>
      <c r="AZM26" s="515"/>
      <c r="AZN26" s="515"/>
      <c r="AZO26" s="515"/>
      <c r="AZP26" s="515"/>
      <c r="AZQ26" s="515"/>
      <c r="AZR26" s="515"/>
      <c r="AZS26" s="515"/>
      <c r="AZT26" s="515"/>
      <c r="AZU26" s="515"/>
      <c r="AZV26" s="515"/>
      <c r="AZW26" s="515"/>
      <c r="AZX26" s="515"/>
      <c r="AZY26" s="515"/>
      <c r="AZZ26" s="515"/>
      <c r="BAA26" s="515"/>
      <c r="BAB26" s="515"/>
      <c r="BAC26" s="515"/>
      <c r="BAD26" s="515"/>
      <c r="BAE26" s="515"/>
      <c r="BAF26" s="515"/>
      <c r="BAG26" s="515"/>
      <c r="BAH26" s="515"/>
      <c r="BAI26" s="515"/>
      <c r="BAJ26" s="515"/>
      <c r="BAK26" s="515"/>
      <c r="BAL26" s="515"/>
      <c r="BAM26" s="515"/>
      <c r="BAN26" s="515"/>
      <c r="BAO26" s="515"/>
      <c r="BAP26" s="515"/>
      <c r="BAQ26" s="515"/>
      <c r="BAR26" s="515"/>
      <c r="BAS26" s="515"/>
      <c r="BAT26" s="515"/>
      <c r="BAU26" s="515"/>
      <c r="BAV26" s="515"/>
      <c r="BAW26" s="515"/>
      <c r="BAX26" s="515"/>
      <c r="BAY26" s="515"/>
      <c r="BAZ26" s="515"/>
      <c r="BBA26" s="515"/>
      <c r="BBB26" s="515"/>
      <c r="BBC26" s="515"/>
      <c r="BBD26" s="515"/>
      <c r="BBE26" s="515"/>
      <c r="BBF26" s="515"/>
      <c r="BBG26" s="515"/>
      <c r="BBH26" s="515"/>
      <c r="BBI26" s="515"/>
      <c r="BBJ26" s="515"/>
      <c r="BBK26" s="515"/>
      <c r="BBL26" s="515"/>
      <c r="BBM26" s="515"/>
      <c r="BBN26" s="515"/>
      <c r="BBO26" s="515"/>
      <c r="BBP26" s="515"/>
      <c r="BBQ26" s="515"/>
      <c r="BBR26" s="515"/>
      <c r="BBS26" s="515"/>
      <c r="BBT26" s="515"/>
      <c r="BBU26" s="515"/>
      <c r="BBV26" s="515"/>
      <c r="BBW26" s="515"/>
      <c r="BBX26" s="515"/>
      <c r="BBY26" s="515"/>
      <c r="BBZ26" s="515"/>
      <c r="BCA26" s="515"/>
      <c r="BCB26" s="515"/>
      <c r="BCC26" s="515"/>
      <c r="BCD26" s="515"/>
      <c r="BCE26" s="515"/>
      <c r="BCF26" s="515"/>
      <c r="BCG26" s="515"/>
      <c r="BCH26" s="515"/>
      <c r="BCI26" s="515"/>
      <c r="BCJ26" s="515"/>
      <c r="BCK26" s="515"/>
      <c r="BCL26" s="515"/>
      <c r="BCM26" s="515"/>
      <c r="BCN26" s="515"/>
      <c r="BCO26" s="515"/>
      <c r="BCP26" s="515"/>
      <c r="BCQ26" s="515"/>
      <c r="BCR26" s="515"/>
      <c r="BCS26" s="515"/>
      <c r="BCT26" s="515"/>
      <c r="BCU26" s="515"/>
      <c r="BCV26" s="515"/>
      <c r="BCW26" s="515"/>
      <c r="BCX26" s="515"/>
      <c r="BCY26" s="515"/>
      <c r="BCZ26" s="515"/>
      <c r="BDA26" s="515"/>
      <c r="BDB26" s="515"/>
      <c r="BDC26" s="515"/>
      <c r="BDD26" s="515"/>
      <c r="BDE26" s="515"/>
      <c r="BDF26" s="515"/>
      <c r="BDG26" s="515"/>
      <c r="BDH26" s="515"/>
      <c r="BDI26" s="515"/>
      <c r="BDJ26" s="515"/>
      <c r="BDK26" s="515"/>
      <c r="BDL26" s="515"/>
      <c r="BDM26" s="515"/>
      <c r="BDN26" s="515"/>
      <c r="BDO26" s="515"/>
      <c r="BDP26" s="515"/>
      <c r="BDQ26" s="515"/>
      <c r="BDR26" s="515"/>
      <c r="BDS26" s="515"/>
      <c r="BDT26" s="515"/>
      <c r="BDU26" s="515"/>
      <c r="BDV26" s="515"/>
      <c r="BDW26" s="515"/>
      <c r="BDX26" s="515"/>
      <c r="BDY26" s="515"/>
      <c r="BDZ26" s="515"/>
      <c r="BEA26" s="515"/>
      <c r="BEB26" s="515"/>
      <c r="BEC26" s="515"/>
      <c r="BED26" s="515"/>
      <c r="BEE26" s="515"/>
      <c r="BEF26" s="515"/>
      <c r="BEG26" s="515"/>
      <c r="BEH26" s="515"/>
      <c r="BEI26" s="515"/>
      <c r="BEJ26" s="515"/>
      <c r="BEK26" s="515"/>
      <c r="BEL26" s="515"/>
      <c r="BEM26" s="515"/>
      <c r="BEN26" s="515"/>
      <c r="BEO26" s="515"/>
      <c r="BEP26" s="515"/>
      <c r="BEQ26" s="515"/>
      <c r="BER26" s="515"/>
      <c r="BES26" s="515"/>
      <c r="BET26" s="515"/>
      <c r="BEU26" s="515"/>
      <c r="BEV26" s="515"/>
      <c r="BEW26" s="515"/>
      <c r="BEX26" s="515"/>
      <c r="BEY26" s="515"/>
      <c r="BEZ26" s="515"/>
      <c r="BFA26" s="515"/>
      <c r="BFB26" s="515"/>
      <c r="BFC26" s="515"/>
      <c r="BFD26" s="515"/>
      <c r="BFE26" s="515"/>
      <c r="BFF26" s="515"/>
      <c r="BFG26" s="515"/>
      <c r="BFH26" s="515"/>
      <c r="BFI26" s="515"/>
      <c r="BFJ26" s="515"/>
      <c r="BFK26" s="515"/>
      <c r="BFL26" s="515"/>
      <c r="BFM26" s="515"/>
      <c r="BFN26" s="515"/>
      <c r="BFO26" s="515"/>
      <c r="BFP26" s="515"/>
      <c r="BFQ26" s="515"/>
      <c r="BFR26" s="515"/>
      <c r="BFS26" s="515"/>
      <c r="BFT26" s="515"/>
      <c r="BFU26" s="515"/>
      <c r="BFV26" s="515"/>
      <c r="BFW26" s="515"/>
      <c r="BFX26" s="515"/>
      <c r="BFY26" s="515"/>
      <c r="BFZ26" s="515"/>
      <c r="BGA26" s="515"/>
      <c r="BGB26" s="515"/>
      <c r="BGC26" s="515"/>
      <c r="BGD26" s="515"/>
      <c r="BGE26" s="515"/>
      <c r="BGF26" s="515"/>
      <c r="BGG26" s="515"/>
      <c r="BGH26" s="515"/>
      <c r="BGI26" s="515"/>
      <c r="BGJ26" s="515"/>
      <c r="BGK26" s="515"/>
      <c r="BGL26" s="515"/>
      <c r="BGM26" s="515"/>
      <c r="BGN26" s="515"/>
      <c r="BGO26" s="515"/>
      <c r="BGP26" s="515"/>
      <c r="BGQ26" s="515"/>
      <c r="BGR26" s="515"/>
      <c r="BGS26" s="515"/>
      <c r="BGT26" s="515"/>
      <c r="BGU26" s="515"/>
      <c r="BGV26" s="515"/>
      <c r="BGW26" s="515"/>
      <c r="BGX26" s="515"/>
      <c r="BGY26" s="515"/>
      <c r="BGZ26" s="515"/>
      <c r="BHA26" s="515"/>
      <c r="BHB26" s="515"/>
      <c r="BHC26" s="515"/>
      <c r="BHD26" s="515"/>
      <c r="BHE26" s="515"/>
      <c r="BHF26" s="515"/>
      <c r="BHG26" s="515"/>
      <c r="BHH26" s="515"/>
      <c r="BHI26" s="515"/>
      <c r="BHJ26" s="515"/>
      <c r="BHK26" s="515"/>
      <c r="BHL26" s="515"/>
      <c r="BHM26" s="515"/>
      <c r="BHN26" s="515"/>
      <c r="BHO26" s="515"/>
      <c r="BHP26" s="515"/>
      <c r="BHQ26" s="515"/>
      <c r="BHR26" s="515"/>
      <c r="BHS26" s="515"/>
      <c r="BHT26" s="515"/>
      <c r="BHU26" s="515"/>
      <c r="BHV26" s="515"/>
      <c r="BHW26" s="515"/>
      <c r="BHX26" s="515"/>
      <c r="BHY26" s="515"/>
      <c r="BHZ26" s="515"/>
      <c r="BIA26" s="515"/>
      <c r="BIB26" s="515"/>
      <c r="BIC26" s="515"/>
      <c r="BID26" s="515"/>
      <c r="BIE26" s="515"/>
      <c r="BIF26" s="515"/>
      <c r="BIG26" s="515"/>
      <c r="BIH26" s="515"/>
      <c r="BII26" s="515"/>
      <c r="BIJ26" s="515"/>
      <c r="BIK26" s="515"/>
      <c r="BIL26" s="515"/>
      <c r="BIM26" s="515"/>
      <c r="BIN26" s="515"/>
      <c r="BIO26" s="515"/>
      <c r="BIP26" s="515"/>
      <c r="BIQ26" s="515"/>
      <c r="BIR26" s="515"/>
      <c r="BIS26" s="515"/>
      <c r="BIT26" s="515"/>
      <c r="BIU26" s="515"/>
      <c r="BIV26" s="515"/>
      <c r="BIW26" s="515"/>
      <c r="BIX26" s="515"/>
      <c r="BIY26" s="515"/>
      <c r="BIZ26" s="515"/>
      <c r="BJA26" s="515"/>
      <c r="BJB26" s="515"/>
      <c r="BJC26" s="515"/>
      <c r="BJD26" s="515"/>
      <c r="BJE26" s="515"/>
      <c r="BJF26" s="515"/>
      <c r="BJG26" s="515"/>
      <c r="BJH26" s="515"/>
      <c r="BJI26" s="515"/>
      <c r="BJJ26" s="515"/>
      <c r="BJK26" s="515"/>
      <c r="BJL26" s="515"/>
      <c r="BJM26" s="515"/>
      <c r="BJN26" s="515"/>
      <c r="BJO26" s="515"/>
      <c r="BJP26" s="515"/>
      <c r="BJQ26" s="515"/>
      <c r="BJR26" s="515"/>
      <c r="BJS26" s="515"/>
      <c r="BJT26" s="515"/>
      <c r="BJU26" s="515"/>
      <c r="BJV26" s="515"/>
      <c r="BJW26" s="515"/>
      <c r="BJX26" s="515"/>
      <c r="BJY26" s="515"/>
      <c r="BJZ26" s="515"/>
      <c r="BKA26" s="515"/>
      <c r="BKB26" s="515"/>
      <c r="BKC26" s="515"/>
      <c r="BKD26" s="515"/>
      <c r="BKE26" s="515"/>
      <c r="BKF26" s="515"/>
      <c r="BKG26" s="515"/>
      <c r="BKH26" s="515"/>
      <c r="BKI26" s="515"/>
      <c r="BKJ26" s="515"/>
      <c r="BKK26" s="515"/>
      <c r="BKL26" s="515"/>
      <c r="BKM26" s="515"/>
      <c r="BKN26" s="515"/>
      <c r="BKO26" s="515"/>
      <c r="BKP26" s="515"/>
      <c r="BKQ26" s="515"/>
      <c r="BKR26" s="515"/>
      <c r="BKS26" s="515"/>
      <c r="BKT26" s="515"/>
      <c r="BKU26" s="515"/>
      <c r="BKV26" s="515"/>
      <c r="BKW26" s="515"/>
      <c r="BKX26" s="515"/>
      <c r="BKY26" s="515"/>
      <c r="BKZ26" s="515"/>
      <c r="BLA26" s="515"/>
      <c r="BLB26" s="515"/>
      <c r="BLC26" s="515"/>
      <c r="BLD26" s="515"/>
      <c r="BLE26" s="515"/>
      <c r="BLF26" s="515"/>
      <c r="BLG26" s="515"/>
      <c r="BLH26" s="515"/>
      <c r="BLI26" s="515"/>
      <c r="BLJ26" s="515"/>
      <c r="BLK26" s="515"/>
      <c r="BLL26" s="515"/>
      <c r="BLM26" s="515"/>
      <c r="BLN26" s="515"/>
      <c r="BLO26" s="515"/>
      <c r="BLP26" s="515"/>
      <c r="BLQ26" s="515"/>
      <c r="BLR26" s="515"/>
      <c r="BLS26" s="515"/>
      <c r="BLT26" s="515"/>
      <c r="BLU26" s="515"/>
      <c r="BLV26" s="515"/>
      <c r="BLW26" s="515"/>
      <c r="BLX26" s="515"/>
      <c r="BLY26" s="515"/>
      <c r="BLZ26" s="515"/>
      <c r="BMA26" s="515"/>
      <c r="BMB26" s="515"/>
      <c r="BMC26" s="515"/>
      <c r="BMD26" s="515"/>
      <c r="BME26" s="515"/>
      <c r="BMF26" s="515"/>
      <c r="BMG26" s="515"/>
      <c r="BMH26" s="515"/>
      <c r="BMI26" s="515"/>
      <c r="BMJ26" s="515"/>
      <c r="BMK26" s="515"/>
      <c r="BML26" s="515"/>
      <c r="BMM26" s="515"/>
      <c r="BMN26" s="515"/>
      <c r="BMO26" s="515"/>
      <c r="BMP26" s="515"/>
      <c r="BMQ26" s="515"/>
      <c r="BMR26" s="515"/>
      <c r="BMS26" s="515"/>
      <c r="BMT26" s="515"/>
      <c r="BMU26" s="515"/>
      <c r="BMV26" s="515"/>
      <c r="BMW26" s="515"/>
      <c r="BMX26" s="515"/>
      <c r="BMY26" s="515"/>
      <c r="BMZ26" s="515"/>
      <c r="BNA26" s="515"/>
      <c r="BNB26" s="515"/>
      <c r="BNC26" s="515"/>
      <c r="BND26" s="515"/>
      <c r="BNE26" s="515"/>
      <c r="BNF26" s="515"/>
      <c r="BNG26" s="515"/>
      <c r="BNH26" s="515"/>
      <c r="BNI26" s="515"/>
      <c r="BNJ26" s="515"/>
      <c r="BNK26" s="515"/>
      <c r="BNL26" s="515"/>
      <c r="BNM26" s="515"/>
      <c r="BNN26" s="515"/>
      <c r="BNO26" s="515"/>
      <c r="BNP26" s="515"/>
      <c r="BNQ26" s="515"/>
      <c r="BNR26" s="515"/>
      <c r="BNS26" s="515"/>
      <c r="BNT26" s="515"/>
      <c r="BNU26" s="515"/>
      <c r="BNV26" s="515"/>
      <c r="BNW26" s="515"/>
      <c r="BNX26" s="515"/>
      <c r="BNY26" s="515"/>
      <c r="BNZ26" s="515"/>
      <c r="BOA26" s="515"/>
      <c r="BOB26" s="515"/>
      <c r="BOC26" s="515"/>
      <c r="BOD26" s="515"/>
      <c r="BOE26" s="515"/>
      <c r="BOF26" s="515"/>
      <c r="BOG26" s="515"/>
      <c r="BOH26" s="515"/>
      <c r="BOI26" s="515"/>
      <c r="BOJ26" s="515"/>
      <c r="BOK26" s="515"/>
      <c r="BOL26" s="515"/>
      <c r="BOM26" s="515"/>
      <c r="BON26" s="515"/>
      <c r="BOO26" s="515"/>
      <c r="BOP26" s="515"/>
      <c r="BOQ26" s="515"/>
      <c r="BOR26" s="515"/>
      <c r="BOS26" s="515"/>
      <c r="BOT26" s="515"/>
      <c r="BOU26" s="515"/>
      <c r="BOV26" s="515"/>
      <c r="BOW26" s="515"/>
      <c r="BOX26" s="515"/>
      <c r="BOY26" s="515"/>
      <c r="BOZ26" s="515"/>
      <c r="BPA26" s="515"/>
      <c r="BPB26" s="515"/>
      <c r="BPC26" s="515"/>
      <c r="BPD26" s="515"/>
      <c r="BPE26" s="515"/>
      <c r="BPF26" s="515"/>
      <c r="BPG26" s="515"/>
      <c r="BPH26" s="515"/>
      <c r="BPI26" s="515"/>
      <c r="BPJ26" s="515"/>
      <c r="BPK26" s="515"/>
      <c r="BPL26" s="515"/>
      <c r="BPM26" s="515"/>
      <c r="BPN26" s="515"/>
      <c r="BPO26" s="515"/>
      <c r="BPP26" s="515"/>
      <c r="BPQ26" s="515"/>
      <c r="BPR26" s="515"/>
      <c r="BPS26" s="515"/>
      <c r="BPT26" s="515"/>
      <c r="BPU26" s="515"/>
      <c r="BPV26" s="515"/>
      <c r="BPW26" s="515"/>
      <c r="BPX26" s="515"/>
      <c r="BPY26" s="515"/>
      <c r="BPZ26" s="515"/>
      <c r="BQA26" s="515"/>
      <c r="BQB26" s="515"/>
      <c r="BQC26" s="515"/>
      <c r="BQD26" s="515"/>
      <c r="BQE26" s="515"/>
      <c r="BQF26" s="515"/>
      <c r="BQG26" s="515"/>
      <c r="BQH26" s="515"/>
      <c r="BQI26" s="515"/>
      <c r="BQJ26" s="515"/>
      <c r="BQK26" s="515"/>
      <c r="BQL26" s="515"/>
      <c r="BQM26" s="515"/>
      <c r="BQN26" s="515"/>
      <c r="BQO26" s="515"/>
      <c r="BQP26" s="515"/>
      <c r="BQQ26" s="515"/>
      <c r="BQR26" s="515"/>
      <c r="BQS26" s="515"/>
      <c r="BQT26" s="515"/>
      <c r="BQU26" s="515"/>
      <c r="BQV26" s="515"/>
      <c r="BQW26" s="515"/>
      <c r="BQX26" s="515"/>
      <c r="BQY26" s="515"/>
      <c r="BQZ26" s="515"/>
      <c r="BRA26" s="515"/>
      <c r="BRB26" s="515"/>
      <c r="BRC26" s="515"/>
      <c r="BRD26" s="515"/>
      <c r="BRE26" s="515"/>
      <c r="BRF26" s="515"/>
      <c r="BRG26" s="515"/>
      <c r="BRH26" s="515"/>
      <c r="BRI26" s="515"/>
      <c r="BRJ26" s="515"/>
      <c r="BRK26" s="515"/>
      <c r="BRL26" s="515"/>
      <c r="BRM26" s="515"/>
      <c r="BRN26" s="515"/>
      <c r="BRO26" s="515"/>
      <c r="BRP26" s="515"/>
      <c r="BRQ26" s="515"/>
      <c r="BRR26" s="515"/>
      <c r="BRS26" s="515"/>
      <c r="BRT26" s="515"/>
      <c r="BRU26" s="515"/>
      <c r="BRV26" s="515"/>
      <c r="BRW26" s="515"/>
      <c r="BRX26" s="515"/>
      <c r="BRY26" s="515"/>
      <c r="BRZ26" s="515"/>
      <c r="BSA26" s="515"/>
      <c r="BSB26" s="515"/>
      <c r="BSC26" s="515"/>
      <c r="BSD26" s="515"/>
      <c r="BSE26" s="515"/>
      <c r="BSF26" s="515"/>
      <c r="BSG26" s="515"/>
      <c r="BSH26" s="515"/>
      <c r="BSI26" s="515"/>
      <c r="BSJ26" s="515"/>
      <c r="BSK26" s="515"/>
      <c r="BSL26" s="515"/>
      <c r="BSM26" s="515"/>
      <c r="BSN26" s="515"/>
      <c r="BSO26" s="515"/>
      <c r="BSP26" s="515"/>
      <c r="BSQ26" s="515"/>
      <c r="BSR26" s="515"/>
      <c r="BSS26" s="515"/>
      <c r="BST26" s="515"/>
      <c r="BSU26" s="515"/>
      <c r="BSV26" s="515"/>
      <c r="BSW26" s="515"/>
      <c r="BSX26" s="515"/>
      <c r="BSY26" s="515"/>
      <c r="BSZ26" s="515"/>
      <c r="BTA26" s="515"/>
      <c r="BTB26" s="515"/>
      <c r="BTC26" s="515"/>
      <c r="BTD26" s="515"/>
      <c r="BTE26" s="515"/>
      <c r="BTF26" s="515"/>
      <c r="BTG26" s="515"/>
      <c r="BTH26" s="515"/>
      <c r="BTI26" s="515"/>
      <c r="BTJ26" s="515"/>
      <c r="BTK26" s="515"/>
      <c r="BTL26" s="515"/>
      <c r="BTM26" s="515"/>
      <c r="BTN26" s="515"/>
      <c r="BTO26" s="515"/>
      <c r="BTP26" s="515"/>
      <c r="BTQ26" s="515"/>
      <c r="BTR26" s="515"/>
      <c r="BTS26" s="515"/>
      <c r="BTT26" s="515"/>
      <c r="BTU26" s="515"/>
      <c r="BTV26" s="515"/>
      <c r="BTW26" s="515"/>
      <c r="BTX26" s="515"/>
      <c r="BTY26" s="515"/>
      <c r="BTZ26" s="515"/>
      <c r="BUA26" s="515"/>
      <c r="BUB26" s="515"/>
      <c r="BUC26" s="515"/>
      <c r="BUD26" s="515"/>
      <c r="BUE26" s="515"/>
      <c r="BUF26" s="515"/>
      <c r="BUG26" s="515"/>
      <c r="BUH26" s="515"/>
      <c r="BUI26" s="515"/>
      <c r="BUJ26" s="515"/>
      <c r="BUK26" s="515"/>
      <c r="BUL26" s="515"/>
      <c r="BUM26" s="515"/>
      <c r="BUN26" s="515"/>
      <c r="BUO26" s="515"/>
      <c r="BUP26" s="515"/>
      <c r="BUQ26" s="515"/>
      <c r="BUR26" s="515"/>
      <c r="BUS26" s="515"/>
      <c r="BUT26" s="515"/>
      <c r="BUU26" s="515"/>
      <c r="BUV26" s="515"/>
      <c r="BUW26" s="515"/>
      <c r="BUX26" s="515"/>
      <c r="BUY26" s="515"/>
      <c r="BUZ26" s="515"/>
      <c r="BVA26" s="515"/>
      <c r="BVB26" s="515"/>
      <c r="BVC26" s="515"/>
      <c r="BVD26" s="515"/>
      <c r="BVE26" s="515"/>
      <c r="BVF26" s="515"/>
      <c r="BVG26" s="515"/>
      <c r="BVH26" s="515"/>
      <c r="BVI26" s="515"/>
      <c r="BVJ26" s="515"/>
      <c r="BVK26" s="515"/>
      <c r="BVL26" s="515"/>
      <c r="BVM26" s="515"/>
      <c r="BVN26" s="515"/>
      <c r="BVO26" s="515"/>
      <c r="BVP26" s="515"/>
      <c r="BVQ26" s="515"/>
      <c r="BVR26" s="515"/>
      <c r="BVS26" s="515"/>
      <c r="BVT26" s="515"/>
      <c r="BVU26" s="515"/>
      <c r="BVV26" s="515"/>
      <c r="BVW26" s="515"/>
      <c r="BVX26" s="515"/>
      <c r="BVY26" s="515"/>
      <c r="BVZ26" s="515"/>
      <c r="BWA26" s="515"/>
      <c r="BWB26" s="515"/>
      <c r="BWC26" s="515"/>
      <c r="BWD26" s="515"/>
      <c r="BWE26" s="515"/>
      <c r="BWF26" s="515"/>
      <c r="BWG26" s="515"/>
      <c r="BWH26" s="515"/>
      <c r="BWI26" s="515"/>
      <c r="BWJ26" s="515"/>
      <c r="BWK26" s="515"/>
      <c r="BWL26" s="515"/>
      <c r="BWM26" s="515"/>
      <c r="BWN26" s="515"/>
      <c r="BWO26" s="515"/>
      <c r="BWP26" s="515"/>
      <c r="BWQ26" s="515"/>
    </row>
    <row r="27" spans="1:1967" s="547" customFormat="1" ht="114.75" customHeight="1">
      <c r="A27" s="9" t="s">
        <v>6082</v>
      </c>
      <c r="B27" s="100" t="s">
        <v>97</v>
      </c>
      <c r="C27" s="3" t="s">
        <v>625</v>
      </c>
      <c r="D27" s="3" t="s">
        <v>98</v>
      </c>
      <c r="E27" s="3" t="s">
        <v>1313</v>
      </c>
      <c r="F27" s="9"/>
      <c r="G27" s="3" t="s">
        <v>385</v>
      </c>
      <c r="H27" s="20">
        <v>0.6</v>
      </c>
      <c r="I27" s="43">
        <v>470000000</v>
      </c>
      <c r="J27" s="21" t="s">
        <v>1314</v>
      </c>
      <c r="K27" s="3" t="s">
        <v>1927</v>
      </c>
      <c r="L27" s="137" t="s">
        <v>3397</v>
      </c>
      <c r="M27" s="140" t="s">
        <v>383</v>
      </c>
      <c r="N27" s="345" t="s">
        <v>1924</v>
      </c>
      <c r="O27" s="3" t="s">
        <v>1366</v>
      </c>
      <c r="P27" s="7" t="s">
        <v>1331</v>
      </c>
      <c r="Q27" s="3" t="s">
        <v>8832</v>
      </c>
      <c r="R27" s="4">
        <v>2</v>
      </c>
      <c r="S27" s="19">
        <v>28589000</v>
      </c>
      <c r="T27" s="83">
        <v>0</v>
      </c>
      <c r="U27" s="83">
        <f t="shared" ref="U27:U114" si="0">T27*1.12</f>
        <v>0</v>
      </c>
      <c r="V27" s="9" t="s">
        <v>1315</v>
      </c>
      <c r="W27" s="152" t="s">
        <v>1394</v>
      </c>
      <c r="X27" s="9" t="s">
        <v>9066</v>
      </c>
    </row>
    <row r="28" spans="1:1967" s="547" customFormat="1" ht="127.5" customHeight="1">
      <c r="A28" s="9" t="s">
        <v>6083</v>
      </c>
      <c r="B28" s="3" t="s">
        <v>1316</v>
      </c>
      <c r="C28" s="3" t="s">
        <v>626</v>
      </c>
      <c r="D28" s="3" t="s">
        <v>99</v>
      </c>
      <c r="E28" s="3" t="s">
        <v>1317</v>
      </c>
      <c r="F28" s="3"/>
      <c r="G28" s="9" t="s">
        <v>385</v>
      </c>
      <c r="H28" s="20">
        <v>0.6</v>
      </c>
      <c r="I28" s="34">
        <v>470000000</v>
      </c>
      <c r="J28" s="21" t="s">
        <v>1314</v>
      </c>
      <c r="K28" s="3" t="s">
        <v>1318</v>
      </c>
      <c r="L28" s="137" t="s">
        <v>3397</v>
      </c>
      <c r="M28" s="140" t="s">
        <v>383</v>
      </c>
      <c r="N28" s="345" t="s">
        <v>1925</v>
      </c>
      <c r="O28" s="3" t="s">
        <v>1366</v>
      </c>
      <c r="P28" s="7" t="s">
        <v>1331</v>
      </c>
      <c r="Q28" s="3" t="s">
        <v>8832</v>
      </c>
      <c r="R28" s="9">
        <v>5.6</v>
      </c>
      <c r="S28" s="75">
        <v>17009000</v>
      </c>
      <c r="T28" s="101">
        <f t="shared" ref="T28:T36" si="1">R28*S28</f>
        <v>95250400</v>
      </c>
      <c r="U28" s="102">
        <f t="shared" si="0"/>
        <v>106680448.00000001</v>
      </c>
      <c r="V28" s="102" t="s">
        <v>1315</v>
      </c>
      <c r="W28" s="147" t="s">
        <v>1394</v>
      </c>
      <c r="X28" s="9"/>
    </row>
    <row r="29" spans="1:1967" s="547" customFormat="1" ht="102" customHeight="1">
      <c r="A29" s="9" t="s">
        <v>6084</v>
      </c>
      <c r="B29" s="100" t="s">
        <v>97</v>
      </c>
      <c r="C29" s="3" t="s">
        <v>627</v>
      </c>
      <c r="D29" s="3" t="s">
        <v>100</v>
      </c>
      <c r="E29" s="3" t="s">
        <v>1210</v>
      </c>
      <c r="F29" s="103"/>
      <c r="G29" s="3" t="s">
        <v>385</v>
      </c>
      <c r="H29" s="20">
        <v>0.6</v>
      </c>
      <c r="I29" s="43">
        <v>470000000</v>
      </c>
      <c r="J29" s="21" t="s">
        <v>1314</v>
      </c>
      <c r="K29" s="3" t="s">
        <v>1928</v>
      </c>
      <c r="L29" s="137" t="s">
        <v>3397</v>
      </c>
      <c r="M29" s="140" t="s">
        <v>383</v>
      </c>
      <c r="N29" s="345" t="s">
        <v>1926</v>
      </c>
      <c r="O29" s="3" t="s">
        <v>1366</v>
      </c>
      <c r="P29" s="7" t="s">
        <v>1331</v>
      </c>
      <c r="Q29" s="3" t="s">
        <v>8832</v>
      </c>
      <c r="R29" s="4">
        <v>10.85</v>
      </c>
      <c r="S29" s="19">
        <v>10230000</v>
      </c>
      <c r="T29" s="83">
        <v>0</v>
      </c>
      <c r="U29" s="83">
        <f t="shared" si="0"/>
        <v>0</v>
      </c>
      <c r="V29" s="102" t="s">
        <v>1315</v>
      </c>
      <c r="W29" s="152" t="s">
        <v>1394</v>
      </c>
      <c r="X29" s="9" t="s">
        <v>11816</v>
      </c>
    </row>
    <row r="30" spans="1:1967" s="547" customFormat="1" ht="102" customHeight="1">
      <c r="A30" s="9" t="s">
        <v>11807</v>
      </c>
      <c r="B30" s="100" t="s">
        <v>97</v>
      </c>
      <c r="C30" s="3" t="s">
        <v>11810</v>
      </c>
      <c r="D30" s="3" t="s">
        <v>1257</v>
      </c>
      <c r="E30" s="3" t="s">
        <v>11811</v>
      </c>
      <c r="F30" s="103"/>
      <c r="G30" s="3" t="s">
        <v>385</v>
      </c>
      <c r="H30" s="20">
        <v>0.6</v>
      </c>
      <c r="I30" s="43">
        <v>470000000</v>
      </c>
      <c r="J30" s="21" t="s">
        <v>1314</v>
      </c>
      <c r="K30" s="3" t="s">
        <v>11808</v>
      </c>
      <c r="L30" s="137" t="s">
        <v>11512</v>
      </c>
      <c r="M30" s="140" t="s">
        <v>383</v>
      </c>
      <c r="N30" s="345" t="s">
        <v>11809</v>
      </c>
      <c r="O30" s="3" t="s">
        <v>1366</v>
      </c>
      <c r="P30" s="7" t="s">
        <v>1334</v>
      </c>
      <c r="Q30" s="3" t="s">
        <v>1319</v>
      </c>
      <c r="R30" s="4">
        <v>12350</v>
      </c>
      <c r="S30" s="19">
        <v>10230</v>
      </c>
      <c r="T30" s="83">
        <f t="shared" ref="T30" si="2">R30*S30</f>
        <v>126340500</v>
      </c>
      <c r="U30" s="83">
        <f t="shared" ref="U30" si="3">T30*1.12</f>
        <v>141501360</v>
      </c>
      <c r="V30" s="102" t="s">
        <v>1315</v>
      </c>
      <c r="W30" s="152" t="s">
        <v>1394</v>
      </c>
      <c r="X30" s="9"/>
    </row>
    <row r="31" spans="1:1967" s="547" customFormat="1" ht="102" customHeight="1">
      <c r="A31" s="9" t="s">
        <v>6085</v>
      </c>
      <c r="B31" s="100" t="s">
        <v>97</v>
      </c>
      <c r="C31" s="3" t="s">
        <v>628</v>
      </c>
      <c r="D31" s="3" t="s">
        <v>102</v>
      </c>
      <c r="E31" s="3" t="s">
        <v>1211</v>
      </c>
      <c r="F31" s="103"/>
      <c r="G31" s="3" t="s">
        <v>385</v>
      </c>
      <c r="H31" s="20">
        <v>0.6</v>
      </c>
      <c r="I31" s="43">
        <v>470000000</v>
      </c>
      <c r="J31" s="21" t="s">
        <v>1314</v>
      </c>
      <c r="K31" s="3" t="s">
        <v>1928</v>
      </c>
      <c r="L31" s="137" t="s">
        <v>3397</v>
      </c>
      <c r="M31" s="140" t="s">
        <v>383</v>
      </c>
      <c r="N31" s="345" t="s">
        <v>1926</v>
      </c>
      <c r="O31" s="3" t="s">
        <v>1366</v>
      </c>
      <c r="P31" s="7" t="s">
        <v>1331</v>
      </c>
      <c r="Q31" s="3" t="s">
        <v>8832</v>
      </c>
      <c r="R31" s="4">
        <v>11.1</v>
      </c>
      <c r="S31" s="19">
        <v>8260000</v>
      </c>
      <c r="T31" s="83">
        <v>0</v>
      </c>
      <c r="U31" s="83">
        <f t="shared" si="0"/>
        <v>0</v>
      </c>
      <c r="V31" s="102" t="s">
        <v>1315</v>
      </c>
      <c r="W31" s="147" t="s">
        <v>1394</v>
      </c>
      <c r="X31" s="9" t="s">
        <v>11816</v>
      </c>
    </row>
    <row r="32" spans="1:1967" s="547" customFormat="1" ht="102" customHeight="1">
      <c r="A32" s="9" t="s">
        <v>11815</v>
      </c>
      <c r="B32" s="100" t="s">
        <v>97</v>
      </c>
      <c r="C32" s="3" t="s">
        <v>628</v>
      </c>
      <c r="D32" s="3" t="s">
        <v>1257</v>
      </c>
      <c r="E32" s="3" t="s">
        <v>12099</v>
      </c>
      <c r="F32" s="103"/>
      <c r="G32" s="3" t="s">
        <v>385</v>
      </c>
      <c r="H32" s="20">
        <v>0.6</v>
      </c>
      <c r="I32" s="43">
        <v>470000000</v>
      </c>
      <c r="J32" s="21" t="s">
        <v>1314</v>
      </c>
      <c r="K32" s="3" t="s">
        <v>11808</v>
      </c>
      <c r="L32" s="137" t="s">
        <v>11512</v>
      </c>
      <c r="M32" s="140" t="s">
        <v>383</v>
      </c>
      <c r="N32" s="345" t="s">
        <v>11809</v>
      </c>
      <c r="O32" s="3" t="s">
        <v>1366</v>
      </c>
      <c r="P32" s="7" t="s">
        <v>1334</v>
      </c>
      <c r="Q32" s="3" t="s">
        <v>1319</v>
      </c>
      <c r="R32" s="4">
        <v>16100</v>
      </c>
      <c r="S32" s="19">
        <v>8260</v>
      </c>
      <c r="T32" s="83">
        <f t="shared" ref="T32" si="4">R32*S32</f>
        <v>132986000</v>
      </c>
      <c r="U32" s="83">
        <f t="shared" ref="U32" si="5">T32*1.12</f>
        <v>148944320</v>
      </c>
      <c r="V32" s="102" t="s">
        <v>1315</v>
      </c>
      <c r="W32" s="147" t="s">
        <v>1394</v>
      </c>
      <c r="X32" s="9"/>
    </row>
    <row r="33" spans="1:24" s="547" customFormat="1" ht="102" customHeight="1">
      <c r="A33" s="416" t="s">
        <v>6086</v>
      </c>
      <c r="B33" s="100" t="s">
        <v>97</v>
      </c>
      <c r="C33" s="3" t="s">
        <v>628</v>
      </c>
      <c r="D33" s="3" t="s">
        <v>101</v>
      </c>
      <c r="E33" s="3" t="s">
        <v>1211</v>
      </c>
      <c r="F33" s="419"/>
      <c r="G33" s="3" t="s">
        <v>385</v>
      </c>
      <c r="H33" s="20">
        <v>0.6</v>
      </c>
      <c r="I33" s="43">
        <v>470000000</v>
      </c>
      <c r="J33" s="21" t="s">
        <v>1314</v>
      </c>
      <c r="K33" s="3" t="s">
        <v>1928</v>
      </c>
      <c r="L33" s="137" t="s">
        <v>3397</v>
      </c>
      <c r="M33" s="140" t="s">
        <v>383</v>
      </c>
      <c r="N33" s="345" t="s">
        <v>1926</v>
      </c>
      <c r="O33" s="3" t="s">
        <v>1366</v>
      </c>
      <c r="P33" s="7" t="s">
        <v>1331</v>
      </c>
      <c r="Q33" s="3" t="s">
        <v>8832</v>
      </c>
      <c r="R33" s="4">
        <v>1</v>
      </c>
      <c r="S33" s="92">
        <v>9196000</v>
      </c>
      <c r="T33" s="317">
        <v>0</v>
      </c>
      <c r="U33" s="317">
        <f t="shared" si="0"/>
        <v>0</v>
      </c>
      <c r="V33" s="102" t="s">
        <v>1315</v>
      </c>
      <c r="W33" s="152" t="s">
        <v>1394</v>
      </c>
      <c r="X33" s="9" t="s">
        <v>9346</v>
      </c>
    </row>
    <row r="34" spans="1:24" s="547" customFormat="1" ht="102" customHeight="1">
      <c r="A34" s="416" t="s">
        <v>10749</v>
      </c>
      <c r="B34" s="100" t="s">
        <v>97</v>
      </c>
      <c r="C34" s="3" t="s">
        <v>628</v>
      </c>
      <c r="D34" s="3" t="s">
        <v>101</v>
      </c>
      <c r="E34" s="3" t="s">
        <v>1211</v>
      </c>
      <c r="F34" s="419"/>
      <c r="G34" s="3" t="s">
        <v>385</v>
      </c>
      <c r="H34" s="20">
        <v>0.6</v>
      </c>
      <c r="I34" s="43">
        <v>470000000</v>
      </c>
      <c r="J34" s="21" t="s">
        <v>1314</v>
      </c>
      <c r="K34" s="3" t="s">
        <v>1928</v>
      </c>
      <c r="L34" s="137" t="s">
        <v>3397</v>
      </c>
      <c r="M34" s="140" t="s">
        <v>383</v>
      </c>
      <c r="N34" s="345" t="s">
        <v>1926</v>
      </c>
      <c r="O34" s="3" t="s">
        <v>1366</v>
      </c>
      <c r="P34" s="7" t="s">
        <v>1331</v>
      </c>
      <c r="Q34" s="3" t="s">
        <v>8832</v>
      </c>
      <c r="R34" s="4">
        <v>0.8</v>
      </c>
      <c r="S34" s="92">
        <v>9196000</v>
      </c>
      <c r="T34" s="317">
        <f>R34*S34</f>
        <v>7356800</v>
      </c>
      <c r="U34" s="317">
        <f t="shared" si="0"/>
        <v>8239616.0000000009</v>
      </c>
      <c r="V34" s="102" t="s">
        <v>1315</v>
      </c>
      <c r="W34" s="152" t="s">
        <v>1394</v>
      </c>
      <c r="X34" s="9"/>
    </row>
    <row r="35" spans="1:24" s="547" customFormat="1" ht="102" customHeight="1">
      <c r="A35" s="9" t="s">
        <v>6087</v>
      </c>
      <c r="B35" s="100" t="s">
        <v>97</v>
      </c>
      <c r="C35" s="3" t="s">
        <v>629</v>
      </c>
      <c r="D35" s="3" t="s">
        <v>103</v>
      </c>
      <c r="E35" s="3" t="s">
        <v>1213</v>
      </c>
      <c r="F35" s="103"/>
      <c r="G35" s="3" t="s">
        <v>385</v>
      </c>
      <c r="H35" s="20">
        <v>0.6</v>
      </c>
      <c r="I35" s="43">
        <v>470000000</v>
      </c>
      <c r="J35" s="21" t="s">
        <v>1314</v>
      </c>
      <c r="K35" s="3" t="s">
        <v>1928</v>
      </c>
      <c r="L35" s="137" t="s">
        <v>3397</v>
      </c>
      <c r="M35" s="140" t="s">
        <v>383</v>
      </c>
      <c r="N35" s="345" t="s">
        <v>1926</v>
      </c>
      <c r="O35" s="3" t="s">
        <v>1366</v>
      </c>
      <c r="P35" s="7" t="s">
        <v>1331</v>
      </c>
      <c r="Q35" s="3" t="s">
        <v>8832</v>
      </c>
      <c r="R35" s="4">
        <v>63.674999999999997</v>
      </c>
      <c r="S35" s="19">
        <v>7194000</v>
      </c>
      <c r="T35" s="83">
        <f t="shared" si="1"/>
        <v>458077950</v>
      </c>
      <c r="U35" s="83">
        <f t="shared" si="0"/>
        <v>513047304.00000006</v>
      </c>
      <c r="V35" s="102" t="s">
        <v>1315</v>
      </c>
      <c r="W35" s="147" t="s">
        <v>1394</v>
      </c>
      <c r="X35" s="9"/>
    </row>
    <row r="36" spans="1:24" s="547" customFormat="1" ht="102" customHeight="1">
      <c r="A36" s="9" t="s">
        <v>6088</v>
      </c>
      <c r="B36" s="100" t="s">
        <v>97</v>
      </c>
      <c r="C36" s="3" t="s">
        <v>629</v>
      </c>
      <c r="D36" s="3" t="s">
        <v>104</v>
      </c>
      <c r="E36" s="3" t="s">
        <v>1214</v>
      </c>
      <c r="F36" s="103"/>
      <c r="G36" s="3" t="s">
        <v>385</v>
      </c>
      <c r="H36" s="20">
        <v>0.6</v>
      </c>
      <c r="I36" s="43">
        <v>470000000</v>
      </c>
      <c r="J36" s="21" t="s">
        <v>1314</v>
      </c>
      <c r="K36" s="3" t="s">
        <v>1928</v>
      </c>
      <c r="L36" s="137" t="s">
        <v>3397</v>
      </c>
      <c r="M36" s="140" t="s">
        <v>383</v>
      </c>
      <c r="N36" s="345" t="s">
        <v>1926</v>
      </c>
      <c r="O36" s="3" t="s">
        <v>1366</v>
      </c>
      <c r="P36" s="7" t="s">
        <v>1331</v>
      </c>
      <c r="Q36" s="3" t="s">
        <v>8832</v>
      </c>
      <c r="R36" s="4">
        <v>118.6</v>
      </c>
      <c r="S36" s="19">
        <v>6313000</v>
      </c>
      <c r="T36" s="83">
        <f t="shared" si="1"/>
        <v>748721800</v>
      </c>
      <c r="U36" s="83">
        <f t="shared" si="0"/>
        <v>838568416.00000012</v>
      </c>
      <c r="V36" s="102" t="s">
        <v>1315</v>
      </c>
      <c r="W36" s="152" t="s">
        <v>1394</v>
      </c>
      <c r="X36" s="9"/>
    </row>
    <row r="37" spans="1:24" s="547" customFormat="1" ht="102" customHeight="1">
      <c r="A37" s="9" t="s">
        <v>6089</v>
      </c>
      <c r="B37" s="100" t="s">
        <v>97</v>
      </c>
      <c r="C37" s="3" t="s">
        <v>625</v>
      </c>
      <c r="D37" s="3" t="s">
        <v>395</v>
      </c>
      <c r="E37" s="3" t="s">
        <v>105</v>
      </c>
      <c r="F37" s="3"/>
      <c r="G37" s="3" t="s">
        <v>385</v>
      </c>
      <c r="H37" s="20">
        <v>0.6</v>
      </c>
      <c r="I37" s="43">
        <v>470000000</v>
      </c>
      <c r="J37" s="21" t="s">
        <v>1314</v>
      </c>
      <c r="K37" s="3" t="s">
        <v>1927</v>
      </c>
      <c r="L37" s="137" t="s">
        <v>3397</v>
      </c>
      <c r="M37" s="140" t="s">
        <v>383</v>
      </c>
      <c r="N37" s="345" t="s">
        <v>1924</v>
      </c>
      <c r="O37" s="3" t="s">
        <v>1366</v>
      </c>
      <c r="P37" s="7" t="s">
        <v>1334</v>
      </c>
      <c r="Q37" s="3" t="s">
        <v>1319</v>
      </c>
      <c r="R37" s="62">
        <v>66.625</v>
      </c>
      <c r="S37" s="19">
        <v>28589</v>
      </c>
      <c r="T37" s="83">
        <v>0</v>
      </c>
      <c r="U37" s="83">
        <f t="shared" si="0"/>
        <v>0</v>
      </c>
      <c r="V37" s="9" t="s">
        <v>1315</v>
      </c>
      <c r="W37" s="147" t="s">
        <v>1394</v>
      </c>
      <c r="X37" s="9" t="s">
        <v>9066</v>
      </c>
    </row>
    <row r="38" spans="1:24" s="547" customFormat="1" ht="102" customHeight="1">
      <c r="A38" s="9" t="s">
        <v>6090</v>
      </c>
      <c r="B38" s="100" t="s">
        <v>97</v>
      </c>
      <c r="C38" s="3" t="s">
        <v>626</v>
      </c>
      <c r="D38" s="3" t="s">
        <v>396</v>
      </c>
      <c r="E38" s="3" t="s">
        <v>1215</v>
      </c>
      <c r="F38" s="3"/>
      <c r="G38" s="3" t="s">
        <v>385</v>
      </c>
      <c r="H38" s="20">
        <v>0.6</v>
      </c>
      <c r="I38" s="43">
        <v>470000000</v>
      </c>
      <c r="J38" s="21" t="s">
        <v>1314</v>
      </c>
      <c r="K38" s="3" t="s">
        <v>1318</v>
      </c>
      <c r="L38" s="137" t="s">
        <v>3397</v>
      </c>
      <c r="M38" s="140" t="s">
        <v>383</v>
      </c>
      <c r="N38" s="345" t="s">
        <v>1925</v>
      </c>
      <c r="O38" s="3" t="s">
        <v>1366</v>
      </c>
      <c r="P38" s="7" t="s">
        <v>1334</v>
      </c>
      <c r="Q38" s="3" t="s">
        <v>1319</v>
      </c>
      <c r="R38" s="24">
        <v>150</v>
      </c>
      <c r="S38" s="19">
        <v>32043</v>
      </c>
      <c r="T38" s="83">
        <f>R38*S38</f>
        <v>4806450</v>
      </c>
      <c r="U38" s="83">
        <f t="shared" si="0"/>
        <v>5383224.0000000009</v>
      </c>
      <c r="V38" s="102" t="s">
        <v>1315</v>
      </c>
      <c r="W38" s="152" t="s">
        <v>1394</v>
      </c>
      <c r="X38" s="9"/>
    </row>
    <row r="39" spans="1:24" s="547" customFormat="1" ht="102" customHeight="1">
      <c r="A39" s="9" t="s">
        <v>6091</v>
      </c>
      <c r="B39" s="100" t="s">
        <v>97</v>
      </c>
      <c r="C39" s="3" t="s">
        <v>627</v>
      </c>
      <c r="D39" s="3" t="s">
        <v>397</v>
      </c>
      <c r="E39" s="3" t="s">
        <v>1216</v>
      </c>
      <c r="F39" s="3"/>
      <c r="G39" s="3" t="s">
        <v>385</v>
      </c>
      <c r="H39" s="20">
        <v>0.6</v>
      </c>
      <c r="I39" s="43">
        <v>470000000</v>
      </c>
      <c r="J39" s="21" t="s">
        <v>1314</v>
      </c>
      <c r="K39" s="3" t="s">
        <v>1318</v>
      </c>
      <c r="L39" s="137" t="s">
        <v>3397</v>
      </c>
      <c r="M39" s="140" t="s">
        <v>383</v>
      </c>
      <c r="N39" s="345" t="s">
        <v>1925</v>
      </c>
      <c r="O39" s="3" t="s">
        <v>1366</v>
      </c>
      <c r="P39" s="7" t="s">
        <v>1334</v>
      </c>
      <c r="Q39" s="3" t="s">
        <v>1319</v>
      </c>
      <c r="R39" s="24">
        <v>520</v>
      </c>
      <c r="S39" s="19">
        <v>15706</v>
      </c>
      <c r="T39" s="83">
        <f>R39*S39</f>
        <v>8167120</v>
      </c>
      <c r="U39" s="83">
        <f t="shared" si="0"/>
        <v>9147174.4000000004</v>
      </c>
      <c r="V39" s="102" t="s">
        <v>1315</v>
      </c>
      <c r="W39" s="147" t="s">
        <v>1394</v>
      </c>
      <c r="X39" s="9"/>
    </row>
    <row r="40" spans="1:24" s="547" customFormat="1" ht="102" customHeight="1">
      <c r="A40" s="9" t="s">
        <v>6092</v>
      </c>
      <c r="B40" s="100" t="s">
        <v>97</v>
      </c>
      <c r="C40" s="3" t="s">
        <v>628</v>
      </c>
      <c r="D40" s="3" t="s">
        <v>398</v>
      </c>
      <c r="E40" s="3" t="s">
        <v>1217</v>
      </c>
      <c r="F40" s="3"/>
      <c r="G40" s="3" t="s">
        <v>385</v>
      </c>
      <c r="H40" s="20">
        <v>0.6</v>
      </c>
      <c r="I40" s="43">
        <v>470000000</v>
      </c>
      <c r="J40" s="21" t="s">
        <v>1314</v>
      </c>
      <c r="K40" s="3" t="s">
        <v>1928</v>
      </c>
      <c r="L40" s="137" t="s">
        <v>3397</v>
      </c>
      <c r="M40" s="140" t="s">
        <v>383</v>
      </c>
      <c r="N40" s="345" t="s">
        <v>1926</v>
      </c>
      <c r="O40" s="3" t="s">
        <v>1366</v>
      </c>
      <c r="P40" s="7" t="s">
        <v>1334</v>
      </c>
      <c r="Q40" s="3" t="s">
        <v>1319</v>
      </c>
      <c r="R40" s="24">
        <v>880</v>
      </c>
      <c r="S40" s="92">
        <v>11708</v>
      </c>
      <c r="T40" s="83">
        <v>0</v>
      </c>
      <c r="U40" s="83">
        <f t="shared" si="0"/>
        <v>0</v>
      </c>
      <c r="V40" s="102" t="s">
        <v>1315</v>
      </c>
      <c r="W40" s="152" t="s">
        <v>1394</v>
      </c>
      <c r="X40" s="9" t="s">
        <v>9346</v>
      </c>
    </row>
    <row r="41" spans="1:24" s="547" customFormat="1" ht="102" customHeight="1">
      <c r="A41" s="9" t="s">
        <v>10750</v>
      </c>
      <c r="B41" s="100" t="s">
        <v>97</v>
      </c>
      <c r="C41" s="3" t="s">
        <v>628</v>
      </c>
      <c r="D41" s="3" t="s">
        <v>398</v>
      </c>
      <c r="E41" s="3" t="s">
        <v>1217</v>
      </c>
      <c r="F41" s="3"/>
      <c r="G41" s="3" t="s">
        <v>385</v>
      </c>
      <c r="H41" s="20">
        <v>0.6</v>
      </c>
      <c r="I41" s="43">
        <v>470000000</v>
      </c>
      <c r="J41" s="21" t="s">
        <v>1314</v>
      </c>
      <c r="K41" s="3" t="s">
        <v>1928</v>
      </c>
      <c r="L41" s="137" t="s">
        <v>3397</v>
      </c>
      <c r="M41" s="140" t="s">
        <v>383</v>
      </c>
      <c r="N41" s="345" t="s">
        <v>1926</v>
      </c>
      <c r="O41" s="3" t="s">
        <v>1366</v>
      </c>
      <c r="P41" s="7" t="s">
        <v>1334</v>
      </c>
      <c r="Q41" s="3" t="s">
        <v>1319</v>
      </c>
      <c r="R41" s="24">
        <v>650</v>
      </c>
      <c r="S41" s="92">
        <v>11708</v>
      </c>
      <c r="T41" s="317">
        <f>R41*S41</f>
        <v>7610200</v>
      </c>
      <c r="U41" s="317">
        <f t="shared" si="0"/>
        <v>8523424</v>
      </c>
      <c r="V41" s="102" t="s">
        <v>1315</v>
      </c>
      <c r="W41" s="152" t="s">
        <v>1394</v>
      </c>
      <c r="X41" s="9"/>
    </row>
    <row r="42" spans="1:24" s="547" customFormat="1" ht="102" customHeight="1">
      <c r="A42" s="9" t="s">
        <v>6093</v>
      </c>
      <c r="B42" s="100" t="s">
        <v>97</v>
      </c>
      <c r="C42" s="3" t="s">
        <v>629</v>
      </c>
      <c r="D42" s="3" t="s">
        <v>399</v>
      </c>
      <c r="E42" s="3" t="s">
        <v>1218</v>
      </c>
      <c r="F42" s="3"/>
      <c r="G42" s="3" t="s">
        <v>385</v>
      </c>
      <c r="H42" s="20">
        <v>0.6</v>
      </c>
      <c r="I42" s="43">
        <v>470000000</v>
      </c>
      <c r="J42" s="21" t="s">
        <v>1314</v>
      </c>
      <c r="K42" s="3" t="s">
        <v>1928</v>
      </c>
      <c r="L42" s="137" t="s">
        <v>3397</v>
      </c>
      <c r="M42" s="140" t="s">
        <v>383</v>
      </c>
      <c r="N42" s="345" t="s">
        <v>1926</v>
      </c>
      <c r="O42" s="3" t="s">
        <v>1366</v>
      </c>
      <c r="P42" s="7" t="s">
        <v>1334</v>
      </c>
      <c r="Q42" s="3" t="s">
        <v>1319</v>
      </c>
      <c r="R42" s="24">
        <v>1960</v>
      </c>
      <c r="S42" s="19">
        <v>9039</v>
      </c>
      <c r="T42" s="83">
        <f>R42*S42</f>
        <v>17716440</v>
      </c>
      <c r="U42" s="83">
        <f t="shared" si="0"/>
        <v>19842412.800000001</v>
      </c>
      <c r="V42" s="102" t="s">
        <v>1315</v>
      </c>
      <c r="W42" s="147" t="s">
        <v>1394</v>
      </c>
      <c r="X42" s="9"/>
    </row>
    <row r="43" spans="1:24" s="547" customFormat="1" ht="102" customHeight="1">
      <c r="A43" s="9" t="s">
        <v>6094</v>
      </c>
      <c r="B43" s="100" t="s">
        <v>97</v>
      </c>
      <c r="C43" s="3" t="s">
        <v>629</v>
      </c>
      <c r="D43" s="3" t="s">
        <v>400</v>
      </c>
      <c r="E43" s="3" t="s">
        <v>1219</v>
      </c>
      <c r="F43" s="3"/>
      <c r="G43" s="3" t="s">
        <v>385</v>
      </c>
      <c r="H43" s="20">
        <v>0.6</v>
      </c>
      <c r="I43" s="43">
        <v>470000000</v>
      </c>
      <c r="J43" s="21" t="s">
        <v>1314</v>
      </c>
      <c r="K43" s="3" t="s">
        <v>1928</v>
      </c>
      <c r="L43" s="137" t="s">
        <v>3397</v>
      </c>
      <c r="M43" s="140" t="s">
        <v>383</v>
      </c>
      <c r="N43" s="345" t="s">
        <v>1926</v>
      </c>
      <c r="O43" s="3" t="s">
        <v>1366</v>
      </c>
      <c r="P43" s="7" t="s">
        <v>1334</v>
      </c>
      <c r="Q43" s="3" t="s">
        <v>1319</v>
      </c>
      <c r="R43" s="24">
        <v>3670</v>
      </c>
      <c r="S43" s="19">
        <v>9039</v>
      </c>
      <c r="T43" s="83">
        <v>0</v>
      </c>
      <c r="U43" s="83">
        <f t="shared" si="0"/>
        <v>0</v>
      </c>
      <c r="V43" s="102" t="s">
        <v>1315</v>
      </c>
      <c r="W43" s="152" t="s">
        <v>1394</v>
      </c>
      <c r="X43" s="9" t="s">
        <v>11812</v>
      </c>
    </row>
    <row r="44" spans="1:24" s="547" customFormat="1" ht="102" customHeight="1">
      <c r="A44" s="9" t="s">
        <v>11818</v>
      </c>
      <c r="B44" s="100" t="s">
        <v>97</v>
      </c>
      <c r="C44" s="3" t="s">
        <v>629</v>
      </c>
      <c r="D44" s="3" t="s">
        <v>1257</v>
      </c>
      <c r="E44" s="3" t="s">
        <v>11819</v>
      </c>
      <c r="F44" s="3"/>
      <c r="G44" s="3" t="s">
        <v>385</v>
      </c>
      <c r="H44" s="20">
        <v>0.6</v>
      </c>
      <c r="I44" s="43">
        <v>470000000</v>
      </c>
      <c r="J44" s="21" t="s">
        <v>1314</v>
      </c>
      <c r="K44" s="3" t="s">
        <v>11808</v>
      </c>
      <c r="L44" s="137" t="s">
        <v>11512</v>
      </c>
      <c r="M44" s="140" t="s">
        <v>383</v>
      </c>
      <c r="N44" s="345" t="s">
        <v>11809</v>
      </c>
      <c r="O44" s="3" t="s">
        <v>1366</v>
      </c>
      <c r="P44" s="7" t="s">
        <v>1334</v>
      </c>
      <c r="Q44" s="3" t="s">
        <v>1319</v>
      </c>
      <c r="R44" s="24">
        <v>4670</v>
      </c>
      <c r="S44" s="19">
        <v>9039</v>
      </c>
      <c r="T44" s="83">
        <f>R44*S44</f>
        <v>42212130</v>
      </c>
      <c r="U44" s="83">
        <f t="shared" ref="U44" si="6">T44*1.12</f>
        <v>47277585.600000001</v>
      </c>
      <c r="V44" s="102" t="s">
        <v>1315</v>
      </c>
      <c r="W44" s="152" t="s">
        <v>1394</v>
      </c>
      <c r="X44" s="9"/>
    </row>
    <row r="45" spans="1:24" s="547" customFormat="1" ht="102" customHeight="1">
      <c r="A45" s="9" t="s">
        <v>6095</v>
      </c>
      <c r="B45" s="100" t="s">
        <v>97</v>
      </c>
      <c r="C45" s="104" t="s">
        <v>631</v>
      </c>
      <c r="D45" s="3" t="s">
        <v>1320</v>
      </c>
      <c r="E45" s="3" t="s">
        <v>1321</v>
      </c>
      <c r="F45" s="3"/>
      <c r="G45" s="3" t="s">
        <v>385</v>
      </c>
      <c r="H45" s="20">
        <v>0.6</v>
      </c>
      <c r="I45" s="43">
        <v>470000000</v>
      </c>
      <c r="J45" s="21" t="s">
        <v>1314</v>
      </c>
      <c r="K45" s="3" t="s">
        <v>1927</v>
      </c>
      <c r="L45" s="137" t="s">
        <v>3397</v>
      </c>
      <c r="M45" s="140" t="s">
        <v>383</v>
      </c>
      <c r="N45" s="345" t="s">
        <v>1924</v>
      </c>
      <c r="O45" s="3" t="s">
        <v>1366</v>
      </c>
      <c r="P45" s="7" t="s">
        <v>1338</v>
      </c>
      <c r="Q45" s="3" t="s">
        <v>1186</v>
      </c>
      <c r="R45" s="76">
        <v>3</v>
      </c>
      <c r="S45" s="19">
        <v>189756</v>
      </c>
      <c r="T45" s="83">
        <v>0</v>
      </c>
      <c r="U45" s="83">
        <f t="shared" si="0"/>
        <v>0</v>
      </c>
      <c r="V45" s="9" t="s">
        <v>1315</v>
      </c>
      <c r="W45" s="147" t="s">
        <v>1394</v>
      </c>
      <c r="X45" s="9" t="s">
        <v>9066</v>
      </c>
    </row>
    <row r="46" spans="1:24" s="547" customFormat="1" ht="102" customHeight="1">
      <c r="A46" s="9" t="s">
        <v>6096</v>
      </c>
      <c r="B46" s="100" t="s">
        <v>97</v>
      </c>
      <c r="C46" s="104" t="s">
        <v>631</v>
      </c>
      <c r="D46" s="3" t="s">
        <v>1322</v>
      </c>
      <c r="E46" s="3" t="s">
        <v>1321</v>
      </c>
      <c r="F46" s="3"/>
      <c r="G46" s="3" t="s">
        <v>385</v>
      </c>
      <c r="H46" s="20">
        <v>0.6</v>
      </c>
      <c r="I46" s="43">
        <v>470000000</v>
      </c>
      <c r="J46" s="21" t="s">
        <v>1314</v>
      </c>
      <c r="K46" s="3" t="s">
        <v>1927</v>
      </c>
      <c r="L46" s="137" t="s">
        <v>3397</v>
      </c>
      <c r="M46" s="140" t="s">
        <v>383</v>
      </c>
      <c r="N46" s="345" t="s">
        <v>1924</v>
      </c>
      <c r="O46" s="3" t="s">
        <v>1366</v>
      </c>
      <c r="P46" s="7" t="s">
        <v>1338</v>
      </c>
      <c r="Q46" s="3" t="s">
        <v>1186</v>
      </c>
      <c r="R46" s="76">
        <v>3</v>
      </c>
      <c r="S46" s="19">
        <v>184059</v>
      </c>
      <c r="T46" s="83">
        <v>0</v>
      </c>
      <c r="U46" s="83">
        <f t="shared" si="0"/>
        <v>0</v>
      </c>
      <c r="V46" s="9" t="s">
        <v>1315</v>
      </c>
      <c r="W46" s="152" t="s">
        <v>1394</v>
      </c>
      <c r="X46" s="9" t="s">
        <v>9066</v>
      </c>
    </row>
    <row r="47" spans="1:24" s="547" customFormat="1" ht="102" customHeight="1">
      <c r="A47" s="9" t="s">
        <v>6097</v>
      </c>
      <c r="B47" s="3" t="s">
        <v>1316</v>
      </c>
      <c r="C47" s="3" t="s">
        <v>629</v>
      </c>
      <c r="D47" s="3" t="s">
        <v>106</v>
      </c>
      <c r="E47" s="3" t="s">
        <v>1220</v>
      </c>
      <c r="F47" s="3"/>
      <c r="G47" s="9" t="s">
        <v>385</v>
      </c>
      <c r="H47" s="20">
        <v>0.6</v>
      </c>
      <c r="I47" s="43">
        <v>470000000</v>
      </c>
      <c r="J47" s="21" t="s">
        <v>1314</v>
      </c>
      <c r="K47" s="3" t="s">
        <v>1318</v>
      </c>
      <c r="L47" s="137" t="s">
        <v>3397</v>
      </c>
      <c r="M47" s="140" t="s">
        <v>383</v>
      </c>
      <c r="N47" s="345" t="s">
        <v>1925</v>
      </c>
      <c r="O47" s="3" t="s">
        <v>1366</v>
      </c>
      <c r="P47" s="7" t="s">
        <v>1338</v>
      </c>
      <c r="Q47" s="3" t="s">
        <v>1186</v>
      </c>
      <c r="R47" s="9">
        <v>3</v>
      </c>
      <c r="S47" s="75">
        <v>165888</v>
      </c>
      <c r="T47" s="101">
        <f t="shared" ref="T47:T57" si="7">R47*S47</f>
        <v>497664</v>
      </c>
      <c r="U47" s="102">
        <f t="shared" si="0"/>
        <v>557383.68000000005</v>
      </c>
      <c r="V47" s="102" t="s">
        <v>1315</v>
      </c>
      <c r="W47" s="147" t="s">
        <v>1394</v>
      </c>
      <c r="X47" s="9"/>
    </row>
    <row r="48" spans="1:24" s="547" customFormat="1" ht="102" customHeight="1">
      <c r="A48" s="9" t="s">
        <v>6098</v>
      </c>
      <c r="B48" s="3" t="s">
        <v>1316</v>
      </c>
      <c r="C48" s="3" t="s">
        <v>629</v>
      </c>
      <c r="D48" s="3" t="s">
        <v>401</v>
      </c>
      <c r="E48" s="3" t="s">
        <v>1220</v>
      </c>
      <c r="F48" s="3"/>
      <c r="G48" s="9" t="s">
        <v>385</v>
      </c>
      <c r="H48" s="20">
        <v>0.6</v>
      </c>
      <c r="I48" s="34">
        <v>470000000</v>
      </c>
      <c r="J48" s="21" t="s">
        <v>1314</v>
      </c>
      <c r="K48" s="3" t="s">
        <v>1318</v>
      </c>
      <c r="L48" s="137" t="s">
        <v>3397</v>
      </c>
      <c r="M48" s="140" t="s">
        <v>383</v>
      </c>
      <c r="N48" s="345" t="s">
        <v>1925</v>
      </c>
      <c r="O48" s="3" t="s">
        <v>1366</v>
      </c>
      <c r="P48" s="7" t="s">
        <v>1338</v>
      </c>
      <c r="Q48" s="3" t="s">
        <v>1186</v>
      </c>
      <c r="R48" s="9">
        <v>3</v>
      </c>
      <c r="S48" s="75">
        <v>157947</v>
      </c>
      <c r="T48" s="101">
        <f t="shared" si="7"/>
        <v>473841</v>
      </c>
      <c r="U48" s="102">
        <f t="shared" si="0"/>
        <v>530701.92000000004</v>
      </c>
      <c r="V48" s="102" t="s">
        <v>1315</v>
      </c>
      <c r="W48" s="152" t="s">
        <v>1394</v>
      </c>
      <c r="X48" s="9"/>
    </row>
    <row r="49" spans="1:1967" s="547" customFormat="1" ht="102" customHeight="1">
      <c r="A49" s="9" t="s">
        <v>6099</v>
      </c>
      <c r="B49" s="100" t="s">
        <v>97</v>
      </c>
      <c r="C49" s="104" t="s">
        <v>631</v>
      </c>
      <c r="D49" s="3" t="s">
        <v>107</v>
      </c>
      <c r="E49" s="3" t="s">
        <v>1221</v>
      </c>
      <c r="F49" s="3"/>
      <c r="G49" s="3" t="s">
        <v>385</v>
      </c>
      <c r="H49" s="20">
        <v>0.6</v>
      </c>
      <c r="I49" s="34">
        <v>470000000</v>
      </c>
      <c r="J49" s="21" t="s">
        <v>1314</v>
      </c>
      <c r="K49" s="3" t="s">
        <v>1928</v>
      </c>
      <c r="L49" s="137" t="s">
        <v>3397</v>
      </c>
      <c r="M49" s="140" t="s">
        <v>383</v>
      </c>
      <c r="N49" s="345" t="s">
        <v>1926</v>
      </c>
      <c r="O49" s="3" t="s">
        <v>1366</v>
      </c>
      <c r="P49" s="7" t="s">
        <v>1338</v>
      </c>
      <c r="Q49" s="3" t="s">
        <v>1186</v>
      </c>
      <c r="R49" s="76">
        <v>44</v>
      </c>
      <c r="S49" s="19">
        <v>73463</v>
      </c>
      <c r="T49" s="83">
        <f t="shared" si="7"/>
        <v>3232372</v>
      </c>
      <c r="U49" s="83">
        <f t="shared" si="0"/>
        <v>3620256.64</v>
      </c>
      <c r="V49" s="102" t="s">
        <v>1315</v>
      </c>
      <c r="W49" s="147" t="s">
        <v>1394</v>
      </c>
      <c r="X49" s="9"/>
    </row>
    <row r="50" spans="1:1967" s="547" customFormat="1" ht="102" customHeight="1">
      <c r="A50" s="9" t="s">
        <v>6100</v>
      </c>
      <c r="B50" s="100" t="s">
        <v>97</v>
      </c>
      <c r="C50" s="104" t="s">
        <v>631</v>
      </c>
      <c r="D50" s="3" t="s">
        <v>108</v>
      </c>
      <c r="E50" s="3" t="s">
        <v>1221</v>
      </c>
      <c r="F50" s="3"/>
      <c r="G50" s="3" t="s">
        <v>385</v>
      </c>
      <c r="H50" s="20">
        <v>0.6</v>
      </c>
      <c r="I50" s="34">
        <v>470000000</v>
      </c>
      <c r="J50" s="21" t="s">
        <v>1314</v>
      </c>
      <c r="K50" s="3" t="s">
        <v>1928</v>
      </c>
      <c r="L50" s="137" t="s">
        <v>3397</v>
      </c>
      <c r="M50" s="140" t="s">
        <v>383</v>
      </c>
      <c r="N50" s="345" t="s">
        <v>1926</v>
      </c>
      <c r="O50" s="3" t="s">
        <v>1366</v>
      </c>
      <c r="P50" s="7" t="s">
        <v>1338</v>
      </c>
      <c r="Q50" s="3" t="s">
        <v>1186</v>
      </c>
      <c r="R50" s="76">
        <v>20</v>
      </c>
      <c r="S50" s="19">
        <v>73463</v>
      </c>
      <c r="T50" s="83">
        <f t="shared" si="7"/>
        <v>1469260</v>
      </c>
      <c r="U50" s="83">
        <f t="shared" si="0"/>
        <v>1645571.2000000002</v>
      </c>
      <c r="V50" s="102" t="s">
        <v>1315</v>
      </c>
      <c r="W50" s="152" t="s">
        <v>1394</v>
      </c>
      <c r="X50" s="9"/>
    </row>
    <row r="51" spans="1:1967" s="547" customFormat="1" ht="102" customHeight="1">
      <c r="A51" s="9" t="s">
        <v>6101</v>
      </c>
      <c r="B51" s="3" t="s">
        <v>1316</v>
      </c>
      <c r="C51" s="104" t="s">
        <v>631</v>
      </c>
      <c r="D51" s="3" t="s">
        <v>109</v>
      </c>
      <c r="E51" s="3" t="s">
        <v>1222</v>
      </c>
      <c r="F51" s="3"/>
      <c r="G51" s="9" t="s">
        <v>385</v>
      </c>
      <c r="H51" s="20">
        <v>0.6</v>
      </c>
      <c r="I51" s="43">
        <v>470000000</v>
      </c>
      <c r="J51" s="21" t="s">
        <v>1314</v>
      </c>
      <c r="K51" s="3" t="s">
        <v>1928</v>
      </c>
      <c r="L51" s="137" t="s">
        <v>3397</v>
      </c>
      <c r="M51" s="140" t="s">
        <v>383</v>
      </c>
      <c r="N51" s="345" t="s">
        <v>1926</v>
      </c>
      <c r="O51" s="3" t="s">
        <v>1366</v>
      </c>
      <c r="P51" s="7" t="s">
        <v>1338</v>
      </c>
      <c r="Q51" s="3" t="s">
        <v>1186</v>
      </c>
      <c r="R51" s="9">
        <v>24</v>
      </c>
      <c r="S51" s="75">
        <v>73463</v>
      </c>
      <c r="T51" s="83">
        <v>0</v>
      </c>
      <c r="U51" s="83">
        <f>T51*1.12</f>
        <v>0</v>
      </c>
      <c r="V51" s="102" t="s">
        <v>1315</v>
      </c>
      <c r="W51" s="147" t="s">
        <v>1394</v>
      </c>
      <c r="X51" s="9" t="s">
        <v>9346</v>
      </c>
    </row>
    <row r="52" spans="1:1967" s="547" customFormat="1" ht="102" customHeight="1">
      <c r="A52" s="9" t="s">
        <v>11085</v>
      </c>
      <c r="B52" s="3" t="s">
        <v>1316</v>
      </c>
      <c r="C52" s="104" t="s">
        <v>631</v>
      </c>
      <c r="D52" s="3" t="s">
        <v>109</v>
      </c>
      <c r="E52" s="3" t="s">
        <v>1222</v>
      </c>
      <c r="F52" s="3"/>
      <c r="G52" s="9" t="s">
        <v>385</v>
      </c>
      <c r="H52" s="20">
        <v>0.6</v>
      </c>
      <c r="I52" s="43">
        <v>470000000</v>
      </c>
      <c r="J52" s="21" t="s">
        <v>1314</v>
      </c>
      <c r="K52" s="3" t="s">
        <v>1928</v>
      </c>
      <c r="L52" s="137" t="s">
        <v>3397</v>
      </c>
      <c r="M52" s="140" t="s">
        <v>383</v>
      </c>
      <c r="N52" s="345" t="s">
        <v>1926</v>
      </c>
      <c r="O52" s="3" t="s">
        <v>1366</v>
      </c>
      <c r="P52" s="7" t="s">
        <v>1338</v>
      </c>
      <c r="Q52" s="3" t="s">
        <v>1186</v>
      </c>
      <c r="R52" s="9">
        <v>12</v>
      </c>
      <c r="S52" s="75">
        <v>73463</v>
      </c>
      <c r="T52" s="101">
        <f>R52*S52</f>
        <v>881556</v>
      </c>
      <c r="U52" s="102">
        <f>T52*1.12</f>
        <v>987342.72000000009</v>
      </c>
      <c r="V52" s="102" t="s">
        <v>1315</v>
      </c>
      <c r="W52" s="147" t="s">
        <v>1394</v>
      </c>
      <c r="X52" s="9"/>
    </row>
    <row r="53" spans="1:1967" s="547" customFormat="1" ht="102" customHeight="1">
      <c r="A53" s="9" t="s">
        <v>6102</v>
      </c>
      <c r="B53" s="3" t="s">
        <v>1316</v>
      </c>
      <c r="C53" s="104" t="s">
        <v>631</v>
      </c>
      <c r="D53" s="3" t="s">
        <v>110</v>
      </c>
      <c r="E53" s="3" t="s">
        <v>1222</v>
      </c>
      <c r="F53" s="3"/>
      <c r="G53" s="9" t="s">
        <v>385</v>
      </c>
      <c r="H53" s="20">
        <v>0.6</v>
      </c>
      <c r="I53" s="34">
        <v>470000000</v>
      </c>
      <c r="J53" s="21" t="s">
        <v>1314</v>
      </c>
      <c r="K53" s="3" t="s">
        <v>1928</v>
      </c>
      <c r="L53" s="137" t="s">
        <v>3397</v>
      </c>
      <c r="M53" s="140" t="s">
        <v>383</v>
      </c>
      <c r="N53" s="345" t="s">
        <v>1926</v>
      </c>
      <c r="O53" s="3" t="s">
        <v>1366</v>
      </c>
      <c r="P53" s="7" t="s">
        <v>1338</v>
      </c>
      <c r="Q53" s="3" t="s">
        <v>1186</v>
      </c>
      <c r="R53" s="9">
        <v>9</v>
      </c>
      <c r="S53" s="75">
        <v>73463</v>
      </c>
      <c r="T53" s="83">
        <v>0</v>
      </c>
      <c r="U53" s="83">
        <f>T53*1.12</f>
        <v>0</v>
      </c>
      <c r="V53" s="102" t="s">
        <v>1315</v>
      </c>
      <c r="W53" s="152" t="s">
        <v>1394</v>
      </c>
      <c r="X53" s="9" t="s">
        <v>9346</v>
      </c>
    </row>
    <row r="54" spans="1:1967" s="547" customFormat="1" ht="102" customHeight="1">
      <c r="A54" s="9" t="s">
        <v>11086</v>
      </c>
      <c r="B54" s="3" t="s">
        <v>1316</v>
      </c>
      <c r="C54" s="104" t="s">
        <v>631</v>
      </c>
      <c r="D54" s="3" t="s">
        <v>110</v>
      </c>
      <c r="E54" s="3" t="s">
        <v>1222</v>
      </c>
      <c r="F54" s="3"/>
      <c r="G54" s="9" t="s">
        <v>385</v>
      </c>
      <c r="H54" s="20">
        <v>0.6</v>
      </c>
      <c r="I54" s="34">
        <v>470000000</v>
      </c>
      <c r="J54" s="21" t="s">
        <v>1314</v>
      </c>
      <c r="K54" s="3" t="s">
        <v>1928</v>
      </c>
      <c r="L54" s="137" t="s">
        <v>3397</v>
      </c>
      <c r="M54" s="140" t="s">
        <v>383</v>
      </c>
      <c r="N54" s="345" t="s">
        <v>1926</v>
      </c>
      <c r="O54" s="3" t="s">
        <v>1366</v>
      </c>
      <c r="P54" s="7" t="s">
        <v>1338</v>
      </c>
      <c r="Q54" s="3" t="s">
        <v>1186</v>
      </c>
      <c r="R54" s="9">
        <v>5</v>
      </c>
      <c r="S54" s="75">
        <v>73463</v>
      </c>
      <c r="T54" s="101">
        <f>R54*S54</f>
        <v>367315</v>
      </c>
      <c r="U54" s="102">
        <f>T54*1.12</f>
        <v>411392.80000000005</v>
      </c>
      <c r="V54" s="102" t="s">
        <v>1315</v>
      </c>
      <c r="W54" s="152" t="s">
        <v>1394</v>
      </c>
      <c r="X54" s="9"/>
    </row>
    <row r="55" spans="1:1967" s="547" customFormat="1" ht="102" customHeight="1">
      <c r="A55" s="9" t="s">
        <v>6103</v>
      </c>
      <c r="B55" s="3" t="s">
        <v>1316</v>
      </c>
      <c r="C55" s="104" t="s">
        <v>631</v>
      </c>
      <c r="D55" s="3" t="s">
        <v>111</v>
      </c>
      <c r="E55" s="3" t="s">
        <v>1223</v>
      </c>
      <c r="F55" s="3"/>
      <c r="G55" s="9" t="s">
        <v>385</v>
      </c>
      <c r="H55" s="20">
        <v>0.6</v>
      </c>
      <c r="I55" s="43">
        <v>470000000</v>
      </c>
      <c r="J55" s="21" t="s">
        <v>1314</v>
      </c>
      <c r="K55" s="3" t="s">
        <v>1928</v>
      </c>
      <c r="L55" s="137" t="s">
        <v>3397</v>
      </c>
      <c r="M55" s="140" t="s">
        <v>383</v>
      </c>
      <c r="N55" s="345" t="s">
        <v>1926</v>
      </c>
      <c r="O55" s="3" t="s">
        <v>1366</v>
      </c>
      <c r="P55" s="7" t="s">
        <v>1338</v>
      </c>
      <c r="Q55" s="3" t="s">
        <v>1186</v>
      </c>
      <c r="R55" s="9">
        <v>210</v>
      </c>
      <c r="S55" s="75">
        <v>70250</v>
      </c>
      <c r="T55" s="101">
        <f t="shared" si="7"/>
        <v>14752500</v>
      </c>
      <c r="U55" s="102">
        <f t="shared" si="0"/>
        <v>16522800.000000002</v>
      </c>
      <c r="V55" s="102" t="s">
        <v>1315</v>
      </c>
      <c r="W55" s="147" t="s">
        <v>1394</v>
      </c>
      <c r="X55" s="9"/>
    </row>
    <row r="56" spans="1:1967" s="547" customFormat="1" ht="99" customHeight="1">
      <c r="A56" s="9" t="s">
        <v>6104</v>
      </c>
      <c r="B56" s="3" t="s">
        <v>1316</v>
      </c>
      <c r="C56" s="104" t="s">
        <v>631</v>
      </c>
      <c r="D56" s="3" t="s">
        <v>112</v>
      </c>
      <c r="E56" s="3" t="s">
        <v>1223</v>
      </c>
      <c r="F56" s="3"/>
      <c r="G56" s="9" t="s">
        <v>385</v>
      </c>
      <c r="H56" s="20">
        <v>0.6</v>
      </c>
      <c r="I56" s="34">
        <v>470000000</v>
      </c>
      <c r="J56" s="21" t="s">
        <v>1314</v>
      </c>
      <c r="K56" s="3" t="s">
        <v>1928</v>
      </c>
      <c r="L56" s="137" t="s">
        <v>3397</v>
      </c>
      <c r="M56" s="140" t="s">
        <v>383</v>
      </c>
      <c r="N56" s="345" t="s">
        <v>1926</v>
      </c>
      <c r="O56" s="3" t="s">
        <v>1366</v>
      </c>
      <c r="P56" s="7" t="s">
        <v>1338</v>
      </c>
      <c r="Q56" s="3" t="s">
        <v>1186</v>
      </c>
      <c r="R56" s="9">
        <v>80</v>
      </c>
      <c r="S56" s="75">
        <v>70250</v>
      </c>
      <c r="T56" s="101">
        <f t="shared" si="7"/>
        <v>5620000</v>
      </c>
      <c r="U56" s="102">
        <f t="shared" si="0"/>
        <v>6294400.0000000009</v>
      </c>
      <c r="V56" s="102" t="s">
        <v>1315</v>
      </c>
      <c r="W56" s="152" t="s">
        <v>1394</v>
      </c>
      <c r="X56" s="9"/>
    </row>
    <row r="57" spans="1:1967" s="547" customFormat="1" ht="99" customHeight="1">
      <c r="A57" s="9" t="s">
        <v>6105</v>
      </c>
      <c r="B57" s="3" t="s">
        <v>1316</v>
      </c>
      <c r="C57" s="104" t="s">
        <v>631</v>
      </c>
      <c r="D57" s="3" t="s">
        <v>113</v>
      </c>
      <c r="E57" s="3" t="s">
        <v>1223</v>
      </c>
      <c r="F57" s="3"/>
      <c r="G57" s="9" t="s">
        <v>385</v>
      </c>
      <c r="H57" s="20">
        <v>0.6</v>
      </c>
      <c r="I57" s="43">
        <v>470000000</v>
      </c>
      <c r="J57" s="21" t="s">
        <v>1314</v>
      </c>
      <c r="K57" s="3" t="s">
        <v>1928</v>
      </c>
      <c r="L57" s="137" t="s">
        <v>3397</v>
      </c>
      <c r="M57" s="140" t="s">
        <v>383</v>
      </c>
      <c r="N57" s="345" t="s">
        <v>1926</v>
      </c>
      <c r="O57" s="3" t="s">
        <v>1366</v>
      </c>
      <c r="P57" s="7" t="s">
        <v>1338</v>
      </c>
      <c r="Q57" s="3" t="s">
        <v>1186</v>
      </c>
      <c r="R57" s="9">
        <v>950</v>
      </c>
      <c r="S57" s="75">
        <v>70250</v>
      </c>
      <c r="T57" s="101">
        <f t="shared" si="7"/>
        <v>66737500</v>
      </c>
      <c r="U57" s="102">
        <f t="shared" si="0"/>
        <v>74746000</v>
      </c>
      <c r="V57" s="102" t="s">
        <v>1315</v>
      </c>
      <c r="W57" s="147" t="s">
        <v>1394</v>
      </c>
      <c r="X57" s="9"/>
    </row>
    <row r="58" spans="1:1967" s="547" customFormat="1" ht="102" customHeight="1">
      <c r="A58" s="9" t="s">
        <v>6106</v>
      </c>
      <c r="B58" s="100" t="s">
        <v>97</v>
      </c>
      <c r="C58" s="105" t="s">
        <v>632</v>
      </c>
      <c r="D58" s="3" t="s">
        <v>114</v>
      </c>
      <c r="E58" s="3" t="s">
        <v>1224</v>
      </c>
      <c r="F58" s="3"/>
      <c r="G58" s="3" t="s">
        <v>385</v>
      </c>
      <c r="H58" s="20">
        <v>0.6</v>
      </c>
      <c r="I58" s="43">
        <v>470000000</v>
      </c>
      <c r="J58" s="21" t="s">
        <v>1314</v>
      </c>
      <c r="K58" s="3" t="s">
        <v>1927</v>
      </c>
      <c r="L58" s="137" t="s">
        <v>3397</v>
      </c>
      <c r="M58" s="140" t="s">
        <v>383</v>
      </c>
      <c r="N58" s="345" t="s">
        <v>1924</v>
      </c>
      <c r="O58" s="3" t="s">
        <v>1366</v>
      </c>
      <c r="P58" s="7" t="s">
        <v>1338</v>
      </c>
      <c r="Q58" s="3" t="s">
        <v>1186</v>
      </c>
      <c r="R58" s="76">
        <v>7</v>
      </c>
      <c r="S58" s="19">
        <v>149000</v>
      </c>
      <c r="T58" s="83">
        <v>0</v>
      </c>
      <c r="U58" s="83">
        <f t="shared" si="0"/>
        <v>0</v>
      </c>
      <c r="V58" s="9" t="s">
        <v>1315</v>
      </c>
      <c r="W58" s="152" t="s">
        <v>1394</v>
      </c>
      <c r="X58" s="9" t="s">
        <v>9066</v>
      </c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  <c r="CR58" s="8"/>
      <c r="CS58" s="8"/>
      <c r="CT58" s="8"/>
      <c r="CU58" s="8"/>
      <c r="CV58" s="8"/>
      <c r="CW58" s="8"/>
      <c r="CX58" s="8"/>
      <c r="CY58" s="8"/>
      <c r="CZ58" s="8"/>
      <c r="DA58" s="8"/>
      <c r="DB58" s="8"/>
      <c r="DC58" s="8"/>
      <c r="DD58" s="8"/>
      <c r="DE58" s="8"/>
      <c r="DF58" s="8"/>
      <c r="DG58" s="8"/>
      <c r="DH58" s="8"/>
      <c r="DI58" s="8"/>
      <c r="DJ58" s="8"/>
      <c r="DK58" s="8"/>
      <c r="DL58" s="8"/>
      <c r="DM58" s="8"/>
      <c r="DN58" s="8"/>
      <c r="DO58" s="8"/>
      <c r="DP58" s="8"/>
      <c r="DQ58" s="8"/>
      <c r="DR58" s="8"/>
      <c r="DS58" s="8"/>
      <c r="DT58" s="8"/>
      <c r="DU58" s="8"/>
      <c r="DV58" s="8"/>
      <c r="DW58" s="8"/>
      <c r="DX58" s="8"/>
      <c r="DY58" s="8"/>
      <c r="DZ58" s="8"/>
      <c r="EA58" s="8"/>
      <c r="EB58" s="8"/>
      <c r="EC58" s="8"/>
      <c r="ED58" s="8"/>
      <c r="EE58" s="8"/>
      <c r="EF58" s="8"/>
      <c r="EG58" s="8"/>
      <c r="EH58" s="8"/>
      <c r="EI58" s="8"/>
      <c r="EJ58" s="8"/>
      <c r="EK58" s="8"/>
      <c r="EL58" s="8"/>
      <c r="EM58" s="8"/>
      <c r="EN58" s="8"/>
      <c r="EO58" s="8"/>
      <c r="EP58" s="8"/>
      <c r="EQ58" s="8"/>
      <c r="ER58" s="8"/>
      <c r="ES58" s="8"/>
      <c r="ET58" s="8"/>
      <c r="EU58" s="8"/>
      <c r="EV58" s="8"/>
      <c r="EW58" s="8"/>
      <c r="EX58" s="8"/>
      <c r="EY58" s="8"/>
      <c r="EZ58" s="8"/>
      <c r="FA58" s="8"/>
      <c r="FB58" s="8"/>
      <c r="FC58" s="8"/>
      <c r="FD58" s="8"/>
      <c r="FE58" s="8"/>
      <c r="FF58" s="8"/>
      <c r="FG58" s="8"/>
      <c r="FH58" s="8"/>
      <c r="FI58" s="8"/>
      <c r="FJ58" s="8"/>
      <c r="FK58" s="8"/>
      <c r="FL58" s="8"/>
      <c r="FM58" s="8"/>
      <c r="FN58" s="8"/>
      <c r="FO58" s="8"/>
      <c r="FP58" s="8"/>
      <c r="FQ58" s="8"/>
      <c r="FR58" s="8"/>
      <c r="FS58" s="8"/>
      <c r="FT58" s="8"/>
      <c r="FU58" s="8"/>
      <c r="FV58" s="8"/>
      <c r="FW58" s="8"/>
      <c r="FX58" s="8"/>
      <c r="FY58" s="8"/>
      <c r="FZ58" s="8"/>
      <c r="GA58" s="8"/>
      <c r="GB58" s="8"/>
      <c r="GC58" s="8"/>
      <c r="GD58" s="8"/>
      <c r="GE58" s="8"/>
      <c r="GF58" s="8"/>
      <c r="GG58" s="8"/>
      <c r="GH58" s="8"/>
      <c r="GI58" s="8"/>
      <c r="GJ58" s="8"/>
      <c r="GK58" s="8"/>
      <c r="GL58" s="8"/>
      <c r="GM58" s="8"/>
      <c r="GN58" s="8"/>
      <c r="GO58" s="8"/>
      <c r="GP58" s="8"/>
      <c r="GQ58" s="8"/>
      <c r="GR58" s="8"/>
      <c r="GS58" s="8"/>
      <c r="GT58" s="8"/>
      <c r="GU58" s="8"/>
      <c r="GV58" s="8"/>
      <c r="GW58" s="8"/>
      <c r="GX58" s="8"/>
      <c r="GY58" s="8"/>
      <c r="GZ58" s="8"/>
      <c r="HA58" s="8"/>
      <c r="HB58" s="8"/>
      <c r="HC58" s="8"/>
      <c r="HD58" s="8"/>
      <c r="HE58" s="8"/>
      <c r="HF58" s="8"/>
      <c r="HG58" s="8"/>
      <c r="HH58" s="8"/>
      <c r="HI58" s="8"/>
      <c r="HJ58" s="8"/>
      <c r="HK58" s="8"/>
      <c r="HL58" s="8"/>
      <c r="HM58" s="8"/>
      <c r="HN58" s="8"/>
      <c r="HO58" s="8"/>
      <c r="HP58" s="8"/>
      <c r="HQ58" s="8"/>
      <c r="HR58" s="8"/>
      <c r="HS58" s="8"/>
      <c r="HT58" s="8"/>
      <c r="HU58" s="8"/>
      <c r="HV58" s="8"/>
      <c r="HW58" s="8"/>
      <c r="HX58" s="8"/>
      <c r="HY58" s="8"/>
      <c r="HZ58" s="8"/>
      <c r="IA58" s="8"/>
      <c r="IB58" s="8"/>
      <c r="IC58" s="8"/>
      <c r="ID58" s="8"/>
      <c r="IE58" s="8"/>
      <c r="IF58" s="8"/>
      <c r="IG58" s="8"/>
      <c r="IH58" s="8"/>
      <c r="II58" s="8"/>
      <c r="IJ58" s="8"/>
      <c r="IK58" s="8"/>
      <c r="IL58" s="8"/>
      <c r="IM58" s="8"/>
      <c r="IN58" s="8"/>
      <c r="IO58" s="8"/>
      <c r="IP58" s="8"/>
      <c r="IQ58" s="8"/>
      <c r="IR58" s="8"/>
      <c r="IS58" s="8"/>
      <c r="IT58" s="8"/>
      <c r="IU58" s="8"/>
      <c r="IV58" s="8"/>
      <c r="IW58" s="8"/>
      <c r="IX58" s="8"/>
      <c r="IY58" s="8"/>
      <c r="IZ58" s="8"/>
      <c r="JA58" s="8"/>
      <c r="JB58" s="8"/>
      <c r="JC58" s="8"/>
      <c r="JD58" s="8"/>
      <c r="JE58" s="8"/>
      <c r="JF58" s="8"/>
      <c r="JG58" s="8"/>
      <c r="JH58" s="8"/>
      <c r="JI58" s="8"/>
      <c r="JJ58" s="8"/>
      <c r="JK58" s="8"/>
      <c r="JL58" s="8"/>
      <c r="JM58" s="8"/>
      <c r="JN58" s="8"/>
      <c r="JO58" s="8"/>
      <c r="JP58" s="8"/>
      <c r="JQ58" s="8"/>
      <c r="JR58" s="8"/>
      <c r="JS58" s="8"/>
      <c r="JT58" s="8"/>
      <c r="JU58" s="8"/>
      <c r="JV58" s="8"/>
      <c r="JW58" s="8"/>
      <c r="JX58" s="8"/>
      <c r="JY58" s="8"/>
      <c r="JZ58" s="8"/>
      <c r="KA58" s="8"/>
      <c r="KB58" s="8"/>
      <c r="KC58" s="8"/>
      <c r="KD58" s="8"/>
      <c r="KE58" s="8"/>
      <c r="KF58" s="8"/>
      <c r="KG58" s="8"/>
      <c r="KH58" s="8"/>
      <c r="KI58" s="8"/>
      <c r="KJ58" s="8"/>
      <c r="KK58" s="8"/>
      <c r="KL58" s="8"/>
      <c r="KM58" s="8"/>
      <c r="KN58" s="8"/>
      <c r="KO58" s="8"/>
      <c r="KP58" s="8"/>
      <c r="KQ58" s="8"/>
      <c r="KR58" s="8"/>
      <c r="KS58" s="8"/>
      <c r="KT58" s="8"/>
      <c r="KU58" s="8"/>
      <c r="KV58" s="8"/>
      <c r="KW58" s="8"/>
      <c r="KX58" s="8"/>
      <c r="KY58" s="8"/>
      <c r="KZ58" s="8"/>
      <c r="LA58" s="8"/>
      <c r="LB58" s="8"/>
      <c r="LC58" s="8"/>
      <c r="LD58" s="8"/>
      <c r="LE58" s="8"/>
      <c r="LF58" s="8"/>
      <c r="LG58" s="8"/>
      <c r="LH58" s="8"/>
      <c r="LI58" s="8"/>
      <c r="LJ58" s="8"/>
      <c r="LK58" s="8"/>
      <c r="LL58" s="8"/>
      <c r="LM58" s="8"/>
      <c r="LN58" s="8"/>
      <c r="LO58" s="8"/>
      <c r="LP58" s="8"/>
      <c r="LQ58" s="8"/>
      <c r="LR58" s="8"/>
      <c r="LS58" s="8"/>
      <c r="LT58" s="8"/>
      <c r="LU58" s="8"/>
      <c r="LV58" s="8"/>
      <c r="LW58" s="8"/>
      <c r="LX58" s="8"/>
      <c r="LY58" s="8"/>
      <c r="LZ58" s="8"/>
      <c r="MA58" s="8"/>
      <c r="MB58" s="8"/>
      <c r="MC58" s="8"/>
      <c r="MD58" s="8"/>
      <c r="ME58" s="8"/>
      <c r="MF58" s="8"/>
      <c r="MG58" s="8"/>
      <c r="MH58" s="8"/>
      <c r="MI58" s="8"/>
      <c r="MJ58" s="8"/>
      <c r="MK58" s="8"/>
      <c r="ML58" s="8"/>
      <c r="MM58" s="8"/>
      <c r="MN58" s="8"/>
      <c r="MO58" s="8"/>
      <c r="MP58" s="8"/>
      <c r="MQ58" s="8"/>
      <c r="MR58" s="8"/>
      <c r="MS58" s="8"/>
      <c r="MT58" s="8"/>
      <c r="MU58" s="8"/>
      <c r="MV58" s="8"/>
      <c r="MW58" s="8"/>
      <c r="MX58" s="8"/>
      <c r="MY58" s="8"/>
      <c r="MZ58" s="8"/>
      <c r="NA58" s="8"/>
      <c r="NB58" s="8"/>
      <c r="NC58" s="8"/>
      <c r="ND58" s="8"/>
      <c r="NE58" s="8"/>
      <c r="NF58" s="8"/>
      <c r="NG58" s="8"/>
      <c r="NH58" s="8"/>
      <c r="NI58" s="8"/>
      <c r="NJ58" s="8"/>
      <c r="NK58" s="8"/>
      <c r="NL58" s="8"/>
      <c r="NM58" s="8"/>
      <c r="NN58" s="8"/>
      <c r="NO58" s="8"/>
      <c r="NP58" s="8"/>
      <c r="NQ58" s="8"/>
      <c r="NR58" s="8"/>
      <c r="NS58" s="8"/>
      <c r="NT58" s="8"/>
      <c r="NU58" s="8"/>
      <c r="NV58" s="8"/>
      <c r="NW58" s="8"/>
      <c r="NX58" s="8"/>
      <c r="NY58" s="8"/>
      <c r="NZ58" s="8"/>
      <c r="OA58" s="8"/>
      <c r="OB58" s="8"/>
      <c r="OC58" s="8"/>
      <c r="OD58" s="8"/>
      <c r="OE58" s="8"/>
      <c r="OF58" s="8"/>
      <c r="OG58" s="8"/>
      <c r="OH58" s="8"/>
      <c r="OI58" s="8"/>
      <c r="OJ58" s="8"/>
      <c r="OK58" s="8"/>
      <c r="OL58" s="8"/>
      <c r="OM58" s="8"/>
      <c r="ON58" s="8"/>
      <c r="OO58" s="8"/>
      <c r="OP58" s="8"/>
      <c r="OQ58" s="8"/>
      <c r="OR58" s="8"/>
      <c r="OS58" s="8"/>
      <c r="OT58" s="8"/>
      <c r="OU58" s="8"/>
      <c r="OV58" s="8"/>
      <c r="OW58" s="8"/>
      <c r="OX58" s="8"/>
      <c r="OY58" s="8"/>
      <c r="OZ58" s="8"/>
      <c r="PA58" s="8"/>
      <c r="PB58" s="8"/>
      <c r="PC58" s="8"/>
      <c r="PD58" s="8"/>
      <c r="PE58" s="8"/>
      <c r="PF58" s="8"/>
      <c r="PG58" s="8"/>
      <c r="PH58" s="8"/>
      <c r="PI58" s="8"/>
      <c r="PJ58" s="8"/>
      <c r="PK58" s="8"/>
      <c r="PL58" s="8"/>
      <c r="PM58" s="8"/>
      <c r="PN58" s="8"/>
      <c r="PO58" s="8"/>
      <c r="PP58" s="8"/>
      <c r="PQ58" s="8"/>
      <c r="PR58" s="8"/>
      <c r="PS58" s="8"/>
      <c r="PT58" s="8"/>
      <c r="PU58" s="8"/>
      <c r="PV58" s="8"/>
      <c r="PW58" s="8"/>
      <c r="PX58" s="8"/>
      <c r="PY58" s="8"/>
      <c r="PZ58" s="8"/>
      <c r="QA58" s="8"/>
      <c r="QB58" s="8"/>
      <c r="QC58" s="8"/>
      <c r="QD58" s="8"/>
      <c r="QE58" s="8"/>
      <c r="QF58" s="8"/>
      <c r="QG58" s="8"/>
      <c r="QH58" s="8"/>
      <c r="QI58" s="8"/>
      <c r="QJ58" s="8"/>
      <c r="QK58" s="8"/>
      <c r="QL58" s="8"/>
      <c r="QM58" s="8"/>
      <c r="QN58" s="8"/>
      <c r="QO58" s="8"/>
      <c r="QP58" s="8"/>
      <c r="QQ58" s="8"/>
      <c r="QR58" s="8"/>
      <c r="QS58" s="8"/>
      <c r="QT58" s="8"/>
      <c r="QU58" s="8"/>
      <c r="QV58" s="8"/>
      <c r="QW58" s="8"/>
      <c r="QX58" s="8"/>
      <c r="QY58" s="8"/>
      <c r="QZ58" s="8"/>
      <c r="RA58" s="8"/>
      <c r="RB58" s="8"/>
      <c r="RC58" s="8"/>
      <c r="RD58" s="8"/>
      <c r="RE58" s="8"/>
      <c r="RF58" s="8"/>
      <c r="RG58" s="8"/>
      <c r="RH58" s="8"/>
      <c r="RI58" s="8"/>
      <c r="RJ58" s="8"/>
      <c r="RK58" s="8"/>
      <c r="RL58" s="8"/>
      <c r="RM58" s="8"/>
      <c r="RN58" s="8"/>
      <c r="RO58" s="8"/>
      <c r="RP58" s="8"/>
      <c r="RQ58" s="8"/>
      <c r="RR58" s="8"/>
      <c r="RS58" s="8"/>
      <c r="RT58" s="8"/>
      <c r="RU58" s="8"/>
      <c r="RV58" s="8"/>
      <c r="RW58" s="8"/>
      <c r="RX58" s="8"/>
      <c r="RY58" s="8"/>
      <c r="RZ58" s="8"/>
      <c r="SA58" s="8"/>
      <c r="SB58" s="8"/>
      <c r="SC58" s="8"/>
      <c r="SD58" s="8"/>
      <c r="SE58" s="8"/>
      <c r="SF58" s="8"/>
      <c r="SG58" s="8"/>
      <c r="SH58" s="8"/>
      <c r="SI58" s="8"/>
      <c r="SJ58" s="8"/>
      <c r="SK58" s="8"/>
      <c r="SL58" s="8"/>
      <c r="SM58" s="8"/>
      <c r="SN58" s="8"/>
      <c r="SO58" s="8"/>
      <c r="SP58" s="8"/>
      <c r="SQ58" s="8"/>
      <c r="SR58" s="8"/>
      <c r="SS58" s="8"/>
      <c r="ST58" s="8"/>
      <c r="SU58" s="8"/>
      <c r="SV58" s="8"/>
      <c r="SW58" s="8"/>
      <c r="SX58" s="8"/>
      <c r="SY58" s="8"/>
      <c r="SZ58" s="8"/>
      <c r="TA58" s="8"/>
      <c r="TB58" s="8"/>
      <c r="TC58" s="8"/>
      <c r="TD58" s="8"/>
      <c r="TE58" s="8"/>
      <c r="TF58" s="8"/>
      <c r="TG58" s="8"/>
      <c r="TH58" s="8"/>
      <c r="TI58" s="8"/>
      <c r="TJ58" s="8"/>
      <c r="TK58" s="8"/>
      <c r="TL58" s="8"/>
      <c r="TM58" s="8"/>
      <c r="TN58" s="8"/>
      <c r="TO58" s="8"/>
      <c r="TP58" s="8"/>
      <c r="TQ58" s="8"/>
      <c r="TR58" s="8"/>
      <c r="TS58" s="8"/>
      <c r="TT58" s="8"/>
      <c r="TU58" s="8"/>
      <c r="TV58" s="8"/>
      <c r="TW58" s="8"/>
      <c r="TX58" s="8"/>
      <c r="TY58" s="8"/>
      <c r="TZ58" s="8"/>
      <c r="UA58" s="8"/>
      <c r="UB58" s="8"/>
      <c r="UC58" s="8"/>
      <c r="UD58" s="8"/>
      <c r="UE58" s="8"/>
      <c r="UF58" s="8"/>
      <c r="UG58" s="8"/>
      <c r="UH58" s="8"/>
      <c r="UI58" s="8"/>
      <c r="UJ58" s="8"/>
      <c r="UK58" s="8"/>
      <c r="UL58" s="8"/>
      <c r="UM58" s="8"/>
      <c r="UN58" s="8"/>
      <c r="UO58" s="8"/>
      <c r="UP58" s="8"/>
      <c r="UQ58" s="8"/>
      <c r="UR58" s="8"/>
      <c r="US58" s="8"/>
      <c r="UT58" s="8"/>
      <c r="UU58" s="8"/>
      <c r="UV58" s="8"/>
      <c r="UW58" s="8"/>
      <c r="UX58" s="8"/>
      <c r="UY58" s="8"/>
      <c r="UZ58" s="8"/>
      <c r="VA58" s="8"/>
      <c r="VB58" s="8"/>
      <c r="VC58" s="8"/>
      <c r="VD58" s="8"/>
      <c r="VE58" s="8"/>
      <c r="VF58" s="8"/>
      <c r="VG58" s="8"/>
      <c r="VH58" s="8"/>
      <c r="VI58" s="8"/>
      <c r="VJ58" s="8"/>
      <c r="VK58" s="8"/>
      <c r="VL58" s="8"/>
      <c r="VM58" s="8"/>
      <c r="VN58" s="8"/>
      <c r="VO58" s="8"/>
      <c r="VP58" s="8"/>
      <c r="VQ58" s="8"/>
      <c r="VR58" s="8"/>
      <c r="VS58" s="8"/>
      <c r="VT58" s="8"/>
      <c r="VU58" s="8"/>
      <c r="VV58" s="8"/>
      <c r="VW58" s="8"/>
      <c r="VX58" s="8"/>
      <c r="VY58" s="8"/>
      <c r="VZ58" s="8"/>
      <c r="WA58" s="8"/>
      <c r="WB58" s="8"/>
      <c r="WC58" s="8"/>
      <c r="WD58" s="8"/>
      <c r="WE58" s="8"/>
      <c r="WF58" s="8"/>
      <c r="WG58" s="8"/>
      <c r="WH58" s="8"/>
      <c r="WI58" s="8"/>
      <c r="WJ58" s="8"/>
      <c r="WK58" s="8"/>
      <c r="WL58" s="8"/>
      <c r="WM58" s="8"/>
      <c r="WN58" s="8"/>
      <c r="WO58" s="8"/>
      <c r="WP58" s="8"/>
      <c r="WQ58" s="8"/>
      <c r="WR58" s="8"/>
      <c r="WS58" s="8"/>
      <c r="WT58" s="8"/>
      <c r="WU58" s="8"/>
      <c r="WV58" s="8"/>
      <c r="WW58" s="8"/>
      <c r="WX58" s="8"/>
      <c r="WY58" s="8"/>
      <c r="WZ58" s="8"/>
      <c r="XA58" s="8"/>
      <c r="XB58" s="8"/>
      <c r="XC58" s="8"/>
      <c r="XD58" s="8"/>
      <c r="XE58" s="8"/>
      <c r="XF58" s="8"/>
      <c r="XG58" s="8"/>
      <c r="XH58" s="8"/>
      <c r="XI58" s="8"/>
      <c r="XJ58" s="8"/>
      <c r="XK58" s="8"/>
      <c r="XL58" s="8"/>
      <c r="XM58" s="8"/>
      <c r="XN58" s="8"/>
      <c r="XO58" s="8"/>
      <c r="XP58" s="8"/>
      <c r="XQ58" s="8"/>
      <c r="XR58" s="8"/>
      <c r="XS58" s="8"/>
      <c r="XT58" s="8"/>
      <c r="XU58" s="8"/>
      <c r="XV58" s="8"/>
      <c r="XW58" s="8"/>
      <c r="XX58" s="8"/>
      <c r="XY58" s="8"/>
      <c r="XZ58" s="8"/>
      <c r="YA58" s="8"/>
      <c r="YB58" s="8"/>
      <c r="YC58" s="8"/>
      <c r="YD58" s="8"/>
      <c r="YE58" s="8"/>
      <c r="YF58" s="8"/>
      <c r="YG58" s="8"/>
      <c r="YH58" s="8"/>
      <c r="YI58" s="8"/>
      <c r="YJ58" s="8"/>
      <c r="YK58" s="8"/>
      <c r="YL58" s="8"/>
      <c r="YM58" s="8"/>
      <c r="YN58" s="8"/>
      <c r="YO58" s="8"/>
      <c r="YP58" s="8"/>
      <c r="YQ58" s="8"/>
      <c r="YR58" s="8"/>
      <c r="YS58" s="8"/>
      <c r="YT58" s="8"/>
      <c r="YU58" s="8"/>
      <c r="YV58" s="8"/>
      <c r="YW58" s="8"/>
      <c r="YX58" s="8"/>
      <c r="YY58" s="8"/>
      <c r="YZ58" s="8"/>
      <c r="ZA58" s="8"/>
      <c r="ZB58" s="8"/>
      <c r="ZC58" s="8"/>
      <c r="ZD58" s="8"/>
      <c r="ZE58" s="8"/>
      <c r="ZF58" s="8"/>
      <c r="ZG58" s="8"/>
      <c r="ZH58" s="8"/>
      <c r="ZI58" s="8"/>
      <c r="ZJ58" s="8"/>
      <c r="ZK58" s="8"/>
      <c r="ZL58" s="8"/>
      <c r="ZM58" s="8"/>
      <c r="ZN58" s="8"/>
      <c r="ZO58" s="8"/>
      <c r="ZP58" s="8"/>
      <c r="ZQ58" s="8"/>
      <c r="ZR58" s="8"/>
      <c r="ZS58" s="8"/>
      <c r="ZT58" s="8"/>
      <c r="ZU58" s="8"/>
      <c r="ZV58" s="8"/>
      <c r="ZW58" s="8"/>
      <c r="ZX58" s="8"/>
      <c r="ZY58" s="8"/>
      <c r="ZZ58" s="8"/>
      <c r="AAA58" s="8"/>
      <c r="AAB58" s="8"/>
      <c r="AAC58" s="8"/>
      <c r="AAD58" s="8"/>
      <c r="AAE58" s="8"/>
      <c r="AAF58" s="8"/>
      <c r="AAG58" s="8"/>
      <c r="AAH58" s="8"/>
      <c r="AAI58" s="8"/>
      <c r="AAJ58" s="8"/>
      <c r="AAK58" s="8"/>
      <c r="AAL58" s="8"/>
      <c r="AAM58" s="8"/>
      <c r="AAN58" s="8"/>
      <c r="AAO58" s="8"/>
      <c r="AAP58" s="8"/>
      <c r="AAQ58" s="8"/>
      <c r="AAR58" s="8"/>
      <c r="AAS58" s="8"/>
      <c r="AAT58" s="8"/>
      <c r="AAU58" s="8"/>
      <c r="AAV58" s="8"/>
      <c r="AAW58" s="8"/>
      <c r="AAX58" s="8"/>
      <c r="AAY58" s="8"/>
      <c r="AAZ58" s="8"/>
      <c r="ABA58" s="8"/>
      <c r="ABB58" s="8"/>
      <c r="ABC58" s="8"/>
      <c r="ABD58" s="8"/>
      <c r="ABE58" s="8"/>
      <c r="ABF58" s="8"/>
      <c r="ABG58" s="8"/>
      <c r="ABH58" s="8"/>
      <c r="ABI58" s="8"/>
      <c r="ABJ58" s="8"/>
      <c r="ABK58" s="8"/>
      <c r="ABL58" s="8"/>
      <c r="ABM58" s="8"/>
      <c r="ABN58" s="8"/>
      <c r="ABO58" s="8"/>
      <c r="ABP58" s="8"/>
      <c r="ABQ58" s="8"/>
      <c r="ABR58" s="8"/>
      <c r="ABS58" s="8"/>
      <c r="ABT58" s="8"/>
      <c r="ABU58" s="8"/>
      <c r="ABV58" s="8"/>
      <c r="ABW58" s="8"/>
      <c r="ABX58" s="8"/>
      <c r="ABY58" s="8"/>
      <c r="ABZ58" s="8"/>
      <c r="ACA58" s="8"/>
      <c r="ACB58" s="8"/>
      <c r="ACC58" s="8"/>
      <c r="ACD58" s="8"/>
      <c r="ACE58" s="8"/>
      <c r="ACF58" s="8"/>
      <c r="ACG58" s="8"/>
      <c r="ACH58" s="8"/>
      <c r="ACI58" s="8"/>
      <c r="ACJ58" s="8"/>
      <c r="ACK58" s="8"/>
      <c r="ACL58" s="8"/>
      <c r="ACM58" s="8"/>
      <c r="ACN58" s="8"/>
      <c r="ACO58" s="8"/>
      <c r="ACP58" s="8"/>
      <c r="ACQ58" s="8"/>
      <c r="ACR58" s="8"/>
      <c r="ACS58" s="8"/>
      <c r="ACT58" s="8"/>
      <c r="ACU58" s="8"/>
      <c r="ACV58" s="8"/>
      <c r="ACW58" s="8"/>
      <c r="ACX58" s="8"/>
      <c r="ACY58" s="8"/>
      <c r="ACZ58" s="8"/>
      <c r="ADA58" s="8"/>
      <c r="ADB58" s="8"/>
      <c r="ADC58" s="8"/>
      <c r="ADD58" s="8"/>
      <c r="ADE58" s="8"/>
      <c r="ADF58" s="8"/>
      <c r="ADG58" s="8"/>
      <c r="ADH58" s="8"/>
      <c r="ADI58" s="8"/>
      <c r="ADJ58" s="8"/>
      <c r="ADK58" s="8"/>
      <c r="ADL58" s="8"/>
      <c r="ADM58" s="8"/>
      <c r="ADN58" s="8"/>
      <c r="ADO58" s="8"/>
      <c r="ADP58" s="8"/>
      <c r="ADQ58" s="8"/>
      <c r="ADR58" s="8"/>
      <c r="ADS58" s="8"/>
      <c r="ADT58" s="8"/>
      <c r="ADU58" s="8"/>
      <c r="ADV58" s="8"/>
      <c r="ADW58" s="8"/>
      <c r="ADX58" s="8"/>
      <c r="ADY58" s="8"/>
      <c r="ADZ58" s="8"/>
      <c r="AEA58" s="8"/>
      <c r="AEB58" s="8"/>
      <c r="AEC58" s="8"/>
      <c r="AED58" s="8"/>
      <c r="AEE58" s="8"/>
      <c r="AEF58" s="8"/>
      <c r="AEG58" s="8"/>
      <c r="AEH58" s="8"/>
      <c r="AEI58" s="8"/>
      <c r="AEJ58" s="8"/>
      <c r="AEK58" s="8"/>
      <c r="AEL58" s="8"/>
      <c r="AEM58" s="8"/>
      <c r="AEN58" s="8"/>
      <c r="AEO58" s="8"/>
      <c r="AEP58" s="8"/>
      <c r="AEQ58" s="8"/>
      <c r="AER58" s="8"/>
      <c r="AES58" s="8"/>
      <c r="AET58" s="8"/>
      <c r="AEU58" s="8"/>
      <c r="AEV58" s="8"/>
      <c r="AEW58" s="8"/>
      <c r="AEX58" s="8"/>
      <c r="AEY58" s="8"/>
      <c r="AEZ58" s="8"/>
      <c r="AFA58" s="8"/>
      <c r="AFB58" s="8"/>
      <c r="AFC58" s="8"/>
      <c r="AFD58" s="8"/>
      <c r="AFE58" s="8"/>
      <c r="AFF58" s="8"/>
      <c r="AFG58" s="8"/>
      <c r="AFH58" s="8"/>
      <c r="AFI58" s="8"/>
      <c r="AFJ58" s="8"/>
      <c r="AFK58" s="8"/>
      <c r="AFL58" s="8"/>
      <c r="AFM58" s="8"/>
      <c r="AFN58" s="8"/>
      <c r="AFO58" s="8"/>
      <c r="AFP58" s="8"/>
      <c r="AFQ58" s="8"/>
      <c r="AFR58" s="8"/>
      <c r="AFS58" s="8"/>
      <c r="AFT58" s="8"/>
      <c r="AFU58" s="8"/>
      <c r="AFV58" s="8"/>
      <c r="AFW58" s="8"/>
      <c r="AFX58" s="8"/>
      <c r="AFY58" s="8"/>
      <c r="AFZ58" s="8"/>
      <c r="AGA58" s="8"/>
      <c r="AGB58" s="8"/>
      <c r="AGC58" s="8"/>
      <c r="AGD58" s="8"/>
      <c r="AGE58" s="8"/>
      <c r="AGF58" s="8"/>
      <c r="AGG58" s="8"/>
      <c r="AGH58" s="8"/>
      <c r="AGI58" s="8"/>
      <c r="AGJ58" s="8"/>
      <c r="AGK58" s="8"/>
      <c r="AGL58" s="8"/>
      <c r="AGM58" s="8"/>
      <c r="AGN58" s="8"/>
      <c r="AGO58" s="8"/>
      <c r="AGP58" s="8"/>
      <c r="AGQ58" s="8"/>
      <c r="AGR58" s="8"/>
      <c r="AGS58" s="8"/>
      <c r="AGT58" s="8"/>
      <c r="AGU58" s="8"/>
      <c r="AGV58" s="8"/>
      <c r="AGW58" s="8"/>
      <c r="AGX58" s="8"/>
      <c r="AGY58" s="8"/>
      <c r="AGZ58" s="8"/>
      <c r="AHA58" s="8"/>
      <c r="AHB58" s="8"/>
      <c r="AHC58" s="8"/>
      <c r="AHD58" s="8"/>
      <c r="AHE58" s="8"/>
      <c r="AHF58" s="8"/>
      <c r="AHG58" s="8"/>
      <c r="AHH58" s="8"/>
      <c r="AHI58" s="8"/>
      <c r="AHJ58" s="8"/>
      <c r="AHK58" s="8"/>
      <c r="AHL58" s="8"/>
      <c r="AHM58" s="8"/>
      <c r="AHN58" s="8"/>
      <c r="AHO58" s="8"/>
      <c r="AHP58" s="8"/>
      <c r="AHQ58" s="8"/>
      <c r="AHR58" s="8"/>
      <c r="AHS58" s="8"/>
      <c r="AHT58" s="8"/>
      <c r="AHU58" s="8"/>
      <c r="AHV58" s="8"/>
      <c r="AHW58" s="8"/>
      <c r="AHX58" s="8"/>
      <c r="AHY58" s="8"/>
      <c r="AHZ58" s="8"/>
      <c r="AIA58" s="8"/>
      <c r="AIB58" s="8"/>
      <c r="AIC58" s="8"/>
      <c r="AID58" s="8"/>
      <c r="AIE58" s="8"/>
      <c r="AIF58" s="8"/>
      <c r="AIG58" s="8"/>
      <c r="AIH58" s="8"/>
      <c r="AII58" s="8"/>
      <c r="AIJ58" s="8"/>
      <c r="AIK58" s="8"/>
      <c r="AIL58" s="8"/>
      <c r="AIM58" s="8"/>
      <c r="AIN58" s="8"/>
      <c r="AIO58" s="8"/>
      <c r="AIP58" s="8"/>
      <c r="AIQ58" s="8"/>
      <c r="AIR58" s="8"/>
      <c r="AIS58" s="8"/>
      <c r="AIT58" s="8"/>
      <c r="AIU58" s="8"/>
      <c r="AIV58" s="8"/>
      <c r="AIW58" s="8"/>
      <c r="AIX58" s="8"/>
      <c r="AIY58" s="8"/>
      <c r="AIZ58" s="8"/>
      <c r="AJA58" s="8"/>
      <c r="AJB58" s="8"/>
      <c r="AJC58" s="8"/>
      <c r="AJD58" s="8"/>
      <c r="AJE58" s="8"/>
      <c r="AJF58" s="8"/>
      <c r="AJG58" s="8"/>
      <c r="AJH58" s="8"/>
      <c r="AJI58" s="8"/>
      <c r="AJJ58" s="8"/>
      <c r="AJK58" s="8"/>
      <c r="AJL58" s="8"/>
      <c r="AJM58" s="8"/>
      <c r="AJN58" s="8"/>
      <c r="AJO58" s="8"/>
      <c r="AJP58" s="8"/>
      <c r="AJQ58" s="8"/>
      <c r="AJR58" s="8"/>
      <c r="AJS58" s="8"/>
      <c r="AJT58" s="8"/>
      <c r="AJU58" s="8"/>
      <c r="AJV58" s="8"/>
      <c r="AJW58" s="8"/>
      <c r="AJX58" s="8"/>
      <c r="AJY58" s="8"/>
      <c r="AJZ58" s="8"/>
      <c r="AKA58" s="8"/>
      <c r="AKB58" s="8"/>
      <c r="AKC58" s="8"/>
      <c r="AKD58" s="8"/>
      <c r="AKE58" s="8"/>
      <c r="AKF58" s="8"/>
      <c r="AKG58" s="8"/>
      <c r="AKH58" s="8"/>
      <c r="AKI58" s="8"/>
      <c r="AKJ58" s="8"/>
      <c r="AKK58" s="8"/>
      <c r="AKL58" s="8"/>
      <c r="AKM58" s="8"/>
      <c r="AKN58" s="8"/>
      <c r="AKO58" s="8"/>
      <c r="AKP58" s="8"/>
      <c r="AKQ58" s="8"/>
      <c r="AKR58" s="8"/>
      <c r="AKS58" s="8"/>
      <c r="AKT58" s="8"/>
      <c r="AKU58" s="8"/>
      <c r="AKV58" s="8"/>
      <c r="AKW58" s="8"/>
      <c r="AKX58" s="8"/>
      <c r="AKY58" s="8"/>
      <c r="AKZ58" s="8"/>
      <c r="ALA58" s="8"/>
      <c r="ALB58" s="8"/>
      <c r="ALC58" s="8"/>
      <c r="ALD58" s="8"/>
      <c r="ALE58" s="8"/>
      <c r="ALF58" s="8"/>
      <c r="ALG58" s="8"/>
      <c r="ALH58" s="8"/>
      <c r="ALI58" s="8"/>
      <c r="ALJ58" s="8"/>
      <c r="ALK58" s="8"/>
      <c r="ALL58" s="8"/>
      <c r="ALM58" s="8"/>
      <c r="ALN58" s="8"/>
      <c r="ALO58" s="8"/>
      <c r="ALP58" s="8"/>
      <c r="ALQ58" s="8"/>
      <c r="ALR58" s="8"/>
      <c r="ALS58" s="8"/>
      <c r="ALT58" s="8"/>
      <c r="ALU58" s="8"/>
      <c r="ALV58" s="8"/>
      <c r="ALW58" s="8"/>
      <c r="ALX58" s="8"/>
      <c r="ALY58" s="8"/>
      <c r="ALZ58" s="8"/>
      <c r="AMA58" s="8"/>
      <c r="AMB58" s="8"/>
      <c r="AMC58" s="8"/>
      <c r="AMD58" s="8"/>
      <c r="AME58" s="8"/>
      <c r="AMF58" s="8"/>
      <c r="AMG58" s="8"/>
      <c r="AMH58" s="8"/>
      <c r="AMI58" s="8"/>
      <c r="AMJ58" s="8"/>
      <c r="AMK58" s="8"/>
      <c r="AML58" s="8"/>
      <c r="AMM58" s="8"/>
      <c r="AMN58" s="8"/>
      <c r="AMO58" s="8"/>
      <c r="AMP58" s="8"/>
      <c r="AMQ58" s="8"/>
      <c r="AMR58" s="8"/>
      <c r="AMS58" s="8"/>
      <c r="AMT58" s="8"/>
      <c r="AMU58" s="8"/>
      <c r="AMV58" s="8"/>
      <c r="AMW58" s="8"/>
      <c r="AMX58" s="8"/>
      <c r="AMY58" s="8"/>
      <c r="AMZ58" s="8"/>
      <c r="ANA58" s="8"/>
      <c r="ANB58" s="8"/>
      <c r="ANC58" s="8"/>
      <c r="AND58" s="8"/>
      <c r="ANE58" s="8"/>
      <c r="ANF58" s="8"/>
      <c r="ANG58" s="8"/>
      <c r="ANH58" s="8"/>
      <c r="ANI58" s="8"/>
      <c r="ANJ58" s="8"/>
      <c r="ANK58" s="8"/>
      <c r="ANL58" s="8"/>
      <c r="ANM58" s="8"/>
      <c r="ANN58" s="8"/>
      <c r="ANO58" s="8"/>
      <c r="ANP58" s="8"/>
      <c r="ANQ58" s="8"/>
      <c r="ANR58" s="8"/>
      <c r="ANS58" s="8"/>
      <c r="ANT58" s="8"/>
      <c r="ANU58" s="8"/>
      <c r="ANV58" s="8"/>
      <c r="ANW58" s="8"/>
      <c r="ANX58" s="8"/>
      <c r="ANY58" s="8"/>
      <c r="ANZ58" s="8"/>
      <c r="AOA58" s="8"/>
      <c r="AOB58" s="8"/>
      <c r="AOC58" s="8"/>
      <c r="AOD58" s="8"/>
      <c r="AOE58" s="8"/>
      <c r="AOF58" s="8"/>
      <c r="AOG58" s="8"/>
      <c r="AOH58" s="8"/>
      <c r="AOI58" s="8"/>
      <c r="AOJ58" s="8"/>
      <c r="AOK58" s="8"/>
      <c r="AOL58" s="8"/>
      <c r="AOM58" s="8"/>
      <c r="AON58" s="8"/>
      <c r="AOO58" s="8"/>
      <c r="AOP58" s="8"/>
      <c r="AOQ58" s="8"/>
      <c r="AOR58" s="8"/>
      <c r="AOS58" s="8"/>
      <c r="AOT58" s="8"/>
      <c r="AOU58" s="8"/>
      <c r="AOV58" s="8"/>
      <c r="AOW58" s="8"/>
      <c r="AOX58" s="8"/>
      <c r="AOY58" s="8"/>
      <c r="AOZ58" s="8"/>
      <c r="APA58" s="8"/>
      <c r="APB58" s="8"/>
      <c r="APC58" s="8"/>
      <c r="APD58" s="8"/>
      <c r="APE58" s="8"/>
      <c r="APF58" s="8"/>
      <c r="APG58" s="8"/>
      <c r="APH58" s="8"/>
      <c r="API58" s="8"/>
      <c r="APJ58" s="8"/>
      <c r="APK58" s="8"/>
      <c r="APL58" s="8"/>
      <c r="APM58" s="8"/>
      <c r="APN58" s="8"/>
      <c r="APO58" s="8"/>
      <c r="APP58" s="8"/>
      <c r="APQ58" s="8"/>
      <c r="APR58" s="8"/>
      <c r="APS58" s="8"/>
      <c r="APT58" s="8"/>
      <c r="APU58" s="8"/>
      <c r="APV58" s="8"/>
      <c r="APW58" s="8"/>
      <c r="APX58" s="8"/>
      <c r="APY58" s="8"/>
      <c r="APZ58" s="8"/>
      <c r="AQA58" s="8"/>
      <c r="AQB58" s="8"/>
      <c r="AQC58" s="8"/>
      <c r="AQD58" s="8"/>
      <c r="AQE58" s="8"/>
      <c r="AQF58" s="8"/>
      <c r="AQG58" s="8"/>
      <c r="AQH58" s="8"/>
      <c r="AQI58" s="8"/>
      <c r="AQJ58" s="8"/>
      <c r="AQK58" s="8"/>
      <c r="AQL58" s="8"/>
      <c r="AQM58" s="8"/>
      <c r="AQN58" s="8"/>
      <c r="AQO58" s="8"/>
      <c r="AQP58" s="8"/>
      <c r="AQQ58" s="8"/>
      <c r="AQR58" s="8"/>
      <c r="AQS58" s="8"/>
      <c r="AQT58" s="8"/>
      <c r="AQU58" s="8"/>
      <c r="AQV58" s="8"/>
      <c r="AQW58" s="8"/>
      <c r="AQX58" s="8"/>
      <c r="AQY58" s="8"/>
      <c r="AQZ58" s="8"/>
      <c r="ARA58" s="8"/>
      <c r="ARB58" s="8"/>
      <c r="ARC58" s="8"/>
      <c r="ARD58" s="8"/>
      <c r="ARE58" s="8"/>
      <c r="ARF58" s="8"/>
      <c r="ARG58" s="8"/>
      <c r="ARH58" s="8"/>
      <c r="ARI58" s="8"/>
      <c r="ARJ58" s="8"/>
      <c r="ARK58" s="8"/>
      <c r="ARL58" s="8"/>
      <c r="ARM58" s="8"/>
      <c r="ARN58" s="8"/>
      <c r="ARO58" s="8"/>
      <c r="ARP58" s="8"/>
      <c r="ARQ58" s="8"/>
      <c r="ARR58" s="8"/>
      <c r="ARS58" s="8"/>
      <c r="ART58" s="8"/>
      <c r="ARU58" s="8"/>
      <c r="ARV58" s="8"/>
      <c r="ARW58" s="8"/>
      <c r="ARX58" s="8"/>
      <c r="ARY58" s="8"/>
      <c r="ARZ58" s="8"/>
      <c r="ASA58" s="8"/>
      <c r="ASB58" s="8"/>
      <c r="ASC58" s="8"/>
      <c r="ASD58" s="8"/>
      <c r="ASE58" s="8"/>
      <c r="ASF58" s="8"/>
      <c r="ASG58" s="8"/>
      <c r="ASH58" s="8"/>
      <c r="ASI58" s="8"/>
      <c r="ASJ58" s="8"/>
      <c r="ASK58" s="8"/>
      <c r="ASL58" s="8"/>
      <c r="ASM58" s="8"/>
      <c r="ASN58" s="8"/>
      <c r="ASO58" s="8"/>
      <c r="ASP58" s="8"/>
      <c r="ASQ58" s="8"/>
      <c r="ASR58" s="8"/>
      <c r="ASS58" s="8"/>
      <c r="AST58" s="8"/>
      <c r="ASU58" s="8"/>
      <c r="ASV58" s="8"/>
      <c r="ASW58" s="8"/>
      <c r="ASX58" s="8"/>
      <c r="ASY58" s="8"/>
      <c r="ASZ58" s="8"/>
      <c r="ATA58" s="8"/>
      <c r="ATB58" s="8"/>
      <c r="ATC58" s="8"/>
      <c r="ATD58" s="8"/>
      <c r="ATE58" s="8"/>
      <c r="ATF58" s="8"/>
      <c r="ATG58" s="8"/>
      <c r="ATH58" s="8"/>
      <c r="ATI58" s="8"/>
      <c r="ATJ58" s="8"/>
      <c r="ATK58" s="8"/>
      <c r="ATL58" s="8"/>
      <c r="ATM58" s="8"/>
      <c r="ATN58" s="8"/>
      <c r="ATO58" s="8"/>
      <c r="ATP58" s="8"/>
      <c r="ATQ58" s="8"/>
      <c r="ATR58" s="8"/>
      <c r="ATS58" s="8"/>
      <c r="ATT58" s="8"/>
      <c r="ATU58" s="8"/>
      <c r="ATV58" s="8"/>
      <c r="ATW58" s="8"/>
      <c r="ATX58" s="8"/>
      <c r="ATY58" s="8"/>
      <c r="ATZ58" s="8"/>
      <c r="AUA58" s="8"/>
      <c r="AUB58" s="8"/>
      <c r="AUC58" s="8"/>
      <c r="AUD58" s="8"/>
      <c r="AUE58" s="8"/>
      <c r="AUF58" s="8"/>
      <c r="AUG58" s="8"/>
      <c r="AUH58" s="8"/>
      <c r="AUI58" s="8"/>
      <c r="AUJ58" s="8"/>
      <c r="AUK58" s="8"/>
      <c r="AUL58" s="8"/>
      <c r="AUM58" s="8"/>
      <c r="AUN58" s="8"/>
      <c r="AUO58" s="8"/>
      <c r="AUP58" s="8"/>
      <c r="AUQ58" s="8"/>
      <c r="AUR58" s="8"/>
      <c r="AUS58" s="8"/>
      <c r="AUT58" s="8"/>
      <c r="AUU58" s="8"/>
      <c r="AUV58" s="8"/>
      <c r="AUW58" s="8"/>
      <c r="AUX58" s="8"/>
      <c r="AUY58" s="8"/>
      <c r="AUZ58" s="8"/>
      <c r="AVA58" s="8"/>
      <c r="AVB58" s="8"/>
      <c r="AVC58" s="8"/>
      <c r="AVD58" s="8"/>
      <c r="AVE58" s="8"/>
      <c r="AVF58" s="8"/>
      <c r="AVG58" s="8"/>
      <c r="AVH58" s="8"/>
      <c r="AVI58" s="8"/>
      <c r="AVJ58" s="8"/>
      <c r="AVK58" s="8"/>
      <c r="AVL58" s="8"/>
      <c r="AVM58" s="8"/>
      <c r="AVN58" s="8"/>
      <c r="AVO58" s="8"/>
      <c r="AVP58" s="8"/>
      <c r="AVQ58" s="8"/>
      <c r="AVR58" s="8"/>
      <c r="AVS58" s="8"/>
      <c r="AVT58" s="8"/>
      <c r="AVU58" s="8"/>
      <c r="AVV58" s="8"/>
      <c r="AVW58" s="8"/>
      <c r="AVX58" s="8"/>
      <c r="AVY58" s="8"/>
      <c r="AVZ58" s="8"/>
      <c r="AWA58" s="8"/>
      <c r="AWB58" s="8"/>
      <c r="AWC58" s="8"/>
      <c r="AWD58" s="8"/>
      <c r="AWE58" s="8"/>
      <c r="AWF58" s="8"/>
      <c r="AWG58" s="8"/>
      <c r="AWH58" s="8"/>
      <c r="AWI58" s="8"/>
      <c r="AWJ58" s="8"/>
      <c r="AWK58" s="8"/>
      <c r="AWL58" s="8"/>
      <c r="AWM58" s="8"/>
      <c r="AWN58" s="8"/>
      <c r="AWO58" s="8"/>
      <c r="AWP58" s="8"/>
      <c r="AWQ58" s="8"/>
      <c r="AWR58" s="8"/>
      <c r="AWS58" s="8"/>
      <c r="AWT58" s="8"/>
      <c r="AWU58" s="8"/>
      <c r="AWV58" s="8"/>
      <c r="AWW58" s="8"/>
      <c r="AWX58" s="8"/>
      <c r="AWY58" s="8"/>
      <c r="AWZ58" s="8"/>
      <c r="AXA58" s="8"/>
      <c r="AXB58" s="8"/>
      <c r="AXC58" s="8"/>
      <c r="AXD58" s="8"/>
      <c r="AXE58" s="8"/>
      <c r="AXF58" s="8"/>
      <c r="AXG58" s="8"/>
      <c r="AXH58" s="8"/>
      <c r="AXI58" s="8"/>
      <c r="AXJ58" s="8"/>
      <c r="AXK58" s="8"/>
      <c r="AXL58" s="8"/>
      <c r="AXM58" s="8"/>
      <c r="AXN58" s="8"/>
      <c r="AXO58" s="8"/>
      <c r="AXP58" s="8"/>
      <c r="AXQ58" s="8"/>
      <c r="AXR58" s="8"/>
      <c r="AXS58" s="8"/>
      <c r="AXT58" s="8"/>
      <c r="AXU58" s="8"/>
      <c r="AXV58" s="8"/>
      <c r="AXW58" s="8"/>
      <c r="AXX58" s="8"/>
      <c r="AXY58" s="8"/>
      <c r="AXZ58" s="8"/>
      <c r="AYA58" s="8"/>
      <c r="AYB58" s="8"/>
      <c r="AYC58" s="8"/>
      <c r="AYD58" s="8"/>
      <c r="AYE58" s="8"/>
      <c r="AYF58" s="8"/>
      <c r="AYG58" s="8"/>
      <c r="AYH58" s="8"/>
      <c r="AYI58" s="8"/>
      <c r="AYJ58" s="8"/>
      <c r="AYK58" s="8"/>
      <c r="AYL58" s="8"/>
      <c r="AYM58" s="8"/>
      <c r="AYN58" s="8"/>
      <c r="AYO58" s="8"/>
      <c r="AYP58" s="8"/>
      <c r="AYQ58" s="8"/>
      <c r="AYR58" s="8"/>
      <c r="AYS58" s="8"/>
      <c r="AYT58" s="8"/>
      <c r="AYU58" s="8"/>
      <c r="AYV58" s="8"/>
      <c r="AYW58" s="8"/>
      <c r="AYX58" s="8"/>
      <c r="AYY58" s="8"/>
      <c r="AYZ58" s="8"/>
      <c r="AZA58" s="8"/>
      <c r="AZB58" s="8"/>
      <c r="AZC58" s="8"/>
      <c r="AZD58" s="8"/>
      <c r="AZE58" s="8"/>
      <c r="AZF58" s="8"/>
      <c r="AZG58" s="8"/>
      <c r="AZH58" s="8"/>
      <c r="AZI58" s="8"/>
      <c r="AZJ58" s="8"/>
      <c r="AZK58" s="8"/>
      <c r="AZL58" s="8"/>
      <c r="AZM58" s="8"/>
      <c r="AZN58" s="8"/>
      <c r="AZO58" s="8"/>
      <c r="AZP58" s="8"/>
      <c r="AZQ58" s="8"/>
      <c r="AZR58" s="8"/>
      <c r="AZS58" s="8"/>
      <c r="AZT58" s="8"/>
      <c r="AZU58" s="8"/>
      <c r="AZV58" s="8"/>
      <c r="AZW58" s="8"/>
      <c r="AZX58" s="8"/>
      <c r="AZY58" s="8"/>
      <c r="AZZ58" s="8"/>
      <c r="BAA58" s="8"/>
      <c r="BAB58" s="8"/>
      <c r="BAC58" s="8"/>
      <c r="BAD58" s="8"/>
      <c r="BAE58" s="8"/>
      <c r="BAF58" s="8"/>
      <c r="BAG58" s="8"/>
      <c r="BAH58" s="8"/>
      <c r="BAI58" s="8"/>
      <c r="BAJ58" s="8"/>
      <c r="BAK58" s="8"/>
      <c r="BAL58" s="8"/>
      <c r="BAM58" s="8"/>
      <c r="BAN58" s="8"/>
      <c r="BAO58" s="8"/>
      <c r="BAP58" s="8"/>
      <c r="BAQ58" s="8"/>
      <c r="BAR58" s="8"/>
      <c r="BAS58" s="8"/>
      <c r="BAT58" s="8"/>
      <c r="BAU58" s="8"/>
      <c r="BAV58" s="8"/>
      <c r="BAW58" s="8"/>
      <c r="BAX58" s="8"/>
      <c r="BAY58" s="8"/>
      <c r="BAZ58" s="8"/>
      <c r="BBA58" s="8"/>
      <c r="BBB58" s="8"/>
      <c r="BBC58" s="8"/>
      <c r="BBD58" s="8"/>
      <c r="BBE58" s="8"/>
      <c r="BBF58" s="8"/>
      <c r="BBG58" s="8"/>
      <c r="BBH58" s="8"/>
      <c r="BBI58" s="8"/>
      <c r="BBJ58" s="8"/>
      <c r="BBK58" s="8"/>
      <c r="BBL58" s="8"/>
      <c r="BBM58" s="8"/>
      <c r="BBN58" s="8"/>
      <c r="BBO58" s="8"/>
      <c r="BBP58" s="8"/>
      <c r="BBQ58" s="8"/>
      <c r="BBR58" s="8"/>
      <c r="BBS58" s="8"/>
      <c r="BBT58" s="8"/>
      <c r="BBU58" s="8"/>
      <c r="BBV58" s="8"/>
      <c r="BBW58" s="8"/>
      <c r="BBX58" s="8"/>
      <c r="BBY58" s="8"/>
      <c r="BBZ58" s="8"/>
      <c r="BCA58" s="8"/>
      <c r="BCB58" s="8"/>
      <c r="BCC58" s="8"/>
      <c r="BCD58" s="8"/>
      <c r="BCE58" s="8"/>
      <c r="BCF58" s="8"/>
      <c r="BCG58" s="8"/>
      <c r="BCH58" s="8"/>
      <c r="BCI58" s="8"/>
      <c r="BCJ58" s="8"/>
      <c r="BCK58" s="8"/>
      <c r="BCL58" s="8"/>
      <c r="BCM58" s="8"/>
      <c r="BCN58" s="8"/>
      <c r="BCO58" s="8"/>
      <c r="BCP58" s="8"/>
      <c r="BCQ58" s="8"/>
      <c r="BCR58" s="8"/>
      <c r="BCS58" s="8"/>
      <c r="BCT58" s="8"/>
      <c r="BCU58" s="8"/>
      <c r="BCV58" s="8"/>
      <c r="BCW58" s="8"/>
      <c r="BCX58" s="8"/>
      <c r="BCY58" s="8"/>
      <c r="BCZ58" s="8"/>
      <c r="BDA58" s="8"/>
      <c r="BDB58" s="8"/>
      <c r="BDC58" s="8"/>
      <c r="BDD58" s="8"/>
      <c r="BDE58" s="8"/>
      <c r="BDF58" s="8"/>
      <c r="BDG58" s="8"/>
      <c r="BDH58" s="8"/>
      <c r="BDI58" s="8"/>
      <c r="BDJ58" s="8"/>
      <c r="BDK58" s="8"/>
      <c r="BDL58" s="8"/>
      <c r="BDM58" s="8"/>
      <c r="BDN58" s="8"/>
      <c r="BDO58" s="8"/>
      <c r="BDP58" s="8"/>
      <c r="BDQ58" s="8"/>
      <c r="BDR58" s="8"/>
      <c r="BDS58" s="8"/>
      <c r="BDT58" s="8"/>
      <c r="BDU58" s="8"/>
      <c r="BDV58" s="8"/>
      <c r="BDW58" s="8"/>
      <c r="BDX58" s="8"/>
      <c r="BDY58" s="8"/>
      <c r="BDZ58" s="8"/>
      <c r="BEA58" s="8"/>
      <c r="BEB58" s="8"/>
      <c r="BEC58" s="8"/>
      <c r="BED58" s="8"/>
      <c r="BEE58" s="8"/>
      <c r="BEF58" s="8"/>
      <c r="BEG58" s="8"/>
      <c r="BEH58" s="8"/>
      <c r="BEI58" s="8"/>
      <c r="BEJ58" s="8"/>
      <c r="BEK58" s="8"/>
      <c r="BEL58" s="8"/>
      <c r="BEM58" s="8"/>
      <c r="BEN58" s="8"/>
      <c r="BEO58" s="8"/>
      <c r="BEP58" s="8"/>
      <c r="BEQ58" s="8"/>
      <c r="BER58" s="8"/>
      <c r="BES58" s="8"/>
      <c r="BET58" s="8"/>
      <c r="BEU58" s="8"/>
      <c r="BEV58" s="8"/>
      <c r="BEW58" s="8"/>
      <c r="BEX58" s="8"/>
      <c r="BEY58" s="8"/>
      <c r="BEZ58" s="8"/>
      <c r="BFA58" s="8"/>
      <c r="BFB58" s="8"/>
      <c r="BFC58" s="8"/>
      <c r="BFD58" s="8"/>
      <c r="BFE58" s="8"/>
      <c r="BFF58" s="8"/>
      <c r="BFG58" s="8"/>
      <c r="BFH58" s="8"/>
      <c r="BFI58" s="8"/>
      <c r="BFJ58" s="8"/>
      <c r="BFK58" s="8"/>
      <c r="BFL58" s="8"/>
      <c r="BFM58" s="8"/>
      <c r="BFN58" s="8"/>
      <c r="BFO58" s="8"/>
      <c r="BFP58" s="8"/>
      <c r="BFQ58" s="8"/>
      <c r="BFR58" s="8"/>
      <c r="BFS58" s="8"/>
      <c r="BFT58" s="8"/>
      <c r="BFU58" s="8"/>
      <c r="BFV58" s="8"/>
      <c r="BFW58" s="8"/>
      <c r="BFX58" s="8"/>
      <c r="BFY58" s="8"/>
      <c r="BFZ58" s="8"/>
      <c r="BGA58" s="8"/>
      <c r="BGB58" s="8"/>
      <c r="BGC58" s="8"/>
      <c r="BGD58" s="8"/>
      <c r="BGE58" s="8"/>
      <c r="BGF58" s="8"/>
      <c r="BGG58" s="8"/>
      <c r="BGH58" s="8"/>
      <c r="BGI58" s="8"/>
      <c r="BGJ58" s="8"/>
      <c r="BGK58" s="8"/>
      <c r="BGL58" s="8"/>
      <c r="BGM58" s="8"/>
      <c r="BGN58" s="8"/>
      <c r="BGO58" s="8"/>
      <c r="BGP58" s="8"/>
      <c r="BGQ58" s="8"/>
      <c r="BGR58" s="8"/>
      <c r="BGS58" s="8"/>
      <c r="BGT58" s="8"/>
      <c r="BGU58" s="8"/>
      <c r="BGV58" s="8"/>
      <c r="BGW58" s="8"/>
      <c r="BGX58" s="8"/>
      <c r="BGY58" s="8"/>
      <c r="BGZ58" s="8"/>
      <c r="BHA58" s="8"/>
      <c r="BHB58" s="8"/>
      <c r="BHC58" s="8"/>
      <c r="BHD58" s="8"/>
      <c r="BHE58" s="8"/>
      <c r="BHF58" s="8"/>
      <c r="BHG58" s="8"/>
      <c r="BHH58" s="8"/>
      <c r="BHI58" s="8"/>
      <c r="BHJ58" s="8"/>
      <c r="BHK58" s="8"/>
      <c r="BHL58" s="8"/>
      <c r="BHM58" s="8"/>
      <c r="BHN58" s="8"/>
      <c r="BHO58" s="8"/>
      <c r="BHP58" s="8"/>
      <c r="BHQ58" s="8"/>
      <c r="BHR58" s="8"/>
      <c r="BHS58" s="8"/>
      <c r="BHT58" s="8"/>
      <c r="BHU58" s="8"/>
      <c r="BHV58" s="8"/>
      <c r="BHW58" s="8"/>
      <c r="BHX58" s="8"/>
      <c r="BHY58" s="8"/>
      <c r="BHZ58" s="8"/>
      <c r="BIA58" s="8"/>
      <c r="BIB58" s="8"/>
      <c r="BIC58" s="8"/>
      <c r="BID58" s="8"/>
      <c r="BIE58" s="8"/>
      <c r="BIF58" s="8"/>
      <c r="BIG58" s="8"/>
      <c r="BIH58" s="8"/>
      <c r="BII58" s="8"/>
      <c r="BIJ58" s="8"/>
      <c r="BIK58" s="8"/>
      <c r="BIL58" s="8"/>
      <c r="BIM58" s="8"/>
      <c r="BIN58" s="8"/>
      <c r="BIO58" s="8"/>
      <c r="BIP58" s="8"/>
      <c r="BIQ58" s="8"/>
      <c r="BIR58" s="8"/>
      <c r="BIS58" s="8"/>
      <c r="BIT58" s="8"/>
      <c r="BIU58" s="8"/>
      <c r="BIV58" s="8"/>
      <c r="BIW58" s="8"/>
      <c r="BIX58" s="8"/>
      <c r="BIY58" s="8"/>
      <c r="BIZ58" s="8"/>
      <c r="BJA58" s="8"/>
      <c r="BJB58" s="8"/>
      <c r="BJC58" s="8"/>
      <c r="BJD58" s="8"/>
      <c r="BJE58" s="8"/>
      <c r="BJF58" s="8"/>
      <c r="BJG58" s="8"/>
      <c r="BJH58" s="8"/>
      <c r="BJI58" s="8"/>
      <c r="BJJ58" s="8"/>
      <c r="BJK58" s="8"/>
      <c r="BJL58" s="8"/>
      <c r="BJM58" s="8"/>
      <c r="BJN58" s="8"/>
      <c r="BJO58" s="8"/>
      <c r="BJP58" s="8"/>
      <c r="BJQ58" s="8"/>
      <c r="BJR58" s="8"/>
      <c r="BJS58" s="8"/>
      <c r="BJT58" s="8"/>
      <c r="BJU58" s="8"/>
      <c r="BJV58" s="8"/>
      <c r="BJW58" s="8"/>
      <c r="BJX58" s="8"/>
      <c r="BJY58" s="8"/>
      <c r="BJZ58" s="8"/>
      <c r="BKA58" s="8"/>
      <c r="BKB58" s="8"/>
      <c r="BKC58" s="8"/>
      <c r="BKD58" s="8"/>
      <c r="BKE58" s="8"/>
      <c r="BKF58" s="8"/>
      <c r="BKG58" s="8"/>
      <c r="BKH58" s="8"/>
      <c r="BKI58" s="8"/>
      <c r="BKJ58" s="8"/>
      <c r="BKK58" s="8"/>
      <c r="BKL58" s="8"/>
      <c r="BKM58" s="8"/>
      <c r="BKN58" s="8"/>
      <c r="BKO58" s="8"/>
      <c r="BKP58" s="8"/>
      <c r="BKQ58" s="8"/>
      <c r="BKR58" s="8"/>
      <c r="BKS58" s="8"/>
      <c r="BKT58" s="8"/>
      <c r="BKU58" s="8"/>
      <c r="BKV58" s="8"/>
      <c r="BKW58" s="8"/>
      <c r="BKX58" s="8"/>
      <c r="BKY58" s="8"/>
      <c r="BKZ58" s="8"/>
      <c r="BLA58" s="8"/>
      <c r="BLB58" s="8"/>
      <c r="BLC58" s="8"/>
      <c r="BLD58" s="8"/>
      <c r="BLE58" s="8"/>
      <c r="BLF58" s="8"/>
      <c r="BLG58" s="8"/>
      <c r="BLH58" s="8"/>
      <c r="BLI58" s="8"/>
      <c r="BLJ58" s="8"/>
      <c r="BLK58" s="8"/>
      <c r="BLL58" s="8"/>
      <c r="BLM58" s="8"/>
      <c r="BLN58" s="8"/>
      <c r="BLO58" s="8"/>
      <c r="BLP58" s="8"/>
      <c r="BLQ58" s="8"/>
      <c r="BLR58" s="8"/>
      <c r="BLS58" s="8"/>
      <c r="BLT58" s="8"/>
      <c r="BLU58" s="8"/>
      <c r="BLV58" s="8"/>
      <c r="BLW58" s="8"/>
      <c r="BLX58" s="8"/>
      <c r="BLY58" s="8"/>
      <c r="BLZ58" s="8"/>
      <c r="BMA58" s="8"/>
      <c r="BMB58" s="8"/>
      <c r="BMC58" s="8"/>
      <c r="BMD58" s="8"/>
      <c r="BME58" s="8"/>
      <c r="BMF58" s="8"/>
      <c r="BMG58" s="8"/>
      <c r="BMH58" s="8"/>
      <c r="BMI58" s="8"/>
      <c r="BMJ58" s="8"/>
      <c r="BMK58" s="8"/>
      <c r="BML58" s="8"/>
      <c r="BMM58" s="8"/>
      <c r="BMN58" s="8"/>
      <c r="BMO58" s="8"/>
      <c r="BMP58" s="8"/>
      <c r="BMQ58" s="8"/>
      <c r="BMR58" s="8"/>
      <c r="BMS58" s="8"/>
      <c r="BMT58" s="8"/>
      <c r="BMU58" s="8"/>
      <c r="BMV58" s="8"/>
      <c r="BMW58" s="8"/>
      <c r="BMX58" s="8"/>
      <c r="BMY58" s="8"/>
      <c r="BMZ58" s="8"/>
      <c r="BNA58" s="8"/>
      <c r="BNB58" s="8"/>
      <c r="BNC58" s="8"/>
      <c r="BND58" s="8"/>
      <c r="BNE58" s="8"/>
      <c r="BNF58" s="8"/>
      <c r="BNG58" s="8"/>
      <c r="BNH58" s="8"/>
      <c r="BNI58" s="8"/>
      <c r="BNJ58" s="8"/>
      <c r="BNK58" s="8"/>
      <c r="BNL58" s="8"/>
      <c r="BNM58" s="8"/>
      <c r="BNN58" s="8"/>
      <c r="BNO58" s="8"/>
      <c r="BNP58" s="8"/>
      <c r="BNQ58" s="8"/>
      <c r="BNR58" s="8"/>
      <c r="BNS58" s="8"/>
      <c r="BNT58" s="8"/>
      <c r="BNU58" s="8"/>
      <c r="BNV58" s="8"/>
      <c r="BNW58" s="8"/>
      <c r="BNX58" s="8"/>
      <c r="BNY58" s="8"/>
      <c r="BNZ58" s="8"/>
      <c r="BOA58" s="8"/>
      <c r="BOB58" s="8"/>
      <c r="BOC58" s="8"/>
      <c r="BOD58" s="8"/>
      <c r="BOE58" s="8"/>
      <c r="BOF58" s="8"/>
      <c r="BOG58" s="8"/>
      <c r="BOH58" s="8"/>
      <c r="BOI58" s="8"/>
      <c r="BOJ58" s="8"/>
      <c r="BOK58" s="8"/>
      <c r="BOL58" s="8"/>
      <c r="BOM58" s="8"/>
      <c r="BON58" s="8"/>
      <c r="BOO58" s="8"/>
      <c r="BOP58" s="8"/>
      <c r="BOQ58" s="8"/>
      <c r="BOR58" s="8"/>
      <c r="BOS58" s="8"/>
      <c r="BOT58" s="8"/>
      <c r="BOU58" s="8"/>
      <c r="BOV58" s="8"/>
      <c r="BOW58" s="8"/>
      <c r="BOX58" s="8"/>
      <c r="BOY58" s="8"/>
      <c r="BOZ58" s="8"/>
      <c r="BPA58" s="8"/>
      <c r="BPB58" s="8"/>
      <c r="BPC58" s="8"/>
      <c r="BPD58" s="8"/>
      <c r="BPE58" s="8"/>
      <c r="BPF58" s="8"/>
      <c r="BPG58" s="8"/>
      <c r="BPH58" s="8"/>
      <c r="BPI58" s="8"/>
      <c r="BPJ58" s="8"/>
      <c r="BPK58" s="8"/>
      <c r="BPL58" s="8"/>
      <c r="BPM58" s="8"/>
      <c r="BPN58" s="8"/>
      <c r="BPO58" s="8"/>
      <c r="BPP58" s="8"/>
      <c r="BPQ58" s="8"/>
      <c r="BPR58" s="8"/>
      <c r="BPS58" s="8"/>
      <c r="BPT58" s="8"/>
      <c r="BPU58" s="8"/>
      <c r="BPV58" s="8"/>
      <c r="BPW58" s="8"/>
      <c r="BPX58" s="8"/>
      <c r="BPY58" s="8"/>
      <c r="BPZ58" s="8"/>
      <c r="BQA58" s="8"/>
      <c r="BQB58" s="8"/>
      <c r="BQC58" s="8"/>
      <c r="BQD58" s="8"/>
      <c r="BQE58" s="8"/>
      <c r="BQF58" s="8"/>
      <c r="BQG58" s="8"/>
      <c r="BQH58" s="8"/>
      <c r="BQI58" s="8"/>
      <c r="BQJ58" s="8"/>
      <c r="BQK58" s="8"/>
      <c r="BQL58" s="8"/>
      <c r="BQM58" s="8"/>
      <c r="BQN58" s="8"/>
      <c r="BQO58" s="8"/>
      <c r="BQP58" s="8"/>
      <c r="BQQ58" s="8"/>
      <c r="BQR58" s="8"/>
      <c r="BQS58" s="8"/>
      <c r="BQT58" s="8"/>
      <c r="BQU58" s="8"/>
      <c r="BQV58" s="8"/>
      <c r="BQW58" s="8"/>
      <c r="BQX58" s="8"/>
      <c r="BQY58" s="8"/>
      <c r="BQZ58" s="8"/>
      <c r="BRA58" s="8"/>
      <c r="BRB58" s="8"/>
      <c r="BRC58" s="8"/>
      <c r="BRD58" s="8"/>
      <c r="BRE58" s="8"/>
      <c r="BRF58" s="8"/>
      <c r="BRG58" s="8"/>
      <c r="BRH58" s="8"/>
      <c r="BRI58" s="8"/>
      <c r="BRJ58" s="8"/>
      <c r="BRK58" s="8"/>
      <c r="BRL58" s="8"/>
      <c r="BRM58" s="8"/>
      <c r="BRN58" s="8"/>
      <c r="BRO58" s="8"/>
      <c r="BRP58" s="8"/>
      <c r="BRQ58" s="8"/>
      <c r="BRR58" s="8"/>
      <c r="BRS58" s="8"/>
      <c r="BRT58" s="8"/>
      <c r="BRU58" s="8"/>
      <c r="BRV58" s="8"/>
      <c r="BRW58" s="8"/>
      <c r="BRX58" s="8"/>
      <c r="BRY58" s="8"/>
      <c r="BRZ58" s="8"/>
      <c r="BSA58" s="8"/>
      <c r="BSB58" s="8"/>
      <c r="BSC58" s="8"/>
      <c r="BSD58" s="8"/>
      <c r="BSE58" s="8"/>
      <c r="BSF58" s="8"/>
      <c r="BSG58" s="8"/>
      <c r="BSH58" s="8"/>
      <c r="BSI58" s="8"/>
      <c r="BSJ58" s="8"/>
      <c r="BSK58" s="8"/>
      <c r="BSL58" s="8"/>
      <c r="BSM58" s="8"/>
      <c r="BSN58" s="8"/>
      <c r="BSO58" s="8"/>
      <c r="BSP58" s="8"/>
      <c r="BSQ58" s="8"/>
      <c r="BSR58" s="8"/>
      <c r="BSS58" s="8"/>
      <c r="BST58" s="8"/>
      <c r="BSU58" s="8"/>
      <c r="BSV58" s="8"/>
      <c r="BSW58" s="8"/>
      <c r="BSX58" s="8"/>
      <c r="BSY58" s="8"/>
      <c r="BSZ58" s="8"/>
      <c r="BTA58" s="8"/>
      <c r="BTB58" s="8"/>
      <c r="BTC58" s="8"/>
      <c r="BTD58" s="8"/>
      <c r="BTE58" s="8"/>
      <c r="BTF58" s="8"/>
      <c r="BTG58" s="8"/>
      <c r="BTH58" s="8"/>
      <c r="BTI58" s="8"/>
      <c r="BTJ58" s="8"/>
      <c r="BTK58" s="8"/>
      <c r="BTL58" s="8"/>
      <c r="BTM58" s="8"/>
      <c r="BTN58" s="8"/>
      <c r="BTO58" s="8"/>
      <c r="BTP58" s="8"/>
      <c r="BTQ58" s="8"/>
      <c r="BTR58" s="8"/>
      <c r="BTS58" s="8"/>
      <c r="BTT58" s="8"/>
      <c r="BTU58" s="8"/>
      <c r="BTV58" s="8"/>
      <c r="BTW58" s="8"/>
      <c r="BTX58" s="8"/>
      <c r="BTY58" s="8"/>
      <c r="BTZ58" s="8"/>
      <c r="BUA58" s="8"/>
      <c r="BUB58" s="8"/>
      <c r="BUC58" s="8"/>
      <c r="BUD58" s="8"/>
      <c r="BUE58" s="8"/>
      <c r="BUF58" s="8"/>
      <c r="BUG58" s="8"/>
      <c r="BUH58" s="8"/>
      <c r="BUI58" s="8"/>
      <c r="BUJ58" s="8"/>
      <c r="BUK58" s="8"/>
      <c r="BUL58" s="8"/>
      <c r="BUM58" s="8"/>
      <c r="BUN58" s="8"/>
      <c r="BUO58" s="8"/>
      <c r="BUP58" s="8"/>
      <c r="BUQ58" s="8"/>
      <c r="BUR58" s="8"/>
      <c r="BUS58" s="8"/>
      <c r="BUT58" s="8"/>
      <c r="BUU58" s="8"/>
      <c r="BUV58" s="8"/>
      <c r="BUW58" s="8"/>
      <c r="BUX58" s="8"/>
      <c r="BUY58" s="8"/>
      <c r="BUZ58" s="8"/>
      <c r="BVA58" s="8"/>
      <c r="BVB58" s="8"/>
      <c r="BVC58" s="8"/>
      <c r="BVD58" s="8"/>
      <c r="BVE58" s="8"/>
      <c r="BVF58" s="8"/>
      <c r="BVG58" s="8"/>
      <c r="BVH58" s="8"/>
      <c r="BVI58" s="8"/>
      <c r="BVJ58" s="8"/>
      <c r="BVK58" s="8"/>
      <c r="BVL58" s="8"/>
      <c r="BVM58" s="8"/>
      <c r="BVN58" s="8"/>
      <c r="BVO58" s="8"/>
      <c r="BVP58" s="8"/>
      <c r="BVQ58" s="8"/>
      <c r="BVR58" s="8"/>
      <c r="BVS58" s="8"/>
      <c r="BVT58" s="8"/>
      <c r="BVU58" s="8"/>
      <c r="BVV58" s="8"/>
      <c r="BVW58" s="8"/>
      <c r="BVX58" s="8"/>
      <c r="BVY58" s="8"/>
      <c r="BVZ58" s="8"/>
      <c r="BWA58" s="8"/>
      <c r="BWB58" s="8"/>
      <c r="BWC58" s="8"/>
      <c r="BWD58" s="8"/>
      <c r="BWE58" s="8"/>
      <c r="BWF58" s="8"/>
      <c r="BWG58" s="8"/>
      <c r="BWH58" s="8"/>
      <c r="BWI58" s="8"/>
      <c r="BWJ58" s="8"/>
      <c r="BWK58" s="8"/>
      <c r="BWL58" s="8"/>
      <c r="BWM58" s="8"/>
      <c r="BWN58" s="8"/>
      <c r="BWO58" s="8"/>
      <c r="BWP58" s="8"/>
      <c r="BWQ58" s="8"/>
    </row>
    <row r="59" spans="1:1967" s="547" customFormat="1" ht="102" customHeight="1">
      <c r="A59" s="9" t="s">
        <v>6107</v>
      </c>
      <c r="B59" s="3" t="s">
        <v>1316</v>
      </c>
      <c r="C59" s="105" t="s">
        <v>632</v>
      </c>
      <c r="D59" s="3" t="s">
        <v>115</v>
      </c>
      <c r="E59" s="3" t="s">
        <v>1224</v>
      </c>
      <c r="F59" s="3"/>
      <c r="G59" s="9" t="s">
        <v>385</v>
      </c>
      <c r="H59" s="20">
        <v>0.6</v>
      </c>
      <c r="I59" s="34">
        <v>470000000</v>
      </c>
      <c r="J59" s="21" t="s">
        <v>1314</v>
      </c>
      <c r="K59" s="3" t="s">
        <v>1318</v>
      </c>
      <c r="L59" s="137" t="s">
        <v>3397</v>
      </c>
      <c r="M59" s="140" t="s">
        <v>383</v>
      </c>
      <c r="N59" s="345" t="s">
        <v>1925</v>
      </c>
      <c r="O59" s="3" t="s">
        <v>1366</v>
      </c>
      <c r="P59" s="7" t="s">
        <v>1338</v>
      </c>
      <c r="Q59" s="3" t="s">
        <v>1186</v>
      </c>
      <c r="R59" s="9">
        <v>12</v>
      </c>
      <c r="S59" s="75">
        <v>122701</v>
      </c>
      <c r="T59" s="101">
        <f>R59*S59</f>
        <v>1472412</v>
      </c>
      <c r="U59" s="102">
        <f t="shared" si="0"/>
        <v>1649101.4400000002</v>
      </c>
      <c r="V59" s="102" t="s">
        <v>1315</v>
      </c>
      <c r="W59" s="147" t="s">
        <v>1394</v>
      </c>
      <c r="X59" s="9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  <c r="CG59" s="8"/>
      <c r="CH59" s="8"/>
      <c r="CI59" s="8"/>
      <c r="CJ59" s="8"/>
      <c r="CK59" s="8"/>
      <c r="CL59" s="8"/>
      <c r="CM59" s="8"/>
      <c r="CN59" s="8"/>
      <c r="CO59" s="8"/>
      <c r="CP59" s="8"/>
      <c r="CQ59" s="8"/>
      <c r="CR59" s="8"/>
      <c r="CS59" s="8"/>
      <c r="CT59" s="8"/>
      <c r="CU59" s="8"/>
      <c r="CV59" s="8"/>
      <c r="CW59" s="8"/>
      <c r="CX59" s="8"/>
      <c r="CY59" s="8"/>
      <c r="CZ59" s="8"/>
      <c r="DA59" s="8"/>
      <c r="DB59" s="8"/>
      <c r="DC59" s="8"/>
      <c r="DD59" s="8"/>
      <c r="DE59" s="8"/>
      <c r="DF59" s="8"/>
      <c r="DG59" s="8"/>
      <c r="DH59" s="8"/>
      <c r="DI59" s="8"/>
      <c r="DJ59" s="8"/>
      <c r="DK59" s="8"/>
      <c r="DL59" s="8"/>
      <c r="DM59" s="8"/>
      <c r="DN59" s="8"/>
      <c r="DO59" s="8"/>
      <c r="DP59" s="8"/>
      <c r="DQ59" s="8"/>
      <c r="DR59" s="8"/>
      <c r="DS59" s="8"/>
      <c r="DT59" s="8"/>
      <c r="DU59" s="8"/>
      <c r="DV59" s="8"/>
      <c r="DW59" s="8"/>
      <c r="DX59" s="8"/>
      <c r="DY59" s="8"/>
      <c r="DZ59" s="8"/>
      <c r="EA59" s="8"/>
      <c r="EB59" s="8"/>
      <c r="EC59" s="8"/>
      <c r="ED59" s="8"/>
      <c r="EE59" s="8"/>
      <c r="EF59" s="8"/>
      <c r="EG59" s="8"/>
      <c r="EH59" s="8"/>
      <c r="EI59" s="8"/>
      <c r="EJ59" s="8"/>
      <c r="EK59" s="8"/>
      <c r="EL59" s="8"/>
      <c r="EM59" s="8"/>
      <c r="EN59" s="8"/>
      <c r="EO59" s="8"/>
      <c r="EP59" s="8"/>
      <c r="EQ59" s="8"/>
      <c r="ER59" s="8"/>
      <c r="ES59" s="8"/>
      <c r="ET59" s="8"/>
      <c r="EU59" s="8"/>
      <c r="EV59" s="8"/>
      <c r="EW59" s="8"/>
      <c r="EX59" s="8"/>
      <c r="EY59" s="8"/>
      <c r="EZ59" s="8"/>
      <c r="FA59" s="8"/>
      <c r="FB59" s="8"/>
      <c r="FC59" s="8"/>
      <c r="FD59" s="8"/>
      <c r="FE59" s="8"/>
      <c r="FF59" s="8"/>
      <c r="FG59" s="8"/>
      <c r="FH59" s="8"/>
      <c r="FI59" s="8"/>
      <c r="FJ59" s="8"/>
      <c r="FK59" s="8"/>
      <c r="FL59" s="8"/>
      <c r="FM59" s="8"/>
      <c r="FN59" s="8"/>
      <c r="FO59" s="8"/>
      <c r="FP59" s="8"/>
      <c r="FQ59" s="8"/>
      <c r="FR59" s="8"/>
      <c r="FS59" s="8"/>
      <c r="FT59" s="8"/>
      <c r="FU59" s="8"/>
      <c r="FV59" s="8"/>
      <c r="FW59" s="8"/>
      <c r="FX59" s="8"/>
      <c r="FY59" s="8"/>
      <c r="FZ59" s="8"/>
      <c r="GA59" s="8"/>
      <c r="GB59" s="8"/>
      <c r="GC59" s="8"/>
      <c r="GD59" s="8"/>
      <c r="GE59" s="8"/>
      <c r="GF59" s="8"/>
      <c r="GG59" s="8"/>
      <c r="GH59" s="8"/>
      <c r="GI59" s="8"/>
      <c r="GJ59" s="8"/>
      <c r="GK59" s="8"/>
      <c r="GL59" s="8"/>
      <c r="GM59" s="8"/>
      <c r="GN59" s="8"/>
      <c r="GO59" s="8"/>
      <c r="GP59" s="8"/>
      <c r="GQ59" s="8"/>
      <c r="GR59" s="8"/>
      <c r="GS59" s="8"/>
      <c r="GT59" s="8"/>
      <c r="GU59" s="8"/>
      <c r="GV59" s="8"/>
      <c r="GW59" s="8"/>
      <c r="GX59" s="8"/>
      <c r="GY59" s="8"/>
      <c r="GZ59" s="8"/>
      <c r="HA59" s="8"/>
      <c r="HB59" s="8"/>
      <c r="HC59" s="8"/>
      <c r="HD59" s="8"/>
      <c r="HE59" s="8"/>
      <c r="HF59" s="8"/>
      <c r="HG59" s="8"/>
      <c r="HH59" s="8"/>
      <c r="HI59" s="8"/>
      <c r="HJ59" s="8"/>
      <c r="HK59" s="8"/>
      <c r="HL59" s="8"/>
      <c r="HM59" s="8"/>
      <c r="HN59" s="8"/>
      <c r="HO59" s="8"/>
      <c r="HP59" s="8"/>
      <c r="HQ59" s="8"/>
      <c r="HR59" s="8"/>
      <c r="HS59" s="8"/>
      <c r="HT59" s="8"/>
      <c r="HU59" s="8"/>
      <c r="HV59" s="8"/>
      <c r="HW59" s="8"/>
      <c r="HX59" s="8"/>
      <c r="HY59" s="8"/>
      <c r="HZ59" s="8"/>
      <c r="IA59" s="8"/>
      <c r="IB59" s="8"/>
      <c r="IC59" s="8"/>
      <c r="ID59" s="8"/>
      <c r="IE59" s="8"/>
      <c r="IF59" s="8"/>
      <c r="IG59" s="8"/>
      <c r="IH59" s="8"/>
      <c r="II59" s="8"/>
      <c r="IJ59" s="8"/>
      <c r="IK59" s="8"/>
      <c r="IL59" s="8"/>
      <c r="IM59" s="8"/>
      <c r="IN59" s="8"/>
      <c r="IO59" s="8"/>
      <c r="IP59" s="8"/>
      <c r="IQ59" s="8"/>
      <c r="IR59" s="8"/>
      <c r="IS59" s="8"/>
      <c r="IT59" s="8"/>
      <c r="IU59" s="8"/>
      <c r="IV59" s="8"/>
      <c r="IW59" s="8"/>
      <c r="IX59" s="8"/>
      <c r="IY59" s="8"/>
      <c r="IZ59" s="8"/>
      <c r="JA59" s="8"/>
      <c r="JB59" s="8"/>
      <c r="JC59" s="8"/>
      <c r="JD59" s="8"/>
      <c r="JE59" s="8"/>
      <c r="JF59" s="8"/>
      <c r="JG59" s="8"/>
      <c r="JH59" s="8"/>
      <c r="JI59" s="8"/>
      <c r="JJ59" s="8"/>
      <c r="JK59" s="8"/>
      <c r="JL59" s="8"/>
      <c r="JM59" s="8"/>
      <c r="JN59" s="8"/>
      <c r="JO59" s="8"/>
      <c r="JP59" s="8"/>
      <c r="JQ59" s="8"/>
      <c r="JR59" s="8"/>
      <c r="JS59" s="8"/>
      <c r="JT59" s="8"/>
      <c r="JU59" s="8"/>
      <c r="JV59" s="8"/>
      <c r="JW59" s="8"/>
      <c r="JX59" s="8"/>
      <c r="JY59" s="8"/>
      <c r="JZ59" s="8"/>
      <c r="KA59" s="8"/>
      <c r="KB59" s="8"/>
      <c r="KC59" s="8"/>
      <c r="KD59" s="8"/>
      <c r="KE59" s="8"/>
      <c r="KF59" s="8"/>
      <c r="KG59" s="8"/>
      <c r="KH59" s="8"/>
      <c r="KI59" s="8"/>
      <c r="KJ59" s="8"/>
      <c r="KK59" s="8"/>
      <c r="KL59" s="8"/>
      <c r="KM59" s="8"/>
      <c r="KN59" s="8"/>
      <c r="KO59" s="8"/>
      <c r="KP59" s="8"/>
      <c r="KQ59" s="8"/>
      <c r="KR59" s="8"/>
      <c r="KS59" s="8"/>
      <c r="KT59" s="8"/>
      <c r="KU59" s="8"/>
      <c r="KV59" s="8"/>
      <c r="KW59" s="8"/>
      <c r="KX59" s="8"/>
      <c r="KY59" s="8"/>
      <c r="KZ59" s="8"/>
      <c r="LA59" s="8"/>
      <c r="LB59" s="8"/>
      <c r="LC59" s="8"/>
      <c r="LD59" s="8"/>
      <c r="LE59" s="8"/>
      <c r="LF59" s="8"/>
      <c r="LG59" s="8"/>
      <c r="LH59" s="8"/>
      <c r="LI59" s="8"/>
      <c r="LJ59" s="8"/>
      <c r="LK59" s="8"/>
      <c r="LL59" s="8"/>
      <c r="LM59" s="8"/>
      <c r="LN59" s="8"/>
      <c r="LO59" s="8"/>
      <c r="LP59" s="8"/>
      <c r="LQ59" s="8"/>
      <c r="LR59" s="8"/>
      <c r="LS59" s="8"/>
      <c r="LT59" s="8"/>
      <c r="LU59" s="8"/>
      <c r="LV59" s="8"/>
      <c r="LW59" s="8"/>
      <c r="LX59" s="8"/>
      <c r="LY59" s="8"/>
      <c r="LZ59" s="8"/>
      <c r="MA59" s="8"/>
      <c r="MB59" s="8"/>
      <c r="MC59" s="8"/>
      <c r="MD59" s="8"/>
      <c r="ME59" s="8"/>
      <c r="MF59" s="8"/>
      <c r="MG59" s="8"/>
      <c r="MH59" s="8"/>
      <c r="MI59" s="8"/>
      <c r="MJ59" s="8"/>
      <c r="MK59" s="8"/>
      <c r="ML59" s="8"/>
      <c r="MM59" s="8"/>
      <c r="MN59" s="8"/>
      <c r="MO59" s="8"/>
      <c r="MP59" s="8"/>
      <c r="MQ59" s="8"/>
      <c r="MR59" s="8"/>
      <c r="MS59" s="8"/>
      <c r="MT59" s="8"/>
      <c r="MU59" s="8"/>
      <c r="MV59" s="8"/>
      <c r="MW59" s="8"/>
      <c r="MX59" s="8"/>
      <c r="MY59" s="8"/>
      <c r="MZ59" s="8"/>
      <c r="NA59" s="8"/>
      <c r="NB59" s="8"/>
      <c r="NC59" s="8"/>
      <c r="ND59" s="8"/>
      <c r="NE59" s="8"/>
      <c r="NF59" s="8"/>
      <c r="NG59" s="8"/>
      <c r="NH59" s="8"/>
      <c r="NI59" s="8"/>
      <c r="NJ59" s="8"/>
      <c r="NK59" s="8"/>
      <c r="NL59" s="8"/>
      <c r="NM59" s="8"/>
      <c r="NN59" s="8"/>
      <c r="NO59" s="8"/>
      <c r="NP59" s="8"/>
      <c r="NQ59" s="8"/>
      <c r="NR59" s="8"/>
      <c r="NS59" s="8"/>
      <c r="NT59" s="8"/>
      <c r="NU59" s="8"/>
      <c r="NV59" s="8"/>
      <c r="NW59" s="8"/>
      <c r="NX59" s="8"/>
      <c r="NY59" s="8"/>
      <c r="NZ59" s="8"/>
      <c r="OA59" s="8"/>
      <c r="OB59" s="8"/>
      <c r="OC59" s="8"/>
      <c r="OD59" s="8"/>
      <c r="OE59" s="8"/>
      <c r="OF59" s="8"/>
      <c r="OG59" s="8"/>
      <c r="OH59" s="8"/>
      <c r="OI59" s="8"/>
      <c r="OJ59" s="8"/>
      <c r="OK59" s="8"/>
      <c r="OL59" s="8"/>
      <c r="OM59" s="8"/>
      <c r="ON59" s="8"/>
      <c r="OO59" s="8"/>
      <c r="OP59" s="8"/>
      <c r="OQ59" s="8"/>
      <c r="OR59" s="8"/>
      <c r="OS59" s="8"/>
      <c r="OT59" s="8"/>
      <c r="OU59" s="8"/>
      <c r="OV59" s="8"/>
      <c r="OW59" s="8"/>
      <c r="OX59" s="8"/>
      <c r="OY59" s="8"/>
      <c r="OZ59" s="8"/>
      <c r="PA59" s="8"/>
      <c r="PB59" s="8"/>
      <c r="PC59" s="8"/>
      <c r="PD59" s="8"/>
      <c r="PE59" s="8"/>
      <c r="PF59" s="8"/>
      <c r="PG59" s="8"/>
      <c r="PH59" s="8"/>
      <c r="PI59" s="8"/>
      <c r="PJ59" s="8"/>
      <c r="PK59" s="8"/>
      <c r="PL59" s="8"/>
      <c r="PM59" s="8"/>
      <c r="PN59" s="8"/>
      <c r="PO59" s="8"/>
      <c r="PP59" s="8"/>
      <c r="PQ59" s="8"/>
      <c r="PR59" s="8"/>
      <c r="PS59" s="8"/>
      <c r="PT59" s="8"/>
      <c r="PU59" s="8"/>
      <c r="PV59" s="8"/>
      <c r="PW59" s="8"/>
      <c r="PX59" s="8"/>
      <c r="PY59" s="8"/>
      <c r="PZ59" s="8"/>
      <c r="QA59" s="8"/>
      <c r="QB59" s="8"/>
      <c r="QC59" s="8"/>
      <c r="QD59" s="8"/>
      <c r="QE59" s="8"/>
      <c r="QF59" s="8"/>
      <c r="QG59" s="8"/>
      <c r="QH59" s="8"/>
      <c r="QI59" s="8"/>
      <c r="QJ59" s="8"/>
      <c r="QK59" s="8"/>
      <c r="QL59" s="8"/>
      <c r="QM59" s="8"/>
      <c r="QN59" s="8"/>
      <c r="QO59" s="8"/>
      <c r="QP59" s="8"/>
      <c r="QQ59" s="8"/>
      <c r="QR59" s="8"/>
      <c r="QS59" s="8"/>
      <c r="QT59" s="8"/>
      <c r="QU59" s="8"/>
      <c r="QV59" s="8"/>
      <c r="QW59" s="8"/>
      <c r="QX59" s="8"/>
      <c r="QY59" s="8"/>
      <c r="QZ59" s="8"/>
      <c r="RA59" s="8"/>
      <c r="RB59" s="8"/>
      <c r="RC59" s="8"/>
      <c r="RD59" s="8"/>
      <c r="RE59" s="8"/>
      <c r="RF59" s="8"/>
      <c r="RG59" s="8"/>
      <c r="RH59" s="8"/>
      <c r="RI59" s="8"/>
      <c r="RJ59" s="8"/>
      <c r="RK59" s="8"/>
      <c r="RL59" s="8"/>
      <c r="RM59" s="8"/>
      <c r="RN59" s="8"/>
      <c r="RO59" s="8"/>
      <c r="RP59" s="8"/>
      <c r="RQ59" s="8"/>
      <c r="RR59" s="8"/>
      <c r="RS59" s="8"/>
      <c r="RT59" s="8"/>
      <c r="RU59" s="8"/>
      <c r="RV59" s="8"/>
      <c r="RW59" s="8"/>
      <c r="RX59" s="8"/>
      <c r="RY59" s="8"/>
      <c r="RZ59" s="8"/>
      <c r="SA59" s="8"/>
      <c r="SB59" s="8"/>
      <c r="SC59" s="8"/>
      <c r="SD59" s="8"/>
      <c r="SE59" s="8"/>
      <c r="SF59" s="8"/>
      <c r="SG59" s="8"/>
      <c r="SH59" s="8"/>
      <c r="SI59" s="8"/>
      <c r="SJ59" s="8"/>
      <c r="SK59" s="8"/>
      <c r="SL59" s="8"/>
      <c r="SM59" s="8"/>
      <c r="SN59" s="8"/>
      <c r="SO59" s="8"/>
      <c r="SP59" s="8"/>
      <c r="SQ59" s="8"/>
      <c r="SR59" s="8"/>
      <c r="SS59" s="8"/>
      <c r="ST59" s="8"/>
      <c r="SU59" s="8"/>
      <c r="SV59" s="8"/>
      <c r="SW59" s="8"/>
      <c r="SX59" s="8"/>
      <c r="SY59" s="8"/>
      <c r="SZ59" s="8"/>
      <c r="TA59" s="8"/>
      <c r="TB59" s="8"/>
      <c r="TC59" s="8"/>
      <c r="TD59" s="8"/>
      <c r="TE59" s="8"/>
      <c r="TF59" s="8"/>
      <c r="TG59" s="8"/>
      <c r="TH59" s="8"/>
      <c r="TI59" s="8"/>
      <c r="TJ59" s="8"/>
      <c r="TK59" s="8"/>
      <c r="TL59" s="8"/>
      <c r="TM59" s="8"/>
      <c r="TN59" s="8"/>
      <c r="TO59" s="8"/>
      <c r="TP59" s="8"/>
      <c r="TQ59" s="8"/>
      <c r="TR59" s="8"/>
      <c r="TS59" s="8"/>
      <c r="TT59" s="8"/>
      <c r="TU59" s="8"/>
      <c r="TV59" s="8"/>
      <c r="TW59" s="8"/>
      <c r="TX59" s="8"/>
      <c r="TY59" s="8"/>
      <c r="TZ59" s="8"/>
      <c r="UA59" s="8"/>
      <c r="UB59" s="8"/>
      <c r="UC59" s="8"/>
      <c r="UD59" s="8"/>
      <c r="UE59" s="8"/>
      <c r="UF59" s="8"/>
      <c r="UG59" s="8"/>
      <c r="UH59" s="8"/>
      <c r="UI59" s="8"/>
      <c r="UJ59" s="8"/>
      <c r="UK59" s="8"/>
      <c r="UL59" s="8"/>
      <c r="UM59" s="8"/>
      <c r="UN59" s="8"/>
      <c r="UO59" s="8"/>
      <c r="UP59" s="8"/>
      <c r="UQ59" s="8"/>
      <c r="UR59" s="8"/>
      <c r="US59" s="8"/>
      <c r="UT59" s="8"/>
      <c r="UU59" s="8"/>
      <c r="UV59" s="8"/>
      <c r="UW59" s="8"/>
      <c r="UX59" s="8"/>
      <c r="UY59" s="8"/>
      <c r="UZ59" s="8"/>
      <c r="VA59" s="8"/>
      <c r="VB59" s="8"/>
      <c r="VC59" s="8"/>
      <c r="VD59" s="8"/>
      <c r="VE59" s="8"/>
      <c r="VF59" s="8"/>
      <c r="VG59" s="8"/>
      <c r="VH59" s="8"/>
      <c r="VI59" s="8"/>
      <c r="VJ59" s="8"/>
      <c r="VK59" s="8"/>
      <c r="VL59" s="8"/>
      <c r="VM59" s="8"/>
      <c r="VN59" s="8"/>
      <c r="VO59" s="8"/>
      <c r="VP59" s="8"/>
      <c r="VQ59" s="8"/>
      <c r="VR59" s="8"/>
      <c r="VS59" s="8"/>
      <c r="VT59" s="8"/>
      <c r="VU59" s="8"/>
      <c r="VV59" s="8"/>
      <c r="VW59" s="8"/>
      <c r="VX59" s="8"/>
      <c r="VY59" s="8"/>
      <c r="VZ59" s="8"/>
      <c r="WA59" s="8"/>
      <c r="WB59" s="8"/>
      <c r="WC59" s="8"/>
      <c r="WD59" s="8"/>
      <c r="WE59" s="8"/>
      <c r="WF59" s="8"/>
      <c r="WG59" s="8"/>
      <c r="WH59" s="8"/>
      <c r="WI59" s="8"/>
      <c r="WJ59" s="8"/>
      <c r="WK59" s="8"/>
      <c r="WL59" s="8"/>
      <c r="WM59" s="8"/>
      <c r="WN59" s="8"/>
      <c r="WO59" s="8"/>
      <c r="WP59" s="8"/>
      <c r="WQ59" s="8"/>
      <c r="WR59" s="8"/>
      <c r="WS59" s="8"/>
      <c r="WT59" s="8"/>
      <c r="WU59" s="8"/>
      <c r="WV59" s="8"/>
      <c r="WW59" s="8"/>
      <c r="WX59" s="8"/>
      <c r="WY59" s="8"/>
      <c r="WZ59" s="8"/>
      <c r="XA59" s="8"/>
      <c r="XB59" s="8"/>
      <c r="XC59" s="8"/>
      <c r="XD59" s="8"/>
      <c r="XE59" s="8"/>
      <c r="XF59" s="8"/>
      <c r="XG59" s="8"/>
      <c r="XH59" s="8"/>
      <c r="XI59" s="8"/>
      <c r="XJ59" s="8"/>
      <c r="XK59" s="8"/>
      <c r="XL59" s="8"/>
      <c r="XM59" s="8"/>
      <c r="XN59" s="8"/>
      <c r="XO59" s="8"/>
      <c r="XP59" s="8"/>
      <c r="XQ59" s="8"/>
      <c r="XR59" s="8"/>
      <c r="XS59" s="8"/>
      <c r="XT59" s="8"/>
      <c r="XU59" s="8"/>
      <c r="XV59" s="8"/>
      <c r="XW59" s="8"/>
      <c r="XX59" s="8"/>
      <c r="XY59" s="8"/>
      <c r="XZ59" s="8"/>
      <c r="YA59" s="8"/>
      <c r="YB59" s="8"/>
      <c r="YC59" s="8"/>
      <c r="YD59" s="8"/>
      <c r="YE59" s="8"/>
      <c r="YF59" s="8"/>
      <c r="YG59" s="8"/>
      <c r="YH59" s="8"/>
      <c r="YI59" s="8"/>
      <c r="YJ59" s="8"/>
      <c r="YK59" s="8"/>
      <c r="YL59" s="8"/>
      <c r="YM59" s="8"/>
      <c r="YN59" s="8"/>
      <c r="YO59" s="8"/>
      <c r="YP59" s="8"/>
      <c r="YQ59" s="8"/>
      <c r="YR59" s="8"/>
      <c r="YS59" s="8"/>
      <c r="YT59" s="8"/>
      <c r="YU59" s="8"/>
      <c r="YV59" s="8"/>
      <c r="YW59" s="8"/>
      <c r="YX59" s="8"/>
      <c r="YY59" s="8"/>
      <c r="YZ59" s="8"/>
      <c r="ZA59" s="8"/>
      <c r="ZB59" s="8"/>
      <c r="ZC59" s="8"/>
      <c r="ZD59" s="8"/>
      <c r="ZE59" s="8"/>
      <c r="ZF59" s="8"/>
      <c r="ZG59" s="8"/>
      <c r="ZH59" s="8"/>
      <c r="ZI59" s="8"/>
      <c r="ZJ59" s="8"/>
      <c r="ZK59" s="8"/>
      <c r="ZL59" s="8"/>
      <c r="ZM59" s="8"/>
      <c r="ZN59" s="8"/>
      <c r="ZO59" s="8"/>
      <c r="ZP59" s="8"/>
      <c r="ZQ59" s="8"/>
      <c r="ZR59" s="8"/>
      <c r="ZS59" s="8"/>
      <c r="ZT59" s="8"/>
      <c r="ZU59" s="8"/>
      <c r="ZV59" s="8"/>
      <c r="ZW59" s="8"/>
      <c r="ZX59" s="8"/>
      <c r="ZY59" s="8"/>
      <c r="ZZ59" s="8"/>
      <c r="AAA59" s="8"/>
      <c r="AAB59" s="8"/>
      <c r="AAC59" s="8"/>
      <c r="AAD59" s="8"/>
      <c r="AAE59" s="8"/>
      <c r="AAF59" s="8"/>
      <c r="AAG59" s="8"/>
      <c r="AAH59" s="8"/>
      <c r="AAI59" s="8"/>
      <c r="AAJ59" s="8"/>
      <c r="AAK59" s="8"/>
      <c r="AAL59" s="8"/>
      <c r="AAM59" s="8"/>
      <c r="AAN59" s="8"/>
      <c r="AAO59" s="8"/>
      <c r="AAP59" s="8"/>
      <c r="AAQ59" s="8"/>
      <c r="AAR59" s="8"/>
      <c r="AAS59" s="8"/>
      <c r="AAT59" s="8"/>
      <c r="AAU59" s="8"/>
      <c r="AAV59" s="8"/>
      <c r="AAW59" s="8"/>
      <c r="AAX59" s="8"/>
      <c r="AAY59" s="8"/>
      <c r="AAZ59" s="8"/>
      <c r="ABA59" s="8"/>
      <c r="ABB59" s="8"/>
      <c r="ABC59" s="8"/>
      <c r="ABD59" s="8"/>
      <c r="ABE59" s="8"/>
      <c r="ABF59" s="8"/>
      <c r="ABG59" s="8"/>
      <c r="ABH59" s="8"/>
      <c r="ABI59" s="8"/>
      <c r="ABJ59" s="8"/>
      <c r="ABK59" s="8"/>
      <c r="ABL59" s="8"/>
      <c r="ABM59" s="8"/>
      <c r="ABN59" s="8"/>
      <c r="ABO59" s="8"/>
      <c r="ABP59" s="8"/>
      <c r="ABQ59" s="8"/>
      <c r="ABR59" s="8"/>
      <c r="ABS59" s="8"/>
      <c r="ABT59" s="8"/>
      <c r="ABU59" s="8"/>
      <c r="ABV59" s="8"/>
      <c r="ABW59" s="8"/>
      <c r="ABX59" s="8"/>
      <c r="ABY59" s="8"/>
      <c r="ABZ59" s="8"/>
      <c r="ACA59" s="8"/>
      <c r="ACB59" s="8"/>
      <c r="ACC59" s="8"/>
      <c r="ACD59" s="8"/>
      <c r="ACE59" s="8"/>
      <c r="ACF59" s="8"/>
      <c r="ACG59" s="8"/>
      <c r="ACH59" s="8"/>
      <c r="ACI59" s="8"/>
      <c r="ACJ59" s="8"/>
      <c r="ACK59" s="8"/>
      <c r="ACL59" s="8"/>
      <c r="ACM59" s="8"/>
      <c r="ACN59" s="8"/>
      <c r="ACO59" s="8"/>
      <c r="ACP59" s="8"/>
      <c r="ACQ59" s="8"/>
      <c r="ACR59" s="8"/>
      <c r="ACS59" s="8"/>
      <c r="ACT59" s="8"/>
      <c r="ACU59" s="8"/>
      <c r="ACV59" s="8"/>
      <c r="ACW59" s="8"/>
      <c r="ACX59" s="8"/>
      <c r="ACY59" s="8"/>
      <c r="ACZ59" s="8"/>
      <c r="ADA59" s="8"/>
      <c r="ADB59" s="8"/>
      <c r="ADC59" s="8"/>
      <c r="ADD59" s="8"/>
      <c r="ADE59" s="8"/>
      <c r="ADF59" s="8"/>
      <c r="ADG59" s="8"/>
      <c r="ADH59" s="8"/>
      <c r="ADI59" s="8"/>
      <c r="ADJ59" s="8"/>
      <c r="ADK59" s="8"/>
      <c r="ADL59" s="8"/>
      <c r="ADM59" s="8"/>
      <c r="ADN59" s="8"/>
      <c r="ADO59" s="8"/>
      <c r="ADP59" s="8"/>
      <c r="ADQ59" s="8"/>
      <c r="ADR59" s="8"/>
      <c r="ADS59" s="8"/>
      <c r="ADT59" s="8"/>
      <c r="ADU59" s="8"/>
      <c r="ADV59" s="8"/>
      <c r="ADW59" s="8"/>
      <c r="ADX59" s="8"/>
      <c r="ADY59" s="8"/>
      <c r="ADZ59" s="8"/>
      <c r="AEA59" s="8"/>
      <c r="AEB59" s="8"/>
      <c r="AEC59" s="8"/>
      <c r="AED59" s="8"/>
      <c r="AEE59" s="8"/>
      <c r="AEF59" s="8"/>
      <c r="AEG59" s="8"/>
      <c r="AEH59" s="8"/>
      <c r="AEI59" s="8"/>
      <c r="AEJ59" s="8"/>
      <c r="AEK59" s="8"/>
      <c r="AEL59" s="8"/>
      <c r="AEM59" s="8"/>
      <c r="AEN59" s="8"/>
      <c r="AEO59" s="8"/>
      <c r="AEP59" s="8"/>
      <c r="AEQ59" s="8"/>
      <c r="AER59" s="8"/>
      <c r="AES59" s="8"/>
      <c r="AET59" s="8"/>
      <c r="AEU59" s="8"/>
      <c r="AEV59" s="8"/>
      <c r="AEW59" s="8"/>
      <c r="AEX59" s="8"/>
      <c r="AEY59" s="8"/>
      <c r="AEZ59" s="8"/>
      <c r="AFA59" s="8"/>
      <c r="AFB59" s="8"/>
      <c r="AFC59" s="8"/>
      <c r="AFD59" s="8"/>
      <c r="AFE59" s="8"/>
      <c r="AFF59" s="8"/>
      <c r="AFG59" s="8"/>
      <c r="AFH59" s="8"/>
      <c r="AFI59" s="8"/>
      <c r="AFJ59" s="8"/>
      <c r="AFK59" s="8"/>
      <c r="AFL59" s="8"/>
      <c r="AFM59" s="8"/>
      <c r="AFN59" s="8"/>
      <c r="AFO59" s="8"/>
      <c r="AFP59" s="8"/>
      <c r="AFQ59" s="8"/>
      <c r="AFR59" s="8"/>
      <c r="AFS59" s="8"/>
      <c r="AFT59" s="8"/>
      <c r="AFU59" s="8"/>
      <c r="AFV59" s="8"/>
      <c r="AFW59" s="8"/>
      <c r="AFX59" s="8"/>
      <c r="AFY59" s="8"/>
      <c r="AFZ59" s="8"/>
      <c r="AGA59" s="8"/>
      <c r="AGB59" s="8"/>
      <c r="AGC59" s="8"/>
      <c r="AGD59" s="8"/>
      <c r="AGE59" s="8"/>
      <c r="AGF59" s="8"/>
      <c r="AGG59" s="8"/>
      <c r="AGH59" s="8"/>
      <c r="AGI59" s="8"/>
      <c r="AGJ59" s="8"/>
      <c r="AGK59" s="8"/>
      <c r="AGL59" s="8"/>
      <c r="AGM59" s="8"/>
      <c r="AGN59" s="8"/>
      <c r="AGO59" s="8"/>
      <c r="AGP59" s="8"/>
      <c r="AGQ59" s="8"/>
      <c r="AGR59" s="8"/>
      <c r="AGS59" s="8"/>
      <c r="AGT59" s="8"/>
      <c r="AGU59" s="8"/>
      <c r="AGV59" s="8"/>
      <c r="AGW59" s="8"/>
      <c r="AGX59" s="8"/>
      <c r="AGY59" s="8"/>
      <c r="AGZ59" s="8"/>
      <c r="AHA59" s="8"/>
      <c r="AHB59" s="8"/>
      <c r="AHC59" s="8"/>
      <c r="AHD59" s="8"/>
      <c r="AHE59" s="8"/>
      <c r="AHF59" s="8"/>
      <c r="AHG59" s="8"/>
      <c r="AHH59" s="8"/>
      <c r="AHI59" s="8"/>
      <c r="AHJ59" s="8"/>
      <c r="AHK59" s="8"/>
      <c r="AHL59" s="8"/>
      <c r="AHM59" s="8"/>
      <c r="AHN59" s="8"/>
      <c r="AHO59" s="8"/>
      <c r="AHP59" s="8"/>
      <c r="AHQ59" s="8"/>
      <c r="AHR59" s="8"/>
      <c r="AHS59" s="8"/>
      <c r="AHT59" s="8"/>
      <c r="AHU59" s="8"/>
      <c r="AHV59" s="8"/>
      <c r="AHW59" s="8"/>
      <c r="AHX59" s="8"/>
      <c r="AHY59" s="8"/>
      <c r="AHZ59" s="8"/>
      <c r="AIA59" s="8"/>
      <c r="AIB59" s="8"/>
      <c r="AIC59" s="8"/>
      <c r="AID59" s="8"/>
      <c r="AIE59" s="8"/>
      <c r="AIF59" s="8"/>
      <c r="AIG59" s="8"/>
      <c r="AIH59" s="8"/>
      <c r="AII59" s="8"/>
      <c r="AIJ59" s="8"/>
      <c r="AIK59" s="8"/>
      <c r="AIL59" s="8"/>
      <c r="AIM59" s="8"/>
      <c r="AIN59" s="8"/>
      <c r="AIO59" s="8"/>
      <c r="AIP59" s="8"/>
      <c r="AIQ59" s="8"/>
      <c r="AIR59" s="8"/>
      <c r="AIS59" s="8"/>
      <c r="AIT59" s="8"/>
      <c r="AIU59" s="8"/>
      <c r="AIV59" s="8"/>
      <c r="AIW59" s="8"/>
      <c r="AIX59" s="8"/>
      <c r="AIY59" s="8"/>
      <c r="AIZ59" s="8"/>
      <c r="AJA59" s="8"/>
      <c r="AJB59" s="8"/>
      <c r="AJC59" s="8"/>
      <c r="AJD59" s="8"/>
      <c r="AJE59" s="8"/>
      <c r="AJF59" s="8"/>
      <c r="AJG59" s="8"/>
      <c r="AJH59" s="8"/>
      <c r="AJI59" s="8"/>
      <c r="AJJ59" s="8"/>
      <c r="AJK59" s="8"/>
      <c r="AJL59" s="8"/>
      <c r="AJM59" s="8"/>
      <c r="AJN59" s="8"/>
      <c r="AJO59" s="8"/>
      <c r="AJP59" s="8"/>
      <c r="AJQ59" s="8"/>
      <c r="AJR59" s="8"/>
      <c r="AJS59" s="8"/>
      <c r="AJT59" s="8"/>
      <c r="AJU59" s="8"/>
      <c r="AJV59" s="8"/>
      <c r="AJW59" s="8"/>
      <c r="AJX59" s="8"/>
      <c r="AJY59" s="8"/>
      <c r="AJZ59" s="8"/>
      <c r="AKA59" s="8"/>
      <c r="AKB59" s="8"/>
      <c r="AKC59" s="8"/>
      <c r="AKD59" s="8"/>
      <c r="AKE59" s="8"/>
      <c r="AKF59" s="8"/>
      <c r="AKG59" s="8"/>
      <c r="AKH59" s="8"/>
      <c r="AKI59" s="8"/>
      <c r="AKJ59" s="8"/>
      <c r="AKK59" s="8"/>
      <c r="AKL59" s="8"/>
      <c r="AKM59" s="8"/>
      <c r="AKN59" s="8"/>
      <c r="AKO59" s="8"/>
      <c r="AKP59" s="8"/>
      <c r="AKQ59" s="8"/>
      <c r="AKR59" s="8"/>
      <c r="AKS59" s="8"/>
      <c r="AKT59" s="8"/>
      <c r="AKU59" s="8"/>
      <c r="AKV59" s="8"/>
      <c r="AKW59" s="8"/>
      <c r="AKX59" s="8"/>
      <c r="AKY59" s="8"/>
      <c r="AKZ59" s="8"/>
      <c r="ALA59" s="8"/>
      <c r="ALB59" s="8"/>
      <c r="ALC59" s="8"/>
      <c r="ALD59" s="8"/>
      <c r="ALE59" s="8"/>
      <c r="ALF59" s="8"/>
      <c r="ALG59" s="8"/>
      <c r="ALH59" s="8"/>
      <c r="ALI59" s="8"/>
      <c r="ALJ59" s="8"/>
      <c r="ALK59" s="8"/>
      <c r="ALL59" s="8"/>
      <c r="ALM59" s="8"/>
      <c r="ALN59" s="8"/>
      <c r="ALO59" s="8"/>
      <c r="ALP59" s="8"/>
      <c r="ALQ59" s="8"/>
      <c r="ALR59" s="8"/>
      <c r="ALS59" s="8"/>
      <c r="ALT59" s="8"/>
      <c r="ALU59" s="8"/>
      <c r="ALV59" s="8"/>
      <c r="ALW59" s="8"/>
      <c r="ALX59" s="8"/>
      <c r="ALY59" s="8"/>
      <c r="ALZ59" s="8"/>
      <c r="AMA59" s="8"/>
      <c r="AMB59" s="8"/>
      <c r="AMC59" s="8"/>
      <c r="AMD59" s="8"/>
      <c r="AME59" s="8"/>
      <c r="AMF59" s="8"/>
      <c r="AMG59" s="8"/>
      <c r="AMH59" s="8"/>
      <c r="AMI59" s="8"/>
      <c r="AMJ59" s="8"/>
      <c r="AMK59" s="8"/>
      <c r="AML59" s="8"/>
      <c r="AMM59" s="8"/>
      <c r="AMN59" s="8"/>
      <c r="AMO59" s="8"/>
      <c r="AMP59" s="8"/>
      <c r="AMQ59" s="8"/>
      <c r="AMR59" s="8"/>
      <c r="AMS59" s="8"/>
      <c r="AMT59" s="8"/>
      <c r="AMU59" s="8"/>
      <c r="AMV59" s="8"/>
      <c r="AMW59" s="8"/>
      <c r="AMX59" s="8"/>
      <c r="AMY59" s="8"/>
      <c r="AMZ59" s="8"/>
      <c r="ANA59" s="8"/>
      <c r="ANB59" s="8"/>
      <c r="ANC59" s="8"/>
      <c r="AND59" s="8"/>
      <c r="ANE59" s="8"/>
      <c r="ANF59" s="8"/>
      <c r="ANG59" s="8"/>
      <c r="ANH59" s="8"/>
      <c r="ANI59" s="8"/>
      <c r="ANJ59" s="8"/>
      <c r="ANK59" s="8"/>
      <c r="ANL59" s="8"/>
      <c r="ANM59" s="8"/>
      <c r="ANN59" s="8"/>
      <c r="ANO59" s="8"/>
      <c r="ANP59" s="8"/>
      <c r="ANQ59" s="8"/>
      <c r="ANR59" s="8"/>
      <c r="ANS59" s="8"/>
      <c r="ANT59" s="8"/>
      <c r="ANU59" s="8"/>
      <c r="ANV59" s="8"/>
      <c r="ANW59" s="8"/>
      <c r="ANX59" s="8"/>
      <c r="ANY59" s="8"/>
      <c r="ANZ59" s="8"/>
      <c r="AOA59" s="8"/>
      <c r="AOB59" s="8"/>
      <c r="AOC59" s="8"/>
      <c r="AOD59" s="8"/>
      <c r="AOE59" s="8"/>
      <c r="AOF59" s="8"/>
      <c r="AOG59" s="8"/>
      <c r="AOH59" s="8"/>
      <c r="AOI59" s="8"/>
      <c r="AOJ59" s="8"/>
      <c r="AOK59" s="8"/>
      <c r="AOL59" s="8"/>
      <c r="AOM59" s="8"/>
      <c r="AON59" s="8"/>
      <c r="AOO59" s="8"/>
      <c r="AOP59" s="8"/>
      <c r="AOQ59" s="8"/>
      <c r="AOR59" s="8"/>
      <c r="AOS59" s="8"/>
      <c r="AOT59" s="8"/>
      <c r="AOU59" s="8"/>
      <c r="AOV59" s="8"/>
      <c r="AOW59" s="8"/>
      <c r="AOX59" s="8"/>
      <c r="AOY59" s="8"/>
      <c r="AOZ59" s="8"/>
      <c r="APA59" s="8"/>
      <c r="APB59" s="8"/>
      <c r="APC59" s="8"/>
      <c r="APD59" s="8"/>
      <c r="APE59" s="8"/>
      <c r="APF59" s="8"/>
      <c r="APG59" s="8"/>
      <c r="APH59" s="8"/>
      <c r="API59" s="8"/>
      <c r="APJ59" s="8"/>
      <c r="APK59" s="8"/>
      <c r="APL59" s="8"/>
      <c r="APM59" s="8"/>
      <c r="APN59" s="8"/>
      <c r="APO59" s="8"/>
      <c r="APP59" s="8"/>
      <c r="APQ59" s="8"/>
      <c r="APR59" s="8"/>
      <c r="APS59" s="8"/>
      <c r="APT59" s="8"/>
      <c r="APU59" s="8"/>
      <c r="APV59" s="8"/>
      <c r="APW59" s="8"/>
      <c r="APX59" s="8"/>
      <c r="APY59" s="8"/>
      <c r="APZ59" s="8"/>
      <c r="AQA59" s="8"/>
      <c r="AQB59" s="8"/>
      <c r="AQC59" s="8"/>
      <c r="AQD59" s="8"/>
      <c r="AQE59" s="8"/>
      <c r="AQF59" s="8"/>
      <c r="AQG59" s="8"/>
      <c r="AQH59" s="8"/>
      <c r="AQI59" s="8"/>
      <c r="AQJ59" s="8"/>
      <c r="AQK59" s="8"/>
      <c r="AQL59" s="8"/>
      <c r="AQM59" s="8"/>
      <c r="AQN59" s="8"/>
      <c r="AQO59" s="8"/>
      <c r="AQP59" s="8"/>
      <c r="AQQ59" s="8"/>
      <c r="AQR59" s="8"/>
      <c r="AQS59" s="8"/>
      <c r="AQT59" s="8"/>
      <c r="AQU59" s="8"/>
      <c r="AQV59" s="8"/>
      <c r="AQW59" s="8"/>
      <c r="AQX59" s="8"/>
      <c r="AQY59" s="8"/>
      <c r="AQZ59" s="8"/>
      <c r="ARA59" s="8"/>
      <c r="ARB59" s="8"/>
      <c r="ARC59" s="8"/>
      <c r="ARD59" s="8"/>
      <c r="ARE59" s="8"/>
      <c r="ARF59" s="8"/>
      <c r="ARG59" s="8"/>
      <c r="ARH59" s="8"/>
      <c r="ARI59" s="8"/>
      <c r="ARJ59" s="8"/>
      <c r="ARK59" s="8"/>
      <c r="ARL59" s="8"/>
      <c r="ARM59" s="8"/>
      <c r="ARN59" s="8"/>
      <c r="ARO59" s="8"/>
      <c r="ARP59" s="8"/>
      <c r="ARQ59" s="8"/>
      <c r="ARR59" s="8"/>
      <c r="ARS59" s="8"/>
      <c r="ART59" s="8"/>
      <c r="ARU59" s="8"/>
      <c r="ARV59" s="8"/>
      <c r="ARW59" s="8"/>
      <c r="ARX59" s="8"/>
      <c r="ARY59" s="8"/>
      <c r="ARZ59" s="8"/>
      <c r="ASA59" s="8"/>
      <c r="ASB59" s="8"/>
      <c r="ASC59" s="8"/>
      <c r="ASD59" s="8"/>
      <c r="ASE59" s="8"/>
      <c r="ASF59" s="8"/>
      <c r="ASG59" s="8"/>
      <c r="ASH59" s="8"/>
      <c r="ASI59" s="8"/>
      <c r="ASJ59" s="8"/>
      <c r="ASK59" s="8"/>
      <c r="ASL59" s="8"/>
      <c r="ASM59" s="8"/>
      <c r="ASN59" s="8"/>
      <c r="ASO59" s="8"/>
      <c r="ASP59" s="8"/>
      <c r="ASQ59" s="8"/>
      <c r="ASR59" s="8"/>
      <c r="ASS59" s="8"/>
      <c r="AST59" s="8"/>
      <c r="ASU59" s="8"/>
      <c r="ASV59" s="8"/>
      <c r="ASW59" s="8"/>
      <c r="ASX59" s="8"/>
      <c r="ASY59" s="8"/>
      <c r="ASZ59" s="8"/>
      <c r="ATA59" s="8"/>
      <c r="ATB59" s="8"/>
      <c r="ATC59" s="8"/>
      <c r="ATD59" s="8"/>
      <c r="ATE59" s="8"/>
      <c r="ATF59" s="8"/>
      <c r="ATG59" s="8"/>
      <c r="ATH59" s="8"/>
      <c r="ATI59" s="8"/>
      <c r="ATJ59" s="8"/>
      <c r="ATK59" s="8"/>
      <c r="ATL59" s="8"/>
      <c r="ATM59" s="8"/>
      <c r="ATN59" s="8"/>
      <c r="ATO59" s="8"/>
      <c r="ATP59" s="8"/>
      <c r="ATQ59" s="8"/>
      <c r="ATR59" s="8"/>
      <c r="ATS59" s="8"/>
      <c r="ATT59" s="8"/>
      <c r="ATU59" s="8"/>
      <c r="ATV59" s="8"/>
      <c r="ATW59" s="8"/>
      <c r="ATX59" s="8"/>
      <c r="ATY59" s="8"/>
      <c r="ATZ59" s="8"/>
      <c r="AUA59" s="8"/>
      <c r="AUB59" s="8"/>
      <c r="AUC59" s="8"/>
      <c r="AUD59" s="8"/>
      <c r="AUE59" s="8"/>
      <c r="AUF59" s="8"/>
      <c r="AUG59" s="8"/>
      <c r="AUH59" s="8"/>
      <c r="AUI59" s="8"/>
      <c r="AUJ59" s="8"/>
      <c r="AUK59" s="8"/>
      <c r="AUL59" s="8"/>
      <c r="AUM59" s="8"/>
      <c r="AUN59" s="8"/>
      <c r="AUO59" s="8"/>
      <c r="AUP59" s="8"/>
      <c r="AUQ59" s="8"/>
      <c r="AUR59" s="8"/>
      <c r="AUS59" s="8"/>
      <c r="AUT59" s="8"/>
      <c r="AUU59" s="8"/>
      <c r="AUV59" s="8"/>
      <c r="AUW59" s="8"/>
      <c r="AUX59" s="8"/>
      <c r="AUY59" s="8"/>
      <c r="AUZ59" s="8"/>
      <c r="AVA59" s="8"/>
      <c r="AVB59" s="8"/>
      <c r="AVC59" s="8"/>
      <c r="AVD59" s="8"/>
      <c r="AVE59" s="8"/>
      <c r="AVF59" s="8"/>
      <c r="AVG59" s="8"/>
      <c r="AVH59" s="8"/>
      <c r="AVI59" s="8"/>
      <c r="AVJ59" s="8"/>
      <c r="AVK59" s="8"/>
      <c r="AVL59" s="8"/>
      <c r="AVM59" s="8"/>
      <c r="AVN59" s="8"/>
      <c r="AVO59" s="8"/>
      <c r="AVP59" s="8"/>
      <c r="AVQ59" s="8"/>
      <c r="AVR59" s="8"/>
      <c r="AVS59" s="8"/>
      <c r="AVT59" s="8"/>
      <c r="AVU59" s="8"/>
      <c r="AVV59" s="8"/>
      <c r="AVW59" s="8"/>
      <c r="AVX59" s="8"/>
      <c r="AVY59" s="8"/>
      <c r="AVZ59" s="8"/>
      <c r="AWA59" s="8"/>
      <c r="AWB59" s="8"/>
      <c r="AWC59" s="8"/>
      <c r="AWD59" s="8"/>
      <c r="AWE59" s="8"/>
      <c r="AWF59" s="8"/>
      <c r="AWG59" s="8"/>
      <c r="AWH59" s="8"/>
      <c r="AWI59" s="8"/>
      <c r="AWJ59" s="8"/>
      <c r="AWK59" s="8"/>
      <c r="AWL59" s="8"/>
      <c r="AWM59" s="8"/>
      <c r="AWN59" s="8"/>
      <c r="AWO59" s="8"/>
      <c r="AWP59" s="8"/>
      <c r="AWQ59" s="8"/>
      <c r="AWR59" s="8"/>
      <c r="AWS59" s="8"/>
      <c r="AWT59" s="8"/>
      <c r="AWU59" s="8"/>
      <c r="AWV59" s="8"/>
      <c r="AWW59" s="8"/>
      <c r="AWX59" s="8"/>
      <c r="AWY59" s="8"/>
      <c r="AWZ59" s="8"/>
      <c r="AXA59" s="8"/>
      <c r="AXB59" s="8"/>
      <c r="AXC59" s="8"/>
      <c r="AXD59" s="8"/>
      <c r="AXE59" s="8"/>
      <c r="AXF59" s="8"/>
      <c r="AXG59" s="8"/>
      <c r="AXH59" s="8"/>
      <c r="AXI59" s="8"/>
      <c r="AXJ59" s="8"/>
      <c r="AXK59" s="8"/>
      <c r="AXL59" s="8"/>
      <c r="AXM59" s="8"/>
      <c r="AXN59" s="8"/>
      <c r="AXO59" s="8"/>
      <c r="AXP59" s="8"/>
      <c r="AXQ59" s="8"/>
      <c r="AXR59" s="8"/>
      <c r="AXS59" s="8"/>
      <c r="AXT59" s="8"/>
      <c r="AXU59" s="8"/>
      <c r="AXV59" s="8"/>
      <c r="AXW59" s="8"/>
      <c r="AXX59" s="8"/>
      <c r="AXY59" s="8"/>
      <c r="AXZ59" s="8"/>
      <c r="AYA59" s="8"/>
      <c r="AYB59" s="8"/>
      <c r="AYC59" s="8"/>
      <c r="AYD59" s="8"/>
      <c r="AYE59" s="8"/>
      <c r="AYF59" s="8"/>
      <c r="AYG59" s="8"/>
      <c r="AYH59" s="8"/>
      <c r="AYI59" s="8"/>
      <c r="AYJ59" s="8"/>
      <c r="AYK59" s="8"/>
      <c r="AYL59" s="8"/>
      <c r="AYM59" s="8"/>
      <c r="AYN59" s="8"/>
      <c r="AYO59" s="8"/>
      <c r="AYP59" s="8"/>
      <c r="AYQ59" s="8"/>
      <c r="AYR59" s="8"/>
      <c r="AYS59" s="8"/>
      <c r="AYT59" s="8"/>
      <c r="AYU59" s="8"/>
      <c r="AYV59" s="8"/>
      <c r="AYW59" s="8"/>
      <c r="AYX59" s="8"/>
      <c r="AYY59" s="8"/>
      <c r="AYZ59" s="8"/>
      <c r="AZA59" s="8"/>
      <c r="AZB59" s="8"/>
      <c r="AZC59" s="8"/>
      <c r="AZD59" s="8"/>
      <c r="AZE59" s="8"/>
      <c r="AZF59" s="8"/>
      <c r="AZG59" s="8"/>
      <c r="AZH59" s="8"/>
      <c r="AZI59" s="8"/>
      <c r="AZJ59" s="8"/>
      <c r="AZK59" s="8"/>
      <c r="AZL59" s="8"/>
      <c r="AZM59" s="8"/>
      <c r="AZN59" s="8"/>
      <c r="AZO59" s="8"/>
      <c r="AZP59" s="8"/>
      <c r="AZQ59" s="8"/>
      <c r="AZR59" s="8"/>
      <c r="AZS59" s="8"/>
      <c r="AZT59" s="8"/>
      <c r="AZU59" s="8"/>
      <c r="AZV59" s="8"/>
      <c r="AZW59" s="8"/>
      <c r="AZX59" s="8"/>
      <c r="AZY59" s="8"/>
      <c r="AZZ59" s="8"/>
      <c r="BAA59" s="8"/>
      <c r="BAB59" s="8"/>
      <c r="BAC59" s="8"/>
      <c r="BAD59" s="8"/>
      <c r="BAE59" s="8"/>
      <c r="BAF59" s="8"/>
      <c r="BAG59" s="8"/>
      <c r="BAH59" s="8"/>
      <c r="BAI59" s="8"/>
      <c r="BAJ59" s="8"/>
      <c r="BAK59" s="8"/>
      <c r="BAL59" s="8"/>
      <c r="BAM59" s="8"/>
      <c r="BAN59" s="8"/>
      <c r="BAO59" s="8"/>
      <c r="BAP59" s="8"/>
      <c r="BAQ59" s="8"/>
      <c r="BAR59" s="8"/>
      <c r="BAS59" s="8"/>
      <c r="BAT59" s="8"/>
      <c r="BAU59" s="8"/>
      <c r="BAV59" s="8"/>
      <c r="BAW59" s="8"/>
      <c r="BAX59" s="8"/>
      <c r="BAY59" s="8"/>
      <c r="BAZ59" s="8"/>
      <c r="BBA59" s="8"/>
      <c r="BBB59" s="8"/>
      <c r="BBC59" s="8"/>
      <c r="BBD59" s="8"/>
      <c r="BBE59" s="8"/>
      <c r="BBF59" s="8"/>
      <c r="BBG59" s="8"/>
      <c r="BBH59" s="8"/>
      <c r="BBI59" s="8"/>
      <c r="BBJ59" s="8"/>
      <c r="BBK59" s="8"/>
      <c r="BBL59" s="8"/>
      <c r="BBM59" s="8"/>
      <c r="BBN59" s="8"/>
      <c r="BBO59" s="8"/>
      <c r="BBP59" s="8"/>
      <c r="BBQ59" s="8"/>
      <c r="BBR59" s="8"/>
      <c r="BBS59" s="8"/>
      <c r="BBT59" s="8"/>
      <c r="BBU59" s="8"/>
      <c r="BBV59" s="8"/>
      <c r="BBW59" s="8"/>
      <c r="BBX59" s="8"/>
      <c r="BBY59" s="8"/>
      <c r="BBZ59" s="8"/>
      <c r="BCA59" s="8"/>
      <c r="BCB59" s="8"/>
      <c r="BCC59" s="8"/>
      <c r="BCD59" s="8"/>
      <c r="BCE59" s="8"/>
      <c r="BCF59" s="8"/>
      <c r="BCG59" s="8"/>
      <c r="BCH59" s="8"/>
      <c r="BCI59" s="8"/>
      <c r="BCJ59" s="8"/>
      <c r="BCK59" s="8"/>
      <c r="BCL59" s="8"/>
      <c r="BCM59" s="8"/>
      <c r="BCN59" s="8"/>
      <c r="BCO59" s="8"/>
      <c r="BCP59" s="8"/>
      <c r="BCQ59" s="8"/>
      <c r="BCR59" s="8"/>
      <c r="BCS59" s="8"/>
      <c r="BCT59" s="8"/>
      <c r="BCU59" s="8"/>
      <c r="BCV59" s="8"/>
      <c r="BCW59" s="8"/>
      <c r="BCX59" s="8"/>
      <c r="BCY59" s="8"/>
      <c r="BCZ59" s="8"/>
      <c r="BDA59" s="8"/>
      <c r="BDB59" s="8"/>
      <c r="BDC59" s="8"/>
      <c r="BDD59" s="8"/>
      <c r="BDE59" s="8"/>
      <c r="BDF59" s="8"/>
      <c r="BDG59" s="8"/>
      <c r="BDH59" s="8"/>
      <c r="BDI59" s="8"/>
      <c r="BDJ59" s="8"/>
      <c r="BDK59" s="8"/>
      <c r="BDL59" s="8"/>
      <c r="BDM59" s="8"/>
      <c r="BDN59" s="8"/>
      <c r="BDO59" s="8"/>
      <c r="BDP59" s="8"/>
      <c r="BDQ59" s="8"/>
      <c r="BDR59" s="8"/>
      <c r="BDS59" s="8"/>
      <c r="BDT59" s="8"/>
      <c r="BDU59" s="8"/>
      <c r="BDV59" s="8"/>
      <c r="BDW59" s="8"/>
      <c r="BDX59" s="8"/>
      <c r="BDY59" s="8"/>
      <c r="BDZ59" s="8"/>
      <c r="BEA59" s="8"/>
      <c r="BEB59" s="8"/>
      <c r="BEC59" s="8"/>
      <c r="BED59" s="8"/>
      <c r="BEE59" s="8"/>
      <c r="BEF59" s="8"/>
      <c r="BEG59" s="8"/>
      <c r="BEH59" s="8"/>
      <c r="BEI59" s="8"/>
      <c r="BEJ59" s="8"/>
      <c r="BEK59" s="8"/>
      <c r="BEL59" s="8"/>
      <c r="BEM59" s="8"/>
      <c r="BEN59" s="8"/>
      <c r="BEO59" s="8"/>
      <c r="BEP59" s="8"/>
      <c r="BEQ59" s="8"/>
      <c r="BER59" s="8"/>
      <c r="BES59" s="8"/>
      <c r="BET59" s="8"/>
      <c r="BEU59" s="8"/>
      <c r="BEV59" s="8"/>
      <c r="BEW59" s="8"/>
      <c r="BEX59" s="8"/>
      <c r="BEY59" s="8"/>
      <c r="BEZ59" s="8"/>
      <c r="BFA59" s="8"/>
      <c r="BFB59" s="8"/>
      <c r="BFC59" s="8"/>
      <c r="BFD59" s="8"/>
      <c r="BFE59" s="8"/>
      <c r="BFF59" s="8"/>
      <c r="BFG59" s="8"/>
      <c r="BFH59" s="8"/>
      <c r="BFI59" s="8"/>
      <c r="BFJ59" s="8"/>
      <c r="BFK59" s="8"/>
      <c r="BFL59" s="8"/>
      <c r="BFM59" s="8"/>
      <c r="BFN59" s="8"/>
      <c r="BFO59" s="8"/>
      <c r="BFP59" s="8"/>
      <c r="BFQ59" s="8"/>
      <c r="BFR59" s="8"/>
      <c r="BFS59" s="8"/>
      <c r="BFT59" s="8"/>
      <c r="BFU59" s="8"/>
      <c r="BFV59" s="8"/>
      <c r="BFW59" s="8"/>
      <c r="BFX59" s="8"/>
      <c r="BFY59" s="8"/>
      <c r="BFZ59" s="8"/>
      <c r="BGA59" s="8"/>
      <c r="BGB59" s="8"/>
      <c r="BGC59" s="8"/>
      <c r="BGD59" s="8"/>
      <c r="BGE59" s="8"/>
      <c r="BGF59" s="8"/>
      <c r="BGG59" s="8"/>
      <c r="BGH59" s="8"/>
      <c r="BGI59" s="8"/>
      <c r="BGJ59" s="8"/>
      <c r="BGK59" s="8"/>
      <c r="BGL59" s="8"/>
      <c r="BGM59" s="8"/>
      <c r="BGN59" s="8"/>
      <c r="BGO59" s="8"/>
      <c r="BGP59" s="8"/>
      <c r="BGQ59" s="8"/>
      <c r="BGR59" s="8"/>
      <c r="BGS59" s="8"/>
      <c r="BGT59" s="8"/>
      <c r="BGU59" s="8"/>
      <c r="BGV59" s="8"/>
      <c r="BGW59" s="8"/>
      <c r="BGX59" s="8"/>
      <c r="BGY59" s="8"/>
      <c r="BGZ59" s="8"/>
      <c r="BHA59" s="8"/>
      <c r="BHB59" s="8"/>
      <c r="BHC59" s="8"/>
      <c r="BHD59" s="8"/>
      <c r="BHE59" s="8"/>
      <c r="BHF59" s="8"/>
      <c r="BHG59" s="8"/>
      <c r="BHH59" s="8"/>
      <c r="BHI59" s="8"/>
      <c r="BHJ59" s="8"/>
      <c r="BHK59" s="8"/>
      <c r="BHL59" s="8"/>
      <c r="BHM59" s="8"/>
      <c r="BHN59" s="8"/>
      <c r="BHO59" s="8"/>
      <c r="BHP59" s="8"/>
      <c r="BHQ59" s="8"/>
      <c r="BHR59" s="8"/>
      <c r="BHS59" s="8"/>
      <c r="BHT59" s="8"/>
      <c r="BHU59" s="8"/>
      <c r="BHV59" s="8"/>
      <c r="BHW59" s="8"/>
      <c r="BHX59" s="8"/>
      <c r="BHY59" s="8"/>
      <c r="BHZ59" s="8"/>
      <c r="BIA59" s="8"/>
      <c r="BIB59" s="8"/>
      <c r="BIC59" s="8"/>
      <c r="BID59" s="8"/>
      <c r="BIE59" s="8"/>
      <c r="BIF59" s="8"/>
      <c r="BIG59" s="8"/>
      <c r="BIH59" s="8"/>
      <c r="BII59" s="8"/>
      <c r="BIJ59" s="8"/>
      <c r="BIK59" s="8"/>
      <c r="BIL59" s="8"/>
      <c r="BIM59" s="8"/>
      <c r="BIN59" s="8"/>
      <c r="BIO59" s="8"/>
      <c r="BIP59" s="8"/>
      <c r="BIQ59" s="8"/>
      <c r="BIR59" s="8"/>
      <c r="BIS59" s="8"/>
      <c r="BIT59" s="8"/>
      <c r="BIU59" s="8"/>
      <c r="BIV59" s="8"/>
      <c r="BIW59" s="8"/>
      <c r="BIX59" s="8"/>
      <c r="BIY59" s="8"/>
      <c r="BIZ59" s="8"/>
      <c r="BJA59" s="8"/>
      <c r="BJB59" s="8"/>
      <c r="BJC59" s="8"/>
      <c r="BJD59" s="8"/>
      <c r="BJE59" s="8"/>
      <c r="BJF59" s="8"/>
      <c r="BJG59" s="8"/>
      <c r="BJH59" s="8"/>
      <c r="BJI59" s="8"/>
      <c r="BJJ59" s="8"/>
      <c r="BJK59" s="8"/>
      <c r="BJL59" s="8"/>
      <c r="BJM59" s="8"/>
      <c r="BJN59" s="8"/>
      <c r="BJO59" s="8"/>
      <c r="BJP59" s="8"/>
      <c r="BJQ59" s="8"/>
      <c r="BJR59" s="8"/>
      <c r="BJS59" s="8"/>
      <c r="BJT59" s="8"/>
      <c r="BJU59" s="8"/>
      <c r="BJV59" s="8"/>
      <c r="BJW59" s="8"/>
      <c r="BJX59" s="8"/>
      <c r="BJY59" s="8"/>
      <c r="BJZ59" s="8"/>
      <c r="BKA59" s="8"/>
      <c r="BKB59" s="8"/>
      <c r="BKC59" s="8"/>
      <c r="BKD59" s="8"/>
      <c r="BKE59" s="8"/>
      <c r="BKF59" s="8"/>
      <c r="BKG59" s="8"/>
      <c r="BKH59" s="8"/>
      <c r="BKI59" s="8"/>
      <c r="BKJ59" s="8"/>
      <c r="BKK59" s="8"/>
      <c r="BKL59" s="8"/>
      <c r="BKM59" s="8"/>
      <c r="BKN59" s="8"/>
      <c r="BKO59" s="8"/>
      <c r="BKP59" s="8"/>
      <c r="BKQ59" s="8"/>
      <c r="BKR59" s="8"/>
      <c r="BKS59" s="8"/>
      <c r="BKT59" s="8"/>
      <c r="BKU59" s="8"/>
      <c r="BKV59" s="8"/>
      <c r="BKW59" s="8"/>
      <c r="BKX59" s="8"/>
      <c r="BKY59" s="8"/>
      <c r="BKZ59" s="8"/>
      <c r="BLA59" s="8"/>
      <c r="BLB59" s="8"/>
      <c r="BLC59" s="8"/>
      <c r="BLD59" s="8"/>
      <c r="BLE59" s="8"/>
      <c r="BLF59" s="8"/>
      <c r="BLG59" s="8"/>
      <c r="BLH59" s="8"/>
      <c r="BLI59" s="8"/>
      <c r="BLJ59" s="8"/>
      <c r="BLK59" s="8"/>
      <c r="BLL59" s="8"/>
      <c r="BLM59" s="8"/>
      <c r="BLN59" s="8"/>
      <c r="BLO59" s="8"/>
      <c r="BLP59" s="8"/>
      <c r="BLQ59" s="8"/>
      <c r="BLR59" s="8"/>
      <c r="BLS59" s="8"/>
      <c r="BLT59" s="8"/>
      <c r="BLU59" s="8"/>
      <c r="BLV59" s="8"/>
      <c r="BLW59" s="8"/>
      <c r="BLX59" s="8"/>
      <c r="BLY59" s="8"/>
      <c r="BLZ59" s="8"/>
      <c r="BMA59" s="8"/>
      <c r="BMB59" s="8"/>
      <c r="BMC59" s="8"/>
      <c r="BMD59" s="8"/>
      <c r="BME59" s="8"/>
      <c r="BMF59" s="8"/>
      <c r="BMG59" s="8"/>
      <c r="BMH59" s="8"/>
      <c r="BMI59" s="8"/>
      <c r="BMJ59" s="8"/>
      <c r="BMK59" s="8"/>
      <c r="BML59" s="8"/>
      <c r="BMM59" s="8"/>
      <c r="BMN59" s="8"/>
      <c r="BMO59" s="8"/>
      <c r="BMP59" s="8"/>
      <c r="BMQ59" s="8"/>
      <c r="BMR59" s="8"/>
      <c r="BMS59" s="8"/>
      <c r="BMT59" s="8"/>
      <c r="BMU59" s="8"/>
      <c r="BMV59" s="8"/>
      <c r="BMW59" s="8"/>
      <c r="BMX59" s="8"/>
      <c r="BMY59" s="8"/>
      <c r="BMZ59" s="8"/>
      <c r="BNA59" s="8"/>
      <c r="BNB59" s="8"/>
      <c r="BNC59" s="8"/>
      <c r="BND59" s="8"/>
      <c r="BNE59" s="8"/>
      <c r="BNF59" s="8"/>
      <c r="BNG59" s="8"/>
      <c r="BNH59" s="8"/>
      <c r="BNI59" s="8"/>
      <c r="BNJ59" s="8"/>
      <c r="BNK59" s="8"/>
      <c r="BNL59" s="8"/>
      <c r="BNM59" s="8"/>
      <c r="BNN59" s="8"/>
      <c r="BNO59" s="8"/>
      <c r="BNP59" s="8"/>
      <c r="BNQ59" s="8"/>
      <c r="BNR59" s="8"/>
      <c r="BNS59" s="8"/>
      <c r="BNT59" s="8"/>
      <c r="BNU59" s="8"/>
      <c r="BNV59" s="8"/>
      <c r="BNW59" s="8"/>
      <c r="BNX59" s="8"/>
      <c r="BNY59" s="8"/>
      <c r="BNZ59" s="8"/>
      <c r="BOA59" s="8"/>
      <c r="BOB59" s="8"/>
      <c r="BOC59" s="8"/>
      <c r="BOD59" s="8"/>
      <c r="BOE59" s="8"/>
      <c r="BOF59" s="8"/>
      <c r="BOG59" s="8"/>
      <c r="BOH59" s="8"/>
      <c r="BOI59" s="8"/>
      <c r="BOJ59" s="8"/>
      <c r="BOK59" s="8"/>
      <c r="BOL59" s="8"/>
      <c r="BOM59" s="8"/>
      <c r="BON59" s="8"/>
      <c r="BOO59" s="8"/>
      <c r="BOP59" s="8"/>
      <c r="BOQ59" s="8"/>
      <c r="BOR59" s="8"/>
      <c r="BOS59" s="8"/>
      <c r="BOT59" s="8"/>
      <c r="BOU59" s="8"/>
      <c r="BOV59" s="8"/>
      <c r="BOW59" s="8"/>
      <c r="BOX59" s="8"/>
      <c r="BOY59" s="8"/>
      <c r="BOZ59" s="8"/>
      <c r="BPA59" s="8"/>
      <c r="BPB59" s="8"/>
      <c r="BPC59" s="8"/>
      <c r="BPD59" s="8"/>
      <c r="BPE59" s="8"/>
      <c r="BPF59" s="8"/>
      <c r="BPG59" s="8"/>
      <c r="BPH59" s="8"/>
      <c r="BPI59" s="8"/>
      <c r="BPJ59" s="8"/>
      <c r="BPK59" s="8"/>
      <c r="BPL59" s="8"/>
      <c r="BPM59" s="8"/>
      <c r="BPN59" s="8"/>
      <c r="BPO59" s="8"/>
      <c r="BPP59" s="8"/>
      <c r="BPQ59" s="8"/>
      <c r="BPR59" s="8"/>
      <c r="BPS59" s="8"/>
      <c r="BPT59" s="8"/>
      <c r="BPU59" s="8"/>
      <c r="BPV59" s="8"/>
      <c r="BPW59" s="8"/>
      <c r="BPX59" s="8"/>
      <c r="BPY59" s="8"/>
      <c r="BPZ59" s="8"/>
      <c r="BQA59" s="8"/>
      <c r="BQB59" s="8"/>
      <c r="BQC59" s="8"/>
      <c r="BQD59" s="8"/>
      <c r="BQE59" s="8"/>
      <c r="BQF59" s="8"/>
      <c r="BQG59" s="8"/>
      <c r="BQH59" s="8"/>
      <c r="BQI59" s="8"/>
      <c r="BQJ59" s="8"/>
      <c r="BQK59" s="8"/>
      <c r="BQL59" s="8"/>
      <c r="BQM59" s="8"/>
      <c r="BQN59" s="8"/>
      <c r="BQO59" s="8"/>
      <c r="BQP59" s="8"/>
      <c r="BQQ59" s="8"/>
      <c r="BQR59" s="8"/>
      <c r="BQS59" s="8"/>
      <c r="BQT59" s="8"/>
      <c r="BQU59" s="8"/>
      <c r="BQV59" s="8"/>
      <c r="BQW59" s="8"/>
      <c r="BQX59" s="8"/>
      <c r="BQY59" s="8"/>
      <c r="BQZ59" s="8"/>
      <c r="BRA59" s="8"/>
      <c r="BRB59" s="8"/>
      <c r="BRC59" s="8"/>
      <c r="BRD59" s="8"/>
      <c r="BRE59" s="8"/>
      <c r="BRF59" s="8"/>
      <c r="BRG59" s="8"/>
      <c r="BRH59" s="8"/>
      <c r="BRI59" s="8"/>
      <c r="BRJ59" s="8"/>
      <c r="BRK59" s="8"/>
      <c r="BRL59" s="8"/>
      <c r="BRM59" s="8"/>
      <c r="BRN59" s="8"/>
      <c r="BRO59" s="8"/>
      <c r="BRP59" s="8"/>
      <c r="BRQ59" s="8"/>
      <c r="BRR59" s="8"/>
      <c r="BRS59" s="8"/>
      <c r="BRT59" s="8"/>
      <c r="BRU59" s="8"/>
      <c r="BRV59" s="8"/>
      <c r="BRW59" s="8"/>
      <c r="BRX59" s="8"/>
      <c r="BRY59" s="8"/>
      <c r="BRZ59" s="8"/>
      <c r="BSA59" s="8"/>
      <c r="BSB59" s="8"/>
      <c r="BSC59" s="8"/>
      <c r="BSD59" s="8"/>
      <c r="BSE59" s="8"/>
      <c r="BSF59" s="8"/>
      <c r="BSG59" s="8"/>
      <c r="BSH59" s="8"/>
      <c r="BSI59" s="8"/>
      <c r="BSJ59" s="8"/>
      <c r="BSK59" s="8"/>
      <c r="BSL59" s="8"/>
      <c r="BSM59" s="8"/>
      <c r="BSN59" s="8"/>
      <c r="BSO59" s="8"/>
      <c r="BSP59" s="8"/>
      <c r="BSQ59" s="8"/>
      <c r="BSR59" s="8"/>
      <c r="BSS59" s="8"/>
      <c r="BST59" s="8"/>
      <c r="BSU59" s="8"/>
      <c r="BSV59" s="8"/>
      <c r="BSW59" s="8"/>
      <c r="BSX59" s="8"/>
      <c r="BSY59" s="8"/>
      <c r="BSZ59" s="8"/>
      <c r="BTA59" s="8"/>
      <c r="BTB59" s="8"/>
      <c r="BTC59" s="8"/>
      <c r="BTD59" s="8"/>
      <c r="BTE59" s="8"/>
      <c r="BTF59" s="8"/>
      <c r="BTG59" s="8"/>
      <c r="BTH59" s="8"/>
      <c r="BTI59" s="8"/>
      <c r="BTJ59" s="8"/>
      <c r="BTK59" s="8"/>
      <c r="BTL59" s="8"/>
      <c r="BTM59" s="8"/>
      <c r="BTN59" s="8"/>
      <c r="BTO59" s="8"/>
      <c r="BTP59" s="8"/>
      <c r="BTQ59" s="8"/>
      <c r="BTR59" s="8"/>
      <c r="BTS59" s="8"/>
      <c r="BTT59" s="8"/>
      <c r="BTU59" s="8"/>
      <c r="BTV59" s="8"/>
      <c r="BTW59" s="8"/>
      <c r="BTX59" s="8"/>
      <c r="BTY59" s="8"/>
      <c r="BTZ59" s="8"/>
      <c r="BUA59" s="8"/>
      <c r="BUB59" s="8"/>
      <c r="BUC59" s="8"/>
      <c r="BUD59" s="8"/>
      <c r="BUE59" s="8"/>
      <c r="BUF59" s="8"/>
      <c r="BUG59" s="8"/>
      <c r="BUH59" s="8"/>
      <c r="BUI59" s="8"/>
      <c r="BUJ59" s="8"/>
      <c r="BUK59" s="8"/>
      <c r="BUL59" s="8"/>
      <c r="BUM59" s="8"/>
      <c r="BUN59" s="8"/>
      <c r="BUO59" s="8"/>
      <c r="BUP59" s="8"/>
      <c r="BUQ59" s="8"/>
      <c r="BUR59" s="8"/>
      <c r="BUS59" s="8"/>
      <c r="BUT59" s="8"/>
      <c r="BUU59" s="8"/>
      <c r="BUV59" s="8"/>
      <c r="BUW59" s="8"/>
      <c r="BUX59" s="8"/>
      <c r="BUY59" s="8"/>
      <c r="BUZ59" s="8"/>
      <c r="BVA59" s="8"/>
      <c r="BVB59" s="8"/>
      <c r="BVC59" s="8"/>
      <c r="BVD59" s="8"/>
      <c r="BVE59" s="8"/>
      <c r="BVF59" s="8"/>
      <c r="BVG59" s="8"/>
      <c r="BVH59" s="8"/>
      <c r="BVI59" s="8"/>
      <c r="BVJ59" s="8"/>
      <c r="BVK59" s="8"/>
      <c r="BVL59" s="8"/>
      <c r="BVM59" s="8"/>
      <c r="BVN59" s="8"/>
      <c r="BVO59" s="8"/>
      <c r="BVP59" s="8"/>
      <c r="BVQ59" s="8"/>
      <c r="BVR59" s="8"/>
      <c r="BVS59" s="8"/>
      <c r="BVT59" s="8"/>
      <c r="BVU59" s="8"/>
      <c r="BVV59" s="8"/>
      <c r="BVW59" s="8"/>
      <c r="BVX59" s="8"/>
      <c r="BVY59" s="8"/>
      <c r="BVZ59" s="8"/>
      <c r="BWA59" s="8"/>
      <c r="BWB59" s="8"/>
      <c r="BWC59" s="8"/>
      <c r="BWD59" s="8"/>
      <c r="BWE59" s="8"/>
      <c r="BWF59" s="8"/>
      <c r="BWG59" s="8"/>
      <c r="BWH59" s="8"/>
      <c r="BWI59" s="8"/>
      <c r="BWJ59" s="8"/>
      <c r="BWK59" s="8"/>
      <c r="BWL59" s="8"/>
      <c r="BWM59" s="8"/>
      <c r="BWN59" s="8"/>
      <c r="BWO59" s="8"/>
      <c r="BWP59" s="8"/>
      <c r="BWQ59" s="8"/>
    </row>
    <row r="60" spans="1:1967" s="9" customFormat="1" ht="102" customHeight="1">
      <c r="A60" s="9" t="s">
        <v>6108</v>
      </c>
      <c r="B60" s="100" t="s">
        <v>97</v>
      </c>
      <c r="C60" s="106" t="s">
        <v>632</v>
      </c>
      <c r="D60" s="3" t="s">
        <v>116</v>
      </c>
      <c r="E60" s="3" t="s">
        <v>1225</v>
      </c>
      <c r="F60" s="3"/>
      <c r="G60" s="3" t="s">
        <v>385</v>
      </c>
      <c r="H60" s="20">
        <v>0.6</v>
      </c>
      <c r="I60" s="34">
        <v>470000000</v>
      </c>
      <c r="J60" s="21" t="s">
        <v>1314</v>
      </c>
      <c r="K60" s="3" t="s">
        <v>1928</v>
      </c>
      <c r="L60" s="137" t="s">
        <v>3397</v>
      </c>
      <c r="M60" s="140" t="s">
        <v>383</v>
      </c>
      <c r="N60" s="345" t="s">
        <v>1926</v>
      </c>
      <c r="O60" s="3" t="s">
        <v>1366</v>
      </c>
      <c r="P60" s="7" t="s">
        <v>1338</v>
      </c>
      <c r="Q60" s="3" t="s">
        <v>1186</v>
      </c>
      <c r="R60" s="76">
        <v>52</v>
      </c>
      <c r="S60" s="19">
        <v>66305</v>
      </c>
      <c r="T60" s="101">
        <f>R60*S60</f>
        <v>3447860</v>
      </c>
      <c r="U60" s="102">
        <f t="shared" si="0"/>
        <v>3861603.2</v>
      </c>
      <c r="V60" s="9" t="s">
        <v>1315</v>
      </c>
      <c r="W60" s="152" t="s">
        <v>1394</v>
      </c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8"/>
      <c r="CK60" s="8"/>
      <c r="CL60" s="8"/>
      <c r="CM60" s="8"/>
      <c r="CN60" s="8"/>
      <c r="CO60" s="8"/>
      <c r="CP60" s="8"/>
      <c r="CQ60" s="8"/>
      <c r="CR60" s="8"/>
      <c r="CS60" s="8"/>
      <c r="CT60" s="8"/>
      <c r="CU60" s="8"/>
      <c r="CV60" s="8"/>
      <c r="CW60" s="8"/>
      <c r="CX60" s="8"/>
      <c r="CY60" s="8"/>
      <c r="CZ60" s="8"/>
      <c r="DA60" s="8"/>
      <c r="DB60" s="8"/>
      <c r="DC60" s="8"/>
      <c r="DD60" s="8"/>
      <c r="DE60" s="8"/>
      <c r="DF60" s="8"/>
      <c r="DG60" s="8"/>
      <c r="DH60" s="8"/>
      <c r="DI60" s="8"/>
      <c r="DJ60" s="8"/>
      <c r="DK60" s="8"/>
      <c r="DL60" s="8"/>
      <c r="DM60" s="8"/>
      <c r="DN60" s="8"/>
      <c r="DO60" s="8"/>
      <c r="DP60" s="8"/>
      <c r="DQ60" s="8"/>
      <c r="DR60" s="8"/>
      <c r="DS60" s="8"/>
      <c r="DT60" s="8"/>
      <c r="DU60" s="8"/>
      <c r="DV60" s="8"/>
      <c r="DW60" s="8"/>
      <c r="DX60" s="8"/>
      <c r="DY60" s="8"/>
      <c r="DZ60" s="8"/>
      <c r="EA60" s="8"/>
      <c r="EB60" s="8"/>
      <c r="EC60" s="8"/>
      <c r="ED60" s="8"/>
      <c r="EE60" s="8"/>
      <c r="EF60" s="8"/>
      <c r="EG60" s="8"/>
      <c r="EH60" s="8"/>
      <c r="EI60" s="8"/>
      <c r="EJ60" s="8"/>
      <c r="EK60" s="8"/>
      <c r="EL60" s="8"/>
      <c r="EM60" s="8"/>
      <c r="EN60" s="8"/>
      <c r="EO60" s="8"/>
      <c r="EP60" s="8"/>
      <c r="EQ60" s="8"/>
      <c r="ER60" s="8"/>
      <c r="ES60" s="8"/>
      <c r="ET60" s="8"/>
      <c r="EU60" s="8"/>
      <c r="EV60" s="8"/>
      <c r="EW60" s="8"/>
      <c r="EX60" s="8"/>
      <c r="EY60" s="8"/>
      <c r="EZ60" s="8"/>
      <c r="FA60" s="8"/>
      <c r="FB60" s="8"/>
      <c r="FC60" s="8"/>
      <c r="FD60" s="8"/>
      <c r="FE60" s="8"/>
      <c r="FF60" s="8"/>
      <c r="FG60" s="8"/>
      <c r="FH60" s="8"/>
      <c r="FI60" s="8"/>
      <c r="FJ60" s="8"/>
      <c r="FK60" s="8"/>
      <c r="FL60" s="8"/>
      <c r="FM60" s="8"/>
      <c r="FN60" s="8"/>
      <c r="FO60" s="8"/>
      <c r="FP60" s="8"/>
      <c r="FQ60" s="8"/>
      <c r="FR60" s="8"/>
      <c r="FS60" s="8"/>
      <c r="FT60" s="8"/>
      <c r="FU60" s="8"/>
      <c r="FV60" s="8"/>
      <c r="FW60" s="8"/>
      <c r="FX60" s="8"/>
      <c r="FY60" s="8"/>
      <c r="FZ60" s="8"/>
      <c r="GA60" s="8"/>
      <c r="GB60" s="8"/>
      <c r="GC60" s="8"/>
      <c r="GD60" s="8"/>
      <c r="GE60" s="8"/>
      <c r="GF60" s="8"/>
      <c r="GG60" s="8"/>
      <c r="GH60" s="8"/>
      <c r="GI60" s="8"/>
      <c r="GJ60" s="8"/>
      <c r="GK60" s="8"/>
      <c r="GL60" s="8"/>
      <c r="GM60" s="8"/>
      <c r="GN60" s="8"/>
      <c r="GO60" s="8"/>
      <c r="GP60" s="8"/>
      <c r="GQ60" s="8"/>
      <c r="GR60" s="8"/>
      <c r="GS60" s="8"/>
      <c r="GT60" s="8"/>
      <c r="GU60" s="8"/>
      <c r="GV60" s="8"/>
      <c r="GW60" s="8"/>
      <c r="GX60" s="8"/>
      <c r="GY60" s="8"/>
      <c r="GZ60" s="8"/>
      <c r="HA60" s="8"/>
      <c r="HB60" s="8"/>
      <c r="HC60" s="8"/>
      <c r="HD60" s="8"/>
      <c r="HE60" s="8"/>
      <c r="HF60" s="8"/>
      <c r="HG60" s="8"/>
      <c r="HH60" s="8"/>
      <c r="HI60" s="8"/>
      <c r="HJ60" s="8"/>
      <c r="HK60" s="8"/>
      <c r="HL60" s="8"/>
      <c r="HM60" s="8"/>
      <c r="HN60" s="8"/>
      <c r="HO60" s="8"/>
      <c r="HP60" s="8"/>
      <c r="HQ60" s="8"/>
      <c r="HR60" s="8"/>
      <c r="HS60" s="8"/>
      <c r="HT60" s="8"/>
      <c r="HU60" s="8"/>
      <c r="HV60" s="8"/>
      <c r="HW60" s="8"/>
      <c r="HX60" s="8"/>
      <c r="HY60" s="8"/>
      <c r="HZ60" s="8"/>
      <c r="IA60" s="8"/>
      <c r="IB60" s="8"/>
      <c r="IC60" s="8"/>
      <c r="ID60" s="8"/>
      <c r="IE60" s="8"/>
      <c r="IF60" s="8"/>
      <c r="IG60" s="8"/>
      <c r="IH60" s="8"/>
      <c r="II60" s="8"/>
      <c r="IJ60" s="8"/>
      <c r="IK60" s="8"/>
      <c r="IL60" s="8"/>
      <c r="IM60" s="8"/>
      <c r="IN60" s="8"/>
      <c r="IO60" s="8"/>
      <c r="IP60" s="8"/>
      <c r="IQ60" s="8"/>
      <c r="IR60" s="8"/>
      <c r="IS60" s="8"/>
      <c r="IT60" s="8"/>
      <c r="IU60" s="8"/>
      <c r="IV60" s="8"/>
      <c r="IW60" s="8"/>
      <c r="IX60" s="8"/>
      <c r="IY60" s="8"/>
      <c r="IZ60" s="8"/>
      <c r="JA60" s="8"/>
      <c r="JB60" s="8"/>
      <c r="JC60" s="8"/>
      <c r="JD60" s="8"/>
      <c r="JE60" s="8"/>
      <c r="JF60" s="8"/>
      <c r="JG60" s="8"/>
      <c r="JH60" s="8"/>
      <c r="JI60" s="8"/>
      <c r="JJ60" s="8"/>
      <c r="JK60" s="8"/>
      <c r="JL60" s="8"/>
      <c r="JM60" s="8"/>
      <c r="JN60" s="8"/>
      <c r="JO60" s="8"/>
      <c r="JP60" s="8"/>
      <c r="JQ60" s="8"/>
      <c r="JR60" s="8"/>
      <c r="JS60" s="8"/>
      <c r="JT60" s="8"/>
      <c r="JU60" s="8"/>
      <c r="JV60" s="8"/>
      <c r="JW60" s="8"/>
      <c r="JX60" s="8"/>
      <c r="JY60" s="8"/>
      <c r="JZ60" s="8"/>
      <c r="KA60" s="8"/>
      <c r="KB60" s="8"/>
      <c r="KC60" s="8"/>
      <c r="KD60" s="8"/>
      <c r="KE60" s="8"/>
      <c r="KF60" s="8"/>
      <c r="KG60" s="8"/>
      <c r="KH60" s="8"/>
      <c r="KI60" s="8"/>
      <c r="KJ60" s="8"/>
      <c r="KK60" s="8"/>
      <c r="KL60" s="8"/>
      <c r="KM60" s="8"/>
      <c r="KN60" s="8"/>
      <c r="KO60" s="8"/>
      <c r="KP60" s="8"/>
      <c r="KQ60" s="8"/>
      <c r="KR60" s="8"/>
      <c r="KS60" s="8"/>
      <c r="KT60" s="8"/>
      <c r="KU60" s="8"/>
      <c r="KV60" s="8"/>
      <c r="KW60" s="8"/>
      <c r="KX60" s="8"/>
      <c r="KY60" s="8"/>
      <c r="KZ60" s="8"/>
      <c r="LA60" s="8"/>
      <c r="LB60" s="8"/>
      <c r="LC60" s="8"/>
      <c r="LD60" s="8"/>
      <c r="LE60" s="8"/>
      <c r="LF60" s="8"/>
      <c r="LG60" s="8"/>
      <c r="LH60" s="8"/>
      <c r="LI60" s="8"/>
      <c r="LJ60" s="8"/>
      <c r="LK60" s="8"/>
      <c r="LL60" s="8"/>
      <c r="LM60" s="8"/>
      <c r="LN60" s="8"/>
      <c r="LO60" s="8"/>
      <c r="LP60" s="8"/>
      <c r="LQ60" s="8"/>
      <c r="LR60" s="8"/>
      <c r="LS60" s="8"/>
      <c r="LT60" s="8"/>
      <c r="LU60" s="8"/>
      <c r="LV60" s="8"/>
      <c r="LW60" s="8"/>
      <c r="LX60" s="8"/>
      <c r="LY60" s="8"/>
      <c r="LZ60" s="8"/>
      <c r="MA60" s="8"/>
      <c r="MB60" s="8"/>
      <c r="MC60" s="8"/>
      <c r="MD60" s="8"/>
      <c r="ME60" s="8"/>
      <c r="MF60" s="8"/>
      <c r="MG60" s="8"/>
      <c r="MH60" s="8"/>
      <c r="MI60" s="8"/>
      <c r="MJ60" s="8"/>
      <c r="MK60" s="8"/>
      <c r="ML60" s="8"/>
      <c r="MM60" s="8"/>
      <c r="MN60" s="8"/>
      <c r="MO60" s="8"/>
      <c r="MP60" s="8"/>
      <c r="MQ60" s="8"/>
      <c r="MR60" s="8"/>
      <c r="MS60" s="8"/>
      <c r="MT60" s="8"/>
      <c r="MU60" s="8"/>
      <c r="MV60" s="8"/>
      <c r="MW60" s="8"/>
      <c r="MX60" s="8"/>
      <c r="MY60" s="8"/>
      <c r="MZ60" s="8"/>
      <c r="NA60" s="8"/>
      <c r="NB60" s="8"/>
      <c r="NC60" s="8"/>
      <c r="ND60" s="8"/>
      <c r="NE60" s="8"/>
      <c r="NF60" s="8"/>
      <c r="NG60" s="8"/>
      <c r="NH60" s="8"/>
      <c r="NI60" s="8"/>
      <c r="NJ60" s="8"/>
      <c r="NK60" s="8"/>
      <c r="NL60" s="8"/>
      <c r="NM60" s="8"/>
      <c r="NN60" s="8"/>
      <c r="NO60" s="8"/>
      <c r="NP60" s="8"/>
      <c r="NQ60" s="8"/>
      <c r="NR60" s="8"/>
      <c r="NS60" s="8"/>
      <c r="NT60" s="8"/>
      <c r="NU60" s="8"/>
      <c r="NV60" s="8"/>
      <c r="NW60" s="8"/>
      <c r="NX60" s="8"/>
      <c r="NY60" s="8"/>
      <c r="NZ60" s="8"/>
      <c r="OA60" s="8"/>
      <c r="OB60" s="8"/>
      <c r="OC60" s="8"/>
      <c r="OD60" s="8"/>
      <c r="OE60" s="8"/>
      <c r="OF60" s="8"/>
      <c r="OG60" s="8"/>
      <c r="OH60" s="8"/>
      <c r="OI60" s="8"/>
      <c r="OJ60" s="8"/>
      <c r="OK60" s="8"/>
      <c r="OL60" s="8"/>
      <c r="OM60" s="8"/>
      <c r="ON60" s="8"/>
      <c r="OO60" s="8"/>
      <c r="OP60" s="8"/>
      <c r="OQ60" s="8"/>
      <c r="OR60" s="8"/>
      <c r="OS60" s="8"/>
      <c r="OT60" s="8"/>
      <c r="OU60" s="8"/>
      <c r="OV60" s="8"/>
      <c r="OW60" s="8"/>
      <c r="OX60" s="8"/>
      <c r="OY60" s="8"/>
      <c r="OZ60" s="8"/>
      <c r="PA60" s="8"/>
      <c r="PB60" s="8"/>
      <c r="PC60" s="8"/>
      <c r="PD60" s="8"/>
      <c r="PE60" s="8"/>
      <c r="PF60" s="8"/>
      <c r="PG60" s="8"/>
      <c r="PH60" s="8"/>
      <c r="PI60" s="8"/>
      <c r="PJ60" s="8"/>
      <c r="PK60" s="8"/>
      <c r="PL60" s="8"/>
      <c r="PM60" s="8"/>
      <c r="PN60" s="8"/>
      <c r="PO60" s="8"/>
      <c r="PP60" s="8"/>
      <c r="PQ60" s="8"/>
      <c r="PR60" s="8"/>
      <c r="PS60" s="8"/>
      <c r="PT60" s="8"/>
      <c r="PU60" s="8"/>
      <c r="PV60" s="8"/>
      <c r="PW60" s="8"/>
      <c r="PX60" s="8"/>
      <c r="PY60" s="8"/>
      <c r="PZ60" s="8"/>
      <c r="QA60" s="8"/>
      <c r="QB60" s="8"/>
      <c r="QC60" s="8"/>
      <c r="QD60" s="8"/>
      <c r="QE60" s="8"/>
      <c r="QF60" s="8"/>
      <c r="QG60" s="8"/>
      <c r="QH60" s="8"/>
      <c r="QI60" s="8"/>
      <c r="QJ60" s="8"/>
      <c r="QK60" s="8"/>
      <c r="QL60" s="8"/>
      <c r="QM60" s="8"/>
      <c r="QN60" s="8"/>
      <c r="QO60" s="8"/>
      <c r="QP60" s="8"/>
      <c r="QQ60" s="8"/>
      <c r="QR60" s="8"/>
      <c r="QS60" s="8"/>
      <c r="QT60" s="8"/>
      <c r="QU60" s="8"/>
      <c r="QV60" s="8"/>
      <c r="QW60" s="8"/>
      <c r="QX60" s="8"/>
      <c r="QY60" s="8"/>
      <c r="QZ60" s="8"/>
      <c r="RA60" s="8"/>
      <c r="RB60" s="8"/>
      <c r="RC60" s="8"/>
      <c r="RD60" s="8"/>
      <c r="RE60" s="8"/>
      <c r="RF60" s="8"/>
      <c r="RG60" s="8"/>
      <c r="RH60" s="8"/>
      <c r="RI60" s="8"/>
      <c r="RJ60" s="8"/>
      <c r="RK60" s="8"/>
      <c r="RL60" s="8"/>
      <c r="RM60" s="8"/>
      <c r="RN60" s="8"/>
      <c r="RO60" s="8"/>
      <c r="RP60" s="8"/>
      <c r="RQ60" s="8"/>
      <c r="RR60" s="8"/>
      <c r="RS60" s="8"/>
      <c r="RT60" s="8"/>
      <c r="RU60" s="8"/>
      <c r="RV60" s="8"/>
      <c r="RW60" s="8"/>
      <c r="RX60" s="8"/>
      <c r="RY60" s="8"/>
      <c r="RZ60" s="8"/>
      <c r="SA60" s="8"/>
      <c r="SB60" s="8"/>
      <c r="SC60" s="8"/>
      <c r="SD60" s="8"/>
      <c r="SE60" s="8"/>
      <c r="SF60" s="8"/>
      <c r="SG60" s="8"/>
      <c r="SH60" s="8"/>
      <c r="SI60" s="8"/>
      <c r="SJ60" s="8"/>
      <c r="SK60" s="8"/>
      <c r="SL60" s="8"/>
      <c r="SM60" s="8"/>
      <c r="SN60" s="8"/>
      <c r="SO60" s="8"/>
      <c r="SP60" s="8"/>
      <c r="SQ60" s="8"/>
      <c r="SR60" s="8"/>
      <c r="SS60" s="8"/>
      <c r="ST60" s="8"/>
      <c r="SU60" s="8"/>
      <c r="SV60" s="8"/>
      <c r="SW60" s="8"/>
      <c r="SX60" s="8"/>
      <c r="SY60" s="8"/>
      <c r="SZ60" s="8"/>
      <c r="TA60" s="8"/>
      <c r="TB60" s="8"/>
      <c r="TC60" s="8"/>
      <c r="TD60" s="8"/>
      <c r="TE60" s="8"/>
      <c r="TF60" s="8"/>
      <c r="TG60" s="8"/>
      <c r="TH60" s="8"/>
      <c r="TI60" s="8"/>
      <c r="TJ60" s="8"/>
      <c r="TK60" s="8"/>
      <c r="TL60" s="8"/>
      <c r="TM60" s="8"/>
      <c r="TN60" s="8"/>
      <c r="TO60" s="8"/>
      <c r="TP60" s="8"/>
      <c r="TQ60" s="8"/>
      <c r="TR60" s="8"/>
      <c r="TS60" s="8"/>
      <c r="TT60" s="8"/>
      <c r="TU60" s="8"/>
      <c r="TV60" s="8"/>
      <c r="TW60" s="8"/>
      <c r="TX60" s="8"/>
      <c r="TY60" s="8"/>
      <c r="TZ60" s="8"/>
      <c r="UA60" s="8"/>
      <c r="UB60" s="8"/>
      <c r="UC60" s="8"/>
      <c r="UD60" s="8"/>
      <c r="UE60" s="8"/>
      <c r="UF60" s="8"/>
      <c r="UG60" s="8"/>
      <c r="UH60" s="8"/>
      <c r="UI60" s="8"/>
      <c r="UJ60" s="8"/>
      <c r="UK60" s="8"/>
      <c r="UL60" s="8"/>
      <c r="UM60" s="8"/>
      <c r="UN60" s="8"/>
      <c r="UO60" s="8"/>
      <c r="UP60" s="8"/>
      <c r="UQ60" s="8"/>
      <c r="UR60" s="8"/>
      <c r="US60" s="8"/>
      <c r="UT60" s="8"/>
      <c r="UU60" s="8"/>
      <c r="UV60" s="8"/>
      <c r="UW60" s="8"/>
      <c r="UX60" s="8"/>
      <c r="UY60" s="8"/>
      <c r="UZ60" s="8"/>
      <c r="VA60" s="8"/>
      <c r="VB60" s="8"/>
      <c r="VC60" s="8"/>
      <c r="VD60" s="8"/>
      <c r="VE60" s="8"/>
      <c r="VF60" s="8"/>
      <c r="VG60" s="8"/>
      <c r="VH60" s="8"/>
      <c r="VI60" s="8"/>
      <c r="VJ60" s="8"/>
      <c r="VK60" s="8"/>
      <c r="VL60" s="8"/>
      <c r="VM60" s="8"/>
      <c r="VN60" s="8"/>
      <c r="VO60" s="8"/>
      <c r="VP60" s="8"/>
      <c r="VQ60" s="8"/>
      <c r="VR60" s="8"/>
      <c r="VS60" s="8"/>
      <c r="VT60" s="8"/>
      <c r="VU60" s="8"/>
      <c r="VV60" s="8"/>
      <c r="VW60" s="8"/>
      <c r="VX60" s="8"/>
      <c r="VY60" s="8"/>
      <c r="VZ60" s="8"/>
      <c r="WA60" s="8"/>
      <c r="WB60" s="8"/>
      <c r="WC60" s="8"/>
      <c r="WD60" s="8"/>
      <c r="WE60" s="8"/>
      <c r="WF60" s="8"/>
      <c r="WG60" s="8"/>
      <c r="WH60" s="8"/>
      <c r="WI60" s="8"/>
      <c r="WJ60" s="8"/>
      <c r="WK60" s="8"/>
      <c r="WL60" s="8"/>
      <c r="WM60" s="8"/>
      <c r="WN60" s="8"/>
      <c r="WO60" s="8"/>
      <c r="WP60" s="8"/>
      <c r="WQ60" s="8"/>
      <c r="WR60" s="8"/>
      <c r="WS60" s="8"/>
      <c r="WT60" s="8"/>
      <c r="WU60" s="8"/>
      <c r="WV60" s="8"/>
      <c r="WW60" s="8"/>
      <c r="WX60" s="8"/>
      <c r="WY60" s="8"/>
      <c r="WZ60" s="8"/>
      <c r="XA60" s="8"/>
      <c r="XB60" s="8"/>
      <c r="XC60" s="8"/>
      <c r="XD60" s="8"/>
      <c r="XE60" s="8"/>
      <c r="XF60" s="8"/>
      <c r="XG60" s="8"/>
      <c r="XH60" s="8"/>
      <c r="XI60" s="8"/>
      <c r="XJ60" s="8"/>
      <c r="XK60" s="8"/>
      <c r="XL60" s="8"/>
      <c r="XM60" s="8"/>
      <c r="XN60" s="8"/>
      <c r="XO60" s="8"/>
      <c r="XP60" s="8"/>
      <c r="XQ60" s="8"/>
      <c r="XR60" s="8"/>
      <c r="XS60" s="8"/>
      <c r="XT60" s="8"/>
      <c r="XU60" s="8"/>
      <c r="XV60" s="8"/>
      <c r="XW60" s="8"/>
      <c r="XX60" s="8"/>
      <c r="XY60" s="8"/>
      <c r="XZ60" s="8"/>
      <c r="YA60" s="8"/>
      <c r="YB60" s="8"/>
      <c r="YC60" s="8"/>
      <c r="YD60" s="8"/>
      <c r="YE60" s="8"/>
      <c r="YF60" s="8"/>
      <c r="YG60" s="8"/>
      <c r="YH60" s="8"/>
      <c r="YI60" s="8"/>
      <c r="YJ60" s="8"/>
      <c r="YK60" s="8"/>
      <c r="YL60" s="8"/>
      <c r="YM60" s="8"/>
      <c r="YN60" s="8"/>
      <c r="YO60" s="8"/>
      <c r="YP60" s="8"/>
      <c r="YQ60" s="8"/>
      <c r="YR60" s="8"/>
      <c r="YS60" s="8"/>
      <c r="YT60" s="8"/>
      <c r="YU60" s="8"/>
      <c r="YV60" s="8"/>
      <c r="YW60" s="8"/>
      <c r="YX60" s="8"/>
      <c r="YY60" s="8"/>
      <c r="YZ60" s="8"/>
      <c r="ZA60" s="8"/>
      <c r="ZB60" s="8"/>
      <c r="ZC60" s="8"/>
      <c r="ZD60" s="8"/>
      <c r="ZE60" s="8"/>
      <c r="ZF60" s="8"/>
      <c r="ZG60" s="8"/>
      <c r="ZH60" s="8"/>
      <c r="ZI60" s="8"/>
      <c r="ZJ60" s="8"/>
      <c r="ZK60" s="8"/>
      <c r="ZL60" s="8"/>
      <c r="ZM60" s="8"/>
      <c r="ZN60" s="8"/>
      <c r="ZO60" s="8"/>
      <c r="ZP60" s="8"/>
      <c r="ZQ60" s="8"/>
      <c r="ZR60" s="8"/>
      <c r="ZS60" s="8"/>
      <c r="ZT60" s="8"/>
      <c r="ZU60" s="8"/>
      <c r="ZV60" s="8"/>
      <c r="ZW60" s="8"/>
      <c r="ZX60" s="8"/>
      <c r="ZY60" s="8"/>
      <c r="ZZ60" s="8"/>
      <c r="AAA60" s="8"/>
      <c r="AAB60" s="8"/>
      <c r="AAC60" s="8"/>
      <c r="AAD60" s="8"/>
      <c r="AAE60" s="8"/>
      <c r="AAF60" s="8"/>
      <c r="AAG60" s="8"/>
      <c r="AAH60" s="8"/>
      <c r="AAI60" s="8"/>
      <c r="AAJ60" s="8"/>
      <c r="AAK60" s="8"/>
      <c r="AAL60" s="8"/>
      <c r="AAM60" s="8"/>
      <c r="AAN60" s="8"/>
      <c r="AAO60" s="8"/>
      <c r="AAP60" s="8"/>
      <c r="AAQ60" s="8"/>
      <c r="AAR60" s="8"/>
      <c r="AAS60" s="8"/>
      <c r="AAT60" s="8"/>
      <c r="AAU60" s="8"/>
      <c r="AAV60" s="8"/>
      <c r="AAW60" s="8"/>
      <c r="AAX60" s="8"/>
      <c r="AAY60" s="8"/>
      <c r="AAZ60" s="8"/>
      <c r="ABA60" s="8"/>
      <c r="ABB60" s="8"/>
      <c r="ABC60" s="8"/>
      <c r="ABD60" s="8"/>
      <c r="ABE60" s="8"/>
      <c r="ABF60" s="8"/>
      <c r="ABG60" s="8"/>
      <c r="ABH60" s="8"/>
      <c r="ABI60" s="8"/>
      <c r="ABJ60" s="8"/>
      <c r="ABK60" s="8"/>
      <c r="ABL60" s="8"/>
      <c r="ABM60" s="8"/>
      <c r="ABN60" s="8"/>
      <c r="ABO60" s="8"/>
      <c r="ABP60" s="8"/>
      <c r="ABQ60" s="8"/>
      <c r="ABR60" s="8"/>
      <c r="ABS60" s="8"/>
      <c r="ABT60" s="8"/>
      <c r="ABU60" s="8"/>
      <c r="ABV60" s="8"/>
      <c r="ABW60" s="8"/>
      <c r="ABX60" s="8"/>
      <c r="ABY60" s="8"/>
      <c r="ABZ60" s="8"/>
      <c r="ACA60" s="8"/>
      <c r="ACB60" s="8"/>
      <c r="ACC60" s="8"/>
      <c r="ACD60" s="8"/>
      <c r="ACE60" s="8"/>
      <c r="ACF60" s="8"/>
      <c r="ACG60" s="8"/>
      <c r="ACH60" s="8"/>
      <c r="ACI60" s="8"/>
      <c r="ACJ60" s="8"/>
      <c r="ACK60" s="8"/>
      <c r="ACL60" s="8"/>
      <c r="ACM60" s="8"/>
      <c r="ACN60" s="8"/>
      <c r="ACO60" s="8"/>
      <c r="ACP60" s="8"/>
      <c r="ACQ60" s="8"/>
      <c r="ACR60" s="8"/>
      <c r="ACS60" s="8"/>
      <c r="ACT60" s="8"/>
      <c r="ACU60" s="8"/>
      <c r="ACV60" s="8"/>
      <c r="ACW60" s="8"/>
      <c r="ACX60" s="8"/>
      <c r="ACY60" s="8"/>
      <c r="ACZ60" s="8"/>
      <c r="ADA60" s="8"/>
      <c r="ADB60" s="8"/>
      <c r="ADC60" s="8"/>
      <c r="ADD60" s="8"/>
      <c r="ADE60" s="8"/>
      <c r="ADF60" s="8"/>
      <c r="ADG60" s="8"/>
      <c r="ADH60" s="8"/>
      <c r="ADI60" s="8"/>
      <c r="ADJ60" s="8"/>
      <c r="ADK60" s="8"/>
      <c r="ADL60" s="8"/>
      <c r="ADM60" s="8"/>
      <c r="ADN60" s="8"/>
      <c r="ADO60" s="8"/>
      <c r="ADP60" s="8"/>
      <c r="ADQ60" s="8"/>
      <c r="ADR60" s="8"/>
      <c r="ADS60" s="8"/>
      <c r="ADT60" s="8"/>
      <c r="ADU60" s="8"/>
      <c r="ADV60" s="8"/>
      <c r="ADW60" s="8"/>
      <c r="ADX60" s="8"/>
      <c r="ADY60" s="8"/>
      <c r="ADZ60" s="8"/>
      <c r="AEA60" s="8"/>
      <c r="AEB60" s="8"/>
      <c r="AEC60" s="8"/>
      <c r="AED60" s="8"/>
      <c r="AEE60" s="8"/>
      <c r="AEF60" s="8"/>
      <c r="AEG60" s="8"/>
      <c r="AEH60" s="8"/>
      <c r="AEI60" s="8"/>
      <c r="AEJ60" s="8"/>
      <c r="AEK60" s="8"/>
      <c r="AEL60" s="8"/>
      <c r="AEM60" s="8"/>
      <c r="AEN60" s="8"/>
      <c r="AEO60" s="8"/>
      <c r="AEP60" s="8"/>
      <c r="AEQ60" s="8"/>
      <c r="AER60" s="8"/>
      <c r="AES60" s="8"/>
      <c r="AET60" s="8"/>
      <c r="AEU60" s="8"/>
      <c r="AEV60" s="8"/>
      <c r="AEW60" s="8"/>
      <c r="AEX60" s="8"/>
      <c r="AEY60" s="8"/>
      <c r="AEZ60" s="8"/>
      <c r="AFA60" s="8"/>
      <c r="AFB60" s="8"/>
      <c r="AFC60" s="8"/>
      <c r="AFD60" s="8"/>
      <c r="AFE60" s="8"/>
      <c r="AFF60" s="8"/>
      <c r="AFG60" s="8"/>
      <c r="AFH60" s="8"/>
      <c r="AFI60" s="8"/>
      <c r="AFJ60" s="8"/>
      <c r="AFK60" s="8"/>
      <c r="AFL60" s="8"/>
      <c r="AFM60" s="8"/>
      <c r="AFN60" s="8"/>
      <c r="AFO60" s="8"/>
      <c r="AFP60" s="8"/>
      <c r="AFQ60" s="8"/>
      <c r="AFR60" s="8"/>
      <c r="AFS60" s="8"/>
      <c r="AFT60" s="8"/>
      <c r="AFU60" s="8"/>
      <c r="AFV60" s="8"/>
      <c r="AFW60" s="8"/>
      <c r="AFX60" s="8"/>
      <c r="AFY60" s="8"/>
      <c r="AFZ60" s="8"/>
      <c r="AGA60" s="8"/>
      <c r="AGB60" s="8"/>
      <c r="AGC60" s="8"/>
      <c r="AGD60" s="8"/>
      <c r="AGE60" s="8"/>
      <c r="AGF60" s="8"/>
      <c r="AGG60" s="8"/>
      <c r="AGH60" s="8"/>
      <c r="AGI60" s="8"/>
      <c r="AGJ60" s="8"/>
      <c r="AGK60" s="8"/>
      <c r="AGL60" s="8"/>
      <c r="AGM60" s="8"/>
      <c r="AGN60" s="8"/>
      <c r="AGO60" s="8"/>
      <c r="AGP60" s="8"/>
      <c r="AGQ60" s="8"/>
      <c r="AGR60" s="8"/>
      <c r="AGS60" s="8"/>
      <c r="AGT60" s="8"/>
      <c r="AGU60" s="8"/>
      <c r="AGV60" s="8"/>
      <c r="AGW60" s="8"/>
      <c r="AGX60" s="8"/>
      <c r="AGY60" s="8"/>
      <c r="AGZ60" s="8"/>
      <c r="AHA60" s="8"/>
      <c r="AHB60" s="8"/>
      <c r="AHC60" s="8"/>
      <c r="AHD60" s="8"/>
      <c r="AHE60" s="8"/>
      <c r="AHF60" s="8"/>
      <c r="AHG60" s="8"/>
      <c r="AHH60" s="8"/>
      <c r="AHI60" s="8"/>
      <c r="AHJ60" s="8"/>
      <c r="AHK60" s="8"/>
      <c r="AHL60" s="8"/>
      <c r="AHM60" s="8"/>
      <c r="AHN60" s="8"/>
      <c r="AHO60" s="8"/>
      <c r="AHP60" s="8"/>
      <c r="AHQ60" s="8"/>
      <c r="AHR60" s="8"/>
      <c r="AHS60" s="8"/>
      <c r="AHT60" s="8"/>
      <c r="AHU60" s="8"/>
      <c r="AHV60" s="8"/>
      <c r="AHW60" s="8"/>
      <c r="AHX60" s="8"/>
      <c r="AHY60" s="8"/>
      <c r="AHZ60" s="8"/>
      <c r="AIA60" s="8"/>
      <c r="AIB60" s="8"/>
      <c r="AIC60" s="8"/>
      <c r="AID60" s="8"/>
      <c r="AIE60" s="8"/>
      <c r="AIF60" s="8"/>
      <c r="AIG60" s="8"/>
      <c r="AIH60" s="8"/>
      <c r="AII60" s="8"/>
      <c r="AIJ60" s="8"/>
      <c r="AIK60" s="8"/>
      <c r="AIL60" s="8"/>
      <c r="AIM60" s="8"/>
      <c r="AIN60" s="8"/>
      <c r="AIO60" s="8"/>
      <c r="AIP60" s="8"/>
      <c r="AIQ60" s="8"/>
      <c r="AIR60" s="8"/>
      <c r="AIS60" s="8"/>
      <c r="AIT60" s="8"/>
      <c r="AIU60" s="8"/>
      <c r="AIV60" s="8"/>
      <c r="AIW60" s="8"/>
      <c r="AIX60" s="8"/>
      <c r="AIY60" s="8"/>
      <c r="AIZ60" s="8"/>
      <c r="AJA60" s="8"/>
      <c r="AJB60" s="8"/>
      <c r="AJC60" s="8"/>
      <c r="AJD60" s="8"/>
      <c r="AJE60" s="8"/>
      <c r="AJF60" s="8"/>
      <c r="AJG60" s="8"/>
      <c r="AJH60" s="8"/>
      <c r="AJI60" s="8"/>
      <c r="AJJ60" s="8"/>
      <c r="AJK60" s="8"/>
      <c r="AJL60" s="8"/>
      <c r="AJM60" s="8"/>
      <c r="AJN60" s="8"/>
      <c r="AJO60" s="8"/>
      <c r="AJP60" s="8"/>
      <c r="AJQ60" s="8"/>
      <c r="AJR60" s="8"/>
      <c r="AJS60" s="8"/>
      <c r="AJT60" s="8"/>
      <c r="AJU60" s="8"/>
      <c r="AJV60" s="8"/>
      <c r="AJW60" s="8"/>
      <c r="AJX60" s="8"/>
      <c r="AJY60" s="8"/>
      <c r="AJZ60" s="8"/>
      <c r="AKA60" s="8"/>
      <c r="AKB60" s="8"/>
      <c r="AKC60" s="8"/>
      <c r="AKD60" s="8"/>
      <c r="AKE60" s="8"/>
      <c r="AKF60" s="8"/>
      <c r="AKG60" s="8"/>
      <c r="AKH60" s="8"/>
      <c r="AKI60" s="8"/>
      <c r="AKJ60" s="8"/>
      <c r="AKK60" s="8"/>
      <c r="AKL60" s="8"/>
      <c r="AKM60" s="8"/>
      <c r="AKN60" s="8"/>
      <c r="AKO60" s="8"/>
      <c r="AKP60" s="8"/>
      <c r="AKQ60" s="8"/>
      <c r="AKR60" s="8"/>
      <c r="AKS60" s="8"/>
      <c r="AKT60" s="8"/>
      <c r="AKU60" s="8"/>
      <c r="AKV60" s="8"/>
      <c r="AKW60" s="8"/>
      <c r="AKX60" s="8"/>
      <c r="AKY60" s="8"/>
      <c r="AKZ60" s="8"/>
      <c r="ALA60" s="8"/>
      <c r="ALB60" s="8"/>
      <c r="ALC60" s="8"/>
      <c r="ALD60" s="8"/>
      <c r="ALE60" s="8"/>
      <c r="ALF60" s="8"/>
      <c r="ALG60" s="8"/>
      <c r="ALH60" s="8"/>
      <c r="ALI60" s="8"/>
      <c r="ALJ60" s="8"/>
      <c r="ALK60" s="8"/>
      <c r="ALL60" s="8"/>
      <c r="ALM60" s="8"/>
      <c r="ALN60" s="8"/>
      <c r="ALO60" s="8"/>
      <c r="ALP60" s="8"/>
      <c r="ALQ60" s="8"/>
      <c r="ALR60" s="8"/>
      <c r="ALS60" s="8"/>
      <c r="ALT60" s="8"/>
      <c r="ALU60" s="8"/>
      <c r="ALV60" s="8"/>
      <c r="ALW60" s="8"/>
      <c r="ALX60" s="8"/>
      <c r="ALY60" s="8"/>
      <c r="ALZ60" s="8"/>
      <c r="AMA60" s="8"/>
      <c r="AMB60" s="8"/>
      <c r="AMC60" s="8"/>
      <c r="AMD60" s="8"/>
      <c r="AME60" s="8"/>
      <c r="AMF60" s="8"/>
      <c r="AMG60" s="8"/>
      <c r="AMH60" s="8"/>
      <c r="AMI60" s="8"/>
      <c r="AMJ60" s="8"/>
      <c r="AMK60" s="8"/>
      <c r="AML60" s="8"/>
      <c r="AMM60" s="8"/>
      <c r="AMN60" s="8"/>
      <c r="AMO60" s="8"/>
      <c r="AMP60" s="8"/>
      <c r="AMQ60" s="8"/>
      <c r="AMR60" s="8"/>
      <c r="AMS60" s="8"/>
      <c r="AMT60" s="8"/>
      <c r="AMU60" s="8"/>
      <c r="AMV60" s="8"/>
      <c r="AMW60" s="8"/>
      <c r="AMX60" s="8"/>
      <c r="AMY60" s="8"/>
      <c r="AMZ60" s="8"/>
      <c r="ANA60" s="8"/>
      <c r="ANB60" s="8"/>
      <c r="ANC60" s="8"/>
      <c r="AND60" s="8"/>
      <c r="ANE60" s="8"/>
      <c r="ANF60" s="8"/>
      <c r="ANG60" s="8"/>
      <c r="ANH60" s="8"/>
      <c r="ANI60" s="8"/>
      <c r="ANJ60" s="8"/>
      <c r="ANK60" s="8"/>
      <c r="ANL60" s="8"/>
      <c r="ANM60" s="8"/>
      <c r="ANN60" s="8"/>
      <c r="ANO60" s="8"/>
      <c r="ANP60" s="8"/>
      <c r="ANQ60" s="8"/>
      <c r="ANR60" s="8"/>
      <c r="ANS60" s="8"/>
      <c r="ANT60" s="8"/>
      <c r="ANU60" s="8"/>
      <c r="ANV60" s="8"/>
      <c r="ANW60" s="8"/>
      <c r="ANX60" s="8"/>
      <c r="ANY60" s="8"/>
      <c r="ANZ60" s="8"/>
      <c r="AOA60" s="8"/>
      <c r="AOB60" s="8"/>
      <c r="AOC60" s="8"/>
      <c r="AOD60" s="8"/>
      <c r="AOE60" s="8"/>
      <c r="AOF60" s="8"/>
      <c r="AOG60" s="8"/>
      <c r="AOH60" s="8"/>
      <c r="AOI60" s="8"/>
      <c r="AOJ60" s="8"/>
      <c r="AOK60" s="8"/>
      <c r="AOL60" s="8"/>
      <c r="AOM60" s="8"/>
      <c r="AON60" s="8"/>
      <c r="AOO60" s="8"/>
      <c r="AOP60" s="8"/>
      <c r="AOQ60" s="8"/>
      <c r="AOR60" s="8"/>
      <c r="AOS60" s="8"/>
      <c r="AOT60" s="8"/>
      <c r="AOU60" s="8"/>
      <c r="AOV60" s="8"/>
      <c r="AOW60" s="8"/>
      <c r="AOX60" s="8"/>
      <c r="AOY60" s="8"/>
      <c r="AOZ60" s="8"/>
      <c r="APA60" s="8"/>
      <c r="APB60" s="8"/>
      <c r="APC60" s="8"/>
      <c r="APD60" s="8"/>
      <c r="APE60" s="8"/>
      <c r="APF60" s="8"/>
      <c r="APG60" s="8"/>
      <c r="APH60" s="8"/>
      <c r="API60" s="8"/>
      <c r="APJ60" s="8"/>
      <c r="APK60" s="8"/>
      <c r="APL60" s="8"/>
      <c r="APM60" s="8"/>
      <c r="APN60" s="8"/>
      <c r="APO60" s="8"/>
      <c r="APP60" s="8"/>
      <c r="APQ60" s="8"/>
      <c r="APR60" s="8"/>
      <c r="APS60" s="8"/>
      <c r="APT60" s="8"/>
      <c r="APU60" s="8"/>
      <c r="APV60" s="8"/>
      <c r="APW60" s="8"/>
      <c r="APX60" s="8"/>
      <c r="APY60" s="8"/>
      <c r="APZ60" s="8"/>
      <c r="AQA60" s="8"/>
      <c r="AQB60" s="8"/>
      <c r="AQC60" s="8"/>
      <c r="AQD60" s="8"/>
      <c r="AQE60" s="8"/>
      <c r="AQF60" s="8"/>
      <c r="AQG60" s="8"/>
      <c r="AQH60" s="8"/>
      <c r="AQI60" s="8"/>
      <c r="AQJ60" s="8"/>
      <c r="AQK60" s="8"/>
      <c r="AQL60" s="8"/>
      <c r="AQM60" s="8"/>
      <c r="AQN60" s="8"/>
      <c r="AQO60" s="8"/>
      <c r="AQP60" s="8"/>
      <c r="AQQ60" s="8"/>
      <c r="AQR60" s="8"/>
      <c r="AQS60" s="8"/>
      <c r="AQT60" s="8"/>
      <c r="AQU60" s="8"/>
      <c r="AQV60" s="8"/>
      <c r="AQW60" s="8"/>
      <c r="AQX60" s="8"/>
      <c r="AQY60" s="8"/>
      <c r="AQZ60" s="8"/>
      <c r="ARA60" s="8"/>
      <c r="ARB60" s="8"/>
      <c r="ARC60" s="8"/>
      <c r="ARD60" s="8"/>
      <c r="ARE60" s="8"/>
      <c r="ARF60" s="8"/>
      <c r="ARG60" s="8"/>
      <c r="ARH60" s="8"/>
      <c r="ARI60" s="8"/>
      <c r="ARJ60" s="8"/>
      <c r="ARK60" s="8"/>
      <c r="ARL60" s="8"/>
      <c r="ARM60" s="8"/>
      <c r="ARN60" s="8"/>
      <c r="ARO60" s="8"/>
      <c r="ARP60" s="8"/>
      <c r="ARQ60" s="8"/>
      <c r="ARR60" s="8"/>
      <c r="ARS60" s="8"/>
      <c r="ART60" s="8"/>
      <c r="ARU60" s="8"/>
      <c r="ARV60" s="8"/>
      <c r="ARW60" s="8"/>
      <c r="ARX60" s="8"/>
      <c r="ARY60" s="8"/>
      <c r="ARZ60" s="8"/>
      <c r="ASA60" s="8"/>
      <c r="ASB60" s="8"/>
      <c r="ASC60" s="8"/>
      <c r="ASD60" s="8"/>
      <c r="ASE60" s="8"/>
      <c r="ASF60" s="8"/>
      <c r="ASG60" s="8"/>
      <c r="ASH60" s="8"/>
      <c r="ASI60" s="8"/>
      <c r="ASJ60" s="8"/>
      <c r="ASK60" s="8"/>
      <c r="ASL60" s="8"/>
      <c r="ASM60" s="8"/>
      <c r="ASN60" s="8"/>
      <c r="ASO60" s="8"/>
      <c r="ASP60" s="8"/>
      <c r="ASQ60" s="8"/>
      <c r="ASR60" s="8"/>
      <c r="ASS60" s="8"/>
      <c r="AST60" s="8"/>
      <c r="ASU60" s="8"/>
      <c r="ASV60" s="8"/>
      <c r="ASW60" s="8"/>
      <c r="ASX60" s="8"/>
      <c r="ASY60" s="8"/>
      <c r="ASZ60" s="8"/>
      <c r="ATA60" s="8"/>
      <c r="ATB60" s="8"/>
      <c r="ATC60" s="8"/>
      <c r="ATD60" s="8"/>
      <c r="ATE60" s="8"/>
      <c r="ATF60" s="8"/>
      <c r="ATG60" s="8"/>
      <c r="ATH60" s="8"/>
      <c r="ATI60" s="8"/>
      <c r="ATJ60" s="8"/>
      <c r="ATK60" s="8"/>
      <c r="ATL60" s="8"/>
      <c r="ATM60" s="8"/>
      <c r="ATN60" s="8"/>
      <c r="ATO60" s="8"/>
      <c r="ATP60" s="8"/>
      <c r="ATQ60" s="8"/>
      <c r="ATR60" s="8"/>
      <c r="ATS60" s="8"/>
      <c r="ATT60" s="8"/>
      <c r="ATU60" s="8"/>
      <c r="ATV60" s="8"/>
      <c r="ATW60" s="8"/>
      <c r="ATX60" s="8"/>
      <c r="ATY60" s="8"/>
      <c r="ATZ60" s="8"/>
      <c r="AUA60" s="8"/>
      <c r="AUB60" s="8"/>
      <c r="AUC60" s="8"/>
      <c r="AUD60" s="8"/>
      <c r="AUE60" s="8"/>
      <c r="AUF60" s="8"/>
      <c r="AUG60" s="8"/>
      <c r="AUH60" s="8"/>
      <c r="AUI60" s="8"/>
      <c r="AUJ60" s="8"/>
      <c r="AUK60" s="8"/>
      <c r="AUL60" s="8"/>
      <c r="AUM60" s="8"/>
      <c r="AUN60" s="8"/>
      <c r="AUO60" s="8"/>
      <c r="AUP60" s="8"/>
      <c r="AUQ60" s="8"/>
      <c r="AUR60" s="8"/>
      <c r="AUS60" s="8"/>
      <c r="AUT60" s="8"/>
      <c r="AUU60" s="8"/>
      <c r="AUV60" s="8"/>
      <c r="AUW60" s="8"/>
      <c r="AUX60" s="8"/>
      <c r="AUY60" s="8"/>
      <c r="AUZ60" s="8"/>
      <c r="AVA60" s="8"/>
      <c r="AVB60" s="8"/>
      <c r="AVC60" s="8"/>
      <c r="AVD60" s="8"/>
      <c r="AVE60" s="8"/>
      <c r="AVF60" s="8"/>
      <c r="AVG60" s="8"/>
      <c r="AVH60" s="8"/>
      <c r="AVI60" s="8"/>
      <c r="AVJ60" s="8"/>
      <c r="AVK60" s="8"/>
      <c r="AVL60" s="8"/>
      <c r="AVM60" s="8"/>
      <c r="AVN60" s="8"/>
      <c r="AVO60" s="8"/>
      <c r="AVP60" s="8"/>
      <c r="AVQ60" s="8"/>
      <c r="AVR60" s="8"/>
      <c r="AVS60" s="8"/>
      <c r="AVT60" s="8"/>
      <c r="AVU60" s="8"/>
      <c r="AVV60" s="8"/>
      <c r="AVW60" s="8"/>
      <c r="AVX60" s="8"/>
      <c r="AVY60" s="8"/>
      <c r="AVZ60" s="8"/>
      <c r="AWA60" s="8"/>
      <c r="AWB60" s="8"/>
      <c r="AWC60" s="8"/>
      <c r="AWD60" s="8"/>
      <c r="AWE60" s="8"/>
      <c r="AWF60" s="8"/>
      <c r="AWG60" s="8"/>
      <c r="AWH60" s="8"/>
      <c r="AWI60" s="8"/>
      <c r="AWJ60" s="8"/>
      <c r="AWK60" s="8"/>
      <c r="AWL60" s="8"/>
      <c r="AWM60" s="8"/>
      <c r="AWN60" s="8"/>
      <c r="AWO60" s="8"/>
      <c r="AWP60" s="8"/>
      <c r="AWQ60" s="8"/>
      <c r="AWR60" s="8"/>
      <c r="AWS60" s="8"/>
      <c r="AWT60" s="8"/>
      <c r="AWU60" s="8"/>
      <c r="AWV60" s="8"/>
      <c r="AWW60" s="8"/>
      <c r="AWX60" s="8"/>
      <c r="AWY60" s="8"/>
      <c r="AWZ60" s="8"/>
      <c r="AXA60" s="8"/>
      <c r="AXB60" s="8"/>
      <c r="AXC60" s="8"/>
      <c r="AXD60" s="8"/>
      <c r="AXE60" s="8"/>
      <c r="AXF60" s="8"/>
      <c r="AXG60" s="8"/>
      <c r="AXH60" s="8"/>
      <c r="AXI60" s="8"/>
      <c r="AXJ60" s="8"/>
      <c r="AXK60" s="8"/>
      <c r="AXL60" s="8"/>
      <c r="AXM60" s="8"/>
      <c r="AXN60" s="8"/>
      <c r="AXO60" s="8"/>
      <c r="AXP60" s="8"/>
      <c r="AXQ60" s="8"/>
      <c r="AXR60" s="8"/>
      <c r="AXS60" s="8"/>
      <c r="AXT60" s="8"/>
      <c r="AXU60" s="8"/>
      <c r="AXV60" s="8"/>
      <c r="AXW60" s="8"/>
      <c r="AXX60" s="8"/>
      <c r="AXY60" s="8"/>
      <c r="AXZ60" s="8"/>
      <c r="AYA60" s="8"/>
      <c r="AYB60" s="8"/>
      <c r="AYC60" s="8"/>
      <c r="AYD60" s="8"/>
      <c r="AYE60" s="8"/>
      <c r="AYF60" s="8"/>
      <c r="AYG60" s="8"/>
      <c r="AYH60" s="8"/>
      <c r="AYI60" s="8"/>
      <c r="AYJ60" s="8"/>
      <c r="AYK60" s="8"/>
      <c r="AYL60" s="8"/>
      <c r="AYM60" s="8"/>
      <c r="AYN60" s="8"/>
      <c r="AYO60" s="8"/>
      <c r="AYP60" s="8"/>
      <c r="AYQ60" s="8"/>
      <c r="AYR60" s="8"/>
      <c r="AYS60" s="8"/>
      <c r="AYT60" s="8"/>
      <c r="AYU60" s="8"/>
      <c r="AYV60" s="8"/>
      <c r="AYW60" s="8"/>
      <c r="AYX60" s="8"/>
      <c r="AYY60" s="8"/>
      <c r="AYZ60" s="8"/>
      <c r="AZA60" s="8"/>
      <c r="AZB60" s="8"/>
      <c r="AZC60" s="8"/>
      <c r="AZD60" s="8"/>
      <c r="AZE60" s="8"/>
      <c r="AZF60" s="8"/>
      <c r="AZG60" s="8"/>
      <c r="AZH60" s="8"/>
      <c r="AZI60" s="8"/>
      <c r="AZJ60" s="8"/>
      <c r="AZK60" s="8"/>
      <c r="AZL60" s="8"/>
      <c r="AZM60" s="8"/>
      <c r="AZN60" s="8"/>
      <c r="AZO60" s="8"/>
      <c r="AZP60" s="8"/>
      <c r="AZQ60" s="8"/>
      <c r="AZR60" s="8"/>
      <c r="AZS60" s="8"/>
      <c r="AZT60" s="8"/>
      <c r="AZU60" s="8"/>
      <c r="AZV60" s="8"/>
      <c r="AZW60" s="8"/>
      <c r="AZX60" s="8"/>
      <c r="AZY60" s="8"/>
      <c r="AZZ60" s="8"/>
      <c r="BAA60" s="8"/>
      <c r="BAB60" s="8"/>
      <c r="BAC60" s="8"/>
      <c r="BAD60" s="8"/>
      <c r="BAE60" s="8"/>
      <c r="BAF60" s="8"/>
      <c r="BAG60" s="8"/>
      <c r="BAH60" s="8"/>
      <c r="BAI60" s="8"/>
      <c r="BAJ60" s="8"/>
      <c r="BAK60" s="8"/>
      <c r="BAL60" s="8"/>
      <c r="BAM60" s="8"/>
      <c r="BAN60" s="8"/>
      <c r="BAO60" s="8"/>
      <c r="BAP60" s="8"/>
      <c r="BAQ60" s="8"/>
      <c r="BAR60" s="8"/>
      <c r="BAS60" s="8"/>
      <c r="BAT60" s="8"/>
      <c r="BAU60" s="8"/>
      <c r="BAV60" s="8"/>
      <c r="BAW60" s="8"/>
      <c r="BAX60" s="8"/>
      <c r="BAY60" s="8"/>
      <c r="BAZ60" s="8"/>
      <c r="BBA60" s="8"/>
      <c r="BBB60" s="8"/>
      <c r="BBC60" s="8"/>
      <c r="BBD60" s="8"/>
      <c r="BBE60" s="8"/>
      <c r="BBF60" s="8"/>
      <c r="BBG60" s="8"/>
      <c r="BBH60" s="8"/>
      <c r="BBI60" s="8"/>
      <c r="BBJ60" s="8"/>
      <c r="BBK60" s="8"/>
      <c r="BBL60" s="8"/>
      <c r="BBM60" s="8"/>
      <c r="BBN60" s="8"/>
      <c r="BBO60" s="8"/>
      <c r="BBP60" s="8"/>
      <c r="BBQ60" s="8"/>
      <c r="BBR60" s="8"/>
      <c r="BBS60" s="8"/>
      <c r="BBT60" s="8"/>
      <c r="BBU60" s="8"/>
      <c r="BBV60" s="8"/>
      <c r="BBW60" s="8"/>
      <c r="BBX60" s="8"/>
      <c r="BBY60" s="8"/>
      <c r="BBZ60" s="8"/>
      <c r="BCA60" s="8"/>
      <c r="BCB60" s="8"/>
      <c r="BCC60" s="8"/>
      <c r="BCD60" s="8"/>
      <c r="BCE60" s="8"/>
      <c r="BCF60" s="8"/>
      <c r="BCG60" s="8"/>
      <c r="BCH60" s="8"/>
      <c r="BCI60" s="8"/>
      <c r="BCJ60" s="8"/>
      <c r="BCK60" s="8"/>
      <c r="BCL60" s="8"/>
      <c r="BCM60" s="8"/>
      <c r="BCN60" s="8"/>
      <c r="BCO60" s="8"/>
      <c r="BCP60" s="8"/>
      <c r="BCQ60" s="8"/>
      <c r="BCR60" s="8"/>
      <c r="BCS60" s="8"/>
      <c r="BCT60" s="8"/>
      <c r="BCU60" s="8"/>
      <c r="BCV60" s="8"/>
      <c r="BCW60" s="8"/>
      <c r="BCX60" s="8"/>
      <c r="BCY60" s="8"/>
      <c r="BCZ60" s="8"/>
      <c r="BDA60" s="8"/>
      <c r="BDB60" s="8"/>
      <c r="BDC60" s="8"/>
      <c r="BDD60" s="8"/>
      <c r="BDE60" s="8"/>
      <c r="BDF60" s="8"/>
      <c r="BDG60" s="8"/>
      <c r="BDH60" s="8"/>
      <c r="BDI60" s="8"/>
      <c r="BDJ60" s="8"/>
      <c r="BDK60" s="8"/>
      <c r="BDL60" s="8"/>
      <c r="BDM60" s="8"/>
      <c r="BDN60" s="8"/>
      <c r="BDO60" s="8"/>
      <c r="BDP60" s="8"/>
      <c r="BDQ60" s="8"/>
      <c r="BDR60" s="8"/>
      <c r="BDS60" s="8"/>
      <c r="BDT60" s="8"/>
      <c r="BDU60" s="8"/>
      <c r="BDV60" s="8"/>
      <c r="BDW60" s="8"/>
      <c r="BDX60" s="8"/>
      <c r="BDY60" s="8"/>
      <c r="BDZ60" s="8"/>
      <c r="BEA60" s="8"/>
      <c r="BEB60" s="8"/>
      <c r="BEC60" s="8"/>
      <c r="BED60" s="8"/>
      <c r="BEE60" s="8"/>
      <c r="BEF60" s="8"/>
      <c r="BEG60" s="8"/>
      <c r="BEH60" s="8"/>
      <c r="BEI60" s="8"/>
      <c r="BEJ60" s="8"/>
      <c r="BEK60" s="8"/>
      <c r="BEL60" s="8"/>
      <c r="BEM60" s="8"/>
      <c r="BEN60" s="8"/>
      <c r="BEO60" s="8"/>
      <c r="BEP60" s="8"/>
      <c r="BEQ60" s="8"/>
      <c r="BER60" s="8"/>
      <c r="BES60" s="8"/>
      <c r="BET60" s="8"/>
      <c r="BEU60" s="8"/>
      <c r="BEV60" s="8"/>
      <c r="BEW60" s="8"/>
      <c r="BEX60" s="8"/>
      <c r="BEY60" s="8"/>
      <c r="BEZ60" s="8"/>
      <c r="BFA60" s="8"/>
      <c r="BFB60" s="8"/>
      <c r="BFC60" s="8"/>
      <c r="BFD60" s="8"/>
      <c r="BFE60" s="8"/>
      <c r="BFF60" s="8"/>
      <c r="BFG60" s="8"/>
      <c r="BFH60" s="8"/>
      <c r="BFI60" s="8"/>
      <c r="BFJ60" s="8"/>
      <c r="BFK60" s="8"/>
      <c r="BFL60" s="8"/>
      <c r="BFM60" s="8"/>
      <c r="BFN60" s="8"/>
      <c r="BFO60" s="8"/>
      <c r="BFP60" s="8"/>
      <c r="BFQ60" s="8"/>
      <c r="BFR60" s="8"/>
      <c r="BFS60" s="8"/>
      <c r="BFT60" s="8"/>
      <c r="BFU60" s="8"/>
      <c r="BFV60" s="8"/>
      <c r="BFW60" s="8"/>
      <c r="BFX60" s="8"/>
      <c r="BFY60" s="8"/>
      <c r="BFZ60" s="8"/>
      <c r="BGA60" s="8"/>
      <c r="BGB60" s="8"/>
      <c r="BGC60" s="8"/>
      <c r="BGD60" s="8"/>
      <c r="BGE60" s="8"/>
      <c r="BGF60" s="8"/>
      <c r="BGG60" s="8"/>
      <c r="BGH60" s="8"/>
      <c r="BGI60" s="8"/>
      <c r="BGJ60" s="8"/>
      <c r="BGK60" s="8"/>
      <c r="BGL60" s="8"/>
      <c r="BGM60" s="8"/>
      <c r="BGN60" s="8"/>
      <c r="BGO60" s="8"/>
      <c r="BGP60" s="8"/>
      <c r="BGQ60" s="8"/>
      <c r="BGR60" s="8"/>
      <c r="BGS60" s="8"/>
      <c r="BGT60" s="8"/>
      <c r="BGU60" s="8"/>
      <c r="BGV60" s="8"/>
      <c r="BGW60" s="8"/>
      <c r="BGX60" s="8"/>
      <c r="BGY60" s="8"/>
      <c r="BGZ60" s="8"/>
      <c r="BHA60" s="8"/>
      <c r="BHB60" s="8"/>
      <c r="BHC60" s="8"/>
      <c r="BHD60" s="8"/>
      <c r="BHE60" s="8"/>
      <c r="BHF60" s="8"/>
      <c r="BHG60" s="8"/>
      <c r="BHH60" s="8"/>
      <c r="BHI60" s="8"/>
      <c r="BHJ60" s="8"/>
      <c r="BHK60" s="8"/>
      <c r="BHL60" s="8"/>
      <c r="BHM60" s="8"/>
      <c r="BHN60" s="8"/>
      <c r="BHO60" s="8"/>
      <c r="BHP60" s="8"/>
      <c r="BHQ60" s="8"/>
      <c r="BHR60" s="8"/>
      <c r="BHS60" s="8"/>
      <c r="BHT60" s="8"/>
      <c r="BHU60" s="8"/>
      <c r="BHV60" s="8"/>
      <c r="BHW60" s="8"/>
      <c r="BHX60" s="8"/>
      <c r="BHY60" s="8"/>
      <c r="BHZ60" s="8"/>
      <c r="BIA60" s="8"/>
      <c r="BIB60" s="8"/>
      <c r="BIC60" s="8"/>
      <c r="BID60" s="8"/>
      <c r="BIE60" s="8"/>
      <c r="BIF60" s="8"/>
      <c r="BIG60" s="8"/>
      <c r="BIH60" s="8"/>
      <c r="BII60" s="8"/>
      <c r="BIJ60" s="8"/>
      <c r="BIK60" s="8"/>
      <c r="BIL60" s="8"/>
      <c r="BIM60" s="8"/>
      <c r="BIN60" s="8"/>
      <c r="BIO60" s="8"/>
      <c r="BIP60" s="8"/>
      <c r="BIQ60" s="8"/>
      <c r="BIR60" s="8"/>
      <c r="BIS60" s="8"/>
      <c r="BIT60" s="8"/>
      <c r="BIU60" s="8"/>
      <c r="BIV60" s="8"/>
      <c r="BIW60" s="8"/>
      <c r="BIX60" s="8"/>
      <c r="BIY60" s="8"/>
      <c r="BIZ60" s="8"/>
      <c r="BJA60" s="8"/>
      <c r="BJB60" s="8"/>
      <c r="BJC60" s="8"/>
      <c r="BJD60" s="8"/>
      <c r="BJE60" s="8"/>
      <c r="BJF60" s="8"/>
      <c r="BJG60" s="8"/>
      <c r="BJH60" s="8"/>
      <c r="BJI60" s="8"/>
      <c r="BJJ60" s="8"/>
      <c r="BJK60" s="8"/>
      <c r="BJL60" s="8"/>
      <c r="BJM60" s="8"/>
      <c r="BJN60" s="8"/>
      <c r="BJO60" s="8"/>
      <c r="BJP60" s="8"/>
      <c r="BJQ60" s="8"/>
      <c r="BJR60" s="8"/>
      <c r="BJS60" s="8"/>
      <c r="BJT60" s="8"/>
      <c r="BJU60" s="8"/>
      <c r="BJV60" s="8"/>
      <c r="BJW60" s="8"/>
      <c r="BJX60" s="8"/>
      <c r="BJY60" s="8"/>
      <c r="BJZ60" s="8"/>
      <c r="BKA60" s="8"/>
      <c r="BKB60" s="8"/>
      <c r="BKC60" s="8"/>
      <c r="BKD60" s="8"/>
      <c r="BKE60" s="8"/>
      <c r="BKF60" s="8"/>
      <c r="BKG60" s="8"/>
      <c r="BKH60" s="8"/>
      <c r="BKI60" s="8"/>
      <c r="BKJ60" s="8"/>
      <c r="BKK60" s="8"/>
      <c r="BKL60" s="8"/>
      <c r="BKM60" s="8"/>
      <c r="BKN60" s="8"/>
      <c r="BKO60" s="8"/>
      <c r="BKP60" s="8"/>
      <c r="BKQ60" s="8"/>
      <c r="BKR60" s="8"/>
      <c r="BKS60" s="8"/>
      <c r="BKT60" s="8"/>
      <c r="BKU60" s="8"/>
      <c r="BKV60" s="8"/>
      <c r="BKW60" s="8"/>
      <c r="BKX60" s="8"/>
      <c r="BKY60" s="8"/>
      <c r="BKZ60" s="8"/>
      <c r="BLA60" s="8"/>
      <c r="BLB60" s="8"/>
      <c r="BLC60" s="8"/>
      <c r="BLD60" s="8"/>
      <c r="BLE60" s="8"/>
      <c r="BLF60" s="8"/>
      <c r="BLG60" s="8"/>
      <c r="BLH60" s="8"/>
      <c r="BLI60" s="8"/>
      <c r="BLJ60" s="8"/>
      <c r="BLK60" s="8"/>
      <c r="BLL60" s="8"/>
      <c r="BLM60" s="8"/>
      <c r="BLN60" s="8"/>
      <c r="BLO60" s="8"/>
      <c r="BLP60" s="8"/>
      <c r="BLQ60" s="8"/>
      <c r="BLR60" s="8"/>
      <c r="BLS60" s="8"/>
      <c r="BLT60" s="8"/>
      <c r="BLU60" s="8"/>
      <c r="BLV60" s="8"/>
      <c r="BLW60" s="8"/>
      <c r="BLX60" s="8"/>
      <c r="BLY60" s="8"/>
      <c r="BLZ60" s="8"/>
      <c r="BMA60" s="8"/>
      <c r="BMB60" s="8"/>
      <c r="BMC60" s="8"/>
      <c r="BMD60" s="8"/>
      <c r="BME60" s="8"/>
      <c r="BMF60" s="8"/>
      <c r="BMG60" s="8"/>
      <c r="BMH60" s="8"/>
      <c r="BMI60" s="8"/>
      <c r="BMJ60" s="8"/>
      <c r="BMK60" s="8"/>
      <c r="BML60" s="8"/>
      <c r="BMM60" s="8"/>
      <c r="BMN60" s="8"/>
      <c r="BMO60" s="8"/>
      <c r="BMP60" s="8"/>
      <c r="BMQ60" s="8"/>
      <c r="BMR60" s="8"/>
      <c r="BMS60" s="8"/>
      <c r="BMT60" s="8"/>
      <c r="BMU60" s="8"/>
      <c r="BMV60" s="8"/>
      <c r="BMW60" s="8"/>
      <c r="BMX60" s="8"/>
      <c r="BMY60" s="8"/>
      <c r="BMZ60" s="8"/>
      <c r="BNA60" s="8"/>
      <c r="BNB60" s="8"/>
      <c r="BNC60" s="8"/>
      <c r="BND60" s="8"/>
      <c r="BNE60" s="8"/>
      <c r="BNF60" s="8"/>
      <c r="BNG60" s="8"/>
      <c r="BNH60" s="8"/>
      <c r="BNI60" s="8"/>
      <c r="BNJ60" s="8"/>
      <c r="BNK60" s="8"/>
      <c r="BNL60" s="8"/>
      <c r="BNM60" s="8"/>
      <c r="BNN60" s="8"/>
      <c r="BNO60" s="8"/>
      <c r="BNP60" s="8"/>
      <c r="BNQ60" s="8"/>
      <c r="BNR60" s="8"/>
      <c r="BNS60" s="8"/>
      <c r="BNT60" s="8"/>
      <c r="BNU60" s="8"/>
      <c r="BNV60" s="8"/>
      <c r="BNW60" s="8"/>
      <c r="BNX60" s="8"/>
      <c r="BNY60" s="8"/>
      <c r="BNZ60" s="8"/>
      <c r="BOA60" s="8"/>
      <c r="BOB60" s="8"/>
      <c r="BOC60" s="8"/>
      <c r="BOD60" s="8"/>
      <c r="BOE60" s="8"/>
      <c r="BOF60" s="8"/>
      <c r="BOG60" s="8"/>
      <c r="BOH60" s="8"/>
      <c r="BOI60" s="8"/>
      <c r="BOJ60" s="8"/>
      <c r="BOK60" s="8"/>
      <c r="BOL60" s="8"/>
      <c r="BOM60" s="8"/>
      <c r="BON60" s="8"/>
      <c r="BOO60" s="8"/>
      <c r="BOP60" s="8"/>
      <c r="BOQ60" s="8"/>
      <c r="BOR60" s="8"/>
      <c r="BOS60" s="8"/>
      <c r="BOT60" s="8"/>
      <c r="BOU60" s="8"/>
      <c r="BOV60" s="8"/>
      <c r="BOW60" s="8"/>
      <c r="BOX60" s="8"/>
      <c r="BOY60" s="8"/>
      <c r="BOZ60" s="8"/>
      <c r="BPA60" s="8"/>
      <c r="BPB60" s="8"/>
      <c r="BPC60" s="8"/>
      <c r="BPD60" s="8"/>
      <c r="BPE60" s="8"/>
      <c r="BPF60" s="8"/>
      <c r="BPG60" s="8"/>
      <c r="BPH60" s="8"/>
      <c r="BPI60" s="8"/>
      <c r="BPJ60" s="8"/>
      <c r="BPK60" s="8"/>
      <c r="BPL60" s="8"/>
      <c r="BPM60" s="8"/>
      <c r="BPN60" s="8"/>
      <c r="BPO60" s="8"/>
      <c r="BPP60" s="8"/>
      <c r="BPQ60" s="8"/>
      <c r="BPR60" s="8"/>
      <c r="BPS60" s="8"/>
      <c r="BPT60" s="8"/>
      <c r="BPU60" s="8"/>
      <c r="BPV60" s="8"/>
      <c r="BPW60" s="8"/>
      <c r="BPX60" s="8"/>
      <c r="BPY60" s="8"/>
      <c r="BPZ60" s="8"/>
      <c r="BQA60" s="8"/>
      <c r="BQB60" s="8"/>
      <c r="BQC60" s="8"/>
      <c r="BQD60" s="8"/>
      <c r="BQE60" s="8"/>
      <c r="BQF60" s="8"/>
      <c r="BQG60" s="8"/>
      <c r="BQH60" s="8"/>
      <c r="BQI60" s="8"/>
      <c r="BQJ60" s="8"/>
      <c r="BQK60" s="8"/>
      <c r="BQL60" s="8"/>
      <c r="BQM60" s="8"/>
      <c r="BQN60" s="8"/>
      <c r="BQO60" s="8"/>
      <c r="BQP60" s="8"/>
      <c r="BQQ60" s="8"/>
      <c r="BQR60" s="8"/>
      <c r="BQS60" s="8"/>
      <c r="BQT60" s="8"/>
      <c r="BQU60" s="8"/>
      <c r="BQV60" s="8"/>
      <c r="BQW60" s="8"/>
      <c r="BQX60" s="8"/>
      <c r="BQY60" s="8"/>
      <c r="BQZ60" s="8"/>
      <c r="BRA60" s="8"/>
      <c r="BRB60" s="8"/>
      <c r="BRC60" s="8"/>
      <c r="BRD60" s="8"/>
      <c r="BRE60" s="8"/>
      <c r="BRF60" s="8"/>
      <c r="BRG60" s="8"/>
      <c r="BRH60" s="8"/>
      <c r="BRI60" s="8"/>
      <c r="BRJ60" s="8"/>
      <c r="BRK60" s="8"/>
      <c r="BRL60" s="8"/>
      <c r="BRM60" s="8"/>
      <c r="BRN60" s="8"/>
      <c r="BRO60" s="8"/>
      <c r="BRP60" s="8"/>
      <c r="BRQ60" s="8"/>
      <c r="BRR60" s="8"/>
      <c r="BRS60" s="8"/>
      <c r="BRT60" s="8"/>
      <c r="BRU60" s="8"/>
      <c r="BRV60" s="8"/>
      <c r="BRW60" s="8"/>
      <c r="BRX60" s="8"/>
      <c r="BRY60" s="8"/>
      <c r="BRZ60" s="8"/>
      <c r="BSA60" s="8"/>
      <c r="BSB60" s="8"/>
      <c r="BSC60" s="8"/>
      <c r="BSD60" s="8"/>
      <c r="BSE60" s="8"/>
      <c r="BSF60" s="8"/>
      <c r="BSG60" s="8"/>
      <c r="BSH60" s="8"/>
      <c r="BSI60" s="8"/>
      <c r="BSJ60" s="8"/>
      <c r="BSK60" s="8"/>
      <c r="BSL60" s="8"/>
      <c r="BSM60" s="8"/>
      <c r="BSN60" s="8"/>
      <c r="BSO60" s="8"/>
      <c r="BSP60" s="8"/>
      <c r="BSQ60" s="8"/>
      <c r="BSR60" s="8"/>
      <c r="BSS60" s="8"/>
      <c r="BST60" s="8"/>
      <c r="BSU60" s="8"/>
      <c r="BSV60" s="8"/>
      <c r="BSW60" s="8"/>
      <c r="BSX60" s="8"/>
      <c r="BSY60" s="8"/>
      <c r="BSZ60" s="8"/>
      <c r="BTA60" s="8"/>
      <c r="BTB60" s="8"/>
      <c r="BTC60" s="8"/>
      <c r="BTD60" s="8"/>
      <c r="BTE60" s="8"/>
      <c r="BTF60" s="8"/>
      <c r="BTG60" s="8"/>
      <c r="BTH60" s="8"/>
      <c r="BTI60" s="8"/>
      <c r="BTJ60" s="8"/>
      <c r="BTK60" s="8"/>
      <c r="BTL60" s="8"/>
      <c r="BTM60" s="8"/>
      <c r="BTN60" s="8"/>
      <c r="BTO60" s="8"/>
      <c r="BTP60" s="8"/>
      <c r="BTQ60" s="8"/>
      <c r="BTR60" s="8"/>
      <c r="BTS60" s="8"/>
      <c r="BTT60" s="8"/>
      <c r="BTU60" s="8"/>
      <c r="BTV60" s="8"/>
      <c r="BTW60" s="8"/>
      <c r="BTX60" s="8"/>
      <c r="BTY60" s="8"/>
      <c r="BTZ60" s="8"/>
      <c r="BUA60" s="8"/>
      <c r="BUB60" s="8"/>
      <c r="BUC60" s="8"/>
      <c r="BUD60" s="8"/>
      <c r="BUE60" s="8"/>
      <c r="BUF60" s="8"/>
      <c r="BUG60" s="8"/>
      <c r="BUH60" s="8"/>
      <c r="BUI60" s="8"/>
      <c r="BUJ60" s="8"/>
      <c r="BUK60" s="8"/>
      <c r="BUL60" s="8"/>
      <c r="BUM60" s="8"/>
      <c r="BUN60" s="8"/>
      <c r="BUO60" s="8"/>
      <c r="BUP60" s="8"/>
      <c r="BUQ60" s="8"/>
      <c r="BUR60" s="8"/>
      <c r="BUS60" s="8"/>
      <c r="BUT60" s="8"/>
      <c r="BUU60" s="8"/>
      <c r="BUV60" s="8"/>
      <c r="BUW60" s="8"/>
      <c r="BUX60" s="8"/>
      <c r="BUY60" s="8"/>
      <c r="BUZ60" s="8"/>
      <c r="BVA60" s="8"/>
      <c r="BVB60" s="8"/>
      <c r="BVC60" s="8"/>
      <c r="BVD60" s="8"/>
      <c r="BVE60" s="8"/>
      <c r="BVF60" s="8"/>
      <c r="BVG60" s="8"/>
      <c r="BVH60" s="8"/>
      <c r="BVI60" s="8"/>
      <c r="BVJ60" s="8"/>
      <c r="BVK60" s="8"/>
      <c r="BVL60" s="8"/>
      <c r="BVM60" s="8"/>
      <c r="BVN60" s="8"/>
      <c r="BVO60" s="8"/>
      <c r="BVP60" s="8"/>
      <c r="BVQ60" s="8"/>
      <c r="BVR60" s="8"/>
      <c r="BVS60" s="8"/>
      <c r="BVT60" s="8"/>
      <c r="BVU60" s="8"/>
      <c r="BVV60" s="8"/>
      <c r="BVW60" s="8"/>
      <c r="BVX60" s="8"/>
      <c r="BVY60" s="8"/>
      <c r="BVZ60" s="8"/>
      <c r="BWA60" s="8"/>
      <c r="BWB60" s="8"/>
      <c r="BWC60" s="8"/>
      <c r="BWD60" s="8"/>
      <c r="BWE60" s="8"/>
      <c r="BWF60" s="8"/>
      <c r="BWG60" s="8"/>
      <c r="BWH60" s="8"/>
      <c r="BWI60" s="8"/>
      <c r="BWJ60" s="8"/>
      <c r="BWK60" s="8"/>
      <c r="BWL60" s="8"/>
      <c r="BWM60" s="8"/>
      <c r="BWN60" s="8"/>
      <c r="BWO60" s="8"/>
      <c r="BWP60" s="8"/>
      <c r="BWQ60" s="8"/>
    </row>
    <row r="61" spans="1:1967" s="547" customFormat="1" ht="102" customHeight="1">
      <c r="A61" s="9" t="s">
        <v>6109</v>
      </c>
      <c r="B61" s="100" t="s">
        <v>97</v>
      </c>
      <c r="C61" s="107" t="s">
        <v>632</v>
      </c>
      <c r="D61" s="3" t="s">
        <v>117</v>
      </c>
      <c r="E61" s="3" t="s">
        <v>1226</v>
      </c>
      <c r="F61" s="3"/>
      <c r="G61" s="3" t="s">
        <v>385</v>
      </c>
      <c r="H61" s="20">
        <v>0.6</v>
      </c>
      <c r="I61" s="34">
        <v>470000000</v>
      </c>
      <c r="J61" s="21" t="s">
        <v>1314</v>
      </c>
      <c r="K61" s="3" t="s">
        <v>1928</v>
      </c>
      <c r="L61" s="137" t="s">
        <v>3397</v>
      </c>
      <c r="M61" s="140" t="s">
        <v>383</v>
      </c>
      <c r="N61" s="345" t="s">
        <v>1926</v>
      </c>
      <c r="O61" s="3" t="s">
        <v>1366</v>
      </c>
      <c r="P61" s="7" t="s">
        <v>1338</v>
      </c>
      <c r="Q61" s="3" t="s">
        <v>1186</v>
      </c>
      <c r="R61" s="76">
        <v>52</v>
      </c>
      <c r="S61" s="19">
        <v>66305</v>
      </c>
      <c r="T61" s="83">
        <f>R61*S61</f>
        <v>3447860</v>
      </c>
      <c r="U61" s="83">
        <f t="shared" si="0"/>
        <v>3861603.2</v>
      </c>
      <c r="V61" s="102" t="s">
        <v>1315</v>
      </c>
      <c r="W61" s="147" t="s">
        <v>1394</v>
      </c>
      <c r="X61" s="9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  <c r="CP61" s="8"/>
      <c r="CQ61" s="8"/>
      <c r="CR61" s="8"/>
      <c r="CS61" s="8"/>
      <c r="CT61" s="8"/>
      <c r="CU61" s="8"/>
      <c r="CV61" s="8"/>
      <c r="CW61" s="8"/>
      <c r="CX61" s="8"/>
      <c r="CY61" s="8"/>
      <c r="CZ61" s="8"/>
      <c r="DA61" s="8"/>
      <c r="DB61" s="8"/>
      <c r="DC61" s="8"/>
      <c r="DD61" s="8"/>
      <c r="DE61" s="8"/>
      <c r="DF61" s="8"/>
      <c r="DG61" s="8"/>
      <c r="DH61" s="8"/>
      <c r="DI61" s="8"/>
      <c r="DJ61" s="8"/>
      <c r="DK61" s="8"/>
      <c r="DL61" s="8"/>
      <c r="DM61" s="8"/>
      <c r="DN61" s="8"/>
      <c r="DO61" s="8"/>
      <c r="DP61" s="8"/>
      <c r="DQ61" s="8"/>
      <c r="DR61" s="8"/>
      <c r="DS61" s="8"/>
      <c r="DT61" s="8"/>
      <c r="DU61" s="8"/>
      <c r="DV61" s="8"/>
      <c r="DW61" s="8"/>
      <c r="DX61" s="8"/>
      <c r="DY61" s="8"/>
      <c r="DZ61" s="8"/>
      <c r="EA61" s="8"/>
      <c r="EB61" s="8"/>
      <c r="EC61" s="8"/>
      <c r="ED61" s="8"/>
      <c r="EE61" s="8"/>
      <c r="EF61" s="8"/>
      <c r="EG61" s="8"/>
      <c r="EH61" s="8"/>
      <c r="EI61" s="8"/>
      <c r="EJ61" s="8"/>
      <c r="EK61" s="8"/>
      <c r="EL61" s="8"/>
      <c r="EM61" s="8"/>
      <c r="EN61" s="8"/>
      <c r="EO61" s="8"/>
      <c r="EP61" s="8"/>
      <c r="EQ61" s="8"/>
      <c r="ER61" s="8"/>
      <c r="ES61" s="8"/>
      <c r="ET61" s="8"/>
      <c r="EU61" s="8"/>
      <c r="EV61" s="8"/>
      <c r="EW61" s="8"/>
      <c r="EX61" s="8"/>
      <c r="EY61" s="8"/>
      <c r="EZ61" s="8"/>
      <c r="FA61" s="8"/>
      <c r="FB61" s="8"/>
      <c r="FC61" s="8"/>
      <c r="FD61" s="8"/>
      <c r="FE61" s="8"/>
      <c r="FF61" s="8"/>
      <c r="FG61" s="8"/>
      <c r="FH61" s="8"/>
      <c r="FI61" s="8"/>
      <c r="FJ61" s="8"/>
      <c r="FK61" s="8"/>
      <c r="FL61" s="8"/>
      <c r="FM61" s="8"/>
      <c r="FN61" s="8"/>
      <c r="FO61" s="8"/>
      <c r="FP61" s="8"/>
      <c r="FQ61" s="8"/>
      <c r="FR61" s="8"/>
      <c r="FS61" s="8"/>
      <c r="FT61" s="8"/>
      <c r="FU61" s="8"/>
      <c r="FV61" s="8"/>
      <c r="FW61" s="8"/>
      <c r="FX61" s="8"/>
      <c r="FY61" s="8"/>
      <c r="FZ61" s="8"/>
      <c r="GA61" s="8"/>
      <c r="GB61" s="8"/>
      <c r="GC61" s="8"/>
      <c r="GD61" s="8"/>
      <c r="GE61" s="8"/>
      <c r="GF61" s="8"/>
      <c r="GG61" s="8"/>
      <c r="GH61" s="8"/>
      <c r="GI61" s="8"/>
      <c r="GJ61" s="8"/>
      <c r="GK61" s="8"/>
      <c r="GL61" s="8"/>
      <c r="GM61" s="8"/>
      <c r="GN61" s="8"/>
      <c r="GO61" s="8"/>
      <c r="GP61" s="8"/>
      <c r="GQ61" s="8"/>
      <c r="GR61" s="8"/>
      <c r="GS61" s="8"/>
      <c r="GT61" s="8"/>
      <c r="GU61" s="8"/>
      <c r="GV61" s="8"/>
      <c r="GW61" s="8"/>
      <c r="GX61" s="8"/>
      <c r="GY61" s="8"/>
      <c r="GZ61" s="8"/>
      <c r="HA61" s="8"/>
      <c r="HB61" s="8"/>
      <c r="HC61" s="8"/>
      <c r="HD61" s="8"/>
      <c r="HE61" s="8"/>
      <c r="HF61" s="8"/>
      <c r="HG61" s="8"/>
      <c r="HH61" s="8"/>
      <c r="HI61" s="8"/>
      <c r="HJ61" s="8"/>
      <c r="HK61" s="8"/>
      <c r="HL61" s="8"/>
      <c r="HM61" s="8"/>
      <c r="HN61" s="8"/>
      <c r="HO61" s="8"/>
      <c r="HP61" s="8"/>
      <c r="HQ61" s="8"/>
      <c r="HR61" s="8"/>
      <c r="HS61" s="8"/>
      <c r="HT61" s="8"/>
      <c r="HU61" s="8"/>
      <c r="HV61" s="8"/>
      <c r="HW61" s="8"/>
      <c r="HX61" s="8"/>
      <c r="HY61" s="8"/>
      <c r="HZ61" s="8"/>
      <c r="IA61" s="8"/>
      <c r="IB61" s="8"/>
      <c r="IC61" s="8"/>
      <c r="ID61" s="8"/>
      <c r="IE61" s="8"/>
      <c r="IF61" s="8"/>
      <c r="IG61" s="8"/>
      <c r="IH61" s="8"/>
      <c r="II61" s="8"/>
      <c r="IJ61" s="8"/>
      <c r="IK61" s="8"/>
      <c r="IL61" s="8"/>
      <c r="IM61" s="8"/>
      <c r="IN61" s="8"/>
      <c r="IO61" s="8"/>
      <c r="IP61" s="8"/>
      <c r="IQ61" s="8"/>
      <c r="IR61" s="8"/>
      <c r="IS61" s="8"/>
      <c r="IT61" s="8"/>
      <c r="IU61" s="8"/>
      <c r="IV61" s="8"/>
      <c r="IW61" s="8"/>
      <c r="IX61" s="8"/>
      <c r="IY61" s="8"/>
      <c r="IZ61" s="8"/>
      <c r="JA61" s="8"/>
      <c r="JB61" s="8"/>
      <c r="JC61" s="8"/>
      <c r="JD61" s="8"/>
      <c r="JE61" s="8"/>
      <c r="JF61" s="8"/>
      <c r="JG61" s="8"/>
      <c r="JH61" s="8"/>
      <c r="JI61" s="8"/>
      <c r="JJ61" s="8"/>
      <c r="JK61" s="8"/>
      <c r="JL61" s="8"/>
      <c r="JM61" s="8"/>
      <c r="JN61" s="8"/>
      <c r="JO61" s="8"/>
      <c r="JP61" s="8"/>
      <c r="JQ61" s="8"/>
      <c r="JR61" s="8"/>
      <c r="JS61" s="8"/>
      <c r="JT61" s="8"/>
      <c r="JU61" s="8"/>
      <c r="JV61" s="8"/>
      <c r="JW61" s="8"/>
      <c r="JX61" s="8"/>
      <c r="JY61" s="8"/>
      <c r="JZ61" s="8"/>
      <c r="KA61" s="8"/>
      <c r="KB61" s="8"/>
      <c r="KC61" s="8"/>
      <c r="KD61" s="8"/>
      <c r="KE61" s="8"/>
      <c r="KF61" s="8"/>
      <c r="KG61" s="8"/>
      <c r="KH61" s="8"/>
      <c r="KI61" s="8"/>
      <c r="KJ61" s="8"/>
      <c r="KK61" s="8"/>
      <c r="KL61" s="8"/>
      <c r="KM61" s="8"/>
      <c r="KN61" s="8"/>
      <c r="KO61" s="8"/>
      <c r="KP61" s="8"/>
      <c r="KQ61" s="8"/>
      <c r="KR61" s="8"/>
      <c r="KS61" s="8"/>
      <c r="KT61" s="8"/>
      <c r="KU61" s="8"/>
      <c r="KV61" s="8"/>
      <c r="KW61" s="8"/>
      <c r="KX61" s="8"/>
      <c r="KY61" s="8"/>
      <c r="KZ61" s="8"/>
      <c r="LA61" s="8"/>
      <c r="LB61" s="8"/>
      <c r="LC61" s="8"/>
      <c r="LD61" s="8"/>
      <c r="LE61" s="8"/>
      <c r="LF61" s="8"/>
      <c r="LG61" s="8"/>
      <c r="LH61" s="8"/>
      <c r="LI61" s="8"/>
      <c r="LJ61" s="8"/>
      <c r="LK61" s="8"/>
      <c r="LL61" s="8"/>
      <c r="LM61" s="8"/>
      <c r="LN61" s="8"/>
      <c r="LO61" s="8"/>
      <c r="LP61" s="8"/>
      <c r="LQ61" s="8"/>
      <c r="LR61" s="8"/>
      <c r="LS61" s="8"/>
      <c r="LT61" s="8"/>
      <c r="LU61" s="8"/>
      <c r="LV61" s="8"/>
      <c r="LW61" s="8"/>
      <c r="LX61" s="8"/>
      <c r="LY61" s="8"/>
      <c r="LZ61" s="8"/>
      <c r="MA61" s="8"/>
      <c r="MB61" s="8"/>
      <c r="MC61" s="8"/>
      <c r="MD61" s="8"/>
      <c r="ME61" s="8"/>
      <c r="MF61" s="8"/>
      <c r="MG61" s="8"/>
      <c r="MH61" s="8"/>
      <c r="MI61" s="8"/>
      <c r="MJ61" s="8"/>
      <c r="MK61" s="8"/>
      <c r="ML61" s="8"/>
      <c r="MM61" s="8"/>
      <c r="MN61" s="8"/>
      <c r="MO61" s="8"/>
      <c r="MP61" s="8"/>
      <c r="MQ61" s="8"/>
      <c r="MR61" s="8"/>
      <c r="MS61" s="8"/>
      <c r="MT61" s="8"/>
      <c r="MU61" s="8"/>
      <c r="MV61" s="8"/>
      <c r="MW61" s="8"/>
      <c r="MX61" s="8"/>
      <c r="MY61" s="8"/>
      <c r="MZ61" s="8"/>
      <c r="NA61" s="8"/>
      <c r="NB61" s="8"/>
      <c r="NC61" s="8"/>
      <c r="ND61" s="8"/>
      <c r="NE61" s="8"/>
      <c r="NF61" s="8"/>
      <c r="NG61" s="8"/>
      <c r="NH61" s="8"/>
      <c r="NI61" s="8"/>
      <c r="NJ61" s="8"/>
      <c r="NK61" s="8"/>
      <c r="NL61" s="8"/>
      <c r="NM61" s="8"/>
      <c r="NN61" s="8"/>
      <c r="NO61" s="8"/>
      <c r="NP61" s="8"/>
      <c r="NQ61" s="8"/>
      <c r="NR61" s="8"/>
      <c r="NS61" s="8"/>
      <c r="NT61" s="8"/>
      <c r="NU61" s="8"/>
      <c r="NV61" s="8"/>
      <c r="NW61" s="8"/>
      <c r="NX61" s="8"/>
      <c r="NY61" s="8"/>
      <c r="NZ61" s="8"/>
      <c r="OA61" s="8"/>
      <c r="OB61" s="8"/>
      <c r="OC61" s="8"/>
      <c r="OD61" s="8"/>
      <c r="OE61" s="8"/>
      <c r="OF61" s="8"/>
      <c r="OG61" s="8"/>
      <c r="OH61" s="8"/>
      <c r="OI61" s="8"/>
      <c r="OJ61" s="8"/>
      <c r="OK61" s="8"/>
      <c r="OL61" s="8"/>
      <c r="OM61" s="8"/>
      <c r="ON61" s="8"/>
      <c r="OO61" s="8"/>
      <c r="OP61" s="8"/>
      <c r="OQ61" s="8"/>
      <c r="OR61" s="8"/>
      <c r="OS61" s="8"/>
      <c r="OT61" s="8"/>
      <c r="OU61" s="8"/>
      <c r="OV61" s="8"/>
      <c r="OW61" s="8"/>
      <c r="OX61" s="8"/>
      <c r="OY61" s="8"/>
      <c r="OZ61" s="8"/>
      <c r="PA61" s="8"/>
      <c r="PB61" s="8"/>
      <c r="PC61" s="8"/>
      <c r="PD61" s="8"/>
      <c r="PE61" s="8"/>
      <c r="PF61" s="8"/>
      <c r="PG61" s="8"/>
      <c r="PH61" s="8"/>
      <c r="PI61" s="8"/>
      <c r="PJ61" s="8"/>
      <c r="PK61" s="8"/>
      <c r="PL61" s="8"/>
      <c r="PM61" s="8"/>
      <c r="PN61" s="8"/>
      <c r="PO61" s="8"/>
      <c r="PP61" s="8"/>
      <c r="PQ61" s="8"/>
      <c r="PR61" s="8"/>
      <c r="PS61" s="8"/>
      <c r="PT61" s="8"/>
      <c r="PU61" s="8"/>
      <c r="PV61" s="8"/>
      <c r="PW61" s="8"/>
      <c r="PX61" s="8"/>
      <c r="PY61" s="8"/>
      <c r="PZ61" s="8"/>
      <c r="QA61" s="8"/>
      <c r="QB61" s="8"/>
      <c r="QC61" s="8"/>
      <c r="QD61" s="8"/>
      <c r="QE61" s="8"/>
      <c r="QF61" s="8"/>
      <c r="QG61" s="8"/>
      <c r="QH61" s="8"/>
      <c r="QI61" s="8"/>
      <c r="QJ61" s="8"/>
      <c r="QK61" s="8"/>
      <c r="QL61" s="8"/>
      <c r="QM61" s="8"/>
      <c r="QN61" s="8"/>
      <c r="QO61" s="8"/>
      <c r="QP61" s="8"/>
      <c r="QQ61" s="8"/>
      <c r="QR61" s="8"/>
      <c r="QS61" s="8"/>
      <c r="QT61" s="8"/>
      <c r="QU61" s="8"/>
      <c r="QV61" s="8"/>
      <c r="QW61" s="8"/>
      <c r="QX61" s="8"/>
      <c r="QY61" s="8"/>
      <c r="QZ61" s="8"/>
      <c r="RA61" s="8"/>
      <c r="RB61" s="8"/>
      <c r="RC61" s="8"/>
      <c r="RD61" s="8"/>
      <c r="RE61" s="8"/>
      <c r="RF61" s="8"/>
      <c r="RG61" s="8"/>
      <c r="RH61" s="8"/>
      <c r="RI61" s="8"/>
      <c r="RJ61" s="8"/>
      <c r="RK61" s="8"/>
      <c r="RL61" s="8"/>
      <c r="RM61" s="8"/>
      <c r="RN61" s="8"/>
      <c r="RO61" s="8"/>
      <c r="RP61" s="8"/>
      <c r="RQ61" s="8"/>
      <c r="RR61" s="8"/>
      <c r="RS61" s="8"/>
      <c r="RT61" s="8"/>
      <c r="RU61" s="8"/>
      <c r="RV61" s="8"/>
      <c r="RW61" s="8"/>
      <c r="RX61" s="8"/>
      <c r="RY61" s="8"/>
      <c r="RZ61" s="8"/>
      <c r="SA61" s="8"/>
      <c r="SB61" s="8"/>
      <c r="SC61" s="8"/>
      <c r="SD61" s="8"/>
      <c r="SE61" s="8"/>
      <c r="SF61" s="8"/>
      <c r="SG61" s="8"/>
      <c r="SH61" s="8"/>
      <c r="SI61" s="8"/>
      <c r="SJ61" s="8"/>
      <c r="SK61" s="8"/>
      <c r="SL61" s="8"/>
      <c r="SM61" s="8"/>
      <c r="SN61" s="8"/>
      <c r="SO61" s="8"/>
      <c r="SP61" s="8"/>
      <c r="SQ61" s="8"/>
      <c r="SR61" s="8"/>
      <c r="SS61" s="8"/>
      <c r="ST61" s="8"/>
      <c r="SU61" s="8"/>
      <c r="SV61" s="8"/>
      <c r="SW61" s="8"/>
      <c r="SX61" s="8"/>
      <c r="SY61" s="8"/>
      <c r="SZ61" s="8"/>
      <c r="TA61" s="8"/>
      <c r="TB61" s="8"/>
      <c r="TC61" s="8"/>
      <c r="TD61" s="8"/>
      <c r="TE61" s="8"/>
      <c r="TF61" s="8"/>
      <c r="TG61" s="8"/>
      <c r="TH61" s="8"/>
      <c r="TI61" s="8"/>
      <c r="TJ61" s="8"/>
      <c r="TK61" s="8"/>
      <c r="TL61" s="8"/>
      <c r="TM61" s="8"/>
      <c r="TN61" s="8"/>
      <c r="TO61" s="8"/>
      <c r="TP61" s="8"/>
      <c r="TQ61" s="8"/>
      <c r="TR61" s="8"/>
      <c r="TS61" s="8"/>
      <c r="TT61" s="8"/>
      <c r="TU61" s="8"/>
      <c r="TV61" s="8"/>
      <c r="TW61" s="8"/>
      <c r="TX61" s="8"/>
      <c r="TY61" s="8"/>
      <c r="TZ61" s="8"/>
      <c r="UA61" s="8"/>
      <c r="UB61" s="8"/>
      <c r="UC61" s="8"/>
      <c r="UD61" s="8"/>
      <c r="UE61" s="8"/>
      <c r="UF61" s="8"/>
      <c r="UG61" s="8"/>
      <c r="UH61" s="8"/>
      <c r="UI61" s="8"/>
      <c r="UJ61" s="8"/>
      <c r="UK61" s="8"/>
      <c r="UL61" s="8"/>
      <c r="UM61" s="8"/>
      <c r="UN61" s="8"/>
      <c r="UO61" s="8"/>
      <c r="UP61" s="8"/>
      <c r="UQ61" s="8"/>
      <c r="UR61" s="8"/>
      <c r="US61" s="8"/>
      <c r="UT61" s="8"/>
      <c r="UU61" s="8"/>
      <c r="UV61" s="8"/>
      <c r="UW61" s="8"/>
      <c r="UX61" s="8"/>
      <c r="UY61" s="8"/>
      <c r="UZ61" s="8"/>
      <c r="VA61" s="8"/>
      <c r="VB61" s="8"/>
      <c r="VC61" s="8"/>
      <c r="VD61" s="8"/>
      <c r="VE61" s="8"/>
      <c r="VF61" s="8"/>
      <c r="VG61" s="8"/>
      <c r="VH61" s="8"/>
      <c r="VI61" s="8"/>
      <c r="VJ61" s="8"/>
      <c r="VK61" s="8"/>
      <c r="VL61" s="8"/>
      <c r="VM61" s="8"/>
      <c r="VN61" s="8"/>
      <c r="VO61" s="8"/>
      <c r="VP61" s="8"/>
      <c r="VQ61" s="8"/>
      <c r="VR61" s="8"/>
      <c r="VS61" s="8"/>
      <c r="VT61" s="8"/>
      <c r="VU61" s="8"/>
      <c r="VV61" s="8"/>
      <c r="VW61" s="8"/>
      <c r="VX61" s="8"/>
      <c r="VY61" s="8"/>
      <c r="VZ61" s="8"/>
      <c r="WA61" s="8"/>
      <c r="WB61" s="8"/>
      <c r="WC61" s="8"/>
      <c r="WD61" s="8"/>
      <c r="WE61" s="8"/>
      <c r="WF61" s="8"/>
      <c r="WG61" s="8"/>
      <c r="WH61" s="8"/>
      <c r="WI61" s="8"/>
      <c r="WJ61" s="8"/>
      <c r="WK61" s="8"/>
      <c r="WL61" s="8"/>
      <c r="WM61" s="8"/>
      <c r="WN61" s="8"/>
      <c r="WO61" s="8"/>
      <c r="WP61" s="8"/>
      <c r="WQ61" s="8"/>
      <c r="WR61" s="8"/>
      <c r="WS61" s="8"/>
      <c r="WT61" s="8"/>
      <c r="WU61" s="8"/>
      <c r="WV61" s="8"/>
      <c r="WW61" s="8"/>
      <c r="WX61" s="8"/>
      <c r="WY61" s="8"/>
      <c r="WZ61" s="8"/>
      <c r="XA61" s="8"/>
      <c r="XB61" s="8"/>
      <c r="XC61" s="8"/>
      <c r="XD61" s="8"/>
      <c r="XE61" s="8"/>
      <c r="XF61" s="8"/>
      <c r="XG61" s="8"/>
      <c r="XH61" s="8"/>
      <c r="XI61" s="8"/>
      <c r="XJ61" s="8"/>
      <c r="XK61" s="8"/>
      <c r="XL61" s="8"/>
      <c r="XM61" s="8"/>
      <c r="XN61" s="8"/>
      <c r="XO61" s="8"/>
      <c r="XP61" s="8"/>
      <c r="XQ61" s="8"/>
      <c r="XR61" s="8"/>
      <c r="XS61" s="8"/>
      <c r="XT61" s="8"/>
      <c r="XU61" s="8"/>
      <c r="XV61" s="8"/>
      <c r="XW61" s="8"/>
      <c r="XX61" s="8"/>
      <c r="XY61" s="8"/>
      <c r="XZ61" s="8"/>
      <c r="YA61" s="8"/>
      <c r="YB61" s="8"/>
      <c r="YC61" s="8"/>
      <c r="YD61" s="8"/>
      <c r="YE61" s="8"/>
      <c r="YF61" s="8"/>
      <c r="YG61" s="8"/>
      <c r="YH61" s="8"/>
      <c r="YI61" s="8"/>
      <c r="YJ61" s="8"/>
      <c r="YK61" s="8"/>
      <c r="YL61" s="8"/>
      <c r="YM61" s="8"/>
      <c r="YN61" s="8"/>
      <c r="YO61" s="8"/>
      <c r="YP61" s="8"/>
      <c r="YQ61" s="8"/>
      <c r="YR61" s="8"/>
      <c r="YS61" s="8"/>
      <c r="YT61" s="8"/>
      <c r="YU61" s="8"/>
      <c r="YV61" s="8"/>
      <c r="YW61" s="8"/>
      <c r="YX61" s="8"/>
      <c r="YY61" s="8"/>
      <c r="YZ61" s="8"/>
      <c r="ZA61" s="8"/>
      <c r="ZB61" s="8"/>
      <c r="ZC61" s="8"/>
      <c r="ZD61" s="8"/>
      <c r="ZE61" s="8"/>
      <c r="ZF61" s="8"/>
      <c r="ZG61" s="8"/>
      <c r="ZH61" s="8"/>
      <c r="ZI61" s="8"/>
      <c r="ZJ61" s="8"/>
      <c r="ZK61" s="8"/>
      <c r="ZL61" s="8"/>
      <c r="ZM61" s="8"/>
      <c r="ZN61" s="8"/>
      <c r="ZO61" s="8"/>
      <c r="ZP61" s="8"/>
      <c r="ZQ61" s="8"/>
      <c r="ZR61" s="8"/>
      <c r="ZS61" s="8"/>
      <c r="ZT61" s="8"/>
      <c r="ZU61" s="8"/>
      <c r="ZV61" s="8"/>
      <c r="ZW61" s="8"/>
      <c r="ZX61" s="8"/>
      <c r="ZY61" s="8"/>
      <c r="ZZ61" s="8"/>
      <c r="AAA61" s="8"/>
      <c r="AAB61" s="8"/>
      <c r="AAC61" s="8"/>
      <c r="AAD61" s="8"/>
      <c r="AAE61" s="8"/>
      <c r="AAF61" s="8"/>
      <c r="AAG61" s="8"/>
      <c r="AAH61" s="8"/>
      <c r="AAI61" s="8"/>
      <c r="AAJ61" s="8"/>
      <c r="AAK61" s="8"/>
      <c r="AAL61" s="8"/>
      <c r="AAM61" s="8"/>
      <c r="AAN61" s="8"/>
      <c r="AAO61" s="8"/>
      <c r="AAP61" s="8"/>
      <c r="AAQ61" s="8"/>
      <c r="AAR61" s="8"/>
      <c r="AAS61" s="8"/>
      <c r="AAT61" s="8"/>
      <c r="AAU61" s="8"/>
      <c r="AAV61" s="8"/>
      <c r="AAW61" s="8"/>
      <c r="AAX61" s="8"/>
      <c r="AAY61" s="8"/>
      <c r="AAZ61" s="8"/>
      <c r="ABA61" s="8"/>
      <c r="ABB61" s="8"/>
      <c r="ABC61" s="8"/>
      <c r="ABD61" s="8"/>
      <c r="ABE61" s="8"/>
      <c r="ABF61" s="8"/>
      <c r="ABG61" s="8"/>
      <c r="ABH61" s="8"/>
      <c r="ABI61" s="8"/>
      <c r="ABJ61" s="8"/>
      <c r="ABK61" s="8"/>
      <c r="ABL61" s="8"/>
      <c r="ABM61" s="8"/>
      <c r="ABN61" s="8"/>
      <c r="ABO61" s="8"/>
      <c r="ABP61" s="8"/>
      <c r="ABQ61" s="8"/>
      <c r="ABR61" s="8"/>
      <c r="ABS61" s="8"/>
      <c r="ABT61" s="8"/>
      <c r="ABU61" s="8"/>
      <c r="ABV61" s="8"/>
      <c r="ABW61" s="8"/>
      <c r="ABX61" s="8"/>
      <c r="ABY61" s="8"/>
      <c r="ABZ61" s="8"/>
      <c r="ACA61" s="8"/>
      <c r="ACB61" s="8"/>
      <c r="ACC61" s="8"/>
      <c r="ACD61" s="8"/>
      <c r="ACE61" s="8"/>
      <c r="ACF61" s="8"/>
      <c r="ACG61" s="8"/>
      <c r="ACH61" s="8"/>
      <c r="ACI61" s="8"/>
      <c r="ACJ61" s="8"/>
      <c r="ACK61" s="8"/>
      <c r="ACL61" s="8"/>
      <c r="ACM61" s="8"/>
      <c r="ACN61" s="8"/>
      <c r="ACO61" s="8"/>
      <c r="ACP61" s="8"/>
      <c r="ACQ61" s="8"/>
      <c r="ACR61" s="8"/>
      <c r="ACS61" s="8"/>
      <c r="ACT61" s="8"/>
      <c r="ACU61" s="8"/>
      <c r="ACV61" s="8"/>
      <c r="ACW61" s="8"/>
      <c r="ACX61" s="8"/>
      <c r="ACY61" s="8"/>
      <c r="ACZ61" s="8"/>
      <c r="ADA61" s="8"/>
      <c r="ADB61" s="8"/>
      <c r="ADC61" s="8"/>
      <c r="ADD61" s="8"/>
      <c r="ADE61" s="8"/>
      <c r="ADF61" s="8"/>
      <c r="ADG61" s="8"/>
      <c r="ADH61" s="8"/>
      <c r="ADI61" s="8"/>
      <c r="ADJ61" s="8"/>
      <c r="ADK61" s="8"/>
      <c r="ADL61" s="8"/>
      <c r="ADM61" s="8"/>
      <c r="ADN61" s="8"/>
      <c r="ADO61" s="8"/>
      <c r="ADP61" s="8"/>
      <c r="ADQ61" s="8"/>
      <c r="ADR61" s="8"/>
      <c r="ADS61" s="8"/>
      <c r="ADT61" s="8"/>
      <c r="ADU61" s="8"/>
      <c r="ADV61" s="8"/>
      <c r="ADW61" s="8"/>
      <c r="ADX61" s="8"/>
      <c r="ADY61" s="8"/>
      <c r="ADZ61" s="8"/>
      <c r="AEA61" s="8"/>
      <c r="AEB61" s="8"/>
      <c r="AEC61" s="8"/>
      <c r="AED61" s="8"/>
      <c r="AEE61" s="8"/>
      <c r="AEF61" s="8"/>
      <c r="AEG61" s="8"/>
      <c r="AEH61" s="8"/>
      <c r="AEI61" s="8"/>
      <c r="AEJ61" s="8"/>
      <c r="AEK61" s="8"/>
      <c r="AEL61" s="8"/>
      <c r="AEM61" s="8"/>
      <c r="AEN61" s="8"/>
      <c r="AEO61" s="8"/>
      <c r="AEP61" s="8"/>
      <c r="AEQ61" s="8"/>
      <c r="AER61" s="8"/>
      <c r="AES61" s="8"/>
      <c r="AET61" s="8"/>
      <c r="AEU61" s="8"/>
      <c r="AEV61" s="8"/>
      <c r="AEW61" s="8"/>
      <c r="AEX61" s="8"/>
      <c r="AEY61" s="8"/>
      <c r="AEZ61" s="8"/>
      <c r="AFA61" s="8"/>
      <c r="AFB61" s="8"/>
      <c r="AFC61" s="8"/>
      <c r="AFD61" s="8"/>
      <c r="AFE61" s="8"/>
      <c r="AFF61" s="8"/>
      <c r="AFG61" s="8"/>
      <c r="AFH61" s="8"/>
      <c r="AFI61" s="8"/>
      <c r="AFJ61" s="8"/>
      <c r="AFK61" s="8"/>
      <c r="AFL61" s="8"/>
      <c r="AFM61" s="8"/>
      <c r="AFN61" s="8"/>
      <c r="AFO61" s="8"/>
      <c r="AFP61" s="8"/>
      <c r="AFQ61" s="8"/>
      <c r="AFR61" s="8"/>
      <c r="AFS61" s="8"/>
      <c r="AFT61" s="8"/>
      <c r="AFU61" s="8"/>
      <c r="AFV61" s="8"/>
      <c r="AFW61" s="8"/>
      <c r="AFX61" s="8"/>
      <c r="AFY61" s="8"/>
      <c r="AFZ61" s="8"/>
      <c r="AGA61" s="8"/>
      <c r="AGB61" s="8"/>
      <c r="AGC61" s="8"/>
      <c r="AGD61" s="8"/>
      <c r="AGE61" s="8"/>
      <c r="AGF61" s="8"/>
      <c r="AGG61" s="8"/>
      <c r="AGH61" s="8"/>
      <c r="AGI61" s="8"/>
      <c r="AGJ61" s="8"/>
      <c r="AGK61" s="8"/>
      <c r="AGL61" s="8"/>
      <c r="AGM61" s="8"/>
      <c r="AGN61" s="8"/>
      <c r="AGO61" s="8"/>
      <c r="AGP61" s="8"/>
      <c r="AGQ61" s="8"/>
      <c r="AGR61" s="8"/>
      <c r="AGS61" s="8"/>
      <c r="AGT61" s="8"/>
      <c r="AGU61" s="8"/>
      <c r="AGV61" s="8"/>
      <c r="AGW61" s="8"/>
      <c r="AGX61" s="8"/>
      <c r="AGY61" s="8"/>
      <c r="AGZ61" s="8"/>
      <c r="AHA61" s="8"/>
      <c r="AHB61" s="8"/>
      <c r="AHC61" s="8"/>
      <c r="AHD61" s="8"/>
      <c r="AHE61" s="8"/>
      <c r="AHF61" s="8"/>
      <c r="AHG61" s="8"/>
      <c r="AHH61" s="8"/>
      <c r="AHI61" s="8"/>
      <c r="AHJ61" s="8"/>
      <c r="AHK61" s="8"/>
      <c r="AHL61" s="8"/>
      <c r="AHM61" s="8"/>
      <c r="AHN61" s="8"/>
      <c r="AHO61" s="8"/>
      <c r="AHP61" s="8"/>
      <c r="AHQ61" s="8"/>
      <c r="AHR61" s="8"/>
      <c r="AHS61" s="8"/>
      <c r="AHT61" s="8"/>
      <c r="AHU61" s="8"/>
      <c r="AHV61" s="8"/>
      <c r="AHW61" s="8"/>
      <c r="AHX61" s="8"/>
      <c r="AHY61" s="8"/>
      <c r="AHZ61" s="8"/>
      <c r="AIA61" s="8"/>
      <c r="AIB61" s="8"/>
      <c r="AIC61" s="8"/>
      <c r="AID61" s="8"/>
      <c r="AIE61" s="8"/>
      <c r="AIF61" s="8"/>
      <c r="AIG61" s="8"/>
      <c r="AIH61" s="8"/>
      <c r="AII61" s="8"/>
      <c r="AIJ61" s="8"/>
      <c r="AIK61" s="8"/>
      <c r="AIL61" s="8"/>
      <c r="AIM61" s="8"/>
      <c r="AIN61" s="8"/>
      <c r="AIO61" s="8"/>
      <c r="AIP61" s="8"/>
      <c r="AIQ61" s="8"/>
      <c r="AIR61" s="8"/>
      <c r="AIS61" s="8"/>
      <c r="AIT61" s="8"/>
      <c r="AIU61" s="8"/>
      <c r="AIV61" s="8"/>
      <c r="AIW61" s="8"/>
      <c r="AIX61" s="8"/>
      <c r="AIY61" s="8"/>
      <c r="AIZ61" s="8"/>
      <c r="AJA61" s="8"/>
      <c r="AJB61" s="8"/>
      <c r="AJC61" s="8"/>
      <c r="AJD61" s="8"/>
      <c r="AJE61" s="8"/>
      <c r="AJF61" s="8"/>
      <c r="AJG61" s="8"/>
      <c r="AJH61" s="8"/>
      <c r="AJI61" s="8"/>
      <c r="AJJ61" s="8"/>
      <c r="AJK61" s="8"/>
      <c r="AJL61" s="8"/>
      <c r="AJM61" s="8"/>
      <c r="AJN61" s="8"/>
      <c r="AJO61" s="8"/>
      <c r="AJP61" s="8"/>
      <c r="AJQ61" s="8"/>
      <c r="AJR61" s="8"/>
      <c r="AJS61" s="8"/>
      <c r="AJT61" s="8"/>
      <c r="AJU61" s="8"/>
      <c r="AJV61" s="8"/>
      <c r="AJW61" s="8"/>
      <c r="AJX61" s="8"/>
      <c r="AJY61" s="8"/>
      <c r="AJZ61" s="8"/>
      <c r="AKA61" s="8"/>
      <c r="AKB61" s="8"/>
      <c r="AKC61" s="8"/>
      <c r="AKD61" s="8"/>
      <c r="AKE61" s="8"/>
      <c r="AKF61" s="8"/>
      <c r="AKG61" s="8"/>
      <c r="AKH61" s="8"/>
      <c r="AKI61" s="8"/>
      <c r="AKJ61" s="8"/>
      <c r="AKK61" s="8"/>
      <c r="AKL61" s="8"/>
      <c r="AKM61" s="8"/>
      <c r="AKN61" s="8"/>
      <c r="AKO61" s="8"/>
      <c r="AKP61" s="8"/>
      <c r="AKQ61" s="8"/>
      <c r="AKR61" s="8"/>
      <c r="AKS61" s="8"/>
      <c r="AKT61" s="8"/>
      <c r="AKU61" s="8"/>
      <c r="AKV61" s="8"/>
      <c r="AKW61" s="8"/>
      <c r="AKX61" s="8"/>
      <c r="AKY61" s="8"/>
      <c r="AKZ61" s="8"/>
      <c r="ALA61" s="8"/>
      <c r="ALB61" s="8"/>
      <c r="ALC61" s="8"/>
      <c r="ALD61" s="8"/>
      <c r="ALE61" s="8"/>
      <c r="ALF61" s="8"/>
      <c r="ALG61" s="8"/>
      <c r="ALH61" s="8"/>
      <c r="ALI61" s="8"/>
      <c r="ALJ61" s="8"/>
      <c r="ALK61" s="8"/>
      <c r="ALL61" s="8"/>
      <c r="ALM61" s="8"/>
      <c r="ALN61" s="8"/>
      <c r="ALO61" s="8"/>
      <c r="ALP61" s="8"/>
      <c r="ALQ61" s="8"/>
      <c r="ALR61" s="8"/>
      <c r="ALS61" s="8"/>
      <c r="ALT61" s="8"/>
      <c r="ALU61" s="8"/>
      <c r="ALV61" s="8"/>
      <c r="ALW61" s="8"/>
      <c r="ALX61" s="8"/>
      <c r="ALY61" s="8"/>
      <c r="ALZ61" s="8"/>
      <c r="AMA61" s="8"/>
      <c r="AMB61" s="8"/>
      <c r="AMC61" s="8"/>
      <c r="AMD61" s="8"/>
      <c r="AME61" s="8"/>
      <c r="AMF61" s="8"/>
      <c r="AMG61" s="8"/>
      <c r="AMH61" s="8"/>
      <c r="AMI61" s="8"/>
      <c r="AMJ61" s="8"/>
      <c r="AMK61" s="8"/>
      <c r="AML61" s="8"/>
      <c r="AMM61" s="8"/>
      <c r="AMN61" s="8"/>
      <c r="AMO61" s="8"/>
      <c r="AMP61" s="8"/>
      <c r="AMQ61" s="8"/>
      <c r="AMR61" s="8"/>
      <c r="AMS61" s="8"/>
      <c r="AMT61" s="8"/>
      <c r="AMU61" s="8"/>
      <c r="AMV61" s="8"/>
      <c r="AMW61" s="8"/>
      <c r="AMX61" s="8"/>
      <c r="AMY61" s="8"/>
      <c r="AMZ61" s="8"/>
      <c r="ANA61" s="8"/>
      <c r="ANB61" s="8"/>
      <c r="ANC61" s="8"/>
      <c r="AND61" s="8"/>
      <c r="ANE61" s="8"/>
      <c r="ANF61" s="8"/>
      <c r="ANG61" s="8"/>
      <c r="ANH61" s="8"/>
      <c r="ANI61" s="8"/>
      <c r="ANJ61" s="8"/>
      <c r="ANK61" s="8"/>
      <c r="ANL61" s="8"/>
      <c r="ANM61" s="8"/>
      <c r="ANN61" s="8"/>
      <c r="ANO61" s="8"/>
      <c r="ANP61" s="8"/>
      <c r="ANQ61" s="8"/>
      <c r="ANR61" s="8"/>
      <c r="ANS61" s="8"/>
      <c r="ANT61" s="8"/>
      <c r="ANU61" s="8"/>
      <c r="ANV61" s="8"/>
      <c r="ANW61" s="8"/>
      <c r="ANX61" s="8"/>
      <c r="ANY61" s="8"/>
      <c r="ANZ61" s="8"/>
      <c r="AOA61" s="8"/>
      <c r="AOB61" s="8"/>
      <c r="AOC61" s="8"/>
      <c r="AOD61" s="8"/>
      <c r="AOE61" s="8"/>
      <c r="AOF61" s="8"/>
      <c r="AOG61" s="8"/>
      <c r="AOH61" s="8"/>
      <c r="AOI61" s="8"/>
      <c r="AOJ61" s="8"/>
      <c r="AOK61" s="8"/>
      <c r="AOL61" s="8"/>
      <c r="AOM61" s="8"/>
      <c r="AON61" s="8"/>
      <c r="AOO61" s="8"/>
      <c r="AOP61" s="8"/>
      <c r="AOQ61" s="8"/>
      <c r="AOR61" s="8"/>
      <c r="AOS61" s="8"/>
      <c r="AOT61" s="8"/>
      <c r="AOU61" s="8"/>
      <c r="AOV61" s="8"/>
      <c r="AOW61" s="8"/>
      <c r="AOX61" s="8"/>
      <c r="AOY61" s="8"/>
      <c r="AOZ61" s="8"/>
      <c r="APA61" s="8"/>
      <c r="APB61" s="8"/>
      <c r="APC61" s="8"/>
      <c r="APD61" s="8"/>
      <c r="APE61" s="8"/>
      <c r="APF61" s="8"/>
      <c r="APG61" s="8"/>
      <c r="APH61" s="8"/>
      <c r="API61" s="8"/>
      <c r="APJ61" s="8"/>
      <c r="APK61" s="8"/>
      <c r="APL61" s="8"/>
      <c r="APM61" s="8"/>
      <c r="APN61" s="8"/>
      <c r="APO61" s="8"/>
      <c r="APP61" s="8"/>
      <c r="APQ61" s="8"/>
      <c r="APR61" s="8"/>
      <c r="APS61" s="8"/>
      <c r="APT61" s="8"/>
      <c r="APU61" s="8"/>
      <c r="APV61" s="8"/>
      <c r="APW61" s="8"/>
      <c r="APX61" s="8"/>
      <c r="APY61" s="8"/>
      <c r="APZ61" s="8"/>
      <c r="AQA61" s="8"/>
      <c r="AQB61" s="8"/>
      <c r="AQC61" s="8"/>
      <c r="AQD61" s="8"/>
      <c r="AQE61" s="8"/>
      <c r="AQF61" s="8"/>
      <c r="AQG61" s="8"/>
      <c r="AQH61" s="8"/>
      <c r="AQI61" s="8"/>
      <c r="AQJ61" s="8"/>
      <c r="AQK61" s="8"/>
      <c r="AQL61" s="8"/>
      <c r="AQM61" s="8"/>
      <c r="AQN61" s="8"/>
      <c r="AQO61" s="8"/>
      <c r="AQP61" s="8"/>
      <c r="AQQ61" s="8"/>
      <c r="AQR61" s="8"/>
      <c r="AQS61" s="8"/>
      <c r="AQT61" s="8"/>
      <c r="AQU61" s="8"/>
      <c r="AQV61" s="8"/>
      <c r="AQW61" s="8"/>
      <c r="AQX61" s="8"/>
      <c r="AQY61" s="8"/>
      <c r="AQZ61" s="8"/>
      <c r="ARA61" s="8"/>
      <c r="ARB61" s="8"/>
      <c r="ARC61" s="8"/>
      <c r="ARD61" s="8"/>
      <c r="ARE61" s="8"/>
      <c r="ARF61" s="8"/>
      <c r="ARG61" s="8"/>
      <c r="ARH61" s="8"/>
      <c r="ARI61" s="8"/>
      <c r="ARJ61" s="8"/>
      <c r="ARK61" s="8"/>
      <c r="ARL61" s="8"/>
      <c r="ARM61" s="8"/>
      <c r="ARN61" s="8"/>
      <c r="ARO61" s="8"/>
      <c r="ARP61" s="8"/>
      <c r="ARQ61" s="8"/>
      <c r="ARR61" s="8"/>
      <c r="ARS61" s="8"/>
      <c r="ART61" s="8"/>
      <c r="ARU61" s="8"/>
      <c r="ARV61" s="8"/>
      <c r="ARW61" s="8"/>
      <c r="ARX61" s="8"/>
      <c r="ARY61" s="8"/>
      <c r="ARZ61" s="8"/>
      <c r="ASA61" s="8"/>
      <c r="ASB61" s="8"/>
      <c r="ASC61" s="8"/>
      <c r="ASD61" s="8"/>
      <c r="ASE61" s="8"/>
      <c r="ASF61" s="8"/>
      <c r="ASG61" s="8"/>
      <c r="ASH61" s="8"/>
      <c r="ASI61" s="8"/>
      <c r="ASJ61" s="8"/>
      <c r="ASK61" s="8"/>
      <c r="ASL61" s="8"/>
      <c r="ASM61" s="8"/>
      <c r="ASN61" s="8"/>
      <c r="ASO61" s="8"/>
      <c r="ASP61" s="8"/>
      <c r="ASQ61" s="8"/>
      <c r="ASR61" s="8"/>
      <c r="ASS61" s="8"/>
      <c r="AST61" s="8"/>
      <c r="ASU61" s="8"/>
      <c r="ASV61" s="8"/>
      <c r="ASW61" s="8"/>
      <c r="ASX61" s="8"/>
      <c r="ASY61" s="8"/>
      <c r="ASZ61" s="8"/>
      <c r="ATA61" s="8"/>
      <c r="ATB61" s="8"/>
      <c r="ATC61" s="8"/>
      <c r="ATD61" s="8"/>
      <c r="ATE61" s="8"/>
      <c r="ATF61" s="8"/>
      <c r="ATG61" s="8"/>
      <c r="ATH61" s="8"/>
      <c r="ATI61" s="8"/>
      <c r="ATJ61" s="8"/>
      <c r="ATK61" s="8"/>
      <c r="ATL61" s="8"/>
      <c r="ATM61" s="8"/>
      <c r="ATN61" s="8"/>
      <c r="ATO61" s="8"/>
      <c r="ATP61" s="8"/>
      <c r="ATQ61" s="8"/>
      <c r="ATR61" s="8"/>
      <c r="ATS61" s="8"/>
      <c r="ATT61" s="8"/>
      <c r="ATU61" s="8"/>
      <c r="ATV61" s="8"/>
      <c r="ATW61" s="8"/>
      <c r="ATX61" s="8"/>
      <c r="ATY61" s="8"/>
      <c r="ATZ61" s="8"/>
      <c r="AUA61" s="8"/>
      <c r="AUB61" s="8"/>
      <c r="AUC61" s="8"/>
      <c r="AUD61" s="8"/>
      <c r="AUE61" s="8"/>
      <c r="AUF61" s="8"/>
      <c r="AUG61" s="8"/>
      <c r="AUH61" s="8"/>
      <c r="AUI61" s="8"/>
      <c r="AUJ61" s="8"/>
      <c r="AUK61" s="8"/>
      <c r="AUL61" s="8"/>
      <c r="AUM61" s="8"/>
      <c r="AUN61" s="8"/>
      <c r="AUO61" s="8"/>
      <c r="AUP61" s="8"/>
      <c r="AUQ61" s="8"/>
      <c r="AUR61" s="8"/>
      <c r="AUS61" s="8"/>
      <c r="AUT61" s="8"/>
      <c r="AUU61" s="8"/>
      <c r="AUV61" s="8"/>
      <c r="AUW61" s="8"/>
      <c r="AUX61" s="8"/>
      <c r="AUY61" s="8"/>
      <c r="AUZ61" s="8"/>
      <c r="AVA61" s="8"/>
      <c r="AVB61" s="8"/>
      <c r="AVC61" s="8"/>
      <c r="AVD61" s="8"/>
      <c r="AVE61" s="8"/>
      <c r="AVF61" s="8"/>
      <c r="AVG61" s="8"/>
      <c r="AVH61" s="8"/>
      <c r="AVI61" s="8"/>
      <c r="AVJ61" s="8"/>
      <c r="AVK61" s="8"/>
      <c r="AVL61" s="8"/>
      <c r="AVM61" s="8"/>
      <c r="AVN61" s="8"/>
      <c r="AVO61" s="8"/>
      <c r="AVP61" s="8"/>
      <c r="AVQ61" s="8"/>
      <c r="AVR61" s="8"/>
      <c r="AVS61" s="8"/>
      <c r="AVT61" s="8"/>
      <c r="AVU61" s="8"/>
      <c r="AVV61" s="8"/>
      <c r="AVW61" s="8"/>
      <c r="AVX61" s="8"/>
      <c r="AVY61" s="8"/>
      <c r="AVZ61" s="8"/>
      <c r="AWA61" s="8"/>
      <c r="AWB61" s="8"/>
      <c r="AWC61" s="8"/>
      <c r="AWD61" s="8"/>
      <c r="AWE61" s="8"/>
      <c r="AWF61" s="8"/>
      <c r="AWG61" s="8"/>
      <c r="AWH61" s="8"/>
      <c r="AWI61" s="8"/>
      <c r="AWJ61" s="8"/>
      <c r="AWK61" s="8"/>
      <c r="AWL61" s="8"/>
      <c r="AWM61" s="8"/>
      <c r="AWN61" s="8"/>
      <c r="AWO61" s="8"/>
      <c r="AWP61" s="8"/>
      <c r="AWQ61" s="8"/>
      <c r="AWR61" s="8"/>
      <c r="AWS61" s="8"/>
      <c r="AWT61" s="8"/>
      <c r="AWU61" s="8"/>
      <c r="AWV61" s="8"/>
      <c r="AWW61" s="8"/>
      <c r="AWX61" s="8"/>
      <c r="AWY61" s="8"/>
      <c r="AWZ61" s="8"/>
      <c r="AXA61" s="8"/>
      <c r="AXB61" s="8"/>
      <c r="AXC61" s="8"/>
      <c r="AXD61" s="8"/>
      <c r="AXE61" s="8"/>
      <c r="AXF61" s="8"/>
      <c r="AXG61" s="8"/>
      <c r="AXH61" s="8"/>
      <c r="AXI61" s="8"/>
      <c r="AXJ61" s="8"/>
      <c r="AXK61" s="8"/>
      <c r="AXL61" s="8"/>
      <c r="AXM61" s="8"/>
      <c r="AXN61" s="8"/>
      <c r="AXO61" s="8"/>
      <c r="AXP61" s="8"/>
      <c r="AXQ61" s="8"/>
      <c r="AXR61" s="8"/>
      <c r="AXS61" s="8"/>
      <c r="AXT61" s="8"/>
      <c r="AXU61" s="8"/>
      <c r="AXV61" s="8"/>
      <c r="AXW61" s="8"/>
      <c r="AXX61" s="8"/>
      <c r="AXY61" s="8"/>
      <c r="AXZ61" s="8"/>
      <c r="AYA61" s="8"/>
      <c r="AYB61" s="8"/>
      <c r="AYC61" s="8"/>
      <c r="AYD61" s="8"/>
      <c r="AYE61" s="8"/>
      <c r="AYF61" s="8"/>
      <c r="AYG61" s="8"/>
      <c r="AYH61" s="8"/>
      <c r="AYI61" s="8"/>
      <c r="AYJ61" s="8"/>
      <c r="AYK61" s="8"/>
      <c r="AYL61" s="8"/>
      <c r="AYM61" s="8"/>
      <c r="AYN61" s="8"/>
      <c r="AYO61" s="8"/>
      <c r="AYP61" s="8"/>
      <c r="AYQ61" s="8"/>
      <c r="AYR61" s="8"/>
      <c r="AYS61" s="8"/>
      <c r="AYT61" s="8"/>
      <c r="AYU61" s="8"/>
      <c r="AYV61" s="8"/>
      <c r="AYW61" s="8"/>
      <c r="AYX61" s="8"/>
      <c r="AYY61" s="8"/>
      <c r="AYZ61" s="8"/>
      <c r="AZA61" s="8"/>
      <c r="AZB61" s="8"/>
      <c r="AZC61" s="8"/>
      <c r="AZD61" s="8"/>
      <c r="AZE61" s="8"/>
      <c r="AZF61" s="8"/>
      <c r="AZG61" s="8"/>
      <c r="AZH61" s="8"/>
      <c r="AZI61" s="8"/>
      <c r="AZJ61" s="8"/>
      <c r="AZK61" s="8"/>
      <c r="AZL61" s="8"/>
      <c r="AZM61" s="8"/>
      <c r="AZN61" s="8"/>
      <c r="AZO61" s="8"/>
      <c r="AZP61" s="8"/>
      <c r="AZQ61" s="8"/>
      <c r="AZR61" s="8"/>
      <c r="AZS61" s="8"/>
      <c r="AZT61" s="8"/>
      <c r="AZU61" s="8"/>
      <c r="AZV61" s="8"/>
      <c r="AZW61" s="8"/>
      <c r="AZX61" s="8"/>
      <c r="AZY61" s="8"/>
      <c r="AZZ61" s="8"/>
      <c r="BAA61" s="8"/>
      <c r="BAB61" s="8"/>
      <c r="BAC61" s="8"/>
      <c r="BAD61" s="8"/>
      <c r="BAE61" s="8"/>
      <c r="BAF61" s="8"/>
      <c r="BAG61" s="8"/>
      <c r="BAH61" s="8"/>
      <c r="BAI61" s="8"/>
      <c r="BAJ61" s="8"/>
      <c r="BAK61" s="8"/>
      <c r="BAL61" s="8"/>
      <c r="BAM61" s="8"/>
      <c r="BAN61" s="8"/>
      <c r="BAO61" s="8"/>
      <c r="BAP61" s="8"/>
      <c r="BAQ61" s="8"/>
      <c r="BAR61" s="8"/>
      <c r="BAS61" s="8"/>
      <c r="BAT61" s="8"/>
      <c r="BAU61" s="8"/>
      <c r="BAV61" s="8"/>
      <c r="BAW61" s="8"/>
      <c r="BAX61" s="8"/>
      <c r="BAY61" s="8"/>
      <c r="BAZ61" s="8"/>
      <c r="BBA61" s="8"/>
      <c r="BBB61" s="8"/>
      <c r="BBC61" s="8"/>
      <c r="BBD61" s="8"/>
      <c r="BBE61" s="8"/>
      <c r="BBF61" s="8"/>
      <c r="BBG61" s="8"/>
      <c r="BBH61" s="8"/>
      <c r="BBI61" s="8"/>
      <c r="BBJ61" s="8"/>
      <c r="BBK61" s="8"/>
      <c r="BBL61" s="8"/>
      <c r="BBM61" s="8"/>
      <c r="BBN61" s="8"/>
      <c r="BBO61" s="8"/>
      <c r="BBP61" s="8"/>
      <c r="BBQ61" s="8"/>
      <c r="BBR61" s="8"/>
      <c r="BBS61" s="8"/>
      <c r="BBT61" s="8"/>
      <c r="BBU61" s="8"/>
      <c r="BBV61" s="8"/>
      <c r="BBW61" s="8"/>
      <c r="BBX61" s="8"/>
      <c r="BBY61" s="8"/>
      <c r="BBZ61" s="8"/>
      <c r="BCA61" s="8"/>
      <c r="BCB61" s="8"/>
      <c r="BCC61" s="8"/>
      <c r="BCD61" s="8"/>
      <c r="BCE61" s="8"/>
      <c r="BCF61" s="8"/>
      <c r="BCG61" s="8"/>
      <c r="BCH61" s="8"/>
      <c r="BCI61" s="8"/>
      <c r="BCJ61" s="8"/>
      <c r="BCK61" s="8"/>
      <c r="BCL61" s="8"/>
      <c r="BCM61" s="8"/>
      <c r="BCN61" s="8"/>
      <c r="BCO61" s="8"/>
      <c r="BCP61" s="8"/>
      <c r="BCQ61" s="8"/>
      <c r="BCR61" s="8"/>
      <c r="BCS61" s="8"/>
      <c r="BCT61" s="8"/>
      <c r="BCU61" s="8"/>
      <c r="BCV61" s="8"/>
      <c r="BCW61" s="8"/>
      <c r="BCX61" s="8"/>
      <c r="BCY61" s="8"/>
      <c r="BCZ61" s="8"/>
      <c r="BDA61" s="8"/>
      <c r="BDB61" s="8"/>
      <c r="BDC61" s="8"/>
      <c r="BDD61" s="8"/>
      <c r="BDE61" s="8"/>
      <c r="BDF61" s="8"/>
      <c r="BDG61" s="8"/>
      <c r="BDH61" s="8"/>
      <c r="BDI61" s="8"/>
      <c r="BDJ61" s="8"/>
      <c r="BDK61" s="8"/>
      <c r="BDL61" s="8"/>
      <c r="BDM61" s="8"/>
      <c r="BDN61" s="8"/>
      <c r="BDO61" s="8"/>
      <c r="BDP61" s="8"/>
      <c r="BDQ61" s="8"/>
      <c r="BDR61" s="8"/>
      <c r="BDS61" s="8"/>
      <c r="BDT61" s="8"/>
      <c r="BDU61" s="8"/>
      <c r="BDV61" s="8"/>
      <c r="BDW61" s="8"/>
      <c r="BDX61" s="8"/>
      <c r="BDY61" s="8"/>
      <c r="BDZ61" s="8"/>
      <c r="BEA61" s="8"/>
      <c r="BEB61" s="8"/>
      <c r="BEC61" s="8"/>
      <c r="BED61" s="8"/>
      <c r="BEE61" s="8"/>
      <c r="BEF61" s="8"/>
      <c r="BEG61" s="8"/>
      <c r="BEH61" s="8"/>
      <c r="BEI61" s="8"/>
      <c r="BEJ61" s="8"/>
      <c r="BEK61" s="8"/>
      <c r="BEL61" s="8"/>
      <c r="BEM61" s="8"/>
      <c r="BEN61" s="8"/>
      <c r="BEO61" s="8"/>
      <c r="BEP61" s="8"/>
      <c r="BEQ61" s="8"/>
      <c r="BER61" s="8"/>
      <c r="BES61" s="8"/>
      <c r="BET61" s="8"/>
      <c r="BEU61" s="8"/>
      <c r="BEV61" s="8"/>
      <c r="BEW61" s="8"/>
      <c r="BEX61" s="8"/>
      <c r="BEY61" s="8"/>
      <c r="BEZ61" s="8"/>
      <c r="BFA61" s="8"/>
      <c r="BFB61" s="8"/>
      <c r="BFC61" s="8"/>
      <c r="BFD61" s="8"/>
      <c r="BFE61" s="8"/>
      <c r="BFF61" s="8"/>
      <c r="BFG61" s="8"/>
      <c r="BFH61" s="8"/>
      <c r="BFI61" s="8"/>
      <c r="BFJ61" s="8"/>
      <c r="BFK61" s="8"/>
      <c r="BFL61" s="8"/>
      <c r="BFM61" s="8"/>
      <c r="BFN61" s="8"/>
      <c r="BFO61" s="8"/>
      <c r="BFP61" s="8"/>
      <c r="BFQ61" s="8"/>
      <c r="BFR61" s="8"/>
      <c r="BFS61" s="8"/>
      <c r="BFT61" s="8"/>
      <c r="BFU61" s="8"/>
      <c r="BFV61" s="8"/>
      <c r="BFW61" s="8"/>
      <c r="BFX61" s="8"/>
      <c r="BFY61" s="8"/>
      <c r="BFZ61" s="8"/>
      <c r="BGA61" s="8"/>
      <c r="BGB61" s="8"/>
      <c r="BGC61" s="8"/>
      <c r="BGD61" s="8"/>
      <c r="BGE61" s="8"/>
      <c r="BGF61" s="8"/>
      <c r="BGG61" s="8"/>
      <c r="BGH61" s="8"/>
      <c r="BGI61" s="8"/>
      <c r="BGJ61" s="8"/>
      <c r="BGK61" s="8"/>
      <c r="BGL61" s="8"/>
      <c r="BGM61" s="8"/>
      <c r="BGN61" s="8"/>
      <c r="BGO61" s="8"/>
      <c r="BGP61" s="8"/>
      <c r="BGQ61" s="8"/>
      <c r="BGR61" s="8"/>
      <c r="BGS61" s="8"/>
      <c r="BGT61" s="8"/>
      <c r="BGU61" s="8"/>
      <c r="BGV61" s="8"/>
      <c r="BGW61" s="8"/>
      <c r="BGX61" s="8"/>
      <c r="BGY61" s="8"/>
      <c r="BGZ61" s="8"/>
      <c r="BHA61" s="8"/>
      <c r="BHB61" s="8"/>
      <c r="BHC61" s="8"/>
      <c r="BHD61" s="8"/>
      <c r="BHE61" s="8"/>
      <c r="BHF61" s="8"/>
      <c r="BHG61" s="8"/>
      <c r="BHH61" s="8"/>
      <c r="BHI61" s="8"/>
      <c r="BHJ61" s="8"/>
      <c r="BHK61" s="8"/>
      <c r="BHL61" s="8"/>
      <c r="BHM61" s="8"/>
      <c r="BHN61" s="8"/>
      <c r="BHO61" s="8"/>
      <c r="BHP61" s="8"/>
      <c r="BHQ61" s="8"/>
      <c r="BHR61" s="8"/>
      <c r="BHS61" s="8"/>
      <c r="BHT61" s="8"/>
      <c r="BHU61" s="8"/>
      <c r="BHV61" s="8"/>
      <c r="BHW61" s="8"/>
      <c r="BHX61" s="8"/>
      <c r="BHY61" s="8"/>
      <c r="BHZ61" s="8"/>
      <c r="BIA61" s="8"/>
      <c r="BIB61" s="8"/>
      <c r="BIC61" s="8"/>
      <c r="BID61" s="8"/>
      <c r="BIE61" s="8"/>
      <c r="BIF61" s="8"/>
      <c r="BIG61" s="8"/>
      <c r="BIH61" s="8"/>
      <c r="BII61" s="8"/>
      <c r="BIJ61" s="8"/>
      <c r="BIK61" s="8"/>
      <c r="BIL61" s="8"/>
      <c r="BIM61" s="8"/>
      <c r="BIN61" s="8"/>
      <c r="BIO61" s="8"/>
      <c r="BIP61" s="8"/>
      <c r="BIQ61" s="8"/>
      <c r="BIR61" s="8"/>
      <c r="BIS61" s="8"/>
      <c r="BIT61" s="8"/>
      <c r="BIU61" s="8"/>
      <c r="BIV61" s="8"/>
      <c r="BIW61" s="8"/>
      <c r="BIX61" s="8"/>
      <c r="BIY61" s="8"/>
      <c r="BIZ61" s="8"/>
      <c r="BJA61" s="8"/>
      <c r="BJB61" s="8"/>
      <c r="BJC61" s="8"/>
      <c r="BJD61" s="8"/>
      <c r="BJE61" s="8"/>
      <c r="BJF61" s="8"/>
      <c r="BJG61" s="8"/>
      <c r="BJH61" s="8"/>
      <c r="BJI61" s="8"/>
      <c r="BJJ61" s="8"/>
      <c r="BJK61" s="8"/>
      <c r="BJL61" s="8"/>
      <c r="BJM61" s="8"/>
      <c r="BJN61" s="8"/>
      <c r="BJO61" s="8"/>
      <c r="BJP61" s="8"/>
      <c r="BJQ61" s="8"/>
      <c r="BJR61" s="8"/>
      <c r="BJS61" s="8"/>
      <c r="BJT61" s="8"/>
      <c r="BJU61" s="8"/>
      <c r="BJV61" s="8"/>
      <c r="BJW61" s="8"/>
      <c r="BJX61" s="8"/>
      <c r="BJY61" s="8"/>
      <c r="BJZ61" s="8"/>
      <c r="BKA61" s="8"/>
      <c r="BKB61" s="8"/>
      <c r="BKC61" s="8"/>
      <c r="BKD61" s="8"/>
      <c r="BKE61" s="8"/>
      <c r="BKF61" s="8"/>
      <c r="BKG61" s="8"/>
      <c r="BKH61" s="8"/>
      <c r="BKI61" s="8"/>
      <c r="BKJ61" s="8"/>
      <c r="BKK61" s="8"/>
      <c r="BKL61" s="8"/>
      <c r="BKM61" s="8"/>
      <c r="BKN61" s="8"/>
      <c r="BKO61" s="8"/>
      <c r="BKP61" s="8"/>
      <c r="BKQ61" s="8"/>
      <c r="BKR61" s="8"/>
      <c r="BKS61" s="8"/>
      <c r="BKT61" s="8"/>
      <c r="BKU61" s="8"/>
      <c r="BKV61" s="8"/>
      <c r="BKW61" s="8"/>
      <c r="BKX61" s="8"/>
      <c r="BKY61" s="8"/>
      <c r="BKZ61" s="8"/>
      <c r="BLA61" s="8"/>
      <c r="BLB61" s="8"/>
      <c r="BLC61" s="8"/>
      <c r="BLD61" s="8"/>
      <c r="BLE61" s="8"/>
      <c r="BLF61" s="8"/>
      <c r="BLG61" s="8"/>
      <c r="BLH61" s="8"/>
      <c r="BLI61" s="8"/>
      <c r="BLJ61" s="8"/>
      <c r="BLK61" s="8"/>
      <c r="BLL61" s="8"/>
      <c r="BLM61" s="8"/>
      <c r="BLN61" s="8"/>
      <c r="BLO61" s="8"/>
      <c r="BLP61" s="8"/>
      <c r="BLQ61" s="8"/>
      <c r="BLR61" s="8"/>
      <c r="BLS61" s="8"/>
      <c r="BLT61" s="8"/>
      <c r="BLU61" s="8"/>
      <c r="BLV61" s="8"/>
      <c r="BLW61" s="8"/>
      <c r="BLX61" s="8"/>
      <c r="BLY61" s="8"/>
      <c r="BLZ61" s="8"/>
      <c r="BMA61" s="8"/>
      <c r="BMB61" s="8"/>
      <c r="BMC61" s="8"/>
      <c r="BMD61" s="8"/>
      <c r="BME61" s="8"/>
      <c r="BMF61" s="8"/>
      <c r="BMG61" s="8"/>
      <c r="BMH61" s="8"/>
      <c r="BMI61" s="8"/>
      <c r="BMJ61" s="8"/>
      <c r="BMK61" s="8"/>
      <c r="BML61" s="8"/>
      <c r="BMM61" s="8"/>
      <c r="BMN61" s="8"/>
      <c r="BMO61" s="8"/>
      <c r="BMP61" s="8"/>
      <c r="BMQ61" s="8"/>
      <c r="BMR61" s="8"/>
      <c r="BMS61" s="8"/>
      <c r="BMT61" s="8"/>
      <c r="BMU61" s="8"/>
      <c r="BMV61" s="8"/>
      <c r="BMW61" s="8"/>
      <c r="BMX61" s="8"/>
      <c r="BMY61" s="8"/>
      <c r="BMZ61" s="8"/>
      <c r="BNA61" s="8"/>
      <c r="BNB61" s="8"/>
      <c r="BNC61" s="8"/>
      <c r="BND61" s="8"/>
      <c r="BNE61" s="8"/>
      <c r="BNF61" s="8"/>
      <c r="BNG61" s="8"/>
      <c r="BNH61" s="8"/>
      <c r="BNI61" s="8"/>
      <c r="BNJ61" s="8"/>
      <c r="BNK61" s="8"/>
      <c r="BNL61" s="8"/>
      <c r="BNM61" s="8"/>
      <c r="BNN61" s="8"/>
      <c r="BNO61" s="8"/>
      <c r="BNP61" s="8"/>
      <c r="BNQ61" s="8"/>
      <c r="BNR61" s="8"/>
      <c r="BNS61" s="8"/>
      <c r="BNT61" s="8"/>
      <c r="BNU61" s="8"/>
      <c r="BNV61" s="8"/>
      <c r="BNW61" s="8"/>
      <c r="BNX61" s="8"/>
      <c r="BNY61" s="8"/>
      <c r="BNZ61" s="8"/>
      <c r="BOA61" s="8"/>
      <c r="BOB61" s="8"/>
      <c r="BOC61" s="8"/>
      <c r="BOD61" s="8"/>
      <c r="BOE61" s="8"/>
      <c r="BOF61" s="8"/>
      <c r="BOG61" s="8"/>
      <c r="BOH61" s="8"/>
      <c r="BOI61" s="8"/>
      <c r="BOJ61" s="8"/>
      <c r="BOK61" s="8"/>
      <c r="BOL61" s="8"/>
      <c r="BOM61" s="8"/>
      <c r="BON61" s="8"/>
      <c r="BOO61" s="8"/>
      <c r="BOP61" s="8"/>
      <c r="BOQ61" s="8"/>
      <c r="BOR61" s="8"/>
      <c r="BOS61" s="8"/>
      <c r="BOT61" s="8"/>
      <c r="BOU61" s="8"/>
      <c r="BOV61" s="8"/>
      <c r="BOW61" s="8"/>
      <c r="BOX61" s="8"/>
      <c r="BOY61" s="8"/>
      <c r="BOZ61" s="8"/>
      <c r="BPA61" s="8"/>
      <c r="BPB61" s="8"/>
      <c r="BPC61" s="8"/>
      <c r="BPD61" s="8"/>
      <c r="BPE61" s="8"/>
      <c r="BPF61" s="8"/>
      <c r="BPG61" s="8"/>
      <c r="BPH61" s="8"/>
      <c r="BPI61" s="8"/>
      <c r="BPJ61" s="8"/>
      <c r="BPK61" s="8"/>
      <c r="BPL61" s="8"/>
      <c r="BPM61" s="8"/>
      <c r="BPN61" s="8"/>
      <c r="BPO61" s="8"/>
      <c r="BPP61" s="8"/>
      <c r="BPQ61" s="8"/>
      <c r="BPR61" s="8"/>
      <c r="BPS61" s="8"/>
      <c r="BPT61" s="8"/>
      <c r="BPU61" s="8"/>
      <c r="BPV61" s="8"/>
      <c r="BPW61" s="8"/>
      <c r="BPX61" s="8"/>
      <c r="BPY61" s="8"/>
      <c r="BPZ61" s="8"/>
      <c r="BQA61" s="8"/>
      <c r="BQB61" s="8"/>
      <c r="BQC61" s="8"/>
      <c r="BQD61" s="8"/>
      <c r="BQE61" s="8"/>
      <c r="BQF61" s="8"/>
      <c r="BQG61" s="8"/>
      <c r="BQH61" s="8"/>
      <c r="BQI61" s="8"/>
      <c r="BQJ61" s="8"/>
      <c r="BQK61" s="8"/>
      <c r="BQL61" s="8"/>
      <c r="BQM61" s="8"/>
      <c r="BQN61" s="8"/>
      <c r="BQO61" s="8"/>
      <c r="BQP61" s="8"/>
      <c r="BQQ61" s="8"/>
      <c r="BQR61" s="8"/>
      <c r="BQS61" s="8"/>
      <c r="BQT61" s="8"/>
      <c r="BQU61" s="8"/>
      <c r="BQV61" s="8"/>
      <c r="BQW61" s="8"/>
      <c r="BQX61" s="8"/>
      <c r="BQY61" s="8"/>
      <c r="BQZ61" s="8"/>
      <c r="BRA61" s="8"/>
      <c r="BRB61" s="8"/>
      <c r="BRC61" s="8"/>
      <c r="BRD61" s="8"/>
      <c r="BRE61" s="8"/>
      <c r="BRF61" s="8"/>
      <c r="BRG61" s="8"/>
      <c r="BRH61" s="8"/>
      <c r="BRI61" s="8"/>
      <c r="BRJ61" s="8"/>
      <c r="BRK61" s="8"/>
      <c r="BRL61" s="8"/>
      <c r="BRM61" s="8"/>
      <c r="BRN61" s="8"/>
      <c r="BRO61" s="8"/>
      <c r="BRP61" s="8"/>
      <c r="BRQ61" s="8"/>
      <c r="BRR61" s="8"/>
      <c r="BRS61" s="8"/>
      <c r="BRT61" s="8"/>
      <c r="BRU61" s="8"/>
      <c r="BRV61" s="8"/>
      <c r="BRW61" s="8"/>
      <c r="BRX61" s="8"/>
      <c r="BRY61" s="8"/>
      <c r="BRZ61" s="8"/>
      <c r="BSA61" s="8"/>
      <c r="BSB61" s="8"/>
      <c r="BSC61" s="8"/>
      <c r="BSD61" s="8"/>
      <c r="BSE61" s="8"/>
      <c r="BSF61" s="8"/>
      <c r="BSG61" s="8"/>
      <c r="BSH61" s="8"/>
      <c r="BSI61" s="8"/>
      <c r="BSJ61" s="8"/>
      <c r="BSK61" s="8"/>
      <c r="BSL61" s="8"/>
      <c r="BSM61" s="8"/>
      <c r="BSN61" s="8"/>
      <c r="BSO61" s="8"/>
      <c r="BSP61" s="8"/>
      <c r="BSQ61" s="8"/>
      <c r="BSR61" s="8"/>
      <c r="BSS61" s="8"/>
      <c r="BST61" s="8"/>
      <c r="BSU61" s="8"/>
      <c r="BSV61" s="8"/>
      <c r="BSW61" s="8"/>
      <c r="BSX61" s="8"/>
      <c r="BSY61" s="8"/>
      <c r="BSZ61" s="8"/>
      <c r="BTA61" s="8"/>
      <c r="BTB61" s="8"/>
      <c r="BTC61" s="8"/>
      <c r="BTD61" s="8"/>
      <c r="BTE61" s="8"/>
      <c r="BTF61" s="8"/>
      <c r="BTG61" s="8"/>
      <c r="BTH61" s="8"/>
      <c r="BTI61" s="8"/>
      <c r="BTJ61" s="8"/>
      <c r="BTK61" s="8"/>
      <c r="BTL61" s="8"/>
      <c r="BTM61" s="8"/>
      <c r="BTN61" s="8"/>
      <c r="BTO61" s="8"/>
      <c r="BTP61" s="8"/>
      <c r="BTQ61" s="8"/>
      <c r="BTR61" s="8"/>
      <c r="BTS61" s="8"/>
      <c r="BTT61" s="8"/>
      <c r="BTU61" s="8"/>
      <c r="BTV61" s="8"/>
      <c r="BTW61" s="8"/>
      <c r="BTX61" s="8"/>
      <c r="BTY61" s="8"/>
      <c r="BTZ61" s="8"/>
      <c r="BUA61" s="8"/>
      <c r="BUB61" s="8"/>
      <c r="BUC61" s="8"/>
      <c r="BUD61" s="8"/>
      <c r="BUE61" s="8"/>
      <c r="BUF61" s="8"/>
      <c r="BUG61" s="8"/>
      <c r="BUH61" s="8"/>
      <c r="BUI61" s="8"/>
      <c r="BUJ61" s="8"/>
      <c r="BUK61" s="8"/>
      <c r="BUL61" s="8"/>
      <c r="BUM61" s="8"/>
      <c r="BUN61" s="8"/>
      <c r="BUO61" s="8"/>
      <c r="BUP61" s="8"/>
      <c r="BUQ61" s="8"/>
      <c r="BUR61" s="8"/>
      <c r="BUS61" s="8"/>
      <c r="BUT61" s="8"/>
      <c r="BUU61" s="8"/>
      <c r="BUV61" s="8"/>
      <c r="BUW61" s="8"/>
      <c r="BUX61" s="8"/>
      <c r="BUY61" s="8"/>
      <c r="BUZ61" s="8"/>
      <c r="BVA61" s="8"/>
      <c r="BVB61" s="8"/>
      <c r="BVC61" s="8"/>
      <c r="BVD61" s="8"/>
      <c r="BVE61" s="8"/>
      <c r="BVF61" s="8"/>
      <c r="BVG61" s="8"/>
      <c r="BVH61" s="8"/>
      <c r="BVI61" s="8"/>
      <c r="BVJ61" s="8"/>
      <c r="BVK61" s="8"/>
      <c r="BVL61" s="8"/>
      <c r="BVM61" s="8"/>
      <c r="BVN61" s="8"/>
      <c r="BVO61" s="8"/>
      <c r="BVP61" s="8"/>
      <c r="BVQ61" s="8"/>
      <c r="BVR61" s="8"/>
      <c r="BVS61" s="8"/>
      <c r="BVT61" s="8"/>
      <c r="BVU61" s="8"/>
      <c r="BVV61" s="8"/>
      <c r="BVW61" s="8"/>
      <c r="BVX61" s="8"/>
      <c r="BVY61" s="8"/>
      <c r="BVZ61" s="8"/>
      <c r="BWA61" s="8"/>
      <c r="BWB61" s="8"/>
      <c r="BWC61" s="8"/>
      <c r="BWD61" s="8"/>
      <c r="BWE61" s="8"/>
      <c r="BWF61" s="8"/>
      <c r="BWG61" s="8"/>
      <c r="BWH61" s="8"/>
      <c r="BWI61" s="8"/>
      <c r="BWJ61" s="8"/>
      <c r="BWK61" s="8"/>
      <c r="BWL61" s="8"/>
      <c r="BWM61" s="8"/>
      <c r="BWN61" s="8"/>
      <c r="BWO61" s="8"/>
      <c r="BWP61" s="8"/>
      <c r="BWQ61" s="8"/>
    </row>
    <row r="62" spans="1:1967" s="547" customFormat="1" ht="102" customHeight="1">
      <c r="A62" s="9" t="s">
        <v>6110</v>
      </c>
      <c r="B62" s="100" t="s">
        <v>97</v>
      </c>
      <c r="C62" s="108" t="s">
        <v>632</v>
      </c>
      <c r="D62" s="3" t="s">
        <v>118</v>
      </c>
      <c r="E62" s="3" t="s">
        <v>1227</v>
      </c>
      <c r="F62" s="3"/>
      <c r="G62" s="3" t="s">
        <v>385</v>
      </c>
      <c r="H62" s="20">
        <v>0.6</v>
      </c>
      <c r="I62" s="34">
        <v>470000000</v>
      </c>
      <c r="J62" s="21" t="s">
        <v>1314</v>
      </c>
      <c r="K62" s="3" t="s">
        <v>1928</v>
      </c>
      <c r="L62" s="137" t="s">
        <v>3397</v>
      </c>
      <c r="M62" s="140" t="s">
        <v>383</v>
      </c>
      <c r="N62" s="345" t="s">
        <v>1926</v>
      </c>
      <c r="O62" s="3" t="s">
        <v>1366</v>
      </c>
      <c r="P62" s="7" t="s">
        <v>1338</v>
      </c>
      <c r="Q62" s="3" t="s">
        <v>1186</v>
      </c>
      <c r="R62" s="76">
        <v>510</v>
      </c>
      <c r="S62" s="19">
        <v>63185</v>
      </c>
      <c r="T62" s="83">
        <f>R62*S62</f>
        <v>32224350</v>
      </c>
      <c r="U62" s="83">
        <f t="shared" si="0"/>
        <v>36091272</v>
      </c>
      <c r="V62" s="9" t="s">
        <v>1315</v>
      </c>
      <c r="W62" s="152" t="s">
        <v>1394</v>
      </c>
      <c r="X62" s="9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8"/>
      <c r="CP62" s="8"/>
      <c r="CQ62" s="8"/>
      <c r="CR62" s="8"/>
      <c r="CS62" s="8"/>
      <c r="CT62" s="8"/>
      <c r="CU62" s="8"/>
      <c r="CV62" s="8"/>
      <c r="CW62" s="8"/>
      <c r="CX62" s="8"/>
      <c r="CY62" s="8"/>
      <c r="CZ62" s="8"/>
      <c r="DA62" s="8"/>
      <c r="DB62" s="8"/>
      <c r="DC62" s="8"/>
      <c r="DD62" s="8"/>
      <c r="DE62" s="8"/>
      <c r="DF62" s="8"/>
      <c r="DG62" s="8"/>
      <c r="DH62" s="8"/>
      <c r="DI62" s="8"/>
      <c r="DJ62" s="8"/>
      <c r="DK62" s="8"/>
      <c r="DL62" s="8"/>
      <c r="DM62" s="8"/>
      <c r="DN62" s="8"/>
      <c r="DO62" s="8"/>
      <c r="DP62" s="8"/>
      <c r="DQ62" s="8"/>
      <c r="DR62" s="8"/>
      <c r="DS62" s="8"/>
      <c r="DT62" s="8"/>
      <c r="DU62" s="8"/>
      <c r="DV62" s="8"/>
      <c r="DW62" s="8"/>
      <c r="DX62" s="8"/>
      <c r="DY62" s="8"/>
      <c r="DZ62" s="8"/>
      <c r="EA62" s="8"/>
      <c r="EB62" s="8"/>
      <c r="EC62" s="8"/>
      <c r="ED62" s="8"/>
      <c r="EE62" s="8"/>
      <c r="EF62" s="8"/>
      <c r="EG62" s="8"/>
      <c r="EH62" s="8"/>
      <c r="EI62" s="8"/>
      <c r="EJ62" s="8"/>
      <c r="EK62" s="8"/>
      <c r="EL62" s="8"/>
      <c r="EM62" s="8"/>
      <c r="EN62" s="8"/>
      <c r="EO62" s="8"/>
      <c r="EP62" s="8"/>
      <c r="EQ62" s="8"/>
      <c r="ER62" s="8"/>
      <c r="ES62" s="8"/>
      <c r="ET62" s="8"/>
      <c r="EU62" s="8"/>
      <c r="EV62" s="8"/>
      <c r="EW62" s="8"/>
      <c r="EX62" s="8"/>
      <c r="EY62" s="8"/>
      <c r="EZ62" s="8"/>
      <c r="FA62" s="8"/>
      <c r="FB62" s="8"/>
      <c r="FC62" s="8"/>
      <c r="FD62" s="8"/>
      <c r="FE62" s="8"/>
      <c r="FF62" s="8"/>
      <c r="FG62" s="8"/>
      <c r="FH62" s="8"/>
      <c r="FI62" s="8"/>
      <c r="FJ62" s="8"/>
      <c r="FK62" s="8"/>
      <c r="FL62" s="8"/>
      <c r="FM62" s="8"/>
      <c r="FN62" s="8"/>
      <c r="FO62" s="8"/>
      <c r="FP62" s="8"/>
      <c r="FQ62" s="8"/>
      <c r="FR62" s="8"/>
      <c r="FS62" s="8"/>
      <c r="FT62" s="8"/>
      <c r="FU62" s="8"/>
      <c r="FV62" s="8"/>
      <c r="FW62" s="8"/>
      <c r="FX62" s="8"/>
      <c r="FY62" s="8"/>
      <c r="FZ62" s="8"/>
      <c r="GA62" s="8"/>
      <c r="GB62" s="8"/>
      <c r="GC62" s="8"/>
      <c r="GD62" s="8"/>
      <c r="GE62" s="8"/>
      <c r="GF62" s="8"/>
      <c r="GG62" s="8"/>
      <c r="GH62" s="8"/>
      <c r="GI62" s="8"/>
      <c r="GJ62" s="8"/>
      <c r="GK62" s="8"/>
      <c r="GL62" s="8"/>
      <c r="GM62" s="8"/>
      <c r="GN62" s="8"/>
      <c r="GO62" s="8"/>
      <c r="GP62" s="8"/>
      <c r="GQ62" s="8"/>
      <c r="GR62" s="8"/>
      <c r="GS62" s="8"/>
      <c r="GT62" s="8"/>
      <c r="GU62" s="8"/>
      <c r="GV62" s="8"/>
      <c r="GW62" s="8"/>
      <c r="GX62" s="8"/>
      <c r="GY62" s="8"/>
      <c r="GZ62" s="8"/>
      <c r="HA62" s="8"/>
      <c r="HB62" s="8"/>
      <c r="HC62" s="8"/>
      <c r="HD62" s="8"/>
      <c r="HE62" s="8"/>
      <c r="HF62" s="8"/>
      <c r="HG62" s="8"/>
      <c r="HH62" s="8"/>
      <c r="HI62" s="8"/>
      <c r="HJ62" s="8"/>
      <c r="HK62" s="8"/>
      <c r="HL62" s="8"/>
      <c r="HM62" s="8"/>
      <c r="HN62" s="8"/>
      <c r="HO62" s="8"/>
      <c r="HP62" s="8"/>
      <c r="HQ62" s="8"/>
      <c r="HR62" s="8"/>
      <c r="HS62" s="8"/>
      <c r="HT62" s="8"/>
      <c r="HU62" s="8"/>
      <c r="HV62" s="8"/>
      <c r="HW62" s="8"/>
      <c r="HX62" s="8"/>
      <c r="HY62" s="8"/>
      <c r="HZ62" s="8"/>
      <c r="IA62" s="8"/>
      <c r="IB62" s="8"/>
      <c r="IC62" s="8"/>
      <c r="ID62" s="8"/>
      <c r="IE62" s="8"/>
      <c r="IF62" s="8"/>
      <c r="IG62" s="8"/>
      <c r="IH62" s="8"/>
      <c r="II62" s="8"/>
      <c r="IJ62" s="8"/>
      <c r="IK62" s="8"/>
      <c r="IL62" s="8"/>
      <c r="IM62" s="8"/>
      <c r="IN62" s="8"/>
      <c r="IO62" s="8"/>
      <c r="IP62" s="8"/>
      <c r="IQ62" s="8"/>
      <c r="IR62" s="8"/>
      <c r="IS62" s="8"/>
      <c r="IT62" s="8"/>
      <c r="IU62" s="8"/>
      <c r="IV62" s="8"/>
      <c r="IW62" s="8"/>
      <c r="IX62" s="8"/>
      <c r="IY62" s="8"/>
      <c r="IZ62" s="8"/>
      <c r="JA62" s="8"/>
      <c r="JB62" s="8"/>
      <c r="JC62" s="8"/>
      <c r="JD62" s="8"/>
      <c r="JE62" s="8"/>
      <c r="JF62" s="8"/>
      <c r="JG62" s="8"/>
      <c r="JH62" s="8"/>
      <c r="JI62" s="8"/>
      <c r="JJ62" s="8"/>
      <c r="JK62" s="8"/>
      <c r="JL62" s="8"/>
      <c r="JM62" s="8"/>
      <c r="JN62" s="8"/>
      <c r="JO62" s="8"/>
      <c r="JP62" s="8"/>
      <c r="JQ62" s="8"/>
      <c r="JR62" s="8"/>
      <c r="JS62" s="8"/>
      <c r="JT62" s="8"/>
      <c r="JU62" s="8"/>
      <c r="JV62" s="8"/>
      <c r="JW62" s="8"/>
      <c r="JX62" s="8"/>
      <c r="JY62" s="8"/>
      <c r="JZ62" s="8"/>
      <c r="KA62" s="8"/>
      <c r="KB62" s="8"/>
      <c r="KC62" s="8"/>
      <c r="KD62" s="8"/>
      <c r="KE62" s="8"/>
      <c r="KF62" s="8"/>
      <c r="KG62" s="8"/>
      <c r="KH62" s="8"/>
      <c r="KI62" s="8"/>
      <c r="KJ62" s="8"/>
      <c r="KK62" s="8"/>
      <c r="KL62" s="8"/>
      <c r="KM62" s="8"/>
      <c r="KN62" s="8"/>
      <c r="KO62" s="8"/>
      <c r="KP62" s="8"/>
      <c r="KQ62" s="8"/>
      <c r="KR62" s="8"/>
      <c r="KS62" s="8"/>
      <c r="KT62" s="8"/>
      <c r="KU62" s="8"/>
      <c r="KV62" s="8"/>
      <c r="KW62" s="8"/>
      <c r="KX62" s="8"/>
      <c r="KY62" s="8"/>
      <c r="KZ62" s="8"/>
      <c r="LA62" s="8"/>
      <c r="LB62" s="8"/>
      <c r="LC62" s="8"/>
      <c r="LD62" s="8"/>
      <c r="LE62" s="8"/>
      <c r="LF62" s="8"/>
      <c r="LG62" s="8"/>
      <c r="LH62" s="8"/>
      <c r="LI62" s="8"/>
      <c r="LJ62" s="8"/>
      <c r="LK62" s="8"/>
      <c r="LL62" s="8"/>
      <c r="LM62" s="8"/>
      <c r="LN62" s="8"/>
      <c r="LO62" s="8"/>
      <c r="LP62" s="8"/>
      <c r="LQ62" s="8"/>
      <c r="LR62" s="8"/>
      <c r="LS62" s="8"/>
      <c r="LT62" s="8"/>
      <c r="LU62" s="8"/>
      <c r="LV62" s="8"/>
      <c r="LW62" s="8"/>
      <c r="LX62" s="8"/>
      <c r="LY62" s="8"/>
      <c r="LZ62" s="8"/>
      <c r="MA62" s="8"/>
      <c r="MB62" s="8"/>
      <c r="MC62" s="8"/>
      <c r="MD62" s="8"/>
      <c r="ME62" s="8"/>
      <c r="MF62" s="8"/>
      <c r="MG62" s="8"/>
      <c r="MH62" s="8"/>
      <c r="MI62" s="8"/>
      <c r="MJ62" s="8"/>
      <c r="MK62" s="8"/>
      <c r="ML62" s="8"/>
      <c r="MM62" s="8"/>
      <c r="MN62" s="8"/>
      <c r="MO62" s="8"/>
      <c r="MP62" s="8"/>
      <c r="MQ62" s="8"/>
      <c r="MR62" s="8"/>
      <c r="MS62" s="8"/>
      <c r="MT62" s="8"/>
      <c r="MU62" s="8"/>
      <c r="MV62" s="8"/>
      <c r="MW62" s="8"/>
      <c r="MX62" s="8"/>
      <c r="MY62" s="8"/>
      <c r="MZ62" s="8"/>
      <c r="NA62" s="8"/>
      <c r="NB62" s="8"/>
      <c r="NC62" s="8"/>
      <c r="ND62" s="8"/>
      <c r="NE62" s="8"/>
      <c r="NF62" s="8"/>
      <c r="NG62" s="8"/>
      <c r="NH62" s="8"/>
      <c r="NI62" s="8"/>
      <c r="NJ62" s="8"/>
      <c r="NK62" s="8"/>
      <c r="NL62" s="8"/>
      <c r="NM62" s="8"/>
      <c r="NN62" s="8"/>
      <c r="NO62" s="8"/>
      <c r="NP62" s="8"/>
      <c r="NQ62" s="8"/>
      <c r="NR62" s="8"/>
      <c r="NS62" s="8"/>
      <c r="NT62" s="8"/>
      <c r="NU62" s="8"/>
      <c r="NV62" s="8"/>
      <c r="NW62" s="8"/>
      <c r="NX62" s="8"/>
      <c r="NY62" s="8"/>
      <c r="NZ62" s="8"/>
      <c r="OA62" s="8"/>
      <c r="OB62" s="8"/>
      <c r="OC62" s="8"/>
      <c r="OD62" s="8"/>
      <c r="OE62" s="8"/>
      <c r="OF62" s="8"/>
      <c r="OG62" s="8"/>
      <c r="OH62" s="8"/>
      <c r="OI62" s="8"/>
      <c r="OJ62" s="8"/>
      <c r="OK62" s="8"/>
      <c r="OL62" s="8"/>
      <c r="OM62" s="8"/>
      <c r="ON62" s="8"/>
      <c r="OO62" s="8"/>
      <c r="OP62" s="8"/>
      <c r="OQ62" s="8"/>
      <c r="OR62" s="8"/>
      <c r="OS62" s="8"/>
      <c r="OT62" s="8"/>
      <c r="OU62" s="8"/>
      <c r="OV62" s="8"/>
      <c r="OW62" s="8"/>
      <c r="OX62" s="8"/>
      <c r="OY62" s="8"/>
      <c r="OZ62" s="8"/>
      <c r="PA62" s="8"/>
      <c r="PB62" s="8"/>
      <c r="PC62" s="8"/>
      <c r="PD62" s="8"/>
      <c r="PE62" s="8"/>
      <c r="PF62" s="8"/>
      <c r="PG62" s="8"/>
      <c r="PH62" s="8"/>
      <c r="PI62" s="8"/>
      <c r="PJ62" s="8"/>
      <c r="PK62" s="8"/>
      <c r="PL62" s="8"/>
      <c r="PM62" s="8"/>
      <c r="PN62" s="8"/>
      <c r="PO62" s="8"/>
      <c r="PP62" s="8"/>
      <c r="PQ62" s="8"/>
      <c r="PR62" s="8"/>
      <c r="PS62" s="8"/>
      <c r="PT62" s="8"/>
      <c r="PU62" s="8"/>
      <c r="PV62" s="8"/>
      <c r="PW62" s="8"/>
      <c r="PX62" s="8"/>
      <c r="PY62" s="8"/>
      <c r="PZ62" s="8"/>
      <c r="QA62" s="8"/>
      <c r="QB62" s="8"/>
      <c r="QC62" s="8"/>
      <c r="QD62" s="8"/>
      <c r="QE62" s="8"/>
      <c r="QF62" s="8"/>
      <c r="QG62" s="8"/>
      <c r="QH62" s="8"/>
      <c r="QI62" s="8"/>
      <c r="QJ62" s="8"/>
      <c r="QK62" s="8"/>
      <c r="QL62" s="8"/>
      <c r="QM62" s="8"/>
      <c r="QN62" s="8"/>
      <c r="QO62" s="8"/>
      <c r="QP62" s="8"/>
      <c r="QQ62" s="8"/>
      <c r="QR62" s="8"/>
      <c r="QS62" s="8"/>
      <c r="QT62" s="8"/>
      <c r="QU62" s="8"/>
      <c r="QV62" s="8"/>
      <c r="QW62" s="8"/>
      <c r="QX62" s="8"/>
      <c r="QY62" s="8"/>
      <c r="QZ62" s="8"/>
      <c r="RA62" s="8"/>
      <c r="RB62" s="8"/>
      <c r="RC62" s="8"/>
      <c r="RD62" s="8"/>
      <c r="RE62" s="8"/>
      <c r="RF62" s="8"/>
      <c r="RG62" s="8"/>
      <c r="RH62" s="8"/>
      <c r="RI62" s="8"/>
      <c r="RJ62" s="8"/>
      <c r="RK62" s="8"/>
      <c r="RL62" s="8"/>
      <c r="RM62" s="8"/>
      <c r="RN62" s="8"/>
      <c r="RO62" s="8"/>
      <c r="RP62" s="8"/>
      <c r="RQ62" s="8"/>
      <c r="RR62" s="8"/>
      <c r="RS62" s="8"/>
      <c r="RT62" s="8"/>
      <c r="RU62" s="8"/>
      <c r="RV62" s="8"/>
      <c r="RW62" s="8"/>
      <c r="RX62" s="8"/>
      <c r="RY62" s="8"/>
      <c r="RZ62" s="8"/>
      <c r="SA62" s="8"/>
      <c r="SB62" s="8"/>
      <c r="SC62" s="8"/>
      <c r="SD62" s="8"/>
      <c r="SE62" s="8"/>
      <c r="SF62" s="8"/>
      <c r="SG62" s="8"/>
      <c r="SH62" s="8"/>
      <c r="SI62" s="8"/>
      <c r="SJ62" s="8"/>
      <c r="SK62" s="8"/>
      <c r="SL62" s="8"/>
      <c r="SM62" s="8"/>
      <c r="SN62" s="8"/>
      <c r="SO62" s="8"/>
      <c r="SP62" s="8"/>
      <c r="SQ62" s="8"/>
      <c r="SR62" s="8"/>
      <c r="SS62" s="8"/>
      <c r="ST62" s="8"/>
      <c r="SU62" s="8"/>
      <c r="SV62" s="8"/>
      <c r="SW62" s="8"/>
      <c r="SX62" s="8"/>
      <c r="SY62" s="8"/>
      <c r="SZ62" s="8"/>
      <c r="TA62" s="8"/>
      <c r="TB62" s="8"/>
      <c r="TC62" s="8"/>
      <c r="TD62" s="8"/>
      <c r="TE62" s="8"/>
      <c r="TF62" s="8"/>
      <c r="TG62" s="8"/>
      <c r="TH62" s="8"/>
      <c r="TI62" s="8"/>
      <c r="TJ62" s="8"/>
      <c r="TK62" s="8"/>
      <c r="TL62" s="8"/>
      <c r="TM62" s="8"/>
      <c r="TN62" s="8"/>
      <c r="TO62" s="8"/>
      <c r="TP62" s="8"/>
      <c r="TQ62" s="8"/>
      <c r="TR62" s="8"/>
      <c r="TS62" s="8"/>
      <c r="TT62" s="8"/>
      <c r="TU62" s="8"/>
      <c r="TV62" s="8"/>
      <c r="TW62" s="8"/>
      <c r="TX62" s="8"/>
      <c r="TY62" s="8"/>
      <c r="TZ62" s="8"/>
      <c r="UA62" s="8"/>
      <c r="UB62" s="8"/>
      <c r="UC62" s="8"/>
      <c r="UD62" s="8"/>
      <c r="UE62" s="8"/>
      <c r="UF62" s="8"/>
      <c r="UG62" s="8"/>
      <c r="UH62" s="8"/>
      <c r="UI62" s="8"/>
      <c r="UJ62" s="8"/>
      <c r="UK62" s="8"/>
      <c r="UL62" s="8"/>
      <c r="UM62" s="8"/>
      <c r="UN62" s="8"/>
      <c r="UO62" s="8"/>
      <c r="UP62" s="8"/>
      <c r="UQ62" s="8"/>
      <c r="UR62" s="8"/>
      <c r="US62" s="8"/>
      <c r="UT62" s="8"/>
      <c r="UU62" s="8"/>
      <c r="UV62" s="8"/>
      <c r="UW62" s="8"/>
      <c r="UX62" s="8"/>
      <c r="UY62" s="8"/>
      <c r="UZ62" s="8"/>
      <c r="VA62" s="8"/>
      <c r="VB62" s="8"/>
      <c r="VC62" s="8"/>
      <c r="VD62" s="8"/>
      <c r="VE62" s="8"/>
      <c r="VF62" s="8"/>
      <c r="VG62" s="8"/>
      <c r="VH62" s="8"/>
      <c r="VI62" s="8"/>
      <c r="VJ62" s="8"/>
      <c r="VK62" s="8"/>
      <c r="VL62" s="8"/>
      <c r="VM62" s="8"/>
      <c r="VN62" s="8"/>
      <c r="VO62" s="8"/>
      <c r="VP62" s="8"/>
      <c r="VQ62" s="8"/>
      <c r="VR62" s="8"/>
      <c r="VS62" s="8"/>
      <c r="VT62" s="8"/>
      <c r="VU62" s="8"/>
      <c r="VV62" s="8"/>
      <c r="VW62" s="8"/>
      <c r="VX62" s="8"/>
      <c r="VY62" s="8"/>
      <c r="VZ62" s="8"/>
      <c r="WA62" s="8"/>
      <c r="WB62" s="8"/>
      <c r="WC62" s="8"/>
      <c r="WD62" s="8"/>
      <c r="WE62" s="8"/>
      <c r="WF62" s="8"/>
      <c r="WG62" s="8"/>
      <c r="WH62" s="8"/>
      <c r="WI62" s="8"/>
      <c r="WJ62" s="8"/>
      <c r="WK62" s="8"/>
      <c r="WL62" s="8"/>
      <c r="WM62" s="8"/>
      <c r="WN62" s="8"/>
      <c r="WO62" s="8"/>
      <c r="WP62" s="8"/>
      <c r="WQ62" s="8"/>
      <c r="WR62" s="8"/>
      <c r="WS62" s="8"/>
      <c r="WT62" s="8"/>
      <c r="WU62" s="8"/>
      <c r="WV62" s="8"/>
      <c r="WW62" s="8"/>
      <c r="WX62" s="8"/>
      <c r="WY62" s="8"/>
      <c r="WZ62" s="8"/>
      <c r="XA62" s="8"/>
      <c r="XB62" s="8"/>
      <c r="XC62" s="8"/>
      <c r="XD62" s="8"/>
      <c r="XE62" s="8"/>
      <c r="XF62" s="8"/>
      <c r="XG62" s="8"/>
      <c r="XH62" s="8"/>
      <c r="XI62" s="8"/>
      <c r="XJ62" s="8"/>
      <c r="XK62" s="8"/>
      <c r="XL62" s="8"/>
      <c r="XM62" s="8"/>
      <c r="XN62" s="8"/>
      <c r="XO62" s="8"/>
      <c r="XP62" s="8"/>
      <c r="XQ62" s="8"/>
      <c r="XR62" s="8"/>
      <c r="XS62" s="8"/>
      <c r="XT62" s="8"/>
      <c r="XU62" s="8"/>
      <c r="XV62" s="8"/>
      <c r="XW62" s="8"/>
      <c r="XX62" s="8"/>
      <c r="XY62" s="8"/>
      <c r="XZ62" s="8"/>
      <c r="YA62" s="8"/>
      <c r="YB62" s="8"/>
      <c r="YC62" s="8"/>
      <c r="YD62" s="8"/>
      <c r="YE62" s="8"/>
      <c r="YF62" s="8"/>
      <c r="YG62" s="8"/>
      <c r="YH62" s="8"/>
      <c r="YI62" s="8"/>
      <c r="YJ62" s="8"/>
      <c r="YK62" s="8"/>
      <c r="YL62" s="8"/>
      <c r="YM62" s="8"/>
      <c r="YN62" s="8"/>
      <c r="YO62" s="8"/>
      <c r="YP62" s="8"/>
      <c r="YQ62" s="8"/>
      <c r="YR62" s="8"/>
      <c r="YS62" s="8"/>
      <c r="YT62" s="8"/>
      <c r="YU62" s="8"/>
      <c r="YV62" s="8"/>
      <c r="YW62" s="8"/>
      <c r="YX62" s="8"/>
      <c r="YY62" s="8"/>
      <c r="YZ62" s="8"/>
      <c r="ZA62" s="8"/>
      <c r="ZB62" s="8"/>
      <c r="ZC62" s="8"/>
      <c r="ZD62" s="8"/>
      <c r="ZE62" s="8"/>
      <c r="ZF62" s="8"/>
      <c r="ZG62" s="8"/>
      <c r="ZH62" s="8"/>
      <c r="ZI62" s="8"/>
      <c r="ZJ62" s="8"/>
      <c r="ZK62" s="8"/>
      <c r="ZL62" s="8"/>
      <c r="ZM62" s="8"/>
      <c r="ZN62" s="8"/>
      <c r="ZO62" s="8"/>
      <c r="ZP62" s="8"/>
      <c r="ZQ62" s="8"/>
      <c r="ZR62" s="8"/>
      <c r="ZS62" s="8"/>
      <c r="ZT62" s="8"/>
      <c r="ZU62" s="8"/>
      <c r="ZV62" s="8"/>
      <c r="ZW62" s="8"/>
      <c r="ZX62" s="8"/>
      <c r="ZY62" s="8"/>
      <c r="ZZ62" s="8"/>
      <c r="AAA62" s="8"/>
      <c r="AAB62" s="8"/>
      <c r="AAC62" s="8"/>
      <c r="AAD62" s="8"/>
      <c r="AAE62" s="8"/>
      <c r="AAF62" s="8"/>
      <c r="AAG62" s="8"/>
      <c r="AAH62" s="8"/>
      <c r="AAI62" s="8"/>
      <c r="AAJ62" s="8"/>
      <c r="AAK62" s="8"/>
      <c r="AAL62" s="8"/>
      <c r="AAM62" s="8"/>
      <c r="AAN62" s="8"/>
      <c r="AAO62" s="8"/>
      <c r="AAP62" s="8"/>
      <c r="AAQ62" s="8"/>
      <c r="AAR62" s="8"/>
      <c r="AAS62" s="8"/>
      <c r="AAT62" s="8"/>
      <c r="AAU62" s="8"/>
      <c r="AAV62" s="8"/>
      <c r="AAW62" s="8"/>
      <c r="AAX62" s="8"/>
      <c r="AAY62" s="8"/>
      <c r="AAZ62" s="8"/>
      <c r="ABA62" s="8"/>
      <c r="ABB62" s="8"/>
      <c r="ABC62" s="8"/>
      <c r="ABD62" s="8"/>
      <c r="ABE62" s="8"/>
      <c r="ABF62" s="8"/>
      <c r="ABG62" s="8"/>
      <c r="ABH62" s="8"/>
      <c r="ABI62" s="8"/>
      <c r="ABJ62" s="8"/>
      <c r="ABK62" s="8"/>
      <c r="ABL62" s="8"/>
      <c r="ABM62" s="8"/>
      <c r="ABN62" s="8"/>
      <c r="ABO62" s="8"/>
      <c r="ABP62" s="8"/>
      <c r="ABQ62" s="8"/>
      <c r="ABR62" s="8"/>
      <c r="ABS62" s="8"/>
      <c r="ABT62" s="8"/>
      <c r="ABU62" s="8"/>
      <c r="ABV62" s="8"/>
      <c r="ABW62" s="8"/>
      <c r="ABX62" s="8"/>
      <c r="ABY62" s="8"/>
      <c r="ABZ62" s="8"/>
      <c r="ACA62" s="8"/>
      <c r="ACB62" s="8"/>
      <c r="ACC62" s="8"/>
      <c r="ACD62" s="8"/>
      <c r="ACE62" s="8"/>
      <c r="ACF62" s="8"/>
      <c r="ACG62" s="8"/>
      <c r="ACH62" s="8"/>
      <c r="ACI62" s="8"/>
      <c r="ACJ62" s="8"/>
      <c r="ACK62" s="8"/>
      <c r="ACL62" s="8"/>
      <c r="ACM62" s="8"/>
      <c r="ACN62" s="8"/>
      <c r="ACO62" s="8"/>
      <c r="ACP62" s="8"/>
      <c r="ACQ62" s="8"/>
      <c r="ACR62" s="8"/>
      <c r="ACS62" s="8"/>
      <c r="ACT62" s="8"/>
      <c r="ACU62" s="8"/>
      <c r="ACV62" s="8"/>
      <c r="ACW62" s="8"/>
      <c r="ACX62" s="8"/>
      <c r="ACY62" s="8"/>
      <c r="ACZ62" s="8"/>
      <c r="ADA62" s="8"/>
      <c r="ADB62" s="8"/>
      <c r="ADC62" s="8"/>
      <c r="ADD62" s="8"/>
      <c r="ADE62" s="8"/>
      <c r="ADF62" s="8"/>
      <c r="ADG62" s="8"/>
      <c r="ADH62" s="8"/>
      <c r="ADI62" s="8"/>
      <c r="ADJ62" s="8"/>
      <c r="ADK62" s="8"/>
      <c r="ADL62" s="8"/>
      <c r="ADM62" s="8"/>
      <c r="ADN62" s="8"/>
      <c r="ADO62" s="8"/>
      <c r="ADP62" s="8"/>
      <c r="ADQ62" s="8"/>
      <c r="ADR62" s="8"/>
      <c r="ADS62" s="8"/>
      <c r="ADT62" s="8"/>
      <c r="ADU62" s="8"/>
      <c r="ADV62" s="8"/>
      <c r="ADW62" s="8"/>
      <c r="ADX62" s="8"/>
      <c r="ADY62" s="8"/>
      <c r="ADZ62" s="8"/>
      <c r="AEA62" s="8"/>
      <c r="AEB62" s="8"/>
      <c r="AEC62" s="8"/>
      <c r="AED62" s="8"/>
      <c r="AEE62" s="8"/>
      <c r="AEF62" s="8"/>
      <c r="AEG62" s="8"/>
      <c r="AEH62" s="8"/>
      <c r="AEI62" s="8"/>
      <c r="AEJ62" s="8"/>
      <c r="AEK62" s="8"/>
      <c r="AEL62" s="8"/>
      <c r="AEM62" s="8"/>
      <c r="AEN62" s="8"/>
      <c r="AEO62" s="8"/>
      <c r="AEP62" s="8"/>
      <c r="AEQ62" s="8"/>
      <c r="AER62" s="8"/>
      <c r="AES62" s="8"/>
      <c r="AET62" s="8"/>
      <c r="AEU62" s="8"/>
      <c r="AEV62" s="8"/>
      <c r="AEW62" s="8"/>
      <c r="AEX62" s="8"/>
      <c r="AEY62" s="8"/>
      <c r="AEZ62" s="8"/>
      <c r="AFA62" s="8"/>
      <c r="AFB62" s="8"/>
      <c r="AFC62" s="8"/>
      <c r="AFD62" s="8"/>
      <c r="AFE62" s="8"/>
      <c r="AFF62" s="8"/>
      <c r="AFG62" s="8"/>
      <c r="AFH62" s="8"/>
      <c r="AFI62" s="8"/>
      <c r="AFJ62" s="8"/>
      <c r="AFK62" s="8"/>
      <c r="AFL62" s="8"/>
      <c r="AFM62" s="8"/>
      <c r="AFN62" s="8"/>
      <c r="AFO62" s="8"/>
      <c r="AFP62" s="8"/>
      <c r="AFQ62" s="8"/>
      <c r="AFR62" s="8"/>
      <c r="AFS62" s="8"/>
      <c r="AFT62" s="8"/>
      <c r="AFU62" s="8"/>
      <c r="AFV62" s="8"/>
      <c r="AFW62" s="8"/>
      <c r="AFX62" s="8"/>
      <c r="AFY62" s="8"/>
      <c r="AFZ62" s="8"/>
      <c r="AGA62" s="8"/>
      <c r="AGB62" s="8"/>
      <c r="AGC62" s="8"/>
      <c r="AGD62" s="8"/>
      <c r="AGE62" s="8"/>
      <c r="AGF62" s="8"/>
      <c r="AGG62" s="8"/>
      <c r="AGH62" s="8"/>
      <c r="AGI62" s="8"/>
      <c r="AGJ62" s="8"/>
      <c r="AGK62" s="8"/>
      <c r="AGL62" s="8"/>
      <c r="AGM62" s="8"/>
      <c r="AGN62" s="8"/>
      <c r="AGO62" s="8"/>
      <c r="AGP62" s="8"/>
      <c r="AGQ62" s="8"/>
      <c r="AGR62" s="8"/>
      <c r="AGS62" s="8"/>
      <c r="AGT62" s="8"/>
      <c r="AGU62" s="8"/>
      <c r="AGV62" s="8"/>
      <c r="AGW62" s="8"/>
      <c r="AGX62" s="8"/>
      <c r="AGY62" s="8"/>
      <c r="AGZ62" s="8"/>
      <c r="AHA62" s="8"/>
      <c r="AHB62" s="8"/>
      <c r="AHC62" s="8"/>
      <c r="AHD62" s="8"/>
      <c r="AHE62" s="8"/>
      <c r="AHF62" s="8"/>
      <c r="AHG62" s="8"/>
      <c r="AHH62" s="8"/>
      <c r="AHI62" s="8"/>
      <c r="AHJ62" s="8"/>
      <c r="AHK62" s="8"/>
      <c r="AHL62" s="8"/>
      <c r="AHM62" s="8"/>
      <c r="AHN62" s="8"/>
      <c r="AHO62" s="8"/>
      <c r="AHP62" s="8"/>
      <c r="AHQ62" s="8"/>
      <c r="AHR62" s="8"/>
      <c r="AHS62" s="8"/>
      <c r="AHT62" s="8"/>
      <c r="AHU62" s="8"/>
      <c r="AHV62" s="8"/>
      <c r="AHW62" s="8"/>
      <c r="AHX62" s="8"/>
      <c r="AHY62" s="8"/>
      <c r="AHZ62" s="8"/>
      <c r="AIA62" s="8"/>
      <c r="AIB62" s="8"/>
      <c r="AIC62" s="8"/>
      <c r="AID62" s="8"/>
      <c r="AIE62" s="8"/>
      <c r="AIF62" s="8"/>
      <c r="AIG62" s="8"/>
      <c r="AIH62" s="8"/>
      <c r="AII62" s="8"/>
      <c r="AIJ62" s="8"/>
      <c r="AIK62" s="8"/>
      <c r="AIL62" s="8"/>
      <c r="AIM62" s="8"/>
      <c r="AIN62" s="8"/>
      <c r="AIO62" s="8"/>
      <c r="AIP62" s="8"/>
      <c r="AIQ62" s="8"/>
      <c r="AIR62" s="8"/>
      <c r="AIS62" s="8"/>
      <c r="AIT62" s="8"/>
      <c r="AIU62" s="8"/>
      <c r="AIV62" s="8"/>
      <c r="AIW62" s="8"/>
      <c r="AIX62" s="8"/>
      <c r="AIY62" s="8"/>
      <c r="AIZ62" s="8"/>
      <c r="AJA62" s="8"/>
      <c r="AJB62" s="8"/>
      <c r="AJC62" s="8"/>
      <c r="AJD62" s="8"/>
      <c r="AJE62" s="8"/>
      <c r="AJF62" s="8"/>
      <c r="AJG62" s="8"/>
      <c r="AJH62" s="8"/>
      <c r="AJI62" s="8"/>
      <c r="AJJ62" s="8"/>
      <c r="AJK62" s="8"/>
      <c r="AJL62" s="8"/>
      <c r="AJM62" s="8"/>
      <c r="AJN62" s="8"/>
      <c r="AJO62" s="8"/>
      <c r="AJP62" s="8"/>
      <c r="AJQ62" s="8"/>
      <c r="AJR62" s="8"/>
      <c r="AJS62" s="8"/>
      <c r="AJT62" s="8"/>
      <c r="AJU62" s="8"/>
      <c r="AJV62" s="8"/>
      <c r="AJW62" s="8"/>
      <c r="AJX62" s="8"/>
      <c r="AJY62" s="8"/>
      <c r="AJZ62" s="8"/>
      <c r="AKA62" s="8"/>
      <c r="AKB62" s="8"/>
      <c r="AKC62" s="8"/>
      <c r="AKD62" s="8"/>
      <c r="AKE62" s="8"/>
      <c r="AKF62" s="8"/>
      <c r="AKG62" s="8"/>
      <c r="AKH62" s="8"/>
      <c r="AKI62" s="8"/>
      <c r="AKJ62" s="8"/>
      <c r="AKK62" s="8"/>
      <c r="AKL62" s="8"/>
      <c r="AKM62" s="8"/>
      <c r="AKN62" s="8"/>
      <c r="AKO62" s="8"/>
      <c r="AKP62" s="8"/>
      <c r="AKQ62" s="8"/>
      <c r="AKR62" s="8"/>
      <c r="AKS62" s="8"/>
      <c r="AKT62" s="8"/>
      <c r="AKU62" s="8"/>
      <c r="AKV62" s="8"/>
      <c r="AKW62" s="8"/>
      <c r="AKX62" s="8"/>
      <c r="AKY62" s="8"/>
      <c r="AKZ62" s="8"/>
      <c r="ALA62" s="8"/>
      <c r="ALB62" s="8"/>
      <c r="ALC62" s="8"/>
      <c r="ALD62" s="8"/>
      <c r="ALE62" s="8"/>
      <c r="ALF62" s="8"/>
      <c r="ALG62" s="8"/>
      <c r="ALH62" s="8"/>
      <c r="ALI62" s="8"/>
      <c r="ALJ62" s="8"/>
      <c r="ALK62" s="8"/>
      <c r="ALL62" s="8"/>
      <c r="ALM62" s="8"/>
      <c r="ALN62" s="8"/>
      <c r="ALO62" s="8"/>
      <c r="ALP62" s="8"/>
      <c r="ALQ62" s="8"/>
      <c r="ALR62" s="8"/>
      <c r="ALS62" s="8"/>
      <c r="ALT62" s="8"/>
      <c r="ALU62" s="8"/>
      <c r="ALV62" s="8"/>
      <c r="ALW62" s="8"/>
      <c r="ALX62" s="8"/>
      <c r="ALY62" s="8"/>
      <c r="ALZ62" s="8"/>
      <c r="AMA62" s="8"/>
      <c r="AMB62" s="8"/>
      <c r="AMC62" s="8"/>
      <c r="AMD62" s="8"/>
      <c r="AME62" s="8"/>
      <c r="AMF62" s="8"/>
      <c r="AMG62" s="8"/>
      <c r="AMH62" s="8"/>
      <c r="AMI62" s="8"/>
      <c r="AMJ62" s="8"/>
      <c r="AMK62" s="8"/>
      <c r="AML62" s="8"/>
      <c r="AMM62" s="8"/>
      <c r="AMN62" s="8"/>
      <c r="AMO62" s="8"/>
      <c r="AMP62" s="8"/>
      <c r="AMQ62" s="8"/>
      <c r="AMR62" s="8"/>
      <c r="AMS62" s="8"/>
      <c r="AMT62" s="8"/>
      <c r="AMU62" s="8"/>
      <c r="AMV62" s="8"/>
      <c r="AMW62" s="8"/>
      <c r="AMX62" s="8"/>
      <c r="AMY62" s="8"/>
      <c r="AMZ62" s="8"/>
      <c r="ANA62" s="8"/>
      <c r="ANB62" s="8"/>
      <c r="ANC62" s="8"/>
      <c r="AND62" s="8"/>
      <c r="ANE62" s="8"/>
      <c r="ANF62" s="8"/>
      <c r="ANG62" s="8"/>
      <c r="ANH62" s="8"/>
      <c r="ANI62" s="8"/>
      <c r="ANJ62" s="8"/>
      <c r="ANK62" s="8"/>
      <c r="ANL62" s="8"/>
      <c r="ANM62" s="8"/>
      <c r="ANN62" s="8"/>
      <c r="ANO62" s="8"/>
      <c r="ANP62" s="8"/>
      <c r="ANQ62" s="8"/>
      <c r="ANR62" s="8"/>
      <c r="ANS62" s="8"/>
      <c r="ANT62" s="8"/>
      <c r="ANU62" s="8"/>
      <c r="ANV62" s="8"/>
      <c r="ANW62" s="8"/>
      <c r="ANX62" s="8"/>
      <c r="ANY62" s="8"/>
      <c r="ANZ62" s="8"/>
      <c r="AOA62" s="8"/>
      <c r="AOB62" s="8"/>
      <c r="AOC62" s="8"/>
      <c r="AOD62" s="8"/>
      <c r="AOE62" s="8"/>
      <c r="AOF62" s="8"/>
      <c r="AOG62" s="8"/>
      <c r="AOH62" s="8"/>
      <c r="AOI62" s="8"/>
      <c r="AOJ62" s="8"/>
      <c r="AOK62" s="8"/>
      <c r="AOL62" s="8"/>
      <c r="AOM62" s="8"/>
      <c r="AON62" s="8"/>
      <c r="AOO62" s="8"/>
      <c r="AOP62" s="8"/>
      <c r="AOQ62" s="8"/>
      <c r="AOR62" s="8"/>
      <c r="AOS62" s="8"/>
      <c r="AOT62" s="8"/>
      <c r="AOU62" s="8"/>
      <c r="AOV62" s="8"/>
      <c r="AOW62" s="8"/>
      <c r="AOX62" s="8"/>
      <c r="AOY62" s="8"/>
      <c r="AOZ62" s="8"/>
      <c r="APA62" s="8"/>
      <c r="APB62" s="8"/>
      <c r="APC62" s="8"/>
      <c r="APD62" s="8"/>
      <c r="APE62" s="8"/>
      <c r="APF62" s="8"/>
      <c r="APG62" s="8"/>
      <c r="APH62" s="8"/>
      <c r="API62" s="8"/>
      <c r="APJ62" s="8"/>
      <c r="APK62" s="8"/>
      <c r="APL62" s="8"/>
      <c r="APM62" s="8"/>
      <c r="APN62" s="8"/>
      <c r="APO62" s="8"/>
      <c r="APP62" s="8"/>
      <c r="APQ62" s="8"/>
      <c r="APR62" s="8"/>
      <c r="APS62" s="8"/>
      <c r="APT62" s="8"/>
      <c r="APU62" s="8"/>
      <c r="APV62" s="8"/>
      <c r="APW62" s="8"/>
      <c r="APX62" s="8"/>
      <c r="APY62" s="8"/>
      <c r="APZ62" s="8"/>
      <c r="AQA62" s="8"/>
      <c r="AQB62" s="8"/>
      <c r="AQC62" s="8"/>
      <c r="AQD62" s="8"/>
      <c r="AQE62" s="8"/>
      <c r="AQF62" s="8"/>
      <c r="AQG62" s="8"/>
      <c r="AQH62" s="8"/>
      <c r="AQI62" s="8"/>
      <c r="AQJ62" s="8"/>
      <c r="AQK62" s="8"/>
      <c r="AQL62" s="8"/>
      <c r="AQM62" s="8"/>
      <c r="AQN62" s="8"/>
      <c r="AQO62" s="8"/>
      <c r="AQP62" s="8"/>
      <c r="AQQ62" s="8"/>
      <c r="AQR62" s="8"/>
      <c r="AQS62" s="8"/>
      <c r="AQT62" s="8"/>
      <c r="AQU62" s="8"/>
      <c r="AQV62" s="8"/>
      <c r="AQW62" s="8"/>
      <c r="AQX62" s="8"/>
      <c r="AQY62" s="8"/>
      <c r="AQZ62" s="8"/>
      <c r="ARA62" s="8"/>
      <c r="ARB62" s="8"/>
      <c r="ARC62" s="8"/>
      <c r="ARD62" s="8"/>
      <c r="ARE62" s="8"/>
      <c r="ARF62" s="8"/>
      <c r="ARG62" s="8"/>
      <c r="ARH62" s="8"/>
      <c r="ARI62" s="8"/>
      <c r="ARJ62" s="8"/>
      <c r="ARK62" s="8"/>
      <c r="ARL62" s="8"/>
      <c r="ARM62" s="8"/>
      <c r="ARN62" s="8"/>
      <c r="ARO62" s="8"/>
      <c r="ARP62" s="8"/>
      <c r="ARQ62" s="8"/>
      <c r="ARR62" s="8"/>
      <c r="ARS62" s="8"/>
      <c r="ART62" s="8"/>
      <c r="ARU62" s="8"/>
      <c r="ARV62" s="8"/>
      <c r="ARW62" s="8"/>
      <c r="ARX62" s="8"/>
      <c r="ARY62" s="8"/>
      <c r="ARZ62" s="8"/>
      <c r="ASA62" s="8"/>
      <c r="ASB62" s="8"/>
      <c r="ASC62" s="8"/>
      <c r="ASD62" s="8"/>
      <c r="ASE62" s="8"/>
      <c r="ASF62" s="8"/>
      <c r="ASG62" s="8"/>
      <c r="ASH62" s="8"/>
      <c r="ASI62" s="8"/>
      <c r="ASJ62" s="8"/>
      <c r="ASK62" s="8"/>
      <c r="ASL62" s="8"/>
      <c r="ASM62" s="8"/>
      <c r="ASN62" s="8"/>
      <c r="ASO62" s="8"/>
      <c r="ASP62" s="8"/>
      <c r="ASQ62" s="8"/>
      <c r="ASR62" s="8"/>
      <c r="ASS62" s="8"/>
      <c r="AST62" s="8"/>
      <c r="ASU62" s="8"/>
      <c r="ASV62" s="8"/>
      <c r="ASW62" s="8"/>
      <c r="ASX62" s="8"/>
      <c r="ASY62" s="8"/>
      <c r="ASZ62" s="8"/>
      <c r="ATA62" s="8"/>
      <c r="ATB62" s="8"/>
      <c r="ATC62" s="8"/>
      <c r="ATD62" s="8"/>
      <c r="ATE62" s="8"/>
      <c r="ATF62" s="8"/>
      <c r="ATG62" s="8"/>
      <c r="ATH62" s="8"/>
      <c r="ATI62" s="8"/>
      <c r="ATJ62" s="8"/>
      <c r="ATK62" s="8"/>
      <c r="ATL62" s="8"/>
      <c r="ATM62" s="8"/>
      <c r="ATN62" s="8"/>
      <c r="ATO62" s="8"/>
      <c r="ATP62" s="8"/>
      <c r="ATQ62" s="8"/>
      <c r="ATR62" s="8"/>
      <c r="ATS62" s="8"/>
      <c r="ATT62" s="8"/>
      <c r="ATU62" s="8"/>
      <c r="ATV62" s="8"/>
      <c r="ATW62" s="8"/>
      <c r="ATX62" s="8"/>
      <c r="ATY62" s="8"/>
      <c r="ATZ62" s="8"/>
      <c r="AUA62" s="8"/>
      <c r="AUB62" s="8"/>
      <c r="AUC62" s="8"/>
      <c r="AUD62" s="8"/>
      <c r="AUE62" s="8"/>
      <c r="AUF62" s="8"/>
      <c r="AUG62" s="8"/>
      <c r="AUH62" s="8"/>
      <c r="AUI62" s="8"/>
      <c r="AUJ62" s="8"/>
      <c r="AUK62" s="8"/>
      <c r="AUL62" s="8"/>
      <c r="AUM62" s="8"/>
      <c r="AUN62" s="8"/>
      <c r="AUO62" s="8"/>
      <c r="AUP62" s="8"/>
      <c r="AUQ62" s="8"/>
      <c r="AUR62" s="8"/>
      <c r="AUS62" s="8"/>
      <c r="AUT62" s="8"/>
      <c r="AUU62" s="8"/>
      <c r="AUV62" s="8"/>
      <c r="AUW62" s="8"/>
      <c r="AUX62" s="8"/>
      <c r="AUY62" s="8"/>
      <c r="AUZ62" s="8"/>
      <c r="AVA62" s="8"/>
      <c r="AVB62" s="8"/>
      <c r="AVC62" s="8"/>
      <c r="AVD62" s="8"/>
      <c r="AVE62" s="8"/>
      <c r="AVF62" s="8"/>
      <c r="AVG62" s="8"/>
      <c r="AVH62" s="8"/>
      <c r="AVI62" s="8"/>
      <c r="AVJ62" s="8"/>
      <c r="AVK62" s="8"/>
      <c r="AVL62" s="8"/>
      <c r="AVM62" s="8"/>
      <c r="AVN62" s="8"/>
      <c r="AVO62" s="8"/>
      <c r="AVP62" s="8"/>
      <c r="AVQ62" s="8"/>
      <c r="AVR62" s="8"/>
      <c r="AVS62" s="8"/>
      <c r="AVT62" s="8"/>
      <c r="AVU62" s="8"/>
      <c r="AVV62" s="8"/>
      <c r="AVW62" s="8"/>
      <c r="AVX62" s="8"/>
      <c r="AVY62" s="8"/>
      <c r="AVZ62" s="8"/>
      <c r="AWA62" s="8"/>
      <c r="AWB62" s="8"/>
      <c r="AWC62" s="8"/>
      <c r="AWD62" s="8"/>
      <c r="AWE62" s="8"/>
      <c r="AWF62" s="8"/>
      <c r="AWG62" s="8"/>
      <c r="AWH62" s="8"/>
      <c r="AWI62" s="8"/>
      <c r="AWJ62" s="8"/>
      <c r="AWK62" s="8"/>
      <c r="AWL62" s="8"/>
      <c r="AWM62" s="8"/>
      <c r="AWN62" s="8"/>
      <c r="AWO62" s="8"/>
      <c r="AWP62" s="8"/>
      <c r="AWQ62" s="8"/>
      <c r="AWR62" s="8"/>
      <c r="AWS62" s="8"/>
      <c r="AWT62" s="8"/>
      <c r="AWU62" s="8"/>
      <c r="AWV62" s="8"/>
      <c r="AWW62" s="8"/>
      <c r="AWX62" s="8"/>
      <c r="AWY62" s="8"/>
      <c r="AWZ62" s="8"/>
      <c r="AXA62" s="8"/>
      <c r="AXB62" s="8"/>
      <c r="AXC62" s="8"/>
      <c r="AXD62" s="8"/>
      <c r="AXE62" s="8"/>
      <c r="AXF62" s="8"/>
      <c r="AXG62" s="8"/>
      <c r="AXH62" s="8"/>
      <c r="AXI62" s="8"/>
      <c r="AXJ62" s="8"/>
      <c r="AXK62" s="8"/>
      <c r="AXL62" s="8"/>
      <c r="AXM62" s="8"/>
      <c r="AXN62" s="8"/>
      <c r="AXO62" s="8"/>
      <c r="AXP62" s="8"/>
      <c r="AXQ62" s="8"/>
      <c r="AXR62" s="8"/>
      <c r="AXS62" s="8"/>
      <c r="AXT62" s="8"/>
      <c r="AXU62" s="8"/>
      <c r="AXV62" s="8"/>
      <c r="AXW62" s="8"/>
      <c r="AXX62" s="8"/>
      <c r="AXY62" s="8"/>
      <c r="AXZ62" s="8"/>
      <c r="AYA62" s="8"/>
      <c r="AYB62" s="8"/>
      <c r="AYC62" s="8"/>
      <c r="AYD62" s="8"/>
      <c r="AYE62" s="8"/>
      <c r="AYF62" s="8"/>
      <c r="AYG62" s="8"/>
      <c r="AYH62" s="8"/>
      <c r="AYI62" s="8"/>
      <c r="AYJ62" s="8"/>
      <c r="AYK62" s="8"/>
      <c r="AYL62" s="8"/>
      <c r="AYM62" s="8"/>
      <c r="AYN62" s="8"/>
      <c r="AYO62" s="8"/>
      <c r="AYP62" s="8"/>
      <c r="AYQ62" s="8"/>
      <c r="AYR62" s="8"/>
      <c r="AYS62" s="8"/>
      <c r="AYT62" s="8"/>
      <c r="AYU62" s="8"/>
      <c r="AYV62" s="8"/>
      <c r="AYW62" s="8"/>
      <c r="AYX62" s="8"/>
      <c r="AYY62" s="8"/>
      <c r="AYZ62" s="8"/>
      <c r="AZA62" s="8"/>
      <c r="AZB62" s="8"/>
      <c r="AZC62" s="8"/>
      <c r="AZD62" s="8"/>
      <c r="AZE62" s="8"/>
      <c r="AZF62" s="8"/>
      <c r="AZG62" s="8"/>
      <c r="AZH62" s="8"/>
      <c r="AZI62" s="8"/>
      <c r="AZJ62" s="8"/>
      <c r="AZK62" s="8"/>
      <c r="AZL62" s="8"/>
      <c r="AZM62" s="8"/>
      <c r="AZN62" s="8"/>
      <c r="AZO62" s="8"/>
      <c r="AZP62" s="8"/>
      <c r="AZQ62" s="8"/>
      <c r="AZR62" s="8"/>
      <c r="AZS62" s="8"/>
      <c r="AZT62" s="8"/>
      <c r="AZU62" s="8"/>
      <c r="AZV62" s="8"/>
      <c r="AZW62" s="8"/>
      <c r="AZX62" s="8"/>
      <c r="AZY62" s="8"/>
      <c r="AZZ62" s="8"/>
      <c r="BAA62" s="8"/>
      <c r="BAB62" s="8"/>
      <c r="BAC62" s="8"/>
      <c r="BAD62" s="8"/>
      <c r="BAE62" s="8"/>
      <c r="BAF62" s="8"/>
      <c r="BAG62" s="8"/>
      <c r="BAH62" s="8"/>
      <c r="BAI62" s="8"/>
      <c r="BAJ62" s="8"/>
      <c r="BAK62" s="8"/>
      <c r="BAL62" s="8"/>
      <c r="BAM62" s="8"/>
      <c r="BAN62" s="8"/>
      <c r="BAO62" s="8"/>
      <c r="BAP62" s="8"/>
      <c r="BAQ62" s="8"/>
      <c r="BAR62" s="8"/>
      <c r="BAS62" s="8"/>
      <c r="BAT62" s="8"/>
      <c r="BAU62" s="8"/>
      <c r="BAV62" s="8"/>
      <c r="BAW62" s="8"/>
      <c r="BAX62" s="8"/>
      <c r="BAY62" s="8"/>
      <c r="BAZ62" s="8"/>
      <c r="BBA62" s="8"/>
      <c r="BBB62" s="8"/>
      <c r="BBC62" s="8"/>
      <c r="BBD62" s="8"/>
      <c r="BBE62" s="8"/>
      <c r="BBF62" s="8"/>
      <c r="BBG62" s="8"/>
      <c r="BBH62" s="8"/>
      <c r="BBI62" s="8"/>
      <c r="BBJ62" s="8"/>
      <c r="BBK62" s="8"/>
      <c r="BBL62" s="8"/>
      <c r="BBM62" s="8"/>
      <c r="BBN62" s="8"/>
      <c r="BBO62" s="8"/>
      <c r="BBP62" s="8"/>
      <c r="BBQ62" s="8"/>
      <c r="BBR62" s="8"/>
      <c r="BBS62" s="8"/>
      <c r="BBT62" s="8"/>
      <c r="BBU62" s="8"/>
      <c r="BBV62" s="8"/>
      <c r="BBW62" s="8"/>
      <c r="BBX62" s="8"/>
      <c r="BBY62" s="8"/>
      <c r="BBZ62" s="8"/>
      <c r="BCA62" s="8"/>
      <c r="BCB62" s="8"/>
      <c r="BCC62" s="8"/>
      <c r="BCD62" s="8"/>
      <c r="BCE62" s="8"/>
      <c r="BCF62" s="8"/>
      <c r="BCG62" s="8"/>
      <c r="BCH62" s="8"/>
      <c r="BCI62" s="8"/>
      <c r="BCJ62" s="8"/>
      <c r="BCK62" s="8"/>
      <c r="BCL62" s="8"/>
      <c r="BCM62" s="8"/>
      <c r="BCN62" s="8"/>
      <c r="BCO62" s="8"/>
      <c r="BCP62" s="8"/>
      <c r="BCQ62" s="8"/>
      <c r="BCR62" s="8"/>
      <c r="BCS62" s="8"/>
      <c r="BCT62" s="8"/>
      <c r="BCU62" s="8"/>
      <c r="BCV62" s="8"/>
      <c r="BCW62" s="8"/>
      <c r="BCX62" s="8"/>
      <c r="BCY62" s="8"/>
      <c r="BCZ62" s="8"/>
      <c r="BDA62" s="8"/>
      <c r="BDB62" s="8"/>
      <c r="BDC62" s="8"/>
      <c r="BDD62" s="8"/>
      <c r="BDE62" s="8"/>
      <c r="BDF62" s="8"/>
      <c r="BDG62" s="8"/>
      <c r="BDH62" s="8"/>
      <c r="BDI62" s="8"/>
      <c r="BDJ62" s="8"/>
      <c r="BDK62" s="8"/>
      <c r="BDL62" s="8"/>
      <c r="BDM62" s="8"/>
      <c r="BDN62" s="8"/>
      <c r="BDO62" s="8"/>
      <c r="BDP62" s="8"/>
      <c r="BDQ62" s="8"/>
      <c r="BDR62" s="8"/>
      <c r="BDS62" s="8"/>
      <c r="BDT62" s="8"/>
      <c r="BDU62" s="8"/>
      <c r="BDV62" s="8"/>
      <c r="BDW62" s="8"/>
      <c r="BDX62" s="8"/>
      <c r="BDY62" s="8"/>
      <c r="BDZ62" s="8"/>
      <c r="BEA62" s="8"/>
      <c r="BEB62" s="8"/>
      <c r="BEC62" s="8"/>
      <c r="BED62" s="8"/>
      <c r="BEE62" s="8"/>
      <c r="BEF62" s="8"/>
      <c r="BEG62" s="8"/>
      <c r="BEH62" s="8"/>
      <c r="BEI62" s="8"/>
      <c r="BEJ62" s="8"/>
      <c r="BEK62" s="8"/>
      <c r="BEL62" s="8"/>
      <c r="BEM62" s="8"/>
      <c r="BEN62" s="8"/>
      <c r="BEO62" s="8"/>
      <c r="BEP62" s="8"/>
      <c r="BEQ62" s="8"/>
      <c r="BER62" s="8"/>
      <c r="BES62" s="8"/>
      <c r="BET62" s="8"/>
      <c r="BEU62" s="8"/>
      <c r="BEV62" s="8"/>
      <c r="BEW62" s="8"/>
      <c r="BEX62" s="8"/>
      <c r="BEY62" s="8"/>
      <c r="BEZ62" s="8"/>
      <c r="BFA62" s="8"/>
      <c r="BFB62" s="8"/>
      <c r="BFC62" s="8"/>
      <c r="BFD62" s="8"/>
      <c r="BFE62" s="8"/>
      <c r="BFF62" s="8"/>
      <c r="BFG62" s="8"/>
      <c r="BFH62" s="8"/>
      <c r="BFI62" s="8"/>
      <c r="BFJ62" s="8"/>
      <c r="BFK62" s="8"/>
      <c r="BFL62" s="8"/>
      <c r="BFM62" s="8"/>
      <c r="BFN62" s="8"/>
      <c r="BFO62" s="8"/>
      <c r="BFP62" s="8"/>
      <c r="BFQ62" s="8"/>
      <c r="BFR62" s="8"/>
      <c r="BFS62" s="8"/>
      <c r="BFT62" s="8"/>
      <c r="BFU62" s="8"/>
      <c r="BFV62" s="8"/>
      <c r="BFW62" s="8"/>
      <c r="BFX62" s="8"/>
      <c r="BFY62" s="8"/>
      <c r="BFZ62" s="8"/>
      <c r="BGA62" s="8"/>
      <c r="BGB62" s="8"/>
      <c r="BGC62" s="8"/>
      <c r="BGD62" s="8"/>
      <c r="BGE62" s="8"/>
      <c r="BGF62" s="8"/>
      <c r="BGG62" s="8"/>
      <c r="BGH62" s="8"/>
      <c r="BGI62" s="8"/>
      <c r="BGJ62" s="8"/>
      <c r="BGK62" s="8"/>
      <c r="BGL62" s="8"/>
      <c r="BGM62" s="8"/>
      <c r="BGN62" s="8"/>
      <c r="BGO62" s="8"/>
      <c r="BGP62" s="8"/>
      <c r="BGQ62" s="8"/>
      <c r="BGR62" s="8"/>
      <c r="BGS62" s="8"/>
      <c r="BGT62" s="8"/>
      <c r="BGU62" s="8"/>
      <c r="BGV62" s="8"/>
      <c r="BGW62" s="8"/>
      <c r="BGX62" s="8"/>
      <c r="BGY62" s="8"/>
      <c r="BGZ62" s="8"/>
      <c r="BHA62" s="8"/>
      <c r="BHB62" s="8"/>
      <c r="BHC62" s="8"/>
      <c r="BHD62" s="8"/>
      <c r="BHE62" s="8"/>
      <c r="BHF62" s="8"/>
      <c r="BHG62" s="8"/>
      <c r="BHH62" s="8"/>
      <c r="BHI62" s="8"/>
      <c r="BHJ62" s="8"/>
      <c r="BHK62" s="8"/>
      <c r="BHL62" s="8"/>
      <c r="BHM62" s="8"/>
      <c r="BHN62" s="8"/>
      <c r="BHO62" s="8"/>
      <c r="BHP62" s="8"/>
      <c r="BHQ62" s="8"/>
      <c r="BHR62" s="8"/>
      <c r="BHS62" s="8"/>
      <c r="BHT62" s="8"/>
      <c r="BHU62" s="8"/>
      <c r="BHV62" s="8"/>
      <c r="BHW62" s="8"/>
      <c r="BHX62" s="8"/>
      <c r="BHY62" s="8"/>
      <c r="BHZ62" s="8"/>
      <c r="BIA62" s="8"/>
      <c r="BIB62" s="8"/>
      <c r="BIC62" s="8"/>
      <c r="BID62" s="8"/>
      <c r="BIE62" s="8"/>
      <c r="BIF62" s="8"/>
      <c r="BIG62" s="8"/>
      <c r="BIH62" s="8"/>
      <c r="BII62" s="8"/>
      <c r="BIJ62" s="8"/>
      <c r="BIK62" s="8"/>
      <c r="BIL62" s="8"/>
      <c r="BIM62" s="8"/>
      <c r="BIN62" s="8"/>
      <c r="BIO62" s="8"/>
      <c r="BIP62" s="8"/>
      <c r="BIQ62" s="8"/>
      <c r="BIR62" s="8"/>
      <c r="BIS62" s="8"/>
      <c r="BIT62" s="8"/>
      <c r="BIU62" s="8"/>
      <c r="BIV62" s="8"/>
      <c r="BIW62" s="8"/>
      <c r="BIX62" s="8"/>
      <c r="BIY62" s="8"/>
      <c r="BIZ62" s="8"/>
      <c r="BJA62" s="8"/>
      <c r="BJB62" s="8"/>
      <c r="BJC62" s="8"/>
      <c r="BJD62" s="8"/>
      <c r="BJE62" s="8"/>
      <c r="BJF62" s="8"/>
      <c r="BJG62" s="8"/>
      <c r="BJH62" s="8"/>
      <c r="BJI62" s="8"/>
      <c r="BJJ62" s="8"/>
      <c r="BJK62" s="8"/>
      <c r="BJL62" s="8"/>
      <c r="BJM62" s="8"/>
      <c r="BJN62" s="8"/>
      <c r="BJO62" s="8"/>
      <c r="BJP62" s="8"/>
      <c r="BJQ62" s="8"/>
      <c r="BJR62" s="8"/>
      <c r="BJS62" s="8"/>
      <c r="BJT62" s="8"/>
      <c r="BJU62" s="8"/>
      <c r="BJV62" s="8"/>
      <c r="BJW62" s="8"/>
      <c r="BJX62" s="8"/>
      <c r="BJY62" s="8"/>
      <c r="BJZ62" s="8"/>
      <c r="BKA62" s="8"/>
      <c r="BKB62" s="8"/>
      <c r="BKC62" s="8"/>
      <c r="BKD62" s="8"/>
      <c r="BKE62" s="8"/>
      <c r="BKF62" s="8"/>
      <c r="BKG62" s="8"/>
      <c r="BKH62" s="8"/>
      <c r="BKI62" s="8"/>
      <c r="BKJ62" s="8"/>
      <c r="BKK62" s="8"/>
      <c r="BKL62" s="8"/>
      <c r="BKM62" s="8"/>
      <c r="BKN62" s="8"/>
      <c r="BKO62" s="8"/>
      <c r="BKP62" s="8"/>
      <c r="BKQ62" s="8"/>
      <c r="BKR62" s="8"/>
      <c r="BKS62" s="8"/>
      <c r="BKT62" s="8"/>
      <c r="BKU62" s="8"/>
      <c r="BKV62" s="8"/>
      <c r="BKW62" s="8"/>
      <c r="BKX62" s="8"/>
      <c r="BKY62" s="8"/>
      <c r="BKZ62" s="8"/>
      <c r="BLA62" s="8"/>
      <c r="BLB62" s="8"/>
      <c r="BLC62" s="8"/>
      <c r="BLD62" s="8"/>
      <c r="BLE62" s="8"/>
      <c r="BLF62" s="8"/>
      <c r="BLG62" s="8"/>
      <c r="BLH62" s="8"/>
      <c r="BLI62" s="8"/>
      <c r="BLJ62" s="8"/>
      <c r="BLK62" s="8"/>
      <c r="BLL62" s="8"/>
      <c r="BLM62" s="8"/>
      <c r="BLN62" s="8"/>
      <c r="BLO62" s="8"/>
      <c r="BLP62" s="8"/>
      <c r="BLQ62" s="8"/>
      <c r="BLR62" s="8"/>
      <c r="BLS62" s="8"/>
      <c r="BLT62" s="8"/>
      <c r="BLU62" s="8"/>
      <c r="BLV62" s="8"/>
      <c r="BLW62" s="8"/>
      <c r="BLX62" s="8"/>
      <c r="BLY62" s="8"/>
      <c r="BLZ62" s="8"/>
      <c r="BMA62" s="8"/>
      <c r="BMB62" s="8"/>
      <c r="BMC62" s="8"/>
      <c r="BMD62" s="8"/>
      <c r="BME62" s="8"/>
      <c r="BMF62" s="8"/>
      <c r="BMG62" s="8"/>
      <c r="BMH62" s="8"/>
      <c r="BMI62" s="8"/>
      <c r="BMJ62" s="8"/>
      <c r="BMK62" s="8"/>
      <c r="BML62" s="8"/>
      <c r="BMM62" s="8"/>
      <c r="BMN62" s="8"/>
      <c r="BMO62" s="8"/>
      <c r="BMP62" s="8"/>
      <c r="BMQ62" s="8"/>
      <c r="BMR62" s="8"/>
      <c r="BMS62" s="8"/>
      <c r="BMT62" s="8"/>
      <c r="BMU62" s="8"/>
      <c r="BMV62" s="8"/>
      <c r="BMW62" s="8"/>
      <c r="BMX62" s="8"/>
      <c r="BMY62" s="8"/>
      <c r="BMZ62" s="8"/>
      <c r="BNA62" s="8"/>
      <c r="BNB62" s="8"/>
      <c r="BNC62" s="8"/>
      <c r="BND62" s="8"/>
      <c r="BNE62" s="8"/>
      <c r="BNF62" s="8"/>
      <c r="BNG62" s="8"/>
      <c r="BNH62" s="8"/>
      <c r="BNI62" s="8"/>
      <c r="BNJ62" s="8"/>
      <c r="BNK62" s="8"/>
      <c r="BNL62" s="8"/>
      <c r="BNM62" s="8"/>
      <c r="BNN62" s="8"/>
      <c r="BNO62" s="8"/>
      <c r="BNP62" s="8"/>
      <c r="BNQ62" s="8"/>
      <c r="BNR62" s="8"/>
      <c r="BNS62" s="8"/>
      <c r="BNT62" s="8"/>
      <c r="BNU62" s="8"/>
      <c r="BNV62" s="8"/>
      <c r="BNW62" s="8"/>
      <c r="BNX62" s="8"/>
      <c r="BNY62" s="8"/>
      <c r="BNZ62" s="8"/>
      <c r="BOA62" s="8"/>
      <c r="BOB62" s="8"/>
      <c r="BOC62" s="8"/>
      <c r="BOD62" s="8"/>
      <c r="BOE62" s="8"/>
      <c r="BOF62" s="8"/>
      <c r="BOG62" s="8"/>
      <c r="BOH62" s="8"/>
      <c r="BOI62" s="8"/>
      <c r="BOJ62" s="8"/>
      <c r="BOK62" s="8"/>
      <c r="BOL62" s="8"/>
      <c r="BOM62" s="8"/>
      <c r="BON62" s="8"/>
      <c r="BOO62" s="8"/>
      <c r="BOP62" s="8"/>
      <c r="BOQ62" s="8"/>
      <c r="BOR62" s="8"/>
      <c r="BOS62" s="8"/>
      <c r="BOT62" s="8"/>
      <c r="BOU62" s="8"/>
      <c r="BOV62" s="8"/>
      <c r="BOW62" s="8"/>
      <c r="BOX62" s="8"/>
      <c r="BOY62" s="8"/>
      <c r="BOZ62" s="8"/>
      <c r="BPA62" s="8"/>
      <c r="BPB62" s="8"/>
      <c r="BPC62" s="8"/>
      <c r="BPD62" s="8"/>
      <c r="BPE62" s="8"/>
      <c r="BPF62" s="8"/>
      <c r="BPG62" s="8"/>
      <c r="BPH62" s="8"/>
      <c r="BPI62" s="8"/>
      <c r="BPJ62" s="8"/>
      <c r="BPK62" s="8"/>
      <c r="BPL62" s="8"/>
      <c r="BPM62" s="8"/>
      <c r="BPN62" s="8"/>
      <c r="BPO62" s="8"/>
      <c r="BPP62" s="8"/>
      <c r="BPQ62" s="8"/>
      <c r="BPR62" s="8"/>
      <c r="BPS62" s="8"/>
      <c r="BPT62" s="8"/>
      <c r="BPU62" s="8"/>
      <c r="BPV62" s="8"/>
      <c r="BPW62" s="8"/>
      <c r="BPX62" s="8"/>
      <c r="BPY62" s="8"/>
      <c r="BPZ62" s="8"/>
      <c r="BQA62" s="8"/>
      <c r="BQB62" s="8"/>
      <c r="BQC62" s="8"/>
      <c r="BQD62" s="8"/>
      <c r="BQE62" s="8"/>
      <c r="BQF62" s="8"/>
      <c r="BQG62" s="8"/>
      <c r="BQH62" s="8"/>
      <c r="BQI62" s="8"/>
      <c r="BQJ62" s="8"/>
      <c r="BQK62" s="8"/>
      <c r="BQL62" s="8"/>
      <c r="BQM62" s="8"/>
      <c r="BQN62" s="8"/>
      <c r="BQO62" s="8"/>
      <c r="BQP62" s="8"/>
      <c r="BQQ62" s="8"/>
      <c r="BQR62" s="8"/>
      <c r="BQS62" s="8"/>
      <c r="BQT62" s="8"/>
      <c r="BQU62" s="8"/>
      <c r="BQV62" s="8"/>
      <c r="BQW62" s="8"/>
      <c r="BQX62" s="8"/>
      <c r="BQY62" s="8"/>
      <c r="BQZ62" s="8"/>
      <c r="BRA62" s="8"/>
      <c r="BRB62" s="8"/>
      <c r="BRC62" s="8"/>
      <c r="BRD62" s="8"/>
      <c r="BRE62" s="8"/>
      <c r="BRF62" s="8"/>
      <c r="BRG62" s="8"/>
      <c r="BRH62" s="8"/>
      <c r="BRI62" s="8"/>
      <c r="BRJ62" s="8"/>
      <c r="BRK62" s="8"/>
      <c r="BRL62" s="8"/>
      <c r="BRM62" s="8"/>
      <c r="BRN62" s="8"/>
      <c r="BRO62" s="8"/>
      <c r="BRP62" s="8"/>
      <c r="BRQ62" s="8"/>
      <c r="BRR62" s="8"/>
      <c r="BRS62" s="8"/>
      <c r="BRT62" s="8"/>
      <c r="BRU62" s="8"/>
      <c r="BRV62" s="8"/>
      <c r="BRW62" s="8"/>
      <c r="BRX62" s="8"/>
      <c r="BRY62" s="8"/>
      <c r="BRZ62" s="8"/>
      <c r="BSA62" s="8"/>
      <c r="BSB62" s="8"/>
      <c r="BSC62" s="8"/>
      <c r="BSD62" s="8"/>
      <c r="BSE62" s="8"/>
      <c r="BSF62" s="8"/>
      <c r="BSG62" s="8"/>
      <c r="BSH62" s="8"/>
      <c r="BSI62" s="8"/>
      <c r="BSJ62" s="8"/>
      <c r="BSK62" s="8"/>
      <c r="BSL62" s="8"/>
      <c r="BSM62" s="8"/>
      <c r="BSN62" s="8"/>
      <c r="BSO62" s="8"/>
      <c r="BSP62" s="8"/>
      <c r="BSQ62" s="8"/>
      <c r="BSR62" s="8"/>
      <c r="BSS62" s="8"/>
      <c r="BST62" s="8"/>
      <c r="BSU62" s="8"/>
      <c r="BSV62" s="8"/>
      <c r="BSW62" s="8"/>
      <c r="BSX62" s="8"/>
      <c r="BSY62" s="8"/>
      <c r="BSZ62" s="8"/>
      <c r="BTA62" s="8"/>
      <c r="BTB62" s="8"/>
      <c r="BTC62" s="8"/>
      <c r="BTD62" s="8"/>
      <c r="BTE62" s="8"/>
      <c r="BTF62" s="8"/>
      <c r="BTG62" s="8"/>
      <c r="BTH62" s="8"/>
      <c r="BTI62" s="8"/>
      <c r="BTJ62" s="8"/>
      <c r="BTK62" s="8"/>
      <c r="BTL62" s="8"/>
      <c r="BTM62" s="8"/>
      <c r="BTN62" s="8"/>
      <c r="BTO62" s="8"/>
      <c r="BTP62" s="8"/>
      <c r="BTQ62" s="8"/>
      <c r="BTR62" s="8"/>
      <c r="BTS62" s="8"/>
      <c r="BTT62" s="8"/>
      <c r="BTU62" s="8"/>
      <c r="BTV62" s="8"/>
      <c r="BTW62" s="8"/>
      <c r="BTX62" s="8"/>
      <c r="BTY62" s="8"/>
      <c r="BTZ62" s="8"/>
      <c r="BUA62" s="8"/>
      <c r="BUB62" s="8"/>
      <c r="BUC62" s="8"/>
      <c r="BUD62" s="8"/>
      <c r="BUE62" s="8"/>
      <c r="BUF62" s="8"/>
      <c r="BUG62" s="8"/>
      <c r="BUH62" s="8"/>
      <c r="BUI62" s="8"/>
      <c r="BUJ62" s="8"/>
      <c r="BUK62" s="8"/>
      <c r="BUL62" s="8"/>
      <c r="BUM62" s="8"/>
      <c r="BUN62" s="8"/>
      <c r="BUO62" s="8"/>
      <c r="BUP62" s="8"/>
      <c r="BUQ62" s="8"/>
      <c r="BUR62" s="8"/>
      <c r="BUS62" s="8"/>
      <c r="BUT62" s="8"/>
      <c r="BUU62" s="8"/>
      <c r="BUV62" s="8"/>
      <c r="BUW62" s="8"/>
      <c r="BUX62" s="8"/>
      <c r="BUY62" s="8"/>
      <c r="BUZ62" s="8"/>
      <c r="BVA62" s="8"/>
      <c r="BVB62" s="8"/>
      <c r="BVC62" s="8"/>
      <c r="BVD62" s="8"/>
      <c r="BVE62" s="8"/>
      <c r="BVF62" s="8"/>
      <c r="BVG62" s="8"/>
      <c r="BVH62" s="8"/>
      <c r="BVI62" s="8"/>
      <c r="BVJ62" s="8"/>
      <c r="BVK62" s="8"/>
      <c r="BVL62" s="8"/>
      <c r="BVM62" s="8"/>
      <c r="BVN62" s="8"/>
      <c r="BVO62" s="8"/>
      <c r="BVP62" s="8"/>
      <c r="BVQ62" s="8"/>
      <c r="BVR62" s="8"/>
      <c r="BVS62" s="8"/>
      <c r="BVT62" s="8"/>
      <c r="BVU62" s="8"/>
      <c r="BVV62" s="8"/>
      <c r="BVW62" s="8"/>
      <c r="BVX62" s="8"/>
      <c r="BVY62" s="8"/>
      <c r="BVZ62" s="8"/>
      <c r="BWA62" s="8"/>
      <c r="BWB62" s="8"/>
      <c r="BWC62" s="8"/>
      <c r="BWD62" s="8"/>
      <c r="BWE62" s="8"/>
      <c r="BWF62" s="8"/>
      <c r="BWG62" s="8"/>
      <c r="BWH62" s="8"/>
      <c r="BWI62" s="8"/>
      <c r="BWJ62" s="8"/>
      <c r="BWK62" s="8"/>
      <c r="BWL62" s="8"/>
      <c r="BWM62" s="8"/>
      <c r="BWN62" s="8"/>
      <c r="BWO62" s="8"/>
      <c r="BWP62" s="8"/>
      <c r="BWQ62" s="8"/>
    </row>
    <row r="63" spans="1:1967" s="547" customFormat="1" ht="102" customHeight="1">
      <c r="A63" s="9" t="s">
        <v>6111</v>
      </c>
      <c r="B63" s="100" t="s">
        <v>97</v>
      </c>
      <c r="C63" s="108" t="s">
        <v>632</v>
      </c>
      <c r="D63" s="3" t="s">
        <v>119</v>
      </c>
      <c r="E63" s="3" t="s">
        <v>1227</v>
      </c>
      <c r="F63" s="3"/>
      <c r="G63" s="3" t="s">
        <v>385</v>
      </c>
      <c r="H63" s="20">
        <v>0.6</v>
      </c>
      <c r="I63" s="34">
        <v>470000000</v>
      </c>
      <c r="J63" s="21" t="s">
        <v>1314</v>
      </c>
      <c r="K63" s="3" t="s">
        <v>1928</v>
      </c>
      <c r="L63" s="137" t="s">
        <v>3397</v>
      </c>
      <c r="M63" s="140" t="s">
        <v>383</v>
      </c>
      <c r="N63" s="345" t="s">
        <v>1926</v>
      </c>
      <c r="O63" s="3" t="s">
        <v>1366</v>
      </c>
      <c r="P63" s="7" t="s">
        <v>1338</v>
      </c>
      <c r="Q63" s="3" t="s">
        <v>1186</v>
      </c>
      <c r="R63" s="76">
        <v>490</v>
      </c>
      <c r="S63" s="19">
        <v>63185</v>
      </c>
      <c r="T63" s="83">
        <f>R63*S63</f>
        <v>30960650</v>
      </c>
      <c r="U63" s="83">
        <f t="shared" si="0"/>
        <v>34675928</v>
      </c>
      <c r="V63" s="102" t="s">
        <v>1315</v>
      </c>
      <c r="W63" s="147" t="s">
        <v>1394</v>
      </c>
      <c r="X63" s="9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8"/>
      <c r="CK63" s="8"/>
      <c r="CL63" s="8"/>
      <c r="CM63" s="8"/>
      <c r="CN63" s="8"/>
      <c r="CO63" s="8"/>
      <c r="CP63" s="8"/>
      <c r="CQ63" s="8"/>
      <c r="CR63" s="8"/>
      <c r="CS63" s="8"/>
      <c r="CT63" s="8"/>
      <c r="CU63" s="8"/>
      <c r="CV63" s="8"/>
      <c r="CW63" s="8"/>
      <c r="CX63" s="8"/>
      <c r="CY63" s="8"/>
      <c r="CZ63" s="8"/>
      <c r="DA63" s="8"/>
      <c r="DB63" s="8"/>
      <c r="DC63" s="8"/>
      <c r="DD63" s="8"/>
      <c r="DE63" s="8"/>
      <c r="DF63" s="8"/>
      <c r="DG63" s="8"/>
      <c r="DH63" s="8"/>
      <c r="DI63" s="8"/>
      <c r="DJ63" s="8"/>
      <c r="DK63" s="8"/>
      <c r="DL63" s="8"/>
      <c r="DM63" s="8"/>
      <c r="DN63" s="8"/>
      <c r="DO63" s="8"/>
      <c r="DP63" s="8"/>
      <c r="DQ63" s="8"/>
      <c r="DR63" s="8"/>
      <c r="DS63" s="8"/>
      <c r="DT63" s="8"/>
      <c r="DU63" s="8"/>
      <c r="DV63" s="8"/>
      <c r="DW63" s="8"/>
      <c r="DX63" s="8"/>
      <c r="DY63" s="8"/>
      <c r="DZ63" s="8"/>
      <c r="EA63" s="8"/>
      <c r="EB63" s="8"/>
      <c r="EC63" s="8"/>
      <c r="ED63" s="8"/>
      <c r="EE63" s="8"/>
      <c r="EF63" s="8"/>
      <c r="EG63" s="8"/>
      <c r="EH63" s="8"/>
      <c r="EI63" s="8"/>
      <c r="EJ63" s="8"/>
      <c r="EK63" s="8"/>
      <c r="EL63" s="8"/>
      <c r="EM63" s="8"/>
      <c r="EN63" s="8"/>
      <c r="EO63" s="8"/>
      <c r="EP63" s="8"/>
      <c r="EQ63" s="8"/>
      <c r="ER63" s="8"/>
      <c r="ES63" s="8"/>
      <c r="ET63" s="8"/>
      <c r="EU63" s="8"/>
      <c r="EV63" s="8"/>
      <c r="EW63" s="8"/>
      <c r="EX63" s="8"/>
      <c r="EY63" s="8"/>
      <c r="EZ63" s="8"/>
      <c r="FA63" s="8"/>
      <c r="FB63" s="8"/>
      <c r="FC63" s="8"/>
      <c r="FD63" s="8"/>
      <c r="FE63" s="8"/>
      <c r="FF63" s="8"/>
      <c r="FG63" s="8"/>
      <c r="FH63" s="8"/>
      <c r="FI63" s="8"/>
      <c r="FJ63" s="8"/>
      <c r="FK63" s="8"/>
      <c r="FL63" s="8"/>
      <c r="FM63" s="8"/>
      <c r="FN63" s="8"/>
      <c r="FO63" s="8"/>
      <c r="FP63" s="8"/>
      <c r="FQ63" s="8"/>
      <c r="FR63" s="8"/>
      <c r="FS63" s="8"/>
      <c r="FT63" s="8"/>
      <c r="FU63" s="8"/>
      <c r="FV63" s="8"/>
      <c r="FW63" s="8"/>
      <c r="FX63" s="8"/>
      <c r="FY63" s="8"/>
      <c r="FZ63" s="8"/>
      <c r="GA63" s="8"/>
      <c r="GB63" s="8"/>
      <c r="GC63" s="8"/>
      <c r="GD63" s="8"/>
      <c r="GE63" s="8"/>
      <c r="GF63" s="8"/>
      <c r="GG63" s="8"/>
      <c r="GH63" s="8"/>
      <c r="GI63" s="8"/>
      <c r="GJ63" s="8"/>
      <c r="GK63" s="8"/>
      <c r="GL63" s="8"/>
      <c r="GM63" s="8"/>
      <c r="GN63" s="8"/>
      <c r="GO63" s="8"/>
      <c r="GP63" s="8"/>
      <c r="GQ63" s="8"/>
      <c r="GR63" s="8"/>
      <c r="GS63" s="8"/>
      <c r="GT63" s="8"/>
      <c r="GU63" s="8"/>
      <c r="GV63" s="8"/>
      <c r="GW63" s="8"/>
      <c r="GX63" s="8"/>
      <c r="GY63" s="8"/>
      <c r="GZ63" s="8"/>
      <c r="HA63" s="8"/>
      <c r="HB63" s="8"/>
      <c r="HC63" s="8"/>
      <c r="HD63" s="8"/>
      <c r="HE63" s="8"/>
      <c r="HF63" s="8"/>
      <c r="HG63" s="8"/>
      <c r="HH63" s="8"/>
      <c r="HI63" s="8"/>
      <c r="HJ63" s="8"/>
      <c r="HK63" s="8"/>
      <c r="HL63" s="8"/>
      <c r="HM63" s="8"/>
      <c r="HN63" s="8"/>
      <c r="HO63" s="8"/>
      <c r="HP63" s="8"/>
      <c r="HQ63" s="8"/>
      <c r="HR63" s="8"/>
      <c r="HS63" s="8"/>
      <c r="HT63" s="8"/>
      <c r="HU63" s="8"/>
      <c r="HV63" s="8"/>
      <c r="HW63" s="8"/>
      <c r="HX63" s="8"/>
      <c r="HY63" s="8"/>
      <c r="HZ63" s="8"/>
      <c r="IA63" s="8"/>
      <c r="IB63" s="8"/>
      <c r="IC63" s="8"/>
      <c r="ID63" s="8"/>
      <c r="IE63" s="8"/>
      <c r="IF63" s="8"/>
      <c r="IG63" s="8"/>
      <c r="IH63" s="8"/>
      <c r="II63" s="8"/>
      <c r="IJ63" s="8"/>
      <c r="IK63" s="8"/>
      <c r="IL63" s="8"/>
      <c r="IM63" s="8"/>
      <c r="IN63" s="8"/>
      <c r="IO63" s="8"/>
      <c r="IP63" s="8"/>
      <c r="IQ63" s="8"/>
      <c r="IR63" s="8"/>
      <c r="IS63" s="8"/>
      <c r="IT63" s="8"/>
      <c r="IU63" s="8"/>
      <c r="IV63" s="8"/>
      <c r="IW63" s="8"/>
      <c r="IX63" s="8"/>
      <c r="IY63" s="8"/>
      <c r="IZ63" s="8"/>
      <c r="JA63" s="8"/>
      <c r="JB63" s="8"/>
      <c r="JC63" s="8"/>
      <c r="JD63" s="8"/>
      <c r="JE63" s="8"/>
      <c r="JF63" s="8"/>
      <c r="JG63" s="8"/>
      <c r="JH63" s="8"/>
      <c r="JI63" s="8"/>
      <c r="JJ63" s="8"/>
      <c r="JK63" s="8"/>
      <c r="JL63" s="8"/>
      <c r="JM63" s="8"/>
      <c r="JN63" s="8"/>
      <c r="JO63" s="8"/>
      <c r="JP63" s="8"/>
      <c r="JQ63" s="8"/>
      <c r="JR63" s="8"/>
      <c r="JS63" s="8"/>
      <c r="JT63" s="8"/>
      <c r="JU63" s="8"/>
      <c r="JV63" s="8"/>
      <c r="JW63" s="8"/>
      <c r="JX63" s="8"/>
      <c r="JY63" s="8"/>
      <c r="JZ63" s="8"/>
      <c r="KA63" s="8"/>
      <c r="KB63" s="8"/>
      <c r="KC63" s="8"/>
      <c r="KD63" s="8"/>
      <c r="KE63" s="8"/>
      <c r="KF63" s="8"/>
      <c r="KG63" s="8"/>
      <c r="KH63" s="8"/>
      <c r="KI63" s="8"/>
      <c r="KJ63" s="8"/>
      <c r="KK63" s="8"/>
      <c r="KL63" s="8"/>
      <c r="KM63" s="8"/>
      <c r="KN63" s="8"/>
      <c r="KO63" s="8"/>
      <c r="KP63" s="8"/>
      <c r="KQ63" s="8"/>
      <c r="KR63" s="8"/>
      <c r="KS63" s="8"/>
      <c r="KT63" s="8"/>
      <c r="KU63" s="8"/>
      <c r="KV63" s="8"/>
      <c r="KW63" s="8"/>
      <c r="KX63" s="8"/>
      <c r="KY63" s="8"/>
      <c r="KZ63" s="8"/>
      <c r="LA63" s="8"/>
      <c r="LB63" s="8"/>
      <c r="LC63" s="8"/>
      <c r="LD63" s="8"/>
      <c r="LE63" s="8"/>
      <c r="LF63" s="8"/>
      <c r="LG63" s="8"/>
      <c r="LH63" s="8"/>
      <c r="LI63" s="8"/>
      <c r="LJ63" s="8"/>
      <c r="LK63" s="8"/>
      <c r="LL63" s="8"/>
      <c r="LM63" s="8"/>
      <c r="LN63" s="8"/>
      <c r="LO63" s="8"/>
      <c r="LP63" s="8"/>
      <c r="LQ63" s="8"/>
      <c r="LR63" s="8"/>
      <c r="LS63" s="8"/>
      <c r="LT63" s="8"/>
      <c r="LU63" s="8"/>
      <c r="LV63" s="8"/>
      <c r="LW63" s="8"/>
      <c r="LX63" s="8"/>
      <c r="LY63" s="8"/>
      <c r="LZ63" s="8"/>
      <c r="MA63" s="8"/>
      <c r="MB63" s="8"/>
      <c r="MC63" s="8"/>
      <c r="MD63" s="8"/>
      <c r="ME63" s="8"/>
      <c r="MF63" s="8"/>
      <c r="MG63" s="8"/>
      <c r="MH63" s="8"/>
      <c r="MI63" s="8"/>
      <c r="MJ63" s="8"/>
      <c r="MK63" s="8"/>
      <c r="ML63" s="8"/>
      <c r="MM63" s="8"/>
      <c r="MN63" s="8"/>
      <c r="MO63" s="8"/>
      <c r="MP63" s="8"/>
      <c r="MQ63" s="8"/>
      <c r="MR63" s="8"/>
      <c r="MS63" s="8"/>
      <c r="MT63" s="8"/>
      <c r="MU63" s="8"/>
      <c r="MV63" s="8"/>
      <c r="MW63" s="8"/>
      <c r="MX63" s="8"/>
      <c r="MY63" s="8"/>
      <c r="MZ63" s="8"/>
      <c r="NA63" s="8"/>
      <c r="NB63" s="8"/>
      <c r="NC63" s="8"/>
      <c r="ND63" s="8"/>
      <c r="NE63" s="8"/>
      <c r="NF63" s="8"/>
      <c r="NG63" s="8"/>
      <c r="NH63" s="8"/>
      <c r="NI63" s="8"/>
      <c r="NJ63" s="8"/>
      <c r="NK63" s="8"/>
      <c r="NL63" s="8"/>
      <c r="NM63" s="8"/>
      <c r="NN63" s="8"/>
      <c r="NO63" s="8"/>
      <c r="NP63" s="8"/>
      <c r="NQ63" s="8"/>
      <c r="NR63" s="8"/>
      <c r="NS63" s="8"/>
      <c r="NT63" s="8"/>
      <c r="NU63" s="8"/>
      <c r="NV63" s="8"/>
      <c r="NW63" s="8"/>
      <c r="NX63" s="8"/>
      <c r="NY63" s="8"/>
      <c r="NZ63" s="8"/>
      <c r="OA63" s="8"/>
      <c r="OB63" s="8"/>
      <c r="OC63" s="8"/>
      <c r="OD63" s="8"/>
      <c r="OE63" s="8"/>
      <c r="OF63" s="8"/>
      <c r="OG63" s="8"/>
      <c r="OH63" s="8"/>
      <c r="OI63" s="8"/>
      <c r="OJ63" s="8"/>
      <c r="OK63" s="8"/>
      <c r="OL63" s="8"/>
      <c r="OM63" s="8"/>
      <c r="ON63" s="8"/>
      <c r="OO63" s="8"/>
      <c r="OP63" s="8"/>
      <c r="OQ63" s="8"/>
      <c r="OR63" s="8"/>
      <c r="OS63" s="8"/>
      <c r="OT63" s="8"/>
      <c r="OU63" s="8"/>
      <c r="OV63" s="8"/>
      <c r="OW63" s="8"/>
      <c r="OX63" s="8"/>
      <c r="OY63" s="8"/>
      <c r="OZ63" s="8"/>
      <c r="PA63" s="8"/>
      <c r="PB63" s="8"/>
      <c r="PC63" s="8"/>
      <c r="PD63" s="8"/>
      <c r="PE63" s="8"/>
      <c r="PF63" s="8"/>
      <c r="PG63" s="8"/>
      <c r="PH63" s="8"/>
      <c r="PI63" s="8"/>
      <c r="PJ63" s="8"/>
      <c r="PK63" s="8"/>
      <c r="PL63" s="8"/>
      <c r="PM63" s="8"/>
      <c r="PN63" s="8"/>
      <c r="PO63" s="8"/>
      <c r="PP63" s="8"/>
      <c r="PQ63" s="8"/>
      <c r="PR63" s="8"/>
      <c r="PS63" s="8"/>
      <c r="PT63" s="8"/>
      <c r="PU63" s="8"/>
      <c r="PV63" s="8"/>
      <c r="PW63" s="8"/>
      <c r="PX63" s="8"/>
      <c r="PY63" s="8"/>
      <c r="PZ63" s="8"/>
      <c r="QA63" s="8"/>
      <c r="QB63" s="8"/>
      <c r="QC63" s="8"/>
      <c r="QD63" s="8"/>
      <c r="QE63" s="8"/>
      <c r="QF63" s="8"/>
      <c r="QG63" s="8"/>
      <c r="QH63" s="8"/>
      <c r="QI63" s="8"/>
      <c r="QJ63" s="8"/>
      <c r="QK63" s="8"/>
      <c r="QL63" s="8"/>
      <c r="QM63" s="8"/>
      <c r="QN63" s="8"/>
      <c r="QO63" s="8"/>
      <c r="QP63" s="8"/>
      <c r="QQ63" s="8"/>
      <c r="QR63" s="8"/>
      <c r="QS63" s="8"/>
      <c r="QT63" s="8"/>
      <c r="QU63" s="8"/>
      <c r="QV63" s="8"/>
      <c r="QW63" s="8"/>
      <c r="QX63" s="8"/>
      <c r="QY63" s="8"/>
      <c r="QZ63" s="8"/>
      <c r="RA63" s="8"/>
      <c r="RB63" s="8"/>
      <c r="RC63" s="8"/>
      <c r="RD63" s="8"/>
      <c r="RE63" s="8"/>
      <c r="RF63" s="8"/>
      <c r="RG63" s="8"/>
      <c r="RH63" s="8"/>
      <c r="RI63" s="8"/>
      <c r="RJ63" s="8"/>
      <c r="RK63" s="8"/>
      <c r="RL63" s="8"/>
      <c r="RM63" s="8"/>
      <c r="RN63" s="8"/>
      <c r="RO63" s="8"/>
      <c r="RP63" s="8"/>
      <c r="RQ63" s="8"/>
      <c r="RR63" s="8"/>
      <c r="RS63" s="8"/>
      <c r="RT63" s="8"/>
      <c r="RU63" s="8"/>
      <c r="RV63" s="8"/>
      <c r="RW63" s="8"/>
      <c r="RX63" s="8"/>
      <c r="RY63" s="8"/>
      <c r="RZ63" s="8"/>
      <c r="SA63" s="8"/>
      <c r="SB63" s="8"/>
      <c r="SC63" s="8"/>
      <c r="SD63" s="8"/>
      <c r="SE63" s="8"/>
      <c r="SF63" s="8"/>
      <c r="SG63" s="8"/>
      <c r="SH63" s="8"/>
      <c r="SI63" s="8"/>
      <c r="SJ63" s="8"/>
      <c r="SK63" s="8"/>
      <c r="SL63" s="8"/>
      <c r="SM63" s="8"/>
      <c r="SN63" s="8"/>
      <c r="SO63" s="8"/>
      <c r="SP63" s="8"/>
      <c r="SQ63" s="8"/>
      <c r="SR63" s="8"/>
      <c r="SS63" s="8"/>
      <c r="ST63" s="8"/>
      <c r="SU63" s="8"/>
      <c r="SV63" s="8"/>
      <c r="SW63" s="8"/>
      <c r="SX63" s="8"/>
      <c r="SY63" s="8"/>
      <c r="SZ63" s="8"/>
      <c r="TA63" s="8"/>
      <c r="TB63" s="8"/>
      <c r="TC63" s="8"/>
      <c r="TD63" s="8"/>
      <c r="TE63" s="8"/>
      <c r="TF63" s="8"/>
      <c r="TG63" s="8"/>
      <c r="TH63" s="8"/>
      <c r="TI63" s="8"/>
      <c r="TJ63" s="8"/>
      <c r="TK63" s="8"/>
      <c r="TL63" s="8"/>
      <c r="TM63" s="8"/>
      <c r="TN63" s="8"/>
      <c r="TO63" s="8"/>
      <c r="TP63" s="8"/>
      <c r="TQ63" s="8"/>
      <c r="TR63" s="8"/>
      <c r="TS63" s="8"/>
      <c r="TT63" s="8"/>
      <c r="TU63" s="8"/>
      <c r="TV63" s="8"/>
      <c r="TW63" s="8"/>
      <c r="TX63" s="8"/>
      <c r="TY63" s="8"/>
      <c r="TZ63" s="8"/>
      <c r="UA63" s="8"/>
      <c r="UB63" s="8"/>
      <c r="UC63" s="8"/>
      <c r="UD63" s="8"/>
      <c r="UE63" s="8"/>
      <c r="UF63" s="8"/>
      <c r="UG63" s="8"/>
      <c r="UH63" s="8"/>
      <c r="UI63" s="8"/>
      <c r="UJ63" s="8"/>
      <c r="UK63" s="8"/>
      <c r="UL63" s="8"/>
      <c r="UM63" s="8"/>
      <c r="UN63" s="8"/>
      <c r="UO63" s="8"/>
      <c r="UP63" s="8"/>
      <c r="UQ63" s="8"/>
      <c r="UR63" s="8"/>
      <c r="US63" s="8"/>
      <c r="UT63" s="8"/>
      <c r="UU63" s="8"/>
      <c r="UV63" s="8"/>
      <c r="UW63" s="8"/>
      <c r="UX63" s="8"/>
      <c r="UY63" s="8"/>
      <c r="UZ63" s="8"/>
      <c r="VA63" s="8"/>
      <c r="VB63" s="8"/>
      <c r="VC63" s="8"/>
      <c r="VD63" s="8"/>
      <c r="VE63" s="8"/>
      <c r="VF63" s="8"/>
      <c r="VG63" s="8"/>
      <c r="VH63" s="8"/>
      <c r="VI63" s="8"/>
      <c r="VJ63" s="8"/>
      <c r="VK63" s="8"/>
      <c r="VL63" s="8"/>
      <c r="VM63" s="8"/>
      <c r="VN63" s="8"/>
      <c r="VO63" s="8"/>
      <c r="VP63" s="8"/>
      <c r="VQ63" s="8"/>
      <c r="VR63" s="8"/>
      <c r="VS63" s="8"/>
      <c r="VT63" s="8"/>
      <c r="VU63" s="8"/>
      <c r="VV63" s="8"/>
      <c r="VW63" s="8"/>
      <c r="VX63" s="8"/>
      <c r="VY63" s="8"/>
      <c r="VZ63" s="8"/>
      <c r="WA63" s="8"/>
      <c r="WB63" s="8"/>
      <c r="WC63" s="8"/>
      <c r="WD63" s="8"/>
      <c r="WE63" s="8"/>
      <c r="WF63" s="8"/>
      <c r="WG63" s="8"/>
      <c r="WH63" s="8"/>
      <c r="WI63" s="8"/>
      <c r="WJ63" s="8"/>
      <c r="WK63" s="8"/>
      <c r="WL63" s="8"/>
      <c r="WM63" s="8"/>
      <c r="WN63" s="8"/>
      <c r="WO63" s="8"/>
      <c r="WP63" s="8"/>
      <c r="WQ63" s="8"/>
      <c r="WR63" s="8"/>
      <c r="WS63" s="8"/>
      <c r="WT63" s="8"/>
      <c r="WU63" s="8"/>
      <c r="WV63" s="8"/>
      <c r="WW63" s="8"/>
      <c r="WX63" s="8"/>
      <c r="WY63" s="8"/>
      <c r="WZ63" s="8"/>
      <c r="XA63" s="8"/>
      <c r="XB63" s="8"/>
      <c r="XC63" s="8"/>
      <c r="XD63" s="8"/>
      <c r="XE63" s="8"/>
      <c r="XF63" s="8"/>
      <c r="XG63" s="8"/>
      <c r="XH63" s="8"/>
      <c r="XI63" s="8"/>
      <c r="XJ63" s="8"/>
      <c r="XK63" s="8"/>
      <c r="XL63" s="8"/>
      <c r="XM63" s="8"/>
      <c r="XN63" s="8"/>
      <c r="XO63" s="8"/>
      <c r="XP63" s="8"/>
      <c r="XQ63" s="8"/>
      <c r="XR63" s="8"/>
      <c r="XS63" s="8"/>
      <c r="XT63" s="8"/>
      <c r="XU63" s="8"/>
      <c r="XV63" s="8"/>
      <c r="XW63" s="8"/>
      <c r="XX63" s="8"/>
      <c r="XY63" s="8"/>
      <c r="XZ63" s="8"/>
      <c r="YA63" s="8"/>
      <c r="YB63" s="8"/>
      <c r="YC63" s="8"/>
      <c r="YD63" s="8"/>
      <c r="YE63" s="8"/>
      <c r="YF63" s="8"/>
      <c r="YG63" s="8"/>
      <c r="YH63" s="8"/>
      <c r="YI63" s="8"/>
      <c r="YJ63" s="8"/>
      <c r="YK63" s="8"/>
      <c r="YL63" s="8"/>
      <c r="YM63" s="8"/>
      <c r="YN63" s="8"/>
      <c r="YO63" s="8"/>
      <c r="YP63" s="8"/>
      <c r="YQ63" s="8"/>
      <c r="YR63" s="8"/>
      <c r="YS63" s="8"/>
      <c r="YT63" s="8"/>
      <c r="YU63" s="8"/>
      <c r="YV63" s="8"/>
      <c r="YW63" s="8"/>
      <c r="YX63" s="8"/>
      <c r="YY63" s="8"/>
      <c r="YZ63" s="8"/>
      <c r="ZA63" s="8"/>
      <c r="ZB63" s="8"/>
      <c r="ZC63" s="8"/>
      <c r="ZD63" s="8"/>
      <c r="ZE63" s="8"/>
      <c r="ZF63" s="8"/>
      <c r="ZG63" s="8"/>
      <c r="ZH63" s="8"/>
      <c r="ZI63" s="8"/>
      <c r="ZJ63" s="8"/>
      <c r="ZK63" s="8"/>
      <c r="ZL63" s="8"/>
      <c r="ZM63" s="8"/>
      <c r="ZN63" s="8"/>
      <c r="ZO63" s="8"/>
      <c r="ZP63" s="8"/>
      <c r="ZQ63" s="8"/>
      <c r="ZR63" s="8"/>
      <c r="ZS63" s="8"/>
      <c r="ZT63" s="8"/>
      <c r="ZU63" s="8"/>
      <c r="ZV63" s="8"/>
      <c r="ZW63" s="8"/>
      <c r="ZX63" s="8"/>
      <c r="ZY63" s="8"/>
      <c r="ZZ63" s="8"/>
      <c r="AAA63" s="8"/>
      <c r="AAB63" s="8"/>
      <c r="AAC63" s="8"/>
      <c r="AAD63" s="8"/>
      <c r="AAE63" s="8"/>
      <c r="AAF63" s="8"/>
      <c r="AAG63" s="8"/>
      <c r="AAH63" s="8"/>
      <c r="AAI63" s="8"/>
      <c r="AAJ63" s="8"/>
      <c r="AAK63" s="8"/>
      <c r="AAL63" s="8"/>
      <c r="AAM63" s="8"/>
      <c r="AAN63" s="8"/>
      <c r="AAO63" s="8"/>
      <c r="AAP63" s="8"/>
      <c r="AAQ63" s="8"/>
      <c r="AAR63" s="8"/>
      <c r="AAS63" s="8"/>
      <c r="AAT63" s="8"/>
      <c r="AAU63" s="8"/>
      <c r="AAV63" s="8"/>
      <c r="AAW63" s="8"/>
      <c r="AAX63" s="8"/>
      <c r="AAY63" s="8"/>
      <c r="AAZ63" s="8"/>
      <c r="ABA63" s="8"/>
      <c r="ABB63" s="8"/>
      <c r="ABC63" s="8"/>
      <c r="ABD63" s="8"/>
      <c r="ABE63" s="8"/>
      <c r="ABF63" s="8"/>
      <c r="ABG63" s="8"/>
      <c r="ABH63" s="8"/>
      <c r="ABI63" s="8"/>
      <c r="ABJ63" s="8"/>
      <c r="ABK63" s="8"/>
      <c r="ABL63" s="8"/>
      <c r="ABM63" s="8"/>
      <c r="ABN63" s="8"/>
      <c r="ABO63" s="8"/>
      <c r="ABP63" s="8"/>
      <c r="ABQ63" s="8"/>
      <c r="ABR63" s="8"/>
      <c r="ABS63" s="8"/>
      <c r="ABT63" s="8"/>
      <c r="ABU63" s="8"/>
      <c r="ABV63" s="8"/>
      <c r="ABW63" s="8"/>
      <c r="ABX63" s="8"/>
      <c r="ABY63" s="8"/>
      <c r="ABZ63" s="8"/>
      <c r="ACA63" s="8"/>
      <c r="ACB63" s="8"/>
      <c r="ACC63" s="8"/>
      <c r="ACD63" s="8"/>
      <c r="ACE63" s="8"/>
      <c r="ACF63" s="8"/>
      <c r="ACG63" s="8"/>
      <c r="ACH63" s="8"/>
      <c r="ACI63" s="8"/>
      <c r="ACJ63" s="8"/>
      <c r="ACK63" s="8"/>
      <c r="ACL63" s="8"/>
      <c r="ACM63" s="8"/>
      <c r="ACN63" s="8"/>
      <c r="ACO63" s="8"/>
      <c r="ACP63" s="8"/>
      <c r="ACQ63" s="8"/>
      <c r="ACR63" s="8"/>
      <c r="ACS63" s="8"/>
      <c r="ACT63" s="8"/>
      <c r="ACU63" s="8"/>
      <c r="ACV63" s="8"/>
      <c r="ACW63" s="8"/>
      <c r="ACX63" s="8"/>
      <c r="ACY63" s="8"/>
      <c r="ACZ63" s="8"/>
      <c r="ADA63" s="8"/>
      <c r="ADB63" s="8"/>
      <c r="ADC63" s="8"/>
      <c r="ADD63" s="8"/>
      <c r="ADE63" s="8"/>
      <c r="ADF63" s="8"/>
      <c r="ADG63" s="8"/>
      <c r="ADH63" s="8"/>
      <c r="ADI63" s="8"/>
      <c r="ADJ63" s="8"/>
      <c r="ADK63" s="8"/>
      <c r="ADL63" s="8"/>
      <c r="ADM63" s="8"/>
      <c r="ADN63" s="8"/>
      <c r="ADO63" s="8"/>
      <c r="ADP63" s="8"/>
      <c r="ADQ63" s="8"/>
      <c r="ADR63" s="8"/>
      <c r="ADS63" s="8"/>
      <c r="ADT63" s="8"/>
      <c r="ADU63" s="8"/>
      <c r="ADV63" s="8"/>
      <c r="ADW63" s="8"/>
      <c r="ADX63" s="8"/>
      <c r="ADY63" s="8"/>
      <c r="ADZ63" s="8"/>
      <c r="AEA63" s="8"/>
      <c r="AEB63" s="8"/>
      <c r="AEC63" s="8"/>
      <c r="AED63" s="8"/>
      <c r="AEE63" s="8"/>
      <c r="AEF63" s="8"/>
      <c r="AEG63" s="8"/>
      <c r="AEH63" s="8"/>
      <c r="AEI63" s="8"/>
      <c r="AEJ63" s="8"/>
      <c r="AEK63" s="8"/>
      <c r="AEL63" s="8"/>
      <c r="AEM63" s="8"/>
      <c r="AEN63" s="8"/>
      <c r="AEO63" s="8"/>
      <c r="AEP63" s="8"/>
      <c r="AEQ63" s="8"/>
      <c r="AER63" s="8"/>
      <c r="AES63" s="8"/>
      <c r="AET63" s="8"/>
      <c r="AEU63" s="8"/>
      <c r="AEV63" s="8"/>
      <c r="AEW63" s="8"/>
      <c r="AEX63" s="8"/>
      <c r="AEY63" s="8"/>
      <c r="AEZ63" s="8"/>
      <c r="AFA63" s="8"/>
      <c r="AFB63" s="8"/>
      <c r="AFC63" s="8"/>
      <c r="AFD63" s="8"/>
      <c r="AFE63" s="8"/>
      <c r="AFF63" s="8"/>
      <c r="AFG63" s="8"/>
      <c r="AFH63" s="8"/>
      <c r="AFI63" s="8"/>
      <c r="AFJ63" s="8"/>
      <c r="AFK63" s="8"/>
      <c r="AFL63" s="8"/>
      <c r="AFM63" s="8"/>
      <c r="AFN63" s="8"/>
      <c r="AFO63" s="8"/>
      <c r="AFP63" s="8"/>
      <c r="AFQ63" s="8"/>
      <c r="AFR63" s="8"/>
      <c r="AFS63" s="8"/>
      <c r="AFT63" s="8"/>
      <c r="AFU63" s="8"/>
      <c r="AFV63" s="8"/>
      <c r="AFW63" s="8"/>
      <c r="AFX63" s="8"/>
      <c r="AFY63" s="8"/>
      <c r="AFZ63" s="8"/>
      <c r="AGA63" s="8"/>
      <c r="AGB63" s="8"/>
      <c r="AGC63" s="8"/>
      <c r="AGD63" s="8"/>
      <c r="AGE63" s="8"/>
      <c r="AGF63" s="8"/>
      <c r="AGG63" s="8"/>
      <c r="AGH63" s="8"/>
      <c r="AGI63" s="8"/>
      <c r="AGJ63" s="8"/>
      <c r="AGK63" s="8"/>
      <c r="AGL63" s="8"/>
      <c r="AGM63" s="8"/>
      <c r="AGN63" s="8"/>
      <c r="AGO63" s="8"/>
      <c r="AGP63" s="8"/>
      <c r="AGQ63" s="8"/>
      <c r="AGR63" s="8"/>
      <c r="AGS63" s="8"/>
      <c r="AGT63" s="8"/>
      <c r="AGU63" s="8"/>
      <c r="AGV63" s="8"/>
      <c r="AGW63" s="8"/>
      <c r="AGX63" s="8"/>
      <c r="AGY63" s="8"/>
      <c r="AGZ63" s="8"/>
      <c r="AHA63" s="8"/>
      <c r="AHB63" s="8"/>
      <c r="AHC63" s="8"/>
      <c r="AHD63" s="8"/>
      <c r="AHE63" s="8"/>
      <c r="AHF63" s="8"/>
      <c r="AHG63" s="8"/>
      <c r="AHH63" s="8"/>
      <c r="AHI63" s="8"/>
      <c r="AHJ63" s="8"/>
      <c r="AHK63" s="8"/>
      <c r="AHL63" s="8"/>
      <c r="AHM63" s="8"/>
      <c r="AHN63" s="8"/>
      <c r="AHO63" s="8"/>
      <c r="AHP63" s="8"/>
      <c r="AHQ63" s="8"/>
      <c r="AHR63" s="8"/>
      <c r="AHS63" s="8"/>
      <c r="AHT63" s="8"/>
      <c r="AHU63" s="8"/>
      <c r="AHV63" s="8"/>
      <c r="AHW63" s="8"/>
      <c r="AHX63" s="8"/>
      <c r="AHY63" s="8"/>
      <c r="AHZ63" s="8"/>
      <c r="AIA63" s="8"/>
      <c r="AIB63" s="8"/>
      <c r="AIC63" s="8"/>
      <c r="AID63" s="8"/>
      <c r="AIE63" s="8"/>
      <c r="AIF63" s="8"/>
      <c r="AIG63" s="8"/>
      <c r="AIH63" s="8"/>
      <c r="AII63" s="8"/>
      <c r="AIJ63" s="8"/>
      <c r="AIK63" s="8"/>
      <c r="AIL63" s="8"/>
      <c r="AIM63" s="8"/>
      <c r="AIN63" s="8"/>
      <c r="AIO63" s="8"/>
      <c r="AIP63" s="8"/>
      <c r="AIQ63" s="8"/>
      <c r="AIR63" s="8"/>
      <c r="AIS63" s="8"/>
      <c r="AIT63" s="8"/>
      <c r="AIU63" s="8"/>
      <c r="AIV63" s="8"/>
      <c r="AIW63" s="8"/>
      <c r="AIX63" s="8"/>
      <c r="AIY63" s="8"/>
      <c r="AIZ63" s="8"/>
      <c r="AJA63" s="8"/>
      <c r="AJB63" s="8"/>
      <c r="AJC63" s="8"/>
      <c r="AJD63" s="8"/>
      <c r="AJE63" s="8"/>
      <c r="AJF63" s="8"/>
      <c r="AJG63" s="8"/>
      <c r="AJH63" s="8"/>
      <c r="AJI63" s="8"/>
      <c r="AJJ63" s="8"/>
      <c r="AJK63" s="8"/>
      <c r="AJL63" s="8"/>
      <c r="AJM63" s="8"/>
      <c r="AJN63" s="8"/>
      <c r="AJO63" s="8"/>
      <c r="AJP63" s="8"/>
      <c r="AJQ63" s="8"/>
      <c r="AJR63" s="8"/>
      <c r="AJS63" s="8"/>
      <c r="AJT63" s="8"/>
      <c r="AJU63" s="8"/>
      <c r="AJV63" s="8"/>
      <c r="AJW63" s="8"/>
      <c r="AJX63" s="8"/>
      <c r="AJY63" s="8"/>
      <c r="AJZ63" s="8"/>
      <c r="AKA63" s="8"/>
      <c r="AKB63" s="8"/>
      <c r="AKC63" s="8"/>
      <c r="AKD63" s="8"/>
      <c r="AKE63" s="8"/>
      <c r="AKF63" s="8"/>
      <c r="AKG63" s="8"/>
      <c r="AKH63" s="8"/>
      <c r="AKI63" s="8"/>
      <c r="AKJ63" s="8"/>
      <c r="AKK63" s="8"/>
      <c r="AKL63" s="8"/>
      <c r="AKM63" s="8"/>
      <c r="AKN63" s="8"/>
      <c r="AKO63" s="8"/>
      <c r="AKP63" s="8"/>
      <c r="AKQ63" s="8"/>
      <c r="AKR63" s="8"/>
      <c r="AKS63" s="8"/>
      <c r="AKT63" s="8"/>
      <c r="AKU63" s="8"/>
      <c r="AKV63" s="8"/>
      <c r="AKW63" s="8"/>
      <c r="AKX63" s="8"/>
      <c r="AKY63" s="8"/>
      <c r="AKZ63" s="8"/>
      <c r="ALA63" s="8"/>
      <c r="ALB63" s="8"/>
      <c r="ALC63" s="8"/>
      <c r="ALD63" s="8"/>
      <c r="ALE63" s="8"/>
      <c r="ALF63" s="8"/>
      <c r="ALG63" s="8"/>
      <c r="ALH63" s="8"/>
      <c r="ALI63" s="8"/>
      <c r="ALJ63" s="8"/>
      <c r="ALK63" s="8"/>
      <c r="ALL63" s="8"/>
      <c r="ALM63" s="8"/>
      <c r="ALN63" s="8"/>
      <c r="ALO63" s="8"/>
      <c r="ALP63" s="8"/>
      <c r="ALQ63" s="8"/>
      <c r="ALR63" s="8"/>
      <c r="ALS63" s="8"/>
      <c r="ALT63" s="8"/>
      <c r="ALU63" s="8"/>
      <c r="ALV63" s="8"/>
      <c r="ALW63" s="8"/>
      <c r="ALX63" s="8"/>
      <c r="ALY63" s="8"/>
      <c r="ALZ63" s="8"/>
      <c r="AMA63" s="8"/>
      <c r="AMB63" s="8"/>
      <c r="AMC63" s="8"/>
      <c r="AMD63" s="8"/>
      <c r="AME63" s="8"/>
      <c r="AMF63" s="8"/>
      <c r="AMG63" s="8"/>
      <c r="AMH63" s="8"/>
      <c r="AMI63" s="8"/>
      <c r="AMJ63" s="8"/>
      <c r="AMK63" s="8"/>
      <c r="AML63" s="8"/>
      <c r="AMM63" s="8"/>
      <c r="AMN63" s="8"/>
      <c r="AMO63" s="8"/>
      <c r="AMP63" s="8"/>
      <c r="AMQ63" s="8"/>
      <c r="AMR63" s="8"/>
      <c r="AMS63" s="8"/>
      <c r="AMT63" s="8"/>
      <c r="AMU63" s="8"/>
      <c r="AMV63" s="8"/>
      <c r="AMW63" s="8"/>
      <c r="AMX63" s="8"/>
      <c r="AMY63" s="8"/>
      <c r="AMZ63" s="8"/>
      <c r="ANA63" s="8"/>
      <c r="ANB63" s="8"/>
      <c r="ANC63" s="8"/>
      <c r="AND63" s="8"/>
      <c r="ANE63" s="8"/>
      <c r="ANF63" s="8"/>
      <c r="ANG63" s="8"/>
      <c r="ANH63" s="8"/>
      <c r="ANI63" s="8"/>
      <c r="ANJ63" s="8"/>
      <c r="ANK63" s="8"/>
      <c r="ANL63" s="8"/>
      <c r="ANM63" s="8"/>
      <c r="ANN63" s="8"/>
      <c r="ANO63" s="8"/>
      <c r="ANP63" s="8"/>
      <c r="ANQ63" s="8"/>
      <c r="ANR63" s="8"/>
      <c r="ANS63" s="8"/>
      <c r="ANT63" s="8"/>
      <c r="ANU63" s="8"/>
      <c r="ANV63" s="8"/>
      <c r="ANW63" s="8"/>
      <c r="ANX63" s="8"/>
      <c r="ANY63" s="8"/>
      <c r="ANZ63" s="8"/>
      <c r="AOA63" s="8"/>
      <c r="AOB63" s="8"/>
      <c r="AOC63" s="8"/>
      <c r="AOD63" s="8"/>
      <c r="AOE63" s="8"/>
      <c r="AOF63" s="8"/>
      <c r="AOG63" s="8"/>
      <c r="AOH63" s="8"/>
      <c r="AOI63" s="8"/>
      <c r="AOJ63" s="8"/>
      <c r="AOK63" s="8"/>
      <c r="AOL63" s="8"/>
      <c r="AOM63" s="8"/>
      <c r="AON63" s="8"/>
      <c r="AOO63" s="8"/>
      <c r="AOP63" s="8"/>
      <c r="AOQ63" s="8"/>
      <c r="AOR63" s="8"/>
      <c r="AOS63" s="8"/>
      <c r="AOT63" s="8"/>
      <c r="AOU63" s="8"/>
      <c r="AOV63" s="8"/>
      <c r="AOW63" s="8"/>
      <c r="AOX63" s="8"/>
      <c r="AOY63" s="8"/>
      <c r="AOZ63" s="8"/>
      <c r="APA63" s="8"/>
      <c r="APB63" s="8"/>
      <c r="APC63" s="8"/>
      <c r="APD63" s="8"/>
      <c r="APE63" s="8"/>
      <c r="APF63" s="8"/>
      <c r="APG63" s="8"/>
      <c r="APH63" s="8"/>
      <c r="API63" s="8"/>
      <c r="APJ63" s="8"/>
      <c r="APK63" s="8"/>
      <c r="APL63" s="8"/>
      <c r="APM63" s="8"/>
      <c r="APN63" s="8"/>
      <c r="APO63" s="8"/>
      <c r="APP63" s="8"/>
      <c r="APQ63" s="8"/>
      <c r="APR63" s="8"/>
      <c r="APS63" s="8"/>
      <c r="APT63" s="8"/>
      <c r="APU63" s="8"/>
      <c r="APV63" s="8"/>
      <c r="APW63" s="8"/>
      <c r="APX63" s="8"/>
      <c r="APY63" s="8"/>
      <c r="APZ63" s="8"/>
      <c r="AQA63" s="8"/>
      <c r="AQB63" s="8"/>
      <c r="AQC63" s="8"/>
      <c r="AQD63" s="8"/>
      <c r="AQE63" s="8"/>
      <c r="AQF63" s="8"/>
      <c r="AQG63" s="8"/>
      <c r="AQH63" s="8"/>
      <c r="AQI63" s="8"/>
      <c r="AQJ63" s="8"/>
      <c r="AQK63" s="8"/>
      <c r="AQL63" s="8"/>
      <c r="AQM63" s="8"/>
      <c r="AQN63" s="8"/>
      <c r="AQO63" s="8"/>
      <c r="AQP63" s="8"/>
      <c r="AQQ63" s="8"/>
      <c r="AQR63" s="8"/>
      <c r="AQS63" s="8"/>
      <c r="AQT63" s="8"/>
      <c r="AQU63" s="8"/>
      <c r="AQV63" s="8"/>
      <c r="AQW63" s="8"/>
      <c r="AQX63" s="8"/>
      <c r="AQY63" s="8"/>
      <c r="AQZ63" s="8"/>
      <c r="ARA63" s="8"/>
      <c r="ARB63" s="8"/>
      <c r="ARC63" s="8"/>
      <c r="ARD63" s="8"/>
      <c r="ARE63" s="8"/>
      <c r="ARF63" s="8"/>
      <c r="ARG63" s="8"/>
      <c r="ARH63" s="8"/>
      <c r="ARI63" s="8"/>
      <c r="ARJ63" s="8"/>
      <c r="ARK63" s="8"/>
      <c r="ARL63" s="8"/>
      <c r="ARM63" s="8"/>
      <c r="ARN63" s="8"/>
      <c r="ARO63" s="8"/>
      <c r="ARP63" s="8"/>
      <c r="ARQ63" s="8"/>
      <c r="ARR63" s="8"/>
      <c r="ARS63" s="8"/>
      <c r="ART63" s="8"/>
      <c r="ARU63" s="8"/>
      <c r="ARV63" s="8"/>
      <c r="ARW63" s="8"/>
      <c r="ARX63" s="8"/>
      <c r="ARY63" s="8"/>
      <c r="ARZ63" s="8"/>
      <c r="ASA63" s="8"/>
      <c r="ASB63" s="8"/>
      <c r="ASC63" s="8"/>
      <c r="ASD63" s="8"/>
      <c r="ASE63" s="8"/>
      <c r="ASF63" s="8"/>
      <c r="ASG63" s="8"/>
      <c r="ASH63" s="8"/>
      <c r="ASI63" s="8"/>
      <c r="ASJ63" s="8"/>
      <c r="ASK63" s="8"/>
      <c r="ASL63" s="8"/>
      <c r="ASM63" s="8"/>
      <c r="ASN63" s="8"/>
      <c r="ASO63" s="8"/>
      <c r="ASP63" s="8"/>
      <c r="ASQ63" s="8"/>
      <c r="ASR63" s="8"/>
      <c r="ASS63" s="8"/>
      <c r="AST63" s="8"/>
      <c r="ASU63" s="8"/>
      <c r="ASV63" s="8"/>
      <c r="ASW63" s="8"/>
      <c r="ASX63" s="8"/>
      <c r="ASY63" s="8"/>
      <c r="ASZ63" s="8"/>
      <c r="ATA63" s="8"/>
      <c r="ATB63" s="8"/>
      <c r="ATC63" s="8"/>
      <c r="ATD63" s="8"/>
      <c r="ATE63" s="8"/>
      <c r="ATF63" s="8"/>
      <c r="ATG63" s="8"/>
      <c r="ATH63" s="8"/>
      <c r="ATI63" s="8"/>
      <c r="ATJ63" s="8"/>
      <c r="ATK63" s="8"/>
      <c r="ATL63" s="8"/>
      <c r="ATM63" s="8"/>
      <c r="ATN63" s="8"/>
      <c r="ATO63" s="8"/>
      <c r="ATP63" s="8"/>
      <c r="ATQ63" s="8"/>
      <c r="ATR63" s="8"/>
      <c r="ATS63" s="8"/>
      <c r="ATT63" s="8"/>
      <c r="ATU63" s="8"/>
      <c r="ATV63" s="8"/>
      <c r="ATW63" s="8"/>
      <c r="ATX63" s="8"/>
      <c r="ATY63" s="8"/>
      <c r="ATZ63" s="8"/>
      <c r="AUA63" s="8"/>
      <c r="AUB63" s="8"/>
      <c r="AUC63" s="8"/>
      <c r="AUD63" s="8"/>
      <c r="AUE63" s="8"/>
      <c r="AUF63" s="8"/>
      <c r="AUG63" s="8"/>
      <c r="AUH63" s="8"/>
      <c r="AUI63" s="8"/>
      <c r="AUJ63" s="8"/>
      <c r="AUK63" s="8"/>
      <c r="AUL63" s="8"/>
      <c r="AUM63" s="8"/>
      <c r="AUN63" s="8"/>
      <c r="AUO63" s="8"/>
      <c r="AUP63" s="8"/>
      <c r="AUQ63" s="8"/>
      <c r="AUR63" s="8"/>
      <c r="AUS63" s="8"/>
      <c r="AUT63" s="8"/>
      <c r="AUU63" s="8"/>
      <c r="AUV63" s="8"/>
      <c r="AUW63" s="8"/>
      <c r="AUX63" s="8"/>
      <c r="AUY63" s="8"/>
      <c r="AUZ63" s="8"/>
      <c r="AVA63" s="8"/>
      <c r="AVB63" s="8"/>
      <c r="AVC63" s="8"/>
      <c r="AVD63" s="8"/>
      <c r="AVE63" s="8"/>
      <c r="AVF63" s="8"/>
      <c r="AVG63" s="8"/>
      <c r="AVH63" s="8"/>
      <c r="AVI63" s="8"/>
      <c r="AVJ63" s="8"/>
      <c r="AVK63" s="8"/>
      <c r="AVL63" s="8"/>
      <c r="AVM63" s="8"/>
      <c r="AVN63" s="8"/>
      <c r="AVO63" s="8"/>
      <c r="AVP63" s="8"/>
      <c r="AVQ63" s="8"/>
      <c r="AVR63" s="8"/>
      <c r="AVS63" s="8"/>
      <c r="AVT63" s="8"/>
      <c r="AVU63" s="8"/>
      <c r="AVV63" s="8"/>
      <c r="AVW63" s="8"/>
      <c r="AVX63" s="8"/>
      <c r="AVY63" s="8"/>
      <c r="AVZ63" s="8"/>
      <c r="AWA63" s="8"/>
      <c r="AWB63" s="8"/>
      <c r="AWC63" s="8"/>
      <c r="AWD63" s="8"/>
      <c r="AWE63" s="8"/>
      <c r="AWF63" s="8"/>
      <c r="AWG63" s="8"/>
      <c r="AWH63" s="8"/>
      <c r="AWI63" s="8"/>
      <c r="AWJ63" s="8"/>
      <c r="AWK63" s="8"/>
      <c r="AWL63" s="8"/>
      <c r="AWM63" s="8"/>
      <c r="AWN63" s="8"/>
      <c r="AWO63" s="8"/>
      <c r="AWP63" s="8"/>
      <c r="AWQ63" s="8"/>
      <c r="AWR63" s="8"/>
      <c r="AWS63" s="8"/>
      <c r="AWT63" s="8"/>
      <c r="AWU63" s="8"/>
      <c r="AWV63" s="8"/>
      <c r="AWW63" s="8"/>
      <c r="AWX63" s="8"/>
      <c r="AWY63" s="8"/>
      <c r="AWZ63" s="8"/>
      <c r="AXA63" s="8"/>
      <c r="AXB63" s="8"/>
      <c r="AXC63" s="8"/>
      <c r="AXD63" s="8"/>
      <c r="AXE63" s="8"/>
      <c r="AXF63" s="8"/>
      <c r="AXG63" s="8"/>
      <c r="AXH63" s="8"/>
      <c r="AXI63" s="8"/>
      <c r="AXJ63" s="8"/>
      <c r="AXK63" s="8"/>
      <c r="AXL63" s="8"/>
      <c r="AXM63" s="8"/>
      <c r="AXN63" s="8"/>
      <c r="AXO63" s="8"/>
      <c r="AXP63" s="8"/>
      <c r="AXQ63" s="8"/>
      <c r="AXR63" s="8"/>
      <c r="AXS63" s="8"/>
      <c r="AXT63" s="8"/>
      <c r="AXU63" s="8"/>
      <c r="AXV63" s="8"/>
      <c r="AXW63" s="8"/>
      <c r="AXX63" s="8"/>
      <c r="AXY63" s="8"/>
      <c r="AXZ63" s="8"/>
      <c r="AYA63" s="8"/>
      <c r="AYB63" s="8"/>
      <c r="AYC63" s="8"/>
      <c r="AYD63" s="8"/>
      <c r="AYE63" s="8"/>
      <c r="AYF63" s="8"/>
      <c r="AYG63" s="8"/>
      <c r="AYH63" s="8"/>
      <c r="AYI63" s="8"/>
      <c r="AYJ63" s="8"/>
      <c r="AYK63" s="8"/>
      <c r="AYL63" s="8"/>
      <c r="AYM63" s="8"/>
      <c r="AYN63" s="8"/>
      <c r="AYO63" s="8"/>
      <c r="AYP63" s="8"/>
      <c r="AYQ63" s="8"/>
      <c r="AYR63" s="8"/>
      <c r="AYS63" s="8"/>
      <c r="AYT63" s="8"/>
      <c r="AYU63" s="8"/>
      <c r="AYV63" s="8"/>
      <c r="AYW63" s="8"/>
      <c r="AYX63" s="8"/>
      <c r="AYY63" s="8"/>
      <c r="AYZ63" s="8"/>
      <c r="AZA63" s="8"/>
      <c r="AZB63" s="8"/>
      <c r="AZC63" s="8"/>
      <c r="AZD63" s="8"/>
      <c r="AZE63" s="8"/>
      <c r="AZF63" s="8"/>
      <c r="AZG63" s="8"/>
      <c r="AZH63" s="8"/>
      <c r="AZI63" s="8"/>
      <c r="AZJ63" s="8"/>
      <c r="AZK63" s="8"/>
      <c r="AZL63" s="8"/>
      <c r="AZM63" s="8"/>
      <c r="AZN63" s="8"/>
      <c r="AZO63" s="8"/>
      <c r="AZP63" s="8"/>
      <c r="AZQ63" s="8"/>
      <c r="AZR63" s="8"/>
      <c r="AZS63" s="8"/>
      <c r="AZT63" s="8"/>
      <c r="AZU63" s="8"/>
      <c r="AZV63" s="8"/>
      <c r="AZW63" s="8"/>
      <c r="AZX63" s="8"/>
      <c r="AZY63" s="8"/>
      <c r="AZZ63" s="8"/>
      <c r="BAA63" s="8"/>
      <c r="BAB63" s="8"/>
      <c r="BAC63" s="8"/>
      <c r="BAD63" s="8"/>
      <c r="BAE63" s="8"/>
      <c r="BAF63" s="8"/>
      <c r="BAG63" s="8"/>
      <c r="BAH63" s="8"/>
      <c r="BAI63" s="8"/>
      <c r="BAJ63" s="8"/>
      <c r="BAK63" s="8"/>
      <c r="BAL63" s="8"/>
      <c r="BAM63" s="8"/>
      <c r="BAN63" s="8"/>
      <c r="BAO63" s="8"/>
      <c r="BAP63" s="8"/>
      <c r="BAQ63" s="8"/>
      <c r="BAR63" s="8"/>
      <c r="BAS63" s="8"/>
      <c r="BAT63" s="8"/>
      <c r="BAU63" s="8"/>
      <c r="BAV63" s="8"/>
      <c r="BAW63" s="8"/>
      <c r="BAX63" s="8"/>
      <c r="BAY63" s="8"/>
      <c r="BAZ63" s="8"/>
      <c r="BBA63" s="8"/>
      <c r="BBB63" s="8"/>
      <c r="BBC63" s="8"/>
      <c r="BBD63" s="8"/>
      <c r="BBE63" s="8"/>
      <c r="BBF63" s="8"/>
      <c r="BBG63" s="8"/>
      <c r="BBH63" s="8"/>
      <c r="BBI63" s="8"/>
      <c r="BBJ63" s="8"/>
      <c r="BBK63" s="8"/>
      <c r="BBL63" s="8"/>
      <c r="BBM63" s="8"/>
      <c r="BBN63" s="8"/>
      <c r="BBO63" s="8"/>
      <c r="BBP63" s="8"/>
      <c r="BBQ63" s="8"/>
      <c r="BBR63" s="8"/>
      <c r="BBS63" s="8"/>
      <c r="BBT63" s="8"/>
      <c r="BBU63" s="8"/>
      <c r="BBV63" s="8"/>
      <c r="BBW63" s="8"/>
      <c r="BBX63" s="8"/>
      <c r="BBY63" s="8"/>
      <c r="BBZ63" s="8"/>
      <c r="BCA63" s="8"/>
      <c r="BCB63" s="8"/>
      <c r="BCC63" s="8"/>
      <c r="BCD63" s="8"/>
      <c r="BCE63" s="8"/>
      <c r="BCF63" s="8"/>
      <c r="BCG63" s="8"/>
      <c r="BCH63" s="8"/>
      <c r="BCI63" s="8"/>
      <c r="BCJ63" s="8"/>
      <c r="BCK63" s="8"/>
      <c r="BCL63" s="8"/>
      <c r="BCM63" s="8"/>
      <c r="BCN63" s="8"/>
      <c r="BCO63" s="8"/>
      <c r="BCP63" s="8"/>
      <c r="BCQ63" s="8"/>
      <c r="BCR63" s="8"/>
      <c r="BCS63" s="8"/>
      <c r="BCT63" s="8"/>
      <c r="BCU63" s="8"/>
      <c r="BCV63" s="8"/>
      <c r="BCW63" s="8"/>
      <c r="BCX63" s="8"/>
      <c r="BCY63" s="8"/>
      <c r="BCZ63" s="8"/>
      <c r="BDA63" s="8"/>
      <c r="BDB63" s="8"/>
      <c r="BDC63" s="8"/>
      <c r="BDD63" s="8"/>
      <c r="BDE63" s="8"/>
      <c r="BDF63" s="8"/>
      <c r="BDG63" s="8"/>
      <c r="BDH63" s="8"/>
      <c r="BDI63" s="8"/>
      <c r="BDJ63" s="8"/>
      <c r="BDK63" s="8"/>
      <c r="BDL63" s="8"/>
      <c r="BDM63" s="8"/>
      <c r="BDN63" s="8"/>
      <c r="BDO63" s="8"/>
      <c r="BDP63" s="8"/>
      <c r="BDQ63" s="8"/>
      <c r="BDR63" s="8"/>
      <c r="BDS63" s="8"/>
      <c r="BDT63" s="8"/>
      <c r="BDU63" s="8"/>
      <c r="BDV63" s="8"/>
      <c r="BDW63" s="8"/>
      <c r="BDX63" s="8"/>
      <c r="BDY63" s="8"/>
      <c r="BDZ63" s="8"/>
      <c r="BEA63" s="8"/>
      <c r="BEB63" s="8"/>
      <c r="BEC63" s="8"/>
      <c r="BED63" s="8"/>
      <c r="BEE63" s="8"/>
      <c r="BEF63" s="8"/>
      <c r="BEG63" s="8"/>
      <c r="BEH63" s="8"/>
      <c r="BEI63" s="8"/>
      <c r="BEJ63" s="8"/>
      <c r="BEK63" s="8"/>
      <c r="BEL63" s="8"/>
      <c r="BEM63" s="8"/>
      <c r="BEN63" s="8"/>
      <c r="BEO63" s="8"/>
      <c r="BEP63" s="8"/>
      <c r="BEQ63" s="8"/>
      <c r="BER63" s="8"/>
      <c r="BES63" s="8"/>
      <c r="BET63" s="8"/>
      <c r="BEU63" s="8"/>
      <c r="BEV63" s="8"/>
      <c r="BEW63" s="8"/>
      <c r="BEX63" s="8"/>
      <c r="BEY63" s="8"/>
      <c r="BEZ63" s="8"/>
      <c r="BFA63" s="8"/>
      <c r="BFB63" s="8"/>
      <c r="BFC63" s="8"/>
      <c r="BFD63" s="8"/>
      <c r="BFE63" s="8"/>
      <c r="BFF63" s="8"/>
      <c r="BFG63" s="8"/>
      <c r="BFH63" s="8"/>
      <c r="BFI63" s="8"/>
      <c r="BFJ63" s="8"/>
      <c r="BFK63" s="8"/>
      <c r="BFL63" s="8"/>
      <c r="BFM63" s="8"/>
      <c r="BFN63" s="8"/>
      <c r="BFO63" s="8"/>
      <c r="BFP63" s="8"/>
      <c r="BFQ63" s="8"/>
      <c r="BFR63" s="8"/>
      <c r="BFS63" s="8"/>
      <c r="BFT63" s="8"/>
      <c r="BFU63" s="8"/>
      <c r="BFV63" s="8"/>
      <c r="BFW63" s="8"/>
      <c r="BFX63" s="8"/>
      <c r="BFY63" s="8"/>
      <c r="BFZ63" s="8"/>
      <c r="BGA63" s="8"/>
      <c r="BGB63" s="8"/>
      <c r="BGC63" s="8"/>
      <c r="BGD63" s="8"/>
      <c r="BGE63" s="8"/>
      <c r="BGF63" s="8"/>
      <c r="BGG63" s="8"/>
      <c r="BGH63" s="8"/>
      <c r="BGI63" s="8"/>
      <c r="BGJ63" s="8"/>
      <c r="BGK63" s="8"/>
      <c r="BGL63" s="8"/>
      <c r="BGM63" s="8"/>
      <c r="BGN63" s="8"/>
      <c r="BGO63" s="8"/>
      <c r="BGP63" s="8"/>
      <c r="BGQ63" s="8"/>
      <c r="BGR63" s="8"/>
      <c r="BGS63" s="8"/>
      <c r="BGT63" s="8"/>
      <c r="BGU63" s="8"/>
      <c r="BGV63" s="8"/>
      <c r="BGW63" s="8"/>
      <c r="BGX63" s="8"/>
      <c r="BGY63" s="8"/>
      <c r="BGZ63" s="8"/>
      <c r="BHA63" s="8"/>
      <c r="BHB63" s="8"/>
      <c r="BHC63" s="8"/>
      <c r="BHD63" s="8"/>
      <c r="BHE63" s="8"/>
      <c r="BHF63" s="8"/>
      <c r="BHG63" s="8"/>
      <c r="BHH63" s="8"/>
      <c r="BHI63" s="8"/>
      <c r="BHJ63" s="8"/>
      <c r="BHK63" s="8"/>
      <c r="BHL63" s="8"/>
      <c r="BHM63" s="8"/>
      <c r="BHN63" s="8"/>
      <c r="BHO63" s="8"/>
      <c r="BHP63" s="8"/>
      <c r="BHQ63" s="8"/>
      <c r="BHR63" s="8"/>
      <c r="BHS63" s="8"/>
      <c r="BHT63" s="8"/>
      <c r="BHU63" s="8"/>
      <c r="BHV63" s="8"/>
      <c r="BHW63" s="8"/>
      <c r="BHX63" s="8"/>
      <c r="BHY63" s="8"/>
      <c r="BHZ63" s="8"/>
      <c r="BIA63" s="8"/>
      <c r="BIB63" s="8"/>
      <c r="BIC63" s="8"/>
      <c r="BID63" s="8"/>
      <c r="BIE63" s="8"/>
      <c r="BIF63" s="8"/>
      <c r="BIG63" s="8"/>
      <c r="BIH63" s="8"/>
      <c r="BII63" s="8"/>
      <c r="BIJ63" s="8"/>
      <c r="BIK63" s="8"/>
      <c r="BIL63" s="8"/>
      <c r="BIM63" s="8"/>
      <c r="BIN63" s="8"/>
      <c r="BIO63" s="8"/>
      <c r="BIP63" s="8"/>
      <c r="BIQ63" s="8"/>
      <c r="BIR63" s="8"/>
      <c r="BIS63" s="8"/>
      <c r="BIT63" s="8"/>
      <c r="BIU63" s="8"/>
      <c r="BIV63" s="8"/>
      <c r="BIW63" s="8"/>
      <c r="BIX63" s="8"/>
      <c r="BIY63" s="8"/>
      <c r="BIZ63" s="8"/>
      <c r="BJA63" s="8"/>
      <c r="BJB63" s="8"/>
      <c r="BJC63" s="8"/>
      <c r="BJD63" s="8"/>
      <c r="BJE63" s="8"/>
      <c r="BJF63" s="8"/>
      <c r="BJG63" s="8"/>
      <c r="BJH63" s="8"/>
      <c r="BJI63" s="8"/>
      <c r="BJJ63" s="8"/>
      <c r="BJK63" s="8"/>
      <c r="BJL63" s="8"/>
      <c r="BJM63" s="8"/>
      <c r="BJN63" s="8"/>
      <c r="BJO63" s="8"/>
      <c r="BJP63" s="8"/>
      <c r="BJQ63" s="8"/>
      <c r="BJR63" s="8"/>
      <c r="BJS63" s="8"/>
      <c r="BJT63" s="8"/>
      <c r="BJU63" s="8"/>
      <c r="BJV63" s="8"/>
      <c r="BJW63" s="8"/>
      <c r="BJX63" s="8"/>
      <c r="BJY63" s="8"/>
      <c r="BJZ63" s="8"/>
      <c r="BKA63" s="8"/>
      <c r="BKB63" s="8"/>
      <c r="BKC63" s="8"/>
      <c r="BKD63" s="8"/>
      <c r="BKE63" s="8"/>
      <c r="BKF63" s="8"/>
      <c r="BKG63" s="8"/>
      <c r="BKH63" s="8"/>
      <c r="BKI63" s="8"/>
      <c r="BKJ63" s="8"/>
      <c r="BKK63" s="8"/>
      <c r="BKL63" s="8"/>
      <c r="BKM63" s="8"/>
      <c r="BKN63" s="8"/>
      <c r="BKO63" s="8"/>
      <c r="BKP63" s="8"/>
      <c r="BKQ63" s="8"/>
      <c r="BKR63" s="8"/>
      <c r="BKS63" s="8"/>
      <c r="BKT63" s="8"/>
      <c r="BKU63" s="8"/>
      <c r="BKV63" s="8"/>
      <c r="BKW63" s="8"/>
      <c r="BKX63" s="8"/>
      <c r="BKY63" s="8"/>
      <c r="BKZ63" s="8"/>
      <c r="BLA63" s="8"/>
      <c r="BLB63" s="8"/>
      <c r="BLC63" s="8"/>
      <c r="BLD63" s="8"/>
      <c r="BLE63" s="8"/>
      <c r="BLF63" s="8"/>
      <c r="BLG63" s="8"/>
      <c r="BLH63" s="8"/>
      <c r="BLI63" s="8"/>
      <c r="BLJ63" s="8"/>
      <c r="BLK63" s="8"/>
      <c r="BLL63" s="8"/>
      <c r="BLM63" s="8"/>
      <c r="BLN63" s="8"/>
      <c r="BLO63" s="8"/>
      <c r="BLP63" s="8"/>
      <c r="BLQ63" s="8"/>
      <c r="BLR63" s="8"/>
      <c r="BLS63" s="8"/>
      <c r="BLT63" s="8"/>
      <c r="BLU63" s="8"/>
      <c r="BLV63" s="8"/>
      <c r="BLW63" s="8"/>
      <c r="BLX63" s="8"/>
      <c r="BLY63" s="8"/>
      <c r="BLZ63" s="8"/>
      <c r="BMA63" s="8"/>
      <c r="BMB63" s="8"/>
      <c r="BMC63" s="8"/>
      <c r="BMD63" s="8"/>
      <c r="BME63" s="8"/>
      <c r="BMF63" s="8"/>
      <c r="BMG63" s="8"/>
      <c r="BMH63" s="8"/>
      <c r="BMI63" s="8"/>
      <c r="BMJ63" s="8"/>
      <c r="BMK63" s="8"/>
      <c r="BML63" s="8"/>
      <c r="BMM63" s="8"/>
      <c r="BMN63" s="8"/>
      <c r="BMO63" s="8"/>
      <c r="BMP63" s="8"/>
      <c r="BMQ63" s="8"/>
      <c r="BMR63" s="8"/>
      <c r="BMS63" s="8"/>
      <c r="BMT63" s="8"/>
      <c r="BMU63" s="8"/>
      <c r="BMV63" s="8"/>
      <c r="BMW63" s="8"/>
      <c r="BMX63" s="8"/>
      <c r="BMY63" s="8"/>
      <c r="BMZ63" s="8"/>
      <c r="BNA63" s="8"/>
      <c r="BNB63" s="8"/>
      <c r="BNC63" s="8"/>
      <c r="BND63" s="8"/>
      <c r="BNE63" s="8"/>
      <c r="BNF63" s="8"/>
      <c r="BNG63" s="8"/>
      <c r="BNH63" s="8"/>
      <c r="BNI63" s="8"/>
      <c r="BNJ63" s="8"/>
      <c r="BNK63" s="8"/>
      <c r="BNL63" s="8"/>
      <c r="BNM63" s="8"/>
      <c r="BNN63" s="8"/>
      <c r="BNO63" s="8"/>
      <c r="BNP63" s="8"/>
      <c r="BNQ63" s="8"/>
      <c r="BNR63" s="8"/>
      <c r="BNS63" s="8"/>
      <c r="BNT63" s="8"/>
      <c r="BNU63" s="8"/>
      <c r="BNV63" s="8"/>
      <c r="BNW63" s="8"/>
      <c r="BNX63" s="8"/>
      <c r="BNY63" s="8"/>
      <c r="BNZ63" s="8"/>
      <c r="BOA63" s="8"/>
      <c r="BOB63" s="8"/>
      <c r="BOC63" s="8"/>
      <c r="BOD63" s="8"/>
      <c r="BOE63" s="8"/>
      <c r="BOF63" s="8"/>
      <c r="BOG63" s="8"/>
      <c r="BOH63" s="8"/>
      <c r="BOI63" s="8"/>
      <c r="BOJ63" s="8"/>
      <c r="BOK63" s="8"/>
      <c r="BOL63" s="8"/>
      <c r="BOM63" s="8"/>
      <c r="BON63" s="8"/>
      <c r="BOO63" s="8"/>
      <c r="BOP63" s="8"/>
      <c r="BOQ63" s="8"/>
      <c r="BOR63" s="8"/>
      <c r="BOS63" s="8"/>
      <c r="BOT63" s="8"/>
      <c r="BOU63" s="8"/>
      <c r="BOV63" s="8"/>
      <c r="BOW63" s="8"/>
      <c r="BOX63" s="8"/>
      <c r="BOY63" s="8"/>
      <c r="BOZ63" s="8"/>
      <c r="BPA63" s="8"/>
      <c r="BPB63" s="8"/>
      <c r="BPC63" s="8"/>
      <c r="BPD63" s="8"/>
      <c r="BPE63" s="8"/>
      <c r="BPF63" s="8"/>
      <c r="BPG63" s="8"/>
      <c r="BPH63" s="8"/>
      <c r="BPI63" s="8"/>
      <c r="BPJ63" s="8"/>
      <c r="BPK63" s="8"/>
      <c r="BPL63" s="8"/>
      <c r="BPM63" s="8"/>
      <c r="BPN63" s="8"/>
      <c r="BPO63" s="8"/>
      <c r="BPP63" s="8"/>
      <c r="BPQ63" s="8"/>
      <c r="BPR63" s="8"/>
      <c r="BPS63" s="8"/>
      <c r="BPT63" s="8"/>
      <c r="BPU63" s="8"/>
      <c r="BPV63" s="8"/>
      <c r="BPW63" s="8"/>
      <c r="BPX63" s="8"/>
      <c r="BPY63" s="8"/>
      <c r="BPZ63" s="8"/>
      <c r="BQA63" s="8"/>
      <c r="BQB63" s="8"/>
      <c r="BQC63" s="8"/>
      <c r="BQD63" s="8"/>
      <c r="BQE63" s="8"/>
      <c r="BQF63" s="8"/>
      <c r="BQG63" s="8"/>
      <c r="BQH63" s="8"/>
      <c r="BQI63" s="8"/>
      <c r="BQJ63" s="8"/>
      <c r="BQK63" s="8"/>
      <c r="BQL63" s="8"/>
      <c r="BQM63" s="8"/>
      <c r="BQN63" s="8"/>
      <c r="BQO63" s="8"/>
      <c r="BQP63" s="8"/>
      <c r="BQQ63" s="8"/>
      <c r="BQR63" s="8"/>
      <c r="BQS63" s="8"/>
      <c r="BQT63" s="8"/>
      <c r="BQU63" s="8"/>
      <c r="BQV63" s="8"/>
      <c r="BQW63" s="8"/>
      <c r="BQX63" s="8"/>
      <c r="BQY63" s="8"/>
      <c r="BQZ63" s="8"/>
      <c r="BRA63" s="8"/>
      <c r="BRB63" s="8"/>
      <c r="BRC63" s="8"/>
      <c r="BRD63" s="8"/>
      <c r="BRE63" s="8"/>
      <c r="BRF63" s="8"/>
      <c r="BRG63" s="8"/>
      <c r="BRH63" s="8"/>
      <c r="BRI63" s="8"/>
      <c r="BRJ63" s="8"/>
      <c r="BRK63" s="8"/>
      <c r="BRL63" s="8"/>
      <c r="BRM63" s="8"/>
      <c r="BRN63" s="8"/>
      <c r="BRO63" s="8"/>
      <c r="BRP63" s="8"/>
      <c r="BRQ63" s="8"/>
      <c r="BRR63" s="8"/>
      <c r="BRS63" s="8"/>
      <c r="BRT63" s="8"/>
      <c r="BRU63" s="8"/>
      <c r="BRV63" s="8"/>
      <c r="BRW63" s="8"/>
      <c r="BRX63" s="8"/>
      <c r="BRY63" s="8"/>
      <c r="BRZ63" s="8"/>
      <c r="BSA63" s="8"/>
      <c r="BSB63" s="8"/>
      <c r="BSC63" s="8"/>
      <c r="BSD63" s="8"/>
      <c r="BSE63" s="8"/>
      <c r="BSF63" s="8"/>
      <c r="BSG63" s="8"/>
      <c r="BSH63" s="8"/>
      <c r="BSI63" s="8"/>
      <c r="BSJ63" s="8"/>
      <c r="BSK63" s="8"/>
      <c r="BSL63" s="8"/>
      <c r="BSM63" s="8"/>
      <c r="BSN63" s="8"/>
      <c r="BSO63" s="8"/>
      <c r="BSP63" s="8"/>
      <c r="BSQ63" s="8"/>
      <c r="BSR63" s="8"/>
      <c r="BSS63" s="8"/>
      <c r="BST63" s="8"/>
      <c r="BSU63" s="8"/>
      <c r="BSV63" s="8"/>
      <c r="BSW63" s="8"/>
      <c r="BSX63" s="8"/>
      <c r="BSY63" s="8"/>
      <c r="BSZ63" s="8"/>
      <c r="BTA63" s="8"/>
      <c r="BTB63" s="8"/>
      <c r="BTC63" s="8"/>
      <c r="BTD63" s="8"/>
      <c r="BTE63" s="8"/>
      <c r="BTF63" s="8"/>
      <c r="BTG63" s="8"/>
      <c r="BTH63" s="8"/>
      <c r="BTI63" s="8"/>
      <c r="BTJ63" s="8"/>
      <c r="BTK63" s="8"/>
      <c r="BTL63" s="8"/>
      <c r="BTM63" s="8"/>
      <c r="BTN63" s="8"/>
      <c r="BTO63" s="8"/>
      <c r="BTP63" s="8"/>
      <c r="BTQ63" s="8"/>
      <c r="BTR63" s="8"/>
      <c r="BTS63" s="8"/>
      <c r="BTT63" s="8"/>
      <c r="BTU63" s="8"/>
      <c r="BTV63" s="8"/>
      <c r="BTW63" s="8"/>
      <c r="BTX63" s="8"/>
      <c r="BTY63" s="8"/>
      <c r="BTZ63" s="8"/>
      <c r="BUA63" s="8"/>
      <c r="BUB63" s="8"/>
      <c r="BUC63" s="8"/>
      <c r="BUD63" s="8"/>
      <c r="BUE63" s="8"/>
      <c r="BUF63" s="8"/>
      <c r="BUG63" s="8"/>
      <c r="BUH63" s="8"/>
      <c r="BUI63" s="8"/>
      <c r="BUJ63" s="8"/>
      <c r="BUK63" s="8"/>
      <c r="BUL63" s="8"/>
      <c r="BUM63" s="8"/>
      <c r="BUN63" s="8"/>
      <c r="BUO63" s="8"/>
      <c r="BUP63" s="8"/>
      <c r="BUQ63" s="8"/>
      <c r="BUR63" s="8"/>
      <c r="BUS63" s="8"/>
      <c r="BUT63" s="8"/>
      <c r="BUU63" s="8"/>
      <c r="BUV63" s="8"/>
      <c r="BUW63" s="8"/>
      <c r="BUX63" s="8"/>
      <c r="BUY63" s="8"/>
      <c r="BUZ63" s="8"/>
      <c r="BVA63" s="8"/>
      <c r="BVB63" s="8"/>
      <c r="BVC63" s="8"/>
      <c r="BVD63" s="8"/>
      <c r="BVE63" s="8"/>
      <c r="BVF63" s="8"/>
      <c r="BVG63" s="8"/>
      <c r="BVH63" s="8"/>
      <c r="BVI63" s="8"/>
      <c r="BVJ63" s="8"/>
      <c r="BVK63" s="8"/>
      <c r="BVL63" s="8"/>
      <c r="BVM63" s="8"/>
      <c r="BVN63" s="8"/>
      <c r="BVO63" s="8"/>
      <c r="BVP63" s="8"/>
      <c r="BVQ63" s="8"/>
      <c r="BVR63" s="8"/>
      <c r="BVS63" s="8"/>
      <c r="BVT63" s="8"/>
      <c r="BVU63" s="8"/>
      <c r="BVV63" s="8"/>
      <c r="BVW63" s="8"/>
      <c r="BVX63" s="8"/>
      <c r="BVY63" s="8"/>
      <c r="BVZ63" s="8"/>
      <c r="BWA63" s="8"/>
      <c r="BWB63" s="8"/>
      <c r="BWC63" s="8"/>
      <c r="BWD63" s="8"/>
      <c r="BWE63" s="8"/>
      <c r="BWF63" s="8"/>
      <c r="BWG63" s="8"/>
      <c r="BWH63" s="8"/>
      <c r="BWI63" s="8"/>
      <c r="BWJ63" s="8"/>
      <c r="BWK63" s="8"/>
      <c r="BWL63" s="8"/>
      <c r="BWM63" s="8"/>
      <c r="BWN63" s="8"/>
      <c r="BWO63" s="8"/>
      <c r="BWP63" s="8"/>
      <c r="BWQ63" s="8"/>
    </row>
    <row r="64" spans="1:1967" s="547" customFormat="1" ht="102" customHeight="1">
      <c r="A64" s="9" t="s">
        <v>6112</v>
      </c>
      <c r="B64" s="100" t="s">
        <v>97</v>
      </c>
      <c r="C64" s="3" t="s">
        <v>638</v>
      </c>
      <c r="D64" s="3" t="s">
        <v>120</v>
      </c>
      <c r="E64" s="3" t="s">
        <v>1224</v>
      </c>
      <c r="F64" s="3"/>
      <c r="G64" s="3" t="s">
        <v>385</v>
      </c>
      <c r="H64" s="20">
        <v>0.6</v>
      </c>
      <c r="I64" s="34">
        <v>470000000</v>
      </c>
      <c r="J64" s="21" t="s">
        <v>1314</v>
      </c>
      <c r="K64" s="3" t="s">
        <v>1927</v>
      </c>
      <c r="L64" s="137" t="s">
        <v>3397</v>
      </c>
      <c r="M64" s="140" t="s">
        <v>383</v>
      </c>
      <c r="N64" s="345" t="s">
        <v>1924</v>
      </c>
      <c r="O64" s="3" t="s">
        <v>1366</v>
      </c>
      <c r="P64" s="7" t="s">
        <v>1338</v>
      </c>
      <c r="Q64" s="3" t="s">
        <v>1186</v>
      </c>
      <c r="R64" s="76">
        <v>3</v>
      </c>
      <c r="S64" s="19">
        <v>146458</v>
      </c>
      <c r="T64" s="83">
        <v>0</v>
      </c>
      <c r="U64" s="83">
        <f t="shared" si="0"/>
        <v>0</v>
      </c>
      <c r="V64" s="102" t="s">
        <v>1315</v>
      </c>
      <c r="W64" s="152" t="s">
        <v>1394</v>
      </c>
      <c r="X64" s="9" t="s">
        <v>9066</v>
      </c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8"/>
      <c r="CK64" s="8"/>
      <c r="CL64" s="8"/>
      <c r="CM64" s="8"/>
      <c r="CN64" s="8"/>
      <c r="CO64" s="8"/>
      <c r="CP64" s="8"/>
      <c r="CQ64" s="8"/>
      <c r="CR64" s="8"/>
      <c r="CS64" s="8"/>
      <c r="CT64" s="8"/>
      <c r="CU64" s="8"/>
      <c r="CV64" s="8"/>
      <c r="CW64" s="8"/>
      <c r="CX64" s="8"/>
      <c r="CY64" s="8"/>
      <c r="CZ64" s="8"/>
      <c r="DA64" s="8"/>
      <c r="DB64" s="8"/>
      <c r="DC64" s="8"/>
      <c r="DD64" s="8"/>
      <c r="DE64" s="8"/>
      <c r="DF64" s="8"/>
      <c r="DG64" s="8"/>
      <c r="DH64" s="8"/>
      <c r="DI64" s="8"/>
      <c r="DJ64" s="8"/>
      <c r="DK64" s="8"/>
      <c r="DL64" s="8"/>
      <c r="DM64" s="8"/>
      <c r="DN64" s="8"/>
      <c r="DO64" s="8"/>
      <c r="DP64" s="8"/>
      <c r="DQ64" s="8"/>
      <c r="DR64" s="8"/>
      <c r="DS64" s="8"/>
      <c r="DT64" s="8"/>
      <c r="DU64" s="8"/>
      <c r="DV64" s="8"/>
      <c r="DW64" s="8"/>
      <c r="DX64" s="8"/>
      <c r="DY64" s="8"/>
      <c r="DZ64" s="8"/>
      <c r="EA64" s="8"/>
      <c r="EB64" s="8"/>
      <c r="EC64" s="8"/>
      <c r="ED64" s="8"/>
      <c r="EE64" s="8"/>
      <c r="EF64" s="8"/>
      <c r="EG64" s="8"/>
      <c r="EH64" s="8"/>
      <c r="EI64" s="8"/>
      <c r="EJ64" s="8"/>
      <c r="EK64" s="8"/>
      <c r="EL64" s="8"/>
      <c r="EM64" s="8"/>
      <c r="EN64" s="8"/>
      <c r="EO64" s="8"/>
      <c r="EP64" s="8"/>
      <c r="EQ64" s="8"/>
      <c r="ER64" s="8"/>
      <c r="ES64" s="8"/>
      <c r="ET64" s="8"/>
      <c r="EU64" s="8"/>
      <c r="EV64" s="8"/>
      <c r="EW64" s="8"/>
      <c r="EX64" s="8"/>
      <c r="EY64" s="8"/>
      <c r="EZ64" s="8"/>
      <c r="FA64" s="8"/>
      <c r="FB64" s="8"/>
      <c r="FC64" s="8"/>
      <c r="FD64" s="8"/>
      <c r="FE64" s="8"/>
      <c r="FF64" s="8"/>
      <c r="FG64" s="8"/>
      <c r="FH64" s="8"/>
      <c r="FI64" s="8"/>
      <c r="FJ64" s="8"/>
      <c r="FK64" s="8"/>
      <c r="FL64" s="8"/>
      <c r="FM64" s="8"/>
      <c r="FN64" s="8"/>
      <c r="FO64" s="8"/>
      <c r="FP64" s="8"/>
      <c r="FQ64" s="8"/>
      <c r="FR64" s="8"/>
      <c r="FS64" s="8"/>
      <c r="FT64" s="8"/>
      <c r="FU64" s="8"/>
      <c r="FV64" s="8"/>
      <c r="FW64" s="8"/>
      <c r="FX64" s="8"/>
      <c r="FY64" s="8"/>
      <c r="FZ64" s="8"/>
      <c r="GA64" s="8"/>
      <c r="GB64" s="8"/>
      <c r="GC64" s="8"/>
      <c r="GD64" s="8"/>
      <c r="GE64" s="8"/>
      <c r="GF64" s="8"/>
      <c r="GG64" s="8"/>
      <c r="GH64" s="8"/>
      <c r="GI64" s="8"/>
      <c r="GJ64" s="8"/>
      <c r="GK64" s="8"/>
      <c r="GL64" s="8"/>
      <c r="GM64" s="8"/>
      <c r="GN64" s="8"/>
      <c r="GO64" s="8"/>
      <c r="GP64" s="8"/>
      <c r="GQ64" s="8"/>
      <c r="GR64" s="8"/>
      <c r="GS64" s="8"/>
      <c r="GT64" s="8"/>
      <c r="GU64" s="8"/>
      <c r="GV64" s="8"/>
      <c r="GW64" s="8"/>
      <c r="GX64" s="8"/>
      <c r="GY64" s="8"/>
      <c r="GZ64" s="8"/>
      <c r="HA64" s="8"/>
      <c r="HB64" s="8"/>
      <c r="HC64" s="8"/>
      <c r="HD64" s="8"/>
      <c r="HE64" s="8"/>
      <c r="HF64" s="8"/>
      <c r="HG64" s="8"/>
      <c r="HH64" s="8"/>
      <c r="HI64" s="8"/>
      <c r="HJ64" s="8"/>
      <c r="HK64" s="8"/>
      <c r="HL64" s="8"/>
      <c r="HM64" s="8"/>
      <c r="HN64" s="8"/>
      <c r="HO64" s="8"/>
      <c r="HP64" s="8"/>
      <c r="HQ64" s="8"/>
      <c r="HR64" s="8"/>
      <c r="HS64" s="8"/>
      <c r="HT64" s="8"/>
      <c r="HU64" s="8"/>
      <c r="HV64" s="8"/>
      <c r="HW64" s="8"/>
      <c r="HX64" s="8"/>
      <c r="HY64" s="8"/>
      <c r="HZ64" s="8"/>
      <c r="IA64" s="8"/>
      <c r="IB64" s="8"/>
      <c r="IC64" s="8"/>
      <c r="ID64" s="8"/>
      <c r="IE64" s="8"/>
      <c r="IF64" s="8"/>
      <c r="IG64" s="8"/>
      <c r="IH64" s="8"/>
      <c r="II64" s="8"/>
      <c r="IJ64" s="8"/>
      <c r="IK64" s="8"/>
      <c r="IL64" s="8"/>
      <c r="IM64" s="8"/>
      <c r="IN64" s="8"/>
      <c r="IO64" s="8"/>
      <c r="IP64" s="8"/>
      <c r="IQ64" s="8"/>
      <c r="IR64" s="8"/>
      <c r="IS64" s="8"/>
      <c r="IT64" s="8"/>
      <c r="IU64" s="8"/>
      <c r="IV64" s="8"/>
      <c r="IW64" s="8"/>
      <c r="IX64" s="8"/>
      <c r="IY64" s="8"/>
      <c r="IZ64" s="8"/>
      <c r="JA64" s="8"/>
      <c r="JB64" s="8"/>
      <c r="JC64" s="8"/>
      <c r="JD64" s="8"/>
      <c r="JE64" s="8"/>
      <c r="JF64" s="8"/>
      <c r="JG64" s="8"/>
      <c r="JH64" s="8"/>
      <c r="JI64" s="8"/>
      <c r="JJ64" s="8"/>
      <c r="JK64" s="8"/>
      <c r="JL64" s="8"/>
      <c r="JM64" s="8"/>
      <c r="JN64" s="8"/>
      <c r="JO64" s="8"/>
      <c r="JP64" s="8"/>
      <c r="JQ64" s="8"/>
      <c r="JR64" s="8"/>
      <c r="JS64" s="8"/>
      <c r="JT64" s="8"/>
      <c r="JU64" s="8"/>
      <c r="JV64" s="8"/>
      <c r="JW64" s="8"/>
      <c r="JX64" s="8"/>
      <c r="JY64" s="8"/>
      <c r="JZ64" s="8"/>
      <c r="KA64" s="8"/>
      <c r="KB64" s="8"/>
      <c r="KC64" s="8"/>
      <c r="KD64" s="8"/>
      <c r="KE64" s="8"/>
      <c r="KF64" s="8"/>
      <c r="KG64" s="8"/>
      <c r="KH64" s="8"/>
      <c r="KI64" s="8"/>
      <c r="KJ64" s="8"/>
      <c r="KK64" s="8"/>
      <c r="KL64" s="8"/>
      <c r="KM64" s="8"/>
      <c r="KN64" s="8"/>
      <c r="KO64" s="8"/>
      <c r="KP64" s="8"/>
      <c r="KQ64" s="8"/>
      <c r="KR64" s="8"/>
      <c r="KS64" s="8"/>
      <c r="KT64" s="8"/>
      <c r="KU64" s="8"/>
      <c r="KV64" s="8"/>
      <c r="KW64" s="8"/>
      <c r="KX64" s="8"/>
      <c r="KY64" s="8"/>
      <c r="KZ64" s="8"/>
      <c r="LA64" s="8"/>
      <c r="LB64" s="8"/>
      <c r="LC64" s="8"/>
      <c r="LD64" s="8"/>
      <c r="LE64" s="8"/>
      <c r="LF64" s="8"/>
      <c r="LG64" s="8"/>
      <c r="LH64" s="8"/>
      <c r="LI64" s="8"/>
      <c r="LJ64" s="8"/>
      <c r="LK64" s="8"/>
      <c r="LL64" s="8"/>
      <c r="LM64" s="8"/>
      <c r="LN64" s="8"/>
      <c r="LO64" s="8"/>
      <c r="LP64" s="8"/>
      <c r="LQ64" s="8"/>
      <c r="LR64" s="8"/>
      <c r="LS64" s="8"/>
      <c r="LT64" s="8"/>
      <c r="LU64" s="8"/>
      <c r="LV64" s="8"/>
      <c r="LW64" s="8"/>
      <c r="LX64" s="8"/>
      <c r="LY64" s="8"/>
      <c r="LZ64" s="8"/>
      <c r="MA64" s="8"/>
      <c r="MB64" s="8"/>
      <c r="MC64" s="8"/>
      <c r="MD64" s="8"/>
      <c r="ME64" s="8"/>
      <c r="MF64" s="8"/>
      <c r="MG64" s="8"/>
      <c r="MH64" s="8"/>
      <c r="MI64" s="8"/>
      <c r="MJ64" s="8"/>
      <c r="MK64" s="8"/>
      <c r="ML64" s="8"/>
      <c r="MM64" s="8"/>
      <c r="MN64" s="8"/>
      <c r="MO64" s="8"/>
      <c r="MP64" s="8"/>
      <c r="MQ64" s="8"/>
      <c r="MR64" s="8"/>
      <c r="MS64" s="8"/>
      <c r="MT64" s="8"/>
      <c r="MU64" s="8"/>
      <c r="MV64" s="8"/>
      <c r="MW64" s="8"/>
      <c r="MX64" s="8"/>
      <c r="MY64" s="8"/>
      <c r="MZ64" s="8"/>
      <c r="NA64" s="8"/>
      <c r="NB64" s="8"/>
      <c r="NC64" s="8"/>
      <c r="ND64" s="8"/>
      <c r="NE64" s="8"/>
      <c r="NF64" s="8"/>
      <c r="NG64" s="8"/>
      <c r="NH64" s="8"/>
      <c r="NI64" s="8"/>
      <c r="NJ64" s="8"/>
      <c r="NK64" s="8"/>
      <c r="NL64" s="8"/>
      <c r="NM64" s="8"/>
      <c r="NN64" s="8"/>
      <c r="NO64" s="8"/>
      <c r="NP64" s="8"/>
      <c r="NQ64" s="8"/>
      <c r="NR64" s="8"/>
      <c r="NS64" s="8"/>
      <c r="NT64" s="8"/>
      <c r="NU64" s="8"/>
      <c r="NV64" s="8"/>
      <c r="NW64" s="8"/>
      <c r="NX64" s="8"/>
      <c r="NY64" s="8"/>
      <c r="NZ64" s="8"/>
      <c r="OA64" s="8"/>
      <c r="OB64" s="8"/>
      <c r="OC64" s="8"/>
      <c r="OD64" s="8"/>
      <c r="OE64" s="8"/>
      <c r="OF64" s="8"/>
      <c r="OG64" s="8"/>
      <c r="OH64" s="8"/>
      <c r="OI64" s="8"/>
      <c r="OJ64" s="8"/>
      <c r="OK64" s="8"/>
      <c r="OL64" s="8"/>
      <c r="OM64" s="8"/>
      <c r="ON64" s="8"/>
      <c r="OO64" s="8"/>
      <c r="OP64" s="8"/>
      <c r="OQ64" s="8"/>
      <c r="OR64" s="8"/>
      <c r="OS64" s="8"/>
      <c r="OT64" s="8"/>
      <c r="OU64" s="8"/>
      <c r="OV64" s="8"/>
      <c r="OW64" s="8"/>
      <c r="OX64" s="8"/>
      <c r="OY64" s="8"/>
      <c r="OZ64" s="8"/>
      <c r="PA64" s="8"/>
      <c r="PB64" s="8"/>
      <c r="PC64" s="8"/>
      <c r="PD64" s="8"/>
      <c r="PE64" s="8"/>
      <c r="PF64" s="8"/>
      <c r="PG64" s="8"/>
      <c r="PH64" s="8"/>
      <c r="PI64" s="8"/>
      <c r="PJ64" s="8"/>
      <c r="PK64" s="8"/>
      <c r="PL64" s="8"/>
      <c r="PM64" s="8"/>
      <c r="PN64" s="8"/>
      <c r="PO64" s="8"/>
      <c r="PP64" s="8"/>
      <c r="PQ64" s="8"/>
      <c r="PR64" s="8"/>
      <c r="PS64" s="8"/>
      <c r="PT64" s="8"/>
      <c r="PU64" s="8"/>
      <c r="PV64" s="8"/>
      <c r="PW64" s="8"/>
      <c r="PX64" s="8"/>
      <c r="PY64" s="8"/>
      <c r="PZ64" s="8"/>
      <c r="QA64" s="8"/>
      <c r="QB64" s="8"/>
      <c r="QC64" s="8"/>
      <c r="QD64" s="8"/>
      <c r="QE64" s="8"/>
      <c r="QF64" s="8"/>
      <c r="QG64" s="8"/>
      <c r="QH64" s="8"/>
      <c r="QI64" s="8"/>
      <c r="QJ64" s="8"/>
      <c r="QK64" s="8"/>
      <c r="QL64" s="8"/>
      <c r="QM64" s="8"/>
      <c r="QN64" s="8"/>
      <c r="QO64" s="8"/>
      <c r="QP64" s="8"/>
      <c r="QQ64" s="8"/>
      <c r="QR64" s="8"/>
      <c r="QS64" s="8"/>
      <c r="QT64" s="8"/>
      <c r="QU64" s="8"/>
      <c r="QV64" s="8"/>
      <c r="QW64" s="8"/>
      <c r="QX64" s="8"/>
      <c r="QY64" s="8"/>
      <c r="QZ64" s="8"/>
      <c r="RA64" s="8"/>
      <c r="RB64" s="8"/>
      <c r="RC64" s="8"/>
      <c r="RD64" s="8"/>
      <c r="RE64" s="8"/>
      <c r="RF64" s="8"/>
      <c r="RG64" s="8"/>
      <c r="RH64" s="8"/>
      <c r="RI64" s="8"/>
      <c r="RJ64" s="8"/>
      <c r="RK64" s="8"/>
      <c r="RL64" s="8"/>
      <c r="RM64" s="8"/>
      <c r="RN64" s="8"/>
      <c r="RO64" s="8"/>
      <c r="RP64" s="8"/>
      <c r="RQ64" s="8"/>
      <c r="RR64" s="8"/>
      <c r="RS64" s="8"/>
      <c r="RT64" s="8"/>
      <c r="RU64" s="8"/>
      <c r="RV64" s="8"/>
      <c r="RW64" s="8"/>
      <c r="RX64" s="8"/>
      <c r="RY64" s="8"/>
      <c r="RZ64" s="8"/>
      <c r="SA64" s="8"/>
      <c r="SB64" s="8"/>
      <c r="SC64" s="8"/>
      <c r="SD64" s="8"/>
      <c r="SE64" s="8"/>
      <c r="SF64" s="8"/>
      <c r="SG64" s="8"/>
      <c r="SH64" s="8"/>
      <c r="SI64" s="8"/>
      <c r="SJ64" s="8"/>
      <c r="SK64" s="8"/>
      <c r="SL64" s="8"/>
      <c r="SM64" s="8"/>
      <c r="SN64" s="8"/>
      <c r="SO64" s="8"/>
      <c r="SP64" s="8"/>
      <c r="SQ64" s="8"/>
      <c r="SR64" s="8"/>
      <c r="SS64" s="8"/>
      <c r="ST64" s="8"/>
      <c r="SU64" s="8"/>
      <c r="SV64" s="8"/>
      <c r="SW64" s="8"/>
      <c r="SX64" s="8"/>
      <c r="SY64" s="8"/>
      <c r="SZ64" s="8"/>
      <c r="TA64" s="8"/>
      <c r="TB64" s="8"/>
      <c r="TC64" s="8"/>
      <c r="TD64" s="8"/>
      <c r="TE64" s="8"/>
      <c r="TF64" s="8"/>
      <c r="TG64" s="8"/>
      <c r="TH64" s="8"/>
      <c r="TI64" s="8"/>
      <c r="TJ64" s="8"/>
      <c r="TK64" s="8"/>
      <c r="TL64" s="8"/>
      <c r="TM64" s="8"/>
      <c r="TN64" s="8"/>
      <c r="TO64" s="8"/>
      <c r="TP64" s="8"/>
      <c r="TQ64" s="8"/>
      <c r="TR64" s="8"/>
      <c r="TS64" s="8"/>
      <c r="TT64" s="8"/>
      <c r="TU64" s="8"/>
      <c r="TV64" s="8"/>
      <c r="TW64" s="8"/>
      <c r="TX64" s="8"/>
      <c r="TY64" s="8"/>
      <c r="TZ64" s="8"/>
      <c r="UA64" s="8"/>
      <c r="UB64" s="8"/>
      <c r="UC64" s="8"/>
      <c r="UD64" s="8"/>
      <c r="UE64" s="8"/>
      <c r="UF64" s="8"/>
      <c r="UG64" s="8"/>
      <c r="UH64" s="8"/>
      <c r="UI64" s="8"/>
      <c r="UJ64" s="8"/>
      <c r="UK64" s="8"/>
      <c r="UL64" s="8"/>
      <c r="UM64" s="8"/>
      <c r="UN64" s="8"/>
      <c r="UO64" s="8"/>
      <c r="UP64" s="8"/>
      <c r="UQ64" s="8"/>
      <c r="UR64" s="8"/>
      <c r="US64" s="8"/>
      <c r="UT64" s="8"/>
      <c r="UU64" s="8"/>
      <c r="UV64" s="8"/>
      <c r="UW64" s="8"/>
      <c r="UX64" s="8"/>
      <c r="UY64" s="8"/>
      <c r="UZ64" s="8"/>
      <c r="VA64" s="8"/>
      <c r="VB64" s="8"/>
      <c r="VC64" s="8"/>
      <c r="VD64" s="8"/>
      <c r="VE64" s="8"/>
      <c r="VF64" s="8"/>
      <c r="VG64" s="8"/>
      <c r="VH64" s="8"/>
      <c r="VI64" s="8"/>
      <c r="VJ64" s="8"/>
      <c r="VK64" s="8"/>
      <c r="VL64" s="8"/>
      <c r="VM64" s="8"/>
      <c r="VN64" s="8"/>
      <c r="VO64" s="8"/>
      <c r="VP64" s="8"/>
      <c r="VQ64" s="8"/>
      <c r="VR64" s="8"/>
      <c r="VS64" s="8"/>
      <c r="VT64" s="8"/>
      <c r="VU64" s="8"/>
      <c r="VV64" s="8"/>
      <c r="VW64" s="8"/>
      <c r="VX64" s="8"/>
      <c r="VY64" s="8"/>
      <c r="VZ64" s="8"/>
      <c r="WA64" s="8"/>
      <c r="WB64" s="8"/>
      <c r="WC64" s="8"/>
      <c r="WD64" s="8"/>
      <c r="WE64" s="8"/>
      <c r="WF64" s="8"/>
      <c r="WG64" s="8"/>
      <c r="WH64" s="8"/>
      <c r="WI64" s="8"/>
      <c r="WJ64" s="8"/>
      <c r="WK64" s="8"/>
      <c r="WL64" s="8"/>
      <c r="WM64" s="8"/>
      <c r="WN64" s="8"/>
      <c r="WO64" s="8"/>
      <c r="WP64" s="8"/>
      <c r="WQ64" s="8"/>
      <c r="WR64" s="8"/>
      <c r="WS64" s="8"/>
      <c r="WT64" s="8"/>
      <c r="WU64" s="8"/>
      <c r="WV64" s="8"/>
      <c r="WW64" s="8"/>
      <c r="WX64" s="8"/>
      <c r="WY64" s="8"/>
      <c r="WZ64" s="8"/>
      <c r="XA64" s="8"/>
      <c r="XB64" s="8"/>
      <c r="XC64" s="8"/>
      <c r="XD64" s="8"/>
      <c r="XE64" s="8"/>
      <c r="XF64" s="8"/>
      <c r="XG64" s="8"/>
      <c r="XH64" s="8"/>
      <c r="XI64" s="8"/>
      <c r="XJ64" s="8"/>
      <c r="XK64" s="8"/>
      <c r="XL64" s="8"/>
      <c r="XM64" s="8"/>
      <c r="XN64" s="8"/>
      <c r="XO64" s="8"/>
      <c r="XP64" s="8"/>
      <c r="XQ64" s="8"/>
      <c r="XR64" s="8"/>
      <c r="XS64" s="8"/>
      <c r="XT64" s="8"/>
      <c r="XU64" s="8"/>
      <c r="XV64" s="8"/>
      <c r="XW64" s="8"/>
      <c r="XX64" s="8"/>
      <c r="XY64" s="8"/>
      <c r="XZ64" s="8"/>
      <c r="YA64" s="8"/>
      <c r="YB64" s="8"/>
      <c r="YC64" s="8"/>
      <c r="YD64" s="8"/>
      <c r="YE64" s="8"/>
      <c r="YF64" s="8"/>
      <c r="YG64" s="8"/>
      <c r="YH64" s="8"/>
      <c r="YI64" s="8"/>
      <c r="YJ64" s="8"/>
      <c r="YK64" s="8"/>
      <c r="YL64" s="8"/>
      <c r="YM64" s="8"/>
      <c r="YN64" s="8"/>
      <c r="YO64" s="8"/>
      <c r="YP64" s="8"/>
      <c r="YQ64" s="8"/>
      <c r="YR64" s="8"/>
      <c r="YS64" s="8"/>
      <c r="YT64" s="8"/>
      <c r="YU64" s="8"/>
      <c r="YV64" s="8"/>
      <c r="YW64" s="8"/>
      <c r="YX64" s="8"/>
      <c r="YY64" s="8"/>
      <c r="YZ64" s="8"/>
      <c r="ZA64" s="8"/>
      <c r="ZB64" s="8"/>
      <c r="ZC64" s="8"/>
      <c r="ZD64" s="8"/>
      <c r="ZE64" s="8"/>
      <c r="ZF64" s="8"/>
      <c r="ZG64" s="8"/>
      <c r="ZH64" s="8"/>
      <c r="ZI64" s="8"/>
      <c r="ZJ64" s="8"/>
      <c r="ZK64" s="8"/>
      <c r="ZL64" s="8"/>
      <c r="ZM64" s="8"/>
      <c r="ZN64" s="8"/>
      <c r="ZO64" s="8"/>
      <c r="ZP64" s="8"/>
      <c r="ZQ64" s="8"/>
      <c r="ZR64" s="8"/>
      <c r="ZS64" s="8"/>
      <c r="ZT64" s="8"/>
      <c r="ZU64" s="8"/>
      <c r="ZV64" s="8"/>
      <c r="ZW64" s="8"/>
      <c r="ZX64" s="8"/>
      <c r="ZY64" s="8"/>
      <c r="ZZ64" s="8"/>
      <c r="AAA64" s="8"/>
      <c r="AAB64" s="8"/>
      <c r="AAC64" s="8"/>
      <c r="AAD64" s="8"/>
      <c r="AAE64" s="8"/>
      <c r="AAF64" s="8"/>
      <c r="AAG64" s="8"/>
      <c r="AAH64" s="8"/>
      <c r="AAI64" s="8"/>
      <c r="AAJ64" s="8"/>
      <c r="AAK64" s="8"/>
      <c r="AAL64" s="8"/>
      <c r="AAM64" s="8"/>
      <c r="AAN64" s="8"/>
      <c r="AAO64" s="8"/>
      <c r="AAP64" s="8"/>
      <c r="AAQ64" s="8"/>
      <c r="AAR64" s="8"/>
      <c r="AAS64" s="8"/>
      <c r="AAT64" s="8"/>
      <c r="AAU64" s="8"/>
      <c r="AAV64" s="8"/>
      <c r="AAW64" s="8"/>
      <c r="AAX64" s="8"/>
      <c r="AAY64" s="8"/>
      <c r="AAZ64" s="8"/>
      <c r="ABA64" s="8"/>
      <c r="ABB64" s="8"/>
      <c r="ABC64" s="8"/>
      <c r="ABD64" s="8"/>
      <c r="ABE64" s="8"/>
      <c r="ABF64" s="8"/>
      <c r="ABG64" s="8"/>
      <c r="ABH64" s="8"/>
      <c r="ABI64" s="8"/>
      <c r="ABJ64" s="8"/>
      <c r="ABK64" s="8"/>
      <c r="ABL64" s="8"/>
      <c r="ABM64" s="8"/>
      <c r="ABN64" s="8"/>
      <c r="ABO64" s="8"/>
      <c r="ABP64" s="8"/>
      <c r="ABQ64" s="8"/>
      <c r="ABR64" s="8"/>
      <c r="ABS64" s="8"/>
      <c r="ABT64" s="8"/>
      <c r="ABU64" s="8"/>
      <c r="ABV64" s="8"/>
      <c r="ABW64" s="8"/>
      <c r="ABX64" s="8"/>
      <c r="ABY64" s="8"/>
      <c r="ABZ64" s="8"/>
      <c r="ACA64" s="8"/>
      <c r="ACB64" s="8"/>
      <c r="ACC64" s="8"/>
      <c r="ACD64" s="8"/>
      <c r="ACE64" s="8"/>
      <c r="ACF64" s="8"/>
      <c r="ACG64" s="8"/>
      <c r="ACH64" s="8"/>
      <c r="ACI64" s="8"/>
      <c r="ACJ64" s="8"/>
      <c r="ACK64" s="8"/>
      <c r="ACL64" s="8"/>
      <c r="ACM64" s="8"/>
      <c r="ACN64" s="8"/>
      <c r="ACO64" s="8"/>
      <c r="ACP64" s="8"/>
      <c r="ACQ64" s="8"/>
      <c r="ACR64" s="8"/>
      <c r="ACS64" s="8"/>
      <c r="ACT64" s="8"/>
      <c r="ACU64" s="8"/>
      <c r="ACV64" s="8"/>
      <c r="ACW64" s="8"/>
      <c r="ACX64" s="8"/>
      <c r="ACY64" s="8"/>
      <c r="ACZ64" s="8"/>
      <c r="ADA64" s="8"/>
      <c r="ADB64" s="8"/>
      <c r="ADC64" s="8"/>
      <c r="ADD64" s="8"/>
      <c r="ADE64" s="8"/>
      <c r="ADF64" s="8"/>
      <c r="ADG64" s="8"/>
      <c r="ADH64" s="8"/>
      <c r="ADI64" s="8"/>
      <c r="ADJ64" s="8"/>
      <c r="ADK64" s="8"/>
      <c r="ADL64" s="8"/>
      <c r="ADM64" s="8"/>
      <c r="ADN64" s="8"/>
      <c r="ADO64" s="8"/>
      <c r="ADP64" s="8"/>
      <c r="ADQ64" s="8"/>
      <c r="ADR64" s="8"/>
      <c r="ADS64" s="8"/>
      <c r="ADT64" s="8"/>
      <c r="ADU64" s="8"/>
      <c r="ADV64" s="8"/>
      <c r="ADW64" s="8"/>
      <c r="ADX64" s="8"/>
      <c r="ADY64" s="8"/>
      <c r="ADZ64" s="8"/>
      <c r="AEA64" s="8"/>
      <c r="AEB64" s="8"/>
      <c r="AEC64" s="8"/>
      <c r="AED64" s="8"/>
      <c r="AEE64" s="8"/>
      <c r="AEF64" s="8"/>
      <c r="AEG64" s="8"/>
      <c r="AEH64" s="8"/>
      <c r="AEI64" s="8"/>
      <c r="AEJ64" s="8"/>
      <c r="AEK64" s="8"/>
      <c r="AEL64" s="8"/>
      <c r="AEM64" s="8"/>
      <c r="AEN64" s="8"/>
      <c r="AEO64" s="8"/>
      <c r="AEP64" s="8"/>
      <c r="AEQ64" s="8"/>
      <c r="AER64" s="8"/>
      <c r="AES64" s="8"/>
      <c r="AET64" s="8"/>
      <c r="AEU64" s="8"/>
      <c r="AEV64" s="8"/>
      <c r="AEW64" s="8"/>
      <c r="AEX64" s="8"/>
      <c r="AEY64" s="8"/>
      <c r="AEZ64" s="8"/>
      <c r="AFA64" s="8"/>
      <c r="AFB64" s="8"/>
      <c r="AFC64" s="8"/>
      <c r="AFD64" s="8"/>
      <c r="AFE64" s="8"/>
      <c r="AFF64" s="8"/>
      <c r="AFG64" s="8"/>
      <c r="AFH64" s="8"/>
      <c r="AFI64" s="8"/>
      <c r="AFJ64" s="8"/>
      <c r="AFK64" s="8"/>
      <c r="AFL64" s="8"/>
      <c r="AFM64" s="8"/>
      <c r="AFN64" s="8"/>
      <c r="AFO64" s="8"/>
      <c r="AFP64" s="8"/>
      <c r="AFQ64" s="8"/>
      <c r="AFR64" s="8"/>
      <c r="AFS64" s="8"/>
      <c r="AFT64" s="8"/>
      <c r="AFU64" s="8"/>
      <c r="AFV64" s="8"/>
      <c r="AFW64" s="8"/>
      <c r="AFX64" s="8"/>
      <c r="AFY64" s="8"/>
      <c r="AFZ64" s="8"/>
      <c r="AGA64" s="8"/>
      <c r="AGB64" s="8"/>
      <c r="AGC64" s="8"/>
      <c r="AGD64" s="8"/>
      <c r="AGE64" s="8"/>
      <c r="AGF64" s="8"/>
      <c r="AGG64" s="8"/>
      <c r="AGH64" s="8"/>
      <c r="AGI64" s="8"/>
      <c r="AGJ64" s="8"/>
      <c r="AGK64" s="8"/>
      <c r="AGL64" s="8"/>
      <c r="AGM64" s="8"/>
      <c r="AGN64" s="8"/>
      <c r="AGO64" s="8"/>
      <c r="AGP64" s="8"/>
      <c r="AGQ64" s="8"/>
      <c r="AGR64" s="8"/>
      <c r="AGS64" s="8"/>
      <c r="AGT64" s="8"/>
      <c r="AGU64" s="8"/>
      <c r="AGV64" s="8"/>
      <c r="AGW64" s="8"/>
      <c r="AGX64" s="8"/>
      <c r="AGY64" s="8"/>
      <c r="AGZ64" s="8"/>
      <c r="AHA64" s="8"/>
      <c r="AHB64" s="8"/>
      <c r="AHC64" s="8"/>
      <c r="AHD64" s="8"/>
      <c r="AHE64" s="8"/>
      <c r="AHF64" s="8"/>
      <c r="AHG64" s="8"/>
      <c r="AHH64" s="8"/>
      <c r="AHI64" s="8"/>
      <c r="AHJ64" s="8"/>
      <c r="AHK64" s="8"/>
      <c r="AHL64" s="8"/>
      <c r="AHM64" s="8"/>
      <c r="AHN64" s="8"/>
      <c r="AHO64" s="8"/>
      <c r="AHP64" s="8"/>
      <c r="AHQ64" s="8"/>
      <c r="AHR64" s="8"/>
      <c r="AHS64" s="8"/>
      <c r="AHT64" s="8"/>
      <c r="AHU64" s="8"/>
      <c r="AHV64" s="8"/>
      <c r="AHW64" s="8"/>
      <c r="AHX64" s="8"/>
      <c r="AHY64" s="8"/>
      <c r="AHZ64" s="8"/>
      <c r="AIA64" s="8"/>
      <c r="AIB64" s="8"/>
      <c r="AIC64" s="8"/>
      <c r="AID64" s="8"/>
      <c r="AIE64" s="8"/>
      <c r="AIF64" s="8"/>
      <c r="AIG64" s="8"/>
      <c r="AIH64" s="8"/>
      <c r="AII64" s="8"/>
      <c r="AIJ64" s="8"/>
      <c r="AIK64" s="8"/>
      <c r="AIL64" s="8"/>
      <c r="AIM64" s="8"/>
      <c r="AIN64" s="8"/>
      <c r="AIO64" s="8"/>
      <c r="AIP64" s="8"/>
      <c r="AIQ64" s="8"/>
      <c r="AIR64" s="8"/>
      <c r="AIS64" s="8"/>
      <c r="AIT64" s="8"/>
      <c r="AIU64" s="8"/>
      <c r="AIV64" s="8"/>
      <c r="AIW64" s="8"/>
      <c r="AIX64" s="8"/>
      <c r="AIY64" s="8"/>
      <c r="AIZ64" s="8"/>
      <c r="AJA64" s="8"/>
      <c r="AJB64" s="8"/>
      <c r="AJC64" s="8"/>
      <c r="AJD64" s="8"/>
      <c r="AJE64" s="8"/>
      <c r="AJF64" s="8"/>
      <c r="AJG64" s="8"/>
      <c r="AJH64" s="8"/>
      <c r="AJI64" s="8"/>
      <c r="AJJ64" s="8"/>
      <c r="AJK64" s="8"/>
      <c r="AJL64" s="8"/>
      <c r="AJM64" s="8"/>
      <c r="AJN64" s="8"/>
      <c r="AJO64" s="8"/>
      <c r="AJP64" s="8"/>
      <c r="AJQ64" s="8"/>
      <c r="AJR64" s="8"/>
      <c r="AJS64" s="8"/>
      <c r="AJT64" s="8"/>
      <c r="AJU64" s="8"/>
      <c r="AJV64" s="8"/>
      <c r="AJW64" s="8"/>
      <c r="AJX64" s="8"/>
      <c r="AJY64" s="8"/>
      <c r="AJZ64" s="8"/>
      <c r="AKA64" s="8"/>
      <c r="AKB64" s="8"/>
      <c r="AKC64" s="8"/>
      <c r="AKD64" s="8"/>
      <c r="AKE64" s="8"/>
      <c r="AKF64" s="8"/>
      <c r="AKG64" s="8"/>
      <c r="AKH64" s="8"/>
      <c r="AKI64" s="8"/>
      <c r="AKJ64" s="8"/>
      <c r="AKK64" s="8"/>
      <c r="AKL64" s="8"/>
      <c r="AKM64" s="8"/>
      <c r="AKN64" s="8"/>
      <c r="AKO64" s="8"/>
      <c r="AKP64" s="8"/>
      <c r="AKQ64" s="8"/>
      <c r="AKR64" s="8"/>
      <c r="AKS64" s="8"/>
      <c r="AKT64" s="8"/>
      <c r="AKU64" s="8"/>
      <c r="AKV64" s="8"/>
      <c r="AKW64" s="8"/>
      <c r="AKX64" s="8"/>
      <c r="AKY64" s="8"/>
      <c r="AKZ64" s="8"/>
      <c r="ALA64" s="8"/>
      <c r="ALB64" s="8"/>
      <c r="ALC64" s="8"/>
      <c r="ALD64" s="8"/>
      <c r="ALE64" s="8"/>
      <c r="ALF64" s="8"/>
      <c r="ALG64" s="8"/>
      <c r="ALH64" s="8"/>
      <c r="ALI64" s="8"/>
      <c r="ALJ64" s="8"/>
      <c r="ALK64" s="8"/>
      <c r="ALL64" s="8"/>
      <c r="ALM64" s="8"/>
      <c r="ALN64" s="8"/>
      <c r="ALO64" s="8"/>
      <c r="ALP64" s="8"/>
      <c r="ALQ64" s="8"/>
      <c r="ALR64" s="8"/>
      <c r="ALS64" s="8"/>
      <c r="ALT64" s="8"/>
      <c r="ALU64" s="8"/>
      <c r="ALV64" s="8"/>
      <c r="ALW64" s="8"/>
      <c r="ALX64" s="8"/>
      <c r="ALY64" s="8"/>
      <c r="ALZ64" s="8"/>
      <c r="AMA64" s="8"/>
      <c r="AMB64" s="8"/>
      <c r="AMC64" s="8"/>
      <c r="AMD64" s="8"/>
      <c r="AME64" s="8"/>
      <c r="AMF64" s="8"/>
      <c r="AMG64" s="8"/>
      <c r="AMH64" s="8"/>
      <c r="AMI64" s="8"/>
      <c r="AMJ64" s="8"/>
      <c r="AMK64" s="8"/>
      <c r="AML64" s="8"/>
      <c r="AMM64" s="8"/>
      <c r="AMN64" s="8"/>
      <c r="AMO64" s="8"/>
      <c r="AMP64" s="8"/>
      <c r="AMQ64" s="8"/>
      <c r="AMR64" s="8"/>
      <c r="AMS64" s="8"/>
      <c r="AMT64" s="8"/>
      <c r="AMU64" s="8"/>
      <c r="AMV64" s="8"/>
      <c r="AMW64" s="8"/>
      <c r="AMX64" s="8"/>
      <c r="AMY64" s="8"/>
      <c r="AMZ64" s="8"/>
      <c r="ANA64" s="8"/>
      <c r="ANB64" s="8"/>
      <c r="ANC64" s="8"/>
      <c r="AND64" s="8"/>
      <c r="ANE64" s="8"/>
      <c r="ANF64" s="8"/>
      <c r="ANG64" s="8"/>
      <c r="ANH64" s="8"/>
      <c r="ANI64" s="8"/>
      <c r="ANJ64" s="8"/>
      <c r="ANK64" s="8"/>
      <c r="ANL64" s="8"/>
      <c r="ANM64" s="8"/>
      <c r="ANN64" s="8"/>
      <c r="ANO64" s="8"/>
      <c r="ANP64" s="8"/>
      <c r="ANQ64" s="8"/>
      <c r="ANR64" s="8"/>
      <c r="ANS64" s="8"/>
      <c r="ANT64" s="8"/>
      <c r="ANU64" s="8"/>
      <c r="ANV64" s="8"/>
      <c r="ANW64" s="8"/>
      <c r="ANX64" s="8"/>
      <c r="ANY64" s="8"/>
      <c r="ANZ64" s="8"/>
      <c r="AOA64" s="8"/>
      <c r="AOB64" s="8"/>
      <c r="AOC64" s="8"/>
      <c r="AOD64" s="8"/>
      <c r="AOE64" s="8"/>
      <c r="AOF64" s="8"/>
      <c r="AOG64" s="8"/>
      <c r="AOH64" s="8"/>
      <c r="AOI64" s="8"/>
      <c r="AOJ64" s="8"/>
      <c r="AOK64" s="8"/>
      <c r="AOL64" s="8"/>
      <c r="AOM64" s="8"/>
      <c r="AON64" s="8"/>
      <c r="AOO64" s="8"/>
      <c r="AOP64" s="8"/>
      <c r="AOQ64" s="8"/>
      <c r="AOR64" s="8"/>
      <c r="AOS64" s="8"/>
      <c r="AOT64" s="8"/>
      <c r="AOU64" s="8"/>
      <c r="AOV64" s="8"/>
      <c r="AOW64" s="8"/>
      <c r="AOX64" s="8"/>
      <c r="AOY64" s="8"/>
      <c r="AOZ64" s="8"/>
      <c r="APA64" s="8"/>
      <c r="APB64" s="8"/>
      <c r="APC64" s="8"/>
      <c r="APD64" s="8"/>
      <c r="APE64" s="8"/>
      <c r="APF64" s="8"/>
      <c r="APG64" s="8"/>
      <c r="APH64" s="8"/>
      <c r="API64" s="8"/>
      <c r="APJ64" s="8"/>
      <c r="APK64" s="8"/>
      <c r="APL64" s="8"/>
      <c r="APM64" s="8"/>
      <c r="APN64" s="8"/>
      <c r="APO64" s="8"/>
      <c r="APP64" s="8"/>
      <c r="APQ64" s="8"/>
      <c r="APR64" s="8"/>
      <c r="APS64" s="8"/>
      <c r="APT64" s="8"/>
      <c r="APU64" s="8"/>
      <c r="APV64" s="8"/>
      <c r="APW64" s="8"/>
      <c r="APX64" s="8"/>
      <c r="APY64" s="8"/>
      <c r="APZ64" s="8"/>
      <c r="AQA64" s="8"/>
      <c r="AQB64" s="8"/>
      <c r="AQC64" s="8"/>
      <c r="AQD64" s="8"/>
      <c r="AQE64" s="8"/>
      <c r="AQF64" s="8"/>
      <c r="AQG64" s="8"/>
      <c r="AQH64" s="8"/>
      <c r="AQI64" s="8"/>
      <c r="AQJ64" s="8"/>
      <c r="AQK64" s="8"/>
      <c r="AQL64" s="8"/>
      <c r="AQM64" s="8"/>
      <c r="AQN64" s="8"/>
      <c r="AQO64" s="8"/>
      <c r="AQP64" s="8"/>
      <c r="AQQ64" s="8"/>
      <c r="AQR64" s="8"/>
      <c r="AQS64" s="8"/>
      <c r="AQT64" s="8"/>
      <c r="AQU64" s="8"/>
      <c r="AQV64" s="8"/>
      <c r="AQW64" s="8"/>
      <c r="AQX64" s="8"/>
      <c r="AQY64" s="8"/>
      <c r="AQZ64" s="8"/>
      <c r="ARA64" s="8"/>
      <c r="ARB64" s="8"/>
      <c r="ARC64" s="8"/>
      <c r="ARD64" s="8"/>
      <c r="ARE64" s="8"/>
      <c r="ARF64" s="8"/>
      <c r="ARG64" s="8"/>
      <c r="ARH64" s="8"/>
      <c r="ARI64" s="8"/>
      <c r="ARJ64" s="8"/>
      <c r="ARK64" s="8"/>
      <c r="ARL64" s="8"/>
      <c r="ARM64" s="8"/>
      <c r="ARN64" s="8"/>
      <c r="ARO64" s="8"/>
      <c r="ARP64" s="8"/>
      <c r="ARQ64" s="8"/>
      <c r="ARR64" s="8"/>
      <c r="ARS64" s="8"/>
      <c r="ART64" s="8"/>
      <c r="ARU64" s="8"/>
      <c r="ARV64" s="8"/>
      <c r="ARW64" s="8"/>
      <c r="ARX64" s="8"/>
      <c r="ARY64" s="8"/>
      <c r="ARZ64" s="8"/>
      <c r="ASA64" s="8"/>
      <c r="ASB64" s="8"/>
      <c r="ASC64" s="8"/>
      <c r="ASD64" s="8"/>
      <c r="ASE64" s="8"/>
      <c r="ASF64" s="8"/>
      <c r="ASG64" s="8"/>
      <c r="ASH64" s="8"/>
      <c r="ASI64" s="8"/>
      <c r="ASJ64" s="8"/>
      <c r="ASK64" s="8"/>
      <c r="ASL64" s="8"/>
      <c r="ASM64" s="8"/>
      <c r="ASN64" s="8"/>
      <c r="ASO64" s="8"/>
      <c r="ASP64" s="8"/>
      <c r="ASQ64" s="8"/>
      <c r="ASR64" s="8"/>
      <c r="ASS64" s="8"/>
      <c r="AST64" s="8"/>
      <c r="ASU64" s="8"/>
      <c r="ASV64" s="8"/>
      <c r="ASW64" s="8"/>
      <c r="ASX64" s="8"/>
      <c r="ASY64" s="8"/>
      <c r="ASZ64" s="8"/>
      <c r="ATA64" s="8"/>
      <c r="ATB64" s="8"/>
      <c r="ATC64" s="8"/>
      <c r="ATD64" s="8"/>
      <c r="ATE64" s="8"/>
      <c r="ATF64" s="8"/>
      <c r="ATG64" s="8"/>
      <c r="ATH64" s="8"/>
      <c r="ATI64" s="8"/>
      <c r="ATJ64" s="8"/>
      <c r="ATK64" s="8"/>
      <c r="ATL64" s="8"/>
      <c r="ATM64" s="8"/>
      <c r="ATN64" s="8"/>
      <c r="ATO64" s="8"/>
      <c r="ATP64" s="8"/>
      <c r="ATQ64" s="8"/>
      <c r="ATR64" s="8"/>
      <c r="ATS64" s="8"/>
      <c r="ATT64" s="8"/>
      <c r="ATU64" s="8"/>
      <c r="ATV64" s="8"/>
      <c r="ATW64" s="8"/>
      <c r="ATX64" s="8"/>
      <c r="ATY64" s="8"/>
      <c r="ATZ64" s="8"/>
      <c r="AUA64" s="8"/>
      <c r="AUB64" s="8"/>
      <c r="AUC64" s="8"/>
      <c r="AUD64" s="8"/>
      <c r="AUE64" s="8"/>
      <c r="AUF64" s="8"/>
      <c r="AUG64" s="8"/>
      <c r="AUH64" s="8"/>
      <c r="AUI64" s="8"/>
      <c r="AUJ64" s="8"/>
      <c r="AUK64" s="8"/>
      <c r="AUL64" s="8"/>
      <c r="AUM64" s="8"/>
      <c r="AUN64" s="8"/>
      <c r="AUO64" s="8"/>
      <c r="AUP64" s="8"/>
      <c r="AUQ64" s="8"/>
      <c r="AUR64" s="8"/>
      <c r="AUS64" s="8"/>
      <c r="AUT64" s="8"/>
      <c r="AUU64" s="8"/>
      <c r="AUV64" s="8"/>
      <c r="AUW64" s="8"/>
      <c r="AUX64" s="8"/>
      <c r="AUY64" s="8"/>
      <c r="AUZ64" s="8"/>
      <c r="AVA64" s="8"/>
      <c r="AVB64" s="8"/>
      <c r="AVC64" s="8"/>
      <c r="AVD64" s="8"/>
      <c r="AVE64" s="8"/>
      <c r="AVF64" s="8"/>
      <c r="AVG64" s="8"/>
      <c r="AVH64" s="8"/>
      <c r="AVI64" s="8"/>
      <c r="AVJ64" s="8"/>
      <c r="AVK64" s="8"/>
      <c r="AVL64" s="8"/>
      <c r="AVM64" s="8"/>
      <c r="AVN64" s="8"/>
      <c r="AVO64" s="8"/>
      <c r="AVP64" s="8"/>
      <c r="AVQ64" s="8"/>
      <c r="AVR64" s="8"/>
      <c r="AVS64" s="8"/>
      <c r="AVT64" s="8"/>
      <c r="AVU64" s="8"/>
      <c r="AVV64" s="8"/>
      <c r="AVW64" s="8"/>
      <c r="AVX64" s="8"/>
      <c r="AVY64" s="8"/>
      <c r="AVZ64" s="8"/>
      <c r="AWA64" s="8"/>
      <c r="AWB64" s="8"/>
      <c r="AWC64" s="8"/>
      <c r="AWD64" s="8"/>
      <c r="AWE64" s="8"/>
      <c r="AWF64" s="8"/>
      <c r="AWG64" s="8"/>
      <c r="AWH64" s="8"/>
      <c r="AWI64" s="8"/>
      <c r="AWJ64" s="8"/>
      <c r="AWK64" s="8"/>
      <c r="AWL64" s="8"/>
      <c r="AWM64" s="8"/>
      <c r="AWN64" s="8"/>
      <c r="AWO64" s="8"/>
      <c r="AWP64" s="8"/>
      <c r="AWQ64" s="8"/>
      <c r="AWR64" s="8"/>
      <c r="AWS64" s="8"/>
      <c r="AWT64" s="8"/>
      <c r="AWU64" s="8"/>
      <c r="AWV64" s="8"/>
      <c r="AWW64" s="8"/>
      <c r="AWX64" s="8"/>
      <c r="AWY64" s="8"/>
      <c r="AWZ64" s="8"/>
      <c r="AXA64" s="8"/>
      <c r="AXB64" s="8"/>
      <c r="AXC64" s="8"/>
      <c r="AXD64" s="8"/>
      <c r="AXE64" s="8"/>
      <c r="AXF64" s="8"/>
      <c r="AXG64" s="8"/>
      <c r="AXH64" s="8"/>
      <c r="AXI64" s="8"/>
      <c r="AXJ64" s="8"/>
      <c r="AXK64" s="8"/>
      <c r="AXL64" s="8"/>
      <c r="AXM64" s="8"/>
      <c r="AXN64" s="8"/>
      <c r="AXO64" s="8"/>
      <c r="AXP64" s="8"/>
      <c r="AXQ64" s="8"/>
      <c r="AXR64" s="8"/>
      <c r="AXS64" s="8"/>
      <c r="AXT64" s="8"/>
      <c r="AXU64" s="8"/>
      <c r="AXV64" s="8"/>
      <c r="AXW64" s="8"/>
      <c r="AXX64" s="8"/>
      <c r="AXY64" s="8"/>
      <c r="AXZ64" s="8"/>
      <c r="AYA64" s="8"/>
      <c r="AYB64" s="8"/>
      <c r="AYC64" s="8"/>
      <c r="AYD64" s="8"/>
      <c r="AYE64" s="8"/>
      <c r="AYF64" s="8"/>
      <c r="AYG64" s="8"/>
      <c r="AYH64" s="8"/>
      <c r="AYI64" s="8"/>
      <c r="AYJ64" s="8"/>
      <c r="AYK64" s="8"/>
      <c r="AYL64" s="8"/>
      <c r="AYM64" s="8"/>
      <c r="AYN64" s="8"/>
      <c r="AYO64" s="8"/>
      <c r="AYP64" s="8"/>
      <c r="AYQ64" s="8"/>
      <c r="AYR64" s="8"/>
      <c r="AYS64" s="8"/>
      <c r="AYT64" s="8"/>
      <c r="AYU64" s="8"/>
      <c r="AYV64" s="8"/>
      <c r="AYW64" s="8"/>
      <c r="AYX64" s="8"/>
      <c r="AYY64" s="8"/>
      <c r="AYZ64" s="8"/>
      <c r="AZA64" s="8"/>
      <c r="AZB64" s="8"/>
      <c r="AZC64" s="8"/>
      <c r="AZD64" s="8"/>
      <c r="AZE64" s="8"/>
      <c r="AZF64" s="8"/>
      <c r="AZG64" s="8"/>
      <c r="AZH64" s="8"/>
      <c r="AZI64" s="8"/>
      <c r="AZJ64" s="8"/>
      <c r="AZK64" s="8"/>
      <c r="AZL64" s="8"/>
      <c r="AZM64" s="8"/>
      <c r="AZN64" s="8"/>
      <c r="AZO64" s="8"/>
      <c r="AZP64" s="8"/>
      <c r="AZQ64" s="8"/>
      <c r="AZR64" s="8"/>
      <c r="AZS64" s="8"/>
      <c r="AZT64" s="8"/>
      <c r="AZU64" s="8"/>
      <c r="AZV64" s="8"/>
      <c r="AZW64" s="8"/>
      <c r="AZX64" s="8"/>
      <c r="AZY64" s="8"/>
      <c r="AZZ64" s="8"/>
      <c r="BAA64" s="8"/>
      <c r="BAB64" s="8"/>
      <c r="BAC64" s="8"/>
      <c r="BAD64" s="8"/>
      <c r="BAE64" s="8"/>
      <c r="BAF64" s="8"/>
      <c r="BAG64" s="8"/>
      <c r="BAH64" s="8"/>
      <c r="BAI64" s="8"/>
      <c r="BAJ64" s="8"/>
      <c r="BAK64" s="8"/>
      <c r="BAL64" s="8"/>
      <c r="BAM64" s="8"/>
      <c r="BAN64" s="8"/>
      <c r="BAO64" s="8"/>
      <c r="BAP64" s="8"/>
      <c r="BAQ64" s="8"/>
      <c r="BAR64" s="8"/>
      <c r="BAS64" s="8"/>
      <c r="BAT64" s="8"/>
      <c r="BAU64" s="8"/>
      <c r="BAV64" s="8"/>
      <c r="BAW64" s="8"/>
      <c r="BAX64" s="8"/>
      <c r="BAY64" s="8"/>
      <c r="BAZ64" s="8"/>
      <c r="BBA64" s="8"/>
      <c r="BBB64" s="8"/>
      <c r="BBC64" s="8"/>
      <c r="BBD64" s="8"/>
      <c r="BBE64" s="8"/>
      <c r="BBF64" s="8"/>
      <c r="BBG64" s="8"/>
      <c r="BBH64" s="8"/>
      <c r="BBI64" s="8"/>
      <c r="BBJ64" s="8"/>
      <c r="BBK64" s="8"/>
      <c r="BBL64" s="8"/>
      <c r="BBM64" s="8"/>
      <c r="BBN64" s="8"/>
      <c r="BBO64" s="8"/>
      <c r="BBP64" s="8"/>
      <c r="BBQ64" s="8"/>
      <c r="BBR64" s="8"/>
      <c r="BBS64" s="8"/>
      <c r="BBT64" s="8"/>
      <c r="BBU64" s="8"/>
      <c r="BBV64" s="8"/>
      <c r="BBW64" s="8"/>
      <c r="BBX64" s="8"/>
      <c r="BBY64" s="8"/>
      <c r="BBZ64" s="8"/>
      <c r="BCA64" s="8"/>
      <c r="BCB64" s="8"/>
      <c r="BCC64" s="8"/>
      <c r="BCD64" s="8"/>
      <c r="BCE64" s="8"/>
      <c r="BCF64" s="8"/>
      <c r="BCG64" s="8"/>
      <c r="BCH64" s="8"/>
      <c r="BCI64" s="8"/>
      <c r="BCJ64" s="8"/>
      <c r="BCK64" s="8"/>
      <c r="BCL64" s="8"/>
      <c r="BCM64" s="8"/>
      <c r="BCN64" s="8"/>
      <c r="BCO64" s="8"/>
      <c r="BCP64" s="8"/>
      <c r="BCQ64" s="8"/>
      <c r="BCR64" s="8"/>
      <c r="BCS64" s="8"/>
      <c r="BCT64" s="8"/>
      <c r="BCU64" s="8"/>
      <c r="BCV64" s="8"/>
      <c r="BCW64" s="8"/>
      <c r="BCX64" s="8"/>
      <c r="BCY64" s="8"/>
      <c r="BCZ64" s="8"/>
      <c r="BDA64" s="8"/>
      <c r="BDB64" s="8"/>
      <c r="BDC64" s="8"/>
      <c r="BDD64" s="8"/>
      <c r="BDE64" s="8"/>
      <c r="BDF64" s="8"/>
      <c r="BDG64" s="8"/>
      <c r="BDH64" s="8"/>
      <c r="BDI64" s="8"/>
      <c r="BDJ64" s="8"/>
      <c r="BDK64" s="8"/>
      <c r="BDL64" s="8"/>
      <c r="BDM64" s="8"/>
      <c r="BDN64" s="8"/>
      <c r="BDO64" s="8"/>
      <c r="BDP64" s="8"/>
      <c r="BDQ64" s="8"/>
      <c r="BDR64" s="8"/>
      <c r="BDS64" s="8"/>
      <c r="BDT64" s="8"/>
      <c r="BDU64" s="8"/>
      <c r="BDV64" s="8"/>
      <c r="BDW64" s="8"/>
      <c r="BDX64" s="8"/>
      <c r="BDY64" s="8"/>
      <c r="BDZ64" s="8"/>
      <c r="BEA64" s="8"/>
      <c r="BEB64" s="8"/>
      <c r="BEC64" s="8"/>
      <c r="BED64" s="8"/>
      <c r="BEE64" s="8"/>
      <c r="BEF64" s="8"/>
      <c r="BEG64" s="8"/>
      <c r="BEH64" s="8"/>
      <c r="BEI64" s="8"/>
      <c r="BEJ64" s="8"/>
      <c r="BEK64" s="8"/>
      <c r="BEL64" s="8"/>
      <c r="BEM64" s="8"/>
      <c r="BEN64" s="8"/>
      <c r="BEO64" s="8"/>
      <c r="BEP64" s="8"/>
      <c r="BEQ64" s="8"/>
      <c r="BER64" s="8"/>
      <c r="BES64" s="8"/>
      <c r="BET64" s="8"/>
      <c r="BEU64" s="8"/>
      <c r="BEV64" s="8"/>
      <c r="BEW64" s="8"/>
      <c r="BEX64" s="8"/>
      <c r="BEY64" s="8"/>
      <c r="BEZ64" s="8"/>
      <c r="BFA64" s="8"/>
      <c r="BFB64" s="8"/>
      <c r="BFC64" s="8"/>
      <c r="BFD64" s="8"/>
      <c r="BFE64" s="8"/>
      <c r="BFF64" s="8"/>
      <c r="BFG64" s="8"/>
      <c r="BFH64" s="8"/>
      <c r="BFI64" s="8"/>
      <c r="BFJ64" s="8"/>
      <c r="BFK64" s="8"/>
      <c r="BFL64" s="8"/>
      <c r="BFM64" s="8"/>
      <c r="BFN64" s="8"/>
      <c r="BFO64" s="8"/>
      <c r="BFP64" s="8"/>
      <c r="BFQ64" s="8"/>
      <c r="BFR64" s="8"/>
      <c r="BFS64" s="8"/>
      <c r="BFT64" s="8"/>
      <c r="BFU64" s="8"/>
      <c r="BFV64" s="8"/>
      <c r="BFW64" s="8"/>
      <c r="BFX64" s="8"/>
      <c r="BFY64" s="8"/>
      <c r="BFZ64" s="8"/>
      <c r="BGA64" s="8"/>
      <c r="BGB64" s="8"/>
      <c r="BGC64" s="8"/>
      <c r="BGD64" s="8"/>
      <c r="BGE64" s="8"/>
      <c r="BGF64" s="8"/>
      <c r="BGG64" s="8"/>
      <c r="BGH64" s="8"/>
      <c r="BGI64" s="8"/>
      <c r="BGJ64" s="8"/>
      <c r="BGK64" s="8"/>
      <c r="BGL64" s="8"/>
      <c r="BGM64" s="8"/>
      <c r="BGN64" s="8"/>
      <c r="BGO64" s="8"/>
      <c r="BGP64" s="8"/>
      <c r="BGQ64" s="8"/>
      <c r="BGR64" s="8"/>
      <c r="BGS64" s="8"/>
      <c r="BGT64" s="8"/>
      <c r="BGU64" s="8"/>
      <c r="BGV64" s="8"/>
      <c r="BGW64" s="8"/>
      <c r="BGX64" s="8"/>
      <c r="BGY64" s="8"/>
      <c r="BGZ64" s="8"/>
      <c r="BHA64" s="8"/>
      <c r="BHB64" s="8"/>
      <c r="BHC64" s="8"/>
      <c r="BHD64" s="8"/>
      <c r="BHE64" s="8"/>
      <c r="BHF64" s="8"/>
      <c r="BHG64" s="8"/>
      <c r="BHH64" s="8"/>
      <c r="BHI64" s="8"/>
      <c r="BHJ64" s="8"/>
      <c r="BHK64" s="8"/>
      <c r="BHL64" s="8"/>
      <c r="BHM64" s="8"/>
      <c r="BHN64" s="8"/>
      <c r="BHO64" s="8"/>
      <c r="BHP64" s="8"/>
      <c r="BHQ64" s="8"/>
      <c r="BHR64" s="8"/>
      <c r="BHS64" s="8"/>
      <c r="BHT64" s="8"/>
      <c r="BHU64" s="8"/>
      <c r="BHV64" s="8"/>
      <c r="BHW64" s="8"/>
      <c r="BHX64" s="8"/>
      <c r="BHY64" s="8"/>
      <c r="BHZ64" s="8"/>
      <c r="BIA64" s="8"/>
      <c r="BIB64" s="8"/>
      <c r="BIC64" s="8"/>
      <c r="BID64" s="8"/>
      <c r="BIE64" s="8"/>
      <c r="BIF64" s="8"/>
      <c r="BIG64" s="8"/>
      <c r="BIH64" s="8"/>
      <c r="BII64" s="8"/>
      <c r="BIJ64" s="8"/>
      <c r="BIK64" s="8"/>
      <c r="BIL64" s="8"/>
      <c r="BIM64" s="8"/>
      <c r="BIN64" s="8"/>
      <c r="BIO64" s="8"/>
      <c r="BIP64" s="8"/>
      <c r="BIQ64" s="8"/>
      <c r="BIR64" s="8"/>
      <c r="BIS64" s="8"/>
      <c r="BIT64" s="8"/>
      <c r="BIU64" s="8"/>
      <c r="BIV64" s="8"/>
      <c r="BIW64" s="8"/>
      <c r="BIX64" s="8"/>
      <c r="BIY64" s="8"/>
      <c r="BIZ64" s="8"/>
      <c r="BJA64" s="8"/>
      <c r="BJB64" s="8"/>
      <c r="BJC64" s="8"/>
      <c r="BJD64" s="8"/>
      <c r="BJE64" s="8"/>
      <c r="BJF64" s="8"/>
      <c r="BJG64" s="8"/>
      <c r="BJH64" s="8"/>
      <c r="BJI64" s="8"/>
      <c r="BJJ64" s="8"/>
      <c r="BJK64" s="8"/>
      <c r="BJL64" s="8"/>
      <c r="BJM64" s="8"/>
      <c r="BJN64" s="8"/>
      <c r="BJO64" s="8"/>
      <c r="BJP64" s="8"/>
      <c r="BJQ64" s="8"/>
      <c r="BJR64" s="8"/>
      <c r="BJS64" s="8"/>
      <c r="BJT64" s="8"/>
      <c r="BJU64" s="8"/>
      <c r="BJV64" s="8"/>
      <c r="BJW64" s="8"/>
      <c r="BJX64" s="8"/>
      <c r="BJY64" s="8"/>
      <c r="BJZ64" s="8"/>
      <c r="BKA64" s="8"/>
      <c r="BKB64" s="8"/>
      <c r="BKC64" s="8"/>
      <c r="BKD64" s="8"/>
      <c r="BKE64" s="8"/>
      <c r="BKF64" s="8"/>
      <c r="BKG64" s="8"/>
      <c r="BKH64" s="8"/>
      <c r="BKI64" s="8"/>
      <c r="BKJ64" s="8"/>
      <c r="BKK64" s="8"/>
      <c r="BKL64" s="8"/>
      <c r="BKM64" s="8"/>
      <c r="BKN64" s="8"/>
      <c r="BKO64" s="8"/>
      <c r="BKP64" s="8"/>
      <c r="BKQ64" s="8"/>
      <c r="BKR64" s="8"/>
      <c r="BKS64" s="8"/>
      <c r="BKT64" s="8"/>
      <c r="BKU64" s="8"/>
      <c r="BKV64" s="8"/>
      <c r="BKW64" s="8"/>
      <c r="BKX64" s="8"/>
      <c r="BKY64" s="8"/>
      <c r="BKZ64" s="8"/>
      <c r="BLA64" s="8"/>
      <c r="BLB64" s="8"/>
      <c r="BLC64" s="8"/>
      <c r="BLD64" s="8"/>
      <c r="BLE64" s="8"/>
      <c r="BLF64" s="8"/>
      <c r="BLG64" s="8"/>
      <c r="BLH64" s="8"/>
      <c r="BLI64" s="8"/>
      <c r="BLJ64" s="8"/>
      <c r="BLK64" s="8"/>
      <c r="BLL64" s="8"/>
      <c r="BLM64" s="8"/>
      <c r="BLN64" s="8"/>
      <c r="BLO64" s="8"/>
      <c r="BLP64" s="8"/>
      <c r="BLQ64" s="8"/>
      <c r="BLR64" s="8"/>
      <c r="BLS64" s="8"/>
      <c r="BLT64" s="8"/>
      <c r="BLU64" s="8"/>
      <c r="BLV64" s="8"/>
      <c r="BLW64" s="8"/>
      <c r="BLX64" s="8"/>
      <c r="BLY64" s="8"/>
      <c r="BLZ64" s="8"/>
      <c r="BMA64" s="8"/>
      <c r="BMB64" s="8"/>
      <c r="BMC64" s="8"/>
      <c r="BMD64" s="8"/>
      <c r="BME64" s="8"/>
      <c r="BMF64" s="8"/>
      <c r="BMG64" s="8"/>
      <c r="BMH64" s="8"/>
      <c r="BMI64" s="8"/>
      <c r="BMJ64" s="8"/>
      <c r="BMK64" s="8"/>
      <c r="BML64" s="8"/>
      <c r="BMM64" s="8"/>
      <c r="BMN64" s="8"/>
      <c r="BMO64" s="8"/>
      <c r="BMP64" s="8"/>
      <c r="BMQ64" s="8"/>
      <c r="BMR64" s="8"/>
      <c r="BMS64" s="8"/>
      <c r="BMT64" s="8"/>
      <c r="BMU64" s="8"/>
      <c r="BMV64" s="8"/>
      <c r="BMW64" s="8"/>
      <c r="BMX64" s="8"/>
      <c r="BMY64" s="8"/>
      <c r="BMZ64" s="8"/>
      <c r="BNA64" s="8"/>
      <c r="BNB64" s="8"/>
      <c r="BNC64" s="8"/>
      <c r="BND64" s="8"/>
      <c r="BNE64" s="8"/>
      <c r="BNF64" s="8"/>
      <c r="BNG64" s="8"/>
      <c r="BNH64" s="8"/>
      <c r="BNI64" s="8"/>
      <c r="BNJ64" s="8"/>
      <c r="BNK64" s="8"/>
      <c r="BNL64" s="8"/>
      <c r="BNM64" s="8"/>
      <c r="BNN64" s="8"/>
      <c r="BNO64" s="8"/>
      <c r="BNP64" s="8"/>
      <c r="BNQ64" s="8"/>
      <c r="BNR64" s="8"/>
      <c r="BNS64" s="8"/>
      <c r="BNT64" s="8"/>
      <c r="BNU64" s="8"/>
      <c r="BNV64" s="8"/>
      <c r="BNW64" s="8"/>
      <c r="BNX64" s="8"/>
      <c r="BNY64" s="8"/>
      <c r="BNZ64" s="8"/>
      <c r="BOA64" s="8"/>
      <c r="BOB64" s="8"/>
      <c r="BOC64" s="8"/>
      <c r="BOD64" s="8"/>
      <c r="BOE64" s="8"/>
      <c r="BOF64" s="8"/>
      <c r="BOG64" s="8"/>
      <c r="BOH64" s="8"/>
      <c r="BOI64" s="8"/>
      <c r="BOJ64" s="8"/>
      <c r="BOK64" s="8"/>
      <c r="BOL64" s="8"/>
      <c r="BOM64" s="8"/>
      <c r="BON64" s="8"/>
      <c r="BOO64" s="8"/>
      <c r="BOP64" s="8"/>
      <c r="BOQ64" s="8"/>
      <c r="BOR64" s="8"/>
      <c r="BOS64" s="8"/>
      <c r="BOT64" s="8"/>
      <c r="BOU64" s="8"/>
      <c r="BOV64" s="8"/>
      <c r="BOW64" s="8"/>
      <c r="BOX64" s="8"/>
      <c r="BOY64" s="8"/>
      <c r="BOZ64" s="8"/>
      <c r="BPA64" s="8"/>
      <c r="BPB64" s="8"/>
      <c r="BPC64" s="8"/>
      <c r="BPD64" s="8"/>
      <c r="BPE64" s="8"/>
      <c r="BPF64" s="8"/>
      <c r="BPG64" s="8"/>
      <c r="BPH64" s="8"/>
      <c r="BPI64" s="8"/>
      <c r="BPJ64" s="8"/>
      <c r="BPK64" s="8"/>
      <c r="BPL64" s="8"/>
      <c r="BPM64" s="8"/>
      <c r="BPN64" s="8"/>
      <c r="BPO64" s="8"/>
      <c r="BPP64" s="8"/>
      <c r="BPQ64" s="8"/>
      <c r="BPR64" s="8"/>
      <c r="BPS64" s="8"/>
      <c r="BPT64" s="8"/>
      <c r="BPU64" s="8"/>
      <c r="BPV64" s="8"/>
      <c r="BPW64" s="8"/>
      <c r="BPX64" s="8"/>
      <c r="BPY64" s="8"/>
      <c r="BPZ64" s="8"/>
      <c r="BQA64" s="8"/>
      <c r="BQB64" s="8"/>
      <c r="BQC64" s="8"/>
      <c r="BQD64" s="8"/>
      <c r="BQE64" s="8"/>
      <c r="BQF64" s="8"/>
      <c r="BQG64" s="8"/>
      <c r="BQH64" s="8"/>
      <c r="BQI64" s="8"/>
      <c r="BQJ64" s="8"/>
      <c r="BQK64" s="8"/>
      <c r="BQL64" s="8"/>
      <c r="BQM64" s="8"/>
      <c r="BQN64" s="8"/>
      <c r="BQO64" s="8"/>
      <c r="BQP64" s="8"/>
      <c r="BQQ64" s="8"/>
      <c r="BQR64" s="8"/>
      <c r="BQS64" s="8"/>
      <c r="BQT64" s="8"/>
      <c r="BQU64" s="8"/>
      <c r="BQV64" s="8"/>
      <c r="BQW64" s="8"/>
      <c r="BQX64" s="8"/>
      <c r="BQY64" s="8"/>
      <c r="BQZ64" s="8"/>
      <c r="BRA64" s="8"/>
      <c r="BRB64" s="8"/>
      <c r="BRC64" s="8"/>
      <c r="BRD64" s="8"/>
      <c r="BRE64" s="8"/>
      <c r="BRF64" s="8"/>
      <c r="BRG64" s="8"/>
      <c r="BRH64" s="8"/>
      <c r="BRI64" s="8"/>
      <c r="BRJ64" s="8"/>
      <c r="BRK64" s="8"/>
      <c r="BRL64" s="8"/>
      <c r="BRM64" s="8"/>
      <c r="BRN64" s="8"/>
      <c r="BRO64" s="8"/>
      <c r="BRP64" s="8"/>
      <c r="BRQ64" s="8"/>
      <c r="BRR64" s="8"/>
      <c r="BRS64" s="8"/>
      <c r="BRT64" s="8"/>
      <c r="BRU64" s="8"/>
      <c r="BRV64" s="8"/>
      <c r="BRW64" s="8"/>
      <c r="BRX64" s="8"/>
      <c r="BRY64" s="8"/>
      <c r="BRZ64" s="8"/>
      <c r="BSA64" s="8"/>
      <c r="BSB64" s="8"/>
      <c r="BSC64" s="8"/>
      <c r="BSD64" s="8"/>
      <c r="BSE64" s="8"/>
      <c r="BSF64" s="8"/>
      <c r="BSG64" s="8"/>
      <c r="BSH64" s="8"/>
      <c r="BSI64" s="8"/>
      <c r="BSJ64" s="8"/>
      <c r="BSK64" s="8"/>
      <c r="BSL64" s="8"/>
      <c r="BSM64" s="8"/>
      <c r="BSN64" s="8"/>
      <c r="BSO64" s="8"/>
      <c r="BSP64" s="8"/>
      <c r="BSQ64" s="8"/>
      <c r="BSR64" s="8"/>
      <c r="BSS64" s="8"/>
      <c r="BST64" s="8"/>
      <c r="BSU64" s="8"/>
      <c r="BSV64" s="8"/>
      <c r="BSW64" s="8"/>
      <c r="BSX64" s="8"/>
      <c r="BSY64" s="8"/>
      <c r="BSZ64" s="8"/>
      <c r="BTA64" s="8"/>
      <c r="BTB64" s="8"/>
      <c r="BTC64" s="8"/>
      <c r="BTD64" s="8"/>
      <c r="BTE64" s="8"/>
      <c r="BTF64" s="8"/>
      <c r="BTG64" s="8"/>
      <c r="BTH64" s="8"/>
      <c r="BTI64" s="8"/>
      <c r="BTJ64" s="8"/>
      <c r="BTK64" s="8"/>
      <c r="BTL64" s="8"/>
      <c r="BTM64" s="8"/>
      <c r="BTN64" s="8"/>
      <c r="BTO64" s="8"/>
      <c r="BTP64" s="8"/>
      <c r="BTQ64" s="8"/>
      <c r="BTR64" s="8"/>
      <c r="BTS64" s="8"/>
      <c r="BTT64" s="8"/>
      <c r="BTU64" s="8"/>
      <c r="BTV64" s="8"/>
      <c r="BTW64" s="8"/>
      <c r="BTX64" s="8"/>
      <c r="BTY64" s="8"/>
      <c r="BTZ64" s="8"/>
      <c r="BUA64" s="8"/>
      <c r="BUB64" s="8"/>
      <c r="BUC64" s="8"/>
      <c r="BUD64" s="8"/>
      <c r="BUE64" s="8"/>
      <c r="BUF64" s="8"/>
      <c r="BUG64" s="8"/>
      <c r="BUH64" s="8"/>
      <c r="BUI64" s="8"/>
      <c r="BUJ64" s="8"/>
      <c r="BUK64" s="8"/>
      <c r="BUL64" s="8"/>
      <c r="BUM64" s="8"/>
      <c r="BUN64" s="8"/>
      <c r="BUO64" s="8"/>
      <c r="BUP64" s="8"/>
      <c r="BUQ64" s="8"/>
      <c r="BUR64" s="8"/>
      <c r="BUS64" s="8"/>
      <c r="BUT64" s="8"/>
      <c r="BUU64" s="8"/>
      <c r="BUV64" s="8"/>
      <c r="BUW64" s="8"/>
      <c r="BUX64" s="8"/>
      <c r="BUY64" s="8"/>
      <c r="BUZ64" s="8"/>
      <c r="BVA64" s="8"/>
      <c r="BVB64" s="8"/>
      <c r="BVC64" s="8"/>
      <c r="BVD64" s="8"/>
      <c r="BVE64" s="8"/>
      <c r="BVF64" s="8"/>
      <c r="BVG64" s="8"/>
      <c r="BVH64" s="8"/>
      <c r="BVI64" s="8"/>
      <c r="BVJ64" s="8"/>
      <c r="BVK64" s="8"/>
      <c r="BVL64" s="8"/>
      <c r="BVM64" s="8"/>
      <c r="BVN64" s="8"/>
      <c r="BVO64" s="8"/>
      <c r="BVP64" s="8"/>
      <c r="BVQ64" s="8"/>
      <c r="BVR64" s="8"/>
      <c r="BVS64" s="8"/>
      <c r="BVT64" s="8"/>
      <c r="BVU64" s="8"/>
      <c r="BVV64" s="8"/>
      <c r="BVW64" s="8"/>
      <c r="BVX64" s="8"/>
      <c r="BVY64" s="8"/>
      <c r="BVZ64" s="8"/>
      <c r="BWA64" s="8"/>
      <c r="BWB64" s="8"/>
      <c r="BWC64" s="8"/>
      <c r="BWD64" s="8"/>
      <c r="BWE64" s="8"/>
      <c r="BWF64" s="8"/>
      <c r="BWG64" s="8"/>
      <c r="BWH64" s="8"/>
      <c r="BWI64" s="8"/>
      <c r="BWJ64" s="8"/>
      <c r="BWK64" s="8"/>
      <c r="BWL64" s="8"/>
      <c r="BWM64" s="8"/>
      <c r="BWN64" s="8"/>
      <c r="BWO64" s="8"/>
      <c r="BWP64" s="8"/>
      <c r="BWQ64" s="8"/>
    </row>
    <row r="65" spans="1:1967" s="547" customFormat="1" ht="102" customHeight="1">
      <c r="A65" s="9" t="s">
        <v>6113</v>
      </c>
      <c r="B65" s="100" t="s">
        <v>97</v>
      </c>
      <c r="C65" s="3" t="s">
        <v>638</v>
      </c>
      <c r="D65" s="3" t="s">
        <v>121</v>
      </c>
      <c r="E65" s="3" t="s">
        <v>1224</v>
      </c>
      <c r="F65" s="3"/>
      <c r="G65" s="3" t="s">
        <v>385</v>
      </c>
      <c r="H65" s="20">
        <v>0.6</v>
      </c>
      <c r="I65" s="34">
        <v>470000000</v>
      </c>
      <c r="J65" s="21" t="s">
        <v>1314</v>
      </c>
      <c r="K65" s="3" t="s">
        <v>1318</v>
      </c>
      <c r="L65" s="137" t="s">
        <v>3397</v>
      </c>
      <c r="M65" s="140" t="s">
        <v>383</v>
      </c>
      <c r="N65" s="345" t="s">
        <v>1925</v>
      </c>
      <c r="O65" s="3" t="s">
        <v>1366</v>
      </c>
      <c r="P65" s="7" t="s">
        <v>1338</v>
      </c>
      <c r="Q65" s="3" t="s">
        <v>1186</v>
      </c>
      <c r="R65" s="76">
        <v>6</v>
      </c>
      <c r="S65" s="19">
        <v>136182</v>
      </c>
      <c r="T65" s="83">
        <f>R65*S65</f>
        <v>817092</v>
      </c>
      <c r="U65" s="83">
        <f t="shared" si="0"/>
        <v>915143.04</v>
      </c>
      <c r="V65" s="102" t="s">
        <v>1315</v>
      </c>
      <c r="W65" s="147" t="s">
        <v>1394</v>
      </c>
      <c r="X65" s="9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  <c r="BX65" s="8"/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8"/>
      <c r="CK65" s="8"/>
      <c r="CL65" s="8"/>
      <c r="CM65" s="8"/>
      <c r="CN65" s="8"/>
      <c r="CO65" s="8"/>
      <c r="CP65" s="8"/>
      <c r="CQ65" s="8"/>
      <c r="CR65" s="8"/>
      <c r="CS65" s="8"/>
      <c r="CT65" s="8"/>
      <c r="CU65" s="8"/>
      <c r="CV65" s="8"/>
      <c r="CW65" s="8"/>
      <c r="CX65" s="8"/>
      <c r="CY65" s="8"/>
      <c r="CZ65" s="8"/>
      <c r="DA65" s="8"/>
      <c r="DB65" s="8"/>
      <c r="DC65" s="8"/>
      <c r="DD65" s="8"/>
      <c r="DE65" s="8"/>
      <c r="DF65" s="8"/>
      <c r="DG65" s="8"/>
      <c r="DH65" s="8"/>
      <c r="DI65" s="8"/>
      <c r="DJ65" s="8"/>
      <c r="DK65" s="8"/>
      <c r="DL65" s="8"/>
      <c r="DM65" s="8"/>
      <c r="DN65" s="8"/>
      <c r="DO65" s="8"/>
      <c r="DP65" s="8"/>
      <c r="DQ65" s="8"/>
      <c r="DR65" s="8"/>
      <c r="DS65" s="8"/>
      <c r="DT65" s="8"/>
      <c r="DU65" s="8"/>
      <c r="DV65" s="8"/>
      <c r="DW65" s="8"/>
      <c r="DX65" s="8"/>
      <c r="DY65" s="8"/>
      <c r="DZ65" s="8"/>
      <c r="EA65" s="8"/>
      <c r="EB65" s="8"/>
      <c r="EC65" s="8"/>
      <c r="ED65" s="8"/>
      <c r="EE65" s="8"/>
      <c r="EF65" s="8"/>
      <c r="EG65" s="8"/>
      <c r="EH65" s="8"/>
      <c r="EI65" s="8"/>
      <c r="EJ65" s="8"/>
      <c r="EK65" s="8"/>
      <c r="EL65" s="8"/>
      <c r="EM65" s="8"/>
      <c r="EN65" s="8"/>
      <c r="EO65" s="8"/>
      <c r="EP65" s="8"/>
      <c r="EQ65" s="8"/>
      <c r="ER65" s="8"/>
      <c r="ES65" s="8"/>
      <c r="ET65" s="8"/>
      <c r="EU65" s="8"/>
      <c r="EV65" s="8"/>
      <c r="EW65" s="8"/>
      <c r="EX65" s="8"/>
      <c r="EY65" s="8"/>
      <c r="EZ65" s="8"/>
      <c r="FA65" s="8"/>
      <c r="FB65" s="8"/>
      <c r="FC65" s="8"/>
      <c r="FD65" s="8"/>
      <c r="FE65" s="8"/>
      <c r="FF65" s="8"/>
      <c r="FG65" s="8"/>
      <c r="FH65" s="8"/>
      <c r="FI65" s="8"/>
      <c r="FJ65" s="8"/>
      <c r="FK65" s="8"/>
      <c r="FL65" s="8"/>
      <c r="FM65" s="8"/>
      <c r="FN65" s="8"/>
      <c r="FO65" s="8"/>
      <c r="FP65" s="8"/>
      <c r="FQ65" s="8"/>
      <c r="FR65" s="8"/>
      <c r="FS65" s="8"/>
      <c r="FT65" s="8"/>
      <c r="FU65" s="8"/>
      <c r="FV65" s="8"/>
      <c r="FW65" s="8"/>
      <c r="FX65" s="8"/>
      <c r="FY65" s="8"/>
      <c r="FZ65" s="8"/>
      <c r="GA65" s="8"/>
      <c r="GB65" s="8"/>
      <c r="GC65" s="8"/>
      <c r="GD65" s="8"/>
      <c r="GE65" s="8"/>
      <c r="GF65" s="8"/>
      <c r="GG65" s="8"/>
      <c r="GH65" s="8"/>
      <c r="GI65" s="8"/>
      <c r="GJ65" s="8"/>
      <c r="GK65" s="8"/>
      <c r="GL65" s="8"/>
      <c r="GM65" s="8"/>
      <c r="GN65" s="8"/>
      <c r="GO65" s="8"/>
      <c r="GP65" s="8"/>
      <c r="GQ65" s="8"/>
      <c r="GR65" s="8"/>
      <c r="GS65" s="8"/>
      <c r="GT65" s="8"/>
      <c r="GU65" s="8"/>
      <c r="GV65" s="8"/>
      <c r="GW65" s="8"/>
      <c r="GX65" s="8"/>
      <c r="GY65" s="8"/>
      <c r="GZ65" s="8"/>
      <c r="HA65" s="8"/>
      <c r="HB65" s="8"/>
      <c r="HC65" s="8"/>
      <c r="HD65" s="8"/>
      <c r="HE65" s="8"/>
      <c r="HF65" s="8"/>
      <c r="HG65" s="8"/>
      <c r="HH65" s="8"/>
      <c r="HI65" s="8"/>
      <c r="HJ65" s="8"/>
      <c r="HK65" s="8"/>
      <c r="HL65" s="8"/>
      <c r="HM65" s="8"/>
      <c r="HN65" s="8"/>
      <c r="HO65" s="8"/>
      <c r="HP65" s="8"/>
      <c r="HQ65" s="8"/>
      <c r="HR65" s="8"/>
      <c r="HS65" s="8"/>
      <c r="HT65" s="8"/>
      <c r="HU65" s="8"/>
      <c r="HV65" s="8"/>
      <c r="HW65" s="8"/>
      <c r="HX65" s="8"/>
      <c r="HY65" s="8"/>
      <c r="HZ65" s="8"/>
      <c r="IA65" s="8"/>
      <c r="IB65" s="8"/>
      <c r="IC65" s="8"/>
      <c r="ID65" s="8"/>
      <c r="IE65" s="8"/>
      <c r="IF65" s="8"/>
      <c r="IG65" s="8"/>
      <c r="IH65" s="8"/>
      <c r="II65" s="8"/>
      <c r="IJ65" s="8"/>
      <c r="IK65" s="8"/>
      <c r="IL65" s="8"/>
      <c r="IM65" s="8"/>
      <c r="IN65" s="8"/>
      <c r="IO65" s="8"/>
      <c r="IP65" s="8"/>
      <c r="IQ65" s="8"/>
      <c r="IR65" s="8"/>
      <c r="IS65" s="8"/>
      <c r="IT65" s="8"/>
      <c r="IU65" s="8"/>
      <c r="IV65" s="8"/>
      <c r="IW65" s="8"/>
      <c r="IX65" s="8"/>
      <c r="IY65" s="8"/>
      <c r="IZ65" s="8"/>
      <c r="JA65" s="8"/>
      <c r="JB65" s="8"/>
      <c r="JC65" s="8"/>
      <c r="JD65" s="8"/>
      <c r="JE65" s="8"/>
      <c r="JF65" s="8"/>
      <c r="JG65" s="8"/>
      <c r="JH65" s="8"/>
      <c r="JI65" s="8"/>
      <c r="JJ65" s="8"/>
      <c r="JK65" s="8"/>
      <c r="JL65" s="8"/>
      <c r="JM65" s="8"/>
      <c r="JN65" s="8"/>
      <c r="JO65" s="8"/>
      <c r="JP65" s="8"/>
      <c r="JQ65" s="8"/>
      <c r="JR65" s="8"/>
      <c r="JS65" s="8"/>
      <c r="JT65" s="8"/>
      <c r="JU65" s="8"/>
      <c r="JV65" s="8"/>
      <c r="JW65" s="8"/>
      <c r="JX65" s="8"/>
      <c r="JY65" s="8"/>
      <c r="JZ65" s="8"/>
      <c r="KA65" s="8"/>
      <c r="KB65" s="8"/>
      <c r="KC65" s="8"/>
      <c r="KD65" s="8"/>
      <c r="KE65" s="8"/>
      <c r="KF65" s="8"/>
      <c r="KG65" s="8"/>
      <c r="KH65" s="8"/>
      <c r="KI65" s="8"/>
      <c r="KJ65" s="8"/>
      <c r="KK65" s="8"/>
      <c r="KL65" s="8"/>
      <c r="KM65" s="8"/>
      <c r="KN65" s="8"/>
      <c r="KO65" s="8"/>
      <c r="KP65" s="8"/>
      <c r="KQ65" s="8"/>
      <c r="KR65" s="8"/>
      <c r="KS65" s="8"/>
      <c r="KT65" s="8"/>
      <c r="KU65" s="8"/>
      <c r="KV65" s="8"/>
      <c r="KW65" s="8"/>
      <c r="KX65" s="8"/>
      <c r="KY65" s="8"/>
      <c r="KZ65" s="8"/>
      <c r="LA65" s="8"/>
      <c r="LB65" s="8"/>
      <c r="LC65" s="8"/>
      <c r="LD65" s="8"/>
      <c r="LE65" s="8"/>
      <c r="LF65" s="8"/>
      <c r="LG65" s="8"/>
      <c r="LH65" s="8"/>
      <c r="LI65" s="8"/>
      <c r="LJ65" s="8"/>
      <c r="LK65" s="8"/>
      <c r="LL65" s="8"/>
      <c r="LM65" s="8"/>
      <c r="LN65" s="8"/>
      <c r="LO65" s="8"/>
      <c r="LP65" s="8"/>
      <c r="LQ65" s="8"/>
      <c r="LR65" s="8"/>
      <c r="LS65" s="8"/>
      <c r="LT65" s="8"/>
      <c r="LU65" s="8"/>
      <c r="LV65" s="8"/>
      <c r="LW65" s="8"/>
      <c r="LX65" s="8"/>
      <c r="LY65" s="8"/>
      <c r="LZ65" s="8"/>
      <c r="MA65" s="8"/>
      <c r="MB65" s="8"/>
      <c r="MC65" s="8"/>
      <c r="MD65" s="8"/>
      <c r="ME65" s="8"/>
      <c r="MF65" s="8"/>
      <c r="MG65" s="8"/>
      <c r="MH65" s="8"/>
      <c r="MI65" s="8"/>
      <c r="MJ65" s="8"/>
      <c r="MK65" s="8"/>
      <c r="ML65" s="8"/>
      <c r="MM65" s="8"/>
      <c r="MN65" s="8"/>
      <c r="MO65" s="8"/>
      <c r="MP65" s="8"/>
      <c r="MQ65" s="8"/>
      <c r="MR65" s="8"/>
      <c r="MS65" s="8"/>
      <c r="MT65" s="8"/>
      <c r="MU65" s="8"/>
      <c r="MV65" s="8"/>
      <c r="MW65" s="8"/>
      <c r="MX65" s="8"/>
      <c r="MY65" s="8"/>
      <c r="MZ65" s="8"/>
      <c r="NA65" s="8"/>
      <c r="NB65" s="8"/>
      <c r="NC65" s="8"/>
      <c r="ND65" s="8"/>
      <c r="NE65" s="8"/>
      <c r="NF65" s="8"/>
      <c r="NG65" s="8"/>
      <c r="NH65" s="8"/>
      <c r="NI65" s="8"/>
      <c r="NJ65" s="8"/>
      <c r="NK65" s="8"/>
      <c r="NL65" s="8"/>
      <c r="NM65" s="8"/>
      <c r="NN65" s="8"/>
      <c r="NO65" s="8"/>
      <c r="NP65" s="8"/>
      <c r="NQ65" s="8"/>
      <c r="NR65" s="8"/>
      <c r="NS65" s="8"/>
      <c r="NT65" s="8"/>
      <c r="NU65" s="8"/>
      <c r="NV65" s="8"/>
      <c r="NW65" s="8"/>
      <c r="NX65" s="8"/>
      <c r="NY65" s="8"/>
      <c r="NZ65" s="8"/>
      <c r="OA65" s="8"/>
      <c r="OB65" s="8"/>
      <c r="OC65" s="8"/>
      <c r="OD65" s="8"/>
      <c r="OE65" s="8"/>
      <c r="OF65" s="8"/>
      <c r="OG65" s="8"/>
      <c r="OH65" s="8"/>
      <c r="OI65" s="8"/>
      <c r="OJ65" s="8"/>
      <c r="OK65" s="8"/>
      <c r="OL65" s="8"/>
      <c r="OM65" s="8"/>
      <c r="ON65" s="8"/>
      <c r="OO65" s="8"/>
      <c r="OP65" s="8"/>
      <c r="OQ65" s="8"/>
      <c r="OR65" s="8"/>
      <c r="OS65" s="8"/>
      <c r="OT65" s="8"/>
      <c r="OU65" s="8"/>
      <c r="OV65" s="8"/>
      <c r="OW65" s="8"/>
      <c r="OX65" s="8"/>
      <c r="OY65" s="8"/>
      <c r="OZ65" s="8"/>
      <c r="PA65" s="8"/>
      <c r="PB65" s="8"/>
      <c r="PC65" s="8"/>
      <c r="PD65" s="8"/>
      <c r="PE65" s="8"/>
      <c r="PF65" s="8"/>
      <c r="PG65" s="8"/>
      <c r="PH65" s="8"/>
      <c r="PI65" s="8"/>
      <c r="PJ65" s="8"/>
      <c r="PK65" s="8"/>
      <c r="PL65" s="8"/>
      <c r="PM65" s="8"/>
      <c r="PN65" s="8"/>
      <c r="PO65" s="8"/>
      <c r="PP65" s="8"/>
      <c r="PQ65" s="8"/>
      <c r="PR65" s="8"/>
      <c r="PS65" s="8"/>
      <c r="PT65" s="8"/>
      <c r="PU65" s="8"/>
      <c r="PV65" s="8"/>
      <c r="PW65" s="8"/>
      <c r="PX65" s="8"/>
      <c r="PY65" s="8"/>
      <c r="PZ65" s="8"/>
      <c r="QA65" s="8"/>
      <c r="QB65" s="8"/>
      <c r="QC65" s="8"/>
      <c r="QD65" s="8"/>
      <c r="QE65" s="8"/>
      <c r="QF65" s="8"/>
      <c r="QG65" s="8"/>
      <c r="QH65" s="8"/>
      <c r="QI65" s="8"/>
      <c r="QJ65" s="8"/>
      <c r="QK65" s="8"/>
      <c r="QL65" s="8"/>
      <c r="QM65" s="8"/>
      <c r="QN65" s="8"/>
      <c r="QO65" s="8"/>
      <c r="QP65" s="8"/>
      <c r="QQ65" s="8"/>
      <c r="QR65" s="8"/>
      <c r="QS65" s="8"/>
      <c r="QT65" s="8"/>
      <c r="QU65" s="8"/>
      <c r="QV65" s="8"/>
      <c r="QW65" s="8"/>
      <c r="QX65" s="8"/>
      <c r="QY65" s="8"/>
      <c r="QZ65" s="8"/>
      <c r="RA65" s="8"/>
      <c r="RB65" s="8"/>
      <c r="RC65" s="8"/>
      <c r="RD65" s="8"/>
      <c r="RE65" s="8"/>
      <c r="RF65" s="8"/>
      <c r="RG65" s="8"/>
      <c r="RH65" s="8"/>
      <c r="RI65" s="8"/>
      <c r="RJ65" s="8"/>
      <c r="RK65" s="8"/>
      <c r="RL65" s="8"/>
      <c r="RM65" s="8"/>
      <c r="RN65" s="8"/>
      <c r="RO65" s="8"/>
      <c r="RP65" s="8"/>
      <c r="RQ65" s="8"/>
      <c r="RR65" s="8"/>
      <c r="RS65" s="8"/>
      <c r="RT65" s="8"/>
      <c r="RU65" s="8"/>
      <c r="RV65" s="8"/>
      <c r="RW65" s="8"/>
      <c r="RX65" s="8"/>
      <c r="RY65" s="8"/>
      <c r="RZ65" s="8"/>
      <c r="SA65" s="8"/>
      <c r="SB65" s="8"/>
      <c r="SC65" s="8"/>
      <c r="SD65" s="8"/>
      <c r="SE65" s="8"/>
      <c r="SF65" s="8"/>
      <c r="SG65" s="8"/>
      <c r="SH65" s="8"/>
      <c r="SI65" s="8"/>
      <c r="SJ65" s="8"/>
      <c r="SK65" s="8"/>
      <c r="SL65" s="8"/>
      <c r="SM65" s="8"/>
      <c r="SN65" s="8"/>
      <c r="SO65" s="8"/>
      <c r="SP65" s="8"/>
      <c r="SQ65" s="8"/>
      <c r="SR65" s="8"/>
      <c r="SS65" s="8"/>
      <c r="ST65" s="8"/>
      <c r="SU65" s="8"/>
      <c r="SV65" s="8"/>
      <c r="SW65" s="8"/>
      <c r="SX65" s="8"/>
      <c r="SY65" s="8"/>
      <c r="SZ65" s="8"/>
      <c r="TA65" s="8"/>
      <c r="TB65" s="8"/>
      <c r="TC65" s="8"/>
      <c r="TD65" s="8"/>
      <c r="TE65" s="8"/>
      <c r="TF65" s="8"/>
      <c r="TG65" s="8"/>
      <c r="TH65" s="8"/>
      <c r="TI65" s="8"/>
      <c r="TJ65" s="8"/>
      <c r="TK65" s="8"/>
      <c r="TL65" s="8"/>
      <c r="TM65" s="8"/>
      <c r="TN65" s="8"/>
      <c r="TO65" s="8"/>
      <c r="TP65" s="8"/>
      <c r="TQ65" s="8"/>
      <c r="TR65" s="8"/>
      <c r="TS65" s="8"/>
      <c r="TT65" s="8"/>
      <c r="TU65" s="8"/>
      <c r="TV65" s="8"/>
      <c r="TW65" s="8"/>
      <c r="TX65" s="8"/>
      <c r="TY65" s="8"/>
      <c r="TZ65" s="8"/>
      <c r="UA65" s="8"/>
      <c r="UB65" s="8"/>
      <c r="UC65" s="8"/>
      <c r="UD65" s="8"/>
      <c r="UE65" s="8"/>
      <c r="UF65" s="8"/>
      <c r="UG65" s="8"/>
      <c r="UH65" s="8"/>
      <c r="UI65" s="8"/>
      <c r="UJ65" s="8"/>
      <c r="UK65" s="8"/>
      <c r="UL65" s="8"/>
      <c r="UM65" s="8"/>
      <c r="UN65" s="8"/>
      <c r="UO65" s="8"/>
      <c r="UP65" s="8"/>
      <c r="UQ65" s="8"/>
      <c r="UR65" s="8"/>
      <c r="US65" s="8"/>
      <c r="UT65" s="8"/>
      <c r="UU65" s="8"/>
      <c r="UV65" s="8"/>
      <c r="UW65" s="8"/>
      <c r="UX65" s="8"/>
      <c r="UY65" s="8"/>
      <c r="UZ65" s="8"/>
      <c r="VA65" s="8"/>
      <c r="VB65" s="8"/>
      <c r="VC65" s="8"/>
      <c r="VD65" s="8"/>
      <c r="VE65" s="8"/>
      <c r="VF65" s="8"/>
      <c r="VG65" s="8"/>
      <c r="VH65" s="8"/>
      <c r="VI65" s="8"/>
      <c r="VJ65" s="8"/>
      <c r="VK65" s="8"/>
      <c r="VL65" s="8"/>
      <c r="VM65" s="8"/>
      <c r="VN65" s="8"/>
      <c r="VO65" s="8"/>
      <c r="VP65" s="8"/>
      <c r="VQ65" s="8"/>
      <c r="VR65" s="8"/>
      <c r="VS65" s="8"/>
      <c r="VT65" s="8"/>
      <c r="VU65" s="8"/>
      <c r="VV65" s="8"/>
      <c r="VW65" s="8"/>
      <c r="VX65" s="8"/>
      <c r="VY65" s="8"/>
      <c r="VZ65" s="8"/>
      <c r="WA65" s="8"/>
      <c r="WB65" s="8"/>
      <c r="WC65" s="8"/>
      <c r="WD65" s="8"/>
      <c r="WE65" s="8"/>
      <c r="WF65" s="8"/>
      <c r="WG65" s="8"/>
      <c r="WH65" s="8"/>
      <c r="WI65" s="8"/>
      <c r="WJ65" s="8"/>
      <c r="WK65" s="8"/>
      <c r="WL65" s="8"/>
      <c r="WM65" s="8"/>
      <c r="WN65" s="8"/>
      <c r="WO65" s="8"/>
      <c r="WP65" s="8"/>
      <c r="WQ65" s="8"/>
      <c r="WR65" s="8"/>
      <c r="WS65" s="8"/>
      <c r="WT65" s="8"/>
      <c r="WU65" s="8"/>
      <c r="WV65" s="8"/>
      <c r="WW65" s="8"/>
      <c r="WX65" s="8"/>
      <c r="WY65" s="8"/>
      <c r="WZ65" s="8"/>
      <c r="XA65" s="8"/>
      <c r="XB65" s="8"/>
      <c r="XC65" s="8"/>
      <c r="XD65" s="8"/>
      <c r="XE65" s="8"/>
      <c r="XF65" s="8"/>
      <c r="XG65" s="8"/>
      <c r="XH65" s="8"/>
      <c r="XI65" s="8"/>
      <c r="XJ65" s="8"/>
      <c r="XK65" s="8"/>
      <c r="XL65" s="8"/>
      <c r="XM65" s="8"/>
      <c r="XN65" s="8"/>
      <c r="XO65" s="8"/>
      <c r="XP65" s="8"/>
      <c r="XQ65" s="8"/>
      <c r="XR65" s="8"/>
      <c r="XS65" s="8"/>
      <c r="XT65" s="8"/>
      <c r="XU65" s="8"/>
      <c r="XV65" s="8"/>
      <c r="XW65" s="8"/>
      <c r="XX65" s="8"/>
      <c r="XY65" s="8"/>
      <c r="XZ65" s="8"/>
      <c r="YA65" s="8"/>
      <c r="YB65" s="8"/>
      <c r="YC65" s="8"/>
      <c r="YD65" s="8"/>
      <c r="YE65" s="8"/>
      <c r="YF65" s="8"/>
      <c r="YG65" s="8"/>
      <c r="YH65" s="8"/>
      <c r="YI65" s="8"/>
      <c r="YJ65" s="8"/>
      <c r="YK65" s="8"/>
      <c r="YL65" s="8"/>
      <c r="YM65" s="8"/>
      <c r="YN65" s="8"/>
      <c r="YO65" s="8"/>
      <c r="YP65" s="8"/>
      <c r="YQ65" s="8"/>
      <c r="YR65" s="8"/>
      <c r="YS65" s="8"/>
      <c r="YT65" s="8"/>
      <c r="YU65" s="8"/>
      <c r="YV65" s="8"/>
      <c r="YW65" s="8"/>
      <c r="YX65" s="8"/>
      <c r="YY65" s="8"/>
      <c r="YZ65" s="8"/>
      <c r="ZA65" s="8"/>
      <c r="ZB65" s="8"/>
      <c r="ZC65" s="8"/>
      <c r="ZD65" s="8"/>
      <c r="ZE65" s="8"/>
      <c r="ZF65" s="8"/>
      <c r="ZG65" s="8"/>
      <c r="ZH65" s="8"/>
      <c r="ZI65" s="8"/>
      <c r="ZJ65" s="8"/>
      <c r="ZK65" s="8"/>
      <c r="ZL65" s="8"/>
      <c r="ZM65" s="8"/>
      <c r="ZN65" s="8"/>
      <c r="ZO65" s="8"/>
      <c r="ZP65" s="8"/>
      <c r="ZQ65" s="8"/>
      <c r="ZR65" s="8"/>
      <c r="ZS65" s="8"/>
      <c r="ZT65" s="8"/>
      <c r="ZU65" s="8"/>
      <c r="ZV65" s="8"/>
      <c r="ZW65" s="8"/>
      <c r="ZX65" s="8"/>
      <c r="ZY65" s="8"/>
      <c r="ZZ65" s="8"/>
      <c r="AAA65" s="8"/>
      <c r="AAB65" s="8"/>
      <c r="AAC65" s="8"/>
      <c r="AAD65" s="8"/>
      <c r="AAE65" s="8"/>
      <c r="AAF65" s="8"/>
      <c r="AAG65" s="8"/>
      <c r="AAH65" s="8"/>
      <c r="AAI65" s="8"/>
      <c r="AAJ65" s="8"/>
      <c r="AAK65" s="8"/>
      <c r="AAL65" s="8"/>
      <c r="AAM65" s="8"/>
      <c r="AAN65" s="8"/>
      <c r="AAO65" s="8"/>
      <c r="AAP65" s="8"/>
      <c r="AAQ65" s="8"/>
      <c r="AAR65" s="8"/>
      <c r="AAS65" s="8"/>
      <c r="AAT65" s="8"/>
      <c r="AAU65" s="8"/>
      <c r="AAV65" s="8"/>
      <c r="AAW65" s="8"/>
      <c r="AAX65" s="8"/>
      <c r="AAY65" s="8"/>
      <c r="AAZ65" s="8"/>
      <c r="ABA65" s="8"/>
      <c r="ABB65" s="8"/>
      <c r="ABC65" s="8"/>
      <c r="ABD65" s="8"/>
      <c r="ABE65" s="8"/>
      <c r="ABF65" s="8"/>
      <c r="ABG65" s="8"/>
      <c r="ABH65" s="8"/>
      <c r="ABI65" s="8"/>
      <c r="ABJ65" s="8"/>
      <c r="ABK65" s="8"/>
      <c r="ABL65" s="8"/>
      <c r="ABM65" s="8"/>
      <c r="ABN65" s="8"/>
      <c r="ABO65" s="8"/>
      <c r="ABP65" s="8"/>
      <c r="ABQ65" s="8"/>
      <c r="ABR65" s="8"/>
      <c r="ABS65" s="8"/>
      <c r="ABT65" s="8"/>
      <c r="ABU65" s="8"/>
      <c r="ABV65" s="8"/>
      <c r="ABW65" s="8"/>
      <c r="ABX65" s="8"/>
      <c r="ABY65" s="8"/>
      <c r="ABZ65" s="8"/>
      <c r="ACA65" s="8"/>
      <c r="ACB65" s="8"/>
      <c r="ACC65" s="8"/>
      <c r="ACD65" s="8"/>
      <c r="ACE65" s="8"/>
      <c r="ACF65" s="8"/>
      <c r="ACG65" s="8"/>
      <c r="ACH65" s="8"/>
      <c r="ACI65" s="8"/>
      <c r="ACJ65" s="8"/>
      <c r="ACK65" s="8"/>
      <c r="ACL65" s="8"/>
      <c r="ACM65" s="8"/>
      <c r="ACN65" s="8"/>
      <c r="ACO65" s="8"/>
      <c r="ACP65" s="8"/>
      <c r="ACQ65" s="8"/>
      <c r="ACR65" s="8"/>
      <c r="ACS65" s="8"/>
      <c r="ACT65" s="8"/>
      <c r="ACU65" s="8"/>
      <c r="ACV65" s="8"/>
      <c r="ACW65" s="8"/>
      <c r="ACX65" s="8"/>
      <c r="ACY65" s="8"/>
      <c r="ACZ65" s="8"/>
      <c r="ADA65" s="8"/>
      <c r="ADB65" s="8"/>
      <c r="ADC65" s="8"/>
      <c r="ADD65" s="8"/>
      <c r="ADE65" s="8"/>
      <c r="ADF65" s="8"/>
      <c r="ADG65" s="8"/>
      <c r="ADH65" s="8"/>
      <c r="ADI65" s="8"/>
      <c r="ADJ65" s="8"/>
      <c r="ADK65" s="8"/>
      <c r="ADL65" s="8"/>
      <c r="ADM65" s="8"/>
      <c r="ADN65" s="8"/>
      <c r="ADO65" s="8"/>
      <c r="ADP65" s="8"/>
      <c r="ADQ65" s="8"/>
      <c r="ADR65" s="8"/>
      <c r="ADS65" s="8"/>
      <c r="ADT65" s="8"/>
      <c r="ADU65" s="8"/>
      <c r="ADV65" s="8"/>
      <c r="ADW65" s="8"/>
      <c r="ADX65" s="8"/>
      <c r="ADY65" s="8"/>
      <c r="ADZ65" s="8"/>
      <c r="AEA65" s="8"/>
      <c r="AEB65" s="8"/>
      <c r="AEC65" s="8"/>
      <c r="AED65" s="8"/>
      <c r="AEE65" s="8"/>
      <c r="AEF65" s="8"/>
      <c r="AEG65" s="8"/>
      <c r="AEH65" s="8"/>
      <c r="AEI65" s="8"/>
      <c r="AEJ65" s="8"/>
      <c r="AEK65" s="8"/>
      <c r="AEL65" s="8"/>
      <c r="AEM65" s="8"/>
      <c r="AEN65" s="8"/>
      <c r="AEO65" s="8"/>
      <c r="AEP65" s="8"/>
      <c r="AEQ65" s="8"/>
      <c r="AER65" s="8"/>
      <c r="AES65" s="8"/>
      <c r="AET65" s="8"/>
      <c r="AEU65" s="8"/>
      <c r="AEV65" s="8"/>
      <c r="AEW65" s="8"/>
      <c r="AEX65" s="8"/>
      <c r="AEY65" s="8"/>
      <c r="AEZ65" s="8"/>
      <c r="AFA65" s="8"/>
      <c r="AFB65" s="8"/>
      <c r="AFC65" s="8"/>
      <c r="AFD65" s="8"/>
      <c r="AFE65" s="8"/>
      <c r="AFF65" s="8"/>
      <c r="AFG65" s="8"/>
      <c r="AFH65" s="8"/>
      <c r="AFI65" s="8"/>
      <c r="AFJ65" s="8"/>
      <c r="AFK65" s="8"/>
      <c r="AFL65" s="8"/>
      <c r="AFM65" s="8"/>
      <c r="AFN65" s="8"/>
      <c r="AFO65" s="8"/>
      <c r="AFP65" s="8"/>
      <c r="AFQ65" s="8"/>
      <c r="AFR65" s="8"/>
      <c r="AFS65" s="8"/>
      <c r="AFT65" s="8"/>
      <c r="AFU65" s="8"/>
      <c r="AFV65" s="8"/>
      <c r="AFW65" s="8"/>
      <c r="AFX65" s="8"/>
      <c r="AFY65" s="8"/>
      <c r="AFZ65" s="8"/>
      <c r="AGA65" s="8"/>
      <c r="AGB65" s="8"/>
      <c r="AGC65" s="8"/>
      <c r="AGD65" s="8"/>
      <c r="AGE65" s="8"/>
      <c r="AGF65" s="8"/>
      <c r="AGG65" s="8"/>
      <c r="AGH65" s="8"/>
      <c r="AGI65" s="8"/>
      <c r="AGJ65" s="8"/>
      <c r="AGK65" s="8"/>
      <c r="AGL65" s="8"/>
      <c r="AGM65" s="8"/>
      <c r="AGN65" s="8"/>
      <c r="AGO65" s="8"/>
      <c r="AGP65" s="8"/>
      <c r="AGQ65" s="8"/>
      <c r="AGR65" s="8"/>
      <c r="AGS65" s="8"/>
      <c r="AGT65" s="8"/>
      <c r="AGU65" s="8"/>
      <c r="AGV65" s="8"/>
      <c r="AGW65" s="8"/>
      <c r="AGX65" s="8"/>
      <c r="AGY65" s="8"/>
      <c r="AGZ65" s="8"/>
      <c r="AHA65" s="8"/>
      <c r="AHB65" s="8"/>
      <c r="AHC65" s="8"/>
      <c r="AHD65" s="8"/>
      <c r="AHE65" s="8"/>
      <c r="AHF65" s="8"/>
      <c r="AHG65" s="8"/>
      <c r="AHH65" s="8"/>
      <c r="AHI65" s="8"/>
      <c r="AHJ65" s="8"/>
      <c r="AHK65" s="8"/>
      <c r="AHL65" s="8"/>
      <c r="AHM65" s="8"/>
      <c r="AHN65" s="8"/>
      <c r="AHO65" s="8"/>
      <c r="AHP65" s="8"/>
      <c r="AHQ65" s="8"/>
      <c r="AHR65" s="8"/>
      <c r="AHS65" s="8"/>
      <c r="AHT65" s="8"/>
      <c r="AHU65" s="8"/>
      <c r="AHV65" s="8"/>
      <c r="AHW65" s="8"/>
      <c r="AHX65" s="8"/>
      <c r="AHY65" s="8"/>
      <c r="AHZ65" s="8"/>
      <c r="AIA65" s="8"/>
      <c r="AIB65" s="8"/>
      <c r="AIC65" s="8"/>
      <c r="AID65" s="8"/>
      <c r="AIE65" s="8"/>
      <c r="AIF65" s="8"/>
      <c r="AIG65" s="8"/>
      <c r="AIH65" s="8"/>
      <c r="AII65" s="8"/>
      <c r="AIJ65" s="8"/>
      <c r="AIK65" s="8"/>
      <c r="AIL65" s="8"/>
      <c r="AIM65" s="8"/>
      <c r="AIN65" s="8"/>
      <c r="AIO65" s="8"/>
      <c r="AIP65" s="8"/>
      <c r="AIQ65" s="8"/>
      <c r="AIR65" s="8"/>
      <c r="AIS65" s="8"/>
      <c r="AIT65" s="8"/>
      <c r="AIU65" s="8"/>
      <c r="AIV65" s="8"/>
      <c r="AIW65" s="8"/>
      <c r="AIX65" s="8"/>
      <c r="AIY65" s="8"/>
      <c r="AIZ65" s="8"/>
      <c r="AJA65" s="8"/>
      <c r="AJB65" s="8"/>
      <c r="AJC65" s="8"/>
      <c r="AJD65" s="8"/>
      <c r="AJE65" s="8"/>
      <c r="AJF65" s="8"/>
      <c r="AJG65" s="8"/>
      <c r="AJH65" s="8"/>
      <c r="AJI65" s="8"/>
      <c r="AJJ65" s="8"/>
      <c r="AJK65" s="8"/>
      <c r="AJL65" s="8"/>
      <c r="AJM65" s="8"/>
      <c r="AJN65" s="8"/>
      <c r="AJO65" s="8"/>
      <c r="AJP65" s="8"/>
      <c r="AJQ65" s="8"/>
      <c r="AJR65" s="8"/>
      <c r="AJS65" s="8"/>
      <c r="AJT65" s="8"/>
      <c r="AJU65" s="8"/>
      <c r="AJV65" s="8"/>
      <c r="AJW65" s="8"/>
      <c r="AJX65" s="8"/>
      <c r="AJY65" s="8"/>
      <c r="AJZ65" s="8"/>
      <c r="AKA65" s="8"/>
      <c r="AKB65" s="8"/>
      <c r="AKC65" s="8"/>
      <c r="AKD65" s="8"/>
      <c r="AKE65" s="8"/>
      <c r="AKF65" s="8"/>
      <c r="AKG65" s="8"/>
      <c r="AKH65" s="8"/>
      <c r="AKI65" s="8"/>
      <c r="AKJ65" s="8"/>
      <c r="AKK65" s="8"/>
      <c r="AKL65" s="8"/>
      <c r="AKM65" s="8"/>
      <c r="AKN65" s="8"/>
      <c r="AKO65" s="8"/>
      <c r="AKP65" s="8"/>
      <c r="AKQ65" s="8"/>
      <c r="AKR65" s="8"/>
      <c r="AKS65" s="8"/>
      <c r="AKT65" s="8"/>
      <c r="AKU65" s="8"/>
      <c r="AKV65" s="8"/>
      <c r="AKW65" s="8"/>
      <c r="AKX65" s="8"/>
      <c r="AKY65" s="8"/>
      <c r="AKZ65" s="8"/>
      <c r="ALA65" s="8"/>
      <c r="ALB65" s="8"/>
      <c r="ALC65" s="8"/>
      <c r="ALD65" s="8"/>
      <c r="ALE65" s="8"/>
      <c r="ALF65" s="8"/>
      <c r="ALG65" s="8"/>
      <c r="ALH65" s="8"/>
      <c r="ALI65" s="8"/>
      <c r="ALJ65" s="8"/>
      <c r="ALK65" s="8"/>
      <c r="ALL65" s="8"/>
      <c r="ALM65" s="8"/>
      <c r="ALN65" s="8"/>
      <c r="ALO65" s="8"/>
      <c r="ALP65" s="8"/>
      <c r="ALQ65" s="8"/>
      <c r="ALR65" s="8"/>
      <c r="ALS65" s="8"/>
      <c r="ALT65" s="8"/>
      <c r="ALU65" s="8"/>
      <c r="ALV65" s="8"/>
      <c r="ALW65" s="8"/>
      <c r="ALX65" s="8"/>
      <c r="ALY65" s="8"/>
      <c r="ALZ65" s="8"/>
      <c r="AMA65" s="8"/>
      <c r="AMB65" s="8"/>
      <c r="AMC65" s="8"/>
      <c r="AMD65" s="8"/>
      <c r="AME65" s="8"/>
      <c r="AMF65" s="8"/>
      <c r="AMG65" s="8"/>
      <c r="AMH65" s="8"/>
      <c r="AMI65" s="8"/>
      <c r="AMJ65" s="8"/>
      <c r="AMK65" s="8"/>
      <c r="AML65" s="8"/>
      <c r="AMM65" s="8"/>
      <c r="AMN65" s="8"/>
      <c r="AMO65" s="8"/>
      <c r="AMP65" s="8"/>
      <c r="AMQ65" s="8"/>
      <c r="AMR65" s="8"/>
      <c r="AMS65" s="8"/>
      <c r="AMT65" s="8"/>
      <c r="AMU65" s="8"/>
      <c r="AMV65" s="8"/>
      <c r="AMW65" s="8"/>
      <c r="AMX65" s="8"/>
      <c r="AMY65" s="8"/>
      <c r="AMZ65" s="8"/>
      <c r="ANA65" s="8"/>
      <c r="ANB65" s="8"/>
      <c r="ANC65" s="8"/>
      <c r="AND65" s="8"/>
      <c r="ANE65" s="8"/>
      <c r="ANF65" s="8"/>
      <c r="ANG65" s="8"/>
      <c r="ANH65" s="8"/>
      <c r="ANI65" s="8"/>
      <c r="ANJ65" s="8"/>
      <c r="ANK65" s="8"/>
      <c r="ANL65" s="8"/>
      <c r="ANM65" s="8"/>
      <c r="ANN65" s="8"/>
      <c r="ANO65" s="8"/>
      <c r="ANP65" s="8"/>
      <c r="ANQ65" s="8"/>
      <c r="ANR65" s="8"/>
      <c r="ANS65" s="8"/>
      <c r="ANT65" s="8"/>
      <c r="ANU65" s="8"/>
      <c r="ANV65" s="8"/>
      <c r="ANW65" s="8"/>
      <c r="ANX65" s="8"/>
      <c r="ANY65" s="8"/>
      <c r="ANZ65" s="8"/>
      <c r="AOA65" s="8"/>
      <c r="AOB65" s="8"/>
      <c r="AOC65" s="8"/>
      <c r="AOD65" s="8"/>
      <c r="AOE65" s="8"/>
      <c r="AOF65" s="8"/>
      <c r="AOG65" s="8"/>
      <c r="AOH65" s="8"/>
      <c r="AOI65" s="8"/>
      <c r="AOJ65" s="8"/>
      <c r="AOK65" s="8"/>
      <c r="AOL65" s="8"/>
      <c r="AOM65" s="8"/>
      <c r="AON65" s="8"/>
      <c r="AOO65" s="8"/>
      <c r="AOP65" s="8"/>
      <c r="AOQ65" s="8"/>
      <c r="AOR65" s="8"/>
      <c r="AOS65" s="8"/>
      <c r="AOT65" s="8"/>
      <c r="AOU65" s="8"/>
      <c r="AOV65" s="8"/>
      <c r="AOW65" s="8"/>
      <c r="AOX65" s="8"/>
      <c r="AOY65" s="8"/>
      <c r="AOZ65" s="8"/>
      <c r="APA65" s="8"/>
      <c r="APB65" s="8"/>
      <c r="APC65" s="8"/>
      <c r="APD65" s="8"/>
      <c r="APE65" s="8"/>
      <c r="APF65" s="8"/>
      <c r="APG65" s="8"/>
      <c r="APH65" s="8"/>
      <c r="API65" s="8"/>
      <c r="APJ65" s="8"/>
      <c r="APK65" s="8"/>
      <c r="APL65" s="8"/>
      <c r="APM65" s="8"/>
      <c r="APN65" s="8"/>
      <c r="APO65" s="8"/>
      <c r="APP65" s="8"/>
      <c r="APQ65" s="8"/>
      <c r="APR65" s="8"/>
      <c r="APS65" s="8"/>
      <c r="APT65" s="8"/>
      <c r="APU65" s="8"/>
      <c r="APV65" s="8"/>
      <c r="APW65" s="8"/>
      <c r="APX65" s="8"/>
      <c r="APY65" s="8"/>
      <c r="APZ65" s="8"/>
      <c r="AQA65" s="8"/>
      <c r="AQB65" s="8"/>
      <c r="AQC65" s="8"/>
      <c r="AQD65" s="8"/>
      <c r="AQE65" s="8"/>
      <c r="AQF65" s="8"/>
      <c r="AQG65" s="8"/>
      <c r="AQH65" s="8"/>
      <c r="AQI65" s="8"/>
      <c r="AQJ65" s="8"/>
      <c r="AQK65" s="8"/>
      <c r="AQL65" s="8"/>
      <c r="AQM65" s="8"/>
      <c r="AQN65" s="8"/>
      <c r="AQO65" s="8"/>
      <c r="AQP65" s="8"/>
      <c r="AQQ65" s="8"/>
      <c r="AQR65" s="8"/>
      <c r="AQS65" s="8"/>
      <c r="AQT65" s="8"/>
      <c r="AQU65" s="8"/>
      <c r="AQV65" s="8"/>
      <c r="AQW65" s="8"/>
      <c r="AQX65" s="8"/>
      <c r="AQY65" s="8"/>
      <c r="AQZ65" s="8"/>
      <c r="ARA65" s="8"/>
      <c r="ARB65" s="8"/>
      <c r="ARC65" s="8"/>
      <c r="ARD65" s="8"/>
      <c r="ARE65" s="8"/>
      <c r="ARF65" s="8"/>
      <c r="ARG65" s="8"/>
      <c r="ARH65" s="8"/>
      <c r="ARI65" s="8"/>
      <c r="ARJ65" s="8"/>
      <c r="ARK65" s="8"/>
      <c r="ARL65" s="8"/>
      <c r="ARM65" s="8"/>
      <c r="ARN65" s="8"/>
      <c r="ARO65" s="8"/>
      <c r="ARP65" s="8"/>
      <c r="ARQ65" s="8"/>
      <c r="ARR65" s="8"/>
      <c r="ARS65" s="8"/>
      <c r="ART65" s="8"/>
      <c r="ARU65" s="8"/>
      <c r="ARV65" s="8"/>
      <c r="ARW65" s="8"/>
      <c r="ARX65" s="8"/>
      <c r="ARY65" s="8"/>
      <c r="ARZ65" s="8"/>
      <c r="ASA65" s="8"/>
      <c r="ASB65" s="8"/>
      <c r="ASC65" s="8"/>
      <c r="ASD65" s="8"/>
      <c r="ASE65" s="8"/>
      <c r="ASF65" s="8"/>
      <c r="ASG65" s="8"/>
      <c r="ASH65" s="8"/>
      <c r="ASI65" s="8"/>
      <c r="ASJ65" s="8"/>
      <c r="ASK65" s="8"/>
      <c r="ASL65" s="8"/>
      <c r="ASM65" s="8"/>
      <c r="ASN65" s="8"/>
      <c r="ASO65" s="8"/>
      <c r="ASP65" s="8"/>
      <c r="ASQ65" s="8"/>
      <c r="ASR65" s="8"/>
      <c r="ASS65" s="8"/>
      <c r="AST65" s="8"/>
      <c r="ASU65" s="8"/>
      <c r="ASV65" s="8"/>
      <c r="ASW65" s="8"/>
      <c r="ASX65" s="8"/>
      <c r="ASY65" s="8"/>
      <c r="ASZ65" s="8"/>
      <c r="ATA65" s="8"/>
      <c r="ATB65" s="8"/>
      <c r="ATC65" s="8"/>
      <c r="ATD65" s="8"/>
      <c r="ATE65" s="8"/>
      <c r="ATF65" s="8"/>
      <c r="ATG65" s="8"/>
      <c r="ATH65" s="8"/>
      <c r="ATI65" s="8"/>
      <c r="ATJ65" s="8"/>
      <c r="ATK65" s="8"/>
      <c r="ATL65" s="8"/>
      <c r="ATM65" s="8"/>
      <c r="ATN65" s="8"/>
      <c r="ATO65" s="8"/>
      <c r="ATP65" s="8"/>
      <c r="ATQ65" s="8"/>
      <c r="ATR65" s="8"/>
      <c r="ATS65" s="8"/>
      <c r="ATT65" s="8"/>
      <c r="ATU65" s="8"/>
      <c r="ATV65" s="8"/>
      <c r="ATW65" s="8"/>
      <c r="ATX65" s="8"/>
      <c r="ATY65" s="8"/>
      <c r="ATZ65" s="8"/>
      <c r="AUA65" s="8"/>
      <c r="AUB65" s="8"/>
      <c r="AUC65" s="8"/>
      <c r="AUD65" s="8"/>
      <c r="AUE65" s="8"/>
      <c r="AUF65" s="8"/>
      <c r="AUG65" s="8"/>
      <c r="AUH65" s="8"/>
      <c r="AUI65" s="8"/>
      <c r="AUJ65" s="8"/>
      <c r="AUK65" s="8"/>
      <c r="AUL65" s="8"/>
      <c r="AUM65" s="8"/>
      <c r="AUN65" s="8"/>
      <c r="AUO65" s="8"/>
      <c r="AUP65" s="8"/>
      <c r="AUQ65" s="8"/>
      <c r="AUR65" s="8"/>
      <c r="AUS65" s="8"/>
      <c r="AUT65" s="8"/>
      <c r="AUU65" s="8"/>
      <c r="AUV65" s="8"/>
      <c r="AUW65" s="8"/>
      <c r="AUX65" s="8"/>
      <c r="AUY65" s="8"/>
      <c r="AUZ65" s="8"/>
      <c r="AVA65" s="8"/>
      <c r="AVB65" s="8"/>
      <c r="AVC65" s="8"/>
      <c r="AVD65" s="8"/>
      <c r="AVE65" s="8"/>
      <c r="AVF65" s="8"/>
      <c r="AVG65" s="8"/>
      <c r="AVH65" s="8"/>
      <c r="AVI65" s="8"/>
      <c r="AVJ65" s="8"/>
      <c r="AVK65" s="8"/>
      <c r="AVL65" s="8"/>
      <c r="AVM65" s="8"/>
      <c r="AVN65" s="8"/>
      <c r="AVO65" s="8"/>
      <c r="AVP65" s="8"/>
      <c r="AVQ65" s="8"/>
      <c r="AVR65" s="8"/>
      <c r="AVS65" s="8"/>
      <c r="AVT65" s="8"/>
      <c r="AVU65" s="8"/>
      <c r="AVV65" s="8"/>
      <c r="AVW65" s="8"/>
      <c r="AVX65" s="8"/>
      <c r="AVY65" s="8"/>
      <c r="AVZ65" s="8"/>
      <c r="AWA65" s="8"/>
      <c r="AWB65" s="8"/>
      <c r="AWC65" s="8"/>
      <c r="AWD65" s="8"/>
      <c r="AWE65" s="8"/>
      <c r="AWF65" s="8"/>
      <c r="AWG65" s="8"/>
      <c r="AWH65" s="8"/>
      <c r="AWI65" s="8"/>
      <c r="AWJ65" s="8"/>
      <c r="AWK65" s="8"/>
      <c r="AWL65" s="8"/>
      <c r="AWM65" s="8"/>
      <c r="AWN65" s="8"/>
      <c r="AWO65" s="8"/>
      <c r="AWP65" s="8"/>
      <c r="AWQ65" s="8"/>
      <c r="AWR65" s="8"/>
      <c r="AWS65" s="8"/>
      <c r="AWT65" s="8"/>
      <c r="AWU65" s="8"/>
      <c r="AWV65" s="8"/>
      <c r="AWW65" s="8"/>
      <c r="AWX65" s="8"/>
      <c r="AWY65" s="8"/>
      <c r="AWZ65" s="8"/>
      <c r="AXA65" s="8"/>
      <c r="AXB65" s="8"/>
      <c r="AXC65" s="8"/>
      <c r="AXD65" s="8"/>
      <c r="AXE65" s="8"/>
      <c r="AXF65" s="8"/>
      <c r="AXG65" s="8"/>
      <c r="AXH65" s="8"/>
      <c r="AXI65" s="8"/>
      <c r="AXJ65" s="8"/>
      <c r="AXK65" s="8"/>
      <c r="AXL65" s="8"/>
      <c r="AXM65" s="8"/>
      <c r="AXN65" s="8"/>
      <c r="AXO65" s="8"/>
      <c r="AXP65" s="8"/>
      <c r="AXQ65" s="8"/>
      <c r="AXR65" s="8"/>
      <c r="AXS65" s="8"/>
      <c r="AXT65" s="8"/>
      <c r="AXU65" s="8"/>
      <c r="AXV65" s="8"/>
      <c r="AXW65" s="8"/>
      <c r="AXX65" s="8"/>
      <c r="AXY65" s="8"/>
      <c r="AXZ65" s="8"/>
      <c r="AYA65" s="8"/>
      <c r="AYB65" s="8"/>
      <c r="AYC65" s="8"/>
      <c r="AYD65" s="8"/>
      <c r="AYE65" s="8"/>
      <c r="AYF65" s="8"/>
      <c r="AYG65" s="8"/>
      <c r="AYH65" s="8"/>
      <c r="AYI65" s="8"/>
      <c r="AYJ65" s="8"/>
      <c r="AYK65" s="8"/>
      <c r="AYL65" s="8"/>
      <c r="AYM65" s="8"/>
      <c r="AYN65" s="8"/>
      <c r="AYO65" s="8"/>
      <c r="AYP65" s="8"/>
      <c r="AYQ65" s="8"/>
      <c r="AYR65" s="8"/>
      <c r="AYS65" s="8"/>
      <c r="AYT65" s="8"/>
      <c r="AYU65" s="8"/>
      <c r="AYV65" s="8"/>
      <c r="AYW65" s="8"/>
      <c r="AYX65" s="8"/>
      <c r="AYY65" s="8"/>
      <c r="AYZ65" s="8"/>
      <c r="AZA65" s="8"/>
      <c r="AZB65" s="8"/>
      <c r="AZC65" s="8"/>
      <c r="AZD65" s="8"/>
      <c r="AZE65" s="8"/>
      <c r="AZF65" s="8"/>
      <c r="AZG65" s="8"/>
      <c r="AZH65" s="8"/>
      <c r="AZI65" s="8"/>
      <c r="AZJ65" s="8"/>
      <c r="AZK65" s="8"/>
      <c r="AZL65" s="8"/>
      <c r="AZM65" s="8"/>
      <c r="AZN65" s="8"/>
      <c r="AZO65" s="8"/>
      <c r="AZP65" s="8"/>
      <c r="AZQ65" s="8"/>
      <c r="AZR65" s="8"/>
      <c r="AZS65" s="8"/>
      <c r="AZT65" s="8"/>
      <c r="AZU65" s="8"/>
      <c r="AZV65" s="8"/>
      <c r="AZW65" s="8"/>
      <c r="AZX65" s="8"/>
      <c r="AZY65" s="8"/>
      <c r="AZZ65" s="8"/>
      <c r="BAA65" s="8"/>
      <c r="BAB65" s="8"/>
      <c r="BAC65" s="8"/>
      <c r="BAD65" s="8"/>
      <c r="BAE65" s="8"/>
      <c r="BAF65" s="8"/>
      <c r="BAG65" s="8"/>
      <c r="BAH65" s="8"/>
      <c r="BAI65" s="8"/>
      <c r="BAJ65" s="8"/>
      <c r="BAK65" s="8"/>
      <c r="BAL65" s="8"/>
      <c r="BAM65" s="8"/>
      <c r="BAN65" s="8"/>
      <c r="BAO65" s="8"/>
      <c r="BAP65" s="8"/>
      <c r="BAQ65" s="8"/>
      <c r="BAR65" s="8"/>
      <c r="BAS65" s="8"/>
      <c r="BAT65" s="8"/>
      <c r="BAU65" s="8"/>
      <c r="BAV65" s="8"/>
      <c r="BAW65" s="8"/>
      <c r="BAX65" s="8"/>
      <c r="BAY65" s="8"/>
      <c r="BAZ65" s="8"/>
      <c r="BBA65" s="8"/>
      <c r="BBB65" s="8"/>
      <c r="BBC65" s="8"/>
      <c r="BBD65" s="8"/>
      <c r="BBE65" s="8"/>
      <c r="BBF65" s="8"/>
      <c r="BBG65" s="8"/>
      <c r="BBH65" s="8"/>
      <c r="BBI65" s="8"/>
      <c r="BBJ65" s="8"/>
      <c r="BBK65" s="8"/>
      <c r="BBL65" s="8"/>
      <c r="BBM65" s="8"/>
      <c r="BBN65" s="8"/>
      <c r="BBO65" s="8"/>
      <c r="BBP65" s="8"/>
      <c r="BBQ65" s="8"/>
      <c r="BBR65" s="8"/>
      <c r="BBS65" s="8"/>
      <c r="BBT65" s="8"/>
      <c r="BBU65" s="8"/>
      <c r="BBV65" s="8"/>
      <c r="BBW65" s="8"/>
      <c r="BBX65" s="8"/>
      <c r="BBY65" s="8"/>
      <c r="BBZ65" s="8"/>
      <c r="BCA65" s="8"/>
      <c r="BCB65" s="8"/>
      <c r="BCC65" s="8"/>
      <c r="BCD65" s="8"/>
      <c r="BCE65" s="8"/>
      <c r="BCF65" s="8"/>
      <c r="BCG65" s="8"/>
      <c r="BCH65" s="8"/>
      <c r="BCI65" s="8"/>
      <c r="BCJ65" s="8"/>
      <c r="BCK65" s="8"/>
      <c r="BCL65" s="8"/>
      <c r="BCM65" s="8"/>
      <c r="BCN65" s="8"/>
      <c r="BCO65" s="8"/>
      <c r="BCP65" s="8"/>
      <c r="BCQ65" s="8"/>
      <c r="BCR65" s="8"/>
      <c r="BCS65" s="8"/>
      <c r="BCT65" s="8"/>
      <c r="BCU65" s="8"/>
      <c r="BCV65" s="8"/>
      <c r="BCW65" s="8"/>
      <c r="BCX65" s="8"/>
      <c r="BCY65" s="8"/>
      <c r="BCZ65" s="8"/>
      <c r="BDA65" s="8"/>
      <c r="BDB65" s="8"/>
      <c r="BDC65" s="8"/>
      <c r="BDD65" s="8"/>
      <c r="BDE65" s="8"/>
      <c r="BDF65" s="8"/>
      <c r="BDG65" s="8"/>
      <c r="BDH65" s="8"/>
      <c r="BDI65" s="8"/>
      <c r="BDJ65" s="8"/>
      <c r="BDK65" s="8"/>
      <c r="BDL65" s="8"/>
      <c r="BDM65" s="8"/>
      <c r="BDN65" s="8"/>
      <c r="BDO65" s="8"/>
      <c r="BDP65" s="8"/>
      <c r="BDQ65" s="8"/>
      <c r="BDR65" s="8"/>
      <c r="BDS65" s="8"/>
      <c r="BDT65" s="8"/>
      <c r="BDU65" s="8"/>
      <c r="BDV65" s="8"/>
      <c r="BDW65" s="8"/>
      <c r="BDX65" s="8"/>
      <c r="BDY65" s="8"/>
      <c r="BDZ65" s="8"/>
      <c r="BEA65" s="8"/>
      <c r="BEB65" s="8"/>
      <c r="BEC65" s="8"/>
      <c r="BED65" s="8"/>
      <c r="BEE65" s="8"/>
      <c r="BEF65" s="8"/>
      <c r="BEG65" s="8"/>
      <c r="BEH65" s="8"/>
      <c r="BEI65" s="8"/>
      <c r="BEJ65" s="8"/>
      <c r="BEK65" s="8"/>
      <c r="BEL65" s="8"/>
      <c r="BEM65" s="8"/>
      <c r="BEN65" s="8"/>
      <c r="BEO65" s="8"/>
      <c r="BEP65" s="8"/>
      <c r="BEQ65" s="8"/>
      <c r="BER65" s="8"/>
      <c r="BES65" s="8"/>
      <c r="BET65" s="8"/>
      <c r="BEU65" s="8"/>
      <c r="BEV65" s="8"/>
      <c r="BEW65" s="8"/>
      <c r="BEX65" s="8"/>
      <c r="BEY65" s="8"/>
      <c r="BEZ65" s="8"/>
      <c r="BFA65" s="8"/>
      <c r="BFB65" s="8"/>
      <c r="BFC65" s="8"/>
      <c r="BFD65" s="8"/>
      <c r="BFE65" s="8"/>
      <c r="BFF65" s="8"/>
      <c r="BFG65" s="8"/>
      <c r="BFH65" s="8"/>
      <c r="BFI65" s="8"/>
      <c r="BFJ65" s="8"/>
      <c r="BFK65" s="8"/>
      <c r="BFL65" s="8"/>
      <c r="BFM65" s="8"/>
      <c r="BFN65" s="8"/>
      <c r="BFO65" s="8"/>
      <c r="BFP65" s="8"/>
      <c r="BFQ65" s="8"/>
      <c r="BFR65" s="8"/>
      <c r="BFS65" s="8"/>
      <c r="BFT65" s="8"/>
      <c r="BFU65" s="8"/>
      <c r="BFV65" s="8"/>
      <c r="BFW65" s="8"/>
      <c r="BFX65" s="8"/>
      <c r="BFY65" s="8"/>
      <c r="BFZ65" s="8"/>
      <c r="BGA65" s="8"/>
      <c r="BGB65" s="8"/>
      <c r="BGC65" s="8"/>
      <c r="BGD65" s="8"/>
      <c r="BGE65" s="8"/>
      <c r="BGF65" s="8"/>
      <c r="BGG65" s="8"/>
      <c r="BGH65" s="8"/>
      <c r="BGI65" s="8"/>
      <c r="BGJ65" s="8"/>
      <c r="BGK65" s="8"/>
      <c r="BGL65" s="8"/>
      <c r="BGM65" s="8"/>
      <c r="BGN65" s="8"/>
      <c r="BGO65" s="8"/>
      <c r="BGP65" s="8"/>
      <c r="BGQ65" s="8"/>
      <c r="BGR65" s="8"/>
      <c r="BGS65" s="8"/>
      <c r="BGT65" s="8"/>
      <c r="BGU65" s="8"/>
      <c r="BGV65" s="8"/>
      <c r="BGW65" s="8"/>
      <c r="BGX65" s="8"/>
      <c r="BGY65" s="8"/>
      <c r="BGZ65" s="8"/>
      <c r="BHA65" s="8"/>
      <c r="BHB65" s="8"/>
      <c r="BHC65" s="8"/>
      <c r="BHD65" s="8"/>
      <c r="BHE65" s="8"/>
      <c r="BHF65" s="8"/>
      <c r="BHG65" s="8"/>
      <c r="BHH65" s="8"/>
      <c r="BHI65" s="8"/>
      <c r="BHJ65" s="8"/>
      <c r="BHK65" s="8"/>
      <c r="BHL65" s="8"/>
      <c r="BHM65" s="8"/>
      <c r="BHN65" s="8"/>
      <c r="BHO65" s="8"/>
      <c r="BHP65" s="8"/>
      <c r="BHQ65" s="8"/>
      <c r="BHR65" s="8"/>
      <c r="BHS65" s="8"/>
      <c r="BHT65" s="8"/>
      <c r="BHU65" s="8"/>
      <c r="BHV65" s="8"/>
      <c r="BHW65" s="8"/>
      <c r="BHX65" s="8"/>
      <c r="BHY65" s="8"/>
      <c r="BHZ65" s="8"/>
      <c r="BIA65" s="8"/>
      <c r="BIB65" s="8"/>
      <c r="BIC65" s="8"/>
      <c r="BID65" s="8"/>
      <c r="BIE65" s="8"/>
      <c r="BIF65" s="8"/>
      <c r="BIG65" s="8"/>
      <c r="BIH65" s="8"/>
      <c r="BII65" s="8"/>
      <c r="BIJ65" s="8"/>
      <c r="BIK65" s="8"/>
      <c r="BIL65" s="8"/>
      <c r="BIM65" s="8"/>
      <c r="BIN65" s="8"/>
      <c r="BIO65" s="8"/>
      <c r="BIP65" s="8"/>
      <c r="BIQ65" s="8"/>
      <c r="BIR65" s="8"/>
      <c r="BIS65" s="8"/>
      <c r="BIT65" s="8"/>
      <c r="BIU65" s="8"/>
      <c r="BIV65" s="8"/>
      <c r="BIW65" s="8"/>
      <c r="BIX65" s="8"/>
      <c r="BIY65" s="8"/>
      <c r="BIZ65" s="8"/>
      <c r="BJA65" s="8"/>
      <c r="BJB65" s="8"/>
      <c r="BJC65" s="8"/>
      <c r="BJD65" s="8"/>
      <c r="BJE65" s="8"/>
      <c r="BJF65" s="8"/>
      <c r="BJG65" s="8"/>
      <c r="BJH65" s="8"/>
      <c r="BJI65" s="8"/>
      <c r="BJJ65" s="8"/>
      <c r="BJK65" s="8"/>
      <c r="BJL65" s="8"/>
      <c r="BJM65" s="8"/>
      <c r="BJN65" s="8"/>
      <c r="BJO65" s="8"/>
      <c r="BJP65" s="8"/>
      <c r="BJQ65" s="8"/>
      <c r="BJR65" s="8"/>
      <c r="BJS65" s="8"/>
      <c r="BJT65" s="8"/>
      <c r="BJU65" s="8"/>
      <c r="BJV65" s="8"/>
      <c r="BJW65" s="8"/>
      <c r="BJX65" s="8"/>
      <c r="BJY65" s="8"/>
      <c r="BJZ65" s="8"/>
      <c r="BKA65" s="8"/>
      <c r="BKB65" s="8"/>
      <c r="BKC65" s="8"/>
      <c r="BKD65" s="8"/>
      <c r="BKE65" s="8"/>
      <c r="BKF65" s="8"/>
      <c r="BKG65" s="8"/>
      <c r="BKH65" s="8"/>
      <c r="BKI65" s="8"/>
      <c r="BKJ65" s="8"/>
      <c r="BKK65" s="8"/>
      <c r="BKL65" s="8"/>
      <c r="BKM65" s="8"/>
      <c r="BKN65" s="8"/>
      <c r="BKO65" s="8"/>
      <c r="BKP65" s="8"/>
      <c r="BKQ65" s="8"/>
      <c r="BKR65" s="8"/>
      <c r="BKS65" s="8"/>
      <c r="BKT65" s="8"/>
      <c r="BKU65" s="8"/>
      <c r="BKV65" s="8"/>
      <c r="BKW65" s="8"/>
      <c r="BKX65" s="8"/>
      <c r="BKY65" s="8"/>
      <c r="BKZ65" s="8"/>
      <c r="BLA65" s="8"/>
      <c r="BLB65" s="8"/>
      <c r="BLC65" s="8"/>
      <c r="BLD65" s="8"/>
      <c r="BLE65" s="8"/>
      <c r="BLF65" s="8"/>
      <c r="BLG65" s="8"/>
      <c r="BLH65" s="8"/>
      <c r="BLI65" s="8"/>
      <c r="BLJ65" s="8"/>
      <c r="BLK65" s="8"/>
      <c r="BLL65" s="8"/>
      <c r="BLM65" s="8"/>
      <c r="BLN65" s="8"/>
      <c r="BLO65" s="8"/>
      <c r="BLP65" s="8"/>
      <c r="BLQ65" s="8"/>
      <c r="BLR65" s="8"/>
      <c r="BLS65" s="8"/>
      <c r="BLT65" s="8"/>
      <c r="BLU65" s="8"/>
      <c r="BLV65" s="8"/>
      <c r="BLW65" s="8"/>
      <c r="BLX65" s="8"/>
      <c r="BLY65" s="8"/>
      <c r="BLZ65" s="8"/>
      <c r="BMA65" s="8"/>
      <c r="BMB65" s="8"/>
      <c r="BMC65" s="8"/>
      <c r="BMD65" s="8"/>
      <c r="BME65" s="8"/>
      <c r="BMF65" s="8"/>
      <c r="BMG65" s="8"/>
      <c r="BMH65" s="8"/>
      <c r="BMI65" s="8"/>
      <c r="BMJ65" s="8"/>
      <c r="BMK65" s="8"/>
      <c r="BML65" s="8"/>
      <c r="BMM65" s="8"/>
      <c r="BMN65" s="8"/>
      <c r="BMO65" s="8"/>
      <c r="BMP65" s="8"/>
      <c r="BMQ65" s="8"/>
      <c r="BMR65" s="8"/>
      <c r="BMS65" s="8"/>
      <c r="BMT65" s="8"/>
      <c r="BMU65" s="8"/>
      <c r="BMV65" s="8"/>
      <c r="BMW65" s="8"/>
      <c r="BMX65" s="8"/>
      <c r="BMY65" s="8"/>
      <c r="BMZ65" s="8"/>
      <c r="BNA65" s="8"/>
      <c r="BNB65" s="8"/>
      <c r="BNC65" s="8"/>
      <c r="BND65" s="8"/>
      <c r="BNE65" s="8"/>
      <c r="BNF65" s="8"/>
      <c r="BNG65" s="8"/>
      <c r="BNH65" s="8"/>
      <c r="BNI65" s="8"/>
      <c r="BNJ65" s="8"/>
      <c r="BNK65" s="8"/>
      <c r="BNL65" s="8"/>
      <c r="BNM65" s="8"/>
      <c r="BNN65" s="8"/>
      <c r="BNO65" s="8"/>
      <c r="BNP65" s="8"/>
      <c r="BNQ65" s="8"/>
      <c r="BNR65" s="8"/>
      <c r="BNS65" s="8"/>
      <c r="BNT65" s="8"/>
      <c r="BNU65" s="8"/>
      <c r="BNV65" s="8"/>
      <c r="BNW65" s="8"/>
      <c r="BNX65" s="8"/>
      <c r="BNY65" s="8"/>
      <c r="BNZ65" s="8"/>
      <c r="BOA65" s="8"/>
      <c r="BOB65" s="8"/>
      <c r="BOC65" s="8"/>
      <c r="BOD65" s="8"/>
      <c r="BOE65" s="8"/>
      <c r="BOF65" s="8"/>
      <c r="BOG65" s="8"/>
      <c r="BOH65" s="8"/>
      <c r="BOI65" s="8"/>
      <c r="BOJ65" s="8"/>
      <c r="BOK65" s="8"/>
      <c r="BOL65" s="8"/>
      <c r="BOM65" s="8"/>
      <c r="BON65" s="8"/>
      <c r="BOO65" s="8"/>
      <c r="BOP65" s="8"/>
      <c r="BOQ65" s="8"/>
      <c r="BOR65" s="8"/>
      <c r="BOS65" s="8"/>
      <c r="BOT65" s="8"/>
      <c r="BOU65" s="8"/>
      <c r="BOV65" s="8"/>
      <c r="BOW65" s="8"/>
      <c r="BOX65" s="8"/>
      <c r="BOY65" s="8"/>
      <c r="BOZ65" s="8"/>
      <c r="BPA65" s="8"/>
      <c r="BPB65" s="8"/>
      <c r="BPC65" s="8"/>
      <c r="BPD65" s="8"/>
      <c r="BPE65" s="8"/>
      <c r="BPF65" s="8"/>
      <c r="BPG65" s="8"/>
      <c r="BPH65" s="8"/>
      <c r="BPI65" s="8"/>
      <c r="BPJ65" s="8"/>
      <c r="BPK65" s="8"/>
      <c r="BPL65" s="8"/>
      <c r="BPM65" s="8"/>
      <c r="BPN65" s="8"/>
      <c r="BPO65" s="8"/>
      <c r="BPP65" s="8"/>
      <c r="BPQ65" s="8"/>
      <c r="BPR65" s="8"/>
      <c r="BPS65" s="8"/>
      <c r="BPT65" s="8"/>
      <c r="BPU65" s="8"/>
      <c r="BPV65" s="8"/>
      <c r="BPW65" s="8"/>
      <c r="BPX65" s="8"/>
      <c r="BPY65" s="8"/>
      <c r="BPZ65" s="8"/>
      <c r="BQA65" s="8"/>
      <c r="BQB65" s="8"/>
      <c r="BQC65" s="8"/>
      <c r="BQD65" s="8"/>
      <c r="BQE65" s="8"/>
      <c r="BQF65" s="8"/>
      <c r="BQG65" s="8"/>
      <c r="BQH65" s="8"/>
      <c r="BQI65" s="8"/>
      <c r="BQJ65" s="8"/>
      <c r="BQK65" s="8"/>
      <c r="BQL65" s="8"/>
      <c r="BQM65" s="8"/>
      <c r="BQN65" s="8"/>
      <c r="BQO65" s="8"/>
      <c r="BQP65" s="8"/>
      <c r="BQQ65" s="8"/>
      <c r="BQR65" s="8"/>
      <c r="BQS65" s="8"/>
      <c r="BQT65" s="8"/>
      <c r="BQU65" s="8"/>
      <c r="BQV65" s="8"/>
      <c r="BQW65" s="8"/>
      <c r="BQX65" s="8"/>
      <c r="BQY65" s="8"/>
      <c r="BQZ65" s="8"/>
      <c r="BRA65" s="8"/>
      <c r="BRB65" s="8"/>
      <c r="BRC65" s="8"/>
      <c r="BRD65" s="8"/>
      <c r="BRE65" s="8"/>
      <c r="BRF65" s="8"/>
      <c r="BRG65" s="8"/>
      <c r="BRH65" s="8"/>
      <c r="BRI65" s="8"/>
      <c r="BRJ65" s="8"/>
      <c r="BRK65" s="8"/>
      <c r="BRL65" s="8"/>
      <c r="BRM65" s="8"/>
      <c r="BRN65" s="8"/>
      <c r="BRO65" s="8"/>
      <c r="BRP65" s="8"/>
      <c r="BRQ65" s="8"/>
      <c r="BRR65" s="8"/>
      <c r="BRS65" s="8"/>
      <c r="BRT65" s="8"/>
      <c r="BRU65" s="8"/>
      <c r="BRV65" s="8"/>
      <c r="BRW65" s="8"/>
      <c r="BRX65" s="8"/>
      <c r="BRY65" s="8"/>
      <c r="BRZ65" s="8"/>
      <c r="BSA65" s="8"/>
      <c r="BSB65" s="8"/>
      <c r="BSC65" s="8"/>
      <c r="BSD65" s="8"/>
      <c r="BSE65" s="8"/>
      <c r="BSF65" s="8"/>
      <c r="BSG65" s="8"/>
      <c r="BSH65" s="8"/>
      <c r="BSI65" s="8"/>
      <c r="BSJ65" s="8"/>
      <c r="BSK65" s="8"/>
      <c r="BSL65" s="8"/>
      <c r="BSM65" s="8"/>
      <c r="BSN65" s="8"/>
      <c r="BSO65" s="8"/>
      <c r="BSP65" s="8"/>
      <c r="BSQ65" s="8"/>
      <c r="BSR65" s="8"/>
      <c r="BSS65" s="8"/>
      <c r="BST65" s="8"/>
      <c r="BSU65" s="8"/>
      <c r="BSV65" s="8"/>
      <c r="BSW65" s="8"/>
      <c r="BSX65" s="8"/>
      <c r="BSY65" s="8"/>
      <c r="BSZ65" s="8"/>
      <c r="BTA65" s="8"/>
      <c r="BTB65" s="8"/>
      <c r="BTC65" s="8"/>
      <c r="BTD65" s="8"/>
      <c r="BTE65" s="8"/>
      <c r="BTF65" s="8"/>
      <c r="BTG65" s="8"/>
      <c r="BTH65" s="8"/>
      <c r="BTI65" s="8"/>
      <c r="BTJ65" s="8"/>
      <c r="BTK65" s="8"/>
      <c r="BTL65" s="8"/>
      <c r="BTM65" s="8"/>
      <c r="BTN65" s="8"/>
      <c r="BTO65" s="8"/>
      <c r="BTP65" s="8"/>
      <c r="BTQ65" s="8"/>
      <c r="BTR65" s="8"/>
      <c r="BTS65" s="8"/>
      <c r="BTT65" s="8"/>
      <c r="BTU65" s="8"/>
      <c r="BTV65" s="8"/>
      <c r="BTW65" s="8"/>
      <c r="BTX65" s="8"/>
      <c r="BTY65" s="8"/>
      <c r="BTZ65" s="8"/>
      <c r="BUA65" s="8"/>
      <c r="BUB65" s="8"/>
      <c r="BUC65" s="8"/>
      <c r="BUD65" s="8"/>
      <c r="BUE65" s="8"/>
      <c r="BUF65" s="8"/>
      <c r="BUG65" s="8"/>
      <c r="BUH65" s="8"/>
      <c r="BUI65" s="8"/>
      <c r="BUJ65" s="8"/>
      <c r="BUK65" s="8"/>
      <c r="BUL65" s="8"/>
      <c r="BUM65" s="8"/>
      <c r="BUN65" s="8"/>
      <c r="BUO65" s="8"/>
      <c r="BUP65" s="8"/>
      <c r="BUQ65" s="8"/>
      <c r="BUR65" s="8"/>
      <c r="BUS65" s="8"/>
      <c r="BUT65" s="8"/>
      <c r="BUU65" s="8"/>
      <c r="BUV65" s="8"/>
      <c r="BUW65" s="8"/>
      <c r="BUX65" s="8"/>
      <c r="BUY65" s="8"/>
      <c r="BUZ65" s="8"/>
      <c r="BVA65" s="8"/>
      <c r="BVB65" s="8"/>
      <c r="BVC65" s="8"/>
      <c r="BVD65" s="8"/>
      <c r="BVE65" s="8"/>
      <c r="BVF65" s="8"/>
      <c r="BVG65" s="8"/>
      <c r="BVH65" s="8"/>
      <c r="BVI65" s="8"/>
      <c r="BVJ65" s="8"/>
      <c r="BVK65" s="8"/>
      <c r="BVL65" s="8"/>
      <c r="BVM65" s="8"/>
      <c r="BVN65" s="8"/>
      <c r="BVO65" s="8"/>
      <c r="BVP65" s="8"/>
      <c r="BVQ65" s="8"/>
      <c r="BVR65" s="8"/>
      <c r="BVS65" s="8"/>
      <c r="BVT65" s="8"/>
      <c r="BVU65" s="8"/>
      <c r="BVV65" s="8"/>
      <c r="BVW65" s="8"/>
      <c r="BVX65" s="8"/>
      <c r="BVY65" s="8"/>
      <c r="BVZ65" s="8"/>
      <c r="BWA65" s="8"/>
      <c r="BWB65" s="8"/>
      <c r="BWC65" s="8"/>
      <c r="BWD65" s="8"/>
      <c r="BWE65" s="8"/>
      <c r="BWF65" s="8"/>
      <c r="BWG65" s="8"/>
      <c r="BWH65" s="8"/>
      <c r="BWI65" s="8"/>
      <c r="BWJ65" s="8"/>
      <c r="BWK65" s="8"/>
      <c r="BWL65" s="8"/>
      <c r="BWM65" s="8"/>
      <c r="BWN65" s="8"/>
      <c r="BWO65" s="8"/>
      <c r="BWP65" s="8"/>
      <c r="BWQ65" s="8"/>
    </row>
    <row r="66" spans="1:1967" s="547" customFormat="1" ht="102" customHeight="1">
      <c r="A66" s="9" t="s">
        <v>6114</v>
      </c>
      <c r="B66" s="100" t="s">
        <v>97</v>
      </c>
      <c r="C66" s="3" t="s">
        <v>638</v>
      </c>
      <c r="D66" s="3" t="s">
        <v>122</v>
      </c>
      <c r="E66" s="3" t="s">
        <v>1225</v>
      </c>
      <c r="F66" s="3"/>
      <c r="G66" s="3" t="s">
        <v>385</v>
      </c>
      <c r="H66" s="20">
        <v>0.6</v>
      </c>
      <c r="I66" s="34">
        <v>470000000</v>
      </c>
      <c r="J66" s="21" t="s">
        <v>1314</v>
      </c>
      <c r="K66" s="3" t="s">
        <v>1318</v>
      </c>
      <c r="L66" s="137" t="s">
        <v>3397</v>
      </c>
      <c r="M66" s="140" t="s">
        <v>383</v>
      </c>
      <c r="N66" s="345" t="s">
        <v>1925</v>
      </c>
      <c r="O66" s="3" t="s">
        <v>1366</v>
      </c>
      <c r="P66" s="7" t="s">
        <v>1338</v>
      </c>
      <c r="Q66" s="3" t="s">
        <v>1186</v>
      </c>
      <c r="R66" s="76">
        <v>40</v>
      </c>
      <c r="S66" s="19">
        <v>66725</v>
      </c>
      <c r="T66" s="83">
        <f>R66*S66</f>
        <v>2669000</v>
      </c>
      <c r="U66" s="83">
        <f t="shared" si="0"/>
        <v>2989280.0000000005</v>
      </c>
      <c r="V66" s="102" t="s">
        <v>1315</v>
      </c>
      <c r="W66" s="152" t="s">
        <v>1394</v>
      </c>
      <c r="X66" s="9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C66" s="8"/>
      <c r="CD66" s="8"/>
      <c r="CE66" s="8"/>
      <c r="CF66" s="8"/>
      <c r="CG66" s="8"/>
      <c r="CH66" s="8"/>
      <c r="CI66" s="8"/>
      <c r="CJ66" s="8"/>
      <c r="CK66" s="8"/>
      <c r="CL66" s="8"/>
      <c r="CM66" s="8"/>
      <c r="CN66" s="8"/>
      <c r="CO66" s="8"/>
      <c r="CP66" s="8"/>
      <c r="CQ66" s="8"/>
      <c r="CR66" s="8"/>
      <c r="CS66" s="8"/>
      <c r="CT66" s="8"/>
      <c r="CU66" s="8"/>
      <c r="CV66" s="8"/>
      <c r="CW66" s="8"/>
      <c r="CX66" s="8"/>
      <c r="CY66" s="8"/>
      <c r="CZ66" s="8"/>
      <c r="DA66" s="8"/>
      <c r="DB66" s="8"/>
      <c r="DC66" s="8"/>
      <c r="DD66" s="8"/>
      <c r="DE66" s="8"/>
      <c r="DF66" s="8"/>
      <c r="DG66" s="8"/>
      <c r="DH66" s="8"/>
      <c r="DI66" s="8"/>
      <c r="DJ66" s="8"/>
      <c r="DK66" s="8"/>
      <c r="DL66" s="8"/>
      <c r="DM66" s="8"/>
      <c r="DN66" s="8"/>
      <c r="DO66" s="8"/>
      <c r="DP66" s="8"/>
      <c r="DQ66" s="8"/>
      <c r="DR66" s="8"/>
      <c r="DS66" s="8"/>
      <c r="DT66" s="8"/>
      <c r="DU66" s="8"/>
      <c r="DV66" s="8"/>
      <c r="DW66" s="8"/>
      <c r="DX66" s="8"/>
      <c r="DY66" s="8"/>
      <c r="DZ66" s="8"/>
      <c r="EA66" s="8"/>
      <c r="EB66" s="8"/>
      <c r="EC66" s="8"/>
      <c r="ED66" s="8"/>
      <c r="EE66" s="8"/>
      <c r="EF66" s="8"/>
      <c r="EG66" s="8"/>
      <c r="EH66" s="8"/>
      <c r="EI66" s="8"/>
      <c r="EJ66" s="8"/>
      <c r="EK66" s="8"/>
      <c r="EL66" s="8"/>
      <c r="EM66" s="8"/>
      <c r="EN66" s="8"/>
      <c r="EO66" s="8"/>
      <c r="EP66" s="8"/>
      <c r="EQ66" s="8"/>
      <c r="ER66" s="8"/>
      <c r="ES66" s="8"/>
      <c r="ET66" s="8"/>
      <c r="EU66" s="8"/>
      <c r="EV66" s="8"/>
      <c r="EW66" s="8"/>
      <c r="EX66" s="8"/>
      <c r="EY66" s="8"/>
      <c r="EZ66" s="8"/>
      <c r="FA66" s="8"/>
      <c r="FB66" s="8"/>
      <c r="FC66" s="8"/>
      <c r="FD66" s="8"/>
      <c r="FE66" s="8"/>
      <c r="FF66" s="8"/>
      <c r="FG66" s="8"/>
      <c r="FH66" s="8"/>
      <c r="FI66" s="8"/>
      <c r="FJ66" s="8"/>
      <c r="FK66" s="8"/>
      <c r="FL66" s="8"/>
      <c r="FM66" s="8"/>
      <c r="FN66" s="8"/>
      <c r="FO66" s="8"/>
      <c r="FP66" s="8"/>
      <c r="FQ66" s="8"/>
      <c r="FR66" s="8"/>
      <c r="FS66" s="8"/>
      <c r="FT66" s="8"/>
      <c r="FU66" s="8"/>
      <c r="FV66" s="8"/>
      <c r="FW66" s="8"/>
      <c r="FX66" s="8"/>
      <c r="FY66" s="8"/>
      <c r="FZ66" s="8"/>
      <c r="GA66" s="8"/>
      <c r="GB66" s="8"/>
      <c r="GC66" s="8"/>
      <c r="GD66" s="8"/>
      <c r="GE66" s="8"/>
      <c r="GF66" s="8"/>
      <c r="GG66" s="8"/>
      <c r="GH66" s="8"/>
      <c r="GI66" s="8"/>
      <c r="GJ66" s="8"/>
      <c r="GK66" s="8"/>
      <c r="GL66" s="8"/>
      <c r="GM66" s="8"/>
      <c r="GN66" s="8"/>
      <c r="GO66" s="8"/>
      <c r="GP66" s="8"/>
      <c r="GQ66" s="8"/>
      <c r="GR66" s="8"/>
      <c r="GS66" s="8"/>
      <c r="GT66" s="8"/>
      <c r="GU66" s="8"/>
      <c r="GV66" s="8"/>
      <c r="GW66" s="8"/>
      <c r="GX66" s="8"/>
      <c r="GY66" s="8"/>
      <c r="GZ66" s="8"/>
      <c r="HA66" s="8"/>
      <c r="HB66" s="8"/>
      <c r="HC66" s="8"/>
      <c r="HD66" s="8"/>
      <c r="HE66" s="8"/>
      <c r="HF66" s="8"/>
      <c r="HG66" s="8"/>
      <c r="HH66" s="8"/>
      <c r="HI66" s="8"/>
      <c r="HJ66" s="8"/>
      <c r="HK66" s="8"/>
      <c r="HL66" s="8"/>
      <c r="HM66" s="8"/>
      <c r="HN66" s="8"/>
      <c r="HO66" s="8"/>
      <c r="HP66" s="8"/>
      <c r="HQ66" s="8"/>
      <c r="HR66" s="8"/>
      <c r="HS66" s="8"/>
      <c r="HT66" s="8"/>
      <c r="HU66" s="8"/>
      <c r="HV66" s="8"/>
      <c r="HW66" s="8"/>
      <c r="HX66" s="8"/>
      <c r="HY66" s="8"/>
      <c r="HZ66" s="8"/>
      <c r="IA66" s="8"/>
      <c r="IB66" s="8"/>
      <c r="IC66" s="8"/>
      <c r="ID66" s="8"/>
      <c r="IE66" s="8"/>
      <c r="IF66" s="8"/>
      <c r="IG66" s="8"/>
      <c r="IH66" s="8"/>
      <c r="II66" s="8"/>
      <c r="IJ66" s="8"/>
      <c r="IK66" s="8"/>
      <c r="IL66" s="8"/>
      <c r="IM66" s="8"/>
      <c r="IN66" s="8"/>
      <c r="IO66" s="8"/>
      <c r="IP66" s="8"/>
      <c r="IQ66" s="8"/>
      <c r="IR66" s="8"/>
      <c r="IS66" s="8"/>
      <c r="IT66" s="8"/>
      <c r="IU66" s="8"/>
      <c r="IV66" s="8"/>
      <c r="IW66" s="8"/>
      <c r="IX66" s="8"/>
      <c r="IY66" s="8"/>
      <c r="IZ66" s="8"/>
      <c r="JA66" s="8"/>
      <c r="JB66" s="8"/>
      <c r="JC66" s="8"/>
      <c r="JD66" s="8"/>
      <c r="JE66" s="8"/>
      <c r="JF66" s="8"/>
      <c r="JG66" s="8"/>
      <c r="JH66" s="8"/>
      <c r="JI66" s="8"/>
      <c r="JJ66" s="8"/>
      <c r="JK66" s="8"/>
      <c r="JL66" s="8"/>
      <c r="JM66" s="8"/>
      <c r="JN66" s="8"/>
      <c r="JO66" s="8"/>
      <c r="JP66" s="8"/>
      <c r="JQ66" s="8"/>
      <c r="JR66" s="8"/>
      <c r="JS66" s="8"/>
      <c r="JT66" s="8"/>
      <c r="JU66" s="8"/>
      <c r="JV66" s="8"/>
      <c r="JW66" s="8"/>
      <c r="JX66" s="8"/>
      <c r="JY66" s="8"/>
      <c r="JZ66" s="8"/>
      <c r="KA66" s="8"/>
      <c r="KB66" s="8"/>
      <c r="KC66" s="8"/>
      <c r="KD66" s="8"/>
      <c r="KE66" s="8"/>
      <c r="KF66" s="8"/>
      <c r="KG66" s="8"/>
      <c r="KH66" s="8"/>
      <c r="KI66" s="8"/>
      <c r="KJ66" s="8"/>
      <c r="KK66" s="8"/>
      <c r="KL66" s="8"/>
      <c r="KM66" s="8"/>
      <c r="KN66" s="8"/>
      <c r="KO66" s="8"/>
      <c r="KP66" s="8"/>
      <c r="KQ66" s="8"/>
      <c r="KR66" s="8"/>
      <c r="KS66" s="8"/>
      <c r="KT66" s="8"/>
      <c r="KU66" s="8"/>
      <c r="KV66" s="8"/>
      <c r="KW66" s="8"/>
      <c r="KX66" s="8"/>
      <c r="KY66" s="8"/>
      <c r="KZ66" s="8"/>
      <c r="LA66" s="8"/>
      <c r="LB66" s="8"/>
      <c r="LC66" s="8"/>
      <c r="LD66" s="8"/>
      <c r="LE66" s="8"/>
      <c r="LF66" s="8"/>
      <c r="LG66" s="8"/>
      <c r="LH66" s="8"/>
      <c r="LI66" s="8"/>
      <c r="LJ66" s="8"/>
      <c r="LK66" s="8"/>
      <c r="LL66" s="8"/>
      <c r="LM66" s="8"/>
      <c r="LN66" s="8"/>
      <c r="LO66" s="8"/>
      <c r="LP66" s="8"/>
      <c r="LQ66" s="8"/>
      <c r="LR66" s="8"/>
      <c r="LS66" s="8"/>
      <c r="LT66" s="8"/>
      <c r="LU66" s="8"/>
      <c r="LV66" s="8"/>
      <c r="LW66" s="8"/>
      <c r="LX66" s="8"/>
      <c r="LY66" s="8"/>
      <c r="LZ66" s="8"/>
      <c r="MA66" s="8"/>
      <c r="MB66" s="8"/>
      <c r="MC66" s="8"/>
      <c r="MD66" s="8"/>
      <c r="ME66" s="8"/>
      <c r="MF66" s="8"/>
      <c r="MG66" s="8"/>
      <c r="MH66" s="8"/>
      <c r="MI66" s="8"/>
      <c r="MJ66" s="8"/>
      <c r="MK66" s="8"/>
      <c r="ML66" s="8"/>
      <c r="MM66" s="8"/>
      <c r="MN66" s="8"/>
      <c r="MO66" s="8"/>
      <c r="MP66" s="8"/>
      <c r="MQ66" s="8"/>
      <c r="MR66" s="8"/>
      <c r="MS66" s="8"/>
      <c r="MT66" s="8"/>
      <c r="MU66" s="8"/>
      <c r="MV66" s="8"/>
      <c r="MW66" s="8"/>
      <c r="MX66" s="8"/>
      <c r="MY66" s="8"/>
      <c r="MZ66" s="8"/>
      <c r="NA66" s="8"/>
      <c r="NB66" s="8"/>
      <c r="NC66" s="8"/>
      <c r="ND66" s="8"/>
      <c r="NE66" s="8"/>
      <c r="NF66" s="8"/>
      <c r="NG66" s="8"/>
      <c r="NH66" s="8"/>
      <c r="NI66" s="8"/>
      <c r="NJ66" s="8"/>
      <c r="NK66" s="8"/>
      <c r="NL66" s="8"/>
      <c r="NM66" s="8"/>
      <c r="NN66" s="8"/>
      <c r="NO66" s="8"/>
      <c r="NP66" s="8"/>
      <c r="NQ66" s="8"/>
      <c r="NR66" s="8"/>
      <c r="NS66" s="8"/>
      <c r="NT66" s="8"/>
      <c r="NU66" s="8"/>
      <c r="NV66" s="8"/>
      <c r="NW66" s="8"/>
      <c r="NX66" s="8"/>
      <c r="NY66" s="8"/>
      <c r="NZ66" s="8"/>
      <c r="OA66" s="8"/>
      <c r="OB66" s="8"/>
      <c r="OC66" s="8"/>
      <c r="OD66" s="8"/>
      <c r="OE66" s="8"/>
      <c r="OF66" s="8"/>
      <c r="OG66" s="8"/>
      <c r="OH66" s="8"/>
      <c r="OI66" s="8"/>
      <c r="OJ66" s="8"/>
      <c r="OK66" s="8"/>
      <c r="OL66" s="8"/>
      <c r="OM66" s="8"/>
      <c r="ON66" s="8"/>
      <c r="OO66" s="8"/>
      <c r="OP66" s="8"/>
      <c r="OQ66" s="8"/>
      <c r="OR66" s="8"/>
      <c r="OS66" s="8"/>
      <c r="OT66" s="8"/>
      <c r="OU66" s="8"/>
      <c r="OV66" s="8"/>
      <c r="OW66" s="8"/>
      <c r="OX66" s="8"/>
      <c r="OY66" s="8"/>
      <c r="OZ66" s="8"/>
      <c r="PA66" s="8"/>
      <c r="PB66" s="8"/>
      <c r="PC66" s="8"/>
      <c r="PD66" s="8"/>
      <c r="PE66" s="8"/>
      <c r="PF66" s="8"/>
      <c r="PG66" s="8"/>
      <c r="PH66" s="8"/>
      <c r="PI66" s="8"/>
      <c r="PJ66" s="8"/>
      <c r="PK66" s="8"/>
      <c r="PL66" s="8"/>
      <c r="PM66" s="8"/>
      <c r="PN66" s="8"/>
      <c r="PO66" s="8"/>
      <c r="PP66" s="8"/>
      <c r="PQ66" s="8"/>
      <c r="PR66" s="8"/>
      <c r="PS66" s="8"/>
      <c r="PT66" s="8"/>
      <c r="PU66" s="8"/>
      <c r="PV66" s="8"/>
      <c r="PW66" s="8"/>
      <c r="PX66" s="8"/>
      <c r="PY66" s="8"/>
      <c r="PZ66" s="8"/>
      <c r="QA66" s="8"/>
      <c r="QB66" s="8"/>
      <c r="QC66" s="8"/>
      <c r="QD66" s="8"/>
      <c r="QE66" s="8"/>
      <c r="QF66" s="8"/>
      <c r="QG66" s="8"/>
      <c r="QH66" s="8"/>
      <c r="QI66" s="8"/>
      <c r="QJ66" s="8"/>
      <c r="QK66" s="8"/>
      <c r="QL66" s="8"/>
      <c r="QM66" s="8"/>
      <c r="QN66" s="8"/>
      <c r="QO66" s="8"/>
      <c r="QP66" s="8"/>
      <c r="QQ66" s="8"/>
      <c r="QR66" s="8"/>
      <c r="QS66" s="8"/>
      <c r="QT66" s="8"/>
      <c r="QU66" s="8"/>
      <c r="QV66" s="8"/>
      <c r="QW66" s="8"/>
      <c r="QX66" s="8"/>
      <c r="QY66" s="8"/>
      <c r="QZ66" s="8"/>
      <c r="RA66" s="8"/>
      <c r="RB66" s="8"/>
      <c r="RC66" s="8"/>
      <c r="RD66" s="8"/>
      <c r="RE66" s="8"/>
      <c r="RF66" s="8"/>
      <c r="RG66" s="8"/>
      <c r="RH66" s="8"/>
      <c r="RI66" s="8"/>
      <c r="RJ66" s="8"/>
      <c r="RK66" s="8"/>
      <c r="RL66" s="8"/>
      <c r="RM66" s="8"/>
      <c r="RN66" s="8"/>
      <c r="RO66" s="8"/>
      <c r="RP66" s="8"/>
      <c r="RQ66" s="8"/>
      <c r="RR66" s="8"/>
      <c r="RS66" s="8"/>
      <c r="RT66" s="8"/>
      <c r="RU66" s="8"/>
      <c r="RV66" s="8"/>
      <c r="RW66" s="8"/>
      <c r="RX66" s="8"/>
      <c r="RY66" s="8"/>
      <c r="RZ66" s="8"/>
      <c r="SA66" s="8"/>
      <c r="SB66" s="8"/>
      <c r="SC66" s="8"/>
      <c r="SD66" s="8"/>
      <c r="SE66" s="8"/>
      <c r="SF66" s="8"/>
      <c r="SG66" s="8"/>
      <c r="SH66" s="8"/>
      <c r="SI66" s="8"/>
      <c r="SJ66" s="8"/>
      <c r="SK66" s="8"/>
      <c r="SL66" s="8"/>
      <c r="SM66" s="8"/>
      <c r="SN66" s="8"/>
      <c r="SO66" s="8"/>
      <c r="SP66" s="8"/>
      <c r="SQ66" s="8"/>
      <c r="SR66" s="8"/>
      <c r="SS66" s="8"/>
      <c r="ST66" s="8"/>
      <c r="SU66" s="8"/>
      <c r="SV66" s="8"/>
      <c r="SW66" s="8"/>
      <c r="SX66" s="8"/>
      <c r="SY66" s="8"/>
      <c r="SZ66" s="8"/>
      <c r="TA66" s="8"/>
      <c r="TB66" s="8"/>
      <c r="TC66" s="8"/>
      <c r="TD66" s="8"/>
      <c r="TE66" s="8"/>
      <c r="TF66" s="8"/>
      <c r="TG66" s="8"/>
      <c r="TH66" s="8"/>
      <c r="TI66" s="8"/>
      <c r="TJ66" s="8"/>
      <c r="TK66" s="8"/>
      <c r="TL66" s="8"/>
      <c r="TM66" s="8"/>
      <c r="TN66" s="8"/>
      <c r="TO66" s="8"/>
      <c r="TP66" s="8"/>
      <c r="TQ66" s="8"/>
      <c r="TR66" s="8"/>
      <c r="TS66" s="8"/>
      <c r="TT66" s="8"/>
      <c r="TU66" s="8"/>
      <c r="TV66" s="8"/>
      <c r="TW66" s="8"/>
      <c r="TX66" s="8"/>
      <c r="TY66" s="8"/>
      <c r="TZ66" s="8"/>
      <c r="UA66" s="8"/>
      <c r="UB66" s="8"/>
      <c r="UC66" s="8"/>
      <c r="UD66" s="8"/>
      <c r="UE66" s="8"/>
      <c r="UF66" s="8"/>
      <c r="UG66" s="8"/>
      <c r="UH66" s="8"/>
      <c r="UI66" s="8"/>
      <c r="UJ66" s="8"/>
      <c r="UK66" s="8"/>
      <c r="UL66" s="8"/>
      <c r="UM66" s="8"/>
      <c r="UN66" s="8"/>
      <c r="UO66" s="8"/>
      <c r="UP66" s="8"/>
      <c r="UQ66" s="8"/>
      <c r="UR66" s="8"/>
      <c r="US66" s="8"/>
      <c r="UT66" s="8"/>
      <c r="UU66" s="8"/>
      <c r="UV66" s="8"/>
      <c r="UW66" s="8"/>
      <c r="UX66" s="8"/>
      <c r="UY66" s="8"/>
      <c r="UZ66" s="8"/>
      <c r="VA66" s="8"/>
      <c r="VB66" s="8"/>
      <c r="VC66" s="8"/>
      <c r="VD66" s="8"/>
      <c r="VE66" s="8"/>
      <c r="VF66" s="8"/>
      <c r="VG66" s="8"/>
      <c r="VH66" s="8"/>
      <c r="VI66" s="8"/>
      <c r="VJ66" s="8"/>
      <c r="VK66" s="8"/>
      <c r="VL66" s="8"/>
      <c r="VM66" s="8"/>
      <c r="VN66" s="8"/>
      <c r="VO66" s="8"/>
      <c r="VP66" s="8"/>
      <c r="VQ66" s="8"/>
      <c r="VR66" s="8"/>
      <c r="VS66" s="8"/>
      <c r="VT66" s="8"/>
      <c r="VU66" s="8"/>
      <c r="VV66" s="8"/>
      <c r="VW66" s="8"/>
      <c r="VX66" s="8"/>
      <c r="VY66" s="8"/>
      <c r="VZ66" s="8"/>
      <c r="WA66" s="8"/>
      <c r="WB66" s="8"/>
      <c r="WC66" s="8"/>
      <c r="WD66" s="8"/>
      <c r="WE66" s="8"/>
      <c r="WF66" s="8"/>
      <c r="WG66" s="8"/>
      <c r="WH66" s="8"/>
      <c r="WI66" s="8"/>
      <c r="WJ66" s="8"/>
      <c r="WK66" s="8"/>
      <c r="WL66" s="8"/>
      <c r="WM66" s="8"/>
      <c r="WN66" s="8"/>
      <c r="WO66" s="8"/>
      <c r="WP66" s="8"/>
      <c r="WQ66" s="8"/>
      <c r="WR66" s="8"/>
      <c r="WS66" s="8"/>
      <c r="WT66" s="8"/>
      <c r="WU66" s="8"/>
      <c r="WV66" s="8"/>
      <c r="WW66" s="8"/>
      <c r="WX66" s="8"/>
      <c r="WY66" s="8"/>
      <c r="WZ66" s="8"/>
      <c r="XA66" s="8"/>
      <c r="XB66" s="8"/>
      <c r="XC66" s="8"/>
      <c r="XD66" s="8"/>
      <c r="XE66" s="8"/>
      <c r="XF66" s="8"/>
      <c r="XG66" s="8"/>
      <c r="XH66" s="8"/>
      <c r="XI66" s="8"/>
      <c r="XJ66" s="8"/>
      <c r="XK66" s="8"/>
      <c r="XL66" s="8"/>
      <c r="XM66" s="8"/>
      <c r="XN66" s="8"/>
      <c r="XO66" s="8"/>
      <c r="XP66" s="8"/>
      <c r="XQ66" s="8"/>
      <c r="XR66" s="8"/>
      <c r="XS66" s="8"/>
      <c r="XT66" s="8"/>
      <c r="XU66" s="8"/>
      <c r="XV66" s="8"/>
      <c r="XW66" s="8"/>
      <c r="XX66" s="8"/>
      <c r="XY66" s="8"/>
      <c r="XZ66" s="8"/>
      <c r="YA66" s="8"/>
      <c r="YB66" s="8"/>
      <c r="YC66" s="8"/>
      <c r="YD66" s="8"/>
      <c r="YE66" s="8"/>
      <c r="YF66" s="8"/>
      <c r="YG66" s="8"/>
      <c r="YH66" s="8"/>
      <c r="YI66" s="8"/>
      <c r="YJ66" s="8"/>
      <c r="YK66" s="8"/>
      <c r="YL66" s="8"/>
      <c r="YM66" s="8"/>
      <c r="YN66" s="8"/>
      <c r="YO66" s="8"/>
      <c r="YP66" s="8"/>
      <c r="YQ66" s="8"/>
      <c r="YR66" s="8"/>
      <c r="YS66" s="8"/>
      <c r="YT66" s="8"/>
      <c r="YU66" s="8"/>
      <c r="YV66" s="8"/>
      <c r="YW66" s="8"/>
      <c r="YX66" s="8"/>
      <c r="YY66" s="8"/>
      <c r="YZ66" s="8"/>
      <c r="ZA66" s="8"/>
      <c r="ZB66" s="8"/>
      <c r="ZC66" s="8"/>
      <c r="ZD66" s="8"/>
      <c r="ZE66" s="8"/>
      <c r="ZF66" s="8"/>
      <c r="ZG66" s="8"/>
      <c r="ZH66" s="8"/>
      <c r="ZI66" s="8"/>
      <c r="ZJ66" s="8"/>
      <c r="ZK66" s="8"/>
      <c r="ZL66" s="8"/>
      <c r="ZM66" s="8"/>
      <c r="ZN66" s="8"/>
      <c r="ZO66" s="8"/>
      <c r="ZP66" s="8"/>
      <c r="ZQ66" s="8"/>
      <c r="ZR66" s="8"/>
      <c r="ZS66" s="8"/>
      <c r="ZT66" s="8"/>
      <c r="ZU66" s="8"/>
      <c r="ZV66" s="8"/>
      <c r="ZW66" s="8"/>
      <c r="ZX66" s="8"/>
      <c r="ZY66" s="8"/>
      <c r="ZZ66" s="8"/>
      <c r="AAA66" s="8"/>
      <c r="AAB66" s="8"/>
      <c r="AAC66" s="8"/>
      <c r="AAD66" s="8"/>
      <c r="AAE66" s="8"/>
      <c r="AAF66" s="8"/>
      <c r="AAG66" s="8"/>
      <c r="AAH66" s="8"/>
      <c r="AAI66" s="8"/>
      <c r="AAJ66" s="8"/>
      <c r="AAK66" s="8"/>
      <c r="AAL66" s="8"/>
      <c r="AAM66" s="8"/>
      <c r="AAN66" s="8"/>
      <c r="AAO66" s="8"/>
      <c r="AAP66" s="8"/>
      <c r="AAQ66" s="8"/>
      <c r="AAR66" s="8"/>
      <c r="AAS66" s="8"/>
      <c r="AAT66" s="8"/>
      <c r="AAU66" s="8"/>
      <c r="AAV66" s="8"/>
      <c r="AAW66" s="8"/>
      <c r="AAX66" s="8"/>
      <c r="AAY66" s="8"/>
      <c r="AAZ66" s="8"/>
      <c r="ABA66" s="8"/>
      <c r="ABB66" s="8"/>
      <c r="ABC66" s="8"/>
      <c r="ABD66" s="8"/>
      <c r="ABE66" s="8"/>
      <c r="ABF66" s="8"/>
      <c r="ABG66" s="8"/>
      <c r="ABH66" s="8"/>
      <c r="ABI66" s="8"/>
      <c r="ABJ66" s="8"/>
      <c r="ABK66" s="8"/>
      <c r="ABL66" s="8"/>
      <c r="ABM66" s="8"/>
      <c r="ABN66" s="8"/>
      <c r="ABO66" s="8"/>
      <c r="ABP66" s="8"/>
      <c r="ABQ66" s="8"/>
      <c r="ABR66" s="8"/>
      <c r="ABS66" s="8"/>
      <c r="ABT66" s="8"/>
      <c r="ABU66" s="8"/>
      <c r="ABV66" s="8"/>
      <c r="ABW66" s="8"/>
      <c r="ABX66" s="8"/>
      <c r="ABY66" s="8"/>
      <c r="ABZ66" s="8"/>
      <c r="ACA66" s="8"/>
      <c r="ACB66" s="8"/>
      <c r="ACC66" s="8"/>
      <c r="ACD66" s="8"/>
      <c r="ACE66" s="8"/>
      <c r="ACF66" s="8"/>
      <c r="ACG66" s="8"/>
      <c r="ACH66" s="8"/>
      <c r="ACI66" s="8"/>
      <c r="ACJ66" s="8"/>
      <c r="ACK66" s="8"/>
      <c r="ACL66" s="8"/>
      <c r="ACM66" s="8"/>
      <c r="ACN66" s="8"/>
      <c r="ACO66" s="8"/>
      <c r="ACP66" s="8"/>
      <c r="ACQ66" s="8"/>
      <c r="ACR66" s="8"/>
      <c r="ACS66" s="8"/>
      <c r="ACT66" s="8"/>
      <c r="ACU66" s="8"/>
      <c r="ACV66" s="8"/>
      <c r="ACW66" s="8"/>
      <c r="ACX66" s="8"/>
      <c r="ACY66" s="8"/>
      <c r="ACZ66" s="8"/>
      <c r="ADA66" s="8"/>
      <c r="ADB66" s="8"/>
      <c r="ADC66" s="8"/>
      <c r="ADD66" s="8"/>
      <c r="ADE66" s="8"/>
      <c r="ADF66" s="8"/>
      <c r="ADG66" s="8"/>
      <c r="ADH66" s="8"/>
      <c r="ADI66" s="8"/>
      <c r="ADJ66" s="8"/>
      <c r="ADK66" s="8"/>
      <c r="ADL66" s="8"/>
      <c r="ADM66" s="8"/>
      <c r="ADN66" s="8"/>
      <c r="ADO66" s="8"/>
      <c r="ADP66" s="8"/>
      <c r="ADQ66" s="8"/>
      <c r="ADR66" s="8"/>
      <c r="ADS66" s="8"/>
      <c r="ADT66" s="8"/>
      <c r="ADU66" s="8"/>
      <c r="ADV66" s="8"/>
      <c r="ADW66" s="8"/>
      <c r="ADX66" s="8"/>
      <c r="ADY66" s="8"/>
      <c r="ADZ66" s="8"/>
      <c r="AEA66" s="8"/>
      <c r="AEB66" s="8"/>
      <c r="AEC66" s="8"/>
      <c r="AED66" s="8"/>
      <c r="AEE66" s="8"/>
      <c r="AEF66" s="8"/>
      <c r="AEG66" s="8"/>
      <c r="AEH66" s="8"/>
      <c r="AEI66" s="8"/>
      <c r="AEJ66" s="8"/>
      <c r="AEK66" s="8"/>
      <c r="AEL66" s="8"/>
      <c r="AEM66" s="8"/>
      <c r="AEN66" s="8"/>
      <c r="AEO66" s="8"/>
      <c r="AEP66" s="8"/>
      <c r="AEQ66" s="8"/>
      <c r="AER66" s="8"/>
      <c r="AES66" s="8"/>
      <c r="AET66" s="8"/>
      <c r="AEU66" s="8"/>
      <c r="AEV66" s="8"/>
      <c r="AEW66" s="8"/>
      <c r="AEX66" s="8"/>
      <c r="AEY66" s="8"/>
      <c r="AEZ66" s="8"/>
      <c r="AFA66" s="8"/>
      <c r="AFB66" s="8"/>
      <c r="AFC66" s="8"/>
      <c r="AFD66" s="8"/>
      <c r="AFE66" s="8"/>
      <c r="AFF66" s="8"/>
      <c r="AFG66" s="8"/>
      <c r="AFH66" s="8"/>
      <c r="AFI66" s="8"/>
      <c r="AFJ66" s="8"/>
      <c r="AFK66" s="8"/>
      <c r="AFL66" s="8"/>
      <c r="AFM66" s="8"/>
      <c r="AFN66" s="8"/>
      <c r="AFO66" s="8"/>
      <c r="AFP66" s="8"/>
      <c r="AFQ66" s="8"/>
      <c r="AFR66" s="8"/>
      <c r="AFS66" s="8"/>
      <c r="AFT66" s="8"/>
      <c r="AFU66" s="8"/>
      <c r="AFV66" s="8"/>
      <c r="AFW66" s="8"/>
      <c r="AFX66" s="8"/>
      <c r="AFY66" s="8"/>
      <c r="AFZ66" s="8"/>
      <c r="AGA66" s="8"/>
      <c r="AGB66" s="8"/>
      <c r="AGC66" s="8"/>
      <c r="AGD66" s="8"/>
      <c r="AGE66" s="8"/>
      <c r="AGF66" s="8"/>
      <c r="AGG66" s="8"/>
      <c r="AGH66" s="8"/>
      <c r="AGI66" s="8"/>
      <c r="AGJ66" s="8"/>
      <c r="AGK66" s="8"/>
      <c r="AGL66" s="8"/>
      <c r="AGM66" s="8"/>
      <c r="AGN66" s="8"/>
      <c r="AGO66" s="8"/>
      <c r="AGP66" s="8"/>
      <c r="AGQ66" s="8"/>
      <c r="AGR66" s="8"/>
      <c r="AGS66" s="8"/>
      <c r="AGT66" s="8"/>
      <c r="AGU66" s="8"/>
      <c r="AGV66" s="8"/>
      <c r="AGW66" s="8"/>
      <c r="AGX66" s="8"/>
      <c r="AGY66" s="8"/>
      <c r="AGZ66" s="8"/>
      <c r="AHA66" s="8"/>
      <c r="AHB66" s="8"/>
      <c r="AHC66" s="8"/>
      <c r="AHD66" s="8"/>
      <c r="AHE66" s="8"/>
      <c r="AHF66" s="8"/>
      <c r="AHG66" s="8"/>
      <c r="AHH66" s="8"/>
      <c r="AHI66" s="8"/>
      <c r="AHJ66" s="8"/>
      <c r="AHK66" s="8"/>
      <c r="AHL66" s="8"/>
      <c r="AHM66" s="8"/>
      <c r="AHN66" s="8"/>
      <c r="AHO66" s="8"/>
      <c r="AHP66" s="8"/>
      <c r="AHQ66" s="8"/>
      <c r="AHR66" s="8"/>
      <c r="AHS66" s="8"/>
      <c r="AHT66" s="8"/>
      <c r="AHU66" s="8"/>
      <c r="AHV66" s="8"/>
      <c r="AHW66" s="8"/>
      <c r="AHX66" s="8"/>
      <c r="AHY66" s="8"/>
      <c r="AHZ66" s="8"/>
      <c r="AIA66" s="8"/>
      <c r="AIB66" s="8"/>
      <c r="AIC66" s="8"/>
      <c r="AID66" s="8"/>
      <c r="AIE66" s="8"/>
      <c r="AIF66" s="8"/>
      <c r="AIG66" s="8"/>
      <c r="AIH66" s="8"/>
      <c r="AII66" s="8"/>
      <c r="AIJ66" s="8"/>
      <c r="AIK66" s="8"/>
      <c r="AIL66" s="8"/>
      <c r="AIM66" s="8"/>
      <c r="AIN66" s="8"/>
      <c r="AIO66" s="8"/>
      <c r="AIP66" s="8"/>
      <c r="AIQ66" s="8"/>
      <c r="AIR66" s="8"/>
      <c r="AIS66" s="8"/>
      <c r="AIT66" s="8"/>
      <c r="AIU66" s="8"/>
      <c r="AIV66" s="8"/>
      <c r="AIW66" s="8"/>
      <c r="AIX66" s="8"/>
      <c r="AIY66" s="8"/>
      <c r="AIZ66" s="8"/>
      <c r="AJA66" s="8"/>
      <c r="AJB66" s="8"/>
      <c r="AJC66" s="8"/>
      <c r="AJD66" s="8"/>
      <c r="AJE66" s="8"/>
      <c r="AJF66" s="8"/>
      <c r="AJG66" s="8"/>
      <c r="AJH66" s="8"/>
      <c r="AJI66" s="8"/>
      <c r="AJJ66" s="8"/>
      <c r="AJK66" s="8"/>
      <c r="AJL66" s="8"/>
      <c r="AJM66" s="8"/>
      <c r="AJN66" s="8"/>
      <c r="AJO66" s="8"/>
      <c r="AJP66" s="8"/>
      <c r="AJQ66" s="8"/>
      <c r="AJR66" s="8"/>
      <c r="AJS66" s="8"/>
      <c r="AJT66" s="8"/>
      <c r="AJU66" s="8"/>
      <c r="AJV66" s="8"/>
      <c r="AJW66" s="8"/>
      <c r="AJX66" s="8"/>
      <c r="AJY66" s="8"/>
      <c r="AJZ66" s="8"/>
      <c r="AKA66" s="8"/>
      <c r="AKB66" s="8"/>
      <c r="AKC66" s="8"/>
      <c r="AKD66" s="8"/>
      <c r="AKE66" s="8"/>
      <c r="AKF66" s="8"/>
      <c r="AKG66" s="8"/>
      <c r="AKH66" s="8"/>
      <c r="AKI66" s="8"/>
      <c r="AKJ66" s="8"/>
      <c r="AKK66" s="8"/>
      <c r="AKL66" s="8"/>
      <c r="AKM66" s="8"/>
      <c r="AKN66" s="8"/>
      <c r="AKO66" s="8"/>
      <c r="AKP66" s="8"/>
      <c r="AKQ66" s="8"/>
      <c r="AKR66" s="8"/>
      <c r="AKS66" s="8"/>
      <c r="AKT66" s="8"/>
      <c r="AKU66" s="8"/>
      <c r="AKV66" s="8"/>
      <c r="AKW66" s="8"/>
      <c r="AKX66" s="8"/>
      <c r="AKY66" s="8"/>
      <c r="AKZ66" s="8"/>
      <c r="ALA66" s="8"/>
      <c r="ALB66" s="8"/>
      <c r="ALC66" s="8"/>
      <c r="ALD66" s="8"/>
      <c r="ALE66" s="8"/>
      <c r="ALF66" s="8"/>
      <c r="ALG66" s="8"/>
      <c r="ALH66" s="8"/>
      <c r="ALI66" s="8"/>
      <c r="ALJ66" s="8"/>
      <c r="ALK66" s="8"/>
      <c r="ALL66" s="8"/>
      <c r="ALM66" s="8"/>
      <c r="ALN66" s="8"/>
      <c r="ALO66" s="8"/>
      <c r="ALP66" s="8"/>
      <c r="ALQ66" s="8"/>
      <c r="ALR66" s="8"/>
      <c r="ALS66" s="8"/>
      <c r="ALT66" s="8"/>
      <c r="ALU66" s="8"/>
      <c r="ALV66" s="8"/>
      <c r="ALW66" s="8"/>
      <c r="ALX66" s="8"/>
      <c r="ALY66" s="8"/>
      <c r="ALZ66" s="8"/>
      <c r="AMA66" s="8"/>
      <c r="AMB66" s="8"/>
      <c r="AMC66" s="8"/>
      <c r="AMD66" s="8"/>
      <c r="AME66" s="8"/>
      <c r="AMF66" s="8"/>
      <c r="AMG66" s="8"/>
      <c r="AMH66" s="8"/>
      <c r="AMI66" s="8"/>
      <c r="AMJ66" s="8"/>
      <c r="AMK66" s="8"/>
      <c r="AML66" s="8"/>
      <c r="AMM66" s="8"/>
      <c r="AMN66" s="8"/>
      <c r="AMO66" s="8"/>
      <c r="AMP66" s="8"/>
      <c r="AMQ66" s="8"/>
      <c r="AMR66" s="8"/>
      <c r="AMS66" s="8"/>
      <c r="AMT66" s="8"/>
      <c r="AMU66" s="8"/>
      <c r="AMV66" s="8"/>
      <c r="AMW66" s="8"/>
      <c r="AMX66" s="8"/>
      <c r="AMY66" s="8"/>
      <c r="AMZ66" s="8"/>
      <c r="ANA66" s="8"/>
      <c r="ANB66" s="8"/>
      <c r="ANC66" s="8"/>
      <c r="AND66" s="8"/>
      <c r="ANE66" s="8"/>
      <c r="ANF66" s="8"/>
      <c r="ANG66" s="8"/>
      <c r="ANH66" s="8"/>
      <c r="ANI66" s="8"/>
      <c r="ANJ66" s="8"/>
      <c r="ANK66" s="8"/>
      <c r="ANL66" s="8"/>
      <c r="ANM66" s="8"/>
      <c r="ANN66" s="8"/>
      <c r="ANO66" s="8"/>
      <c r="ANP66" s="8"/>
      <c r="ANQ66" s="8"/>
      <c r="ANR66" s="8"/>
      <c r="ANS66" s="8"/>
      <c r="ANT66" s="8"/>
      <c r="ANU66" s="8"/>
      <c r="ANV66" s="8"/>
      <c r="ANW66" s="8"/>
      <c r="ANX66" s="8"/>
      <c r="ANY66" s="8"/>
      <c r="ANZ66" s="8"/>
      <c r="AOA66" s="8"/>
      <c r="AOB66" s="8"/>
      <c r="AOC66" s="8"/>
      <c r="AOD66" s="8"/>
      <c r="AOE66" s="8"/>
      <c r="AOF66" s="8"/>
      <c r="AOG66" s="8"/>
      <c r="AOH66" s="8"/>
      <c r="AOI66" s="8"/>
      <c r="AOJ66" s="8"/>
      <c r="AOK66" s="8"/>
      <c r="AOL66" s="8"/>
      <c r="AOM66" s="8"/>
      <c r="AON66" s="8"/>
      <c r="AOO66" s="8"/>
      <c r="AOP66" s="8"/>
      <c r="AOQ66" s="8"/>
      <c r="AOR66" s="8"/>
      <c r="AOS66" s="8"/>
      <c r="AOT66" s="8"/>
      <c r="AOU66" s="8"/>
      <c r="AOV66" s="8"/>
      <c r="AOW66" s="8"/>
      <c r="AOX66" s="8"/>
      <c r="AOY66" s="8"/>
      <c r="AOZ66" s="8"/>
      <c r="APA66" s="8"/>
      <c r="APB66" s="8"/>
      <c r="APC66" s="8"/>
      <c r="APD66" s="8"/>
      <c r="APE66" s="8"/>
      <c r="APF66" s="8"/>
      <c r="APG66" s="8"/>
      <c r="APH66" s="8"/>
      <c r="API66" s="8"/>
      <c r="APJ66" s="8"/>
      <c r="APK66" s="8"/>
      <c r="APL66" s="8"/>
      <c r="APM66" s="8"/>
      <c r="APN66" s="8"/>
      <c r="APO66" s="8"/>
      <c r="APP66" s="8"/>
      <c r="APQ66" s="8"/>
      <c r="APR66" s="8"/>
      <c r="APS66" s="8"/>
      <c r="APT66" s="8"/>
      <c r="APU66" s="8"/>
      <c r="APV66" s="8"/>
      <c r="APW66" s="8"/>
      <c r="APX66" s="8"/>
      <c r="APY66" s="8"/>
      <c r="APZ66" s="8"/>
      <c r="AQA66" s="8"/>
      <c r="AQB66" s="8"/>
      <c r="AQC66" s="8"/>
      <c r="AQD66" s="8"/>
      <c r="AQE66" s="8"/>
      <c r="AQF66" s="8"/>
      <c r="AQG66" s="8"/>
      <c r="AQH66" s="8"/>
      <c r="AQI66" s="8"/>
      <c r="AQJ66" s="8"/>
      <c r="AQK66" s="8"/>
      <c r="AQL66" s="8"/>
      <c r="AQM66" s="8"/>
      <c r="AQN66" s="8"/>
      <c r="AQO66" s="8"/>
      <c r="AQP66" s="8"/>
      <c r="AQQ66" s="8"/>
      <c r="AQR66" s="8"/>
      <c r="AQS66" s="8"/>
      <c r="AQT66" s="8"/>
      <c r="AQU66" s="8"/>
      <c r="AQV66" s="8"/>
      <c r="AQW66" s="8"/>
      <c r="AQX66" s="8"/>
      <c r="AQY66" s="8"/>
      <c r="AQZ66" s="8"/>
      <c r="ARA66" s="8"/>
      <c r="ARB66" s="8"/>
      <c r="ARC66" s="8"/>
      <c r="ARD66" s="8"/>
      <c r="ARE66" s="8"/>
      <c r="ARF66" s="8"/>
      <c r="ARG66" s="8"/>
      <c r="ARH66" s="8"/>
      <c r="ARI66" s="8"/>
      <c r="ARJ66" s="8"/>
      <c r="ARK66" s="8"/>
      <c r="ARL66" s="8"/>
      <c r="ARM66" s="8"/>
      <c r="ARN66" s="8"/>
      <c r="ARO66" s="8"/>
      <c r="ARP66" s="8"/>
      <c r="ARQ66" s="8"/>
      <c r="ARR66" s="8"/>
      <c r="ARS66" s="8"/>
      <c r="ART66" s="8"/>
      <c r="ARU66" s="8"/>
      <c r="ARV66" s="8"/>
      <c r="ARW66" s="8"/>
      <c r="ARX66" s="8"/>
      <c r="ARY66" s="8"/>
      <c r="ARZ66" s="8"/>
      <c r="ASA66" s="8"/>
      <c r="ASB66" s="8"/>
      <c r="ASC66" s="8"/>
      <c r="ASD66" s="8"/>
      <c r="ASE66" s="8"/>
      <c r="ASF66" s="8"/>
      <c r="ASG66" s="8"/>
      <c r="ASH66" s="8"/>
      <c r="ASI66" s="8"/>
      <c r="ASJ66" s="8"/>
      <c r="ASK66" s="8"/>
      <c r="ASL66" s="8"/>
      <c r="ASM66" s="8"/>
      <c r="ASN66" s="8"/>
      <c r="ASO66" s="8"/>
      <c r="ASP66" s="8"/>
      <c r="ASQ66" s="8"/>
      <c r="ASR66" s="8"/>
      <c r="ASS66" s="8"/>
      <c r="AST66" s="8"/>
      <c r="ASU66" s="8"/>
      <c r="ASV66" s="8"/>
      <c r="ASW66" s="8"/>
      <c r="ASX66" s="8"/>
      <c r="ASY66" s="8"/>
      <c r="ASZ66" s="8"/>
      <c r="ATA66" s="8"/>
      <c r="ATB66" s="8"/>
      <c r="ATC66" s="8"/>
      <c r="ATD66" s="8"/>
      <c r="ATE66" s="8"/>
      <c r="ATF66" s="8"/>
      <c r="ATG66" s="8"/>
      <c r="ATH66" s="8"/>
      <c r="ATI66" s="8"/>
      <c r="ATJ66" s="8"/>
      <c r="ATK66" s="8"/>
      <c r="ATL66" s="8"/>
      <c r="ATM66" s="8"/>
      <c r="ATN66" s="8"/>
      <c r="ATO66" s="8"/>
      <c r="ATP66" s="8"/>
      <c r="ATQ66" s="8"/>
      <c r="ATR66" s="8"/>
      <c r="ATS66" s="8"/>
      <c r="ATT66" s="8"/>
      <c r="ATU66" s="8"/>
      <c r="ATV66" s="8"/>
      <c r="ATW66" s="8"/>
      <c r="ATX66" s="8"/>
      <c r="ATY66" s="8"/>
      <c r="ATZ66" s="8"/>
      <c r="AUA66" s="8"/>
      <c r="AUB66" s="8"/>
      <c r="AUC66" s="8"/>
      <c r="AUD66" s="8"/>
      <c r="AUE66" s="8"/>
      <c r="AUF66" s="8"/>
      <c r="AUG66" s="8"/>
      <c r="AUH66" s="8"/>
      <c r="AUI66" s="8"/>
      <c r="AUJ66" s="8"/>
      <c r="AUK66" s="8"/>
      <c r="AUL66" s="8"/>
      <c r="AUM66" s="8"/>
      <c r="AUN66" s="8"/>
      <c r="AUO66" s="8"/>
      <c r="AUP66" s="8"/>
      <c r="AUQ66" s="8"/>
      <c r="AUR66" s="8"/>
      <c r="AUS66" s="8"/>
      <c r="AUT66" s="8"/>
      <c r="AUU66" s="8"/>
      <c r="AUV66" s="8"/>
      <c r="AUW66" s="8"/>
      <c r="AUX66" s="8"/>
      <c r="AUY66" s="8"/>
      <c r="AUZ66" s="8"/>
      <c r="AVA66" s="8"/>
      <c r="AVB66" s="8"/>
      <c r="AVC66" s="8"/>
      <c r="AVD66" s="8"/>
      <c r="AVE66" s="8"/>
      <c r="AVF66" s="8"/>
      <c r="AVG66" s="8"/>
      <c r="AVH66" s="8"/>
      <c r="AVI66" s="8"/>
      <c r="AVJ66" s="8"/>
      <c r="AVK66" s="8"/>
      <c r="AVL66" s="8"/>
      <c r="AVM66" s="8"/>
      <c r="AVN66" s="8"/>
      <c r="AVO66" s="8"/>
      <c r="AVP66" s="8"/>
      <c r="AVQ66" s="8"/>
      <c r="AVR66" s="8"/>
      <c r="AVS66" s="8"/>
      <c r="AVT66" s="8"/>
      <c r="AVU66" s="8"/>
      <c r="AVV66" s="8"/>
      <c r="AVW66" s="8"/>
      <c r="AVX66" s="8"/>
      <c r="AVY66" s="8"/>
      <c r="AVZ66" s="8"/>
      <c r="AWA66" s="8"/>
      <c r="AWB66" s="8"/>
      <c r="AWC66" s="8"/>
      <c r="AWD66" s="8"/>
      <c r="AWE66" s="8"/>
      <c r="AWF66" s="8"/>
      <c r="AWG66" s="8"/>
      <c r="AWH66" s="8"/>
      <c r="AWI66" s="8"/>
      <c r="AWJ66" s="8"/>
      <c r="AWK66" s="8"/>
      <c r="AWL66" s="8"/>
      <c r="AWM66" s="8"/>
      <c r="AWN66" s="8"/>
      <c r="AWO66" s="8"/>
      <c r="AWP66" s="8"/>
      <c r="AWQ66" s="8"/>
      <c r="AWR66" s="8"/>
      <c r="AWS66" s="8"/>
      <c r="AWT66" s="8"/>
      <c r="AWU66" s="8"/>
      <c r="AWV66" s="8"/>
      <c r="AWW66" s="8"/>
      <c r="AWX66" s="8"/>
      <c r="AWY66" s="8"/>
      <c r="AWZ66" s="8"/>
      <c r="AXA66" s="8"/>
      <c r="AXB66" s="8"/>
      <c r="AXC66" s="8"/>
      <c r="AXD66" s="8"/>
      <c r="AXE66" s="8"/>
      <c r="AXF66" s="8"/>
      <c r="AXG66" s="8"/>
      <c r="AXH66" s="8"/>
      <c r="AXI66" s="8"/>
      <c r="AXJ66" s="8"/>
      <c r="AXK66" s="8"/>
      <c r="AXL66" s="8"/>
      <c r="AXM66" s="8"/>
      <c r="AXN66" s="8"/>
      <c r="AXO66" s="8"/>
      <c r="AXP66" s="8"/>
      <c r="AXQ66" s="8"/>
      <c r="AXR66" s="8"/>
      <c r="AXS66" s="8"/>
      <c r="AXT66" s="8"/>
      <c r="AXU66" s="8"/>
      <c r="AXV66" s="8"/>
      <c r="AXW66" s="8"/>
      <c r="AXX66" s="8"/>
      <c r="AXY66" s="8"/>
      <c r="AXZ66" s="8"/>
      <c r="AYA66" s="8"/>
      <c r="AYB66" s="8"/>
      <c r="AYC66" s="8"/>
      <c r="AYD66" s="8"/>
      <c r="AYE66" s="8"/>
      <c r="AYF66" s="8"/>
      <c r="AYG66" s="8"/>
      <c r="AYH66" s="8"/>
      <c r="AYI66" s="8"/>
      <c r="AYJ66" s="8"/>
      <c r="AYK66" s="8"/>
      <c r="AYL66" s="8"/>
      <c r="AYM66" s="8"/>
      <c r="AYN66" s="8"/>
      <c r="AYO66" s="8"/>
      <c r="AYP66" s="8"/>
      <c r="AYQ66" s="8"/>
      <c r="AYR66" s="8"/>
      <c r="AYS66" s="8"/>
      <c r="AYT66" s="8"/>
      <c r="AYU66" s="8"/>
      <c r="AYV66" s="8"/>
      <c r="AYW66" s="8"/>
      <c r="AYX66" s="8"/>
      <c r="AYY66" s="8"/>
      <c r="AYZ66" s="8"/>
      <c r="AZA66" s="8"/>
      <c r="AZB66" s="8"/>
      <c r="AZC66" s="8"/>
      <c r="AZD66" s="8"/>
      <c r="AZE66" s="8"/>
      <c r="AZF66" s="8"/>
      <c r="AZG66" s="8"/>
      <c r="AZH66" s="8"/>
      <c r="AZI66" s="8"/>
      <c r="AZJ66" s="8"/>
      <c r="AZK66" s="8"/>
      <c r="AZL66" s="8"/>
      <c r="AZM66" s="8"/>
      <c r="AZN66" s="8"/>
      <c r="AZO66" s="8"/>
      <c r="AZP66" s="8"/>
      <c r="AZQ66" s="8"/>
      <c r="AZR66" s="8"/>
      <c r="AZS66" s="8"/>
      <c r="AZT66" s="8"/>
      <c r="AZU66" s="8"/>
      <c r="AZV66" s="8"/>
      <c r="AZW66" s="8"/>
      <c r="AZX66" s="8"/>
      <c r="AZY66" s="8"/>
      <c r="AZZ66" s="8"/>
      <c r="BAA66" s="8"/>
      <c r="BAB66" s="8"/>
      <c r="BAC66" s="8"/>
      <c r="BAD66" s="8"/>
      <c r="BAE66" s="8"/>
      <c r="BAF66" s="8"/>
      <c r="BAG66" s="8"/>
      <c r="BAH66" s="8"/>
      <c r="BAI66" s="8"/>
      <c r="BAJ66" s="8"/>
      <c r="BAK66" s="8"/>
      <c r="BAL66" s="8"/>
      <c r="BAM66" s="8"/>
      <c r="BAN66" s="8"/>
      <c r="BAO66" s="8"/>
      <c r="BAP66" s="8"/>
      <c r="BAQ66" s="8"/>
      <c r="BAR66" s="8"/>
      <c r="BAS66" s="8"/>
      <c r="BAT66" s="8"/>
      <c r="BAU66" s="8"/>
      <c r="BAV66" s="8"/>
      <c r="BAW66" s="8"/>
      <c r="BAX66" s="8"/>
      <c r="BAY66" s="8"/>
      <c r="BAZ66" s="8"/>
      <c r="BBA66" s="8"/>
      <c r="BBB66" s="8"/>
      <c r="BBC66" s="8"/>
      <c r="BBD66" s="8"/>
      <c r="BBE66" s="8"/>
      <c r="BBF66" s="8"/>
      <c r="BBG66" s="8"/>
      <c r="BBH66" s="8"/>
      <c r="BBI66" s="8"/>
      <c r="BBJ66" s="8"/>
      <c r="BBK66" s="8"/>
      <c r="BBL66" s="8"/>
      <c r="BBM66" s="8"/>
      <c r="BBN66" s="8"/>
      <c r="BBO66" s="8"/>
      <c r="BBP66" s="8"/>
      <c r="BBQ66" s="8"/>
      <c r="BBR66" s="8"/>
      <c r="BBS66" s="8"/>
      <c r="BBT66" s="8"/>
      <c r="BBU66" s="8"/>
      <c r="BBV66" s="8"/>
      <c r="BBW66" s="8"/>
      <c r="BBX66" s="8"/>
      <c r="BBY66" s="8"/>
      <c r="BBZ66" s="8"/>
      <c r="BCA66" s="8"/>
      <c r="BCB66" s="8"/>
      <c r="BCC66" s="8"/>
      <c r="BCD66" s="8"/>
      <c r="BCE66" s="8"/>
      <c r="BCF66" s="8"/>
      <c r="BCG66" s="8"/>
      <c r="BCH66" s="8"/>
      <c r="BCI66" s="8"/>
      <c r="BCJ66" s="8"/>
      <c r="BCK66" s="8"/>
      <c r="BCL66" s="8"/>
      <c r="BCM66" s="8"/>
      <c r="BCN66" s="8"/>
      <c r="BCO66" s="8"/>
      <c r="BCP66" s="8"/>
      <c r="BCQ66" s="8"/>
      <c r="BCR66" s="8"/>
      <c r="BCS66" s="8"/>
      <c r="BCT66" s="8"/>
      <c r="BCU66" s="8"/>
      <c r="BCV66" s="8"/>
      <c r="BCW66" s="8"/>
      <c r="BCX66" s="8"/>
      <c r="BCY66" s="8"/>
      <c r="BCZ66" s="8"/>
      <c r="BDA66" s="8"/>
      <c r="BDB66" s="8"/>
      <c r="BDC66" s="8"/>
      <c r="BDD66" s="8"/>
      <c r="BDE66" s="8"/>
      <c r="BDF66" s="8"/>
      <c r="BDG66" s="8"/>
      <c r="BDH66" s="8"/>
      <c r="BDI66" s="8"/>
      <c r="BDJ66" s="8"/>
      <c r="BDK66" s="8"/>
      <c r="BDL66" s="8"/>
      <c r="BDM66" s="8"/>
      <c r="BDN66" s="8"/>
      <c r="BDO66" s="8"/>
      <c r="BDP66" s="8"/>
      <c r="BDQ66" s="8"/>
      <c r="BDR66" s="8"/>
      <c r="BDS66" s="8"/>
      <c r="BDT66" s="8"/>
      <c r="BDU66" s="8"/>
      <c r="BDV66" s="8"/>
      <c r="BDW66" s="8"/>
      <c r="BDX66" s="8"/>
      <c r="BDY66" s="8"/>
      <c r="BDZ66" s="8"/>
      <c r="BEA66" s="8"/>
      <c r="BEB66" s="8"/>
      <c r="BEC66" s="8"/>
      <c r="BED66" s="8"/>
      <c r="BEE66" s="8"/>
      <c r="BEF66" s="8"/>
      <c r="BEG66" s="8"/>
      <c r="BEH66" s="8"/>
      <c r="BEI66" s="8"/>
      <c r="BEJ66" s="8"/>
      <c r="BEK66" s="8"/>
      <c r="BEL66" s="8"/>
      <c r="BEM66" s="8"/>
      <c r="BEN66" s="8"/>
      <c r="BEO66" s="8"/>
      <c r="BEP66" s="8"/>
      <c r="BEQ66" s="8"/>
      <c r="BER66" s="8"/>
      <c r="BES66" s="8"/>
      <c r="BET66" s="8"/>
      <c r="BEU66" s="8"/>
      <c r="BEV66" s="8"/>
      <c r="BEW66" s="8"/>
      <c r="BEX66" s="8"/>
      <c r="BEY66" s="8"/>
      <c r="BEZ66" s="8"/>
      <c r="BFA66" s="8"/>
      <c r="BFB66" s="8"/>
      <c r="BFC66" s="8"/>
      <c r="BFD66" s="8"/>
      <c r="BFE66" s="8"/>
      <c r="BFF66" s="8"/>
      <c r="BFG66" s="8"/>
      <c r="BFH66" s="8"/>
      <c r="BFI66" s="8"/>
      <c r="BFJ66" s="8"/>
      <c r="BFK66" s="8"/>
      <c r="BFL66" s="8"/>
      <c r="BFM66" s="8"/>
      <c r="BFN66" s="8"/>
      <c r="BFO66" s="8"/>
      <c r="BFP66" s="8"/>
      <c r="BFQ66" s="8"/>
      <c r="BFR66" s="8"/>
      <c r="BFS66" s="8"/>
      <c r="BFT66" s="8"/>
      <c r="BFU66" s="8"/>
      <c r="BFV66" s="8"/>
      <c r="BFW66" s="8"/>
      <c r="BFX66" s="8"/>
      <c r="BFY66" s="8"/>
      <c r="BFZ66" s="8"/>
      <c r="BGA66" s="8"/>
      <c r="BGB66" s="8"/>
      <c r="BGC66" s="8"/>
      <c r="BGD66" s="8"/>
      <c r="BGE66" s="8"/>
      <c r="BGF66" s="8"/>
      <c r="BGG66" s="8"/>
      <c r="BGH66" s="8"/>
      <c r="BGI66" s="8"/>
      <c r="BGJ66" s="8"/>
      <c r="BGK66" s="8"/>
      <c r="BGL66" s="8"/>
      <c r="BGM66" s="8"/>
      <c r="BGN66" s="8"/>
      <c r="BGO66" s="8"/>
      <c r="BGP66" s="8"/>
      <c r="BGQ66" s="8"/>
      <c r="BGR66" s="8"/>
      <c r="BGS66" s="8"/>
      <c r="BGT66" s="8"/>
      <c r="BGU66" s="8"/>
      <c r="BGV66" s="8"/>
      <c r="BGW66" s="8"/>
      <c r="BGX66" s="8"/>
      <c r="BGY66" s="8"/>
      <c r="BGZ66" s="8"/>
      <c r="BHA66" s="8"/>
      <c r="BHB66" s="8"/>
      <c r="BHC66" s="8"/>
      <c r="BHD66" s="8"/>
      <c r="BHE66" s="8"/>
      <c r="BHF66" s="8"/>
      <c r="BHG66" s="8"/>
      <c r="BHH66" s="8"/>
      <c r="BHI66" s="8"/>
      <c r="BHJ66" s="8"/>
      <c r="BHK66" s="8"/>
      <c r="BHL66" s="8"/>
      <c r="BHM66" s="8"/>
      <c r="BHN66" s="8"/>
      <c r="BHO66" s="8"/>
      <c r="BHP66" s="8"/>
      <c r="BHQ66" s="8"/>
      <c r="BHR66" s="8"/>
      <c r="BHS66" s="8"/>
      <c r="BHT66" s="8"/>
      <c r="BHU66" s="8"/>
      <c r="BHV66" s="8"/>
      <c r="BHW66" s="8"/>
      <c r="BHX66" s="8"/>
      <c r="BHY66" s="8"/>
      <c r="BHZ66" s="8"/>
      <c r="BIA66" s="8"/>
      <c r="BIB66" s="8"/>
      <c r="BIC66" s="8"/>
      <c r="BID66" s="8"/>
      <c r="BIE66" s="8"/>
      <c r="BIF66" s="8"/>
      <c r="BIG66" s="8"/>
      <c r="BIH66" s="8"/>
      <c r="BII66" s="8"/>
      <c r="BIJ66" s="8"/>
      <c r="BIK66" s="8"/>
      <c r="BIL66" s="8"/>
      <c r="BIM66" s="8"/>
      <c r="BIN66" s="8"/>
      <c r="BIO66" s="8"/>
      <c r="BIP66" s="8"/>
      <c r="BIQ66" s="8"/>
      <c r="BIR66" s="8"/>
      <c r="BIS66" s="8"/>
      <c r="BIT66" s="8"/>
      <c r="BIU66" s="8"/>
      <c r="BIV66" s="8"/>
      <c r="BIW66" s="8"/>
      <c r="BIX66" s="8"/>
      <c r="BIY66" s="8"/>
      <c r="BIZ66" s="8"/>
      <c r="BJA66" s="8"/>
      <c r="BJB66" s="8"/>
      <c r="BJC66" s="8"/>
      <c r="BJD66" s="8"/>
      <c r="BJE66" s="8"/>
      <c r="BJF66" s="8"/>
      <c r="BJG66" s="8"/>
      <c r="BJH66" s="8"/>
      <c r="BJI66" s="8"/>
      <c r="BJJ66" s="8"/>
      <c r="BJK66" s="8"/>
      <c r="BJL66" s="8"/>
      <c r="BJM66" s="8"/>
      <c r="BJN66" s="8"/>
      <c r="BJO66" s="8"/>
      <c r="BJP66" s="8"/>
      <c r="BJQ66" s="8"/>
      <c r="BJR66" s="8"/>
      <c r="BJS66" s="8"/>
      <c r="BJT66" s="8"/>
      <c r="BJU66" s="8"/>
      <c r="BJV66" s="8"/>
      <c r="BJW66" s="8"/>
      <c r="BJX66" s="8"/>
      <c r="BJY66" s="8"/>
      <c r="BJZ66" s="8"/>
      <c r="BKA66" s="8"/>
      <c r="BKB66" s="8"/>
      <c r="BKC66" s="8"/>
      <c r="BKD66" s="8"/>
      <c r="BKE66" s="8"/>
      <c r="BKF66" s="8"/>
      <c r="BKG66" s="8"/>
      <c r="BKH66" s="8"/>
      <c r="BKI66" s="8"/>
      <c r="BKJ66" s="8"/>
      <c r="BKK66" s="8"/>
      <c r="BKL66" s="8"/>
      <c r="BKM66" s="8"/>
      <c r="BKN66" s="8"/>
      <c r="BKO66" s="8"/>
      <c r="BKP66" s="8"/>
      <c r="BKQ66" s="8"/>
      <c r="BKR66" s="8"/>
      <c r="BKS66" s="8"/>
      <c r="BKT66" s="8"/>
      <c r="BKU66" s="8"/>
      <c r="BKV66" s="8"/>
      <c r="BKW66" s="8"/>
      <c r="BKX66" s="8"/>
      <c r="BKY66" s="8"/>
      <c r="BKZ66" s="8"/>
      <c r="BLA66" s="8"/>
      <c r="BLB66" s="8"/>
      <c r="BLC66" s="8"/>
      <c r="BLD66" s="8"/>
      <c r="BLE66" s="8"/>
      <c r="BLF66" s="8"/>
      <c r="BLG66" s="8"/>
      <c r="BLH66" s="8"/>
      <c r="BLI66" s="8"/>
      <c r="BLJ66" s="8"/>
      <c r="BLK66" s="8"/>
      <c r="BLL66" s="8"/>
      <c r="BLM66" s="8"/>
      <c r="BLN66" s="8"/>
      <c r="BLO66" s="8"/>
      <c r="BLP66" s="8"/>
      <c r="BLQ66" s="8"/>
      <c r="BLR66" s="8"/>
      <c r="BLS66" s="8"/>
      <c r="BLT66" s="8"/>
      <c r="BLU66" s="8"/>
      <c r="BLV66" s="8"/>
      <c r="BLW66" s="8"/>
      <c r="BLX66" s="8"/>
      <c r="BLY66" s="8"/>
      <c r="BLZ66" s="8"/>
      <c r="BMA66" s="8"/>
      <c r="BMB66" s="8"/>
      <c r="BMC66" s="8"/>
      <c r="BMD66" s="8"/>
      <c r="BME66" s="8"/>
      <c r="BMF66" s="8"/>
      <c r="BMG66" s="8"/>
      <c r="BMH66" s="8"/>
      <c r="BMI66" s="8"/>
      <c r="BMJ66" s="8"/>
      <c r="BMK66" s="8"/>
      <c r="BML66" s="8"/>
      <c r="BMM66" s="8"/>
      <c r="BMN66" s="8"/>
      <c r="BMO66" s="8"/>
      <c r="BMP66" s="8"/>
      <c r="BMQ66" s="8"/>
      <c r="BMR66" s="8"/>
      <c r="BMS66" s="8"/>
      <c r="BMT66" s="8"/>
      <c r="BMU66" s="8"/>
      <c r="BMV66" s="8"/>
      <c r="BMW66" s="8"/>
      <c r="BMX66" s="8"/>
      <c r="BMY66" s="8"/>
      <c r="BMZ66" s="8"/>
      <c r="BNA66" s="8"/>
      <c r="BNB66" s="8"/>
      <c r="BNC66" s="8"/>
      <c r="BND66" s="8"/>
      <c r="BNE66" s="8"/>
      <c r="BNF66" s="8"/>
      <c r="BNG66" s="8"/>
      <c r="BNH66" s="8"/>
      <c r="BNI66" s="8"/>
      <c r="BNJ66" s="8"/>
      <c r="BNK66" s="8"/>
      <c r="BNL66" s="8"/>
      <c r="BNM66" s="8"/>
      <c r="BNN66" s="8"/>
      <c r="BNO66" s="8"/>
      <c r="BNP66" s="8"/>
      <c r="BNQ66" s="8"/>
      <c r="BNR66" s="8"/>
      <c r="BNS66" s="8"/>
      <c r="BNT66" s="8"/>
      <c r="BNU66" s="8"/>
      <c r="BNV66" s="8"/>
      <c r="BNW66" s="8"/>
      <c r="BNX66" s="8"/>
      <c r="BNY66" s="8"/>
      <c r="BNZ66" s="8"/>
      <c r="BOA66" s="8"/>
      <c r="BOB66" s="8"/>
      <c r="BOC66" s="8"/>
      <c r="BOD66" s="8"/>
      <c r="BOE66" s="8"/>
      <c r="BOF66" s="8"/>
      <c r="BOG66" s="8"/>
      <c r="BOH66" s="8"/>
      <c r="BOI66" s="8"/>
      <c r="BOJ66" s="8"/>
      <c r="BOK66" s="8"/>
      <c r="BOL66" s="8"/>
      <c r="BOM66" s="8"/>
      <c r="BON66" s="8"/>
      <c r="BOO66" s="8"/>
      <c r="BOP66" s="8"/>
      <c r="BOQ66" s="8"/>
      <c r="BOR66" s="8"/>
      <c r="BOS66" s="8"/>
      <c r="BOT66" s="8"/>
      <c r="BOU66" s="8"/>
      <c r="BOV66" s="8"/>
      <c r="BOW66" s="8"/>
      <c r="BOX66" s="8"/>
      <c r="BOY66" s="8"/>
      <c r="BOZ66" s="8"/>
      <c r="BPA66" s="8"/>
      <c r="BPB66" s="8"/>
      <c r="BPC66" s="8"/>
      <c r="BPD66" s="8"/>
      <c r="BPE66" s="8"/>
      <c r="BPF66" s="8"/>
      <c r="BPG66" s="8"/>
      <c r="BPH66" s="8"/>
      <c r="BPI66" s="8"/>
      <c r="BPJ66" s="8"/>
      <c r="BPK66" s="8"/>
      <c r="BPL66" s="8"/>
      <c r="BPM66" s="8"/>
      <c r="BPN66" s="8"/>
      <c r="BPO66" s="8"/>
      <c r="BPP66" s="8"/>
      <c r="BPQ66" s="8"/>
      <c r="BPR66" s="8"/>
      <c r="BPS66" s="8"/>
      <c r="BPT66" s="8"/>
      <c r="BPU66" s="8"/>
      <c r="BPV66" s="8"/>
      <c r="BPW66" s="8"/>
      <c r="BPX66" s="8"/>
      <c r="BPY66" s="8"/>
      <c r="BPZ66" s="8"/>
      <c r="BQA66" s="8"/>
      <c r="BQB66" s="8"/>
      <c r="BQC66" s="8"/>
      <c r="BQD66" s="8"/>
      <c r="BQE66" s="8"/>
      <c r="BQF66" s="8"/>
      <c r="BQG66" s="8"/>
      <c r="BQH66" s="8"/>
      <c r="BQI66" s="8"/>
      <c r="BQJ66" s="8"/>
      <c r="BQK66" s="8"/>
      <c r="BQL66" s="8"/>
      <c r="BQM66" s="8"/>
      <c r="BQN66" s="8"/>
      <c r="BQO66" s="8"/>
      <c r="BQP66" s="8"/>
      <c r="BQQ66" s="8"/>
      <c r="BQR66" s="8"/>
      <c r="BQS66" s="8"/>
      <c r="BQT66" s="8"/>
      <c r="BQU66" s="8"/>
      <c r="BQV66" s="8"/>
      <c r="BQW66" s="8"/>
      <c r="BQX66" s="8"/>
      <c r="BQY66" s="8"/>
      <c r="BQZ66" s="8"/>
      <c r="BRA66" s="8"/>
      <c r="BRB66" s="8"/>
      <c r="BRC66" s="8"/>
      <c r="BRD66" s="8"/>
      <c r="BRE66" s="8"/>
      <c r="BRF66" s="8"/>
      <c r="BRG66" s="8"/>
      <c r="BRH66" s="8"/>
      <c r="BRI66" s="8"/>
      <c r="BRJ66" s="8"/>
      <c r="BRK66" s="8"/>
      <c r="BRL66" s="8"/>
      <c r="BRM66" s="8"/>
      <c r="BRN66" s="8"/>
      <c r="BRO66" s="8"/>
      <c r="BRP66" s="8"/>
      <c r="BRQ66" s="8"/>
      <c r="BRR66" s="8"/>
      <c r="BRS66" s="8"/>
      <c r="BRT66" s="8"/>
      <c r="BRU66" s="8"/>
      <c r="BRV66" s="8"/>
      <c r="BRW66" s="8"/>
      <c r="BRX66" s="8"/>
      <c r="BRY66" s="8"/>
      <c r="BRZ66" s="8"/>
      <c r="BSA66" s="8"/>
      <c r="BSB66" s="8"/>
      <c r="BSC66" s="8"/>
      <c r="BSD66" s="8"/>
      <c r="BSE66" s="8"/>
      <c r="BSF66" s="8"/>
      <c r="BSG66" s="8"/>
      <c r="BSH66" s="8"/>
      <c r="BSI66" s="8"/>
      <c r="BSJ66" s="8"/>
      <c r="BSK66" s="8"/>
      <c r="BSL66" s="8"/>
      <c r="BSM66" s="8"/>
      <c r="BSN66" s="8"/>
      <c r="BSO66" s="8"/>
      <c r="BSP66" s="8"/>
      <c r="BSQ66" s="8"/>
      <c r="BSR66" s="8"/>
      <c r="BSS66" s="8"/>
      <c r="BST66" s="8"/>
      <c r="BSU66" s="8"/>
      <c r="BSV66" s="8"/>
      <c r="BSW66" s="8"/>
      <c r="BSX66" s="8"/>
      <c r="BSY66" s="8"/>
      <c r="BSZ66" s="8"/>
      <c r="BTA66" s="8"/>
      <c r="BTB66" s="8"/>
      <c r="BTC66" s="8"/>
      <c r="BTD66" s="8"/>
      <c r="BTE66" s="8"/>
      <c r="BTF66" s="8"/>
      <c r="BTG66" s="8"/>
      <c r="BTH66" s="8"/>
      <c r="BTI66" s="8"/>
      <c r="BTJ66" s="8"/>
      <c r="BTK66" s="8"/>
      <c r="BTL66" s="8"/>
      <c r="BTM66" s="8"/>
      <c r="BTN66" s="8"/>
      <c r="BTO66" s="8"/>
      <c r="BTP66" s="8"/>
      <c r="BTQ66" s="8"/>
      <c r="BTR66" s="8"/>
      <c r="BTS66" s="8"/>
      <c r="BTT66" s="8"/>
      <c r="BTU66" s="8"/>
      <c r="BTV66" s="8"/>
      <c r="BTW66" s="8"/>
      <c r="BTX66" s="8"/>
      <c r="BTY66" s="8"/>
      <c r="BTZ66" s="8"/>
      <c r="BUA66" s="8"/>
      <c r="BUB66" s="8"/>
      <c r="BUC66" s="8"/>
      <c r="BUD66" s="8"/>
      <c r="BUE66" s="8"/>
      <c r="BUF66" s="8"/>
      <c r="BUG66" s="8"/>
      <c r="BUH66" s="8"/>
      <c r="BUI66" s="8"/>
      <c r="BUJ66" s="8"/>
      <c r="BUK66" s="8"/>
      <c r="BUL66" s="8"/>
      <c r="BUM66" s="8"/>
      <c r="BUN66" s="8"/>
      <c r="BUO66" s="8"/>
      <c r="BUP66" s="8"/>
      <c r="BUQ66" s="8"/>
      <c r="BUR66" s="8"/>
      <c r="BUS66" s="8"/>
      <c r="BUT66" s="8"/>
      <c r="BUU66" s="8"/>
      <c r="BUV66" s="8"/>
      <c r="BUW66" s="8"/>
      <c r="BUX66" s="8"/>
      <c r="BUY66" s="8"/>
      <c r="BUZ66" s="8"/>
      <c r="BVA66" s="8"/>
      <c r="BVB66" s="8"/>
      <c r="BVC66" s="8"/>
      <c r="BVD66" s="8"/>
      <c r="BVE66" s="8"/>
      <c r="BVF66" s="8"/>
      <c r="BVG66" s="8"/>
      <c r="BVH66" s="8"/>
      <c r="BVI66" s="8"/>
      <c r="BVJ66" s="8"/>
      <c r="BVK66" s="8"/>
      <c r="BVL66" s="8"/>
      <c r="BVM66" s="8"/>
      <c r="BVN66" s="8"/>
      <c r="BVO66" s="8"/>
      <c r="BVP66" s="8"/>
      <c r="BVQ66" s="8"/>
      <c r="BVR66" s="8"/>
      <c r="BVS66" s="8"/>
      <c r="BVT66" s="8"/>
      <c r="BVU66" s="8"/>
      <c r="BVV66" s="8"/>
      <c r="BVW66" s="8"/>
      <c r="BVX66" s="8"/>
      <c r="BVY66" s="8"/>
      <c r="BVZ66" s="8"/>
      <c r="BWA66" s="8"/>
      <c r="BWB66" s="8"/>
      <c r="BWC66" s="8"/>
      <c r="BWD66" s="8"/>
      <c r="BWE66" s="8"/>
      <c r="BWF66" s="8"/>
      <c r="BWG66" s="8"/>
      <c r="BWH66" s="8"/>
      <c r="BWI66" s="8"/>
      <c r="BWJ66" s="8"/>
      <c r="BWK66" s="8"/>
      <c r="BWL66" s="8"/>
      <c r="BWM66" s="8"/>
      <c r="BWN66" s="8"/>
      <c r="BWO66" s="8"/>
      <c r="BWP66" s="8"/>
      <c r="BWQ66" s="8"/>
    </row>
    <row r="67" spans="1:1967" s="547" customFormat="1" ht="102" customHeight="1">
      <c r="A67" s="9" t="s">
        <v>6115</v>
      </c>
      <c r="B67" s="100" t="s">
        <v>97</v>
      </c>
      <c r="C67" s="3" t="s">
        <v>638</v>
      </c>
      <c r="D67" s="3" t="s">
        <v>123</v>
      </c>
      <c r="E67" s="3" t="s">
        <v>1226</v>
      </c>
      <c r="F67" s="3"/>
      <c r="G67" s="3" t="s">
        <v>385</v>
      </c>
      <c r="H67" s="20">
        <v>0.6</v>
      </c>
      <c r="I67" s="34">
        <v>470000000</v>
      </c>
      <c r="J67" s="21" t="s">
        <v>1314</v>
      </c>
      <c r="K67" s="3" t="s">
        <v>1318</v>
      </c>
      <c r="L67" s="137" t="s">
        <v>3397</v>
      </c>
      <c r="M67" s="140" t="s">
        <v>383</v>
      </c>
      <c r="N67" s="345" t="s">
        <v>1925</v>
      </c>
      <c r="O67" s="3" t="s">
        <v>1366</v>
      </c>
      <c r="P67" s="7" t="s">
        <v>1338</v>
      </c>
      <c r="Q67" s="3" t="s">
        <v>1186</v>
      </c>
      <c r="R67" s="76">
        <v>12</v>
      </c>
      <c r="S67" s="19">
        <v>66725</v>
      </c>
      <c r="T67" s="83">
        <f>R67*S67</f>
        <v>800700</v>
      </c>
      <c r="U67" s="83">
        <f t="shared" si="0"/>
        <v>896784.00000000012</v>
      </c>
      <c r="V67" s="102" t="s">
        <v>1315</v>
      </c>
      <c r="W67" s="147" t="s">
        <v>1394</v>
      </c>
      <c r="X67" s="9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8"/>
      <c r="CP67" s="8"/>
      <c r="CQ67" s="8"/>
      <c r="CR67" s="8"/>
      <c r="CS67" s="8"/>
      <c r="CT67" s="8"/>
      <c r="CU67" s="8"/>
      <c r="CV67" s="8"/>
      <c r="CW67" s="8"/>
      <c r="CX67" s="8"/>
      <c r="CY67" s="8"/>
      <c r="CZ67" s="8"/>
      <c r="DA67" s="8"/>
      <c r="DB67" s="8"/>
      <c r="DC67" s="8"/>
      <c r="DD67" s="8"/>
      <c r="DE67" s="8"/>
      <c r="DF67" s="8"/>
      <c r="DG67" s="8"/>
      <c r="DH67" s="8"/>
      <c r="DI67" s="8"/>
      <c r="DJ67" s="8"/>
      <c r="DK67" s="8"/>
      <c r="DL67" s="8"/>
      <c r="DM67" s="8"/>
      <c r="DN67" s="8"/>
      <c r="DO67" s="8"/>
      <c r="DP67" s="8"/>
      <c r="DQ67" s="8"/>
      <c r="DR67" s="8"/>
      <c r="DS67" s="8"/>
      <c r="DT67" s="8"/>
      <c r="DU67" s="8"/>
      <c r="DV67" s="8"/>
      <c r="DW67" s="8"/>
      <c r="DX67" s="8"/>
      <c r="DY67" s="8"/>
      <c r="DZ67" s="8"/>
      <c r="EA67" s="8"/>
      <c r="EB67" s="8"/>
      <c r="EC67" s="8"/>
      <c r="ED67" s="8"/>
      <c r="EE67" s="8"/>
      <c r="EF67" s="8"/>
      <c r="EG67" s="8"/>
      <c r="EH67" s="8"/>
      <c r="EI67" s="8"/>
      <c r="EJ67" s="8"/>
      <c r="EK67" s="8"/>
      <c r="EL67" s="8"/>
      <c r="EM67" s="8"/>
      <c r="EN67" s="8"/>
      <c r="EO67" s="8"/>
      <c r="EP67" s="8"/>
      <c r="EQ67" s="8"/>
      <c r="ER67" s="8"/>
      <c r="ES67" s="8"/>
      <c r="ET67" s="8"/>
      <c r="EU67" s="8"/>
      <c r="EV67" s="8"/>
      <c r="EW67" s="8"/>
      <c r="EX67" s="8"/>
      <c r="EY67" s="8"/>
      <c r="EZ67" s="8"/>
      <c r="FA67" s="8"/>
      <c r="FB67" s="8"/>
      <c r="FC67" s="8"/>
      <c r="FD67" s="8"/>
      <c r="FE67" s="8"/>
      <c r="FF67" s="8"/>
      <c r="FG67" s="8"/>
      <c r="FH67" s="8"/>
      <c r="FI67" s="8"/>
      <c r="FJ67" s="8"/>
      <c r="FK67" s="8"/>
      <c r="FL67" s="8"/>
      <c r="FM67" s="8"/>
      <c r="FN67" s="8"/>
      <c r="FO67" s="8"/>
      <c r="FP67" s="8"/>
      <c r="FQ67" s="8"/>
      <c r="FR67" s="8"/>
      <c r="FS67" s="8"/>
      <c r="FT67" s="8"/>
      <c r="FU67" s="8"/>
      <c r="FV67" s="8"/>
      <c r="FW67" s="8"/>
      <c r="FX67" s="8"/>
      <c r="FY67" s="8"/>
      <c r="FZ67" s="8"/>
      <c r="GA67" s="8"/>
      <c r="GB67" s="8"/>
      <c r="GC67" s="8"/>
      <c r="GD67" s="8"/>
      <c r="GE67" s="8"/>
      <c r="GF67" s="8"/>
      <c r="GG67" s="8"/>
      <c r="GH67" s="8"/>
      <c r="GI67" s="8"/>
      <c r="GJ67" s="8"/>
      <c r="GK67" s="8"/>
      <c r="GL67" s="8"/>
      <c r="GM67" s="8"/>
      <c r="GN67" s="8"/>
      <c r="GO67" s="8"/>
      <c r="GP67" s="8"/>
      <c r="GQ67" s="8"/>
      <c r="GR67" s="8"/>
      <c r="GS67" s="8"/>
      <c r="GT67" s="8"/>
      <c r="GU67" s="8"/>
      <c r="GV67" s="8"/>
      <c r="GW67" s="8"/>
      <c r="GX67" s="8"/>
      <c r="GY67" s="8"/>
      <c r="GZ67" s="8"/>
      <c r="HA67" s="8"/>
      <c r="HB67" s="8"/>
      <c r="HC67" s="8"/>
      <c r="HD67" s="8"/>
      <c r="HE67" s="8"/>
      <c r="HF67" s="8"/>
      <c r="HG67" s="8"/>
      <c r="HH67" s="8"/>
      <c r="HI67" s="8"/>
      <c r="HJ67" s="8"/>
      <c r="HK67" s="8"/>
      <c r="HL67" s="8"/>
      <c r="HM67" s="8"/>
      <c r="HN67" s="8"/>
      <c r="HO67" s="8"/>
      <c r="HP67" s="8"/>
      <c r="HQ67" s="8"/>
      <c r="HR67" s="8"/>
      <c r="HS67" s="8"/>
      <c r="HT67" s="8"/>
      <c r="HU67" s="8"/>
      <c r="HV67" s="8"/>
      <c r="HW67" s="8"/>
      <c r="HX67" s="8"/>
      <c r="HY67" s="8"/>
      <c r="HZ67" s="8"/>
      <c r="IA67" s="8"/>
      <c r="IB67" s="8"/>
      <c r="IC67" s="8"/>
      <c r="ID67" s="8"/>
      <c r="IE67" s="8"/>
      <c r="IF67" s="8"/>
      <c r="IG67" s="8"/>
      <c r="IH67" s="8"/>
      <c r="II67" s="8"/>
      <c r="IJ67" s="8"/>
      <c r="IK67" s="8"/>
      <c r="IL67" s="8"/>
      <c r="IM67" s="8"/>
      <c r="IN67" s="8"/>
      <c r="IO67" s="8"/>
      <c r="IP67" s="8"/>
      <c r="IQ67" s="8"/>
      <c r="IR67" s="8"/>
      <c r="IS67" s="8"/>
      <c r="IT67" s="8"/>
      <c r="IU67" s="8"/>
      <c r="IV67" s="8"/>
      <c r="IW67" s="8"/>
      <c r="IX67" s="8"/>
      <c r="IY67" s="8"/>
      <c r="IZ67" s="8"/>
      <c r="JA67" s="8"/>
      <c r="JB67" s="8"/>
      <c r="JC67" s="8"/>
      <c r="JD67" s="8"/>
      <c r="JE67" s="8"/>
      <c r="JF67" s="8"/>
      <c r="JG67" s="8"/>
      <c r="JH67" s="8"/>
      <c r="JI67" s="8"/>
      <c r="JJ67" s="8"/>
      <c r="JK67" s="8"/>
      <c r="JL67" s="8"/>
      <c r="JM67" s="8"/>
      <c r="JN67" s="8"/>
      <c r="JO67" s="8"/>
      <c r="JP67" s="8"/>
      <c r="JQ67" s="8"/>
      <c r="JR67" s="8"/>
      <c r="JS67" s="8"/>
      <c r="JT67" s="8"/>
      <c r="JU67" s="8"/>
      <c r="JV67" s="8"/>
      <c r="JW67" s="8"/>
      <c r="JX67" s="8"/>
      <c r="JY67" s="8"/>
      <c r="JZ67" s="8"/>
      <c r="KA67" s="8"/>
      <c r="KB67" s="8"/>
      <c r="KC67" s="8"/>
      <c r="KD67" s="8"/>
      <c r="KE67" s="8"/>
      <c r="KF67" s="8"/>
      <c r="KG67" s="8"/>
      <c r="KH67" s="8"/>
      <c r="KI67" s="8"/>
      <c r="KJ67" s="8"/>
      <c r="KK67" s="8"/>
      <c r="KL67" s="8"/>
      <c r="KM67" s="8"/>
      <c r="KN67" s="8"/>
      <c r="KO67" s="8"/>
      <c r="KP67" s="8"/>
      <c r="KQ67" s="8"/>
      <c r="KR67" s="8"/>
      <c r="KS67" s="8"/>
      <c r="KT67" s="8"/>
      <c r="KU67" s="8"/>
      <c r="KV67" s="8"/>
      <c r="KW67" s="8"/>
      <c r="KX67" s="8"/>
      <c r="KY67" s="8"/>
      <c r="KZ67" s="8"/>
      <c r="LA67" s="8"/>
      <c r="LB67" s="8"/>
      <c r="LC67" s="8"/>
      <c r="LD67" s="8"/>
      <c r="LE67" s="8"/>
      <c r="LF67" s="8"/>
      <c r="LG67" s="8"/>
      <c r="LH67" s="8"/>
      <c r="LI67" s="8"/>
      <c r="LJ67" s="8"/>
      <c r="LK67" s="8"/>
      <c r="LL67" s="8"/>
      <c r="LM67" s="8"/>
      <c r="LN67" s="8"/>
      <c r="LO67" s="8"/>
      <c r="LP67" s="8"/>
      <c r="LQ67" s="8"/>
      <c r="LR67" s="8"/>
      <c r="LS67" s="8"/>
      <c r="LT67" s="8"/>
      <c r="LU67" s="8"/>
      <c r="LV67" s="8"/>
      <c r="LW67" s="8"/>
      <c r="LX67" s="8"/>
      <c r="LY67" s="8"/>
      <c r="LZ67" s="8"/>
      <c r="MA67" s="8"/>
      <c r="MB67" s="8"/>
      <c r="MC67" s="8"/>
      <c r="MD67" s="8"/>
      <c r="ME67" s="8"/>
      <c r="MF67" s="8"/>
      <c r="MG67" s="8"/>
      <c r="MH67" s="8"/>
      <c r="MI67" s="8"/>
      <c r="MJ67" s="8"/>
      <c r="MK67" s="8"/>
      <c r="ML67" s="8"/>
      <c r="MM67" s="8"/>
      <c r="MN67" s="8"/>
      <c r="MO67" s="8"/>
      <c r="MP67" s="8"/>
      <c r="MQ67" s="8"/>
      <c r="MR67" s="8"/>
      <c r="MS67" s="8"/>
      <c r="MT67" s="8"/>
      <c r="MU67" s="8"/>
      <c r="MV67" s="8"/>
      <c r="MW67" s="8"/>
      <c r="MX67" s="8"/>
      <c r="MY67" s="8"/>
      <c r="MZ67" s="8"/>
      <c r="NA67" s="8"/>
      <c r="NB67" s="8"/>
      <c r="NC67" s="8"/>
      <c r="ND67" s="8"/>
      <c r="NE67" s="8"/>
      <c r="NF67" s="8"/>
      <c r="NG67" s="8"/>
      <c r="NH67" s="8"/>
      <c r="NI67" s="8"/>
      <c r="NJ67" s="8"/>
      <c r="NK67" s="8"/>
      <c r="NL67" s="8"/>
      <c r="NM67" s="8"/>
      <c r="NN67" s="8"/>
      <c r="NO67" s="8"/>
      <c r="NP67" s="8"/>
      <c r="NQ67" s="8"/>
      <c r="NR67" s="8"/>
      <c r="NS67" s="8"/>
      <c r="NT67" s="8"/>
      <c r="NU67" s="8"/>
      <c r="NV67" s="8"/>
      <c r="NW67" s="8"/>
      <c r="NX67" s="8"/>
      <c r="NY67" s="8"/>
      <c r="NZ67" s="8"/>
      <c r="OA67" s="8"/>
      <c r="OB67" s="8"/>
      <c r="OC67" s="8"/>
      <c r="OD67" s="8"/>
      <c r="OE67" s="8"/>
      <c r="OF67" s="8"/>
      <c r="OG67" s="8"/>
      <c r="OH67" s="8"/>
      <c r="OI67" s="8"/>
      <c r="OJ67" s="8"/>
      <c r="OK67" s="8"/>
      <c r="OL67" s="8"/>
      <c r="OM67" s="8"/>
      <c r="ON67" s="8"/>
      <c r="OO67" s="8"/>
      <c r="OP67" s="8"/>
      <c r="OQ67" s="8"/>
      <c r="OR67" s="8"/>
      <c r="OS67" s="8"/>
      <c r="OT67" s="8"/>
      <c r="OU67" s="8"/>
      <c r="OV67" s="8"/>
      <c r="OW67" s="8"/>
      <c r="OX67" s="8"/>
      <c r="OY67" s="8"/>
      <c r="OZ67" s="8"/>
      <c r="PA67" s="8"/>
      <c r="PB67" s="8"/>
      <c r="PC67" s="8"/>
      <c r="PD67" s="8"/>
      <c r="PE67" s="8"/>
      <c r="PF67" s="8"/>
      <c r="PG67" s="8"/>
      <c r="PH67" s="8"/>
      <c r="PI67" s="8"/>
      <c r="PJ67" s="8"/>
      <c r="PK67" s="8"/>
      <c r="PL67" s="8"/>
      <c r="PM67" s="8"/>
      <c r="PN67" s="8"/>
      <c r="PO67" s="8"/>
      <c r="PP67" s="8"/>
      <c r="PQ67" s="8"/>
      <c r="PR67" s="8"/>
      <c r="PS67" s="8"/>
      <c r="PT67" s="8"/>
      <c r="PU67" s="8"/>
      <c r="PV67" s="8"/>
      <c r="PW67" s="8"/>
      <c r="PX67" s="8"/>
      <c r="PY67" s="8"/>
      <c r="PZ67" s="8"/>
      <c r="QA67" s="8"/>
      <c r="QB67" s="8"/>
      <c r="QC67" s="8"/>
      <c r="QD67" s="8"/>
      <c r="QE67" s="8"/>
      <c r="QF67" s="8"/>
      <c r="QG67" s="8"/>
      <c r="QH67" s="8"/>
      <c r="QI67" s="8"/>
      <c r="QJ67" s="8"/>
      <c r="QK67" s="8"/>
      <c r="QL67" s="8"/>
      <c r="QM67" s="8"/>
      <c r="QN67" s="8"/>
      <c r="QO67" s="8"/>
      <c r="QP67" s="8"/>
      <c r="QQ67" s="8"/>
      <c r="QR67" s="8"/>
      <c r="QS67" s="8"/>
      <c r="QT67" s="8"/>
      <c r="QU67" s="8"/>
      <c r="QV67" s="8"/>
      <c r="QW67" s="8"/>
      <c r="QX67" s="8"/>
      <c r="QY67" s="8"/>
      <c r="QZ67" s="8"/>
      <c r="RA67" s="8"/>
      <c r="RB67" s="8"/>
      <c r="RC67" s="8"/>
      <c r="RD67" s="8"/>
      <c r="RE67" s="8"/>
      <c r="RF67" s="8"/>
      <c r="RG67" s="8"/>
      <c r="RH67" s="8"/>
      <c r="RI67" s="8"/>
      <c r="RJ67" s="8"/>
      <c r="RK67" s="8"/>
      <c r="RL67" s="8"/>
      <c r="RM67" s="8"/>
      <c r="RN67" s="8"/>
      <c r="RO67" s="8"/>
      <c r="RP67" s="8"/>
      <c r="RQ67" s="8"/>
      <c r="RR67" s="8"/>
      <c r="RS67" s="8"/>
      <c r="RT67" s="8"/>
      <c r="RU67" s="8"/>
      <c r="RV67" s="8"/>
      <c r="RW67" s="8"/>
      <c r="RX67" s="8"/>
      <c r="RY67" s="8"/>
      <c r="RZ67" s="8"/>
      <c r="SA67" s="8"/>
      <c r="SB67" s="8"/>
      <c r="SC67" s="8"/>
      <c r="SD67" s="8"/>
      <c r="SE67" s="8"/>
      <c r="SF67" s="8"/>
      <c r="SG67" s="8"/>
      <c r="SH67" s="8"/>
      <c r="SI67" s="8"/>
      <c r="SJ67" s="8"/>
      <c r="SK67" s="8"/>
      <c r="SL67" s="8"/>
      <c r="SM67" s="8"/>
      <c r="SN67" s="8"/>
      <c r="SO67" s="8"/>
      <c r="SP67" s="8"/>
      <c r="SQ67" s="8"/>
      <c r="SR67" s="8"/>
      <c r="SS67" s="8"/>
      <c r="ST67" s="8"/>
      <c r="SU67" s="8"/>
      <c r="SV67" s="8"/>
      <c r="SW67" s="8"/>
      <c r="SX67" s="8"/>
      <c r="SY67" s="8"/>
      <c r="SZ67" s="8"/>
      <c r="TA67" s="8"/>
      <c r="TB67" s="8"/>
      <c r="TC67" s="8"/>
      <c r="TD67" s="8"/>
      <c r="TE67" s="8"/>
      <c r="TF67" s="8"/>
      <c r="TG67" s="8"/>
      <c r="TH67" s="8"/>
      <c r="TI67" s="8"/>
      <c r="TJ67" s="8"/>
      <c r="TK67" s="8"/>
      <c r="TL67" s="8"/>
      <c r="TM67" s="8"/>
      <c r="TN67" s="8"/>
      <c r="TO67" s="8"/>
      <c r="TP67" s="8"/>
      <c r="TQ67" s="8"/>
      <c r="TR67" s="8"/>
      <c r="TS67" s="8"/>
      <c r="TT67" s="8"/>
      <c r="TU67" s="8"/>
      <c r="TV67" s="8"/>
      <c r="TW67" s="8"/>
      <c r="TX67" s="8"/>
      <c r="TY67" s="8"/>
      <c r="TZ67" s="8"/>
      <c r="UA67" s="8"/>
      <c r="UB67" s="8"/>
      <c r="UC67" s="8"/>
      <c r="UD67" s="8"/>
      <c r="UE67" s="8"/>
      <c r="UF67" s="8"/>
      <c r="UG67" s="8"/>
      <c r="UH67" s="8"/>
      <c r="UI67" s="8"/>
      <c r="UJ67" s="8"/>
      <c r="UK67" s="8"/>
      <c r="UL67" s="8"/>
      <c r="UM67" s="8"/>
      <c r="UN67" s="8"/>
      <c r="UO67" s="8"/>
      <c r="UP67" s="8"/>
      <c r="UQ67" s="8"/>
      <c r="UR67" s="8"/>
      <c r="US67" s="8"/>
      <c r="UT67" s="8"/>
      <c r="UU67" s="8"/>
      <c r="UV67" s="8"/>
      <c r="UW67" s="8"/>
      <c r="UX67" s="8"/>
      <c r="UY67" s="8"/>
      <c r="UZ67" s="8"/>
      <c r="VA67" s="8"/>
      <c r="VB67" s="8"/>
      <c r="VC67" s="8"/>
      <c r="VD67" s="8"/>
      <c r="VE67" s="8"/>
      <c r="VF67" s="8"/>
      <c r="VG67" s="8"/>
      <c r="VH67" s="8"/>
      <c r="VI67" s="8"/>
      <c r="VJ67" s="8"/>
      <c r="VK67" s="8"/>
      <c r="VL67" s="8"/>
      <c r="VM67" s="8"/>
      <c r="VN67" s="8"/>
      <c r="VO67" s="8"/>
      <c r="VP67" s="8"/>
      <c r="VQ67" s="8"/>
      <c r="VR67" s="8"/>
      <c r="VS67" s="8"/>
      <c r="VT67" s="8"/>
      <c r="VU67" s="8"/>
      <c r="VV67" s="8"/>
      <c r="VW67" s="8"/>
      <c r="VX67" s="8"/>
      <c r="VY67" s="8"/>
      <c r="VZ67" s="8"/>
      <c r="WA67" s="8"/>
      <c r="WB67" s="8"/>
      <c r="WC67" s="8"/>
      <c r="WD67" s="8"/>
      <c r="WE67" s="8"/>
      <c r="WF67" s="8"/>
      <c r="WG67" s="8"/>
      <c r="WH67" s="8"/>
      <c r="WI67" s="8"/>
      <c r="WJ67" s="8"/>
      <c r="WK67" s="8"/>
      <c r="WL67" s="8"/>
      <c r="WM67" s="8"/>
      <c r="WN67" s="8"/>
      <c r="WO67" s="8"/>
      <c r="WP67" s="8"/>
      <c r="WQ67" s="8"/>
      <c r="WR67" s="8"/>
      <c r="WS67" s="8"/>
      <c r="WT67" s="8"/>
      <c r="WU67" s="8"/>
      <c r="WV67" s="8"/>
      <c r="WW67" s="8"/>
      <c r="WX67" s="8"/>
      <c r="WY67" s="8"/>
      <c r="WZ67" s="8"/>
      <c r="XA67" s="8"/>
      <c r="XB67" s="8"/>
      <c r="XC67" s="8"/>
      <c r="XD67" s="8"/>
      <c r="XE67" s="8"/>
      <c r="XF67" s="8"/>
      <c r="XG67" s="8"/>
      <c r="XH67" s="8"/>
      <c r="XI67" s="8"/>
      <c r="XJ67" s="8"/>
      <c r="XK67" s="8"/>
      <c r="XL67" s="8"/>
      <c r="XM67" s="8"/>
      <c r="XN67" s="8"/>
      <c r="XO67" s="8"/>
      <c r="XP67" s="8"/>
      <c r="XQ67" s="8"/>
      <c r="XR67" s="8"/>
      <c r="XS67" s="8"/>
      <c r="XT67" s="8"/>
      <c r="XU67" s="8"/>
      <c r="XV67" s="8"/>
      <c r="XW67" s="8"/>
      <c r="XX67" s="8"/>
      <c r="XY67" s="8"/>
      <c r="XZ67" s="8"/>
      <c r="YA67" s="8"/>
      <c r="YB67" s="8"/>
      <c r="YC67" s="8"/>
      <c r="YD67" s="8"/>
      <c r="YE67" s="8"/>
      <c r="YF67" s="8"/>
      <c r="YG67" s="8"/>
      <c r="YH67" s="8"/>
      <c r="YI67" s="8"/>
      <c r="YJ67" s="8"/>
      <c r="YK67" s="8"/>
      <c r="YL67" s="8"/>
      <c r="YM67" s="8"/>
      <c r="YN67" s="8"/>
      <c r="YO67" s="8"/>
      <c r="YP67" s="8"/>
      <c r="YQ67" s="8"/>
      <c r="YR67" s="8"/>
      <c r="YS67" s="8"/>
      <c r="YT67" s="8"/>
      <c r="YU67" s="8"/>
      <c r="YV67" s="8"/>
      <c r="YW67" s="8"/>
      <c r="YX67" s="8"/>
      <c r="YY67" s="8"/>
      <c r="YZ67" s="8"/>
      <c r="ZA67" s="8"/>
      <c r="ZB67" s="8"/>
      <c r="ZC67" s="8"/>
      <c r="ZD67" s="8"/>
      <c r="ZE67" s="8"/>
      <c r="ZF67" s="8"/>
      <c r="ZG67" s="8"/>
      <c r="ZH67" s="8"/>
      <c r="ZI67" s="8"/>
      <c r="ZJ67" s="8"/>
      <c r="ZK67" s="8"/>
      <c r="ZL67" s="8"/>
      <c r="ZM67" s="8"/>
      <c r="ZN67" s="8"/>
      <c r="ZO67" s="8"/>
      <c r="ZP67" s="8"/>
      <c r="ZQ67" s="8"/>
      <c r="ZR67" s="8"/>
      <c r="ZS67" s="8"/>
      <c r="ZT67" s="8"/>
      <c r="ZU67" s="8"/>
      <c r="ZV67" s="8"/>
      <c r="ZW67" s="8"/>
      <c r="ZX67" s="8"/>
      <c r="ZY67" s="8"/>
      <c r="ZZ67" s="8"/>
      <c r="AAA67" s="8"/>
      <c r="AAB67" s="8"/>
      <c r="AAC67" s="8"/>
      <c r="AAD67" s="8"/>
      <c r="AAE67" s="8"/>
      <c r="AAF67" s="8"/>
      <c r="AAG67" s="8"/>
      <c r="AAH67" s="8"/>
      <c r="AAI67" s="8"/>
      <c r="AAJ67" s="8"/>
      <c r="AAK67" s="8"/>
      <c r="AAL67" s="8"/>
      <c r="AAM67" s="8"/>
      <c r="AAN67" s="8"/>
      <c r="AAO67" s="8"/>
      <c r="AAP67" s="8"/>
      <c r="AAQ67" s="8"/>
      <c r="AAR67" s="8"/>
      <c r="AAS67" s="8"/>
      <c r="AAT67" s="8"/>
      <c r="AAU67" s="8"/>
      <c r="AAV67" s="8"/>
      <c r="AAW67" s="8"/>
      <c r="AAX67" s="8"/>
      <c r="AAY67" s="8"/>
      <c r="AAZ67" s="8"/>
      <c r="ABA67" s="8"/>
      <c r="ABB67" s="8"/>
      <c r="ABC67" s="8"/>
      <c r="ABD67" s="8"/>
      <c r="ABE67" s="8"/>
      <c r="ABF67" s="8"/>
      <c r="ABG67" s="8"/>
      <c r="ABH67" s="8"/>
      <c r="ABI67" s="8"/>
      <c r="ABJ67" s="8"/>
      <c r="ABK67" s="8"/>
      <c r="ABL67" s="8"/>
      <c r="ABM67" s="8"/>
      <c r="ABN67" s="8"/>
      <c r="ABO67" s="8"/>
      <c r="ABP67" s="8"/>
      <c r="ABQ67" s="8"/>
      <c r="ABR67" s="8"/>
      <c r="ABS67" s="8"/>
      <c r="ABT67" s="8"/>
      <c r="ABU67" s="8"/>
      <c r="ABV67" s="8"/>
      <c r="ABW67" s="8"/>
      <c r="ABX67" s="8"/>
      <c r="ABY67" s="8"/>
      <c r="ABZ67" s="8"/>
      <c r="ACA67" s="8"/>
      <c r="ACB67" s="8"/>
      <c r="ACC67" s="8"/>
      <c r="ACD67" s="8"/>
      <c r="ACE67" s="8"/>
      <c r="ACF67" s="8"/>
      <c r="ACG67" s="8"/>
      <c r="ACH67" s="8"/>
      <c r="ACI67" s="8"/>
      <c r="ACJ67" s="8"/>
      <c r="ACK67" s="8"/>
      <c r="ACL67" s="8"/>
      <c r="ACM67" s="8"/>
      <c r="ACN67" s="8"/>
      <c r="ACO67" s="8"/>
      <c r="ACP67" s="8"/>
      <c r="ACQ67" s="8"/>
      <c r="ACR67" s="8"/>
      <c r="ACS67" s="8"/>
      <c r="ACT67" s="8"/>
      <c r="ACU67" s="8"/>
      <c r="ACV67" s="8"/>
      <c r="ACW67" s="8"/>
      <c r="ACX67" s="8"/>
      <c r="ACY67" s="8"/>
      <c r="ACZ67" s="8"/>
      <c r="ADA67" s="8"/>
      <c r="ADB67" s="8"/>
      <c r="ADC67" s="8"/>
      <c r="ADD67" s="8"/>
      <c r="ADE67" s="8"/>
      <c r="ADF67" s="8"/>
      <c r="ADG67" s="8"/>
      <c r="ADH67" s="8"/>
      <c r="ADI67" s="8"/>
      <c r="ADJ67" s="8"/>
      <c r="ADK67" s="8"/>
      <c r="ADL67" s="8"/>
      <c r="ADM67" s="8"/>
      <c r="ADN67" s="8"/>
      <c r="ADO67" s="8"/>
      <c r="ADP67" s="8"/>
      <c r="ADQ67" s="8"/>
      <c r="ADR67" s="8"/>
      <c r="ADS67" s="8"/>
      <c r="ADT67" s="8"/>
      <c r="ADU67" s="8"/>
      <c r="ADV67" s="8"/>
      <c r="ADW67" s="8"/>
      <c r="ADX67" s="8"/>
      <c r="ADY67" s="8"/>
      <c r="ADZ67" s="8"/>
      <c r="AEA67" s="8"/>
      <c r="AEB67" s="8"/>
      <c r="AEC67" s="8"/>
      <c r="AED67" s="8"/>
      <c r="AEE67" s="8"/>
      <c r="AEF67" s="8"/>
      <c r="AEG67" s="8"/>
      <c r="AEH67" s="8"/>
      <c r="AEI67" s="8"/>
      <c r="AEJ67" s="8"/>
      <c r="AEK67" s="8"/>
      <c r="AEL67" s="8"/>
      <c r="AEM67" s="8"/>
      <c r="AEN67" s="8"/>
      <c r="AEO67" s="8"/>
      <c r="AEP67" s="8"/>
      <c r="AEQ67" s="8"/>
      <c r="AER67" s="8"/>
      <c r="AES67" s="8"/>
      <c r="AET67" s="8"/>
      <c r="AEU67" s="8"/>
      <c r="AEV67" s="8"/>
      <c r="AEW67" s="8"/>
      <c r="AEX67" s="8"/>
      <c r="AEY67" s="8"/>
      <c r="AEZ67" s="8"/>
      <c r="AFA67" s="8"/>
      <c r="AFB67" s="8"/>
      <c r="AFC67" s="8"/>
      <c r="AFD67" s="8"/>
      <c r="AFE67" s="8"/>
      <c r="AFF67" s="8"/>
      <c r="AFG67" s="8"/>
      <c r="AFH67" s="8"/>
      <c r="AFI67" s="8"/>
      <c r="AFJ67" s="8"/>
      <c r="AFK67" s="8"/>
      <c r="AFL67" s="8"/>
      <c r="AFM67" s="8"/>
      <c r="AFN67" s="8"/>
      <c r="AFO67" s="8"/>
      <c r="AFP67" s="8"/>
      <c r="AFQ67" s="8"/>
      <c r="AFR67" s="8"/>
      <c r="AFS67" s="8"/>
      <c r="AFT67" s="8"/>
      <c r="AFU67" s="8"/>
      <c r="AFV67" s="8"/>
      <c r="AFW67" s="8"/>
      <c r="AFX67" s="8"/>
      <c r="AFY67" s="8"/>
      <c r="AFZ67" s="8"/>
      <c r="AGA67" s="8"/>
      <c r="AGB67" s="8"/>
      <c r="AGC67" s="8"/>
      <c r="AGD67" s="8"/>
      <c r="AGE67" s="8"/>
      <c r="AGF67" s="8"/>
      <c r="AGG67" s="8"/>
      <c r="AGH67" s="8"/>
      <c r="AGI67" s="8"/>
      <c r="AGJ67" s="8"/>
      <c r="AGK67" s="8"/>
      <c r="AGL67" s="8"/>
      <c r="AGM67" s="8"/>
      <c r="AGN67" s="8"/>
      <c r="AGO67" s="8"/>
      <c r="AGP67" s="8"/>
      <c r="AGQ67" s="8"/>
      <c r="AGR67" s="8"/>
      <c r="AGS67" s="8"/>
      <c r="AGT67" s="8"/>
      <c r="AGU67" s="8"/>
      <c r="AGV67" s="8"/>
      <c r="AGW67" s="8"/>
      <c r="AGX67" s="8"/>
      <c r="AGY67" s="8"/>
      <c r="AGZ67" s="8"/>
      <c r="AHA67" s="8"/>
      <c r="AHB67" s="8"/>
      <c r="AHC67" s="8"/>
      <c r="AHD67" s="8"/>
      <c r="AHE67" s="8"/>
      <c r="AHF67" s="8"/>
      <c r="AHG67" s="8"/>
      <c r="AHH67" s="8"/>
      <c r="AHI67" s="8"/>
      <c r="AHJ67" s="8"/>
      <c r="AHK67" s="8"/>
      <c r="AHL67" s="8"/>
      <c r="AHM67" s="8"/>
      <c r="AHN67" s="8"/>
      <c r="AHO67" s="8"/>
      <c r="AHP67" s="8"/>
      <c r="AHQ67" s="8"/>
      <c r="AHR67" s="8"/>
      <c r="AHS67" s="8"/>
      <c r="AHT67" s="8"/>
      <c r="AHU67" s="8"/>
      <c r="AHV67" s="8"/>
      <c r="AHW67" s="8"/>
      <c r="AHX67" s="8"/>
      <c r="AHY67" s="8"/>
      <c r="AHZ67" s="8"/>
      <c r="AIA67" s="8"/>
      <c r="AIB67" s="8"/>
      <c r="AIC67" s="8"/>
      <c r="AID67" s="8"/>
      <c r="AIE67" s="8"/>
      <c r="AIF67" s="8"/>
      <c r="AIG67" s="8"/>
      <c r="AIH67" s="8"/>
      <c r="AII67" s="8"/>
      <c r="AIJ67" s="8"/>
      <c r="AIK67" s="8"/>
      <c r="AIL67" s="8"/>
      <c r="AIM67" s="8"/>
      <c r="AIN67" s="8"/>
      <c r="AIO67" s="8"/>
      <c r="AIP67" s="8"/>
      <c r="AIQ67" s="8"/>
      <c r="AIR67" s="8"/>
      <c r="AIS67" s="8"/>
      <c r="AIT67" s="8"/>
      <c r="AIU67" s="8"/>
      <c r="AIV67" s="8"/>
      <c r="AIW67" s="8"/>
      <c r="AIX67" s="8"/>
      <c r="AIY67" s="8"/>
      <c r="AIZ67" s="8"/>
      <c r="AJA67" s="8"/>
      <c r="AJB67" s="8"/>
      <c r="AJC67" s="8"/>
      <c r="AJD67" s="8"/>
      <c r="AJE67" s="8"/>
      <c r="AJF67" s="8"/>
      <c r="AJG67" s="8"/>
      <c r="AJH67" s="8"/>
      <c r="AJI67" s="8"/>
      <c r="AJJ67" s="8"/>
      <c r="AJK67" s="8"/>
      <c r="AJL67" s="8"/>
      <c r="AJM67" s="8"/>
      <c r="AJN67" s="8"/>
      <c r="AJO67" s="8"/>
      <c r="AJP67" s="8"/>
      <c r="AJQ67" s="8"/>
      <c r="AJR67" s="8"/>
      <c r="AJS67" s="8"/>
      <c r="AJT67" s="8"/>
      <c r="AJU67" s="8"/>
      <c r="AJV67" s="8"/>
      <c r="AJW67" s="8"/>
      <c r="AJX67" s="8"/>
      <c r="AJY67" s="8"/>
      <c r="AJZ67" s="8"/>
      <c r="AKA67" s="8"/>
      <c r="AKB67" s="8"/>
      <c r="AKC67" s="8"/>
      <c r="AKD67" s="8"/>
      <c r="AKE67" s="8"/>
      <c r="AKF67" s="8"/>
      <c r="AKG67" s="8"/>
      <c r="AKH67" s="8"/>
      <c r="AKI67" s="8"/>
      <c r="AKJ67" s="8"/>
      <c r="AKK67" s="8"/>
      <c r="AKL67" s="8"/>
      <c r="AKM67" s="8"/>
      <c r="AKN67" s="8"/>
      <c r="AKO67" s="8"/>
      <c r="AKP67" s="8"/>
      <c r="AKQ67" s="8"/>
      <c r="AKR67" s="8"/>
      <c r="AKS67" s="8"/>
      <c r="AKT67" s="8"/>
      <c r="AKU67" s="8"/>
      <c r="AKV67" s="8"/>
      <c r="AKW67" s="8"/>
      <c r="AKX67" s="8"/>
      <c r="AKY67" s="8"/>
      <c r="AKZ67" s="8"/>
      <c r="ALA67" s="8"/>
      <c r="ALB67" s="8"/>
      <c r="ALC67" s="8"/>
      <c r="ALD67" s="8"/>
      <c r="ALE67" s="8"/>
      <c r="ALF67" s="8"/>
      <c r="ALG67" s="8"/>
      <c r="ALH67" s="8"/>
      <c r="ALI67" s="8"/>
      <c r="ALJ67" s="8"/>
      <c r="ALK67" s="8"/>
      <c r="ALL67" s="8"/>
      <c r="ALM67" s="8"/>
      <c r="ALN67" s="8"/>
      <c r="ALO67" s="8"/>
      <c r="ALP67" s="8"/>
      <c r="ALQ67" s="8"/>
      <c r="ALR67" s="8"/>
      <c r="ALS67" s="8"/>
      <c r="ALT67" s="8"/>
      <c r="ALU67" s="8"/>
      <c r="ALV67" s="8"/>
      <c r="ALW67" s="8"/>
      <c r="ALX67" s="8"/>
      <c r="ALY67" s="8"/>
      <c r="ALZ67" s="8"/>
      <c r="AMA67" s="8"/>
      <c r="AMB67" s="8"/>
      <c r="AMC67" s="8"/>
      <c r="AMD67" s="8"/>
      <c r="AME67" s="8"/>
      <c r="AMF67" s="8"/>
      <c r="AMG67" s="8"/>
      <c r="AMH67" s="8"/>
      <c r="AMI67" s="8"/>
      <c r="AMJ67" s="8"/>
      <c r="AMK67" s="8"/>
      <c r="AML67" s="8"/>
      <c r="AMM67" s="8"/>
      <c r="AMN67" s="8"/>
      <c r="AMO67" s="8"/>
      <c r="AMP67" s="8"/>
      <c r="AMQ67" s="8"/>
      <c r="AMR67" s="8"/>
      <c r="AMS67" s="8"/>
      <c r="AMT67" s="8"/>
      <c r="AMU67" s="8"/>
      <c r="AMV67" s="8"/>
      <c r="AMW67" s="8"/>
      <c r="AMX67" s="8"/>
      <c r="AMY67" s="8"/>
      <c r="AMZ67" s="8"/>
      <c r="ANA67" s="8"/>
      <c r="ANB67" s="8"/>
      <c r="ANC67" s="8"/>
      <c r="AND67" s="8"/>
      <c r="ANE67" s="8"/>
      <c r="ANF67" s="8"/>
      <c r="ANG67" s="8"/>
      <c r="ANH67" s="8"/>
      <c r="ANI67" s="8"/>
      <c r="ANJ67" s="8"/>
      <c r="ANK67" s="8"/>
      <c r="ANL67" s="8"/>
      <c r="ANM67" s="8"/>
      <c r="ANN67" s="8"/>
      <c r="ANO67" s="8"/>
      <c r="ANP67" s="8"/>
      <c r="ANQ67" s="8"/>
      <c r="ANR67" s="8"/>
      <c r="ANS67" s="8"/>
      <c r="ANT67" s="8"/>
      <c r="ANU67" s="8"/>
      <c r="ANV67" s="8"/>
      <c r="ANW67" s="8"/>
      <c r="ANX67" s="8"/>
      <c r="ANY67" s="8"/>
      <c r="ANZ67" s="8"/>
      <c r="AOA67" s="8"/>
      <c r="AOB67" s="8"/>
      <c r="AOC67" s="8"/>
      <c r="AOD67" s="8"/>
      <c r="AOE67" s="8"/>
      <c r="AOF67" s="8"/>
      <c r="AOG67" s="8"/>
      <c r="AOH67" s="8"/>
      <c r="AOI67" s="8"/>
      <c r="AOJ67" s="8"/>
      <c r="AOK67" s="8"/>
      <c r="AOL67" s="8"/>
      <c r="AOM67" s="8"/>
      <c r="AON67" s="8"/>
      <c r="AOO67" s="8"/>
      <c r="AOP67" s="8"/>
      <c r="AOQ67" s="8"/>
      <c r="AOR67" s="8"/>
      <c r="AOS67" s="8"/>
      <c r="AOT67" s="8"/>
      <c r="AOU67" s="8"/>
      <c r="AOV67" s="8"/>
      <c r="AOW67" s="8"/>
      <c r="AOX67" s="8"/>
      <c r="AOY67" s="8"/>
      <c r="AOZ67" s="8"/>
      <c r="APA67" s="8"/>
      <c r="APB67" s="8"/>
      <c r="APC67" s="8"/>
      <c r="APD67" s="8"/>
      <c r="APE67" s="8"/>
      <c r="APF67" s="8"/>
      <c r="APG67" s="8"/>
      <c r="APH67" s="8"/>
      <c r="API67" s="8"/>
      <c r="APJ67" s="8"/>
      <c r="APK67" s="8"/>
      <c r="APL67" s="8"/>
      <c r="APM67" s="8"/>
      <c r="APN67" s="8"/>
      <c r="APO67" s="8"/>
      <c r="APP67" s="8"/>
      <c r="APQ67" s="8"/>
      <c r="APR67" s="8"/>
      <c r="APS67" s="8"/>
      <c r="APT67" s="8"/>
      <c r="APU67" s="8"/>
      <c r="APV67" s="8"/>
      <c r="APW67" s="8"/>
      <c r="APX67" s="8"/>
      <c r="APY67" s="8"/>
      <c r="APZ67" s="8"/>
      <c r="AQA67" s="8"/>
      <c r="AQB67" s="8"/>
      <c r="AQC67" s="8"/>
      <c r="AQD67" s="8"/>
      <c r="AQE67" s="8"/>
      <c r="AQF67" s="8"/>
      <c r="AQG67" s="8"/>
      <c r="AQH67" s="8"/>
      <c r="AQI67" s="8"/>
      <c r="AQJ67" s="8"/>
      <c r="AQK67" s="8"/>
      <c r="AQL67" s="8"/>
      <c r="AQM67" s="8"/>
      <c r="AQN67" s="8"/>
      <c r="AQO67" s="8"/>
      <c r="AQP67" s="8"/>
      <c r="AQQ67" s="8"/>
      <c r="AQR67" s="8"/>
      <c r="AQS67" s="8"/>
      <c r="AQT67" s="8"/>
      <c r="AQU67" s="8"/>
      <c r="AQV67" s="8"/>
      <c r="AQW67" s="8"/>
      <c r="AQX67" s="8"/>
      <c r="AQY67" s="8"/>
      <c r="AQZ67" s="8"/>
      <c r="ARA67" s="8"/>
      <c r="ARB67" s="8"/>
      <c r="ARC67" s="8"/>
      <c r="ARD67" s="8"/>
      <c r="ARE67" s="8"/>
      <c r="ARF67" s="8"/>
      <c r="ARG67" s="8"/>
      <c r="ARH67" s="8"/>
      <c r="ARI67" s="8"/>
      <c r="ARJ67" s="8"/>
      <c r="ARK67" s="8"/>
      <c r="ARL67" s="8"/>
      <c r="ARM67" s="8"/>
      <c r="ARN67" s="8"/>
      <c r="ARO67" s="8"/>
      <c r="ARP67" s="8"/>
      <c r="ARQ67" s="8"/>
      <c r="ARR67" s="8"/>
      <c r="ARS67" s="8"/>
      <c r="ART67" s="8"/>
      <c r="ARU67" s="8"/>
      <c r="ARV67" s="8"/>
      <c r="ARW67" s="8"/>
      <c r="ARX67" s="8"/>
      <c r="ARY67" s="8"/>
      <c r="ARZ67" s="8"/>
      <c r="ASA67" s="8"/>
      <c r="ASB67" s="8"/>
      <c r="ASC67" s="8"/>
      <c r="ASD67" s="8"/>
      <c r="ASE67" s="8"/>
      <c r="ASF67" s="8"/>
      <c r="ASG67" s="8"/>
      <c r="ASH67" s="8"/>
      <c r="ASI67" s="8"/>
      <c r="ASJ67" s="8"/>
      <c r="ASK67" s="8"/>
      <c r="ASL67" s="8"/>
      <c r="ASM67" s="8"/>
      <c r="ASN67" s="8"/>
      <c r="ASO67" s="8"/>
      <c r="ASP67" s="8"/>
      <c r="ASQ67" s="8"/>
      <c r="ASR67" s="8"/>
      <c r="ASS67" s="8"/>
      <c r="AST67" s="8"/>
      <c r="ASU67" s="8"/>
      <c r="ASV67" s="8"/>
      <c r="ASW67" s="8"/>
      <c r="ASX67" s="8"/>
      <c r="ASY67" s="8"/>
      <c r="ASZ67" s="8"/>
      <c r="ATA67" s="8"/>
      <c r="ATB67" s="8"/>
      <c r="ATC67" s="8"/>
      <c r="ATD67" s="8"/>
      <c r="ATE67" s="8"/>
      <c r="ATF67" s="8"/>
      <c r="ATG67" s="8"/>
      <c r="ATH67" s="8"/>
      <c r="ATI67" s="8"/>
      <c r="ATJ67" s="8"/>
      <c r="ATK67" s="8"/>
      <c r="ATL67" s="8"/>
      <c r="ATM67" s="8"/>
      <c r="ATN67" s="8"/>
      <c r="ATO67" s="8"/>
      <c r="ATP67" s="8"/>
      <c r="ATQ67" s="8"/>
      <c r="ATR67" s="8"/>
      <c r="ATS67" s="8"/>
      <c r="ATT67" s="8"/>
      <c r="ATU67" s="8"/>
      <c r="ATV67" s="8"/>
      <c r="ATW67" s="8"/>
      <c r="ATX67" s="8"/>
      <c r="ATY67" s="8"/>
      <c r="ATZ67" s="8"/>
      <c r="AUA67" s="8"/>
      <c r="AUB67" s="8"/>
      <c r="AUC67" s="8"/>
      <c r="AUD67" s="8"/>
      <c r="AUE67" s="8"/>
      <c r="AUF67" s="8"/>
      <c r="AUG67" s="8"/>
      <c r="AUH67" s="8"/>
      <c r="AUI67" s="8"/>
      <c r="AUJ67" s="8"/>
      <c r="AUK67" s="8"/>
      <c r="AUL67" s="8"/>
      <c r="AUM67" s="8"/>
      <c r="AUN67" s="8"/>
      <c r="AUO67" s="8"/>
      <c r="AUP67" s="8"/>
      <c r="AUQ67" s="8"/>
      <c r="AUR67" s="8"/>
      <c r="AUS67" s="8"/>
      <c r="AUT67" s="8"/>
      <c r="AUU67" s="8"/>
      <c r="AUV67" s="8"/>
      <c r="AUW67" s="8"/>
      <c r="AUX67" s="8"/>
      <c r="AUY67" s="8"/>
      <c r="AUZ67" s="8"/>
      <c r="AVA67" s="8"/>
      <c r="AVB67" s="8"/>
      <c r="AVC67" s="8"/>
      <c r="AVD67" s="8"/>
      <c r="AVE67" s="8"/>
      <c r="AVF67" s="8"/>
      <c r="AVG67" s="8"/>
      <c r="AVH67" s="8"/>
      <c r="AVI67" s="8"/>
      <c r="AVJ67" s="8"/>
      <c r="AVK67" s="8"/>
      <c r="AVL67" s="8"/>
      <c r="AVM67" s="8"/>
      <c r="AVN67" s="8"/>
      <c r="AVO67" s="8"/>
      <c r="AVP67" s="8"/>
      <c r="AVQ67" s="8"/>
      <c r="AVR67" s="8"/>
      <c r="AVS67" s="8"/>
      <c r="AVT67" s="8"/>
      <c r="AVU67" s="8"/>
      <c r="AVV67" s="8"/>
      <c r="AVW67" s="8"/>
      <c r="AVX67" s="8"/>
      <c r="AVY67" s="8"/>
      <c r="AVZ67" s="8"/>
      <c r="AWA67" s="8"/>
      <c r="AWB67" s="8"/>
      <c r="AWC67" s="8"/>
      <c r="AWD67" s="8"/>
      <c r="AWE67" s="8"/>
      <c r="AWF67" s="8"/>
      <c r="AWG67" s="8"/>
      <c r="AWH67" s="8"/>
      <c r="AWI67" s="8"/>
      <c r="AWJ67" s="8"/>
      <c r="AWK67" s="8"/>
      <c r="AWL67" s="8"/>
      <c r="AWM67" s="8"/>
      <c r="AWN67" s="8"/>
      <c r="AWO67" s="8"/>
      <c r="AWP67" s="8"/>
      <c r="AWQ67" s="8"/>
      <c r="AWR67" s="8"/>
      <c r="AWS67" s="8"/>
      <c r="AWT67" s="8"/>
      <c r="AWU67" s="8"/>
      <c r="AWV67" s="8"/>
      <c r="AWW67" s="8"/>
      <c r="AWX67" s="8"/>
      <c r="AWY67" s="8"/>
      <c r="AWZ67" s="8"/>
      <c r="AXA67" s="8"/>
      <c r="AXB67" s="8"/>
      <c r="AXC67" s="8"/>
      <c r="AXD67" s="8"/>
      <c r="AXE67" s="8"/>
      <c r="AXF67" s="8"/>
      <c r="AXG67" s="8"/>
      <c r="AXH67" s="8"/>
      <c r="AXI67" s="8"/>
      <c r="AXJ67" s="8"/>
      <c r="AXK67" s="8"/>
      <c r="AXL67" s="8"/>
      <c r="AXM67" s="8"/>
      <c r="AXN67" s="8"/>
      <c r="AXO67" s="8"/>
      <c r="AXP67" s="8"/>
      <c r="AXQ67" s="8"/>
      <c r="AXR67" s="8"/>
      <c r="AXS67" s="8"/>
      <c r="AXT67" s="8"/>
      <c r="AXU67" s="8"/>
      <c r="AXV67" s="8"/>
      <c r="AXW67" s="8"/>
      <c r="AXX67" s="8"/>
      <c r="AXY67" s="8"/>
      <c r="AXZ67" s="8"/>
      <c r="AYA67" s="8"/>
      <c r="AYB67" s="8"/>
      <c r="AYC67" s="8"/>
      <c r="AYD67" s="8"/>
      <c r="AYE67" s="8"/>
      <c r="AYF67" s="8"/>
      <c r="AYG67" s="8"/>
      <c r="AYH67" s="8"/>
      <c r="AYI67" s="8"/>
      <c r="AYJ67" s="8"/>
      <c r="AYK67" s="8"/>
      <c r="AYL67" s="8"/>
      <c r="AYM67" s="8"/>
      <c r="AYN67" s="8"/>
      <c r="AYO67" s="8"/>
      <c r="AYP67" s="8"/>
      <c r="AYQ67" s="8"/>
      <c r="AYR67" s="8"/>
      <c r="AYS67" s="8"/>
      <c r="AYT67" s="8"/>
      <c r="AYU67" s="8"/>
      <c r="AYV67" s="8"/>
      <c r="AYW67" s="8"/>
      <c r="AYX67" s="8"/>
      <c r="AYY67" s="8"/>
      <c r="AYZ67" s="8"/>
      <c r="AZA67" s="8"/>
      <c r="AZB67" s="8"/>
      <c r="AZC67" s="8"/>
      <c r="AZD67" s="8"/>
      <c r="AZE67" s="8"/>
      <c r="AZF67" s="8"/>
      <c r="AZG67" s="8"/>
      <c r="AZH67" s="8"/>
      <c r="AZI67" s="8"/>
      <c r="AZJ67" s="8"/>
      <c r="AZK67" s="8"/>
      <c r="AZL67" s="8"/>
      <c r="AZM67" s="8"/>
      <c r="AZN67" s="8"/>
      <c r="AZO67" s="8"/>
      <c r="AZP67" s="8"/>
      <c r="AZQ67" s="8"/>
      <c r="AZR67" s="8"/>
      <c r="AZS67" s="8"/>
      <c r="AZT67" s="8"/>
      <c r="AZU67" s="8"/>
      <c r="AZV67" s="8"/>
      <c r="AZW67" s="8"/>
      <c r="AZX67" s="8"/>
      <c r="AZY67" s="8"/>
      <c r="AZZ67" s="8"/>
      <c r="BAA67" s="8"/>
      <c r="BAB67" s="8"/>
      <c r="BAC67" s="8"/>
      <c r="BAD67" s="8"/>
      <c r="BAE67" s="8"/>
      <c r="BAF67" s="8"/>
      <c r="BAG67" s="8"/>
      <c r="BAH67" s="8"/>
      <c r="BAI67" s="8"/>
      <c r="BAJ67" s="8"/>
      <c r="BAK67" s="8"/>
      <c r="BAL67" s="8"/>
      <c r="BAM67" s="8"/>
      <c r="BAN67" s="8"/>
      <c r="BAO67" s="8"/>
      <c r="BAP67" s="8"/>
      <c r="BAQ67" s="8"/>
      <c r="BAR67" s="8"/>
      <c r="BAS67" s="8"/>
      <c r="BAT67" s="8"/>
      <c r="BAU67" s="8"/>
      <c r="BAV67" s="8"/>
      <c r="BAW67" s="8"/>
      <c r="BAX67" s="8"/>
      <c r="BAY67" s="8"/>
      <c r="BAZ67" s="8"/>
      <c r="BBA67" s="8"/>
      <c r="BBB67" s="8"/>
      <c r="BBC67" s="8"/>
      <c r="BBD67" s="8"/>
      <c r="BBE67" s="8"/>
      <c r="BBF67" s="8"/>
      <c r="BBG67" s="8"/>
      <c r="BBH67" s="8"/>
      <c r="BBI67" s="8"/>
      <c r="BBJ67" s="8"/>
      <c r="BBK67" s="8"/>
      <c r="BBL67" s="8"/>
      <c r="BBM67" s="8"/>
      <c r="BBN67" s="8"/>
      <c r="BBO67" s="8"/>
      <c r="BBP67" s="8"/>
      <c r="BBQ67" s="8"/>
      <c r="BBR67" s="8"/>
      <c r="BBS67" s="8"/>
      <c r="BBT67" s="8"/>
      <c r="BBU67" s="8"/>
      <c r="BBV67" s="8"/>
      <c r="BBW67" s="8"/>
      <c r="BBX67" s="8"/>
      <c r="BBY67" s="8"/>
      <c r="BBZ67" s="8"/>
      <c r="BCA67" s="8"/>
      <c r="BCB67" s="8"/>
      <c r="BCC67" s="8"/>
      <c r="BCD67" s="8"/>
      <c r="BCE67" s="8"/>
      <c r="BCF67" s="8"/>
      <c r="BCG67" s="8"/>
      <c r="BCH67" s="8"/>
      <c r="BCI67" s="8"/>
      <c r="BCJ67" s="8"/>
      <c r="BCK67" s="8"/>
      <c r="BCL67" s="8"/>
      <c r="BCM67" s="8"/>
      <c r="BCN67" s="8"/>
      <c r="BCO67" s="8"/>
      <c r="BCP67" s="8"/>
      <c r="BCQ67" s="8"/>
      <c r="BCR67" s="8"/>
      <c r="BCS67" s="8"/>
      <c r="BCT67" s="8"/>
      <c r="BCU67" s="8"/>
      <c r="BCV67" s="8"/>
      <c r="BCW67" s="8"/>
      <c r="BCX67" s="8"/>
      <c r="BCY67" s="8"/>
      <c r="BCZ67" s="8"/>
      <c r="BDA67" s="8"/>
      <c r="BDB67" s="8"/>
      <c r="BDC67" s="8"/>
      <c r="BDD67" s="8"/>
      <c r="BDE67" s="8"/>
      <c r="BDF67" s="8"/>
      <c r="BDG67" s="8"/>
      <c r="BDH67" s="8"/>
      <c r="BDI67" s="8"/>
      <c r="BDJ67" s="8"/>
      <c r="BDK67" s="8"/>
      <c r="BDL67" s="8"/>
      <c r="BDM67" s="8"/>
      <c r="BDN67" s="8"/>
      <c r="BDO67" s="8"/>
      <c r="BDP67" s="8"/>
      <c r="BDQ67" s="8"/>
      <c r="BDR67" s="8"/>
      <c r="BDS67" s="8"/>
      <c r="BDT67" s="8"/>
      <c r="BDU67" s="8"/>
      <c r="BDV67" s="8"/>
      <c r="BDW67" s="8"/>
      <c r="BDX67" s="8"/>
      <c r="BDY67" s="8"/>
      <c r="BDZ67" s="8"/>
      <c r="BEA67" s="8"/>
      <c r="BEB67" s="8"/>
      <c r="BEC67" s="8"/>
      <c r="BED67" s="8"/>
      <c r="BEE67" s="8"/>
      <c r="BEF67" s="8"/>
      <c r="BEG67" s="8"/>
      <c r="BEH67" s="8"/>
      <c r="BEI67" s="8"/>
      <c r="BEJ67" s="8"/>
      <c r="BEK67" s="8"/>
      <c r="BEL67" s="8"/>
      <c r="BEM67" s="8"/>
      <c r="BEN67" s="8"/>
      <c r="BEO67" s="8"/>
      <c r="BEP67" s="8"/>
      <c r="BEQ67" s="8"/>
      <c r="BER67" s="8"/>
      <c r="BES67" s="8"/>
      <c r="BET67" s="8"/>
      <c r="BEU67" s="8"/>
      <c r="BEV67" s="8"/>
      <c r="BEW67" s="8"/>
      <c r="BEX67" s="8"/>
      <c r="BEY67" s="8"/>
      <c r="BEZ67" s="8"/>
      <c r="BFA67" s="8"/>
      <c r="BFB67" s="8"/>
      <c r="BFC67" s="8"/>
      <c r="BFD67" s="8"/>
      <c r="BFE67" s="8"/>
      <c r="BFF67" s="8"/>
      <c r="BFG67" s="8"/>
      <c r="BFH67" s="8"/>
      <c r="BFI67" s="8"/>
      <c r="BFJ67" s="8"/>
      <c r="BFK67" s="8"/>
      <c r="BFL67" s="8"/>
      <c r="BFM67" s="8"/>
      <c r="BFN67" s="8"/>
      <c r="BFO67" s="8"/>
      <c r="BFP67" s="8"/>
      <c r="BFQ67" s="8"/>
      <c r="BFR67" s="8"/>
      <c r="BFS67" s="8"/>
      <c r="BFT67" s="8"/>
      <c r="BFU67" s="8"/>
      <c r="BFV67" s="8"/>
      <c r="BFW67" s="8"/>
      <c r="BFX67" s="8"/>
      <c r="BFY67" s="8"/>
      <c r="BFZ67" s="8"/>
      <c r="BGA67" s="8"/>
      <c r="BGB67" s="8"/>
      <c r="BGC67" s="8"/>
      <c r="BGD67" s="8"/>
      <c r="BGE67" s="8"/>
      <c r="BGF67" s="8"/>
      <c r="BGG67" s="8"/>
      <c r="BGH67" s="8"/>
      <c r="BGI67" s="8"/>
      <c r="BGJ67" s="8"/>
      <c r="BGK67" s="8"/>
      <c r="BGL67" s="8"/>
      <c r="BGM67" s="8"/>
      <c r="BGN67" s="8"/>
      <c r="BGO67" s="8"/>
      <c r="BGP67" s="8"/>
      <c r="BGQ67" s="8"/>
      <c r="BGR67" s="8"/>
      <c r="BGS67" s="8"/>
      <c r="BGT67" s="8"/>
      <c r="BGU67" s="8"/>
      <c r="BGV67" s="8"/>
      <c r="BGW67" s="8"/>
      <c r="BGX67" s="8"/>
      <c r="BGY67" s="8"/>
      <c r="BGZ67" s="8"/>
      <c r="BHA67" s="8"/>
      <c r="BHB67" s="8"/>
      <c r="BHC67" s="8"/>
      <c r="BHD67" s="8"/>
      <c r="BHE67" s="8"/>
      <c r="BHF67" s="8"/>
      <c r="BHG67" s="8"/>
      <c r="BHH67" s="8"/>
      <c r="BHI67" s="8"/>
      <c r="BHJ67" s="8"/>
      <c r="BHK67" s="8"/>
      <c r="BHL67" s="8"/>
      <c r="BHM67" s="8"/>
      <c r="BHN67" s="8"/>
      <c r="BHO67" s="8"/>
      <c r="BHP67" s="8"/>
      <c r="BHQ67" s="8"/>
      <c r="BHR67" s="8"/>
      <c r="BHS67" s="8"/>
      <c r="BHT67" s="8"/>
      <c r="BHU67" s="8"/>
      <c r="BHV67" s="8"/>
      <c r="BHW67" s="8"/>
      <c r="BHX67" s="8"/>
      <c r="BHY67" s="8"/>
      <c r="BHZ67" s="8"/>
      <c r="BIA67" s="8"/>
      <c r="BIB67" s="8"/>
      <c r="BIC67" s="8"/>
      <c r="BID67" s="8"/>
      <c r="BIE67" s="8"/>
      <c r="BIF67" s="8"/>
      <c r="BIG67" s="8"/>
      <c r="BIH67" s="8"/>
      <c r="BII67" s="8"/>
      <c r="BIJ67" s="8"/>
      <c r="BIK67" s="8"/>
      <c r="BIL67" s="8"/>
      <c r="BIM67" s="8"/>
      <c r="BIN67" s="8"/>
      <c r="BIO67" s="8"/>
      <c r="BIP67" s="8"/>
      <c r="BIQ67" s="8"/>
      <c r="BIR67" s="8"/>
      <c r="BIS67" s="8"/>
      <c r="BIT67" s="8"/>
      <c r="BIU67" s="8"/>
      <c r="BIV67" s="8"/>
      <c r="BIW67" s="8"/>
      <c r="BIX67" s="8"/>
      <c r="BIY67" s="8"/>
      <c r="BIZ67" s="8"/>
      <c r="BJA67" s="8"/>
      <c r="BJB67" s="8"/>
      <c r="BJC67" s="8"/>
      <c r="BJD67" s="8"/>
      <c r="BJE67" s="8"/>
      <c r="BJF67" s="8"/>
      <c r="BJG67" s="8"/>
      <c r="BJH67" s="8"/>
      <c r="BJI67" s="8"/>
      <c r="BJJ67" s="8"/>
      <c r="BJK67" s="8"/>
      <c r="BJL67" s="8"/>
      <c r="BJM67" s="8"/>
      <c r="BJN67" s="8"/>
      <c r="BJO67" s="8"/>
      <c r="BJP67" s="8"/>
      <c r="BJQ67" s="8"/>
      <c r="BJR67" s="8"/>
      <c r="BJS67" s="8"/>
      <c r="BJT67" s="8"/>
      <c r="BJU67" s="8"/>
      <c r="BJV67" s="8"/>
      <c r="BJW67" s="8"/>
      <c r="BJX67" s="8"/>
      <c r="BJY67" s="8"/>
      <c r="BJZ67" s="8"/>
      <c r="BKA67" s="8"/>
      <c r="BKB67" s="8"/>
      <c r="BKC67" s="8"/>
      <c r="BKD67" s="8"/>
      <c r="BKE67" s="8"/>
      <c r="BKF67" s="8"/>
      <c r="BKG67" s="8"/>
      <c r="BKH67" s="8"/>
      <c r="BKI67" s="8"/>
      <c r="BKJ67" s="8"/>
      <c r="BKK67" s="8"/>
      <c r="BKL67" s="8"/>
      <c r="BKM67" s="8"/>
      <c r="BKN67" s="8"/>
      <c r="BKO67" s="8"/>
      <c r="BKP67" s="8"/>
      <c r="BKQ67" s="8"/>
      <c r="BKR67" s="8"/>
      <c r="BKS67" s="8"/>
      <c r="BKT67" s="8"/>
      <c r="BKU67" s="8"/>
      <c r="BKV67" s="8"/>
      <c r="BKW67" s="8"/>
      <c r="BKX67" s="8"/>
      <c r="BKY67" s="8"/>
      <c r="BKZ67" s="8"/>
      <c r="BLA67" s="8"/>
      <c r="BLB67" s="8"/>
      <c r="BLC67" s="8"/>
      <c r="BLD67" s="8"/>
      <c r="BLE67" s="8"/>
      <c r="BLF67" s="8"/>
      <c r="BLG67" s="8"/>
      <c r="BLH67" s="8"/>
      <c r="BLI67" s="8"/>
      <c r="BLJ67" s="8"/>
      <c r="BLK67" s="8"/>
      <c r="BLL67" s="8"/>
      <c r="BLM67" s="8"/>
      <c r="BLN67" s="8"/>
      <c r="BLO67" s="8"/>
      <c r="BLP67" s="8"/>
      <c r="BLQ67" s="8"/>
      <c r="BLR67" s="8"/>
      <c r="BLS67" s="8"/>
      <c r="BLT67" s="8"/>
      <c r="BLU67" s="8"/>
      <c r="BLV67" s="8"/>
      <c r="BLW67" s="8"/>
      <c r="BLX67" s="8"/>
      <c r="BLY67" s="8"/>
      <c r="BLZ67" s="8"/>
      <c r="BMA67" s="8"/>
      <c r="BMB67" s="8"/>
      <c r="BMC67" s="8"/>
      <c r="BMD67" s="8"/>
      <c r="BME67" s="8"/>
      <c r="BMF67" s="8"/>
      <c r="BMG67" s="8"/>
      <c r="BMH67" s="8"/>
      <c r="BMI67" s="8"/>
      <c r="BMJ67" s="8"/>
      <c r="BMK67" s="8"/>
      <c r="BML67" s="8"/>
      <c r="BMM67" s="8"/>
      <c r="BMN67" s="8"/>
      <c r="BMO67" s="8"/>
      <c r="BMP67" s="8"/>
      <c r="BMQ67" s="8"/>
      <c r="BMR67" s="8"/>
      <c r="BMS67" s="8"/>
      <c r="BMT67" s="8"/>
      <c r="BMU67" s="8"/>
      <c r="BMV67" s="8"/>
      <c r="BMW67" s="8"/>
      <c r="BMX67" s="8"/>
      <c r="BMY67" s="8"/>
      <c r="BMZ67" s="8"/>
      <c r="BNA67" s="8"/>
      <c r="BNB67" s="8"/>
      <c r="BNC67" s="8"/>
      <c r="BND67" s="8"/>
      <c r="BNE67" s="8"/>
      <c r="BNF67" s="8"/>
      <c r="BNG67" s="8"/>
      <c r="BNH67" s="8"/>
      <c r="BNI67" s="8"/>
      <c r="BNJ67" s="8"/>
      <c r="BNK67" s="8"/>
      <c r="BNL67" s="8"/>
      <c r="BNM67" s="8"/>
      <c r="BNN67" s="8"/>
      <c r="BNO67" s="8"/>
      <c r="BNP67" s="8"/>
      <c r="BNQ67" s="8"/>
      <c r="BNR67" s="8"/>
      <c r="BNS67" s="8"/>
      <c r="BNT67" s="8"/>
      <c r="BNU67" s="8"/>
      <c r="BNV67" s="8"/>
      <c r="BNW67" s="8"/>
      <c r="BNX67" s="8"/>
      <c r="BNY67" s="8"/>
      <c r="BNZ67" s="8"/>
      <c r="BOA67" s="8"/>
      <c r="BOB67" s="8"/>
      <c r="BOC67" s="8"/>
      <c r="BOD67" s="8"/>
      <c r="BOE67" s="8"/>
      <c r="BOF67" s="8"/>
      <c r="BOG67" s="8"/>
      <c r="BOH67" s="8"/>
      <c r="BOI67" s="8"/>
      <c r="BOJ67" s="8"/>
      <c r="BOK67" s="8"/>
      <c r="BOL67" s="8"/>
      <c r="BOM67" s="8"/>
      <c r="BON67" s="8"/>
      <c r="BOO67" s="8"/>
      <c r="BOP67" s="8"/>
      <c r="BOQ67" s="8"/>
      <c r="BOR67" s="8"/>
      <c r="BOS67" s="8"/>
      <c r="BOT67" s="8"/>
      <c r="BOU67" s="8"/>
      <c r="BOV67" s="8"/>
      <c r="BOW67" s="8"/>
      <c r="BOX67" s="8"/>
      <c r="BOY67" s="8"/>
      <c r="BOZ67" s="8"/>
      <c r="BPA67" s="8"/>
      <c r="BPB67" s="8"/>
      <c r="BPC67" s="8"/>
      <c r="BPD67" s="8"/>
      <c r="BPE67" s="8"/>
      <c r="BPF67" s="8"/>
      <c r="BPG67" s="8"/>
      <c r="BPH67" s="8"/>
      <c r="BPI67" s="8"/>
      <c r="BPJ67" s="8"/>
      <c r="BPK67" s="8"/>
      <c r="BPL67" s="8"/>
      <c r="BPM67" s="8"/>
      <c r="BPN67" s="8"/>
      <c r="BPO67" s="8"/>
      <c r="BPP67" s="8"/>
      <c r="BPQ67" s="8"/>
      <c r="BPR67" s="8"/>
      <c r="BPS67" s="8"/>
      <c r="BPT67" s="8"/>
      <c r="BPU67" s="8"/>
      <c r="BPV67" s="8"/>
      <c r="BPW67" s="8"/>
      <c r="BPX67" s="8"/>
      <c r="BPY67" s="8"/>
      <c r="BPZ67" s="8"/>
      <c r="BQA67" s="8"/>
      <c r="BQB67" s="8"/>
      <c r="BQC67" s="8"/>
      <c r="BQD67" s="8"/>
      <c r="BQE67" s="8"/>
      <c r="BQF67" s="8"/>
      <c r="BQG67" s="8"/>
      <c r="BQH67" s="8"/>
      <c r="BQI67" s="8"/>
      <c r="BQJ67" s="8"/>
      <c r="BQK67" s="8"/>
      <c r="BQL67" s="8"/>
      <c r="BQM67" s="8"/>
      <c r="BQN67" s="8"/>
      <c r="BQO67" s="8"/>
      <c r="BQP67" s="8"/>
      <c r="BQQ67" s="8"/>
      <c r="BQR67" s="8"/>
      <c r="BQS67" s="8"/>
      <c r="BQT67" s="8"/>
      <c r="BQU67" s="8"/>
      <c r="BQV67" s="8"/>
      <c r="BQW67" s="8"/>
      <c r="BQX67" s="8"/>
      <c r="BQY67" s="8"/>
      <c r="BQZ67" s="8"/>
      <c r="BRA67" s="8"/>
      <c r="BRB67" s="8"/>
      <c r="BRC67" s="8"/>
      <c r="BRD67" s="8"/>
      <c r="BRE67" s="8"/>
      <c r="BRF67" s="8"/>
      <c r="BRG67" s="8"/>
      <c r="BRH67" s="8"/>
      <c r="BRI67" s="8"/>
      <c r="BRJ67" s="8"/>
      <c r="BRK67" s="8"/>
      <c r="BRL67" s="8"/>
      <c r="BRM67" s="8"/>
      <c r="BRN67" s="8"/>
      <c r="BRO67" s="8"/>
      <c r="BRP67" s="8"/>
      <c r="BRQ67" s="8"/>
      <c r="BRR67" s="8"/>
      <c r="BRS67" s="8"/>
      <c r="BRT67" s="8"/>
      <c r="BRU67" s="8"/>
      <c r="BRV67" s="8"/>
      <c r="BRW67" s="8"/>
      <c r="BRX67" s="8"/>
      <c r="BRY67" s="8"/>
      <c r="BRZ67" s="8"/>
      <c r="BSA67" s="8"/>
      <c r="BSB67" s="8"/>
      <c r="BSC67" s="8"/>
      <c r="BSD67" s="8"/>
      <c r="BSE67" s="8"/>
      <c r="BSF67" s="8"/>
      <c r="BSG67" s="8"/>
      <c r="BSH67" s="8"/>
      <c r="BSI67" s="8"/>
      <c r="BSJ67" s="8"/>
      <c r="BSK67" s="8"/>
      <c r="BSL67" s="8"/>
      <c r="BSM67" s="8"/>
      <c r="BSN67" s="8"/>
      <c r="BSO67" s="8"/>
      <c r="BSP67" s="8"/>
      <c r="BSQ67" s="8"/>
      <c r="BSR67" s="8"/>
      <c r="BSS67" s="8"/>
      <c r="BST67" s="8"/>
      <c r="BSU67" s="8"/>
      <c r="BSV67" s="8"/>
      <c r="BSW67" s="8"/>
      <c r="BSX67" s="8"/>
      <c r="BSY67" s="8"/>
      <c r="BSZ67" s="8"/>
      <c r="BTA67" s="8"/>
      <c r="BTB67" s="8"/>
      <c r="BTC67" s="8"/>
      <c r="BTD67" s="8"/>
      <c r="BTE67" s="8"/>
      <c r="BTF67" s="8"/>
      <c r="BTG67" s="8"/>
      <c r="BTH67" s="8"/>
      <c r="BTI67" s="8"/>
      <c r="BTJ67" s="8"/>
      <c r="BTK67" s="8"/>
      <c r="BTL67" s="8"/>
      <c r="BTM67" s="8"/>
      <c r="BTN67" s="8"/>
      <c r="BTO67" s="8"/>
      <c r="BTP67" s="8"/>
      <c r="BTQ67" s="8"/>
      <c r="BTR67" s="8"/>
      <c r="BTS67" s="8"/>
      <c r="BTT67" s="8"/>
      <c r="BTU67" s="8"/>
      <c r="BTV67" s="8"/>
      <c r="BTW67" s="8"/>
      <c r="BTX67" s="8"/>
      <c r="BTY67" s="8"/>
      <c r="BTZ67" s="8"/>
      <c r="BUA67" s="8"/>
      <c r="BUB67" s="8"/>
      <c r="BUC67" s="8"/>
      <c r="BUD67" s="8"/>
      <c r="BUE67" s="8"/>
      <c r="BUF67" s="8"/>
      <c r="BUG67" s="8"/>
      <c r="BUH67" s="8"/>
      <c r="BUI67" s="8"/>
      <c r="BUJ67" s="8"/>
      <c r="BUK67" s="8"/>
      <c r="BUL67" s="8"/>
      <c r="BUM67" s="8"/>
      <c r="BUN67" s="8"/>
      <c r="BUO67" s="8"/>
      <c r="BUP67" s="8"/>
      <c r="BUQ67" s="8"/>
      <c r="BUR67" s="8"/>
      <c r="BUS67" s="8"/>
      <c r="BUT67" s="8"/>
      <c r="BUU67" s="8"/>
      <c r="BUV67" s="8"/>
      <c r="BUW67" s="8"/>
      <c r="BUX67" s="8"/>
      <c r="BUY67" s="8"/>
      <c r="BUZ67" s="8"/>
      <c r="BVA67" s="8"/>
      <c r="BVB67" s="8"/>
      <c r="BVC67" s="8"/>
      <c r="BVD67" s="8"/>
      <c r="BVE67" s="8"/>
      <c r="BVF67" s="8"/>
      <c r="BVG67" s="8"/>
      <c r="BVH67" s="8"/>
      <c r="BVI67" s="8"/>
      <c r="BVJ67" s="8"/>
      <c r="BVK67" s="8"/>
      <c r="BVL67" s="8"/>
      <c r="BVM67" s="8"/>
      <c r="BVN67" s="8"/>
      <c r="BVO67" s="8"/>
      <c r="BVP67" s="8"/>
      <c r="BVQ67" s="8"/>
      <c r="BVR67" s="8"/>
      <c r="BVS67" s="8"/>
      <c r="BVT67" s="8"/>
      <c r="BVU67" s="8"/>
      <c r="BVV67" s="8"/>
      <c r="BVW67" s="8"/>
      <c r="BVX67" s="8"/>
      <c r="BVY67" s="8"/>
      <c r="BVZ67" s="8"/>
      <c r="BWA67" s="8"/>
      <c r="BWB67" s="8"/>
      <c r="BWC67" s="8"/>
      <c r="BWD67" s="8"/>
      <c r="BWE67" s="8"/>
      <c r="BWF67" s="8"/>
      <c r="BWG67" s="8"/>
      <c r="BWH67" s="8"/>
      <c r="BWI67" s="8"/>
      <c r="BWJ67" s="8"/>
      <c r="BWK67" s="8"/>
      <c r="BWL67" s="8"/>
      <c r="BWM67" s="8"/>
      <c r="BWN67" s="8"/>
      <c r="BWO67" s="8"/>
      <c r="BWP67" s="8"/>
      <c r="BWQ67" s="8"/>
    </row>
    <row r="68" spans="1:1967" s="547" customFormat="1" ht="102" customHeight="1">
      <c r="A68" s="9" t="s">
        <v>6116</v>
      </c>
      <c r="B68" s="100" t="s">
        <v>97</v>
      </c>
      <c r="C68" s="3" t="s">
        <v>638</v>
      </c>
      <c r="D68" s="3" t="s">
        <v>124</v>
      </c>
      <c r="E68" s="3" t="s">
        <v>1227</v>
      </c>
      <c r="F68" s="3"/>
      <c r="G68" s="3" t="s">
        <v>385</v>
      </c>
      <c r="H68" s="20">
        <v>0.6</v>
      </c>
      <c r="I68" s="34">
        <v>470000000</v>
      </c>
      <c r="J68" s="21" t="s">
        <v>1314</v>
      </c>
      <c r="K68" s="3" t="s">
        <v>1928</v>
      </c>
      <c r="L68" s="137" t="s">
        <v>3397</v>
      </c>
      <c r="M68" s="140" t="s">
        <v>383</v>
      </c>
      <c r="N68" s="345" t="s">
        <v>1926</v>
      </c>
      <c r="O68" s="3" t="s">
        <v>1366</v>
      </c>
      <c r="P68" s="7" t="s">
        <v>1338</v>
      </c>
      <c r="Q68" s="3" t="s">
        <v>1186</v>
      </c>
      <c r="R68" s="76">
        <v>74</v>
      </c>
      <c r="S68" s="19">
        <v>64189</v>
      </c>
      <c r="T68" s="83">
        <f>R68*S68</f>
        <v>4749986</v>
      </c>
      <c r="U68" s="83">
        <f t="shared" si="0"/>
        <v>5319984.32</v>
      </c>
      <c r="V68" s="102" t="s">
        <v>1315</v>
      </c>
      <c r="W68" s="152" t="s">
        <v>1394</v>
      </c>
      <c r="X68" s="9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  <c r="CD68" s="8"/>
      <c r="CE68" s="8"/>
      <c r="CF68" s="8"/>
      <c r="CG68" s="8"/>
      <c r="CH68" s="8"/>
      <c r="CI68" s="8"/>
      <c r="CJ68" s="8"/>
      <c r="CK68" s="8"/>
      <c r="CL68" s="8"/>
      <c r="CM68" s="8"/>
      <c r="CN68" s="8"/>
      <c r="CO68" s="8"/>
      <c r="CP68" s="8"/>
      <c r="CQ68" s="8"/>
      <c r="CR68" s="8"/>
      <c r="CS68" s="8"/>
      <c r="CT68" s="8"/>
      <c r="CU68" s="8"/>
      <c r="CV68" s="8"/>
      <c r="CW68" s="8"/>
      <c r="CX68" s="8"/>
      <c r="CY68" s="8"/>
      <c r="CZ68" s="8"/>
      <c r="DA68" s="8"/>
      <c r="DB68" s="8"/>
      <c r="DC68" s="8"/>
      <c r="DD68" s="8"/>
      <c r="DE68" s="8"/>
      <c r="DF68" s="8"/>
      <c r="DG68" s="8"/>
      <c r="DH68" s="8"/>
      <c r="DI68" s="8"/>
      <c r="DJ68" s="8"/>
      <c r="DK68" s="8"/>
      <c r="DL68" s="8"/>
      <c r="DM68" s="8"/>
      <c r="DN68" s="8"/>
      <c r="DO68" s="8"/>
      <c r="DP68" s="8"/>
      <c r="DQ68" s="8"/>
      <c r="DR68" s="8"/>
      <c r="DS68" s="8"/>
      <c r="DT68" s="8"/>
      <c r="DU68" s="8"/>
      <c r="DV68" s="8"/>
      <c r="DW68" s="8"/>
      <c r="DX68" s="8"/>
      <c r="DY68" s="8"/>
      <c r="DZ68" s="8"/>
      <c r="EA68" s="8"/>
      <c r="EB68" s="8"/>
      <c r="EC68" s="8"/>
      <c r="ED68" s="8"/>
      <c r="EE68" s="8"/>
      <c r="EF68" s="8"/>
      <c r="EG68" s="8"/>
      <c r="EH68" s="8"/>
      <c r="EI68" s="8"/>
      <c r="EJ68" s="8"/>
      <c r="EK68" s="8"/>
      <c r="EL68" s="8"/>
      <c r="EM68" s="8"/>
      <c r="EN68" s="8"/>
      <c r="EO68" s="8"/>
      <c r="EP68" s="8"/>
      <c r="EQ68" s="8"/>
      <c r="ER68" s="8"/>
      <c r="ES68" s="8"/>
      <c r="ET68" s="8"/>
      <c r="EU68" s="8"/>
      <c r="EV68" s="8"/>
      <c r="EW68" s="8"/>
      <c r="EX68" s="8"/>
      <c r="EY68" s="8"/>
      <c r="EZ68" s="8"/>
      <c r="FA68" s="8"/>
      <c r="FB68" s="8"/>
      <c r="FC68" s="8"/>
      <c r="FD68" s="8"/>
      <c r="FE68" s="8"/>
      <c r="FF68" s="8"/>
      <c r="FG68" s="8"/>
      <c r="FH68" s="8"/>
      <c r="FI68" s="8"/>
      <c r="FJ68" s="8"/>
      <c r="FK68" s="8"/>
      <c r="FL68" s="8"/>
      <c r="FM68" s="8"/>
      <c r="FN68" s="8"/>
      <c r="FO68" s="8"/>
      <c r="FP68" s="8"/>
      <c r="FQ68" s="8"/>
      <c r="FR68" s="8"/>
      <c r="FS68" s="8"/>
      <c r="FT68" s="8"/>
      <c r="FU68" s="8"/>
      <c r="FV68" s="8"/>
      <c r="FW68" s="8"/>
      <c r="FX68" s="8"/>
      <c r="FY68" s="8"/>
      <c r="FZ68" s="8"/>
      <c r="GA68" s="8"/>
      <c r="GB68" s="8"/>
      <c r="GC68" s="8"/>
      <c r="GD68" s="8"/>
      <c r="GE68" s="8"/>
      <c r="GF68" s="8"/>
      <c r="GG68" s="8"/>
      <c r="GH68" s="8"/>
      <c r="GI68" s="8"/>
      <c r="GJ68" s="8"/>
      <c r="GK68" s="8"/>
      <c r="GL68" s="8"/>
      <c r="GM68" s="8"/>
      <c r="GN68" s="8"/>
      <c r="GO68" s="8"/>
      <c r="GP68" s="8"/>
      <c r="GQ68" s="8"/>
      <c r="GR68" s="8"/>
      <c r="GS68" s="8"/>
      <c r="GT68" s="8"/>
      <c r="GU68" s="8"/>
      <c r="GV68" s="8"/>
      <c r="GW68" s="8"/>
      <c r="GX68" s="8"/>
      <c r="GY68" s="8"/>
      <c r="GZ68" s="8"/>
      <c r="HA68" s="8"/>
      <c r="HB68" s="8"/>
      <c r="HC68" s="8"/>
      <c r="HD68" s="8"/>
      <c r="HE68" s="8"/>
      <c r="HF68" s="8"/>
      <c r="HG68" s="8"/>
      <c r="HH68" s="8"/>
      <c r="HI68" s="8"/>
      <c r="HJ68" s="8"/>
      <c r="HK68" s="8"/>
      <c r="HL68" s="8"/>
      <c r="HM68" s="8"/>
      <c r="HN68" s="8"/>
      <c r="HO68" s="8"/>
      <c r="HP68" s="8"/>
      <c r="HQ68" s="8"/>
      <c r="HR68" s="8"/>
      <c r="HS68" s="8"/>
      <c r="HT68" s="8"/>
      <c r="HU68" s="8"/>
      <c r="HV68" s="8"/>
      <c r="HW68" s="8"/>
      <c r="HX68" s="8"/>
      <c r="HY68" s="8"/>
      <c r="HZ68" s="8"/>
      <c r="IA68" s="8"/>
      <c r="IB68" s="8"/>
      <c r="IC68" s="8"/>
      <c r="ID68" s="8"/>
      <c r="IE68" s="8"/>
      <c r="IF68" s="8"/>
      <c r="IG68" s="8"/>
      <c r="IH68" s="8"/>
      <c r="II68" s="8"/>
      <c r="IJ68" s="8"/>
      <c r="IK68" s="8"/>
      <c r="IL68" s="8"/>
      <c r="IM68" s="8"/>
      <c r="IN68" s="8"/>
      <c r="IO68" s="8"/>
      <c r="IP68" s="8"/>
      <c r="IQ68" s="8"/>
      <c r="IR68" s="8"/>
      <c r="IS68" s="8"/>
      <c r="IT68" s="8"/>
      <c r="IU68" s="8"/>
      <c r="IV68" s="8"/>
      <c r="IW68" s="8"/>
      <c r="IX68" s="8"/>
      <c r="IY68" s="8"/>
      <c r="IZ68" s="8"/>
      <c r="JA68" s="8"/>
      <c r="JB68" s="8"/>
      <c r="JC68" s="8"/>
      <c r="JD68" s="8"/>
      <c r="JE68" s="8"/>
      <c r="JF68" s="8"/>
      <c r="JG68" s="8"/>
      <c r="JH68" s="8"/>
      <c r="JI68" s="8"/>
      <c r="JJ68" s="8"/>
      <c r="JK68" s="8"/>
      <c r="JL68" s="8"/>
      <c r="JM68" s="8"/>
      <c r="JN68" s="8"/>
      <c r="JO68" s="8"/>
      <c r="JP68" s="8"/>
      <c r="JQ68" s="8"/>
      <c r="JR68" s="8"/>
      <c r="JS68" s="8"/>
      <c r="JT68" s="8"/>
      <c r="JU68" s="8"/>
      <c r="JV68" s="8"/>
      <c r="JW68" s="8"/>
      <c r="JX68" s="8"/>
      <c r="JY68" s="8"/>
      <c r="JZ68" s="8"/>
      <c r="KA68" s="8"/>
      <c r="KB68" s="8"/>
      <c r="KC68" s="8"/>
      <c r="KD68" s="8"/>
      <c r="KE68" s="8"/>
      <c r="KF68" s="8"/>
      <c r="KG68" s="8"/>
      <c r="KH68" s="8"/>
      <c r="KI68" s="8"/>
      <c r="KJ68" s="8"/>
      <c r="KK68" s="8"/>
      <c r="KL68" s="8"/>
      <c r="KM68" s="8"/>
      <c r="KN68" s="8"/>
      <c r="KO68" s="8"/>
      <c r="KP68" s="8"/>
      <c r="KQ68" s="8"/>
      <c r="KR68" s="8"/>
      <c r="KS68" s="8"/>
      <c r="KT68" s="8"/>
      <c r="KU68" s="8"/>
      <c r="KV68" s="8"/>
      <c r="KW68" s="8"/>
      <c r="KX68" s="8"/>
      <c r="KY68" s="8"/>
      <c r="KZ68" s="8"/>
      <c r="LA68" s="8"/>
      <c r="LB68" s="8"/>
      <c r="LC68" s="8"/>
      <c r="LD68" s="8"/>
      <c r="LE68" s="8"/>
      <c r="LF68" s="8"/>
      <c r="LG68" s="8"/>
      <c r="LH68" s="8"/>
      <c r="LI68" s="8"/>
      <c r="LJ68" s="8"/>
      <c r="LK68" s="8"/>
      <c r="LL68" s="8"/>
      <c r="LM68" s="8"/>
      <c r="LN68" s="8"/>
      <c r="LO68" s="8"/>
      <c r="LP68" s="8"/>
      <c r="LQ68" s="8"/>
      <c r="LR68" s="8"/>
      <c r="LS68" s="8"/>
      <c r="LT68" s="8"/>
      <c r="LU68" s="8"/>
      <c r="LV68" s="8"/>
      <c r="LW68" s="8"/>
      <c r="LX68" s="8"/>
      <c r="LY68" s="8"/>
      <c r="LZ68" s="8"/>
      <c r="MA68" s="8"/>
      <c r="MB68" s="8"/>
      <c r="MC68" s="8"/>
      <c r="MD68" s="8"/>
      <c r="ME68" s="8"/>
      <c r="MF68" s="8"/>
      <c r="MG68" s="8"/>
      <c r="MH68" s="8"/>
      <c r="MI68" s="8"/>
      <c r="MJ68" s="8"/>
      <c r="MK68" s="8"/>
      <c r="ML68" s="8"/>
      <c r="MM68" s="8"/>
      <c r="MN68" s="8"/>
      <c r="MO68" s="8"/>
      <c r="MP68" s="8"/>
      <c r="MQ68" s="8"/>
      <c r="MR68" s="8"/>
      <c r="MS68" s="8"/>
      <c r="MT68" s="8"/>
      <c r="MU68" s="8"/>
      <c r="MV68" s="8"/>
      <c r="MW68" s="8"/>
      <c r="MX68" s="8"/>
      <c r="MY68" s="8"/>
      <c r="MZ68" s="8"/>
      <c r="NA68" s="8"/>
      <c r="NB68" s="8"/>
      <c r="NC68" s="8"/>
      <c r="ND68" s="8"/>
      <c r="NE68" s="8"/>
      <c r="NF68" s="8"/>
      <c r="NG68" s="8"/>
      <c r="NH68" s="8"/>
      <c r="NI68" s="8"/>
      <c r="NJ68" s="8"/>
      <c r="NK68" s="8"/>
      <c r="NL68" s="8"/>
      <c r="NM68" s="8"/>
      <c r="NN68" s="8"/>
      <c r="NO68" s="8"/>
      <c r="NP68" s="8"/>
      <c r="NQ68" s="8"/>
      <c r="NR68" s="8"/>
      <c r="NS68" s="8"/>
      <c r="NT68" s="8"/>
      <c r="NU68" s="8"/>
      <c r="NV68" s="8"/>
      <c r="NW68" s="8"/>
      <c r="NX68" s="8"/>
      <c r="NY68" s="8"/>
      <c r="NZ68" s="8"/>
      <c r="OA68" s="8"/>
      <c r="OB68" s="8"/>
      <c r="OC68" s="8"/>
      <c r="OD68" s="8"/>
      <c r="OE68" s="8"/>
      <c r="OF68" s="8"/>
      <c r="OG68" s="8"/>
      <c r="OH68" s="8"/>
      <c r="OI68" s="8"/>
      <c r="OJ68" s="8"/>
      <c r="OK68" s="8"/>
      <c r="OL68" s="8"/>
      <c r="OM68" s="8"/>
      <c r="ON68" s="8"/>
      <c r="OO68" s="8"/>
      <c r="OP68" s="8"/>
      <c r="OQ68" s="8"/>
      <c r="OR68" s="8"/>
      <c r="OS68" s="8"/>
      <c r="OT68" s="8"/>
      <c r="OU68" s="8"/>
      <c r="OV68" s="8"/>
      <c r="OW68" s="8"/>
      <c r="OX68" s="8"/>
      <c r="OY68" s="8"/>
      <c r="OZ68" s="8"/>
      <c r="PA68" s="8"/>
      <c r="PB68" s="8"/>
      <c r="PC68" s="8"/>
      <c r="PD68" s="8"/>
      <c r="PE68" s="8"/>
      <c r="PF68" s="8"/>
      <c r="PG68" s="8"/>
      <c r="PH68" s="8"/>
      <c r="PI68" s="8"/>
      <c r="PJ68" s="8"/>
      <c r="PK68" s="8"/>
      <c r="PL68" s="8"/>
      <c r="PM68" s="8"/>
      <c r="PN68" s="8"/>
      <c r="PO68" s="8"/>
      <c r="PP68" s="8"/>
      <c r="PQ68" s="8"/>
      <c r="PR68" s="8"/>
      <c r="PS68" s="8"/>
      <c r="PT68" s="8"/>
      <c r="PU68" s="8"/>
      <c r="PV68" s="8"/>
      <c r="PW68" s="8"/>
      <c r="PX68" s="8"/>
      <c r="PY68" s="8"/>
      <c r="PZ68" s="8"/>
      <c r="QA68" s="8"/>
      <c r="QB68" s="8"/>
      <c r="QC68" s="8"/>
      <c r="QD68" s="8"/>
      <c r="QE68" s="8"/>
      <c r="QF68" s="8"/>
      <c r="QG68" s="8"/>
      <c r="QH68" s="8"/>
      <c r="QI68" s="8"/>
      <c r="QJ68" s="8"/>
      <c r="QK68" s="8"/>
      <c r="QL68" s="8"/>
      <c r="QM68" s="8"/>
      <c r="QN68" s="8"/>
      <c r="QO68" s="8"/>
      <c r="QP68" s="8"/>
      <c r="QQ68" s="8"/>
      <c r="QR68" s="8"/>
      <c r="QS68" s="8"/>
      <c r="QT68" s="8"/>
      <c r="QU68" s="8"/>
      <c r="QV68" s="8"/>
      <c r="QW68" s="8"/>
      <c r="QX68" s="8"/>
      <c r="QY68" s="8"/>
      <c r="QZ68" s="8"/>
      <c r="RA68" s="8"/>
      <c r="RB68" s="8"/>
      <c r="RC68" s="8"/>
      <c r="RD68" s="8"/>
      <c r="RE68" s="8"/>
      <c r="RF68" s="8"/>
      <c r="RG68" s="8"/>
      <c r="RH68" s="8"/>
      <c r="RI68" s="8"/>
      <c r="RJ68" s="8"/>
      <c r="RK68" s="8"/>
      <c r="RL68" s="8"/>
      <c r="RM68" s="8"/>
      <c r="RN68" s="8"/>
      <c r="RO68" s="8"/>
      <c r="RP68" s="8"/>
      <c r="RQ68" s="8"/>
      <c r="RR68" s="8"/>
      <c r="RS68" s="8"/>
      <c r="RT68" s="8"/>
      <c r="RU68" s="8"/>
      <c r="RV68" s="8"/>
      <c r="RW68" s="8"/>
      <c r="RX68" s="8"/>
      <c r="RY68" s="8"/>
      <c r="RZ68" s="8"/>
      <c r="SA68" s="8"/>
      <c r="SB68" s="8"/>
      <c r="SC68" s="8"/>
      <c r="SD68" s="8"/>
      <c r="SE68" s="8"/>
      <c r="SF68" s="8"/>
      <c r="SG68" s="8"/>
      <c r="SH68" s="8"/>
      <c r="SI68" s="8"/>
      <c r="SJ68" s="8"/>
      <c r="SK68" s="8"/>
      <c r="SL68" s="8"/>
      <c r="SM68" s="8"/>
      <c r="SN68" s="8"/>
      <c r="SO68" s="8"/>
      <c r="SP68" s="8"/>
      <c r="SQ68" s="8"/>
      <c r="SR68" s="8"/>
      <c r="SS68" s="8"/>
      <c r="ST68" s="8"/>
      <c r="SU68" s="8"/>
      <c r="SV68" s="8"/>
      <c r="SW68" s="8"/>
      <c r="SX68" s="8"/>
      <c r="SY68" s="8"/>
      <c r="SZ68" s="8"/>
      <c r="TA68" s="8"/>
      <c r="TB68" s="8"/>
      <c r="TC68" s="8"/>
      <c r="TD68" s="8"/>
      <c r="TE68" s="8"/>
      <c r="TF68" s="8"/>
      <c r="TG68" s="8"/>
      <c r="TH68" s="8"/>
      <c r="TI68" s="8"/>
      <c r="TJ68" s="8"/>
      <c r="TK68" s="8"/>
      <c r="TL68" s="8"/>
      <c r="TM68" s="8"/>
      <c r="TN68" s="8"/>
      <c r="TO68" s="8"/>
      <c r="TP68" s="8"/>
      <c r="TQ68" s="8"/>
      <c r="TR68" s="8"/>
      <c r="TS68" s="8"/>
      <c r="TT68" s="8"/>
      <c r="TU68" s="8"/>
      <c r="TV68" s="8"/>
      <c r="TW68" s="8"/>
      <c r="TX68" s="8"/>
      <c r="TY68" s="8"/>
      <c r="TZ68" s="8"/>
      <c r="UA68" s="8"/>
      <c r="UB68" s="8"/>
      <c r="UC68" s="8"/>
      <c r="UD68" s="8"/>
      <c r="UE68" s="8"/>
      <c r="UF68" s="8"/>
      <c r="UG68" s="8"/>
      <c r="UH68" s="8"/>
      <c r="UI68" s="8"/>
      <c r="UJ68" s="8"/>
      <c r="UK68" s="8"/>
      <c r="UL68" s="8"/>
      <c r="UM68" s="8"/>
      <c r="UN68" s="8"/>
      <c r="UO68" s="8"/>
      <c r="UP68" s="8"/>
      <c r="UQ68" s="8"/>
      <c r="UR68" s="8"/>
      <c r="US68" s="8"/>
      <c r="UT68" s="8"/>
      <c r="UU68" s="8"/>
      <c r="UV68" s="8"/>
      <c r="UW68" s="8"/>
      <c r="UX68" s="8"/>
      <c r="UY68" s="8"/>
      <c r="UZ68" s="8"/>
      <c r="VA68" s="8"/>
      <c r="VB68" s="8"/>
      <c r="VC68" s="8"/>
      <c r="VD68" s="8"/>
      <c r="VE68" s="8"/>
      <c r="VF68" s="8"/>
      <c r="VG68" s="8"/>
      <c r="VH68" s="8"/>
      <c r="VI68" s="8"/>
      <c r="VJ68" s="8"/>
      <c r="VK68" s="8"/>
      <c r="VL68" s="8"/>
      <c r="VM68" s="8"/>
      <c r="VN68" s="8"/>
      <c r="VO68" s="8"/>
      <c r="VP68" s="8"/>
      <c r="VQ68" s="8"/>
      <c r="VR68" s="8"/>
      <c r="VS68" s="8"/>
      <c r="VT68" s="8"/>
      <c r="VU68" s="8"/>
      <c r="VV68" s="8"/>
      <c r="VW68" s="8"/>
      <c r="VX68" s="8"/>
      <c r="VY68" s="8"/>
      <c r="VZ68" s="8"/>
      <c r="WA68" s="8"/>
      <c r="WB68" s="8"/>
      <c r="WC68" s="8"/>
      <c r="WD68" s="8"/>
      <c r="WE68" s="8"/>
      <c r="WF68" s="8"/>
      <c r="WG68" s="8"/>
      <c r="WH68" s="8"/>
      <c r="WI68" s="8"/>
      <c r="WJ68" s="8"/>
      <c r="WK68" s="8"/>
      <c r="WL68" s="8"/>
      <c r="WM68" s="8"/>
      <c r="WN68" s="8"/>
      <c r="WO68" s="8"/>
      <c r="WP68" s="8"/>
      <c r="WQ68" s="8"/>
      <c r="WR68" s="8"/>
      <c r="WS68" s="8"/>
      <c r="WT68" s="8"/>
      <c r="WU68" s="8"/>
      <c r="WV68" s="8"/>
      <c r="WW68" s="8"/>
      <c r="WX68" s="8"/>
      <c r="WY68" s="8"/>
      <c r="WZ68" s="8"/>
      <c r="XA68" s="8"/>
      <c r="XB68" s="8"/>
      <c r="XC68" s="8"/>
      <c r="XD68" s="8"/>
      <c r="XE68" s="8"/>
      <c r="XF68" s="8"/>
      <c r="XG68" s="8"/>
      <c r="XH68" s="8"/>
      <c r="XI68" s="8"/>
      <c r="XJ68" s="8"/>
      <c r="XK68" s="8"/>
      <c r="XL68" s="8"/>
      <c r="XM68" s="8"/>
      <c r="XN68" s="8"/>
      <c r="XO68" s="8"/>
      <c r="XP68" s="8"/>
      <c r="XQ68" s="8"/>
      <c r="XR68" s="8"/>
      <c r="XS68" s="8"/>
      <c r="XT68" s="8"/>
      <c r="XU68" s="8"/>
      <c r="XV68" s="8"/>
      <c r="XW68" s="8"/>
      <c r="XX68" s="8"/>
      <c r="XY68" s="8"/>
      <c r="XZ68" s="8"/>
      <c r="YA68" s="8"/>
      <c r="YB68" s="8"/>
      <c r="YC68" s="8"/>
      <c r="YD68" s="8"/>
      <c r="YE68" s="8"/>
      <c r="YF68" s="8"/>
      <c r="YG68" s="8"/>
      <c r="YH68" s="8"/>
      <c r="YI68" s="8"/>
      <c r="YJ68" s="8"/>
      <c r="YK68" s="8"/>
      <c r="YL68" s="8"/>
      <c r="YM68" s="8"/>
      <c r="YN68" s="8"/>
      <c r="YO68" s="8"/>
      <c r="YP68" s="8"/>
      <c r="YQ68" s="8"/>
      <c r="YR68" s="8"/>
      <c r="YS68" s="8"/>
      <c r="YT68" s="8"/>
      <c r="YU68" s="8"/>
      <c r="YV68" s="8"/>
      <c r="YW68" s="8"/>
      <c r="YX68" s="8"/>
      <c r="YY68" s="8"/>
      <c r="YZ68" s="8"/>
      <c r="ZA68" s="8"/>
      <c r="ZB68" s="8"/>
      <c r="ZC68" s="8"/>
      <c r="ZD68" s="8"/>
      <c r="ZE68" s="8"/>
      <c r="ZF68" s="8"/>
      <c r="ZG68" s="8"/>
      <c r="ZH68" s="8"/>
      <c r="ZI68" s="8"/>
      <c r="ZJ68" s="8"/>
      <c r="ZK68" s="8"/>
      <c r="ZL68" s="8"/>
      <c r="ZM68" s="8"/>
      <c r="ZN68" s="8"/>
      <c r="ZO68" s="8"/>
      <c r="ZP68" s="8"/>
      <c r="ZQ68" s="8"/>
      <c r="ZR68" s="8"/>
      <c r="ZS68" s="8"/>
      <c r="ZT68" s="8"/>
      <c r="ZU68" s="8"/>
      <c r="ZV68" s="8"/>
      <c r="ZW68" s="8"/>
      <c r="ZX68" s="8"/>
      <c r="ZY68" s="8"/>
      <c r="ZZ68" s="8"/>
      <c r="AAA68" s="8"/>
      <c r="AAB68" s="8"/>
      <c r="AAC68" s="8"/>
      <c r="AAD68" s="8"/>
      <c r="AAE68" s="8"/>
      <c r="AAF68" s="8"/>
      <c r="AAG68" s="8"/>
      <c r="AAH68" s="8"/>
      <c r="AAI68" s="8"/>
      <c r="AAJ68" s="8"/>
      <c r="AAK68" s="8"/>
      <c r="AAL68" s="8"/>
      <c r="AAM68" s="8"/>
      <c r="AAN68" s="8"/>
      <c r="AAO68" s="8"/>
      <c r="AAP68" s="8"/>
      <c r="AAQ68" s="8"/>
      <c r="AAR68" s="8"/>
      <c r="AAS68" s="8"/>
      <c r="AAT68" s="8"/>
      <c r="AAU68" s="8"/>
      <c r="AAV68" s="8"/>
      <c r="AAW68" s="8"/>
      <c r="AAX68" s="8"/>
      <c r="AAY68" s="8"/>
      <c r="AAZ68" s="8"/>
      <c r="ABA68" s="8"/>
      <c r="ABB68" s="8"/>
      <c r="ABC68" s="8"/>
      <c r="ABD68" s="8"/>
      <c r="ABE68" s="8"/>
      <c r="ABF68" s="8"/>
      <c r="ABG68" s="8"/>
      <c r="ABH68" s="8"/>
      <c r="ABI68" s="8"/>
      <c r="ABJ68" s="8"/>
      <c r="ABK68" s="8"/>
      <c r="ABL68" s="8"/>
      <c r="ABM68" s="8"/>
      <c r="ABN68" s="8"/>
      <c r="ABO68" s="8"/>
      <c r="ABP68" s="8"/>
      <c r="ABQ68" s="8"/>
      <c r="ABR68" s="8"/>
      <c r="ABS68" s="8"/>
      <c r="ABT68" s="8"/>
      <c r="ABU68" s="8"/>
      <c r="ABV68" s="8"/>
      <c r="ABW68" s="8"/>
      <c r="ABX68" s="8"/>
      <c r="ABY68" s="8"/>
      <c r="ABZ68" s="8"/>
      <c r="ACA68" s="8"/>
      <c r="ACB68" s="8"/>
      <c r="ACC68" s="8"/>
      <c r="ACD68" s="8"/>
      <c r="ACE68" s="8"/>
      <c r="ACF68" s="8"/>
      <c r="ACG68" s="8"/>
      <c r="ACH68" s="8"/>
      <c r="ACI68" s="8"/>
      <c r="ACJ68" s="8"/>
      <c r="ACK68" s="8"/>
      <c r="ACL68" s="8"/>
      <c r="ACM68" s="8"/>
      <c r="ACN68" s="8"/>
      <c r="ACO68" s="8"/>
      <c r="ACP68" s="8"/>
      <c r="ACQ68" s="8"/>
      <c r="ACR68" s="8"/>
      <c r="ACS68" s="8"/>
      <c r="ACT68" s="8"/>
      <c r="ACU68" s="8"/>
      <c r="ACV68" s="8"/>
      <c r="ACW68" s="8"/>
      <c r="ACX68" s="8"/>
      <c r="ACY68" s="8"/>
      <c r="ACZ68" s="8"/>
      <c r="ADA68" s="8"/>
      <c r="ADB68" s="8"/>
      <c r="ADC68" s="8"/>
      <c r="ADD68" s="8"/>
      <c r="ADE68" s="8"/>
      <c r="ADF68" s="8"/>
      <c r="ADG68" s="8"/>
      <c r="ADH68" s="8"/>
      <c r="ADI68" s="8"/>
      <c r="ADJ68" s="8"/>
      <c r="ADK68" s="8"/>
      <c r="ADL68" s="8"/>
      <c r="ADM68" s="8"/>
      <c r="ADN68" s="8"/>
      <c r="ADO68" s="8"/>
      <c r="ADP68" s="8"/>
      <c r="ADQ68" s="8"/>
      <c r="ADR68" s="8"/>
      <c r="ADS68" s="8"/>
      <c r="ADT68" s="8"/>
      <c r="ADU68" s="8"/>
      <c r="ADV68" s="8"/>
      <c r="ADW68" s="8"/>
      <c r="ADX68" s="8"/>
      <c r="ADY68" s="8"/>
      <c r="ADZ68" s="8"/>
      <c r="AEA68" s="8"/>
      <c r="AEB68" s="8"/>
      <c r="AEC68" s="8"/>
      <c r="AED68" s="8"/>
      <c r="AEE68" s="8"/>
      <c r="AEF68" s="8"/>
      <c r="AEG68" s="8"/>
      <c r="AEH68" s="8"/>
      <c r="AEI68" s="8"/>
      <c r="AEJ68" s="8"/>
      <c r="AEK68" s="8"/>
      <c r="AEL68" s="8"/>
      <c r="AEM68" s="8"/>
      <c r="AEN68" s="8"/>
      <c r="AEO68" s="8"/>
      <c r="AEP68" s="8"/>
      <c r="AEQ68" s="8"/>
      <c r="AER68" s="8"/>
      <c r="AES68" s="8"/>
      <c r="AET68" s="8"/>
      <c r="AEU68" s="8"/>
      <c r="AEV68" s="8"/>
      <c r="AEW68" s="8"/>
      <c r="AEX68" s="8"/>
      <c r="AEY68" s="8"/>
      <c r="AEZ68" s="8"/>
      <c r="AFA68" s="8"/>
      <c r="AFB68" s="8"/>
      <c r="AFC68" s="8"/>
      <c r="AFD68" s="8"/>
      <c r="AFE68" s="8"/>
      <c r="AFF68" s="8"/>
      <c r="AFG68" s="8"/>
      <c r="AFH68" s="8"/>
      <c r="AFI68" s="8"/>
      <c r="AFJ68" s="8"/>
      <c r="AFK68" s="8"/>
      <c r="AFL68" s="8"/>
      <c r="AFM68" s="8"/>
      <c r="AFN68" s="8"/>
      <c r="AFO68" s="8"/>
      <c r="AFP68" s="8"/>
      <c r="AFQ68" s="8"/>
      <c r="AFR68" s="8"/>
      <c r="AFS68" s="8"/>
      <c r="AFT68" s="8"/>
      <c r="AFU68" s="8"/>
      <c r="AFV68" s="8"/>
      <c r="AFW68" s="8"/>
      <c r="AFX68" s="8"/>
      <c r="AFY68" s="8"/>
      <c r="AFZ68" s="8"/>
      <c r="AGA68" s="8"/>
      <c r="AGB68" s="8"/>
      <c r="AGC68" s="8"/>
      <c r="AGD68" s="8"/>
      <c r="AGE68" s="8"/>
      <c r="AGF68" s="8"/>
      <c r="AGG68" s="8"/>
      <c r="AGH68" s="8"/>
      <c r="AGI68" s="8"/>
      <c r="AGJ68" s="8"/>
      <c r="AGK68" s="8"/>
      <c r="AGL68" s="8"/>
      <c r="AGM68" s="8"/>
      <c r="AGN68" s="8"/>
      <c r="AGO68" s="8"/>
      <c r="AGP68" s="8"/>
      <c r="AGQ68" s="8"/>
      <c r="AGR68" s="8"/>
      <c r="AGS68" s="8"/>
      <c r="AGT68" s="8"/>
      <c r="AGU68" s="8"/>
      <c r="AGV68" s="8"/>
      <c r="AGW68" s="8"/>
      <c r="AGX68" s="8"/>
      <c r="AGY68" s="8"/>
      <c r="AGZ68" s="8"/>
      <c r="AHA68" s="8"/>
      <c r="AHB68" s="8"/>
      <c r="AHC68" s="8"/>
      <c r="AHD68" s="8"/>
      <c r="AHE68" s="8"/>
      <c r="AHF68" s="8"/>
      <c r="AHG68" s="8"/>
      <c r="AHH68" s="8"/>
      <c r="AHI68" s="8"/>
      <c r="AHJ68" s="8"/>
      <c r="AHK68" s="8"/>
      <c r="AHL68" s="8"/>
      <c r="AHM68" s="8"/>
      <c r="AHN68" s="8"/>
      <c r="AHO68" s="8"/>
      <c r="AHP68" s="8"/>
      <c r="AHQ68" s="8"/>
      <c r="AHR68" s="8"/>
      <c r="AHS68" s="8"/>
      <c r="AHT68" s="8"/>
      <c r="AHU68" s="8"/>
      <c r="AHV68" s="8"/>
      <c r="AHW68" s="8"/>
      <c r="AHX68" s="8"/>
      <c r="AHY68" s="8"/>
      <c r="AHZ68" s="8"/>
      <c r="AIA68" s="8"/>
      <c r="AIB68" s="8"/>
      <c r="AIC68" s="8"/>
      <c r="AID68" s="8"/>
      <c r="AIE68" s="8"/>
      <c r="AIF68" s="8"/>
      <c r="AIG68" s="8"/>
      <c r="AIH68" s="8"/>
      <c r="AII68" s="8"/>
      <c r="AIJ68" s="8"/>
      <c r="AIK68" s="8"/>
      <c r="AIL68" s="8"/>
      <c r="AIM68" s="8"/>
      <c r="AIN68" s="8"/>
      <c r="AIO68" s="8"/>
      <c r="AIP68" s="8"/>
      <c r="AIQ68" s="8"/>
      <c r="AIR68" s="8"/>
      <c r="AIS68" s="8"/>
      <c r="AIT68" s="8"/>
      <c r="AIU68" s="8"/>
      <c r="AIV68" s="8"/>
      <c r="AIW68" s="8"/>
      <c r="AIX68" s="8"/>
      <c r="AIY68" s="8"/>
      <c r="AIZ68" s="8"/>
      <c r="AJA68" s="8"/>
      <c r="AJB68" s="8"/>
      <c r="AJC68" s="8"/>
      <c r="AJD68" s="8"/>
      <c r="AJE68" s="8"/>
      <c r="AJF68" s="8"/>
      <c r="AJG68" s="8"/>
      <c r="AJH68" s="8"/>
      <c r="AJI68" s="8"/>
      <c r="AJJ68" s="8"/>
      <c r="AJK68" s="8"/>
      <c r="AJL68" s="8"/>
      <c r="AJM68" s="8"/>
      <c r="AJN68" s="8"/>
      <c r="AJO68" s="8"/>
      <c r="AJP68" s="8"/>
      <c r="AJQ68" s="8"/>
      <c r="AJR68" s="8"/>
      <c r="AJS68" s="8"/>
      <c r="AJT68" s="8"/>
      <c r="AJU68" s="8"/>
      <c r="AJV68" s="8"/>
      <c r="AJW68" s="8"/>
      <c r="AJX68" s="8"/>
      <c r="AJY68" s="8"/>
      <c r="AJZ68" s="8"/>
      <c r="AKA68" s="8"/>
      <c r="AKB68" s="8"/>
      <c r="AKC68" s="8"/>
      <c r="AKD68" s="8"/>
      <c r="AKE68" s="8"/>
      <c r="AKF68" s="8"/>
      <c r="AKG68" s="8"/>
      <c r="AKH68" s="8"/>
      <c r="AKI68" s="8"/>
      <c r="AKJ68" s="8"/>
      <c r="AKK68" s="8"/>
      <c r="AKL68" s="8"/>
      <c r="AKM68" s="8"/>
      <c r="AKN68" s="8"/>
      <c r="AKO68" s="8"/>
      <c r="AKP68" s="8"/>
      <c r="AKQ68" s="8"/>
      <c r="AKR68" s="8"/>
      <c r="AKS68" s="8"/>
      <c r="AKT68" s="8"/>
      <c r="AKU68" s="8"/>
      <c r="AKV68" s="8"/>
      <c r="AKW68" s="8"/>
      <c r="AKX68" s="8"/>
      <c r="AKY68" s="8"/>
      <c r="AKZ68" s="8"/>
      <c r="ALA68" s="8"/>
      <c r="ALB68" s="8"/>
      <c r="ALC68" s="8"/>
      <c r="ALD68" s="8"/>
      <c r="ALE68" s="8"/>
      <c r="ALF68" s="8"/>
      <c r="ALG68" s="8"/>
      <c r="ALH68" s="8"/>
      <c r="ALI68" s="8"/>
      <c r="ALJ68" s="8"/>
      <c r="ALK68" s="8"/>
      <c r="ALL68" s="8"/>
      <c r="ALM68" s="8"/>
      <c r="ALN68" s="8"/>
      <c r="ALO68" s="8"/>
      <c r="ALP68" s="8"/>
      <c r="ALQ68" s="8"/>
      <c r="ALR68" s="8"/>
      <c r="ALS68" s="8"/>
      <c r="ALT68" s="8"/>
      <c r="ALU68" s="8"/>
      <c r="ALV68" s="8"/>
      <c r="ALW68" s="8"/>
      <c r="ALX68" s="8"/>
      <c r="ALY68" s="8"/>
      <c r="ALZ68" s="8"/>
      <c r="AMA68" s="8"/>
      <c r="AMB68" s="8"/>
      <c r="AMC68" s="8"/>
      <c r="AMD68" s="8"/>
      <c r="AME68" s="8"/>
      <c r="AMF68" s="8"/>
      <c r="AMG68" s="8"/>
      <c r="AMH68" s="8"/>
      <c r="AMI68" s="8"/>
      <c r="AMJ68" s="8"/>
      <c r="AMK68" s="8"/>
      <c r="AML68" s="8"/>
      <c r="AMM68" s="8"/>
      <c r="AMN68" s="8"/>
      <c r="AMO68" s="8"/>
      <c r="AMP68" s="8"/>
      <c r="AMQ68" s="8"/>
      <c r="AMR68" s="8"/>
      <c r="AMS68" s="8"/>
      <c r="AMT68" s="8"/>
      <c r="AMU68" s="8"/>
      <c r="AMV68" s="8"/>
      <c r="AMW68" s="8"/>
      <c r="AMX68" s="8"/>
      <c r="AMY68" s="8"/>
      <c r="AMZ68" s="8"/>
      <c r="ANA68" s="8"/>
      <c r="ANB68" s="8"/>
      <c r="ANC68" s="8"/>
      <c r="AND68" s="8"/>
      <c r="ANE68" s="8"/>
      <c r="ANF68" s="8"/>
      <c r="ANG68" s="8"/>
      <c r="ANH68" s="8"/>
      <c r="ANI68" s="8"/>
      <c r="ANJ68" s="8"/>
      <c r="ANK68" s="8"/>
      <c r="ANL68" s="8"/>
      <c r="ANM68" s="8"/>
      <c r="ANN68" s="8"/>
      <c r="ANO68" s="8"/>
      <c r="ANP68" s="8"/>
      <c r="ANQ68" s="8"/>
      <c r="ANR68" s="8"/>
      <c r="ANS68" s="8"/>
      <c r="ANT68" s="8"/>
      <c r="ANU68" s="8"/>
      <c r="ANV68" s="8"/>
      <c r="ANW68" s="8"/>
      <c r="ANX68" s="8"/>
      <c r="ANY68" s="8"/>
      <c r="ANZ68" s="8"/>
      <c r="AOA68" s="8"/>
      <c r="AOB68" s="8"/>
      <c r="AOC68" s="8"/>
      <c r="AOD68" s="8"/>
      <c r="AOE68" s="8"/>
      <c r="AOF68" s="8"/>
      <c r="AOG68" s="8"/>
      <c r="AOH68" s="8"/>
      <c r="AOI68" s="8"/>
      <c r="AOJ68" s="8"/>
      <c r="AOK68" s="8"/>
      <c r="AOL68" s="8"/>
      <c r="AOM68" s="8"/>
      <c r="AON68" s="8"/>
      <c r="AOO68" s="8"/>
      <c r="AOP68" s="8"/>
      <c r="AOQ68" s="8"/>
      <c r="AOR68" s="8"/>
      <c r="AOS68" s="8"/>
      <c r="AOT68" s="8"/>
      <c r="AOU68" s="8"/>
      <c r="AOV68" s="8"/>
      <c r="AOW68" s="8"/>
      <c r="AOX68" s="8"/>
      <c r="AOY68" s="8"/>
      <c r="AOZ68" s="8"/>
      <c r="APA68" s="8"/>
      <c r="APB68" s="8"/>
      <c r="APC68" s="8"/>
      <c r="APD68" s="8"/>
      <c r="APE68" s="8"/>
      <c r="APF68" s="8"/>
      <c r="APG68" s="8"/>
      <c r="APH68" s="8"/>
      <c r="API68" s="8"/>
      <c r="APJ68" s="8"/>
      <c r="APK68" s="8"/>
      <c r="APL68" s="8"/>
      <c r="APM68" s="8"/>
      <c r="APN68" s="8"/>
      <c r="APO68" s="8"/>
      <c r="APP68" s="8"/>
      <c r="APQ68" s="8"/>
      <c r="APR68" s="8"/>
      <c r="APS68" s="8"/>
      <c r="APT68" s="8"/>
      <c r="APU68" s="8"/>
      <c r="APV68" s="8"/>
      <c r="APW68" s="8"/>
      <c r="APX68" s="8"/>
      <c r="APY68" s="8"/>
      <c r="APZ68" s="8"/>
      <c r="AQA68" s="8"/>
      <c r="AQB68" s="8"/>
      <c r="AQC68" s="8"/>
      <c r="AQD68" s="8"/>
      <c r="AQE68" s="8"/>
      <c r="AQF68" s="8"/>
      <c r="AQG68" s="8"/>
      <c r="AQH68" s="8"/>
      <c r="AQI68" s="8"/>
      <c r="AQJ68" s="8"/>
      <c r="AQK68" s="8"/>
      <c r="AQL68" s="8"/>
      <c r="AQM68" s="8"/>
      <c r="AQN68" s="8"/>
      <c r="AQO68" s="8"/>
      <c r="AQP68" s="8"/>
      <c r="AQQ68" s="8"/>
      <c r="AQR68" s="8"/>
      <c r="AQS68" s="8"/>
      <c r="AQT68" s="8"/>
      <c r="AQU68" s="8"/>
      <c r="AQV68" s="8"/>
      <c r="AQW68" s="8"/>
      <c r="AQX68" s="8"/>
      <c r="AQY68" s="8"/>
      <c r="AQZ68" s="8"/>
      <c r="ARA68" s="8"/>
      <c r="ARB68" s="8"/>
      <c r="ARC68" s="8"/>
      <c r="ARD68" s="8"/>
      <c r="ARE68" s="8"/>
      <c r="ARF68" s="8"/>
      <c r="ARG68" s="8"/>
      <c r="ARH68" s="8"/>
      <c r="ARI68" s="8"/>
      <c r="ARJ68" s="8"/>
      <c r="ARK68" s="8"/>
      <c r="ARL68" s="8"/>
      <c r="ARM68" s="8"/>
      <c r="ARN68" s="8"/>
      <c r="ARO68" s="8"/>
      <c r="ARP68" s="8"/>
      <c r="ARQ68" s="8"/>
      <c r="ARR68" s="8"/>
      <c r="ARS68" s="8"/>
      <c r="ART68" s="8"/>
      <c r="ARU68" s="8"/>
      <c r="ARV68" s="8"/>
      <c r="ARW68" s="8"/>
      <c r="ARX68" s="8"/>
      <c r="ARY68" s="8"/>
      <c r="ARZ68" s="8"/>
      <c r="ASA68" s="8"/>
      <c r="ASB68" s="8"/>
      <c r="ASC68" s="8"/>
      <c r="ASD68" s="8"/>
      <c r="ASE68" s="8"/>
      <c r="ASF68" s="8"/>
      <c r="ASG68" s="8"/>
      <c r="ASH68" s="8"/>
      <c r="ASI68" s="8"/>
      <c r="ASJ68" s="8"/>
      <c r="ASK68" s="8"/>
      <c r="ASL68" s="8"/>
      <c r="ASM68" s="8"/>
      <c r="ASN68" s="8"/>
      <c r="ASO68" s="8"/>
      <c r="ASP68" s="8"/>
      <c r="ASQ68" s="8"/>
      <c r="ASR68" s="8"/>
      <c r="ASS68" s="8"/>
      <c r="AST68" s="8"/>
      <c r="ASU68" s="8"/>
      <c r="ASV68" s="8"/>
      <c r="ASW68" s="8"/>
      <c r="ASX68" s="8"/>
      <c r="ASY68" s="8"/>
      <c r="ASZ68" s="8"/>
      <c r="ATA68" s="8"/>
      <c r="ATB68" s="8"/>
      <c r="ATC68" s="8"/>
      <c r="ATD68" s="8"/>
      <c r="ATE68" s="8"/>
      <c r="ATF68" s="8"/>
      <c r="ATG68" s="8"/>
      <c r="ATH68" s="8"/>
      <c r="ATI68" s="8"/>
      <c r="ATJ68" s="8"/>
      <c r="ATK68" s="8"/>
      <c r="ATL68" s="8"/>
      <c r="ATM68" s="8"/>
      <c r="ATN68" s="8"/>
      <c r="ATO68" s="8"/>
      <c r="ATP68" s="8"/>
      <c r="ATQ68" s="8"/>
      <c r="ATR68" s="8"/>
      <c r="ATS68" s="8"/>
      <c r="ATT68" s="8"/>
      <c r="ATU68" s="8"/>
      <c r="ATV68" s="8"/>
      <c r="ATW68" s="8"/>
      <c r="ATX68" s="8"/>
      <c r="ATY68" s="8"/>
      <c r="ATZ68" s="8"/>
      <c r="AUA68" s="8"/>
      <c r="AUB68" s="8"/>
      <c r="AUC68" s="8"/>
      <c r="AUD68" s="8"/>
      <c r="AUE68" s="8"/>
      <c r="AUF68" s="8"/>
      <c r="AUG68" s="8"/>
      <c r="AUH68" s="8"/>
      <c r="AUI68" s="8"/>
      <c r="AUJ68" s="8"/>
      <c r="AUK68" s="8"/>
      <c r="AUL68" s="8"/>
      <c r="AUM68" s="8"/>
      <c r="AUN68" s="8"/>
      <c r="AUO68" s="8"/>
      <c r="AUP68" s="8"/>
      <c r="AUQ68" s="8"/>
      <c r="AUR68" s="8"/>
      <c r="AUS68" s="8"/>
      <c r="AUT68" s="8"/>
      <c r="AUU68" s="8"/>
      <c r="AUV68" s="8"/>
      <c r="AUW68" s="8"/>
      <c r="AUX68" s="8"/>
      <c r="AUY68" s="8"/>
      <c r="AUZ68" s="8"/>
      <c r="AVA68" s="8"/>
      <c r="AVB68" s="8"/>
      <c r="AVC68" s="8"/>
      <c r="AVD68" s="8"/>
      <c r="AVE68" s="8"/>
      <c r="AVF68" s="8"/>
      <c r="AVG68" s="8"/>
      <c r="AVH68" s="8"/>
      <c r="AVI68" s="8"/>
      <c r="AVJ68" s="8"/>
      <c r="AVK68" s="8"/>
      <c r="AVL68" s="8"/>
      <c r="AVM68" s="8"/>
      <c r="AVN68" s="8"/>
      <c r="AVO68" s="8"/>
      <c r="AVP68" s="8"/>
      <c r="AVQ68" s="8"/>
      <c r="AVR68" s="8"/>
      <c r="AVS68" s="8"/>
      <c r="AVT68" s="8"/>
      <c r="AVU68" s="8"/>
      <c r="AVV68" s="8"/>
      <c r="AVW68" s="8"/>
      <c r="AVX68" s="8"/>
      <c r="AVY68" s="8"/>
      <c r="AVZ68" s="8"/>
      <c r="AWA68" s="8"/>
      <c r="AWB68" s="8"/>
      <c r="AWC68" s="8"/>
      <c r="AWD68" s="8"/>
      <c r="AWE68" s="8"/>
      <c r="AWF68" s="8"/>
      <c r="AWG68" s="8"/>
      <c r="AWH68" s="8"/>
      <c r="AWI68" s="8"/>
      <c r="AWJ68" s="8"/>
      <c r="AWK68" s="8"/>
      <c r="AWL68" s="8"/>
      <c r="AWM68" s="8"/>
      <c r="AWN68" s="8"/>
      <c r="AWO68" s="8"/>
      <c r="AWP68" s="8"/>
      <c r="AWQ68" s="8"/>
      <c r="AWR68" s="8"/>
      <c r="AWS68" s="8"/>
      <c r="AWT68" s="8"/>
      <c r="AWU68" s="8"/>
      <c r="AWV68" s="8"/>
      <c r="AWW68" s="8"/>
      <c r="AWX68" s="8"/>
      <c r="AWY68" s="8"/>
      <c r="AWZ68" s="8"/>
      <c r="AXA68" s="8"/>
      <c r="AXB68" s="8"/>
      <c r="AXC68" s="8"/>
      <c r="AXD68" s="8"/>
      <c r="AXE68" s="8"/>
      <c r="AXF68" s="8"/>
      <c r="AXG68" s="8"/>
      <c r="AXH68" s="8"/>
      <c r="AXI68" s="8"/>
      <c r="AXJ68" s="8"/>
      <c r="AXK68" s="8"/>
      <c r="AXL68" s="8"/>
      <c r="AXM68" s="8"/>
      <c r="AXN68" s="8"/>
      <c r="AXO68" s="8"/>
      <c r="AXP68" s="8"/>
      <c r="AXQ68" s="8"/>
      <c r="AXR68" s="8"/>
      <c r="AXS68" s="8"/>
      <c r="AXT68" s="8"/>
      <c r="AXU68" s="8"/>
      <c r="AXV68" s="8"/>
      <c r="AXW68" s="8"/>
      <c r="AXX68" s="8"/>
      <c r="AXY68" s="8"/>
      <c r="AXZ68" s="8"/>
      <c r="AYA68" s="8"/>
      <c r="AYB68" s="8"/>
      <c r="AYC68" s="8"/>
      <c r="AYD68" s="8"/>
      <c r="AYE68" s="8"/>
      <c r="AYF68" s="8"/>
      <c r="AYG68" s="8"/>
      <c r="AYH68" s="8"/>
      <c r="AYI68" s="8"/>
      <c r="AYJ68" s="8"/>
      <c r="AYK68" s="8"/>
      <c r="AYL68" s="8"/>
      <c r="AYM68" s="8"/>
      <c r="AYN68" s="8"/>
      <c r="AYO68" s="8"/>
      <c r="AYP68" s="8"/>
      <c r="AYQ68" s="8"/>
      <c r="AYR68" s="8"/>
      <c r="AYS68" s="8"/>
      <c r="AYT68" s="8"/>
      <c r="AYU68" s="8"/>
      <c r="AYV68" s="8"/>
      <c r="AYW68" s="8"/>
      <c r="AYX68" s="8"/>
      <c r="AYY68" s="8"/>
      <c r="AYZ68" s="8"/>
      <c r="AZA68" s="8"/>
      <c r="AZB68" s="8"/>
      <c r="AZC68" s="8"/>
      <c r="AZD68" s="8"/>
      <c r="AZE68" s="8"/>
      <c r="AZF68" s="8"/>
      <c r="AZG68" s="8"/>
      <c r="AZH68" s="8"/>
      <c r="AZI68" s="8"/>
      <c r="AZJ68" s="8"/>
      <c r="AZK68" s="8"/>
      <c r="AZL68" s="8"/>
      <c r="AZM68" s="8"/>
      <c r="AZN68" s="8"/>
      <c r="AZO68" s="8"/>
      <c r="AZP68" s="8"/>
      <c r="AZQ68" s="8"/>
      <c r="AZR68" s="8"/>
      <c r="AZS68" s="8"/>
      <c r="AZT68" s="8"/>
      <c r="AZU68" s="8"/>
      <c r="AZV68" s="8"/>
      <c r="AZW68" s="8"/>
      <c r="AZX68" s="8"/>
      <c r="AZY68" s="8"/>
      <c r="AZZ68" s="8"/>
      <c r="BAA68" s="8"/>
      <c r="BAB68" s="8"/>
      <c r="BAC68" s="8"/>
      <c r="BAD68" s="8"/>
      <c r="BAE68" s="8"/>
      <c r="BAF68" s="8"/>
      <c r="BAG68" s="8"/>
      <c r="BAH68" s="8"/>
      <c r="BAI68" s="8"/>
      <c r="BAJ68" s="8"/>
      <c r="BAK68" s="8"/>
      <c r="BAL68" s="8"/>
      <c r="BAM68" s="8"/>
      <c r="BAN68" s="8"/>
      <c r="BAO68" s="8"/>
      <c r="BAP68" s="8"/>
      <c r="BAQ68" s="8"/>
      <c r="BAR68" s="8"/>
      <c r="BAS68" s="8"/>
      <c r="BAT68" s="8"/>
      <c r="BAU68" s="8"/>
      <c r="BAV68" s="8"/>
      <c r="BAW68" s="8"/>
      <c r="BAX68" s="8"/>
      <c r="BAY68" s="8"/>
      <c r="BAZ68" s="8"/>
      <c r="BBA68" s="8"/>
      <c r="BBB68" s="8"/>
      <c r="BBC68" s="8"/>
      <c r="BBD68" s="8"/>
      <c r="BBE68" s="8"/>
      <c r="BBF68" s="8"/>
      <c r="BBG68" s="8"/>
      <c r="BBH68" s="8"/>
      <c r="BBI68" s="8"/>
      <c r="BBJ68" s="8"/>
      <c r="BBK68" s="8"/>
      <c r="BBL68" s="8"/>
      <c r="BBM68" s="8"/>
      <c r="BBN68" s="8"/>
      <c r="BBO68" s="8"/>
      <c r="BBP68" s="8"/>
      <c r="BBQ68" s="8"/>
      <c r="BBR68" s="8"/>
      <c r="BBS68" s="8"/>
      <c r="BBT68" s="8"/>
      <c r="BBU68" s="8"/>
      <c r="BBV68" s="8"/>
      <c r="BBW68" s="8"/>
      <c r="BBX68" s="8"/>
      <c r="BBY68" s="8"/>
      <c r="BBZ68" s="8"/>
      <c r="BCA68" s="8"/>
      <c r="BCB68" s="8"/>
      <c r="BCC68" s="8"/>
      <c r="BCD68" s="8"/>
      <c r="BCE68" s="8"/>
      <c r="BCF68" s="8"/>
      <c r="BCG68" s="8"/>
      <c r="BCH68" s="8"/>
      <c r="BCI68" s="8"/>
      <c r="BCJ68" s="8"/>
      <c r="BCK68" s="8"/>
      <c r="BCL68" s="8"/>
      <c r="BCM68" s="8"/>
      <c r="BCN68" s="8"/>
      <c r="BCO68" s="8"/>
      <c r="BCP68" s="8"/>
      <c r="BCQ68" s="8"/>
      <c r="BCR68" s="8"/>
      <c r="BCS68" s="8"/>
      <c r="BCT68" s="8"/>
      <c r="BCU68" s="8"/>
      <c r="BCV68" s="8"/>
      <c r="BCW68" s="8"/>
      <c r="BCX68" s="8"/>
      <c r="BCY68" s="8"/>
      <c r="BCZ68" s="8"/>
      <c r="BDA68" s="8"/>
      <c r="BDB68" s="8"/>
      <c r="BDC68" s="8"/>
      <c r="BDD68" s="8"/>
      <c r="BDE68" s="8"/>
      <c r="BDF68" s="8"/>
      <c r="BDG68" s="8"/>
      <c r="BDH68" s="8"/>
      <c r="BDI68" s="8"/>
      <c r="BDJ68" s="8"/>
      <c r="BDK68" s="8"/>
      <c r="BDL68" s="8"/>
      <c r="BDM68" s="8"/>
      <c r="BDN68" s="8"/>
      <c r="BDO68" s="8"/>
      <c r="BDP68" s="8"/>
      <c r="BDQ68" s="8"/>
      <c r="BDR68" s="8"/>
      <c r="BDS68" s="8"/>
      <c r="BDT68" s="8"/>
      <c r="BDU68" s="8"/>
      <c r="BDV68" s="8"/>
      <c r="BDW68" s="8"/>
      <c r="BDX68" s="8"/>
      <c r="BDY68" s="8"/>
      <c r="BDZ68" s="8"/>
      <c r="BEA68" s="8"/>
      <c r="BEB68" s="8"/>
      <c r="BEC68" s="8"/>
      <c r="BED68" s="8"/>
      <c r="BEE68" s="8"/>
      <c r="BEF68" s="8"/>
      <c r="BEG68" s="8"/>
      <c r="BEH68" s="8"/>
      <c r="BEI68" s="8"/>
      <c r="BEJ68" s="8"/>
      <c r="BEK68" s="8"/>
      <c r="BEL68" s="8"/>
      <c r="BEM68" s="8"/>
      <c r="BEN68" s="8"/>
      <c r="BEO68" s="8"/>
      <c r="BEP68" s="8"/>
      <c r="BEQ68" s="8"/>
      <c r="BER68" s="8"/>
      <c r="BES68" s="8"/>
      <c r="BET68" s="8"/>
      <c r="BEU68" s="8"/>
      <c r="BEV68" s="8"/>
      <c r="BEW68" s="8"/>
      <c r="BEX68" s="8"/>
      <c r="BEY68" s="8"/>
      <c r="BEZ68" s="8"/>
      <c r="BFA68" s="8"/>
      <c r="BFB68" s="8"/>
      <c r="BFC68" s="8"/>
      <c r="BFD68" s="8"/>
      <c r="BFE68" s="8"/>
      <c r="BFF68" s="8"/>
      <c r="BFG68" s="8"/>
      <c r="BFH68" s="8"/>
      <c r="BFI68" s="8"/>
      <c r="BFJ68" s="8"/>
      <c r="BFK68" s="8"/>
      <c r="BFL68" s="8"/>
      <c r="BFM68" s="8"/>
      <c r="BFN68" s="8"/>
      <c r="BFO68" s="8"/>
      <c r="BFP68" s="8"/>
      <c r="BFQ68" s="8"/>
      <c r="BFR68" s="8"/>
      <c r="BFS68" s="8"/>
      <c r="BFT68" s="8"/>
      <c r="BFU68" s="8"/>
      <c r="BFV68" s="8"/>
      <c r="BFW68" s="8"/>
      <c r="BFX68" s="8"/>
      <c r="BFY68" s="8"/>
      <c r="BFZ68" s="8"/>
      <c r="BGA68" s="8"/>
      <c r="BGB68" s="8"/>
      <c r="BGC68" s="8"/>
      <c r="BGD68" s="8"/>
      <c r="BGE68" s="8"/>
      <c r="BGF68" s="8"/>
      <c r="BGG68" s="8"/>
      <c r="BGH68" s="8"/>
      <c r="BGI68" s="8"/>
      <c r="BGJ68" s="8"/>
      <c r="BGK68" s="8"/>
      <c r="BGL68" s="8"/>
      <c r="BGM68" s="8"/>
      <c r="BGN68" s="8"/>
      <c r="BGO68" s="8"/>
      <c r="BGP68" s="8"/>
      <c r="BGQ68" s="8"/>
      <c r="BGR68" s="8"/>
      <c r="BGS68" s="8"/>
      <c r="BGT68" s="8"/>
      <c r="BGU68" s="8"/>
      <c r="BGV68" s="8"/>
      <c r="BGW68" s="8"/>
      <c r="BGX68" s="8"/>
      <c r="BGY68" s="8"/>
      <c r="BGZ68" s="8"/>
      <c r="BHA68" s="8"/>
      <c r="BHB68" s="8"/>
      <c r="BHC68" s="8"/>
      <c r="BHD68" s="8"/>
      <c r="BHE68" s="8"/>
      <c r="BHF68" s="8"/>
      <c r="BHG68" s="8"/>
      <c r="BHH68" s="8"/>
      <c r="BHI68" s="8"/>
      <c r="BHJ68" s="8"/>
      <c r="BHK68" s="8"/>
      <c r="BHL68" s="8"/>
      <c r="BHM68" s="8"/>
      <c r="BHN68" s="8"/>
      <c r="BHO68" s="8"/>
      <c r="BHP68" s="8"/>
      <c r="BHQ68" s="8"/>
      <c r="BHR68" s="8"/>
      <c r="BHS68" s="8"/>
      <c r="BHT68" s="8"/>
      <c r="BHU68" s="8"/>
      <c r="BHV68" s="8"/>
      <c r="BHW68" s="8"/>
      <c r="BHX68" s="8"/>
      <c r="BHY68" s="8"/>
      <c r="BHZ68" s="8"/>
      <c r="BIA68" s="8"/>
      <c r="BIB68" s="8"/>
      <c r="BIC68" s="8"/>
      <c r="BID68" s="8"/>
      <c r="BIE68" s="8"/>
      <c r="BIF68" s="8"/>
      <c r="BIG68" s="8"/>
      <c r="BIH68" s="8"/>
      <c r="BII68" s="8"/>
      <c r="BIJ68" s="8"/>
      <c r="BIK68" s="8"/>
      <c r="BIL68" s="8"/>
      <c r="BIM68" s="8"/>
      <c r="BIN68" s="8"/>
      <c r="BIO68" s="8"/>
      <c r="BIP68" s="8"/>
      <c r="BIQ68" s="8"/>
      <c r="BIR68" s="8"/>
      <c r="BIS68" s="8"/>
      <c r="BIT68" s="8"/>
      <c r="BIU68" s="8"/>
      <c r="BIV68" s="8"/>
      <c r="BIW68" s="8"/>
      <c r="BIX68" s="8"/>
      <c r="BIY68" s="8"/>
      <c r="BIZ68" s="8"/>
      <c r="BJA68" s="8"/>
      <c r="BJB68" s="8"/>
      <c r="BJC68" s="8"/>
      <c r="BJD68" s="8"/>
      <c r="BJE68" s="8"/>
      <c r="BJF68" s="8"/>
      <c r="BJG68" s="8"/>
      <c r="BJH68" s="8"/>
      <c r="BJI68" s="8"/>
      <c r="BJJ68" s="8"/>
      <c r="BJK68" s="8"/>
      <c r="BJL68" s="8"/>
      <c r="BJM68" s="8"/>
      <c r="BJN68" s="8"/>
      <c r="BJO68" s="8"/>
      <c r="BJP68" s="8"/>
      <c r="BJQ68" s="8"/>
      <c r="BJR68" s="8"/>
      <c r="BJS68" s="8"/>
      <c r="BJT68" s="8"/>
      <c r="BJU68" s="8"/>
      <c r="BJV68" s="8"/>
      <c r="BJW68" s="8"/>
      <c r="BJX68" s="8"/>
      <c r="BJY68" s="8"/>
      <c r="BJZ68" s="8"/>
      <c r="BKA68" s="8"/>
      <c r="BKB68" s="8"/>
      <c r="BKC68" s="8"/>
      <c r="BKD68" s="8"/>
      <c r="BKE68" s="8"/>
      <c r="BKF68" s="8"/>
      <c r="BKG68" s="8"/>
      <c r="BKH68" s="8"/>
      <c r="BKI68" s="8"/>
      <c r="BKJ68" s="8"/>
      <c r="BKK68" s="8"/>
      <c r="BKL68" s="8"/>
      <c r="BKM68" s="8"/>
      <c r="BKN68" s="8"/>
      <c r="BKO68" s="8"/>
      <c r="BKP68" s="8"/>
      <c r="BKQ68" s="8"/>
      <c r="BKR68" s="8"/>
      <c r="BKS68" s="8"/>
      <c r="BKT68" s="8"/>
      <c r="BKU68" s="8"/>
      <c r="BKV68" s="8"/>
      <c r="BKW68" s="8"/>
      <c r="BKX68" s="8"/>
      <c r="BKY68" s="8"/>
      <c r="BKZ68" s="8"/>
      <c r="BLA68" s="8"/>
      <c r="BLB68" s="8"/>
      <c r="BLC68" s="8"/>
      <c r="BLD68" s="8"/>
      <c r="BLE68" s="8"/>
      <c r="BLF68" s="8"/>
      <c r="BLG68" s="8"/>
      <c r="BLH68" s="8"/>
      <c r="BLI68" s="8"/>
      <c r="BLJ68" s="8"/>
      <c r="BLK68" s="8"/>
      <c r="BLL68" s="8"/>
      <c r="BLM68" s="8"/>
      <c r="BLN68" s="8"/>
      <c r="BLO68" s="8"/>
      <c r="BLP68" s="8"/>
      <c r="BLQ68" s="8"/>
      <c r="BLR68" s="8"/>
      <c r="BLS68" s="8"/>
      <c r="BLT68" s="8"/>
      <c r="BLU68" s="8"/>
      <c r="BLV68" s="8"/>
      <c r="BLW68" s="8"/>
      <c r="BLX68" s="8"/>
      <c r="BLY68" s="8"/>
      <c r="BLZ68" s="8"/>
      <c r="BMA68" s="8"/>
      <c r="BMB68" s="8"/>
      <c r="BMC68" s="8"/>
      <c r="BMD68" s="8"/>
      <c r="BME68" s="8"/>
      <c r="BMF68" s="8"/>
      <c r="BMG68" s="8"/>
      <c r="BMH68" s="8"/>
      <c r="BMI68" s="8"/>
      <c r="BMJ68" s="8"/>
      <c r="BMK68" s="8"/>
      <c r="BML68" s="8"/>
      <c r="BMM68" s="8"/>
      <c r="BMN68" s="8"/>
      <c r="BMO68" s="8"/>
      <c r="BMP68" s="8"/>
      <c r="BMQ68" s="8"/>
      <c r="BMR68" s="8"/>
      <c r="BMS68" s="8"/>
      <c r="BMT68" s="8"/>
      <c r="BMU68" s="8"/>
      <c r="BMV68" s="8"/>
      <c r="BMW68" s="8"/>
      <c r="BMX68" s="8"/>
      <c r="BMY68" s="8"/>
      <c r="BMZ68" s="8"/>
      <c r="BNA68" s="8"/>
      <c r="BNB68" s="8"/>
      <c r="BNC68" s="8"/>
      <c r="BND68" s="8"/>
      <c r="BNE68" s="8"/>
      <c r="BNF68" s="8"/>
      <c r="BNG68" s="8"/>
      <c r="BNH68" s="8"/>
      <c r="BNI68" s="8"/>
      <c r="BNJ68" s="8"/>
      <c r="BNK68" s="8"/>
      <c r="BNL68" s="8"/>
      <c r="BNM68" s="8"/>
      <c r="BNN68" s="8"/>
      <c r="BNO68" s="8"/>
      <c r="BNP68" s="8"/>
      <c r="BNQ68" s="8"/>
      <c r="BNR68" s="8"/>
      <c r="BNS68" s="8"/>
      <c r="BNT68" s="8"/>
      <c r="BNU68" s="8"/>
      <c r="BNV68" s="8"/>
      <c r="BNW68" s="8"/>
      <c r="BNX68" s="8"/>
      <c r="BNY68" s="8"/>
      <c r="BNZ68" s="8"/>
      <c r="BOA68" s="8"/>
      <c r="BOB68" s="8"/>
      <c r="BOC68" s="8"/>
      <c r="BOD68" s="8"/>
      <c r="BOE68" s="8"/>
      <c r="BOF68" s="8"/>
      <c r="BOG68" s="8"/>
      <c r="BOH68" s="8"/>
      <c r="BOI68" s="8"/>
      <c r="BOJ68" s="8"/>
      <c r="BOK68" s="8"/>
      <c r="BOL68" s="8"/>
      <c r="BOM68" s="8"/>
      <c r="BON68" s="8"/>
      <c r="BOO68" s="8"/>
      <c r="BOP68" s="8"/>
      <c r="BOQ68" s="8"/>
      <c r="BOR68" s="8"/>
      <c r="BOS68" s="8"/>
      <c r="BOT68" s="8"/>
      <c r="BOU68" s="8"/>
      <c r="BOV68" s="8"/>
      <c r="BOW68" s="8"/>
      <c r="BOX68" s="8"/>
      <c r="BOY68" s="8"/>
      <c r="BOZ68" s="8"/>
      <c r="BPA68" s="8"/>
      <c r="BPB68" s="8"/>
      <c r="BPC68" s="8"/>
      <c r="BPD68" s="8"/>
      <c r="BPE68" s="8"/>
      <c r="BPF68" s="8"/>
      <c r="BPG68" s="8"/>
      <c r="BPH68" s="8"/>
      <c r="BPI68" s="8"/>
      <c r="BPJ68" s="8"/>
      <c r="BPK68" s="8"/>
      <c r="BPL68" s="8"/>
      <c r="BPM68" s="8"/>
      <c r="BPN68" s="8"/>
      <c r="BPO68" s="8"/>
      <c r="BPP68" s="8"/>
      <c r="BPQ68" s="8"/>
      <c r="BPR68" s="8"/>
      <c r="BPS68" s="8"/>
      <c r="BPT68" s="8"/>
      <c r="BPU68" s="8"/>
      <c r="BPV68" s="8"/>
      <c r="BPW68" s="8"/>
      <c r="BPX68" s="8"/>
      <c r="BPY68" s="8"/>
      <c r="BPZ68" s="8"/>
      <c r="BQA68" s="8"/>
      <c r="BQB68" s="8"/>
      <c r="BQC68" s="8"/>
      <c r="BQD68" s="8"/>
      <c r="BQE68" s="8"/>
      <c r="BQF68" s="8"/>
      <c r="BQG68" s="8"/>
      <c r="BQH68" s="8"/>
      <c r="BQI68" s="8"/>
      <c r="BQJ68" s="8"/>
      <c r="BQK68" s="8"/>
      <c r="BQL68" s="8"/>
      <c r="BQM68" s="8"/>
      <c r="BQN68" s="8"/>
      <c r="BQO68" s="8"/>
      <c r="BQP68" s="8"/>
      <c r="BQQ68" s="8"/>
      <c r="BQR68" s="8"/>
      <c r="BQS68" s="8"/>
      <c r="BQT68" s="8"/>
      <c r="BQU68" s="8"/>
      <c r="BQV68" s="8"/>
      <c r="BQW68" s="8"/>
      <c r="BQX68" s="8"/>
      <c r="BQY68" s="8"/>
      <c r="BQZ68" s="8"/>
      <c r="BRA68" s="8"/>
      <c r="BRB68" s="8"/>
      <c r="BRC68" s="8"/>
      <c r="BRD68" s="8"/>
      <c r="BRE68" s="8"/>
      <c r="BRF68" s="8"/>
      <c r="BRG68" s="8"/>
      <c r="BRH68" s="8"/>
      <c r="BRI68" s="8"/>
      <c r="BRJ68" s="8"/>
      <c r="BRK68" s="8"/>
      <c r="BRL68" s="8"/>
      <c r="BRM68" s="8"/>
      <c r="BRN68" s="8"/>
      <c r="BRO68" s="8"/>
      <c r="BRP68" s="8"/>
      <c r="BRQ68" s="8"/>
      <c r="BRR68" s="8"/>
      <c r="BRS68" s="8"/>
      <c r="BRT68" s="8"/>
      <c r="BRU68" s="8"/>
      <c r="BRV68" s="8"/>
      <c r="BRW68" s="8"/>
      <c r="BRX68" s="8"/>
      <c r="BRY68" s="8"/>
      <c r="BRZ68" s="8"/>
      <c r="BSA68" s="8"/>
      <c r="BSB68" s="8"/>
      <c r="BSC68" s="8"/>
      <c r="BSD68" s="8"/>
      <c r="BSE68" s="8"/>
      <c r="BSF68" s="8"/>
      <c r="BSG68" s="8"/>
      <c r="BSH68" s="8"/>
      <c r="BSI68" s="8"/>
      <c r="BSJ68" s="8"/>
      <c r="BSK68" s="8"/>
      <c r="BSL68" s="8"/>
      <c r="BSM68" s="8"/>
      <c r="BSN68" s="8"/>
      <c r="BSO68" s="8"/>
      <c r="BSP68" s="8"/>
      <c r="BSQ68" s="8"/>
      <c r="BSR68" s="8"/>
      <c r="BSS68" s="8"/>
      <c r="BST68" s="8"/>
      <c r="BSU68" s="8"/>
      <c r="BSV68" s="8"/>
      <c r="BSW68" s="8"/>
      <c r="BSX68" s="8"/>
      <c r="BSY68" s="8"/>
      <c r="BSZ68" s="8"/>
      <c r="BTA68" s="8"/>
      <c r="BTB68" s="8"/>
      <c r="BTC68" s="8"/>
      <c r="BTD68" s="8"/>
      <c r="BTE68" s="8"/>
      <c r="BTF68" s="8"/>
      <c r="BTG68" s="8"/>
      <c r="BTH68" s="8"/>
      <c r="BTI68" s="8"/>
      <c r="BTJ68" s="8"/>
      <c r="BTK68" s="8"/>
      <c r="BTL68" s="8"/>
      <c r="BTM68" s="8"/>
      <c r="BTN68" s="8"/>
      <c r="BTO68" s="8"/>
      <c r="BTP68" s="8"/>
      <c r="BTQ68" s="8"/>
      <c r="BTR68" s="8"/>
      <c r="BTS68" s="8"/>
      <c r="BTT68" s="8"/>
      <c r="BTU68" s="8"/>
      <c r="BTV68" s="8"/>
      <c r="BTW68" s="8"/>
      <c r="BTX68" s="8"/>
      <c r="BTY68" s="8"/>
      <c r="BTZ68" s="8"/>
      <c r="BUA68" s="8"/>
      <c r="BUB68" s="8"/>
      <c r="BUC68" s="8"/>
      <c r="BUD68" s="8"/>
      <c r="BUE68" s="8"/>
      <c r="BUF68" s="8"/>
      <c r="BUG68" s="8"/>
      <c r="BUH68" s="8"/>
      <c r="BUI68" s="8"/>
      <c r="BUJ68" s="8"/>
      <c r="BUK68" s="8"/>
      <c r="BUL68" s="8"/>
      <c r="BUM68" s="8"/>
      <c r="BUN68" s="8"/>
      <c r="BUO68" s="8"/>
      <c r="BUP68" s="8"/>
      <c r="BUQ68" s="8"/>
      <c r="BUR68" s="8"/>
      <c r="BUS68" s="8"/>
      <c r="BUT68" s="8"/>
      <c r="BUU68" s="8"/>
      <c r="BUV68" s="8"/>
      <c r="BUW68" s="8"/>
      <c r="BUX68" s="8"/>
      <c r="BUY68" s="8"/>
      <c r="BUZ68" s="8"/>
      <c r="BVA68" s="8"/>
      <c r="BVB68" s="8"/>
      <c r="BVC68" s="8"/>
      <c r="BVD68" s="8"/>
      <c r="BVE68" s="8"/>
      <c r="BVF68" s="8"/>
      <c r="BVG68" s="8"/>
      <c r="BVH68" s="8"/>
      <c r="BVI68" s="8"/>
      <c r="BVJ68" s="8"/>
      <c r="BVK68" s="8"/>
      <c r="BVL68" s="8"/>
      <c r="BVM68" s="8"/>
      <c r="BVN68" s="8"/>
      <c r="BVO68" s="8"/>
      <c r="BVP68" s="8"/>
      <c r="BVQ68" s="8"/>
      <c r="BVR68" s="8"/>
      <c r="BVS68" s="8"/>
      <c r="BVT68" s="8"/>
      <c r="BVU68" s="8"/>
      <c r="BVV68" s="8"/>
      <c r="BVW68" s="8"/>
      <c r="BVX68" s="8"/>
      <c r="BVY68" s="8"/>
      <c r="BVZ68" s="8"/>
      <c r="BWA68" s="8"/>
      <c r="BWB68" s="8"/>
      <c r="BWC68" s="8"/>
      <c r="BWD68" s="8"/>
      <c r="BWE68" s="8"/>
      <c r="BWF68" s="8"/>
      <c r="BWG68" s="8"/>
      <c r="BWH68" s="8"/>
      <c r="BWI68" s="8"/>
      <c r="BWJ68" s="8"/>
      <c r="BWK68" s="8"/>
      <c r="BWL68" s="8"/>
      <c r="BWM68" s="8"/>
      <c r="BWN68" s="8"/>
      <c r="BWO68" s="8"/>
      <c r="BWP68" s="8"/>
      <c r="BWQ68" s="8"/>
    </row>
    <row r="69" spans="1:1967" s="547" customFormat="1" ht="102" customHeight="1">
      <c r="A69" s="9" t="s">
        <v>6117</v>
      </c>
      <c r="B69" s="100" t="s">
        <v>97</v>
      </c>
      <c r="C69" s="3" t="s">
        <v>638</v>
      </c>
      <c r="D69" s="3" t="s">
        <v>125</v>
      </c>
      <c r="E69" s="3" t="s">
        <v>1227</v>
      </c>
      <c r="F69" s="3"/>
      <c r="G69" s="3" t="s">
        <v>385</v>
      </c>
      <c r="H69" s="20">
        <v>0.6</v>
      </c>
      <c r="I69" s="34">
        <v>470000000</v>
      </c>
      <c r="J69" s="21" t="s">
        <v>1314</v>
      </c>
      <c r="K69" s="3" t="s">
        <v>1928</v>
      </c>
      <c r="L69" s="137" t="s">
        <v>3397</v>
      </c>
      <c r="M69" s="140" t="s">
        <v>383</v>
      </c>
      <c r="N69" s="345" t="s">
        <v>1926</v>
      </c>
      <c r="O69" s="3" t="s">
        <v>1366</v>
      </c>
      <c r="P69" s="7" t="s">
        <v>1338</v>
      </c>
      <c r="Q69" s="3" t="s">
        <v>1186</v>
      </c>
      <c r="R69" s="76">
        <v>200</v>
      </c>
      <c r="S69" s="19">
        <v>64189</v>
      </c>
      <c r="T69" s="83">
        <f>R69*S69</f>
        <v>12837800</v>
      </c>
      <c r="U69" s="83">
        <f t="shared" si="0"/>
        <v>14378336.000000002</v>
      </c>
      <c r="V69" s="102" t="s">
        <v>1315</v>
      </c>
      <c r="W69" s="147" t="s">
        <v>1394</v>
      </c>
      <c r="X69" s="9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  <c r="CY69" s="8"/>
      <c r="CZ69" s="8"/>
      <c r="DA69" s="8"/>
      <c r="DB69" s="8"/>
      <c r="DC69" s="8"/>
      <c r="DD69" s="8"/>
      <c r="DE69" s="8"/>
      <c r="DF69" s="8"/>
      <c r="DG69" s="8"/>
      <c r="DH69" s="8"/>
      <c r="DI69" s="8"/>
      <c r="DJ69" s="8"/>
      <c r="DK69" s="8"/>
      <c r="DL69" s="8"/>
      <c r="DM69" s="8"/>
      <c r="DN69" s="8"/>
      <c r="DO69" s="8"/>
      <c r="DP69" s="8"/>
      <c r="DQ69" s="8"/>
      <c r="DR69" s="8"/>
      <c r="DS69" s="8"/>
      <c r="DT69" s="8"/>
      <c r="DU69" s="8"/>
      <c r="DV69" s="8"/>
      <c r="DW69" s="8"/>
      <c r="DX69" s="8"/>
      <c r="DY69" s="8"/>
      <c r="DZ69" s="8"/>
      <c r="EA69" s="8"/>
      <c r="EB69" s="8"/>
      <c r="EC69" s="8"/>
      <c r="ED69" s="8"/>
      <c r="EE69" s="8"/>
      <c r="EF69" s="8"/>
      <c r="EG69" s="8"/>
      <c r="EH69" s="8"/>
      <c r="EI69" s="8"/>
      <c r="EJ69" s="8"/>
      <c r="EK69" s="8"/>
      <c r="EL69" s="8"/>
      <c r="EM69" s="8"/>
      <c r="EN69" s="8"/>
      <c r="EO69" s="8"/>
      <c r="EP69" s="8"/>
      <c r="EQ69" s="8"/>
      <c r="ER69" s="8"/>
      <c r="ES69" s="8"/>
      <c r="ET69" s="8"/>
      <c r="EU69" s="8"/>
      <c r="EV69" s="8"/>
      <c r="EW69" s="8"/>
      <c r="EX69" s="8"/>
      <c r="EY69" s="8"/>
      <c r="EZ69" s="8"/>
      <c r="FA69" s="8"/>
      <c r="FB69" s="8"/>
      <c r="FC69" s="8"/>
      <c r="FD69" s="8"/>
      <c r="FE69" s="8"/>
      <c r="FF69" s="8"/>
      <c r="FG69" s="8"/>
      <c r="FH69" s="8"/>
      <c r="FI69" s="8"/>
      <c r="FJ69" s="8"/>
      <c r="FK69" s="8"/>
      <c r="FL69" s="8"/>
      <c r="FM69" s="8"/>
      <c r="FN69" s="8"/>
      <c r="FO69" s="8"/>
      <c r="FP69" s="8"/>
      <c r="FQ69" s="8"/>
      <c r="FR69" s="8"/>
      <c r="FS69" s="8"/>
      <c r="FT69" s="8"/>
      <c r="FU69" s="8"/>
      <c r="FV69" s="8"/>
      <c r="FW69" s="8"/>
      <c r="FX69" s="8"/>
      <c r="FY69" s="8"/>
      <c r="FZ69" s="8"/>
      <c r="GA69" s="8"/>
      <c r="GB69" s="8"/>
      <c r="GC69" s="8"/>
      <c r="GD69" s="8"/>
      <c r="GE69" s="8"/>
      <c r="GF69" s="8"/>
      <c r="GG69" s="8"/>
      <c r="GH69" s="8"/>
      <c r="GI69" s="8"/>
      <c r="GJ69" s="8"/>
      <c r="GK69" s="8"/>
      <c r="GL69" s="8"/>
      <c r="GM69" s="8"/>
      <c r="GN69" s="8"/>
      <c r="GO69" s="8"/>
      <c r="GP69" s="8"/>
      <c r="GQ69" s="8"/>
      <c r="GR69" s="8"/>
      <c r="GS69" s="8"/>
      <c r="GT69" s="8"/>
      <c r="GU69" s="8"/>
      <c r="GV69" s="8"/>
      <c r="GW69" s="8"/>
      <c r="GX69" s="8"/>
      <c r="GY69" s="8"/>
      <c r="GZ69" s="8"/>
      <c r="HA69" s="8"/>
      <c r="HB69" s="8"/>
      <c r="HC69" s="8"/>
      <c r="HD69" s="8"/>
      <c r="HE69" s="8"/>
      <c r="HF69" s="8"/>
      <c r="HG69" s="8"/>
      <c r="HH69" s="8"/>
      <c r="HI69" s="8"/>
      <c r="HJ69" s="8"/>
      <c r="HK69" s="8"/>
      <c r="HL69" s="8"/>
      <c r="HM69" s="8"/>
      <c r="HN69" s="8"/>
      <c r="HO69" s="8"/>
      <c r="HP69" s="8"/>
      <c r="HQ69" s="8"/>
      <c r="HR69" s="8"/>
      <c r="HS69" s="8"/>
      <c r="HT69" s="8"/>
      <c r="HU69" s="8"/>
      <c r="HV69" s="8"/>
      <c r="HW69" s="8"/>
      <c r="HX69" s="8"/>
      <c r="HY69" s="8"/>
      <c r="HZ69" s="8"/>
      <c r="IA69" s="8"/>
      <c r="IB69" s="8"/>
      <c r="IC69" s="8"/>
      <c r="ID69" s="8"/>
      <c r="IE69" s="8"/>
      <c r="IF69" s="8"/>
      <c r="IG69" s="8"/>
      <c r="IH69" s="8"/>
      <c r="II69" s="8"/>
      <c r="IJ69" s="8"/>
      <c r="IK69" s="8"/>
      <c r="IL69" s="8"/>
      <c r="IM69" s="8"/>
      <c r="IN69" s="8"/>
      <c r="IO69" s="8"/>
      <c r="IP69" s="8"/>
      <c r="IQ69" s="8"/>
      <c r="IR69" s="8"/>
      <c r="IS69" s="8"/>
      <c r="IT69" s="8"/>
      <c r="IU69" s="8"/>
      <c r="IV69" s="8"/>
      <c r="IW69" s="8"/>
      <c r="IX69" s="8"/>
      <c r="IY69" s="8"/>
      <c r="IZ69" s="8"/>
      <c r="JA69" s="8"/>
      <c r="JB69" s="8"/>
      <c r="JC69" s="8"/>
      <c r="JD69" s="8"/>
      <c r="JE69" s="8"/>
      <c r="JF69" s="8"/>
      <c r="JG69" s="8"/>
      <c r="JH69" s="8"/>
      <c r="JI69" s="8"/>
      <c r="JJ69" s="8"/>
      <c r="JK69" s="8"/>
      <c r="JL69" s="8"/>
      <c r="JM69" s="8"/>
      <c r="JN69" s="8"/>
      <c r="JO69" s="8"/>
      <c r="JP69" s="8"/>
      <c r="JQ69" s="8"/>
      <c r="JR69" s="8"/>
      <c r="JS69" s="8"/>
      <c r="JT69" s="8"/>
      <c r="JU69" s="8"/>
      <c r="JV69" s="8"/>
      <c r="JW69" s="8"/>
      <c r="JX69" s="8"/>
      <c r="JY69" s="8"/>
      <c r="JZ69" s="8"/>
      <c r="KA69" s="8"/>
      <c r="KB69" s="8"/>
      <c r="KC69" s="8"/>
      <c r="KD69" s="8"/>
      <c r="KE69" s="8"/>
      <c r="KF69" s="8"/>
      <c r="KG69" s="8"/>
      <c r="KH69" s="8"/>
      <c r="KI69" s="8"/>
      <c r="KJ69" s="8"/>
      <c r="KK69" s="8"/>
      <c r="KL69" s="8"/>
      <c r="KM69" s="8"/>
      <c r="KN69" s="8"/>
      <c r="KO69" s="8"/>
      <c r="KP69" s="8"/>
      <c r="KQ69" s="8"/>
      <c r="KR69" s="8"/>
      <c r="KS69" s="8"/>
      <c r="KT69" s="8"/>
      <c r="KU69" s="8"/>
      <c r="KV69" s="8"/>
      <c r="KW69" s="8"/>
      <c r="KX69" s="8"/>
      <c r="KY69" s="8"/>
      <c r="KZ69" s="8"/>
      <c r="LA69" s="8"/>
      <c r="LB69" s="8"/>
      <c r="LC69" s="8"/>
      <c r="LD69" s="8"/>
      <c r="LE69" s="8"/>
      <c r="LF69" s="8"/>
      <c r="LG69" s="8"/>
      <c r="LH69" s="8"/>
      <c r="LI69" s="8"/>
      <c r="LJ69" s="8"/>
      <c r="LK69" s="8"/>
      <c r="LL69" s="8"/>
      <c r="LM69" s="8"/>
      <c r="LN69" s="8"/>
      <c r="LO69" s="8"/>
      <c r="LP69" s="8"/>
      <c r="LQ69" s="8"/>
      <c r="LR69" s="8"/>
      <c r="LS69" s="8"/>
      <c r="LT69" s="8"/>
      <c r="LU69" s="8"/>
      <c r="LV69" s="8"/>
      <c r="LW69" s="8"/>
      <c r="LX69" s="8"/>
      <c r="LY69" s="8"/>
      <c r="LZ69" s="8"/>
      <c r="MA69" s="8"/>
      <c r="MB69" s="8"/>
      <c r="MC69" s="8"/>
      <c r="MD69" s="8"/>
      <c r="ME69" s="8"/>
      <c r="MF69" s="8"/>
      <c r="MG69" s="8"/>
      <c r="MH69" s="8"/>
      <c r="MI69" s="8"/>
      <c r="MJ69" s="8"/>
      <c r="MK69" s="8"/>
      <c r="ML69" s="8"/>
      <c r="MM69" s="8"/>
      <c r="MN69" s="8"/>
      <c r="MO69" s="8"/>
      <c r="MP69" s="8"/>
      <c r="MQ69" s="8"/>
      <c r="MR69" s="8"/>
      <c r="MS69" s="8"/>
      <c r="MT69" s="8"/>
      <c r="MU69" s="8"/>
      <c r="MV69" s="8"/>
      <c r="MW69" s="8"/>
      <c r="MX69" s="8"/>
      <c r="MY69" s="8"/>
      <c r="MZ69" s="8"/>
      <c r="NA69" s="8"/>
      <c r="NB69" s="8"/>
      <c r="NC69" s="8"/>
      <c r="ND69" s="8"/>
      <c r="NE69" s="8"/>
      <c r="NF69" s="8"/>
      <c r="NG69" s="8"/>
      <c r="NH69" s="8"/>
      <c r="NI69" s="8"/>
      <c r="NJ69" s="8"/>
      <c r="NK69" s="8"/>
      <c r="NL69" s="8"/>
      <c r="NM69" s="8"/>
      <c r="NN69" s="8"/>
      <c r="NO69" s="8"/>
      <c r="NP69" s="8"/>
      <c r="NQ69" s="8"/>
      <c r="NR69" s="8"/>
      <c r="NS69" s="8"/>
      <c r="NT69" s="8"/>
      <c r="NU69" s="8"/>
      <c r="NV69" s="8"/>
      <c r="NW69" s="8"/>
      <c r="NX69" s="8"/>
      <c r="NY69" s="8"/>
      <c r="NZ69" s="8"/>
      <c r="OA69" s="8"/>
      <c r="OB69" s="8"/>
      <c r="OC69" s="8"/>
      <c r="OD69" s="8"/>
      <c r="OE69" s="8"/>
      <c r="OF69" s="8"/>
      <c r="OG69" s="8"/>
      <c r="OH69" s="8"/>
      <c r="OI69" s="8"/>
      <c r="OJ69" s="8"/>
      <c r="OK69" s="8"/>
      <c r="OL69" s="8"/>
      <c r="OM69" s="8"/>
      <c r="ON69" s="8"/>
      <c r="OO69" s="8"/>
      <c r="OP69" s="8"/>
      <c r="OQ69" s="8"/>
      <c r="OR69" s="8"/>
      <c r="OS69" s="8"/>
      <c r="OT69" s="8"/>
      <c r="OU69" s="8"/>
      <c r="OV69" s="8"/>
      <c r="OW69" s="8"/>
      <c r="OX69" s="8"/>
      <c r="OY69" s="8"/>
      <c r="OZ69" s="8"/>
      <c r="PA69" s="8"/>
      <c r="PB69" s="8"/>
      <c r="PC69" s="8"/>
      <c r="PD69" s="8"/>
      <c r="PE69" s="8"/>
      <c r="PF69" s="8"/>
      <c r="PG69" s="8"/>
      <c r="PH69" s="8"/>
      <c r="PI69" s="8"/>
      <c r="PJ69" s="8"/>
      <c r="PK69" s="8"/>
      <c r="PL69" s="8"/>
      <c r="PM69" s="8"/>
      <c r="PN69" s="8"/>
      <c r="PO69" s="8"/>
      <c r="PP69" s="8"/>
      <c r="PQ69" s="8"/>
      <c r="PR69" s="8"/>
      <c r="PS69" s="8"/>
      <c r="PT69" s="8"/>
      <c r="PU69" s="8"/>
      <c r="PV69" s="8"/>
      <c r="PW69" s="8"/>
      <c r="PX69" s="8"/>
      <c r="PY69" s="8"/>
      <c r="PZ69" s="8"/>
      <c r="QA69" s="8"/>
      <c r="QB69" s="8"/>
      <c r="QC69" s="8"/>
      <c r="QD69" s="8"/>
      <c r="QE69" s="8"/>
      <c r="QF69" s="8"/>
      <c r="QG69" s="8"/>
      <c r="QH69" s="8"/>
      <c r="QI69" s="8"/>
      <c r="QJ69" s="8"/>
      <c r="QK69" s="8"/>
      <c r="QL69" s="8"/>
      <c r="QM69" s="8"/>
      <c r="QN69" s="8"/>
      <c r="QO69" s="8"/>
      <c r="QP69" s="8"/>
      <c r="QQ69" s="8"/>
      <c r="QR69" s="8"/>
      <c r="QS69" s="8"/>
      <c r="QT69" s="8"/>
      <c r="QU69" s="8"/>
      <c r="QV69" s="8"/>
      <c r="QW69" s="8"/>
      <c r="QX69" s="8"/>
      <c r="QY69" s="8"/>
      <c r="QZ69" s="8"/>
      <c r="RA69" s="8"/>
      <c r="RB69" s="8"/>
      <c r="RC69" s="8"/>
      <c r="RD69" s="8"/>
      <c r="RE69" s="8"/>
      <c r="RF69" s="8"/>
      <c r="RG69" s="8"/>
      <c r="RH69" s="8"/>
      <c r="RI69" s="8"/>
      <c r="RJ69" s="8"/>
      <c r="RK69" s="8"/>
      <c r="RL69" s="8"/>
      <c r="RM69" s="8"/>
      <c r="RN69" s="8"/>
      <c r="RO69" s="8"/>
      <c r="RP69" s="8"/>
      <c r="RQ69" s="8"/>
      <c r="RR69" s="8"/>
      <c r="RS69" s="8"/>
      <c r="RT69" s="8"/>
      <c r="RU69" s="8"/>
      <c r="RV69" s="8"/>
      <c r="RW69" s="8"/>
      <c r="RX69" s="8"/>
      <c r="RY69" s="8"/>
      <c r="RZ69" s="8"/>
      <c r="SA69" s="8"/>
      <c r="SB69" s="8"/>
      <c r="SC69" s="8"/>
      <c r="SD69" s="8"/>
      <c r="SE69" s="8"/>
      <c r="SF69" s="8"/>
      <c r="SG69" s="8"/>
      <c r="SH69" s="8"/>
      <c r="SI69" s="8"/>
      <c r="SJ69" s="8"/>
      <c r="SK69" s="8"/>
      <c r="SL69" s="8"/>
      <c r="SM69" s="8"/>
      <c r="SN69" s="8"/>
      <c r="SO69" s="8"/>
      <c r="SP69" s="8"/>
      <c r="SQ69" s="8"/>
      <c r="SR69" s="8"/>
      <c r="SS69" s="8"/>
      <c r="ST69" s="8"/>
      <c r="SU69" s="8"/>
      <c r="SV69" s="8"/>
      <c r="SW69" s="8"/>
      <c r="SX69" s="8"/>
      <c r="SY69" s="8"/>
      <c r="SZ69" s="8"/>
      <c r="TA69" s="8"/>
      <c r="TB69" s="8"/>
      <c r="TC69" s="8"/>
      <c r="TD69" s="8"/>
      <c r="TE69" s="8"/>
      <c r="TF69" s="8"/>
      <c r="TG69" s="8"/>
      <c r="TH69" s="8"/>
      <c r="TI69" s="8"/>
      <c r="TJ69" s="8"/>
      <c r="TK69" s="8"/>
      <c r="TL69" s="8"/>
      <c r="TM69" s="8"/>
      <c r="TN69" s="8"/>
      <c r="TO69" s="8"/>
      <c r="TP69" s="8"/>
      <c r="TQ69" s="8"/>
      <c r="TR69" s="8"/>
      <c r="TS69" s="8"/>
      <c r="TT69" s="8"/>
      <c r="TU69" s="8"/>
      <c r="TV69" s="8"/>
      <c r="TW69" s="8"/>
      <c r="TX69" s="8"/>
      <c r="TY69" s="8"/>
      <c r="TZ69" s="8"/>
      <c r="UA69" s="8"/>
      <c r="UB69" s="8"/>
      <c r="UC69" s="8"/>
      <c r="UD69" s="8"/>
      <c r="UE69" s="8"/>
      <c r="UF69" s="8"/>
      <c r="UG69" s="8"/>
      <c r="UH69" s="8"/>
      <c r="UI69" s="8"/>
      <c r="UJ69" s="8"/>
      <c r="UK69" s="8"/>
      <c r="UL69" s="8"/>
      <c r="UM69" s="8"/>
      <c r="UN69" s="8"/>
      <c r="UO69" s="8"/>
      <c r="UP69" s="8"/>
      <c r="UQ69" s="8"/>
      <c r="UR69" s="8"/>
      <c r="US69" s="8"/>
      <c r="UT69" s="8"/>
      <c r="UU69" s="8"/>
      <c r="UV69" s="8"/>
      <c r="UW69" s="8"/>
      <c r="UX69" s="8"/>
      <c r="UY69" s="8"/>
      <c r="UZ69" s="8"/>
      <c r="VA69" s="8"/>
      <c r="VB69" s="8"/>
      <c r="VC69" s="8"/>
      <c r="VD69" s="8"/>
      <c r="VE69" s="8"/>
      <c r="VF69" s="8"/>
      <c r="VG69" s="8"/>
      <c r="VH69" s="8"/>
      <c r="VI69" s="8"/>
      <c r="VJ69" s="8"/>
      <c r="VK69" s="8"/>
      <c r="VL69" s="8"/>
      <c r="VM69" s="8"/>
      <c r="VN69" s="8"/>
      <c r="VO69" s="8"/>
      <c r="VP69" s="8"/>
      <c r="VQ69" s="8"/>
      <c r="VR69" s="8"/>
      <c r="VS69" s="8"/>
      <c r="VT69" s="8"/>
      <c r="VU69" s="8"/>
      <c r="VV69" s="8"/>
      <c r="VW69" s="8"/>
      <c r="VX69" s="8"/>
      <c r="VY69" s="8"/>
      <c r="VZ69" s="8"/>
      <c r="WA69" s="8"/>
      <c r="WB69" s="8"/>
      <c r="WC69" s="8"/>
      <c r="WD69" s="8"/>
      <c r="WE69" s="8"/>
      <c r="WF69" s="8"/>
      <c r="WG69" s="8"/>
      <c r="WH69" s="8"/>
      <c r="WI69" s="8"/>
      <c r="WJ69" s="8"/>
      <c r="WK69" s="8"/>
      <c r="WL69" s="8"/>
      <c r="WM69" s="8"/>
      <c r="WN69" s="8"/>
      <c r="WO69" s="8"/>
      <c r="WP69" s="8"/>
      <c r="WQ69" s="8"/>
      <c r="WR69" s="8"/>
      <c r="WS69" s="8"/>
      <c r="WT69" s="8"/>
      <c r="WU69" s="8"/>
      <c r="WV69" s="8"/>
      <c r="WW69" s="8"/>
      <c r="WX69" s="8"/>
      <c r="WY69" s="8"/>
      <c r="WZ69" s="8"/>
      <c r="XA69" s="8"/>
      <c r="XB69" s="8"/>
      <c r="XC69" s="8"/>
      <c r="XD69" s="8"/>
      <c r="XE69" s="8"/>
      <c r="XF69" s="8"/>
      <c r="XG69" s="8"/>
      <c r="XH69" s="8"/>
      <c r="XI69" s="8"/>
      <c r="XJ69" s="8"/>
      <c r="XK69" s="8"/>
      <c r="XL69" s="8"/>
      <c r="XM69" s="8"/>
      <c r="XN69" s="8"/>
      <c r="XO69" s="8"/>
      <c r="XP69" s="8"/>
      <c r="XQ69" s="8"/>
      <c r="XR69" s="8"/>
      <c r="XS69" s="8"/>
      <c r="XT69" s="8"/>
      <c r="XU69" s="8"/>
      <c r="XV69" s="8"/>
      <c r="XW69" s="8"/>
      <c r="XX69" s="8"/>
      <c r="XY69" s="8"/>
      <c r="XZ69" s="8"/>
      <c r="YA69" s="8"/>
      <c r="YB69" s="8"/>
      <c r="YC69" s="8"/>
      <c r="YD69" s="8"/>
      <c r="YE69" s="8"/>
      <c r="YF69" s="8"/>
      <c r="YG69" s="8"/>
      <c r="YH69" s="8"/>
      <c r="YI69" s="8"/>
      <c r="YJ69" s="8"/>
      <c r="YK69" s="8"/>
      <c r="YL69" s="8"/>
      <c r="YM69" s="8"/>
      <c r="YN69" s="8"/>
      <c r="YO69" s="8"/>
      <c r="YP69" s="8"/>
      <c r="YQ69" s="8"/>
      <c r="YR69" s="8"/>
      <c r="YS69" s="8"/>
      <c r="YT69" s="8"/>
      <c r="YU69" s="8"/>
      <c r="YV69" s="8"/>
      <c r="YW69" s="8"/>
      <c r="YX69" s="8"/>
      <c r="YY69" s="8"/>
      <c r="YZ69" s="8"/>
      <c r="ZA69" s="8"/>
      <c r="ZB69" s="8"/>
      <c r="ZC69" s="8"/>
      <c r="ZD69" s="8"/>
      <c r="ZE69" s="8"/>
      <c r="ZF69" s="8"/>
      <c r="ZG69" s="8"/>
      <c r="ZH69" s="8"/>
      <c r="ZI69" s="8"/>
      <c r="ZJ69" s="8"/>
      <c r="ZK69" s="8"/>
      <c r="ZL69" s="8"/>
      <c r="ZM69" s="8"/>
      <c r="ZN69" s="8"/>
      <c r="ZO69" s="8"/>
      <c r="ZP69" s="8"/>
      <c r="ZQ69" s="8"/>
      <c r="ZR69" s="8"/>
      <c r="ZS69" s="8"/>
      <c r="ZT69" s="8"/>
      <c r="ZU69" s="8"/>
      <c r="ZV69" s="8"/>
      <c r="ZW69" s="8"/>
      <c r="ZX69" s="8"/>
      <c r="ZY69" s="8"/>
      <c r="ZZ69" s="8"/>
      <c r="AAA69" s="8"/>
      <c r="AAB69" s="8"/>
      <c r="AAC69" s="8"/>
      <c r="AAD69" s="8"/>
      <c r="AAE69" s="8"/>
      <c r="AAF69" s="8"/>
      <c r="AAG69" s="8"/>
      <c r="AAH69" s="8"/>
      <c r="AAI69" s="8"/>
      <c r="AAJ69" s="8"/>
      <c r="AAK69" s="8"/>
      <c r="AAL69" s="8"/>
      <c r="AAM69" s="8"/>
      <c r="AAN69" s="8"/>
      <c r="AAO69" s="8"/>
      <c r="AAP69" s="8"/>
      <c r="AAQ69" s="8"/>
      <c r="AAR69" s="8"/>
      <c r="AAS69" s="8"/>
      <c r="AAT69" s="8"/>
      <c r="AAU69" s="8"/>
      <c r="AAV69" s="8"/>
      <c r="AAW69" s="8"/>
      <c r="AAX69" s="8"/>
      <c r="AAY69" s="8"/>
      <c r="AAZ69" s="8"/>
      <c r="ABA69" s="8"/>
      <c r="ABB69" s="8"/>
      <c r="ABC69" s="8"/>
      <c r="ABD69" s="8"/>
      <c r="ABE69" s="8"/>
      <c r="ABF69" s="8"/>
      <c r="ABG69" s="8"/>
      <c r="ABH69" s="8"/>
      <c r="ABI69" s="8"/>
      <c r="ABJ69" s="8"/>
      <c r="ABK69" s="8"/>
      <c r="ABL69" s="8"/>
      <c r="ABM69" s="8"/>
      <c r="ABN69" s="8"/>
      <c r="ABO69" s="8"/>
      <c r="ABP69" s="8"/>
      <c r="ABQ69" s="8"/>
      <c r="ABR69" s="8"/>
      <c r="ABS69" s="8"/>
      <c r="ABT69" s="8"/>
      <c r="ABU69" s="8"/>
      <c r="ABV69" s="8"/>
      <c r="ABW69" s="8"/>
      <c r="ABX69" s="8"/>
      <c r="ABY69" s="8"/>
      <c r="ABZ69" s="8"/>
      <c r="ACA69" s="8"/>
      <c r="ACB69" s="8"/>
      <c r="ACC69" s="8"/>
      <c r="ACD69" s="8"/>
      <c r="ACE69" s="8"/>
      <c r="ACF69" s="8"/>
      <c r="ACG69" s="8"/>
      <c r="ACH69" s="8"/>
      <c r="ACI69" s="8"/>
      <c r="ACJ69" s="8"/>
      <c r="ACK69" s="8"/>
      <c r="ACL69" s="8"/>
      <c r="ACM69" s="8"/>
      <c r="ACN69" s="8"/>
      <c r="ACO69" s="8"/>
      <c r="ACP69" s="8"/>
      <c r="ACQ69" s="8"/>
      <c r="ACR69" s="8"/>
      <c r="ACS69" s="8"/>
      <c r="ACT69" s="8"/>
      <c r="ACU69" s="8"/>
      <c r="ACV69" s="8"/>
      <c r="ACW69" s="8"/>
      <c r="ACX69" s="8"/>
      <c r="ACY69" s="8"/>
      <c r="ACZ69" s="8"/>
      <c r="ADA69" s="8"/>
      <c r="ADB69" s="8"/>
      <c r="ADC69" s="8"/>
      <c r="ADD69" s="8"/>
      <c r="ADE69" s="8"/>
      <c r="ADF69" s="8"/>
      <c r="ADG69" s="8"/>
      <c r="ADH69" s="8"/>
      <c r="ADI69" s="8"/>
      <c r="ADJ69" s="8"/>
      <c r="ADK69" s="8"/>
      <c r="ADL69" s="8"/>
      <c r="ADM69" s="8"/>
      <c r="ADN69" s="8"/>
      <c r="ADO69" s="8"/>
      <c r="ADP69" s="8"/>
      <c r="ADQ69" s="8"/>
      <c r="ADR69" s="8"/>
      <c r="ADS69" s="8"/>
      <c r="ADT69" s="8"/>
      <c r="ADU69" s="8"/>
      <c r="ADV69" s="8"/>
      <c r="ADW69" s="8"/>
      <c r="ADX69" s="8"/>
      <c r="ADY69" s="8"/>
      <c r="ADZ69" s="8"/>
      <c r="AEA69" s="8"/>
      <c r="AEB69" s="8"/>
      <c r="AEC69" s="8"/>
      <c r="AED69" s="8"/>
      <c r="AEE69" s="8"/>
      <c r="AEF69" s="8"/>
      <c r="AEG69" s="8"/>
      <c r="AEH69" s="8"/>
      <c r="AEI69" s="8"/>
      <c r="AEJ69" s="8"/>
      <c r="AEK69" s="8"/>
      <c r="AEL69" s="8"/>
      <c r="AEM69" s="8"/>
      <c r="AEN69" s="8"/>
      <c r="AEO69" s="8"/>
      <c r="AEP69" s="8"/>
      <c r="AEQ69" s="8"/>
      <c r="AER69" s="8"/>
      <c r="AES69" s="8"/>
      <c r="AET69" s="8"/>
      <c r="AEU69" s="8"/>
      <c r="AEV69" s="8"/>
      <c r="AEW69" s="8"/>
      <c r="AEX69" s="8"/>
      <c r="AEY69" s="8"/>
      <c r="AEZ69" s="8"/>
      <c r="AFA69" s="8"/>
      <c r="AFB69" s="8"/>
      <c r="AFC69" s="8"/>
      <c r="AFD69" s="8"/>
      <c r="AFE69" s="8"/>
      <c r="AFF69" s="8"/>
      <c r="AFG69" s="8"/>
      <c r="AFH69" s="8"/>
      <c r="AFI69" s="8"/>
      <c r="AFJ69" s="8"/>
      <c r="AFK69" s="8"/>
      <c r="AFL69" s="8"/>
      <c r="AFM69" s="8"/>
      <c r="AFN69" s="8"/>
      <c r="AFO69" s="8"/>
      <c r="AFP69" s="8"/>
      <c r="AFQ69" s="8"/>
      <c r="AFR69" s="8"/>
      <c r="AFS69" s="8"/>
      <c r="AFT69" s="8"/>
      <c r="AFU69" s="8"/>
      <c r="AFV69" s="8"/>
      <c r="AFW69" s="8"/>
      <c r="AFX69" s="8"/>
      <c r="AFY69" s="8"/>
      <c r="AFZ69" s="8"/>
      <c r="AGA69" s="8"/>
      <c r="AGB69" s="8"/>
      <c r="AGC69" s="8"/>
      <c r="AGD69" s="8"/>
      <c r="AGE69" s="8"/>
      <c r="AGF69" s="8"/>
      <c r="AGG69" s="8"/>
      <c r="AGH69" s="8"/>
      <c r="AGI69" s="8"/>
      <c r="AGJ69" s="8"/>
      <c r="AGK69" s="8"/>
      <c r="AGL69" s="8"/>
      <c r="AGM69" s="8"/>
      <c r="AGN69" s="8"/>
      <c r="AGO69" s="8"/>
      <c r="AGP69" s="8"/>
      <c r="AGQ69" s="8"/>
      <c r="AGR69" s="8"/>
      <c r="AGS69" s="8"/>
      <c r="AGT69" s="8"/>
      <c r="AGU69" s="8"/>
      <c r="AGV69" s="8"/>
      <c r="AGW69" s="8"/>
      <c r="AGX69" s="8"/>
      <c r="AGY69" s="8"/>
      <c r="AGZ69" s="8"/>
      <c r="AHA69" s="8"/>
      <c r="AHB69" s="8"/>
      <c r="AHC69" s="8"/>
      <c r="AHD69" s="8"/>
      <c r="AHE69" s="8"/>
      <c r="AHF69" s="8"/>
      <c r="AHG69" s="8"/>
      <c r="AHH69" s="8"/>
      <c r="AHI69" s="8"/>
      <c r="AHJ69" s="8"/>
      <c r="AHK69" s="8"/>
      <c r="AHL69" s="8"/>
      <c r="AHM69" s="8"/>
      <c r="AHN69" s="8"/>
      <c r="AHO69" s="8"/>
      <c r="AHP69" s="8"/>
      <c r="AHQ69" s="8"/>
      <c r="AHR69" s="8"/>
      <c r="AHS69" s="8"/>
      <c r="AHT69" s="8"/>
      <c r="AHU69" s="8"/>
      <c r="AHV69" s="8"/>
      <c r="AHW69" s="8"/>
      <c r="AHX69" s="8"/>
      <c r="AHY69" s="8"/>
      <c r="AHZ69" s="8"/>
      <c r="AIA69" s="8"/>
      <c r="AIB69" s="8"/>
      <c r="AIC69" s="8"/>
      <c r="AID69" s="8"/>
      <c r="AIE69" s="8"/>
      <c r="AIF69" s="8"/>
      <c r="AIG69" s="8"/>
      <c r="AIH69" s="8"/>
      <c r="AII69" s="8"/>
      <c r="AIJ69" s="8"/>
      <c r="AIK69" s="8"/>
      <c r="AIL69" s="8"/>
      <c r="AIM69" s="8"/>
      <c r="AIN69" s="8"/>
      <c r="AIO69" s="8"/>
      <c r="AIP69" s="8"/>
      <c r="AIQ69" s="8"/>
      <c r="AIR69" s="8"/>
      <c r="AIS69" s="8"/>
      <c r="AIT69" s="8"/>
      <c r="AIU69" s="8"/>
      <c r="AIV69" s="8"/>
      <c r="AIW69" s="8"/>
      <c r="AIX69" s="8"/>
      <c r="AIY69" s="8"/>
      <c r="AIZ69" s="8"/>
      <c r="AJA69" s="8"/>
      <c r="AJB69" s="8"/>
      <c r="AJC69" s="8"/>
      <c r="AJD69" s="8"/>
      <c r="AJE69" s="8"/>
      <c r="AJF69" s="8"/>
      <c r="AJG69" s="8"/>
      <c r="AJH69" s="8"/>
      <c r="AJI69" s="8"/>
      <c r="AJJ69" s="8"/>
      <c r="AJK69" s="8"/>
      <c r="AJL69" s="8"/>
      <c r="AJM69" s="8"/>
      <c r="AJN69" s="8"/>
      <c r="AJO69" s="8"/>
      <c r="AJP69" s="8"/>
      <c r="AJQ69" s="8"/>
      <c r="AJR69" s="8"/>
      <c r="AJS69" s="8"/>
      <c r="AJT69" s="8"/>
      <c r="AJU69" s="8"/>
      <c r="AJV69" s="8"/>
      <c r="AJW69" s="8"/>
      <c r="AJX69" s="8"/>
      <c r="AJY69" s="8"/>
      <c r="AJZ69" s="8"/>
      <c r="AKA69" s="8"/>
      <c r="AKB69" s="8"/>
      <c r="AKC69" s="8"/>
      <c r="AKD69" s="8"/>
      <c r="AKE69" s="8"/>
      <c r="AKF69" s="8"/>
      <c r="AKG69" s="8"/>
      <c r="AKH69" s="8"/>
      <c r="AKI69" s="8"/>
      <c r="AKJ69" s="8"/>
      <c r="AKK69" s="8"/>
      <c r="AKL69" s="8"/>
      <c r="AKM69" s="8"/>
      <c r="AKN69" s="8"/>
      <c r="AKO69" s="8"/>
      <c r="AKP69" s="8"/>
      <c r="AKQ69" s="8"/>
      <c r="AKR69" s="8"/>
      <c r="AKS69" s="8"/>
      <c r="AKT69" s="8"/>
      <c r="AKU69" s="8"/>
      <c r="AKV69" s="8"/>
      <c r="AKW69" s="8"/>
      <c r="AKX69" s="8"/>
      <c r="AKY69" s="8"/>
      <c r="AKZ69" s="8"/>
      <c r="ALA69" s="8"/>
      <c r="ALB69" s="8"/>
      <c r="ALC69" s="8"/>
      <c r="ALD69" s="8"/>
      <c r="ALE69" s="8"/>
      <c r="ALF69" s="8"/>
      <c r="ALG69" s="8"/>
      <c r="ALH69" s="8"/>
      <c r="ALI69" s="8"/>
      <c r="ALJ69" s="8"/>
      <c r="ALK69" s="8"/>
      <c r="ALL69" s="8"/>
      <c r="ALM69" s="8"/>
      <c r="ALN69" s="8"/>
      <c r="ALO69" s="8"/>
      <c r="ALP69" s="8"/>
      <c r="ALQ69" s="8"/>
      <c r="ALR69" s="8"/>
      <c r="ALS69" s="8"/>
      <c r="ALT69" s="8"/>
      <c r="ALU69" s="8"/>
      <c r="ALV69" s="8"/>
      <c r="ALW69" s="8"/>
      <c r="ALX69" s="8"/>
      <c r="ALY69" s="8"/>
      <c r="ALZ69" s="8"/>
      <c r="AMA69" s="8"/>
      <c r="AMB69" s="8"/>
      <c r="AMC69" s="8"/>
      <c r="AMD69" s="8"/>
      <c r="AME69" s="8"/>
      <c r="AMF69" s="8"/>
      <c r="AMG69" s="8"/>
      <c r="AMH69" s="8"/>
      <c r="AMI69" s="8"/>
      <c r="AMJ69" s="8"/>
      <c r="AMK69" s="8"/>
      <c r="AML69" s="8"/>
      <c r="AMM69" s="8"/>
      <c r="AMN69" s="8"/>
      <c r="AMO69" s="8"/>
      <c r="AMP69" s="8"/>
      <c r="AMQ69" s="8"/>
      <c r="AMR69" s="8"/>
      <c r="AMS69" s="8"/>
      <c r="AMT69" s="8"/>
      <c r="AMU69" s="8"/>
      <c r="AMV69" s="8"/>
      <c r="AMW69" s="8"/>
      <c r="AMX69" s="8"/>
      <c r="AMY69" s="8"/>
      <c r="AMZ69" s="8"/>
      <c r="ANA69" s="8"/>
      <c r="ANB69" s="8"/>
      <c r="ANC69" s="8"/>
      <c r="AND69" s="8"/>
      <c r="ANE69" s="8"/>
      <c r="ANF69" s="8"/>
      <c r="ANG69" s="8"/>
      <c r="ANH69" s="8"/>
      <c r="ANI69" s="8"/>
      <c r="ANJ69" s="8"/>
      <c r="ANK69" s="8"/>
      <c r="ANL69" s="8"/>
      <c r="ANM69" s="8"/>
      <c r="ANN69" s="8"/>
      <c r="ANO69" s="8"/>
      <c r="ANP69" s="8"/>
      <c r="ANQ69" s="8"/>
      <c r="ANR69" s="8"/>
      <c r="ANS69" s="8"/>
      <c r="ANT69" s="8"/>
      <c r="ANU69" s="8"/>
      <c r="ANV69" s="8"/>
      <c r="ANW69" s="8"/>
      <c r="ANX69" s="8"/>
      <c r="ANY69" s="8"/>
      <c r="ANZ69" s="8"/>
      <c r="AOA69" s="8"/>
      <c r="AOB69" s="8"/>
      <c r="AOC69" s="8"/>
      <c r="AOD69" s="8"/>
      <c r="AOE69" s="8"/>
      <c r="AOF69" s="8"/>
      <c r="AOG69" s="8"/>
      <c r="AOH69" s="8"/>
      <c r="AOI69" s="8"/>
      <c r="AOJ69" s="8"/>
      <c r="AOK69" s="8"/>
      <c r="AOL69" s="8"/>
      <c r="AOM69" s="8"/>
      <c r="AON69" s="8"/>
      <c r="AOO69" s="8"/>
      <c r="AOP69" s="8"/>
      <c r="AOQ69" s="8"/>
      <c r="AOR69" s="8"/>
      <c r="AOS69" s="8"/>
      <c r="AOT69" s="8"/>
      <c r="AOU69" s="8"/>
      <c r="AOV69" s="8"/>
      <c r="AOW69" s="8"/>
      <c r="AOX69" s="8"/>
      <c r="AOY69" s="8"/>
      <c r="AOZ69" s="8"/>
      <c r="APA69" s="8"/>
      <c r="APB69" s="8"/>
      <c r="APC69" s="8"/>
      <c r="APD69" s="8"/>
      <c r="APE69" s="8"/>
      <c r="APF69" s="8"/>
      <c r="APG69" s="8"/>
      <c r="APH69" s="8"/>
      <c r="API69" s="8"/>
      <c r="APJ69" s="8"/>
      <c r="APK69" s="8"/>
      <c r="APL69" s="8"/>
      <c r="APM69" s="8"/>
      <c r="APN69" s="8"/>
      <c r="APO69" s="8"/>
      <c r="APP69" s="8"/>
      <c r="APQ69" s="8"/>
      <c r="APR69" s="8"/>
      <c r="APS69" s="8"/>
      <c r="APT69" s="8"/>
      <c r="APU69" s="8"/>
      <c r="APV69" s="8"/>
      <c r="APW69" s="8"/>
      <c r="APX69" s="8"/>
      <c r="APY69" s="8"/>
      <c r="APZ69" s="8"/>
      <c r="AQA69" s="8"/>
      <c r="AQB69" s="8"/>
      <c r="AQC69" s="8"/>
      <c r="AQD69" s="8"/>
      <c r="AQE69" s="8"/>
      <c r="AQF69" s="8"/>
      <c r="AQG69" s="8"/>
      <c r="AQH69" s="8"/>
      <c r="AQI69" s="8"/>
      <c r="AQJ69" s="8"/>
      <c r="AQK69" s="8"/>
      <c r="AQL69" s="8"/>
      <c r="AQM69" s="8"/>
      <c r="AQN69" s="8"/>
      <c r="AQO69" s="8"/>
      <c r="AQP69" s="8"/>
      <c r="AQQ69" s="8"/>
      <c r="AQR69" s="8"/>
      <c r="AQS69" s="8"/>
      <c r="AQT69" s="8"/>
      <c r="AQU69" s="8"/>
      <c r="AQV69" s="8"/>
      <c r="AQW69" s="8"/>
      <c r="AQX69" s="8"/>
      <c r="AQY69" s="8"/>
      <c r="AQZ69" s="8"/>
      <c r="ARA69" s="8"/>
      <c r="ARB69" s="8"/>
      <c r="ARC69" s="8"/>
      <c r="ARD69" s="8"/>
      <c r="ARE69" s="8"/>
      <c r="ARF69" s="8"/>
      <c r="ARG69" s="8"/>
      <c r="ARH69" s="8"/>
      <c r="ARI69" s="8"/>
      <c r="ARJ69" s="8"/>
      <c r="ARK69" s="8"/>
      <c r="ARL69" s="8"/>
      <c r="ARM69" s="8"/>
      <c r="ARN69" s="8"/>
      <c r="ARO69" s="8"/>
      <c r="ARP69" s="8"/>
      <c r="ARQ69" s="8"/>
      <c r="ARR69" s="8"/>
      <c r="ARS69" s="8"/>
      <c r="ART69" s="8"/>
      <c r="ARU69" s="8"/>
      <c r="ARV69" s="8"/>
      <c r="ARW69" s="8"/>
      <c r="ARX69" s="8"/>
      <c r="ARY69" s="8"/>
      <c r="ARZ69" s="8"/>
      <c r="ASA69" s="8"/>
      <c r="ASB69" s="8"/>
      <c r="ASC69" s="8"/>
      <c r="ASD69" s="8"/>
      <c r="ASE69" s="8"/>
      <c r="ASF69" s="8"/>
      <c r="ASG69" s="8"/>
      <c r="ASH69" s="8"/>
      <c r="ASI69" s="8"/>
      <c r="ASJ69" s="8"/>
      <c r="ASK69" s="8"/>
      <c r="ASL69" s="8"/>
      <c r="ASM69" s="8"/>
      <c r="ASN69" s="8"/>
      <c r="ASO69" s="8"/>
      <c r="ASP69" s="8"/>
      <c r="ASQ69" s="8"/>
      <c r="ASR69" s="8"/>
      <c r="ASS69" s="8"/>
      <c r="AST69" s="8"/>
      <c r="ASU69" s="8"/>
      <c r="ASV69" s="8"/>
      <c r="ASW69" s="8"/>
      <c r="ASX69" s="8"/>
      <c r="ASY69" s="8"/>
      <c r="ASZ69" s="8"/>
      <c r="ATA69" s="8"/>
      <c r="ATB69" s="8"/>
      <c r="ATC69" s="8"/>
      <c r="ATD69" s="8"/>
      <c r="ATE69" s="8"/>
      <c r="ATF69" s="8"/>
      <c r="ATG69" s="8"/>
      <c r="ATH69" s="8"/>
      <c r="ATI69" s="8"/>
      <c r="ATJ69" s="8"/>
      <c r="ATK69" s="8"/>
      <c r="ATL69" s="8"/>
      <c r="ATM69" s="8"/>
      <c r="ATN69" s="8"/>
      <c r="ATO69" s="8"/>
      <c r="ATP69" s="8"/>
      <c r="ATQ69" s="8"/>
      <c r="ATR69" s="8"/>
      <c r="ATS69" s="8"/>
      <c r="ATT69" s="8"/>
      <c r="ATU69" s="8"/>
      <c r="ATV69" s="8"/>
      <c r="ATW69" s="8"/>
      <c r="ATX69" s="8"/>
      <c r="ATY69" s="8"/>
      <c r="ATZ69" s="8"/>
      <c r="AUA69" s="8"/>
      <c r="AUB69" s="8"/>
      <c r="AUC69" s="8"/>
      <c r="AUD69" s="8"/>
      <c r="AUE69" s="8"/>
      <c r="AUF69" s="8"/>
      <c r="AUG69" s="8"/>
      <c r="AUH69" s="8"/>
      <c r="AUI69" s="8"/>
      <c r="AUJ69" s="8"/>
      <c r="AUK69" s="8"/>
      <c r="AUL69" s="8"/>
      <c r="AUM69" s="8"/>
      <c r="AUN69" s="8"/>
      <c r="AUO69" s="8"/>
      <c r="AUP69" s="8"/>
      <c r="AUQ69" s="8"/>
      <c r="AUR69" s="8"/>
      <c r="AUS69" s="8"/>
      <c r="AUT69" s="8"/>
      <c r="AUU69" s="8"/>
      <c r="AUV69" s="8"/>
      <c r="AUW69" s="8"/>
      <c r="AUX69" s="8"/>
      <c r="AUY69" s="8"/>
      <c r="AUZ69" s="8"/>
      <c r="AVA69" s="8"/>
      <c r="AVB69" s="8"/>
      <c r="AVC69" s="8"/>
      <c r="AVD69" s="8"/>
      <c r="AVE69" s="8"/>
      <c r="AVF69" s="8"/>
      <c r="AVG69" s="8"/>
      <c r="AVH69" s="8"/>
      <c r="AVI69" s="8"/>
      <c r="AVJ69" s="8"/>
      <c r="AVK69" s="8"/>
      <c r="AVL69" s="8"/>
      <c r="AVM69" s="8"/>
      <c r="AVN69" s="8"/>
      <c r="AVO69" s="8"/>
      <c r="AVP69" s="8"/>
      <c r="AVQ69" s="8"/>
      <c r="AVR69" s="8"/>
      <c r="AVS69" s="8"/>
      <c r="AVT69" s="8"/>
      <c r="AVU69" s="8"/>
      <c r="AVV69" s="8"/>
      <c r="AVW69" s="8"/>
      <c r="AVX69" s="8"/>
      <c r="AVY69" s="8"/>
      <c r="AVZ69" s="8"/>
      <c r="AWA69" s="8"/>
      <c r="AWB69" s="8"/>
      <c r="AWC69" s="8"/>
      <c r="AWD69" s="8"/>
      <c r="AWE69" s="8"/>
      <c r="AWF69" s="8"/>
      <c r="AWG69" s="8"/>
      <c r="AWH69" s="8"/>
      <c r="AWI69" s="8"/>
      <c r="AWJ69" s="8"/>
      <c r="AWK69" s="8"/>
      <c r="AWL69" s="8"/>
      <c r="AWM69" s="8"/>
      <c r="AWN69" s="8"/>
      <c r="AWO69" s="8"/>
      <c r="AWP69" s="8"/>
      <c r="AWQ69" s="8"/>
      <c r="AWR69" s="8"/>
      <c r="AWS69" s="8"/>
      <c r="AWT69" s="8"/>
      <c r="AWU69" s="8"/>
      <c r="AWV69" s="8"/>
      <c r="AWW69" s="8"/>
      <c r="AWX69" s="8"/>
      <c r="AWY69" s="8"/>
      <c r="AWZ69" s="8"/>
      <c r="AXA69" s="8"/>
      <c r="AXB69" s="8"/>
      <c r="AXC69" s="8"/>
      <c r="AXD69" s="8"/>
      <c r="AXE69" s="8"/>
      <c r="AXF69" s="8"/>
      <c r="AXG69" s="8"/>
      <c r="AXH69" s="8"/>
      <c r="AXI69" s="8"/>
      <c r="AXJ69" s="8"/>
      <c r="AXK69" s="8"/>
      <c r="AXL69" s="8"/>
      <c r="AXM69" s="8"/>
      <c r="AXN69" s="8"/>
      <c r="AXO69" s="8"/>
      <c r="AXP69" s="8"/>
      <c r="AXQ69" s="8"/>
      <c r="AXR69" s="8"/>
      <c r="AXS69" s="8"/>
      <c r="AXT69" s="8"/>
      <c r="AXU69" s="8"/>
      <c r="AXV69" s="8"/>
      <c r="AXW69" s="8"/>
      <c r="AXX69" s="8"/>
      <c r="AXY69" s="8"/>
      <c r="AXZ69" s="8"/>
      <c r="AYA69" s="8"/>
      <c r="AYB69" s="8"/>
      <c r="AYC69" s="8"/>
      <c r="AYD69" s="8"/>
      <c r="AYE69" s="8"/>
      <c r="AYF69" s="8"/>
      <c r="AYG69" s="8"/>
      <c r="AYH69" s="8"/>
      <c r="AYI69" s="8"/>
      <c r="AYJ69" s="8"/>
      <c r="AYK69" s="8"/>
      <c r="AYL69" s="8"/>
      <c r="AYM69" s="8"/>
      <c r="AYN69" s="8"/>
      <c r="AYO69" s="8"/>
      <c r="AYP69" s="8"/>
      <c r="AYQ69" s="8"/>
      <c r="AYR69" s="8"/>
      <c r="AYS69" s="8"/>
      <c r="AYT69" s="8"/>
      <c r="AYU69" s="8"/>
      <c r="AYV69" s="8"/>
      <c r="AYW69" s="8"/>
      <c r="AYX69" s="8"/>
      <c r="AYY69" s="8"/>
      <c r="AYZ69" s="8"/>
      <c r="AZA69" s="8"/>
      <c r="AZB69" s="8"/>
      <c r="AZC69" s="8"/>
      <c r="AZD69" s="8"/>
      <c r="AZE69" s="8"/>
      <c r="AZF69" s="8"/>
      <c r="AZG69" s="8"/>
      <c r="AZH69" s="8"/>
      <c r="AZI69" s="8"/>
      <c r="AZJ69" s="8"/>
      <c r="AZK69" s="8"/>
      <c r="AZL69" s="8"/>
      <c r="AZM69" s="8"/>
      <c r="AZN69" s="8"/>
      <c r="AZO69" s="8"/>
      <c r="AZP69" s="8"/>
      <c r="AZQ69" s="8"/>
      <c r="AZR69" s="8"/>
      <c r="AZS69" s="8"/>
      <c r="AZT69" s="8"/>
      <c r="AZU69" s="8"/>
      <c r="AZV69" s="8"/>
      <c r="AZW69" s="8"/>
      <c r="AZX69" s="8"/>
      <c r="AZY69" s="8"/>
      <c r="AZZ69" s="8"/>
      <c r="BAA69" s="8"/>
      <c r="BAB69" s="8"/>
      <c r="BAC69" s="8"/>
      <c r="BAD69" s="8"/>
      <c r="BAE69" s="8"/>
      <c r="BAF69" s="8"/>
      <c r="BAG69" s="8"/>
      <c r="BAH69" s="8"/>
      <c r="BAI69" s="8"/>
      <c r="BAJ69" s="8"/>
      <c r="BAK69" s="8"/>
      <c r="BAL69" s="8"/>
      <c r="BAM69" s="8"/>
      <c r="BAN69" s="8"/>
      <c r="BAO69" s="8"/>
      <c r="BAP69" s="8"/>
      <c r="BAQ69" s="8"/>
      <c r="BAR69" s="8"/>
      <c r="BAS69" s="8"/>
      <c r="BAT69" s="8"/>
      <c r="BAU69" s="8"/>
      <c r="BAV69" s="8"/>
      <c r="BAW69" s="8"/>
      <c r="BAX69" s="8"/>
      <c r="BAY69" s="8"/>
      <c r="BAZ69" s="8"/>
      <c r="BBA69" s="8"/>
      <c r="BBB69" s="8"/>
      <c r="BBC69" s="8"/>
      <c r="BBD69" s="8"/>
      <c r="BBE69" s="8"/>
      <c r="BBF69" s="8"/>
      <c r="BBG69" s="8"/>
      <c r="BBH69" s="8"/>
      <c r="BBI69" s="8"/>
      <c r="BBJ69" s="8"/>
      <c r="BBK69" s="8"/>
      <c r="BBL69" s="8"/>
      <c r="BBM69" s="8"/>
      <c r="BBN69" s="8"/>
      <c r="BBO69" s="8"/>
      <c r="BBP69" s="8"/>
      <c r="BBQ69" s="8"/>
      <c r="BBR69" s="8"/>
      <c r="BBS69" s="8"/>
      <c r="BBT69" s="8"/>
      <c r="BBU69" s="8"/>
      <c r="BBV69" s="8"/>
      <c r="BBW69" s="8"/>
      <c r="BBX69" s="8"/>
      <c r="BBY69" s="8"/>
      <c r="BBZ69" s="8"/>
      <c r="BCA69" s="8"/>
      <c r="BCB69" s="8"/>
      <c r="BCC69" s="8"/>
      <c r="BCD69" s="8"/>
      <c r="BCE69" s="8"/>
      <c r="BCF69" s="8"/>
      <c r="BCG69" s="8"/>
      <c r="BCH69" s="8"/>
      <c r="BCI69" s="8"/>
      <c r="BCJ69" s="8"/>
      <c r="BCK69" s="8"/>
      <c r="BCL69" s="8"/>
      <c r="BCM69" s="8"/>
      <c r="BCN69" s="8"/>
      <c r="BCO69" s="8"/>
      <c r="BCP69" s="8"/>
      <c r="BCQ69" s="8"/>
      <c r="BCR69" s="8"/>
      <c r="BCS69" s="8"/>
      <c r="BCT69" s="8"/>
      <c r="BCU69" s="8"/>
      <c r="BCV69" s="8"/>
      <c r="BCW69" s="8"/>
      <c r="BCX69" s="8"/>
      <c r="BCY69" s="8"/>
      <c r="BCZ69" s="8"/>
      <c r="BDA69" s="8"/>
      <c r="BDB69" s="8"/>
      <c r="BDC69" s="8"/>
      <c r="BDD69" s="8"/>
      <c r="BDE69" s="8"/>
      <c r="BDF69" s="8"/>
      <c r="BDG69" s="8"/>
      <c r="BDH69" s="8"/>
      <c r="BDI69" s="8"/>
      <c r="BDJ69" s="8"/>
      <c r="BDK69" s="8"/>
      <c r="BDL69" s="8"/>
      <c r="BDM69" s="8"/>
      <c r="BDN69" s="8"/>
      <c r="BDO69" s="8"/>
      <c r="BDP69" s="8"/>
      <c r="BDQ69" s="8"/>
      <c r="BDR69" s="8"/>
      <c r="BDS69" s="8"/>
      <c r="BDT69" s="8"/>
      <c r="BDU69" s="8"/>
      <c r="BDV69" s="8"/>
      <c r="BDW69" s="8"/>
      <c r="BDX69" s="8"/>
      <c r="BDY69" s="8"/>
      <c r="BDZ69" s="8"/>
      <c r="BEA69" s="8"/>
      <c r="BEB69" s="8"/>
      <c r="BEC69" s="8"/>
      <c r="BED69" s="8"/>
      <c r="BEE69" s="8"/>
      <c r="BEF69" s="8"/>
      <c r="BEG69" s="8"/>
      <c r="BEH69" s="8"/>
      <c r="BEI69" s="8"/>
      <c r="BEJ69" s="8"/>
      <c r="BEK69" s="8"/>
      <c r="BEL69" s="8"/>
      <c r="BEM69" s="8"/>
      <c r="BEN69" s="8"/>
      <c r="BEO69" s="8"/>
      <c r="BEP69" s="8"/>
      <c r="BEQ69" s="8"/>
      <c r="BER69" s="8"/>
      <c r="BES69" s="8"/>
      <c r="BET69" s="8"/>
      <c r="BEU69" s="8"/>
      <c r="BEV69" s="8"/>
      <c r="BEW69" s="8"/>
      <c r="BEX69" s="8"/>
      <c r="BEY69" s="8"/>
      <c r="BEZ69" s="8"/>
      <c r="BFA69" s="8"/>
      <c r="BFB69" s="8"/>
      <c r="BFC69" s="8"/>
      <c r="BFD69" s="8"/>
      <c r="BFE69" s="8"/>
      <c r="BFF69" s="8"/>
      <c r="BFG69" s="8"/>
      <c r="BFH69" s="8"/>
      <c r="BFI69" s="8"/>
      <c r="BFJ69" s="8"/>
      <c r="BFK69" s="8"/>
      <c r="BFL69" s="8"/>
      <c r="BFM69" s="8"/>
      <c r="BFN69" s="8"/>
      <c r="BFO69" s="8"/>
      <c r="BFP69" s="8"/>
      <c r="BFQ69" s="8"/>
      <c r="BFR69" s="8"/>
      <c r="BFS69" s="8"/>
      <c r="BFT69" s="8"/>
      <c r="BFU69" s="8"/>
      <c r="BFV69" s="8"/>
      <c r="BFW69" s="8"/>
      <c r="BFX69" s="8"/>
      <c r="BFY69" s="8"/>
      <c r="BFZ69" s="8"/>
      <c r="BGA69" s="8"/>
      <c r="BGB69" s="8"/>
      <c r="BGC69" s="8"/>
      <c r="BGD69" s="8"/>
      <c r="BGE69" s="8"/>
      <c r="BGF69" s="8"/>
      <c r="BGG69" s="8"/>
      <c r="BGH69" s="8"/>
      <c r="BGI69" s="8"/>
      <c r="BGJ69" s="8"/>
      <c r="BGK69" s="8"/>
      <c r="BGL69" s="8"/>
      <c r="BGM69" s="8"/>
      <c r="BGN69" s="8"/>
      <c r="BGO69" s="8"/>
      <c r="BGP69" s="8"/>
      <c r="BGQ69" s="8"/>
      <c r="BGR69" s="8"/>
      <c r="BGS69" s="8"/>
      <c r="BGT69" s="8"/>
      <c r="BGU69" s="8"/>
      <c r="BGV69" s="8"/>
      <c r="BGW69" s="8"/>
      <c r="BGX69" s="8"/>
      <c r="BGY69" s="8"/>
      <c r="BGZ69" s="8"/>
      <c r="BHA69" s="8"/>
      <c r="BHB69" s="8"/>
      <c r="BHC69" s="8"/>
      <c r="BHD69" s="8"/>
      <c r="BHE69" s="8"/>
      <c r="BHF69" s="8"/>
      <c r="BHG69" s="8"/>
      <c r="BHH69" s="8"/>
      <c r="BHI69" s="8"/>
      <c r="BHJ69" s="8"/>
      <c r="BHK69" s="8"/>
      <c r="BHL69" s="8"/>
      <c r="BHM69" s="8"/>
      <c r="BHN69" s="8"/>
      <c r="BHO69" s="8"/>
      <c r="BHP69" s="8"/>
      <c r="BHQ69" s="8"/>
      <c r="BHR69" s="8"/>
      <c r="BHS69" s="8"/>
      <c r="BHT69" s="8"/>
      <c r="BHU69" s="8"/>
      <c r="BHV69" s="8"/>
      <c r="BHW69" s="8"/>
      <c r="BHX69" s="8"/>
      <c r="BHY69" s="8"/>
      <c r="BHZ69" s="8"/>
      <c r="BIA69" s="8"/>
      <c r="BIB69" s="8"/>
      <c r="BIC69" s="8"/>
      <c r="BID69" s="8"/>
      <c r="BIE69" s="8"/>
      <c r="BIF69" s="8"/>
      <c r="BIG69" s="8"/>
      <c r="BIH69" s="8"/>
      <c r="BII69" s="8"/>
      <c r="BIJ69" s="8"/>
      <c r="BIK69" s="8"/>
      <c r="BIL69" s="8"/>
      <c r="BIM69" s="8"/>
      <c r="BIN69" s="8"/>
      <c r="BIO69" s="8"/>
      <c r="BIP69" s="8"/>
      <c r="BIQ69" s="8"/>
      <c r="BIR69" s="8"/>
      <c r="BIS69" s="8"/>
      <c r="BIT69" s="8"/>
      <c r="BIU69" s="8"/>
      <c r="BIV69" s="8"/>
      <c r="BIW69" s="8"/>
      <c r="BIX69" s="8"/>
      <c r="BIY69" s="8"/>
      <c r="BIZ69" s="8"/>
      <c r="BJA69" s="8"/>
      <c r="BJB69" s="8"/>
      <c r="BJC69" s="8"/>
      <c r="BJD69" s="8"/>
      <c r="BJE69" s="8"/>
      <c r="BJF69" s="8"/>
      <c r="BJG69" s="8"/>
      <c r="BJH69" s="8"/>
      <c r="BJI69" s="8"/>
      <c r="BJJ69" s="8"/>
      <c r="BJK69" s="8"/>
      <c r="BJL69" s="8"/>
      <c r="BJM69" s="8"/>
      <c r="BJN69" s="8"/>
      <c r="BJO69" s="8"/>
      <c r="BJP69" s="8"/>
      <c r="BJQ69" s="8"/>
      <c r="BJR69" s="8"/>
      <c r="BJS69" s="8"/>
      <c r="BJT69" s="8"/>
      <c r="BJU69" s="8"/>
      <c r="BJV69" s="8"/>
      <c r="BJW69" s="8"/>
      <c r="BJX69" s="8"/>
      <c r="BJY69" s="8"/>
      <c r="BJZ69" s="8"/>
      <c r="BKA69" s="8"/>
      <c r="BKB69" s="8"/>
      <c r="BKC69" s="8"/>
      <c r="BKD69" s="8"/>
      <c r="BKE69" s="8"/>
      <c r="BKF69" s="8"/>
      <c r="BKG69" s="8"/>
      <c r="BKH69" s="8"/>
      <c r="BKI69" s="8"/>
      <c r="BKJ69" s="8"/>
      <c r="BKK69" s="8"/>
      <c r="BKL69" s="8"/>
      <c r="BKM69" s="8"/>
      <c r="BKN69" s="8"/>
      <c r="BKO69" s="8"/>
      <c r="BKP69" s="8"/>
      <c r="BKQ69" s="8"/>
      <c r="BKR69" s="8"/>
      <c r="BKS69" s="8"/>
      <c r="BKT69" s="8"/>
      <c r="BKU69" s="8"/>
      <c r="BKV69" s="8"/>
      <c r="BKW69" s="8"/>
      <c r="BKX69" s="8"/>
      <c r="BKY69" s="8"/>
      <c r="BKZ69" s="8"/>
      <c r="BLA69" s="8"/>
      <c r="BLB69" s="8"/>
      <c r="BLC69" s="8"/>
      <c r="BLD69" s="8"/>
      <c r="BLE69" s="8"/>
      <c r="BLF69" s="8"/>
      <c r="BLG69" s="8"/>
      <c r="BLH69" s="8"/>
      <c r="BLI69" s="8"/>
      <c r="BLJ69" s="8"/>
      <c r="BLK69" s="8"/>
      <c r="BLL69" s="8"/>
      <c r="BLM69" s="8"/>
      <c r="BLN69" s="8"/>
      <c r="BLO69" s="8"/>
      <c r="BLP69" s="8"/>
      <c r="BLQ69" s="8"/>
      <c r="BLR69" s="8"/>
      <c r="BLS69" s="8"/>
      <c r="BLT69" s="8"/>
      <c r="BLU69" s="8"/>
      <c r="BLV69" s="8"/>
      <c r="BLW69" s="8"/>
      <c r="BLX69" s="8"/>
      <c r="BLY69" s="8"/>
      <c r="BLZ69" s="8"/>
      <c r="BMA69" s="8"/>
      <c r="BMB69" s="8"/>
      <c r="BMC69" s="8"/>
      <c r="BMD69" s="8"/>
      <c r="BME69" s="8"/>
      <c r="BMF69" s="8"/>
      <c r="BMG69" s="8"/>
      <c r="BMH69" s="8"/>
      <c r="BMI69" s="8"/>
      <c r="BMJ69" s="8"/>
      <c r="BMK69" s="8"/>
      <c r="BML69" s="8"/>
      <c r="BMM69" s="8"/>
      <c r="BMN69" s="8"/>
      <c r="BMO69" s="8"/>
      <c r="BMP69" s="8"/>
      <c r="BMQ69" s="8"/>
      <c r="BMR69" s="8"/>
      <c r="BMS69" s="8"/>
      <c r="BMT69" s="8"/>
      <c r="BMU69" s="8"/>
      <c r="BMV69" s="8"/>
      <c r="BMW69" s="8"/>
      <c r="BMX69" s="8"/>
      <c r="BMY69" s="8"/>
      <c r="BMZ69" s="8"/>
      <c r="BNA69" s="8"/>
      <c r="BNB69" s="8"/>
      <c r="BNC69" s="8"/>
      <c r="BND69" s="8"/>
      <c r="BNE69" s="8"/>
      <c r="BNF69" s="8"/>
      <c r="BNG69" s="8"/>
      <c r="BNH69" s="8"/>
      <c r="BNI69" s="8"/>
      <c r="BNJ69" s="8"/>
      <c r="BNK69" s="8"/>
      <c r="BNL69" s="8"/>
      <c r="BNM69" s="8"/>
      <c r="BNN69" s="8"/>
      <c r="BNO69" s="8"/>
      <c r="BNP69" s="8"/>
      <c r="BNQ69" s="8"/>
      <c r="BNR69" s="8"/>
      <c r="BNS69" s="8"/>
      <c r="BNT69" s="8"/>
      <c r="BNU69" s="8"/>
      <c r="BNV69" s="8"/>
      <c r="BNW69" s="8"/>
      <c r="BNX69" s="8"/>
      <c r="BNY69" s="8"/>
      <c r="BNZ69" s="8"/>
      <c r="BOA69" s="8"/>
      <c r="BOB69" s="8"/>
      <c r="BOC69" s="8"/>
      <c r="BOD69" s="8"/>
      <c r="BOE69" s="8"/>
      <c r="BOF69" s="8"/>
      <c r="BOG69" s="8"/>
      <c r="BOH69" s="8"/>
      <c r="BOI69" s="8"/>
      <c r="BOJ69" s="8"/>
      <c r="BOK69" s="8"/>
      <c r="BOL69" s="8"/>
      <c r="BOM69" s="8"/>
      <c r="BON69" s="8"/>
      <c r="BOO69" s="8"/>
      <c r="BOP69" s="8"/>
      <c r="BOQ69" s="8"/>
      <c r="BOR69" s="8"/>
      <c r="BOS69" s="8"/>
      <c r="BOT69" s="8"/>
      <c r="BOU69" s="8"/>
      <c r="BOV69" s="8"/>
      <c r="BOW69" s="8"/>
      <c r="BOX69" s="8"/>
      <c r="BOY69" s="8"/>
      <c r="BOZ69" s="8"/>
      <c r="BPA69" s="8"/>
      <c r="BPB69" s="8"/>
      <c r="BPC69" s="8"/>
      <c r="BPD69" s="8"/>
      <c r="BPE69" s="8"/>
      <c r="BPF69" s="8"/>
      <c r="BPG69" s="8"/>
      <c r="BPH69" s="8"/>
      <c r="BPI69" s="8"/>
      <c r="BPJ69" s="8"/>
      <c r="BPK69" s="8"/>
      <c r="BPL69" s="8"/>
      <c r="BPM69" s="8"/>
      <c r="BPN69" s="8"/>
      <c r="BPO69" s="8"/>
      <c r="BPP69" s="8"/>
      <c r="BPQ69" s="8"/>
      <c r="BPR69" s="8"/>
      <c r="BPS69" s="8"/>
      <c r="BPT69" s="8"/>
      <c r="BPU69" s="8"/>
      <c r="BPV69" s="8"/>
      <c r="BPW69" s="8"/>
      <c r="BPX69" s="8"/>
      <c r="BPY69" s="8"/>
      <c r="BPZ69" s="8"/>
      <c r="BQA69" s="8"/>
      <c r="BQB69" s="8"/>
      <c r="BQC69" s="8"/>
      <c r="BQD69" s="8"/>
      <c r="BQE69" s="8"/>
      <c r="BQF69" s="8"/>
      <c r="BQG69" s="8"/>
      <c r="BQH69" s="8"/>
      <c r="BQI69" s="8"/>
      <c r="BQJ69" s="8"/>
      <c r="BQK69" s="8"/>
      <c r="BQL69" s="8"/>
      <c r="BQM69" s="8"/>
      <c r="BQN69" s="8"/>
      <c r="BQO69" s="8"/>
      <c r="BQP69" s="8"/>
      <c r="BQQ69" s="8"/>
      <c r="BQR69" s="8"/>
      <c r="BQS69" s="8"/>
      <c r="BQT69" s="8"/>
      <c r="BQU69" s="8"/>
      <c r="BQV69" s="8"/>
      <c r="BQW69" s="8"/>
      <c r="BQX69" s="8"/>
      <c r="BQY69" s="8"/>
      <c r="BQZ69" s="8"/>
      <c r="BRA69" s="8"/>
      <c r="BRB69" s="8"/>
      <c r="BRC69" s="8"/>
      <c r="BRD69" s="8"/>
      <c r="BRE69" s="8"/>
      <c r="BRF69" s="8"/>
      <c r="BRG69" s="8"/>
      <c r="BRH69" s="8"/>
      <c r="BRI69" s="8"/>
      <c r="BRJ69" s="8"/>
      <c r="BRK69" s="8"/>
      <c r="BRL69" s="8"/>
      <c r="BRM69" s="8"/>
      <c r="BRN69" s="8"/>
      <c r="BRO69" s="8"/>
      <c r="BRP69" s="8"/>
      <c r="BRQ69" s="8"/>
      <c r="BRR69" s="8"/>
      <c r="BRS69" s="8"/>
      <c r="BRT69" s="8"/>
      <c r="BRU69" s="8"/>
      <c r="BRV69" s="8"/>
      <c r="BRW69" s="8"/>
      <c r="BRX69" s="8"/>
      <c r="BRY69" s="8"/>
      <c r="BRZ69" s="8"/>
      <c r="BSA69" s="8"/>
      <c r="BSB69" s="8"/>
      <c r="BSC69" s="8"/>
      <c r="BSD69" s="8"/>
      <c r="BSE69" s="8"/>
      <c r="BSF69" s="8"/>
      <c r="BSG69" s="8"/>
      <c r="BSH69" s="8"/>
      <c r="BSI69" s="8"/>
      <c r="BSJ69" s="8"/>
      <c r="BSK69" s="8"/>
      <c r="BSL69" s="8"/>
      <c r="BSM69" s="8"/>
      <c r="BSN69" s="8"/>
      <c r="BSO69" s="8"/>
      <c r="BSP69" s="8"/>
      <c r="BSQ69" s="8"/>
      <c r="BSR69" s="8"/>
      <c r="BSS69" s="8"/>
      <c r="BST69" s="8"/>
      <c r="BSU69" s="8"/>
      <c r="BSV69" s="8"/>
      <c r="BSW69" s="8"/>
      <c r="BSX69" s="8"/>
      <c r="BSY69" s="8"/>
      <c r="BSZ69" s="8"/>
      <c r="BTA69" s="8"/>
      <c r="BTB69" s="8"/>
      <c r="BTC69" s="8"/>
      <c r="BTD69" s="8"/>
      <c r="BTE69" s="8"/>
      <c r="BTF69" s="8"/>
      <c r="BTG69" s="8"/>
      <c r="BTH69" s="8"/>
      <c r="BTI69" s="8"/>
      <c r="BTJ69" s="8"/>
      <c r="BTK69" s="8"/>
      <c r="BTL69" s="8"/>
      <c r="BTM69" s="8"/>
      <c r="BTN69" s="8"/>
      <c r="BTO69" s="8"/>
      <c r="BTP69" s="8"/>
      <c r="BTQ69" s="8"/>
      <c r="BTR69" s="8"/>
      <c r="BTS69" s="8"/>
      <c r="BTT69" s="8"/>
      <c r="BTU69" s="8"/>
      <c r="BTV69" s="8"/>
      <c r="BTW69" s="8"/>
      <c r="BTX69" s="8"/>
      <c r="BTY69" s="8"/>
      <c r="BTZ69" s="8"/>
      <c r="BUA69" s="8"/>
      <c r="BUB69" s="8"/>
      <c r="BUC69" s="8"/>
      <c r="BUD69" s="8"/>
      <c r="BUE69" s="8"/>
      <c r="BUF69" s="8"/>
      <c r="BUG69" s="8"/>
      <c r="BUH69" s="8"/>
      <c r="BUI69" s="8"/>
      <c r="BUJ69" s="8"/>
      <c r="BUK69" s="8"/>
      <c r="BUL69" s="8"/>
      <c r="BUM69" s="8"/>
      <c r="BUN69" s="8"/>
      <c r="BUO69" s="8"/>
      <c r="BUP69" s="8"/>
      <c r="BUQ69" s="8"/>
      <c r="BUR69" s="8"/>
      <c r="BUS69" s="8"/>
      <c r="BUT69" s="8"/>
      <c r="BUU69" s="8"/>
      <c r="BUV69" s="8"/>
      <c r="BUW69" s="8"/>
      <c r="BUX69" s="8"/>
      <c r="BUY69" s="8"/>
      <c r="BUZ69" s="8"/>
      <c r="BVA69" s="8"/>
      <c r="BVB69" s="8"/>
      <c r="BVC69" s="8"/>
      <c r="BVD69" s="8"/>
      <c r="BVE69" s="8"/>
      <c r="BVF69" s="8"/>
      <c r="BVG69" s="8"/>
      <c r="BVH69" s="8"/>
      <c r="BVI69" s="8"/>
      <c r="BVJ69" s="8"/>
      <c r="BVK69" s="8"/>
      <c r="BVL69" s="8"/>
      <c r="BVM69" s="8"/>
      <c r="BVN69" s="8"/>
      <c r="BVO69" s="8"/>
      <c r="BVP69" s="8"/>
      <c r="BVQ69" s="8"/>
      <c r="BVR69" s="8"/>
      <c r="BVS69" s="8"/>
      <c r="BVT69" s="8"/>
      <c r="BVU69" s="8"/>
      <c r="BVV69" s="8"/>
      <c r="BVW69" s="8"/>
      <c r="BVX69" s="8"/>
      <c r="BVY69" s="8"/>
      <c r="BVZ69" s="8"/>
      <c r="BWA69" s="8"/>
      <c r="BWB69" s="8"/>
      <c r="BWC69" s="8"/>
      <c r="BWD69" s="8"/>
      <c r="BWE69" s="8"/>
      <c r="BWF69" s="8"/>
      <c r="BWG69" s="8"/>
      <c r="BWH69" s="8"/>
      <c r="BWI69" s="8"/>
      <c r="BWJ69" s="8"/>
      <c r="BWK69" s="8"/>
      <c r="BWL69" s="8"/>
      <c r="BWM69" s="8"/>
      <c r="BWN69" s="8"/>
      <c r="BWO69" s="8"/>
      <c r="BWP69" s="8"/>
      <c r="BWQ69" s="8"/>
    </row>
    <row r="70" spans="1:1967" s="547" customFormat="1" ht="102" customHeight="1">
      <c r="A70" s="9" t="s">
        <v>6118</v>
      </c>
      <c r="B70" s="100" t="s">
        <v>97</v>
      </c>
      <c r="C70" s="109" t="s">
        <v>630</v>
      </c>
      <c r="D70" s="3" t="s">
        <v>126</v>
      </c>
      <c r="E70" s="3" t="s">
        <v>1224</v>
      </c>
      <c r="F70" s="3"/>
      <c r="G70" s="3" t="s">
        <v>385</v>
      </c>
      <c r="H70" s="20">
        <v>0.6</v>
      </c>
      <c r="I70" s="34">
        <v>470000000</v>
      </c>
      <c r="J70" s="21" t="s">
        <v>1314</v>
      </c>
      <c r="K70" s="3" t="s">
        <v>1927</v>
      </c>
      <c r="L70" s="137" t="s">
        <v>3397</v>
      </c>
      <c r="M70" s="140" t="s">
        <v>383</v>
      </c>
      <c r="N70" s="345" t="s">
        <v>1924</v>
      </c>
      <c r="O70" s="3" t="s">
        <v>1366</v>
      </c>
      <c r="P70" s="7" t="s">
        <v>1338</v>
      </c>
      <c r="Q70" s="3" t="s">
        <v>1186</v>
      </c>
      <c r="R70" s="76">
        <v>4</v>
      </c>
      <c r="S70" s="19">
        <v>284475</v>
      </c>
      <c r="T70" s="83">
        <v>0</v>
      </c>
      <c r="U70" s="83">
        <f t="shared" si="0"/>
        <v>0</v>
      </c>
      <c r="V70" s="102" t="s">
        <v>1315</v>
      </c>
      <c r="W70" s="152" t="s">
        <v>1394</v>
      </c>
      <c r="X70" s="9" t="s">
        <v>9066</v>
      </c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  <c r="CU70" s="8"/>
      <c r="CV70" s="8"/>
      <c r="CW70" s="8"/>
      <c r="CX70" s="8"/>
      <c r="CY70" s="8"/>
      <c r="CZ70" s="8"/>
      <c r="DA70" s="8"/>
      <c r="DB70" s="8"/>
      <c r="DC70" s="8"/>
      <c r="DD70" s="8"/>
      <c r="DE70" s="8"/>
      <c r="DF70" s="8"/>
      <c r="DG70" s="8"/>
      <c r="DH70" s="8"/>
      <c r="DI70" s="8"/>
      <c r="DJ70" s="8"/>
      <c r="DK70" s="8"/>
      <c r="DL70" s="8"/>
      <c r="DM70" s="8"/>
      <c r="DN70" s="8"/>
      <c r="DO70" s="8"/>
      <c r="DP70" s="8"/>
      <c r="DQ70" s="8"/>
      <c r="DR70" s="8"/>
      <c r="DS70" s="8"/>
      <c r="DT70" s="8"/>
      <c r="DU70" s="8"/>
      <c r="DV70" s="8"/>
      <c r="DW70" s="8"/>
      <c r="DX70" s="8"/>
      <c r="DY70" s="8"/>
      <c r="DZ70" s="8"/>
      <c r="EA70" s="8"/>
      <c r="EB70" s="8"/>
      <c r="EC70" s="8"/>
      <c r="ED70" s="8"/>
      <c r="EE70" s="8"/>
      <c r="EF70" s="8"/>
      <c r="EG70" s="8"/>
      <c r="EH70" s="8"/>
      <c r="EI70" s="8"/>
      <c r="EJ70" s="8"/>
      <c r="EK70" s="8"/>
      <c r="EL70" s="8"/>
      <c r="EM70" s="8"/>
      <c r="EN70" s="8"/>
      <c r="EO70" s="8"/>
      <c r="EP70" s="8"/>
      <c r="EQ70" s="8"/>
      <c r="ER70" s="8"/>
      <c r="ES70" s="8"/>
      <c r="ET70" s="8"/>
      <c r="EU70" s="8"/>
      <c r="EV70" s="8"/>
      <c r="EW70" s="8"/>
      <c r="EX70" s="8"/>
      <c r="EY70" s="8"/>
      <c r="EZ70" s="8"/>
      <c r="FA70" s="8"/>
      <c r="FB70" s="8"/>
      <c r="FC70" s="8"/>
      <c r="FD70" s="8"/>
      <c r="FE70" s="8"/>
      <c r="FF70" s="8"/>
      <c r="FG70" s="8"/>
      <c r="FH70" s="8"/>
      <c r="FI70" s="8"/>
      <c r="FJ70" s="8"/>
      <c r="FK70" s="8"/>
      <c r="FL70" s="8"/>
      <c r="FM70" s="8"/>
      <c r="FN70" s="8"/>
      <c r="FO70" s="8"/>
      <c r="FP70" s="8"/>
      <c r="FQ70" s="8"/>
      <c r="FR70" s="8"/>
      <c r="FS70" s="8"/>
      <c r="FT70" s="8"/>
      <c r="FU70" s="8"/>
      <c r="FV70" s="8"/>
      <c r="FW70" s="8"/>
      <c r="FX70" s="8"/>
      <c r="FY70" s="8"/>
      <c r="FZ70" s="8"/>
      <c r="GA70" s="8"/>
      <c r="GB70" s="8"/>
      <c r="GC70" s="8"/>
      <c r="GD70" s="8"/>
      <c r="GE70" s="8"/>
      <c r="GF70" s="8"/>
      <c r="GG70" s="8"/>
      <c r="GH70" s="8"/>
      <c r="GI70" s="8"/>
      <c r="GJ70" s="8"/>
      <c r="GK70" s="8"/>
      <c r="GL70" s="8"/>
      <c r="GM70" s="8"/>
      <c r="GN70" s="8"/>
      <c r="GO70" s="8"/>
      <c r="GP70" s="8"/>
      <c r="GQ70" s="8"/>
      <c r="GR70" s="8"/>
      <c r="GS70" s="8"/>
      <c r="GT70" s="8"/>
      <c r="GU70" s="8"/>
      <c r="GV70" s="8"/>
      <c r="GW70" s="8"/>
      <c r="GX70" s="8"/>
      <c r="GY70" s="8"/>
      <c r="GZ70" s="8"/>
      <c r="HA70" s="8"/>
      <c r="HB70" s="8"/>
      <c r="HC70" s="8"/>
      <c r="HD70" s="8"/>
      <c r="HE70" s="8"/>
      <c r="HF70" s="8"/>
      <c r="HG70" s="8"/>
      <c r="HH70" s="8"/>
      <c r="HI70" s="8"/>
      <c r="HJ70" s="8"/>
      <c r="HK70" s="8"/>
      <c r="HL70" s="8"/>
      <c r="HM70" s="8"/>
      <c r="HN70" s="8"/>
      <c r="HO70" s="8"/>
      <c r="HP70" s="8"/>
      <c r="HQ70" s="8"/>
      <c r="HR70" s="8"/>
      <c r="HS70" s="8"/>
      <c r="HT70" s="8"/>
      <c r="HU70" s="8"/>
      <c r="HV70" s="8"/>
      <c r="HW70" s="8"/>
      <c r="HX70" s="8"/>
      <c r="HY70" s="8"/>
      <c r="HZ70" s="8"/>
      <c r="IA70" s="8"/>
      <c r="IB70" s="8"/>
      <c r="IC70" s="8"/>
      <c r="ID70" s="8"/>
      <c r="IE70" s="8"/>
      <c r="IF70" s="8"/>
      <c r="IG70" s="8"/>
      <c r="IH70" s="8"/>
      <c r="II70" s="8"/>
      <c r="IJ70" s="8"/>
      <c r="IK70" s="8"/>
      <c r="IL70" s="8"/>
      <c r="IM70" s="8"/>
      <c r="IN70" s="8"/>
      <c r="IO70" s="8"/>
      <c r="IP70" s="8"/>
      <c r="IQ70" s="8"/>
      <c r="IR70" s="8"/>
      <c r="IS70" s="8"/>
      <c r="IT70" s="8"/>
      <c r="IU70" s="8"/>
      <c r="IV70" s="8"/>
      <c r="IW70" s="8"/>
      <c r="IX70" s="8"/>
      <c r="IY70" s="8"/>
      <c r="IZ70" s="8"/>
      <c r="JA70" s="8"/>
      <c r="JB70" s="8"/>
      <c r="JC70" s="8"/>
      <c r="JD70" s="8"/>
      <c r="JE70" s="8"/>
      <c r="JF70" s="8"/>
      <c r="JG70" s="8"/>
      <c r="JH70" s="8"/>
      <c r="JI70" s="8"/>
      <c r="JJ70" s="8"/>
      <c r="JK70" s="8"/>
      <c r="JL70" s="8"/>
      <c r="JM70" s="8"/>
      <c r="JN70" s="8"/>
      <c r="JO70" s="8"/>
      <c r="JP70" s="8"/>
      <c r="JQ70" s="8"/>
      <c r="JR70" s="8"/>
      <c r="JS70" s="8"/>
      <c r="JT70" s="8"/>
      <c r="JU70" s="8"/>
      <c r="JV70" s="8"/>
      <c r="JW70" s="8"/>
      <c r="JX70" s="8"/>
      <c r="JY70" s="8"/>
      <c r="JZ70" s="8"/>
      <c r="KA70" s="8"/>
      <c r="KB70" s="8"/>
      <c r="KC70" s="8"/>
      <c r="KD70" s="8"/>
      <c r="KE70" s="8"/>
      <c r="KF70" s="8"/>
      <c r="KG70" s="8"/>
      <c r="KH70" s="8"/>
      <c r="KI70" s="8"/>
      <c r="KJ70" s="8"/>
      <c r="KK70" s="8"/>
      <c r="KL70" s="8"/>
      <c r="KM70" s="8"/>
      <c r="KN70" s="8"/>
      <c r="KO70" s="8"/>
      <c r="KP70" s="8"/>
      <c r="KQ70" s="8"/>
      <c r="KR70" s="8"/>
      <c r="KS70" s="8"/>
      <c r="KT70" s="8"/>
      <c r="KU70" s="8"/>
      <c r="KV70" s="8"/>
      <c r="KW70" s="8"/>
      <c r="KX70" s="8"/>
      <c r="KY70" s="8"/>
      <c r="KZ70" s="8"/>
      <c r="LA70" s="8"/>
      <c r="LB70" s="8"/>
      <c r="LC70" s="8"/>
      <c r="LD70" s="8"/>
      <c r="LE70" s="8"/>
      <c r="LF70" s="8"/>
      <c r="LG70" s="8"/>
      <c r="LH70" s="8"/>
      <c r="LI70" s="8"/>
      <c r="LJ70" s="8"/>
      <c r="LK70" s="8"/>
      <c r="LL70" s="8"/>
      <c r="LM70" s="8"/>
      <c r="LN70" s="8"/>
      <c r="LO70" s="8"/>
      <c r="LP70" s="8"/>
      <c r="LQ70" s="8"/>
      <c r="LR70" s="8"/>
      <c r="LS70" s="8"/>
      <c r="LT70" s="8"/>
      <c r="LU70" s="8"/>
      <c r="LV70" s="8"/>
      <c r="LW70" s="8"/>
      <c r="LX70" s="8"/>
      <c r="LY70" s="8"/>
      <c r="LZ70" s="8"/>
      <c r="MA70" s="8"/>
      <c r="MB70" s="8"/>
      <c r="MC70" s="8"/>
      <c r="MD70" s="8"/>
      <c r="ME70" s="8"/>
      <c r="MF70" s="8"/>
      <c r="MG70" s="8"/>
      <c r="MH70" s="8"/>
      <c r="MI70" s="8"/>
      <c r="MJ70" s="8"/>
      <c r="MK70" s="8"/>
      <c r="ML70" s="8"/>
      <c r="MM70" s="8"/>
      <c r="MN70" s="8"/>
      <c r="MO70" s="8"/>
      <c r="MP70" s="8"/>
      <c r="MQ70" s="8"/>
      <c r="MR70" s="8"/>
      <c r="MS70" s="8"/>
      <c r="MT70" s="8"/>
      <c r="MU70" s="8"/>
      <c r="MV70" s="8"/>
      <c r="MW70" s="8"/>
      <c r="MX70" s="8"/>
      <c r="MY70" s="8"/>
      <c r="MZ70" s="8"/>
      <c r="NA70" s="8"/>
      <c r="NB70" s="8"/>
      <c r="NC70" s="8"/>
      <c r="ND70" s="8"/>
      <c r="NE70" s="8"/>
      <c r="NF70" s="8"/>
      <c r="NG70" s="8"/>
      <c r="NH70" s="8"/>
      <c r="NI70" s="8"/>
      <c r="NJ70" s="8"/>
      <c r="NK70" s="8"/>
      <c r="NL70" s="8"/>
      <c r="NM70" s="8"/>
      <c r="NN70" s="8"/>
      <c r="NO70" s="8"/>
      <c r="NP70" s="8"/>
      <c r="NQ70" s="8"/>
      <c r="NR70" s="8"/>
      <c r="NS70" s="8"/>
      <c r="NT70" s="8"/>
      <c r="NU70" s="8"/>
      <c r="NV70" s="8"/>
      <c r="NW70" s="8"/>
      <c r="NX70" s="8"/>
      <c r="NY70" s="8"/>
      <c r="NZ70" s="8"/>
      <c r="OA70" s="8"/>
      <c r="OB70" s="8"/>
      <c r="OC70" s="8"/>
      <c r="OD70" s="8"/>
      <c r="OE70" s="8"/>
      <c r="OF70" s="8"/>
      <c r="OG70" s="8"/>
      <c r="OH70" s="8"/>
      <c r="OI70" s="8"/>
      <c r="OJ70" s="8"/>
      <c r="OK70" s="8"/>
      <c r="OL70" s="8"/>
      <c r="OM70" s="8"/>
      <c r="ON70" s="8"/>
      <c r="OO70" s="8"/>
      <c r="OP70" s="8"/>
      <c r="OQ70" s="8"/>
      <c r="OR70" s="8"/>
      <c r="OS70" s="8"/>
      <c r="OT70" s="8"/>
      <c r="OU70" s="8"/>
      <c r="OV70" s="8"/>
      <c r="OW70" s="8"/>
      <c r="OX70" s="8"/>
      <c r="OY70" s="8"/>
      <c r="OZ70" s="8"/>
      <c r="PA70" s="8"/>
      <c r="PB70" s="8"/>
      <c r="PC70" s="8"/>
      <c r="PD70" s="8"/>
      <c r="PE70" s="8"/>
      <c r="PF70" s="8"/>
      <c r="PG70" s="8"/>
      <c r="PH70" s="8"/>
      <c r="PI70" s="8"/>
      <c r="PJ70" s="8"/>
      <c r="PK70" s="8"/>
      <c r="PL70" s="8"/>
      <c r="PM70" s="8"/>
      <c r="PN70" s="8"/>
      <c r="PO70" s="8"/>
      <c r="PP70" s="8"/>
      <c r="PQ70" s="8"/>
      <c r="PR70" s="8"/>
      <c r="PS70" s="8"/>
      <c r="PT70" s="8"/>
      <c r="PU70" s="8"/>
      <c r="PV70" s="8"/>
      <c r="PW70" s="8"/>
      <c r="PX70" s="8"/>
      <c r="PY70" s="8"/>
      <c r="PZ70" s="8"/>
      <c r="QA70" s="8"/>
      <c r="QB70" s="8"/>
      <c r="QC70" s="8"/>
      <c r="QD70" s="8"/>
      <c r="QE70" s="8"/>
      <c r="QF70" s="8"/>
      <c r="QG70" s="8"/>
      <c r="QH70" s="8"/>
      <c r="QI70" s="8"/>
      <c r="QJ70" s="8"/>
      <c r="QK70" s="8"/>
      <c r="QL70" s="8"/>
      <c r="QM70" s="8"/>
      <c r="QN70" s="8"/>
      <c r="QO70" s="8"/>
      <c r="QP70" s="8"/>
      <c r="QQ70" s="8"/>
      <c r="QR70" s="8"/>
      <c r="QS70" s="8"/>
      <c r="QT70" s="8"/>
      <c r="QU70" s="8"/>
      <c r="QV70" s="8"/>
      <c r="QW70" s="8"/>
      <c r="QX70" s="8"/>
      <c r="QY70" s="8"/>
      <c r="QZ70" s="8"/>
      <c r="RA70" s="8"/>
      <c r="RB70" s="8"/>
      <c r="RC70" s="8"/>
      <c r="RD70" s="8"/>
      <c r="RE70" s="8"/>
      <c r="RF70" s="8"/>
      <c r="RG70" s="8"/>
      <c r="RH70" s="8"/>
      <c r="RI70" s="8"/>
      <c r="RJ70" s="8"/>
      <c r="RK70" s="8"/>
      <c r="RL70" s="8"/>
      <c r="RM70" s="8"/>
      <c r="RN70" s="8"/>
      <c r="RO70" s="8"/>
      <c r="RP70" s="8"/>
      <c r="RQ70" s="8"/>
      <c r="RR70" s="8"/>
      <c r="RS70" s="8"/>
      <c r="RT70" s="8"/>
      <c r="RU70" s="8"/>
      <c r="RV70" s="8"/>
      <c r="RW70" s="8"/>
      <c r="RX70" s="8"/>
      <c r="RY70" s="8"/>
      <c r="RZ70" s="8"/>
      <c r="SA70" s="8"/>
      <c r="SB70" s="8"/>
      <c r="SC70" s="8"/>
      <c r="SD70" s="8"/>
      <c r="SE70" s="8"/>
      <c r="SF70" s="8"/>
      <c r="SG70" s="8"/>
      <c r="SH70" s="8"/>
      <c r="SI70" s="8"/>
      <c r="SJ70" s="8"/>
      <c r="SK70" s="8"/>
      <c r="SL70" s="8"/>
      <c r="SM70" s="8"/>
      <c r="SN70" s="8"/>
      <c r="SO70" s="8"/>
      <c r="SP70" s="8"/>
      <c r="SQ70" s="8"/>
      <c r="SR70" s="8"/>
      <c r="SS70" s="8"/>
      <c r="ST70" s="8"/>
      <c r="SU70" s="8"/>
      <c r="SV70" s="8"/>
      <c r="SW70" s="8"/>
      <c r="SX70" s="8"/>
      <c r="SY70" s="8"/>
      <c r="SZ70" s="8"/>
      <c r="TA70" s="8"/>
      <c r="TB70" s="8"/>
      <c r="TC70" s="8"/>
      <c r="TD70" s="8"/>
      <c r="TE70" s="8"/>
      <c r="TF70" s="8"/>
      <c r="TG70" s="8"/>
      <c r="TH70" s="8"/>
      <c r="TI70" s="8"/>
      <c r="TJ70" s="8"/>
      <c r="TK70" s="8"/>
      <c r="TL70" s="8"/>
      <c r="TM70" s="8"/>
      <c r="TN70" s="8"/>
      <c r="TO70" s="8"/>
      <c r="TP70" s="8"/>
      <c r="TQ70" s="8"/>
      <c r="TR70" s="8"/>
      <c r="TS70" s="8"/>
      <c r="TT70" s="8"/>
      <c r="TU70" s="8"/>
      <c r="TV70" s="8"/>
      <c r="TW70" s="8"/>
      <c r="TX70" s="8"/>
      <c r="TY70" s="8"/>
      <c r="TZ70" s="8"/>
      <c r="UA70" s="8"/>
      <c r="UB70" s="8"/>
      <c r="UC70" s="8"/>
      <c r="UD70" s="8"/>
      <c r="UE70" s="8"/>
      <c r="UF70" s="8"/>
      <c r="UG70" s="8"/>
      <c r="UH70" s="8"/>
      <c r="UI70" s="8"/>
      <c r="UJ70" s="8"/>
      <c r="UK70" s="8"/>
      <c r="UL70" s="8"/>
      <c r="UM70" s="8"/>
      <c r="UN70" s="8"/>
      <c r="UO70" s="8"/>
      <c r="UP70" s="8"/>
      <c r="UQ70" s="8"/>
      <c r="UR70" s="8"/>
      <c r="US70" s="8"/>
      <c r="UT70" s="8"/>
      <c r="UU70" s="8"/>
      <c r="UV70" s="8"/>
      <c r="UW70" s="8"/>
      <c r="UX70" s="8"/>
      <c r="UY70" s="8"/>
      <c r="UZ70" s="8"/>
      <c r="VA70" s="8"/>
      <c r="VB70" s="8"/>
      <c r="VC70" s="8"/>
      <c r="VD70" s="8"/>
      <c r="VE70" s="8"/>
      <c r="VF70" s="8"/>
      <c r="VG70" s="8"/>
      <c r="VH70" s="8"/>
      <c r="VI70" s="8"/>
      <c r="VJ70" s="8"/>
      <c r="VK70" s="8"/>
      <c r="VL70" s="8"/>
      <c r="VM70" s="8"/>
      <c r="VN70" s="8"/>
      <c r="VO70" s="8"/>
      <c r="VP70" s="8"/>
      <c r="VQ70" s="8"/>
      <c r="VR70" s="8"/>
      <c r="VS70" s="8"/>
      <c r="VT70" s="8"/>
      <c r="VU70" s="8"/>
      <c r="VV70" s="8"/>
      <c r="VW70" s="8"/>
      <c r="VX70" s="8"/>
      <c r="VY70" s="8"/>
      <c r="VZ70" s="8"/>
      <c r="WA70" s="8"/>
      <c r="WB70" s="8"/>
      <c r="WC70" s="8"/>
      <c r="WD70" s="8"/>
      <c r="WE70" s="8"/>
      <c r="WF70" s="8"/>
      <c r="WG70" s="8"/>
      <c r="WH70" s="8"/>
      <c r="WI70" s="8"/>
      <c r="WJ70" s="8"/>
      <c r="WK70" s="8"/>
      <c r="WL70" s="8"/>
      <c r="WM70" s="8"/>
      <c r="WN70" s="8"/>
      <c r="WO70" s="8"/>
      <c r="WP70" s="8"/>
      <c r="WQ70" s="8"/>
      <c r="WR70" s="8"/>
      <c r="WS70" s="8"/>
      <c r="WT70" s="8"/>
      <c r="WU70" s="8"/>
      <c r="WV70" s="8"/>
      <c r="WW70" s="8"/>
      <c r="WX70" s="8"/>
      <c r="WY70" s="8"/>
      <c r="WZ70" s="8"/>
      <c r="XA70" s="8"/>
      <c r="XB70" s="8"/>
      <c r="XC70" s="8"/>
      <c r="XD70" s="8"/>
      <c r="XE70" s="8"/>
      <c r="XF70" s="8"/>
      <c r="XG70" s="8"/>
      <c r="XH70" s="8"/>
      <c r="XI70" s="8"/>
      <c r="XJ70" s="8"/>
      <c r="XK70" s="8"/>
      <c r="XL70" s="8"/>
      <c r="XM70" s="8"/>
      <c r="XN70" s="8"/>
      <c r="XO70" s="8"/>
      <c r="XP70" s="8"/>
      <c r="XQ70" s="8"/>
      <c r="XR70" s="8"/>
      <c r="XS70" s="8"/>
      <c r="XT70" s="8"/>
      <c r="XU70" s="8"/>
      <c r="XV70" s="8"/>
      <c r="XW70" s="8"/>
      <c r="XX70" s="8"/>
      <c r="XY70" s="8"/>
      <c r="XZ70" s="8"/>
      <c r="YA70" s="8"/>
      <c r="YB70" s="8"/>
      <c r="YC70" s="8"/>
      <c r="YD70" s="8"/>
      <c r="YE70" s="8"/>
      <c r="YF70" s="8"/>
      <c r="YG70" s="8"/>
      <c r="YH70" s="8"/>
      <c r="YI70" s="8"/>
      <c r="YJ70" s="8"/>
      <c r="YK70" s="8"/>
      <c r="YL70" s="8"/>
      <c r="YM70" s="8"/>
      <c r="YN70" s="8"/>
      <c r="YO70" s="8"/>
      <c r="YP70" s="8"/>
      <c r="YQ70" s="8"/>
      <c r="YR70" s="8"/>
      <c r="YS70" s="8"/>
      <c r="YT70" s="8"/>
      <c r="YU70" s="8"/>
      <c r="YV70" s="8"/>
      <c r="YW70" s="8"/>
      <c r="YX70" s="8"/>
      <c r="YY70" s="8"/>
      <c r="YZ70" s="8"/>
      <c r="ZA70" s="8"/>
      <c r="ZB70" s="8"/>
      <c r="ZC70" s="8"/>
      <c r="ZD70" s="8"/>
      <c r="ZE70" s="8"/>
      <c r="ZF70" s="8"/>
      <c r="ZG70" s="8"/>
      <c r="ZH70" s="8"/>
      <c r="ZI70" s="8"/>
      <c r="ZJ70" s="8"/>
      <c r="ZK70" s="8"/>
      <c r="ZL70" s="8"/>
      <c r="ZM70" s="8"/>
      <c r="ZN70" s="8"/>
      <c r="ZO70" s="8"/>
      <c r="ZP70" s="8"/>
      <c r="ZQ70" s="8"/>
      <c r="ZR70" s="8"/>
      <c r="ZS70" s="8"/>
      <c r="ZT70" s="8"/>
      <c r="ZU70" s="8"/>
      <c r="ZV70" s="8"/>
      <c r="ZW70" s="8"/>
      <c r="ZX70" s="8"/>
      <c r="ZY70" s="8"/>
      <c r="ZZ70" s="8"/>
      <c r="AAA70" s="8"/>
      <c r="AAB70" s="8"/>
      <c r="AAC70" s="8"/>
      <c r="AAD70" s="8"/>
      <c r="AAE70" s="8"/>
      <c r="AAF70" s="8"/>
      <c r="AAG70" s="8"/>
      <c r="AAH70" s="8"/>
      <c r="AAI70" s="8"/>
      <c r="AAJ70" s="8"/>
      <c r="AAK70" s="8"/>
      <c r="AAL70" s="8"/>
      <c r="AAM70" s="8"/>
      <c r="AAN70" s="8"/>
      <c r="AAO70" s="8"/>
      <c r="AAP70" s="8"/>
      <c r="AAQ70" s="8"/>
      <c r="AAR70" s="8"/>
      <c r="AAS70" s="8"/>
      <c r="AAT70" s="8"/>
      <c r="AAU70" s="8"/>
      <c r="AAV70" s="8"/>
      <c r="AAW70" s="8"/>
      <c r="AAX70" s="8"/>
      <c r="AAY70" s="8"/>
      <c r="AAZ70" s="8"/>
      <c r="ABA70" s="8"/>
      <c r="ABB70" s="8"/>
      <c r="ABC70" s="8"/>
      <c r="ABD70" s="8"/>
      <c r="ABE70" s="8"/>
      <c r="ABF70" s="8"/>
      <c r="ABG70" s="8"/>
      <c r="ABH70" s="8"/>
      <c r="ABI70" s="8"/>
      <c r="ABJ70" s="8"/>
      <c r="ABK70" s="8"/>
      <c r="ABL70" s="8"/>
      <c r="ABM70" s="8"/>
      <c r="ABN70" s="8"/>
      <c r="ABO70" s="8"/>
      <c r="ABP70" s="8"/>
      <c r="ABQ70" s="8"/>
      <c r="ABR70" s="8"/>
      <c r="ABS70" s="8"/>
      <c r="ABT70" s="8"/>
      <c r="ABU70" s="8"/>
      <c r="ABV70" s="8"/>
      <c r="ABW70" s="8"/>
      <c r="ABX70" s="8"/>
      <c r="ABY70" s="8"/>
      <c r="ABZ70" s="8"/>
      <c r="ACA70" s="8"/>
      <c r="ACB70" s="8"/>
      <c r="ACC70" s="8"/>
      <c r="ACD70" s="8"/>
      <c r="ACE70" s="8"/>
      <c r="ACF70" s="8"/>
      <c r="ACG70" s="8"/>
      <c r="ACH70" s="8"/>
      <c r="ACI70" s="8"/>
      <c r="ACJ70" s="8"/>
      <c r="ACK70" s="8"/>
      <c r="ACL70" s="8"/>
      <c r="ACM70" s="8"/>
      <c r="ACN70" s="8"/>
      <c r="ACO70" s="8"/>
      <c r="ACP70" s="8"/>
      <c r="ACQ70" s="8"/>
      <c r="ACR70" s="8"/>
      <c r="ACS70" s="8"/>
      <c r="ACT70" s="8"/>
      <c r="ACU70" s="8"/>
      <c r="ACV70" s="8"/>
      <c r="ACW70" s="8"/>
      <c r="ACX70" s="8"/>
      <c r="ACY70" s="8"/>
      <c r="ACZ70" s="8"/>
      <c r="ADA70" s="8"/>
      <c r="ADB70" s="8"/>
      <c r="ADC70" s="8"/>
      <c r="ADD70" s="8"/>
      <c r="ADE70" s="8"/>
      <c r="ADF70" s="8"/>
      <c r="ADG70" s="8"/>
      <c r="ADH70" s="8"/>
      <c r="ADI70" s="8"/>
      <c r="ADJ70" s="8"/>
      <c r="ADK70" s="8"/>
      <c r="ADL70" s="8"/>
      <c r="ADM70" s="8"/>
      <c r="ADN70" s="8"/>
      <c r="ADO70" s="8"/>
      <c r="ADP70" s="8"/>
      <c r="ADQ70" s="8"/>
      <c r="ADR70" s="8"/>
      <c r="ADS70" s="8"/>
      <c r="ADT70" s="8"/>
      <c r="ADU70" s="8"/>
      <c r="ADV70" s="8"/>
      <c r="ADW70" s="8"/>
      <c r="ADX70" s="8"/>
      <c r="ADY70" s="8"/>
      <c r="ADZ70" s="8"/>
      <c r="AEA70" s="8"/>
      <c r="AEB70" s="8"/>
      <c r="AEC70" s="8"/>
      <c r="AED70" s="8"/>
      <c r="AEE70" s="8"/>
      <c r="AEF70" s="8"/>
      <c r="AEG70" s="8"/>
      <c r="AEH70" s="8"/>
      <c r="AEI70" s="8"/>
      <c r="AEJ70" s="8"/>
      <c r="AEK70" s="8"/>
      <c r="AEL70" s="8"/>
      <c r="AEM70" s="8"/>
      <c r="AEN70" s="8"/>
      <c r="AEO70" s="8"/>
      <c r="AEP70" s="8"/>
      <c r="AEQ70" s="8"/>
      <c r="AER70" s="8"/>
      <c r="AES70" s="8"/>
      <c r="AET70" s="8"/>
      <c r="AEU70" s="8"/>
      <c r="AEV70" s="8"/>
      <c r="AEW70" s="8"/>
      <c r="AEX70" s="8"/>
      <c r="AEY70" s="8"/>
      <c r="AEZ70" s="8"/>
      <c r="AFA70" s="8"/>
      <c r="AFB70" s="8"/>
      <c r="AFC70" s="8"/>
      <c r="AFD70" s="8"/>
      <c r="AFE70" s="8"/>
      <c r="AFF70" s="8"/>
      <c r="AFG70" s="8"/>
      <c r="AFH70" s="8"/>
      <c r="AFI70" s="8"/>
      <c r="AFJ70" s="8"/>
      <c r="AFK70" s="8"/>
      <c r="AFL70" s="8"/>
      <c r="AFM70" s="8"/>
      <c r="AFN70" s="8"/>
      <c r="AFO70" s="8"/>
      <c r="AFP70" s="8"/>
      <c r="AFQ70" s="8"/>
      <c r="AFR70" s="8"/>
      <c r="AFS70" s="8"/>
      <c r="AFT70" s="8"/>
      <c r="AFU70" s="8"/>
      <c r="AFV70" s="8"/>
      <c r="AFW70" s="8"/>
      <c r="AFX70" s="8"/>
      <c r="AFY70" s="8"/>
      <c r="AFZ70" s="8"/>
      <c r="AGA70" s="8"/>
      <c r="AGB70" s="8"/>
      <c r="AGC70" s="8"/>
      <c r="AGD70" s="8"/>
      <c r="AGE70" s="8"/>
      <c r="AGF70" s="8"/>
      <c r="AGG70" s="8"/>
      <c r="AGH70" s="8"/>
      <c r="AGI70" s="8"/>
      <c r="AGJ70" s="8"/>
      <c r="AGK70" s="8"/>
      <c r="AGL70" s="8"/>
      <c r="AGM70" s="8"/>
      <c r="AGN70" s="8"/>
      <c r="AGO70" s="8"/>
      <c r="AGP70" s="8"/>
      <c r="AGQ70" s="8"/>
      <c r="AGR70" s="8"/>
      <c r="AGS70" s="8"/>
      <c r="AGT70" s="8"/>
      <c r="AGU70" s="8"/>
      <c r="AGV70" s="8"/>
      <c r="AGW70" s="8"/>
      <c r="AGX70" s="8"/>
      <c r="AGY70" s="8"/>
      <c r="AGZ70" s="8"/>
      <c r="AHA70" s="8"/>
      <c r="AHB70" s="8"/>
      <c r="AHC70" s="8"/>
      <c r="AHD70" s="8"/>
      <c r="AHE70" s="8"/>
      <c r="AHF70" s="8"/>
      <c r="AHG70" s="8"/>
      <c r="AHH70" s="8"/>
      <c r="AHI70" s="8"/>
      <c r="AHJ70" s="8"/>
      <c r="AHK70" s="8"/>
      <c r="AHL70" s="8"/>
      <c r="AHM70" s="8"/>
      <c r="AHN70" s="8"/>
      <c r="AHO70" s="8"/>
      <c r="AHP70" s="8"/>
      <c r="AHQ70" s="8"/>
      <c r="AHR70" s="8"/>
      <c r="AHS70" s="8"/>
      <c r="AHT70" s="8"/>
      <c r="AHU70" s="8"/>
      <c r="AHV70" s="8"/>
      <c r="AHW70" s="8"/>
      <c r="AHX70" s="8"/>
      <c r="AHY70" s="8"/>
      <c r="AHZ70" s="8"/>
      <c r="AIA70" s="8"/>
      <c r="AIB70" s="8"/>
      <c r="AIC70" s="8"/>
      <c r="AID70" s="8"/>
      <c r="AIE70" s="8"/>
      <c r="AIF70" s="8"/>
      <c r="AIG70" s="8"/>
      <c r="AIH70" s="8"/>
      <c r="AII70" s="8"/>
      <c r="AIJ70" s="8"/>
      <c r="AIK70" s="8"/>
      <c r="AIL70" s="8"/>
      <c r="AIM70" s="8"/>
      <c r="AIN70" s="8"/>
      <c r="AIO70" s="8"/>
      <c r="AIP70" s="8"/>
      <c r="AIQ70" s="8"/>
      <c r="AIR70" s="8"/>
      <c r="AIS70" s="8"/>
      <c r="AIT70" s="8"/>
      <c r="AIU70" s="8"/>
      <c r="AIV70" s="8"/>
      <c r="AIW70" s="8"/>
      <c r="AIX70" s="8"/>
      <c r="AIY70" s="8"/>
      <c r="AIZ70" s="8"/>
      <c r="AJA70" s="8"/>
      <c r="AJB70" s="8"/>
      <c r="AJC70" s="8"/>
      <c r="AJD70" s="8"/>
      <c r="AJE70" s="8"/>
      <c r="AJF70" s="8"/>
      <c r="AJG70" s="8"/>
      <c r="AJH70" s="8"/>
      <c r="AJI70" s="8"/>
      <c r="AJJ70" s="8"/>
      <c r="AJK70" s="8"/>
      <c r="AJL70" s="8"/>
      <c r="AJM70" s="8"/>
      <c r="AJN70" s="8"/>
      <c r="AJO70" s="8"/>
      <c r="AJP70" s="8"/>
      <c r="AJQ70" s="8"/>
      <c r="AJR70" s="8"/>
      <c r="AJS70" s="8"/>
      <c r="AJT70" s="8"/>
      <c r="AJU70" s="8"/>
      <c r="AJV70" s="8"/>
      <c r="AJW70" s="8"/>
      <c r="AJX70" s="8"/>
      <c r="AJY70" s="8"/>
      <c r="AJZ70" s="8"/>
      <c r="AKA70" s="8"/>
      <c r="AKB70" s="8"/>
      <c r="AKC70" s="8"/>
      <c r="AKD70" s="8"/>
      <c r="AKE70" s="8"/>
      <c r="AKF70" s="8"/>
      <c r="AKG70" s="8"/>
      <c r="AKH70" s="8"/>
      <c r="AKI70" s="8"/>
      <c r="AKJ70" s="8"/>
      <c r="AKK70" s="8"/>
      <c r="AKL70" s="8"/>
      <c r="AKM70" s="8"/>
      <c r="AKN70" s="8"/>
      <c r="AKO70" s="8"/>
      <c r="AKP70" s="8"/>
      <c r="AKQ70" s="8"/>
      <c r="AKR70" s="8"/>
      <c r="AKS70" s="8"/>
      <c r="AKT70" s="8"/>
      <c r="AKU70" s="8"/>
      <c r="AKV70" s="8"/>
      <c r="AKW70" s="8"/>
      <c r="AKX70" s="8"/>
      <c r="AKY70" s="8"/>
      <c r="AKZ70" s="8"/>
      <c r="ALA70" s="8"/>
      <c r="ALB70" s="8"/>
      <c r="ALC70" s="8"/>
      <c r="ALD70" s="8"/>
      <c r="ALE70" s="8"/>
      <c r="ALF70" s="8"/>
      <c r="ALG70" s="8"/>
      <c r="ALH70" s="8"/>
      <c r="ALI70" s="8"/>
      <c r="ALJ70" s="8"/>
      <c r="ALK70" s="8"/>
      <c r="ALL70" s="8"/>
      <c r="ALM70" s="8"/>
      <c r="ALN70" s="8"/>
      <c r="ALO70" s="8"/>
      <c r="ALP70" s="8"/>
      <c r="ALQ70" s="8"/>
      <c r="ALR70" s="8"/>
      <c r="ALS70" s="8"/>
      <c r="ALT70" s="8"/>
      <c r="ALU70" s="8"/>
      <c r="ALV70" s="8"/>
      <c r="ALW70" s="8"/>
      <c r="ALX70" s="8"/>
      <c r="ALY70" s="8"/>
      <c r="ALZ70" s="8"/>
      <c r="AMA70" s="8"/>
      <c r="AMB70" s="8"/>
      <c r="AMC70" s="8"/>
      <c r="AMD70" s="8"/>
      <c r="AME70" s="8"/>
      <c r="AMF70" s="8"/>
      <c r="AMG70" s="8"/>
      <c r="AMH70" s="8"/>
      <c r="AMI70" s="8"/>
      <c r="AMJ70" s="8"/>
      <c r="AMK70" s="8"/>
      <c r="AML70" s="8"/>
      <c r="AMM70" s="8"/>
      <c r="AMN70" s="8"/>
      <c r="AMO70" s="8"/>
      <c r="AMP70" s="8"/>
      <c r="AMQ70" s="8"/>
      <c r="AMR70" s="8"/>
      <c r="AMS70" s="8"/>
      <c r="AMT70" s="8"/>
      <c r="AMU70" s="8"/>
      <c r="AMV70" s="8"/>
      <c r="AMW70" s="8"/>
      <c r="AMX70" s="8"/>
      <c r="AMY70" s="8"/>
      <c r="AMZ70" s="8"/>
      <c r="ANA70" s="8"/>
      <c r="ANB70" s="8"/>
      <c r="ANC70" s="8"/>
      <c r="AND70" s="8"/>
      <c r="ANE70" s="8"/>
      <c r="ANF70" s="8"/>
      <c r="ANG70" s="8"/>
      <c r="ANH70" s="8"/>
      <c r="ANI70" s="8"/>
      <c r="ANJ70" s="8"/>
      <c r="ANK70" s="8"/>
      <c r="ANL70" s="8"/>
      <c r="ANM70" s="8"/>
      <c r="ANN70" s="8"/>
      <c r="ANO70" s="8"/>
      <c r="ANP70" s="8"/>
      <c r="ANQ70" s="8"/>
      <c r="ANR70" s="8"/>
      <c r="ANS70" s="8"/>
      <c r="ANT70" s="8"/>
      <c r="ANU70" s="8"/>
      <c r="ANV70" s="8"/>
      <c r="ANW70" s="8"/>
      <c r="ANX70" s="8"/>
      <c r="ANY70" s="8"/>
      <c r="ANZ70" s="8"/>
      <c r="AOA70" s="8"/>
      <c r="AOB70" s="8"/>
      <c r="AOC70" s="8"/>
      <c r="AOD70" s="8"/>
      <c r="AOE70" s="8"/>
      <c r="AOF70" s="8"/>
      <c r="AOG70" s="8"/>
      <c r="AOH70" s="8"/>
      <c r="AOI70" s="8"/>
      <c r="AOJ70" s="8"/>
      <c r="AOK70" s="8"/>
      <c r="AOL70" s="8"/>
      <c r="AOM70" s="8"/>
      <c r="AON70" s="8"/>
      <c r="AOO70" s="8"/>
      <c r="AOP70" s="8"/>
      <c r="AOQ70" s="8"/>
      <c r="AOR70" s="8"/>
      <c r="AOS70" s="8"/>
      <c r="AOT70" s="8"/>
      <c r="AOU70" s="8"/>
      <c r="AOV70" s="8"/>
      <c r="AOW70" s="8"/>
      <c r="AOX70" s="8"/>
      <c r="AOY70" s="8"/>
      <c r="AOZ70" s="8"/>
      <c r="APA70" s="8"/>
      <c r="APB70" s="8"/>
      <c r="APC70" s="8"/>
      <c r="APD70" s="8"/>
      <c r="APE70" s="8"/>
      <c r="APF70" s="8"/>
      <c r="APG70" s="8"/>
      <c r="APH70" s="8"/>
      <c r="API70" s="8"/>
      <c r="APJ70" s="8"/>
      <c r="APK70" s="8"/>
      <c r="APL70" s="8"/>
      <c r="APM70" s="8"/>
      <c r="APN70" s="8"/>
      <c r="APO70" s="8"/>
      <c r="APP70" s="8"/>
      <c r="APQ70" s="8"/>
      <c r="APR70" s="8"/>
      <c r="APS70" s="8"/>
      <c r="APT70" s="8"/>
      <c r="APU70" s="8"/>
      <c r="APV70" s="8"/>
      <c r="APW70" s="8"/>
      <c r="APX70" s="8"/>
      <c r="APY70" s="8"/>
      <c r="APZ70" s="8"/>
      <c r="AQA70" s="8"/>
      <c r="AQB70" s="8"/>
      <c r="AQC70" s="8"/>
      <c r="AQD70" s="8"/>
      <c r="AQE70" s="8"/>
      <c r="AQF70" s="8"/>
      <c r="AQG70" s="8"/>
      <c r="AQH70" s="8"/>
      <c r="AQI70" s="8"/>
      <c r="AQJ70" s="8"/>
      <c r="AQK70" s="8"/>
      <c r="AQL70" s="8"/>
      <c r="AQM70" s="8"/>
      <c r="AQN70" s="8"/>
      <c r="AQO70" s="8"/>
      <c r="AQP70" s="8"/>
      <c r="AQQ70" s="8"/>
      <c r="AQR70" s="8"/>
      <c r="AQS70" s="8"/>
      <c r="AQT70" s="8"/>
      <c r="AQU70" s="8"/>
      <c r="AQV70" s="8"/>
      <c r="AQW70" s="8"/>
      <c r="AQX70" s="8"/>
      <c r="AQY70" s="8"/>
      <c r="AQZ70" s="8"/>
      <c r="ARA70" s="8"/>
      <c r="ARB70" s="8"/>
      <c r="ARC70" s="8"/>
      <c r="ARD70" s="8"/>
      <c r="ARE70" s="8"/>
      <c r="ARF70" s="8"/>
      <c r="ARG70" s="8"/>
      <c r="ARH70" s="8"/>
      <c r="ARI70" s="8"/>
      <c r="ARJ70" s="8"/>
      <c r="ARK70" s="8"/>
      <c r="ARL70" s="8"/>
      <c r="ARM70" s="8"/>
      <c r="ARN70" s="8"/>
      <c r="ARO70" s="8"/>
      <c r="ARP70" s="8"/>
      <c r="ARQ70" s="8"/>
      <c r="ARR70" s="8"/>
      <c r="ARS70" s="8"/>
      <c r="ART70" s="8"/>
      <c r="ARU70" s="8"/>
      <c r="ARV70" s="8"/>
      <c r="ARW70" s="8"/>
      <c r="ARX70" s="8"/>
      <c r="ARY70" s="8"/>
      <c r="ARZ70" s="8"/>
      <c r="ASA70" s="8"/>
      <c r="ASB70" s="8"/>
      <c r="ASC70" s="8"/>
      <c r="ASD70" s="8"/>
      <c r="ASE70" s="8"/>
      <c r="ASF70" s="8"/>
      <c r="ASG70" s="8"/>
      <c r="ASH70" s="8"/>
      <c r="ASI70" s="8"/>
      <c r="ASJ70" s="8"/>
      <c r="ASK70" s="8"/>
      <c r="ASL70" s="8"/>
      <c r="ASM70" s="8"/>
      <c r="ASN70" s="8"/>
      <c r="ASO70" s="8"/>
      <c r="ASP70" s="8"/>
      <c r="ASQ70" s="8"/>
      <c r="ASR70" s="8"/>
      <c r="ASS70" s="8"/>
      <c r="AST70" s="8"/>
      <c r="ASU70" s="8"/>
      <c r="ASV70" s="8"/>
      <c r="ASW70" s="8"/>
      <c r="ASX70" s="8"/>
      <c r="ASY70" s="8"/>
      <c r="ASZ70" s="8"/>
      <c r="ATA70" s="8"/>
      <c r="ATB70" s="8"/>
      <c r="ATC70" s="8"/>
      <c r="ATD70" s="8"/>
      <c r="ATE70" s="8"/>
      <c r="ATF70" s="8"/>
      <c r="ATG70" s="8"/>
      <c r="ATH70" s="8"/>
      <c r="ATI70" s="8"/>
      <c r="ATJ70" s="8"/>
      <c r="ATK70" s="8"/>
      <c r="ATL70" s="8"/>
      <c r="ATM70" s="8"/>
      <c r="ATN70" s="8"/>
      <c r="ATO70" s="8"/>
      <c r="ATP70" s="8"/>
      <c r="ATQ70" s="8"/>
      <c r="ATR70" s="8"/>
      <c r="ATS70" s="8"/>
      <c r="ATT70" s="8"/>
      <c r="ATU70" s="8"/>
      <c r="ATV70" s="8"/>
      <c r="ATW70" s="8"/>
      <c r="ATX70" s="8"/>
      <c r="ATY70" s="8"/>
      <c r="ATZ70" s="8"/>
      <c r="AUA70" s="8"/>
      <c r="AUB70" s="8"/>
      <c r="AUC70" s="8"/>
      <c r="AUD70" s="8"/>
      <c r="AUE70" s="8"/>
      <c r="AUF70" s="8"/>
      <c r="AUG70" s="8"/>
      <c r="AUH70" s="8"/>
      <c r="AUI70" s="8"/>
      <c r="AUJ70" s="8"/>
      <c r="AUK70" s="8"/>
      <c r="AUL70" s="8"/>
      <c r="AUM70" s="8"/>
      <c r="AUN70" s="8"/>
      <c r="AUO70" s="8"/>
      <c r="AUP70" s="8"/>
      <c r="AUQ70" s="8"/>
      <c r="AUR70" s="8"/>
      <c r="AUS70" s="8"/>
      <c r="AUT70" s="8"/>
      <c r="AUU70" s="8"/>
      <c r="AUV70" s="8"/>
      <c r="AUW70" s="8"/>
      <c r="AUX70" s="8"/>
      <c r="AUY70" s="8"/>
      <c r="AUZ70" s="8"/>
      <c r="AVA70" s="8"/>
      <c r="AVB70" s="8"/>
      <c r="AVC70" s="8"/>
      <c r="AVD70" s="8"/>
      <c r="AVE70" s="8"/>
      <c r="AVF70" s="8"/>
      <c r="AVG70" s="8"/>
      <c r="AVH70" s="8"/>
      <c r="AVI70" s="8"/>
      <c r="AVJ70" s="8"/>
      <c r="AVK70" s="8"/>
      <c r="AVL70" s="8"/>
      <c r="AVM70" s="8"/>
      <c r="AVN70" s="8"/>
      <c r="AVO70" s="8"/>
      <c r="AVP70" s="8"/>
      <c r="AVQ70" s="8"/>
      <c r="AVR70" s="8"/>
      <c r="AVS70" s="8"/>
      <c r="AVT70" s="8"/>
      <c r="AVU70" s="8"/>
      <c r="AVV70" s="8"/>
      <c r="AVW70" s="8"/>
      <c r="AVX70" s="8"/>
      <c r="AVY70" s="8"/>
      <c r="AVZ70" s="8"/>
      <c r="AWA70" s="8"/>
      <c r="AWB70" s="8"/>
      <c r="AWC70" s="8"/>
      <c r="AWD70" s="8"/>
      <c r="AWE70" s="8"/>
      <c r="AWF70" s="8"/>
      <c r="AWG70" s="8"/>
      <c r="AWH70" s="8"/>
      <c r="AWI70" s="8"/>
      <c r="AWJ70" s="8"/>
      <c r="AWK70" s="8"/>
      <c r="AWL70" s="8"/>
      <c r="AWM70" s="8"/>
      <c r="AWN70" s="8"/>
      <c r="AWO70" s="8"/>
      <c r="AWP70" s="8"/>
      <c r="AWQ70" s="8"/>
      <c r="AWR70" s="8"/>
      <c r="AWS70" s="8"/>
      <c r="AWT70" s="8"/>
      <c r="AWU70" s="8"/>
      <c r="AWV70" s="8"/>
      <c r="AWW70" s="8"/>
      <c r="AWX70" s="8"/>
      <c r="AWY70" s="8"/>
      <c r="AWZ70" s="8"/>
      <c r="AXA70" s="8"/>
      <c r="AXB70" s="8"/>
      <c r="AXC70" s="8"/>
      <c r="AXD70" s="8"/>
      <c r="AXE70" s="8"/>
      <c r="AXF70" s="8"/>
      <c r="AXG70" s="8"/>
      <c r="AXH70" s="8"/>
      <c r="AXI70" s="8"/>
      <c r="AXJ70" s="8"/>
      <c r="AXK70" s="8"/>
      <c r="AXL70" s="8"/>
      <c r="AXM70" s="8"/>
      <c r="AXN70" s="8"/>
      <c r="AXO70" s="8"/>
      <c r="AXP70" s="8"/>
      <c r="AXQ70" s="8"/>
      <c r="AXR70" s="8"/>
      <c r="AXS70" s="8"/>
      <c r="AXT70" s="8"/>
      <c r="AXU70" s="8"/>
      <c r="AXV70" s="8"/>
      <c r="AXW70" s="8"/>
      <c r="AXX70" s="8"/>
      <c r="AXY70" s="8"/>
      <c r="AXZ70" s="8"/>
      <c r="AYA70" s="8"/>
      <c r="AYB70" s="8"/>
      <c r="AYC70" s="8"/>
      <c r="AYD70" s="8"/>
      <c r="AYE70" s="8"/>
      <c r="AYF70" s="8"/>
      <c r="AYG70" s="8"/>
      <c r="AYH70" s="8"/>
      <c r="AYI70" s="8"/>
      <c r="AYJ70" s="8"/>
      <c r="AYK70" s="8"/>
      <c r="AYL70" s="8"/>
      <c r="AYM70" s="8"/>
      <c r="AYN70" s="8"/>
      <c r="AYO70" s="8"/>
      <c r="AYP70" s="8"/>
      <c r="AYQ70" s="8"/>
      <c r="AYR70" s="8"/>
      <c r="AYS70" s="8"/>
      <c r="AYT70" s="8"/>
      <c r="AYU70" s="8"/>
      <c r="AYV70" s="8"/>
      <c r="AYW70" s="8"/>
      <c r="AYX70" s="8"/>
      <c r="AYY70" s="8"/>
      <c r="AYZ70" s="8"/>
      <c r="AZA70" s="8"/>
      <c r="AZB70" s="8"/>
      <c r="AZC70" s="8"/>
      <c r="AZD70" s="8"/>
      <c r="AZE70" s="8"/>
      <c r="AZF70" s="8"/>
      <c r="AZG70" s="8"/>
      <c r="AZH70" s="8"/>
      <c r="AZI70" s="8"/>
      <c r="AZJ70" s="8"/>
      <c r="AZK70" s="8"/>
      <c r="AZL70" s="8"/>
      <c r="AZM70" s="8"/>
      <c r="AZN70" s="8"/>
      <c r="AZO70" s="8"/>
      <c r="AZP70" s="8"/>
      <c r="AZQ70" s="8"/>
      <c r="AZR70" s="8"/>
      <c r="AZS70" s="8"/>
      <c r="AZT70" s="8"/>
      <c r="AZU70" s="8"/>
      <c r="AZV70" s="8"/>
      <c r="AZW70" s="8"/>
      <c r="AZX70" s="8"/>
      <c r="AZY70" s="8"/>
      <c r="AZZ70" s="8"/>
      <c r="BAA70" s="8"/>
      <c r="BAB70" s="8"/>
      <c r="BAC70" s="8"/>
      <c r="BAD70" s="8"/>
      <c r="BAE70" s="8"/>
      <c r="BAF70" s="8"/>
      <c r="BAG70" s="8"/>
      <c r="BAH70" s="8"/>
      <c r="BAI70" s="8"/>
      <c r="BAJ70" s="8"/>
      <c r="BAK70" s="8"/>
      <c r="BAL70" s="8"/>
      <c r="BAM70" s="8"/>
      <c r="BAN70" s="8"/>
      <c r="BAO70" s="8"/>
      <c r="BAP70" s="8"/>
      <c r="BAQ70" s="8"/>
      <c r="BAR70" s="8"/>
      <c r="BAS70" s="8"/>
      <c r="BAT70" s="8"/>
      <c r="BAU70" s="8"/>
      <c r="BAV70" s="8"/>
      <c r="BAW70" s="8"/>
      <c r="BAX70" s="8"/>
      <c r="BAY70" s="8"/>
      <c r="BAZ70" s="8"/>
      <c r="BBA70" s="8"/>
      <c r="BBB70" s="8"/>
      <c r="BBC70" s="8"/>
      <c r="BBD70" s="8"/>
      <c r="BBE70" s="8"/>
      <c r="BBF70" s="8"/>
      <c r="BBG70" s="8"/>
      <c r="BBH70" s="8"/>
      <c r="BBI70" s="8"/>
      <c r="BBJ70" s="8"/>
      <c r="BBK70" s="8"/>
      <c r="BBL70" s="8"/>
      <c r="BBM70" s="8"/>
      <c r="BBN70" s="8"/>
      <c r="BBO70" s="8"/>
      <c r="BBP70" s="8"/>
      <c r="BBQ70" s="8"/>
      <c r="BBR70" s="8"/>
      <c r="BBS70" s="8"/>
      <c r="BBT70" s="8"/>
      <c r="BBU70" s="8"/>
      <c r="BBV70" s="8"/>
      <c r="BBW70" s="8"/>
      <c r="BBX70" s="8"/>
      <c r="BBY70" s="8"/>
      <c r="BBZ70" s="8"/>
      <c r="BCA70" s="8"/>
      <c r="BCB70" s="8"/>
      <c r="BCC70" s="8"/>
      <c r="BCD70" s="8"/>
      <c r="BCE70" s="8"/>
      <c r="BCF70" s="8"/>
      <c r="BCG70" s="8"/>
      <c r="BCH70" s="8"/>
      <c r="BCI70" s="8"/>
      <c r="BCJ70" s="8"/>
      <c r="BCK70" s="8"/>
      <c r="BCL70" s="8"/>
      <c r="BCM70" s="8"/>
      <c r="BCN70" s="8"/>
      <c r="BCO70" s="8"/>
      <c r="BCP70" s="8"/>
      <c r="BCQ70" s="8"/>
      <c r="BCR70" s="8"/>
      <c r="BCS70" s="8"/>
      <c r="BCT70" s="8"/>
      <c r="BCU70" s="8"/>
      <c r="BCV70" s="8"/>
      <c r="BCW70" s="8"/>
      <c r="BCX70" s="8"/>
      <c r="BCY70" s="8"/>
      <c r="BCZ70" s="8"/>
      <c r="BDA70" s="8"/>
      <c r="BDB70" s="8"/>
      <c r="BDC70" s="8"/>
      <c r="BDD70" s="8"/>
      <c r="BDE70" s="8"/>
      <c r="BDF70" s="8"/>
      <c r="BDG70" s="8"/>
      <c r="BDH70" s="8"/>
      <c r="BDI70" s="8"/>
      <c r="BDJ70" s="8"/>
      <c r="BDK70" s="8"/>
      <c r="BDL70" s="8"/>
      <c r="BDM70" s="8"/>
      <c r="BDN70" s="8"/>
      <c r="BDO70" s="8"/>
      <c r="BDP70" s="8"/>
      <c r="BDQ70" s="8"/>
      <c r="BDR70" s="8"/>
      <c r="BDS70" s="8"/>
      <c r="BDT70" s="8"/>
      <c r="BDU70" s="8"/>
      <c r="BDV70" s="8"/>
      <c r="BDW70" s="8"/>
      <c r="BDX70" s="8"/>
      <c r="BDY70" s="8"/>
      <c r="BDZ70" s="8"/>
      <c r="BEA70" s="8"/>
      <c r="BEB70" s="8"/>
      <c r="BEC70" s="8"/>
      <c r="BED70" s="8"/>
      <c r="BEE70" s="8"/>
      <c r="BEF70" s="8"/>
      <c r="BEG70" s="8"/>
      <c r="BEH70" s="8"/>
      <c r="BEI70" s="8"/>
      <c r="BEJ70" s="8"/>
      <c r="BEK70" s="8"/>
      <c r="BEL70" s="8"/>
      <c r="BEM70" s="8"/>
      <c r="BEN70" s="8"/>
      <c r="BEO70" s="8"/>
      <c r="BEP70" s="8"/>
      <c r="BEQ70" s="8"/>
      <c r="BER70" s="8"/>
      <c r="BES70" s="8"/>
      <c r="BET70" s="8"/>
      <c r="BEU70" s="8"/>
      <c r="BEV70" s="8"/>
      <c r="BEW70" s="8"/>
      <c r="BEX70" s="8"/>
      <c r="BEY70" s="8"/>
      <c r="BEZ70" s="8"/>
      <c r="BFA70" s="8"/>
      <c r="BFB70" s="8"/>
      <c r="BFC70" s="8"/>
      <c r="BFD70" s="8"/>
      <c r="BFE70" s="8"/>
      <c r="BFF70" s="8"/>
      <c r="BFG70" s="8"/>
      <c r="BFH70" s="8"/>
      <c r="BFI70" s="8"/>
      <c r="BFJ70" s="8"/>
      <c r="BFK70" s="8"/>
      <c r="BFL70" s="8"/>
      <c r="BFM70" s="8"/>
      <c r="BFN70" s="8"/>
      <c r="BFO70" s="8"/>
      <c r="BFP70" s="8"/>
      <c r="BFQ70" s="8"/>
      <c r="BFR70" s="8"/>
      <c r="BFS70" s="8"/>
      <c r="BFT70" s="8"/>
      <c r="BFU70" s="8"/>
      <c r="BFV70" s="8"/>
      <c r="BFW70" s="8"/>
      <c r="BFX70" s="8"/>
      <c r="BFY70" s="8"/>
      <c r="BFZ70" s="8"/>
      <c r="BGA70" s="8"/>
      <c r="BGB70" s="8"/>
      <c r="BGC70" s="8"/>
      <c r="BGD70" s="8"/>
      <c r="BGE70" s="8"/>
      <c r="BGF70" s="8"/>
      <c r="BGG70" s="8"/>
      <c r="BGH70" s="8"/>
      <c r="BGI70" s="8"/>
      <c r="BGJ70" s="8"/>
      <c r="BGK70" s="8"/>
      <c r="BGL70" s="8"/>
      <c r="BGM70" s="8"/>
      <c r="BGN70" s="8"/>
      <c r="BGO70" s="8"/>
      <c r="BGP70" s="8"/>
      <c r="BGQ70" s="8"/>
      <c r="BGR70" s="8"/>
      <c r="BGS70" s="8"/>
      <c r="BGT70" s="8"/>
      <c r="BGU70" s="8"/>
      <c r="BGV70" s="8"/>
      <c r="BGW70" s="8"/>
      <c r="BGX70" s="8"/>
      <c r="BGY70" s="8"/>
      <c r="BGZ70" s="8"/>
      <c r="BHA70" s="8"/>
      <c r="BHB70" s="8"/>
      <c r="BHC70" s="8"/>
      <c r="BHD70" s="8"/>
      <c r="BHE70" s="8"/>
      <c r="BHF70" s="8"/>
      <c r="BHG70" s="8"/>
      <c r="BHH70" s="8"/>
      <c r="BHI70" s="8"/>
      <c r="BHJ70" s="8"/>
      <c r="BHK70" s="8"/>
      <c r="BHL70" s="8"/>
      <c r="BHM70" s="8"/>
      <c r="BHN70" s="8"/>
      <c r="BHO70" s="8"/>
      <c r="BHP70" s="8"/>
      <c r="BHQ70" s="8"/>
      <c r="BHR70" s="8"/>
      <c r="BHS70" s="8"/>
      <c r="BHT70" s="8"/>
      <c r="BHU70" s="8"/>
      <c r="BHV70" s="8"/>
      <c r="BHW70" s="8"/>
      <c r="BHX70" s="8"/>
      <c r="BHY70" s="8"/>
      <c r="BHZ70" s="8"/>
      <c r="BIA70" s="8"/>
      <c r="BIB70" s="8"/>
      <c r="BIC70" s="8"/>
      <c r="BID70" s="8"/>
      <c r="BIE70" s="8"/>
      <c r="BIF70" s="8"/>
      <c r="BIG70" s="8"/>
      <c r="BIH70" s="8"/>
      <c r="BII70" s="8"/>
      <c r="BIJ70" s="8"/>
      <c r="BIK70" s="8"/>
      <c r="BIL70" s="8"/>
      <c r="BIM70" s="8"/>
      <c r="BIN70" s="8"/>
      <c r="BIO70" s="8"/>
      <c r="BIP70" s="8"/>
      <c r="BIQ70" s="8"/>
      <c r="BIR70" s="8"/>
      <c r="BIS70" s="8"/>
      <c r="BIT70" s="8"/>
      <c r="BIU70" s="8"/>
      <c r="BIV70" s="8"/>
      <c r="BIW70" s="8"/>
      <c r="BIX70" s="8"/>
      <c r="BIY70" s="8"/>
      <c r="BIZ70" s="8"/>
      <c r="BJA70" s="8"/>
      <c r="BJB70" s="8"/>
      <c r="BJC70" s="8"/>
      <c r="BJD70" s="8"/>
      <c r="BJE70" s="8"/>
      <c r="BJF70" s="8"/>
      <c r="BJG70" s="8"/>
      <c r="BJH70" s="8"/>
      <c r="BJI70" s="8"/>
      <c r="BJJ70" s="8"/>
      <c r="BJK70" s="8"/>
      <c r="BJL70" s="8"/>
      <c r="BJM70" s="8"/>
      <c r="BJN70" s="8"/>
      <c r="BJO70" s="8"/>
      <c r="BJP70" s="8"/>
      <c r="BJQ70" s="8"/>
      <c r="BJR70" s="8"/>
      <c r="BJS70" s="8"/>
      <c r="BJT70" s="8"/>
      <c r="BJU70" s="8"/>
      <c r="BJV70" s="8"/>
      <c r="BJW70" s="8"/>
      <c r="BJX70" s="8"/>
      <c r="BJY70" s="8"/>
      <c r="BJZ70" s="8"/>
      <c r="BKA70" s="8"/>
      <c r="BKB70" s="8"/>
      <c r="BKC70" s="8"/>
      <c r="BKD70" s="8"/>
      <c r="BKE70" s="8"/>
      <c r="BKF70" s="8"/>
      <c r="BKG70" s="8"/>
      <c r="BKH70" s="8"/>
      <c r="BKI70" s="8"/>
      <c r="BKJ70" s="8"/>
      <c r="BKK70" s="8"/>
      <c r="BKL70" s="8"/>
      <c r="BKM70" s="8"/>
      <c r="BKN70" s="8"/>
      <c r="BKO70" s="8"/>
      <c r="BKP70" s="8"/>
      <c r="BKQ70" s="8"/>
      <c r="BKR70" s="8"/>
      <c r="BKS70" s="8"/>
      <c r="BKT70" s="8"/>
      <c r="BKU70" s="8"/>
      <c r="BKV70" s="8"/>
      <c r="BKW70" s="8"/>
      <c r="BKX70" s="8"/>
      <c r="BKY70" s="8"/>
      <c r="BKZ70" s="8"/>
      <c r="BLA70" s="8"/>
      <c r="BLB70" s="8"/>
      <c r="BLC70" s="8"/>
      <c r="BLD70" s="8"/>
      <c r="BLE70" s="8"/>
      <c r="BLF70" s="8"/>
      <c r="BLG70" s="8"/>
      <c r="BLH70" s="8"/>
      <c r="BLI70" s="8"/>
      <c r="BLJ70" s="8"/>
      <c r="BLK70" s="8"/>
      <c r="BLL70" s="8"/>
      <c r="BLM70" s="8"/>
      <c r="BLN70" s="8"/>
      <c r="BLO70" s="8"/>
      <c r="BLP70" s="8"/>
      <c r="BLQ70" s="8"/>
      <c r="BLR70" s="8"/>
      <c r="BLS70" s="8"/>
      <c r="BLT70" s="8"/>
      <c r="BLU70" s="8"/>
      <c r="BLV70" s="8"/>
      <c r="BLW70" s="8"/>
      <c r="BLX70" s="8"/>
      <c r="BLY70" s="8"/>
      <c r="BLZ70" s="8"/>
      <c r="BMA70" s="8"/>
      <c r="BMB70" s="8"/>
      <c r="BMC70" s="8"/>
      <c r="BMD70" s="8"/>
      <c r="BME70" s="8"/>
      <c r="BMF70" s="8"/>
      <c r="BMG70" s="8"/>
      <c r="BMH70" s="8"/>
      <c r="BMI70" s="8"/>
      <c r="BMJ70" s="8"/>
      <c r="BMK70" s="8"/>
      <c r="BML70" s="8"/>
      <c r="BMM70" s="8"/>
      <c r="BMN70" s="8"/>
      <c r="BMO70" s="8"/>
      <c r="BMP70" s="8"/>
      <c r="BMQ70" s="8"/>
      <c r="BMR70" s="8"/>
      <c r="BMS70" s="8"/>
      <c r="BMT70" s="8"/>
      <c r="BMU70" s="8"/>
      <c r="BMV70" s="8"/>
      <c r="BMW70" s="8"/>
      <c r="BMX70" s="8"/>
      <c r="BMY70" s="8"/>
      <c r="BMZ70" s="8"/>
      <c r="BNA70" s="8"/>
      <c r="BNB70" s="8"/>
      <c r="BNC70" s="8"/>
      <c r="BND70" s="8"/>
      <c r="BNE70" s="8"/>
      <c r="BNF70" s="8"/>
      <c r="BNG70" s="8"/>
      <c r="BNH70" s="8"/>
      <c r="BNI70" s="8"/>
      <c r="BNJ70" s="8"/>
      <c r="BNK70" s="8"/>
      <c r="BNL70" s="8"/>
      <c r="BNM70" s="8"/>
      <c r="BNN70" s="8"/>
      <c r="BNO70" s="8"/>
      <c r="BNP70" s="8"/>
      <c r="BNQ70" s="8"/>
      <c r="BNR70" s="8"/>
      <c r="BNS70" s="8"/>
      <c r="BNT70" s="8"/>
      <c r="BNU70" s="8"/>
      <c r="BNV70" s="8"/>
      <c r="BNW70" s="8"/>
      <c r="BNX70" s="8"/>
      <c r="BNY70" s="8"/>
      <c r="BNZ70" s="8"/>
      <c r="BOA70" s="8"/>
      <c r="BOB70" s="8"/>
      <c r="BOC70" s="8"/>
      <c r="BOD70" s="8"/>
      <c r="BOE70" s="8"/>
      <c r="BOF70" s="8"/>
      <c r="BOG70" s="8"/>
      <c r="BOH70" s="8"/>
      <c r="BOI70" s="8"/>
      <c r="BOJ70" s="8"/>
      <c r="BOK70" s="8"/>
      <c r="BOL70" s="8"/>
      <c r="BOM70" s="8"/>
      <c r="BON70" s="8"/>
      <c r="BOO70" s="8"/>
      <c r="BOP70" s="8"/>
      <c r="BOQ70" s="8"/>
      <c r="BOR70" s="8"/>
      <c r="BOS70" s="8"/>
      <c r="BOT70" s="8"/>
      <c r="BOU70" s="8"/>
      <c r="BOV70" s="8"/>
      <c r="BOW70" s="8"/>
      <c r="BOX70" s="8"/>
      <c r="BOY70" s="8"/>
      <c r="BOZ70" s="8"/>
      <c r="BPA70" s="8"/>
      <c r="BPB70" s="8"/>
      <c r="BPC70" s="8"/>
      <c r="BPD70" s="8"/>
      <c r="BPE70" s="8"/>
      <c r="BPF70" s="8"/>
      <c r="BPG70" s="8"/>
      <c r="BPH70" s="8"/>
      <c r="BPI70" s="8"/>
      <c r="BPJ70" s="8"/>
      <c r="BPK70" s="8"/>
      <c r="BPL70" s="8"/>
      <c r="BPM70" s="8"/>
      <c r="BPN70" s="8"/>
      <c r="BPO70" s="8"/>
      <c r="BPP70" s="8"/>
      <c r="BPQ70" s="8"/>
      <c r="BPR70" s="8"/>
      <c r="BPS70" s="8"/>
      <c r="BPT70" s="8"/>
      <c r="BPU70" s="8"/>
      <c r="BPV70" s="8"/>
      <c r="BPW70" s="8"/>
      <c r="BPX70" s="8"/>
      <c r="BPY70" s="8"/>
      <c r="BPZ70" s="8"/>
      <c r="BQA70" s="8"/>
      <c r="BQB70" s="8"/>
      <c r="BQC70" s="8"/>
      <c r="BQD70" s="8"/>
      <c r="BQE70" s="8"/>
      <c r="BQF70" s="8"/>
      <c r="BQG70" s="8"/>
      <c r="BQH70" s="8"/>
      <c r="BQI70" s="8"/>
      <c r="BQJ70" s="8"/>
      <c r="BQK70" s="8"/>
      <c r="BQL70" s="8"/>
      <c r="BQM70" s="8"/>
      <c r="BQN70" s="8"/>
      <c r="BQO70" s="8"/>
      <c r="BQP70" s="8"/>
      <c r="BQQ70" s="8"/>
      <c r="BQR70" s="8"/>
      <c r="BQS70" s="8"/>
      <c r="BQT70" s="8"/>
      <c r="BQU70" s="8"/>
      <c r="BQV70" s="8"/>
      <c r="BQW70" s="8"/>
      <c r="BQX70" s="8"/>
      <c r="BQY70" s="8"/>
      <c r="BQZ70" s="8"/>
      <c r="BRA70" s="8"/>
      <c r="BRB70" s="8"/>
      <c r="BRC70" s="8"/>
      <c r="BRD70" s="8"/>
      <c r="BRE70" s="8"/>
      <c r="BRF70" s="8"/>
      <c r="BRG70" s="8"/>
      <c r="BRH70" s="8"/>
      <c r="BRI70" s="8"/>
      <c r="BRJ70" s="8"/>
      <c r="BRK70" s="8"/>
      <c r="BRL70" s="8"/>
      <c r="BRM70" s="8"/>
      <c r="BRN70" s="8"/>
      <c r="BRO70" s="8"/>
      <c r="BRP70" s="8"/>
      <c r="BRQ70" s="8"/>
      <c r="BRR70" s="8"/>
      <c r="BRS70" s="8"/>
      <c r="BRT70" s="8"/>
      <c r="BRU70" s="8"/>
      <c r="BRV70" s="8"/>
      <c r="BRW70" s="8"/>
      <c r="BRX70" s="8"/>
      <c r="BRY70" s="8"/>
      <c r="BRZ70" s="8"/>
      <c r="BSA70" s="8"/>
      <c r="BSB70" s="8"/>
      <c r="BSC70" s="8"/>
      <c r="BSD70" s="8"/>
      <c r="BSE70" s="8"/>
      <c r="BSF70" s="8"/>
      <c r="BSG70" s="8"/>
      <c r="BSH70" s="8"/>
      <c r="BSI70" s="8"/>
      <c r="BSJ70" s="8"/>
      <c r="BSK70" s="8"/>
      <c r="BSL70" s="8"/>
      <c r="BSM70" s="8"/>
      <c r="BSN70" s="8"/>
      <c r="BSO70" s="8"/>
      <c r="BSP70" s="8"/>
      <c r="BSQ70" s="8"/>
      <c r="BSR70" s="8"/>
      <c r="BSS70" s="8"/>
      <c r="BST70" s="8"/>
      <c r="BSU70" s="8"/>
      <c r="BSV70" s="8"/>
      <c r="BSW70" s="8"/>
      <c r="BSX70" s="8"/>
      <c r="BSY70" s="8"/>
      <c r="BSZ70" s="8"/>
      <c r="BTA70" s="8"/>
      <c r="BTB70" s="8"/>
      <c r="BTC70" s="8"/>
      <c r="BTD70" s="8"/>
      <c r="BTE70" s="8"/>
      <c r="BTF70" s="8"/>
      <c r="BTG70" s="8"/>
      <c r="BTH70" s="8"/>
      <c r="BTI70" s="8"/>
      <c r="BTJ70" s="8"/>
      <c r="BTK70" s="8"/>
      <c r="BTL70" s="8"/>
      <c r="BTM70" s="8"/>
      <c r="BTN70" s="8"/>
      <c r="BTO70" s="8"/>
      <c r="BTP70" s="8"/>
      <c r="BTQ70" s="8"/>
      <c r="BTR70" s="8"/>
      <c r="BTS70" s="8"/>
      <c r="BTT70" s="8"/>
      <c r="BTU70" s="8"/>
      <c r="BTV70" s="8"/>
      <c r="BTW70" s="8"/>
      <c r="BTX70" s="8"/>
      <c r="BTY70" s="8"/>
      <c r="BTZ70" s="8"/>
      <c r="BUA70" s="8"/>
      <c r="BUB70" s="8"/>
      <c r="BUC70" s="8"/>
      <c r="BUD70" s="8"/>
      <c r="BUE70" s="8"/>
      <c r="BUF70" s="8"/>
      <c r="BUG70" s="8"/>
      <c r="BUH70" s="8"/>
      <c r="BUI70" s="8"/>
      <c r="BUJ70" s="8"/>
      <c r="BUK70" s="8"/>
      <c r="BUL70" s="8"/>
      <c r="BUM70" s="8"/>
      <c r="BUN70" s="8"/>
      <c r="BUO70" s="8"/>
      <c r="BUP70" s="8"/>
      <c r="BUQ70" s="8"/>
      <c r="BUR70" s="8"/>
      <c r="BUS70" s="8"/>
      <c r="BUT70" s="8"/>
      <c r="BUU70" s="8"/>
      <c r="BUV70" s="8"/>
      <c r="BUW70" s="8"/>
      <c r="BUX70" s="8"/>
      <c r="BUY70" s="8"/>
      <c r="BUZ70" s="8"/>
      <c r="BVA70" s="8"/>
      <c r="BVB70" s="8"/>
      <c r="BVC70" s="8"/>
      <c r="BVD70" s="8"/>
      <c r="BVE70" s="8"/>
      <c r="BVF70" s="8"/>
      <c r="BVG70" s="8"/>
      <c r="BVH70" s="8"/>
      <c r="BVI70" s="8"/>
      <c r="BVJ70" s="8"/>
      <c r="BVK70" s="8"/>
      <c r="BVL70" s="8"/>
      <c r="BVM70" s="8"/>
      <c r="BVN70" s="8"/>
      <c r="BVO70" s="8"/>
      <c r="BVP70" s="8"/>
      <c r="BVQ70" s="8"/>
      <c r="BVR70" s="8"/>
      <c r="BVS70" s="8"/>
      <c r="BVT70" s="8"/>
      <c r="BVU70" s="8"/>
      <c r="BVV70" s="8"/>
      <c r="BVW70" s="8"/>
      <c r="BVX70" s="8"/>
      <c r="BVY70" s="8"/>
      <c r="BVZ70" s="8"/>
      <c r="BWA70" s="8"/>
      <c r="BWB70" s="8"/>
      <c r="BWC70" s="8"/>
      <c r="BWD70" s="8"/>
      <c r="BWE70" s="8"/>
      <c r="BWF70" s="8"/>
      <c r="BWG70" s="8"/>
      <c r="BWH70" s="8"/>
      <c r="BWI70" s="8"/>
      <c r="BWJ70" s="8"/>
      <c r="BWK70" s="8"/>
      <c r="BWL70" s="8"/>
      <c r="BWM70" s="8"/>
      <c r="BWN70" s="8"/>
      <c r="BWO70" s="8"/>
      <c r="BWP70" s="8"/>
      <c r="BWQ70" s="8"/>
    </row>
    <row r="71" spans="1:1967" s="547" customFormat="1" ht="102" customHeight="1">
      <c r="A71" s="9" t="s">
        <v>6119</v>
      </c>
      <c r="B71" s="100" t="s">
        <v>97</v>
      </c>
      <c r="C71" s="109" t="s">
        <v>630</v>
      </c>
      <c r="D71" s="3" t="s">
        <v>127</v>
      </c>
      <c r="E71" s="3" t="s">
        <v>1224</v>
      </c>
      <c r="F71" s="233"/>
      <c r="G71" s="3" t="s">
        <v>385</v>
      </c>
      <c r="H71" s="20">
        <v>0.6</v>
      </c>
      <c r="I71" s="34">
        <v>470000000</v>
      </c>
      <c r="J71" s="21" t="s">
        <v>1314</v>
      </c>
      <c r="K71" s="3" t="s">
        <v>1928</v>
      </c>
      <c r="L71" s="137" t="s">
        <v>3397</v>
      </c>
      <c r="M71" s="140" t="s">
        <v>383</v>
      </c>
      <c r="N71" s="345" t="s">
        <v>1926</v>
      </c>
      <c r="O71" s="3" t="s">
        <v>1366</v>
      </c>
      <c r="P71" s="7" t="s">
        <v>1338</v>
      </c>
      <c r="Q71" s="3" t="s">
        <v>1186</v>
      </c>
      <c r="R71" s="76">
        <v>5</v>
      </c>
      <c r="S71" s="19">
        <v>244794</v>
      </c>
      <c r="T71" s="83">
        <f>R71*S71</f>
        <v>1223970</v>
      </c>
      <c r="U71" s="83">
        <f t="shared" si="0"/>
        <v>1370846.4000000001</v>
      </c>
      <c r="V71" s="102" t="s">
        <v>1315</v>
      </c>
      <c r="W71" s="147" t="s">
        <v>1394</v>
      </c>
      <c r="X71" s="9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Q71" s="8"/>
      <c r="CR71" s="8"/>
      <c r="CS71" s="8"/>
      <c r="CT71" s="8"/>
      <c r="CU71" s="8"/>
      <c r="CV71" s="8"/>
      <c r="CW71" s="8"/>
      <c r="CX71" s="8"/>
      <c r="CY71" s="8"/>
      <c r="CZ71" s="8"/>
      <c r="DA71" s="8"/>
      <c r="DB71" s="8"/>
      <c r="DC71" s="8"/>
      <c r="DD71" s="8"/>
      <c r="DE71" s="8"/>
      <c r="DF71" s="8"/>
      <c r="DG71" s="8"/>
      <c r="DH71" s="8"/>
      <c r="DI71" s="8"/>
      <c r="DJ71" s="8"/>
      <c r="DK71" s="8"/>
      <c r="DL71" s="8"/>
      <c r="DM71" s="8"/>
      <c r="DN71" s="8"/>
      <c r="DO71" s="8"/>
      <c r="DP71" s="8"/>
      <c r="DQ71" s="8"/>
      <c r="DR71" s="8"/>
      <c r="DS71" s="8"/>
      <c r="DT71" s="8"/>
      <c r="DU71" s="8"/>
      <c r="DV71" s="8"/>
      <c r="DW71" s="8"/>
      <c r="DX71" s="8"/>
      <c r="DY71" s="8"/>
      <c r="DZ71" s="8"/>
      <c r="EA71" s="8"/>
      <c r="EB71" s="8"/>
      <c r="EC71" s="8"/>
      <c r="ED71" s="8"/>
      <c r="EE71" s="8"/>
      <c r="EF71" s="8"/>
      <c r="EG71" s="8"/>
      <c r="EH71" s="8"/>
      <c r="EI71" s="8"/>
      <c r="EJ71" s="8"/>
      <c r="EK71" s="8"/>
      <c r="EL71" s="8"/>
      <c r="EM71" s="8"/>
      <c r="EN71" s="8"/>
      <c r="EO71" s="8"/>
      <c r="EP71" s="8"/>
      <c r="EQ71" s="8"/>
      <c r="ER71" s="8"/>
      <c r="ES71" s="8"/>
      <c r="ET71" s="8"/>
      <c r="EU71" s="8"/>
      <c r="EV71" s="8"/>
      <c r="EW71" s="8"/>
      <c r="EX71" s="8"/>
      <c r="EY71" s="8"/>
      <c r="EZ71" s="8"/>
      <c r="FA71" s="8"/>
      <c r="FB71" s="8"/>
      <c r="FC71" s="8"/>
      <c r="FD71" s="8"/>
      <c r="FE71" s="8"/>
      <c r="FF71" s="8"/>
      <c r="FG71" s="8"/>
      <c r="FH71" s="8"/>
      <c r="FI71" s="8"/>
      <c r="FJ71" s="8"/>
      <c r="FK71" s="8"/>
      <c r="FL71" s="8"/>
      <c r="FM71" s="8"/>
      <c r="FN71" s="8"/>
      <c r="FO71" s="8"/>
      <c r="FP71" s="8"/>
      <c r="FQ71" s="8"/>
      <c r="FR71" s="8"/>
      <c r="FS71" s="8"/>
      <c r="FT71" s="8"/>
      <c r="FU71" s="8"/>
      <c r="FV71" s="8"/>
      <c r="FW71" s="8"/>
      <c r="FX71" s="8"/>
      <c r="FY71" s="8"/>
      <c r="FZ71" s="8"/>
      <c r="GA71" s="8"/>
      <c r="GB71" s="8"/>
      <c r="GC71" s="8"/>
      <c r="GD71" s="8"/>
      <c r="GE71" s="8"/>
      <c r="GF71" s="8"/>
      <c r="GG71" s="8"/>
      <c r="GH71" s="8"/>
      <c r="GI71" s="8"/>
      <c r="GJ71" s="8"/>
      <c r="GK71" s="8"/>
      <c r="GL71" s="8"/>
      <c r="GM71" s="8"/>
      <c r="GN71" s="8"/>
      <c r="GO71" s="8"/>
      <c r="GP71" s="8"/>
      <c r="GQ71" s="8"/>
      <c r="GR71" s="8"/>
      <c r="GS71" s="8"/>
      <c r="GT71" s="8"/>
      <c r="GU71" s="8"/>
      <c r="GV71" s="8"/>
      <c r="GW71" s="8"/>
      <c r="GX71" s="8"/>
      <c r="GY71" s="8"/>
      <c r="GZ71" s="8"/>
      <c r="HA71" s="8"/>
      <c r="HB71" s="8"/>
      <c r="HC71" s="8"/>
      <c r="HD71" s="8"/>
      <c r="HE71" s="8"/>
      <c r="HF71" s="8"/>
      <c r="HG71" s="8"/>
      <c r="HH71" s="8"/>
      <c r="HI71" s="8"/>
      <c r="HJ71" s="8"/>
      <c r="HK71" s="8"/>
      <c r="HL71" s="8"/>
      <c r="HM71" s="8"/>
      <c r="HN71" s="8"/>
      <c r="HO71" s="8"/>
      <c r="HP71" s="8"/>
      <c r="HQ71" s="8"/>
      <c r="HR71" s="8"/>
      <c r="HS71" s="8"/>
      <c r="HT71" s="8"/>
      <c r="HU71" s="8"/>
      <c r="HV71" s="8"/>
      <c r="HW71" s="8"/>
      <c r="HX71" s="8"/>
      <c r="HY71" s="8"/>
      <c r="HZ71" s="8"/>
      <c r="IA71" s="8"/>
      <c r="IB71" s="8"/>
      <c r="IC71" s="8"/>
      <c r="ID71" s="8"/>
      <c r="IE71" s="8"/>
      <c r="IF71" s="8"/>
      <c r="IG71" s="8"/>
      <c r="IH71" s="8"/>
      <c r="II71" s="8"/>
      <c r="IJ71" s="8"/>
      <c r="IK71" s="8"/>
      <c r="IL71" s="8"/>
      <c r="IM71" s="8"/>
      <c r="IN71" s="8"/>
      <c r="IO71" s="8"/>
      <c r="IP71" s="8"/>
      <c r="IQ71" s="8"/>
      <c r="IR71" s="8"/>
      <c r="IS71" s="8"/>
      <c r="IT71" s="8"/>
      <c r="IU71" s="8"/>
      <c r="IV71" s="8"/>
      <c r="IW71" s="8"/>
      <c r="IX71" s="8"/>
      <c r="IY71" s="8"/>
      <c r="IZ71" s="8"/>
      <c r="JA71" s="8"/>
      <c r="JB71" s="8"/>
      <c r="JC71" s="8"/>
      <c r="JD71" s="8"/>
      <c r="JE71" s="8"/>
      <c r="JF71" s="8"/>
      <c r="JG71" s="8"/>
      <c r="JH71" s="8"/>
      <c r="JI71" s="8"/>
      <c r="JJ71" s="8"/>
      <c r="JK71" s="8"/>
      <c r="JL71" s="8"/>
      <c r="JM71" s="8"/>
      <c r="JN71" s="8"/>
      <c r="JO71" s="8"/>
      <c r="JP71" s="8"/>
      <c r="JQ71" s="8"/>
      <c r="JR71" s="8"/>
      <c r="JS71" s="8"/>
      <c r="JT71" s="8"/>
      <c r="JU71" s="8"/>
      <c r="JV71" s="8"/>
      <c r="JW71" s="8"/>
      <c r="JX71" s="8"/>
      <c r="JY71" s="8"/>
      <c r="JZ71" s="8"/>
      <c r="KA71" s="8"/>
      <c r="KB71" s="8"/>
      <c r="KC71" s="8"/>
      <c r="KD71" s="8"/>
      <c r="KE71" s="8"/>
      <c r="KF71" s="8"/>
      <c r="KG71" s="8"/>
      <c r="KH71" s="8"/>
      <c r="KI71" s="8"/>
      <c r="KJ71" s="8"/>
      <c r="KK71" s="8"/>
      <c r="KL71" s="8"/>
      <c r="KM71" s="8"/>
      <c r="KN71" s="8"/>
      <c r="KO71" s="8"/>
      <c r="KP71" s="8"/>
      <c r="KQ71" s="8"/>
      <c r="KR71" s="8"/>
      <c r="KS71" s="8"/>
      <c r="KT71" s="8"/>
      <c r="KU71" s="8"/>
      <c r="KV71" s="8"/>
      <c r="KW71" s="8"/>
      <c r="KX71" s="8"/>
      <c r="KY71" s="8"/>
      <c r="KZ71" s="8"/>
      <c r="LA71" s="8"/>
      <c r="LB71" s="8"/>
      <c r="LC71" s="8"/>
      <c r="LD71" s="8"/>
      <c r="LE71" s="8"/>
      <c r="LF71" s="8"/>
      <c r="LG71" s="8"/>
      <c r="LH71" s="8"/>
      <c r="LI71" s="8"/>
      <c r="LJ71" s="8"/>
      <c r="LK71" s="8"/>
      <c r="LL71" s="8"/>
      <c r="LM71" s="8"/>
      <c r="LN71" s="8"/>
      <c r="LO71" s="8"/>
      <c r="LP71" s="8"/>
      <c r="LQ71" s="8"/>
      <c r="LR71" s="8"/>
      <c r="LS71" s="8"/>
      <c r="LT71" s="8"/>
      <c r="LU71" s="8"/>
      <c r="LV71" s="8"/>
      <c r="LW71" s="8"/>
      <c r="LX71" s="8"/>
      <c r="LY71" s="8"/>
      <c r="LZ71" s="8"/>
      <c r="MA71" s="8"/>
      <c r="MB71" s="8"/>
      <c r="MC71" s="8"/>
      <c r="MD71" s="8"/>
      <c r="ME71" s="8"/>
      <c r="MF71" s="8"/>
      <c r="MG71" s="8"/>
      <c r="MH71" s="8"/>
      <c r="MI71" s="8"/>
      <c r="MJ71" s="8"/>
      <c r="MK71" s="8"/>
      <c r="ML71" s="8"/>
      <c r="MM71" s="8"/>
      <c r="MN71" s="8"/>
      <c r="MO71" s="8"/>
      <c r="MP71" s="8"/>
      <c r="MQ71" s="8"/>
      <c r="MR71" s="8"/>
      <c r="MS71" s="8"/>
      <c r="MT71" s="8"/>
      <c r="MU71" s="8"/>
      <c r="MV71" s="8"/>
      <c r="MW71" s="8"/>
      <c r="MX71" s="8"/>
      <c r="MY71" s="8"/>
      <c r="MZ71" s="8"/>
      <c r="NA71" s="8"/>
      <c r="NB71" s="8"/>
      <c r="NC71" s="8"/>
      <c r="ND71" s="8"/>
      <c r="NE71" s="8"/>
      <c r="NF71" s="8"/>
      <c r="NG71" s="8"/>
      <c r="NH71" s="8"/>
      <c r="NI71" s="8"/>
      <c r="NJ71" s="8"/>
      <c r="NK71" s="8"/>
      <c r="NL71" s="8"/>
      <c r="NM71" s="8"/>
      <c r="NN71" s="8"/>
      <c r="NO71" s="8"/>
      <c r="NP71" s="8"/>
      <c r="NQ71" s="8"/>
      <c r="NR71" s="8"/>
      <c r="NS71" s="8"/>
      <c r="NT71" s="8"/>
      <c r="NU71" s="8"/>
      <c r="NV71" s="8"/>
      <c r="NW71" s="8"/>
      <c r="NX71" s="8"/>
      <c r="NY71" s="8"/>
      <c r="NZ71" s="8"/>
      <c r="OA71" s="8"/>
      <c r="OB71" s="8"/>
      <c r="OC71" s="8"/>
      <c r="OD71" s="8"/>
      <c r="OE71" s="8"/>
      <c r="OF71" s="8"/>
      <c r="OG71" s="8"/>
      <c r="OH71" s="8"/>
      <c r="OI71" s="8"/>
      <c r="OJ71" s="8"/>
      <c r="OK71" s="8"/>
      <c r="OL71" s="8"/>
      <c r="OM71" s="8"/>
      <c r="ON71" s="8"/>
      <c r="OO71" s="8"/>
      <c r="OP71" s="8"/>
      <c r="OQ71" s="8"/>
      <c r="OR71" s="8"/>
      <c r="OS71" s="8"/>
      <c r="OT71" s="8"/>
      <c r="OU71" s="8"/>
      <c r="OV71" s="8"/>
      <c r="OW71" s="8"/>
      <c r="OX71" s="8"/>
      <c r="OY71" s="8"/>
      <c r="OZ71" s="8"/>
      <c r="PA71" s="8"/>
      <c r="PB71" s="8"/>
      <c r="PC71" s="8"/>
      <c r="PD71" s="8"/>
      <c r="PE71" s="8"/>
      <c r="PF71" s="8"/>
      <c r="PG71" s="8"/>
      <c r="PH71" s="8"/>
      <c r="PI71" s="8"/>
      <c r="PJ71" s="8"/>
      <c r="PK71" s="8"/>
      <c r="PL71" s="8"/>
      <c r="PM71" s="8"/>
      <c r="PN71" s="8"/>
      <c r="PO71" s="8"/>
      <c r="PP71" s="8"/>
      <c r="PQ71" s="8"/>
      <c r="PR71" s="8"/>
      <c r="PS71" s="8"/>
      <c r="PT71" s="8"/>
      <c r="PU71" s="8"/>
      <c r="PV71" s="8"/>
      <c r="PW71" s="8"/>
      <c r="PX71" s="8"/>
      <c r="PY71" s="8"/>
      <c r="PZ71" s="8"/>
      <c r="QA71" s="8"/>
      <c r="QB71" s="8"/>
      <c r="QC71" s="8"/>
      <c r="QD71" s="8"/>
      <c r="QE71" s="8"/>
      <c r="QF71" s="8"/>
      <c r="QG71" s="8"/>
      <c r="QH71" s="8"/>
      <c r="QI71" s="8"/>
      <c r="QJ71" s="8"/>
      <c r="QK71" s="8"/>
      <c r="QL71" s="8"/>
      <c r="QM71" s="8"/>
      <c r="QN71" s="8"/>
      <c r="QO71" s="8"/>
      <c r="QP71" s="8"/>
      <c r="QQ71" s="8"/>
      <c r="QR71" s="8"/>
      <c r="QS71" s="8"/>
      <c r="QT71" s="8"/>
      <c r="QU71" s="8"/>
      <c r="QV71" s="8"/>
      <c r="QW71" s="8"/>
      <c r="QX71" s="8"/>
      <c r="QY71" s="8"/>
      <c r="QZ71" s="8"/>
      <c r="RA71" s="8"/>
      <c r="RB71" s="8"/>
      <c r="RC71" s="8"/>
      <c r="RD71" s="8"/>
      <c r="RE71" s="8"/>
      <c r="RF71" s="8"/>
      <c r="RG71" s="8"/>
      <c r="RH71" s="8"/>
      <c r="RI71" s="8"/>
      <c r="RJ71" s="8"/>
      <c r="RK71" s="8"/>
      <c r="RL71" s="8"/>
      <c r="RM71" s="8"/>
      <c r="RN71" s="8"/>
      <c r="RO71" s="8"/>
      <c r="RP71" s="8"/>
      <c r="RQ71" s="8"/>
      <c r="RR71" s="8"/>
      <c r="RS71" s="8"/>
      <c r="RT71" s="8"/>
      <c r="RU71" s="8"/>
      <c r="RV71" s="8"/>
      <c r="RW71" s="8"/>
      <c r="RX71" s="8"/>
      <c r="RY71" s="8"/>
      <c r="RZ71" s="8"/>
      <c r="SA71" s="8"/>
      <c r="SB71" s="8"/>
      <c r="SC71" s="8"/>
      <c r="SD71" s="8"/>
      <c r="SE71" s="8"/>
      <c r="SF71" s="8"/>
      <c r="SG71" s="8"/>
      <c r="SH71" s="8"/>
      <c r="SI71" s="8"/>
      <c r="SJ71" s="8"/>
      <c r="SK71" s="8"/>
      <c r="SL71" s="8"/>
      <c r="SM71" s="8"/>
      <c r="SN71" s="8"/>
      <c r="SO71" s="8"/>
      <c r="SP71" s="8"/>
      <c r="SQ71" s="8"/>
      <c r="SR71" s="8"/>
      <c r="SS71" s="8"/>
      <c r="ST71" s="8"/>
      <c r="SU71" s="8"/>
      <c r="SV71" s="8"/>
      <c r="SW71" s="8"/>
      <c r="SX71" s="8"/>
      <c r="SY71" s="8"/>
      <c r="SZ71" s="8"/>
      <c r="TA71" s="8"/>
      <c r="TB71" s="8"/>
      <c r="TC71" s="8"/>
      <c r="TD71" s="8"/>
      <c r="TE71" s="8"/>
      <c r="TF71" s="8"/>
      <c r="TG71" s="8"/>
      <c r="TH71" s="8"/>
      <c r="TI71" s="8"/>
      <c r="TJ71" s="8"/>
      <c r="TK71" s="8"/>
      <c r="TL71" s="8"/>
      <c r="TM71" s="8"/>
      <c r="TN71" s="8"/>
      <c r="TO71" s="8"/>
      <c r="TP71" s="8"/>
      <c r="TQ71" s="8"/>
      <c r="TR71" s="8"/>
      <c r="TS71" s="8"/>
      <c r="TT71" s="8"/>
      <c r="TU71" s="8"/>
      <c r="TV71" s="8"/>
      <c r="TW71" s="8"/>
      <c r="TX71" s="8"/>
      <c r="TY71" s="8"/>
      <c r="TZ71" s="8"/>
      <c r="UA71" s="8"/>
      <c r="UB71" s="8"/>
      <c r="UC71" s="8"/>
      <c r="UD71" s="8"/>
      <c r="UE71" s="8"/>
      <c r="UF71" s="8"/>
      <c r="UG71" s="8"/>
      <c r="UH71" s="8"/>
      <c r="UI71" s="8"/>
      <c r="UJ71" s="8"/>
      <c r="UK71" s="8"/>
      <c r="UL71" s="8"/>
      <c r="UM71" s="8"/>
      <c r="UN71" s="8"/>
      <c r="UO71" s="8"/>
      <c r="UP71" s="8"/>
      <c r="UQ71" s="8"/>
      <c r="UR71" s="8"/>
      <c r="US71" s="8"/>
      <c r="UT71" s="8"/>
      <c r="UU71" s="8"/>
      <c r="UV71" s="8"/>
      <c r="UW71" s="8"/>
      <c r="UX71" s="8"/>
      <c r="UY71" s="8"/>
      <c r="UZ71" s="8"/>
      <c r="VA71" s="8"/>
      <c r="VB71" s="8"/>
      <c r="VC71" s="8"/>
      <c r="VD71" s="8"/>
      <c r="VE71" s="8"/>
      <c r="VF71" s="8"/>
      <c r="VG71" s="8"/>
      <c r="VH71" s="8"/>
      <c r="VI71" s="8"/>
      <c r="VJ71" s="8"/>
      <c r="VK71" s="8"/>
      <c r="VL71" s="8"/>
      <c r="VM71" s="8"/>
      <c r="VN71" s="8"/>
      <c r="VO71" s="8"/>
      <c r="VP71" s="8"/>
      <c r="VQ71" s="8"/>
      <c r="VR71" s="8"/>
      <c r="VS71" s="8"/>
      <c r="VT71" s="8"/>
      <c r="VU71" s="8"/>
      <c r="VV71" s="8"/>
      <c r="VW71" s="8"/>
      <c r="VX71" s="8"/>
      <c r="VY71" s="8"/>
      <c r="VZ71" s="8"/>
      <c r="WA71" s="8"/>
      <c r="WB71" s="8"/>
      <c r="WC71" s="8"/>
      <c r="WD71" s="8"/>
      <c r="WE71" s="8"/>
      <c r="WF71" s="8"/>
      <c r="WG71" s="8"/>
      <c r="WH71" s="8"/>
      <c r="WI71" s="8"/>
      <c r="WJ71" s="8"/>
      <c r="WK71" s="8"/>
      <c r="WL71" s="8"/>
      <c r="WM71" s="8"/>
      <c r="WN71" s="8"/>
      <c r="WO71" s="8"/>
      <c r="WP71" s="8"/>
      <c r="WQ71" s="8"/>
      <c r="WR71" s="8"/>
      <c r="WS71" s="8"/>
      <c r="WT71" s="8"/>
      <c r="WU71" s="8"/>
      <c r="WV71" s="8"/>
      <c r="WW71" s="8"/>
      <c r="WX71" s="8"/>
      <c r="WY71" s="8"/>
      <c r="WZ71" s="8"/>
      <c r="XA71" s="8"/>
      <c r="XB71" s="8"/>
      <c r="XC71" s="8"/>
      <c r="XD71" s="8"/>
      <c r="XE71" s="8"/>
      <c r="XF71" s="8"/>
      <c r="XG71" s="8"/>
      <c r="XH71" s="8"/>
      <c r="XI71" s="8"/>
      <c r="XJ71" s="8"/>
      <c r="XK71" s="8"/>
      <c r="XL71" s="8"/>
      <c r="XM71" s="8"/>
      <c r="XN71" s="8"/>
      <c r="XO71" s="8"/>
      <c r="XP71" s="8"/>
      <c r="XQ71" s="8"/>
      <c r="XR71" s="8"/>
      <c r="XS71" s="8"/>
      <c r="XT71" s="8"/>
      <c r="XU71" s="8"/>
      <c r="XV71" s="8"/>
      <c r="XW71" s="8"/>
      <c r="XX71" s="8"/>
      <c r="XY71" s="8"/>
      <c r="XZ71" s="8"/>
      <c r="YA71" s="8"/>
      <c r="YB71" s="8"/>
      <c r="YC71" s="8"/>
      <c r="YD71" s="8"/>
      <c r="YE71" s="8"/>
      <c r="YF71" s="8"/>
      <c r="YG71" s="8"/>
      <c r="YH71" s="8"/>
      <c r="YI71" s="8"/>
      <c r="YJ71" s="8"/>
      <c r="YK71" s="8"/>
      <c r="YL71" s="8"/>
      <c r="YM71" s="8"/>
      <c r="YN71" s="8"/>
      <c r="YO71" s="8"/>
      <c r="YP71" s="8"/>
      <c r="YQ71" s="8"/>
      <c r="YR71" s="8"/>
      <c r="YS71" s="8"/>
      <c r="YT71" s="8"/>
      <c r="YU71" s="8"/>
      <c r="YV71" s="8"/>
      <c r="YW71" s="8"/>
      <c r="YX71" s="8"/>
      <c r="YY71" s="8"/>
      <c r="YZ71" s="8"/>
      <c r="ZA71" s="8"/>
      <c r="ZB71" s="8"/>
      <c r="ZC71" s="8"/>
      <c r="ZD71" s="8"/>
      <c r="ZE71" s="8"/>
      <c r="ZF71" s="8"/>
      <c r="ZG71" s="8"/>
      <c r="ZH71" s="8"/>
      <c r="ZI71" s="8"/>
      <c r="ZJ71" s="8"/>
      <c r="ZK71" s="8"/>
      <c r="ZL71" s="8"/>
      <c r="ZM71" s="8"/>
      <c r="ZN71" s="8"/>
      <c r="ZO71" s="8"/>
      <c r="ZP71" s="8"/>
      <c r="ZQ71" s="8"/>
      <c r="ZR71" s="8"/>
      <c r="ZS71" s="8"/>
      <c r="ZT71" s="8"/>
      <c r="ZU71" s="8"/>
      <c r="ZV71" s="8"/>
      <c r="ZW71" s="8"/>
      <c r="ZX71" s="8"/>
      <c r="ZY71" s="8"/>
      <c r="ZZ71" s="8"/>
      <c r="AAA71" s="8"/>
      <c r="AAB71" s="8"/>
      <c r="AAC71" s="8"/>
      <c r="AAD71" s="8"/>
      <c r="AAE71" s="8"/>
      <c r="AAF71" s="8"/>
      <c r="AAG71" s="8"/>
      <c r="AAH71" s="8"/>
      <c r="AAI71" s="8"/>
      <c r="AAJ71" s="8"/>
      <c r="AAK71" s="8"/>
      <c r="AAL71" s="8"/>
      <c r="AAM71" s="8"/>
      <c r="AAN71" s="8"/>
      <c r="AAO71" s="8"/>
      <c r="AAP71" s="8"/>
      <c r="AAQ71" s="8"/>
      <c r="AAR71" s="8"/>
      <c r="AAS71" s="8"/>
      <c r="AAT71" s="8"/>
      <c r="AAU71" s="8"/>
      <c r="AAV71" s="8"/>
      <c r="AAW71" s="8"/>
      <c r="AAX71" s="8"/>
      <c r="AAY71" s="8"/>
      <c r="AAZ71" s="8"/>
      <c r="ABA71" s="8"/>
      <c r="ABB71" s="8"/>
      <c r="ABC71" s="8"/>
      <c r="ABD71" s="8"/>
      <c r="ABE71" s="8"/>
      <c r="ABF71" s="8"/>
      <c r="ABG71" s="8"/>
      <c r="ABH71" s="8"/>
      <c r="ABI71" s="8"/>
      <c r="ABJ71" s="8"/>
      <c r="ABK71" s="8"/>
      <c r="ABL71" s="8"/>
      <c r="ABM71" s="8"/>
      <c r="ABN71" s="8"/>
      <c r="ABO71" s="8"/>
      <c r="ABP71" s="8"/>
      <c r="ABQ71" s="8"/>
      <c r="ABR71" s="8"/>
      <c r="ABS71" s="8"/>
      <c r="ABT71" s="8"/>
      <c r="ABU71" s="8"/>
      <c r="ABV71" s="8"/>
      <c r="ABW71" s="8"/>
      <c r="ABX71" s="8"/>
      <c r="ABY71" s="8"/>
      <c r="ABZ71" s="8"/>
      <c r="ACA71" s="8"/>
      <c r="ACB71" s="8"/>
      <c r="ACC71" s="8"/>
      <c r="ACD71" s="8"/>
      <c r="ACE71" s="8"/>
      <c r="ACF71" s="8"/>
      <c r="ACG71" s="8"/>
      <c r="ACH71" s="8"/>
      <c r="ACI71" s="8"/>
      <c r="ACJ71" s="8"/>
      <c r="ACK71" s="8"/>
      <c r="ACL71" s="8"/>
      <c r="ACM71" s="8"/>
      <c r="ACN71" s="8"/>
      <c r="ACO71" s="8"/>
      <c r="ACP71" s="8"/>
      <c r="ACQ71" s="8"/>
      <c r="ACR71" s="8"/>
      <c r="ACS71" s="8"/>
      <c r="ACT71" s="8"/>
      <c r="ACU71" s="8"/>
      <c r="ACV71" s="8"/>
      <c r="ACW71" s="8"/>
      <c r="ACX71" s="8"/>
      <c r="ACY71" s="8"/>
      <c r="ACZ71" s="8"/>
      <c r="ADA71" s="8"/>
      <c r="ADB71" s="8"/>
      <c r="ADC71" s="8"/>
      <c r="ADD71" s="8"/>
      <c r="ADE71" s="8"/>
      <c r="ADF71" s="8"/>
      <c r="ADG71" s="8"/>
      <c r="ADH71" s="8"/>
      <c r="ADI71" s="8"/>
      <c r="ADJ71" s="8"/>
      <c r="ADK71" s="8"/>
      <c r="ADL71" s="8"/>
      <c r="ADM71" s="8"/>
      <c r="ADN71" s="8"/>
      <c r="ADO71" s="8"/>
      <c r="ADP71" s="8"/>
      <c r="ADQ71" s="8"/>
      <c r="ADR71" s="8"/>
      <c r="ADS71" s="8"/>
      <c r="ADT71" s="8"/>
      <c r="ADU71" s="8"/>
      <c r="ADV71" s="8"/>
      <c r="ADW71" s="8"/>
      <c r="ADX71" s="8"/>
      <c r="ADY71" s="8"/>
      <c r="ADZ71" s="8"/>
      <c r="AEA71" s="8"/>
      <c r="AEB71" s="8"/>
      <c r="AEC71" s="8"/>
      <c r="AED71" s="8"/>
      <c r="AEE71" s="8"/>
      <c r="AEF71" s="8"/>
      <c r="AEG71" s="8"/>
      <c r="AEH71" s="8"/>
      <c r="AEI71" s="8"/>
      <c r="AEJ71" s="8"/>
      <c r="AEK71" s="8"/>
      <c r="AEL71" s="8"/>
      <c r="AEM71" s="8"/>
      <c r="AEN71" s="8"/>
      <c r="AEO71" s="8"/>
      <c r="AEP71" s="8"/>
      <c r="AEQ71" s="8"/>
      <c r="AER71" s="8"/>
      <c r="AES71" s="8"/>
      <c r="AET71" s="8"/>
      <c r="AEU71" s="8"/>
      <c r="AEV71" s="8"/>
      <c r="AEW71" s="8"/>
      <c r="AEX71" s="8"/>
      <c r="AEY71" s="8"/>
      <c r="AEZ71" s="8"/>
      <c r="AFA71" s="8"/>
      <c r="AFB71" s="8"/>
      <c r="AFC71" s="8"/>
      <c r="AFD71" s="8"/>
      <c r="AFE71" s="8"/>
      <c r="AFF71" s="8"/>
      <c r="AFG71" s="8"/>
      <c r="AFH71" s="8"/>
      <c r="AFI71" s="8"/>
      <c r="AFJ71" s="8"/>
      <c r="AFK71" s="8"/>
      <c r="AFL71" s="8"/>
      <c r="AFM71" s="8"/>
      <c r="AFN71" s="8"/>
      <c r="AFO71" s="8"/>
      <c r="AFP71" s="8"/>
      <c r="AFQ71" s="8"/>
      <c r="AFR71" s="8"/>
      <c r="AFS71" s="8"/>
      <c r="AFT71" s="8"/>
      <c r="AFU71" s="8"/>
      <c r="AFV71" s="8"/>
      <c r="AFW71" s="8"/>
      <c r="AFX71" s="8"/>
      <c r="AFY71" s="8"/>
      <c r="AFZ71" s="8"/>
      <c r="AGA71" s="8"/>
      <c r="AGB71" s="8"/>
      <c r="AGC71" s="8"/>
      <c r="AGD71" s="8"/>
      <c r="AGE71" s="8"/>
      <c r="AGF71" s="8"/>
      <c r="AGG71" s="8"/>
      <c r="AGH71" s="8"/>
      <c r="AGI71" s="8"/>
      <c r="AGJ71" s="8"/>
      <c r="AGK71" s="8"/>
      <c r="AGL71" s="8"/>
      <c r="AGM71" s="8"/>
      <c r="AGN71" s="8"/>
      <c r="AGO71" s="8"/>
      <c r="AGP71" s="8"/>
      <c r="AGQ71" s="8"/>
      <c r="AGR71" s="8"/>
      <c r="AGS71" s="8"/>
      <c r="AGT71" s="8"/>
      <c r="AGU71" s="8"/>
      <c r="AGV71" s="8"/>
      <c r="AGW71" s="8"/>
      <c r="AGX71" s="8"/>
      <c r="AGY71" s="8"/>
      <c r="AGZ71" s="8"/>
      <c r="AHA71" s="8"/>
      <c r="AHB71" s="8"/>
      <c r="AHC71" s="8"/>
      <c r="AHD71" s="8"/>
      <c r="AHE71" s="8"/>
      <c r="AHF71" s="8"/>
      <c r="AHG71" s="8"/>
      <c r="AHH71" s="8"/>
      <c r="AHI71" s="8"/>
      <c r="AHJ71" s="8"/>
      <c r="AHK71" s="8"/>
      <c r="AHL71" s="8"/>
      <c r="AHM71" s="8"/>
      <c r="AHN71" s="8"/>
      <c r="AHO71" s="8"/>
      <c r="AHP71" s="8"/>
      <c r="AHQ71" s="8"/>
      <c r="AHR71" s="8"/>
      <c r="AHS71" s="8"/>
      <c r="AHT71" s="8"/>
      <c r="AHU71" s="8"/>
      <c r="AHV71" s="8"/>
      <c r="AHW71" s="8"/>
      <c r="AHX71" s="8"/>
      <c r="AHY71" s="8"/>
      <c r="AHZ71" s="8"/>
      <c r="AIA71" s="8"/>
      <c r="AIB71" s="8"/>
      <c r="AIC71" s="8"/>
      <c r="AID71" s="8"/>
      <c r="AIE71" s="8"/>
      <c r="AIF71" s="8"/>
      <c r="AIG71" s="8"/>
      <c r="AIH71" s="8"/>
      <c r="AII71" s="8"/>
      <c r="AIJ71" s="8"/>
      <c r="AIK71" s="8"/>
      <c r="AIL71" s="8"/>
      <c r="AIM71" s="8"/>
      <c r="AIN71" s="8"/>
      <c r="AIO71" s="8"/>
      <c r="AIP71" s="8"/>
      <c r="AIQ71" s="8"/>
      <c r="AIR71" s="8"/>
      <c r="AIS71" s="8"/>
      <c r="AIT71" s="8"/>
      <c r="AIU71" s="8"/>
      <c r="AIV71" s="8"/>
      <c r="AIW71" s="8"/>
      <c r="AIX71" s="8"/>
      <c r="AIY71" s="8"/>
      <c r="AIZ71" s="8"/>
      <c r="AJA71" s="8"/>
      <c r="AJB71" s="8"/>
      <c r="AJC71" s="8"/>
      <c r="AJD71" s="8"/>
      <c r="AJE71" s="8"/>
      <c r="AJF71" s="8"/>
      <c r="AJG71" s="8"/>
      <c r="AJH71" s="8"/>
      <c r="AJI71" s="8"/>
      <c r="AJJ71" s="8"/>
      <c r="AJK71" s="8"/>
      <c r="AJL71" s="8"/>
      <c r="AJM71" s="8"/>
      <c r="AJN71" s="8"/>
      <c r="AJO71" s="8"/>
      <c r="AJP71" s="8"/>
      <c r="AJQ71" s="8"/>
      <c r="AJR71" s="8"/>
      <c r="AJS71" s="8"/>
      <c r="AJT71" s="8"/>
      <c r="AJU71" s="8"/>
      <c r="AJV71" s="8"/>
      <c r="AJW71" s="8"/>
      <c r="AJX71" s="8"/>
      <c r="AJY71" s="8"/>
      <c r="AJZ71" s="8"/>
      <c r="AKA71" s="8"/>
      <c r="AKB71" s="8"/>
      <c r="AKC71" s="8"/>
      <c r="AKD71" s="8"/>
      <c r="AKE71" s="8"/>
      <c r="AKF71" s="8"/>
      <c r="AKG71" s="8"/>
      <c r="AKH71" s="8"/>
      <c r="AKI71" s="8"/>
      <c r="AKJ71" s="8"/>
      <c r="AKK71" s="8"/>
      <c r="AKL71" s="8"/>
      <c r="AKM71" s="8"/>
      <c r="AKN71" s="8"/>
      <c r="AKO71" s="8"/>
      <c r="AKP71" s="8"/>
      <c r="AKQ71" s="8"/>
      <c r="AKR71" s="8"/>
      <c r="AKS71" s="8"/>
      <c r="AKT71" s="8"/>
      <c r="AKU71" s="8"/>
      <c r="AKV71" s="8"/>
      <c r="AKW71" s="8"/>
      <c r="AKX71" s="8"/>
      <c r="AKY71" s="8"/>
      <c r="AKZ71" s="8"/>
      <c r="ALA71" s="8"/>
      <c r="ALB71" s="8"/>
      <c r="ALC71" s="8"/>
      <c r="ALD71" s="8"/>
      <c r="ALE71" s="8"/>
      <c r="ALF71" s="8"/>
      <c r="ALG71" s="8"/>
      <c r="ALH71" s="8"/>
      <c r="ALI71" s="8"/>
      <c r="ALJ71" s="8"/>
      <c r="ALK71" s="8"/>
      <c r="ALL71" s="8"/>
      <c r="ALM71" s="8"/>
      <c r="ALN71" s="8"/>
      <c r="ALO71" s="8"/>
      <c r="ALP71" s="8"/>
      <c r="ALQ71" s="8"/>
      <c r="ALR71" s="8"/>
      <c r="ALS71" s="8"/>
      <c r="ALT71" s="8"/>
      <c r="ALU71" s="8"/>
      <c r="ALV71" s="8"/>
      <c r="ALW71" s="8"/>
      <c r="ALX71" s="8"/>
      <c r="ALY71" s="8"/>
      <c r="ALZ71" s="8"/>
      <c r="AMA71" s="8"/>
      <c r="AMB71" s="8"/>
      <c r="AMC71" s="8"/>
      <c r="AMD71" s="8"/>
      <c r="AME71" s="8"/>
      <c r="AMF71" s="8"/>
      <c r="AMG71" s="8"/>
      <c r="AMH71" s="8"/>
      <c r="AMI71" s="8"/>
      <c r="AMJ71" s="8"/>
      <c r="AMK71" s="8"/>
      <c r="AML71" s="8"/>
      <c r="AMM71" s="8"/>
      <c r="AMN71" s="8"/>
      <c r="AMO71" s="8"/>
      <c r="AMP71" s="8"/>
      <c r="AMQ71" s="8"/>
      <c r="AMR71" s="8"/>
      <c r="AMS71" s="8"/>
      <c r="AMT71" s="8"/>
      <c r="AMU71" s="8"/>
      <c r="AMV71" s="8"/>
      <c r="AMW71" s="8"/>
      <c r="AMX71" s="8"/>
      <c r="AMY71" s="8"/>
      <c r="AMZ71" s="8"/>
      <c r="ANA71" s="8"/>
      <c r="ANB71" s="8"/>
      <c r="ANC71" s="8"/>
      <c r="AND71" s="8"/>
      <c r="ANE71" s="8"/>
      <c r="ANF71" s="8"/>
      <c r="ANG71" s="8"/>
      <c r="ANH71" s="8"/>
      <c r="ANI71" s="8"/>
      <c r="ANJ71" s="8"/>
      <c r="ANK71" s="8"/>
      <c r="ANL71" s="8"/>
      <c r="ANM71" s="8"/>
      <c r="ANN71" s="8"/>
      <c r="ANO71" s="8"/>
      <c r="ANP71" s="8"/>
      <c r="ANQ71" s="8"/>
      <c r="ANR71" s="8"/>
      <c r="ANS71" s="8"/>
      <c r="ANT71" s="8"/>
      <c r="ANU71" s="8"/>
      <c r="ANV71" s="8"/>
      <c r="ANW71" s="8"/>
      <c r="ANX71" s="8"/>
      <c r="ANY71" s="8"/>
      <c r="ANZ71" s="8"/>
      <c r="AOA71" s="8"/>
      <c r="AOB71" s="8"/>
      <c r="AOC71" s="8"/>
      <c r="AOD71" s="8"/>
      <c r="AOE71" s="8"/>
      <c r="AOF71" s="8"/>
      <c r="AOG71" s="8"/>
      <c r="AOH71" s="8"/>
      <c r="AOI71" s="8"/>
      <c r="AOJ71" s="8"/>
      <c r="AOK71" s="8"/>
      <c r="AOL71" s="8"/>
      <c r="AOM71" s="8"/>
      <c r="AON71" s="8"/>
      <c r="AOO71" s="8"/>
      <c r="AOP71" s="8"/>
      <c r="AOQ71" s="8"/>
      <c r="AOR71" s="8"/>
      <c r="AOS71" s="8"/>
      <c r="AOT71" s="8"/>
      <c r="AOU71" s="8"/>
      <c r="AOV71" s="8"/>
      <c r="AOW71" s="8"/>
      <c r="AOX71" s="8"/>
      <c r="AOY71" s="8"/>
      <c r="AOZ71" s="8"/>
      <c r="APA71" s="8"/>
      <c r="APB71" s="8"/>
      <c r="APC71" s="8"/>
      <c r="APD71" s="8"/>
      <c r="APE71" s="8"/>
      <c r="APF71" s="8"/>
      <c r="APG71" s="8"/>
      <c r="APH71" s="8"/>
      <c r="API71" s="8"/>
      <c r="APJ71" s="8"/>
      <c r="APK71" s="8"/>
      <c r="APL71" s="8"/>
      <c r="APM71" s="8"/>
      <c r="APN71" s="8"/>
      <c r="APO71" s="8"/>
      <c r="APP71" s="8"/>
      <c r="APQ71" s="8"/>
      <c r="APR71" s="8"/>
      <c r="APS71" s="8"/>
      <c r="APT71" s="8"/>
      <c r="APU71" s="8"/>
      <c r="APV71" s="8"/>
      <c r="APW71" s="8"/>
      <c r="APX71" s="8"/>
      <c r="APY71" s="8"/>
      <c r="APZ71" s="8"/>
      <c r="AQA71" s="8"/>
      <c r="AQB71" s="8"/>
      <c r="AQC71" s="8"/>
      <c r="AQD71" s="8"/>
      <c r="AQE71" s="8"/>
      <c r="AQF71" s="8"/>
      <c r="AQG71" s="8"/>
      <c r="AQH71" s="8"/>
      <c r="AQI71" s="8"/>
      <c r="AQJ71" s="8"/>
      <c r="AQK71" s="8"/>
      <c r="AQL71" s="8"/>
      <c r="AQM71" s="8"/>
      <c r="AQN71" s="8"/>
      <c r="AQO71" s="8"/>
      <c r="AQP71" s="8"/>
      <c r="AQQ71" s="8"/>
      <c r="AQR71" s="8"/>
      <c r="AQS71" s="8"/>
      <c r="AQT71" s="8"/>
      <c r="AQU71" s="8"/>
      <c r="AQV71" s="8"/>
      <c r="AQW71" s="8"/>
      <c r="AQX71" s="8"/>
      <c r="AQY71" s="8"/>
      <c r="AQZ71" s="8"/>
      <c r="ARA71" s="8"/>
      <c r="ARB71" s="8"/>
      <c r="ARC71" s="8"/>
      <c r="ARD71" s="8"/>
      <c r="ARE71" s="8"/>
      <c r="ARF71" s="8"/>
      <c r="ARG71" s="8"/>
      <c r="ARH71" s="8"/>
      <c r="ARI71" s="8"/>
      <c r="ARJ71" s="8"/>
      <c r="ARK71" s="8"/>
      <c r="ARL71" s="8"/>
      <c r="ARM71" s="8"/>
      <c r="ARN71" s="8"/>
      <c r="ARO71" s="8"/>
      <c r="ARP71" s="8"/>
      <c r="ARQ71" s="8"/>
      <c r="ARR71" s="8"/>
      <c r="ARS71" s="8"/>
      <c r="ART71" s="8"/>
      <c r="ARU71" s="8"/>
      <c r="ARV71" s="8"/>
      <c r="ARW71" s="8"/>
      <c r="ARX71" s="8"/>
      <c r="ARY71" s="8"/>
      <c r="ARZ71" s="8"/>
      <c r="ASA71" s="8"/>
      <c r="ASB71" s="8"/>
      <c r="ASC71" s="8"/>
      <c r="ASD71" s="8"/>
      <c r="ASE71" s="8"/>
      <c r="ASF71" s="8"/>
      <c r="ASG71" s="8"/>
      <c r="ASH71" s="8"/>
      <c r="ASI71" s="8"/>
      <c r="ASJ71" s="8"/>
      <c r="ASK71" s="8"/>
      <c r="ASL71" s="8"/>
      <c r="ASM71" s="8"/>
      <c r="ASN71" s="8"/>
      <c r="ASO71" s="8"/>
      <c r="ASP71" s="8"/>
      <c r="ASQ71" s="8"/>
      <c r="ASR71" s="8"/>
      <c r="ASS71" s="8"/>
      <c r="AST71" s="8"/>
      <c r="ASU71" s="8"/>
      <c r="ASV71" s="8"/>
      <c r="ASW71" s="8"/>
      <c r="ASX71" s="8"/>
      <c r="ASY71" s="8"/>
      <c r="ASZ71" s="8"/>
      <c r="ATA71" s="8"/>
      <c r="ATB71" s="8"/>
      <c r="ATC71" s="8"/>
      <c r="ATD71" s="8"/>
      <c r="ATE71" s="8"/>
      <c r="ATF71" s="8"/>
      <c r="ATG71" s="8"/>
      <c r="ATH71" s="8"/>
      <c r="ATI71" s="8"/>
      <c r="ATJ71" s="8"/>
      <c r="ATK71" s="8"/>
      <c r="ATL71" s="8"/>
      <c r="ATM71" s="8"/>
      <c r="ATN71" s="8"/>
      <c r="ATO71" s="8"/>
      <c r="ATP71" s="8"/>
      <c r="ATQ71" s="8"/>
      <c r="ATR71" s="8"/>
      <c r="ATS71" s="8"/>
      <c r="ATT71" s="8"/>
      <c r="ATU71" s="8"/>
      <c r="ATV71" s="8"/>
      <c r="ATW71" s="8"/>
      <c r="ATX71" s="8"/>
      <c r="ATY71" s="8"/>
      <c r="ATZ71" s="8"/>
      <c r="AUA71" s="8"/>
      <c r="AUB71" s="8"/>
      <c r="AUC71" s="8"/>
      <c r="AUD71" s="8"/>
      <c r="AUE71" s="8"/>
      <c r="AUF71" s="8"/>
      <c r="AUG71" s="8"/>
      <c r="AUH71" s="8"/>
      <c r="AUI71" s="8"/>
      <c r="AUJ71" s="8"/>
      <c r="AUK71" s="8"/>
      <c r="AUL71" s="8"/>
      <c r="AUM71" s="8"/>
      <c r="AUN71" s="8"/>
      <c r="AUO71" s="8"/>
      <c r="AUP71" s="8"/>
      <c r="AUQ71" s="8"/>
      <c r="AUR71" s="8"/>
      <c r="AUS71" s="8"/>
      <c r="AUT71" s="8"/>
      <c r="AUU71" s="8"/>
      <c r="AUV71" s="8"/>
      <c r="AUW71" s="8"/>
      <c r="AUX71" s="8"/>
      <c r="AUY71" s="8"/>
      <c r="AUZ71" s="8"/>
      <c r="AVA71" s="8"/>
      <c r="AVB71" s="8"/>
      <c r="AVC71" s="8"/>
      <c r="AVD71" s="8"/>
      <c r="AVE71" s="8"/>
      <c r="AVF71" s="8"/>
      <c r="AVG71" s="8"/>
      <c r="AVH71" s="8"/>
      <c r="AVI71" s="8"/>
      <c r="AVJ71" s="8"/>
      <c r="AVK71" s="8"/>
      <c r="AVL71" s="8"/>
      <c r="AVM71" s="8"/>
      <c r="AVN71" s="8"/>
      <c r="AVO71" s="8"/>
      <c r="AVP71" s="8"/>
      <c r="AVQ71" s="8"/>
      <c r="AVR71" s="8"/>
      <c r="AVS71" s="8"/>
      <c r="AVT71" s="8"/>
      <c r="AVU71" s="8"/>
      <c r="AVV71" s="8"/>
      <c r="AVW71" s="8"/>
      <c r="AVX71" s="8"/>
      <c r="AVY71" s="8"/>
      <c r="AVZ71" s="8"/>
      <c r="AWA71" s="8"/>
      <c r="AWB71" s="8"/>
      <c r="AWC71" s="8"/>
      <c r="AWD71" s="8"/>
      <c r="AWE71" s="8"/>
      <c r="AWF71" s="8"/>
      <c r="AWG71" s="8"/>
      <c r="AWH71" s="8"/>
      <c r="AWI71" s="8"/>
      <c r="AWJ71" s="8"/>
      <c r="AWK71" s="8"/>
      <c r="AWL71" s="8"/>
      <c r="AWM71" s="8"/>
      <c r="AWN71" s="8"/>
      <c r="AWO71" s="8"/>
      <c r="AWP71" s="8"/>
      <c r="AWQ71" s="8"/>
      <c r="AWR71" s="8"/>
      <c r="AWS71" s="8"/>
      <c r="AWT71" s="8"/>
      <c r="AWU71" s="8"/>
      <c r="AWV71" s="8"/>
      <c r="AWW71" s="8"/>
      <c r="AWX71" s="8"/>
      <c r="AWY71" s="8"/>
      <c r="AWZ71" s="8"/>
      <c r="AXA71" s="8"/>
      <c r="AXB71" s="8"/>
      <c r="AXC71" s="8"/>
      <c r="AXD71" s="8"/>
      <c r="AXE71" s="8"/>
      <c r="AXF71" s="8"/>
      <c r="AXG71" s="8"/>
      <c r="AXH71" s="8"/>
      <c r="AXI71" s="8"/>
      <c r="AXJ71" s="8"/>
      <c r="AXK71" s="8"/>
      <c r="AXL71" s="8"/>
      <c r="AXM71" s="8"/>
      <c r="AXN71" s="8"/>
      <c r="AXO71" s="8"/>
      <c r="AXP71" s="8"/>
      <c r="AXQ71" s="8"/>
      <c r="AXR71" s="8"/>
      <c r="AXS71" s="8"/>
      <c r="AXT71" s="8"/>
      <c r="AXU71" s="8"/>
      <c r="AXV71" s="8"/>
      <c r="AXW71" s="8"/>
      <c r="AXX71" s="8"/>
      <c r="AXY71" s="8"/>
      <c r="AXZ71" s="8"/>
      <c r="AYA71" s="8"/>
      <c r="AYB71" s="8"/>
      <c r="AYC71" s="8"/>
      <c r="AYD71" s="8"/>
      <c r="AYE71" s="8"/>
      <c r="AYF71" s="8"/>
      <c r="AYG71" s="8"/>
      <c r="AYH71" s="8"/>
      <c r="AYI71" s="8"/>
      <c r="AYJ71" s="8"/>
      <c r="AYK71" s="8"/>
      <c r="AYL71" s="8"/>
      <c r="AYM71" s="8"/>
      <c r="AYN71" s="8"/>
      <c r="AYO71" s="8"/>
      <c r="AYP71" s="8"/>
      <c r="AYQ71" s="8"/>
      <c r="AYR71" s="8"/>
      <c r="AYS71" s="8"/>
      <c r="AYT71" s="8"/>
      <c r="AYU71" s="8"/>
      <c r="AYV71" s="8"/>
      <c r="AYW71" s="8"/>
      <c r="AYX71" s="8"/>
      <c r="AYY71" s="8"/>
      <c r="AYZ71" s="8"/>
      <c r="AZA71" s="8"/>
      <c r="AZB71" s="8"/>
      <c r="AZC71" s="8"/>
      <c r="AZD71" s="8"/>
      <c r="AZE71" s="8"/>
      <c r="AZF71" s="8"/>
      <c r="AZG71" s="8"/>
      <c r="AZH71" s="8"/>
      <c r="AZI71" s="8"/>
      <c r="AZJ71" s="8"/>
      <c r="AZK71" s="8"/>
      <c r="AZL71" s="8"/>
      <c r="AZM71" s="8"/>
      <c r="AZN71" s="8"/>
      <c r="AZO71" s="8"/>
      <c r="AZP71" s="8"/>
      <c r="AZQ71" s="8"/>
      <c r="AZR71" s="8"/>
      <c r="AZS71" s="8"/>
      <c r="AZT71" s="8"/>
      <c r="AZU71" s="8"/>
      <c r="AZV71" s="8"/>
      <c r="AZW71" s="8"/>
      <c r="AZX71" s="8"/>
      <c r="AZY71" s="8"/>
      <c r="AZZ71" s="8"/>
      <c r="BAA71" s="8"/>
      <c r="BAB71" s="8"/>
      <c r="BAC71" s="8"/>
      <c r="BAD71" s="8"/>
      <c r="BAE71" s="8"/>
      <c r="BAF71" s="8"/>
      <c r="BAG71" s="8"/>
      <c r="BAH71" s="8"/>
      <c r="BAI71" s="8"/>
      <c r="BAJ71" s="8"/>
      <c r="BAK71" s="8"/>
      <c r="BAL71" s="8"/>
      <c r="BAM71" s="8"/>
      <c r="BAN71" s="8"/>
      <c r="BAO71" s="8"/>
      <c r="BAP71" s="8"/>
      <c r="BAQ71" s="8"/>
      <c r="BAR71" s="8"/>
      <c r="BAS71" s="8"/>
      <c r="BAT71" s="8"/>
      <c r="BAU71" s="8"/>
      <c r="BAV71" s="8"/>
      <c r="BAW71" s="8"/>
      <c r="BAX71" s="8"/>
      <c r="BAY71" s="8"/>
      <c r="BAZ71" s="8"/>
      <c r="BBA71" s="8"/>
      <c r="BBB71" s="8"/>
      <c r="BBC71" s="8"/>
      <c r="BBD71" s="8"/>
      <c r="BBE71" s="8"/>
      <c r="BBF71" s="8"/>
      <c r="BBG71" s="8"/>
      <c r="BBH71" s="8"/>
      <c r="BBI71" s="8"/>
      <c r="BBJ71" s="8"/>
      <c r="BBK71" s="8"/>
      <c r="BBL71" s="8"/>
      <c r="BBM71" s="8"/>
      <c r="BBN71" s="8"/>
      <c r="BBO71" s="8"/>
      <c r="BBP71" s="8"/>
      <c r="BBQ71" s="8"/>
      <c r="BBR71" s="8"/>
      <c r="BBS71" s="8"/>
      <c r="BBT71" s="8"/>
      <c r="BBU71" s="8"/>
      <c r="BBV71" s="8"/>
      <c r="BBW71" s="8"/>
      <c r="BBX71" s="8"/>
      <c r="BBY71" s="8"/>
      <c r="BBZ71" s="8"/>
      <c r="BCA71" s="8"/>
      <c r="BCB71" s="8"/>
      <c r="BCC71" s="8"/>
      <c r="BCD71" s="8"/>
      <c r="BCE71" s="8"/>
      <c r="BCF71" s="8"/>
      <c r="BCG71" s="8"/>
      <c r="BCH71" s="8"/>
      <c r="BCI71" s="8"/>
      <c r="BCJ71" s="8"/>
      <c r="BCK71" s="8"/>
      <c r="BCL71" s="8"/>
      <c r="BCM71" s="8"/>
      <c r="BCN71" s="8"/>
      <c r="BCO71" s="8"/>
      <c r="BCP71" s="8"/>
      <c r="BCQ71" s="8"/>
      <c r="BCR71" s="8"/>
      <c r="BCS71" s="8"/>
      <c r="BCT71" s="8"/>
      <c r="BCU71" s="8"/>
      <c r="BCV71" s="8"/>
      <c r="BCW71" s="8"/>
      <c r="BCX71" s="8"/>
      <c r="BCY71" s="8"/>
      <c r="BCZ71" s="8"/>
      <c r="BDA71" s="8"/>
      <c r="BDB71" s="8"/>
      <c r="BDC71" s="8"/>
      <c r="BDD71" s="8"/>
      <c r="BDE71" s="8"/>
      <c r="BDF71" s="8"/>
      <c r="BDG71" s="8"/>
      <c r="BDH71" s="8"/>
      <c r="BDI71" s="8"/>
      <c r="BDJ71" s="8"/>
      <c r="BDK71" s="8"/>
      <c r="BDL71" s="8"/>
      <c r="BDM71" s="8"/>
      <c r="BDN71" s="8"/>
      <c r="BDO71" s="8"/>
      <c r="BDP71" s="8"/>
      <c r="BDQ71" s="8"/>
      <c r="BDR71" s="8"/>
      <c r="BDS71" s="8"/>
      <c r="BDT71" s="8"/>
      <c r="BDU71" s="8"/>
      <c r="BDV71" s="8"/>
      <c r="BDW71" s="8"/>
      <c r="BDX71" s="8"/>
      <c r="BDY71" s="8"/>
      <c r="BDZ71" s="8"/>
      <c r="BEA71" s="8"/>
      <c r="BEB71" s="8"/>
      <c r="BEC71" s="8"/>
      <c r="BED71" s="8"/>
      <c r="BEE71" s="8"/>
      <c r="BEF71" s="8"/>
      <c r="BEG71" s="8"/>
      <c r="BEH71" s="8"/>
      <c r="BEI71" s="8"/>
      <c r="BEJ71" s="8"/>
      <c r="BEK71" s="8"/>
      <c r="BEL71" s="8"/>
      <c r="BEM71" s="8"/>
      <c r="BEN71" s="8"/>
      <c r="BEO71" s="8"/>
      <c r="BEP71" s="8"/>
      <c r="BEQ71" s="8"/>
      <c r="BER71" s="8"/>
      <c r="BES71" s="8"/>
      <c r="BET71" s="8"/>
      <c r="BEU71" s="8"/>
      <c r="BEV71" s="8"/>
      <c r="BEW71" s="8"/>
      <c r="BEX71" s="8"/>
      <c r="BEY71" s="8"/>
      <c r="BEZ71" s="8"/>
      <c r="BFA71" s="8"/>
      <c r="BFB71" s="8"/>
      <c r="BFC71" s="8"/>
      <c r="BFD71" s="8"/>
      <c r="BFE71" s="8"/>
      <c r="BFF71" s="8"/>
      <c r="BFG71" s="8"/>
      <c r="BFH71" s="8"/>
      <c r="BFI71" s="8"/>
      <c r="BFJ71" s="8"/>
      <c r="BFK71" s="8"/>
      <c r="BFL71" s="8"/>
      <c r="BFM71" s="8"/>
      <c r="BFN71" s="8"/>
      <c r="BFO71" s="8"/>
      <c r="BFP71" s="8"/>
      <c r="BFQ71" s="8"/>
      <c r="BFR71" s="8"/>
      <c r="BFS71" s="8"/>
      <c r="BFT71" s="8"/>
      <c r="BFU71" s="8"/>
      <c r="BFV71" s="8"/>
      <c r="BFW71" s="8"/>
      <c r="BFX71" s="8"/>
      <c r="BFY71" s="8"/>
      <c r="BFZ71" s="8"/>
      <c r="BGA71" s="8"/>
      <c r="BGB71" s="8"/>
      <c r="BGC71" s="8"/>
      <c r="BGD71" s="8"/>
      <c r="BGE71" s="8"/>
      <c r="BGF71" s="8"/>
      <c r="BGG71" s="8"/>
      <c r="BGH71" s="8"/>
      <c r="BGI71" s="8"/>
      <c r="BGJ71" s="8"/>
      <c r="BGK71" s="8"/>
      <c r="BGL71" s="8"/>
      <c r="BGM71" s="8"/>
      <c r="BGN71" s="8"/>
      <c r="BGO71" s="8"/>
      <c r="BGP71" s="8"/>
      <c r="BGQ71" s="8"/>
      <c r="BGR71" s="8"/>
      <c r="BGS71" s="8"/>
      <c r="BGT71" s="8"/>
      <c r="BGU71" s="8"/>
      <c r="BGV71" s="8"/>
      <c r="BGW71" s="8"/>
      <c r="BGX71" s="8"/>
      <c r="BGY71" s="8"/>
      <c r="BGZ71" s="8"/>
      <c r="BHA71" s="8"/>
      <c r="BHB71" s="8"/>
      <c r="BHC71" s="8"/>
      <c r="BHD71" s="8"/>
      <c r="BHE71" s="8"/>
      <c r="BHF71" s="8"/>
      <c r="BHG71" s="8"/>
      <c r="BHH71" s="8"/>
      <c r="BHI71" s="8"/>
      <c r="BHJ71" s="8"/>
      <c r="BHK71" s="8"/>
      <c r="BHL71" s="8"/>
      <c r="BHM71" s="8"/>
      <c r="BHN71" s="8"/>
      <c r="BHO71" s="8"/>
      <c r="BHP71" s="8"/>
      <c r="BHQ71" s="8"/>
      <c r="BHR71" s="8"/>
      <c r="BHS71" s="8"/>
      <c r="BHT71" s="8"/>
      <c r="BHU71" s="8"/>
      <c r="BHV71" s="8"/>
      <c r="BHW71" s="8"/>
      <c r="BHX71" s="8"/>
      <c r="BHY71" s="8"/>
      <c r="BHZ71" s="8"/>
      <c r="BIA71" s="8"/>
      <c r="BIB71" s="8"/>
      <c r="BIC71" s="8"/>
      <c r="BID71" s="8"/>
      <c r="BIE71" s="8"/>
      <c r="BIF71" s="8"/>
      <c r="BIG71" s="8"/>
      <c r="BIH71" s="8"/>
      <c r="BII71" s="8"/>
      <c r="BIJ71" s="8"/>
      <c r="BIK71" s="8"/>
      <c r="BIL71" s="8"/>
      <c r="BIM71" s="8"/>
      <c r="BIN71" s="8"/>
      <c r="BIO71" s="8"/>
      <c r="BIP71" s="8"/>
      <c r="BIQ71" s="8"/>
      <c r="BIR71" s="8"/>
      <c r="BIS71" s="8"/>
      <c r="BIT71" s="8"/>
      <c r="BIU71" s="8"/>
      <c r="BIV71" s="8"/>
      <c r="BIW71" s="8"/>
      <c r="BIX71" s="8"/>
      <c r="BIY71" s="8"/>
      <c r="BIZ71" s="8"/>
      <c r="BJA71" s="8"/>
      <c r="BJB71" s="8"/>
      <c r="BJC71" s="8"/>
      <c r="BJD71" s="8"/>
      <c r="BJE71" s="8"/>
      <c r="BJF71" s="8"/>
      <c r="BJG71" s="8"/>
      <c r="BJH71" s="8"/>
      <c r="BJI71" s="8"/>
      <c r="BJJ71" s="8"/>
      <c r="BJK71" s="8"/>
      <c r="BJL71" s="8"/>
      <c r="BJM71" s="8"/>
      <c r="BJN71" s="8"/>
      <c r="BJO71" s="8"/>
      <c r="BJP71" s="8"/>
      <c r="BJQ71" s="8"/>
      <c r="BJR71" s="8"/>
      <c r="BJS71" s="8"/>
      <c r="BJT71" s="8"/>
      <c r="BJU71" s="8"/>
      <c r="BJV71" s="8"/>
      <c r="BJW71" s="8"/>
      <c r="BJX71" s="8"/>
      <c r="BJY71" s="8"/>
      <c r="BJZ71" s="8"/>
      <c r="BKA71" s="8"/>
      <c r="BKB71" s="8"/>
      <c r="BKC71" s="8"/>
      <c r="BKD71" s="8"/>
      <c r="BKE71" s="8"/>
      <c r="BKF71" s="8"/>
      <c r="BKG71" s="8"/>
      <c r="BKH71" s="8"/>
      <c r="BKI71" s="8"/>
      <c r="BKJ71" s="8"/>
      <c r="BKK71" s="8"/>
      <c r="BKL71" s="8"/>
      <c r="BKM71" s="8"/>
      <c r="BKN71" s="8"/>
      <c r="BKO71" s="8"/>
      <c r="BKP71" s="8"/>
      <c r="BKQ71" s="8"/>
      <c r="BKR71" s="8"/>
      <c r="BKS71" s="8"/>
      <c r="BKT71" s="8"/>
      <c r="BKU71" s="8"/>
      <c r="BKV71" s="8"/>
      <c r="BKW71" s="8"/>
      <c r="BKX71" s="8"/>
      <c r="BKY71" s="8"/>
      <c r="BKZ71" s="8"/>
      <c r="BLA71" s="8"/>
      <c r="BLB71" s="8"/>
      <c r="BLC71" s="8"/>
      <c r="BLD71" s="8"/>
      <c r="BLE71" s="8"/>
      <c r="BLF71" s="8"/>
      <c r="BLG71" s="8"/>
      <c r="BLH71" s="8"/>
      <c r="BLI71" s="8"/>
      <c r="BLJ71" s="8"/>
      <c r="BLK71" s="8"/>
      <c r="BLL71" s="8"/>
      <c r="BLM71" s="8"/>
      <c r="BLN71" s="8"/>
      <c r="BLO71" s="8"/>
      <c r="BLP71" s="8"/>
      <c r="BLQ71" s="8"/>
      <c r="BLR71" s="8"/>
      <c r="BLS71" s="8"/>
      <c r="BLT71" s="8"/>
      <c r="BLU71" s="8"/>
      <c r="BLV71" s="8"/>
      <c r="BLW71" s="8"/>
      <c r="BLX71" s="8"/>
      <c r="BLY71" s="8"/>
      <c r="BLZ71" s="8"/>
      <c r="BMA71" s="8"/>
      <c r="BMB71" s="8"/>
      <c r="BMC71" s="8"/>
      <c r="BMD71" s="8"/>
      <c r="BME71" s="8"/>
      <c r="BMF71" s="8"/>
      <c r="BMG71" s="8"/>
      <c r="BMH71" s="8"/>
      <c r="BMI71" s="8"/>
      <c r="BMJ71" s="8"/>
      <c r="BMK71" s="8"/>
      <c r="BML71" s="8"/>
      <c r="BMM71" s="8"/>
      <c r="BMN71" s="8"/>
      <c r="BMO71" s="8"/>
      <c r="BMP71" s="8"/>
      <c r="BMQ71" s="8"/>
      <c r="BMR71" s="8"/>
      <c r="BMS71" s="8"/>
      <c r="BMT71" s="8"/>
      <c r="BMU71" s="8"/>
      <c r="BMV71" s="8"/>
      <c r="BMW71" s="8"/>
      <c r="BMX71" s="8"/>
      <c r="BMY71" s="8"/>
      <c r="BMZ71" s="8"/>
      <c r="BNA71" s="8"/>
      <c r="BNB71" s="8"/>
      <c r="BNC71" s="8"/>
      <c r="BND71" s="8"/>
      <c r="BNE71" s="8"/>
      <c r="BNF71" s="8"/>
      <c r="BNG71" s="8"/>
      <c r="BNH71" s="8"/>
      <c r="BNI71" s="8"/>
      <c r="BNJ71" s="8"/>
      <c r="BNK71" s="8"/>
      <c r="BNL71" s="8"/>
      <c r="BNM71" s="8"/>
      <c r="BNN71" s="8"/>
      <c r="BNO71" s="8"/>
      <c r="BNP71" s="8"/>
      <c r="BNQ71" s="8"/>
      <c r="BNR71" s="8"/>
      <c r="BNS71" s="8"/>
      <c r="BNT71" s="8"/>
      <c r="BNU71" s="8"/>
      <c r="BNV71" s="8"/>
      <c r="BNW71" s="8"/>
      <c r="BNX71" s="8"/>
      <c r="BNY71" s="8"/>
      <c r="BNZ71" s="8"/>
      <c r="BOA71" s="8"/>
      <c r="BOB71" s="8"/>
      <c r="BOC71" s="8"/>
      <c r="BOD71" s="8"/>
      <c r="BOE71" s="8"/>
      <c r="BOF71" s="8"/>
      <c r="BOG71" s="8"/>
      <c r="BOH71" s="8"/>
      <c r="BOI71" s="8"/>
      <c r="BOJ71" s="8"/>
      <c r="BOK71" s="8"/>
      <c r="BOL71" s="8"/>
      <c r="BOM71" s="8"/>
      <c r="BON71" s="8"/>
      <c r="BOO71" s="8"/>
      <c r="BOP71" s="8"/>
      <c r="BOQ71" s="8"/>
      <c r="BOR71" s="8"/>
      <c r="BOS71" s="8"/>
      <c r="BOT71" s="8"/>
      <c r="BOU71" s="8"/>
      <c r="BOV71" s="8"/>
      <c r="BOW71" s="8"/>
      <c r="BOX71" s="8"/>
      <c r="BOY71" s="8"/>
      <c r="BOZ71" s="8"/>
      <c r="BPA71" s="8"/>
      <c r="BPB71" s="8"/>
      <c r="BPC71" s="8"/>
      <c r="BPD71" s="8"/>
      <c r="BPE71" s="8"/>
      <c r="BPF71" s="8"/>
      <c r="BPG71" s="8"/>
      <c r="BPH71" s="8"/>
      <c r="BPI71" s="8"/>
      <c r="BPJ71" s="8"/>
      <c r="BPK71" s="8"/>
      <c r="BPL71" s="8"/>
      <c r="BPM71" s="8"/>
      <c r="BPN71" s="8"/>
      <c r="BPO71" s="8"/>
      <c r="BPP71" s="8"/>
      <c r="BPQ71" s="8"/>
      <c r="BPR71" s="8"/>
      <c r="BPS71" s="8"/>
      <c r="BPT71" s="8"/>
      <c r="BPU71" s="8"/>
      <c r="BPV71" s="8"/>
      <c r="BPW71" s="8"/>
      <c r="BPX71" s="8"/>
      <c r="BPY71" s="8"/>
      <c r="BPZ71" s="8"/>
      <c r="BQA71" s="8"/>
      <c r="BQB71" s="8"/>
      <c r="BQC71" s="8"/>
      <c r="BQD71" s="8"/>
      <c r="BQE71" s="8"/>
      <c r="BQF71" s="8"/>
      <c r="BQG71" s="8"/>
      <c r="BQH71" s="8"/>
      <c r="BQI71" s="8"/>
      <c r="BQJ71" s="8"/>
      <c r="BQK71" s="8"/>
      <c r="BQL71" s="8"/>
      <c r="BQM71" s="8"/>
      <c r="BQN71" s="8"/>
      <c r="BQO71" s="8"/>
      <c r="BQP71" s="8"/>
      <c r="BQQ71" s="8"/>
      <c r="BQR71" s="8"/>
      <c r="BQS71" s="8"/>
      <c r="BQT71" s="8"/>
      <c r="BQU71" s="8"/>
      <c r="BQV71" s="8"/>
      <c r="BQW71" s="8"/>
      <c r="BQX71" s="8"/>
      <c r="BQY71" s="8"/>
      <c r="BQZ71" s="8"/>
      <c r="BRA71" s="8"/>
      <c r="BRB71" s="8"/>
      <c r="BRC71" s="8"/>
      <c r="BRD71" s="8"/>
      <c r="BRE71" s="8"/>
      <c r="BRF71" s="8"/>
      <c r="BRG71" s="8"/>
      <c r="BRH71" s="8"/>
      <c r="BRI71" s="8"/>
      <c r="BRJ71" s="8"/>
      <c r="BRK71" s="8"/>
      <c r="BRL71" s="8"/>
      <c r="BRM71" s="8"/>
      <c r="BRN71" s="8"/>
      <c r="BRO71" s="8"/>
      <c r="BRP71" s="8"/>
      <c r="BRQ71" s="8"/>
      <c r="BRR71" s="8"/>
      <c r="BRS71" s="8"/>
      <c r="BRT71" s="8"/>
      <c r="BRU71" s="8"/>
      <c r="BRV71" s="8"/>
      <c r="BRW71" s="8"/>
      <c r="BRX71" s="8"/>
      <c r="BRY71" s="8"/>
      <c r="BRZ71" s="8"/>
      <c r="BSA71" s="8"/>
      <c r="BSB71" s="8"/>
      <c r="BSC71" s="8"/>
      <c r="BSD71" s="8"/>
      <c r="BSE71" s="8"/>
      <c r="BSF71" s="8"/>
      <c r="BSG71" s="8"/>
      <c r="BSH71" s="8"/>
      <c r="BSI71" s="8"/>
      <c r="BSJ71" s="8"/>
      <c r="BSK71" s="8"/>
      <c r="BSL71" s="8"/>
      <c r="BSM71" s="8"/>
      <c r="BSN71" s="8"/>
      <c r="BSO71" s="8"/>
      <c r="BSP71" s="8"/>
      <c r="BSQ71" s="8"/>
      <c r="BSR71" s="8"/>
      <c r="BSS71" s="8"/>
      <c r="BST71" s="8"/>
      <c r="BSU71" s="8"/>
      <c r="BSV71" s="8"/>
      <c r="BSW71" s="8"/>
      <c r="BSX71" s="8"/>
      <c r="BSY71" s="8"/>
      <c r="BSZ71" s="8"/>
      <c r="BTA71" s="8"/>
      <c r="BTB71" s="8"/>
      <c r="BTC71" s="8"/>
      <c r="BTD71" s="8"/>
      <c r="BTE71" s="8"/>
      <c r="BTF71" s="8"/>
      <c r="BTG71" s="8"/>
      <c r="BTH71" s="8"/>
      <c r="BTI71" s="8"/>
      <c r="BTJ71" s="8"/>
      <c r="BTK71" s="8"/>
      <c r="BTL71" s="8"/>
      <c r="BTM71" s="8"/>
      <c r="BTN71" s="8"/>
      <c r="BTO71" s="8"/>
      <c r="BTP71" s="8"/>
      <c r="BTQ71" s="8"/>
      <c r="BTR71" s="8"/>
      <c r="BTS71" s="8"/>
      <c r="BTT71" s="8"/>
      <c r="BTU71" s="8"/>
      <c r="BTV71" s="8"/>
      <c r="BTW71" s="8"/>
      <c r="BTX71" s="8"/>
      <c r="BTY71" s="8"/>
      <c r="BTZ71" s="8"/>
      <c r="BUA71" s="8"/>
      <c r="BUB71" s="8"/>
      <c r="BUC71" s="8"/>
      <c r="BUD71" s="8"/>
      <c r="BUE71" s="8"/>
      <c r="BUF71" s="8"/>
      <c r="BUG71" s="8"/>
      <c r="BUH71" s="8"/>
      <c r="BUI71" s="8"/>
      <c r="BUJ71" s="8"/>
      <c r="BUK71" s="8"/>
      <c r="BUL71" s="8"/>
      <c r="BUM71" s="8"/>
      <c r="BUN71" s="8"/>
      <c r="BUO71" s="8"/>
      <c r="BUP71" s="8"/>
      <c r="BUQ71" s="8"/>
      <c r="BUR71" s="8"/>
      <c r="BUS71" s="8"/>
      <c r="BUT71" s="8"/>
      <c r="BUU71" s="8"/>
      <c r="BUV71" s="8"/>
      <c r="BUW71" s="8"/>
      <c r="BUX71" s="8"/>
      <c r="BUY71" s="8"/>
      <c r="BUZ71" s="8"/>
      <c r="BVA71" s="8"/>
      <c r="BVB71" s="8"/>
      <c r="BVC71" s="8"/>
      <c r="BVD71" s="8"/>
      <c r="BVE71" s="8"/>
      <c r="BVF71" s="8"/>
      <c r="BVG71" s="8"/>
      <c r="BVH71" s="8"/>
      <c r="BVI71" s="8"/>
      <c r="BVJ71" s="8"/>
      <c r="BVK71" s="8"/>
      <c r="BVL71" s="8"/>
      <c r="BVM71" s="8"/>
      <c r="BVN71" s="8"/>
      <c r="BVO71" s="8"/>
      <c r="BVP71" s="8"/>
      <c r="BVQ71" s="8"/>
      <c r="BVR71" s="8"/>
      <c r="BVS71" s="8"/>
      <c r="BVT71" s="8"/>
      <c r="BVU71" s="8"/>
      <c r="BVV71" s="8"/>
      <c r="BVW71" s="8"/>
      <c r="BVX71" s="8"/>
      <c r="BVY71" s="8"/>
      <c r="BVZ71" s="8"/>
      <c r="BWA71" s="8"/>
      <c r="BWB71" s="8"/>
      <c r="BWC71" s="8"/>
      <c r="BWD71" s="8"/>
      <c r="BWE71" s="8"/>
      <c r="BWF71" s="8"/>
      <c r="BWG71" s="8"/>
      <c r="BWH71" s="8"/>
      <c r="BWI71" s="8"/>
      <c r="BWJ71" s="8"/>
      <c r="BWK71" s="8"/>
      <c r="BWL71" s="8"/>
      <c r="BWM71" s="8"/>
      <c r="BWN71" s="8"/>
      <c r="BWO71" s="8"/>
      <c r="BWP71" s="8"/>
      <c r="BWQ71" s="8"/>
    </row>
    <row r="72" spans="1:1967" s="547" customFormat="1" ht="102" customHeight="1">
      <c r="A72" s="9" t="s">
        <v>6120</v>
      </c>
      <c r="B72" s="100" t="s">
        <v>97</v>
      </c>
      <c r="C72" s="478" t="s">
        <v>12233</v>
      </c>
      <c r="D72" s="3" t="s">
        <v>128</v>
      </c>
      <c r="E72" s="3" t="s">
        <v>1225</v>
      </c>
      <c r="F72" s="233"/>
      <c r="G72" s="3" t="s">
        <v>385</v>
      </c>
      <c r="H72" s="20">
        <v>0.6</v>
      </c>
      <c r="I72" s="34">
        <v>470000000</v>
      </c>
      <c r="J72" s="21" t="s">
        <v>1314</v>
      </c>
      <c r="K72" s="3" t="s">
        <v>1928</v>
      </c>
      <c r="L72" s="137" t="s">
        <v>3397</v>
      </c>
      <c r="M72" s="140" t="s">
        <v>383</v>
      </c>
      <c r="N72" s="345" t="s">
        <v>1926</v>
      </c>
      <c r="O72" s="3" t="s">
        <v>1366</v>
      </c>
      <c r="P72" s="7" t="s">
        <v>1338</v>
      </c>
      <c r="Q72" s="3" t="s">
        <v>1186</v>
      </c>
      <c r="R72" s="76">
        <v>14</v>
      </c>
      <c r="S72" s="19">
        <v>86807</v>
      </c>
      <c r="T72" s="83">
        <f>R72*S72</f>
        <v>1215298</v>
      </c>
      <c r="U72" s="83">
        <f t="shared" si="0"/>
        <v>1361133.7600000002</v>
      </c>
      <c r="V72" s="102" t="s">
        <v>1315</v>
      </c>
      <c r="W72" s="152" t="s">
        <v>1394</v>
      </c>
      <c r="X72" s="9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  <c r="CP72" s="8"/>
      <c r="CQ72" s="8"/>
      <c r="CR72" s="8"/>
      <c r="CS72" s="8"/>
      <c r="CT72" s="8"/>
      <c r="CU72" s="8"/>
      <c r="CV72" s="8"/>
      <c r="CW72" s="8"/>
      <c r="CX72" s="8"/>
      <c r="CY72" s="8"/>
      <c r="CZ72" s="8"/>
      <c r="DA72" s="8"/>
      <c r="DB72" s="8"/>
      <c r="DC72" s="8"/>
      <c r="DD72" s="8"/>
      <c r="DE72" s="8"/>
      <c r="DF72" s="8"/>
      <c r="DG72" s="8"/>
      <c r="DH72" s="8"/>
      <c r="DI72" s="8"/>
      <c r="DJ72" s="8"/>
      <c r="DK72" s="8"/>
      <c r="DL72" s="8"/>
      <c r="DM72" s="8"/>
      <c r="DN72" s="8"/>
      <c r="DO72" s="8"/>
      <c r="DP72" s="8"/>
      <c r="DQ72" s="8"/>
      <c r="DR72" s="8"/>
      <c r="DS72" s="8"/>
      <c r="DT72" s="8"/>
      <c r="DU72" s="8"/>
      <c r="DV72" s="8"/>
      <c r="DW72" s="8"/>
      <c r="DX72" s="8"/>
      <c r="DY72" s="8"/>
      <c r="DZ72" s="8"/>
      <c r="EA72" s="8"/>
      <c r="EB72" s="8"/>
      <c r="EC72" s="8"/>
      <c r="ED72" s="8"/>
      <c r="EE72" s="8"/>
      <c r="EF72" s="8"/>
      <c r="EG72" s="8"/>
      <c r="EH72" s="8"/>
      <c r="EI72" s="8"/>
      <c r="EJ72" s="8"/>
      <c r="EK72" s="8"/>
      <c r="EL72" s="8"/>
      <c r="EM72" s="8"/>
      <c r="EN72" s="8"/>
      <c r="EO72" s="8"/>
      <c r="EP72" s="8"/>
      <c r="EQ72" s="8"/>
      <c r="ER72" s="8"/>
      <c r="ES72" s="8"/>
      <c r="ET72" s="8"/>
      <c r="EU72" s="8"/>
      <c r="EV72" s="8"/>
      <c r="EW72" s="8"/>
      <c r="EX72" s="8"/>
      <c r="EY72" s="8"/>
      <c r="EZ72" s="8"/>
      <c r="FA72" s="8"/>
      <c r="FB72" s="8"/>
      <c r="FC72" s="8"/>
      <c r="FD72" s="8"/>
      <c r="FE72" s="8"/>
      <c r="FF72" s="8"/>
      <c r="FG72" s="8"/>
      <c r="FH72" s="8"/>
      <c r="FI72" s="8"/>
      <c r="FJ72" s="8"/>
      <c r="FK72" s="8"/>
      <c r="FL72" s="8"/>
      <c r="FM72" s="8"/>
      <c r="FN72" s="8"/>
      <c r="FO72" s="8"/>
      <c r="FP72" s="8"/>
      <c r="FQ72" s="8"/>
      <c r="FR72" s="8"/>
      <c r="FS72" s="8"/>
      <c r="FT72" s="8"/>
      <c r="FU72" s="8"/>
      <c r="FV72" s="8"/>
      <c r="FW72" s="8"/>
      <c r="FX72" s="8"/>
      <c r="FY72" s="8"/>
      <c r="FZ72" s="8"/>
      <c r="GA72" s="8"/>
      <c r="GB72" s="8"/>
      <c r="GC72" s="8"/>
      <c r="GD72" s="8"/>
      <c r="GE72" s="8"/>
      <c r="GF72" s="8"/>
      <c r="GG72" s="8"/>
      <c r="GH72" s="8"/>
      <c r="GI72" s="8"/>
      <c r="GJ72" s="8"/>
      <c r="GK72" s="8"/>
      <c r="GL72" s="8"/>
      <c r="GM72" s="8"/>
      <c r="GN72" s="8"/>
      <c r="GO72" s="8"/>
      <c r="GP72" s="8"/>
      <c r="GQ72" s="8"/>
      <c r="GR72" s="8"/>
      <c r="GS72" s="8"/>
      <c r="GT72" s="8"/>
      <c r="GU72" s="8"/>
      <c r="GV72" s="8"/>
      <c r="GW72" s="8"/>
      <c r="GX72" s="8"/>
      <c r="GY72" s="8"/>
      <c r="GZ72" s="8"/>
      <c r="HA72" s="8"/>
      <c r="HB72" s="8"/>
      <c r="HC72" s="8"/>
      <c r="HD72" s="8"/>
      <c r="HE72" s="8"/>
      <c r="HF72" s="8"/>
      <c r="HG72" s="8"/>
      <c r="HH72" s="8"/>
      <c r="HI72" s="8"/>
      <c r="HJ72" s="8"/>
      <c r="HK72" s="8"/>
      <c r="HL72" s="8"/>
      <c r="HM72" s="8"/>
      <c r="HN72" s="8"/>
      <c r="HO72" s="8"/>
      <c r="HP72" s="8"/>
      <c r="HQ72" s="8"/>
      <c r="HR72" s="8"/>
      <c r="HS72" s="8"/>
      <c r="HT72" s="8"/>
      <c r="HU72" s="8"/>
      <c r="HV72" s="8"/>
      <c r="HW72" s="8"/>
      <c r="HX72" s="8"/>
      <c r="HY72" s="8"/>
      <c r="HZ72" s="8"/>
      <c r="IA72" s="8"/>
      <c r="IB72" s="8"/>
      <c r="IC72" s="8"/>
      <c r="ID72" s="8"/>
      <c r="IE72" s="8"/>
      <c r="IF72" s="8"/>
      <c r="IG72" s="8"/>
      <c r="IH72" s="8"/>
      <c r="II72" s="8"/>
      <c r="IJ72" s="8"/>
      <c r="IK72" s="8"/>
      <c r="IL72" s="8"/>
      <c r="IM72" s="8"/>
      <c r="IN72" s="8"/>
      <c r="IO72" s="8"/>
      <c r="IP72" s="8"/>
      <c r="IQ72" s="8"/>
      <c r="IR72" s="8"/>
      <c r="IS72" s="8"/>
      <c r="IT72" s="8"/>
      <c r="IU72" s="8"/>
      <c r="IV72" s="8"/>
      <c r="IW72" s="8"/>
      <c r="IX72" s="8"/>
      <c r="IY72" s="8"/>
      <c r="IZ72" s="8"/>
      <c r="JA72" s="8"/>
      <c r="JB72" s="8"/>
      <c r="JC72" s="8"/>
      <c r="JD72" s="8"/>
      <c r="JE72" s="8"/>
      <c r="JF72" s="8"/>
      <c r="JG72" s="8"/>
      <c r="JH72" s="8"/>
      <c r="JI72" s="8"/>
      <c r="JJ72" s="8"/>
      <c r="JK72" s="8"/>
      <c r="JL72" s="8"/>
      <c r="JM72" s="8"/>
      <c r="JN72" s="8"/>
      <c r="JO72" s="8"/>
      <c r="JP72" s="8"/>
      <c r="JQ72" s="8"/>
      <c r="JR72" s="8"/>
      <c r="JS72" s="8"/>
      <c r="JT72" s="8"/>
      <c r="JU72" s="8"/>
      <c r="JV72" s="8"/>
      <c r="JW72" s="8"/>
      <c r="JX72" s="8"/>
      <c r="JY72" s="8"/>
      <c r="JZ72" s="8"/>
      <c r="KA72" s="8"/>
      <c r="KB72" s="8"/>
      <c r="KC72" s="8"/>
      <c r="KD72" s="8"/>
      <c r="KE72" s="8"/>
      <c r="KF72" s="8"/>
      <c r="KG72" s="8"/>
      <c r="KH72" s="8"/>
      <c r="KI72" s="8"/>
      <c r="KJ72" s="8"/>
      <c r="KK72" s="8"/>
      <c r="KL72" s="8"/>
      <c r="KM72" s="8"/>
      <c r="KN72" s="8"/>
      <c r="KO72" s="8"/>
      <c r="KP72" s="8"/>
      <c r="KQ72" s="8"/>
      <c r="KR72" s="8"/>
      <c r="KS72" s="8"/>
      <c r="KT72" s="8"/>
      <c r="KU72" s="8"/>
      <c r="KV72" s="8"/>
      <c r="KW72" s="8"/>
      <c r="KX72" s="8"/>
      <c r="KY72" s="8"/>
      <c r="KZ72" s="8"/>
      <c r="LA72" s="8"/>
      <c r="LB72" s="8"/>
      <c r="LC72" s="8"/>
      <c r="LD72" s="8"/>
      <c r="LE72" s="8"/>
      <c r="LF72" s="8"/>
      <c r="LG72" s="8"/>
      <c r="LH72" s="8"/>
      <c r="LI72" s="8"/>
      <c r="LJ72" s="8"/>
      <c r="LK72" s="8"/>
      <c r="LL72" s="8"/>
      <c r="LM72" s="8"/>
      <c r="LN72" s="8"/>
      <c r="LO72" s="8"/>
      <c r="LP72" s="8"/>
      <c r="LQ72" s="8"/>
      <c r="LR72" s="8"/>
      <c r="LS72" s="8"/>
      <c r="LT72" s="8"/>
      <c r="LU72" s="8"/>
      <c r="LV72" s="8"/>
      <c r="LW72" s="8"/>
      <c r="LX72" s="8"/>
      <c r="LY72" s="8"/>
      <c r="LZ72" s="8"/>
      <c r="MA72" s="8"/>
      <c r="MB72" s="8"/>
      <c r="MC72" s="8"/>
      <c r="MD72" s="8"/>
      <c r="ME72" s="8"/>
      <c r="MF72" s="8"/>
      <c r="MG72" s="8"/>
      <c r="MH72" s="8"/>
      <c r="MI72" s="8"/>
      <c r="MJ72" s="8"/>
      <c r="MK72" s="8"/>
      <c r="ML72" s="8"/>
      <c r="MM72" s="8"/>
      <c r="MN72" s="8"/>
      <c r="MO72" s="8"/>
      <c r="MP72" s="8"/>
      <c r="MQ72" s="8"/>
      <c r="MR72" s="8"/>
      <c r="MS72" s="8"/>
      <c r="MT72" s="8"/>
      <c r="MU72" s="8"/>
      <c r="MV72" s="8"/>
      <c r="MW72" s="8"/>
      <c r="MX72" s="8"/>
      <c r="MY72" s="8"/>
      <c r="MZ72" s="8"/>
      <c r="NA72" s="8"/>
      <c r="NB72" s="8"/>
      <c r="NC72" s="8"/>
      <c r="ND72" s="8"/>
      <c r="NE72" s="8"/>
      <c r="NF72" s="8"/>
      <c r="NG72" s="8"/>
      <c r="NH72" s="8"/>
      <c r="NI72" s="8"/>
      <c r="NJ72" s="8"/>
      <c r="NK72" s="8"/>
      <c r="NL72" s="8"/>
      <c r="NM72" s="8"/>
      <c r="NN72" s="8"/>
      <c r="NO72" s="8"/>
      <c r="NP72" s="8"/>
      <c r="NQ72" s="8"/>
      <c r="NR72" s="8"/>
      <c r="NS72" s="8"/>
      <c r="NT72" s="8"/>
      <c r="NU72" s="8"/>
      <c r="NV72" s="8"/>
      <c r="NW72" s="8"/>
      <c r="NX72" s="8"/>
      <c r="NY72" s="8"/>
      <c r="NZ72" s="8"/>
      <c r="OA72" s="8"/>
      <c r="OB72" s="8"/>
      <c r="OC72" s="8"/>
      <c r="OD72" s="8"/>
      <c r="OE72" s="8"/>
      <c r="OF72" s="8"/>
      <c r="OG72" s="8"/>
      <c r="OH72" s="8"/>
      <c r="OI72" s="8"/>
      <c r="OJ72" s="8"/>
      <c r="OK72" s="8"/>
      <c r="OL72" s="8"/>
      <c r="OM72" s="8"/>
      <c r="ON72" s="8"/>
      <c r="OO72" s="8"/>
      <c r="OP72" s="8"/>
      <c r="OQ72" s="8"/>
      <c r="OR72" s="8"/>
      <c r="OS72" s="8"/>
      <c r="OT72" s="8"/>
      <c r="OU72" s="8"/>
      <c r="OV72" s="8"/>
      <c r="OW72" s="8"/>
      <c r="OX72" s="8"/>
      <c r="OY72" s="8"/>
      <c r="OZ72" s="8"/>
      <c r="PA72" s="8"/>
      <c r="PB72" s="8"/>
      <c r="PC72" s="8"/>
      <c r="PD72" s="8"/>
      <c r="PE72" s="8"/>
      <c r="PF72" s="8"/>
      <c r="PG72" s="8"/>
      <c r="PH72" s="8"/>
      <c r="PI72" s="8"/>
      <c r="PJ72" s="8"/>
      <c r="PK72" s="8"/>
      <c r="PL72" s="8"/>
      <c r="PM72" s="8"/>
      <c r="PN72" s="8"/>
      <c r="PO72" s="8"/>
      <c r="PP72" s="8"/>
      <c r="PQ72" s="8"/>
      <c r="PR72" s="8"/>
      <c r="PS72" s="8"/>
      <c r="PT72" s="8"/>
      <c r="PU72" s="8"/>
      <c r="PV72" s="8"/>
      <c r="PW72" s="8"/>
      <c r="PX72" s="8"/>
      <c r="PY72" s="8"/>
      <c r="PZ72" s="8"/>
      <c r="QA72" s="8"/>
      <c r="QB72" s="8"/>
      <c r="QC72" s="8"/>
      <c r="QD72" s="8"/>
      <c r="QE72" s="8"/>
      <c r="QF72" s="8"/>
      <c r="QG72" s="8"/>
      <c r="QH72" s="8"/>
      <c r="QI72" s="8"/>
      <c r="QJ72" s="8"/>
      <c r="QK72" s="8"/>
      <c r="QL72" s="8"/>
      <c r="QM72" s="8"/>
      <c r="QN72" s="8"/>
      <c r="QO72" s="8"/>
      <c r="QP72" s="8"/>
      <c r="QQ72" s="8"/>
      <c r="QR72" s="8"/>
      <c r="QS72" s="8"/>
      <c r="QT72" s="8"/>
      <c r="QU72" s="8"/>
      <c r="QV72" s="8"/>
      <c r="QW72" s="8"/>
      <c r="QX72" s="8"/>
      <c r="QY72" s="8"/>
      <c r="QZ72" s="8"/>
      <c r="RA72" s="8"/>
      <c r="RB72" s="8"/>
      <c r="RC72" s="8"/>
      <c r="RD72" s="8"/>
      <c r="RE72" s="8"/>
      <c r="RF72" s="8"/>
      <c r="RG72" s="8"/>
      <c r="RH72" s="8"/>
      <c r="RI72" s="8"/>
      <c r="RJ72" s="8"/>
      <c r="RK72" s="8"/>
      <c r="RL72" s="8"/>
      <c r="RM72" s="8"/>
      <c r="RN72" s="8"/>
      <c r="RO72" s="8"/>
      <c r="RP72" s="8"/>
      <c r="RQ72" s="8"/>
      <c r="RR72" s="8"/>
      <c r="RS72" s="8"/>
      <c r="RT72" s="8"/>
      <c r="RU72" s="8"/>
      <c r="RV72" s="8"/>
      <c r="RW72" s="8"/>
      <c r="RX72" s="8"/>
      <c r="RY72" s="8"/>
      <c r="RZ72" s="8"/>
      <c r="SA72" s="8"/>
      <c r="SB72" s="8"/>
      <c r="SC72" s="8"/>
      <c r="SD72" s="8"/>
      <c r="SE72" s="8"/>
      <c r="SF72" s="8"/>
      <c r="SG72" s="8"/>
      <c r="SH72" s="8"/>
      <c r="SI72" s="8"/>
      <c r="SJ72" s="8"/>
      <c r="SK72" s="8"/>
      <c r="SL72" s="8"/>
      <c r="SM72" s="8"/>
      <c r="SN72" s="8"/>
      <c r="SO72" s="8"/>
      <c r="SP72" s="8"/>
      <c r="SQ72" s="8"/>
      <c r="SR72" s="8"/>
      <c r="SS72" s="8"/>
      <c r="ST72" s="8"/>
      <c r="SU72" s="8"/>
      <c r="SV72" s="8"/>
      <c r="SW72" s="8"/>
      <c r="SX72" s="8"/>
      <c r="SY72" s="8"/>
      <c r="SZ72" s="8"/>
      <c r="TA72" s="8"/>
      <c r="TB72" s="8"/>
      <c r="TC72" s="8"/>
      <c r="TD72" s="8"/>
      <c r="TE72" s="8"/>
      <c r="TF72" s="8"/>
      <c r="TG72" s="8"/>
      <c r="TH72" s="8"/>
      <c r="TI72" s="8"/>
      <c r="TJ72" s="8"/>
      <c r="TK72" s="8"/>
      <c r="TL72" s="8"/>
      <c r="TM72" s="8"/>
      <c r="TN72" s="8"/>
      <c r="TO72" s="8"/>
      <c r="TP72" s="8"/>
      <c r="TQ72" s="8"/>
      <c r="TR72" s="8"/>
      <c r="TS72" s="8"/>
      <c r="TT72" s="8"/>
      <c r="TU72" s="8"/>
      <c r="TV72" s="8"/>
      <c r="TW72" s="8"/>
      <c r="TX72" s="8"/>
      <c r="TY72" s="8"/>
      <c r="TZ72" s="8"/>
      <c r="UA72" s="8"/>
      <c r="UB72" s="8"/>
      <c r="UC72" s="8"/>
      <c r="UD72" s="8"/>
      <c r="UE72" s="8"/>
      <c r="UF72" s="8"/>
      <c r="UG72" s="8"/>
      <c r="UH72" s="8"/>
      <c r="UI72" s="8"/>
      <c r="UJ72" s="8"/>
      <c r="UK72" s="8"/>
      <c r="UL72" s="8"/>
      <c r="UM72" s="8"/>
      <c r="UN72" s="8"/>
      <c r="UO72" s="8"/>
      <c r="UP72" s="8"/>
      <c r="UQ72" s="8"/>
      <c r="UR72" s="8"/>
      <c r="US72" s="8"/>
      <c r="UT72" s="8"/>
      <c r="UU72" s="8"/>
      <c r="UV72" s="8"/>
      <c r="UW72" s="8"/>
      <c r="UX72" s="8"/>
      <c r="UY72" s="8"/>
      <c r="UZ72" s="8"/>
      <c r="VA72" s="8"/>
      <c r="VB72" s="8"/>
      <c r="VC72" s="8"/>
      <c r="VD72" s="8"/>
      <c r="VE72" s="8"/>
      <c r="VF72" s="8"/>
      <c r="VG72" s="8"/>
      <c r="VH72" s="8"/>
      <c r="VI72" s="8"/>
      <c r="VJ72" s="8"/>
      <c r="VK72" s="8"/>
      <c r="VL72" s="8"/>
      <c r="VM72" s="8"/>
      <c r="VN72" s="8"/>
      <c r="VO72" s="8"/>
      <c r="VP72" s="8"/>
      <c r="VQ72" s="8"/>
      <c r="VR72" s="8"/>
      <c r="VS72" s="8"/>
      <c r="VT72" s="8"/>
      <c r="VU72" s="8"/>
      <c r="VV72" s="8"/>
      <c r="VW72" s="8"/>
      <c r="VX72" s="8"/>
      <c r="VY72" s="8"/>
      <c r="VZ72" s="8"/>
      <c r="WA72" s="8"/>
      <c r="WB72" s="8"/>
      <c r="WC72" s="8"/>
      <c r="WD72" s="8"/>
      <c r="WE72" s="8"/>
      <c r="WF72" s="8"/>
      <c r="WG72" s="8"/>
      <c r="WH72" s="8"/>
      <c r="WI72" s="8"/>
      <c r="WJ72" s="8"/>
      <c r="WK72" s="8"/>
      <c r="WL72" s="8"/>
      <c r="WM72" s="8"/>
      <c r="WN72" s="8"/>
      <c r="WO72" s="8"/>
      <c r="WP72" s="8"/>
      <c r="WQ72" s="8"/>
      <c r="WR72" s="8"/>
      <c r="WS72" s="8"/>
      <c r="WT72" s="8"/>
      <c r="WU72" s="8"/>
      <c r="WV72" s="8"/>
      <c r="WW72" s="8"/>
      <c r="WX72" s="8"/>
      <c r="WY72" s="8"/>
      <c r="WZ72" s="8"/>
      <c r="XA72" s="8"/>
      <c r="XB72" s="8"/>
      <c r="XC72" s="8"/>
      <c r="XD72" s="8"/>
      <c r="XE72" s="8"/>
      <c r="XF72" s="8"/>
      <c r="XG72" s="8"/>
      <c r="XH72" s="8"/>
      <c r="XI72" s="8"/>
      <c r="XJ72" s="8"/>
      <c r="XK72" s="8"/>
      <c r="XL72" s="8"/>
      <c r="XM72" s="8"/>
      <c r="XN72" s="8"/>
      <c r="XO72" s="8"/>
      <c r="XP72" s="8"/>
      <c r="XQ72" s="8"/>
      <c r="XR72" s="8"/>
      <c r="XS72" s="8"/>
      <c r="XT72" s="8"/>
      <c r="XU72" s="8"/>
      <c r="XV72" s="8"/>
      <c r="XW72" s="8"/>
      <c r="XX72" s="8"/>
      <c r="XY72" s="8"/>
      <c r="XZ72" s="8"/>
      <c r="YA72" s="8"/>
      <c r="YB72" s="8"/>
      <c r="YC72" s="8"/>
      <c r="YD72" s="8"/>
      <c r="YE72" s="8"/>
      <c r="YF72" s="8"/>
      <c r="YG72" s="8"/>
      <c r="YH72" s="8"/>
      <c r="YI72" s="8"/>
      <c r="YJ72" s="8"/>
      <c r="YK72" s="8"/>
      <c r="YL72" s="8"/>
      <c r="YM72" s="8"/>
      <c r="YN72" s="8"/>
      <c r="YO72" s="8"/>
      <c r="YP72" s="8"/>
      <c r="YQ72" s="8"/>
      <c r="YR72" s="8"/>
      <c r="YS72" s="8"/>
      <c r="YT72" s="8"/>
      <c r="YU72" s="8"/>
      <c r="YV72" s="8"/>
      <c r="YW72" s="8"/>
      <c r="YX72" s="8"/>
      <c r="YY72" s="8"/>
      <c r="YZ72" s="8"/>
      <c r="ZA72" s="8"/>
      <c r="ZB72" s="8"/>
      <c r="ZC72" s="8"/>
      <c r="ZD72" s="8"/>
      <c r="ZE72" s="8"/>
      <c r="ZF72" s="8"/>
      <c r="ZG72" s="8"/>
      <c r="ZH72" s="8"/>
      <c r="ZI72" s="8"/>
      <c r="ZJ72" s="8"/>
      <c r="ZK72" s="8"/>
      <c r="ZL72" s="8"/>
      <c r="ZM72" s="8"/>
      <c r="ZN72" s="8"/>
      <c r="ZO72" s="8"/>
      <c r="ZP72" s="8"/>
      <c r="ZQ72" s="8"/>
      <c r="ZR72" s="8"/>
      <c r="ZS72" s="8"/>
      <c r="ZT72" s="8"/>
      <c r="ZU72" s="8"/>
      <c r="ZV72" s="8"/>
      <c r="ZW72" s="8"/>
      <c r="ZX72" s="8"/>
      <c r="ZY72" s="8"/>
      <c r="ZZ72" s="8"/>
      <c r="AAA72" s="8"/>
      <c r="AAB72" s="8"/>
      <c r="AAC72" s="8"/>
      <c r="AAD72" s="8"/>
      <c r="AAE72" s="8"/>
      <c r="AAF72" s="8"/>
      <c r="AAG72" s="8"/>
      <c r="AAH72" s="8"/>
      <c r="AAI72" s="8"/>
      <c r="AAJ72" s="8"/>
      <c r="AAK72" s="8"/>
      <c r="AAL72" s="8"/>
      <c r="AAM72" s="8"/>
      <c r="AAN72" s="8"/>
      <c r="AAO72" s="8"/>
      <c r="AAP72" s="8"/>
      <c r="AAQ72" s="8"/>
      <c r="AAR72" s="8"/>
      <c r="AAS72" s="8"/>
      <c r="AAT72" s="8"/>
      <c r="AAU72" s="8"/>
      <c r="AAV72" s="8"/>
      <c r="AAW72" s="8"/>
      <c r="AAX72" s="8"/>
      <c r="AAY72" s="8"/>
      <c r="AAZ72" s="8"/>
      <c r="ABA72" s="8"/>
      <c r="ABB72" s="8"/>
      <c r="ABC72" s="8"/>
      <c r="ABD72" s="8"/>
      <c r="ABE72" s="8"/>
      <c r="ABF72" s="8"/>
      <c r="ABG72" s="8"/>
      <c r="ABH72" s="8"/>
      <c r="ABI72" s="8"/>
      <c r="ABJ72" s="8"/>
      <c r="ABK72" s="8"/>
      <c r="ABL72" s="8"/>
      <c r="ABM72" s="8"/>
      <c r="ABN72" s="8"/>
      <c r="ABO72" s="8"/>
      <c r="ABP72" s="8"/>
      <c r="ABQ72" s="8"/>
      <c r="ABR72" s="8"/>
      <c r="ABS72" s="8"/>
      <c r="ABT72" s="8"/>
      <c r="ABU72" s="8"/>
      <c r="ABV72" s="8"/>
      <c r="ABW72" s="8"/>
      <c r="ABX72" s="8"/>
      <c r="ABY72" s="8"/>
      <c r="ABZ72" s="8"/>
      <c r="ACA72" s="8"/>
      <c r="ACB72" s="8"/>
      <c r="ACC72" s="8"/>
      <c r="ACD72" s="8"/>
      <c r="ACE72" s="8"/>
      <c r="ACF72" s="8"/>
      <c r="ACG72" s="8"/>
      <c r="ACH72" s="8"/>
      <c r="ACI72" s="8"/>
      <c r="ACJ72" s="8"/>
      <c r="ACK72" s="8"/>
      <c r="ACL72" s="8"/>
      <c r="ACM72" s="8"/>
      <c r="ACN72" s="8"/>
      <c r="ACO72" s="8"/>
      <c r="ACP72" s="8"/>
      <c r="ACQ72" s="8"/>
      <c r="ACR72" s="8"/>
      <c r="ACS72" s="8"/>
      <c r="ACT72" s="8"/>
      <c r="ACU72" s="8"/>
      <c r="ACV72" s="8"/>
      <c r="ACW72" s="8"/>
      <c r="ACX72" s="8"/>
      <c r="ACY72" s="8"/>
      <c r="ACZ72" s="8"/>
      <c r="ADA72" s="8"/>
      <c r="ADB72" s="8"/>
      <c r="ADC72" s="8"/>
      <c r="ADD72" s="8"/>
      <c r="ADE72" s="8"/>
      <c r="ADF72" s="8"/>
      <c r="ADG72" s="8"/>
      <c r="ADH72" s="8"/>
      <c r="ADI72" s="8"/>
      <c r="ADJ72" s="8"/>
      <c r="ADK72" s="8"/>
      <c r="ADL72" s="8"/>
      <c r="ADM72" s="8"/>
      <c r="ADN72" s="8"/>
      <c r="ADO72" s="8"/>
      <c r="ADP72" s="8"/>
      <c r="ADQ72" s="8"/>
      <c r="ADR72" s="8"/>
      <c r="ADS72" s="8"/>
      <c r="ADT72" s="8"/>
      <c r="ADU72" s="8"/>
      <c r="ADV72" s="8"/>
      <c r="ADW72" s="8"/>
      <c r="ADX72" s="8"/>
      <c r="ADY72" s="8"/>
      <c r="ADZ72" s="8"/>
      <c r="AEA72" s="8"/>
      <c r="AEB72" s="8"/>
      <c r="AEC72" s="8"/>
      <c r="AED72" s="8"/>
      <c r="AEE72" s="8"/>
      <c r="AEF72" s="8"/>
      <c r="AEG72" s="8"/>
      <c r="AEH72" s="8"/>
      <c r="AEI72" s="8"/>
      <c r="AEJ72" s="8"/>
      <c r="AEK72" s="8"/>
      <c r="AEL72" s="8"/>
      <c r="AEM72" s="8"/>
      <c r="AEN72" s="8"/>
      <c r="AEO72" s="8"/>
      <c r="AEP72" s="8"/>
      <c r="AEQ72" s="8"/>
      <c r="AER72" s="8"/>
      <c r="AES72" s="8"/>
      <c r="AET72" s="8"/>
      <c r="AEU72" s="8"/>
      <c r="AEV72" s="8"/>
      <c r="AEW72" s="8"/>
      <c r="AEX72" s="8"/>
      <c r="AEY72" s="8"/>
      <c r="AEZ72" s="8"/>
      <c r="AFA72" s="8"/>
      <c r="AFB72" s="8"/>
      <c r="AFC72" s="8"/>
      <c r="AFD72" s="8"/>
      <c r="AFE72" s="8"/>
      <c r="AFF72" s="8"/>
      <c r="AFG72" s="8"/>
      <c r="AFH72" s="8"/>
      <c r="AFI72" s="8"/>
      <c r="AFJ72" s="8"/>
      <c r="AFK72" s="8"/>
      <c r="AFL72" s="8"/>
      <c r="AFM72" s="8"/>
      <c r="AFN72" s="8"/>
      <c r="AFO72" s="8"/>
      <c r="AFP72" s="8"/>
      <c r="AFQ72" s="8"/>
      <c r="AFR72" s="8"/>
      <c r="AFS72" s="8"/>
      <c r="AFT72" s="8"/>
      <c r="AFU72" s="8"/>
      <c r="AFV72" s="8"/>
      <c r="AFW72" s="8"/>
      <c r="AFX72" s="8"/>
      <c r="AFY72" s="8"/>
      <c r="AFZ72" s="8"/>
      <c r="AGA72" s="8"/>
      <c r="AGB72" s="8"/>
      <c r="AGC72" s="8"/>
      <c r="AGD72" s="8"/>
      <c r="AGE72" s="8"/>
      <c r="AGF72" s="8"/>
      <c r="AGG72" s="8"/>
      <c r="AGH72" s="8"/>
      <c r="AGI72" s="8"/>
      <c r="AGJ72" s="8"/>
      <c r="AGK72" s="8"/>
      <c r="AGL72" s="8"/>
      <c r="AGM72" s="8"/>
      <c r="AGN72" s="8"/>
      <c r="AGO72" s="8"/>
      <c r="AGP72" s="8"/>
      <c r="AGQ72" s="8"/>
      <c r="AGR72" s="8"/>
      <c r="AGS72" s="8"/>
      <c r="AGT72" s="8"/>
      <c r="AGU72" s="8"/>
      <c r="AGV72" s="8"/>
      <c r="AGW72" s="8"/>
      <c r="AGX72" s="8"/>
      <c r="AGY72" s="8"/>
      <c r="AGZ72" s="8"/>
      <c r="AHA72" s="8"/>
      <c r="AHB72" s="8"/>
      <c r="AHC72" s="8"/>
      <c r="AHD72" s="8"/>
      <c r="AHE72" s="8"/>
      <c r="AHF72" s="8"/>
      <c r="AHG72" s="8"/>
      <c r="AHH72" s="8"/>
      <c r="AHI72" s="8"/>
      <c r="AHJ72" s="8"/>
      <c r="AHK72" s="8"/>
      <c r="AHL72" s="8"/>
      <c r="AHM72" s="8"/>
      <c r="AHN72" s="8"/>
      <c r="AHO72" s="8"/>
      <c r="AHP72" s="8"/>
      <c r="AHQ72" s="8"/>
      <c r="AHR72" s="8"/>
      <c r="AHS72" s="8"/>
      <c r="AHT72" s="8"/>
      <c r="AHU72" s="8"/>
      <c r="AHV72" s="8"/>
      <c r="AHW72" s="8"/>
      <c r="AHX72" s="8"/>
      <c r="AHY72" s="8"/>
      <c r="AHZ72" s="8"/>
      <c r="AIA72" s="8"/>
      <c r="AIB72" s="8"/>
      <c r="AIC72" s="8"/>
      <c r="AID72" s="8"/>
      <c r="AIE72" s="8"/>
      <c r="AIF72" s="8"/>
      <c r="AIG72" s="8"/>
      <c r="AIH72" s="8"/>
      <c r="AII72" s="8"/>
      <c r="AIJ72" s="8"/>
      <c r="AIK72" s="8"/>
      <c r="AIL72" s="8"/>
      <c r="AIM72" s="8"/>
      <c r="AIN72" s="8"/>
      <c r="AIO72" s="8"/>
      <c r="AIP72" s="8"/>
      <c r="AIQ72" s="8"/>
      <c r="AIR72" s="8"/>
      <c r="AIS72" s="8"/>
      <c r="AIT72" s="8"/>
      <c r="AIU72" s="8"/>
      <c r="AIV72" s="8"/>
      <c r="AIW72" s="8"/>
      <c r="AIX72" s="8"/>
      <c r="AIY72" s="8"/>
      <c r="AIZ72" s="8"/>
      <c r="AJA72" s="8"/>
      <c r="AJB72" s="8"/>
      <c r="AJC72" s="8"/>
      <c r="AJD72" s="8"/>
      <c r="AJE72" s="8"/>
      <c r="AJF72" s="8"/>
      <c r="AJG72" s="8"/>
      <c r="AJH72" s="8"/>
      <c r="AJI72" s="8"/>
      <c r="AJJ72" s="8"/>
      <c r="AJK72" s="8"/>
      <c r="AJL72" s="8"/>
      <c r="AJM72" s="8"/>
      <c r="AJN72" s="8"/>
      <c r="AJO72" s="8"/>
      <c r="AJP72" s="8"/>
      <c r="AJQ72" s="8"/>
      <c r="AJR72" s="8"/>
      <c r="AJS72" s="8"/>
      <c r="AJT72" s="8"/>
      <c r="AJU72" s="8"/>
      <c r="AJV72" s="8"/>
      <c r="AJW72" s="8"/>
      <c r="AJX72" s="8"/>
      <c r="AJY72" s="8"/>
      <c r="AJZ72" s="8"/>
      <c r="AKA72" s="8"/>
      <c r="AKB72" s="8"/>
      <c r="AKC72" s="8"/>
      <c r="AKD72" s="8"/>
      <c r="AKE72" s="8"/>
      <c r="AKF72" s="8"/>
      <c r="AKG72" s="8"/>
      <c r="AKH72" s="8"/>
      <c r="AKI72" s="8"/>
      <c r="AKJ72" s="8"/>
      <c r="AKK72" s="8"/>
      <c r="AKL72" s="8"/>
      <c r="AKM72" s="8"/>
      <c r="AKN72" s="8"/>
      <c r="AKO72" s="8"/>
      <c r="AKP72" s="8"/>
      <c r="AKQ72" s="8"/>
      <c r="AKR72" s="8"/>
      <c r="AKS72" s="8"/>
      <c r="AKT72" s="8"/>
      <c r="AKU72" s="8"/>
      <c r="AKV72" s="8"/>
      <c r="AKW72" s="8"/>
      <c r="AKX72" s="8"/>
      <c r="AKY72" s="8"/>
      <c r="AKZ72" s="8"/>
      <c r="ALA72" s="8"/>
      <c r="ALB72" s="8"/>
      <c r="ALC72" s="8"/>
      <c r="ALD72" s="8"/>
      <c r="ALE72" s="8"/>
      <c r="ALF72" s="8"/>
      <c r="ALG72" s="8"/>
      <c r="ALH72" s="8"/>
      <c r="ALI72" s="8"/>
      <c r="ALJ72" s="8"/>
      <c r="ALK72" s="8"/>
      <c r="ALL72" s="8"/>
      <c r="ALM72" s="8"/>
      <c r="ALN72" s="8"/>
      <c r="ALO72" s="8"/>
      <c r="ALP72" s="8"/>
      <c r="ALQ72" s="8"/>
      <c r="ALR72" s="8"/>
      <c r="ALS72" s="8"/>
      <c r="ALT72" s="8"/>
      <c r="ALU72" s="8"/>
      <c r="ALV72" s="8"/>
      <c r="ALW72" s="8"/>
      <c r="ALX72" s="8"/>
      <c r="ALY72" s="8"/>
      <c r="ALZ72" s="8"/>
      <c r="AMA72" s="8"/>
      <c r="AMB72" s="8"/>
      <c r="AMC72" s="8"/>
      <c r="AMD72" s="8"/>
      <c r="AME72" s="8"/>
      <c r="AMF72" s="8"/>
      <c r="AMG72" s="8"/>
      <c r="AMH72" s="8"/>
      <c r="AMI72" s="8"/>
      <c r="AMJ72" s="8"/>
      <c r="AMK72" s="8"/>
      <c r="AML72" s="8"/>
      <c r="AMM72" s="8"/>
      <c r="AMN72" s="8"/>
      <c r="AMO72" s="8"/>
      <c r="AMP72" s="8"/>
      <c r="AMQ72" s="8"/>
      <c r="AMR72" s="8"/>
      <c r="AMS72" s="8"/>
      <c r="AMT72" s="8"/>
      <c r="AMU72" s="8"/>
      <c r="AMV72" s="8"/>
      <c r="AMW72" s="8"/>
      <c r="AMX72" s="8"/>
      <c r="AMY72" s="8"/>
      <c r="AMZ72" s="8"/>
      <c r="ANA72" s="8"/>
      <c r="ANB72" s="8"/>
      <c r="ANC72" s="8"/>
      <c r="AND72" s="8"/>
      <c r="ANE72" s="8"/>
      <c r="ANF72" s="8"/>
      <c r="ANG72" s="8"/>
      <c r="ANH72" s="8"/>
      <c r="ANI72" s="8"/>
      <c r="ANJ72" s="8"/>
      <c r="ANK72" s="8"/>
      <c r="ANL72" s="8"/>
      <c r="ANM72" s="8"/>
      <c r="ANN72" s="8"/>
      <c r="ANO72" s="8"/>
      <c r="ANP72" s="8"/>
      <c r="ANQ72" s="8"/>
      <c r="ANR72" s="8"/>
      <c r="ANS72" s="8"/>
      <c r="ANT72" s="8"/>
      <c r="ANU72" s="8"/>
      <c r="ANV72" s="8"/>
      <c r="ANW72" s="8"/>
      <c r="ANX72" s="8"/>
      <c r="ANY72" s="8"/>
      <c r="ANZ72" s="8"/>
      <c r="AOA72" s="8"/>
      <c r="AOB72" s="8"/>
      <c r="AOC72" s="8"/>
      <c r="AOD72" s="8"/>
      <c r="AOE72" s="8"/>
      <c r="AOF72" s="8"/>
      <c r="AOG72" s="8"/>
      <c r="AOH72" s="8"/>
      <c r="AOI72" s="8"/>
      <c r="AOJ72" s="8"/>
      <c r="AOK72" s="8"/>
      <c r="AOL72" s="8"/>
      <c r="AOM72" s="8"/>
      <c r="AON72" s="8"/>
      <c r="AOO72" s="8"/>
      <c r="AOP72" s="8"/>
      <c r="AOQ72" s="8"/>
      <c r="AOR72" s="8"/>
      <c r="AOS72" s="8"/>
      <c r="AOT72" s="8"/>
      <c r="AOU72" s="8"/>
      <c r="AOV72" s="8"/>
      <c r="AOW72" s="8"/>
      <c r="AOX72" s="8"/>
      <c r="AOY72" s="8"/>
      <c r="AOZ72" s="8"/>
      <c r="APA72" s="8"/>
      <c r="APB72" s="8"/>
      <c r="APC72" s="8"/>
      <c r="APD72" s="8"/>
      <c r="APE72" s="8"/>
      <c r="APF72" s="8"/>
      <c r="APG72" s="8"/>
      <c r="APH72" s="8"/>
      <c r="API72" s="8"/>
      <c r="APJ72" s="8"/>
      <c r="APK72" s="8"/>
      <c r="APL72" s="8"/>
      <c r="APM72" s="8"/>
      <c r="APN72" s="8"/>
      <c r="APO72" s="8"/>
      <c r="APP72" s="8"/>
      <c r="APQ72" s="8"/>
      <c r="APR72" s="8"/>
      <c r="APS72" s="8"/>
      <c r="APT72" s="8"/>
      <c r="APU72" s="8"/>
      <c r="APV72" s="8"/>
      <c r="APW72" s="8"/>
      <c r="APX72" s="8"/>
      <c r="APY72" s="8"/>
      <c r="APZ72" s="8"/>
      <c r="AQA72" s="8"/>
      <c r="AQB72" s="8"/>
      <c r="AQC72" s="8"/>
      <c r="AQD72" s="8"/>
      <c r="AQE72" s="8"/>
      <c r="AQF72" s="8"/>
      <c r="AQG72" s="8"/>
      <c r="AQH72" s="8"/>
      <c r="AQI72" s="8"/>
      <c r="AQJ72" s="8"/>
      <c r="AQK72" s="8"/>
      <c r="AQL72" s="8"/>
      <c r="AQM72" s="8"/>
      <c r="AQN72" s="8"/>
      <c r="AQO72" s="8"/>
      <c r="AQP72" s="8"/>
      <c r="AQQ72" s="8"/>
      <c r="AQR72" s="8"/>
      <c r="AQS72" s="8"/>
      <c r="AQT72" s="8"/>
      <c r="AQU72" s="8"/>
      <c r="AQV72" s="8"/>
      <c r="AQW72" s="8"/>
      <c r="AQX72" s="8"/>
      <c r="AQY72" s="8"/>
      <c r="AQZ72" s="8"/>
      <c r="ARA72" s="8"/>
      <c r="ARB72" s="8"/>
      <c r="ARC72" s="8"/>
      <c r="ARD72" s="8"/>
      <c r="ARE72" s="8"/>
      <c r="ARF72" s="8"/>
      <c r="ARG72" s="8"/>
      <c r="ARH72" s="8"/>
      <c r="ARI72" s="8"/>
      <c r="ARJ72" s="8"/>
      <c r="ARK72" s="8"/>
      <c r="ARL72" s="8"/>
      <c r="ARM72" s="8"/>
      <c r="ARN72" s="8"/>
      <c r="ARO72" s="8"/>
      <c r="ARP72" s="8"/>
      <c r="ARQ72" s="8"/>
      <c r="ARR72" s="8"/>
      <c r="ARS72" s="8"/>
      <c r="ART72" s="8"/>
      <c r="ARU72" s="8"/>
      <c r="ARV72" s="8"/>
      <c r="ARW72" s="8"/>
      <c r="ARX72" s="8"/>
      <c r="ARY72" s="8"/>
      <c r="ARZ72" s="8"/>
      <c r="ASA72" s="8"/>
      <c r="ASB72" s="8"/>
      <c r="ASC72" s="8"/>
      <c r="ASD72" s="8"/>
      <c r="ASE72" s="8"/>
      <c r="ASF72" s="8"/>
      <c r="ASG72" s="8"/>
      <c r="ASH72" s="8"/>
      <c r="ASI72" s="8"/>
      <c r="ASJ72" s="8"/>
      <c r="ASK72" s="8"/>
      <c r="ASL72" s="8"/>
      <c r="ASM72" s="8"/>
      <c r="ASN72" s="8"/>
      <c r="ASO72" s="8"/>
      <c r="ASP72" s="8"/>
      <c r="ASQ72" s="8"/>
      <c r="ASR72" s="8"/>
      <c r="ASS72" s="8"/>
      <c r="AST72" s="8"/>
      <c r="ASU72" s="8"/>
      <c r="ASV72" s="8"/>
      <c r="ASW72" s="8"/>
      <c r="ASX72" s="8"/>
      <c r="ASY72" s="8"/>
      <c r="ASZ72" s="8"/>
      <c r="ATA72" s="8"/>
      <c r="ATB72" s="8"/>
      <c r="ATC72" s="8"/>
      <c r="ATD72" s="8"/>
      <c r="ATE72" s="8"/>
      <c r="ATF72" s="8"/>
      <c r="ATG72" s="8"/>
      <c r="ATH72" s="8"/>
      <c r="ATI72" s="8"/>
      <c r="ATJ72" s="8"/>
      <c r="ATK72" s="8"/>
      <c r="ATL72" s="8"/>
      <c r="ATM72" s="8"/>
      <c r="ATN72" s="8"/>
      <c r="ATO72" s="8"/>
      <c r="ATP72" s="8"/>
      <c r="ATQ72" s="8"/>
      <c r="ATR72" s="8"/>
      <c r="ATS72" s="8"/>
      <c r="ATT72" s="8"/>
      <c r="ATU72" s="8"/>
      <c r="ATV72" s="8"/>
      <c r="ATW72" s="8"/>
      <c r="ATX72" s="8"/>
      <c r="ATY72" s="8"/>
      <c r="ATZ72" s="8"/>
      <c r="AUA72" s="8"/>
      <c r="AUB72" s="8"/>
      <c r="AUC72" s="8"/>
      <c r="AUD72" s="8"/>
      <c r="AUE72" s="8"/>
      <c r="AUF72" s="8"/>
      <c r="AUG72" s="8"/>
      <c r="AUH72" s="8"/>
      <c r="AUI72" s="8"/>
      <c r="AUJ72" s="8"/>
      <c r="AUK72" s="8"/>
      <c r="AUL72" s="8"/>
      <c r="AUM72" s="8"/>
      <c r="AUN72" s="8"/>
      <c r="AUO72" s="8"/>
      <c r="AUP72" s="8"/>
      <c r="AUQ72" s="8"/>
      <c r="AUR72" s="8"/>
      <c r="AUS72" s="8"/>
      <c r="AUT72" s="8"/>
      <c r="AUU72" s="8"/>
      <c r="AUV72" s="8"/>
      <c r="AUW72" s="8"/>
      <c r="AUX72" s="8"/>
      <c r="AUY72" s="8"/>
      <c r="AUZ72" s="8"/>
      <c r="AVA72" s="8"/>
      <c r="AVB72" s="8"/>
      <c r="AVC72" s="8"/>
      <c r="AVD72" s="8"/>
      <c r="AVE72" s="8"/>
      <c r="AVF72" s="8"/>
      <c r="AVG72" s="8"/>
      <c r="AVH72" s="8"/>
      <c r="AVI72" s="8"/>
      <c r="AVJ72" s="8"/>
      <c r="AVK72" s="8"/>
      <c r="AVL72" s="8"/>
      <c r="AVM72" s="8"/>
      <c r="AVN72" s="8"/>
      <c r="AVO72" s="8"/>
      <c r="AVP72" s="8"/>
      <c r="AVQ72" s="8"/>
      <c r="AVR72" s="8"/>
      <c r="AVS72" s="8"/>
      <c r="AVT72" s="8"/>
      <c r="AVU72" s="8"/>
      <c r="AVV72" s="8"/>
      <c r="AVW72" s="8"/>
      <c r="AVX72" s="8"/>
      <c r="AVY72" s="8"/>
      <c r="AVZ72" s="8"/>
      <c r="AWA72" s="8"/>
      <c r="AWB72" s="8"/>
      <c r="AWC72" s="8"/>
      <c r="AWD72" s="8"/>
      <c r="AWE72" s="8"/>
      <c r="AWF72" s="8"/>
      <c r="AWG72" s="8"/>
      <c r="AWH72" s="8"/>
      <c r="AWI72" s="8"/>
      <c r="AWJ72" s="8"/>
      <c r="AWK72" s="8"/>
      <c r="AWL72" s="8"/>
      <c r="AWM72" s="8"/>
      <c r="AWN72" s="8"/>
      <c r="AWO72" s="8"/>
      <c r="AWP72" s="8"/>
      <c r="AWQ72" s="8"/>
      <c r="AWR72" s="8"/>
      <c r="AWS72" s="8"/>
      <c r="AWT72" s="8"/>
      <c r="AWU72" s="8"/>
      <c r="AWV72" s="8"/>
      <c r="AWW72" s="8"/>
      <c r="AWX72" s="8"/>
      <c r="AWY72" s="8"/>
      <c r="AWZ72" s="8"/>
      <c r="AXA72" s="8"/>
      <c r="AXB72" s="8"/>
      <c r="AXC72" s="8"/>
      <c r="AXD72" s="8"/>
      <c r="AXE72" s="8"/>
      <c r="AXF72" s="8"/>
      <c r="AXG72" s="8"/>
      <c r="AXH72" s="8"/>
      <c r="AXI72" s="8"/>
      <c r="AXJ72" s="8"/>
      <c r="AXK72" s="8"/>
      <c r="AXL72" s="8"/>
      <c r="AXM72" s="8"/>
      <c r="AXN72" s="8"/>
      <c r="AXO72" s="8"/>
      <c r="AXP72" s="8"/>
      <c r="AXQ72" s="8"/>
      <c r="AXR72" s="8"/>
      <c r="AXS72" s="8"/>
      <c r="AXT72" s="8"/>
      <c r="AXU72" s="8"/>
      <c r="AXV72" s="8"/>
      <c r="AXW72" s="8"/>
      <c r="AXX72" s="8"/>
      <c r="AXY72" s="8"/>
      <c r="AXZ72" s="8"/>
      <c r="AYA72" s="8"/>
      <c r="AYB72" s="8"/>
      <c r="AYC72" s="8"/>
      <c r="AYD72" s="8"/>
      <c r="AYE72" s="8"/>
      <c r="AYF72" s="8"/>
      <c r="AYG72" s="8"/>
      <c r="AYH72" s="8"/>
      <c r="AYI72" s="8"/>
      <c r="AYJ72" s="8"/>
      <c r="AYK72" s="8"/>
      <c r="AYL72" s="8"/>
      <c r="AYM72" s="8"/>
      <c r="AYN72" s="8"/>
      <c r="AYO72" s="8"/>
      <c r="AYP72" s="8"/>
      <c r="AYQ72" s="8"/>
      <c r="AYR72" s="8"/>
      <c r="AYS72" s="8"/>
      <c r="AYT72" s="8"/>
      <c r="AYU72" s="8"/>
      <c r="AYV72" s="8"/>
      <c r="AYW72" s="8"/>
      <c r="AYX72" s="8"/>
      <c r="AYY72" s="8"/>
      <c r="AYZ72" s="8"/>
      <c r="AZA72" s="8"/>
      <c r="AZB72" s="8"/>
      <c r="AZC72" s="8"/>
      <c r="AZD72" s="8"/>
      <c r="AZE72" s="8"/>
      <c r="AZF72" s="8"/>
      <c r="AZG72" s="8"/>
      <c r="AZH72" s="8"/>
      <c r="AZI72" s="8"/>
      <c r="AZJ72" s="8"/>
      <c r="AZK72" s="8"/>
      <c r="AZL72" s="8"/>
      <c r="AZM72" s="8"/>
      <c r="AZN72" s="8"/>
      <c r="AZO72" s="8"/>
      <c r="AZP72" s="8"/>
      <c r="AZQ72" s="8"/>
      <c r="AZR72" s="8"/>
      <c r="AZS72" s="8"/>
      <c r="AZT72" s="8"/>
      <c r="AZU72" s="8"/>
      <c r="AZV72" s="8"/>
      <c r="AZW72" s="8"/>
      <c r="AZX72" s="8"/>
      <c r="AZY72" s="8"/>
      <c r="AZZ72" s="8"/>
      <c r="BAA72" s="8"/>
      <c r="BAB72" s="8"/>
      <c r="BAC72" s="8"/>
      <c r="BAD72" s="8"/>
      <c r="BAE72" s="8"/>
      <c r="BAF72" s="8"/>
      <c r="BAG72" s="8"/>
      <c r="BAH72" s="8"/>
      <c r="BAI72" s="8"/>
      <c r="BAJ72" s="8"/>
      <c r="BAK72" s="8"/>
      <c r="BAL72" s="8"/>
      <c r="BAM72" s="8"/>
      <c r="BAN72" s="8"/>
      <c r="BAO72" s="8"/>
      <c r="BAP72" s="8"/>
      <c r="BAQ72" s="8"/>
      <c r="BAR72" s="8"/>
      <c r="BAS72" s="8"/>
      <c r="BAT72" s="8"/>
      <c r="BAU72" s="8"/>
      <c r="BAV72" s="8"/>
      <c r="BAW72" s="8"/>
      <c r="BAX72" s="8"/>
      <c r="BAY72" s="8"/>
      <c r="BAZ72" s="8"/>
      <c r="BBA72" s="8"/>
      <c r="BBB72" s="8"/>
      <c r="BBC72" s="8"/>
      <c r="BBD72" s="8"/>
      <c r="BBE72" s="8"/>
      <c r="BBF72" s="8"/>
      <c r="BBG72" s="8"/>
      <c r="BBH72" s="8"/>
      <c r="BBI72" s="8"/>
      <c r="BBJ72" s="8"/>
      <c r="BBK72" s="8"/>
      <c r="BBL72" s="8"/>
      <c r="BBM72" s="8"/>
      <c r="BBN72" s="8"/>
      <c r="BBO72" s="8"/>
      <c r="BBP72" s="8"/>
      <c r="BBQ72" s="8"/>
      <c r="BBR72" s="8"/>
      <c r="BBS72" s="8"/>
      <c r="BBT72" s="8"/>
      <c r="BBU72" s="8"/>
      <c r="BBV72" s="8"/>
      <c r="BBW72" s="8"/>
      <c r="BBX72" s="8"/>
      <c r="BBY72" s="8"/>
      <c r="BBZ72" s="8"/>
      <c r="BCA72" s="8"/>
      <c r="BCB72" s="8"/>
      <c r="BCC72" s="8"/>
      <c r="BCD72" s="8"/>
      <c r="BCE72" s="8"/>
      <c r="BCF72" s="8"/>
      <c r="BCG72" s="8"/>
      <c r="BCH72" s="8"/>
      <c r="BCI72" s="8"/>
      <c r="BCJ72" s="8"/>
      <c r="BCK72" s="8"/>
      <c r="BCL72" s="8"/>
      <c r="BCM72" s="8"/>
      <c r="BCN72" s="8"/>
      <c r="BCO72" s="8"/>
      <c r="BCP72" s="8"/>
      <c r="BCQ72" s="8"/>
      <c r="BCR72" s="8"/>
      <c r="BCS72" s="8"/>
      <c r="BCT72" s="8"/>
      <c r="BCU72" s="8"/>
      <c r="BCV72" s="8"/>
      <c r="BCW72" s="8"/>
      <c r="BCX72" s="8"/>
      <c r="BCY72" s="8"/>
      <c r="BCZ72" s="8"/>
      <c r="BDA72" s="8"/>
      <c r="BDB72" s="8"/>
      <c r="BDC72" s="8"/>
      <c r="BDD72" s="8"/>
      <c r="BDE72" s="8"/>
      <c r="BDF72" s="8"/>
      <c r="BDG72" s="8"/>
      <c r="BDH72" s="8"/>
      <c r="BDI72" s="8"/>
      <c r="BDJ72" s="8"/>
      <c r="BDK72" s="8"/>
      <c r="BDL72" s="8"/>
      <c r="BDM72" s="8"/>
      <c r="BDN72" s="8"/>
      <c r="BDO72" s="8"/>
      <c r="BDP72" s="8"/>
      <c r="BDQ72" s="8"/>
      <c r="BDR72" s="8"/>
      <c r="BDS72" s="8"/>
      <c r="BDT72" s="8"/>
      <c r="BDU72" s="8"/>
      <c r="BDV72" s="8"/>
      <c r="BDW72" s="8"/>
      <c r="BDX72" s="8"/>
      <c r="BDY72" s="8"/>
      <c r="BDZ72" s="8"/>
      <c r="BEA72" s="8"/>
      <c r="BEB72" s="8"/>
      <c r="BEC72" s="8"/>
      <c r="BED72" s="8"/>
      <c r="BEE72" s="8"/>
      <c r="BEF72" s="8"/>
      <c r="BEG72" s="8"/>
      <c r="BEH72" s="8"/>
      <c r="BEI72" s="8"/>
      <c r="BEJ72" s="8"/>
      <c r="BEK72" s="8"/>
      <c r="BEL72" s="8"/>
      <c r="BEM72" s="8"/>
      <c r="BEN72" s="8"/>
      <c r="BEO72" s="8"/>
      <c r="BEP72" s="8"/>
      <c r="BEQ72" s="8"/>
      <c r="BER72" s="8"/>
      <c r="BES72" s="8"/>
      <c r="BET72" s="8"/>
      <c r="BEU72" s="8"/>
      <c r="BEV72" s="8"/>
      <c r="BEW72" s="8"/>
      <c r="BEX72" s="8"/>
      <c r="BEY72" s="8"/>
      <c r="BEZ72" s="8"/>
      <c r="BFA72" s="8"/>
      <c r="BFB72" s="8"/>
      <c r="BFC72" s="8"/>
      <c r="BFD72" s="8"/>
      <c r="BFE72" s="8"/>
      <c r="BFF72" s="8"/>
      <c r="BFG72" s="8"/>
      <c r="BFH72" s="8"/>
      <c r="BFI72" s="8"/>
      <c r="BFJ72" s="8"/>
      <c r="BFK72" s="8"/>
      <c r="BFL72" s="8"/>
      <c r="BFM72" s="8"/>
      <c r="BFN72" s="8"/>
      <c r="BFO72" s="8"/>
      <c r="BFP72" s="8"/>
      <c r="BFQ72" s="8"/>
      <c r="BFR72" s="8"/>
      <c r="BFS72" s="8"/>
      <c r="BFT72" s="8"/>
      <c r="BFU72" s="8"/>
      <c r="BFV72" s="8"/>
      <c r="BFW72" s="8"/>
      <c r="BFX72" s="8"/>
      <c r="BFY72" s="8"/>
      <c r="BFZ72" s="8"/>
      <c r="BGA72" s="8"/>
      <c r="BGB72" s="8"/>
      <c r="BGC72" s="8"/>
      <c r="BGD72" s="8"/>
      <c r="BGE72" s="8"/>
      <c r="BGF72" s="8"/>
      <c r="BGG72" s="8"/>
      <c r="BGH72" s="8"/>
      <c r="BGI72" s="8"/>
      <c r="BGJ72" s="8"/>
      <c r="BGK72" s="8"/>
      <c r="BGL72" s="8"/>
      <c r="BGM72" s="8"/>
      <c r="BGN72" s="8"/>
      <c r="BGO72" s="8"/>
      <c r="BGP72" s="8"/>
      <c r="BGQ72" s="8"/>
      <c r="BGR72" s="8"/>
      <c r="BGS72" s="8"/>
      <c r="BGT72" s="8"/>
      <c r="BGU72" s="8"/>
      <c r="BGV72" s="8"/>
      <c r="BGW72" s="8"/>
      <c r="BGX72" s="8"/>
      <c r="BGY72" s="8"/>
      <c r="BGZ72" s="8"/>
      <c r="BHA72" s="8"/>
      <c r="BHB72" s="8"/>
      <c r="BHC72" s="8"/>
      <c r="BHD72" s="8"/>
      <c r="BHE72" s="8"/>
      <c r="BHF72" s="8"/>
      <c r="BHG72" s="8"/>
      <c r="BHH72" s="8"/>
      <c r="BHI72" s="8"/>
      <c r="BHJ72" s="8"/>
      <c r="BHK72" s="8"/>
      <c r="BHL72" s="8"/>
      <c r="BHM72" s="8"/>
      <c r="BHN72" s="8"/>
      <c r="BHO72" s="8"/>
      <c r="BHP72" s="8"/>
      <c r="BHQ72" s="8"/>
      <c r="BHR72" s="8"/>
      <c r="BHS72" s="8"/>
      <c r="BHT72" s="8"/>
      <c r="BHU72" s="8"/>
      <c r="BHV72" s="8"/>
      <c r="BHW72" s="8"/>
      <c r="BHX72" s="8"/>
      <c r="BHY72" s="8"/>
      <c r="BHZ72" s="8"/>
      <c r="BIA72" s="8"/>
      <c r="BIB72" s="8"/>
      <c r="BIC72" s="8"/>
      <c r="BID72" s="8"/>
      <c r="BIE72" s="8"/>
      <c r="BIF72" s="8"/>
      <c r="BIG72" s="8"/>
      <c r="BIH72" s="8"/>
      <c r="BII72" s="8"/>
      <c r="BIJ72" s="8"/>
      <c r="BIK72" s="8"/>
      <c r="BIL72" s="8"/>
      <c r="BIM72" s="8"/>
      <c r="BIN72" s="8"/>
      <c r="BIO72" s="8"/>
      <c r="BIP72" s="8"/>
      <c r="BIQ72" s="8"/>
      <c r="BIR72" s="8"/>
      <c r="BIS72" s="8"/>
      <c r="BIT72" s="8"/>
      <c r="BIU72" s="8"/>
      <c r="BIV72" s="8"/>
      <c r="BIW72" s="8"/>
      <c r="BIX72" s="8"/>
      <c r="BIY72" s="8"/>
      <c r="BIZ72" s="8"/>
      <c r="BJA72" s="8"/>
      <c r="BJB72" s="8"/>
      <c r="BJC72" s="8"/>
      <c r="BJD72" s="8"/>
      <c r="BJE72" s="8"/>
      <c r="BJF72" s="8"/>
      <c r="BJG72" s="8"/>
      <c r="BJH72" s="8"/>
      <c r="BJI72" s="8"/>
      <c r="BJJ72" s="8"/>
      <c r="BJK72" s="8"/>
      <c r="BJL72" s="8"/>
      <c r="BJM72" s="8"/>
      <c r="BJN72" s="8"/>
      <c r="BJO72" s="8"/>
      <c r="BJP72" s="8"/>
      <c r="BJQ72" s="8"/>
      <c r="BJR72" s="8"/>
      <c r="BJS72" s="8"/>
      <c r="BJT72" s="8"/>
      <c r="BJU72" s="8"/>
      <c r="BJV72" s="8"/>
      <c r="BJW72" s="8"/>
      <c r="BJX72" s="8"/>
      <c r="BJY72" s="8"/>
      <c r="BJZ72" s="8"/>
      <c r="BKA72" s="8"/>
      <c r="BKB72" s="8"/>
      <c r="BKC72" s="8"/>
      <c r="BKD72" s="8"/>
      <c r="BKE72" s="8"/>
      <c r="BKF72" s="8"/>
      <c r="BKG72" s="8"/>
      <c r="BKH72" s="8"/>
      <c r="BKI72" s="8"/>
      <c r="BKJ72" s="8"/>
      <c r="BKK72" s="8"/>
      <c r="BKL72" s="8"/>
      <c r="BKM72" s="8"/>
      <c r="BKN72" s="8"/>
      <c r="BKO72" s="8"/>
      <c r="BKP72" s="8"/>
      <c r="BKQ72" s="8"/>
      <c r="BKR72" s="8"/>
      <c r="BKS72" s="8"/>
      <c r="BKT72" s="8"/>
      <c r="BKU72" s="8"/>
      <c r="BKV72" s="8"/>
      <c r="BKW72" s="8"/>
      <c r="BKX72" s="8"/>
      <c r="BKY72" s="8"/>
      <c r="BKZ72" s="8"/>
      <c r="BLA72" s="8"/>
      <c r="BLB72" s="8"/>
      <c r="BLC72" s="8"/>
      <c r="BLD72" s="8"/>
      <c r="BLE72" s="8"/>
      <c r="BLF72" s="8"/>
      <c r="BLG72" s="8"/>
      <c r="BLH72" s="8"/>
      <c r="BLI72" s="8"/>
      <c r="BLJ72" s="8"/>
      <c r="BLK72" s="8"/>
      <c r="BLL72" s="8"/>
      <c r="BLM72" s="8"/>
      <c r="BLN72" s="8"/>
      <c r="BLO72" s="8"/>
      <c r="BLP72" s="8"/>
      <c r="BLQ72" s="8"/>
      <c r="BLR72" s="8"/>
      <c r="BLS72" s="8"/>
      <c r="BLT72" s="8"/>
      <c r="BLU72" s="8"/>
      <c r="BLV72" s="8"/>
      <c r="BLW72" s="8"/>
      <c r="BLX72" s="8"/>
      <c r="BLY72" s="8"/>
      <c r="BLZ72" s="8"/>
      <c r="BMA72" s="8"/>
      <c r="BMB72" s="8"/>
      <c r="BMC72" s="8"/>
      <c r="BMD72" s="8"/>
      <c r="BME72" s="8"/>
      <c r="BMF72" s="8"/>
      <c r="BMG72" s="8"/>
      <c r="BMH72" s="8"/>
      <c r="BMI72" s="8"/>
      <c r="BMJ72" s="8"/>
      <c r="BMK72" s="8"/>
      <c r="BML72" s="8"/>
      <c r="BMM72" s="8"/>
      <c r="BMN72" s="8"/>
      <c r="BMO72" s="8"/>
      <c r="BMP72" s="8"/>
      <c r="BMQ72" s="8"/>
      <c r="BMR72" s="8"/>
      <c r="BMS72" s="8"/>
      <c r="BMT72" s="8"/>
      <c r="BMU72" s="8"/>
      <c r="BMV72" s="8"/>
      <c r="BMW72" s="8"/>
      <c r="BMX72" s="8"/>
      <c r="BMY72" s="8"/>
      <c r="BMZ72" s="8"/>
      <c r="BNA72" s="8"/>
      <c r="BNB72" s="8"/>
      <c r="BNC72" s="8"/>
      <c r="BND72" s="8"/>
      <c r="BNE72" s="8"/>
      <c r="BNF72" s="8"/>
      <c r="BNG72" s="8"/>
      <c r="BNH72" s="8"/>
      <c r="BNI72" s="8"/>
      <c r="BNJ72" s="8"/>
      <c r="BNK72" s="8"/>
      <c r="BNL72" s="8"/>
      <c r="BNM72" s="8"/>
      <c r="BNN72" s="8"/>
      <c r="BNO72" s="8"/>
      <c r="BNP72" s="8"/>
      <c r="BNQ72" s="8"/>
      <c r="BNR72" s="8"/>
      <c r="BNS72" s="8"/>
      <c r="BNT72" s="8"/>
      <c r="BNU72" s="8"/>
      <c r="BNV72" s="8"/>
      <c r="BNW72" s="8"/>
      <c r="BNX72" s="8"/>
      <c r="BNY72" s="8"/>
      <c r="BNZ72" s="8"/>
      <c r="BOA72" s="8"/>
      <c r="BOB72" s="8"/>
      <c r="BOC72" s="8"/>
      <c r="BOD72" s="8"/>
      <c r="BOE72" s="8"/>
      <c r="BOF72" s="8"/>
      <c r="BOG72" s="8"/>
      <c r="BOH72" s="8"/>
      <c r="BOI72" s="8"/>
      <c r="BOJ72" s="8"/>
      <c r="BOK72" s="8"/>
      <c r="BOL72" s="8"/>
      <c r="BOM72" s="8"/>
      <c r="BON72" s="8"/>
      <c r="BOO72" s="8"/>
      <c r="BOP72" s="8"/>
      <c r="BOQ72" s="8"/>
      <c r="BOR72" s="8"/>
      <c r="BOS72" s="8"/>
      <c r="BOT72" s="8"/>
      <c r="BOU72" s="8"/>
      <c r="BOV72" s="8"/>
      <c r="BOW72" s="8"/>
      <c r="BOX72" s="8"/>
      <c r="BOY72" s="8"/>
      <c r="BOZ72" s="8"/>
      <c r="BPA72" s="8"/>
      <c r="BPB72" s="8"/>
      <c r="BPC72" s="8"/>
      <c r="BPD72" s="8"/>
      <c r="BPE72" s="8"/>
      <c r="BPF72" s="8"/>
      <c r="BPG72" s="8"/>
      <c r="BPH72" s="8"/>
      <c r="BPI72" s="8"/>
      <c r="BPJ72" s="8"/>
      <c r="BPK72" s="8"/>
      <c r="BPL72" s="8"/>
      <c r="BPM72" s="8"/>
      <c r="BPN72" s="8"/>
      <c r="BPO72" s="8"/>
      <c r="BPP72" s="8"/>
      <c r="BPQ72" s="8"/>
      <c r="BPR72" s="8"/>
      <c r="BPS72" s="8"/>
      <c r="BPT72" s="8"/>
      <c r="BPU72" s="8"/>
      <c r="BPV72" s="8"/>
      <c r="BPW72" s="8"/>
      <c r="BPX72" s="8"/>
      <c r="BPY72" s="8"/>
      <c r="BPZ72" s="8"/>
      <c r="BQA72" s="8"/>
      <c r="BQB72" s="8"/>
      <c r="BQC72" s="8"/>
      <c r="BQD72" s="8"/>
      <c r="BQE72" s="8"/>
      <c r="BQF72" s="8"/>
      <c r="BQG72" s="8"/>
      <c r="BQH72" s="8"/>
      <c r="BQI72" s="8"/>
      <c r="BQJ72" s="8"/>
      <c r="BQK72" s="8"/>
      <c r="BQL72" s="8"/>
      <c r="BQM72" s="8"/>
      <c r="BQN72" s="8"/>
      <c r="BQO72" s="8"/>
      <c r="BQP72" s="8"/>
      <c r="BQQ72" s="8"/>
      <c r="BQR72" s="8"/>
      <c r="BQS72" s="8"/>
      <c r="BQT72" s="8"/>
      <c r="BQU72" s="8"/>
      <c r="BQV72" s="8"/>
      <c r="BQW72" s="8"/>
      <c r="BQX72" s="8"/>
      <c r="BQY72" s="8"/>
      <c r="BQZ72" s="8"/>
      <c r="BRA72" s="8"/>
      <c r="BRB72" s="8"/>
      <c r="BRC72" s="8"/>
      <c r="BRD72" s="8"/>
      <c r="BRE72" s="8"/>
      <c r="BRF72" s="8"/>
      <c r="BRG72" s="8"/>
      <c r="BRH72" s="8"/>
      <c r="BRI72" s="8"/>
      <c r="BRJ72" s="8"/>
      <c r="BRK72" s="8"/>
      <c r="BRL72" s="8"/>
      <c r="BRM72" s="8"/>
      <c r="BRN72" s="8"/>
      <c r="BRO72" s="8"/>
      <c r="BRP72" s="8"/>
      <c r="BRQ72" s="8"/>
      <c r="BRR72" s="8"/>
      <c r="BRS72" s="8"/>
      <c r="BRT72" s="8"/>
      <c r="BRU72" s="8"/>
      <c r="BRV72" s="8"/>
      <c r="BRW72" s="8"/>
      <c r="BRX72" s="8"/>
      <c r="BRY72" s="8"/>
      <c r="BRZ72" s="8"/>
      <c r="BSA72" s="8"/>
      <c r="BSB72" s="8"/>
      <c r="BSC72" s="8"/>
      <c r="BSD72" s="8"/>
      <c r="BSE72" s="8"/>
      <c r="BSF72" s="8"/>
      <c r="BSG72" s="8"/>
      <c r="BSH72" s="8"/>
      <c r="BSI72" s="8"/>
      <c r="BSJ72" s="8"/>
      <c r="BSK72" s="8"/>
      <c r="BSL72" s="8"/>
      <c r="BSM72" s="8"/>
      <c r="BSN72" s="8"/>
      <c r="BSO72" s="8"/>
      <c r="BSP72" s="8"/>
      <c r="BSQ72" s="8"/>
      <c r="BSR72" s="8"/>
      <c r="BSS72" s="8"/>
      <c r="BST72" s="8"/>
      <c r="BSU72" s="8"/>
      <c r="BSV72" s="8"/>
      <c r="BSW72" s="8"/>
      <c r="BSX72" s="8"/>
      <c r="BSY72" s="8"/>
      <c r="BSZ72" s="8"/>
      <c r="BTA72" s="8"/>
      <c r="BTB72" s="8"/>
      <c r="BTC72" s="8"/>
      <c r="BTD72" s="8"/>
      <c r="BTE72" s="8"/>
      <c r="BTF72" s="8"/>
      <c r="BTG72" s="8"/>
      <c r="BTH72" s="8"/>
      <c r="BTI72" s="8"/>
      <c r="BTJ72" s="8"/>
      <c r="BTK72" s="8"/>
      <c r="BTL72" s="8"/>
      <c r="BTM72" s="8"/>
      <c r="BTN72" s="8"/>
      <c r="BTO72" s="8"/>
      <c r="BTP72" s="8"/>
      <c r="BTQ72" s="8"/>
      <c r="BTR72" s="8"/>
      <c r="BTS72" s="8"/>
      <c r="BTT72" s="8"/>
      <c r="BTU72" s="8"/>
      <c r="BTV72" s="8"/>
      <c r="BTW72" s="8"/>
      <c r="BTX72" s="8"/>
      <c r="BTY72" s="8"/>
      <c r="BTZ72" s="8"/>
      <c r="BUA72" s="8"/>
      <c r="BUB72" s="8"/>
      <c r="BUC72" s="8"/>
      <c r="BUD72" s="8"/>
      <c r="BUE72" s="8"/>
      <c r="BUF72" s="8"/>
      <c r="BUG72" s="8"/>
      <c r="BUH72" s="8"/>
      <c r="BUI72" s="8"/>
      <c r="BUJ72" s="8"/>
      <c r="BUK72" s="8"/>
      <c r="BUL72" s="8"/>
      <c r="BUM72" s="8"/>
      <c r="BUN72" s="8"/>
      <c r="BUO72" s="8"/>
      <c r="BUP72" s="8"/>
      <c r="BUQ72" s="8"/>
      <c r="BUR72" s="8"/>
      <c r="BUS72" s="8"/>
      <c r="BUT72" s="8"/>
      <c r="BUU72" s="8"/>
      <c r="BUV72" s="8"/>
      <c r="BUW72" s="8"/>
      <c r="BUX72" s="8"/>
      <c r="BUY72" s="8"/>
      <c r="BUZ72" s="8"/>
      <c r="BVA72" s="8"/>
      <c r="BVB72" s="8"/>
      <c r="BVC72" s="8"/>
      <c r="BVD72" s="8"/>
      <c r="BVE72" s="8"/>
      <c r="BVF72" s="8"/>
      <c r="BVG72" s="8"/>
      <c r="BVH72" s="8"/>
      <c r="BVI72" s="8"/>
      <c r="BVJ72" s="8"/>
      <c r="BVK72" s="8"/>
      <c r="BVL72" s="8"/>
      <c r="BVM72" s="8"/>
      <c r="BVN72" s="8"/>
      <c r="BVO72" s="8"/>
      <c r="BVP72" s="8"/>
      <c r="BVQ72" s="8"/>
      <c r="BVR72" s="8"/>
      <c r="BVS72" s="8"/>
      <c r="BVT72" s="8"/>
      <c r="BVU72" s="8"/>
      <c r="BVV72" s="8"/>
      <c r="BVW72" s="8"/>
      <c r="BVX72" s="8"/>
      <c r="BVY72" s="8"/>
      <c r="BVZ72" s="8"/>
      <c r="BWA72" s="8"/>
      <c r="BWB72" s="8"/>
      <c r="BWC72" s="8"/>
      <c r="BWD72" s="8"/>
      <c r="BWE72" s="8"/>
      <c r="BWF72" s="8"/>
      <c r="BWG72" s="8"/>
      <c r="BWH72" s="8"/>
      <c r="BWI72" s="8"/>
      <c r="BWJ72" s="8"/>
      <c r="BWK72" s="8"/>
      <c r="BWL72" s="8"/>
      <c r="BWM72" s="8"/>
      <c r="BWN72" s="8"/>
      <c r="BWO72" s="8"/>
      <c r="BWP72" s="8"/>
      <c r="BWQ72" s="8"/>
    </row>
    <row r="73" spans="1:1967" s="547" customFormat="1" ht="102" customHeight="1">
      <c r="A73" s="9" t="s">
        <v>6121</v>
      </c>
      <c r="B73" s="100" t="s">
        <v>97</v>
      </c>
      <c r="C73" s="478" t="s">
        <v>12234</v>
      </c>
      <c r="D73" s="3" t="s">
        <v>129</v>
      </c>
      <c r="E73" s="3" t="s">
        <v>1226</v>
      </c>
      <c r="F73" s="3"/>
      <c r="G73" s="3" t="s">
        <v>385</v>
      </c>
      <c r="H73" s="20">
        <v>0.6</v>
      </c>
      <c r="I73" s="34">
        <v>470000000</v>
      </c>
      <c r="J73" s="21" t="s">
        <v>1314</v>
      </c>
      <c r="K73" s="3" t="s">
        <v>1928</v>
      </c>
      <c r="L73" s="137" t="s">
        <v>3397</v>
      </c>
      <c r="M73" s="140" t="s">
        <v>383</v>
      </c>
      <c r="N73" s="345" t="s">
        <v>1926</v>
      </c>
      <c r="O73" s="3" t="s">
        <v>1366</v>
      </c>
      <c r="P73" s="7" t="s">
        <v>1338</v>
      </c>
      <c r="Q73" s="3" t="s">
        <v>1186</v>
      </c>
      <c r="R73" s="24">
        <v>15</v>
      </c>
      <c r="S73" s="19">
        <v>86807</v>
      </c>
      <c r="T73" s="83">
        <f>R73*S73</f>
        <v>1302105</v>
      </c>
      <c r="U73" s="83">
        <f t="shared" si="0"/>
        <v>1458357.6</v>
      </c>
      <c r="V73" s="102" t="s">
        <v>1315</v>
      </c>
      <c r="W73" s="147" t="s">
        <v>1394</v>
      </c>
      <c r="X73" s="9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  <c r="CS73" s="8"/>
      <c r="CT73" s="8"/>
      <c r="CU73" s="8"/>
      <c r="CV73" s="8"/>
      <c r="CW73" s="8"/>
      <c r="CX73" s="8"/>
      <c r="CY73" s="8"/>
      <c r="CZ73" s="8"/>
      <c r="DA73" s="8"/>
      <c r="DB73" s="8"/>
      <c r="DC73" s="8"/>
      <c r="DD73" s="8"/>
      <c r="DE73" s="8"/>
      <c r="DF73" s="8"/>
      <c r="DG73" s="8"/>
      <c r="DH73" s="8"/>
      <c r="DI73" s="8"/>
      <c r="DJ73" s="8"/>
      <c r="DK73" s="8"/>
      <c r="DL73" s="8"/>
      <c r="DM73" s="8"/>
      <c r="DN73" s="8"/>
      <c r="DO73" s="8"/>
      <c r="DP73" s="8"/>
      <c r="DQ73" s="8"/>
      <c r="DR73" s="8"/>
      <c r="DS73" s="8"/>
      <c r="DT73" s="8"/>
      <c r="DU73" s="8"/>
      <c r="DV73" s="8"/>
      <c r="DW73" s="8"/>
      <c r="DX73" s="8"/>
      <c r="DY73" s="8"/>
      <c r="DZ73" s="8"/>
      <c r="EA73" s="8"/>
      <c r="EB73" s="8"/>
      <c r="EC73" s="8"/>
      <c r="ED73" s="8"/>
      <c r="EE73" s="8"/>
      <c r="EF73" s="8"/>
      <c r="EG73" s="8"/>
      <c r="EH73" s="8"/>
      <c r="EI73" s="8"/>
      <c r="EJ73" s="8"/>
      <c r="EK73" s="8"/>
      <c r="EL73" s="8"/>
      <c r="EM73" s="8"/>
      <c r="EN73" s="8"/>
      <c r="EO73" s="8"/>
      <c r="EP73" s="8"/>
      <c r="EQ73" s="8"/>
      <c r="ER73" s="8"/>
      <c r="ES73" s="8"/>
      <c r="ET73" s="8"/>
      <c r="EU73" s="8"/>
      <c r="EV73" s="8"/>
      <c r="EW73" s="8"/>
      <c r="EX73" s="8"/>
      <c r="EY73" s="8"/>
      <c r="EZ73" s="8"/>
      <c r="FA73" s="8"/>
      <c r="FB73" s="8"/>
      <c r="FC73" s="8"/>
      <c r="FD73" s="8"/>
      <c r="FE73" s="8"/>
      <c r="FF73" s="8"/>
      <c r="FG73" s="8"/>
      <c r="FH73" s="8"/>
      <c r="FI73" s="8"/>
      <c r="FJ73" s="8"/>
      <c r="FK73" s="8"/>
      <c r="FL73" s="8"/>
      <c r="FM73" s="8"/>
      <c r="FN73" s="8"/>
      <c r="FO73" s="8"/>
      <c r="FP73" s="8"/>
      <c r="FQ73" s="8"/>
      <c r="FR73" s="8"/>
      <c r="FS73" s="8"/>
      <c r="FT73" s="8"/>
      <c r="FU73" s="8"/>
      <c r="FV73" s="8"/>
      <c r="FW73" s="8"/>
      <c r="FX73" s="8"/>
      <c r="FY73" s="8"/>
      <c r="FZ73" s="8"/>
      <c r="GA73" s="8"/>
      <c r="GB73" s="8"/>
      <c r="GC73" s="8"/>
      <c r="GD73" s="8"/>
      <c r="GE73" s="8"/>
      <c r="GF73" s="8"/>
      <c r="GG73" s="8"/>
      <c r="GH73" s="8"/>
      <c r="GI73" s="8"/>
      <c r="GJ73" s="8"/>
      <c r="GK73" s="8"/>
      <c r="GL73" s="8"/>
      <c r="GM73" s="8"/>
      <c r="GN73" s="8"/>
      <c r="GO73" s="8"/>
      <c r="GP73" s="8"/>
      <c r="GQ73" s="8"/>
      <c r="GR73" s="8"/>
      <c r="GS73" s="8"/>
      <c r="GT73" s="8"/>
      <c r="GU73" s="8"/>
      <c r="GV73" s="8"/>
      <c r="GW73" s="8"/>
      <c r="GX73" s="8"/>
      <c r="GY73" s="8"/>
      <c r="GZ73" s="8"/>
      <c r="HA73" s="8"/>
      <c r="HB73" s="8"/>
      <c r="HC73" s="8"/>
      <c r="HD73" s="8"/>
      <c r="HE73" s="8"/>
      <c r="HF73" s="8"/>
      <c r="HG73" s="8"/>
      <c r="HH73" s="8"/>
      <c r="HI73" s="8"/>
      <c r="HJ73" s="8"/>
      <c r="HK73" s="8"/>
      <c r="HL73" s="8"/>
      <c r="HM73" s="8"/>
      <c r="HN73" s="8"/>
      <c r="HO73" s="8"/>
      <c r="HP73" s="8"/>
      <c r="HQ73" s="8"/>
      <c r="HR73" s="8"/>
      <c r="HS73" s="8"/>
      <c r="HT73" s="8"/>
      <c r="HU73" s="8"/>
      <c r="HV73" s="8"/>
      <c r="HW73" s="8"/>
      <c r="HX73" s="8"/>
      <c r="HY73" s="8"/>
      <c r="HZ73" s="8"/>
      <c r="IA73" s="8"/>
      <c r="IB73" s="8"/>
      <c r="IC73" s="8"/>
      <c r="ID73" s="8"/>
      <c r="IE73" s="8"/>
      <c r="IF73" s="8"/>
      <c r="IG73" s="8"/>
      <c r="IH73" s="8"/>
      <c r="II73" s="8"/>
      <c r="IJ73" s="8"/>
      <c r="IK73" s="8"/>
      <c r="IL73" s="8"/>
      <c r="IM73" s="8"/>
      <c r="IN73" s="8"/>
      <c r="IO73" s="8"/>
      <c r="IP73" s="8"/>
      <c r="IQ73" s="8"/>
      <c r="IR73" s="8"/>
      <c r="IS73" s="8"/>
      <c r="IT73" s="8"/>
      <c r="IU73" s="8"/>
      <c r="IV73" s="8"/>
      <c r="IW73" s="8"/>
      <c r="IX73" s="8"/>
      <c r="IY73" s="8"/>
      <c r="IZ73" s="8"/>
      <c r="JA73" s="8"/>
      <c r="JB73" s="8"/>
      <c r="JC73" s="8"/>
      <c r="JD73" s="8"/>
      <c r="JE73" s="8"/>
      <c r="JF73" s="8"/>
      <c r="JG73" s="8"/>
      <c r="JH73" s="8"/>
      <c r="JI73" s="8"/>
      <c r="JJ73" s="8"/>
      <c r="JK73" s="8"/>
      <c r="JL73" s="8"/>
      <c r="JM73" s="8"/>
      <c r="JN73" s="8"/>
      <c r="JO73" s="8"/>
      <c r="JP73" s="8"/>
      <c r="JQ73" s="8"/>
      <c r="JR73" s="8"/>
      <c r="JS73" s="8"/>
      <c r="JT73" s="8"/>
      <c r="JU73" s="8"/>
      <c r="JV73" s="8"/>
      <c r="JW73" s="8"/>
      <c r="JX73" s="8"/>
      <c r="JY73" s="8"/>
      <c r="JZ73" s="8"/>
      <c r="KA73" s="8"/>
      <c r="KB73" s="8"/>
      <c r="KC73" s="8"/>
      <c r="KD73" s="8"/>
      <c r="KE73" s="8"/>
      <c r="KF73" s="8"/>
      <c r="KG73" s="8"/>
      <c r="KH73" s="8"/>
      <c r="KI73" s="8"/>
      <c r="KJ73" s="8"/>
      <c r="KK73" s="8"/>
      <c r="KL73" s="8"/>
      <c r="KM73" s="8"/>
      <c r="KN73" s="8"/>
      <c r="KO73" s="8"/>
      <c r="KP73" s="8"/>
      <c r="KQ73" s="8"/>
      <c r="KR73" s="8"/>
      <c r="KS73" s="8"/>
      <c r="KT73" s="8"/>
      <c r="KU73" s="8"/>
      <c r="KV73" s="8"/>
      <c r="KW73" s="8"/>
      <c r="KX73" s="8"/>
      <c r="KY73" s="8"/>
      <c r="KZ73" s="8"/>
      <c r="LA73" s="8"/>
      <c r="LB73" s="8"/>
      <c r="LC73" s="8"/>
      <c r="LD73" s="8"/>
      <c r="LE73" s="8"/>
      <c r="LF73" s="8"/>
      <c r="LG73" s="8"/>
      <c r="LH73" s="8"/>
      <c r="LI73" s="8"/>
      <c r="LJ73" s="8"/>
      <c r="LK73" s="8"/>
      <c r="LL73" s="8"/>
      <c r="LM73" s="8"/>
      <c r="LN73" s="8"/>
      <c r="LO73" s="8"/>
      <c r="LP73" s="8"/>
      <c r="LQ73" s="8"/>
      <c r="LR73" s="8"/>
      <c r="LS73" s="8"/>
      <c r="LT73" s="8"/>
      <c r="LU73" s="8"/>
      <c r="LV73" s="8"/>
      <c r="LW73" s="8"/>
      <c r="LX73" s="8"/>
      <c r="LY73" s="8"/>
      <c r="LZ73" s="8"/>
      <c r="MA73" s="8"/>
      <c r="MB73" s="8"/>
      <c r="MC73" s="8"/>
      <c r="MD73" s="8"/>
      <c r="ME73" s="8"/>
      <c r="MF73" s="8"/>
      <c r="MG73" s="8"/>
      <c r="MH73" s="8"/>
      <c r="MI73" s="8"/>
      <c r="MJ73" s="8"/>
      <c r="MK73" s="8"/>
      <c r="ML73" s="8"/>
      <c r="MM73" s="8"/>
      <c r="MN73" s="8"/>
      <c r="MO73" s="8"/>
      <c r="MP73" s="8"/>
      <c r="MQ73" s="8"/>
      <c r="MR73" s="8"/>
      <c r="MS73" s="8"/>
      <c r="MT73" s="8"/>
      <c r="MU73" s="8"/>
      <c r="MV73" s="8"/>
      <c r="MW73" s="8"/>
      <c r="MX73" s="8"/>
      <c r="MY73" s="8"/>
      <c r="MZ73" s="8"/>
      <c r="NA73" s="8"/>
      <c r="NB73" s="8"/>
      <c r="NC73" s="8"/>
      <c r="ND73" s="8"/>
      <c r="NE73" s="8"/>
      <c r="NF73" s="8"/>
      <c r="NG73" s="8"/>
      <c r="NH73" s="8"/>
      <c r="NI73" s="8"/>
      <c r="NJ73" s="8"/>
      <c r="NK73" s="8"/>
      <c r="NL73" s="8"/>
      <c r="NM73" s="8"/>
      <c r="NN73" s="8"/>
      <c r="NO73" s="8"/>
      <c r="NP73" s="8"/>
      <c r="NQ73" s="8"/>
      <c r="NR73" s="8"/>
      <c r="NS73" s="8"/>
      <c r="NT73" s="8"/>
      <c r="NU73" s="8"/>
      <c r="NV73" s="8"/>
      <c r="NW73" s="8"/>
      <c r="NX73" s="8"/>
      <c r="NY73" s="8"/>
      <c r="NZ73" s="8"/>
      <c r="OA73" s="8"/>
      <c r="OB73" s="8"/>
      <c r="OC73" s="8"/>
      <c r="OD73" s="8"/>
      <c r="OE73" s="8"/>
      <c r="OF73" s="8"/>
      <c r="OG73" s="8"/>
      <c r="OH73" s="8"/>
      <c r="OI73" s="8"/>
      <c r="OJ73" s="8"/>
      <c r="OK73" s="8"/>
      <c r="OL73" s="8"/>
      <c r="OM73" s="8"/>
      <c r="ON73" s="8"/>
      <c r="OO73" s="8"/>
      <c r="OP73" s="8"/>
      <c r="OQ73" s="8"/>
      <c r="OR73" s="8"/>
      <c r="OS73" s="8"/>
      <c r="OT73" s="8"/>
      <c r="OU73" s="8"/>
      <c r="OV73" s="8"/>
      <c r="OW73" s="8"/>
      <c r="OX73" s="8"/>
      <c r="OY73" s="8"/>
      <c r="OZ73" s="8"/>
      <c r="PA73" s="8"/>
      <c r="PB73" s="8"/>
      <c r="PC73" s="8"/>
      <c r="PD73" s="8"/>
      <c r="PE73" s="8"/>
      <c r="PF73" s="8"/>
      <c r="PG73" s="8"/>
      <c r="PH73" s="8"/>
      <c r="PI73" s="8"/>
      <c r="PJ73" s="8"/>
      <c r="PK73" s="8"/>
      <c r="PL73" s="8"/>
      <c r="PM73" s="8"/>
      <c r="PN73" s="8"/>
      <c r="PO73" s="8"/>
      <c r="PP73" s="8"/>
      <c r="PQ73" s="8"/>
      <c r="PR73" s="8"/>
      <c r="PS73" s="8"/>
      <c r="PT73" s="8"/>
      <c r="PU73" s="8"/>
      <c r="PV73" s="8"/>
      <c r="PW73" s="8"/>
      <c r="PX73" s="8"/>
      <c r="PY73" s="8"/>
      <c r="PZ73" s="8"/>
      <c r="QA73" s="8"/>
      <c r="QB73" s="8"/>
      <c r="QC73" s="8"/>
      <c r="QD73" s="8"/>
      <c r="QE73" s="8"/>
      <c r="QF73" s="8"/>
      <c r="QG73" s="8"/>
      <c r="QH73" s="8"/>
      <c r="QI73" s="8"/>
      <c r="QJ73" s="8"/>
      <c r="QK73" s="8"/>
      <c r="QL73" s="8"/>
      <c r="QM73" s="8"/>
      <c r="QN73" s="8"/>
      <c r="QO73" s="8"/>
      <c r="QP73" s="8"/>
      <c r="QQ73" s="8"/>
      <c r="QR73" s="8"/>
      <c r="QS73" s="8"/>
      <c r="QT73" s="8"/>
      <c r="QU73" s="8"/>
      <c r="QV73" s="8"/>
      <c r="QW73" s="8"/>
      <c r="QX73" s="8"/>
      <c r="QY73" s="8"/>
      <c r="QZ73" s="8"/>
      <c r="RA73" s="8"/>
      <c r="RB73" s="8"/>
      <c r="RC73" s="8"/>
      <c r="RD73" s="8"/>
      <c r="RE73" s="8"/>
      <c r="RF73" s="8"/>
      <c r="RG73" s="8"/>
      <c r="RH73" s="8"/>
      <c r="RI73" s="8"/>
      <c r="RJ73" s="8"/>
      <c r="RK73" s="8"/>
      <c r="RL73" s="8"/>
      <c r="RM73" s="8"/>
      <c r="RN73" s="8"/>
      <c r="RO73" s="8"/>
      <c r="RP73" s="8"/>
      <c r="RQ73" s="8"/>
      <c r="RR73" s="8"/>
      <c r="RS73" s="8"/>
      <c r="RT73" s="8"/>
      <c r="RU73" s="8"/>
      <c r="RV73" s="8"/>
      <c r="RW73" s="8"/>
      <c r="RX73" s="8"/>
      <c r="RY73" s="8"/>
      <c r="RZ73" s="8"/>
      <c r="SA73" s="8"/>
      <c r="SB73" s="8"/>
      <c r="SC73" s="8"/>
      <c r="SD73" s="8"/>
      <c r="SE73" s="8"/>
      <c r="SF73" s="8"/>
      <c r="SG73" s="8"/>
      <c r="SH73" s="8"/>
      <c r="SI73" s="8"/>
      <c r="SJ73" s="8"/>
      <c r="SK73" s="8"/>
      <c r="SL73" s="8"/>
      <c r="SM73" s="8"/>
      <c r="SN73" s="8"/>
      <c r="SO73" s="8"/>
      <c r="SP73" s="8"/>
      <c r="SQ73" s="8"/>
      <c r="SR73" s="8"/>
      <c r="SS73" s="8"/>
      <c r="ST73" s="8"/>
      <c r="SU73" s="8"/>
      <c r="SV73" s="8"/>
      <c r="SW73" s="8"/>
      <c r="SX73" s="8"/>
      <c r="SY73" s="8"/>
      <c r="SZ73" s="8"/>
      <c r="TA73" s="8"/>
      <c r="TB73" s="8"/>
      <c r="TC73" s="8"/>
      <c r="TD73" s="8"/>
      <c r="TE73" s="8"/>
      <c r="TF73" s="8"/>
      <c r="TG73" s="8"/>
      <c r="TH73" s="8"/>
      <c r="TI73" s="8"/>
      <c r="TJ73" s="8"/>
      <c r="TK73" s="8"/>
      <c r="TL73" s="8"/>
      <c r="TM73" s="8"/>
      <c r="TN73" s="8"/>
      <c r="TO73" s="8"/>
      <c r="TP73" s="8"/>
      <c r="TQ73" s="8"/>
      <c r="TR73" s="8"/>
      <c r="TS73" s="8"/>
      <c r="TT73" s="8"/>
      <c r="TU73" s="8"/>
      <c r="TV73" s="8"/>
      <c r="TW73" s="8"/>
      <c r="TX73" s="8"/>
      <c r="TY73" s="8"/>
      <c r="TZ73" s="8"/>
      <c r="UA73" s="8"/>
      <c r="UB73" s="8"/>
      <c r="UC73" s="8"/>
      <c r="UD73" s="8"/>
      <c r="UE73" s="8"/>
      <c r="UF73" s="8"/>
      <c r="UG73" s="8"/>
      <c r="UH73" s="8"/>
      <c r="UI73" s="8"/>
      <c r="UJ73" s="8"/>
      <c r="UK73" s="8"/>
      <c r="UL73" s="8"/>
      <c r="UM73" s="8"/>
      <c r="UN73" s="8"/>
      <c r="UO73" s="8"/>
      <c r="UP73" s="8"/>
      <c r="UQ73" s="8"/>
      <c r="UR73" s="8"/>
      <c r="US73" s="8"/>
      <c r="UT73" s="8"/>
      <c r="UU73" s="8"/>
      <c r="UV73" s="8"/>
      <c r="UW73" s="8"/>
      <c r="UX73" s="8"/>
      <c r="UY73" s="8"/>
      <c r="UZ73" s="8"/>
      <c r="VA73" s="8"/>
      <c r="VB73" s="8"/>
      <c r="VC73" s="8"/>
      <c r="VD73" s="8"/>
      <c r="VE73" s="8"/>
      <c r="VF73" s="8"/>
      <c r="VG73" s="8"/>
      <c r="VH73" s="8"/>
      <c r="VI73" s="8"/>
      <c r="VJ73" s="8"/>
      <c r="VK73" s="8"/>
      <c r="VL73" s="8"/>
      <c r="VM73" s="8"/>
      <c r="VN73" s="8"/>
      <c r="VO73" s="8"/>
      <c r="VP73" s="8"/>
      <c r="VQ73" s="8"/>
      <c r="VR73" s="8"/>
      <c r="VS73" s="8"/>
      <c r="VT73" s="8"/>
      <c r="VU73" s="8"/>
      <c r="VV73" s="8"/>
      <c r="VW73" s="8"/>
      <c r="VX73" s="8"/>
      <c r="VY73" s="8"/>
      <c r="VZ73" s="8"/>
      <c r="WA73" s="8"/>
      <c r="WB73" s="8"/>
      <c r="WC73" s="8"/>
      <c r="WD73" s="8"/>
      <c r="WE73" s="8"/>
      <c r="WF73" s="8"/>
      <c r="WG73" s="8"/>
      <c r="WH73" s="8"/>
      <c r="WI73" s="8"/>
      <c r="WJ73" s="8"/>
      <c r="WK73" s="8"/>
      <c r="WL73" s="8"/>
      <c r="WM73" s="8"/>
      <c r="WN73" s="8"/>
      <c r="WO73" s="8"/>
      <c r="WP73" s="8"/>
      <c r="WQ73" s="8"/>
      <c r="WR73" s="8"/>
      <c r="WS73" s="8"/>
      <c r="WT73" s="8"/>
      <c r="WU73" s="8"/>
      <c r="WV73" s="8"/>
      <c r="WW73" s="8"/>
      <c r="WX73" s="8"/>
      <c r="WY73" s="8"/>
      <c r="WZ73" s="8"/>
      <c r="XA73" s="8"/>
      <c r="XB73" s="8"/>
      <c r="XC73" s="8"/>
      <c r="XD73" s="8"/>
      <c r="XE73" s="8"/>
      <c r="XF73" s="8"/>
      <c r="XG73" s="8"/>
      <c r="XH73" s="8"/>
      <c r="XI73" s="8"/>
      <c r="XJ73" s="8"/>
      <c r="XK73" s="8"/>
      <c r="XL73" s="8"/>
      <c r="XM73" s="8"/>
      <c r="XN73" s="8"/>
      <c r="XO73" s="8"/>
      <c r="XP73" s="8"/>
      <c r="XQ73" s="8"/>
      <c r="XR73" s="8"/>
      <c r="XS73" s="8"/>
      <c r="XT73" s="8"/>
      <c r="XU73" s="8"/>
      <c r="XV73" s="8"/>
      <c r="XW73" s="8"/>
      <c r="XX73" s="8"/>
      <c r="XY73" s="8"/>
      <c r="XZ73" s="8"/>
      <c r="YA73" s="8"/>
      <c r="YB73" s="8"/>
      <c r="YC73" s="8"/>
      <c r="YD73" s="8"/>
      <c r="YE73" s="8"/>
      <c r="YF73" s="8"/>
      <c r="YG73" s="8"/>
      <c r="YH73" s="8"/>
      <c r="YI73" s="8"/>
      <c r="YJ73" s="8"/>
      <c r="YK73" s="8"/>
      <c r="YL73" s="8"/>
      <c r="YM73" s="8"/>
      <c r="YN73" s="8"/>
      <c r="YO73" s="8"/>
      <c r="YP73" s="8"/>
      <c r="YQ73" s="8"/>
      <c r="YR73" s="8"/>
      <c r="YS73" s="8"/>
      <c r="YT73" s="8"/>
      <c r="YU73" s="8"/>
      <c r="YV73" s="8"/>
      <c r="YW73" s="8"/>
      <c r="YX73" s="8"/>
      <c r="YY73" s="8"/>
      <c r="YZ73" s="8"/>
      <c r="ZA73" s="8"/>
      <c r="ZB73" s="8"/>
      <c r="ZC73" s="8"/>
      <c r="ZD73" s="8"/>
      <c r="ZE73" s="8"/>
      <c r="ZF73" s="8"/>
      <c r="ZG73" s="8"/>
      <c r="ZH73" s="8"/>
      <c r="ZI73" s="8"/>
      <c r="ZJ73" s="8"/>
      <c r="ZK73" s="8"/>
      <c r="ZL73" s="8"/>
      <c r="ZM73" s="8"/>
      <c r="ZN73" s="8"/>
      <c r="ZO73" s="8"/>
      <c r="ZP73" s="8"/>
      <c r="ZQ73" s="8"/>
      <c r="ZR73" s="8"/>
      <c r="ZS73" s="8"/>
      <c r="ZT73" s="8"/>
      <c r="ZU73" s="8"/>
      <c r="ZV73" s="8"/>
      <c r="ZW73" s="8"/>
      <c r="ZX73" s="8"/>
      <c r="ZY73" s="8"/>
      <c r="ZZ73" s="8"/>
      <c r="AAA73" s="8"/>
      <c r="AAB73" s="8"/>
      <c r="AAC73" s="8"/>
      <c r="AAD73" s="8"/>
      <c r="AAE73" s="8"/>
      <c r="AAF73" s="8"/>
      <c r="AAG73" s="8"/>
      <c r="AAH73" s="8"/>
      <c r="AAI73" s="8"/>
      <c r="AAJ73" s="8"/>
      <c r="AAK73" s="8"/>
      <c r="AAL73" s="8"/>
      <c r="AAM73" s="8"/>
      <c r="AAN73" s="8"/>
      <c r="AAO73" s="8"/>
      <c r="AAP73" s="8"/>
      <c r="AAQ73" s="8"/>
      <c r="AAR73" s="8"/>
      <c r="AAS73" s="8"/>
      <c r="AAT73" s="8"/>
      <c r="AAU73" s="8"/>
      <c r="AAV73" s="8"/>
      <c r="AAW73" s="8"/>
      <c r="AAX73" s="8"/>
      <c r="AAY73" s="8"/>
      <c r="AAZ73" s="8"/>
      <c r="ABA73" s="8"/>
      <c r="ABB73" s="8"/>
      <c r="ABC73" s="8"/>
      <c r="ABD73" s="8"/>
      <c r="ABE73" s="8"/>
      <c r="ABF73" s="8"/>
      <c r="ABG73" s="8"/>
      <c r="ABH73" s="8"/>
      <c r="ABI73" s="8"/>
      <c r="ABJ73" s="8"/>
      <c r="ABK73" s="8"/>
      <c r="ABL73" s="8"/>
      <c r="ABM73" s="8"/>
      <c r="ABN73" s="8"/>
      <c r="ABO73" s="8"/>
      <c r="ABP73" s="8"/>
      <c r="ABQ73" s="8"/>
      <c r="ABR73" s="8"/>
      <c r="ABS73" s="8"/>
      <c r="ABT73" s="8"/>
      <c r="ABU73" s="8"/>
      <c r="ABV73" s="8"/>
      <c r="ABW73" s="8"/>
      <c r="ABX73" s="8"/>
      <c r="ABY73" s="8"/>
      <c r="ABZ73" s="8"/>
      <c r="ACA73" s="8"/>
      <c r="ACB73" s="8"/>
      <c r="ACC73" s="8"/>
      <c r="ACD73" s="8"/>
      <c r="ACE73" s="8"/>
      <c r="ACF73" s="8"/>
      <c r="ACG73" s="8"/>
      <c r="ACH73" s="8"/>
      <c r="ACI73" s="8"/>
      <c r="ACJ73" s="8"/>
      <c r="ACK73" s="8"/>
      <c r="ACL73" s="8"/>
      <c r="ACM73" s="8"/>
      <c r="ACN73" s="8"/>
      <c r="ACO73" s="8"/>
      <c r="ACP73" s="8"/>
      <c r="ACQ73" s="8"/>
      <c r="ACR73" s="8"/>
      <c r="ACS73" s="8"/>
      <c r="ACT73" s="8"/>
      <c r="ACU73" s="8"/>
      <c r="ACV73" s="8"/>
      <c r="ACW73" s="8"/>
      <c r="ACX73" s="8"/>
      <c r="ACY73" s="8"/>
      <c r="ACZ73" s="8"/>
      <c r="ADA73" s="8"/>
      <c r="ADB73" s="8"/>
      <c r="ADC73" s="8"/>
      <c r="ADD73" s="8"/>
      <c r="ADE73" s="8"/>
      <c r="ADF73" s="8"/>
      <c r="ADG73" s="8"/>
      <c r="ADH73" s="8"/>
      <c r="ADI73" s="8"/>
      <c r="ADJ73" s="8"/>
      <c r="ADK73" s="8"/>
      <c r="ADL73" s="8"/>
      <c r="ADM73" s="8"/>
      <c r="ADN73" s="8"/>
      <c r="ADO73" s="8"/>
      <c r="ADP73" s="8"/>
      <c r="ADQ73" s="8"/>
      <c r="ADR73" s="8"/>
      <c r="ADS73" s="8"/>
      <c r="ADT73" s="8"/>
      <c r="ADU73" s="8"/>
      <c r="ADV73" s="8"/>
      <c r="ADW73" s="8"/>
      <c r="ADX73" s="8"/>
      <c r="ADY73" s="8"/>
      <c r="ADZ73" s="8"/>
      <c r="AEA73" s="8"/>
      <c r="AEB73" s="8"/>
      <c r="AEC73" s="8"/>
      <c r="AED73" s="8"/>
      <c r="AEE73" s="8"/>
      <c r="AEF73" s="8"/>
      <c r="AEG73" s="8"/>
      <c r="AEH73" s="8"/>
      <c r="AEI73" s="8"/>
      <c r="AEJ73" s="8"/>
      <c r="AEK73" s="8"/>
      <c r="AEL73" s="8"/>
      <c r="AEM73" s="8"/>
      <c r="AEN73" s="8"/>
      <c r="AEO73" s="8"/>
      <c r="AEP73" s="8"/>
      <c r="AEQ73" s="8"/>
      <c r="AER73" s="8"/>
      <c r="AES73" s="8"/>
      <c r="AET73" s="8"/>
      <c r="AEU73" s="8"/>
      <c r="AEV73" s="8"/>
      <c r="AEW73" s="8"/>
      <c r="AEX73" s="8"/>
      <c r="AEY73" s="8"/>
      <c r="AEZ73" s="8"/>
      <c r="AFA73" s="8"/>
      <c r="AFB73" s="8"/>
      <c r="AFC73" s="8"/>
      <c r="AFD73" s="8"/>
      <c r="AFE73" s="8"/>
      <c r="AFF73" s="8"/>
      <c r="AFG73" s="8"/>
      <c r="AFH73" s="8"/>
      <c r="AFI73" s="8"/>
      <c r="AFJ73" s="8"/>
      <c r="AFK73" s="8"/>
      <c r="AFL73" s="8"/>
      <c r="AFM73" s="8"/>
      <c r="AFN73" s="8"/>
      <c r="AFO73" s="8"/>
      <c r="AFP73" s="8"/>
      <c r="AFQ73" s="8"/>
      <c r="AFR73" s="8"/>
      <c r="AFS73" s="8"/>
      <c r="AFT73" s="8"/>
      <c r="AFU73" s="8"/>
      <c r="AFV73" s="8"/>
      <c r="AFW73" s="8"/>
      <c r="AFX73" s="8"/>
      <c r="AFY73" s="8"/>
      <c r="AFZ73" s="8"/>
      <c r="AGA73" s="8"/>
      <c r="AGB73" s="8"/>
      <c r="AGC73" s="8"/>
      <c r="AGD73" s="8"/>
      <c r="AGE73" s="8"/>
      <c r="AGF73" s="8"/>
      <c r="AGG73" s="8"/>
      <c r="AGH73" s="8"/>
      <c r="AGI73" s="8"/>
      <c r="AGJ73" s="8"/>
      <c r="AGK73" s="8"/>
      <c r="AGL73" s="8"/>
      <c r="AGM73" s="8"/>
      <c r="AGN73" s="8"/>
      <c r="AGO73" s="8"/>
      <c r="AGP73" s="8"/>
      <c r="AGQ73" s="8"/>
      <c r="AGR73" s="8"/>
      <c r="AGS73" s="8"/>
      <c r="AGT73" s="8"/>
      <c r="AGU73" s="8"/>
      <c r="AGV73" s="8"/>
      <c r="AGW73" s="8"/>
      <c r="AGX73" s="8"/>
      <c r="AGY73" s="8"/>
      <c r="AGZ73" s="8"/>
      <c r="AHA73" s="8"/>
      <c r="AHB73" s="8"/>
      <c r="AHC73" s="8"/>
      <c r="AHD73" s="8"/>
      <c r="AHE73" s="8"/>
      <c r="AHF73" s="8"/>
      <c r="AHG73" s="8"/>
      <c r="AHH73" s="8"/>
      <c r="AHI73" s="8"/>
      <c r="AHJ73" s="8"/>
      <c r="AHK73" s="8"/>
      <c r="AHL73" s="8"/>
      <c r="AHM73" s="8"/>
      <c r="AHN73" s="8"/>
      <c r="AHO73" s="8"/>
      <c r="AHP73" s="8"/>
      <c r="AHQ73" s="8"/>
      <c r="AHR73" s="8"/>
      <c r="AHS73" s="8"/>
      <c r="AHT73" s="8"/>
      <c r="AHU73" s="8"/>
      <c r="AHV73" s="8"/>
      <c r="AHW73" s="8"/>
      <c r="AHX73" s="8"/>
      <c r="AHY73" s="8"/>
      <c r="AHZ73" s="8"/>
      <c r="AIA73" s="8"/>
      <c r="AIB73" s="8"/>
      <c r="AIC73" s="8"/>
      <c r="AID73" s="8"/>
      <c r="AIE73" s="8"/>
      <c r="AIF73" s="8"/>
      <c r="AIG73" s="8"/>
      <c r="AIH73" s="8"/>
      <c r="AII73" s="8"/>
      <c r="AIJ73" s="8"/>
      <c r="AIK73" s="8"/>
      <c r="AIL73" s="8"/>
      <c r="AIM73" s="8"/>
      <c r="AIN73" s="8"/>
      <c r="AIO73" s="8"/>
      <c r="AIP73" s="8"/>
      <c r="AIQ73" s="8"/>
      <c r="AIR73" s="8"/>
      <c r="AIS73" s="8"/>
      <c r="AIT73" s="8"/>
      <c r="AIU73" s="8"/>
      <c r="AIV73" s="8"/>
      <c r="AIW73" s="8"/>
      <c r="AIX73" s="8"/>
      <c r="AIY73" s="8"/>
      <c r="AIZ73" s="8"/>
      <c r="AJA73" s="8"/>
      <c r="AJB73" s="8"/>
      <c r="AJC73" s="8"/>
      <c r="AJD73" s="8"/>
      <c r="AJE73" s="8"/>
      <c r="AJF73" s="8"/>
      <c r="AJG73" s="8"/>
      <c r="AJH73" s="8"/>
      <c r="AJI73" s="8"/>
      <c r="AJJ73" s="8"/>
      <c r="AJK73" s="8"/>
      <c r="AJL73" s="8"/>
      <c r="AJM73" s="8"/>
      <c r="AJN73" s="8"/>
      <c r="AJO73" s="8"/>
      <c r="AJP73" s="8"/>
      <c r="AJQ73" s="8"/>
      <c r="AJR73" s="8"/>
      <c r="AJS73" s="8"/>
      <c r="AJT73" s="8"/>
      <c r="AJU73" s="8"/>
      <c r="AJV73" s="8"/>
      <c r="AJW73" s="8"/>
      <c r="AJX73" s="8"/>
      <c r="AJY73" s="8"/>
      <c r="AJZ73" s="8"/>
      <c r="AKA73" s="8"/>
      <c r="AKB73" s="8"/>
      <c r="AKC73" s="8"/>
      <c r="AKD73" s="8"/>
      <c r="AKE73" s="8"/>
      <c r="AKF73" s="8"/>
      <c r="AKG73" s="8"/>
      <c r="AKH73" s="8"/>
      <c r="AKI73" s="8"/>
      <c r="AKJ73" s="8"/>
      <c r="AKK73" s="8"/>
      <c r="AKL73" s="8"/>
      <c r="AKM73" s="8"/>
      <c r="AKN73" s="8"/>
      <c r="AKO73" s="8"/>
      <c r="AKP73" s="8"/>
      <c r="AKQ73" s="8"/>
      <c r="AKR73" s="8"/>
      <c r="AKS73" s="8"/>
      <c r="AKT73" s="8"/>
      <c r="AKU73" s="8"/>
      <c r="AKV73" s="8"/>
      <c r="AKW73" s="8"/>
      <c r="AKX73" s="8"/>
      <c r="AKY73" s="8"/>
      <c r="AKZ73" s="8"/>
      <c r="ALA73" s="8"/>
      <c r="ALB73" s="8"/>
      <c r="ALC73" s="8"/>
      <c r="ALD73" s="8"/>
      <c r="ALE73" s="8"/>
      <c r="ALF73" s="8"/>
      <c r="ALG73" s="8"/>
      <c r="ALH73" s="8"/>
      <c r="ALI73" s="8"/>
      <c r="ALJ73" s="8"/>
      <c r="ALK73" s="8"/>
      <c r="ALL73" s="8"/>
      <c r="ALM73" s="8"/>
      <c r="ALN73" s="8"/>
      <c r="ALO73" s="8"/>
      <c r="ALP73" s="8"/>
      <c r="ALQ73" s="8"/>
      <c r="ALR73" s="8"/>
      <c r="ALS73" s="8"/>
      <c r="ALT73" s="8"/>
      <c r="ALU73" s="8"/>
      <c r="ALV73" s="8"/>
      <c r="ALW73" s="8"/>
      <c r="ALX73" s="8"/>
      <c r="ALY73" s="8"/>
      <c r="ALZ73" s="8"/>
      <c r="AMA73" s="8"/>
      <c r="AMB73" s="8"/>
      <c r="AMC73" s="8"/>
      <c r="AMD73" s="8"/>
      <c r="AME73" s="8"/>
      <c r="AMF73" s="8"/>
      <c r="AMG73" s="8"/>
      <c r="AMH73" s="8"/>
      <c r="AMI73" s="8"/>
      <c r="AMJ73" s="8"/>
      <c r="AMK73" s="8"/>
      <c r="AML73" s="8"/>
      <c r="AMM73" s="8"/>
      <c r="AMN73" s="8"/>
      <c r="AMO73" s="8"/>
      <c r="AMP73" s="8"/>
      <c r="AMQ73" s="8"/>
      <c r="AMR73" s="8"/>
      <c r="AMS73" s="8"/>
      <c r="AMT73" s="8"/>
      <c r="AMU73" s="8"/>
      <c r="AMV73" s="8"/>
      <c r="AMW73" s="8"/>
      <c r="AMX73" s="8"/>
      <c r="AMY73" s="8"/>
      <c r="AMZ73" s="8"/>
      <c r="ANA73" s="8"/>
      <c r="ANB73" s="8"/>
      <c r="ANC73" s="8"/>
      <c r="AND73" s="8"/>
      <c r="ANE73" s="8"/>
      <c r="ANF73" s="8"/>
      <c r="ANG73" s="8"/>
      <c r="ANH73" s="8"/>
      <c r="ANI73" s="8"/>
      <c r="ANJ73" s="8"/>
      <c r="ANK73" s="8"/>
      <c r="ANL73" s="8"/>
      <c r="ANM73" s="8"/>
      <c r="ANN73" s="8"/>
      <c r="ANO73" s="8"/>
      <c r="ANP73" s="8"/>
      <c r="ANQ73" s="8"/>
      <c r="ANR73" s="8"/>
      <c r="ANS73" s="8"/>
      <c r="ANT73" s="8"/>
      <c r="ANU73" s="8"/>
      <c r="ANV73" s="8"/>
      <c r="ANW73" s="8"/>
      <c r="ANX73" s="8"/>
      <c r="ANY73" s="8"/>
      <c r="ANZ73" s="8"/>
      <c r="AOA73" s="8"/>
      <c r="AOB73" s="8"/>
      <c r="AOC73" s="8"/>
      <c r="AOD73" s="8"/>
      <c r="AOE73" s="8"/>
      <c r="AOF73" s="8"/>
      <c r="AOG73" s="8"/>
      <c r="AOH73" s="8"/>
      <c r="AOI73" s="8"/>
      <c r="AOJ73" s="8"/>
      <c r="AOK73" s="8"/>
      <c r="AOL73" s="8"/>
      <c r="AOM73" s="8"/>
      <c r="AON73" s="8"/>
      <c r="AOO73" s="8"/>
      <c r="AOP73" s="8"/>
      <c r="AOQ73" s="8"/>
      <c r="AOR73" s="8"/>
      <c r="AOS73" s="8"/>
      <c r="AOT73" s="8"/>
      <c r="AOU73" s="8"/>
      <c r="AOV73" s="8"/>
      <c r="AOW73" s="8"/>
      <c r="AOX73" s="8"/>
      <c r="AOY73" s="8"/>
      <c r="AOZ73" s="8"/>
      <c r="APA73" s="8"/>
      <c r="APB73" s="8"/>
      <c r="APC73" s="8"/>
      <c r="APD73" s="8"/>
      <c r="APE73" s="8"/>
      <c r="APF73" s="8"/>
      <c r="APG73" s="8"/>
      <c r="APH73" s="8"/>
      <c r="API73" s="8"/>
      <c r="APJ73" s="8"/>
      <c r="APK73" s="8"/>
      <c r="APL73" s="8"/>
      <c r="APM73" s="8"/>
      <c r="APN73" s="8"/>
      <c r="APO73" s="8"/>
      <c r="APP73" s="8"/>
      <c r="APQ73" s="8"/>
      <c r="APR73" s="8"/>
      <c r="APS73" s="8"/>
      <c r="APT73" s="8"/>
      <c r="APU73" s="8"/>
      <c r="APV73" s="8"/>
      <c r="APW73" s="8"/>
      <c r="APX73" s="8"/>
      <c r="APY73" s="8"/>
      <c r="APZ73" s="8"/>
      <c r="AQA73" s="8"/>
      <c r="AQB73" s="8"/>
      <c r="AQC73" s="8"/>
      <c r="AQD73" s="8"/>
      <c r="AQE73" s="8"/>
      <c r="AQF73" s="8"/>
      <c r="AQG73" s="8"/>
      <c r="AQH73" s="8"/>
      <c r="AQI73" s="8"/>
      <c r="AQJ73" s="8"/>
      <c r="AQK73" s="8"/>
      <c r="AQL73" s="8"/>
      <c r="AQM73" s="8"/>
      <c r="AQN73" s="8"/>
      <c r="AQO73" s="8"/>
      <c r="AQP73" s="8"/>
      <c r="AQQ73" s="8"/>
      <c r="AQR73" s="8"/>
      <c r="AQS73" s="8"/>
      <c r="AQT73" s="8"/>
      <c r="AQU73" s="8"/>
      <c r="AQV73" s="8"/>
      <c r="AQW73" s="8"/>
      <c r="AQX73" s="8"/>
      <c r="AQY73" s="8"/>
      <c r="AQZ73" s="8"/>
      <c r="ARA73" s="8"/>
      <c r="ARB73" s="8"/>
      <c r="ARC73" s="8"/>
      <c r="ARD73" s="8"/>
      <c r="ARE73" s="8"/>
      <c r="ARF73" s="8"/>
      <c r="ARG73" s="8"/>
      <c r="ARH73" s="8"/>
      <c r="ARI73" s="8"/>
      <c r="ARJ73" s="8"/>
      <c r="ARK73" s="8"/>
      <c r="ARL73" s="8"/>
      <c r="ARM73" s="8"/>
      <c r="ARN73" s="8"/>
      <c r="ARO73" s="8"/>
      <c r="ARP73" s="8"/>
      <c r="ARQ73" s="8"/>
      <c r="ARR73" s="8"/>
      <c r="ARS73" s="8"/>
      <c r="ART73" s="8"/>
      <c r="ARU73" s="8"/>
      <c r="ARV73" s="8"/>
      <c r="ARW73" s="8"/>
      <c r="ARX73" s="8"/>
      <c r="ARY73" s="8"/>
      <c r="ARZ73" s="8"/>
      <c r="ASA73" s="8"/>
      <c r="ASB73" s="8"/>
      <c r="ASC73" s="8"/>
      <c r="ASD73" s="8"/>
      <c r="ASE73" s="8"/>
      <c r="ASF73" s="8"/>
      <c r="ASG73" s="8"/>
      <c r="ASH73" s="8"/>
      <c r="ASI73" s="8"/>
      <c r="ASJ73" s="8"/>
      <c r="ASK73" s="8"/>
      <c r="ASL73" s="8"/>
      <c r="ASM73" s="8"/>
      <c r="ASN73" s="8"/>
      <c r="ASO73" s="8"/>
      <c r="ASP73" s="8"/>
      <c r="ASQ73" s="8"/>
      <c r="ASR73" s="8"/>
      <c r="ASS73" s="8"/>
      <c r="AST73" s="8"/>
      <c r="ASU73" s="8"/>
      <c r="ASV73" s="8"/>
      <c r="ASW73" s="8"/>
      <c r="ASX73" s="8"/>
      <c r="ASY73" s="8"/>
      <c r="ASZ73" s="8"/>
      <c r="ATA73" s="8"/>
      <c r="ATB73" s="8"/>
      <c r="ATC73" s="8"/>
      <c r="ATD73" s="8"/>
      <c r="ATE73" s="8"/>
      <c r="ATF73" s="8"/>
      <c r="ATG73" s="8"/>
      <c r="ATH73" s="8"/>
      <c r="ATI73" s="8"/>
      <c r="ATJ73" s="8"/>
      <c r="ATK73" s="8"/>
      <c r="ATL73" s="8"/>
      <c r="ATM73" s="8"/>
      <c r="ATN73" s="8"/>
      <c r="ATO73" s="8"/>
      <c r="ATP73" s="8"/>
      <c r="ATQ73" s="8"/>
      <c r="ATR73" s="8"/>
      <c r="ATS73" s="8"/>
      <c r="ATT73" s="8"/>
      <c r="ATU73" s="8"/>
      <c r="ATV73" s="8"/>
      <c r="ATW73" s="8"/>
      <c r="ATX73" s="8"/>
      <c r="ATY73" s="8"/>
      <c r="ATZ73" s="8"/>
      <c r="AUA73" s="8"/>
      <c r="AUB73" s="8"/>
      <c r="AUC73" s="8"/>
      <c r="AUD73" s="8"/>
      <c r="AUE73" s="8"/>
      <c r="AUF73" s="8"/>
      <c r="AUG73" s="8"/>
      <c r="AUH73" s="8"/>
      <c r="AUI73" s="8"/>
      <c r="AUJ73" s="8"/>
      <c r="AUK73" s="8"/>
      <c r="AUL73" s="8"/>
      <c r="AUM73" s="8"/>
      <c r="AUN73" s="8"/>
      <c r="AUO73" s="8"/>
      <c r="AUP73" s="8"/>
      <c r="AUQ73" s="8"/>
      <c r="AUR73" s="8"/>
      <c r="AUS73" s="8"/>
      <c r="AUT73" s="8"/>
      <c r="AUU73" s="8"/>
      <c r="AUV73" s="8"/>
      <c r="AUW73" s="8"/>
      <c r="AUX73" s="8"/>
      <c r="AUY73" s="8"/>
      <c r="AUZ73" s="8"/>
      <c r="AVA73" s="8"/>
      <c r="AVB73" s="8"/>
      <c r="AVC73" s="8"/>
      <c r="AVD73" s="8"/>
      <c r="AVE73" s="8"/>
      <c r="AVF73" s="8"/>
      <c r="AVG73" s="8"/>
      <c r="AVH73" s="8"/>
      <c r="AVI73" s="8"/>
      <c r="AVJ73" s="8"/>
      <c r="AVK73" s="8"/>
      <c r="AVL73" s="8"/>
      <c r="AVM73" s="8"/>
      <c r="AVN73" s="8"/>
      <c r="AVO73" s="8"/>
      <c r="AVP73" s="8"/>
      <c r="AVQ73" s="8"/>
      <c r="AVR73" s="8"/>
      <c r="AVS73" s="8"/>
      <c r="AVT73" s="8"/>
      <c r="AVU73" s="8"/>
      <c r="AVV73" s="8"/>
      <c r="AVW73" s="8"/>
      <c r="AVX73" s="8"/>
      <c r="AVY73" s="8"/>
      <c r="AVZ73" s="8"/>
      <c r="AWA73" s="8"/>
      <c r="AWB73" s="8"/>
      <c r="AWC73" s="8"/>
      <c r="AWD73" s="8"/>
      <c r="AWE73" s="8"/>
      <c r="AWF73" s="8"/>
      <c r="AWG73" s="8"/>
      <c r="AWH73" s="8"/>
      <c r="AWI73" s="8"/>
      <c r="AWJ73" s="8"/>
      <c r="AWK73" s="8"/>
      <c r="AWL73" s="8"/>
      <c r="AWM73" s="8"/>
      <c r="AWN73" s="8"/>
      <c r="AWO73" s="8"/>
      <c r="AWP73" s="8"/>
      <c r="AWQ73" s="8"/>
      <c r="AWR73" s="8"/>
      <c r="AWS73" s="8"/>
      <c r="AWT73" s="8"/>
      <c r="AWU73" s="8"/>
      <c r="AWV73" s="8"/>
      <c r="AWW73" s="8"/>
      <c r="AWX73" s="8"/>
      <c r="AWY73" s="8"/>
      <c r="AWZ73" s="8"/>
      <c r="AXA73" s="8"/>
      <c r="AXB73" s="8"/>
      <c r="AXC73" s="8"/>
      <c r="AXD73" s="8"/>
      <c r="AXE73" s="8"/>
      <c r="AXF73" s="8"/>
      <c r="AXG73" s="8"/>
      <c r="AXH73" s="8"/>
      <c r="AXI73" s="8"/>
      <c r="AXJ73" s="8"/>
      <c r="AXK73" s="8"/>
      <c r="AXL73" s="8"/>
      <c r="AXM73" s="8"/>
      <c r="AXN73" s="8"/>
      <c r="AXO73" s="8"/>
      <c r="AXP73" s="8"/>
      <c r="AXQ73" s="8"/>
      <c r="AXR73" s="8"/>
      <c r="AXS73" s="8"/>
      <c r="AXT73" s="8"/>
      <c r="AXU73" s="8"/>
      <c r="AXV73" s="8"/>
      <c r="AXW73" s="8"/>
      <c r="AXX73" s="8"/>
      <c r="AXY73" s="8"/>
      <c r="AXZ73" s="8"/>
      <c r="AYA73" s="8"/>
      <c r="AYB73" s="8"/>
      <c r="AYC73" s="8"/>
      <c r="AYD73" s="8"/>
      <c r="AYE73" s="8"/>
      <c r="AYF73" s="8"/>
      <c r="AYG73" s="8"/>
      <c r="AYH73" s="8"/>
      <c r="AYI73" s="8"/>
      <c r="AYJ73" s="8"/>
      <c r="AYK73" s="8"/>
      <c r="AYL73" s="8"/>
      <c r="AYM73" s="8"/>
      <c r="AYN73" s="8"/>
      <c r="AYO73" s="8"/>
      <c r="AYP73" s="8"/>
      <c r="AYQ73" s="8"/>
      <c r="AYR73" s="8"/>
      <c r="AYS73" s="8"/>
      <c r="AYT73" s="8"/>
      <c r="AYU73" s="8"/>
      <c r="AYV73" s="8"/>
      <c r="AYW73" s="8"/>
      <c r="AYX73" s="8"/>
      <c r="AYY73" s="8"/>
      <c r="AYZ73" s="8"/>
      <c r="AZA73" s="8"/>
      <c r="AZB73" s="8"/>
      <c r="AZC73" s="8"/>
      <c r="AZD73" s="8"/>
      <c r="AZE73" s="8"/>
      <c r="AZF73" s="8"/>
      <c r="AZG73" s="8"/>
      <c r="AZH73" s="8"/>
      <c r="AZI73" s="8"/>
      <c r="AZJ73" s="8"/>
      <c r="AZK73" s="8"/>
      <c r="AZL73" s="8"/>
      <c r="AZM73" s="8"/>
      <c r="AZN73" s="8"/>
      <c r="AZO73" s="8"/>
      <c r="AZP73" s="8"/>
      <c r="AZQ73" s="8"/>
      <c r="AZR73" s="8"/>
      <c r="AZS73" s="8"/>
      <c r="AZT73" s="8"/>
      <c r="AZU73" s="8"/>
      <c r="AZV73" s="8"/>
      <c r="AZW73" s="8"/>
      <c r="AZX73" s="8"/>
      <c r="AZY73" s="8"/>
      <c r="AZZ73" s="8"/>
      <c r="BAA73" s="8"/>
      <c r="BAB73" s="8"/>
      <c r="BAC73" s="8"/>
      <c r="BAD73" s="8"/>
      <c r="BAE73" s="8"/>
      <c r="BAF73" s="8"/>
      <c r="BAG73" s="8"/>
      <c r="BAH73" s="8"/>
      <c r="BAI73" s="8"/>
      <c r="BAJ73" s="8"/>
      <c r="BAK73" s="8"/>
      <c r="BAL73" s="8"/>
      <c r="BAM73" s="8"/>
      <c r="BAN73" s="8"/>
      <c r="BAO73" s="8"/>
      <c r="BAP73" s="8"/>
      <c r="BAQ73" s="8"/>
      <c r="BAR73" s="8"/>
      <c r="BAS73" s="8"/>
      <c r="BAT73" s="8"/>
      <c r="BAU73" s="8"/>
      <c r="BAV73" s="8"/>
      <c r="BAW73" s="8"/>
      <c r="BAX73" s="8"/>
      <c r="BAY73" s="8"/>
      <c r="BAZ73" s="8"/>
      <c r="BBA73" s="8"/>
      <c r="BBB73" s="8"/>
      <c r="BBC73" s="8"/>
      <c r="BBD73" s="8"/>
      <c r="BBE73" s="8"/>
      <c r="BBF73" s="8"/>
      <c r="BBG73" s="8"/>
      <c r="BBH73" s="8"/>
      <c r="BBI73" s="8"/>
      <c r="BBJ73" s="8"/>
      <c r="BBK73" s="8"/>
      <c r="BBL73" s="8"/>
      <c r="BBM73" s="8"/>
      <c r="BBN73" s="8"/>
      <c r="BBO73" s="8"/>
      <c r="BBP73" s="8"/>
      <c r="BBQ73" s="8"/>
      <c r="BBR73" s="8"/>
      <c r="BBS73" s="8"/>
      <c r="BBT73" s="8"/>
      <c r="BBU73" s="8"/>
      <c r="BBV73" s="8"/>
      <c r="BBW73" s="8"/>
      <c r="BBX73" s="8"/>
      <c r="BBY73" s="8"/>
      <c r="BBZ73" s="8"/>
      <c r="BCA73" s="8"/>
      <c r="BCB73" s="8"/>
      <c r="BCC73" s="8"/>
      <c r="BCD73" s="8"/>
      <c r="BCE73" s="8"/>
      <c r="BCF73" s="8"/>
      <c r="BCG73" s="8"/>
      <c r="BCH73" s="8"/>
      <c r="BCI73" s="8"/>
      <c r="BCJ73" s="8"/>
      <c r="BCK73" s="8"/>
      <c r="BCL73" s="8"/>
      <c r="BCM73" s="8"/>
      <c r="BCN73" s="8"/>
      <c r="BCO73" s="8"/>
      <c r="BCP73" s="8"/>
      <c r="BCQ73" s="8"/>
      <c r="BCR73" s="8"/>
      <c r="BCS73" s="8"/>
      <c r="BCT73" s="8"/>
      <c r="BCU73" s="8"/>
      <c r="BCV73" s="8"/>
      <c r="BCW73" s="8"/>
      <c r="BCX73" s="8"/>
      <c r="BCY73" s="8"/>
      <c r="BCZ73" s="8"/>
      <c r="BDA73" s="8"/>
      <c r="BDB73" s="8"/>
      <c r="BDC73" s="8"/>
      <c r="BDD73" s="8"/>
      <c r="BDE73" s="8"/>
      <c r="BDF73" s="8"/>
      <c r="BDG73" s="8"/>
      <c r="BDH73" s="8"/>
      <c r="BDI73" s="8"/>
      <c r="BDJ73" s="8"/>
      <c r="BDK73" s="8"/>
      <c r="BDL73" s="8"/>
      <c r="BDM73" s="8"/>
      <c r="BDN73" s="8"/>
      <c r="BDO73" s="8"/>
      <c r="BDP73" s="8"/>
      <c r="BDQ73" s="8"/>
      <c r="BDR73" s="8"/>
      <c r="BDS73" s="8"/>
      <c r="BDT73" s="8"/>
      <c r="BDU73" s="8"/>
      <c r="BDV73" s="8"/>
      <c r="BDW73" s="8"/>
      <c r="BDX73" s="8"/>
      <c r="BDY73" s="8"/>
      <c r="BDZ73" s="8"/>
      <c r="BEA73" s="8"/>
      <c r="BEB73" s="8"/>
      <c r="BEC73" s="8"/>
      <c r="BED73" s="8"/>
      <c r="BEE73" s="8"/>
      <c r="BEF73" s="8"/>
      <c r="BEG73" s="8"/>
      <c r="BEH73" s="8"/>
      <c r="BEI73" s="8"/>
      <c r="BEJ73" s="8"/>
      <c r="BEK73" s="8"/>
      <c r="BEL73" s="8"/>
      <c r="BEM73" s="8"/>
      <c r="BEN73" s="8"/>
      <c r="BEO73" s="8"/>
      <c r="BEP73" s="8"/>
      <c r="BEQ73" s="8"/>
      <c r="BER73" s="8"/>
      <c r="BES73" s="8"/>
      <c r="BET73" s="8"/>
      <c r="BEU73" s="8"/>
      <c r="BEV73" s="8"/>
      <c r="BEW73" s="8"/>
      <c r="BEX73" s="8"/>
      <c r="BEY73" s="8"/>
      <c r="BEZ73" s="8"/>
      <c r="BFA73" s="8"/>
      <c r="BFB73" s="8"/>
      <c r="BFC73" s="8"/>
      <c r="BFD73" s="8"/>
      <c r="BFE73" s="8"/>
      <c r="BFF73" s="8"/>
      <c r="BFG73" s="8"/>
      <c r="BFH73" s="8"/>
      <c r="BFI73" s="8"/>
      <c r="BFJ73" s="8"/>
      <c r="BFK73" s="8"/>
      <c r="BFL73" s="8"/>
      <c r="BFM73" s="8"/>
      <c r="BFN73" s="8"/>
      <c r="BFO73" s="8"/>
      <c r="BFP73" s="8"/>
      <c r="BFQ73" s="8"/>
      <c r="BFR73" s="8"/>
      <c r="BFS73" s="8"/>
      <c r="BFT73" s="8"/>
      <c r="BFU73" s="8"/>
      <c r="BFV73" s="8"/>
      <c r="BFW73" s="8"/>
      <c r="BFX73" s="8"/>
      <c r="BFY73" s="8"/>
      <c r="BFZ73" s="8"/>
      <c r="BGA73" s="8"/>
      <c r="BGB73" s="8"/>
      <c r="BGC73" s="8"/>
      <c r="BGD73" s="8"/>
      <c r="BGE73" s="8"/>
      <c r="BGF73" s="8"/>
      <c r="BGG73" s="8"/>
      <c r="BGH73" s="8"/>
      <c r="BGI73" s="8"/>
      <c r="BGJ73" s="8"/>
      <c r="BGK73" s="8"/>
      <c r="BGL73" s="8"/>
      <c r="BGM73" s="8"/>
      <c r="BGN73" s="8"/>
      <c r="BGO73" s="8"/>
      <c r="BGP73" s="8"/>
      <c r="BGQ73" s="8"/>
      <c r="BGR73" s="8"/>
      <c r="BGS73" s="8"/>
      <c r="BGT73" s="8"/>
      <c r="BGU73" s="8"/>
      <c r="BGV73" s="8"/>
      <c r="BGW73" s="8"/>
      <c r="BGX73" s="8"/>
      <c r="BGY73" s="8"/>
      <c r="BGZ73" s="8"/>
      <c r="BHA73" s="8"/>
      <c r="BHB73" s="8"/>
      <c r="BHC73" s="8"/>
      <c r="BHD73" s="8"/>
      <c r="BHE73" s="8"/>
      <c r="BHF73" s="8"/>
      <c r="BHG73" s="8"/>
      <c r="BHH73" s="8"/>
      <c r="BHI73" s="8"/>
      <c r="BHJ73" s="8"/>
      <c r="BHK73" s="8"/>
      <c r="BHL73" s="8"/>
      <c r="BHM73" s="8"/>
      <c r="BHN73" s="8"/>
      <c r="BHO73" s="8"/>
      <c r="BHP73" s="8"/>
      <c r="BHQ73" s="8"/>
      <c r="BHR73" s="8"/>
      <c r="BHS73" s="8"/>
      <c r="BHT73" s="8"/>
      <c r="BHU73" s="8"/>
      <c r="BHV73" s="8"/>
      <c r="BHW73" s="8"/>
      <c r="BHX73" s="8"/>
      <c r="BHY73" s="8"/>
      <c r="BHZ73" s="8"/>
      <c r="BIA73" s="8"/>
      <c r="BIB73" s="8"/>
      <c r="BIC73" s="8"/>
      <c r="BID73" s="8"/>
      <c r="BIE73" s="8"/>
      <c r="BIF73" s="8"/>
      <c r="BIG73" s="8"/>
      <c r="BIH73" s="8"/>
      <c r="BII73" s="8"/>
      <c r="BIJ73" s="8"/>
      <c r="BIK73" s="8"/>
      <c r="BIL73" s="8"/>
      <c r="BIM73" s="8"/>
      <c r="BIN73" s="8"/>
      <c r="BIO73" s="8"/>
      <c r="BIP73" s="8"/>
      <c r="BIQ73" s="8"/>
      <c r="BIR73" s="8"/>
      <c r="BIS73" s="8"/>
      <c r="BIT73" s="8"/>
      <c r="BIU73" s="8"/>
      <c r="BIV73" s="8"/>
      <c r="BIW73" s="8"/>
      <c r="BIX73" s="8"/>
      <c r="BIY73" s="8"/>
      <c r="BIZ73" s="8"/>
      <c r="BJA73" s="8"/>
      <c r="BJB73" s="8"/>
      <c r="BJC73" s="8"/>
      <c r="BJD73" s="8"/>
      <c r="BJE73" s="8"/>
      <c r="BJF73" s="8"/>
      <c r="BJG73" s="8"/>
      <c r="BJH73" s="8"/>
      <c r="BJI73" s="8"/>
      <c r="BJJ73" s="8"/>
      <c r="BJK73" s="8"/>
      <c r="BJL73" s="8"/>
      <c r="BJM73" s="8"/>
      <c r="BJN73" s="8"/>
      <c r="BJO73" s="8"/>
      <c r="BJP73" s="8"/>
      <c r="BJQ73" s="8"/>
      <c r="BJR73" s="8"/>
      <c r="BJS73" s="8"/>
      <c r="BJT73" s="8"/>
      <c r="BJU73" s="8"/>
      <c r="BJV73" s="8"/>
      <c r="BJW73" s="8"/>
      <c r="BJX73" s="8"/>
      <c r="BJY73" s="8"/>
      <c r="BJZ73" s="8"/>
      <c r="BKA73" s="8"/>
      <c r="BKB73" s="8"/>
      <c r="BKC73" s="8"/>
      <c r="BKD73" s="8"/>
      <c r="BKE73" s="8"/>
      <c r="BKF73" s="8"/>
      <c r="BKG73" s="8"/>
      <c r="BKH73" s="8"/>
      <c r="BKI73" s="8"/>
      <c r="BKJ73" s="8"/>
      <c r="BKK73" s="8"/>
      <c r="BKL73" s="8"/>
      <c r="BKM73" s="8"/>
      <c r="BKN73" s="8"/>
      <c r="BKO73" s="8"/>
      <c r="BKP73" s="8"/>
      <c r="BKQ73" s="8"/>
      <c r="BKR73" s="8"/>
      <c r="BKS73" s="8"/>
      <c r="BKT73" s="8"/>
      <c r="BKU73" s="8"/>
      <c r="BKV73" s="8"/>
      <c r="BKW73" s="8"/>
      <c r="BKX73" s="8"/>
      <c r="BKY73" s="8"/>
      <c r="BKZ73" s="8"/>
      <c r="BLA73" s="8"/>
      <c r="BLB73" s="8"/>
      <c r="BLC73" s="8"/>
      <c r="BLD73" s="8"/>
      <c r="BLE73" s="8"/>
      <c r="BLF73" s="8"/>
      <c r="BLG73" s="8"/>
      <c r="BLH73" s="8"/>
      <c r="BLI73" s="8"/>
      <c r="BLJ73" s="8"/>
      <c r="BLK73" s="8"/>
      <c r="BLL73" s="8"/>
      <c r="BLM73" s="8"/>
      <c r="BLN73" s="8"/>
      <c r="BLO73" s="8"/>
      <c r="BLP73" s="8"/>
      <c r="BLQ73" s="8"/>
      <c r="BLR73" s="8"/>
      <c r="BLS73" s="8"/>
      <c r="BLT73" s="8"/>
      <c r="BLU73" s="8"/>
      <c r="BLV73" s="8"/>
      <c r="BLW73" s="8"/>
      <c r="BLX73" s="8"/>
      <c r="BLY73" s="8"/>
      <c r="BLZ73" s="8"/>
      <c r="BMA73" s="8"/>
      <c r="BMB73" s="8"/>
      <c r="BMC73" s="8"/>
      <c r="BMD73" s="8"/>
      <c r="BME73" s="8"/>
      <c r="BMF73" s="8"/>
      <c r="BMG73" s="8"/>
      <c r="BMH73" s="8"/>
      <c r="BMI73" s="8"/>
      <c r="BMJ73" s="8"/>
      <c r="BMK73" s="8"/>
      <c r="BML73" s="8"/>
      <c r="BMM73" s="8"/>
      <c r="BMN73" s="8"/>
      <c r="BMO73" s="8"/>
      <c r="BMP73" s="8"/>
      <c r="BMQ73" s="8"/>
      <c r="BMR73" s="8"/>
      <c r="BMS73" s="8"/>
      <c r="BMT73" s="8"/>
      <c r="BMU73" s="8"/>
      <c r="BMV73" s="8"/>
      <c r="BMW73" s="8"/>
      <c r="BMX73" s="8"/>
      <c r="BMY73" s="8"/>
      <c r="BMZ73" s="8"/>
      <c r="BNA73" s="8"/>
      <c r="BNB73" s="8"/>
      <c r="BNC73" s="8"/>
      <c r="BND73" s="8"/>
      <c r="BNE73" s="8"/>
      <c r="BNF73" s="8"/>
      <c r="BNG73" s="8"/>
      <c r="BNH73" s="8"/>
      <c r="BNI73" s="8"/>
      <c r="BNJ73" s="8"/>
      <c r="BNK73" s="8"/>
      <c r="BNL73" s="8"/>
      <c r="BNM73" s="8"/>
      <c r="BNN73" s="8"/>
      <c r="BNO73" s="8"/>
      <c r="BNP73" s="8"/>
      <c r="BNQ73" s="8"/>
      <c r="BNR73" s="8"/>
      <c r="BNS73" s="8"/>
      <c r="BNT73" s="8"/>
      <c r="BNU73" s="8"/>
      <c r="BNV73" s="8"/>
      <c r="BNW73" s="8"/>
      <c r="BNX73" s="8"/>
      <c r="BNY73" s="8"/>
      <c r="BNZ73" s="8"/>
      <c r="BOA73" s="8"/>
      <c r="BOB73" s="8"/>
      <c r="BOC73" s="8"/>
      <c r="BOD73" s="8"/>
      <c r="BOE73" s="8"/>
      <c r="BOF73" s="8"/>
      <c r="BOG73" s="8"/>
      <c r="BOH73" s="8"/>
      <c r="BOI73" s="8"/>
      <c r="BOJ73" s="8"/>
      <c r="BOK73" s="8"/>
      <c r="BOL73" s="8"/>
      <c r="BOM73" s="8"/>
      <c r="BON73" s="8"/>
      <c r="BOO73" s="8"/>
      <c r="BOP73" s="8"/>
      <c r="BOQ73" s="8"/>
      <c r="BOR73" s="8"/>
      <c r="BOS73" s="8"/>
      <c r="BOT73" s="8"/>
      <c r="BOU73" s="8"/>
      <c r="BOV73" s="8"/>
      <c r="BOW73" s="8"/>
      <c r="BOX73" s="8"/>
      <c r="BOY73" s="8"/>
      <c r="BOZ73" s="8"/>
      <c r="BPA73" s="8"/>
      <c r="BPB73" s="8"/>
      <c r="BPC73" s="8"/>
      <c r="BPD73" s="8"/>
      <c r="BPE73" s="8"/>
      <c r="BPF73" s="8"/>
      <c r="BPG73" s="8"/>
      <c r="BPH73" s="8"/>
      <c r="BPI73" s="8"/>
      <c r="BPJ73" s="8"/>
      <c r="BPK73" s="8"/>
      <c r="BPL73" s="8"/>
      <c r="BPM73" s="8"/>
      <c r="BPN73" s="8"/>
      <c r="BPO73" s="8"/>
      <c r="BPP73" s="8"/>
      <c r="BPQ73" s="8"/>
      <c r="BPR73" s="8"/>
      <c r="BPS73" s="8"/>
      <c r="BPT73" s="8"/>
      <c r="BPU73" s="8"/>
      <c r="BPV73" s="8"/>
      <c r="BPW73" s="8"/>
      <c r="BPX73" s="8"/>
      <c r="BPY73" s="8"/>
      <c r="BPZ73" s="8"/>
      <c r="BQA73" s="8"/>
      <c r="BQB73" s="8"/>
      <c r="BQC73" s="8"/>
      <c r="BQD73" s="8"/>
      <c r="BQE73" s="8"/>
      <c r="BQF73" s="8"/>
      <c r="BQG73" s="8"/>
      <c r="BQH73" s="8"/>
      <c r="BQI73" s="8"/>
      <c r="BQJ73" s="8"/>
      <c r="BQK73" s="8"/>
      <c r="BQL73" s="8"/>
      <c r="BQM73" s="8"/>
      <c r="BQN73" s="8"/>
      <c r="BQO73" s="8"/>
      <c r="BQP73" s="8"/>
      <c r="BQQ73" s="8"/>
      <c r="BQR73" s="8"/>
      <c r="BQS73" s="8"/>
      <c r="BQT73" s="8"/>
      <c r="BQU73" s="8"/>
      <c r="BQV73" s="8"/>
      <c r="BQW73" s="8"/>
      <c r="BQX73" s="8"/>
      <c r="BQY73" s="8"/>
      <c r="BQZ73" s="8"/>
      <c r="BRA73" s="8"/>
      <c r="BRB73" s="8"/>
      <c r="BRC73" s="8"/>
      <c r="BRD73" s="8"/>
      <c r="BRE73" s="8"/>
      <c r="BRF73" s="8"/>
      <c r="BRG73" s="8"/>
      <c r="BRH73" s="8"/>
      <c r="BRI73" s="8"/>
      <c r="BRJ73" s="8"/>
      <c r="BRK73" s="8"/>
      <c r="BRL73" s="8"/>
      <c r="BRM73" s="8"/>
      <c r="BRN73" s="8"/>
      <c r="BRO73" s="8"/>
      <c r="BRP73" s="8"/>
      <c r="BRQ73" s="8"/>
      <c r="BRR73" s="8"/>
      <c r="BRS73" s="8"/>
      <c r="BRT73" s="8"/>
      <c r="BRU73" s="8"/>
      <c r="BRV73" s="8"/>
      <c r="BRW73" s="8"/>
      <c r="BRX73" s="8"/>
      <c r="BRY73" s="8"/>
      <c r="BRZ73" s="8"/>
      <c r="BSA73" s="8"/>
      <c r="BSB73" s="8"/>
      <c r="BSC73" s="8"/>
      <c r="BSD73" s="8"/>
      <c r="BSE73" s="8"/>
      <c r="BSF73" s="8"/>
      <c r="BSG73" s="8"/>
      <c r="BSH73" s="8"/>
      <c r="BSI73" s="8"/>
      <c r="BSJ73" s="8"/>
      <c r="BSK73" s="8"/>
      <c r="BSL73" s="8"/>
      <c r="BSM73" s="8"/>
      <c r="BSN73" s="8"/>
      <c r="BSO73" s="8"/>
      <c r="BSP73" s="8"/>
      <c r="BSQ73" s="8"/>
      <c r="BSR73" s="8"/>
      <c r="BSS73" s="8"/>
      <c r="BST73" s="8"/>
      <c r="BSU73" s="8"/>
      <c r="BSV73" s="8"/>
      <c r="BSW73" s="8"/>
      <c r="BSX73" s="8"/>
      <c r="BSY73" s="8"/>
      <c r="BSZ73" s="8"/>
      <c r="BTA73" s="8"/>
      <c r="BTB73" s="8"/>
      <c r="BTC73" s="8"/>
      <c r="BTD73" s="8"/>
      <c r="BTE73" s="8"/>
      <c r="BTF73" s="8"/>
      <c r="BTG73" s="8"/>
      <c r="BTH73" s="8"/>
      <c r="BTI73" s="8"/>
      <c r="BTJ73" s="8"/>
      <c r="BTK73" s="8"/>
      <c r="BTL73" s="8"/>
      <c r="BTM73" s="8"/>
      <c r="BTN73" s="8"/>
      <c r="BTO73" s="8"/>
      <c r="BTP73" s="8"/>
      <c r="BTQ73" s="8"/>
      <c r="BTR73" s="8"/>
      <c r="BTS73" s="8"/>
      <c r="BTT73" s="8"/>
      <c r="BTU73" s="8"/>
      <c r="BTV73" s="8"/>
      <c r="BTW73" s="8"/>
      <c r="BTX73" s="8"/>
      <c r="BTY73" s="8"/>
      <c r="BTZ73" s="8"/>
      <c r="BUA73" s="8"/>
      <c r="BUB73" s="8"/>
      <c r="BUC73" s="8"/>
      <c r="BUD73" s="8"/>
      <c r="BUE73" s="8"/>
      <c r="BUF73" s="8"/>
      <c r="BUG73" s="8"/>
      <c r="BUH73" s="8"/>
      <c r="BUI73" s="8"/>
      <c r="BUJ73" s="8"/>
      <c r="BUK73" s="8"/>
      <c r="BUL73" s="8"/>
      <c r="BUM73" s="8"/>
      <c r="BUN73" s="8"/>
      <c r="BUO73" s="8"/>
      <c r="BUP73" s="8"/>
      <c r="BUQ73" s="8"/>
      <c r="BUR73" s="8"/>
      <c r="BUS73" s="8"/>
      <c r="BUT73" s="8"/>
      <c r="BUU73" s="8"/>
      <c r="BUV73" s="8"/>
      <c r="BUW73" s="8"/>
      <c r="BUX73" s="8"/>
      <c r="BUY73" s="8"/>
      <c r="BUZ73" s="8"/>
      <c r="BVA73" s="8"/>
      <c r="BVB73" s="8"/>
      <c r="BVC73" s="8"/>
      <c r="BVD73" s="8"/>
      <c r="BVE73" s="8"/>
      <c r="BVF73" s="8"/>
      <c r="BVG73" s="8"/>
      <c r="BVH73" s="8"/>
      <c r="BVI73" s="8"/>
      <c r="BVJ73" s="8"/>
      <c r="BVK73" s="8"/>
      <c r="BVL73" s="8"/>
      <c r="BVM73" s="8"/>
      <c r="BVN73" s="8"/>
      <c r="BVO73" s="8"/>
      <c r="BVP73" s="8"/>
      <c r="BVQ73" s="8"/>
      <c r="BVR73" s="8"/>
      <c r="BVS73" s="8"/>
      <c r="BVT73" s="8"/>
      <c r="BVU73" s="8"/>
      <c r="BVV73" s="8"/>
      <c r="BVW73" s="8"/>
      <c r="BVX73" s="8"/>
      <c r="BVY73" s="8"/>
      <c r="BVZ73" s="8"/>
      <c r="BWA73" s="8"/>
      <c r="BWB73" s="8"/>
      <c r="BWC73" s="8"/>
      <c r="BWD73" s="8"/>
      <c r="BWE73" s="8"/>
      <c r="BWF73" s="8"/>
      <c r="BWG73" s="8"/>
      <c r="BWH73" s="8"/>
      <c r="BWI73" s="8"/>
      <c r="BWJ73" s="8"/>
      <c r="BWK73" s="8"/>
      <c r="BWL73" s="8"/>
      <c r="BWM73" s="8"/>
      <c r="BWN73" s="8"/>
      <c r="BWO73" s="8"/>
      <c r="BWP73" s="8"/>
      <c r="BWQ73" s="8"/>
    </row>
    <row r="74" spans="1:1967" s="547" customFormat="1" ht="102" customHeight="1">
      <c r="A74" s="9" t="s">
        <v>6122</v>
      </c>
      <c r="B74" s="100" t="s">
        <v>97</v>
      </c>
      <c r="C74" s="478" t="s">
        <v>756</v>
      </c>
      <c r="D74" s="3" t="s">
        <v>130</v>
      </c>
      <c r="E74" s="3" t="s">
        <v>1227</v>
      </c>
      <c r="F74" s="3"/>
      <c r="G74" s="3" t="s">
        <v>385</v>
      </c>
      <c r="H74" s="20">
        <v>0.6</v>
      </c>
      <c r="I74" s="34">
        <v>470000000</v>
      </c>
      <c r="J74" s="21" t="s">
        <v>1314</v>
      </c>
      <c r="K74" s="3" t="s">
        <v>1928</v>
      </c>
      <c r="L74" s="137" t="s">
        <v>3397</v>
      </c>
      <c r="M74" s="140" t="s">
        <v>383</v>
      </c>
      <c r="N74" s="345" t="s">
        <v>1926</v>
      </c>
      <c r="O74" s="3" t="s">
        <v>1366</v>
      </c>
      <c r="P74" s="7" t="s">
        <v>1338</v>
      </c>
      <c r="Q74" s="3" t="s">
        <v>1186</v>
      </c>
      <c r="R74" s="42">
        <v>149</v>
      </c>
      <c r="S74" s="19">
        <v>80570</v>
      </c>
      <c r="T74" s="83">
        <f>R74*S74</f>
        <v>12004930</v>
      </c>
      <c r="U74" s="83">
        <f t="shared" si="0"/>
        <v>13445521.600000001</v>
      </c>
      <c r="V74" s="102" t="s">
        <v>1315</v>
      </c>
      <c r="W74" s="152" t="s">
        <v>1394</v>
      </c>
      <c r="X74" s="9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8"/>
      <c r="BJ74" s="8"/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8"/>
      <c r="BW74" s="8"/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8"/>
      <c r="CI74" s="8"/>
      <c r="CJ74" s="8"/>
      <c r="CK74" s="8"/>
      <c r="CL74" s="8"/>
      <c r="CM74" s="8"/>
      <c r="CN74" s="8"/>
      <c r="CO74" s="8"/>
      <c r="CP74" s="8"/>
      <c r="CQ74" s="8"/>
      <c r="CR74" s="8"/>
      <c r="CS74" s="8"/>
      <c r="CT74" s="8"/>
      <c r="CU74" s="8"/>
      <c r="CV74" s="8"/>
      <c r="CW74" s="8"/>
      <c r="CX74" s="8"/>
      <c r="CY74" s="8"/>
      <c r="CZ74" s="8"/>
      <c r="DA74" s="8"/>
      <c r="DB74" s="8"/>
      <c r="DC74" s="8"/>
      <c r="DD74" s="8"/>
      <c r="DE74" s="8"/>
      <c r="DF74" s="8"/>
      <c r="DG74" s="8"/>
      <c r="DH74" s="8"/>
      <c r="DI74" s="8"/>
      <c r="DJ74" s="8"/>
      <c r="DK74" s="8"/>
      <c r="DL74" s="8"/>
      <c r="DM74" s="8"/>
      <c r="DN74" s="8"/>
      <c r="DO74" s="8"/>
      <c r="DP74" s="8"/>
      <c r="DQ74" s="8"/>
      <c r="DR74" s="8"/>
      <c r="DS74" s="8"/>
      <c r="DT74" s="8"/>
      <c r="DU74" s="8"/>
      <c r="DV74" s="8"/>
      <c r="DW74" s="8"/>
      <c r="DX74" s="8"/>
      <c r="DY74" s="8"/>
      <c r="DZ74" s="8"/>
      <c r="EA74" s="8"/>
      <c r="EB74" s="8"/>
      <c r="EC74" s="8"/>
      <c r="ED74" s="8"/>
      <c r="EE74" s="8"/>
      <c r="EF74" s="8"/>
      <c r="EG74" s="8"/>
      <c r="EH74" s="8"/>
      <c r="EI74" s="8"/>
      <c r="EJ74" s="8"/>
      <c r="EK74" s="8"/>
      <c r="EL74" s="8"/>
      <c r="EM74" s="8"/>
      <c r="EN74" s="8"/>
      <c r="EO74" s="8"/>
      <c r="EP74" s="8"/>
      <c r="EQ74" s="8"/>
      <c r="ER74" s="8"/>
      <c r="ES74" s="8"/>
      <c r="ET74" s="8"/>
      <c r="EU74" s="8"/>
      <c r="EV74" s="8"/>
      <c r="EW74" s="8"/>
      <c r="EX74" s="8"/>
      <c r="EY74" s="8"/>
      <c r="EZ74" s="8"/>
      <c r="FA74" s="8"/>
      <c r="FB74" s="8"/>
      <c r="FC74" s="8"/>
      <c r="FD74" s="8"/>
      <c r="FE74" s="8"/>
      <c r="FF74" s="8"/>
      <c r="FG74" s="8"/>
      <c r="FH74" s="8"/>
      <c r="FI74" s="8"/>
      <c r="FJ74" s="8"/>
      <c r="FK74" s="8"/>
      <c r="FL74" s="8"/>
      <c r="FM74" s="8"/>
      <c r="FN74" s="8"/>
      <c r="FO74" s="8"/>
      <c r="FP74" s="8"/>
      <c r="FQ74" s="8"/>
      <c r="FR74" s="8"/>
      <c r="FS74" s="8"/>
      <c r="FT74" s="8"/>
      <c r="FU74" s="8"/>
      <c r="FV74" s="8"/>
      <c r="FW74" s="8"/>
      <c r="FX74" s="8"/>
      <c r="FY74" s="8"/>
      <c r="FZ74" s="8"/>
      <c r="GA74" s="8"/>
      <c r="GB74" s="8"/>
      <c r="GC74" s="8"/>
      <c r="GD74" s="8"/>
      <c r="GE74" s="8"/>
      <c r="GF74" s="8"/>
      <c r="GG74" s="8"/>
      <c r="GH74" s="8"/>
      <c r="GI74" s="8"/>
      <c r="GJ74" s="8"/>
      <c r="GK74" s="8"/>
      <c r="GL74" s="8"/>
      <c r="GM74" s="8"/>
      <c r="GN74" s="8"/>
      <c r="GO74" s="8"/>
      <c r="GP74" s="8"/>
      <c r="GQ74" s="8"/>
      <c r="GR74" s="8"/>
      <c r="GS74" s="8"/>
      <c r="GT74" s="8"/>
      <c r="GU74" s="8"/>
      <c r="GV74" s="8"/>
      <c r="GW74" s="8"/>
      <c r="GX74" s="8"/>
      <c r="GY74" s="8"/>
      <c r="GZ74" s="8"/>
      <c r="HA74" s="8"/>
      <c r="HB74" s="8"/>
      <c r="HC74" s="8"/>
      <c r="HD74" s="8"/>
      <c r="HE74" s="8"/>
      <c r="HF74" s="8"/>
      <c r="HG74" s="8"/>
      <c r="HH74" s="8"/>
      <c r="HI74" s="8"/>
      <c r="HJ74" s="8"/>
      <c r="HK74" s="8"/>
      <c r="HL74" s="8"/>
      <c r="HM74" s="8"/>
      <c r="HN74" s="8"/>
      <c r="HO74" s="8"/>
      <c r="HP74" s="8"/>
      <c r="HQ74" s="8"/>
      <c r="HR74" s="8"/>
      <c r="HS74" s="8"/>
      <c r="HT74" s="8"/>
      <c r="HU74" s="8"/>
      <c r="HV74" s="8"/>
      <c r="HW74" s="8"/>
      <c r="HX74" s="8"/>
      <c r="HY74" s="8"/>
      <c r="HZ74" s="8"/>
      <c r="IA74" s="8"/>
      <c r="IB74" s="8"/>
      <c r="IC74" s="8"/>
      <c r="ID74" s="8"/>
      <c r="IE74" s="8"/>
      <c r="IF74" s="8"/>
      <c r="IG74" s="8"/>
      <c r="IH74" s="8"/>
      <c r="II74" s="8"/>
      <c r="IJ74" s="8"/>
      <c r="IK74" s="8"/>
      <c r="IL74" s="8"/>
      <c r="IM74" s="8"/>
      <c r="IN74" s="8"/>
      <c r="IO74" s="8"/>
      <c r="IP74" s="8"/>
      <c r="IQ74" s="8"/>
      <c r="IR74" s="8"/>
      <c r="IS74" s="8"/>
      <c r="IT74" s="8"/>
      <c r="IU74" s="8"/>
      <c r="IV74" s="8"/>
      <c r="IW74" s="8"/>
      <c r="IX74" s="8"/>
      <c r="IY74" s="8"/>
      <c r="IZ74" s="8"/>
      <c r="JA74" s="8"/>
      <c r="JB74" s="8"/>
      <c r="JC74" s="8"/>
      <c r="JD74" s="8"/>
      <c r="JE74" s="8"/>
      <c r="JF74" s="8"/>
      <c r="JG74" s="8"/>
      <c r="JH74" s="8"/>
      <c r="JI74" s="8"/>
      <c r="JJ74" s="8"/>
      <c r="JK74" s="8"/>
      <c r="JL74" s="8"/>
      <c r="JM74" s="8"/>
      <c r="JN74" s="8"/>
      <c r="JO74" s="8"/>
      <c r="JP74" s="8"/>
      <c r="JQ74" s="8"/>
      <c r="JR74" s="8"/>
      <c r="JS74" s="8"/>
      <c r="JT74" s="8"/>
      <c r="JU74" s="8"/>
      <c r="JV74" s="8"/>
      <c r="JW74" s="8"/>
      <c r="JX74" s="8"/>
      <c r="JY74" s="8"/>
      <c r="JZ74" s="8"/>
      <c r="KA74" s="8"/>
      <c r="KB74" s="8"/>
      <c r="KC74" s="8"/>
      <c r="KD74" s="8"/>
      <c r="KE74" s="8"/>
      <c r="KF74" s="8"/>
      <c r="KG74" s="8"/>
      <c r="KH74" s="8"/>
      <c r="KI74" s="8"/>
      <c r="KJ74" s="8"/>
      <c r="KK74" s="8"/>
      <c r="KL74" s="8"/>
      <c r="KM74" s="8"/>
      <c r="KN74" s="8"/>
      <c r="KO74" s="8"/>
      <c r="KP74" s="8"/>
      <c r="KQ74" s="8"/>
      <c r="KR74" s="8"/>
      <c r="KS74" s="8"/>
      <c r="KT74" s="8"/>
      <c r="KU74" s="8"/>
      <c r="KV74" s="8"/>
      <c r="KW74" s="8"/>
      <c r="KX74" s="8"/>
      <c r="KY74" s="8"/>
      <c r="KZ74" s="8"/>
      <c r="LA74" s="8"/>
      <c r="LB74" s="8"/>
      <c r="LC74" s="8"/>
      <c r="LD74" s="8"/>
      <c r="LE74" s="8"/>
      <c r="LF74" s="8"/>
      <c r="LG74" s="8"/>
      <c r="LH74" s="8"/>
      <c r="LI74" s="8"/>
      <c r="LJ74" s="8"/>
      <c r="LK74" s="8"/>
      <c r="LL74" s="8"/>
      <c r="LM74" s="8"/>
      <c r="LN74" s="8"/>
      <c r="LO74" s="8"/>
      <c r="LP74" s="8"/>
      <c r="LQ74" s="8"/>
      <c r="LR74" s="8"/>
      <c r="LS74" s="8"/>
      <c r="LT74" s="8"/>
      <c r="LU74" s="8"/>
      <c r="LV74" s="8"/>
      <c r="LW74" s="8"/>
      <c r="LX74" s="8"/>
      <c r="LY74" s="8"/>
      <c r="LZ74" s="8"/>
      <c r="MA74" s="8"/>
      <c r="MB74" s="8"/>
      <c r="MC74" s="8"/>
      <c r="MD74" s="8"/>
      <c r="ME74" s="8"/>
      <c r="MF74" s="8"/>
      <c r="MG74" s="8"/>
      <c r="MH74" s="8"/>
      <c r="MI74" s="8"/>
      <c r="MJ74" s="8"/>
      <c r="MK74" s="8"/>
      <c r="ML74" s="8"/>
      <c r="MM74" s="8"/>
      <c r="MN74" s="8"/>
      <c r="MO74" s="8"/>
      <c r="MP74" s="8"/>
      <c r="MQ74" s="8"/>
      <c r="MR74" s="8"/>
      <c r="MS74" s="8"/>
      <c r="MT74" s="8"/>
      <c r="MU74" s="8"/>
      <c r="MV74" s="8"/>
      <c r="MW74" s="8"/>
      <c r="MX74" s="8"/>
      <c r="MY74" s="8"/>
      <c r="MZ74" s="8"/>
      <c r="NA74" s="8"/>
      <c r="NB74" s="8"/>
      <c r="NC74" s="8"/>
      <c r="ND74" s="8"/>
      <c r="NE74" s="8"/>
      <c r="NF74" s="8"/>
      <c r="NG74" s="8"/>
      <c r="NH74" s="8"/>
      <c r="NI74" s="8"/>
      <c r="NJ74" s="8"/>
      <c r="NK74" s="8"/>
      <c r="NL74" s="8"/>
      <c r="NM74" s="8"/>
      <c r="NN74" s="8"/>
      <c r="NO74" s="8"/>
      <c r="NP74" s="8"/>
      <c r="NQ74" s="8"/>
      <c r="NR74" s="8"/>
      <c r="NS74" s="8"/>
      <c r="NT74" s="8"/>
      <c r="NU74" s="8"/>
      <c r="NV74" s="8"/>
      <c r="NW74" s="8"/>
      <c r="NX74" s="8"/>
      <c r="NY74" s="8"/>
      <c r="NZ74" s="8"/>
      <c r="OA74" s="8"/>
      <c r="OB74" s="8"/>
      <c r="OC74" s="8"/>
      <c r="OD74" s="8"/>
      <c r="OE74" s="8"/>
      <c r="OF74" s="8"/>
      <c r="OG74" s="8"/>
      <c r="OH74" s="8"/>
      <c r="OI74" s="8"/>
      <c r="OJ74" s="8"/>
      <c r="OK74" s="8"/>
      <c r="OL74" s="8"/>
      <c r="OM74" s="8"/>
      <c r="ON74" s="8"/>
      <c r="OO74" s="8"/>
      <c r="OP74" s="8"/>
      <c r="OQ74" s="8"/>
      <c r="OR74" s="8"/>
      <c r="OS74" s="8"/>
      <c r="OT74" s="8"/>
      <c r="OU74" s="8"/>
      <c r="OV74" s="8"/>
      <c r="OW74" s="8"/>
      <c r="OX74" s="8"/>
      <c r="OY74" s="8"/>
      <c r="OZ74" s="8"/>
      <c r="PA74" s="8"/>
      <c r="PB74" s="8"/>
      <c r="PC74" s="8"/>
      <c r="PD74" s="8"/>
      <c r="PE74" s="8"/>
      <c r="PF74" s="8"/>
      <c r="PG74" s="8"/>
      <c r="PH74" s="8"/>
      <c r="PI74" s="8"/>
      <c r="PJ74" s="8"/>
      <c r="PK74" s="8"/>
      <c r="PL74" s="8"/>
      <c r="PM74" s="8"/>
      <c r="PN74" s="8"/>
      <c r="PO74" s="8"/>
      <c r="PP74" s="8"/>
      <c r="PQ74" s="8"/>
      <c r="PR74" s="8"/>
      <c r="PS74" s="8"/>
      <c r="PT74" s="8"/>
      <c r="PU74" s="8"/>
      <c r="PV74" s="8"/>
      <c r="PW74" s="8"/>
      <c r="PX74" s="8"/>
      <c r="PY74" s="8"/>
      <c r="PZ74" s="8"/>
      <c r="QA74" s="8"/>
      <c r="QB74" s="8"/>
      <c r="QC74" s="8"/>
      <c r="QD74" s="8"/>
      <c r="QE74" s="8"/>
      <c r="QF74" s="8"/>
      <c r="QG74" s="8"/>
      <c r="QH74" s="8"/>
      <c r="QI74" s="8"/>
      <c r="QJ74" s="8"/>
      <c r="QK74" s="8"/>
      <c r="QL74" s="8"/>
      <c r="QM74" s="8"/>
      <c r="QN74" s="8"/>
      <c r="QO74" s="8"/>
      <c r="QP74" s="8"/>
      <c r="QQ74" s="8"/>
      <c r="QR74" s="8"/>
      <c r="QS74" s="8"/>
      <c r="QT74" s="8"/>
      <c r="QU74" s="8"/>
      <c r="QV74" s="8"/>
      <c r="QW74" s="8"/>
      <c r="QX74" s="8"/>
      <c r="QY74" s="8"/>
      <c r="QZ74" s="8"/>
      <c r="RA74" s="8"/>
      <c r="RB74" s="8"/>
      <c r="RC74" s="8"/>
      <c r="RD74" s="8"/>
      <c r="RE74" s="8"/>
      <c r="RF74" s="8"/>
      <c r="RG74" s="8"/>
      <c r="RH74" s="8"/>
      <c r="RI74" s="8"/>
      <c r="RJ74" s="8"/>
      <c r="RK74" s="8"/>
      <c r="RL74" s="8"/>
      <c r="RM74" s="8"/>
      <c r="RN74" s="8"/>
      <c r="RO74" s="8"/>
      <c r="RP74" s="8"/>
      <c r="RQ74" s="8"/>
      <c r="RR74" s="8"/>
      <c r="RS74" s="8"/>
      <c r="RT74" s="8"/>
      <c r="RU74" s="8"/>
      <c r="RV74" s="8"/>
      <c r="RW74" s="8"/>
      <c r="RX74" s="8"/>
      <c r="RY74" s="8"/>
      <c r="RZ74" s="8"/>
      <c r="SA74" s="8"/>
      <c r="SB74" s="8"/>
      <c r="SC74" s="8"/>
      <c r="SD74" s="8"/>
      <c r="SE74" s="8"/>
      <c r="SF74" s="8"/>
      <c r="SG74" s="8"/>
      <c r="SH74" s="8"/>
      <c r="SI74" s="8"/>
      <c r="SJ74" s="8"/>
      <c r="SK74" s="8"/>
      <c r="SL74" s="8"/>
      <c r="SM74" s="8"/>
      <c r="SN74" s="8"/>
      <c r="SO74" s="8"/>
      <c r="SP74" s="8"/>
      <c r="SQ74" s="8"/>
      <c r="SR74" s="8"/>
      <c r="SS74" s="8"/>
      <c r="ST74" s="8"/>
      <c r="SU74" s="8"/>
      <c r="SV74" s="8"/>
      <c r="SW74" s="8"/>
      <c r="SX74" s="8"/>
      <c r="SY74" s="8"/>
      <c r="SZ74" s="8"/>
      <c r="TA74" s="8"/>
      <c r="TB74" s="8"/>
      <c r="TC74" s="8"/>
      <c r="TD74" s="8"/>
      <c r="TE74" s="8"/>
      <c r="TF74" s="8"/>
      <c r="TG74" s="8"/>
      <c r="TH74" s="8"/>
      <c r="TI74" s="8"/>
      <c r="TJ74" s="8"/>
      <c r="TK74" s="8"/>
      <c r="TL74" s="8"/>
      <c r="TM74" s="8"/>
      <c r="TN74" s="8"/>
      <c r="TO74" s="8"/>
      <c r="TP74" s="8"/>
      <c r="TQ74" s="8"/>
      <c r="TR74" s="8"/>
      <c r="TS74" s="8"/>
      <c r="TT74" s="8"/>
      <c r="TU74" s="8"/>
      <c r="TV74" s="8"/>
      <c r="TW74" s="8"/>
      <c r="TX74" s="8"/>
      <c r="TY74" s="8"/>
      <c r="TZ74" s="8"/>
      <c r="UA74" s="8"/>
      <c r="UB74" s="8"/>
      <c r="UC74" s="8"/>
      <c r="UD74" s="8"/>
      <c r="UE74" s="8"/>
      <c r="UF74" s="8"/>
      <c r="UG74" s="8"/>
      <c r="UH74" s="8"/>
      <c r="UI74" s="8"/>
      <c r="UJ74" s="8"/>
      <c r="UK74" s="8"/>
      <c r="UL74" s="8"/>
      <c r="UM74" s="8"/>
      <c r="UN74" s="8"/>
      <c r="UO74" s="8"/>
      <c r="UP74" s="8"/>
      <c r="UQ74" s="8"/>
      <c r="UR74" s="8"/>
      <c r="US74" s="8"/>
      <c r="UT74" s="8"/>
      <c r="UU74" s="8"/>
      <c r="UV74" s="8"/>
      <c r="UW74" s="8"/>
      <c r="UX74" s="8"/>
      <c r="UY74" s="8"/>
      <c r="UZ74" s="8"/>
      <c r="VA74" s="8"/>
      <c r="VB74" s="8"/>
      <c r="VC74" s="8"/>
      <c r="VD74" s="8"/>
      <c r="VE74" s="8"/>
      <c r="VF74" s="8"/>
      <c r="VG74" s="8"/>
      <c r="VH74" s="8"/>
      <c r="VI74" s="8"/>
      <c r="VJ74" s="8"/>
      <c r="VK74" s="8"/>
      <c r="VL74" s="8"/>
      <c r="VM74" s="8"/>
      <c r="VN74" s="8"/>
      <c r="VO74" s="8"/>
      <c r="VP74" s="8"/>
      <c r="VQ74" s="8"/>
      <c r="VR74" s="8"/>
      <c r="VS74" s="8"/>
      <c r="VT74" s="8"/>
      <c r="VU74" s="8"/>
      <c r="VV74" s="8"/>
      <c r="VW74" s="8"/>
      <c r="VX74" s="8"/>
      <c r="VY74" s="8"/>
      <c r="VZ74" s="8"/>
      <c r="WA74" s="8"/>
      <c r="WB74" s="8"/>
      <c r="WC74" s="8"/>
      <c r="WD74" s="8"/>
      <c r="WE74" s="8"/>
      <c r="WF74" s="8"/>
      <c r="WG74" s="8"/>
      <c r="WH74" s="8"/>
      <c r="WI74" s="8"/>
      <c r="WJ74" s="8"/>
      <c r="WK74" s="8"/>
      <c r="WL74" s="8"/>
      <c r="WM74" s="8"/>
      <c r="WN74" s="8"/>
      <c r="WO74" s="8"/>
      <c r="WP74" s="8"/>
      <c r="WQ74" s="8"/>
      <c r="WR74" s="8"/>
      <c r="WS74" s="8"/>
      <c r="WT74" s="8"/>
      <c r="WU74" s="8"/>
      <c r="WV74" s="8"/>
      <c r="WW74" s="8"/>
      <c r="WX74" s="8"/>
      <c r="WY74" s="8"/>
      <c r="WZ74" s="8"/>
      <c r="XA74" s="8"/>
      <c r="XB74" s="8"/>
      <c r="XC74" s="8"/>
      <c r="XD74" s="8"/>
      <c r="XE74" s="8"/>
      <c r="XF74" s="8"/>
      <c r="XG74" s="8"/>
      <c r="XH74" s="8"/>
      <c r="XI74" s="8"/>
      <c r="XJ74" s="8"/>
      <c r="XK74" s="8"/>
      <c r="XL74" s="8"/>
      <c r="XM74" s="8"/>
      <c r="XN74" s="8"/>
      <c r="XO74" s="8"/>
      <c r="XP74" s="8"/>
      <c r="XQ74" s="8"/>
      <c r="XR74" s="8"/>
      <c r="XS74" s="8"/>
      <c r="XT74" s="8"/>
      <c r="XU74" s="8"/>
      <c r="XV74" s="8"/>
      <c r="XW74" s="8"/>
      <c r="XX74" s="8"/>
      <c r="XY74" s="8"/>
      <c r="XZ74" s="8"/>
      <c r="YA74" s="8"/>
      <c r="YB74" s="8"/>
      <c r="YC74" s="8"/>
      <c r="YD74" s="8"/>
      <c r="YE74" s="8"/>
      <c r="YF74" s="8"/>
      <c r="YG74" s="8"/>
      <c r="YH74" s="8"/>
      <c r="YI74" s="8"/>
      <c r="YJ74" s="8"/>
      <c r="YK74" s="8"/>
      <c r="YL74" s="8"/>
      <c r="YM74" s="8"/>
      <c r="YN74" s="8"/>
      <c r="YO74" s="8"/>
      <c r="YP74" s="8"/>
      <c r="YQ74" s="8"/>
      <c r="YR74" s="8"/>
      <c r="YS74" s="8"/>
      <c r="YT74" s="8"/>
      <c r="YU74" s="8"/>
      <c r="YV74" s="8"/>
      <c r="YW74" s="8"/>
      <c r="YX74" s="8"/>
      <c r="YY74" s="8"/>
      <c r="YZ74" s="8"/>
      <c r="ZA74" s="8"/>
      <c r="ZB74" s="8"/>
      <c r="ZC74" s="8"/>
      <c r="ZD74" s="8"/>
      <c r="ZE74" s="8"/>
      <c r="ZF74" s="8"/>
      <c r="ZG74" s="8"/>
      <c r="ZH74" s="8"/>
      <c r="ZI74" s="8"/>
      <c r="ZJ74" s="8"/>
      <c r="ZK74" s="8"/>
      <c r="ZL74" s="8"/>
      <c r="ZM74" s="8"/>
      <c r="ZN74" s="8"/>
      <c r="ZO74" s="8"/>
      <c r="ZP74" s="8"/>
      <c r="ZQ74" s="8"/>
      <c r="ZR74" s="8"/>
      <c r="ZS74" s="8"/>
      <c r="ZT74" s="8"/>
      <c r="ZU74" s="8"/>
      <c r="ZV74" s="8"/>
      <c r="ZW74" s="8"/>
      <c r="ZX74" s="8"/>
      <c r="ZY74" s="8"/>
      <c r="ZZ74" s="8"/>
      <c r="AAA74" s="8"/>
      <c r="AAB74" s="8"/>
      <c r="AAC74" s="8"/>
      <c r="AAD74" s="8"/>
      <c r="AAE74" s="8"/>
      <c r="AAF74" s="8"/>
      <c r="AAG74" s="8"/>
      <c r="AAH74" s="8"/>
      <c r="AAI74" s="8"/>
      <c r="AAJ74" s="8"/>
      <c r="AAK74" s="8"/>
      <c r="AAL74" s="8"/>
      <c r="AAM74" s="8"/>
      <c r="AAN74" s="8"/>
      <c r="AAO74" s="8"/>
      <c r="AAP74" s="8"/>
      <c r="AAQ74" s="8"/>
      <c r="AAR74" s="8"/>
      <c r="AAS74" s="8"/>
      <c r="AAT74" s="8"/>
      <c r="AAU74" s="8"/>
      <c r="AAV74" s="8"/>
      <c r="AAW74" s="8"/>
      <c r="AAX74" s="8"/>
      <c r="AAY74" s="8"/>
      <c r="AAZ74" s="8"/>
      <c r="ABA74" s="8"/>
      <c r="ABB74" s="8"/>
      <c r="ABC74" s="8"/>
      <c r="ABD74" s="8"/>
      <c r="ABE74" s="8"/>
      <c r="ABF74" s="8"/>
      <c r="ABG74" s="8"/>
      <c r="ABH74" s="8"/>
      <c r="ABI74" s="8"/>
      <c r="ABJ74" s="8"/>
      <c r="ABK74" s="8"/>
      <c r="ABL74" s="8"/>
      <c r="ABM74" s="8"/>
      <c r="ABN74" s="8"/>
      <c r="ABO74" s="8"/>
      <c r="ABP74" s="8"/>
      <c r="ABQ74" s="8"/>
      <c r="ABR74" s="8"/>
      <c r="ABS74" s="8"/>
      <c r="ABT74" s="8"/>
      <c r="ABU74" s="8"/>
      <c r="ABV74" s="8"/>
      <c r="ABW74" s="8"/>
      <c r="ABX74" s="8"/>
      <c r="ABY74" s="8"/>
      <c r="ABZ74" s="8"/>
      <c r="ACA74" s="8"/>
      <c r="ACB74" s="8"/>
      <c r="ACC74" s="8"/>
      <c r="ACD74" s="8"/>
      <c r="ACE74" s="8"/>
      <c r="ACF74" s="8"/>
      <c r="ACG74" s="8"/>
      <c r="ACH74" s="8"/>
      <c r="ACI74" s="8"/>
      <c r="ACJ74" s="8"/>
      <c r="ACK74" s="8"/>
      <c r="ACL74" s="8"/>
      <c r="ACM74" s="8"/>
      <c r="ACN74" s="8"/>
      <c r="ACO74" s="8"/>
      <c r="ACP74" s="8"/>
      <c r="ACQ74" s="8"/>
      <c r="ACR74" s="8"/>
      <c r="ACS74" s="8"/>
      <c r="ACT74" s="8"/>
      <c r="ACU74" s="8"/>
      <c r="ACV74" s="8"/>
      <c r="ACW74" s="8"/>
      <c r="ACX74" s="8"/>
      <c r="ACY74" s="8"/>
      <c r="ACZ74" s="8"/>
      <c r="ADA74" s="8"/>
      <c r="ADB74" s="8"/>
      <c r="ADC74" s="8"/>
      <c r="ADD74" s="8"/>
      <c r="ADE74" s="8"/>
      <c r="ADF74" s="8"/>
      <c r="ADG74" s="8"/>
      <c r="ADH74" s="8"/>
      <c r="ADI74" s="8"/>
      <c r="ADJ74" s="8"/>
      <c r="ADK74" s="8"/>
      <c r="ADL74" s="8"/>
      <c r="ADM74" s="8"/>
      <c r="ADN74" s="8"/>
      <c r="ADO74" s="8"/>
      <c r="ADP74" s="8"/>
      <c r="ADQ74" s="8"/>
      <c r="ADR74" s="8"/>
      <c r="ADS74" s="8"/>
      <c r="ADT74" s="8"/>
      <c r="ADU74" s="8"/>
      <c r="ADV74" s="8"/>
      <c r="ADW74" s="8"/>
      <c r="ADX74" s="8"/>
      <c r="ADY74" s="8"/>
      <c r="ADZ74" s="8"/>
      <c r="AEA74" s="8"/>
      <c r="AEB74" s="8"/>
      <c r="AEC74" s="8"/>
      <c r="AED74" s="8"/>
      <c r="AEE74" s="8"/>
      <c r="AEF74" s="8"/>
      <c r="AEG74" s="8"/>
      <c r="AEH74" s="8"/>
      <c r="AEI74" s="8"/>
      <c r="AEJ74" s="8"/>
      <c r="AEK74" s="8"/>
      <c r="AEL74" s="8"/>
      <c r="AEM74" s="8"/>
      <c r="AEN74" s="8"/>
      <c r="AEO74" s="8"/>
      <c r="AEP74" s="8"/>
      <c r="AEQ74" s="8"/>
      <c r="AER74" s="8"/>
      <c r="AES74" s="8"/>
      <c r="AET74" s="8"/>
      <c r="AEU74" s="8"/>
      <c r="AEV74" s="8"/>
      <c r="AEW74" s="8"/>
      <c r="AEX74" s="8"/>
      <c r="AEY74" s="8"/>
      <c r="AEZ74" s="8"/>
      <c r="AFA74" s="8"/>
      <c r="AFB74" s="8"/>
      <c r="AFC74" s="8"/>
      <c r="AFD74" s="8"/>
      <c r="AFE74" s="8"/>
      <c r="AFF74" s="8"/>
      <c r="AFG74" s="8"/>
      <c r="AFH74" s="8"/>
      <c r="AFI74" s="8"/>
      <c r="AFJ74" s="8"/>
      <c r="AFK74" s="8"/>
      <c r="AFL74" s="8"/>
      <c r="AFM74" s="8"/>
      <c r="AFN74" s="8"/>
      <c r="AFO74" s="8"/>
      <c r="AFP74" s="8"/>
      <c r="AFQ74" s="8"/>
      <c r="AFR74" s="8"/>
      <c r="AFS74" s="8"/>
      <c r="AFT74" s="8"/>
      <c r="AFU74" s="8"/>
      <c r="AFV74" s="8"/>
      <c r="AFW74" s="8"/>
      <c r="AFX74" s="8"/>
      <c r="AFY74" s="8"/>
      <c r="AFZ74" s="8"/>
      <c r="AGA74" s="8"/>
      <c r="AGB74" s="8"/>
      <c r="AGC74" s="8"/>
      <c r="AGD74" s="8"/>
      <c r="AGE74" s="8"/>
      <c r="AGF74" s="8"/>
      <c r="AGG74" s="8"/>
      <c r="AGH74" s="8"/>
      <c r="AGI74" s="8"/>
      <c r="AGJ74" s="8"/>
      <c r="AGK74" s="8"/>
      <c r="AGL74" s="8"/>
      <c r="AGM74" s="8"/>
      <c r="AGN74" s="8"/>
      <c r="AGO74" s="8"/>
      <c r="AGP74" s="8"/>
      <c r="AGQ74" s="8"/>
      <c r="AGR74" s="8"/>
      <c r="AGS74" s="8"/>
      <c r="AGT74" s="8"/>
      <c r="AGU74" s="8"/>
      <c r="AGV74" s="8"/>
      <c r="AGW74" s="8"/>
      <c r="AGX74" s="8"/>
      <c r="AGY74" s="8"/>
      <c r="AGZ74" s="8"/>
      <c r="AHA74" s="8"/>
      <c r="AHB74" s="8"/>
      <c r="AHC74" s="8"/>
      <c r="AHD74" s="8"/>
      <c r="AHE74" s="8"/>
      <c r="AHF74" s="8"/>
      <c r="AHG74" s="8"/>
      <c r="AHH74" s="8"/>
      <c r="AHI74" s="8"/>
      <c r="AHJ74" s="8"/>
      <c r="AHK74" s="8"/>
      <c r="AHL74" s="8"/>
      <c r="AHM74" s="8"/>
      <c r="AHN74" s="8"/>
      <c r="AHO74" s="8"/>
      <c r="AHP74" s="8"/>
      <c r="AHQ74" s="8"/>
      <c r="AHR74" s="8"/>
      <c r="AHS74" s="8"/>
      <c r="AHT74" s="8"/>
      <c r="AHU74" s="8"/>
      <c r="AHV74" s="8"/>
      <c r="AHW74" s="8"/>
      <c r="AHX74" s="8"/>
      <c r="AHY74" s="8"/>
      <c r="AHZ74" s="8"/>
      <c r="AIA74" s="8"/>
      <c r="AIB74" s="8"/>
      <c r="AIC74" s="8"/>
      <c r="AID74" s="8"/>
      <c r="AIE74" s="8"/>
      <c r="AIF74" s="8"/>
      <c r="AIG74" s="8"/>
      <c r="AIH74" s="8"/>
      <c r="AII74" s="8"/>
      <c r="AIJ74" s="8"/>
      <c r="AIK74" s="8"/>
      <c r="AIL74" s="8"/>
      <c r="AIM74" s="8"/>
      <c r="AIN74" s="8"/>
      <c r="AIO74" s="8"/>
      <c r="AIP74" s="8"/>
      <c r="AIQ74" s="8"/>
      <c r="AIR74" s="8"/>
      <c r="AIS74" s="8"/>
      <c r="AIT74" s="8"/>
      <c r="AIU74" s="8"/>
      <c r="AIV74" s="8"/>
      <c r="AIW74" s="8"/>
      <c r="AIX74" s="8"/>
      <c r="AIY74" s="8"/>
      <c r="AIZ74" s="8"/>
      <c r="AJA74" s="8"/>
      <c r="AJB74" s="8"/>
      <c r="AJC74" s="8"/>
      <c r="AJD74" s="8"/>
      <c r="AJE74" s="8"/>
      <c r="AJF74" s="8"/>
      <c r="AJG74" s="8"/>
      <c r="AJH74" s="8"/>
      <c r="AJI74" s="8"/>
      <c r="AJJ74" s="8"/>
      <c r="AJK74" s="8"/>
      <c r="AJL74" s="8"/>
      <c r="AJM74" s="8"/>
      <c r="AJN74" s="8"/>
      <c r="AJO74" s="8"/>
      <c r="AJP74" s="8"/>
      <c r="AJQ74" s="8"/>
      <c r="AJR74" s="8"/>
      <c r="AJS74" s="8"/>
      <c r="AJT74" s="8"/>
      <c r="AJU74" s="8"/>
      <c r="AJV74" s="8"/>
      <c r="AJW74" s="8"/>
      <c r="AJX74" s="8"/>
      <c r="AJY74" s="8"/>
      <c r="AJZ74" s="8"/>
      <c r="AKA74" s="8"/>
      <c r="AKB74" s="8"/>
      <c r="AKC74" s="8"/>
      <c r="AKD74" s="8"/>
      <c r="AKE74" s="8"/>
      <c r="AKF74" s="8"/>
      <c r="AKG74" s="8"/>
      <c r="AKH74" s="8"/>
      <c r="AKI74" s="8"/>
      <c r="AKJ74" s="8"/>
      <c r="AKK74" s="8"/>
      <c r="AKL74" s="8"/>
      <c r="AKM74" s="8"/>
      <c r="AKN74" s="8"/>
      <c r="AKO74" s="8"/>
      <c r="AKP74" s="8"/>
      <c r="AKQ74" s="8"/>
      <c r="AKR74" s="8"/>
      <c r="AKS74" s="8"/>
      <c r="AKT74" s="8"/>
      <c r="AKU74" s="8"/>
      <c r="AKV74" s="8"/>
      <c r="AKW74" s="8"/>
      <c r="AKX74" s="8"/>
      <c r="AKY74" s="8"/>
      <c r="AKZ74" s="8"/>
      <c r="ALA74" s="8"/>
      <c r="ALB74" s="8"/>
      <c r="ALC74" s="8"/>
      <c r="ALD74" s="8"/>
      <c r="ALE74" s="8"/>
      <c r="ALF74" s="8"/>
      <c r="ALG74" s="8"/>
      <c r="ALH74" s="8"/>
      <c r="ALI74" s="8"/>
      <c r="ALJ74" s="8"/>
      <c r="ALK74" s="8"/>
      <c r="ALL74" s="8"/>
      <c r="ALM74" s="8"/>
      <c r="ALN74" s="8"/>
      <c r="ALO74" s="8"/>
      <c r="ALP74" s="8"/>
      <c r="ALQ74" s="8"/>
      <c r="ALR74" s="8"/>
      <c r="ALS74" s="8"/>
      <c r="ALT74" s="8"/>
      <c r="ALU74" s="8"/>
      <c r="ALV74" s="8"/>
      <c r="ALW74" s="8"/>
      <c r="ALX74" s="8"/>
      <c r="ALY74" s="8"/>
      <c r="ALZ74" s="8"/>
      <c r="AMA74" s="8"/>
      <c r="AMB74" s="8"/>
      <c r="AMC74" s="8"/>
      <c r="AMD74" s="8"/>
      <c r="AME74" s="8"/>
      <c r="AMF74" s="8"/>
      <c r="AMG74" s="8"/>
      <c r="AMH74" s="8"/>
      <c r="AMI74" s="8"/>
      <c r="AMJ74" s="8"/>
      <c r="AMK74" s="8"/>
      <c r="AML74" s="8"/>
      <c r="AMM74" s="8"/>
      <c r="AMN74" s="8"/>
      <c r="AMO74" s="8"/>
      <c r="AMP74" s="8"/>
      <c r="AMQ74" s="8"/>
      <c r="AMR74" s="8"/>
      <c r="AMS74" s="8"/>
      <c r="AMT74" s="8"/>
      <c r="AMU74" s="8"/>
      <c r="AMV74" s="8"/>
      <c r="AMW74" s="8"/>
      <c r="AMX74" s="8"/>
      <c r="AMY74" s="8"/>
      <c r="AMZ74" s="8"/>
      <c r="ANA74" s="8"/>
      <c r="ANB74" s="8"/>
      <c r="ANC74" s="8"/>
      <c r="AND74" s="8"/>
      <c r="ANE74" s="8"/>
      <c r="ANF74" s="8"/>
      <c r="ANG74" s="8"/>
      <c r="ANH74" s="8"/>
      <c r="ANI74" s="8"/>
      <c r="ANJ74" s="8"/>
      <c r="ANK74" s="8"/>
      <c r="ANL74" s="8"/>
      <c r="ANM74" s="8"/>
      <c r="ANN74" s="8"/>
      <c r="ANO74" s="8"/>
      <c r="ANP74" s="8"/>
      <c r="ANQ74" s="8"/>
      <c r="ANR74" s="8"/>
      <c r="ANS74" s="8"/>
      <c r="ANT74" s="8"/>
      <c r="ANU74" s="8"/>
      <c r="ANV74" s="8"/>
      <c r="ANW74" s="8"/>
      <c r="ANX74" s="8"/>
      <c r="ANY74" s="8"/>
      <c r="ANZ74" s="8"/>
      <c r="AOA74" s="8"/>
      <c r="AOB74" s="8"/>
      <c r="AOC74" s="8"/>
      <c r="AOD74" s="8"/>
      <c r="AOE74" s="8"/>
      <c r="AOF74" s="8"/>
      <c r="AOG74" s="8"/>
      <c r="AOH74" s="8"/>
      <c r="AOI74" s="8"/>
      <c r="AOJ74" s="8"/>
      <c r="AOK74" s="8"/>
      <c r="AOL74" s="8"/>
      <c r="AOM74" s="8"/>
      <c r="AON74" s="8"/>
      <c r="AOO74" s="8"/>
      <c r="AOP74" s="8"/>
      <c r="AOQ74" s="8"/>
      <c r="AOR74" s="8"/>
      <c r="AOS74" s="8"/>
      <c r="AOT74" s="8"/>
      <c r="AOU74" s="8"/>
      <c r="AOV74" s="8"/>
      <c r="AOW74" s="8"/>
      <c r="AOX74" s="8"/>
      <c r="AOY74" s="8"/>
      <c r="AOZ74" s="8"/>
      <c r="APA74" s="8"/>
      <c r="APB74" s="8"/>
      <c r="APC74" s="8"/>
      <c r="APD74" s="8"/>
      <c r="APE74" s="8"/>
      <c r="APF74" s="8"/>
      <c r="APG74" s="8"/>
      <c r="APH74" s="8"/>
      <c r="API74" s="8"/>
      <c r="APJ74" s="8"/>
      <c r="APK74" s="8"/>
      <c r="APL74" s="8"/>
      <c r="APM74" s="8"/>
      <c r="APN74" s="8"/>
      <c r="APO74" s="8"/>
      <c r="APP74" s="8"/>
      <c r="APQ74" s="8"/>
      <c r="APR74" s="8"/>
      <c r="APS74" s="8"/>
      <c r="APT74" s="8"/>
      <c r="APU74" s="8"/>
      <c r="APV74" s="8"/>
      <c r="APW74" s="8"/>
      <c r="APX74" s="8"/>
      <c r="APY74" s="8"/>
      <c r="APZ74" s="8"/>
      <c r="AQA74" s="8"/>
      <c r="AQB74" s="8"/>
      <c r="AQC74" s="8"/>
      <c r="AQD74" s="8"/>
      <c r="AQE74" s="8"/>
      <c r="AQF74" s="8"/>
      <c r="AQG74" s="8"/>
      <c r="AQH74" s="8"/>
      <c r="AQI74" s="8"/>
      <c r="AQJ74" s="8"/>
      <c r="AQK74" s="8"/>
      <c r="AQL74" s="8"/>
      <c r="AQM74" s="8"/>
      <c r="AQN74" s="8"/>
      <c r="AQO74" s="8"/>
      <c r="AQP74" s="8"/>
      <c r="AQQ74" s="8"/>
      <c r="AQR74" s="8"/>
      <c r="AQS74" s="8"/>
      <c r="AQT74" s="8"/>
      <c r="AQU74" s="8"/>
      <c r="AQV74" s="8"/>
      <c r="AQW74" s="8"/>
      <c r="AQX74" s="8"/>
      <c r="AQY74" s="8"/>
      <c r="AQZ74" s="8"/>
      <c r="ARA74" s="8"/>
      <c r="ARB74" s="8"/>
      <c r="ARC74" s="8"/>
      <c r="ARD74" s="8"/>
      <c r="ARE74" s="8"/>
      <c r="ARF74" s="8"/>
      <c r="ARG74" s="8"/>
      <c r="ARH74" s="8"/>
      <c r="ARI74" s="8"/>
      <c r="ARJ74" s="8"/>
      <c r="ARK74" s="8"/>
      <c r="ARL74" s="8"/>
      <c r="ARM74" s="8"/>
      <c r="ARN74" s="8"/>
      <c r="ARO74" s="8"/>
      <c r="ARP74" s="8"/>
      <c r="ARQ74" s="8"/>
      <c r="ARR74" s="8"/>
      <c r="ARS74" s="8"/>
      <c r="ART74" s="8"/>
      <c r="ARU74" s="8"/>
      <c r="ARV74" s="8"/>
      <c r="ARW74" s="8"/>
      <c r="ARX74" s="8"/>
      <c r="ARY74" s="8"/>
      <c r="ARZ74" s="8"/>
      <c r="ASA74" s="8"/>
      <c r="ASB74" s="8"/>
      <c r="ASC74" s="8"/>
      <c r="ASD74" s="8"/>
      <c r="ASE74" s="8"/>
      <c r="ASF74" s="8"/>
      <c r="ASG74" s="8"/>
      <c r="ASH74" s="8"/>
      <c r="ASI74" s="8"/>
      <c r="ASJ74" s="8"/>
      <c r="ASK74" s="8"/>
      <c r="ASL74" s="8"/>
      <c r="ASM74" s="8"/>
      <c r="ASN74" s="8"/>
      <c r="ASO74" s="8"/>
      <c r="ASP74" s="8"/>
      <c r="ASQ74" s="8"/>
      <c r="ASR74" s="8"/>
      <c r="ASS74" s="8"/>
      <c r="AST74" s="8"/>
      <c r="ASU74" s="8"/>
      <c r="ASV74" s="8"/>
      <c r="ASW74" s="8"/>
      <c r="ASX74" s="8"/>
      <c r="ASY74" s="8"/>
      <c r="ASZ74" s="8"/>
      <c r="ATA74" s="8"/>
      <c r="ATB74" s="8"/>
      <c r="ATC74" s="8"/>
      <c r="ATD74" s="8"/>
      <c r="ATE74" s="8"/>
      <c r="ATF74" s="8"/>
      <c r="ATG74" s="8"/>
      <c r="ATH74" s="8"/>
      <c r="ATI74" s="8"/>
      <c r="ATJ74" s="8"/>
      <c r="ATK74" s="8"/>
      <c r="ATL74" s="8"/>
      <c r="ATM74" s="8"/>
      <c r="ATN74" s="8"/>
      <c r="ATO74" s="8"/>
      <c r="ATP74" s="8"/>
      <c r="ATQ74" s="8"/>
      <c r="ATR74" s="8"/>
      <c r="ATS74" s="8"/>
      <c r="ATT74" s="8"/>
      <c r="ATU74" s="8"/>
      <c r="ATV74" s="8"/>
      <c r="ATW74" s="8"/>
      <c r="ATX74" s="8"/>
      <c r="ATY74" s="8"/>
      <c r="ATZ74" s="8"/>
      <c r="AUA74" s="8"/>
      <c r="AUB74" s="8"/>
      <c r="AUC74" s="8"/>
      <c r="AUD74" s="8"/>
      <c r="AUE74" s="8"/>
      <c r="AUF74" s="8"/>
      <c r="AUG74" s="8"/>
      <c r="AUH74" s="8"/>
      <c r="AUI74" s="8"/>
      <c r="AUJ74" s="8"/>
      <c r="AUK74" s="8"/>
      <c r="AUL74" s="8"/>
      <c r="AUM74" s="8"/>
      <c r="AUN74" s="8"/>
      <c r="AUO74" s="8"/>
      <c r="AUP74" s="8"/>
      <c r="AUQ74" s="8"/>
      <c r="AUR74" s="8"/>
      <c r="AUS74" s="8"/>
      <c r="AUT74" s="8"/>
      <c r="AUU74" s="8"/>
      <c r="AUV74" s="8"/>
      <c r="AUW74" s="8"/>
      <c r="AUX74" s="8"/>
      <c r="AUY74" s="8"/>
      <c r="AUZ74" s="8"/>
      <c r="AVA74" s="8"/>
      <c r="AVB74" s="8"/>
      <c r="AVC74" s="8"/>
      <c r="AVD74" s="8"/>
      <c r="AVE74" s="8"/>
      <c r="AVF74" s="8"/>
      <c r="AVG74" s="8"/>
      <c r="AVH74" s="8"/>
      <c r="AVI74" s="8"/>
      <c r="AVJ74" s="8"/>
      <c r="AVK74" s="8"/>
      <c r="AVL74" s="8"/>
      <c r="AVM74" s="8"/>
      <c r="AVN74" s="8"/>
      <c r="AVO74" s="8"/>
      <c r="AVP74" s="8"/>
      <c r="AVQ74" s="8"/>
      <c r="AVR74" s="8"/>
      <c r="AVS74" s="8"/>
      <c r="AVT74" s="8"/>
      <c r="AVU74" s="8"/>
      <c r="AVV74" s="8"/>
      <c r="AVW74" s="8"/>
      <c r="AVX74" s="8"/>
      <c r="AVY74" s="8"/>
      <c r="AVZ74" s="8"/>
      <c r="AWA74" s="8"/>
      <c r="AWB74" s="8"/>
      <c r="AWC74" s="8"/>
      <c r="AWD74" s="8"/>
      <c r="AWE74" s="8"/>
      <c r="AWF74" s="8"/>
      <c r="AWG74" s="8"/>
      <c r="AWH74" s="8"/>
      <c r="AWI74" s="8"/>
      <c r="AWJ74" s="8"/>
      <c r="AWK74" s="8"/>
      <c r="AWL74" s="8"/>
      <c r="AWM74" s="8"/>
      <c r="AWN74" s="8"/>
      <c r="AWO74" s="8"/>
      <c r="AWP74" s="8"/>
      <c r="AWQ74" s="8"/>
      <c r="AWR74" s="8"/>
      <c r="AWS74" s="8"/>
      <c r="AWT74" s="8"/>
      <c r="AWU74" s="8"/>
      <c r="AWV74" s="8"/>
      <c r="AWW74" s="8"/>
      <c r="AWX74" s="8"/>
      <c r="AWY74" s="8"/>
      <c r="AWZ74" s="8"/>
      <c r="AXA74" s="8"/>
      <c r="AXB74" s="8"/>
      <c r="AXC74" s="8"/>
      <c r="AXD74" s="8"/>
      <c r="AXE74" s="8"/>
      <c r="AXF74" s="8"/>
      <c r="AXG74" s="8"/>
      <c r="AXH74" s="8"/>
      <c r="AXI74" s="8"/>
      <c r="AXJ74" s="8"/>
      <c r="AXK74" s="8"/>
      <c r="AXL74" s="8"/>
      <c r="AXM74" s="8"/>
      <c r="AXN74" s="8"/>
      <c r="AXO74" s="8"/>
      <c r="AXP74" s="8"/>
      <c r="AXQ74" s="8"/>
      <c r="AXR74" s="8"/>
      <c r="AXS74" s="8"/>
      <c r="AXT74" s="8"/>
      <c r="AXU74" s="8"/>
      <c r="AXV74" s="8"/>
      <c r="AXW74" s="8"/>
      <c r="AXX74" s="8"/>
      <c r="AXY74" s="8"/>
      <c r="AXZ74" s="8"/>
      <c r="AYA74" s="8"/>
      <c r="AYB74" s="8"/>
      <c r="AYC74" s="8"/>
      <c r="AYD74" s="8"/>
      <c r="AYE74" s="8"/>
      <c r="AYF74" s="8"/>
      <c r="AYG74" s="8"/>
      <c r="AYH74" s="8"/>
      <c r="AYI74" s="8"/>
      <c r="AYJ74" s="8"/>
      <c r="AYK74" s="8"/>
      <c r="AYL74" s="8"/>
      <c r="AYM74" s="8"/>
      <c r="AYN74" s="8"/>
      <c r="AYO74" s="8"/>
      <c r="AYP74" s="8"/>
      <c r="AYQ74" s="8"/>
      <c r="AYR74" s="8"/>
      <c r="AYS74" s="8"/>
      <c r="AYT74" s="8"/>
      <c r="AYU74" s="8"/>
      <c r="AYV74" s="8"/>
      <c r="AYW74" s="8"/>
      <c r="AYX74" s="8"/>
      <c r="AYY74" s="8"/>
      <c r="AYZ74" s="8"/>
      <c r="AZA74" s="8"/>
      <c r="AZB74" s="8"/>
      <c r="AZC74" s="8"/>
      <c r="AZD74" s="8"/>
      <c r="AZE74" s="8"/>
      <c r="AZF74" s="8"/>
      <c r="AZG74" s="8"/>
      <c r="AZH74" s="8"/>
      <c r="AZI74" s="8"/>
      <c r="AZJ74" s="8"/>
      <c r="AZK74" s="8"/>
      <c r="AZL74" s="8"/>
      <c r="AZM74" s="8"/>
      <c r="AZN74" s="8"/>
      <c r="AZO74" s="8"/>
      <c r="AZP74" s="8"/>
      <c r="AZQ74" s="8"/>
      <c r="AZR74" s="8"/>
      <c r="AZS74" s="8"/>
      <c r="AZT74" s="8"/>
      <c r="AZU74" s="8"/>
      <c r="AZV74" s="8"/>
      <c r="AZW74" s="8"/>
      <c r="AZX74" s="8"/>
      <c r="AZY74" s="8"/>
      <c r="AZZ74" s="8"/>
      <c r="BAA74" s="8"/>
      <c r="BAB74" s="8"/>
      <c r="BAC74" s="8"/>
      <c r="BAD74" s="8"/>
      <c r="BAE74" s="8"/>
      <c r="BAF74" s="8"/>
      <c r="BAG74" s="8"/>
      <c r="BAH74" s="8"/>
      <c r="BAI74" s="8"/>
      <c r="BAJ74" s="8"/>
      <c r="BAK74" s="8"/>
      <c r="BAL74" s="8"/>
      <c r="BAM74" s="8"/>
      <c r="BAN74" s="8"/>
      <c r="BAO74" s="8"/>
      <c r="BAP74" s="8"/>
      <c r="BAQ74" s="8"/>
      <c r="BAR74" s="8"/>
      <c r="BAS74" s="8"/>
      <c r="BAT74" s="8"/>
      <c r="BAU74" s="8"/>
      <c r="BAV74" s="8"/>
      <c r="BAW74" s="8"/>
      <c r="BAX74" s="8"/>
      <c r="BAY74" s="8"/>
      <c r="BAZ74" s="8"/>
      <c r="BBA74" s="8"/>
      <c r="BBB74" s="8"/>
      <c r="BBC74" s="8"/>
      <c r="BBD74" s="8"/>
      <c r="BBE74" s="8"/>
      <c r="BBF74" s="8"/>
      <c r="BBG74" s="8"/>
      <c r="BBH74" s="8"/>
      <c r="BBI74" s="8"/>
      <c r="BBJ74" s="8"/>
      <c r="BBK74" s="8"/>
      <c r="BBL74" s="8"/>
      <c r="BBM74" s="8"/>
      <c r="BBN74" s="8"/>
      <c r="BBO74" s="8"/>
      <c r="BBP74" s="8"/>
      <c r="BBQ74" s="8"/>
      <c r="BBR74" s="8"/>
      <c r="BBS74" s="8"/>
      <c r="BBT74" s="8"/>
      <c r="BBU74" s="8"/>
      <c r="BBV74" s="8"/>
      <c r="BBW74" s="8"/>
      <c r="BBX74" s="8"/>
      <c r="BBY74" s="8"/>
      <c r="BBZ74" s="8"/>
      <c r="BCA74" s="8"/>
      <c r="BCB74" s="8"/>
      <c r="BCC74" s="8"/>
      <c r="BCD74" s="8"/>
      <c r="BCE74" s="8"/>
      <c r="BCF74" s="8"/>
      <c r="BCG74" s="8"/>
      <c r="BCH74" s="8"/>
      <c r="BCI74" s="8"/>
      <c r="BCJ74" s="8"/>
      <c r="BCK74" s="8"/>
      <c r="BCL74" s="8"/>
      <c r="BCM74" s="8"/>
      <c r="BCN74" s="8"/>
      <c r="BCO74" s="8"/>
      <c r="BCP74" s="8"/>
      <c r="BCQ74" s="8"/>
      <c r="BCR74" s="8"/>
      <c r="BCS74" s="8"/>
      <c r="BCT74" s="8"/>
      <c r="BCU74" s="8"/>
      <c r="BCV74" s="8"/>
      <c r="BCW74" s="8"/>
      <c r="BCX74" s="8"/>
      <c r="BCY74" s="8"/>
      <c r="BCZ74" s="8"/>
      <c r="BDA74" s="8"/>
      <c r="BDB74" s="8"/>
      <c r="BDC74" s="8"/>
      <c r="BDD74" s="8"/>
      <c r="BDE74" s="8"/>
      <c r="BDF74" s="8"/>
      <c r="BDG74" s="8"/>
      <c r="BDH74" s="8"/>
      <c r="BDI74" s="8"/>
      <c r="BDJ74" s="8"/>
      <c r="BDK74" s="8"/>
      <c r="BDL74" s="8"/>
      <c r="BDM74" s="8"/>
      <c r="BDN74" s="8"/>
      <c r="BDO74" s="8"/>
      <c r="BDP74" s="8"/>
      <c r="BDQ74" s="8"/>
      <c r="BDR74" s="8"/>
      <c r="BDS74" s="8"/>
      <c r="BDT74" s="8"/>
      <c r="BDU74" s="8"/>
      <c r="BDV74" s="8"/>
      <c r="BDW74" s="8"/>
      <c r="BDX74" s="8"/>
      <c r="BDY74" s="8"/>
      <c r="BDZ74" s="8"/>
      <c r="BEA74" s="8"/>
      <c r="BEB74" s="8"/>
      <c r="BEC74" s="8"/>
      <c r="BED74" s="8"/>
      <c r="BEE74" s="8"/>
      <c r="BEF74" s="8"/>
      <c r="BEG74" s="8"/>
      <c r="BEH74" s="8"/>
      <c r="BEI74" s="8"/>
      <c r="BEJ74" s="8"/>
      <c r="BEK74" s="8"/>
      <c r="BEL74" s="8"/>
      <c r="BEM74" s="8"/>
      <c r="BEN74" s="8"/>
      <c r="BEO74" s="8"/>
      <c r="BEP74" s="8"/>
      <c r="BEQ74" s="8"/>
      <c r="BER74" s="8"/>
      <c r="BES74" s="8"/>
      <c r="BET74" s="8"/>
      <c r="BEU74" s="8"/>
      <c r="BEV74" s="8"/>
      <c r="BEW74" s="8"/>
      <c r="BEX74" s="8"/>
      <c r="BEY74" s="8"/>
      <c r="BEZ74" s="8"/>
      <c r="BFA74" s="8"/>
      <c r="BFB74" s="8"/>
      <c r="BFC74" s="8"/>
      <c r="BFD74" s="8"/>
      <c r="BFE74" s="8"/>
      <c r="BFF74" s="8"/>
      <c r="BFG74" s="8"/>
      <c r="BFH74" s="8"/>
      <c r="BFI74" s="8"/>
      <c r="BFJ74" s="8"/>
      <c r="BFK74" s="8"/>
      <c r="BFL74" s="8"/>
      <c r="BFM74" s="8"/>
      <c r="BFN74" s="8"/>
      <c r="BFO74" s="8"/>
      <c r="BFP74" s="8"/>
      <c r="BFQ74" s="8"/>
      <c r="BFR74" s="8"/>
      <c r="BFS74" s="8"/>
      <c r="BFT74" s="8"/>
      <c r="BFU74" s="8"/>
      <c r="BFV74" s="8"/>
      <c r="BFW74" s="8"/>
      <c r="BFX74" s="8"/>
      <c r="BFY74" s="8"/>
      <c r="BFZ74" s="8"/>
      <c r="BGA74" s="8"/>
      <c r="BGB74" s="8"/>
      <c r="BGC74" s="8"/>
      <c r="BGD74" s="8"/>
      <c r="BGE74" s="8"/>
      <c r="BGF74" s="8"/>
      <c r="BGG74" s="8"/>
      <c r="BGH74" s="8"/>
      <c r="BGI74" s="8"/>
      <c r="BGJ74" s="8"/>
      <c r="BGK74" s="8"/>
      <c r="BGL74" s="8"/>
      <c r="BGM74" s="8"/>
      <c r="BGN74" s="8"/>
      <c r="BGO74" s="8"/>
      <c r="BGP74" s="8"/>
      <c r="BGQ74" s="8"/>
      <c r="BGR74" s="8"/>
      <c r="BGS74" s="8"/>
      <c r="BGT74" s="8"/>
      <c r="BGU74" s="8"/>
      <c r="BGV74" s="8"/>
      <c r="BGW74" s="8"/>
      <c r="BGX74" s="8"/>
      <c r="BGY74" s="8"/>
      <c r="BGZ74" s="8"/>
      <c r="BHA74" s="8"/>
      <c r="BHB74" s="8"/>
      <c r="BHC74" s="8"/>
      <c r="BHD74" s="8"/>
      <c r="BHE74" s="8"/>
      <c r="BHF74" s="8"/>
      <c r="BHG74" s="8"/>
      <c r="BHH74" s="8"/>
      <c r="BHI74" s="8"/>
      <c r="BHJ74" s="8"/>
      <c r="BHK74" s="8"/>
      <c r="BHL74" s="8"/>
      <c r="BHM74" s="8"/>
      <c r="BHN74" s="8"/>
      <c r="BHO74" s="8"/>
      <c r="BHP74" s="8"/>
      <c r="BHQ74" s="8"/>
      <c r="BHR74" s="8"/>
      <c r="BHS74" s="8"/>
      <c r="BHT74" s="8"/>
      <c r="BHU74" s="8"/>
      <c r="BHV74" s="8"/>
      <c r="BHW74" s="8"/>
      <c r="BHX74" s="8"/>
      <c r="BHY74" s="8"/>
      <c r="BHZ74" s="8"/>
      <c r="BIA74" s="8"/>
      <c r="BIB74" s="8"/>
      <c r="BIC74" s="8"/>
      <c r="BID74" s="8"/>
      <c r="BIE74" s="8"/>
      <c r="BIF74" s="8"/>
      <c r="BIG74" s="8"/>
      <c r="BIH74" s="8"/>
      <c r="BII74" s="8"/>
      <c r="BIJ74" s="8"/>
      <c r="BIK74" s="8"/>
      <c r="BIL74" s="8"/>
      <c r="BIM74" s="8"/>
      <c r="BIN74" s="8"/>
      <c r="BIO74" s="8"/>
      <c r="BIP74" s="8"/>
      <c r="BIQ74" s="8"/>
      <c r="BIR74" s="8"/>
      <c r="BIS74" s="8"/>
      <c r="BIT74" s="8"/>
      <c r="BIU74" s="8"/>
      <c r="BIV74" s="8"/>
      <c r="BIW74" s="8"/>
      <c r="BIX74" s="8"/>
      <c r="BIY74" s="8"/>
      <c r="BIZ74" s="8"/>
      <c r="BJA74" s="8"/>
      <c r="BJB74" s="8"/>
      <c r="BJC74" s="8"/>
      <c r="BJD74" s="8"/>
      <c r="BJE74" s="8"/>
      <c r="BJF74" s="8"/>
      <c r="BJG74" s="8"/>
      <c r="BJH74" s="8"/>
      <c r="BJI74" s="8"/>
      <c r="BJJ74" s="8"/>
      <c r="BJK74" s="8"/>
      <c r="BJL74" s="8"/>
      <c r="BJM74" s="8"/>
      <c r="BJN74" s="8"/>
      <c r="BJO74" s="8"/>
      <c r="BJP74" s="8"/>
      <c r="BJQ74" s="8"/>
      <c r="BJR74" s="8"/>
      <c r="BJS74" s="8"/>
      <c r="BJT74" s="8"/>
      <c r="BJU74" s="8"/>
      <c r="BJV74" s="8"/>
      <c r="BJW74" s="8"/>
      <c r="BJX74" s="8"/>
      <c r="BJY74" s="8"/>
      <c r="BJZ74" s="8"/>
      <c r="BKA74" s="8"/>
      <c r="BKB74" s="8"/>
      <c r="BKC74" s="8"/>
      <c r="BKD74" s="8"/>
      <c r="BKE74" s="8"/>
      <c r="BKF74" s="8"/>
      <c r="BKG74" s="8"/>
      <c r="BKH74" s="8"/>
      <c r="BKI74" s="8"/>
      <c r="BKJ74" s="8"/>
      <c r="BKK74" s="8"/>
      <c r="BKL74" s="8"/>
      <c r="BKM74" s="8"/>
      <c r="BKN74" s="8"/>
      <c r="BKO74" s="8"/>
      <c r="BKP74" s="8"/>
      <c r="BKQ74" s="8"/>
      <c r="BKR74" s="8"/>
      <c r="BKS74" s="8"/>
      <c r="BKT74" s="8"/>
      <c r="BKU74" s="8"/>
      <c r="BKV74" s="8"/>
      <c r="BKW74" s="8"/>
      <c r="BKX74" s="8"/>
      <c r="BKY74" s="8"/>
      <c r="BKZ74" s="8"/>
      <c r="BLA74" s="8"/>
      <c r="BLB74" s="8"/>
      <c r="BLC74" s="8"/>
      <c r="BLD74" s="8"/>
      <c r="BLE74" s="8"/>
      <c r="BLF74" s="8"/>
      <c r="BLG74" s="8"/>
      <c r="BLH74" s="8"/>
      <c r="BLI74" s="8"/>
      <c r="BLJ74" s="8"/>
      <c r="BLK74" s="8"/>
      <c r="BLL74" s="8"/>
      <c r="BLM74" s="8"/>
      <c r="BLN74" s="8"/>
      <c r="BLO74" s="8"/>
      <c r="BLP74" s="8"/>
      <c r="BLQ74" s="8"/>
      <c r="BLR74" s="8"/>
      <c r="BLS74" s="8"/>
      <c r="BLT74" s="8"/>
      <c r="BLU74" s="8"/>
      <c r="BLV74" s="8"/>
      <c r="BLW74" s="8"/>
      <c r="BLX74" s="8"/>
      <c r="BLY74" s="8"/>
      <c r="BLZ74" s="8"/>
      <c r="BMA74" s="8"/>
      <c r="BMB74" s="8"/>
      <c r="BMC74" s="8"/>
      <c r="BMD74" s="8"/>
      <c r="BME74" s="8"/>
      <c r="BMF74" s="8"/>
      <c r="BMG74" s="8"/>
      <c r="BMH74" s="8"/>
      <c r="BMI74" s="8"/>
      <c r="BMJ74" s="8"/>
      <c r="BMK74" s="8"/>
      <c r="BML74" s="8"/>
      <c r="BMM74" s="8"/>
      <c r="BMN74" s="8"/>
      <c r="BMO74" s="8"/>
      <c r="BMP74" s="8"/>
      <c r="BMQ74" s="8"/>
      <c r="BMR74" s="8"/>
      <c r="BMS74" s="8"/>
      <c r="BMT74" s="8"/>
      <c r="BMU74" s="8"/>
      <c r="BMV74" s="8"/>
      <c r="BMW74" s="8"/>
      <c r="BMX74" s="8"/>
      <c r="BMY74" s="8"/>
      <c r="BMZ74" s="8"/>
      <c r="BNA74" s="8"/>
      <c r="BNB74" s="8"/>
      <c r="BNC74" s="8"/>
      <c r="BND74" s="8"/>
      <c r="BNE74" s="8"/>
      <c r="BNF74" s="8"/>
      <c r="BNG74" s="8"/>
      <c r="BNH74" s="8"/>
      <c r="BNI74" s="8"/>
      <c r="BNJ74" s="8"/>
      <c r="BNK74" s="8"/>
      <c r="BNL74" s="8"/>
      <c r="BNM74" s="8"/>
      <c r="BNN74" s="8"/>
      <c r="BNO74" s="8"/>
      <c r="BNP74" s="8"/>
      <c r="BNQ74" s="8"/>
      <c r="BNR74" s="8"/>
      <c r="BNS74" s="8"/>
      <c r="BNT74" s="8"/>
      <c r="BNU74" s="8"/>
      <c r="BNV74" s="8"/>
      <c r="BNW74" s="8"/>
      <c r="BNX74" s="8"/>
      <c r="BNY74" s="8"/>
      <c r="BNZ74" s="8"/>
      <c r="BOA74" s="8"/>
      <c r="BOB74" s="8"/>
      <c r="BOC74" s="8"/>
      <c r="BOD74" s="8"/>
      <c r="BOE74" s="8"/>
      <c r="BOF74" s="8"/>
      <c r="BOG74" s="8"/>
      <c r="BOH74" s="8"/>
      <c r="BOI74" s="8"/>
      <c r="BOJ74" s="8"/>
      <c r="BOK74" s="8"/>
      <c r="BOL74" s="8"/>
      <c r="BOM74" s="8"/>
      <c r="BON74" s="8"/>
      <c r="BOO74" s="8"/>
      <c r="BOP74" s="8"/>
      <c r="BOQ74" s="8"/>
      <c r="BOR74" s="8"/>
      <c r="BOS74" s="8"/>
      <c r="BOT74" s="8"/>
      <c r="BOU74" s="8"/>
      <c r="BOV74" s="8"/>
      <c r="BOW74" s="8"/>
      <c r="BOX74" s="8"/>
      <c r="BOY74" s="8"/>
      <c r="BOZ74" s="8"/>
      <c r="BPA74" s="8"/>
      <c r="BPB74" s="8"/>
      <c r="BPC74" s="8"/>
      <c r="BPD74" s="8"/>
      <c r="BPE74" s="8"/>
      <c r="BPF74" s="8"/>
      <c r="BPG74" s="8"/>
      <c r="BPH74" s="8"/>
      <c r="BPI74" s="8"/>
      <c r="BPJ74" s="8"/>
      <c r="BPK74" s="8"/>
      <c r="BPL74" s="8"/>
      <c r="BPM74" s="8"/>
      <c r="BPN74" s="8"/>
      <c r="BPO74" s="8"/>
      <c r="BPP74" s="8"/>
      <c r="BPQ74" s="8"/>
      <c r="BPR74" s="8"/>
      <c r="BPS74" s="8"/>
      <c r="BPT74" s="8"/>
      <c r="BPU74" s="8"/>
      <c r="BPV74" s="8"/>
      <c r="BPW74" s="8"/>
      <c r="BPX74" s="8"/>
      <c r="BPY74" s="8"/>
      <c r="BPZ74" s="8"/>
      <c r="BQA74" s="8"/>
      <c r="BQB74" s="8"/>
      <c r="BQC74" s="8"/>
      <c r="BQD74" s="8"/>
      <c r="BQE74" s="8"/>
      <c r="BQF74" s="8"/>
      <c r="BQG74" s="8"/>
      <c r="BQH74" s="8"/>
      <c r="BQI74" s="8"/>
      <c r="BQJ74" s="8"/>
      <c r="BQK74" s="8"/>
      <c r="BQL74" s="8"/>
      <c r="BQM74" s="8"/>
      <c r="BQN74" s="8"/>
      <c r="BQO74" s="8"/>
      <c r="BQP74" s="8"/>
      <c r="BQQ74" s="8"/>
      <c r="BQR74" s="8"/>
      <c r="BQS74" s="8"/>
      <c r="BQT74" s="8"/>
      <c r="BQU74" s="8"/>
      <c r="BQV74" s="8"/>
      <c r="BQW74" s="8"/>
      <c r="BQX74" s="8"/>
      <c r="BQY74" s="8"/>
      <c r="BQZ74" s="8"/>
      <c r="BRA74" s="8"/>
      <c r="BRB74" s="8"/>
      <c r="BRC74" s="8"/>
      <c r="BRD74" s="8"/>
      <c r="BRE74" s="8"/>
      <c r="BRF74" s="8"/>
      <c r="BRG74" s="8"/>
      <c r="BRH74" s="8"/>
      <c r="BRI74" s="8"/>
      <c r="BRJ74" s="8"/>
      <c r="BRK74" s="8"/>
      <c r="BRL74" s="8"/>
      <c r="BRM74" s="8"/>
      <c r="BRN74" s="8"/>
      <c r="BRO74" s="8"/>
      <c r="BRP74" s="8"/>
      <c r="BRQ74" s="8"/>
      <c r="BRR74" s="8"/>
      <c r="BRS74" s="8"/>
      <c r="BRT74" s="8"/>
      <c r="BRU74" s="8"/>
      <c r="BRV74" s="8"/>
      <c r="BRW74" s="8"/>
      <c r="BRX74" s="8"/>
      <c r="BRY74" s="8"/>
      <c r="BRZ74" s="8"/>
      <c r="BSA74" s="8"/>
      <c r="BSB74" s="8"/>
      <c r="BSC74" s="8"/>
      <c r="BSD74" s="8"/>
      <c r="BSE74" s="8"/>
      <c r="BSF74" s="8"/>
      <c r="BSG74" s="8"/>
      <c r="BSH74" s="8"/>
      <c r="BSI74" s="8"/>
      <c r="BSJ74" s="8"/>
      <c r="BSK74" s="8"/>
      <c r="BSL74" s="8"/>
      <c r="BSM74" s="8"/>
      <c r="BSN74" s="8"/>
      <c r="BSO74" s="8"/>
      <c r="BSP74" s="8"/>
      <c r="BSQ74" s="8"/>
      <c r="BSR74" s="8"/>
      <c r="BSS74" s="8"/>
      <c r="BST74" s="8"/>
      <c r="BSU74" s="8"/>
      <c r="BSV74" s="8"/>
      <c r="BSW74" s="8"/>
      <c r="BSX74" s="8"/>
      <c r="BSY74" s="8"/>
      <c r="BSZ74" s="8"/>
      <c r="BTA74" s="8"/>
      <c r="BTB74" s="8"/>
      <c r="BTC74" s="8"/>
      <c r="BTD74" s="8"/>
      <c r="BTE74" s="8"/>
      <c r="BTF74" s="8"/>
      <c r="BTG74" s="8"/>
      <c r="BTH74" s="8"/>
      <c r="BTI74" s="8"/>
      <c r="BTJ74" s="8"/>
      <c r="BTK74" s="8"/>
      <c r="BTL74" s="8"/>
      <c r="BTM74" s="8"/>
      <c r="BTN74" s="8"/>
      <c r="BTO74" s="8"/>
      <c r="BTP74" s="8"/>
      <c r="BTQ74" s="8"/>
      <c r="BTR74" s="8"/>
      <c r="BTS74" s="8"/>
      <c r="BTT74" s="8"/>
      <c r="BTU74" s="8"/>
      <c r="BTV74" s="8"/>
      <c r="BTW74" s="8"/>
      <c r="BTX74" s="8"/>
      <c r="BTY74" s="8"/>
      <c r="BTZ74" s="8"/>
      <c r="BUA74" s="8"/>
      <c r="BUB74" s="8"/>
      <c r="BUC74" s="8"/>
      <c r="BUD74" s="8"/>
      <c r="BUE74" s="8"/>
      <c r="BUF74" s="8"/>
      <c r="BUG74" s="8"/>
      <c r="BUH74" s="8"/>
      <c r="BUI74" s="8"/>
      <c r="BUJ74" s="8"/>
      <c r="BUK74" s="8"/>
      <c r="BUL74" s="8"/>
      <c r="BUM74" s="8"/>
      <c r="BUN74" s="8"/>
      <c r="BUO74" s="8"/>
      <c r="BUP74" s="8"/>
      <c r="BUQ74" s="8"/>
      <c r="BUR74" s="8"/>
      <c r="BUS74" s="8"/>
      <c r="BUT74" s="8"/>
      <c r="BUU74" s="8"/>
      <c r="BUV74" s="8"/>
      <c r="BUW74" s="8"/>
      <c r="BUX74" s="8"/>
      <c r="BUY74" s="8"/>
      <c r="BUZ74" s="8"/>
      <c r="BVA74" s="8"/>
      <c r="BVB74" s="8"/>
      <c r="BVC74" s="8"/>
      <c r="BVD74" s="8"/>
      <c r="BVE74" s="8"/>
      <c r="BVF74" s="8"/>
      <c r="BVG74" s="8"/>
      <c r="BVH74" s="8"/>
      <c r="BVI74" s="8"/>
      <c r="BVJ74" s="8"/>
      <c r="BVK74" s="8"/>
      <c r="BVL74" s="8"/>
      <c r="BVM74" s="8"/>
      <c r="BVN74" s="8"/>
      <c r="BVO74" s="8"/>
      <c r="BVP74" s="8"/>
      <c r="BVQ74" s="8"/>
      <c r="BVR74" s="8"/>
      <c r="BVS74" s="8"/>
      <c r="BVT74" s="8"/>
      <c r="BVU74" s="8"/>
      <c r="BVV74" s="8"/>
      <c r="BVW74" s="8"/>
      <c r="BVX74" s="8"/>
      <c r="BVY74" s="8"/>
      <c r="BVZ74" s="8"/>
      <c r="BWA74" s="8"/>
      <c r="BWB74" s="8"/>
      <c r="BWC74" s="8"/>
      <c r="BWD74" s="8"/>
      <c r="BWE74" s="8"/>
      <c r="BWF74" s="8"/>
      <c r="BWG74" s="8"/>
      <c r="BWH74" s="8"/>
      <c r="BWI74" s="8"/>
      <c r="BWJ74" s="8"/>
      <c r="BWK74" s="8"/>
      <c r="BWL74" s="8"/>
      <c r="BWM74" s="8"/>
      <c r="BWN74" s="8"/>
      <c r="BWO74" s="8"/>
      <c r="BWP74" s="8"/>
      <c r="BWQ74" s="8"/>
    </row>
    <row r="75" spans="1:1967" s="547" customFormat="1" ht="102" customHeight="1">
      <c r="A75" s="9" t="s">
        <v>6123</v>
      </c>
      <c r="B75" s="100" t="s">
        <v>97</v>
      </c>
      <c r="C75" s="478" t="s">
        <v>756</v>
      </c>
      <c r="D75" s="3" t="s">
        <v>131</v>
      </c>
      <c r="E75" s="3" t="s">
        <v>1227</v>
      </c>
      <c r="F75" s="3"/>
      <c r="G75" s="3" t="s">
        <v>385</v>
      </c>
      <c r="H75" s="20">
        <v>0.6</v>
      </c>
      <c r="I75" s="34">
        <v>470000000</v>
      </c>
      <c r="J75" s="21" t="s">
        <v>1314</v>
      </c>
      <c r="K75" s="3" t="s">
        <v>1318</v>
      </c>
      <c r="L75" s="137" t="s">
        <v>3397</v>
      </c>
      <c r="M75" s="140" t="s">
        <v>383</v>
      </c>
      <c r="N75" s="345" t="s">
        <v>1925</v>
      </c>
      <c r="O75" s="3" t="s">
        <v>1366</v>
      </c>
      <c r="P75" s="7" t="s">
        <v>1338</v>
      </c>
      <c r="Q75" s="3" t="s">
        <v>1186</v>
      </c>
      <c r="R75" s="42">
        <v>3</v>
      </c>
      <c r="S75" s="19">
        <v>80570</v>
      </c>
      <c r="T75" s="83">
        <f>R75*S75</f>
        <v>241710</v>
      </c>
      <c r="U75" s="83">
        <f t="shared" si="0"/>
        <v>270715.2</v>
      </c>
      <c r="V75" s="102" t="s">
        <v>1315</v>
      </c>
      <c r="W75" s="147" t="s">
        <v>1394</v>
      </c>
      <c r="X75" s="9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  <c r="BG75" s="8"/>
      <c r="BH75" s="8"/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/>
      <c r="BT75" s="8"/>
      <c r="BU75" s="8"/>
      <c r="BV75" s="8"/>
      <c r="BW75" s="8"/>
      <c r="BX75" s="8"/>
      <c r="BY75" s="8"/>
      <c r="BZ75" s="8"/>
      <c r="CA75" s="8"/>
      <c r="CB75" s="8"/>
      <c r="CC75" s="8"/>
      <c r="CD75" s="8"/>
      <c r="CE75" s="8"/>
      <c r="CF75" s="8"/>
      <c r="CG75" s="8"/>
      <c r="CH75" s="8"/>
      <c r="CI75" s="8"/>
      <c r="CJ75" s="8"/>
      <c r="CK75" s="8"/>
      <c r="CL75" s="8"/>
      <c r="CM75" s="8"/>
      <c r="CN75" s="8"/>
      <c r="CO75" s="8"/>
      <c r="CP75" s="8"/>
      <c r="CQ75" s="8"/>
      <c r="CR75" s="8"/>
      <c r="CS75" s="8"/>
      <c r="CT75" s="8"/>
      <c r="CU75" s="8"/>
      <c r="CV75" s="8"/>
      <c r="CW75" s="8"/>
      <c r="CX75" s="8"/>
      <c r="CY75" s="8"/>
      <c r="CZ75" s="8"/>
      <c r="DA75" s="8"/>
      <c r="DB75" s="8"/>
      <c r="DC75" s="8"/>
      <c r="DD75" s="8"/>
      <c r="DE75" s="8"/>
      <c r="DF75" s="8"/>
      <c r="DG75" s="8"/>
      <c r="DH75" s="8"/>
      <c r="DI75" s="8"/>
      <c r="DJ75" s="8"/>
      <c r="DK75" s="8"/>
      <c r="DL75" s="8"/>
      <c r="DM75" s="8"/>
      <c r="DN75" s="8"/>
      <c r="DO75" s="8"/>
      <c r="DP75" s="8"/>
      <c r="DQ75" s="8"/>
      <c r="DR75" s="8"/>
      <c r="DS75" s="8"/>
      <c r="DT75" s="8"/>
      <c r="DU75" s="8"/>
      <c r="DV75" s="8"/>
      <c r="DW75" s="8"/>
      <c r="DX75" s="8"/>
      <c r="DY75" s="8"/>
      <c r="DZ75" s="8"/>
      <c r="EA75" s="8"/>
      <c r="EB75" s="8"/>
      <c r="EC75" s="8"/>
      <c r="ED75" s="8"/>
      <c r="EE75" s="8"/>
      <c r="EF75" s="8"/>
      <c r="EG75" s="8"/>
      <c r="EH75" s="8"/>
      <c r="EI75" s="8"/>
      <c r="EJ75" s="8"/>
      <c r="EK75" s="8"/>
      <c r="EL75" s="8"/>
      <c r="EM75" s="8"/>
      <c r="EN75" s="8"/>
      <c r="EO75" s="8"/>
      <c r="EP75" s="8"/>
      <c r="EQ75" s="8"/>
      <c r="ER75" s="8"/>
      <c r="ES75" s="8"/>
      <c r="ET75" s="8"/>
      <c r="EU75" s="8"/>
      <c r="EV75" s="8"/>
      <c r="EW75" s="8"/>
      <c r="EX75" s="8"/>
      <c r="EY75" s="8"/>
      <c r="EZ75" s="8"/>
      <c r="FA75" s="8"/>
      <c r="FB75" s="8"/>
      <c r="FC75" s="8"/>
      <c r="FD75" s="8"/>
      <c r="FE75" s="8"/>
      <c r="FF75" s="8"/>
      <c r="FG75" s="8"/>
      <c r="FH75" s="8"/>
      <c r="FI75" s="8"/>
      <c r="FJ75" s="8"/>
      <c r="FK75" s="8"/>
      <c r="FL75" s="8"/>
      <c r="FM75" s="8"/>
      <c r="FN75" s="8"/>
      <c r="FO75" s="8"/>
      <c r="FP75" s="8"/>
      <c r="FQ75" s="8"/>
      <c r="FR75" s="8"/>
      <c r="FS75" s="8"/>
      <c r="FT75" s="8"/>
      <c r="FU75" s="8"/>
      <c r="FV75" s="8"/>
      <c r="FW75" s="8"/>
      <c r="FX75" s="8"/>
      <c r="FY75" s="8"/>
      <c r="FZ75" s="8"/>
      <c r="GA75" s="8"/>
      <c r="GB75" s="8"/>
      <c r="GC75" s="8"/>
      <c r="GD75" s="8"/>
      <c r="GE75" s="8"/>
      <c r="GF75" s="8"/>
      <c r="GG75" s="8"/>
      <c r="GH75" s="8"/>
      <c r="GI75" s="8"/>
      <c r="GJ75" s="8"/>
      <c r="GK75" s="8"/>
      <c r="GL75" s="8"/>
      <c r="GM75" s="8"/>
      <c r="GN75" s="8"/>
      <c r="GO75" s="8"/>
      <c r="GP75" s="8"/>
      <c r="GQ75" s="8"/>
      <c r="GR75" s="8"/>
      <c r="GS75" s="8"/>
      <c r="GT75" s="8"/>
      <c r="GU75" s="8"/>
      <c r="GV75" s="8"/>
      <c r="GW75" s="8"/>
      <c r="GX75" s="8"/>
      <c r="GY75" s="8"/>
      <c r="GZ75" s="8"/>
      <c r="HA75" s="8"/>
      <c r="HB75" s="8"/>
      <c r="HC75" s="8"/>
      <c r="HD75" s="8"/>
      <c r="HE75" s="8"/>
      <c r="HF75" s="8"/>
      <c r="HG75" s="8"/>
      <c r="HH75" s="8"/>
      <c r="HI75" s="8"/>
      <c r="HJ75" s="8"/>
      <c r="HK75" s="8"/>
      <c r="HL75" s="8"/>
      <c r="HM75" s="8"/>
      <c r="HN75" s="8"/>
      <c r="HO75" s="8"/>
      <c r="HP75" s="8"/>
      <c r="HQ75" s="8"/>
      <c r="HR75" s="8"/>
      <c r="HS75" s="8"/>
      <c r="HT75" s="8"/>
      <c r="HU75" s="8"/>
      <c r="HV75" s="8"/>
      <c r="HW75" s="8"/>
      <c r="HX75" s="8"/>
      <c r="HY75" s="8"/>
      <c r="HZ75" s="8"/>
      <c r="IA75" s="8"/>
      <c r="IB75" s="8"/>
      <c r="IC75" s="8"/>
      <c r="ID75" s="8"/>
      <c r="IE75" s="8"/>
      <c r="IF75" s="8"/>
      <c r="IG75" s="8"/>
      <c r="IH75" s="8"/>
      <c r="II75" s="8"/>
      <c r="IJ75" s="8"/>
      <c r="IK75" s="8"/>
      <c r="IL75" s="8"/>
      <c r="IM75" s="8"/>
      <c r="IN75" s="8"/>
      <c r="IO75" s="8"/>
      <c r="IP75" s="8"/>
      <c r="IQ75" s="8"/>
      <c r="IR75" s="8"/>
      <c r="IS75" s="8"/>
      <c r="IT75" s="8"/>
      <c r="IU75" s="8"/>
      <c r="IV75" s="8"/>
      <c r="IW75" s="8"/>
      <c r="IX75" s="8"/>
      <c r="IY75" s="8"/>
      <c r="IZ75" s="8"/>
      <c r="JA75" s="8"/>
      <c r="JB75" s="8"/>
      <c r="JC75" s="8"/>
      <c r="JD75" s="8"/>
      <c r="JE75" s="8"/>
      <c r="JF75" s="8"/>
      <c r="JG75" s="8"/>
      <c r="JH75" s="8"/>
      <c r="JI75" s="8"/>
      <c r="JJ75" s="8"/>
      <c r="JK75" s="8"/>
      <c r="JL75" s="8"/>
      <c r="JM75" s="8"/>
      <c r="JN75" s="8"/>
      <c r="JO75" s="8"/>
      <c r="JP75" s="8"/>
      <c r="JQ75" s="8"/>
      <c r="JR75" s="8"/>
      <c r="JS75" s="8"/>
      <c r="JT75" s="8"/>
      <c r="JU75" s="8"/>
      <c r="JV75" s="8"/>
      <c r="JW75" s="8"/>
      <c r="JX75" s="8"/>
      <c r="JY75" s="8"/>
      <c r="JZ75" s="8"/>
      <c r="KA75" s="8"/>
      <c r="KB75" s="8"/>
      <c r="KC75" s="8"/>
      <c r="KD75" s="8"/>
      <c r="KE75" s="8"/>
      <c r="KF75" s="8"/>
      <c r="KG75" s="8"/>
      <c r="KH75" s="8"/>
      <c r="KI75" s="8"/>
      <c r="KJ75" s="8"/>
      <c r="KK75" s="8"/>
      <c r="KL75" s="8"/>
      <c r="KM75" s="8"/>
      <c r="KN75" s="8"/>
      <c r="KO75" s="8"/>
      <c r="KP75" s="8"/>
      <c r="KQ75" s="8"/>
      <c r="KR75" s="8"/>
      <c r="KS75" s="8"/>
      <c r="KT75" s="8"/>
      <c r="KU75" s="8"/>
      <c r="KV75" s="8"/>
      <c r="KW75" s="8"/>
      <c r="KX75" s="8"/>
      <c r="KY75" s="8"/>
      <c r="KZ75" s="8"/>
      <c r="LA75" s="8"/>
      <c r="LB75" s="8"/>
      <c r="LC75" s="8"/>
      <c r="LD75" s="8"/>
      <c r="LE75" s="8"/>
      <c r="LF75" s="8"/>
      <c r="LG75" s="8"/>
      <c r="LH75" s="8"/>
      <c r="LI75" s="8"/>
      <c r="LJ75" s="8"/>
      <c r="LK75" s="8"/>
      <c r="LL75" s="8"/>
      <c r="LM75" s="8"/>
      <c r="LN75" s="8"/>
      <c r="LO75" s="8"/>
      <c r="LP75" s="8"/>
      <c r="LQ75" s="8"/>
      <c r="LR75" s="8"/>
      <c r="LS75" s="8"/>
      <c r="LT75" s="8"/>
      <c r="LU75" s="8"/>
      <c r="LV75" s="8"/>
      <c r="LW75" s="8"/>
      <c r="LX75" s="8"/>
      <c r="LY75" s="8"/>
      <c r="LZ75" s="8"/>
      <c r="MA75" s="8"/>
      <c r="MB75" s="8"/>
      <c r="MC75" s="8"/>
      <c r="MD75" s="8"/>
      <c r="ME75" s="8"/>
      <c r="MF75" s="8"/>
      <c r="MG75" s="8"/>
      <c r="MH75" s="8"/>
      <c r="MI75" s="8"/>
      <c r="MJ75" s="8"/>
      <c r="MK75" s="8"/>
      <c r="ML75" s="8"/>
      <c r="MM75" s="8"/>
      <c r="MN75" s="8"/>
      <c r="MO75" s="8"/>
      <c r="MP75" s="8"/>
      <c r="MQ75" s="8"/>
      <c r="MR75" s="8"/>
      <c r="MS75" s="8"/>
      <c r="MT75" s="8"/>
      <c r="MU75" s="8"/>
      <c r="MV75" s="8"/>
      <c r="MW75" s="8"/>
      <c r="MX75" s="8"/>
      <c r="MY75" s="8"/>
      <c r="MZ75" s="8"/>
      <c r="NA75" s="8"/>
      <c r="NB75" s="8"/>
      <c r="NC75" s="8"/>
      <c r="ND75" s="8"/>
      <c r="NE75" s="8"/>
      <c r="NF75" s="8"/>
      <c r="NG75" s="8"/>
      <c r="NH75" s="8"/>
      <c r="NI75" s="8"/>
      <c r="NJ75" s="8"/>
      <c r="NK75" s="8"/>
      <c r="NL75" s="8"/>
      <c r="NM75" s="8"/>
      <c r="NN75" s="8"/>
      <c r="NO75" s="8"/>
      <c r="NP75" s="8"/>
      <c r="NQ75" s="8"/>
      <c r="NR75" s="8"/>
      <c r="NS75" s="8"/>
      <c r="NT75" s="8"/>
      <c r="NU75" s="8"/>
      <c r="NV75" s="8"/>
      <c r="NW75" s="8"/>
      <c r="NX75" s="8"/>
      <c r="NY75" s="8"/>
      <c r="NZ75" s="8"/>
      <c r="OA75" s="8"/>
      <c r="OB75" s="8"/>
      <c r="OC75" s="8"/>
      <c r="OD75" s="8"/>
      <c r="OE75" s="8"/>
      <c r="OF75" s="8"/>
      <c r="OG75" s="8"/>
      <c r="OH75" s="8"/>
      <c r="OI75" s="8"/>
      <c r="OJ75" s="8"/>
      <c r="OK75" s="8"/>
      <c r="OL75" s="8"/>
      <c r="OM75" s="8"/>
      <c r="ON75" s="8"/>
      <c r="OO75" s="8"/>
      <c r="OP75" s="8"/>
      <c r="OQ75" s="8"/>
      <c r="OR75" s="8"/>
      <c r="OS75" s="8"/>
      <c r="OT75" s="8"/>
      <c r="OU75" s="8"/>
      <c r="OV75" s="8"/>
      <c r="OW75" s="8"/>
      <c r="OX75" s="8"/>
      <c r="OY75" s="8"/>
      <c r="OZ75" s="8"/>
      <c r="PA75" s="8"/>
      <c r="PB75" s="8"/>
      <c r="PC75" s="8"/>
      <c r="PD75" s="8"/>
      <c r="PE75" s="8"/>
      <c r="PF75" s="8"/>
      <c r="PG75" s="8"/>
      <c r="PH75" s="8"/>
      <c r="PI75" s="8"/>
      <c r="PJ75" s="8"/>
      <c r="PK75" s="8"/>
      <c r="PL75" s="8"/>
      <c r="PM75" s="8"/>
      <c r="PN75" s="8"/>
      <c r="PO75" s="8"/>
      <c r="PP75" s="8"/>
      <c r="PQ75" s="8"/>
      <c r="PR75" s="8"/>
      <c r="PS75" s="8"/>
      <c r="PT75" s="8"/>
      <c r="PU75" s="8"/>
      <c r="PV75" s="8"/>
      <c r="PW75" s="8"/>
      <c r="PX75" s="8"/>
      <c r="PY75" s="8"/>
      <c r="PZ75" s="8"/>
      <c r="QA75" s="8"/>
      <c r="QB75" s="8"/>
      <c r="QC75" s="8"/>
      <c r="QD75" s="8"/>
      <c r="QE75" s="8"/>
      <c r="QF75" s="8"/>
      <c r="QG75" s="8"/>
      <c r="QH75" s="8"/>
      <c r="QI75" s="8"/>
      <c r="QJ75" s="8"/>
      <c r="QK75" s="8"/>
      <c r="QL75" s="8"/>
      <c r="QM75" s="8"/>
      <c r="QN75" s="8"/>
      <c r="QO75" s="8"/>
      <c r="QP75" s="8"/>
      <c r="QQ75" s="8"/>
      <c r="QR75" s="8"/>
      <c r="QS75" s="8"/>
      <c r="QT75" s="8"/>
      <c r="QU75" s="8"/>
      <c r="QV75" s="8"/>
      <c r="QW75" s="8"/>
      <c r="QX75" s="8"/>
      <c r="QY75" s="8"/>
      <c r="QZ75" s="8"/>
      <c r="RA75" s="8"/>
      <c r="RB75" s="8"/>
      <c r="RC75" s="8"/>
      <c r="RD75" s="8"/>
      <c r="RE75" s="8"/>
      <c r="RF75" s="8"/>
      <c r="RG75" s="8"/>
      <c r="RH75" s="8"/>
      <c r="RI75" s="8"/>
      <c r="RJ75" s="8"/>
      <c r="RK75" s="8"/>
      <c r="RL75" s="8"/>
      <c r="RM75" s="8"/>
      <c r="RN75" s="8"/>
      <c r="RO75" s="8"/>
      <c r="RP75" s="8"/>
      <c r="RQ75" s="8"/>
      <c r="RR75" s="8"/>
      <c r="RS75" s="8"/>
      <c r="RT75" s="8"/>
      <c r="RU75" s="8"/>
      <c r="RV75" s="8"/>
      <c r="RW75" s="8"/>
      <c r="RX75" s="8"/>
      <c r="RY75" s="8"/>
      <c r="RZ75" s="8"/>
      <c r="SA75" s="8"/>
      <c r="SB75" s="8"/>
      <c r="SC75" s="8"/>
      <c r="SD75" s="8"/>
      <c r="SE75" s="8"/>
      <c r="SF75" s="8"/>
      <c r="SG75" s="8"/>
      <c r="SH75" s="8"/>
      <c r="SI75" s="8"/>
      <c r="SJ75" s="8"/>
      <c r="SK75" s="8"/>
      <c r="SL75" s="8"/>
      <c r="SM75" s="8"/>
      <c r="SN75" s="8"/>
      <c r="SO75" s="8"/>
      <c r="SP75" s="8"/>
      <c r="SQ75" s="8"/>
      <c r="SR75" s="8"/>
      <c r="SS75" s="8"/>
      <c r="ST75" s="8"/>
      <c r="SU75" s="8"/>
      <c r="SV75" s="8"/>
      <c r="SW75" s="8"/>
      <c r="SX75" s="8"/>
      <c r="SY75" s="8"/>
      <c r="SZ75" s="8"/>
      <c r="TA75" s="8"/>
      <c r="TB75" s="8"/>
      <c r="TC75" s="8"/>
      <c r="TD75" s="8"/>
      <c r="TE75" s="8"/>
      <c r="TF75" s="8"/>
      <c r="TG75" s="8"/>
      <c r="TH75" s="8"/>
      <c r="TI75" s="8"/>
      <c r="TJ75" s="8"/>
      <c r="TK75" s="8"/>
      <c r="TL75" s="8"/>
      <c r="TM75" s="8"/>
      <c r="TN75" s="8"/>
      <c r="TO75" s="8"/>
      <c r="TP75" s="8"/>
      <c r="TQ75" s="8"/>
      <c r="TR75" s="8"/>
      <c r="TS75" s="8"/>
      <c r="TT75" s="8"/>
      <c r="TU75" s="8"/>
      <c r="TV75" s="8"/>
      <c r="TW75" s="8"/>
      <c r="TX75" s="8"/>
      <c r="TY75" s="8"/>
      <c r="TZ75" s="8"/>
      <c r="UA75" s="8"/>
      <c r="UB75" s="8"/>
      <c r="UC75" s="8"/>
      <c r="UD75" s="8"/>
      <c r="UE75" s="8"/>
      <c r="UF75" s="8"/>
      <c r="UG75" s="8"/>
      <c r="UH75" s="8"/>
      <c r="UI75" s="8"/>
      <c r="UJ75" s="8"/>
      <c r="UK75" s="8"/>
      <c r="UL75" s="8"/>
      <c r="UM75" s="8"/>
      <c r="UN75" s="8"/>
      <c r="UO75" s="8"/>
      <c r="UP75" s="8"/>
      <c r="UQ75" s="8"/>
      <c r="UR75" s="8"/>
      <c r="US75" s="8"/>
      <c r="UT75" s="8"/>
      <c r="UU75" s="8"/>
      <c r="UV75" s="8"/>
      <c r="UW75" s="8"/>
      <c r="UX75" s="8"/>
      <c r="UY75" s="8"/>
      <c r="UZ75" s="8"/>
      <c r="VA75" s="8"/>
      <c r="VB75" s="8"/>
      <c r="VC75" s="8"/>
      <c r="VD75" s="8"/>
      <c r="VE75" s="8"/>
      <c r="VF75" s="8"/>
      <c r="VG75" s="8"/>
      <c r="VH75" s="8"/>
      <c r="VI75" s="8"/>
      <c r="VJ75" s="8"/>
      <c r="VK75" s="8"/>
      <c r="VL75" s="8"/>
      <c r="VM75" s="8"/>
      <c r="VN75" s="8"/>
      <c r="VO75" s="8"/>
      <c r="VP75" s="8"/>
      <c r="VQ75" s="8"/>
      <c r="VR75" s="8"/>
      <c r="VS75" s="8"/>
      <c r="VT75" s="8"/>
      <c r="VU75" s="8"/>
      <c r="VV75" s="8"/>
      <c r="VW75" s="8"/>
      <c r="VX75" s="8"/>
      <c r="VY75" s="8"/>
      <c r="VZ75" s="8"/>
      <c r="WA75" s="8"/>
      <c r="WB75" s="8"/>
      <c r="WC75" s="8"/>
      <c r="WD75" s="8"/>
      <c r="WE75" s="8"/>
      <c r="WF75" s="8"/>
      <c r="WG75" s="8"/>
      <c r="WH75" s="8"/>
      <c r="WI75" s="8"/>
      <c r="WJ75" s="8"/>
      <c r="WK75" s="8"/>
      <c r="WL75" s="8"/>
      <c r="WM75" s="8"/>
      <c r="WN75" s="8"/>
      <c r="WO75" s="8"/>
      <c r="WP75" s="8"/>
      <c r="WQ75" s="8"/>
      <c r="WR75" s="8"/>
      <c r="WS75" s="8"/>
      <c r="WT75" s="8"/>
      <c r="WU75" s="8"/>
      <c r="WV75" s="8"/>
      <c r="WW75" s="8"/>
      <c r="WX75" s="8"/>
      <c r="WY75" s="8"/>
      <c r="WZ75" s="8"/>
      <c r="XA75" s="8"/>
      <c r="XB75" s="8"/>
      <c r="XC75" s="8"/>
      <c r="XD75" s="8"/>
      <c r="XE75" s="8"/>
      <c r="XF75" s="8"/>
      <c r="XG75" s="8"/>
      <c r="XH75" s="8"/>
      <c r="XI75" s="8"/>
      <c r="XJ75" s="8"/>
      <c r="XK75" s="8"/>
      <c r="XL75" s="8"/>
      <c r="XM75" s="8"/>
      <c r="XN75" s="8"/>
      <c r="XO75" s="8"/>
      <c r="XP75" s="8"/>
      <c r="XQ75" s="8"/>
      <c r="XR75" s="8"/>
      <c r="XS75" s="8"/>
      <c r="XT75" s="8"/>
      <c r="XU75" s="8"/>
      <c r="XV75" s="8"/>
      <c r="XW75" s="8"/>
      <c r="XX75" s="8"/>
      <c r="XY75" s="8"/>
      <c r="XZ75" s="8"/>
      <c r="YA75" s="8"/>
      <c r="YB75" s="8"/>
      <c r="YC75" s="8"/>
      <c r="YD75" s="8"/>
      <c r="YE75" s="8"/>
      <c r="YF75" s="8"/>
      <c r="YG75" s="8"/>
      <c r="YH75" s="8"/>
      <c r="YI75" s="8"/>
      <c r="YJ75" s="8"/>
      <c r="YK75" s="8"/>
      <c r="YL75" s="8"/>
      <c r="YM75" s="8"/>
      <c r="YN75" s="8"/>
      <c r="YO75" s="8"/>
      <c r="YP75" s="8"/>
      <c r="YQ75" s="8"/>
      <c r="YR75" s="8"/>
      <c r="YS75" s="8"/>
      <c r="YT75" s="8"/>
      <c r="YU75" s="8"/>
      <c r="YV75" s="8"/>
      <c r="YW75" s="8"/>
      <c r="YX75" s="8"/>
      <c r="YY75" s="8"/>
      <c r="YZ75" s="8"/>
      <c r="ZA75" s="8"/>
      <c r="ZB75" s="8"/>
      <c r="ZC75" s="8"/>
      <c r="ZD75" s="8"/>
      <c r="ZE75" s="8"/>
      <c r="ZF75" s="8"/>
      <c r="ZG75" s="8"/>
      <c r="ZH75" s="8"/>
      <c r="ZI75" s="8"/>
      <c r="ZJ75" s="8"/>
      <c r="ZK75" s="8"/>
      <c r="ZL75" s="8"/>
      <c r="ZM75" s="8"/>
      <c r="ZN75" s="8"/>
      <c r="ZO75" s="8"/>
      <c r="ZP75" s="8"/>
      <c r="ZQ75" s="8"/>
      <c r="ZR75" s="8"/>
      <c r="ZS75" s="8"/>
      <c r="ZT75" s="8"/>
      <c r="ZU75" s="8"/>
      <c r="ZV75" s="8"/>
      <c r="ZW75" s="8"/>
      <c r="ZX75" s="8"/>
      <c r="ZY75" s="8"/>
      <c r="ZZ75" s="8"/>
      <c r="AAA75" s="8"/>
      <c r="AAB75" s="8"/>
      <c r="AAC75" s="8"/>
      <c r="AAD75" s="8"/>
      <c r="AAE75" s="8"/>
      <c r="AAF75" s="8"/>
      <c r="AAG75" s="8"/>
      <c r="AAH75" s="8"/>
      <c r="AAI75" s="8"/>
      <c r="AAJ75" s="8"/>
      <c r="AAK75" s="8"/>
      <c r="AAL75" s="8"/>
      <c r="AAM75" s="8"/>
      <c r="AAN75" s="8"/>
      <c r="AAO75" s="8"/>
      <c r="AAP75" s="8"/>
      <c r="AAQ75" s="8"/>
      <c r="AAR75" s="8"/>
      <c r="AAS75" s="8"/>
      <c r="AAT75" s="8"/>
      <c r="AAU75" s="8"/>
      <c r="AAV75" s="8"/>
      <c r="AAW75" s="8"/>
      <c r="AAX75" s="8"/>
      <c r="AAY75" s="8"/>
      <c r="AAZ75" s="8"/>
      <c r="ABA75" s="8"/>
      <c r="ABB75" s="8"/>
      <c r="ABC75" s="8"/>
      <c r="ABD75" s="8"/>
      <c r="ABE75" s="8"/>
      <c r="ABF75" s="8"/>
      <c r="ABG75" s="8"/>
      <c r="ABH75" s="8"/>
      <c r="ABI75" s="8"/>
      <c r="ABJ75" s="8"/>
      <c r="ABK75" s="8"/>
      <c r="ABL75" s="8"/>
      <c r="ABM75" s="8"/>
      <c r="ABN75" s="8"/>
      <c r="ABO75" s="8"/>
      <c r="ABP75" s="8"/>
      <c r="ABQ75" s="8"/>
      <c r="ABR75" s="8"/>
      <c r="ABS75" s="8"/>
      <c r="ABT75" s="8"/>
      <c r="ABU75" s="8"/>
      <c r="ABV75" s="8"/>
      <c r="ABW75" s="8"/>
      <c r="ABX75" s="8"/>
      <c r="ABY75" s="8"/>
      <c r="ABZ75" s="8"/>
      <c r="ACA75" s="8"/>
      <c r="ACB75" s="8"/>
      <c r="ACC75" s="8"/>
      <c r="ACD75" s="8"/>
      <c r="ACE75" s="8"/>
      <c r="ACF75" s="8"/>
      <c r="ACG75" s="8"/>
      <c r="ACH75" s="8"/>
      <c r="ACI75" s="8"/>
      <c r="ACJ75" s="8"/>
      <c r="ACK75" s="8"/>
      <c r="ACL75" s="8"/>
      <c r="ACM75" s="8"/>
      <c r="ACN75" s="8"/>
      <c r="ACO75" s="8"/>
      <c r="ACP75" s="8"/>
      <c r="ACQ75" s="8"/>
      <c r="ACR75" s="8"/>
      <c r="ACS75" s="8"/>
      <c r="ACT75" s="8"/>
      <c r="ACU75" s="8"/>
      <c r="ACV75" s="8"/>
      <c r="ACW75" s="8"/>
      <c r="ACX75" s="8"/>
      <c r="ACY75" s="8"/>
      <c r="ACZ75" s="8"/>
      <c r="ADA75" s="8"/>
      <c r="ADB75" s="8"/>
      <c r="ADC75" s="8"/>
      <c r="ADD75" s="8"/>
      <c r="ADE75" s="8"/>
      <c r="ADF75" s="8"/>
      <c r="ADG75" s="8"/>
      <c r="ADH75" s="8"/>
      <c r="ADI75" s="8"/>
      <c r="ADJ75" s="8"/>
      <c r="ADK75" s="8"/>
      <c r="ADL75" s="8"/>
      <c r="ADM75" s="8"/>
      <c r="ADN75" s="8"/>
      <c r="ADO75" s="8"/>
      <c r="ADP75" s="8"/>
      <c r="ADQ75" s="8"/>
      <c r="ADR75" s="8"/>
      <c r="ADS75" s="8"/>
      <c r="ADT75" s="8"/>
      <c r="ADU75" s="8"/>
      <c r="ADV75" s="8"/>
      <c r="ADW75" s="8"/>
      <c r="ADX75" s="8"/>
      <c r="ADY75" s="8"/>
      <c r="ADZ75" s="8"/>
      <c r="AEA75" s="8"/>
      <c r="AEB75" s="8"/>
      <c r="AEC75" s="8"/>
      <c r="AED75" s="8"/>
      <c r="AEE75" s="8"/>
      <c r="AEF75" s="8"/>
      <c r="AEG75" s="8"/>
      <c r="AEH75" s="8"/>
      <c r="AEI75" s="8"/>
      <c r="AEJ75" s="8"/>
      <c r="AEK75" s="8"/>
      <c r="AEL75" s="8"/>
      <c r="AEM75" s="8"/>
      <c r="AEN75" s="8"/>
      <c r="AEO75" s="8"/>
      <c r="AEP75" s="8"/>
      <c r="AEQ75" s="8"/>
      <c r="AER75" s="8"/>
      <c r="AES75" s="8"/>
      <c r="AET75" s="8"/>
      <c r="AEU75" s="8"/>
      <c r="AEV75" s="8"/>
      <c r="AEW75" s="8"/>
      <c r="AEX75" s="8"/>
      <c r="AEY75" s="8"/>
      <c r="AEZ75" s="8"/>
      <c r="AFA75" s="8"/>
      <c r="AFB75" s="8"/>
      <c r="AFC75" s="8"/>
      <c r="AFD75" s="8"/>
      <c r="AFE75" s="8"/>
      <c r="AFF75" s="8"/>
      <c r="AFG75" s="8"/>
      <c r="AFH75" s="8"/>
      <c r="AFI75" s="8"/>
      <c r="AFJ75" s="8"/>
      <c r="AFK75" s="8"/>
      <c r="AFL75" s="8"/>
      <c r="AFM75" s="8"/>
      <c r="AFN75" s="8"/>
      <c r="AFO75" s="8"/>
      <c r="AFP75" s="8"/>
      <c r="AFQ75" s="8"/>
      <c r="AFR75" s="8"/>
      <c r="AFS75" s="8"/>
      <c r="AFT75" s="8"/>
      <c r="AFU75" s="8"/>
      <c r="AFV75" s="8"/>
      <c r="AFW75" s="8"/>
      <c r="AFX75" s="8"/>
      <c r="AFY75" s="8"/>
      <c r="AFZ75" s="8"/>
      <c r="AGA75" s="8"/>
      <c r="AGB75" s="8"/>
      <c r="AGC75" s="8"/>
      <c r="AGD75" s="8"/>
      <c r="AGE75" s="8"/>
      <c r="AGF75" s="8"/>
      <c r="AGG75" s="8"/>
      <c r="AGH75" s="8"/>
      <c r="AGI75" s="8"/>
      <c r="AGJ75" s="8"/>
      <c r="AGK75" s="8"/>
      <c r="AGL75" s="8"/>
      <c r="AGM75" s="8"/>
      <c r="AGN75" s="8"/>
      <c r="AGO75" s="8"/>
      <c r="AGP75" s="8"/>
      <c r="AGQ75" s="8"/>
      <c r="AGR75" s="8"/>
      <c r="AGS75" s="8"/>
      <c r="AGT75" s="8"/>
      <c r="AGU75" s="8"/>
      <c r="AGV75" s="8"/>
      <c r="AGW75" s="8"/>
      <c r="AGX75" s="8"/>
      <c r="AGY75" s="8"/>
      <c r="AGZ75" s="8"/>
      <c r="AHA75" s="8"/>
      <c r="AHB75" s="8"/>
      <c r="AHC75" s="8"/>
      <c r="AHD75" s="8"/>
      <c r="AHE75" s="8"/>
      <c r="AHF75" s="8"/>
      <c r="AHG75" s="8"/>
      <c r="AHH75" s="8"/>
      <c r="AHI75" s="8"/>
      <c r="AHJ75" s="8"/>
      <c r="AHK75" s="8"/>
      <c r="AHL75" s="8"/>
      <c r="AHM75" s="8"/>
      <c r="AHN75" s="8"/>
      <c r="AHO75" s="8"/>
      <c r="AHP75" s="8"/>
      <c r="AHQ75" s="8"/>
      <c r="AHR75" s="8"/>
      <c r="AHS75" s="8"/>
      <c r="AHT75" s="8"/>
      <c r="AHU75" s="8"/>
      <c r="AHV75" s="8"/>
      <c r="AHW75" s="8"/>
      <c r="AHX75" s="8"/>
      <c r="AHY75" s="8"/>
      <c r="AHZ75" s="8"/>
      <c r="AIA75" s="8"/>
      <c r="AIB75" s="8"/>
      <c r="AIC75" s="8"/>
      <c r="AID75" s="8"/>
      <c r="AIE75" s="8"/>
      <c r="AIF75" s="8"/>
      <c r="AIG75" s="8"/>
      <c r="AIH75" s="8"/>
      <c r="AII75" s="8"/>
      <c r="AIJ75" s="8"/>
      <c r="AIK75" s="8"/>
      <c r="AIL75" s="8"/>
      <c r="AIM75" s="8"/>
      <c r="AIN75" s="8"/>
      <c r="AIO75" s="8"/>
      <c r="AIP75" s="8"/>
      <c r="AIQ75" s="8"/>
      <c r="AIR75" s="8"/>
      <c r="AIS75" s="8"/>
      <c r="AIT75" s="8"/>
      <c r="AIU75" s="8"/>
      <c r="AIV75" s="8"/>
      <c r="AIW75" s="8"/>
      <c r="AIX75" s="8"/>
      <c r="AIY75" s="8"/>
      <c r="AIZ75" s="8"/>
      <c r="AJA75" s="8"/>
      <c r="AJB75" s="8"/>
      <c r="AJC75" s="8"/>
      <c r="AJD75" s="8"/>
      <c r="AJE75" s="8"/>
      <c r="AJF75" s="8"/>
      <c r="AJG75" s="8"/>
      <c r="AJH75" s="8"/>
      <c r="AJI75" s="8"/>
      <c r="AJJ75" s="8"/>
      <c r="AJK75" s="8"/>
      <c r="AJL75" s="8"/>
      <c r="AJM75" s="8"/>
      <c r="AJN75" s="8"/>
      <c r="AJO75" s="8"/>
      <c r="AJP75" s="8"/>
      <c r="AJQ75" s="8"/>
      <c r="AJR75" s="8"/>
      <c r="AJS75" s="8"/>
      <c r="AJT75" s="8"/>
      <c r="AJU75" s="8"/>
      <c r="AJV75" s="8"/>
      <c r="AJW75" s="8"/>
      <c r="AJX75" s="8"/>
      <c r="AJY75" s="8"/>
      <c r="AJZ75" s="8"/>
      <c r="AKA75" s="8"/>
      <c r="AKB75" s="8"/>
      <c r="AKC75" s="8"/>
      <c r="AKD75" s="8"/>
      <c r="AKE75" s="8"/>
      <c r="AKF75" s="8"/>
      <c r="AKG75" s="8"/>
      <c r="AKH75" s="8"/>
      <c r="AKI75" s="8"/>
      <c r="AKJ75" s="8"/>
      <c r="AKK75" s="8"/>
      <c r="AKL75" s="8"/>
      <c r="AKM75" s="8"/>
      <c r="AKN75" s="8"/>
      <c r="AKO75" s="8"/>
      <c r="AKP75" s="8"/>
      <c r="AKQ75" s="8"/>
      <c r="AKR75" s="8"/>
      <c r="AKS75" s="8"/>
      <c r="AKT75" s="8"/>
      <c r="AKU75" s="8"/>
      <c r="AKV75" s="8"/>
      <c r="AKW75" s="8"/>
      <c r="AKX75" s="8"/>
      <c r="AKY75" s="8"/>
      <c r="AKZ75" s="8"/>
      <c r="ALA75" s="8"/>
      <c r="ALB75" s="8"/>
      <c r="ALC75" s="8"/>
      <c r="ALD75" s="8"/>
      <c r="ALE75" s="8"/>
      <c r="ALF75" s="8"/>
      <c r="ALG75" s="8"/>
      <c r="ALH75" s="8"/>
      <c r="ALI75" s="8"/>
      <c r="ALJ75" s="8"/>
      <c r="ALK75" s="8"/>
      <c r="ALL75" s="8"/>
      <c r="ALM75" s="8"/>
      <c r="ALN75" s="8"/>
      <c r="ALO75" s="8"/>
      <c r="ALP75" s="8"/>
      <c r="ALQ75" s="8"/>
      <c r="ALR75" s="8"/>
      <c r="ALS75" s="8"/>
      <c r="ALT75" s="8"/>
      <c r="ALU75" s="8"/>
      <c r="ALV75" s="8"/>
      <c r="ALW75" s="8"/>
      <c r="ALX75" s="8"/>
      <c r="ALY75" s="8"/>
      <c r="ALZ75" s="8"/>
      <c r="AMA75" s="8"/>
      <c r="AMB75" s="8"/>
      <c r="AMC75" s="8"/>
      <c r="AMD75" s="8"/>
      <c r="AME75" s="8"/>
      <c r="AMF75" s="8"/>
      <c r="AMG75" s="8"/>
      <c r="AMH75" s="8"/>
      <c r="AMI75" s="8"/>
      <c r="AMJ75" s="8"/>
      <c r="AMK75" s="8"/>
      <c r="AML75" s="8"/>
      <c r="AMM75" s="8"/>
      <c r="AMN75" s="8"/>
      <c r="AMO75" s="8"/>
      <c r="AMP75" s="8"/>
      <c r="AMQ75" s="8"/>
      <c r="AMR75" s="8"/>
      <c r="AMS75" s="8"/>
      <c r="AMT75" s="8"/>
      <c r="AMU75" s="8"/>
      <c r="AMV75" s="8"/>
      <c r="AMW75" s="8"/>
      <c r="AMX75" s="8"/>
      <c r="AMY75" s="8"/>
      <c r="AMZ75" s="8"/>
      <c r="ANA75" s="8"/>
      <c r="ANB75" s="8"/>
      <c r="ANC75" s="8"/>
      <c r="AND75" s="8"/>
      <c r="ANE75" s="8"/>
      <c r="ANF75" s="8"/>
      <c r="ANG75" s="8"/>
      <c r="ANH75" s="8"/>
      <c r="ANI75" s="8"/>
      <c r="ANJ75" s="8"/>
      <c r="ANK75" s="8"/>
      <c r="ANL75" s="8"/>
      <c r="ANM75" s="8"/>
      <c r="ANN75" s="8"/>
      <c r="ANO75" s="8"/>
      <c r="ANP75" s="8"/>
      <c r="ANQ75" s="8"/>
      <c r="ANR75" s="8"/>
      <c r="ANS75" s="8"/>
      <c r="ANT75" s="8"/>
      <c r="ANU75" s="8"/>
      <c r="ANV75" s="8"/>
      <c r="ANW75" s="8"/>
      <c r="ANX75" s="8"/>
      <c r="ANY75" s="8"/>
      <c r="ANZ75" s="8"/>
      <c r="AOA75" s="8"/>
      <c r="AOB75" s="8"/>
      <c r="AOC75" s="8"/>
      <c r="AOD75" s="8"/>
      <c r="AOE75" s="8"/>
      <c r="AOF75" s="8"/>
      <c r="AOG75" s="8"/>
      <c r="AOH75" s="8"/>
      <c r="AOI75" s="8"/>
      <c r="AOJ75" s="8"/>
      <c r="AOK75" s="8"/>
      <c r="AOL75" s="8"/>
      <c r="AOM75" s="8"/>
      <c r="AON75" s="8"/>
      <c r="AOO75" s="8"/>
      <c r="AOP75" s="8"/>
      <c r="AOQ75" s="8"/>
      <c r="AOR75" s="8"/>
      <c r="AOS75" s="8"/>
      <c r="AOT75" s="8"/>
      <c r="AOU75" s="8"/>
      <c r="AOV75" s="8"/>
      <c r="AOW75" s="8"/>
      <c r="AOX75" s="8"/>
      <c r="AOY75" s="8"/>
      <c r="AOZ75" s="8"/>
      <c r="APA75" s="8"/>
      <c r="APB75" s="8"/>
      <c r="APC75" s="8"/>
      <c r="APD75" s="8"/>
      <c r="APE75" s="8"/>
      <c r="APF75" s="8"/>
      <c r="APG75" s="8"/>
      <c r="APH75" s="8"/>
      <c r="API75" s="8"/>
      <c r="APJ75" s="8"/>
      <c r="APK75" s="8"/>
      <c r="APL75" s="8"/>
      <c r="APM75" s="8"/>
      <c r="APN75" s="8"/>
      <c r="APO75" s="8"/>
      <c r="APP75" s="8"/>
      <c r="APQ75" s="8"/>
      <c r="APR75" s="8"/>
      <c r="APS75" s="8"/>
      <c r="APT75" s="8"/>
      <c r="APU75" s="8"/>
      <c r="APV75" s="8"/>
      <c r="APW75" s="8"/>
      <c r="APX75" s="8"/>
      <c r="APY75" s="8"/>
      <c r="APZ75" s="8"/>
      <c r="AQA75" s="8"/>
      <c r="AQB75" s="8"/>
      <c r="AQC75" s="8"/>
      <c r="AQD75" s="8"/>
      <c r="AQE75" s="8"/>
      <c r="AQF75" s="8"/>
      <c r="AQG75" s="8"/>
      <c r="AQH75" s="8"/>
      <c r="AQI75" s="8"/>
      <c r="AQJ75" s="8"/>
      <c r="AQK75" s="8"/>
      <c r="AQL75" s="8"/>
      <c r="AQM75" s="8"/>
      <c r="AQN75" s="8"/>
      <c r="AQO75" s="8"/>
      <c r="AQP75" s="8"/>
      <c r="AQQ75" s="8"/>
      <c r="AQR75" s="8"/>
      <c r="AQS75" s="8"/>
      <c r="AQT75" s="8"/>
      <c r="AQU75" s="8"/>
      <c r="AQV75" s="8"/>
      <c r="AQW75" s="8"/>
      <c r="AQX75" s="8"/>
      <c r="AQY75" s="8"/>
      <c r="AQZ75" s="8"/>
      <c r="ARA75" s="8"/>
      <c r="ARB75" s="8"/>
      <c r="ARC75" s="8"/>
      <c r="ARD75" s="8"/>
      <c r="ARE75" s="8"/>
      <c r="ARF75" s="8"/>
      <c r="ARG75" s="8"/>
      <c r="ARH75" s="8"/>
      <c r="ARI75" s="8"/>
      <c r="ARJ75" s="8"/>
      <c r="ARK75" s="8"/>
      <c r="ARL75" s="8"/>
      <c r="ARM75" s="8"/>
      <c r="ARN75" s="8"/>
      <c r="ARO75" s="8"/>
      <c r="ARP75" s="8"/>
      <c r="ARQ75" s="8"/>
      <c r="ARR75" s="8"/>
      <c r="ARS75" s="8"/>
      <c r="ART75" s="8"/>
      <c r="ARU75" s="8"/>
      <c r="ARV75" s="8"/>
      <c r="ARW75" s="8"/>
      <c r="ARX75" s="8"/>
      <c r="ARY75" s="8"/>
      <c r="ARZ75" s="8"/>
      <c r="ASA75" s="8"/>
      <c r="ASB75" s="8"/>
      <c r="ASC75" s="8"/>
      <c r="ASD75" s="8"/>
      <c r="ASE75" s="8"/>
      <c r="ASF75" s="8"/>
      <c r="ASG75" s="8"/>
      <c r="ASH75" s="8"/>
      <c r="ASI75" s="8"/>
      <c r="ASJ75" s="8"/>
      <c r="ASK75" s="8"/>
      <c r="ASL75" s="8"/>
      <c r="ASM75" s="8"/>
      <c r="ASN75" s="8"/>
      <c r="ASO75" s="8"/>
      <c r="ASP75" s="8"/>
      <c r="ASQ75" s="8"/>
      <c r="ASR75" s="8"/>
      <c r="ASS75" s="8"/>
      <c r="AST75" s="8"/>
      <c r="ASU75" s="8"/>
      <c r="ASV75" s="8"/>
      <c r="ASW75" s="8"/>
      <c r="ASX75" s="8"/>
      <c r="ASY75" s="8"/>
      <c r="ASZ75" s="8"/>
      <c r="ATA75" s="8"/>
      <c r="ATB75" s="8"/>
      <c r="ATC75" s="8"/>
      <c r="ATD75" s="8"/>
      <c r="ATE75" s="8"/>
      <c r="ATF75" s="8"/>
      <c r="ATG75" s="8"/>
      <c r="ATH75" s="8"/>
      <c r="ATI75" s="8"/>
      <c r="ATJ75" s="8"/>
      <c r="ATK75" s="8"/>
      <c r="ATL75" s="8"/>
      <c r="ATM75" s="8"/>
      <c r="ATN75" s="8"/>
      <c r="ATO75" s="8"/>
      <c r="ATP75" s="8"/>
      <c r="ATQ75" s="8"/>
      <c r="ATR75" s="8"/>
      <c r="ATS75" s="8"/>
      <c r="ATT75" s="8"/>
      <c r="ATU75" s="8"/>
      <c r="ATV75" s="8"/>
      <c r="ATW75" s="8"/>
      <c r="ATX75" s="8"/>
      <c r="ATY75" s="8"/>
      <c r="ATZ75" s="8"/>
      <c r="AUA75" s="8"/>
      <c r="AUB75" s="8"/>
      <c r="AUC75" s="8"/>
      <c r="AUD75" s="8"/>
      <c r="AUE75" s="8"/>
      <c r="AUF75" s="8"/>
      <c r="AUG75" s="8"/>
      <c r="AUH75" s="8"/>
      <c r="AUI75" s="8"/>
      <c r="AUJ75" s="8"/>
      <c r="AUK75" s="8"/>
      <c r="AUL75" s="8"/>
      <c r="AUM75" s="8"/>
      <c r="AUN75" s="8"/>
      <c r="AUO75" s="8"/>
      <c r="AUP75" s="8"/>
      <c r="AUQ75" s="8"/>
      <c r="AUR75" s="8"/>
      <c r="AUS75" s="8"/>
      <c r="AUT75" s="8"/>
      <c r="AUU75" s="8"/>
      <c r="AUV75" s="8"/>
      <c r="AUW75" s="8"/>
      <c r="AUX75" s="8"/>
      <c r="AUY75" s="8"/>
      <c r="AUZ75" s="8"/>
      <c r="AVA75" s="8"/>
      <c r="AVB75" s="8"/>
      <c r="AVC75" s="8"/>
      <c r="AVD75" s="8"/>
      <c r="AVE75" s="8"/>
      <c r="AVF75" s="8"/>
      <c r="AVG75" s="8"/>
      <c r="AVH75" s="8"/>
      <c r="AVI75" s="8"/>
      <c r="AVJ75" s="8"/>
      <c r="AVK75" s="8"/>
      <c r="AVL75" s="8"/>
      <c r="AVM75" s="8"/>
      <c r="AVN75" s="8"/>
      <c r="AVO75" s="8"/>
      <c r="AVP75" s="8"/>
      <c r="AVQ75" s="8"/>
      <c r="AVR75" s="8"/>
      <c r="AVS75" s="8"/>
      <c r="AVT75" s="8"/>
      <c r="AVU75" s="8"/>
      <c r="AVV75" s="8"/>
      <c r="AVW75" s="8"/>
      <c r="AVX75" s="8"/>
      <c r="AVY75" s="8"/>
      <c r="AVZ75" s="8"/>
      <c r="AWA75" s="8"/>
      <c r="AWB75" s="8"/>
      <c r="AWC75" s="8"/>
      <c r="AWD75" s="8"/>
      <c r="AWE75" s="8"/>
      <c r="AWF75" s="8"/>
      <c r="AWG75" s="8"/>
      <c r="AWH75" s="8"/>
      <c r="AWI75" s="8"/>
      <c r="AWJ75" s="8"/>
      <c r="AWK75" s="8"/>
      <c r="AWL75" s="8"/>
      <c r="AWM75" s="8"/>
      <c r="AWN75" s="8"/>
      <c r="AWO75" s="8"/>
      <c r="AWP75" s="8"/>
      <c r="AWQ75" s="8"/>
      <c r="AWR75" s="8"/>
      <c r="AWS75" s="8"/>
      <c r="AWT75" s="8"/>
      <c r="AWU75" s="8"/>
      <c r="AWV75" s="8"/>
      <c r="AWW75" s="8"/>
      <c r="AWX75" s="8"/>
      <c r="AWY75" s="8"/>
      <c r="AWZ75" s="8"/>
      <c r="AXA75" s="8"/>
      <c r="AXB75" s="8"/>
      <c r="AXC75" s="8"/>
      <c r="AXD75" s="8"/>
      <c r="AXE75" s="8"/>
      <c r="AXF75" s="8"/>
      <c r="AXG75" s="8"/>
      <c r="AXH75" s="8"/>
      <c r="AXI75" s="8"/>
      <c r="AXJ75" s="8"/>
      <c r="AXK75" s="8"/>
      <c r="AXL75" s="8"/>
      <c r="AXM75" s="8"/>
      <c r="AXN75" s="8"/>
      <c r="AXO75" s="8"/>
      <c r="AXP75" s="8"/>
      <c r="AXQ75" s="8"/>
      <c r="AXR75" s="8"/>
      <c r="AXS75" s="8"/>
      <c r="AXT75" s="8"/>
      <c r="AXU75" s="8"/>
      <c r="AXV75" s="8"/>
      <c r="AXW75" s="8"/>
      <c r="AXX75" s="8"/>
      <c r="AXY75" s="8"/>
      <c r="AXZ75" s="8"/>
      <c r="AYA75" s="8"/>
      <c r="AYB75" s="8"/>
      <c r="AYC75" s="8"/>
      <c r="AYD75" s="8"/>
      <c r="AYE75" s="8"/>
      <c r="AYF75" s="8"/>
      <c r="AYG75" s="8"/>
      <c r="AYH75" s="8"/>
      <c r="AYI75" s="8"/>
      <c r="AYJ75" s="8"/>
      <c r="AYK75" s="8"/>
      <c r="AYL75" s="8"/>
      <c r="AYM75" s="8"/>
      <c r="AYN75" s="8"/>
      <c r="AYO75" s="8"/>
      <c r="AYP75" s="8"/>
      <c r="AYQ75" s="8"/>
      <c r="AYR75" s="8"/>
      <c r="AYS75" s="8"/>
      <c r="AYT75" s="8"/>
      <c r="AYU75" s="8"/>
      <c r="AYV75" s="8"/>
      <c r="AYW75" s="8"/>
      <c r="AYX75" s="8"/>
      <c r="AYY75" s="8"/>
      <c r="AYZ75" s="8"/>
      <c r="AZA75" s="8"/>
      <c r="AZB75" s="8"/>
      <c r="AZC75" s="8"/>
      <c r="AZD75" s="8"/>
      <c r="AZE75" s="8"/>
      <c r="AZF75" s="8"/>
      <c r="AZG75" s="8"/>
      <c r="AZH75" s="8"/>
      <c r="AZI75" s="8"/>
      <c r="AZJ75" s="8"/>
      <c r="AZK75" s="8"/>
      <c r="AZL75" s="8"/>
      <c r="AZM75" s="8"/>
      <c r="AZN75" s="8"/>
      <c r="AZO75" s="8"/>
      <c r="AZP75" s="8"/>
      <c r="AZQ75" s="8"/>
      <c r="AZR75" s="8"/>
      <c r="AZS75" s="8"/>
      <c r="AZT75" s="8"/>
      <c r="AZU75" s="8"/>
      <c r="AZV75" s="8"/>
      <c r="AZW75" s="8"/>
      <c r="AZX75" s="8"/>
      <c r="AZY75" s="8"/>
      <c r="AZZ75" s="8"/>
      <c r="BAA75" s="8"/>
      <c r="BAB75" s="8"/>
      <c r="BAC75" s="8"/>
      <c r="BAD75" s="8"/>
      <c r="BAE75" s="8"/>
      <c r="BAF75" s="8"/>
      <c r="BAG75" s="8"/>
      <c r="BAH75" s="8"/>
      <c r="BAI75" s="8"/>
      <c r="BAJ75" s="8"/>
      <c r="BAK75" s="8"/>
      <c r="BAL75" s="8"/>
      <c r="BAM75" s="8"/>
      <c r="BAN75" s="8"/>
      <c r="BAO75" s="8"/>
      <c r="BAP75" s="8"/>
      <c r="BAQ75" s="8"/>
      <c r="BAR75" s="8"/>
      <c r="BAS75" s="8"/>
      <c r="BAT75" s="8"/>
      <c r="BAU75" s="8"/>
      <c r="BAV75" s="8"/>
      <c r="BAW75" s="8"/>
      <c r="BAX75" s="8"/>
      <c r="BAY75" s="8"/>
      <c r="BAZ75" s="8"/>
      <c r="BBA75" s="8"/>
      <c r="BBB75" s="8"/>
      <c r="BBC75" s="8"/>
      <c r="BBD75" s="8"/>
      <c r="BBE75" s="8"/>
      <c r="BBF75" s="8"/>
      <c r="BBG75" s="8"/>
      <c r="BBH75" s="8"/>
      <c r="BBI75" s="8"/>
      <c r="BBJ75" s="8"/>
      <c r="BBK75" s="8"/>
      <c r="BBL75" s="8"/>
      <c r="BBM75" s="8"/>
      <c r="BBN75" s="8"/>
      <c r="BBO75" s="8"/>
      <c r="BBP75" s="8"/>
      <c r="BBQ75" s="8"/>
      <c r="BBR75" s="8"/>
      <c r="BBS75" s="8"/>
      <c r="BBT75" s="8"/>
      <c r="BBU75" s="8"/>
      <c r="BBV75" s="8"/>
      <c r="BBW75" s="8"/>
      <c r="BBX75" s="8"/>
      <c r="BBY75" s="8"/>
      <c r="BBZ75" s="8"/>
      <c r="BCA75" s="8"/>
      <c r="BCB75" s="8"/>
      <c r="BCC75" s="8"/>
      <c r="BCD75" s="8"/>
      <c r="BCE75" s="8"/>
      <c r="BCF75" s="8"/>
      <c r="BCG75" s="8"/>
      <c r="BCH75" s="8"/>
      <c r="BCI75" s="8"/>
      <c r="BCJ75" s="8"/>
      <c r="BCK75" s="8"/>
      <c r="BCL75" s="8"/>
      <c r="BCM75" s="8"/>
      <c r="BCN75" s="8"/>
      <c r="BCO75" s="8"/>
      <c r="BCP75" s="8"/>
      <c r="BCQ75" s="8"/>
      <c r="BCR75" s="8"/>
      <c r="BCS75" s="8"/>
      <c r="BCT75" s="8"/>
      <c r="BCU75" s="8"/>
      <c r="BCV75" s="8"/>
      <c r="BCW75" s="8"/>
      <c r="BCX75" s="8"/>
      <c r="BCY75" s="8"/>
      <c r="BCZ75" s="8"/>
      <c r="BDA75" s="8"/>
      <c r="BDB75" s="8"/>
      <c r="BDC75" s="8"/>
      <c r="BDD75" s="8"/>
      <c r="BDE75" s="8"/>
      <c r="BDF75" s="8"/>
      <c r="BDG75" s="8"/>
      <c r="BDH75" s="8"/>
      <c r="BDI75" s="8"/>
      <c r="BDJ75" s="8"/>
      <c r="BDK75" s="8"/>
      <c r="BDL75" s="8"/>
      <c r="BDM75" s="8"/>
      <c r="BDN75" s="8"/>
      <c r="BDO75" s="8"/>
      <c r="BDP75" s="8"/>
      <c r="BDQ75" s="8"/>
      <c r="BDR75" s="8"/>
      <c r="BDS75" s="8"/>
      <c r="BDT75" s="8"/>
      <c r="BDU75" s="8"/>
      <c r="BDV75" s="8"/>
      <c r="BDW75" s="8"/>
      <c r="BDX75" s="8"/>
      <c r="BDY75" s="8"/>
      <c r="BDZ75" s="8"/>
      <c r="BEA75" s="8"/>
      <c r="BEB75" s="8"/>
      <c r="BEC75" s="8"/>
      <c r="BED75" s="8"/>
      <c r="BEE75" s="8"/>
      <c r="BEF75" s="8"/>
      <c r="BEG75" s="8"/>
      <c r="BEH75" s="8"/>
      <c r="BEI75" s="8"/>
      <c r="BEJ75" s="8"/>
      <c r="BEK75" s="8"/>
      <c r="BEL75" s="8"/>
      <c r="BEM75" s="8"/>
      <c r="BEN75" s="8"/>
      <c r="BEO75" s="8"/>
      <c r="BEP75" s="8"/>
      <c r="BEQ75" s="8"/>
      <c r="BER75" s="8"/>
      <c r="BES75" s="8"/>
      <c r="BET75" s="8"/>
      <c r="BEU75" s="8"/>
      <c r="BEV75" s="8"/>
      <c r="BEW75" s="8"/>
      <c r="BEX75" s="8"/>
      <c r="BEY75" s="8"/>
      <c r="BEZ75" s="8"/>
      <c r="BFA75" s="8"/>
      <c r="BFB75" s="8"/>
      <c r="BFC75" s="8"/>
      <c r="BFD75" s="8"/>
      <c r="BFE75" s="8"/>
      <c r="BFF75" s="8"/>
      <c r="BFG75" s="8"/>
      <c r="BFH75" s="8"/>
      <c r="BFI75" s="8"/>
      <c r="BFJ75" s="8"/>
      <c r="BFK75" s="8"/>
      <c r="BFL75" s="8"/>
      <c r="BFM75" s="8"/>
      <c r="BFN75" s="8"/>
      <c r="BFO75" s="8"/>
      <c r="BFP75" s="8"/>
      <c r="BFQ75" s="8"/>
      <c r="BFR75" s="8"/>
      <c r="BFS75" s="8"/>
      <c r="BFT75" s="8"/>
      <c r="BFU75" s="8"/>
      <c r="BFV75" s="8"/>
      <c r="BFW75" s="8"/>
      <c r="BFX75" s="8"/>
      <c r="BFY75" s="8"/>
      <c r="BFZ75" s="8"/>
      <c r="BGA75" s="8"/>
      <c r="BGB75" s="8"/>
      <c r="BGC75" s="8"/>
      <c r="BGD75" s="8"/>
      <c r="BGE75" s="8"/>
      <c r="BGF75" s="8"/>
      <c r="BGG75" s="8"/>
      <c r="BGH75" s="8"/>
      <c r="BGI75" s="8"/>
      <c r="BGJ75" s="8"/>
      <c r="BGK75" s="8"/>
      <c r="BGL75" s="8"/>
      <c r="BGM75" s="8"/>
      <c r="BGN75" s="8"/>
      <c r="BGO75" s="8"/>
      <c r="BGP75" s="8"/>
      <c r="BGQ75" s="8"/>
      <c r="BGR75" s="8"/>
      <c r="BGS75" s="8"/>
      <c r="BGT75" s="8"/>
      <c r="BGU75" s="8"/>
      <c r="BGV75" s="8"/>
      <c r="BGW75" s="8"/>
      <c r="BGX75" s="8"/>
      <c r="BGY75" s="8"/>
      <c r="BGZ75" s="8"/>
      <c r="BHA75" s="8"/>
      <c r="BHB75" s="8"/>
      <c r="BHC75" s="8"/>
      <c r="BHD75" s="8"/>
      <c r="BHE75" s="8"/>
      <c r="BHF75" s="8"/>
      <c r="BHG75" s="8"/>
      <c r="BHH75" s="8"/>
      <c r="BHI75" s="8"/>
      <c r="BHJ75" s="8"/>
      <c r="BHK75" s="8"/>
      <c r="BHL75" s="8"/>
      <c r="BHM75" s="8"/>
      <c r="BHN75" s="8"/>
      <c r="BHO75" s="8"/>
      <c r="BHP75" s="8"/>
      <c r="BHQ75" s="8"/>
      <c r="BHR75" s="8"/>
      <c r="BHS75" s="8"/>
      <c r="BHT75" s="8"/>
      <c r="BHU75" s="8"/>
      <c r="BHV75" s="8"/>
      <c r="BHW75" s="8"/>
      <c r="BHX75" s="8"/>
      <c r="BHY75" s="8"/>
      <c r="BHZ75" s="8"/>
      <c r="BIA75" s="8"/>
      <c r="BIB75" s="8"/>
      <c r="BIC75" s="8"/>
      <c r="BID75" s="8"/>
      <c r="BIE75" s="8"/>
      <c r="BIF75" s="8"/>
      <c r="BIG75" s="8"/>
      <c r="BIH75" s="8"/>
      <c r="BII75" s="8"/>
      <c r="BIJ75" s="8"/>
      <c r="BIK75" s="8"/>
      <c r="BIL75" s="8"/>
      <c r="BIM75" s="8"/>
      <c r="BIN75" s="8"/>
      <c r="BIO75" s="8"/>
      <c r="BIP75" s="8"/>
      <c r="BIQ75" s="8"/>
      <c r="BIR75" s="8"/>
      <c r="BIS75" s="8"/>
      <c r="BIT75" s="8"/>
      <c r="BIU75" s="8"/>
      <c r="BIV75" s="8"/>
      <c r="BIW75" s="8"/>
      <c r="BIX75" s="8"/>
      <c r="BIY75" s="8"/>
      <c r="BIZ75" s="8"/>
      <c r="BJA75" s="8"/>
      <c r="BJB75" s="8"/>
      <c r="BJC75" s="8"/>
      <c r="BJD75" s="8"/>
      <c r="BJE75" s="8"/>
      <c r="BJF75" s="8"/>
      <c r="BJG75" s="8"/>
      <c r="BJH75" s="8"/>
      <c r="BJI75" s="8"/>
      <c r="BJJ75" s="8"/>
      <c r="BJK75" s="8"/>
      <c r="BJL75" s="8"/>
      <c r="BJM75" s="8"/>
      <c r="BJN75" s="8"/>
      <c r="BJO75" s="8"/>
      <c r="BJP75" s="8"/>
      <c r="BJQ75" s="8"/>
      <c r="BJR75" s="8"/>
      <c r="BJS75" s="8"/>
      <c r="BJT75" s="8"/>
      <c r="BJU75" s="8"/>
      <c r="BJV75" s="8"/>
      <c r="BJW75" s="8"/>
      <c r="BJX75" s="8"/>
      <c r="BJY75" s="8"/>
      <c r="BJZ75" s="8"/>
      <c r="BKA75" s="8"/>
      <c r="BKB75" s="8"/>
      <c r="BKC75" s="8"/>
      <c r="BKD75" s="8"/>
      <c r="BKE75" s="8"/>
      <c r="BKF75" s="8"/>
      <c r="BKG75" s="8"/>
      <c r="BKH75" s="8"/>
      <c r="BKI75" s="8"/>
      <c r="BKJ75" s="8"/>
      <c r="BKK75" s="8"/>
      <c r="BKL75" s="8"/>
      <c r="BKM75" s="8"/>
      <c r="BKN75" s="8"/>
      <c r="BKO75" s="8"/>
      <c r="BKP75" s="8"/>
      <c r="BKQ75" s="8"/>
      <c r="BKR75" s="8"/>
      <c r="BKS75" s="8"/>
      <c r="BKT75" s="8"/>
      <c r="BKU75" s="8"/>
      <c r="BKV75" s="8"/>
      <c r="BKW75" s="8"/>
      <c r="BKX75" s="8"/>
      <c r="BKY75" s="8"/>
      <c r="BKZ75" s="8"/>
      <c r="BLA75" s="8"/>
      <c r="BLB75" s="8"/>
      <c r="BLC75" s="8"/>
      <c r="BLD75" s="8"/>
      <c r="BLE75" s="8"/>
      <c r="BLF75" s="8"/>
      <c r="BLG75" s="8"/>
      <c r="BLH75" s="8"/>
      <c r="BLI75" s="8"/>
      <c r="BLJ75" s="8"/>
      <c r="BLK75" s="8"/>
      <c r="BLL75" s="8"/>
      <c r="BLM75" s="8"/>
      <c r="BLN75" s="8"/>
      <c r="BLO75" s="8"/>
      <c r="BLP75" s="8"/>
      <c r="BLQ75" s="8"/>
      <c r="BLR75" s="8"/>
      <c r="BLS75" s="8"/>
      <c r="BLT75" s="8"/>
      <c r="BLU75" s="8"/>
      <c r="BLV75" s="8"/>
      <c r="BLW75" s="8"/>
      <c r="BLX75" s="8"/>
      <c r="BLY75" s="8"/>
      <c r="BLZ75" s="8"/>
      <c r="BMA75" s="8"/>
      <c r="BMB75" s="8"/>
      <c r="BMC75" s="8"/>
      <c r="BMD75" s="8"/>
      <c r="BME75" s="8"/>
      <c r="BMF75" s="8"/>
      <c r="BMG75" s="8"/>
      <c r="BMH75" s="8"/>
      <c r="BMI75" s="8"/>
      <c r="BMJ75" s="8"/>
      <c r="BMK75" s="8"/>
      <c r="BML75" s="8"/>
      <c r="BMM75" s="8"/>
      <c r="BMN75" s="8"/>
      <c r="BMO75" s="8"/>
      <c r="BMP75" s="8"/>
      <c r="BMQ75" s="8"/>
      <c r="BMR75" s="8"/>
      <c r="BMS75" s="8"/>
      <c r="BMT75" s="8"/>
      <c r="BMU75" s="8"/>
      <c r="BMV75" s="8"/>
      <c r="BMW75" s="8"/>
      <c r="BMX75" s="8"/>
      <c r="BMY75" s="8"/>
      <c r="BMZ75" s="8"/>
      <c r="BNA75" s="8"/>
      <c r="BNB75" s="8"/>
      <c r="BNC75" s="8"/>
      <c r="BND75" s="8"/>
      <c r="BNE75" s="8"/>
      <c r="BNF75" s="8"/>
      <c r="BNG75" s="8"/>
      <c r="BNH75" s="8"/>
      <c r="BNI75" s="8"/>
      <c r="BNJ75" s="8"/>
      <c r="BNK75" s="8"/>
      <c r="BNL75" s="8"/>
      <c r="BNM75" s="8"/>
      <c r="BNN75" s="8"/>
      <c r="BNO75" s="8"/>
      <c r="BNP75" s="8"/>
      <c r="BNQ75" s="8"/>
      <c r="BNR75" s="8"/>
      <c r="BNS75" s="8"/>
      <c r="BNT75" s="8"/>
      <c r="BNU75" s="8"/>
      <c r="BNV75" s="8"/>
      <c r="BNW75" s="8"/>
      <c r="BNX75" s="8"/>
      <c r="BNY75" s="8"/>
      <c r="BNZ75" s="8"/>
      <c r="BOA75" s="8"/>
      <c r="BOB75" s="8"/>
      <c r="BOC75" s="8"/>
      <c r="BOD75" s="8"/>
      <c r="BOE75" s="8"/>
      <c r="BOF75" s="8"/>
      <c r="BOG75" s="8"/>
      <c r="BOH75" s="8"/>
      <c r="BOI75" s="8"/>
      <c r="BOJ75" s="8"/>
      <c r="BOK75" s="8"/>
      <c r="BOL75" s="8"/>
      <c r="BOM75" s="8"/>
      <c r="BON75" s="8"/>
      <c r="BOO75" s="8"/>
      <c r="BOP75" s="8"/>
      <c r="BOQ75" s="8"/>
      <c r="BOR75" s="8"/>
      <c r="BOS75" s="8"/>
      <c r="BOT75" s="8"/>
      <c r="BOU75" s="8"/>
      <c r="BOV75" s="8"/>
      <c r="BOW75" s="8"/>
      <c r="BOX75" s="8"/>
      <c r="BOY75" s="8"/>
      <c r="BOZ75" s="8"/>
      <c r="BPA75" s="8"/>
      <c r="BPB75" s="8"/>
      <c r="BPC75" s="8"/>
      <c r="BPD75" s="8"/>
      <c r="BPE75" s="8"/>
      <c r="BPF75" s="8"/>
      <c r="BPG75" s="8"/>
      <c r="BPH75" s="8"/>
      <c r="BPI75" s="8"/>
      <c r="BPJ75" s="8"/>
      <c r="BPK75" s="8"/>
      <c r="BPL75" s="8"/>
      <c r="BPM75" s="8"/>
      <c r="BPN75" s="8"/>
      <c r="BPO75" s="8"/>
      <c r="BPP75" s="8"/>
      <c r="BPQ75" s="8"/>
      <c r="BPR75" s="8"/>
      <c r="BPS75" s="8"/>
      <c r="BPT75" s="8"/>
      <c r="BPU75" s="8"/>
      <c r="BPV75" s="8"/>
      <c r="BPW75" s="8"/>
      <c r="BPX75" s="8"/>
      <c r="BPY75" s="8"/>
      <c r="BPZ75" s="8"/>
      <c r="BQA75" s="8"/>
      <c r="BQB75" s="8"/>
      <c r="BQC75" s="8"/>
      <c r="BQD75" s="8"/>
      <c r="BQE75" s="8"/>
      <c r="BQF75" s="8"/>
      <c r="BQG75" s="8"/>
      <c r="BQH75" s="8"/>
      <c r="BQI75" s="8"/>
      <c r="BQJ75" s="8"/>
      <c r="BQK75" s="8"/>
      <c r="BQL75" s="8"/>
      <c r="BQM75" s="8"/>
      <c r="BQN75" s="8"/>
      <c r="BQO75" s="8"/>
      <c r="BQP75" s="8"/>
      <c r="BQQ75" s="8"/>
      <c r="BQR75" s="8"/>
      <c r="BQS75" s="8"/>
      <c r="BQT75" s="8"/>
      <c r="BQU75" s="8"/>
      <c r="BQV75" s="8"/>
      <c r="BQW75" s="8"/>
      <c r="BQX75" s="8"/>
      <c r="BQY75" s="8"/>
      <c r="BQZ75" s="8"/>
      <c r="BRA75" s="8"/>
      <c r="BRB75" s="8"/>
      <c r="BRC75" s="8"/>
      <c r="BRD75" s="8"/>
      <c r="BRE75" s="8"/>
      <c r="BRF75" s="8"/>
      <c r="BRG75" s="8"/>
      <c r="BRH75" s="8"/>
      <c r="BRI75" s="8"/>
      <c r="BRJ75" s="8"/>
      <c r="BRK75" s="8"/>
      <c r="BRL75" s="8"/>
      <c r="BRM75" s="8"/>
      <c r="BRN75" s="8"/>
      <c r="BRO75" s="8"/>
      <c r="BRP75" s="8"/>
      <c r="BRQ75" s="8"/>
      <c r="BRR75" s="8"/>
      <c r="BRS75" s="8"/>
      <c r="BRT75" s="8"/>
      <c r="BRU75" s="8"/>
      <c r="BRV75" s="8"/>
      <c r="BRW75" s="8"/>
      <c r="BRX75" s="8"/>
      <c r="BRY75" s="8"/>
      <c r="BRZ75" s="8"/>
      <c r="BSA75" s="8"/>
      <c r="BSB75" s="8"/>
      <c r="BSC75" s="8"/>
      <c r="BSD75" s="8"/>
      <c r="BSE75" s="8"/>
      <c r="BSF75" s="8"/>
      <c r="BSG75" s="8"/>
      <c r="BSH75" s="8"/>
      <c r="BSI75" s="8"/>
      <c r="BSJ75" s="8"/>
      <c r="BSK75" s="8"/>
      <c r="BSL75" s="8"/>
      <c r="BSM75" s="8"/>
      <c r="BSN75" s="8"/>
      <c r="BSO75" s="8"/>
      <c r="BSP75" s="8"/>
      <c r="BSQ75" s="8"/>
      <c r="BSR75" s="8"/>
      <c r="BSS75" s="8"/>
      <c r="BST75" s="8"/>
      <c r="BSU75" s="8"/>
      <c r="BSV75" s="8"/>
      <c r="BSW75" s="8"/>
      <c r="BSX75" s="8"/>
      <c r="BSY75" s="8"/>
      <c r="BSZ75" s="8"/>
      <c r="BTA75" s="8"/>
      <c r="BTB75" s="8"/>
      <c r="BTC75" s="8"/>
      <c r="BTD75" s="8"/>
      <c r="BTE75" s="8"/>
      <c r="BTF75" s="8"/>
      <c r="BTG75" s="8"/>
      <c r="BTH75" s="8"/>
      <c r="BTI75" s="8"/>
      <c r="BTJ75" s="8"/>
      <c r="BTK75" s="8"/>
      <c r="BTL75" s="8"/>
      <c r="BTM75" s="8"/>
      <c r="BTN75" s="8"/>
      <c r="BTO75" s="8"/>
      <c r="BTP75" s="8"/>
      <c r="BTQ75" s="8"/>
      <c r="BTR75" s="8"/>
      <c r="BTS75" s="8"/>
      <c r="BTT75" s="8"/>
      <c r="BTU75" s="8"/>
      <c r="BTV75" s="8"/>
      <c r="BTW75" s="8"/>
      <c r="BTX75" s="8"/>
      <c r="BTY75" s="8"/>
      <c r="BTZ75" s="8"/>
      <c r="BUA75" s="8"/>
      <c r="BUB75" s="8"/>
      <c r="BUC75" s="8"/>
      <c r="BUD75" s="8"/>
      <c r="BUE75" s="8"/>
      <c r="BUF75" s="8"/>
      <c r="BUG75" s="8"/>
      <c r="BUH75" s="8"/>
      <c r="BUI75" s="8"/>
      <c r="BUJ75" s="8"/>
      <c r="BUK75" s="8"/>
      <c r="BUL75" s="8"/>
      <c r="BUM75" s="8"/>
      <c r="BUN75" s="8"/>
      <c r="BUO75" s="8"/>
      <c r="BUP75" s="8"/>
      <c r="BUQ75" s="8"/>
      <c r="BUR75" s="8"/>
      <c r="BUS75" s="8"/>
      <c r="BUT75" s="8"/>
      <c r="BUU75" s="8"/>
      <c r="BUV75" s="8"/>
      <c r="BUW75" s="8"/>
      <c r="BUX75" s="8"/>
      <c r="BUY75" s="8"/>
      <c r="BUZ75" s="8"/>
      <c r="BVA75" s="8"/>
      <c r="BVB75" s="8"/>
      <c r="BVC75" s="8"/>
      <c r="BVD75" s="8"/>
      <c r="BVE75" s="8"/>
      <c r="BVF75" s="8"/>
      <c r="BVG75" s="8"/>
      <c r="BVH75" s="8"/>
      <c r="BVI75" s="8"/>
      <c r="BVJ75" s="8"/>
      <c r="BVK75" s="8"/>
      <c r="BVL75" s="8"/>
      <c r="BVM75" s="8"/>
      <c r="BVN75" s="8"/>
      <c r="BVO75" s="8"/>
      <c r="BVP75" s="8"/>
      <c r="BVQ75" s="8"/>
      <c r="BVR75" s="8"/>
      <c r="BVS75" s="8"/>
      <c r="BVT75" s="8"/>
      <c r="BVU75" s="8"/>
      <c r="BVV75" s="8"/>
      <c r="BVW75" s="8"/>
      <c r="BVX75" s="8"/>
      <c r="BVY75" s="8"/>
      <c r="BVZ75" s="8"/>
      <c r="BWA75" s="8"/>
      <c r="BWB75" s="8"/>
      <c r="BWC75" s="8"/>
      <c r="BWD75" s="8"/>
      <c r="BWE75" s="8"/>
      <c r="BWF75" s="8"/>
      <c r="BWG75" s="8"/>
      <c r="BWH75" s="8"/>
      <c r="BWI75" s="8"/>
      <c r="BWJ75" s="8"/>
      <c r="BWK75" s="8"/>
      <c r="BWL75" s="8"/>
      <c r="BWM75" s="8"/>
      <c r="BWN75" s="8"/>
      <c r="BWO75" s="8"/>
      <c r="BWP75" s="8"/>
      <c r="BWQ75" s="8"/>
    </row>
    <row r="76" spans="1:1967" s="547" customFormat="1" ht="102" customHeight="1">
      <c r="A76" s="9" t="s">
        <v>6124</v>
      </c>
      <c r="B76" s="100" t="s">
        <v>97</v>
      </c>
      <c r="C76" s="369" t="s">
        <v>633</v>
      </c>
      <c r="D76" s="3" t="s">
        <v>1078</v>
      </c>
      <c r="E76" s="3" t="s">
        <v>3398</v>
      </c>
      <c r="F76" s="3"/>
      <c r="G76" s="3" t="s">
        <v>385</v>
      </c>
      <c r="H76" s="20">
        <v>0.6</v>
      </c>
      <c r="I76" s="34">
        <v>470000000</v>
      </c>
      <c r="J76" s="21" t="s">
        <v>1314</v>
      </c>
      <c r="K76" s="3" t="s">
        <v>1927</v>
      </c>
      <c r="L76" s="137" t="s">
        <v>3397</v>
      </c>
      <c r="M76" s="140" t="s">
        <v>383</v>
      </c>
      <c r="N76" s="345" t="s">
        <v>1924</v>
      </c>
      <c r="O76" s="3" t="s">
        <v>1366</v>
      </c>
      <c r="P76" s="7" t="s">
        <v>1338</v>
      </c>
      <c r="Q76" s="3" t="s">
        <v>1186</v>
      </c>
      <c r="R76" s="77">
        <v>21</v>
      </c>
      <c r="S76" s="19">
        <v>95478</v>
      </c>
      <c r="T76" s="83">
        <v>0</v>
      </c>
      <c r="U76" s="83">
        <f t="shared" si="0"/>
        <v>0</v>
      </c>
      <c r="V76" s="102" t="s">
        <v>1315</v>
      </c>
      <c r="W76" s="152" t="s">
        <v>1394</v>
      </c>
      <c r="X76" s="9" t="s">
        <v>9066</v>
      </c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8"/>
      <c r="CJ76" s="8"/>
      <c r="CK76" s="8"/>
      <c r="CL76" s="8"/>
      <c r="CM76" s="8"/>
      <c r="CN76" s="8"/>
      <c r="CO76" s="8"/>
      <c r="CP76" s="8"/>
      <c r="CQ76" s="8"/>
      <c r="CR76" s="8"/>
      <c r="CS76" s="8"/>
      <c r="CT76" s="8"/>
      <c r="CU76" s="8"/>
      <c r="CV76" s="8"/>
      <c r="CW76" s="8"/>
      <c r="CX76" s="8"/>
      <c r="CY76" s="8"/>
      <c r="CZ76" s="8"/>
      <c r="DA76" s="8"/>
      <c r="DB76" s="8"/>
      <c r="DC76" s="8"/>
      <c r="DD76" s="8"/>
      <c r="DE76" s="8"/>
      <c r="DF76" s="8"/>
      <c r="DG76" s="8"/>
      <c r="DH76" s="8"/>
      <c r="DI76" s="8"/>
      <c r="DJ76" s="8"/>
      <c r="DK76" s="8"/>
      <c r="DL76" s="8"/>
      <c r="DM76" s="8"/>
      <c r="DN76" s="8"/>
      <c r="DO76" s="8"/>
      <c r="DP76" s="8"/>
      <c r="DQ76" s="8"/>
      <c r="DR76" s="8"/>
      <c r="DS76" s="8"/>
      <c r="DT76" s="8"/>
      <c r="DU76" s="8"/>
      <c r="DV76" s="8"/>
      <c r="DW76" s="8"/>
      <c r="DX76" s="8"/>
      <c r="DY76" s="8"/>
      <c r="DZ76" s="8"/>
      <c r="EA76" s="8"/>
      <c r="EB76" s="8"/>
      <c r="EC76" s="8"/>
      <c r="ED76" s="8"/>
      <c r="EE76" s="8"/>
      <c r="EF76" s="8"/>
      <c r="EG76" s="8"/>
      <c r="EH76" s="8"/>
      <c r="EI76" s="8"/>
      <c r="EJ76" s="8"/>
      <c r="EK76" s="8"/>
      <c r="EL76" s="8"/>
      <c r="EM76" s="8"/>
      <c r="EN76" s="8"/>
      <c r="EO76" s="8"/>
      <c r="EP76" s="8"/>
      <c r="EQ76" s="8"/>
      <c r="ER76" s="8"/>
      <c r="ES76" s="8"/>
      <c r="ET76" s="8"/>
      <c r="EU76" s="8"/>
      <c r="EV76" s="8"/>
      <c r="EW76" s="8"/>
      <c r="EX76" s="8"/>
      <c r="EY76" s="8"/>
      <c r="EZ76" s="8"/>
      <c r="FA76" s="8"/>
      <c r="FB76" s="8"/>
      <c r="FC76" s="8"/>
      <c r="FD76" s="8"/>
      <c r="FE76" s="8"/>
      <c r="FF76" s="8"/>
      <c r="FG76" s="8"/>
      <c r="FH76" s="8"/>
      <c r="FI76" s="8"/>
      <c r="FJ76" s="8"/>
      <c r="FK76" s="8"/>
      <c r="FL76" s="8"/>
      <c r="FM76" s="8"/>
      <c r="FN76" s="8"/>
      <c r="FO76" s="8"/>
      <c r="FP76" s="8"/>
      <c r="FQ76" s="8"/>
      <c r="FR76" s="8"/>
      <c r="FS76" s="8"/>
      <c r="FT76" s="8"/>
      <c r="FU76" s="8"/>
      <c r="FV76" s="8"/>
      <c r="FW76" s="8"/>
      <c r="FX76" s="8"/>
      <c r="FY76" s="8"/>
      <c r="FZ76" s="8"/>
      <c r="GA76" s="8"/>
      <c r="GB76" s="8"/>
      <c r="GC76" s="8"/>
      <c r="GD76" s="8"/>
      <c r="GE76" s="8"/>
      <c r="GF76" s="8"/>
      <c r="GG76" s="8"/>
      <c r="GH76" s="8"/>
      <c r="GI76" s="8"/>
      <c r="GJ76" s="8"/>
      <c r="GK76" s="8"/>
      <c r="GL76" s="8"/>
      <c r="GM76" s="8"/>
      <c r="GN76" s="8"/>
      <c r="GO76" s="8"/>
      <c r="GP76" s="8"/>
      <c r="GQ76" s="8"/>
      <c r="GR76" s="8"/>
      <c r="GS76" s="8"/>
      <c r="GT76" s="8"/>
      <c r="GU76" s="8"/>
      <c r="GV76" s="8"/>
      <c r="GW76" s="8"/>
      <c r="GX76" s="8"/>
      <c r="GY76" s="8"/>
      <c r="GZ76" s="8"/>
      <c r="HA76" s="8"/>
      <c r="HB76" s="8"/>
      <c r="HC76" s="8"/>
      <c r="HD76" s="8"/>
      <c r="HE76" s="8"/>
      <c r="HF76" s="8"/>
      <c r="HG76" s="8"/>
      <c r="HH76" s="8"/>
      <c r="HI76" s="8"/>
      <c r="HJ76" s="8"/>
      <c r="HK76" s="8"/>
      <c r="HL76" s="8"/>
      <c r="HM76" s="8"/>
      <c r="HN76" s="8"/>
      <c r="HO76" s="8"/>
      <c r="HP76" s="8"/>
      <c r="HQ76" s="8"/>
      <c r="HR76" s="8"/>
      <c r="HS76" s="8"/>
      <c r="HT76" s="8"/>
      <c r="HU76" s="8"/>
      <c r="HV76" s="8"/>
      <c r="HW76" s="8"/>
      <c r="HX76" s="8"/>
      <c r="HY76" s="8"/>
      <c r="HZ76" s="8"/>
      <c r="IA76" s="8"/>
      <c r="IB76" s="8"/>
      <c r="IC76" s="8"/>
      <c r="ID76" s="8"/>
      <c r="IE76" s="8"/>
      <c r="IF76" s="8"/>
      <c r="IG76" s="8"/>
      <c r="IH76" s="8"/>
      <c r="II76" s="8"/>
      <c r="IJ76" s="8"/>
      <c r="IK76" s="8"/>
      <c r="IL76" s="8"/>
      <c r="IM76" s="8"/>
      <c r="IN76" s="8"/>
      <c r="IO76" s="8"/>
      <c r="IP76" s="8"/>
      <c r="IQ76" s="8"/>
      <c r="IR76" s="8"/>
      <c r="IS76" s="8"/>
      <c r="IT76" s="8"/>
      <c r="IU76" s="8"/>
      <c r="IV76" s="8"/>
      <c r="IW76" s="8"/>
      <c r="IX76" s="8"/>
      <c r="IY76" s="8"/>
      <c r="IZ76" s="8"/>
      <c r="JA76" s="8"/>
      <c r="JB76" s="8"/>
      <c r="JC76" s="8"/>
      <c r="JD76" s="8"/>
      <c r="JE76" s="8"/>
      <c r="JF76" s="8"/>
      <c r="JG76" s="8"/>
      <c r="JH76" s="8"/>
      <c r="JI76" s="8"/>
      <c r="JJ76" s="8"/>
      <c r="JK76" s="8"/>
      <c r="JL76" s="8"/>
      <c r="JM76" s="8"/>
      <c r="JN76" s="8"/>
      <c r="JO76" s="8"/>
      <c r="JP76" s="8"/>
      <c r="JQ76" s="8"/>
      <c r="JR76" s="8"/>
      <c r="JS76" s="8"/>
      <c r="JT76" s="8"/>
      <c r="JU76" s="8"/>
      <c r="JV76" s="8"/>
      <c r="JW76" s="8"/>
      <c r="JX76" s="8"/>
      <c r="JY76" s="8"/>
      <c r="JZ76" s="8"/>
      <c r="KA76" s="8"/>
      <c r="KB76" s="8"/>
      <c r="KC76" s="8"/>
      <c r="KD76" s="8"/>
      <c r="KE76" s="8"/>
      <c r="KF76" s="8"/>
      <c r="KG76" s="8"/>
      <c r="KH76" s="8"/>
      <c r="KI76" s="8"/>
      <c r="KJ76" s="8"/>
      <c r="KK76" s="8"/>
      <c r="KL76" s="8"/>
      <c r="KM76" s="8"/>
      <c r="KN76" s="8"/>
      <c r="KO76" s="8"/>
      <c r="KP76" s="8"/>
      <c r="KQ76" s="8"/>
      <c r="KR76" s="8"/>
      <c r="KS76" s="8"/>
      <c r="KT76" s="8"/>
      <c r="KU76" s="8"/>
      <c r="KV76" s="8"/>
      <c r="KW76" s="8"/>
      <c r="KX76" s="8"/>
      <c r="KY76" s="8"/>
      <c r="KZ76" s="8"/>
      <c r="LA76" s="8"/>
      <c r="LB76" s="8"/>
      <c r="LC76" s="8"/>
      <c r="LD76" s="8"/>
      <c r="LE76" s="8"/>
      <c r="LF76" s="8"/>
      <c r="LG76" s="8"/>
      <c r="LH76" s="8"/>
      <c r="LI76" s="8"/>
      <c r="LJ76" s="8"/>
      <c r="LK76" s="8"/>
      <c r="LL76" s="8"/>
      <c r="LM76" s="8"/>
      <c r="LN76" s="8"/>
      <c r="LO76" s="8"/>
      <c r="LP76" s="8"/>
      <c r="LQ76" s="8"/>
      <c r="LR76" s="8"/>
      <c r="LS76" s="8"/>
      <c r="LT76" s="8"/>
      <c r="LU76" s="8"/>
      <c r="LV76" s="8"/>
      <c r="LW76" s="8"/>
      <c r="LX76" s="8"/>
      <c r="LY76" s="8"/>
      <c r="LZ76" s="8"/>
      <c r="MA76" s="8"/>
      <c r="MB76" s="8"/>
      <c r="MC76" s="8"/>
      <c r="MD76" s="8"/>
      <c r="ME76" s="8"/>
      <c r="MF76" s="8"/>
      <c r="MG76" s="8"/>
      <c r="MH76" s="8"/>
      <c r="MI76" s="8"/>
      <c r="MJ76" s="8"/>
      <c r="MK76" s="8"/>
      <c r="ML76" s="8"/>
      <c r="MM76" s="8"/>
      <c r="MN76" s="8"/>
      <c r="MO76" s="8"/>
      <c r="MP76" s="8"/>
      <c r="MQ76" s="8"/>
      <c r="MR76" s="8"/>
      <c r="MS76" s="8"/>
      <c r="MT76" s="8"/>
      <c r="MU76" s="8"/>
      <c r="MV76" s="8"/>
      <c r="MW76" s="8"/>
      <c r="MX76" s="8"/>
      <c r="MY76" s="8"/>
      <c r="MZ76" s="8"/>
      <c r="NA76" s="8"/>
      <c r="NB76" s="8"/>
      <c r="NC76" s="8"/>
      <c r="ND76" s="8"/>
      <c r="NE76" s="8"/>
      <c r="NF76" s="8"/>
      <c r="NG76" s="8"/>
      <c r="NH76" s="8"/>
      <c r="NI76" s="8"/>
      <c r="NJ76" s="8"/>
      <c r="NK76" s="8"/>
      <c r="NL76" s="8"/>
      <c r="NM76" s="8"/>
      <c r="NN76" s="8"/>
      <c r="NO76" s="8"/>
      <c r="NP76" s="8"/>
      <c r="NQ76" s="8"/>
      <c r="NR76" s="8"/>
      <c r="NS76" s="8"/>
      <c r="NT76" s="8"/>
      <c r="NU76" s="8"/>
      <c r="NV76" s="8"/>
      <c r="NW76" s="8"/>
      <c r="NX76" s="8"/>
      <c r="NY76" s="8"/>
      <c r="NZ76" s="8"/>
      <c r="OA76" s="8"/>
      <c r="OB76" s="8"/>
      <c r="OC76" s="8"/>
      <c r="OD76" s="8"/>
      <c r="OE76" s="8"/>
      <c r="OF76" s="8"/>
      <c r="OG76" s="8"/>
      <c r="OH76" s="8"/>
      <c r="OI76" s="8"/>
      <c r="OJ76" s="8"/>
      <c r="OK76" s="8"/>
      <c r="OL76" s="8"/>
      <c r="OM76" s="8"/>
      <c r="ON76" s="8"/>
      <c r="OO76" s="8"/>
      <c r="OP76" s="8"/>
      <c r="OQ76" s="8"/>
      <c r="OR76" s="8"/>
      <c r="OS76" s="8"/>
      <c r="OT76" s="8"/>
      <c r="OU76" s="8"/>
      <c r="OV76" s="8"/>
      <c r="OW76" s="8"/>
      <c r="OX76" s="8"/>
      <c r="OY76" s="8"/>
      <c r="OZ76" s="8"/>
      <c r="PA76" s="8"/>
      <c r="PB76" s="8"/>
      <c r="PC76" s="8"/>
      <c r="PD76" s="8"/>
      <c r="PE76" s="8"/>
      <c r="PF76" s="8"/>
      <c r="PG76" s="8"/>
      <c r="PH76" s="8"/>
      <c r="PI76" s="8"/>
      <c r="PJ76" s="8"/>
      <c r="PK76" s="8"/>
      <c r="PL76" s="8"/>
      <c r="PM76" s="8"/>
      <c r="PN76" s="8"/>
      <c r="PO76" s="8"/>
      <c r="PP76" s="8"/>
      <c r="PQ76" s="8"/>
      <c r="PR76" s="8"/>
      <c r="PS76" s="8"/>
      <c r="PT76" s="8"/>
      <c r="PU76" s="8"/>
      <c r="PV76" s="8"/>
      <c r="PW76" s="8"/>
      <c r="PX76" s="8"/>
      <c r="PY76" s="8"/>
      <c r="PZ76" s="8"/>
      <c r="QA76" s="8"/>
      <c r="QB76" s="8"/>
      <c r="QC76" s="8"/>
      <c r="QD76" s="8"/>
      <c r="QE76" s="8"/>
      <c r="QF76" s="8"/>
      <c r="QG76" s="8"/>
      <c r="QH76" s="8"/>
      <c r="QI76" s="8"/>
      <c r="QJ76" s="8"/>
      <c r="QK76" s="8"/>
      <c r="QL76" s="8"/>
      <c r="QM76" s="8"/>
      <c r="QN76" s="8"/>
      <c r="QO76" s="8"/>
      <c r="QP76" s="8"/>
      <c r="QQ76" s="8"/>
      <c r="QR76" s="8"/>
      <c r="QS76" s="8"/>
      <c r="QT76" s="8"/>
      <c r="QU76" s="8"/>
      <c r="QV76" s="8"/>
      <c r="QW76" s="8"/>
      <c r="QX76" s="8"/>
      <c r="QY76" s="8"/>
      <c r="QZ76" s="8"/>
      <c r="RA76" s="8"/>
      <c r="RB76" s="8"/>
      <c r="RC76" s="8"/>
      <c r="RD76" s="8"/>
      <c r="RE76" s="8"/>
      <c r="RF76" s="8"/>
      <c r="RG76" s="8"/>
      <c r="RH76" s="8"/>
      <c r="RI76" s="8"/>
      <c r="RJ76" s="8"/>
      <c r="RK76" s="8"/>
      <c r="RL76" s="8"/>
      <c r="RM76" s="8"/>
      <c r="RN76" s="8"/>
      <c r="RO76" s="8"/>
      <c r="RP76" s="8"/>
      <c r="RQ76" s="8"/>
      <c r="RR76" s="8"/>
      <c r="RS76" s="8"/>
      <c r="RT76" s="8"/>
      <c r="RU76" s="8"/>
      <c r="RV76" s="8"/>
      <c r="RW76" s="8"/>
      <c r="RX76" s="8"/>
      <c r="RY76" s="8"/>
      <c r="RZ76" s="8"/>
      <c r="SA76" s="8"/>
      <c r="SB76" s="8"/>
      <c r="SC76" s="8"/>
      <c r="SD76" s="8"/>
      <c r="SE76" s="8"/>
      <c r="SF76" s="8"/>
      <c r="SG76" s="8"/>
      <c r="SH76" s="8"/>
      <c r="SI76" s="8"/>
      <c r="SJ76" s="8"/>
      <c r="SK76" s="8"/>
      <c r="SL76" s="8"/>
      <c r="SM76" s="8"/>
      <c r="SN76" s="8"/>
      <c r="SO76" s="8"/>
      <c r="SP76" s="8"/>
      <c r="SQ76" s="8"/>
      <c r="SR76" s="8"/>
      <c r="SS76" s="8"/>
      <c r="ST76" s="8"/>
      <c r="SU76" s="8"/>
      <c r="SV76" s="8"/>
      <c r="SW76" s="8"/>
      <c r="SX76" s="8"/>
      <c r="SY76" s="8"/>
      <c r="SZ76" s="8"/>
      <c r="TA76" s="8"/>
      <c r="TB76" s="8"/>
      <c r="TC76" s="8"/>
      <c r="TD76" s="8"/>
      <c r="TE76" s="8"/>
      <c r="TF76" s="8"/>
      <c r="TG76" s="8"/>
      <c r="TH76" s="8"/>
      <c r="TI76" s="8"/>
      <c r="TJ76" s="8"/>
      <c r="TK76" s="8"/>
      <c r="TL76" s="8"/>
      <c r="TM76" s="8"/>
      <c r="TN76" s="8"/>
      <c r="TO76" s="8"/>
      <c r="TP76" s="8"/>
      <c r="TQ76" s="8"/>
      <c r="TR76" s="8"/>
      <c r="TS76" s="8"/>
      <c r="TT76" s="8"/>
      <c r="TU76" s="8"/>
      <c r="TV76" s="8"/>
      <c r="TW76" s="8"/>
      <c r="TX76" s="8"/>
      <c r="TY76" s="8"/>
      <c r="TZ76" s="8"/>
      <c r="UA76" s="8"/>
      <c r="UB76" s="8"/>
      <c r="UC76" s="8"/>
      <c r="UD76" s="8"/>
      <c r="UE76" s="8"/>
      <c r="UF76" s="8"/>
      <c r="UG76" s="8"/>
      <c r="UH76" s="8"/>
      <c r="UI76" s="8"/>
      <c r="UJ76" s="8"/>
      <c r="UK76" s="8"/>
      <c r="UL76" s="8"/>
      <c r="UM76" s="8"/>
      <c r="UN76" s="8"/>
      <c r="UO76" s="8"/>
      <c r="UP76" s="8"/>
      <c r="UQ76" s="8"/>
      <c r="UR76" s="8"/>
      <c r="US76" s="8"/>
      <c r="UT76" s="8"/>
      <c r="UU76" s="8"/>
      <c r="UV76" s="8"/>
      <c r="UW76" s="8"/>
      <c r="UX76" s="8"/>
      <c r="UY76" s="8"/>
      <c r="UZ76" s="8"/>
      <c r="VA76" s="8"/>
      <c r="VB76" s="8"/>
      <c r="VC76" s="8"/>
      <c r="VD76" s="8"/>
      <c r="VE76" s="8"/>
      <c r="VF76" s="8"/>
      <c r="VG76" s="8"/>
      <c r="VH76" s="8"/>
      <c r="VI76" s="8"/>
      <c r="VJ76" s="8"/>
      <c r="VK76" s="8"/>
      <c r="VL76" s="8"/>
      <c r="VM76" s="8"/>
      <c r="VN76" s="8"/>
      <c r="VO76" s="8"/>
      <c r="VP76" s="8"/>
      <c r="VQ76" s="8"/>
      <c r="VR76" s="8"/>
      <c r="VS76" s="8"/>
      <c r="VT76" s="8"/>
      <c r="VU76" s="8"/>
      <c r="VV76" s="8"/>
      <c r="VW76" s="8"/>
      <c r="VX76" s="8"/>
      <c r="VY76" s="8"/>
      <c r="VZ76" s="8"/>
      <c r="WA76" s="8"/>
      <c r="WB76" s="8"/>
      <c r="WC76" s="8"/>
      <c r="WD76" s="8"/>
      <c r="WE76" s="8"/>
      <c r="WF76" s="8"/>
      <c r="WG76" s="8"/>
      <c r="WH76" s="8"/>
      <c r="WI76" s="8"/>
      <c r="WJ76" s="8"/>
      <c r="WK76" s="8"/>
      <c r="WL76" s="8"/>
      <c r="WM76" s="8"/>
      <c r="WN76" s="8"/>
      <c r="WO76" s="8"/>
      <c r="WP76" s="8"/>
      <c r="WQ76" s="8"/>
      <c r="WR76" s="8"/>
      <c r="WS76" s="8"/>
      <c r="WT76" s="8"/>
      <c r="WU76" s="8"/>
      <c r="WV76" s="8"/>
      <c r="WW76" s="8"/>
      <c r="WX76" s="8"/>
      <c r="WY76" s="8"/>
      <c r="WZ76" s="8"/>
      <c r="XA76" s="8"/>
      <c r="XB76" s="8"/>
      <c r="XC76" s="8"/>
      <c r="XD76" s="8"/>
      <c r="XE76" s="8"/>
      <c r="XF76" s="8"/>
      <c r="XG76" s="8"/>
      <c r="XH76" s="8"/>
      <c r="XI76" s="8"/>
      <c r="XJ76" s="8"/>
      <c r="XK76" s="8"/>
      <c r="XL76" s="8"/>
      <c r="XM76" s="8"/>
      <c r="XN76" s="8"/>
      <c r="XO76" s="8"/>
      <c r="XP76" s="8"/>
      <c r="XQ76" s="8"/>
      <c r="XR76" s="8"/>
      <c r="XS76" s="8"/>
      <c r="XT76" s="8"/>
      <c r="XU76" s="8"/>
      <c r="XV76" s="8"/>
      <c r="XW76" s="8"/>
      <c r="XX76" s="8"/>
      <c r="XY76" s="8"/>
      <c r="XZ76" s="8"/>
      <c r="YA76" s="8"/>
      <c r="YB76" s="8"/>
      <c r="YC76" s="8"/>
      <c r="YD76" s="8"/>
      <c r="YE76" s="8"/>
      <c r="YF76" s="8"/>
      <c r="YG76" s="8"/>
      <c r="YH76" s="8"/>
      <c r="YI76" s="8"/>
      <c r="YJ76" s="8"/>
      <c r="YK76" s="8"/>
      <c r="YL76" s="8"/>
      <c r="YM76" s="8"/>
      <c r="YN76" s="8"/>
      <c r="YO76" s="8"/>
      <c r="YP76" s="8"/>
      <c r="YQ76" s="8"/>
      <c r="YR76" s="8"/>
      <c r="YS76" s="8"/>
      <c r="YT76" s="8"/>
      <c r="YU76" s="8"/>
      <c r="YV76" s="8"/>
      <c r="YW76" s="8"/>
      <c r="YX76" s="8"/>
      <c r="YY76" s="8"/>
      <c r="YZ76" s="8"/>
      <c r="ZA76" s="8"/>
      <c r="ZB76" s="8"/>
      <c r="ZC76" s="8"/>
      <c r="ZD76" s="8"/>
      <c r="ZE76" s="8"/>
      <c r="ZF76" s="8"/>
      <c r="ZG76" s="8"/>
      <c r="ZH76" s="8"/>
      <c r="ZI76" s="8"/>
      <c r="ZJ76" s="8"/>
      <c r="ZK76" s="8"/>
      <c r="ZL76" s="8"/>
      <c r="ZM76" s="8"/>
      <c r="ZN76" s="8"/>
      <c r="ZO76" s="8"/>
      <c r="ZP76" s="8"/>
      <c r="ZQ76" s="8"/>
      <c r="ZR76" s="8"/>
      <c r="ZS76" s="8"/>
      <c r="ZT76" s="8"/>
      <c r="ZU76" s="8"/>
      <c r="ZV76" s="8"/>
      <c r="ZW76" s="8"/>
      <c r="ZX76" s="8"/>
      <c r="ZY76" s="8"/>
      <c r="ZZ76" s="8"/>
      <c r="AAA76" s="8"/>
      <c r="AAB76" s="8"/>
      <c r="AAC76" s="8"/>
      <c r="AAD76" s="8"/>
      <c r="AAE76" s="8"/>
      <c r="AAF76" s="8"/>
      <c r="AAG76" s="8"/>
      <c r="AAH76" s="8"/>
      <c r="AAI76" s="8"/>
      <c r="AAJ76" s="8"/>
      <c r="AAK76" s="8"/>
      <c r="AAL76" s="8"/>
      <c r="AAM76" s="8"/>
      <c r="AAN76" s="8"/>
      <c r="AAO76" s="8"/>
      <c r="AAP76" s="8"/>
      <c r="AAQ76" s="8"/>
      <c r="AAR76" s="8"/>
      <c r="AAS76" s="8"/>
      <c r="AAT76" s="8"/>
      <c r="AAU76" s="8"/>
      <c r="AAV76" s="8"/>
      <c r="AAW76" s="8"/>
      <c r="AAX76" s="8"/>
      <c r="AAY76" s="8"/>
      <c r="AAZ76" s="8"/>
      <c r="ABA76" s="8"/>
      <c r="ABB76" s="8"/>
      <c r="ABC76" s="8"/>
      <c r="ABD76" s="8"/>
      <c r="ABE76" s="8"/>
      <c r="ABF76" s="8"/>
      <c r="ABG76" s="8"/>
      <c r="ABH76" s="8"/>
      <c r="ABI76" s="8"/>
      <c r="ABJ76" s="8"/>
      <c r="ABK76" s="8"/>
      <c r="ABL76" s="8"/>
      <c r="ABM76" s="8"/>
      <c r="ABN76" s="8"/>
      <c r="ABO76" s="8"/>
      <c r="ABP76" s="8"/>
      <c r="ABQ76" s="8"/>
      <c r="ABR76" s="8"/>
      <c r="ABS76" s="8"/>
      <c r="ABT76" s="8"/>
      <c r="ABU76" s="8"/>
      <c r="ABV76" s="8"/>
      <c r="ABW76" s="8"/>
      <c r="ABX76" s="8"/>
      <c r="ABY76" s="8"/>
      <c r="ABZ76" s="8"/>
      <c r="ACA76" s="8"/>
      <c r="ACB76" s="8"/>
      <c r="ACC76" s="8"/>
      <c r="ACD76" s="8"/>
      <c r="ACE76" s="8"/>
      <c r="ACF76" s="8"/>
      <c r="ACG76" s="8"/>
      <c r="ACH76" s="8"/>
      <c r="ACI76" s="8"/>
      <c r="ACJ76" s="8"/>
      <c r="ACK76" s="8"/>
      <c r="ACL76" s="8"/>
      <c r="ACM76" s="8"/>
      <c r="ACN76" s="8"/>
      <c r="ACO76" s="8"/>
      <c r="ACP76" s="8"/>
      <c r="ACQ76" s="8"/>
      <c r="ACR76" s="8"/>
      <c r="ACS76" s="8"/>
      <c r="ACT76" s="8"/>
      <c r="ACU76" s="8"/>
      <c r="ACV76" s="8"/>
      <c r="ACW76" s="8"/>
      <c r="ACX76" s="8"/>
      <c r="ACY76" s="8"/>
      <c r="ACZ76" s="8"/>
      <c r="ADA76" s="8"/>
      <c r="ADB76" s="8"/>
      <c r="ADC76" s="8"/>
      <c r="ADD76" s="8"/>
      <c r="ADE76" s="8"/>
      <c r="ADF76" s="8"/>
      <c r="ADG76" s="8"/>
      <c r="ADH76" s="8"/>
      <c r="ADI76" s="8"/>
      <c r="ADJ76" s="8"/>
      <c r="ADK76" s="8"/>
      <c r="ADL76" s="8"/>
      <c r="ADM76" s="8"/>
      <c r="ADN76" s="8"/>
      <c r="ADO76" s="8"/>
      <c r="ADP76" s="8"/>
      <c r="ADQ76" s="8"/>
      <c r="ADR76" s="8"/>
      <c r="ADS76" s="8"/>
      <c r="ADT76" s="8"/>
      <c r="ADU76" s="8"/>
      <c r="ADV76" s="8"/>
      <c r="ADW76" s="8"/>
      <c r="ADX76" s="8"/>
      <c r="ADY76" s="8"/>
      <c r="ADZ76" s="8"/>
      <c r="AEA76" s="8"/>
      <c r="AEB76" s="8"/>
      <c r="AEC76" s="8"/>
      <c r="AED76" s="8"/>
      <c r="AEE76" s="8"/>
      <c r="AEF76" s="8"/>
      <c r="AEG76" s="8"/>
      <c r="AEH76" s="8"/>
      <c r="AEI76" s="8"/>
      <c r="AEJ76" s="8"/>
      <c r="AEK76" s="8"/>
      <c r="AEL76" s="8"/>
      <c r="AEM76" s="8"/>
      <c r="AEN76" s="8"/>
      <c r="AEO76" s="8"/>
      <c r="AEP76" s="8"/>
      <c r="AEQ76" s="8"/>
      <c r="AER76" s="8"/>
      <c r="AES76" s="8"/>
      <c r="AET76" s="8"/>
      <c r="AEU76" s="8"/>
      <c r="AEV76" s="8"/>
      <c r="AEW76" s="8"/>
      <c r="AEX76" s="8"/>
      <c r="AEY76" s="8"/>
      <c r="AEZ76" s="8"/>
      <c r="AFA76" s="8"/>
      <c r="AFB76" s="8"/>
      <c r="AFC76" s="8"/>
      <c r="AFD76" s="8"/>
      <c r="AFE76" s="8"/>
      <c r="AFF76" s="8"/>
      <c r="AFG76" s="8"/>
      <c r="AFH76" s="8"/>
      <c r="AFI76" s="8"/>
      <c r="AFJ76" s="8"/>
      <c r="AFK76" s="8"/>
      <c r="AFL76" s="8"/>
      <c r="AFM76" s="8"/>
      <c r="AFN76" s="8"/>
      <c r="AFO76" s="8"/>
      <c r="AFP76" s="8"/>
      <c r="AFQ76" s="8"/>
      <c r="AFR76" s="8"/>
      <c r="AFS76" s="8"/>
      <c r="AFT76" s="8"/>
      <c r="AFU76" s="8"/>
      <c r="AFV76" s="8"/>
      <c r="AFW76" s="8"/>
      <c r="AFX76" s="8"/>
      <c r="AFY76" s="8"/>
      <c r="AFZ76" s="8"/>
      <c r="AGA76" s="8"/>
      <c r="AGB76" s="8"/>
      <c r="AGC76" s="8"/>
      <c r="AGD76" s="8"/>
      <c r="AGE76" s="8"/>
      <c r="AGF76" s="8"/>
      <c r="AGG76" s="8"/>
      <c r="AGH76" s="8"/>
      <c r="AGI76" s="8"/>
      <c r="AGJ76" s="8"/>
      <c r="AGK76" s="8"/>
      <c r="AGL76" s="8"/>
      <c r="AGM76" s="8"/>
      <c r="AGN76" s="8"/>
      <c r="AGO76" s="8"/>
      <c r="AGP76" s="8"/>
      <c r="AGQ76" s="8"/>
      <c r="AGR76" s="8"/>
      <c r="AGS76" s="8"/>
      <c r="AGT76" s="8"/>
      <c r="AGU76" s="8"/>
      <c r="AGV76" s="8"/>
      <c r="AGW76" s="8"/>
      <c r="AGX76" s="8"/>
      <c r="AGY76" s="8"/>
      <c r="AGZ76" s="8"/>
      <c r="AHA76" s="8"/>
      <c r="AHB76" s="8"/>
      <c r="AHC76" s="8"/>
      <c r="AHD76" s="8"/>
      <c r="AHE76" s="8"/>
      <c r="AHF76" s="8"/>
      <c r="AHG76" s="8"/>
      <c r="AHH76" s="8"/>
      <c r="AHI76" s="8"/>
      <c r="AHJ76" s="8"/>
      <c r="AHK76" s="8"/>
      <c r="AHL76" s="8"/>
      <c r="AHM76" s="8"/>
      <c r="AHN76" s="8"/>
      <c r="AHO76" s="8"/>
      <c r="AHP76" s="8"/>
      <c r="AHQ76" s="8"/>
      <c r="AHR76" s="8"/>
      <c r="AHS76" s="8"/>
      <c r="AHT76" s="8"/>
      <c r="AHU76" s="8"/>
      <c r="AHV76" s="8"/>
      <c r="AHW76" s="8"/>
      <c r="AHX76" s="8"/>
      <c r="AHY76" s="8"/>
      <c r="AHZ76" s="8"/>
      <c r="AIA76" s="8"/>
      <c r="AIB76" s="8"/>
      <c r="AIC76" s="8"/>
      <c r="AID76" s="8"/>
      <c r="AIE76" s="8"/>
      <c r="AIF76" s="8"/>
      <c r="AIG76" s="8"/>
      <c r="AIH76" s="8"/>
      <c r="AII76" s="8"/>
      <c r="AIJ76" s="8"/>
      <c r="AIK76" s="8"/>
      <c r="AIL76" s="8"/>
      <c r="AIM76" s="8"/>
      <c r="AIN76" s="8"/>
      <c r="AIO76" s="8"/>
      <c r="AIP76" s="8"/>
      <c r="AIQ76" s="8"/>
      <c r="AIR76" s="8"/>
      <c r="AIS76" s="8"/>
      <c r="AIT76" s="8"/>
      <c r="AIU76" s="8"/>
      <c r="AIV76" s="8"/>
      <c r="AIW76" s="8"/>
      <c r="AIX76" s="8"/>
      <c r="AIY76" s="8"/>
      <c r="AIZ76" s="8"/>
      <c r="AJA76" s="8"/>
      <c r="AJB76" s="8"/>
      <c r="AJC76" s="8"/>
      <c r="AJD76" s="8"/>
      <c r="AJE76" s="8"/>
      <c r="AJF76" s="8"/>
      <c r="AJG76" s="8"/>
      <c r="AJH76" s="8"/>
      <c r="AJI76" s="8"/>
      <c r="AJJ76" s="8"/>
      <c r="AJK76" s="8"/>
      <c r="AJL76" s="8"/>
      <c r="AJM76" s="8"/>
      <c r="AJN76" s="8"/>
      <c r="AJO76" s="8"/>
      <c r="AJP76" s="8"/>
      <c r="AJQ76" s="8"/>
      <c r="AJR76" s="8"/>
      <c r="AJS76" s="8"/>
      <c r="AJT76" s="8"/>
      <c r="AJU76" s="8"/>
      <c r="AJV76" s="8"/>
      <c r="AJW76" s="8"/>
      <c r="AJX76" s="8"/>
      <c r="AJY76" s="8"/>
      <c r="AJZ76" s="8"/>
      <c r="AKA76" s="8"/>
      <c r="AKB76" s="8"/>
      <c r="AKC76" s="8"/>
      <c r="AKD76" s="8"/>
      <c r="AKE76" s="8"/>
      <c r="AKF76" s="8"/>
      <c r="AKG76" s="8"/>
      <c r="AKH76" s="8"/>
      <c r="AKI76" s="8"/>
      <c r="AKJ76" s="8"/>
      <c r="AKK76" s="8"/>
      <c r="AKL76" s="8"/>
      <c r="AKM76" s="8"/>
      <c r="AKN76" s="8"/>
      <c r="AKO76" s="8"/>
      <c r="AKP76" s="8"/>
      <c r="AKQ76" s="8"/>
      <c r="AKR76" s="8"/>
      <c r="AKS76" s="8"/>
      <c r="AKT76" s="8"/>
      <c r="AKU76" s="8"/>
      <c r="AKV76" s="8"/>
      <c r="AKW76" s="8"/>
      <c r="AKX76" s="8"/>
      <c r="AKY76" s="8"/>
      <c r="AKZ76" s="8"/>
      <c r="ALA76" s="8"/>
      <c r="ALB76" s="8"/>
      <c r="ALC76" s="8"/>
      <c r="ALD76" s="8"/>
      <c r="ALE76" s="8"/>
      <c r="ALF76" s="8"/>
      <c r="ALG76" s="8"/>
      <c r="ALH76" s="8"/>
      <c r="ALI76" s="8"/>
      <c r="ALJ76" s="8"/>
      <c r="ALK76" s="8"/>
      <c r="ALL76" s="8"/>
      <c r="ALM76" s="8"/>
      <c r="ALN76" s="8"/>
      <c r="ALO76" s="8"/>
      <c r="ALP76" s="8"/>
      <c r="ALQ76" s="8"/>
      <c r="ALR76" s="8"/>
      <c r="ALS76" s="8"/>
      <c r="ALT76" s="8"/>
      <c r="ALU76" s="8"/>
      <c r="ALV76" s="8"/>
      <c r="ALW76" s="8"/>
      <c r="ALX76" s="8"/>
      <c r="ALY76" s="8"/>
      <c r="ALZ76" s="8"/>
      <c r="AMA76" s="8"/>
      <c r="AMB76" s="8"/>
      <c r="AMC76" s="8"/>
      <c r="AMD76" s="8"/>
      <c r="AME76" s="8"/>
      <c r="AMF76" s="8"/>
      <c r="AMG76" s="8"/>
      <c r="AMH76" s="8"/>
      <c r="AMI76" s="8"/>
      <c r="AMJ76" s="8"/>
      <c r="AMK76" s="8"/>
      <c r="AML76" s="8"/>
      <c r="AMM76" s="8"/>
      <c r="AMN76" s="8"/>
      <c r="AMO76" s="8"/>
      <c r="AMP76" s="8"/>
      <c r="AMQ76" s="8"/>
      <c r="AMR76" s="8"/>
      <c r="AMS76" s="8"/>
      <c r="AMT76" s="8"/>
      <c r="AMU76" s="8"/>
      <c r="AMV76" s="8"/>
      <c r="AMW76" s="8"/>
      <c r="AMX76" s="8"/>
      <c r="AMY76" s="8"/>
      <c r="AMZ76" s="8"/>
      <c r="ANA76" s="8"/>
      <c r="ANB76" s="8"/>
      <c r="ANC76" s="8"/>
      <c r="AND76" s="8"/>
      <c r="ANE76" s="8"/>
      <c r="ANF76" s="8"/>
      <c r="ANG76" s="8"/>
      <c r="ANH76" s="8"/>
      <c r="ANI76" s="8"/>
      <c r="ANJ76" s="8"/>
      <c r="ANK76" s="8"/>
      <c r="ANL76" s="8"/>
      <c r="ANM76" s="8"/>
      <c r="ANN76" s="8"/>
      <c r="ANO76" s="8"/>
      <c r="ANP76" s="8"/>
      <c r="ANQ76" s="8"/>
      <c r="ANR76" s="8"/>
      <c r="ANS76" s="8"/>
      <c r="ANT76" s="8"/>
      <c r="ANU76" s="8"/>
      <c r="ANV76" s="8"/>
      <c r="ANW76" s="8"/>
      <c r="ANX76" s="8"/>
      <c r="ANY76" s="8"/>
      <c r="ANZ76" s="8"/>
      <c r="AOA76" s="8"/>
      <c r="AOB76" s="8"/>
      <c r="AOC76" s="8"/>
      <c r="AOD76" s="8"/>
      <c r="AOE76" s="8"/>
      <c r="AOF76" s="8"/>
      <c r="AOG76" s="8"/>
      <c r="AOH76" s="8"/>
      <c r="AOI76" s="8"/>
      <c r="AOJ76" s="8"/>
      <c r="AOK76" s="8"/>
      <c r="AOL76" s="8"/>
      <c r="AOM76" s="8"/>
      <c r="AON76" s="8"/>
      <c r="AOO76" s="8"/>
      <c r="AOP76" s="8"/>
      <c r="AOQ76" s="8"/>
      <c r="AOR76" s="8"/>
      <c r="AOS76" s="8"/>
      <c r="AOT76" s="8"/>
      <c r="AOU76" s="8"/>
      <c r="AOV76" s="8"/>
      <c r="AOW76" s="8"/>
      <c r="AOX76" s="8"/>
      <c r="AOY76" s="8"/>
      <c r="AOZ76" s="8"/>
      <c r="APA76" s="8"/>
      <c r="APB76" s="8"/>
      <c r="APC76" s="8"/>
      <c r="APD76" s="8"/>
      <c r="APE76" s="8"/>
      <c r="APF76" s="8"/>
      <c r="APG76" s="8"/>
      <c r="APH76" s="8"/>
      <c r="API76" s="8"/>
      <c r="APJ76" s="8"/>
      <c r="APK76" s="8"/>
      <c r="APL76" s="8"/>
      <c r="APM76" s="8"/>
      <c r="APN76" s="8"/>
      <c r="APO76" s="8"/>
      <c r="APP76" s="8"/>
      <c r="APQ76" s="8"/>
      <c r="APR76" s="8"/>
      <c r="APS76" s="8"/>
      <c r="APT76" s="8"/>
      <c r="APU76" s="8"/>
      <c r="APV76" s="8"/>
      <c r="APW76" s="8"/>
      <c r="APX76" s="8"/>
      <c r="APY76" s="8"/>
      <c r="APZ76" s="8"/>
      <c r="AQA76" s="8"/>
      <c r="AQB76" s="8"/>
      <c r="AQC76" s="8"/>
      <c r="AQD76" s="8"/>
      <c r="AQE76" s="8"/>
      <c r="AQF76" s="8"/>
      <c r="AQG76" s="8"/>
      <c r="AQH76" s="8"/>
      <c r="AQI76" s="8"/>
      <c r="AQJ76" s="8"/>
      <c r="AQK76" s="8"/>
      <c r="AQL76" s="8"/>
      <c r="AQM76" s="8"/>
      <c r="AQN76" s="8"/>
      <c r="AQO76" s="8"/>
      <c r="AQP76" s="8"/>
      <c r="AQQ76" s="8"/>
      <c r="AQR76" s="8"/>
      <c r="AQS76" s="8"/>
      <c r="AQT76" s="8"/>
      <c r="AQU76" s="8"/>
      <c r="AQV76" s="8"/>
      <c r="AQW76" s="8"/>
      <c r="AQX76" s="8"/>
      <c r="AQY76" s="8"/>
      <c r="AQZ76" s="8"/>
      <c r="ARA76" s="8"/>
      <c r="ARB76" s="8"/>
      <c r="ARC76" s="8"/>
      <c r="ARD76" s="8"/>
      <c r="ARE76" s="8"/>
      <c r="ARF76" s="8"/>
      <c r="ARG76" s="8"/>
      <c r="ARH76" s="8"/>
      <c r="ARI76" s="8"/>
      <c r="ARJ76" s="8"/>
      <c r="ARK76" s="8"/>
      <c r="ARL76" s="8"/>
      <c r="ARM76" s="8"/>
      <c r="ARN76" s="8"/>
      <c r="ARO76" s="8"/>
      <c r="ARP76" s="8"/>
      <c r="ARQ76" s="8"/>
      <c r="ARR76" s="8"/>
      <c r="ARS76" s="8"/>
      <c r="ART76" s="8"/>
      <c r="ARU76" s="8"/>
      <c r="ARV76" s="8"/>
      <c r="ARW76" s="8"/>
      <c r="ARX76" s="8"/>
      <c r="ARY76" s="8"/>
      <c r="ARZ76" s="8"/>
      <c r="ASA76" s="8"/>
      <c r="ASB76" s="8"/>
      <c r="ASC76" s="8"/>
      <c r="ASD76" s="8"/>
      <c r="ASE76" s="8"/>
      <c r="ASF76" s="8"/>
      <c r="ASG76" s="8"/>
      <c r="ASH76" s="8"/>
      <c r="ASI76" s="8"/>
      <c r="ASJ76" s="8"/>
      <c r="ASK76" s="8"/>
      <c r="ASL76" s="8"/>
      <c r="ASM76" s="8"/>
      <c r="ASN76" s="8"/>
      <c r="ASO76" s="8"/>
      <c r="ASP76" s="8"/>
      <c r="ASQ76" s="8"/>
      <c r="ASR76" s="8"/>
      <c r="ASS76" s="8"/>
      <c r="AST76" s="8"/>
      <c r="ASU76" s="8"/>
      <c r="ASV76" s="8"/>
      <c r="ASW76" s="8"/>
      <c r="ASX76" s="8"/>
      <c r="ASY76" s="8"/>
      <c r="ASZ76" s="8"/>
      <c r="ATA76" s="8"/>
      <c r="ATB76" s="8"/>
      <c r="ATC76" s="8"/>
      <c r="ATD76" s="8"/>
      <c r="ATE76" s="8"/>
      <c r="ATF76" s="8"/>
      <c r="ATG76" s="8"/>
      <c r="ATH76" s="8"/>
      <c r="ATI76" s="8"/>
      <c r="ATJ76" s="8"/>
      <c r="ATK76" s="8"/>
      <c r="ATL76" s="8"/>
      <c r="ATM76" s="8"/>
      <c r="ATN76" s="8"/>
      <c r="ATO76" s="8"/>
      <c r="ATP76" s="8"/>
      <c r="ATQ76" s="8"/>
      <c r="ATR76" s="8"/>
      <c r="ATS76" s="8"/>
      <c r="ATT76" s="8"/>
      <c r="ATU76" s="8"/>
      <c r="ATV76" s="8"/>
      <c r="ATW76" s="8"/>
      <c r="ATX76" s="8"/>
      <c r="ATY76" s="8"/>
      <c r="ATZ76" s="8"/>
      <c r="AUA76" s="8"/>
      <c r="AUB76" s="8"/>
      <c r="AUC76" s="8"/>
      <c r="AUD76" s="8"/>
      <c r="AUE76" s="8"/>
      <c r="AUF76" s="8"/>
      <c r="AUG76" s="8"/>
      <c r="AUH76" s="8"/>
      <c r="AUI76" s="8"/>
      <c r="AUJ76" s="8"/>
      <c r="AUK76" s="8"/>
      <c r="AUL76" s="8"/>
      <c r="AUM76" s="8"/>
      <c r="AUN76" s="8"/>
      <c r="AUO76" s="8"/>
      <c r="AUP76" s="8"/>
      <c r="AUQ76" s="8"/>
      <c r="AUR76" s="8"/>
      <c r="AUS76" s="8"/>
      <c r="AUT76" s="8"/>
      <c r="AUU76" s="8"/>
      <c r="AUV76" s="8"/>
      <c r="AUW76" s="8"/>
      <c r="AUX76" s="8"/>
      <c r="AUY76" s="8"/>
      <c r="AUZ76" s="8"/>
      <c r="AVA76" s="8"/>
      <c r="AVB76" s="8"/>
      <c r="AVC76" s="8"/>
      <c r="AVD76" s="8"/>
      <c r="AVE76" s="8"/>
      <c r="AVF76" s="8"/>
      <c r="AVG76" s="8"/>
      <c r="AVH76" s="8"/>
      <c r="AVI76" s="8"/>
      <c r="AVJ76" s="8"/>
      <c r="AVK76" s="8"/>
      <c r="AVL76" s="8"/>
      <c r="AVM76" s="8"/>
      <c r="AVN76" s="8"/>
      <c r="AVO76" s="8"/>
      <c r="AVP76" s="8"/>
      <c r="AVQ76" s="8"/>
      <c r="AVR76" s="8"/>
      <c r="AVS76" s="8"/>
      <c r="AVT76" s="8"/>
      <c r="AVU76" s="8"/>
      <c r="AVV76" s="8"/>
      <c r="AVW76" s="8"/>
      <c r="AVX76" s="8"/>
      <c r="AVY76" s="8"/>
      <c r="AVZ76" s="8"/>
      <c r="AWA76" s="8"/>
      <c r="AWB76" s="8"/>
      <c r="AWC76" s="8"/>
      <c r="AWD76" s="8"/>
      <c r="AWE76" s="8"/>
      <c r="AWF76" s="8"/>
      <c r="AWG76" s="8"/>
      <c r="AWH76" s="8"/>
      <c r="AWI76" s="8"/>
      <c r="AWJ76" s="8"/>
      <c r="AWK76" s="8"/>
      <c r="AWL76" s="8"/>
      <c r="AWM76" s="8"/>
      <c r="AWN76" s="8"/>
      <c r="AWO76" s="8"/>
      <c r="AWP76" s="8"/>
      <c r="AWQ76" s="8"/>
      <c r="AWR76" s="8"/>
      <c r="AWS76" s="8"/>
      <c r="AWT76" s="8"/>
      <c r="AWU76" s="8"/>
      <c r="AWV76" s="8"/>
      <c r="AWW76" s="8"/>
      <c r="AWX76" s="8"/>
      <c r="AWY76" s="8"/>
      <c r="AWZ76" s="8"/>
      <c r="AXA76" s="8"/>
      <c r="AXB76" s="8"/>
      <c r="AXC76" s="8"/>
      <c r="AXD76" s="8"/>
      <c r="AXE76" s="8"/>
      <c r="AXF76" s="8"/>
      <c r="AXG76" s="8"/>
      <c r="AXH76" s="8"/>
      <c r="AXI76" s="8"/>
      <c r="AXJ76" s="8"/>
      <c r="AXK76" s="8"/>
      <c r="AXL76" s="8"/>
      <c r="AXM76" s="8"/>
      <c r="AXN76" s="8"/>
      <c r="AXO76" s="8"/>
      <c r="AXP76" s="8"/>
      <c r="AXQ76" s="8"/>
      <c r="AXR76" s="8"/>
      <c r="AXS76" s="8"/>
      <c r="AXT76" s="8"/>
      <c r="AXU76" s="8"/>
      <c r="AXV76" s="8"/>
      <c r="AXW76" s="8"/>
      <c r="AXX76" s="8"/>
      <c r="AXY76" s="8"/>
      <c r="AXZ76" s="8"/>
      <c r="AYA76" s="8"/>
      <c r="AYB76" s="8"/>
      <c r="AYC76" s="8"/>
      <c r="AYD76" s="8"/>
      <c r="AYE76" s="8"/>
      <c r="AYF76" s="8"/>
      <c r="AYG76" s="8"/>
      <c r="AYH76" s="8"/>
      <c r="AYI76" s="8"/>
      <c r="AYJ76" s="8"/>
      <c r="AYK76" s="8"/>
      <c r="AYL76" s="8"/>
      <c r="AYM76" s="8"/>
      <c r="AYN76" s="8"/>
      <c r="AYO76" s="8"/>
      <c r="AYP76" s="8"/>
      <c r="AYQ76" s="8"/>
      <c r="AYR76" s="8"/>
      <c r="AYS76" s="8"/>
      <c r="AYT76" s="8"/>
      <c r="AYU76" s="8"/>
      <c r="AYV76" s="8"/>
      <c r="AYW76" s="8"/>
      <c r="AYX76" s="8"/>
      <c r="AYY76" s="8"/>
      <c r="AYZ76" s="8"/>
      <c r="AZA76" s="8"/>
      <c r="AZB76" s="8"/>
      <c r="AZC76" s="8"/>
      <c r="AZD76" s="8"/>
      <c r="AZE76" s="8"/>
      <c r="AZF76" s="8"/>
      <c r="AZG76" s="8"/>
      <c r="AZH76" s="8"/>
      <c r="AZI76" s="8"/>
      <c r="AZJ76" s="8"/>
      <c r="AZK76" s="8"/>
      <c r="AZL76" s="8"/>
      <c r="AZM76" s="8"/>
      <c r="AZN76" s="8"/>
      <c r="AZO76" s="8"/>
      <c r="AZP76" s="8"/>
      <c r="AZQ76" s="8"/>
      <c r="AZR76" s="8"/>
      <c r="AZS76" s="8"/>
      <c r="AZT76" s="8"/>
      <c r="AZU76" s="8"/>
      <c r="AZV76" s="8"/>
      <c r="AZW76" s="8"/>
      <c r="AZX76" s="8"/>
      <c r="AZY76" s="8"/>
      <c r="AZZ76" s="8"/>
      <c r="BAA76" s="8"/>
      <c r="BAB76" s="8"/>
      <c r="BAC76" s="8"/>
      <c r="BAD76" s="8"/>
      <c r="BAE76" s="8"/>
      <c r="BAF76" s="8"/>
      <c r="BAG76" s="8"/>
      <c r="BAH76" s="8"/>
      <c r="BAI76" s="8"/>
      <c r="BAJ76" s="8"/>
      <c r="BAK76" s="8"/>
      <c r="BAL76" s="8"/>
      <c r="BAM76" s="8"/>
      <c r="BAN76" s="8"/>
      <c r="BAO76" s="8"/>
      <c r="BAP76" s="8"/>
      <c r="BAQ76" s="8"/>
      <c r="BAR76" s="8"/>
      <c r="BAS76" s="8"/>
      <c r="BAT76" s="8"/>
      <c r="BAU76" s="8"/>
      <c r="BAV76" s="8"/>
      <c r="BAW76" s="8"/>
      <c r="BAX76" s="8"/>
      <c r="BAY76" s="8"/>
      <c r="BAZ76" s="8"/>
      <c r="BBA76" s="8"/>
      <c r="BBB76" s="8"/>
      <c r="BBC76" s="8"/>
      <c r="BBD76" s="8"/>
      <c r="BBE76" s="8"/>
      <c r="BBF76" s="8"/>
      <c r="BBG76" s="8"/>
      <c r="BBH76" s="8"/>
      <c r="BBI76" s="8"/>
      <c r="BBJ76" s="8"/>
      <c r="BBK76" s="8"/>
      <c r="BBL76" s="8"/>
      <c r="BBM76" s="8"/>
      <c r="BBN76" s="8"/>
      <c r="BBO76" s="8"/>
      <c r="BBP76" s="8"/>
      <c r="BBQ76" s="8"/>
      <c r="BBR76" s="8"/>
      <c r="BBS76" s="8"/>
      <c r="BBT76" s="8"/>
      <c r="BBU76" s="8"/>
      <c r="BBV76" s="8"/>
      <c r="BBW76" s="8"/>
      <c r="BBX76" s="8"/>
      <c r="BBY76" s="8"/>
      <c r="BBZ76" s="8"/>
      <c r="BCA76" s="8"/>
      <c r="BCB76" s="8"/>
      <c r="BCC76" s="8"/>
      <c r="BCD76" s="8"/>
      <c r="BCE76" s="8"/>
      <c r="BCF76" s="8"/>
      <c r="BCG76" s="8"/>
      <c r="BCH76" s="8"/>
      <c r="BCI76" s="8"/>
      <c r="BCJ76" s="8"/>
      <c r="BCK76" s="8"/>
      <c r="BCL76" s="8"/>
      <c r="BCM76" s="8"/>
      <c r="BCN76" s="8"/>
      <c r="BCO76" s="8"/>
      <c r="BCP76" s="8"/>
      <c r="BCQ76" s="8"/>
      <c r="BCR76" s="8"/>
      <c r="BCS76" s="8"/>
      <c r="BCT76" s="8"/>
      <c r="BCU76" s="8"/>
      <c r="BCV76" s="8"/>
      <c r="BCW76" s="8"/>
      <c r="BCX76" s="8"/>
      <c r="BCY76" s="8"/>
      <c r="BCZ76" s="8"/>
      <c r="BDA76" s="8"/>
      <c r="BDB76" s="8"/>
      <c r="BDC76" s="8"/>
      <c r="BDD76" s="8"/>
      <c r="BDE76" s="8"/>
      <c r="BDF76" s="8"/>
      <c r="BDG76" s="8"/>
      <c r="BDH76" s="8"/>
      <c r="BDI76" s="8"/>
      <c r="BDJ76" s="8"/>
      <c r="BDK76" s="8"/>
      <c r="BDL76" s="8"/>
      <c r="BDM76" s="8"/>
      <c r="BDN76" s="8"/>
      <c r="BDO76" s="8"/>
      <c r="BDP76" s="8"/>
      <c r="BDQ76" s="8"/>
      <c r="BDR76" s="8"/>
      <c r="BDS76" s="8"/>
      <c r="BDT76" s="8"/>
      <c r="BDU76" s="8"/>
      <c r="BDV76" s="8"/>
      <c r="BDW76" s="8"/>
      <c r="BDX76" s="8"/>
      <c r="BDY76" s="8"/>
      <c r="BDZ76" s="8"/>
      <c r="BEA76" s="8"/>
      <c r="BEB76" s="8"/>
      <c r="BEC76" s="8"/>
      <c r="BED76" s="8"/>
      <c r="BEE76" s="8"/>
      <c r="BEF76" s="8"/>
      <c r="BEG76" s="8"/>
      <c r="BEH76" s="8"/>
      <c r="BEI76" s="8"/>
      <c r="BEJ76" s="8"/>
      <c r="BEK76" s="8"/>
      <c r="BEL76" s="8"/>
      <c r="BEM76" s="8"/>
      <c r="BEN76" s="8"/>
      <c r="BEO76" s="8"/>
      <c r="BEP76" s="8"/>
      <c r="BEQ76" s="8"/>
      <c r="BER76" s="8"/>
      <c r="BES76" s="8"/>
      <c r="BET76" s="8"/>
      <c r="BEU76" s="8"/>
      <c r="BEV76" s="8"/>
      <c r="BEW76" s="8"/>
      <c r="BEX76" s="8"/>
      <c r="BEY76" s="8"/>
      <c r="BEZ76" s="8"/>
      <c r="BFA76" s="8"/>
      <c r="BFB76" s="8"/>
      <c r="BFC76" s="8"/>
      <c r="BFD76" s="8"/>
      <c r="BFE76" s="8"/>
      <c r="BFF76" s="8"/>
      <c r="BFG76" s="8"/>
      <c r="BFH76" s="8"/>
      <c r="BFI76" s="8"/>
      <c r="BFJ76" s="8"/>
      <c r="BFK76" s="8"/>
      <c r="BFL76" s="8"/>
      <c r="BFM76" s="8"/>
      <c r="BFN76" s="8"/>
      <c r="BFO76" s="8"/>
      <c r="BFP76" s="8"/>
      <c r="BFQ76" s="8"/>
      <c r="BFR76" s="8"/>
      <c r="BFS76" s="8"/>
      <c r="BFT76" s="8"/>
      <c r="BFU76" s="8"/>
      <c r="BFV76" s="8"/>
      <c r="BFW76" s="8"/>
      <c r="BFX76" s="8"/>
      <c r="BFY76" s="8"/>
      <c r="BFZ76" s="8"/>
      <c r="BGA76" s="8"/>
      <c r="BGB76" s="8"/>
      <c r="BGC76" s="8"/>
      <c r="BGD76" s="8"/>
      <c r="BGE76" s="8"/>
      <c r="BGF76" s="8"/>
      <c r="BGG76" s="8"/>
      <c r="BGH76" s="8"/>
      <c r="BGI76" s="8"/>
      <c r="BGJ76" s="8"/>
      <c r="BGK76" s="8"/>
      <c r="BGL76" s="8"/>
      <c r="BGM76" s="8"/>
      <c r="BGN76" s="8"/>
      <c r="BGO76" s="8"/>
      <c r="BGP76" s="8"/>
      <c r="BGQ76" s="8"/>
      <c r="BGR76" s="8"/>
      <c r="BGS76" s="8"/>
      <c r="BGT76" s="8"/>
      <c r="BGU76" s="8"/>
      <c r="BGV76" s="8"/>
      <c r="BGW76" s="8"/>
      <c r="BGX76" s="8"/>
      <c r="BGY76" s="8"/>
      <c r="BGZ76" s="8"/>
      <c r="BHA76" s="8"/>
      <c r="BHB76" s="8"/>
      <c r="BHC76" s="8"/>
      <c r="BHD76" s="8"/>
      <c r="BHE76" s="8"/>
      <c r="BHF76" s="8"/>
      <c r="BHG76" s="8"/>
      <c r="BHH76" s="8"/>
      <c r="BHI76" s="8"/>
      <c r="BHJ76" s="8"/>
      <c r="BHK76" s="8"/>
      <c r="BHL76" s="8"/>
      <c r="BHM76" s="8"/>
      <c r="BHN76" s="8"/>
      <c r="BHO76" s="8"/>
      <c r="BHP76" s="8"/>
      <c r="BHQ76" s="8"/>
      <c r="BHR76" s="8"/>
      <c r="BHS76" s="8"/>
      <c r="BHT76" s="8"/>
      <c r="BHU76" s="8"/>
      <c r="BHV76" s="8"/>
      <c r="BHW76" s="8"/>
      <c r="BHX76" s="8"/>
      <c r="BHY76" s="8"/>
      <c r="BHZ76" s="8"/>
      <c r="BIA76" s="8"/>
      <c r="BIB76" s="8"/>
      <c r="BIC76" s="8"/>
      <c r="BID76" s="8"/>
      <c r="BIE76" s="8"/>
      <c r="BIF76" s="8"/>
      <c r="BIG76" s="8"/>
      <c r="BIH76" s="8"/>
      <c r="BII76" s="8"/>
      <c r="BIJ76" s="8"/>
      <c r="BIK76" s="8"/>
      <c r="BIL76" s="8"/>
      <c r="BIM76" s="8"/>
      <c r="BIN76" s="8"/>
      <c r="BIO76" s="8"/>
      <c r="BIP76" s="8"/>
      <c r="BIQ76" s="8"/>
      <c r="BIR76" s="8"/>
      <c r="BIS76" s="8"/>
      <c r="BIT76" s="8"/>
      <c r="BIU76" s="8"/>
      <c r="BIV76" s="8"/>
      <c r="BIW76" s="8"/>
      <c r="BIX76" s="8"/>
      <c r="BIY76" s="8"/>
      <c r="BIZ76" s="8"/>
      <c r="BJA76" s="8"/>
      <c r="BJB76" s="8"/>
      <c r="BJC76" s="8"/>
      <c r="BJD76" s="8"/>
      <c r="BJE76" s="8"/>
      <c r="BJF76" s="8"/>
      <c r="BJG76" s="8"/>
      <c r="BJH76" s="8"/>
      <c r="BJI76" s="8"/>
      <c r="BJJ76" s="8"/>
      <c r="BJK76" s="8"/>
      <c r="BJL76" s="8"/>
      <c r="BJM76" s="8"/>
      <c r="BJN76" s="8"/>
      <c r="BJO76" s="8"/>
      <c r="BJP76" s="8"/>
      <c r="BJQ76" s="8"/>
      <c r="BJR76" s="8"/>
      <c r="BJS76" s="8"/>
      <c r="BJT76" s="8"/>
      <c r="BJU76" s="8"/>
      <c r="BJV76" s="8"/>
      <c r="BJW76" s="8"/>
      <c r="BJX76" s="8"/>
      <c r="BJY76" s="8"/>
      <c r="BJZ76" s="8"/>
      <c r="BKA76" s="8"/>
      <c r="BKB76" s="8"/>
      <c r="BKC76" s="8"/>
      <c r="BKD76" s="8"/>
      <c r="BKE76" s="8"/>
      <c r="BKF76" s="8"/>
      <c r="BKG76" s="8"/>
      <c r="BKH76" s="8"/>
      <c r="BKI76" s="8"/>
      <c r="BKJ76" s="8"/>
      <c r="BKK76" s="8"/>
      <c r="BKL76" s="8"/>
      <c r="BKM76" s="8"/>
      <c r="BKN76" s="8"/>
      <c r="BKO76" s="8"/>
      <c r="BKP76" s="8"/>
      <c r="BKQ76" s="8"/>
      <c r="BKR76" s="8"/>
      <c r="BKS76" s="8"/>
      <c r="BKT76" s="8"/>
      <c r="BKU76" s="8"/>
      <c r="BKV76" s="8"/>
      <c r="BKW76" s="8"/>
      <c r="BKX76" s="8"/>
      <c r="BKY76" s="8"/>
      <c r="BKZ76" s="8"/>
      <c r="BLA76" s="8"/>
      <c r="BLB76" s="8"/>
      <c r="BLC76" s="8"/>
      <c r="BLD76" s="8"/>
      <c r="BLE76" s="8"/>
      <c r="BLF76" s="8"/>
      <c r="BLG76" s="8"/>
      <c r="BLH76" s="8"/>
      <c r="BLI76" s="8"/>
      <c r="BLJ76" s="8"/>
      <c r="BLK76" s="8"/>
      <c r="BLL76" s="8"/>
      <c r="BLM76" s="8"/>
      <c r="BLN76" s="8"/>
      <c r="BLO76" s="8"/>
      <c r="BLP76" s="8"/>
      <c r="BLQ76" s="8"/>
      <c r="BLR76" s="8"/>
      <c r="BLS76" s="8"/>
      <c r="BLT76" s="8"/>
      <c r="BLU76" s="8"/>
      <c r="BLV76" s="8"/>
      <c r="BLW76" s="8"/>
      <c r="BLX76" s="8"/>
      <c r="BLY76" s="8"/>
      <c r="BLZ76" s="8"/>
      <c r="BMA76" s="8"/>
      <c r="BMB76" s="8"/>
      <c r="BMC76" s="8"/>
      <c r="BMD76" s="8"/>
      <c r="BME76" s="8"/>
      <c r="BMF76" s="8"/>
      <c r="BMG76" s="8"/>
      <c r="BMH76" s="8"/>
      <c r="BMI76" s="8"/>
      <c r="BMJ76" s="8"/>
      <c r="BMK76" s="8"/>
      <c r="BML76" s="8"/>
      <c r="BMM76" s="8"/>
      <c r="BMN76" s="8"/>
      <c r="BMO76" s="8"/>
      <c r="BMP76" s="8"/>
      <c r="BMQ76" s="8"/>
      <c r="BMR76" s="8"/>
      <c r="BMS76" s="8"/>
      <c r="BMT76" s="8"/>
      <c r="BMU76" s="8"/>
      <c r="BMV76" s="8"/>
      <c r="BMW76" s="8"/>
      <c r="BMX76" s="8"/>
      <c r="BMY76" s="8"/>
      <c r="BMZ76" s="8"/>
      <c r="BNA76" s="8"/>
      <c r="BNB76" s="8"/>
      <c r="BNC76" s="8"/>
      <c r="BND76" s="8"/>
      <c r="BNE76" s="8"/>
      <c r="BNF76" s="8"/>
      <c r="BNG76" s="8"/>
      <c r="BNH76" s="8"/>
      <c r="BNI76" s="8"/>
      <c r="BNJ76" s="8"/>
      <c r="BNK76" s="8"/>
      <c r="BNL76" s="8"/>
      <c r="BNM76" s="8"/>
      <c r="BNN76" s="8"/>
      <c r="BNO76" s="8"/>
      <c r="BNP76" s="8"/>
      <c r="BNQ76" s="8"/>
      <c r="BNR76" s="8"/>
      <c r="BNS76" s="8"/>
      <c r="BNT76" s="8"/>
      <c r="BNU76" s="8"/>
      <c r="BNV76" s="8"/>
      <c r="BNW76" s="8"/>
      <c r="BNX76" s="8"/>
      <c r="BNY76" s="8"/>
      <c r="BNZ76" s="8"/>
      <c r="BOA76" s="8"/>
      <c r="BOB76" s="8"/>
      <c r="BOC76" s="8"/>
      <c r="BOD76" s="8"/>
      <c r="BOE76" s="8"/>
      <c r="BOF76" s="8"/>
      <c r="BOG76" s="8"/>
      <c r="BOH76" s="8"/>
      <c r="BOI76" s="8"/>
      <c r="BOJ76" s="8"/>
      <c r="BOK76" s="8"/>
      <c r="BOL76" s="8"/>
      <c r="BOM76" s="8"/>
      <c r="BON76" s="8"/>
      <c r="BOO76" s="8"/>
      <c r="BOP76" s="8"/>
      <c r="BOQ76" s="8"/>
      <c r="BOR76" s="8"/>
      <c r="BOS76" s="8"/>
      <c r="BOT76" s="8"/>
      <c r="BOU76" s="8"/>
      <c r="BOV76" s="8"/>
      <c r="BOW76" s="8"/>
      <c r="BOX76" s="8"/>
      <c r="BOY76" s="8"/>
      <c r="BOZ76" s="8"/>
      <c r="BPA76" s="8"/>
      <c r="BPB76" s="8"/>
      <c r="BPC76" s="8"/>
      <c r="BPD76" s="8"/>
      <c r="BPE76" s="8"/>
      <c r="BPF76" s="8"/>
      <c r="BPG76" s="8"/>
      <c r="BPH76" s="8"/>
      <c r="BPI76" s="8"/>
      <c r="BPJ76" s="8"/>
      <c r="BPK76" s="8"/>
      <c r="BPL76" s="8"/>
      <c r="BPM76" s="8"/>
      <c r="BPN76" s="8"/>
      <c r="BPO76" s="8"/>
      <c r="BPP76" s="8"/>
      <c r="BPQ76" s="8"/>
      <c r="BPR76" s="8"/>
      <c r="BPS76" s="8"/>
      <c r="BPT76" s="8"/>
      <c r="BPU76" s="8"/>
      <c r="BPV76" s="8"/>
      <c r="BPW76" s="8"/>
      <c r="BPX76" s="8"/>
      <c r="BPY76" s="8"/>
      <c r="BPZ76" s="8"/>
      <c r="BQA76" s="8"/>
      <c r="BQB76" s="8"/>
      <c r="BQC76" s="8"/>
      <c r="BQD76" s="8"/>
      <c r="BQE76" s="8"/>
      <c r="BQF76" s="8"/>
      <c r="BQG76" s="8"/>
      <c r="BQH76" s="8"/>
      <c r="BQI76" s="8"/>
      <c r="BQJ76" s="8"/>
      <c r="BQK76" s="8"/>
      <c r="BQL76" s="8"/>
      <c r="BQM76" s="8"/>
      <c r="BQN76" s="8"/>
      <c r="BQO76" s="8"/>
      <c r="BQP76" s="8"/>
      <c r="BQQ76" s="8"/>
      <c r="BQR76" s="8"/>
      <c r="BQS76" s="8"/>
      <c r="BQT76" s="8"/>
      <c r="BQU76" s="8"/>
      <c r="BQV76" s="8"/>
      <c r="BQW76" s="8"/>
      <c r="BQX76" s="8"/>
      <c r="BQY76" s="8"/>
      <c r="BQZ76" s="8"/>
      <c r="BRA76" s="8"/>
      <c r="BRB76" s="8"/>
      <c r="BRC76" s="8"/>
      <c r="BRD76" s="8"/>
      <c r="BRE76" s="8"/>
      <c r="BRF76" s="8"/>
      <c r="BRG76" s="8"/>
      <c r="BRH76" s="8"/>
      <c r="BRI76" s="8"/>
      <c r="BRJ76" s="8"/>
      <c r="BRK76" s="8"/>
      <c r="BRL76" s="8"/>
      <c r="BRM76" s="8"/>
      <c r="BRN76" s="8"/>
      <c r="BRO76" s="8"/>
      <c r="BRP76" s="8"/>
      <c r="BRQ76" s="8"/>
      <c r="BRR76" s="8"/>
      <c r="BRS76" s="8"/>
      <c r="BRT76" s="8"/>
      <c r="BRU76" s="8"/>
      <c r="BRV76" s="8"/>
      <c r="BRW76" s="8"/>
      <c r="BRX76" s="8"/>
      <c r="BRY76" s="8"/>
      <c r="BRZ76" s="8"/>
      <c r="BSA76" s="8"/>
      <c r="BSB76" s="8"/>
      <c r="BSC76" s="8"/>
      <c r="BSD76" s="8"/>
      <c r="BSE76" s="8"/>
      <c r="BSF76" s="8"/>
      <c r="BSG76" s="8"/>
      <c r="BSH76" s="8"/>
      <c r="BSI76" s="8"/>
      <c r="BSJ76" s="8"/>
      <c r="BSK76" s="8"/>
      <c r="BSL76" s="8"/>
      <c r="BSM76" s="8"/>
      <c r="BSN76" s="8"/>
      <c r="BSO76" s="8"/>
      <c r="BSP76" s="8"/>
      <c r="BSQ76" s="8"/>
      <c r="BSR76" s="8"/>
      <c r="BSS76" s="8"/>
      <c r="BST76" s="8"/>
      <c r="BSU76" s="8"/>
      <c r="BSV76" s="8"/>
      <c r="BSW76" s="8"/>
      <c r="BSX76" s="8"/>
      <c r="BSY76" s="8"/>
      <c r="BSZ76" s="8"/>
      <c r="BTA76" s="8"/>
      <c r="BTB76" s="8"/>
      <c r="BTC76" s="8"/>
      <c r="BTD76" s="8"/>
      <c r="BTE76" s="8"/>
      <c r="BTF76" s="8"/>
      <c r="BTG76" s="8"/>
      <c r="BTH76" s="8"/>
      <c r="BTI76" s="8"/>
      <c r="BTJ76" s="8"/>
      <c r="BTK76" s="8"/>
      <c r="BTL76" s="8"/>
      <c r="BTM76" s="8"/>
      <c r="BTN76" s="8"/>
      <c r="BTO76" s="8"/>
      <c r="BTP76" s="8"/>
      <c r="BTQ76" s="8"/>
      <c r="BTR76" s="8"/>
      <c r="BTS76" s="8"/>
      <c r="BTT76" s="8"/>
      <c r="BTU76" s="8"/>
      <c r="BTV76" s="8"/>
      <c r="BTW76" s="8"/>
      <c r="BTX76" s="8"/>
      <c r="BTY76" s="8"/>
      <c r="BTZ76" s="8"/>
      <c r="BUA76" s="8"/>
      <c r="BUB76" s="8"/>
      <c r="BUC76" s="8"/>
      <c r="BUD76" s="8"/>
      <c r="BUE76" s="8"/>
      <c r="BUF76" s="8"/>
      <c r="BUG76" s="8"/>
      <c r="BUH76" s="8"/>
      <c r="BUI76" s="8"/>
      <c r="BUJ76" s="8"/>
      <c r="BUK76" s="8"/>
      <c r="BUL76" s="8"/>
      <c r="BUM76" s="8"/>
      <c r="BUN76" s="8"/>
      <c r="BUO76" s="8"/>
      <c r="BUP76" s="8"/>
      <c r="BUQ76" s="8"/>
      <c r="BUR76" s="8"/>
      <c r="BUS76" s="8"/>
      <c r="BUT76" s="8"/>
      <c r="BUU76" s="8"/>
      <c r="BUV76" s="8"/>
      <c r="BUW76" s="8"/>
      <c r="BUX76" s="8"/>
      <c r="BUY76" s="8"/>
      <c r="BUZ76" s="8"/>
      <c r="BVA76" s="8"/>
      <c r="BVB76" s="8"/>
      <c r="BVC76" s="8"/>
      <c r="BVD76" s="8"/>
      <c r="BVE76" s="8"/>
      <c r="BVF76" s="8"/>
      <c r="BVG76" s="8"/>
      <c r="BVH76" s="8"/>
      <c r="BVI76" s="8"/>
      <c r="BVJ76" s="8"/>
      <c r="BVK76" s="8"/>
      <c r="BVL76" s="8"/>
      <c r="BVM76" s="8"/>
      <c r="BVN76" s="8"/>
      <c r="BVO76" s="8"/>
      <c r="BVP76" s="8"/>
      <c r="BVQ76" s="8"/>
      <c r="BVR76" s="8"/>
      <c r="BVS76" s="8"/>
      <c r="BVT76" s="8"/>
      <c r="BVU76" s="8"/>
      <c r="BVV76" s="8"/>
      <c r="BVW76" s="8"/>
      <c r="BVX76" s="8"/>
      <c r="BVY76" s="8"/>
      <c r="BVZ76" s="8"/>
      <c r="BWA76" s="8"/>
      <c r="BWB76" s="8"/>
      <c r="BWC76" s="8"/>
      <c r="BWD76" s="8"/>
      <c r="BWE76" s="8"/>
      <c r="BWF76" s="8"/>
      <c r="BWG76" s="8"/>
      <c r="BWH76" s="8"/>
      <c r="BWI76" s="8"/>
      <c r="BWJ76" s="8"/>
      <c r="BWK76" s="8"/>
      <c r="BWL76" s="8"/>
      <c r="BWM76" s="8"/>
      <c r="BWN76" s="8"/>
      <c r="BWO76" s="8"/>
      <c r="BWP76" s="8"/>
      <c r="BWQ76" s="8"/>
    </row>
    <row r="77" spans="1:1967" s="547" customFormat="1" ht="102" customHeight="1">
      <c r="A77" s="9" t="s">
        <v>6125</v>
      </c>
      <c r="B77" s="100" t="s">
        <v>97</v>
      </c>
      <c r="C77" s="110" t="s">
        <v>634</v>
      </c>
      <c r="D77" s="3" t="s">
        <v>132</v>
      </c>
      <c r="E77" s="3" t="s">
        <v>1228</v>
      </c>
      <c r="F77" s="3"/>
      <c r="G77" s="3" t="s">
        <v>385</v>
      </c>
      <c r="H77" s="20">
        <v>0.6</v>
      </c>
      <c r="I77" s="34">
        <v>470000000</v>
      </c>
      <c r="J77" s="21" t="s">
        <v>1314</v>
      </c>
      <c r="K77" s="3" t="s">
        <v>1318</v>
      </c>
      <c r="L77" s="137" t="s">
        <v>3397</v>
      </c>
      <c r="M77" s="140" t="s">
        <v>383</v>
      </c>
      <c r="N77" s="345" t="s">
        <v>1925</v>
      </c>
      <c r="O77" s="3" t="s">
        <v>1366</v>
      </c>
      <c r="P77" s="7" t="s">
        <v>1338</v>
      </c>
      <c r="Q77" s="3" t="s">
        <v>1186</v>
      </c>
      <c r="R77" s="78">
        <v>557</v>
      </c>
      <c r="S77" s="19">
        <v>75105</v>
      </c>
      <c r="T77" s="83">
        <f>R77*S77</f>
        <v>41833485</v>
      </c>
      <c r="U77" s="83">
        <f t="shared" si="0"/>
        <v>46853503.200000003</v>
      </c>
      <c r="V77" s="102" t="s">
        <v>1315</v>
      </c>
      <c r="W77" s="147" t="s">
        <v>1394</v>
      </c>
      <c r="X77" s="9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  <c r="CD77" s="8"/>
      <c r="CE77" s="8"/>
      <c r="CF77" s="8"/>
      <c r="CG77" s="8"/>
      <c r="CH77" s="8"/>
      <c r="CI77" s="8"/>
      <c r="CJ77" s="8"/>
      <c r="CK77" s="8"/>
      <c r="CL77" s="8"/>
      <c r="CM77" s="8"/>
      <c r="CN77" s="8"/>
      <c r="CO77" s="8"/>
      <c r="CP77" s="8"/>
      <c r="CQ77" s="8"/>
      <c r="CR77" s="8"/>
      <c r="CS77" s="8"/>
      <c r="CT77" s="8"/>
      <c r="CU77" s="8"/>
      <c r="CV77" s="8"/>
      <c r="CW77" s="8"/>
      <c r="CX77" s="8"/>
      <c r="CY77" s="8"/>
      <c r="CZ77" s="8"/>
      <c r="DA77" s="8"/>
      <c r="DB77" s="8"/>
      <c r="DC77" s="8"/>
      <c r="DD77" s="8"/>
      <c r="DE77" s="8"/>
      <c r="DF77" s="8"/>
      <c r="DG77" s="8"/>
      <c r="DH77" s="8"/>
      <c r="DI77" s="8"/>
      <c r="DJ77" s="8"/>
      <c r="DK77" s="8"/>
      <c r="DL77" s="8"/>
      <c r="DM77" s="8"/>
      <c r="DN77" s="8"/>
      <c r="DO77" s="8"/>
      <c r="DP77" s="8"/>
      <c r="DQ77" s="8"/>
      <c r="DR77" s="8"/>
      <c r="DS77" s="8"/>
      <c r="DT77" s="8"/>
      <c r="DU77" s="8"/>
      <c r="DV77" s="8"/>
      <c r="DW77" s="8"/>
      <c r="DX77" s="8"/>
      <c r="DY77" s="8"/>
      <c r="DZ77" s="8"/>
      <c r="EA77" s="8"/>
      <c r="EB77" s="8"/>
      <c r="EC77" s="8"/>
      <c r="ED77" s="8"/>
      <c r="EE77" s="8"/>
      <c r="EF77" s="8"/>
      <c r="EG77" s="8"/>
      <c r="EH77" s="8"/>
      <c r="EI77" s="8"/>
      <c r="EJ77" s="8"/>
      <c r="EK77" s="8"/>
      <c r="EL77" s="8"/>
      <c r="EM77" s="8"/>
      <c r="EN77" s="8"/>
      <c r="EO77" s="8"/>
      <c r="EP77" s="8"/>
      <c r="EQ77" s="8"/>
      <c r="ER77" s="8"/>
      <c r="ES77" s="8"/>
      <c r="ET77" s="8"/>
      <c r="EU77" s="8"/>
      <c r="EV77" s="8"/>
      <c r="EW77" s="8"/>
      <c r="EX77" s="8"/>
      <c r="EY77" s="8"/>
      <c r="EZ77" s="8"/>
      <c r="FA77" s="8"/>
      <c r="FB77" s="8"/>
      <c r="FC77" s="8"/>
      <c r="FD77" s="8"/>
      <c r="FE77" s="8"/>
      <c r="FF77" s="8"/>
      <c r="FG77" s="8"/>
      <c r="FH77" s="8"/>
      <c r="FI77" s="8"/>
      <c r="FJ77" s="8"/>
      <c r="FK77" s="8"/>
      <c r="FL77" s="8"/>
      <c r="FM77" s="8"/>
      <c r="FN77" s="8"/>
      <c r="FO77" s="8"/>
      <c r="FP77" s="8"/>
      <c r="FQ77" s="8"/>
      <c r="FR77" s="8"/>
      <c r="FS77" s="8"/>
      <c r="FT77" s="8"/>
      <c r="FU77" s="8"/>
      <c r="FV77" s="8"/>
      <c r="FW77" s="8"/>
      <c r="FX77" s="8"/>
      <c r="FY77" s="8"/>
      <c r="FZ77" s="8"/>
      <c r="GA77" s="8"/>
      <c r="GB77" s="8"/>
      <c r="GC77" s="8"/>
      <c r="GD77" s="8"/>
      <c r="GE77" s="8"/>
      <c r="GF77" s="8"/>
      <c r="GG77" s="8"/>
      <c r="GH77" s="8"/>
      <c r="GI77" s="8"/>
      <c r="GJ77" s="8"/>
      <c r="GK77" s="8"/>
      <c r="GL77" s="8"/>
      <c r="GM77" s="8"/>
      <c r="GN77" s="8"/>
      <c r="GO77" s="8"/>
      <c r="GP77" s="8"/>
      <c r="GQ77" s="8"/>
      <c r="GR77" s="8"/>
      <c r="GS77" s="8"/>
      <c r="GT77" s="8"/>
      <c r="GU77" s="8"/>
      <c r="GV77" s="8"/>
      <c r="GW77" s="8"/>
      <c r="GX77" s="8"/>
      <c r="GY77" s="8"/>
      <c r="GZ77" s="8"/>
      <c r="HA77" s="8"/>
      <c r="HB77" s="8"/>
      <c r="HC77" s="8"/>
      <c r="HD77" s="8"/>
      <c r="HE77" s="8"/>
      <c r="HF77" s="8"/>
      <c r="HG77" s="8"/>
      <c r="HH77" s="8"/>
      <c r="HI77" s="8"/>
      <c r="HJ77" s="8"/>
      <c r="HK77" s="8"/>
      <c r="HL77" s="8"/>
      <c r="HM77" s="8"/>
      <c r="HN77" s="8"/>
      <c r="HO77" s="8"/>
      <c r="HP77" s="8"/>
      <c r="HQ77" s="8"/>
      <c r="HR77" s="8"/>
      <c r="HS77" s="8"/>
      <c r="HT77" s="8"/>
      <c r="HU77" s="8"/>
      <c r="HV77" s="8"/>
      <c r="HW77" s="8"/>
      <c r="HX77" s="8"/>
      <c r="HY77" s="8"/>
      <c r="HZ77" s="8"/>
      <c r="IA77" s="8"/>
      <c r="IB77" s="8"/>
      <c r="IC77" s="8"/>
      <c r="ID77" s="8"/>
      <c r="IE77" s="8"/>
      <c r="IF77" s="8"/>
      <c r="IG77" s="8"/>
      <c r="IH77" s="8"/>
      <c r="II77" s="8"/>
      <c r="IJ77" s="8"/>
      <c r="IK77" s="8"/>
      <c r="IL77" s="8"/>
      <c r="IM77" s="8"/>
      <c r="IN77" s="8"/>
      <c r="IO77" s="8"/>
      <c r="IP77" s="8"/>
      <c r="IQ77" s="8"/>
      <c r="IR77" s="8"/>
      <c r="IS77" s="8"/>
      <c r="IT77" s="8"/>
      <c r="IU77" s="8"/>
      <c r="IV77" s="8"/>
      <c r="IW77" s="8"/>
      <c r="IX77" s="8"/>
      <c r="IY77" s="8"/>
      <c r="IZ77" s="8"/>
      <c r="JA77" s="8"/>
      <c r="JB77" s="8"/>
      <c r="JC77" s="8"/>
      <c r="JD77" s="8"/>
      <c r="JE77" s="8"/>
      <c r="JF77" s="8"/>
      <c r="JG77" s="8"/>
      <c r="JH77" s="8"/>
      <c r="JI77" s="8"/>
      <c r="JJ77" s="8"/>
      <c r="JK77" s="8"/>
      <c r="JL77" s="8"/>
      <c r="JM77" s="8"/>
      <c r="JN77" s="8"/>
      <c r="JO77" s="8"/>
      <c r="JP77" s="8"/>
      <c r="JQ77" s="8"/>
      <c r="JR77" s="8"/>
      <c r="JS77" s="8"/>
      <c r="JT77" s="8"/>
      <c r="JU77" s="8"/>
      <c r="JV77" s="8"/>
      <c r="JW77" s="8"/>
      <c r="JX77" s="8"/>
      <c r="JY77" s="8"/>
      <c r="JZ77" s="8"/>
      <c r="KA77" s="8"/>
      <c r="KB77" s="8"/>
      <c r="KC77" s="8"/>
      <c r="KD77" s="8"/>
      <c r="KE77" s="8"/>
      <c r="KF77" s="8"/>
      <c r="KG77" s="8"/>
      <c r="KH77" s="8"/>
      <c r="KI77" s="8"/>
      <c r="KJ77" s="8"/>
      <c r="KK77" s="8"/>
      <c r="KL77" s="8"/>
      <c r="KM77" s="8"/>
      <c r="KN77" s="8"/>
      <c r="KO77" s="8"/>
      <c r="KP77" s="8"/>
      <c r="KQ77" s="8"/>
      <c r="KR77" s="8"/>
      <c r="KS77" s="8"/>
      <c r="KT77" s="8"/>
      <c r="KU77" s="8"/>
      <c r="KV77" s="8"/>
      <c r="KW77" s="8"/>
      <c r="KX77" s="8"/>
      <c r="KY77" s="8"/>
      <c r="KZ77" s="8"/>
      <c r="LA77" s="8"/>
      <c r="LB77" s="8"/>
      <c r="LC77" s="8"/>
      <c r="LD77" s="8"/>
      <c r="LE77" s="8"/>
      <c r="LF77" s="8"/>
      <c r="LG77" s="8"/>
      <c r="LH77" s="8"/>
      <c r="LI77" s="8"/>
      <c r="LJ77" s="8"/>
      <c r="LK77" s="8"/>
      <c r="LL77" s="8"/>
      <c r="LM77" s="8"/>
      <c r="LN77" s="8"/>
      <c r="LO77" s="8"/>
      <c r="LP77" s="8"/>
      <c r="LQ77" s="8"/>
      <c r="LR77" s="8"/>
      <c r="LS77" s="8"/>
      <c r="LT77" s="8"/>
      <c r="LU77" s="8"/>
      <c r="LV77" s="8"/>
      <c r="LW77" s="8"/>
      <c r="LX77" s="8"/>
      <c r="LY77" s="8"/>
      <c r="LZ77" s="8"/>
      <c r="MA77" s="8"/>
      <c r="MB77" s="8"/>
      <c r="MC77" s="8"/>
      <c r="MD77" s="8"/>
      <c r="ME77" s="8"/>
      <c r="MF77" s="8"/>
      <c r="MG77" s="8"/>
      <c r="MH77" s="8"/>
      <c r="MI77" s="8"/>
      <c r="MJ77" s="8"/>
      <c r="MK77" s="8"/>
      <c r="ML77" s="8"/>
      <c r="MM77" s="8"/>
      <c r="MN77" s="8"/>
      <c r="MO77" s="8"/>
      <c r="MP77" s="8"/>
      <c r="MQ77" s="8"/>
      <c r="MR77" s="8"/>
      <c r="MS77" s="8"/>
      <c r="MT77" s="8"/>
      <c r="MU77" s="8"/>
      <c r="MV77" s="8"/>
      <c r="MW77" s="8"/>
      <c r="MX77" s="8"/>
      <c r="MY77" s="8"/>
      <c r="MZ77" s="8"/>
      <c r="NA77" s="8"/>
      <c r="NB77" s="8"/>
      <c r="NC77" s="8"/>
      <c r="ND77" s="8"/>
      <c r="NE77" s="8"/>
      <c r="NF77" s="8"/>
      <c r="NG77" s="8"/>
      <c r="NH77" s="8"/>
      <c r="NI77" s="8"/>
      <c r="NJ77" s="8"/>
      <c r="NK77" s="8"/>
      <c r="NL77" s="8"/>
      <c r="NM77" s="8"/>
      <c r="NN77" s="8"/>
      <c r="NO77" s="8"/>
      <c r="NP77" s="8"/>
      <c r="NQ77" s="8"/>
      <c r="NR77" s="8"/>
      <c r="NS77" s="8"/>
      <c r="NT77" s="8"/>
      <c r="NU77" s="8"/>
      <c r="NV77" s="8"/>
      <c r="NW77" s="8"/>
      <c r="NX77" s="8"/>
      <c r="NY77" s="8"/>
      <c r="NZ77" s="8"/>
      <c r="OA77" s="8"/>
      <c r="OB77" s="8"/>
      <c r="OC77" s="8"/>
      <c r="OD77" s="8"/>
      <c r="OE77" s="8"/>
      <c r="OF77" s="8"/>
      <c r="OG77" s="8"/>
      <c r="OH77" s="8"/>
      <c r="OI77" s="8"/>
      <c r="OJ77" s="8"/>
      <c r="OK77" s="8"/>
      <c r="OL77" s="8"/>
      <c r="OM77" s="8"/>
      <c r="ON77" s="8"/>
      <c r="OO77" s="8"/>
      <c r="OP77" s="8"/>
      <c r="OQ77" s="8"/>
      <c r="OR77" s="8"/>
      <c r="OS77" s="8"/>
      <c r="OT77" s="8"/>
      <c r="OU77" s="8"/>
      <c r="OV77" s="8"/>
      <c r="OW77" s="8"/>
      <c r="OX77" s="8"/>
      <c r="OY77" s="8"/>
      <c r="OZ77" s="8"/>
      <c r="PA77" s="8"/>
      <c r="PB77" s="8"/>
      <c r="PC77" s="8"/>
      <c r="PD77" s="8"/>
      <c r="PE77" s="8"/>
      <c r="PF77" s="8"/>
      <c r="PG77" s="8"/>
      <c r="PH77" s="8"/>
      <c r="PI77" s="8"/>
      <c r="PJ77" s="8"/>
      <c r="PK77" s="8"/>
      <c r="PL77" s="8"/>
      <c r="PM77" s="8"/>
      <c r="PN77" s="8"/>
      <c r="PO77" s="8"/>
      <c r="PP77" s="8"/>
      <c r="PQ77" s="8"/>
      <c r="PR77" s="8"/>
      <c r="PS77" s="8"/>
      <c r="PT77" s="8"/>
      <c r="PU77" s="8"/>
      <c r="PV77" s="8"/>
      <c r="PW77" s="8"/>
      <c r="PX77" s="8"/>
      <c r="PY77" s="8"/>
      <c r="PZ77" s="8"/>
      <c r="QA77" s="8"/>
      <c r="QB77" s="8"/>
      <c r="QC77" s="8"/>
      <c r="QD77" s="8"/>
      <c r="QE77" s="8"/>
      <c r="QF77" s="8"/>
      <c r="QG77" s="8"/>
      <c r="QH77" s="8"/>
      <c r="QI77" s="8"/>
      <c r="QJ77" s="8"/>
      <c r="QK77" s="8"/>
      <c r="QL77" s="8"/>
      <c r="QM77" s="8"/>
      <c r="QN77" s="8"/>
      <c r="QO77" s="8"/>
      <c r="QP77" s="8"/>
      <c r="QQ77" s="8"/>
      <c r="QR77" s="8"/>
      <c r="QS77" s="8"/>
      <c r="QT77" s="8"/>
      <c r="QU77" s="8"/>
      <c r="QV77" s="8"/>
      <c r="QW77" s="8"/>
      <c r="QX77" s="8"/>
      <c r="QY77" s="8"/>
      <c r="QZ77" s="8"/>
      <c r="RA77" s="8"/>
      <c r="RB77" s="8"/>
      <c r="RC77" s="8"/>
      <c r="RD77" s="8"/>
      <c r="RE77" s="8"/>
      <c r="RF77" s="8"/>
      <c r="RG77" s="8"/>
      <c r="RH77" s="8"/>
      <c r="RI77" s="8"/>
      <c r="RJ77" s="8"/>
      <c r="RK77" s="8"/>
      <c r="RL77" s="8"/>
      <c r="RM77" s="8"/>
      <c r="RN77" s="8"/>
      <c r="RO77" s="8"/>
      <c r="RP77" s="8"/>
      <c r="RQ77" s="8"/>
      <c r="RR77" s="8"/>
      <c r="RS77" s="8"/>
      <c r="RT77" s="8"/>
      <c r="RU77" s="8"/>
      <c r="RV77" s="8"/>
      <c r="RW77" s="8"/>
      <c r="RX77" s="8"/>
      <c r="RY77" s="8"/>
      <c r="RZ77" s="8"/>
      <c r="SA77" s="8"/>
      <c r="SB77" s="8"/>
      <c r="SC77" s="8"/>
      <c r="SD77" s="8"/>
      <c r="SE77" s="8"/>
      <c r="SF77" s="8"/>
      <c r="SG77" s="8"/>
      <c r="SH77" s="8"/>
      <c r="SI77" s="8"/>
      <c r="SJ77" s="8"/>
      <c r="SK77" s="8"/>
      <c r="SL77" s="8"/>
      <c r="SM77" s="8"/>
      <c r="SN77" s="8"/>
      <c r="SO77" s="8"/>
      <c r="SP77" s="8"/>
      <c r="SQ77" s="8"/>
      <c r="SR77" s="8"/>
      <c r="SS77" s="8"/>
      <c r="ST77" s="8"/>
      <c r="SU77" s="8"/>
      <c r="SV77" s="8"/>
      <c r="SW77" s="8"/>
      <c r="SX77" s="8"/>
      <c r="SY77" s="8"/>
      <c r="SZ77" s="8"/>
      <c r="TA77" s="8"/>
      <c r="TB77" s="8"/>
      <c r="TC77" s="8"/>
      <c r="TD77" s="8"/>
      <c r="TE77" s="8"/>
      <c r="TF77" s="8"/>
      <c r="TG77" s="8"/>
      <c r="TH77" s="8"/>
      <c r="TI77" s="8"/>
      <c r="TJ77" s="8"/>
      <c r="TK77" s="8"/>
      <c r="TL77" s="8"/>
      <c r="TM77" s="8"/>
      <c r="TN77" s="8"/>
      <c r="TO77" s="8"/>
      <c r="TP77" s="8"/>
      <c r="TQ77" s="8"/>
      <c r="TR77" s="8"/>
      <c r="TS77" s="8"/>
      <c r="TT77" s="8"/>
      <c r="TU77" s="8"/>
      <c r="TV77" s="8"/>
      <c r="TW77" s="8"/>
      <c r="TX77" s="8"/>
      <c r="TY77" s="8"/>
      <c r="TZ77" s="8"/>
      <c r="UA77" s="8"/>
      <c r="UB77" s="8"/>
      <c r="UC77" s="8"/>
      <c r="UD77" s="8"/>
      <c r="UE77" s="8"/>
      <c r="UF77" s="8"/>
      <c r="UG77" s="8"/>
      <c r="UH77" s="8"/>
      <c r="UI77" s="8"/>
      <c r="UJ77" s="8"/>
      <c r="UK77" s="8"/>
      <c r="UL77" s="8"/>
      <c r="UM77" s="8"/>
      <c r="UN77" s="8"/>
      <c r="UO77" s="8"/>
      <c r="UP77" s="8"/>
      <c r="UQ77" s="8"/>
      <c r="UR77" s="8"/>
      <c r="US77" s="8"/>
      <c r="UT77" s="8"/>
      <c r="UU77" s="8"/>
      <c r="UV77" s="8"/>
      <c r="UW77" s="8"/>
      <c r="UX77" s="8"/>
      <c r="UY77" s="8"/>
      <c r="UZ77" s="8"/>
      <c r="VA77" s="8"/>
      <c r="VB77" s="8"/>
      <c r="VC77" s="8"/>
      <c r="VD77" s="8"/>
      <c r="VE77" s="8"/>
      <c r="VF77" s="8"/>
      <c r="VG77" s="8"/>
      <c r="VH77" s="8"/>
      <c r="VI77" s="8"/>
      <c r="VJ77" s="8"/>
      <c r="VK77" s="8"/>
      <c r="VL77" s="8"/>
      <c r="VM77" s="8"/>
      <c r="VN77" s="8"/>
      <c r="VO77" s="8"/>
      <c r="VP77" s="8"/>
      <c r="VQ77" s="8"/>
      <c r="VR77" s="8"/>
      <c r="VS77" s="8"/>
      <c r="VT77" s="8"/>
      <c r="VU77" s="8"/>
      <c r="VV77" s="8"/>
      <c r="VW77" s="8"/>
      <c r="VX77" s="8"/>
      <c r="VY77" s="8"/>
      <c r="VZ77" s="8"/>
      <c r="WA77" s="8"/>
      <c r="WB77" s="8"/>
      <c r="WC77" s="8"/>
      <c r="WD77" s="8"/>
      <c r="WE77" s="8"/>
      <c r="WF77" s="8"/>
      <c r="WG77" s="8"/>
      <c r="WH77" s="8"/>
      <c r="WI77" s="8"/>
      <c r="WJ77" s="8"/>
      <c r="WK77" s="8"/>
      <c r="WL77" s="8"/>
      <c r="WM77" s="8"/>
      <c r="WN77" s="8"/>
      <c r="WO77" s="8"/>
      <c r="WP77" s="8"/>
      <c r="WQ77" s="8"/>
      <c r="WR77" s="8"/>
      <c r="WS77" s="8"/>
      <c r="WT77" s="8"/>
      <c r="WU77" s="8"/>
      <c r="WV77" s="8"/>
      <c r="WW77" s="8"/>
      <c r="WX77" s="8"/>
      <c r="WY77" s="8"/>
      <c r="WZ77" s="8"/>
      <c r="XA77" s="8"/>
      <c r="XB77" s="8"/>
      <c r="XC77" s="8"/>
      <c r="XD77" s="8"/>
      <c r="XE77" s="8"/>
      <c r="XF77" s="8"/>
      <c r="XG77" s="8"/>
      <c r="XH77" s="8"/>
      <c r="XI77" s="8"/>
      <c r="XJ77" s="8"/>
      <c r="XK77" s="8"/>
      <c r="XL77" s="8"/>
      <c r="XM77" s="8"/>
      <c r="XN77" s="8"/>
      <c r="XO77" s="8"/>
      <c r="XP77" s="8"/>
      <c r="XQ77" s="8"/>
      <c r="XR77" s="8"/>
      <c r="XS77" s="8"/>
      <c r="XT77" s="8"/>
      <c r="XU77" s="8"/>
      <c r="XV77" s="8"/>
      <c r="XW77" s="8"/>
      <c r="XX77" s="8"/>
      <c r="XY77" s="8"/>
      <c r="XZ77" s="8"/>
      <c r="YA77" s="8"/>
      <c r="YB77" s="8"/>
      <c r="YC77" s="8"/>
      <c r="YD77" s="8"/>
      <c r="YE77" s="8"/>
      <c r="YF77" s="8"/>
      <c r="YG77" s="8"/>
      <c r="YH77" s="8"/>
      <c r="YI77" s="8"/>
      <c r="YJ77" s="8"/>
      <c r="YK77" s="8"/>
      <c r="YL77" s="8"/>
      <c r="YM77" s="8"/>
      <c r="YN77" s="8"/>
      <c r="YO77" s="8"/>
      <c r="YP77" s="8"/>
      <c r="YQ77" s="8"/>
      <c r="YR77" s="8"/>
      <c r="YS77" s="8"/>
      <c r="YT77" s="8"/>
      <c r="YU77" s="8"/>
      <c r="YV77" s="8"/>
      <c r="YW77" s="8"/>
      <c r="YX77" s="8"/>
      <c r="YY77" s="8"/>
      <c r="YZ77" s="8"/>
      <c r="ZA77" s="8"/>
      <c r="ZB77" s="8"/>
      <c r="ZC77" s="8"/>
      <c r="ZD77" s="8"/>
      <c r="ZE77" s="8"/>
      <c r="ZF77" s="8"/>
      <c r="ZG77" s="8"/>
      <c r="ZH77" s="8"/>
      <c r="ZI77" s="8"/>
      <c r="ZJ77" s="8"/>
      <c r="ZK77" s="8"/>
      <c r="ZL77" s="8"/>
      <c r="ZM77" s="8"/>
      <c r="ZN77" s="8"/>
      <c r="ZO77" s="8"/>
      <c r="ZP77" s="8"/>
      <c r="ZQ77" s="8"/>
      <c r="ZR77" s="8"/>
      <c r="ZS77" s="8"/>
      <c r="ZT77" s="8"/>
      <c r="ZU77" s="8"/>
      <c r="ZV77" s="8"/>
      <c r="ZW77" s="8"/>
      <c r="ZX77" s="8"/>
      <c r="ZY77" s="8"/>
      <c r="ZZ77" s="8"/>
      <c r="AAA77" s="8"/>
      <c r="AAB77" s="8"/>
      <c r="AAC77" s="8"/>
      <c r="AAD77" s="8"/>
      <c r="AAE77" s="8"/>
      <c r="AAF77" s="8"/>
      <c r="AAG77" s="8"/>
      <c r="AAH77" s="8"/>
      <c r="AAI77" s="8"/>
      <c r="AAJ77" s="8"/>
      <c r="AAK77" s="8"/>
      <c r="AAL77" s="8"/>
      <c r="AAM77" s="8"/>
      <c r="AAN77" s="8"/>
      <c r="AAO77" s="8"/>
      <c r="AAP77" s="8"/>
      <c r="AAQ77" s="8"/>
      <c r="AAR77" s="8"/>
      <c r="AAS77" s="8"/>
      <c r="AAT77" s="8"/>
      <c r="AAU77" s="8"/>
      <c r="AAV77" s="8"/>
      <c r="AAW77" s="8"/>
      <c r="AAX77" s="8"/>
      <c r="AAY77" s="8"/>
      <c r="AAZ77" s="8"/>
      <c r="ABA77" s="8"/>
      <c r="ABB77" s="8"/>
      <c r="ABC77" s="8"/>
      <c r="ABD77" s="8"/>
      <c r="ABE77" s="8"/>
      <c r="ABF77" s="8"/>
      <c r="ABG77" s="8"/>
      <c r="ABH77" s="8"/>
      <c r="ABI77" s="8"/>
      <c r="ABJ77" s="8"/>
      <c r="ABK77" s="8"/>
      <c r="ABL77" s="8"/>
      <c r="ABM77" s="8"/>
      <c r="ABN77" s="8"/>
      <c r="ABO77" s="8"/>
      <c r="ABP77" s="8"/>
      <c r="ABQ77" s="8"/>
      <c r="ABR77" s="8"/>
      <c r="ABS77" s="8"/>
      <c r="ABT77" s="8"/>
      <c r="ABU77" s="8"/>
      <c r="ABV77" s="8"/>
      <c r="ABW77" s="8"/>
      <c r="ABX77" s="8"/>
      <c r="ABY77" s="8"/>
      <c r="ABZ77" s="8"/>
      <c r="ACA77" s="8"/>
      <c r="ACB77" s="8"/>
      <c r="ACC77" s="8"/>
      <c r="ACD77" s="8"/>
      <c r="ACE77" s="8"/>
      <c r="ACF77" s="8"/>
      <c r="ACG77" s="8"/>
      <c r="ACH77" s="8"/>
      <c r="ACI77" s="8"/>
      <c r="ACJ77" s="8"/>
      <c r="ACK77" s="8"/>
      <c r="ACL77" s="8"/>
      <c r="ACM77" s="8"/>
      <c r="ACN77" s="8"/>
      <c r="ACO77" s="8"/>
      <c r="ACP77" s="8"/>
      <c r="ACQ77" s="8"/>
      <c r="ACR77" s="8"/>
      <c r="ACS77" s="8"/>
      <c r="ACT77" s="8"/>
      <c r="ACU77" s="8"/>
      <c r="ACV77" s="8"/>
      <c r="ACW77" s="8"/>
      <c r="ACX77" s="8"/>
      <c r="ACY77" s="8"/>
      <c r="ACZ77" s="8"/>
      <c r="ADA77" s="8"/>
      <c r="ADB77" s="8"/>
      <c r="ADC77" s="8"/>
      <c r="ADD77" s="8"/>
      <c r="ADE77" s="8"/>
      <c r="ADF77" s="8"/>
      <c r="ADG77" s="8"/>
      <c r="ADH77" s="8"/>
      <c r="ADI77" s="8"/>
      <c r="ADJ77" s="8"/>
      <c r="ADK77" s="8"/>
      <c r="ADL77" s="8"/>
      <c r="ADM77" s="8"/>
      <c r="ADN77" s="8"/>
      <c r="ADO77" s="8"/>
      <c r="ADP77" s="8"/>
      <c r="ADQ77" s="8"/>
      <c r="ADR77" s="8"/>
      <c r="ADS77" s="8"/>
      <c r="ADT77" s="8"/>
      <c r="ADU77" s="8"/>
      <c r="ADV77" s="8"/>
      <c r="ADW77" s="8"/>
      <c r="ADX77" s="8"/>
      <c r="ADY77" s="8"/>
      <c r="ADZ77" s="8"/>
      <c r="AEA77" s="8"/>
      <c r="AEB77" s="8"/>
      <c r="AEC77" s="8"/>
      <c r="AED77" s="8"/>
      <c r="AEE77" s="8"/>
      <c r="AEF77" s="8"/>
      <c r="AEG77" s="8"/>
      <c r="AEH77" s="8"/>
      <c r="AEI77" s="8"/>
      <c r="AEJ77" s="8"/>
      <c r="AEK77" s="8"/>
      <c r="AEL77" s="8"/>
      <c r="AEM77" s="8"/>
      <c r="AEN77" s="8"/>
      <c r="AEO77" s="8"/>
      <c r="AEP77" s="8"/>
      <c r="AEQ77" s="8"/>
      <c r="AER77" s="8"/>
      <c r="AES77" s="8"/>
      <c r="AET77" s="8"/>
      <c r="AEU77" s="8"/>
      <c r="AEV77" s="8"/>
      <c r="AEW77" s="8"/>
      <c r="AEX77" s="8"/>
      <c r="AEY77" s="8"/>
      <c r="AEZ77" s="8"/>
      <c r="AFA77" s="8"/>
      <c r="AFB77" s="8"/>
      <c r="AFC77" s="8"/>
      <c r="AFD77" s="8"/>
      <c r="AFE77" s="8"/>
      <c r="AFF77" s="8"/>
      <c r="AFG77" s="8"/>
      <c r="AFH77" s="8"/>
      <c r="AFI77" s="8"/>
      <c r="AFJ77" s="8"/>
      <c r="AFK77" s="8"/>
      <c r="AFL77" s="8"/>
      <c r="AFM77" s="8"/>
      <c r="AFN77" s="8"/>
      <c r="AFO77" s="8"/>
      <c r="AFP77" s="8"/>
      <c r="AFQ77" s="8"/>
      <c r="AFR77" s="8"/>
      <c r="AFS77" s="8"/>
      <c r="AFT77" s="8"/>
      <c r="AFU77" s="8"/>
      <c r="AFV77" s="8"/>
      <c r="AFW77" s="8"/>
      <c r="AFX77" s="8"/>
      <c r="AFY77" s="8"/>
      <c r="AFZ77" s="8"/>
      <c r="AGA77" s="8"/>
      <c r="AGB77" s="8"/>
      <c r="AGC77" s="8"/>
      <c r="AGD77" s="8"/>
      <c r="AGE77" s="8"/>
      <c r="AGF77" s="8"/>
      <c r="AGG77" s="8"/>
      <c r="AGH77" s="8"/>
      <c r="AGI77" s="8"/>
      <c r="AGJ77" s="8"/>
      <c r="AGK77" s="8"/>
      <c r="AGL77" s="8"/>
      <c r="AGM77" s="8"/>
      <c r="AGN77" s="8"/>
      <c r="AGO77" s="8"/>
      <c r="AGP77" s="8"/>
      <c r="AGQ77" s="8"/>
      <c r="AGR77" s="8"/>
      <c r="AGS77" s="8"/>
      <c r="AGT77" s="8"/>
      <c r="AGU77" s="8"/>
      <c r="AGV77" s="8"/>
      <c r="AGW77" s="8"/>
      <c r="AGX77" s="8"/>
      <c r="AGY77" s="8"/>
      <c r="AGZ77" s="8"/>
      <c r="AHA77" s="8"/>
      <c r="AHB77" s="8"/>
      <c r="AHC77" s="8"/>
      <c r="AHD77" s="8"/>
      <c r="AHE77" s="8"/>
      <c r="AHF77" s="8"/>
      <c r="AHG77" s="8"/>
      <c r="AHH77" s="8"/>
      <c r="AHI77" s="8"/>
      <c r="AHJ77" s="8"/>
      <c r="AHK77" s="8"/>
      <c r="AHL77" s="8"/>
      <c r="AHM77" s="8"/>
      <c r="AHN77" s="8"/>
      <c r="AHO77" s="8"/>
      <c r="AHP77" s="8"/>
      <c r="AHQ77" s="8"/>
      <c r="AHR77" s="8"/>
      <c r="AHS77" s="8"/>
      <c r="AHT77" s="8"/>
      <c r="AHU77" s="8"/>
      <c r="AHV77" s="8"/>
      <c r="AHW77" s="8"/>
      <c r="AHX77" s="8"/>
      <c r="AHY77" s="8"/>
      <c r="AHZ77" s="8"/>
      <c r="AIA77" s="8"/>
      <c r="AIB77" s="8"/>
      <c r="AIC77" s="8"/>
      <c r="AID77" s="8"/>
      <c r="AIE77" s="8"/>
      <c r="AIF77" s="8"/>
      <c r="AIG77" s="8"/>
      <c r="AIH77" s="8"/>
      <c r="AII77" s="8"/>
      <c r="AIJ77" s="8"/>
      <c r="AIK77" s="8"/>
      <c r="AIL77" s="8"/>
      <c r="AIM77" s="8"/>
      <c r="AIN77" s="8"/>
      <c r="AIO77" s="8"/>
      <c r="AIP77" s="8"/>
      <c r="AIQ77" s="8"/>
      <c r="AIR77" s="8"/>
      <c r="AIS77" s="8"/>
      <c r="AIT77" s="8"/>
      <c r="AIU77" s="8"/>
      <c r="AIV77" s="8"/>
      <c r="AIW77" s="8"/>
      <c r="AIX77" s="8"/>
      <c r="AIY77" s="8"/>
      <c r="AIZ77" s="8"/>
      <c r="AJA77" s="8"/>
      <c r="AJB77" s="8"/>
      <c r="AJC77" s="8"/>
      <c r="AJD77" s="8"/>
      <c r="AJE77" s="8"/>
      <c r="AJF77" s="8"/>
      <c r="AJG77" s="8"/>
      <c r="AJH77" s="8"/>
      <c r="AJI77" s="8"/>
      <c r="AJJ77" s="8"/>
      <c r="AJK77" s="8"/>
      <c r="AJL77" s="8"/>
      <c r="AJM77" s="8"/>
      <c r="AJN77" s="8"/>
      <c r="AJO77" s="8"/>
      <c r="AJP77" s="8"/>
      <c r="AJQ77" s="8"/>
      <c r="AJR77" s="8"/>
      <c r="AJS77" s="8"/>
      <c r="AJT77" s="8"/>
      <c r="AJU77" s="8"/>
      <c r="AJV77" s="8"/>
      <c r="AJW77" s="8"/>
      <c r="AJX77" s="8"/>
      <c r="AJY77" s="8"/>
      <c r="AJZ77" s="8"/>
      <c r="AKA77" s="8"/>
      <c r="AKB77" s="8"/>
      <c r="AKC77" s="8"/>
      <c r="AKD77" s="8"/>
      <c r="AKE77" s="8"/>
      <c r="AKF77" s="8"/>
      <c r="AKG77" s="8"/>
      <c r="AKH77" s="8"/>
      <c r="AKI77" s="8"/>
      <c r="AKJ77" s="8"/>
      <c r="AKK77" s="8"/>
      <c r="AKL77" s="8"/>
      <c r="AKM77" s="8"/>
      <c r="AKN77" s="8"/>
      <c r="AKO77" s="8"/>
      <c r="AKP77" s="8"/>
      <c r="AKQ77" s="8"/>
      <c r="AKR77" s="8"/>
      <c r="AKS77" s="8"/>
      <c r="AKT77" s="8"/>
      <c r="AKU77" s="8"/>
      <c r="AKV77" s="8"/>
      <c r="AKW77" s="8"/>
      <c r="AKX77" s="8"/>
      <c r="AKY77" s="8"/>
      <c r="AKZ77" s="8"/>
      <c r="ALA77" s="8"/>
      <c r="ALB77" s="8"/>
      <c r="ALC77" s="8"/>
      <c r="ALD77" s="8"/>
      <c r="ALE77" s="8"/>
      <c r="ALF77" s="8"/>
      <c r="ALG77" s="8"/>
      <c r="ALH77" s="8"/>
      <c r="ALI77" s="8"/>
      <c r="ALJ77" s="8"/>
      <c r="ALK77" s="8"/>
      <c r="ALL77" s="8"/>
      <c r="ALM77" s="8"/>
      <c r="ALN77" s="8"/>
      <c r="ALO77" s="8"/>
      <c r="ALP77" s="8"/>
      <c r="ALQ77" s="8"/>
      <c r="ALR77" s="8"/>
      <c r="ALS77" s="8"/>
      <c r="ALT77" s="8"/>
      <c r="ALU77" s="8"/>
      <c r="ALV77" s="8"/>
      <c r="ALW77" s="8"/>
      <c r="ALX77" s="8"/>
      <c r="ALY77" s="8"/>
      <c r="ALZ77" s="8"/>
      <c r="AMA77" s="8"/>
      <c r="AMB77" s="8"/>
      <c r="AMC77" s="8"/>
      <c r="AMD77" s="8"/>
      <c r="AME77" s="8"/>
      <c r="AMF77" s="8"/>
      <c r="AMG77" s="8"/>
      <c r="AMH77" s="8"/>
      <c r="AMI77" s="8"/>
      <c r="AMJ77" s="8"/>
      <c r="AMK77" s="8"/>
      <c r="AML77" s="8"/>
      <c r="AMM77" s="8"/>
      <c r="AMN77" s="8"/>
      <c r="AMO77" s="8"/>
      <c r="AMP77" s="8"/>
      <c r="AMQ77" s="8"/>
      <c r="AMR77" s="8"/>
      <c r="AMS77" s="8"/>
      <c r="AMT77" s="8"/>
      <c r="AMU77" s="8"/>
      <c r="AMV77" s="8"/>
      <c r="AMW77" s="8"/>
      <c r="AMX77" s="8"/>
      <c r="AMY77" s="8"/>
      <c r="AMZ77" s="8"/>
      <c r="ANA77" s="8"/>
      <c r="ANB77" s="8"/>
      <c r="ANC77" s="8"/>
      <c r="AND77" s="8"/>
      <c r="ANE77" s="8"/>
      <c r="ANF77" s="8"/>
      <c r="ANG77" s="8"/>
      <c r="ANH77" s="8"/>
      <c r="ANI77" s="8"/>
      <c r="ANJ77" s="8"/>
      <c r="ANK77" s="8"/>
      <c r="ANL77" s="8"/>
      <c r="ANM77" s="8"/>
      <c r="ANN77" s="8"/>
      <c r="ANO77" s="8"/>
      <c r="ANP77" s="8"/>
      <c r="ANQ77" s="8"/>
      <c r="ANR77" s="8"/>
      <c r="ANS77" s="8"/>
      <c r="ANT77" s="8"/>
      <c r="ANU77" s="8"/>
      <c r="ANV77" s="8"/>
      <c r="ANW77" s="8"/>
      <c r="ANX77" s="8"/>
      <c r="ANY77" s="8"/>
      <c r="ANZ77" s="8"/>
      <c r="AOA77" s="8"/>
      <c r="AOB77" s="8"/>
      <c r="AOC77" s="8"/>
      <c r="AOD77" s="8"/>
      <c r="AOE77" s="8"/>
      <c r="AOF77" s="8"/>
      <c r="AOG77" s="8"/>
      <c r="AOH77" s="8"/>
      <c r="AOI77" s="8"/>
      <c r="AOJ77" s="8"/>
      <c r="AOK77" s="8"/>
      <c r="AOL77" s="8"/>
      <c r="AOM77" s="8"/>
      <c r="AON77" s="8"/>
      <c r="AOO77" s="8"/>
      <c r="AOP77" s="8"/>
      <c r="AOQ77" s="8"/>
      <c r="AOR77" s="8"/>
      <c r="AOS77" s="8"/>
      <c r="AOT77" s="8"/>
      <c r="AOU77" s="8"/>
      <c r="AOV77" s="8"/>
      <c r="AOW77" s="8"/>
      <c r="AOX77" s="8"/>
      <c r="AOY77" s="8"/>
      <c r="AOZ77" s="8"/>
      <c r="APA77" s="8"/>
      <c r="APB77" s="8"/>
      <c r="APC77" s="8"/>
      <c r="APD77" s="8"/>
      <c r="APE77" s="8"/>
      <c r="APF77" s="8"/>
      <c r="APG77" s="8"/>
      <c r="APH77" s="8"/>
      <c r="API77" s="8"/>
      <c r="APJ77" s="8"/>
      <c r="APK77" s="8"/>
      <c r="APL77" s="8"/>
      <c r="APM77" s="8"/>
      <c r="APN77" s="8"/>
      <c r="APO77" s="8"/>
      <c r="APP77" s="8"/>
      <c r="APQ77" s="8"/>
      <c r="APR77" s="8"/>
      <c r="APS77" s="8"/>
      <c r="APT77" s="8"/>
      <c r="APU77" s="8"/>
      <c r="APV77" s="8"/>
      <c r="APW77" s="8"/>
      <c r="APX77" s="8"/>
      <c r="APY77" s="8"/>
      <c r="APZ77" s="8"/>
      <c r="AQA77" s="8"/>
      <c r="AQB77" s="8"/>
      <c r="AQC77" s="8"/>
      <c r="AQD77" s="8"/>
      <c r="AQE77" s="8"/>
      <c r="AQF77" s="8"/>
      <c r="AQG77" s="8"/>
      <c r="AQH77" s="8"/>
      <c r="AQI77" s="8"/>
      <c r="AQJ77" s="8"/>
      <c r="AQK77" s="8"/>
      <c r="AQL77" s="8"/>
      <c r="AQM77" s="8"/>
      <c r="AQN77" s="8"/>
      <c r="AQO77" s="8"/>
      <c r="AQP77" s="8"/>
      <c r="AQQ77" s="8"/>
      <c r="AQR77" s="8"/>
      <c r="AQS77" s="8"/>
      <c r="AQT77" s="8"/>
      <c r="AQU77" s="8"/>
      <c r="AQV77" s="8"/>
      <c r="AQW77" s="8"/>
      <c r="AQX77" s="8"/>
      <c r="AQY77" s="8"/>
      <c r="AQZ77" s="8"/>
      <c r="ARA77" s="8"/>
      <c r="ARB77" s="8"/>
      <c r="ARC77" s="8"/>
      <c r="ARD77" s="8"/>
      <c r="ARE77" s="8"/>
      <c r="ARF77" s="8"/>
      <c r="ARG77" s="8"/>
      <c r="ARH77" s="8"/>
      <c r="ARI77" s="8"/>
      <c r="ARJ77" s="8"/>
      <c r="ARK77" s="8"/>
      <c r="ARL77" s="8"/>
      <c r="ARM77" s="8"/>
      <c r="ARN77" s="8"/>
      <c r="ARO77" s="8"/>
      <c r="ARP77" s="8"/>
      <c r="ARQ77" s="8"/>
      <c r="ARR77" s="8"/>
      <c r="ARS77" s="8"/>
      <c r="ART77" s="8"/>
      <c r="ARU77" s="8"/>
      <c r="ARV77" s="8"/>
      <c r="ARW77" s="8"/>
      <c r="ARX77" s="8"/>
      <c r="ARY77" s="8"/>
      <c r="ARZ77" s="8"/>
      <c r="ASA77" s="8"/>
      <c r="ASB77" s="8"/>
      <c r="ASC77" s="8"/>
      <c r="ASD77" s="8"/>
      <c r="ASE77" s="8"/>
      <c r="ASF77" s="8"/>
      <c r="ASG77" s="8"/>
      <c r="ASH77" s="8"/>
      <c r="ASI77" s="8"/>
      <c r="ASJ77" s="8"/>
      <c r="ASK77" s="8"/>
      <c r="ASL77" s="8"/>
      <c r="ASM77" s="8"/>
      <c r="ASN77" s="8"/>
      <c r="ASO77" s="8"/>
      <c r="ASP77" s="8"/>
      <c r="ASQ77" s="8"/>
      <c r="ASR77" s="8"/>
      <c r="ASS77" s="8"/>
      <c r="AST77" s="8"/>
      <c r="ASU77" s="8"/>
      <c r="ASV77" s="8"/>
      <c r="ASW77" s="8"/>
      <c r="ASX77" s="8"/>
      <c r="ASY77" s="8"/>
      <c r="ASZ77" s="8"/>
      <c r="ATA77" s="8"/>
      <c r="ATB77" s="8"/>
      <c r="ATC77" s="8"/>
      <c r="ATD77" s="8"/>
      <c r="ATE77" s="8"/>
      <c r="ATF77" s="8"/>
      <c r="ATG77" s="8"/>
      <c r="ATH77" s="8"/>
      <c r="ATI77" s="8"/>
      <c r="ATJ77" s="8"/>
      <c r="ATK77" s="8"/>
      <c r="ATL77" s="8"/>
      <c r="ATM77" s="8"/>
      <c r="ATN77" s="8"/>
      <c r="ATO77" s="8"/>
      <c r="ATP77" s="8"/>
      <c r="ATQ77" s="8"/>
      <c r="ATR77" s="8"/>
      <c r="ATS77" s="8"/>
      <c r="ATT77" s="8"/>
      <c r="ATU77" s="8"/>
      <c r="ATV77" s="8"/>
      <c r="ATW77" s="8"/>
      <c r="ATX77" s="8"/>
      <c r="ATY77" s="8"/>
      <c r="ATZ77" s="8"/>
      <c r="AUA77" s="8"/>
      <c r="AUB77" s="8"/>
      <c r="AUC77" s="8"/>
      <c r="AUD77" s="8"/>
      <c r="AUE77" s="8"/>
      <c r="AUF77" s="8"/>
      <c r="AUG77" s="8"/>
      <c r="AUH77" s="8"/>
      <c r="AUI77" s="8"/>
      <c r="AUJ77" s="8"/>
      <c r="AUK77" s="8"/>
      <c r="AUL77" s="8"/>
      <c r="AUM77" s="8"/>
      <c r="AUN77" s="8"/>
      <c r="AUO77" s="8"/>
      <c r="AUP77" s="8"/>
      <c r="AUQ77" s="8"/>
      <c r="AUR77" s="8"/>
      <c r="AUS77" s="8"/>
      <c r="AUT77" s="8"/>
      <c r="AUU77" s="8"/>
      <c r="AUV77" s="8"/>
      <c r="AUW77" s="8"/>
      <c r="AUX77" s="8"/>
      <c r="AUY77" s="8"/>
      <c r="AUZ77" s="8"/>
      <c r="AVA77" s="8"/>
      <c r="AVB77" s="8"/>
      <c r="AVC77" s="8"/>
      <c r="AVD77" s="8"/>
      <c r="AVE77" s="8"/>
      <c r="AVF77" s="8"/>
      <c r="AVG77" s="8"/>
      <c r="AVH77" s="8"/>
      <c r="AVI77" s="8"/>
      <c r="AVJ77" s="8"/>
      <c r="AVK77" s="8"/>
      <c r="AVL77" s="8"/>
      <c r="AVM77" s="8"/>
      <c r="AVN77" s="8"/>
      <c r="AVO77" s="8"/>
      <c r="AVP77" s="8"/>
      <c r="AVQ77" s="8"/>
      <c r="AVR77" s="8"/>
      <c r="AVS77" s="8"/>
      <c r="AVT77" s="8"/>
      <c r="AVU77" s="8"/>
      <c r="AVV77" s="8"/>
      <c r="AVW77" s="8"/>
      <c r="AVX77" s="8"/>
      <c r="AVY77" s="8"/>
      <c r="AVZ77" s="8"/>
      <c r="AWA77" s="8"/>
      <c r="AWB77" s="8"/>
      <c r="AWC77" s="8"/>
      <c r="AWD77" s="8"/>
      <c r="AWE77" s="8"/>
      <c r="AWF77" s="8"/>
      <c r="AWG77" s="8"/>
      <c r="AWH77" s="8"/>
      <c r="AWI77" s="8"/>
      <c r="AWJ77" s="8"/>
      <c r="AWK77" s="8"/>
      <c r="AWL77" s="8"/>
      <c r="AWM77" s="8"/>
      <c r="AWN77" s="8"/>
      <c r="AWO77" s="8"/>
      <c r="AWP77" s="8"/>
      <c r="AWQ77" s="8"/>
      <c r="AWR77" s="8"/>
      <c r="AWS77" s="8"/>
      <c r="AWT77" s="8"/>
      <c r="AWU77" s="8"/>
      <c r="AWV77" s="8"/>
      <c r="AWW77" s="8"/>
      <c r="AWX77" s="8"/>
      <c r="AWY77" s="8"/>
      <c r="AWZ77" s="8"/>
      <c r="AXA77" s="8"/>
      <c r="AXB77" s="8"/>
      <c r="AXC77" s="8"/>
      <c r="AXD77" s="8"/>
      <c r="AXE77" s="8"/>
      <c r="AXF77" s="8"/>
      <c r="AXG77" s="8"/>
      <c r="AXH77" s="8"/>
      <c r="AXI77" s="8"/>
      <c r="AXJ77" s="8"/>
      <c r="AXK77" s="8"/>
      <c r="AXL77" s="8"/>
      <c r="AXM77" s="8"/>
      <c r="AXN77" s="8"/>
      <c r="AXO77" s="8"/>
      <c r="AXP77" s="8"/>
      <c r="AXQ77" s="8"/>
      <c r="AXR77" s="8"/>
      <c r="AXS77" s="8"/>
      <c r="AXT77" s="8"/>
      <c r="AXU77" s="8"/>
      <c r="AXV77" s="8"/>
      <c r="AXW77" s="8"/>
      <c r="AXX77" s="8"/>
      <c r="AXY77" s="8"/>
      <c r="AXZ77" s="8"/>
      <c r="AYA77" s="8"/>
      <c r="AYB77" s="8"/>
      <c r="AYC77" s="8"/>
      <c r="AYD77" s="8"/>
      <c r="AYE77" s="8"/>
      <c r="AYF77" s="8"/>
      <c r="AYG77" s="8"/>
      <c r="AYH77" s="8"/>
      <c r="AYI77" s="8"/>
      <c r="AYJ77" s="8"/>
      <c r="AYK77" s="8"/>
      <c r="AYL77" s="8"/>
      <c r="AYM77" s="8"/>
      <c r="AYN77" s="8"/>
      <c r="AYO77" s="8"/>
      <c r="AYP77" s="8"/>
      <c r="AYQ77" s="8"/>
      <c r="AYR77" s="8"/>
      <c r="AYS77" s="8"/>
      <c r="AYT77" s="8"/>
      <c r="AYU77" s="8"/>
      <c r="AYV77" s="8"/>
      <c r="AYW77" s="8"/>
      <c r="AYX77" s="8"/>
      <c r="AYY77" s="8"/>
      <c r="AYZ77" s="8"/>
      <c r="AZA77" s="8"/>
      <c r="AZB77" s="8"/>
      <c r="AZC77" s="8"/>
      <c r="AZD77" s="8"/>
      <c r="AZE77" s="8"/>
      <c r="AZF77" s="8"/>
      <c r="AZG77" s="8"/>
      <c r="AZH77" s="8"/>
      <c r="AZI77" s="8"/>
      <c r="AZJ77" s="8"/>
      <c r="AZK77" s="8"/>
      <c r="AZL77" s="8"/>
      <c r="AZM77" s="8"/>
      <c r="AZN77" s="8"/>
      <c r="AZO77" s="8"/>
      <c r="AZP77" s="8"/>
      <c r="AZQ77" s="8"/>
      <c r="AZR77" s="8"/>
      <c r="AZS77" s="8"/>
      <c r="AZT77" s="8"/>
      <c r="AZU77" s="8"/>
      <c r="AZV77" s="8"/>
      <c r="AZW77" s="8"/>
      <c r="AZX77" s="8"/>
      <c r="AZY77" s="8"/>
      <c r="AZZ77" s="8"/>
      <c r="BAA77" s="8"/>
      <c r="BAB77" s="8"/>
      <c r="BAC77" s="8"/>
      <c r="BAD77" s="8"/>
      <c r="BAE77" s="8"/>
      <c r="BAF77" s="8"/>
      <c r="BAG77" s="8"/>
      <c r="BAH77" s="8"/>
      <c r="BAI77" s="8"/>
      <c r="BAJ77" s="8"/>
      <c r="BAK77" s="8"/>
      <c r="BAL77" s="8"/>
      <c r="BAM77" s="8"/>
      <c r="BAN77" s="8"/>
      <c r="BAO77" s="8"/>
      <c r="BAP77" s="8"/>
      <c r="BAQ77" s="8"/>
      <c r="BAR77" s="8"/>
      <c r="BAS77" s="8"/>
      <c r="BAT77" s="8"/>
      <c r="BAU77" s="8"/>
      <c r="BAV77" s="8"/>
      <c r="BAW77" s="8"/>
      <c r="BAX77" s="8"/>
      <c r="BAY77" s="8"/>
      <c r="BAZ77" s="8"/>
      <c r="BBA77" s="8"/>
      <c r="BBB77" s="8"/>
      <c r="BBC77" s="8"/>
      <c r="BBD77" s="8"/>
      <c r="BBE77" s="8"/>
      <c r="BBF77" s="8"/>
      <c r="BBG77" s="8"/>
      <c r="BBH77" s="8"/>
      <c r="BBI77" s="8"/>
      <c r="BBJ77" s="8"/>
      <c r="BBK77" s="8"/>
      <c r="BBL77" s="8"/>
      <c r="BBM77" s="8"/>
      <c r="BBN77" s="8"/>
      <c r="BBO77" s="8"/>
      <c r="BBP77" s="8"/>
      <c r="BBQ77" s="8"/>
      <c r="BBR77" s="8"/>
      <c r="BBS77" s="8"/>
      <c r="BBT77" s="8"/>
      <c r="BBU77" s="8"/>
      <c r="BBV77" s="8"/>
      <c r="BBW77" s="8"/>
      <c r="BBX77" s="8"/>
      <c r="BBY77" s="8"/>
      <c r="BBZ77" s="8"/>
      <c r="BCA77" s="8"/>
      <c r="BCB77" s="8"/>
      <c r="BCC77" s="8"/>
      <c r="BCD77" s="8"/>
      <c r="BCE77" s="8"/>
      <c r="BCF77" s="8"/>
      <c r="BCG77" s="8"/>
      <c r="BCH77" s="8"/>
      <c r="BCI77" s="8"/>
      <c r="BCJ77" s="8"/>
      <c r="BCK77" s="8"/>
      <c r="BCL77" s="8"/>
      <c r="BCM77" s="8"/>
      <c r="BCN77" s="8"/>
      <c r="BCO77" s="8"/>
      <c r="BCP77" s="8"/>
      <c r="BCQ77" s="8"/>
      <c r="BCR77" s="8"/>
      <c r="BCS77" s="8"/>
      <c r="BCT77" s="8"/>
      <c r="BCU77" s="8"/>
      <c r="BCV77" s="8"/>
      <c r="BCW77" s="8"/>
      <c r="BCX77" s="8"/>
      <c r="BCY77" s="8"/>
      <c r="BCZ77" s="8"/>
      <c r="BDA77" s="8"/>
      <c r="BDB77" s="8"/>
      <c r="BDC77" s="8"/>
      <c r="BDD77" s="8"/>
      <c r="BDE77" s="8"/>
      <c r="BDF77" s="8"/>
      <c r="BDG77" s="8"/>
      <c r="BDH77" s="8"/>
      <c r="BDI77" s="8"/>
      <c r="BDJ77" s="8"/>
      <c r="BDK77" s="8"/>
      <c r="BDL77" s="8"/>
      <c r="BDM77" s="8"/>
      <c r="BDN77" s="8"/>
      <c r="BDO77" s="8"/>
      <c r="BDP77" s="8"/>
      <c r="BDQ77" s="8"/>
      <c r="BDR77" s="8"/>
      <c r="BDS77" s="8"/>
      <c r="BDT77" s="8"/>
      <c r="BDU77" s="8"/>
      <c r="BDV77" s="8"/>
      <c r="BDW77" s="8"/>
      <c r="BDX77" s="8"/>
      <c r="BDY77" s="8"/>
      <c r="BDZ77" s="8"/>
      <c r="BEA77" s="8"/>
      <c r="BEB77" s="8"/>
      <c r="BEC77" s="8"/>
      <c r="BED77" s="8"/>
      <c r="BEE77" s="8"/>
      <c r="BEF77" s="8"/>
      <c r="BEG77" s="8"/>
      <c r="BEH77" s="8"/>
      <c r="BEI77" s="8"/>
      <c r="BEJ77" s="8"/>
      <c r="BEK77" s="8"/>
      <c r="BEL77" s="8"/>
      <c r="BEM77" s="8"/>
      <c r="BEN77" s="8"/>
      <c r="BEO77" s="8"/>
      <c r="BEP77" s="8"/>
      <c r="BEQ77" s="8"/>
      <c r="BER77" s="8"/>
      <c r="BES77" s="8"/>
      <c r="BET77" s="8"/>
      <c r="BEU77" s="8"/>
      <c r="BEV77" s="8"/>
      <c r="BEW77" s="8"/>
      <c r="BEX77" s="8"/>
      <c r="BEY77" s="8"/>
      <c r="BEZ77" s="8"/>
      <c r="BFA77" s="8"/>
      <c r="BFB77" s="8"/>
      <c r="BFC77" s="8"/>
      <c r="BFD77" s="8"/>
      <c r="BFE77" s="8"/>
      <c r="BFF77" s="8"/>
      <c r="BFG77" s="8"/>
      <c r="BFH77" s="8"/>
      <c r="BFI77" s="8"/>
      <c r="BFJ77" s="8"/>
      <c r="BFK77" s="8"/>
      <c r="BFL77" s="8"/>
      <c r="BFM77" s="8"/>
      <c r="BFN77" s="8"/>
      <c r="BFO77" s="8"/>
      <c r="BFP77" s="8"/>
      <c r="BFQ77" s="8"/>
      <c r="BFR77" s="8"/>
      <c r="BFS77" s="8"/>
      <c r="BFT77" s="8"/>
      <c r="BFU77" s="8"/>
      <c r="BFV77" s="8"/>
      <c r="BFW77" s="8"/>
      <c r="BFX77" s="8"/>
      <c r="BFY77" s="8"/>
      <c r="BFZ77" s="8"/>
      <c r="BGA77" s="8"/>
      <c r="BGB77" s="8"/>
      <c r="BGC77" s="8"/>
      <c r="BGD77" s="8"/>
      <c r="BGE77" s="8"/>
      <c r="BGF77" s="8"/>
      <c r="BGG77" s="8"/>
      <c r="BGH77" s="8"/>
      <c r="BGI77" s="8"/>
      <c r="BGJ77" s="8"/>
      <c r="BGK77" s="8"/>
      <c r="BGL77" s="8"/>
      <c r="BGM77" s="8"/>
      <c r="BGN77" s="8"/>
      <c r="BGO77" s="8"/>
      <c r="BGP77" s="8"/>
      <c r="BGQ77" s="8"/>
      <c r="BGR77" s="8"/>
      <c r="BGS77" s="8"/>
      <c r="BGT77" s="8"/>
      <c r="BGU77" s="8"/>
      <c r="BGV77" s="8"/>
      <c r="BGW77" s="8"/>
      <c r="BGX77" s="8"/>
      <c r="BGY77" s="8"/>
      <c r="BGZ77" s="8"/>
      <c r="BHA77" s="8"/>
      <c r="BHB77" s="8"/>
      <c r="BHC77" s="8"/>
      <c r="BHD77" s="8"/>
      <c r="BHE77" s="8"/>
      <c r="BHF77" s="8"/>
      <c r="BHG77" s="8"/>
      <c r="BHH77" s="8"/>
      <c r="BHI77" s="8"/>
      <c r="BHJ77" s="8"/>
      <c r="BHK77" s="8"/>
      <c r="BHL77" s="8"/>
      <c r="BHM77" s="8"/>
      <c r="BHN77" s="8"/>
      <c r="BHO77" s="8"/>
      <c r="BHP77" s="8"/>
      <c r="BHQ77" s="8"/>
      <c r="BHR77" s="8"/>
      <c r="BHS77" s="8"/>
      <c r="BHT77" s="8"/>
      <c r="BHU77" s="8"/>
      <c r="BHV77" s="8"/>
      <c r="BHW77" s="8"/>
      <c r="BHX77" s="8"/>
      <c r="BHY77" s="8"/>
      <c r="BHZ77" s="8"/>
      <c r="BIA77" s="8"/>
      <c r="BIB77" s="8"/>
      <c r="BIC77" s="8"/>
      <c r="BID77" s="8"/>
      <c r="BIE77" s="8"/>
      <c r="BIF77" s="8"/>
      <c r="BIG77" s="8"/>
      <c r="BIH77" s="8"/>
      <c r="BII77" s="8"/>
      <c r="BIJ77" s="8"/>
      <c r="BIK77" s="8"/>
      <c r="BIL77" s="8"/>
      <c r="BIM77" s="8"/>
      <c r="BIN77" s="8"/>
      <c r="BIO77" s="8"/>
      <c r="BIP77" s="8"/>
      <c r="BIQ77" s="8"/>
      <c r="BIR77" s="8"/>
      <c r="BIS77" s="8"/>
      <c r="BIT77" s="8"/>
      <c r="BIU77" s="8"/>
      <c r="BIV77" s="8"/>
      <c r="BIW77" s="8"/>
      <c r="BIX77" s="8"/>
      <c r="BIY77" s="8"/>
      <c r="BIZ77" s="8"/>
      <c r="BJA77" s="8"/>
      <c r="BJB77" s="8"/>
      <c r="BJC77" s="8"/>
      <c r="BJD77" s="8"/>
      <c r="BJE77" s="8"/>
      <c r="BJF77" s="8"/>
      <c r="BJG77" s="8"/>
      <c r="BJH77" s="8"/>
      <c r="BJI77" s="8"/>
      <c r="BJJ77" s="8"/>
      <c r="BJK77" s="8"/>
      <c r="BJL77" s="8"/>
      <c r="BJM77" s="8"/>
      <c r="BJN77" s="8"/>
      <c r="BJO77" s="8"/>
      <c r="BJP77" s="8"/>
      <c r="BJQ77" s="8"/>
      <c r="BJR77" s="8"/>
      <c r="BJS77" s="8"/>
      <c r="BJT77" s="8"/>
      <c r="BJU77" s="8"/>
      <c r="BJV77" s="8"/>
      <c r="BJW77" s="8"/>
      <c r="BJX77" s="8"/>
      <c r="BJY77" s="8"/>
      <c r="BJZ77" s="8"/>
      <c r="BKA77" s="8"/>
      <c r="BKB77" s="8"/>
      <c r="BKC77" s="8"/>
      <c r="BKD77" s="8"/>
      <c r="BKE77" s="8"/>
      <c r="BKF77" s="8"/>
      <c r="BKG77" s="8"/>
      <c r="BKH77" s="8"/>
      <c r="BKI77" s="8"/>
      <c r="BKJ77" s="8"/>
      <c r="BKK77" s="8"/>
      <c r="BKL77" s="8"/>
      <c r="BKM77" s="8"/>
      <c r="BKN77" s="8"/>
      <c r="BKO77" s="8"/>
      <c r="BKP77" s="8"/>
      <c r="BKQ77" s="8"/>
      <c r="BKR77" s="8"/>
      <c r="BKS77" s="8"/>
      <c r="BKT77" s="8"/>
      <c r="BKU77" s="8"/>
      <c r="BKV77" s="8"/>
      <c r="BKW77" s="8"/>
      <c r="BKX77" s="8"/>
      <c r="BKY77" s="8"/>
      <c r="BKZ77" s="8"/>
      <c r="BLA77" s="8"/>
      <c r="BLB77" s="8"/>
      <c r="BLC77" s="8"/>
      <c r="BLD77" s="8"/>
      <c r="BLE77" s="8"/>
      <c r="BLF77" s="8"/>
      <c r="BLG77" s="8"/>
      <c r="BLH77" s="8"/>
      <c r="BLI77" s="8"/>
      <c r="BLJ77" s="8"/>
      <c r="BLK77" s="8"/>
      <c r="BLL77" s="8"/>
      <c r="BLM77" s="8"/>
      <c r="BLN77" s="8"/>
      <c r="BLO77" s="8"/>
      <c r="BLP77" s="8"/>
      <c r="BLQ77" s="8"/>
      <c r="BLR77" s="8"/>
      <c r="BLS77" s="8"/>
      <c r="BLT77" s="8"/>
      <c r="BLU77" s="8"/>
      <c r="BLV77" s="8"/>
      <c r="BLW77" s="8"/>
      <c r="BLX77" s="8"/>
      <c r="BLY77" s="8"/>
      <c r="BLZ77" s="8"/>
      <c r="BMA77" s="8"/>
      <c r="BMB77" s="8"/>
      <c r="BMC77" s="8"/>
      <c r="BMD77" s="8"/>
      <c r="BME77" s="8"/>
      <c r="BMF77" s="8"/>
      <c r="BMG77" s="8"/>
      <c r="BMH77" s="8"/>
      <c r="BMI77" s="8"/>
      <c r="BMJ77" s="8"/>
      <c r="BMK77" s="8"/>
      <c r="BML77" s="8"/>
      <c r="BMM77" s="8"/>
      <c r="BMN77" s="8"/>
      <c r="BMO77" s="8"/>
      <c r="BMP77" s="8"/>
      <c r="BMQ77" s="8"/>
      <c r="BMR77" s="8"/>
      <c r="BMS77" s="8"/>
      <c r="BMT77" s="8"/>
      <c r="BMU77" s="8"/>
      <c r="BMV77" s="8"/>
      <c r="BMW77" s="8"/>
      <c r="BMX77" s="8"/>
      <c r="BMY77" s="8"/>
      <c r="BMZ77" s="8"/>
      <c r="BNA77" s="8"/>
      <c r="BNB77" s="8"/>
      <c r="BNC77" s="8"/>
      <c r="BND77" s="8"/>
      <c r="BNE77" s="8"/>
      <c r="BNF77" s="8"/>
      <c r="BNG77" s="8"/>
      <c r="BNH77" s="8"/>
      <c r="BNI77" s="8"/>
      <c r="BNJ77" s="8"/>
      <c r="BNK77" s="8"/>
      <c r="BNL77" s="8"/>
      <c r="BNM77" s="8"/>
      <c r="BNN77" s="8"/>
      <c r="BNO77" s="8"/>
      <c r="BNP77" s="8"/>
      <c r="BNQ77" s="8"/>
      <c r="BNR77" s="8"/>
      <c r="BNS77" s="8"/>
      <c r="BNT77" s="8"/>
      <c r="BNU77" s="8"/>
      <c r="BNV77" s="8"/>
      <c r="BNW77" s="8"/>
      <c r="BNX77" s="8"/>
      <c r="BNY77" s="8"/>
      <c r="BNZ77" s="8"/>
      <c r="BOA77" s="8"/>
      <c r="BOB77" s="8"/>
      <c r="BOC77" s="8"/>
      <c r="BOD77" s="8"/>
      <c r="BOE77" s="8"/>
      <c r="BOF77" s="8"/>
      <c r="BOG77" s="8"/>
      <c r="BOH77" s="8"/>
      <c r="BOI77" s="8"/>
      <c r="BOJ77" s="8"/>
      <c r="BOK77" s="8"/>
      <c r="BOL77" s="8"/>
      <c r="BOM77" s="8"/>
      <c r="BON77" s="8"/>
      <c r="BOO77" s="8"/>
      <c r="BOP77" s="8"/>
      <c r="BOQ77" s="8"/>
      <c r="BOR77" s="8"/>
      <c r="BOS77" s="8"/>
      <c r="BOT77" s="8"/>
      <c r="BOU77" s="8"/>
      <c r="BOV77" s="8"/>
      <c r="BOW77" s="8"/>
      <c r="BOX77" s="8"/>
      <c r="BOY77" s="8"/>
      <c r="BOZ77" s="8"/>
      <c r="BPA77" s="8"/>
      <c r="BPB77" s="8"/>
      <c r="BPC77" s="8"/>
      <c r="BPD77" s="8"/>
      <c r="BPE77" s="8"/>
      <c r="BPF77" s="8"/>
      <c r="BPG77" s="8"/>
      <c r="BPH77" s="8"/>
      <c r="BPI77" s="8"/>
      <c r="BPJ77" s="8"/>
      <c r="BPK77" s="8"/>
      <c r="BPL77" s="8"/>
      <c r="BPM77" s="8"/>
      <c r="BPN77" s="8"/>
      <c r="BPO77" s="8"/>
      <c r="BPP77" s="8"/>
      <c r="BPQ77" s="8"/>
      <c r="BPR77" s="8"/>
      <c r="BPS77" s="8"/>
      <c r="BPT77" s="8"/>
      <c r="BPU77" s="8"/>
      <c r="BPV77" s="8"/>
      <c r="BPW77" s="8"/>
      <c r="BPX77" s="8"/>
      <c r="BPY77" s="8"/>
      <c r="BPZ77" s="8"/>
      <c r="BQA77" s="8"/>
      <c r="BQB77" s="8"/>
      <c r="BQC77" s="8"/>
      <c r="BQD77" s="8"/>
      <c r="BQE77" s="8"/>
      <c r="BQF77" s="8"/>
      <c r="BQG77" s="8"/>
      <c r="BQH77" s="8"/>
      <c r="BQI77" s="8"/>
      <c r="BQJ77" s="8"/>
      <c r="BQK77" s="8"/>
      <c r="BQL77" s="8"/>
      <c r="BQM77" s="8"/>
      <c r="BQN77" s="8"/>
      <c r="BQO77" s="8"/>
      <c r="BQP77" s="8"/>
      <c r="BQQ77" s="8"/>
      <c r="BQR77" s="8"/>
      <c r="BQS77" s="8"/>
      <c r="BQT77" s="8"/>
      <c r="BQU77" s="8"/>
      <c r="BQV77" s="8"/>
      <c r="BQW77" s="8"/>
      <c r="BQX77" s="8"/>
      <c r="BQY77" s="8"/>
      <c r="BQZ77" s="8"/>
      <c r="BRA77" s="8"/>
      <c r="BRB77" s="8"/>
      <c r="BRC77" s="8"/>
      <c r="BRD77" s="8"/>
      <c r="BRE77" s="8"/>
      <c r="BRF77" s="8"/>
      <c r="BRG77" s="8"/>
      <c r="BRH77" s="8"/>
      <c r="BRI77" s="8"/>
      <c r="BRJ77" s="8"/>
      <c r="BRK77" s="8"/>
      <c r="BRL77" s="8"/>
      <c r="BRM77" s="8"/>
      <c r="BRN77" s="8"/>
      <c r="BRO77" s="8"/>
      <c r="BRP77" s="8"/>
      <c r="BRQ77" s="8"/>
      <c r="BRR77" s="8"/>
      <c r="BRS77" s="8"/>
      <c r="BRT77" s="8"/>
      <c r="BRU77" s="8"/>
      <c r="BRV77" s="8"/>
      <c r="BRW77" s="8"/>
      <c r="BRX77" s="8"/>
      <c r="BRY77" s="8"/>
      <c r="BRZ77" s="8"/>
      <c r="BSA77" s="8"/>
      <c r="BSB77" s="8"/>
      <c r="BSC77" s="8"/>
      <c r="BSD77" s="8"/>
      <c r="BSE77" s="8"/>
      <c r="BSF77" s="8"/>
      <c r="BSG77" s="8"/>
      <c r="BSH77" s="8"/>
      <c r="BSI77" s="8"/>
      <c r="BSJ77" s="8"/>
      <c r="BSK77" s="8"/>
      <c r="BSL77" s="8"/>
      <c r="BSM77" s="8"/>
      <c r="BSN77" s="8"/>
      <c r="BSO77" s="8"/>
      <c r="BSP77" s="8"/>
      <c r="BSQ77" s="8"/>
      <c r="BSR77" s="8"/>
      <c r="BSS77" s="8"/>
      <c r="BST77" s="8"/>
      <c r="BSU77" s="8"/>
      <c r="BSV77" s="8"/>
      <c r="BSW77" s="8"/>
      <c r="BSX77" s="8"/>
      <c r="BSY77" s="8"/>
      <c r="BSZ77" s="8"/>
      <c r="BTA77" s="8"/>
      <c r="BTB77" s="8"/>
      <c r="BTC77" s="8"/>
      <c r="BTD77" s="8"/>
      <c r="BTE77" s="8"/>
      <c r="BTF77" s="8"/>
      <c r="BTG77" s="8"/>
      <c r="BTH77" s="8"/>
      <c r="BTI77" s="8"/>
      <c r="BTJ77" s="8"/>
      <c r="BTK77" s="8"/>
      <c r="BTL77" s="8"/>
      <c r="BTM77" s="8"/>
      <c r="BTN77" s="8"/>
      <c r="BTO77" s="8"/>
      <c r="BTP77" s="8"/>
      <c r="BTQ77" s="8"/>
      <c r="BTR77" s="8"/>
      <c r="BTS77" s="8"/>
      <c r="BTT77" s="8"/>
      <c r="BTU77" s="8"/>
      <c r="BTV77" s="8"/>
      <c r="BTW77" s="8"/>
      <c r="BTX77" s="8"/>
      <c r="BTY77" s="8"/>
      <c r="BTZ77" s="8"/>
      <c r="BUA77" s="8"/>
      <c r="BUB77" s="8"/>
      <c r="BUC77" s="8"/>
      <c r="BUD77" s="8"/>
      <c r="BUE77" s="8"/>
      <c r="BUF77" s="8"/>
      <c r="BUG77" s="8"/>
      <c r="BUH77" s="8"/>
      <c r="BUI77" s="8"/>
      <c r="BUJ77" s="8"/>
      <c r="BUK77" s="8"/>
      <c r="BUL77" s="8"/>
      <c r="BUM77" s="8"/>
      <c r="BUN77" s="8"/>
      <c r="BUO77" s="8"/>
      <c r="BUP77" s="8"/>
      <c r="BUQ77" s="8"/>
      <c r="BUR77" s="8"/>
      <c r="BUS77" s="8"/>
      <c r="BUT77" s="8"/>
      <c r="BUU77" s="8"/>
      <c r="BUV77" s="8"/>
      <c r="BUW77" s="8"/>
      <c r="BUX77" s="8"/>
      <c r="BUY77" s="8"/>
      <c r="BUZ77" s="8"/>
      <c r="BVA77" s="8"/>
      <c r="BVB77" s="8"/>
      <c r="BVC77" s="8"/>
      <c r="BVD77" s="8"/>
      <c r="BVE77" s="8"/>
      <c r="BVF77" s="8"/>
      <c r="BVG77" s="8"/>
      <c r="BVH77" s="8"/>
      <c r="BVI77" s="8"/>
      <c r="BVJ77" s="8"/>
      <c r="BVK77" s="8"/>
      <c r="BVL77" s="8"/>
      <c r="BVM77" s="8"/>
      <c r="BVN77" s="8"/>
      <c r="BVO77" s="8"/>
      <c r="BVP77" s="8"/>
      <c r="BVQ77" s="8"/>
      <c r="BVR77" s="8"/>
      <c r="BVS77" s="8"/>
      <c r="BVT77" s="8"/>
      <c r="BVU77" s="8"/>
      <c r="BVV77" s="8"/>
      <c r="BVW77" s="8"/>
      <c r="BVX77" s="8"/>
      <c r="BVY77" s="8"/>
      <c r="BVZ77" s="8"/>
      <c r="BWA77" s="8"/>
      <c r="BWB77" s="8"/>
      <c r="BWC77" s="8"/>
      <c r="BWD77" s="8"/>
      <c r="BWE77" s="8"/>
      <c r="BWF77" s="8"/>
      <c r="BWG77" s="8"/>
      <c r="BWH77" s="8"/>
      <c r="BWI77" s="8"/>
      <c r="BWJ77" s="8"/>
      <c r="BWK77" s="8"/>
      <c r="BWL77" s="8"/>
      <c r="BWM77" s="8"/>
      <c r="BWN77" s="8"/>
      <c r="BWO77" s="8"/>
      <c r="BWP77" s="8"/>
      <c r="BWQ77" s="8"/>
    </row>
    <row r="78" spans="1:1967" s="547" customFormat="1" ht="102" customHeight="1">
      <c r="A78" s="9" t="s">
        <v>6126</v>
      </c>
      <c r="B78" s="100" t="s">
        <v>97</v>
      </c>
      <c r="C78" s="111" t="s">
        <v>636</v>
      </c>
      <c r="D78" s="3" t="s">
        <v>1229</v>
      </c>
      <c r="E78" s="3" t="s">
        <v>1230</v>
      </c>
      <c r="F78" s="3"/>
      <c r="G78" s="3" t="s">
        <v>385</v>
      </c>
      <c r="H78" s="20">
        <v>0.6</v>
      </c>
      <c r="I78" s="34">
        <v>470000000</v>
      </c>
      <c r="J78" s="21" t="s">
        <v>1314</v>
      </c>
      <c r="K78" s="3" t="s">
        <v>1927</v>
      </c>
      <c r="L78" s="137" t="s">
        <v>3397</v>
      </c>
      <c r="M78" s="140" t="s">
        <v>383</v>
      </c>
      <c r="N78" s="345" t="s">
        <v>1924</v>
      </c>
      <c r="O78" s="3" t="s">
        <v>1366</v>
      </c>
      <c r="P78" s="7" t="s">
        <v>1338</v>
      </c>
      <c r="Q78" s="3" t="s">
        <v>1186</v>
      </c>
      <c r="R78" s="77">
        <v>21</v>
      </c>
      <c r="S78" s="19">
        <v>776.29</v>
      </c>
      <c r="T78" s="83">
        <v>0</v>
      </c>
      <c r="U78" s="83">
        <f t="shared" si="0"/>
        <v>0</v>
      </c>
      <c r="V78" s="102" t="s">
        <v>1315</v>
      </c>
      <c r="W78" s="152" t="s">
        <v>1394</v>
      </c>
      <c r="X78" s="9" t="s">
        <v>9066</v>
      </c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  <c r="CS78" s="8"/>
      <c r="CT78" s="8"/>
      <c r="CU78" s="8"/>
      <c r="CV78" s="8"/>
      <c r="CW78" s="8"/>
      <c r="CX78" s="8"/>
      <c r="CY78" s="8"/>
      <c r="CZ78" s="8"/>
      <c r="DA78" s="8"/>
      <c r="DB78" s="8"/>
      <c r="DC78" s="8"/>
      <c r="DD78" s="8"/>
      <c r="DE78" s="8"/>
      <c r="DF78" s="8"/>
      <c r="DG78" s="8"/>
      <c r="DH78" s="8"/>
      <c r="DI78" s="8"/>
      <c r="DJ78" s="8"/>
      <c r="DK78" s="8"/>
      <c r="DL78" s="8"/>
      <c r="DM78" s="8"/>
      <c r="DN78" s="8"/>
      <c r="DO78" s="8"/>
      <c r="DP78" s="8"/>
      <c r="DQ78" s="8"/>
      <c r="DR78" s="8"/>
      <c r="DS78" s="8"/>
      <c r="DT78" s="8"/>
      <c r="DU78" s="8"/>
      <c r="DV78" s="8"/>
      <c r="DW78" s="8"/>
      <c r="DX78" s="8"/>
      <c r="DY78" s="8"/>
      <c r="DZ78" s="8"/>
      <c r="EA78" s="8"/>
      <c r="EB78" s="8"/>
      <c r="EC78" s="8"/>
      <c r="ED78" s="8"/>
      <c r="EE78" s="8"/>
      <c r="EF78" s="8"/>
      <c r="EG78" s="8"/>
      <c r="EH78" s="8"/>
      <c r="EI78" s="8"/>
      <c r="EJ78" s="8"/>
      <c r="EK78" s="8"/>
      <c r="EL78" s="8"/>
      <c r="EM78" s="8"/>
      <c r="EN78" s="8"/>
      <c r="EO78" s="8"/>
      <c r="EP78" s="8"/>
      <c r="EQ78" s="8"/>
      <c r="ER78" s="8"/>
      <c r="ES78" s="8"/>
      <c r="ET78" s="8"/>
      <c r="EU78" s="8"/>
      <c r="EV78" s="8"/>
      <c r="EW78" s="8"/>
      <c r="EX78" s="8"/>
      <c r="EY78" s="8"/>
      <c r="EZ78" s="8"/>
      <c r="FA78" s="8"/>
      <c r="FB78" s="8"/>
      <c r="FC78" s="8"/>
      <c r="FD78" s="8"/>
      <c r="FE78" s="8"/>
      <c r="FF78" s="8"/>
      <c r="FG78" s="8"/>
      <c r="FH78" s="8"/>
      <c r="FI78" s="8"/>
      <c r="FJ78" s="8"/>
      <c r="FK78" s="8"/>
      <c r="FL78" s="8"/>
      <c r="FM78" s="8"/>
      <c r="FN78" s="8"/>
      <c r="FO78" s="8"/>
      <c r="FP78" s="8"/>
      <c r="FQ78" s="8"/>
      <c r="FR78" s="8"/>
      <c r="FS78" s="8"/>
      <c r="FT78" s="8"/>
      <c r="FU78" s="8"/>
      <c r="FV78" s="8"/>
      <c r="FW78" s="8"/>
      <c r="FX78" s="8"/>
      <c r="FY78" s="8"/>
      <c r="FZ78" s="8"/>
      <c r="GA78" s="8"/>
      <c r="GB78" s="8"/>
      <c r="GC78" s="8"/>
      <c r="GD78" s="8"/>
      <c r="GE78" s="8"/>
      <c r="GF78" s="8"/>
      <c r="GG78" s="8"/>
      <c r="GH78" s="8"/>
      <c r="GI78" s="8"/>
      <c r="GJ78" s="8"/>
      <c r="GK78" s="8"/>
      <c r="GL78" s="8"/>
      <c r="GM78" s="8"/>
      <c r="GN78" s="8"/>
      <c r="GO78" s="8"/>
      <c r="GP78" s="8"/>
      <c r="GQ78" s="8"/>
      <c r="GR78" s="8"/>
      <c r="GS78" s="8"/>
      <c r="GT78" s="8"/>
      <c r="GU78" s="8"/>
      <c r="GV78" s="8"/>
      <c r="GW78" s="8"/>
      <c r="GX78" s="8"/>
      <c r="GY78" s="8"/>
      <c r="GZ78" s="8"/>
      <c r="HA78" s="8"/>
      <c r="HB78" s="8"/>
      <c r="HC78" s="8"/>
      <c r="HD78" s="8"/>
      <c r="HE78" s="8"/>
      <c r="HF78" s="8"/>
      <c r="HG78" s="8"/>
      <c r="HH78" s="8"/>
      <c r="HI78" s="8"/>
      <c r="HJ78" s="8"/>
      <c r="HK78" s="8"/>
      <c r="HL78" s="8"/>
      <c r="HM78" s="8"/>
      <c r="HN78" s="8"/>
      <c r="HO78" s="8"/>
      <c r="HP78" s="8"/>
      <c r="HQ78" s="8"/>
      <c r="HR78" s="8"/>
      <c r="HS78" s="8"/>
      <c r="HT78" s="8"/>
      <c r="HU78" s="8"/>
      <c r="HV78" s="8"/>
      <c r="HW78" s="8"/>
      <c r="HX78" s="8"/>
      <c r="HY78" s="8"/>
      <c r="HZ78" s="8"/>
      <c r="IA78" s="8"/>
      <c r="IB78" s="8"/>
      <c r="IC78" s="8"/>
      <c r="ID78" s="8"/>
      <c r="IE78" s="8"/>
      <c r="IF78" s="8"/>
      <c r="IG78" s="8"/>
      <c r="IH78" s="8"/>
      <c r="II78" s="8"/>
      <c r="IJ78" s="8"/>
      <c r="IK78" s="8"/>
      <c r="IL78" s="8"/>
      <c r="IM78" s="8"/>
      <c r="IN78" s="8"/>
      <c r="IO78" s="8"/>
      <c r="IP78" s="8"/>
      <c r="IQ78" s="8"/>
      <c r="IR78" s="8"/>
      <c r="IS78" s="8"/>
      <c r="IT78" s="8"/>
      <c r="IU78" s="8"/>
      <c r="IV78" s="8"/>
      <c r="IW78" s="8"/>
      <c r="IX78" s="8"/>
      <c r="IY78" s="8"/>
      <c r="IZ78" s="8"/>
      <c r="JA78" s="8"/>
      <c r="JB78" s="8"/>
      <c r="JC78" s="8"/>
      <c r="JD78" s="8"/>
      <c r="JE78" s="8"/>
      <c r="JF78" s="8"/>
      <c r="JG78" s="8"/>
      <c r="JH78" s="8"/>
      <c r="JI78" s="8"/>
      <c r="JJ78" s="8"/>
      <c r="JK78" s="8"/>
      <c r="JL78" s="8"/>
      <c r="JM78" s="8"/>
      <c r="JN78" s="8"/>
      <c r="JO78" s="8"/>
      <c r="JP78" s="8"/>
      <c r="JQ78" s="8"/>
      <c r="JR78" s="8"/>
      <c r="JS78" s="8"/>
      <c r="JT78" s="8"/>
      <c r="JU78" s="8"/>
      <c r="JV78" s="8"/>
      <c r="JW78" s="8"/>
      <c r="JX78" s="8"/>
      <c r="JY78" s="8"/>
      <c r="JZ78" s="8"/>
      <c r="KA78" s="8"/>
      <c r="KB78" s="8"/>
      <c r="KC78" s="8"/>
      <c r="KD78" s="8"/>
      <c r="KE78" s="8"/>
      <c r="KF78" s="8"/>
      <c r="KG78" s="8"/>
      <c r="KH78" s="8"/>
      <c r="KI78" s="8"/>
      <c r="KJ78" s="8"/>
      <c r="KK78" s="8"/>
      <c r="KL78" s="8"/>
      <c r="KM78" s="8"/>
      <c r="KN78" s="8"/>
      <c r="KO78" s="8"/>
      <c r="KP78" s="8"/>
      <c r="KQ78" s="8"/>
      <c r="KR78" s="8"/>
      <c r="KS78" s="8"/>
      <c r="KT78" s="8"/>
      <c r="KU78" s="8"/>
      <c r="KV78" s="8"/>
      <c r="KW78" s="8"/>
      <c r="KX78" s="8"/>
      <c r="KY78" s="8"/>
      <c r="KZ78" s="8"/>
      <c r="LA78" s="8"/>
      <c r="LB78" s="8"/>
      <c r="LC78" s="8"/>
      <c r="LD78" s="8"/>
      <c r="LE78" s="8"/>
      <c r="LF78" s="8"/>
      <c r="LG78" s="8"/>
      <c r="LH78" s="8"/>
      <c r="LI78" s="8"/>
      <c r="LJ78" s="8"/>
      <c r="LK78" s="8"/>
      <c r="LL78" s="8"/>
      <c r="LM78" s="8"/>
      <c r="LN78" s="8"/>
      <c r="LO78" s="8"/>
      <c r="LP78" s="8"/>
      <c r="LQ78" s="8"/>
      <c r="LR78" s="8"/>
      <c r="LS78" s="8"/>
      <c r="LT78" s="8"/>
      <c r="LU78" s="8"/>
      <c r="LV78" s="8"/>
      <c r="LW78" s="8"/>
      <c r="LX78" s="8"/>
      <c r="LY78" s="8"/>
      <c r="LZ78" s="8"/>
      <c r="MA78" s="8"/>
      <c r="MB78" s="8"/>
      <c r="MC78" s="8"/>
      <c r="MD78" s="8"/>
      <c r="ME78" s="8"/>
      <c r="MF78" s="8"/>
      <c r="MG78" s="8"/>
      <c r="MH78" s="8"/>
      <c r="MI78" s="8"/>
      <c r="MJ78" s="8"/>
      <c r="MK78" s="8"/>
      <c r="ML78" s="8"/>
      <c r="MM78" s="8"/>
      <c r="MN78" s="8"/>
      <c r="MO78" s="8"/>
      <c r="MP78" s="8"/>
      <c r="MQ78" s="8"/>
      <c r="MR78" s="8"/>
      <c r="MS78" s="8"/>
      <c r="MT78" s="8"/>
      <c r="MU78" s="8"/>
      <c r="MV78" s="8"/>
      <c r="MW78" s="8"/>
      <c r="MX78" s="8"/>
      <c r="MY78" s="8"/>
      <c r="MZ78" s="8"/>
      <c r="NA78" s="8"/>
      <c r="NB78" s="8"/>
      <c r="NC78" s="8"/>
      <c r="ND78" s="8"/>
      <c r="NE78" s="8"/>
      <c r="NF78" s="8"/>
      <c r="NG78" s="8"/>
      <c r="NH78" s="8"/>
      <c r="NI78" s="8"/>
      <c r="NJ78" s="8"/>
      <c r="NK78" s="8"/>
      <c r="NL78" s="8"/>
      <c r="NM78" s="8"/>
      <c r="NN78" s="8"/>
      <c r="NO78" s="8"/>
      <c r="NP78" s="8"/>
      <c r="NQ78" s="8"/>
      <c r="NR78" s="8"/>
      <c r="NS78" s="8"/>
      <c r="NT78" s="8"/>
      <c r="NU78" s="8"/>
      <c r="NV78" s="8"/>
      <c r="NW78" s="8"/>
      <c r="NX78" s="8"/>
      <c r="NY78" s="8"/>
      <c r="NZ78" s="8"/>
      <c r="OA78" s="8"/>
      <c r="OB78" s="8"/>
      <c r="OC78" s="8"/>
      <c r="OD78" s="8"/>
      <c r="OE78" s="8"/>
      <c r="OF78" s="8"/>
      <c r="OG78" s="8"/>
      <c r="OH78" s="8"/>
      <c r="OI78" s="8"/>
      <c r="OJ78" s="8"/>
      <c r="OK78" s="8"/>
      <c r="OL78" s="8"/>
      <c r="OM78" s="8"/>
      <c r="ON78" s="8"/>
      <c r="OO78" s="8"/>
      <c r="OP78" s="8"/>
      <c r="OQ78" s="8"/>
      <c r="OR78" s="8"/>
      <c r="OS78" s="8"/>
      <c r="OT78" s="8"/>
      <c r="OU78" s="8"/>
      <c r="OV78" s="8"/>
      <c r="OW78" s="8"/>
      <c r="OX78" s="8"/>
      <c r="OY78" s="8"/>
      <c r="OZ78" s="8"/>
      <c r="PA78" s="8"/>
      <c r="PB78" s="8"/>
      <c r="PC78" s="8"/>
      <c r="PD78" s="8"/>
      <c r="PE78" s="8"/>
      <c r="PF78" s="8"/>
      <c r="PG78" s="8"/>
      <c r="PH78" s="8"/>
      <c r="PI78" s="8"/>
      <c r="PJ78" s="8"/>
      <c r="PK78" s="8"/>
      <c r="PL78" s="8"/>
      <c r="PM78" s="8"/>
      <c r="PN78" s="8"/>
      <c r="PO78" s="8"/>
      <c r="PP78" s="8"/>
      <c r="PQ78" s="8"/>
      <c r="PR78" s="8"/>
      <c r="PS78" s="8"/>
      <c r="PT78" s="8"/>
      <c r="PU78" s="8"/>
      <c r="PV78" s="8"/>
      <c r="PW78" s="8"/>
      <c r="PX78" s="8"/>
      <c r="PY78" s="8"/>
      <c r="PZ78" s="8"/>
      <c r="QA78" s="8"/>
      <c r="QB78" s="8"/>
      <c r="QC78" s="8"/>
      <c r="QD78" s="8"/>
      <c r="QE78" s="8"/>
      <c r="QF78" s="8"/>
      <c r="QG78" s="8"/>
      <c r="QH78" s="8"/>
      <c r="QI78" s="8"/>
      <c r="QJ78" s="8"/>
      <c r="QK78" s="8"/>
      <c r="QL78" s="8"/>
      <c r="QM78" s="8"/>
      <c r="QN78" s="8"/>
      <c r="QO78" s="8"/>
      <c r="QP78" s="8"/>
      <c r="QQ78" s="8"/>
      <c r="QR78" s="8"/>
      <c r="QS78" s="8"/>
      <c r="QT78" s="8"/>
      <c r="QU78" s="8"/>
      <c r="QV78" s="8"/>
      <c r="QW78" s="8"/>
      <c r="QX78" s="8"/>
      <c r="QY78" s="8"/>
      <c r="QZ78" s="8"/>
      <c r="RA78" s="8"/>
      <c r="RB78" s="8"/>
      <c r="RC78" s="8"/>
      <c r="RD78" s="8"/>
      <c r="RE78" s="8"/>
      <c r="RF78" s="8"/>
      <c r="RG78" s="8"/>
      <c r="RH78" s="8"/>
      <c r="RI78" s="8"/>
      <c r="RJ78" s="8"/>
      <c r="RK78" s="8"/>
      <c r="RL78" s="8"/>
      <c r="RM78" s="8"/>
      <c r="RN78" s="8"/>
      <c r="RO78" s="8"/>
      <c r="RP78" s="8"/>
      <c r="RQ78" s="8"/>
      <c r="RR78" s="8"/>
      <c r="RS78" s="8"/>
      <c r="RT78" s="8"/>
      <c r="RU78" s="8"/>
      <c r="RV78" s="8"/>
      <c r="RW78" s="8"/>
      <c r="RX78" s="8"/>
      <c r="RY78" s="8"/>
      <c r="RZ78" s="8"/>
      <c r="SA78" s="8"/>
      <c r="SB78" s="8"/>
      <c r="SC78" s="8"/>
      <c r="SD78" s="8"/>
      <c r="SE78" s="8"/>
      <c r="SF78" s="8"/>
      <c r="SG78" s="8"/>
      <c r="SH78" s="8"/>
      <c r="SI78" s="8"/>
      <c r="SJ78" s="8"/>
      <c r="SK78" s="8"/>
      <c r="SL78" s="8"/>
      <c r="SM78" s="8"/>
      <c r="SN78" s="8"/>
      <c r="SO78" s="8"/>
      <c r="SP78" s="8"/>
      <c r="SQ78" s="8"/>
      <c r="SR78" s="8"/>
      <c r="SS78" s="8"/>
      <c r="ST78" s="8"/>
      <c r="SU78" s="8"/>
      <c r="SV78" s="8"/>
      <c r="SW78" s="8"/>
      <c r="SX78" s="8"/>
      <c r="SY78" s="8"/>
      <c r="SZ78" s="8"/>
      <c r="TA78" s="8"/>
      <c r="TB78" s="8"/>
      <c r="TC78" s="8"/>
      <c r="TD78" s="8"/>
      <c r="TE78" s="8"/>
      <c r="TF78" s="8"/>
      <c r="TG78" s="8"/>
      <c r="TH78" s="8"/>
      <c r="TI78" s="8"/>
      <c r="TJ78" s="8"/>
      <c r="TK78" s="8"/>
      <c r="TL78" s="8"/>
      <c r="TM78" s="8"/>
      <c r="TN78" s="8"/>
      <c r="TO78" s="8"/>
      <c r="TP78" s="8"/>
      <c r="TQ78" s="8"/>
      <c r="TR78" s="8"/>
      <c r="TS78" s="8"/>
      <c r="TT78" s="8"/>
      <c r="TU78" s="8"/>
      <c r="TV78" s="8"/>
      <c r="TW78" s="8"/>
      <c r="TX78" s="8"/>
      <c r="TY78" s="8"/>
      <c r="TZ78" s="8"/>
      <c r="UA78" s="8"/>
      <c r="UB78" s="8"/>
      <c r="UC78" s="8"/>
      <c r="UD78" s="8"/>
      <c r="UE78" s="8"/>
      <c r="UF78" s="8"/>
      <c r="UG78" s="8"/>
      <c r="UH78" s="8"/>
      <c r="UI78" s="8"/>
      <c r="UJ78" s="8"/>
      <c r="UK78" s="8"/>
      <c r="UL78" s="8"/>
      <c r="UM78" s="8"/>
      <c r="UN78" s="8"/>
      <c r="UO78" s="8"/>
      <c r="UP78" s="8"/>
      <c r="UQ78" s="8"/>
      <c r="UR78" s="8"/>
      <c r="US78" s="8"/>
      <c r="UT78" s="8"/>
      <c r="UU78" s="8"/>
      <c r="UV78" s="8"/>
      <c r="UW78" s="8"/>
      <c r="UX78" s="8"/>
      <c r="UY78" s="8"/>
      <c r="UZ78" s="8"/>
      <c r="VA78" s="8"/>
      <c r="VB78" s="8"/>
      <c r="VC78" s="8"/>
      <c r="VD78" s="8"/>
      <c r="VE78" s="8"/>
      <c r="VF78" s="8"/>
      <c r="VG78" s="8"/>
      <c r="VH78" s="8"/>
      <c r="VI78" s="8"/>
      <c r="VJ78" s="8"/>
      <c r="VK78" s="8"/>
      <c r="VL78" s="8"/>
      <c r="VM78" s="8"/>
      <c r="VN78" s="8"/>
      <c r="VO78" s="8"/>
      <c r="VP78" s="8"/>
      <c r="VQ78" s="8"/>
      <c r="VR78" s="8"/>
      <c r="VS78" s="8"/>
      <c r="VT78" s="8"/>
      <c r="VU78" s="8"/>
      <c r="VV78" s="8"/>
      <c r="VW78" s="8"/>
      <c r="VX78" s="8"/>
      <c r="VY78" s="8"/>
      <c r="VZ78" s="8"/>
      <c r="WA78" s="8"/>
      <c r="WB78" s="8"/>
      <c r="WC78" s="8"/>
      <c r="WD78" s="8"/>
      <c r="WE78" s="8"/>
      <c r="WF78" s="8"/>
      <c r="WG78" s="8"/>
      <c r="WH78" s="8"/>
      <c r="WI78" s="8"/>
      <c r="WJ78" s="8"/>
      <c r="WK78" s="8"/>
      <c r="WL78" s="8"/>
      <c r="WM78" s="8"/>
      <c r="WN78" s="8"/>
      <c r="WO78" s="8"/>
      <c r="WP78" s="8"/>
      <c r="WQ78" s="8"/>
      <c r="WR78" s="8"/>
      <c r="WS78" s="8"/>
      <c r="WT78" s="8"/>
      <c r="WU78" s="8"/>
      <c r="WV78" s="8"/>
      <c r="WW78" s="8"/>
      <c r="WX78" s="8"/>
      <c r="WY78" s="8"/>
      <c r="WZ78" s="8"/>
      <c r="XA78" s="8"/>
      <c r="XB78" s="8"/>
      <c r="XC78" s="8"/>
      <c r="XD78" s="8"/>
      <c r="XE78" s="8"/>
      <c r="XF78" s="8"/>
      <c r="XG78" s="8"/>
      <c r="XH78" s="8"/>
      <c r="XI78" s="8"/>
      <c r="XJ78" s="8"/>
      <c r="XK78" s="8"/>
      <c r="XL78" s="8"/>
      <c r="XM78" s="8"/>
      <c r="XN78" s="8"/>
      <c r="XO78" s="8"/>
      <c r="XP78" s="8"/>
      <c r="XQ78" s="8"/>
      <c r="XR78" s="8"/>
      <c r="XS78" s="8"/>
      <c r="XT78" s="8"/>
      <c r="XU78" s="8"/>
      <c r="XV78" s="8"/>
      <c r="XW78" s="8"/>
      <c r="XX78" s="8"/>
      <c r="XY78" s="8"/>
      <c r="XZ78" s="8"/>
      <c r="YA78" s="8"/>
      <c r="YB78" s="8"/>
      <c r="YC78" s="8"/>
      <c r="YD78" s="8"/>
      <c r="YE78" s="8"/>
      <c r="YF78" s="8"/>
      <c r="YG78" s="8"/>
      <c r="YH78" s="8"/>
      <c r="YI78" s="8"/>
      <c r="YJ78" s="8"/>
      <c r="YK78" s="8"/>
      <c r="YL78" s="8"/>
      <c r="YM78" s="8"/>
      <c r="YN78" s="8"/>
      <c r="YO78" s="8"/>
      <c r="YP78" s="8"/>
      <c r="YQ78" s="8"/>
      <c r="YR78" s="8"/>
      <c r="YS78" s="8"/>
      <c r="YT78" s="8"/>
      <c r="YU78" s="8"/>
      <c r="YV78" s="8"/>
      <c r="YW78" s="8"/>
      <c r="YX78" s="8"/>
      <c r="YY78" s="8"/>
      <c r="YZ78" s="8"/>
      <c r="ZA78" s="8"/>
      <c r="ZB78" s="8"/>
      <c r="ZC78" s="8"/>
      <c r="ZD78" s="8"/>
      <c r="ZE78" s="8"/>
      <c r="ZF78" s="8"/>
      <c r="ZG78" s="8"/>
      <c r="ZH78" s="8"/>
      <c r="ZI78" s="8"/>
      <c r="ZJ78" s="8"/>
      <c r="ZK78" s="8"/>
      <c r="ZL78" s="8"/>
      <c r="ZM78" s="8"/>
      <c r="ZN78" s="8"/>
      <c r="ZO78" s="8"/>
      <c r="ZP78" s="8"/>
      <c r="ZQ78" s="8"/>
      <c r="ZR78" s="8"/>
      <c r="ZS78" s="8"/>
      <c r="ZT78" s="8"/>
      <c r="ZU78" s="8"/>
      <c r="ZV78" s="8"/>
      <c r="ZW78" s="8"/>
      <c r="ZX78" s="8"/>
      <c r="ZY78" s="8"/>
      <c r="ZZ78" s="8"/>
      <c r="AAA78" s="8"/>
      <c r="AAB78" s="8"/>
      <c r="AAC78" s="8"/>
      <c r="AAD78" s="8"/>
      <c r="AAE78" s="8"/>
      <c r="AAF78" s="8"/>
      <c r="AAG78" s="8"/>
      <c r="AAH78" s="8"/>
      <c r="AAI78" s="8"/>
      <c r="AAJ78" s="8"/>
      <c r="AAK78" s="8"/>
      <c r="AAL78" s="8"/>
      <c r="AAM78" s="8"/>
      <c r="AAN78" s="8"/>
      <c r="AAO78" s="8"/>
      <c r="AAP78" s="8"/>
      <c r="AAQ78" s="8"/>
      <c r="AAR78" s="8"/>
      <c r="AAS78" s="8"/>
      <c r="AAT78" s="8"/>
      <c r="AAU78" s="8"/>
      <c r="AAV78" s="8"/>
      <c r="AAW78" s="8"/>
      <c r="AAX78" s="8"/>
      <c r="AAY78" s="8"/>
      <c r="AAZ78" s="8"/>
      <c r="ABA78" s="8"/>
      <c r="ABB78" s="8"/>
      <c r="ABC78" s="8"/>
      <c r="ABD78" s="8"/>
      <c r="ABE78" s="8"/>
      <c r="ABF78" s="8"/>
      <c r="ABG78" s="8"/>
      <c r="ABH78" s="8"/>
      <c r="ABI78" s="8"/>
      <c r="ABJ78" s="8"/>
      <c r="ABK78" s="8"/>
      <c r="ABL78" s="8"/>
      <c r="ABM78" s="8"/>
      <c r="ABN78" s="8"/>
      <c r="ABO78" s="8"/>
      <c r="ABP78" s="8"/>
      <c r="ABQ78" s="8"/>
      <c r="ABR78" s="8"/>
      <c r="ABS78" s="8"/>
      <c r="ABT78" s="8"/>
      <c r="ABU78" s="8"/>
      <c r="ABV78" s="8"/>
      <c r="ABW78" s="8"/>
      <c r="ABX78" s="8"/>
      <c r="ABY78" s="8"/>
      <c r="ABZ78" s="8"/>
      <c r="ACA78" s="8"/>
      <c r="ACB78" s="8"/>
      <c r="ACC78" s="8"/>
      <c r="ACD78" s="8"/>
      <c r="ACE78" s="8"/>
      <c r="ACF78" s="8"/>
      <c r="ACG78" s="8"/>
      <c r="ACH78" s="8"/>
      <c r="ACI78" s="8"/>
      <c r="ACJ78" s="8"/>
      <c r="ACK78" s="8"/>
      <c r="ACL78" s="8"/>
      <c r="ACM78" s="8"/>
      <c r="ACN78" s="8"/>
      <c r="ACO78" s="8"/>
      <c r="ACP78" s="8"/>
      <c r="ACQ78" s="8"/>
      <c r="ACR78" s="8"/>
      <c r="ACS78" s="8"/>
      <c r="ACT78" s="8"/>
      <c r="ACU78" s="8"/>
      <c r="ACV78" s="8"/>
      <c r="ACW78" s="8"/>
      <c r="ACX78" s="8"/>
      <c r="ACY78" s="8"/>
      <c r="ACZ78" s="8"/>
      <c r="ADA78" s="8"/>
      <c r="ADB78" s="8"/>
      <c r="ADC78" s="8"/>
      <c r="ADD78" s="8"/>
      <c r="ADE78" s="8"/>
      <c r="ADF78" s="8"/>
      <c r="ADG78" s="8"/>
      <c r="ADH78" s="8"/>
      <c r="ADI78" s="8"/>
      <c r="ADJ78" s="8"/>
      <c r="ADK78" s="8"/>
      <c r="ADL78" s="8"/>
      <c r="ADM78" s="8"/>
      <c r="ADN78" s="8"/>
      <c r="ADO78" s="8"/>
      <c r="ADP78" s="8"/>
      <c r="ADQ78" s="8"/>
      <c r="ADR78" s="8"/>
      <c r="ADS78" s="8"/>
      <c r="ADT78" s="8"/>
      <c r="ADU78" s="8"/>
      <c r="ADV78" s="8"/>
      <c r="ADW78" s="8"/>
      <c r="ADX78" s="8"/>
      <c r="ADY78" s="8"/>
      <c r="ADZ78" s="8"/>
      <c r="AEA78" s="8"/>
      <c r="AEB78" s="8"/>
      <c r="AEC78" s="8"/>
      <c r="AED78" s="8"/>
      <c r="AEE78" s="8"/>
      <c r="AEF78" s="8"/>
      <c r="AEG78" s="8"/>
      <c r="AEH78" s="8"/>
      <c r="AEI78" s="8"/>
      <c r="AEJ78" s="8"/>
      <c r="AEK78" s="8"/>
      <c r="AEL78" s="8"/>
      <c r="AEM78" s="8"/>
      <c r="AEN78" s="8"/>
      <c r="AEO78" s="8"/>
      <c r="AEP78" s="8"/>
      <c r="AEQ78" s="8"/>
      <c r="AER78" s="8"/>
      <c r="AES78" s="8"/>
      <c r="AET78" s="8"/>
      <c r="AEU78" s="8"/>
      <c r="AEV78" s="8"/>
      <c r="AEW78" s="8"/>
      <c r="AEX78" s="8"/>
      <c r="AEY78" s="8"/>
      <c r="AEZ78" s="8"/>
      <c r="AFA78" s="8"/>
      <c r="AFB78" s="8"/>
      <c r="AFC78" s="8"/>
      <c r="AFD78" s="8"/>
      <c r="AFE78" s="8"/>
      <c r="AFF78" s="8"/>
      <c r="AFG78" s="8"/>
      <c r="AFH78" s="8"/>
      <c r="AFI78" s="8"/>
      <c r="AFJ78" s="8"/>
      <c r="AFK78" s="8"/>
      <c r="AFL78" s="8"/>
      <c r="AFM78" s="8"/>
      <c r="AFN78" s="8"/>
      <c r="AFO78" s="8"/>
      <c r="AFP78" s="8"/>
      <c r="AFQ78" s="8"/>
      <c r="AFR78" s="8"/>
      <c r="AFS78" s="8"/>
      <c r="AFT78" s="8"/>
      <c r="AFU78" s="8"/>
      <c r="AFV78" s="8"/>
      <c r="AFW78" s="8"/>
      <c r="AFX78" s="8"/>
      <c r="AFY78" s="8"/>
      <c r="AFZ78" s="8"/>
      <c r="AGA78" s="8"/>
      <c r="AGB78" s="8"/>
      <c r="AGC78" s="8"/>
      <c r="AGD78" s="8"/>
      <c r="AGE78" s="8"/>
      <c r="AGF78" s="8"/>
      <c r="AGG78" s="8"/>
      <c r="AGH78" s="8"/>
      <c r="AGI78" s="8"/>
      <c r="AGJ78" s="8"/>
      <c r="AGK78" s="8"/>
      <c r="AGL78" s="8"/>
      <c r="AGM78" s="8"/>
      <c r="AGN78" s="8"/>
      <c r="AGO78" s="8"/>
      <c r="AGP78" s="8"/>
      <c r="AGQ78" s="8"/>
      <c r="AGR78" s="8"/>
      <c r="AGS78" s="8"/>
      <c r="AGT78" s="8"/>
      <c r="AGU78" s="8"/>
      <c r="AGV78" s="8"/>
      <c r="AGW78" s="8"/>
      <c r="AGX78" s="8"/>
      <c r="AGY78" s="8"/>
      <c r="AGZ78" s="8"/>
      <c r="AHA78" s="8"/>
      <c r="AHB78" s="8"/>
      <c r="AHC78" s="8"/>
      <c r="AHD78" s="8"/>
      <c r="AHE78" s="8"/>
      <c r="AHF78" s="8"/>
      <c r="AHG78" s="8"/>
      <c r="AHH78" s="8"/>
      <c r="AHI78" s="8"/>
      <c r="AHJ78" s="8"/>
      <c r="AHK78" s="8"/>
      <c r="AHL78" s="8"/>
      <c r="AHM78" s="8"/>
      <c r="AHN78" s="8"/>
      <c r="AHO78" s="8"/>
      <c r="AHP78" s="8"/>
      <c r="AHQ78" s="8"/>
      <c r="AHR78" s="8"/>
      <c r="AHS78" s="8"/>
      <c r="AHT78" s="8"/>
      <c r="AHU78" s="8"/>
      <c r="AHV78" s="8"/>
      <c r="AHW78" s="8"/>
      <c r="AHX78" s="8"/>
      <c r="AHY78" s="8"/>
      <c r="AHZ78" s="8"/>
      <c r="AIA78" s="8"/>
      <c r="AIB78" s="8"/>
      <c r="AIC78" s="8"/>
      <c r="AID78" s="8"/>
      <c r="AIE78" s="8"/>
      <c r="AIF78" s="8"/>
      <c r="AIG78" s="8"/>
      <c r="AIH78" s="8"/>
      <c r="AII78" s="8"/>
      <c r="AIJ78" s="8"/>
      <c r="AIK78" s="8"/>
      <c r="AIL78" s="8"/>
      <c r="AIM78" s="8"/>
      <c r="AIN78" s="8"/>
      <c r="AIO78" s="8"/>
      <c r="AIP78" s="8"/>
      <c r="AIQ78" s="8"/>
      <c r="AIR78" s="8"/>
      <c r="AIS78" s="8"/>
      <c r="AIT78" s="8"/>
      <c r="AIU78" s="8"/>
      <c r="AIV78" s="8"/>
      <c r="AIW78" s="8"/>
      <c r="AIX78" s="8"/>
      <c r="AIY78" s="8"/>
      <c r="AIZ78" s="8"/>
      <c r="AJA78" s="8"/>
      <c r="AJB78" s="8"/>
      <c r="AJC78" s="8"/>
      <c r="AJD78" s="8"/>
      <c r="AJE78" s="8"/>
      <c r="AJF78" s="8"/>
      <c r="AJG78" s="8"/>
      <c r="AJH78" s="8"/>
      <c r="AJI78" s="8"/>
      <c r="AJJ78" s="8"/>
      <c r="AJK78" s="8"/>
      <c r="AJL78" s="8"/>
      <c r="AJM78" s="8"/>
      <c r="AJN78" s="8"/>
      <c r="AJO78" s="8"/>
      <c r="AJP78" s="8"/>
      <c r="AJQ78" s="8"/>
      <c r="AJR78" s="8"/>
      <c r="AJS78" s="8"/>
      <c r="AJT78" s="8"/>
      <c r="AJU78" s="8"/>
      <c r="AJV78" s="8"/>
      <c r="AJW78" s="8"/>
      <c r="AJX78" s="8"/>
      <c r="AJY78" s="8"/>
      <c r="AJZ78" s="8"/>
      <c r="AKA78" s="8"/>
      <c r="AKB78" s="8"/>
      <c r="AKC78" s="8"/>
      <c r="AKD78" s="8"/>
      <c r="AKE78" s="8"/>
      <c r="AKF78" s="8"/>
      <c r="AKG78" s="8"/>
      <c r="AKH78" s="8"/>
      <c r="AKI78" s="8"/>
      <c r="AKJ78" s="8"/>
      <c r="AKK78" s="8"/>
      <c r="AKL78" s="8"/>
      <c r="AKM78" s="8"/>
      <c r="AKN78" s="8"/>
      <c r="AKO78" s="8"/>
      <c r="AKP78" s="8"/>
      <c r="AKQ78" s="8"/>
      <c r="AKR78" s="8"/>
      <c r="AKS78" s="8"/>
      <c r="AKT78" s="8"/>
      <c r="AKU78" s="8"/>
      <c r="AKV78" s="8"/>
      <c r="AKW78" s="8"/>
      <c r="AKX78" s="8"/>
      <c r="AKY78" s="8"/>
      <c r="AKZ78" s="8"/>
      <c r="ALA78" s="8"/>
      <c r="ALB78" s="8"/>
      <c r="ALC78" s="8"/>
      <c r="ALD78" s="8"/>
      <c r="ALE78" s="8"/>
      <c r="ALF78" s="8"/>
      <c r="ALG78" s="8"/>
      <c r="ALH78" s="8"/>
      <c r="ALI78" s="8"/>
      <c r="ALJ78" s="8"/>
      <c r="ALK78" s="8"/>
      <c r="ALL78" s="8"/>
      <c r="ALM78" s="8"/>
      <c r="ALN78" s="8"/>
      <c r="ALO78" s="8"/>
      <c r="ALP78" s="8"/>
      <c r="ALQ78" s="8"/>
      <c r="ALR78" s="8"/>
      <c r="ALS78" s="8"/>
      <c r="ALT78" s="8"/>
      <c r="ALU78" s="8"/>
      <c r="ALV78" s="8"/>
      <c r="ALW78" s="8"/>
      <c r="ALX78" s="8"/>
      <c r="ALY78" s="8"/>
      <c r="ALZ78" s="8"/>
      <c r="AMA78" s="8"/>
      <c r="AMB78" s="8"/>
      <c r="AMC78" s="8"/>
      <c r="AMD78" s="8"/>
      <c r="AME78" s="8"/>
      <c r="AMF78" s="8"/>
      <c r="AMG78" s="8"/>
      <c r="AMH78" s="8"/>
      <c r="AMI78" s="8"/>
      <c r="AMJ78" s="8"/>
      <c r="AMK78" s="8"/>
      <c r="AML78" s="8"/>
      <c r="AMM78" s="8"/>
      <c r="AMN78" s="8"/>
      <c r="AMO78" s="8"/>
      <c r="AMP78" s="8"/>
      <c r="AMQ78" s="8"/>
      <c r="AMR78" s="8"/>
      <c r="AMS78" s="8"/>
      <c r="AMT78" s="8"/>
      <c r="AMU78" s="8"/>
      <c r="AMV78" s="8"/>
      <c r="AMW78" s="8"/>
      <c r="AMX78" s="8"/>
      <c r="AMY78" s="8"/>
      <c r="AMZ78" s="8"/>
      <c r="ANA78" s="8"/>
      <c r="ANB78" s="8"/>
      <c r="ANC78" s="8"/>
      <c r="AND78" s="8"/>
      <c r="ANE78" s="8"/>
      <c r="ANF78" s="8"/>
      <c r="ANG78" s="8"/>
      <c r="ANH78" s="8"/>
      <c r="ANI78" s="8"/>
      <c r="ANJ78" s="8"/>
      <c r="ANK78" s="8"/>
      <c r="ANL78" s="8"/>
      <c r="ANM78" s="8"/>
      <c r="ANN78" s="8"/>
      <c r="ANO78" s="8"/>
      <c r="ANP78" s="8"/>
      <c r="ANQ78" s="8"/>
      <c r="ANR78" s="8"/>
      <c r="ANS78" s="8"/>
      <c r="ANT78" s="8"/>
      <c r="ANU78" s="8"/>
      <c r="ANV78" s="8"/>
      <c r="ANW78" s="8"/>
      <c r="ANX78" s="8"/>
      <c r="ANY78" s="8"/>
      <c r="ANZ78" s="8"/>
      <c r="AOA78" s="8"/>
      <c r="AOB78" s="8"/>
      <c r="AOC78" s="8"/>
      <c r="AOD78" s="8"/>
      <c r="AOE78" s="8"/>
      <c r="AOF78" s="8"/>
      <c r="AOG78" s="8"/>
      <c r="AOH78" s="8"/>
      <c r="AOI78" s="8"/>
      <c r="AOJ78" s="8"/>
      <c r="AOK78" s="8"/>
      <c r="AOL78" s="8"/>
      <c r="AOM78" s="8"/>
      <c r="AON78" s="8"/>
      <c r="AOO78" s="8"/>
      <c r="AOP78" s="8"/>
      <c r="AOQ78" s="8"/>
      <c r="AOR78" s="8"/>
      <c r="AOS78" s="8"/>
      <c r="AOT78" s="8"/>
      <c r="AOU78" s="8"/>
      <c r="AOV78" s="8"/>
      <c r="AOW78" s="8"/>
      <c r="AOX78" s="8"/>
      <c r="AOY78" s="8"/>
      <c r="AOZ78" s="8"/>
      <c r="APA78" s="8"/>
      <c r="APB78" s="8"/>
      <c r="APC78" s="8"/>
      <c r="APD78" s="8"/>
      <c r="APE78" s="8"/>
      <c r="APF78" s="8"/>
      <c r="APG78" s="8"/>
      <c r="APH78" s="8"/>
      <c r="API78" s="8"/>
      <c r="APJ78" s="8"/>
      <c r="APK78" s="8"/>
      <c r="APL78" s="8"/>
      <c r="APM78" s="8"/>
      <c r="APN78" s="8"/>
      <c r="APO78" s="8"/>
      <c r="APP78" s="8"/>
      <c r="APQ78" s="8"/>
      <c r="APR78" s="8"/>
      <c r="APS78" s="8"/>
      <c r="APT78" s="8"/>
      <c r="APU78" s="8"/>
      <c r="APV78" s="8"/>
      <c r="APW78" s="8"/>
      <c r="APX78" s="8"/>
      <c r="APY78" s="8"/>
      <c r="APZ78" s="8"/>
      <c r="AQA78" s="8"/>
      <c r="AQB78" s="8"/>
      <c r="AQC78" s="8"/>
      <c r="AQD78" s="8"/>
      <c r="AQE78" s="8"/>
      <c r="AQF78" s="8"/>
      <c r="AQG78" s="8"/>
      <c r="AQH78" s="8"/>
      <c r="AQI78" s="8"/>
      <c r="AQJ78" s="8"/>
      <c r="AQK78" s="8"/>
      <c r="AQL78" s="8"/>
      <c r="AQM78" s="8"/>
      <c r="AQN78" s="8"/>
      <c r="AQO78" s="8"/>
      <c r="AQP78" s="8"/>
      <c r="AQQ78" s="8"/>
      <c r="AQR78" s="8"/>
      <c r="AQS78" s="8"/>
      <c r="AQT78" s="8"/>
      <c r="AQU78" s="8"/>
      <c r="AQV78" s="8"/>
      <c r="AQW78" s="8"/>
      <c r="AQX78" s="8"/>
      <c r="AQY78" s="8"/>
      <c r="AQZ78" s="8"/>
      <c r="ARA78" s="8"/>
      <c r="ARB78" s="8"/>
      <c r="ARC78" s="8"/>
      <c r="ARD78" s="8"/>
      <c r="ARE78" s="8"/>
      <c r="ARF78" s="8"/>
      <c r="ARG78" s="8"/>
      <c r="ARH78" s="8"/>
      <c r="ARI78" s="8"/>
      <c r="ARJ78" s="8"/>
      <c r="ARK78" s="8"/>
      <c r="ARL78" s="8"/>
      <c r="ARM78" s="8"/>
      <c r="ARN78" s="8"/>
      <c r="ARO78" s="8"/>
      <c r="ARP78" s="8"/>
      <c r="ARQ78" s="8"/>
      <c r="ARR78" s="8"/>
      <c r="ARS78" s="8"/>
      <c r="ART78" s="8"/>
      <c r="ARU78" s="8"/>
      <c r="ARV78" s="8"/>
      <c r="ARW78" s="8"/>
      <c r="ARX78" s="8"/>
      <c r="ARY78" s="8"/>
      <c r="ARZ78" s="8"/>
      <c r="ASA78" s="8"/>
      <c r="ASB78" s="8"/>
      <c r="ASC78" s="8"/>
      <c r="ASD78" s="8"/>
      <c r="ASE78" s="8"/>
      <c r="ASF78" s="8"/>
      <c r="ASG78" s="8"/>
      <c r="ASH78" s="8"/>
      <c r="ASI78" s="8"/>
      <c r="ASJ78" s="8"/>
      <c r="ASK78" s="8"/>
      <c r="ASL78" s="8"/>
      <c r="ASM78" s="8"/>
      <c r="ASN78" s="8"/>
      <c r="ASO78" s="8"/>
      <c r="ASP78" s="8"/>
      <c r="ASQ78" s="8"/>
      <c r="ASR78" s="8"/>
      <c r="ASS78" s="8"/>
      <c r="AST78" s="8"/>
      <c r="ASU78" s="8"/>
      <c r="ASV78" s="8"/>
      <c r="ASW78" s="8"/>
      <c r="ASX78" s="8"/>
      <c r="ASY78" s="8"/>
      <c r="ASZ78" s="8"/>
      <c r="ATA78" s="8"/>
      <c r="ATB78" s="8"/>
      <c r="ATC78" s="8"/>
      <c r="ATD78" s="8"/>
      <c r="ATE78" s="8"/>
      <c r="ATF78" s="8"/>
      <c r="ATG78" s="8"/>
      <c r="ATH78" s="8"/>
      <c r="ATI78" s="8"/>
      <c r="ATJ78" s="8"/>
      <c r="ATK78" s="8"/>
      <c r="ATL78" s="8"/>
      <c r="ATM78" s="8"/>
      <c r="ATN78" s="8"/>
      <c r="ATO78" s="8"/>
      <c r="ATP78" s="8"/>
      <c r="ATQ78" s="8"/>
      <c r="ATR78" s="8"/>
      <c r="ATS78" s="8"/>
      <c r="ATT78" s="8"/>
      <c r="ATU78" s="8"/>
      <c r="ATV78" s="8"/>
      <c r="ATW78" s="8"/>
      <c r="ATX78" s="8"/>
      <c r="ATY78" s="8"/>
      <c r="ATZ78" s="8"/>
      <c r="AUA78" s="8"/>
      <c r="AUB78" s="8"/>
      <c r="AUC78" s="8"/>
      <c r="AUD78" s="8"/>
      <c r="AUE78" s="8"/>
      <c r="AUF78" s="8"/>
      <c r="AUG78" s="8"/>
      <c r="AUH78" s="8"/>
      <c r="AUI78" s="8"/>
      <c r="AUJ78" s="8"/>
      <c r="AUK78" s="8"/>
      <c r="AUL78" s="8"/>
      <c r="AUM78" s="8"/>
      <c r="AUN78" s="8"/>
      <c r="AUO78" s="8"/>
      <c r="AUP78" s="8"/>
      <c r="AUQ78" s="8"/>
      <c r="AUR78" s="8"/>
      <c r="AUS78" s="8"/>
      <c r="AUT78" s="8"/>
      <c r="AUU78" s="8"/>
      <c r="AUV78" s="8"/>
      <c r="AUW78" s="8"/>
      <c r="AUX78" s="8"/>
      <c r="AUY78" s="8"/>
      <c r="AUZ78" s="8"/>
      <c r="AVA78" s="8"/>
      <c r="AVB78" s="8"/>
      <c r="AVC78" s="8"/>
      <c r="AVD78" s="8"/>
      <c r="AVE78" s="8"/>
      <c r="AVF78" s="8"/>
      <c r="AVG78" s="8"/>
      <c r="AVH78" s="8"/>
      <c r="AVI78" s="8"/>
      <c r="AVJ78" s="8"/>
      <c r="AVK78" s="8"/>
      <c r="AVL78" s="8"/>
      <c r="AVM78" s="8"/>
      <c r="AVN78" s="8"/>
      <c r="AVO78" s="8"/>
      <c r="AVP78" s="8"/>
      <c r="AVQ78" s="8"/>
      <c r="AVR78" s="8"/>
      <c r="AVS78" s="8"/>
      <c r="AVT78" s="8"/>
      <c r="AVU78" s="8"/>
      <c r="AVV78" s="8"/>
      <c r="AVW78" s="8"/>
      <c r="AVX78" s="8"/>
      <c r="AVY78" s="8"/>
      <c r="AVZ78" s="8"/>
      <c r="AWA78" s="8"/>
      <c r="AWB78" s="8"/>
      <c r="AWC78" s="8"/>
      <c r="AWD78" s="8"/>
      <c r="AWE78" s="8"/>
      <c r="AWF78" s="8"/>
      <c r="AWG78" s="8"/>
      <c r="AWH78" s="8"/>
      <c r="AWI78" s="8"/>
      <c r="AWJ78" s="8"/>
      <c r="AWK78" s="8"/>
      <c r="AWL78" s="8"/>
      <c r="AWM78" s="8"/>
      <c r="AWN78" s="8"/>
      <c r="AWO78" s="8"/>
      <c r="AWP78" s="8"/>
      <c r="AWQ78" s="8"/>
      <c r="AWR78" s="8"/>
      <c r="AWS78" s="8"/>
      <c r="AWT78" s="8"/>
      <c r="AWU78" s="8"/>
      <c r="AWV78" s="8"/>
      <c r="AWW78" s="8"/>
      <c r="AWX78" s="8"/>
      <c r="AWY78" s="8"/>
      <c r="AWZ78" s="8"/>
      <c r="AXA78" s="8"/>
      <c r="AXB78" s="8"/>
      <c r="AXC78" s="8"/>
      <c r="AXD78" s="8"/>
      <c r="AXE78" s="8"/>
      <c r="AXF78" s="8"/>
      <c r="AXG78" s="8"/>
      <c r="AXH78" s="8"/>
      <c r="AXI78" s="8"/>
      <c r="AXJ78" s="8"/>
      <c r="AXK78" s="8"/>
      <c r="AXL78" s="8"/>
      <c r="AXM78" s="8"/>
      <c r="AXN78" s="8"/>
      <c r="AXO78" s="8"/>
      <c r="AXP78" s="8"/>
      <c r="AXQ78" s="8"/>
      <c r="AXR78" s="8"/>
      <c r="AXS78" s="8"/>
      <c r="AXT78" s="8"/>
      <c r="AXU78" s="8"/>
      <c r="AXV78" s="8"/>
      <c r="AXW78" s="8"/>
      <c r="AXX78" s="8"/>
      <c r="AXY78" s="8"/>
      <c r="AXZ78" s="8"/>
      <c r="AYA78" s="8"/>
      <c r="AYB78" s="8"/>
      <c r="AYC78" s="8"/>
      <c r="AYD78" s="8"/>
      <c r="AYE78" s="8"/>
      <c r="AYF78" s="8"/>
      <c r="AYG78" s="8"/>
      <c r="AYH78" s="8"/>
      <c r="AYI78" s="8"/>
      <c r="AYJ78" s="8"/>
      <c r="AYK78" s="8"/>
      <c r="AYL78" s="8"/>
      <c r="AYM78" s="8"/>
      <c r="AYN78" s="8"/>
      <c r="AYO78" s="8"/>
      <c r="AYP78" s="8"/>
      <c r="AYQ78" s="8"/>
      <c r="AYR78" s="8"/>
      <c r="AYS78" s="8"/>
      <c r="AYT78" s="8"/>
      <c r="AYU78" s="8"/>
      <c r="AYV78" s="8"/>
      <c r="AYW78" s="8"/>
      <c r="AYX78" s="8"/>
      <c r="AYY78" s="8"/>
      <c r="AYZ78" s="8"/>
      <c r="AZA78" s="8"/>
      <c r="AZB78" s="8"/>
      <c r="AZC78" s="8"/>
      <c r="AZD78" s="8"/>
      <c r="AZE78" s="8"/>
      <c r="AZF78" s="8"/>
      <c r="AZG78" s="8"/>
      <c r="AZH78" s="8"/>
      <c r="AZI78" s="8"/>
      <c r="AZJ78" s="8"/>
      <c r="AZK78" s="8"/>
      <c r="AZL78" s="8"/>
      <c r="AZM78" s="8"/>
      <c r="AZN78" s="8"/>
      <c r="AZO78" s="8"/>
      <c r="AZP78" s="8"/>
      <c r="AZQ78" s="8"/>
      <c r="AZR78" s="8"/>
      <c r="AZS78" s="8"/>
      <c r="AZT78" s="8"/>
      <c r="AZU78" s="8"/>
      <c r="AZV78" s="8"/>
      <c r="AZW78" s="8"/>
      <c r="AZX78" s="8"/>
      <c r="AZY78" s="8"/>
      <c r="AZZ78" s="8"/>
      <c r="BAA78" s="8"/>
      <c r="BAB78" s="8"/>
      <c r="BAC78" s="8"/>
      <c r="BAD78" s="8"/>
      <c r="BAE78" s="8"/>
      <c r="BAF78" s="8"/>
      <c r="BAG78" s="8"/>
      <c r="BAH78" s="8"/>
      <c r="BAI78" s="8"/>
      <c r="BAJ78" s="8"/>
      <c r="BAK78" s="8"/>
      <c r="BAL78" s="8"/>
      <c r="BAM78" s="8"/>
      <c r="BAN78" s="8"/>
      <c r="BAO78" s="8"/>
      <c r="BAP78" s="8"/>
      <c r="BAQ78" s="8"/>
      <c r="BAR78" s="8"/>
      <c r="BAS78" s="8"/>
      <c r="BAT78" s="8"/>
      <c r="BAU78" s="8"/>
      <c r="BAV78" s="8"/>
      <c r="BAW78" s="8"/>
      <c r="BAX78" s="8"/>
      <c r="BAY78" s="8"/>
      <c r="BAZ78" s="8"/>
      <c r="BBA78" s="8"/>
      <c r="BBB78" s="8"/>
      <c r="BBC78" s="8"/>
      <c r="BBD78" s="8"/>
      <c r="BBE78" s="8"/>
      <c r="BBF78" s="8"/>
      <c r="BBG78" s="8"/>
      <c r="BBH78" s="8"/>
      <c r="BBI78" s="8"/>
      <c r="BBJ78" s="8"/>
      <c r="BBK78" s="8"/>
      <c r="BBL78" s="8"/>
      <c r="BBM78" s="8"/>
      <c r="BBN78" s="8"/>
      <c r="BBO78" s="8"/>
      <c r="BBP78" s="8"/>
      <c r="BBQ78" s="8"/>
      <c r="BBR78" s="8"/>
      <c r="BBS78" s="8"/>
      <c r="BBT78" s="8"/>
      <c r="BBU78" s="8"/>
      <c r="BBV78" s="8"/>
      <c r="BBW78" s="8"/>
      <c r="BBX78" s="8"/>
      <c r="BBY78" s="8"/>
      <c r="BBZ78" s="8"/>
      <c r="BCA78" s="8"/>
      <c r="BCB78" s="8"/>
      <c r="BCC78" s="8"/>
      <c r="BCD78" s="8"/>
      <c r="BCE78" s="8"/>
      <c r="BCF78" s="8"/>
      <c r="BCG78" s="8"/>
      <c r="BCH78" s="8"/>
      <c r="BCI78" s="8"/>
      <c r="BCJ78" s="8"/>
      <c r="BCK78" s="8"/>
      <c r="BCL78" s="8"/>
      <c r="BCM78" s="8"/>
      <c r="BCN78" s="8"/>
      <c r="BCO78" s="8"/>
      <c r="BCP78" s="8"/>
      <c r="BCQ78" s="8"/>
      <c r="BCR78" s="8"/>
      <c r="BCS78" s="8"/>
      <c r="BCT78" s="8"/>
      <c r="BCU78" s="8"/>
      <c r="BCV78" s="8"/>
      <c r="BCW78" s="8"/>
      <c r="BCX78" s="8"/>
      <c r="BCY78" s="8"/>
      <c r="BCZ78" s="8"/>
      <c r="BDA78" s="8"/>
      <c r="BDB78" s="8"/>
      <c r="BDC78" s="8"/>
      <c r="BDD78" s="8"/>
      <c r="BDE78" s="8"/>
      <c r="BDF78" s="8"/>
      <c r="BDG78" s="8"/>
      <c r="BDH78" s="8"/>
      <c r="BDI78" s="8"/>
      <c r="BDJ78" s="8"/>
      <c r="BDK78" s="8"/>
      <c r="BDL78" s="8"/>
      <c r="BDM78" s="8"/>
      <c r="BDN78" s="8"/>
      <c r="BDO78" s="8"/>
      <c r="BDP78" s="8"/>
      <c r="BDQ78" s="8"/>
      <c r="BDR78" s="8"/>
      <c r="BDS78" s="8"/>
      <c r="BDT78" s="8"/>
      <c r="BDU78" s="8"/>
      <c r="BDV78" s="8"/>
      <c r="BDW78" s="8"/>
      <c r="BDX78" s="8"/>
      <c r="BDY78" s="8"/>
      <c r="BDZ78" s="8"/>
      <c r="BEA78" s="8"/>
      <c r="BEB78" s="8"/>
      <c r="BEC78" s="8"/>
      <c r="BED78" s="8"/>
      <c r="BEE78" s="8"/>
      <c r="BEF78" s="8"/>
      <c r="BEG78" s="8"/>
      <c r="BEH78" s="8"/>
      <c r="BEI78" s="8"/>
      <c r="BEJ78" s="8"/>
      <c r="BEK78" s="8"/>
      <c r="BEL78" s="8"/>
      <c r="BEM78" s="8"/>
      <c r="BEN78" s="8"/>
      <c r="BEO78" s="8"/>
      <c r="BEP78" s="8"/>
      <c r="BEQ78" s="8"/>
      <c r="BER78" s="8"/>
      <c r="BES78" s="8"/>
      <c r="BET78" s="8"/>
      <c r="BEU78" s="8"/>
      <c r="BEV78" s="8"/>
      <c r="BEW78" s="8"/>
      <c r="BEX78" s="8"/>
      <c r="BEY78" s="8"/>
      <c r="BEZ78" s="8"/>
      <c r="BFA78" s="8"/>
      <c r="BFB78" s="8"/>
      <c r="BFC78" s="8"/>
      <c r="BFD78" s="8"/>
      <c r="BFE78" s="8"/>
      <c r="BFF78" s="8"/>
      <c r="BFG78" s="8"/>
      <c r="BFH78" s="8"/>
      <c r="BFI78" s="8"/>
      <c r="BFJ78" s="8"/>
      <c r="BFK78" s="8"/>
      <c r="BFL78" s="8"/>
      <c r="BFM78" s="8"/>
      <c r="BFN78" s="8"/>
      <c r="BFO78" s="8"/>
      <c r="BFP78" s="8"/>
      <c r="BFQ78" s="8"/>
      <c r="BFR78" s="8"/>
      <c r="BFS78" s="8"/>
      <c r="BFT78" s="8"/>
      <c r="BFU78" s="8"/>
      <c r="BFV78" s="8"/>
      <c r="BFW78" s="8"/>
      <c r="BFX78" s="8"/>
      <c r="BFY78" s="8"/>
      <c r="BFZ78" s="8"/>
      <c r="BGA78" s="8"/>
      <c r="BGB78" s="8"/>
      <c r="BGC78" s="8"/>
      <c r="BGD78" s="8"/>
      <c r="BGE78" s="8"/>
      <c r="BGF78" s="8"/>
      <c r="BGG78" s="8"/>
      <c r="BGH78" s="8"/>
      <c r="BGI78" s="8"/>
      <c r="BGJ78" s="8"/>
      <c r="BGK78" s="8"/>
      <c r="BGL78" s="8"/>
      <c r="BGM78" s="8"/>
      <c r="BGN78" s="8"/>
      <c r="BGO78" s="8"/>
      <c r="BGP78" s="8"/>
      <c r="BGQ78" s="8"/>
      <c r="BGR78" s="8"/>
      <c r="BGS78" s="8"/>
      <c r="BGT78" s="8"/>
      <c r="BGU78" s="8"/>
      <c r="BGV78" s="8"/>
      <c r="BGW78" s="8"/>
      <c r="BGX78" s="8"/>
      <c r="BGY78" s="8"/>
      <c r="BGZ78" s="8"/>
      <c r="BHA78" s="8"/>
      <c r="BHB78" s="8"/>
      <c r="BHC78" s="8"/>
      <c r="BHD78" s="8"/>
      <c r="BHE78" s="8"/>
      <c r="BHF78" s="8"/>
      <c r="BHG78" s="8"/>
      <c r="BHH78" s="8"/>
      <c r="BHI78" s="8"/>
      <c r="BHJ78" s="8"/>
      <c r="BHK78" s="8"/>
      <c r="BHL78" s="8"/>
      <c r="BHM78" s="8"/>
      <c r="BHN78" s="8"/>
      <c r="BHO78" s="8"/>
      <c r="BHP78" s="8"/>
      <c r="BHQ78" s="8"/>
      <c r="BHR78" s="8"/>
      <c r="BHS78" s="8"/>
      <c r="BHT78" s="8"/>
      <c r="BHU78" s="8"/>
      <c r="BHV78" s="8"/>
      <c r="BHW78" s="8"/>
      <c r="BHX78" s="8"/>
      <c r="BHY78" s="8"/>
      <c r="BHZ78" s="8"/>
      <c r="BIA78" s="8"/>
      <c r="BIB78" s="8"/>
      <c r="BIC78" s="8"/>
      <c r="BID78" s="8"/>
      <c r="BIE78" s="8"/>
      <c r="BIF78" s="8"/>
      <c r="BIG78" s="8"/>
      <c r="BIH78" s="8"/>
      <c r="BII78" s="8"/>
      <c r="BIJ78" s="8"/>
      <c r="BIK78" s="8"/>
      <c r="BIL78" s="8"/>
      <c r="BIM78" s="8"/>
      <c r="BIN78" s="8"/>
      <c r="BIO78" s="8"/>
      <c r="BIP78" s="8"/>
      <c r="BIQ78" s="8"/>
      <c r="BIR78" s="8"/>
      <c r="BIS78" s="8"/>
      <c r="BIT78" s="8"/>
      <c r="BIU78" s="8"/>
      <c r="BIV78" s="8"/>
      <c r="BIW78" s="8"/>
      <c r="BIX78" s="8"/>
      <c r="BIY78" s="8"/>
      <c r="BIZ78" s="8"/>
      <c r="BJA78" s="8"/>
      <c r="BJB78" s="8"/>
      <c r="BJC78" s="8"/>
      <c r="BJD78" s="8"/>
      <c r="BJE78" s="8"/>
      <c r="BJF78" s="8"/>
      <c r="BJG78" s="8"/>
      <c r="BJH78" s="8"/>
      <c r="BJI78" s="8"/>
      <c r="BJJ78" s="8"/>
      <c r="BJK78" s="8"/>
      <c r="BJL78" s="8"/>
      <c r="BJM78" s="8"/>
      <c r="BJN78" s="8"/>
      <c r="BJO78" s="8"/>
      <c r="BJP78" s="8"/>
      <c r="BJQ78" s="8"/>
      <c r="BJR78" s="8"/>
      <c r="BJS78" s="8"/>
      <c r="BJT78" s="8"/>
      <c r="BJU78" s="8"/>
      <c r="BJV78" s="8"/>
      <c r="BJW78" s="8"/>
      <c r="BJX78" s="8"/>
      <c r="BJY78" s="8"/>
      <c r="BJZ78" s="8"/>
      <c r="BKA78" s="8"/>
      <c r="BKB78" s="8"/>
      <c r="BKC78" s="8"/>
      <c r="BKD78" s="8"/>
      <c r="BKE78" s="8"/>
      <c r="BKF78" s="8"/>
      <c r="BKG78" s="8"/>
      <c r="BKH78" s="8"/>
      <c r="BKI78" s="8"/>
      <c r="BKJ78" s="8"/>
      <c r="BKK78" s="8"/>
      <c r="BKL78" s="8"/>
      <c r="BKM78" s="8"/>
      <c r="BKN78" s="8"/>
      <c r="BKO78" s="8"/>
      <c r="BKP78" s="8"/>
      <c r="BKQ78" s="8"/>
      <c r="BKR78" s="8"/>
      <c r="BKS78" s="8"/>
      <c r="BKT78" s="8"/>
      <c r="BKU78" s="8"/>
      <c r="BKV78" s="8"/>
      <c r="BKW78" s="8"/>
      <c r="BKX78" s="8"/>
      <c r="BKY78" s="8"/>
      <c r="BKZ78" s="8"/>
      <c r="BLA78" s="8"/>
      <c r="BLB78" s="8"/>
      <c r="BLC78" s="8"/>
      <c r="BLD78" s="8"/>
      <c r="BLE78" s="8"/>
      <c r="BLF78" s="8"/>
      <c r="BLG78" s="8"/>
      <c r="BLH78" s="8"/>
      <c r="BLI78" s="8"/>
      <c r="BLJ78" s="8"/>
      <c r="BLK78" s="8"/>
      <c r="BLL78" s="8"/>
      <c r="BLM78" s="8"/>
      <c r="BLN78" s="8"/>
      <c r="BLO78" s="8"/>
      <c r="BLP78" s="8"/>
      <c r="BLQ78" s="8"/>
      <c r="BLR78" s="8"/>
      <c r="BLS78" s="8"/>
      <c r="BLT78" s="8"/>
      <c r="BLU78" s="8"/>
      <c r="BLV78" s="8"/>
      <c r="BLW78" s="8"/>
      <c r="BLX78" s="8"/>
      <c r="BLY78" s="8"/>
      <c r="BLZ78" s="8"/>
      <c r="BMA78" s="8"/>
      <c r="BMB78" s="8"/>
      <c r="BMC78" s="8"/>
      <c r="BMD78" s="8"/>
      <c r="BME78" s="8"/>
      <c r="BMF78" s="8"/>
      <c r="BMG78" s="8"/>
      <c r="BMH78" s="8"/>
      <c r="BMI78" s="8"/>
      <c r="BMJ78" s="8"/>
      <c r="BMK78" s="8"/>
      <c r="BML78" s="8"/>
      <c r="BMM78" s="8"/>
      <c r="BMN78" s="8"/>
      <c r="BMO78" s="8"/>
      <c r="BMP78" s="8"/>
      <c r="BMQ78" s="8"/>
      <c r="BMR78" s="8"/>
      <c r="BMS78" s="8"/>
      <c r="BMT78" s="8"/>
      <c r="BMU78" s="8"/>
      <c r="BMV78" s="8"/>
      <c r="BMW78" s="8"/>
      <c r="BMX78" s="8"/>
      <c r="BMY78" s="8"/>
      <c r="BMZ78" s="8"/>
      <c r="BNA78" s="8"/>
      <c r="BNB78" s="8"/>
      <c r="BNC78" s="8"/>
      <c r="BND78" s="8"/>
      <c r="BNE78" s="8"/>
      <c r="BNF78" s="8"/>
      <c r="BNG78" s="8"/>
      <c r="BNH78" s="8"/>
      <c r="BNI78" s="8"/>
      <c r="BNJ78" s="8"/>
      <c r="BNK78" s="8"/>
      <c r="BNL78" s="8"/>
      <c r="BNM78" s="8"/>
      <c r="BNN78" s="8"/>
      <c r="BNO78" s="8"/>
      <c r="BNP78" s="8"/>
      <c r="BNQ78" s="8"/>
      <c r="BNR78" s="8"/>
      <c r="BNS78" s="8"/>
      <c r="BNT78" s="8"/>
      <c r="BNU78" s="8"/>
      <c r="BNV78" s="8"/>
      <c r="BNW78" s="8"/>
      <c r="BNX78" s="8"/>
      <c r="BNY78" s="8"/>
      <c r="BNZ78" s="8"/>
      <c r="BOA78" s="8"/>
      <c r="BOB78" s="8"/>
      <c r="BOC78" s="8"/>
      <c r="BOD78" s="8"/>
      <c r="BOE78" s="8"/>
      <c r="BOF78" s="8"/>
      <c r="BOG78" s="8"/>
      <c r="BOH78" s="8"/>
      <c r="BOI78" s="8"/>
      <c r="BOJ78" s="8"/>
      <c r="BOK78" s="8"/>
      <c r="BOL78" s="8"/>
      <c r="BOM78" s="8"/>
      <c r="BON78" s="8"/>
      <c r="BOO78" s="8"/>
      <c r="BOP78" s="8"/>
      <c r="BOQ78" s="8"/>
      <c r="BOR78" s="8"/>
      <c r="BOS78" s="8"/>
      <c r="BOT78" s="8"/>
      <c r="BOU78" s="8"/>
      <c r="BOV78" s="8"/>
      <c r="BOW78" s="8"/>
      <c r="BOX78" s="8"/>
      <c r="BOY78" s="8"/>
      <c r="BOZ78" s="8"/>
      <c r="BPA78" s="8"/>
      <c r="BPB78" s="8"/>
      <c r="BPC78" s="8"/>
      <c r="BPD78" s="8"/>
      <c r="BPE78" s="8"/>
      <c r="BPF78" s="8"/>
      <c r="BPG78" s="8"/>
      <c r="BPH78" s="8"/>
      <c r="BPI78" s="8"/>
      <c r="BPJ78" s="8"/>
      <c r="BPK78" s="8"/>
      <c r="BPL78" s="8"/>
      <c r="BPM78" s="8"/>
      <c r="BPN78" s="8"/>
      <c r="BPO78" s="8"/>
      <c r="BPP78" s="8"/>
      <c r="BPQ78" s="8"/>
      <c r="BPR78" s="8"/>
      <c r="BPS78" s="8"/>
      <c r="BPT78" s="8"/>
      <c r="BPU78" s="8"/>
      <c r="BPV78" s="8"/>
      <c r="BPW78" s="8"/>
      <c r="BPX78" s="8"/>
      <c r="BPY78" s="8"/>
      <c r="BPZ78" s="8"/>
      <c r="BQA78" s="8"/>
      <c r="BQB78" s="8"/>
      <c r="BQC78" s="8"/>
      <c r="BQD78" s="8"/>
      <c r="BQE78" s="8"/>
      <c r="BQF78" s="8"/>
      <c r="BQG78" s="8"/>
      <c r="BQH78" s="8"/>
      <c r="BQI78" s="8"/>
      <c r="BQJ78" s="8"/>
      <c r="BQK78" s="8"/>
      <c r="BQL78" s="8"/>
      <c r="BQM78" s="8"/>
      <c r="BQN78" s="8"/>
      <c r="BQO78" s="8"/>
      <c r="BQP78" s="8"/>
      <c r="BQQ78" s="8"/>
      <c r="BQR78" s="8"/>
      <c r="BQS78" s="8"/>
      <c r="BQT78" s="8"/>
      <c r="BQU78" s="8"/>
      <c r="BQV78" s="8"/>
      <c r="BQW78" s="8"/>
      <c r="BQX78" s="8"/>
      <c r="BQY78" s="8"/>
      <c r="BQZ78" s="8"/>
      <c r="BRA78" s="8"/>
      <c r="BRB78" s="8"/>
      <c r="BRC78" s="8"/>
      <c r="BRD78" s="8"/>
      <c r="BRE78" s="8"/>
      <c r="BRF78" s="8"/>
      <c r="BRG78" s="8"/>
      <c r="BRH78" s="8"/>
      <c r="BRI78" s="8"/>
      <c r="BRJ78" s="8"/>
      <c r="BRK78" s="8"/>
      <c r="BRL78" s="8"/>
      <c r="BRM78" s="8"/>
      <c r="BRN78" s="8"/>
      <c r="BRO78" s="8"/>
      <c r="BRP78" s="8"/>
      <c r="BRQ78" s="8"/>
      <c r="BRR78" s="8"/>
      <c r="BRS78" s="8"/>
      <c r="BRT78" s="8"/>
      <c r="BRU78" s="8"/>
      <c r="BRV78" s="8"/>
      <c r="BRW78" s="8"/>
      <c r="BRX78" s="8"/>
      <c r="BRY78" s="8"/>
      <c r="BRZ78" s="8"/>
      <c r="BSA78" s="8"/>
      <c r="BSB78" s="8"/>
      <c r="BSC78" s="8"/>
      <c r="BSD78" s="8"/>
      <c r="BSE78" s="8"/>
      <c r="BSF78" s="8"/>
      <c r="BSG78" s="8"/>
      <c r="BSH78" s="8"/>
      <c r="BSI78" s="8"/>
      <c r="BSJ78" s="8"/>
      <c r="BSK78" s="8"/>
      <c r="BSL78" s="8"/>
      <c r="BSM78" s="8"/>
      <c r="BSN78" s="8"/>
      <c r="BSO78" s="8"/>
      <c r="BSP78" s="8"/>
      <c r="BSQ78" s="8"/>
      <c r="BSR78" s="8"/>
      <c r="BSS78" s="8"/>
      <c r="BST78" s="8"/>
      <c r="BSU78" s="8"/>
      <c r="BSV78" s="8"/>
      <c r="BSW78" s="8"/>
      <c r="BSX78" s="8"/>
      <c r="BSY78" s="8"/>
      <c r="BSZ78" s="8"/>
      <c r="BTA78" s="8"/>
      <c r="BTB78" s="8"/>
      <c r="BTC78" s="8"/>
      <c r="BTD78" s="8"/>
      <c r="BTE78" s="8"/>
      <c r="BTF78" s="8"/>
      <c r="BTG78" s="8"/>
      <c r="BTH78" s="8"/>
      <c r="BTI78" s="8"/>
      <c r="BTJ78" s="8"/>
      <c r="BTK78" s="8"/>
      <c r="BTL78" s="8"/>
      <c r="BTM78" s="8"/>
      <c r="BTN78" s="8"/>
      <c r="BTO78" s="8"/>
      <c r="BTP78" s="8"/>
      <c r="BTQ78" s="8"/>
      <c r="BTR78" s="8"/>
      <c r="BTS78" s="8"/>
      <c r="BTT78" s="8"/>
      <c r="BTU78" s="8"/>
      <c r="BTV78" s="8"/>
      <c r="BTW78" s="8"/>
      <c r="BTX78" s="8"/>
      <c r="BTY78" s="8"/>
      <c r="BTZ78" s="8"/>
      <c r="BUA78" s="8"/>
      <c r="BUB78" s="8"/>
      <c r="BUC78" s="8"/>
      <c r="BUD78" s="8"/>
      <c r="BUE78" s="8"/>
      <c r="BUF78" s="8"/>
      <c r="BUG78" s="8"/>
      <c r="BUH78" s="8"/>
      <c r="BUI78" s="8"/>
      <c r="BUJ78" s="8"/>
      <c r="BUK78" s="8"/>
      <c r="BUL78" s="8"/>
      <c r="BUM78" s="8"/>
      <c r="BUN78" s="8"/>
      <c r="BUO78" s="8"/>
      <c r="BUP78" s="8"/>
      <c r="BUQ78" s="8"/>
      <c r="BUR78" s="8"/>
      <c r="BUS78" s="8"/>
      <c r="BUT78" s="8"/>
      <c r="BUU78" s="8"/>
      <c r="BUV78" s="8"/>
      <c r="BUW78" s="8"/>
      <c r="BUX78" s="8"/>
      <c r="BUY78" s="8"/>
      <c r="BUZ78" s="8"/>
      <c r="BVA78" s="8"/>
      <c r="BVB78" s="8"/>
      <c r="BVC78" s="8"/>
      <c r="BVD78" s="8"/>
      <c r="BVE78" s="8"/>
      <c r="BVF78" s="8"/>
      <c r="BVG78" s="8"/>
      <c r="BVH78" s="8"/>
      <c r="BVI78" s="8"/>
      <c r="BVJ78" s="8"/>
      <c r="BVK78" s="8"/>
      <c r="BVL78" s="8"/>
      <c r="BVM78" s="8"/>
      <c r="BVN78" s="8"/>
      <c r="BVO78" s="8"/>
      <c r="BVP78" s="8"/>
      <c r="BVQ78" s="8"/>
      <c r="BVR78" s="8"/>
      <c r="BVS78" s="8"/>
      <c r="BVT78" s="8"/>
      <c r="BVU78" s="8"/>
      <c r="BVV78" s="8"/>
      <c r="BVW78" s="8"/>
      <c r="BVX78" s="8"/>
      <c r="BVY78" s="8"/>
      <c r="BVZ78" s="8"/>
      <c r="BWA78" s="8"/>
      <c r="BWB78" s="8"/>
      <c r="BWC78" s="8"/>
      <c r="BWD78" s="8"/>
      <c r="BWE78" s="8"/>
      <c r="BWF78" s="8"/>
      <c r="BWG78" s="8"/>
      <c r="BWH78" s="8"/>
      <c r="BWI78" s="8"/>
      <c r="BWJ78" s="8"/>
      <c r="BWK78" s="8"/>
      <c r="BWL78" s="8"/>
      <c r="BWM78" s="8"/>
      <c r="BWN78" s="8"/>
      <c r="BWO78" s="8"/>
      <c r="BWP78" s="8"/>
      <c r="BWQ78" s="8"/>
    </row>
    <row r="79" spans="1:1967" s="547" customFormat="1" ht="102" customHeight="1">
      <c r="A79" s="9" t="s">
        <v>6127</v>
      </c>
      <c r="B79" s="100" t="s">
        <v>97</v>
      </c>
      <c r="C79" s="111" t="s">
        <v>636</v>
      </c>
      <c r="D79" s="3" t="s">
        <v>1229</v>
      </c>
      <c r="E79" s="3" t="s">
        <v>1231</v>
      </c>
      <c r="F79" s="3"/>
      <c r="G79" s="3" t="s">
        <v>385</v>
      </c>
      <c r="H79" s="20">
        <v>0.6</v>
      </c>
      <c r="I79" s="34">
        <v>470000000</v>
      </c>
      <c r="J79" s="21" t="s">
        <v>1314</v>
      </c>
      <c r="K79" s="3" t="s">
        <v>1323</v>
      </c>
      <c r="L79" s="137" t="s">
        <v>3397</v>
      </c>
      <c r="M79" s="140" t="s">
        <v>383</v>
      </c>
      <c r="N79" s="345" t="s">
        <v>1925</v>
      </c>
      <c r="O79" s="3" t="s">
        <v>1366</v>
      </c>
      <c r="P79" s="7" t="s">
        <v>1338</v>
      </c>
      <c r="Q79" s="3" t="s">
        <v>1186</v>
      </c>
      <c r="R79" s="77">
        <v>1114</v>
      </c>
      <c r="S79" s="19">
        <v>483.75</v>
      </c>
      <c r="T79" s="83">
        <f>R79*S79</f>
        <v>538897.5</v>
      </c>
      <c r="U79" s="83">
        <f t="shared" si="0"/>
        <v>603565.20000000007</v>
      </c>
      <c r="V79" s="102" t="s">
        <v>1315</v>
      </c>
      <c r="W79" s="147" t="s">
        <v>1394</v>
      </c>
      <c r="X79" s="9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8"/>
      <c r="CQ79" s="8"/>
      <c r="CR79" s="8"/>
      <c r="CS79" s="8"/>
      <c r="CT79" s="8"/>
      <c r="CU79" s="8"/>
      <c r="CV79" s="8"/>
      <c r="CW79" s="8"/>
      <c r="CX79" s="8"/>
      <c r="CY79" s="8"/>
      <c r="CZ79" s="8"/>
      <c r="DA79" s="8"/>
      <c r="DB79" s="8"/>
      <c r="DC79" s="8"/>
      <c r="DD79" s="8"/>
      <c r="DE79" s="8"/>
      <c r="DF79" s="8"/>
      <c r="DG79" s="8"/>
      <c r="DH79" s="8"/>
      <c r="DI79" s="8"/>
      <c r="DJ79" s="8"/>
      <c r="DK79" s="8"/>
      <c r="DL79" s="8"/>
      <c r="DM79" s="8"/>
      <c r="DN79" s="8"/>
      <c r="DO79" s="8"/>
      <c r="DP79" s="8"/>
      <c r="DQ79" s="8"/>
      <c r="DR79" s="8"/>
      <c r="DS79" s="8"/>
      <c r="DT79" s="8"/>
      <c r="DU79" s="8"/>
      <c r="DV79" s="8"/>
      <c r="DW79" s="8"/>
      <c r="DX79" s="8"/>
      <c r="DY79" s="8"/>
      <c r="DZ79" s="8"/>
      <c r="EA79" s="8"/>
      <c r="EB79" s="8"/>
      <c r="EC79" s="8"/>
      <c r="ED79" s="8"/>
      <c r="EE79" s="8"/>
      <c r="EF79" s="8"/>
      <c r="EG79" s="8"/>
      <c r="EH79" s="8"/>
      <c r="EI79" s="8"/>
      <c r="EJ79" s="8"/>
      <c r="EK79" s="8"/>
      <c r="EL79" s="8"/>
      <c r="EM79" s="8"/>
      <c r="EN79" s="8"/>
      <c r="EO79" s="8"/>
      <c r="EP79" s="8"/>
      <c r="EQ79" s="8"/>
      <c r="ER79" s="8"/>
      <c r="ES79" s="8"/>
      <c r="ET79" s="8"/>
      <c r="EU79" s="8"/>
      <c r="EV79" s="8"/>
      <c r="EW79" s="8"/>
      <c r="EX79" s="8"/>
      <c r="EY79" s="8"/>
      <c r="EZ79" s="8"/>
      <c r="FA79" s="8"/>
      <c r="FB79" s="8"/>
      <c r="FC79" s="8"/>
      <c r="FD79" s="8"/>
      <c r="FE79" s="8"/>
      <c r="FF79" s="8"/>
      <c r="FG79" s="8"/>
      <c r="FH79" s="8"/>
      <c r="FI79" s="8"/>
      <c r="FJ79" s="8"/>
      <c r="FK79" s="8"/>
      <c r="FL79" s="8"/>
      <c r="FM79" s="8"/>
      <c r="FN79" s="8"/>
      <c r="FO79" s="8"/>
      <c r="FP79" s="8"/>
      <c r="FQ79" s="8"/>
      <c r="FR79" s="8"/>
      <c r="FS79" s="8"/>
      <c r="FT79" s="8"/>
      <c r="FU79" s="8"/>
      <c r="FV79" s="8"/>
      <c r="FW79" s="8"/>
      <c r="FX79" s="8"/>
      <c r="FY79" s="8"/>
      <c r="FZ79" s="8"/>
      <c r="GA79" s="8"/>
      <c r="GB79" s="8"/>
      <c r="GC79" s="8"/>
      <c r="GD79" s="8"/>
      <c r="GE79" s="8"/>
      <c r="GF79" s="8"/>
      <c r="GG79" s="8"/>
      <c r="GH79" s="8"/>
      <c r="GI79" s="8"/>
      <c r="GJ79" s="8"/>
      <c r="GK79" s="8"/>
      <c r="GL79" s="8"/>
      <c r="GM79" s="8"/>
      <c r="GN79" s="8"/>
      <c r="GO79" s="8"/>
      <c r="GP79" s="8"/>
      <c r="GQ79" s="8"/>
      <c r="GR79" s="8"/>
      <c r="GS79" s="8"/>
      <c r="GT79" s="8"/>
      <c r="GU79" s="8"/>
      <c r="GV79" s="8"/>
      <c r="GW79" s="8"/>
      <c r="GX79" s="8"/>
      <c r="GY79" s="8"/>
      <c r="GZ79" s="8"/>
      <c r="HA79" s="8"/>
      <c r="HB79" s="8"/>
      <c r="HC79" s="8"/>
      <c r="HD79" s="8"/>
      <c r="HE79" s="8"/>
      <c r="HF79" s="8"/>
      <c r="HG79" s="8"/>
      <c r="HH79" s="8"/>
      <c r="HI79" s="8"/>
      <c r="HJ79" s="8"/>
      <c r="HK79" s="8"/>
      <c r="HL79" s="8"/>
      <c r="HM79" s="8"/>
      <c r="HN79" s="8"/>
      <c r="HO79" s="8"/>
      <c r="HP79" s="8"/>
      <c r="HQ79" s="8"/>
      <c r="HR79" s="8"/>
      <c r="HS79" s="8"/>
      <c r="HT79" s="8"/>
      <c r="HU79" s="8"/>
      <c r="HV79" s="8"/>
      <c r="HW79" s="8"/>
      <c r="HX79" s="8"/>
      <c r="HY79" s="8"/>
      <c r="HZ79" s="8"/>
      <c r="IA79" s="8"/>
      <c r="IB79" s="8"/>
      <c r="IC79" s="8"/>
      <c r="ID79" s="8"/>
      <c r="IE79" s="8"/>
      <c r="IF79" s="8"/>
      <c r="IG79" s="8"/>
      <c r="IH79" s="8"/>
      <c r="II79" s="8"/>
      <c r="IJ79" s="8"/>
      <c r="IK79" s="8"/>
      <c r="IL79" s="8"/>
      <c r="IM79" s="8"/>
      <c r="IN79" s="8"/>
      <c r="IO79" s="8"/>
      <c r="IP79" s="8"/>
      <c r="IQ79" s="8"/>
      <c r="IR79" s="8"/>
      <c r="IS79" s="8"/>
      <c r="IT79" s="8"/>
      <c r="IU79" s="8"/>
      <c r="IV79" s="8"/>
      <c r="IW79" s="8"/>
      <c r="IX79" s="8"/>
      <c r="IY79" s="8"/>
      <c r="IZ79" s="8"/>
      <c r="JA79" s="8"/>
      <c r="JB79" s="8"/>
      <c r="JC79" s="8"/>
      <c r="JD79" s="8"/>
      <c r="JE79" s="8"/>
      <c r="JF79" s="8"/>
      <c r="JG79" s="8"/>
      <c r="JH79" s="8"/>
      <c r="JI79" s="8"/>
      <c r="JJ79" s="8"/>
      <c r="JK79" s="8"/>
      <c r="JL79" s="8"/>
      <c r="JM79" s="8"/>
      <c r="JN79" s="8"/>
      <c r="JO79" s="8"/>
      <c r="JP79" s="8"/>
      <c r="JQ79" s="8"/>
      <c r="JR79" s="8"/>
      <c r="JS79" s="8"/>
      <c r="JT79" s="8"/>
      <c r="JU79" s="8"/>
      <c r="JV79" s="8"/>
      <c r="JW79" s="8"/>
      <c r="JX79" s="8"/>
      <c r="JY79" s="8"/>
      <c r="JZ79" s="8"/>
      <c r="KA79" s="8"/>
      <c r="KB79" s="8"/>
      <c r="KC79" s="8"/>
      <c r="KD79" s="8"/>
      <c r="KE79" s="8"/>
      <c r="KF79" s="8"/>
      <c r="KG79" s="8"/>
      <c r="KH79" s="8"/>
      <c r="KI79" s="8"/>
      <c r="KJ79" s="8"/>
      <c r="KK79" s="8"/>
      <c r="KL79" s="8"/>
      <c r="KM79" s="8"/>
      <c r="KN79" s="8"/>
      <c r="KO79" s="8"/>
      <c r="KP79" s="8"/>
      <c r="KQ79" s="8"/>
      <c r="KR79" s="8"/>
      <c r="KS79" s="8"/>
      <c r="KT79" s="8"/>
      <c r="KU79" s="8"/>
      <c r="KV79" s="8"/>
      <c r="KW79" s="8"/>
      <c r="KX79" s="8"/>
      <c r="KY79" s="8"/>
      <c r="KZ79" s="8"/>
      <c r="LA79" s="8"/>
      <c r="LB79" s="8"/>
      <c r="LC79" s="8"/>
      <c r="LD79" s="8"/>
      <c r="LE79" s="8"/>
      <c r="LF79" s="8"/>
      <c r="LG79" s="8"/>
      <c r="LH79" s="8"/>
      <c r="LI79" s="8"/>
      <c r="LJ79" s="8"/>
      <c r="LK79" s="8"/>
      <c r="LL79" s="8"/>
      <c r="LM79" s="8"/>
      <c r="LN79" s="8"/>
      <c r="LO79" s="8"/>
      <c r="LP79" s="8"/>
      <c r="LQ79" s="8"/>
      <c r="LR79" s="8"/>
      <c r="LS79" s="8"/>
      <c r="LT79" s="8"/>
      <c r="LU79" s="8"/>
      <c r="LV79" s="8"/>
      <c r="LW79" s="8"/>
      <c r="LX79" s="8"/>
      <c r="LY79" s="8"/>
      <c r="LZ79" s="8"/>
      <c r="MA79" s="8"/>
      <c r="MB79" s="8"/>
      <c r="MC79" s="8"/>
      <c r="MD79" s="8"/>
      <c r="ME79" s="8"/>
      <c r="MF79" s="8"/>
      <c r="MG79" s="8"/>
      <c r="MH79" s="8"/>
      <c r="MI79" s="8"/>
      <c r="MJ79" s="8"/>
      <c r="MK79" s="8"/>
      <c r="ML79" s="8"/>
      <c r="MM79" s="8"/>
      <c r="MN79" s="8"/>
      <c r="MO79" s="8"/>
      <c r="MP79" s="8"/>
      <c r="MQ79" s="8"/>
      <c r="MR79" s="8"/>
      <c r="MS79" s="8"/>
      <c r="MT79" s="8"/>
      <c r="MU79" s="8"/>
      <c r="MV79" s="8"/>
      <c r="MW79" s="8"/>
      <c r="MX79" s="8"/>
      <c r="MY79" s="8"/>
      <c r="MZ79" s="8"/>
      <c r="NA79" s="8"/>
      <c r="NB79" s="8"/>
      <c r="NC79" s="8"/>
      <c r="ND79" s="8"/>
      <c r="NE79" s="8"/>
      <c r="NF79" s="8"/>
      <c r="NG79" s="8"/>
      <c r="NH79" s="8"/>
      <c r="NI79" s="8"/>
      <c r="NJ79" s="8"/>
      <c r="NK79" s="8"/>
      <c r="NL79" s="8"/>
      <c r="NM79" s="8"/>
      <c r="NN79" s="8"/>
      <c r="NO79" s="8"/>
      <c r="NP79" s="8"/>
      <c r="NQ79" s="8"/>
      <c r="NR79" s="8"/>
      <c r="NS79" s="8"/>
      <c r="NT79" s="8"/>
      <c r="NU79" s="8"/>
      <c r="NV79" s="8"/>
      <c r="NW79" s="8"/>
      <c r="NX79" s="8"/>
      <c r="NY79" s="8"/>
      <c r="NZ79" s="8"/>
      <c r="OA79" s="8"/>
      <c r="OB79" s="8"/>
      <c r="OC79" s="8"/>
      <c r="OD79" s="8"/>
      <c r="OE79" s="8"/>
      <c r="OF79" s="8"/>
      <c r="OG79" s="8"/>
      <c r="OH79" s="8"/>
      <c r="OI79" s="8"/>
      <c r="OJ79" s="8"/>
      <c r="OK79" s="8"/>
      <c r="OL79" s="8"/>
      <c r="OM79" s="8"/>
      <c r="ON79" s="8"/>
      <c r="OO79" s="8"/>
      <c r="OP79" s="8"/>
      <c r="OQ79" s="8"/>
      <c r="OR79" s="8"/>
      <c r="OS79" s="8"/>
      <c r="OT79" s="8"/>
      <c r="OU79" s="8"/>
      <c r="OV79" s="8"/>
      <c r="OW79" s="8"/>
      <c r="OX79" s="8"/>
      <c r="OY79" s="8"/>
      <c r="OZ79" s="8"/>
      <c r="PA79" s="8"/>
      <c r="PB79" s="8"/>
      <c r="PC79" s="8"/>
      <c r="PD79" s="8"/>
      <c r="PE79" s="8"/>
      <c r="PF79" s="8"/>
      <c r="PG79" s="8"/>
      <c r="PH79" s="8"/>
      <c r="PI79" s="8"/>
      <c r="PJ79" s="8"/>
      <c r="PK79" s="8"/>
      <c r="PL79" s="8"/>
      <c r="PM79" s="8"/>
      <c r="PN79" s="8"/>
      <c r="PO79" s="8"/>
      <c r="PP79" s="8"/>
      <c r="PQ79" s="8"/>
      <c r="PR79" s="8"/>
      <c r="PS79" s="8"/>
      <c r="PT79" s="8"/>
      <c r="PU79" s="8"/>
      <c r="PV79" s="8"/>
      <c r="PW79" s="8"/>
      <c r="PX79" s="8"/>
      <c r="PY79" s="8"/>
      <c r="PZ79" s="8"/>
      <c r="QA79" s="8"/>
      <c r="QB79" s="8"/>
      <c r="QC79" s="8"/>
      <c r="QD79" s="8"/>
      <c r="QE79" s="8"/>
      <c r="QF79" s="8"/>
      <c r="QG79" s="8"/>
      <c r="QH79" s="8"/>
      <c r="QI79" s="8"/>
      <c r="QJ79" s="8"/>
      <c r="QK79" s="8"/>
      <c r="QL79" s="8"/>
      <c r="QM79" s="8"/>
      <c r="QN79" s="8"/>
      <c r="QO79" s="8"/>
      <c r="QP79" s="8"/>
      <c r="QQ79" s="8"/>
      <c r="QR79" s="8"/>
      <c r="QS79" s="8"/>
      <c r="QT79" s="8"/>
      <c r="QU79" s="8"/>
      <c r="QV79" s="8"/>
      <c r="QW79" s="8"/>
      <c r="QX79" s="8"/>
      <c r="QY79" s="8"/>
      <c r="QZ79" s="8"/>
      <c r="RA79" s="8"/>
      <c r="RB79" s="8"/>
      <c r="RC79" s="8"/>
      <c r="RD79" s="8"/>
      <c r="RE79" s="8"/>
      <c r="RF79" s="8"/>
      <c r="RG79" s="8"/>
      <c r="RH79" s="8"/>
      <c r="RI79" s="8"/>
      <c r="RJ79" s="8"/>
      <c r="RK79" s="8"/>
      <c r="RL79" s="8"/>
      <c r="RM79" s="8"/>
      <c r="RN79" s="8"/>
      <c r="RO79" s="8"/>
      <c r="RP79" s="8"/>
      <c r="RQ79" s="8"/>
      <c r="RR79" s="8"/>
      <c r="RS79" s="8"/>
      <c r="RT79" s="8"/>
      <c r="RU79" s="8"/>
      <c r="RV79" s="8"/>
      <c r="RW79" s="8"/>
      <c r="RX79" s="8"/>
      <c r="RY79" s="8"/>
      <c r="RZ79" s="8"/>
      <c r="SA79" s="8"/>
      <c r="SB79" s="8"/>
      <c r="SC79" s="8"/>
      <c r="SD79" s="8"/>
      <c r="SE79" s="8"/>
      <c r="SF79" s="8"/>
      <c r="SG79" s="8"/>
      <c r="SH79" s="8"/>
      <c r="SI79" s="8"/>
      <c r="SJ79" s="8"/>
      <c r="SK79" s="8"/>
      <c r="SL79" s="8"/>
      <c r="SM79" s="8"/>
      <c r="SN79" s="8"/>
      <c r="SO79" s="8"/>
      <c r="SP79" s="8"/>
      <c r="SQ79" s="8"/>
      <c r="SR79" s="8"/>
      <c r="SS79" s="8"/>
      <c r="ST79" s="8"/>
      <c r="SU79" s="8"/>
      <c r="SV79" s="8"/>
      <c r="SW79" s="8"/>
      <c r="SX79" s="8"/>
      <c r="SY79" s="8"/>
      <c r="SZ79" s="8"/>
      <c r="TA79" s="8"/>
      <c r="TB79" s="8"/>
      <c r="TC79" s="8"/>
      <c r="TD79" s="8"/>
      <c r="TE79" s="8"/>
      <c r="TF79" s="8"/>
      <c r="TG79" s="8"/>
      <c r="TH79" s="8"/>
      <c r="TI79" s="8"/>
      <c r="TJ79" s="8"/>
      <c r="TK79" s="8"/>
      <c r="TL79" s="8"/>
      <c r="TM79" s="8"/>
      <c r="TN79" s="8"/>
      <c r="TO79" s="8"/>
      <c r="TP79" s="8"/>
      <c r="TQ79" s="8"/>
      <c r="TR79" s="8"/>
      <c r="TS79" s="8"/>
      <c r="TT79" s="8"/>
      <c r="TU79" s="8"/>
      <c r="TV79" s="8"/>
      <c r="TW79" s="8"/>
      <c r="TX79" s="8"/>
      <c r="TY79" s="8"/>
      <c r="TZ79" s="8"/>
      <c r="UA79" s="8"/>
      <c r="UB79" s="8"/>
      <c r="UC79" s="8"/>
      <c r="UD79" s="8"/>
      <c r="UE79" s="8"/>
      <c r="UF79" s="8"/>
      <c r="UG79" s="8"/>
      <c r="UH79" s="8"/>
      <c r="UI79" s="8"/>
      <c r="UJ79" s="8"/>
      <c r="UK79" s="8"/>
      <c r="UL79" s="8"/>
      <c r="UM79" s="8"/>
      <c r="UN79" s="8"/>
      <c r="UO79" s="8"/>
      <c r="UP79" s="8"/>
      <c r="UQ79" s="8"/>
      <c r="UR79" s="8"/>
      <c r="US79" s="8"/>
      <c r="UT79" s="8"/>
      <c r="UU79" s="8"/>
      <c r="UV79" s="8"/>
      <c r="UW79" s="8"/>
      <c r="UX79" s="8"/>
      <c r="UY79" s="8"/>
      <c r="UZ79" s="8"/>
      <c r="VA79" s="8"/>
      <c r="VB79" s="8"/>
      <c r="VC79" s="8"/>
      <c r="VD79" s="8"/>
      <c r="VE79" s="8"/>
      <c r="VF79" s="8"/>
      <c r="VG79" s="8"/>
      <c r="VH79" s="8"/>
      <c r="VI79" s="8"/>
      <c r="VJ79" s="8"/>
      <c r="VK79" s="8"/>
      <c r="VL79" s="8"/>
      <c r="VM79" s="8"/>
      <c r="VN79" s="8"/>
      <c r="VO79" s="8"/>
      <c r="VP79" s="8"/>
      <c r="VQ79" s="8"/>
      <c r="VR79" s="8"/>
      <c r="VS79" s="8"/>
      <c r="VT79" s="8"/>
      <c r="VU79" s="8"/>
      <c r="VV79" s="8"/>
      <c r="VW79" s="8"/>
      <c r="VX79" s="8"/>
      <c r="VY79" s="8"/>
      <c r="VZ79" s="8"/>
      <c r="WA79" s="8"/>
      <c r="WB79" s="8"/>
      <c r="WC79" s="8"/>
      <c r="WD79" s="8"/>
      <c r="WE79" s="8"/>
      <c r="WF79" s="8"/>
      <c r="WG79" s="8"/>
      <c r="WH79" s="8"/>
      <c r="WI79" s="8"/>
      <c r="WJ79" s="8"/>
      <c r="WK79" s="8"/>
      <c r="WL79" s="8"/>
      <c r="WM79" s="8"/>
      <c r="WN79" s="8"/>
      <c r="WO79" s="8"/>
      <c r="WP79" s="8"/>
      <c r="WQ79" s="8"/>
      <c r="WR79" s="8"/>
      <c r="WS79" s="8"/>
      <c r="WT79" s="8"/>
      <c r="WU79" s="8"/>
      <c r="WV79" s="8"/>
      <c r="WW79" s="8"/>
      <c r="WX79" s="8"/>
      <c r="WY79" s="8"/>
      <c r="WZ79" s="8"/>
      <c r="XA79" s="8"/>
      <c r="XB79" s="8"/>
      <c r="XC79" s="8"/>
      <c r="XD79" s="8"/>
      <c r="XE79" s="8"/>
      <c r="XF79" s="8"/>
      <c r="XG79" s="8"/>
      <c r="XH79" s="8"/>
      <c r="XI79" s="8"/>
      <c r="XJ79" s="8"/>
      <c r="XK79" s="8"/>
      <c r="XL79" s="8"/>
      <c r="XM79" s="8"/>
      <c r="XN79" s="8"/>
      <c r="XO79" s="8"/>
      <c r="XP79" s="8"/>
      <c r="XQ79" s="8"/>
      <c r="XR79" s="8"/>
      <c r="XS79" s="8"/>
      <c r="XT79" s="8"/>
      <c r="XU79" s="8"/>
      <c r="XV79" s="8"/>
      <c r="XW79" s="8"/>
      <c r="XX79" s="8"/>
      <c r="XY79" s="8"/>
      <c r="XZ79" s="8"/>
      <c r="YA79" s="8"/>
      <c r="YB79" s="8"/>
      <c r="YC79" s="8"/>
      <c r="YD79" s="8"/>
      <c r="YE79" s="8"/>
      <c r="YF79" s="8"/>
      <c r="YG79" s="8"/>
      <c r="YH79" s="8"/>
      <c r="YI79" s="8"/>
      <c r="YJ79" s="8"/>
      <c r="YK79" s="8"/>
      <c r="YL79" s="8"/>
      <c r="YM79" s="8"/>
      <c r="YN79" s="8"/>
      <c r="YO79" s="8"/>
      <c r="YP79" s="8"/>
      <c r="YQ79" s="8"/>
      <c r="YR79" s="8"/>
      <c r="YS79" s="8"/>
      <c r="YT79" s="8"/>
      <c r="YU79" s="8"/>
      <c r="YV79" s="8"/>
      <c r="YW79" s="8"/>
      <c r="YX79" s="8"/>
      <c r="YY79" s="8"/>
      <c r="YZ79" s="8"/>
      <c r="ZA79" s="8"/>
      <c r="ZB79" s="8"/>
      <c r="ZC79" s="8"/>
      <c r="ZD79" s="8"/>
      <c r="ZE79" s="8"/>
      <c r="ZF79" s="8"/>
      <c r="ZG79" s="8"/>
      <c r="ZH79" s="8"/>
      <c r="ZI79" s="8"/>
      <c r="ZJ79" s="8"/>
      <c r="ZK79" s="8"/>
      <c r="ZL79" s="8"/>
      <c r="ZM79" s="8"/>
      <c r="ZN79" s="8"/>
      <c r="ZO79" s="8"/>
      <c r="ZP79" s="8"/>
      <c r="ZQ79" s="8"/>
      <c r="ZR79" s="8"/>
      <c r="ZS79" s="8"/>
      <c r="ZT79" s="8"/>
      <c r="ZU79" s="8"/>
      <c r="ZV79" s="8"/>
      <c r="ZW79" s="8"/>
      <c r="ZX79" s="8"/>
      <c r="ZY79" s="8"/>
      <c r="ZZ79" s="8"/>
      <c r="AAA79" s="8"/>
      <c r="AAB79" s="8"/>
      <c r="AAC79" s="8"/>
      <c r="AAD79" s="8"/>
      <c r="AAE79" s="8"/>
      <c r="AAF79" s="8"/>
      <c r="AAG79" s="8"/>
      <c r="AAH79" s="8"/>
      <c r="AAI79" s="8"/>
      <c r="AAJ79" s="8"/>
      <c r="AAK79" s="8"/>
      <c r="AAL79" s="8"/>
      <c r="AAM79" s="8"/>
      <c r="AAN79" s="8"/>
      <c r="AAO79" s="8"/>
      <c r="AAP79" s="8"/>
      <c r="AAQ79" s="8"/>
      <c r="AAR79" s="8"/>
      <c r="AAS79" s="8"/>
      <c r="AAT79" s="8"/>
      <c r="AAU79" s="8"/>
      <c r="AAV79" s="8"/>
      <c r="AAW79" s="8"/>
      <c r="AAX79" s="8"/>
      <c r="AAY79" s="8"/>
      <c r="AAZ79" s="8"/>
      <c r="ABA79" s="8"/>
      <c r="ABB79" s="8"/>
      <c r="ABC79" s="8"/>
      <c r="ABD79" s="8"/>
      <c r="ABE79" s="8"/>
      <c r="ABF79" s="8"/>
      <c r="ABG79" s="8"/>
      <c r="ABH79" s="8"/>
      <c r="ABI79" s="8"/>
      <c r="ABJ79" s="8"/>
      <c r="ABK79" s="8"/>
      <c r="ABL79" s="8"/>
      <c r="ABM79" s="8"/>
      <c r="ABN79" s="8"/>
      <c r="ABO79" s="8"/>
      <c r="ABP79" s="8"/>
      <c r="ABQ79" s="8"/>
      <c r="ABR79" s="8"/>
      <c r="ABS79" s="8"/>
      <c r="ABT79" s="8"/>
      <c r="ABU79" s="8"/>
      <c r="ABV79" s="8"/>
      <c r="ABW79" s="8"/>
      <c r="ABX79" s="8"/>
      <c r="ABY79" s="8"/>
      <c r="ABZ79" s="8"/>
      <c r="ACA79" s="8"/>
      <c r="ACB79" s="8"/>
      <c r="ACC79" s="8"/>
      <c r="ACD79" s="8"/>
      <c r="ACE79" s="8"/>
      <c r="ACF79" s="8"/>
      <c r="ACG79" s="8"/>
      <c r="ACH79" s="8"/>
      <c r="ACI79" s="8"/>
      <c r="ACJ79" s="8"/>
      <c r="ACK79" s="8"/>
      <c r="ACL79" s="8"/>
      <c r="ACM79" s="8"/>
      <c r="ACN79" s="8"/>
      <c r="ACO79" s="8"/>
      <c r="ACP79" s="8"/>
      <c r="ACQ79" s="8"/>
      <c r="ACR79" s="8"/>
      <c r="ACS79" s="8"/>
      <c r="ACT79" s="8"/>
      <c r="ACU79" s="8"/>
      <c r="ACV79" s="8"/>
      <c r="ACW79" s="8"/>
      <c r="ACX79" s="8"/>
      <c r="ACY79" s="8"/>
      <c r="ACZ79" s="8"/>
      <c r="ADA79" s="8"/>
      <c r="ADB79" s="8"/>
      <c r="ADC79" s="8"/>
      <c r="ADD79" s="8"/>
      <c r="ADE79" s="8"/>
      <c r="ADF79" s="8"/>
      <c r="ADG79" s="8"/>
      <c r="ADH79" s="8"/>
      <c r="ADI79" s="8"/>
      <c r="ADJ79" s="8"/>
      <c r="ADK79" s="8"/>
      <c r="ADL79" s="8"/>
      <c r="ADM79" s="8"/>
      <c r="ADN79" s="8"/>
      <c r="ADO79" s="8"/>
      <c r="ADP79" s="8"/>
      <c r="ADQ79" s="8"/>
      <c r="ADR79" s="8"/>
      <c r="ADS79" s="8"/>
      <c r="ADT79" s="8"/>
      <c r="ADU79" s="8"/>
      <c r="ADV79" s="8"/>
      <c r="ADW79" s="8"/>
      <c r="ADX79" s="8"/>
      <c r="ADY79" s="8"/>
      <c r="ADZ79" s="8"/>
      <c r="AEA79" s="8"/>
      <c r="AEB79" s="8"/>
      <c r="AEC79" s="8"/>
      <c r="AED79" s="8"/>
      <c r="AEE79" s="8"/>
      <c r="AEF79" s="8"/>
      <c r="AEG79" s="8"/>
      <c r="AEH79" s="8"/>
      <c r="AEI79" s="8"/>
      <c r="AEJ79" s="8"/>
      <c r="AEK79" s="8"/>
      <c r="AEL79" s="8"/>
      <c r="AEM79" s="8"/>
      <c r="AEN79" s="8"/>
      <c r="AEO79" s="8"/>
      <c r="AEP79" s="8"/>
      <c r="AEQ79" s="8"/>
      <c r="AER79" s="8"/>
      <c r="AES79" s="8"/>
      <c r="AET79" s="8"/>
      <c r="AEU79" s="8"/>
      <c r="AEV79" s="8"/>
      <c r="AEW79" s="8"/>
      <c r="AEX79" s="8"/>
      <c r="AEY79" s="8"/>
      <c r="AEZ79" s="8"/>
      <c r="AFA79" s="8"/>
      <c r="AFB79" s="8"/>
      <c r="AFC79" s="8"/>
      <c r="AFD79" s="8"/>
      <c r="AFE79" s="8"/>
      <c r="AFF79" s="8"/>
      <c r="AFG79" s="8"/>
      <c r="AFH79" s="8"/>
      <c r="AFI79" s="8"/>
      <c r="AFJ79" s="8"/>
      <c r="AFK79" s="8"/>
      <c r="AFL79" s="8"/>
      <c r="AFM79" s="8"/>
      <c r="AFN79" s="8"/>
      <c r="AFO79" s="8"/>
      <c r="AFP79" s="8"/>
      <c r="AFQ79" s="8"/>
      <c r="AFR79" s="8"/>
      <c r="AFS79" s="8"/>
      <c r="AFT79" s="8"/>
      <c r="AFU79" s="8"/>
      <c r="AFV79" s="8"/>
      <c r="AFW79" s="8"/>
      <c r="AFX79" s="8"/>
      <c r="AFY79" s="8"/>
      <c r="AFZ79" s="8"/>
      <c r="AGA79" s="8"/>
      <c r="AGB79" s="8"/>
      <c r="AGC79" s="8"/>
      <c r="AGD79" s="8"/>
      <c r="AGE79" s="8"/>
      <c r="AGF79" s="8"/>
      <c r="AGG79" s="8"/>
      <c r="AGH79" s="8"/>
      <c r="AGI79" s="8"/>
      <c r="AGJ79" s="8"/>
      <c r="AGK79" s="8"/>
      <c r="AGL79" s="8"/>
      <c r="AGM79" s="8"/>
      <c r="AGN79" s="8"/>
      <c r="AGO79" s="8"/>
      <c r="AGP79" s="8"/>
      <c r="AGQ79" s="8"/>
      <c r="AGR79" s="8"/>
      <c r="AGS79" s="8"/>
      <c r="AGT79" s="8"/>
      <c r="AGU79" s="8"/>
      <c r="AGV79" s="8"/>
      <c r="AGW79" s="8"/>
      <c r="AGX79" s="8"/>
      <c r="AGY79" s="8"/>
      <c r="AGZ79" s="8"/>
      <c r="AHA79" s="8"/>
      <c r="AHB79" s="8"/>
      <c r="AHC79" s="8"/>
      <c r="AHD79" s="8"/>
      <c r="AHE79" s="8"/>
      <c r="AHF79" s="8"/>
      <c r="AHG79" s="8"/>
      <c r="AHH79" s="8"/>
      <c r="AHI79" s="8"/>
      <c r="AHJ79" s="8"/>
      <c r="AHK79" s="8"/>
      <c r="AHL79" s="8"/>
      <c r="AHM79" s="8"/>
      <c r="AHN79" s="8"/>
      <c r="AHO79" s="8"/>
      <c r="AHP79" s="8"/>
      <c r="AHQ79" s="8"/>
      <c r="AHR79" s="8"/>
      <c r="AHS79" s="8"/>
      <c r="AHT79" s="8"/>
      <c r="AHU79" s="8"/>
      <c r="AHV79" s="8"/>
      <c r="AHW79" s="8"/>
      <c r="AHX79" s="8"/>
      <c r="AHY79" s="8"/>
      <c r="AHZ79" s="8"/>
      <c r="AIA79" s="8"/>
      <c r="AIB79" s="8"/>
      <c r="AIC79" s="8"/>
      <c r="AID79" s="8"/>
      <c r="AIE79" s="8"/>
      <c r="AIF79" s="8"/>
      <c r="AIG79" s="8"/>
      <c r="AIH79" s="8"/>
      <c r="AII79" s="8"/>
      <c r="AIJ79" s="8"/>
      <c r="AIK79" s="8"/>
      <c r="AIL79" s="8"/>
      <c r="AIM79" s="8"/>
      <c r="AIN79" s="8"/>
      <c r="AIO79" s="8"/>
      <c r="AIP79" s="8"/>
      <c r="AIQ79" s="8"/>
      <c r="AIR79" s="8"/>
      <c r="AIS79" s="8"/>
      <c r="AIT79" s="8"/>
      <c r="AIU79" s="8"/>
      <c r="AIV79" s="8"/>
      <c r="AIW79" s="8"/>
      <c r="AIX79" s="8"/>
      <c r="AIY79" s="8"/>
      <c r="AIZ79" s="8"/>
      <c r="AJA79" s="8"/>
      <c r="AJB79" s="8"/>
      <c r="AJC79" s="8"/>
      <c r="AJD79" s="8"/>
      <c r="AJE79" s="8"/>
      <c r="AJF79" s="8"/>
      <c r="AJG79" s="8"/>
      <c r="AJH79" s="8"/>
      <c r="AJI79" s="8"/>
      <c r="AJJ79" s="8"/>
      <c r="AJK79" s="8"/>
      <c r="AJL79" s="8"/>
      <c r="AJM79" s="8"/>
      <c r="AJN79" s="8"/>
      <c r="AJO79" s="8"/>
      <c r="AJP79" s="8"/>
      <c r="AJQ79" s="8"/>
      <c r="AJR79" s="8"/>
      <c r="AJS79" s="8"/>
      <c r="AJT79" s="8"/>
      <c r="AJU79" s="8"/>
      <c r="AJV79" s="8"/>
      <c r="AJW79" s="8"/>
      <c r="AJX79" s="8"/>
      <c r="AJY79" s="8"/>
      <c r="AJZ79" s="8"/>
      <c r="AKA79" s="8"/>
      <c r="AKB79" s="8"/>
      <c r="AKC79" s="8"/>
      <c r="AKD79" s="8"/>
      <c r="AKE79" s="8"/>
      <c r="AKF79" s="8"/>
      <c r="AKG79" s="8"/>
      <c r="AKH79" s="8"/>
      <c r="AKI79" s="8"/>
      <c r="AKJ79" s="8"/>
      <c r="AKK79" s="8"/>
      <c r="AKL79" s="8"/>
      <c r="AKM79" s="8"/>
      <c r="AKN79" s="8"/>
      <c r="AKO79" s="8"/>
      <c r="AKP79" s="8"/>
      <c r="AKQ79" s="8"/>
      <c r="AKR79" s="8"/>
      <c r="AKS79" s="8"/>
      <c r="AKT79" s="8"/>
      <c r="AKU79" s="8"/>
      <c r="AKV79" s="8"/>
      <c r="AKW79" s="8"/>
      <c r="AKX79" s="8"/>
      <c r="AKY79" s="8"/>
      <c r="AKZ79" s="8"/>
      <c r="ALA79" s="8"/>
      <c r="ALB79" s="8"/>
      <c r="ALC79" s="8"/>
      <c r="ALD79" s="8"/>
      <c r="ALE79" s="8"/>
      <c r="ALF79" s="8"/>
      <c r="ALG79" s="8"/>
      <c r="ALH79" s="8"/>
      <c r="ALI79" s="8"/>
      <c r="ALJ79" s="8"/>
      <c r="ALK79" s="8"/>
      <c r="ALL79" s="8"/>
      <c r="ALM79" s="8"/>
      <c r="ALN79" s="8"/>
      <c r="ALO79" s="8"/>
      <c r="ALP79" s="8"/>
      <c r="ALQ79" s="8"/>
      <c r="ALR79" s="8"/>
      <c r="ALS79" s="8"/>
      <c r="ALT79" s="8"/>
      <c r="ALU79" s="8"/>
      <c r="ALV79" s="8"/>
      <c r="ALW79" s="8"/>
      <c r="ALX79" s="8"/>
      <c r="ALY79" s="8"/>
      <c r="ALZ79" s="8"/>
      <c r="AMA79" s="8"/>
      <c r="AMB79" s="8"/>
      <c r="AMC79" s="8"/>
      <c r="AMD79" s="8"/>
      <c r="AME79" s="8"/>
      <c r="AMF79" s="8"/>
      <c r="AMG79" s="8"/>
      <c r="AMH79" s="8"/>
      <c r="AMI79" s="8"/>
      <c r="AMJ79" s="8"/>
      <c r="AMK79" s="8"/>
      <c r="AML79" s="8"/>
      <c r="AMM79" s="8"/>
      <c r="AMN79" s="8"/>
      <c r="AMO79" s="8"/>
      <c r="AMP79" s="8"/>
      <c r="AMQ79" s="8"/>
      <c r="AMR79" s="8"/>
      <c r="AMS79" s="8"/>
      <c r="AMT79" s="8"/>
      <c r="AMU79" s="8"/>
      <c r="AMV79" s="8"/>
      <c r="AMW79" s="8"/>
      <c r="AMX79" s="8"/>
      <c r="AMY79" s="8"/>
      <c r="AMZ79" s="8"/>
      <c r="ANA79" s="8"/>
      <c r="ANB79" s="8"/>
      <c r="ANC79" s="8"/>
      <c r="AND79" s="8"/>
      <c r="ANE79" s="8"/>
      <c r="ANF79" s="8"/>
      <c r="ANG79" s="8"/>
      <c r="ANH79" s="8"/>
      <c r="ANI79" s="8"/>
      <c r="ANJ79" s="8"/>
      <c r="ANK79" s="8"/>
      <c r="ANL79" s="8"/>
      <c r="ANM79" s="8"/>
      <c r="ANN79" s="8"/>
      <c r="ANO79" s="8"/>
      <c r="ANP79" s="8"/>
      <c r="ANQ79" s="8"/>
      <c r="ANR79" s="8"/>
      <c r="ANS79" s="8"/>
      <c r="ANT79" s="8"/>
      <c r="ANU79" s="8"/>
      <c r="ANV79" s="8"/>
      <c r="ANW79" s="8"/>
      <c r="ANX79" s="8"/>
      <c r="ANY79" s="8"/>
      <c r="ANZ79" s="8"/>
      <c r="AOA79" s="8"/>
      <c r="AOB79" s="8"/>
      <c r="AOC79" s="8"/>
      <c r="AOD79" s="8"/>
      <c r="AOE79" s="8"/>
      <c r="AOF79" s="8"/>
      <c r="AOG79" s="8"/>
      <c r="AOH79" s="8"/>
      <c r="AOI79" s="8"/>
      <c r="AOJ79" s="8"/>
      <c r="AOK79" s="8"/>
      <c r="AOL79" s="8"/>
      <c r="AOM79" s="8"/>
      <c r="AON79" s="8"/>
      <c r="AOO79" s="8"/>
      <c r="AOP79" s="8"/>
      <c r="AOQ79" s="8"/>
      <c r="AOR79" s="8"/>
      <c r="AOS79" s="8"/>
      <c r="AOT79" s="8"/>
      <c r="AOU79" s="8"/>
      <c r="AOV79" s="8"/>
      <c r="AOW79" s="8"/>
      <c r="AOX79" s="8"/>
      <c r="AOY79" s="8"/>
      <c r="AOZ79" s="8"/>
      <c r="APA79" s="8"/>
      <c r="APB79" s="8"/>
      <c r="APC79" s="8"/>
      <c r="APD79" s="8"/>
      <c r="APE79" s="8"/>
      <c r="APF79" s="8"/>
      <c r="APG79" s="8"/>
      <c r="APH79" s="8"/>
      <c r="API79" s="8"/>
      <c r="APJ79" s="8"/>
      <c r="APK79" s="8"/>
      <c r="APL79" s="8"/>
      <c r="APM79" s="8"/>
      <c r="APN79" s="8"/>
      <c r="APO79" s="8"/>
      <c r="APP79" s="8"/>
      <c r="APQ79" s="8"/>
      <c r="APR79" s="8"/>
      <c r="APS79" s="8"/>
      <c r="APT79" s="8"/>
      <c r="APU79" s="8"/>
      <c r="APV79" s="8"/>
      <c r="APW79" s="8"/>
      <c r="APX79" s="8"/>
      <c r="APY79" s="8"/>
      <c r="APZ79" s="8"/>
      <c r="AQA79" s="8"/>
      <c r="AQB79" s="8"/>
      <c r="AQC79" s="8"/>
      <c r="AQD79" s="8"/>
      <c r="AQE79" s="8"/>
      <c r="AQF79" s="8"/>
      <c r="AQG79" s="8"/>
      <c r="AQH79" s="8"/>
      <c r="AQI79" s="8"/>
      <c r="AQJ79" s="8"/>
      <c r="AQK79" s="8"/>
      <c r="AQL79" s="8"/>
      <c r="AQM79" s="8"/>
      <c r="AQN79" s="8"/>
      <c r="AQO79" s="8"/>
      <c r="AQP79" s="8"/>
      <c r="AQQ79" s="8"/>
      <c r="AQR79" s="8"/>
      <c r="AQS79" s="8"/>
      <c r="AQT79" s="8"/>
      <c r="AQU79" s="8"/>
      <c r="AQV79" s="8"/>
      <c r="AQW79" s="8"/>
      <c r="AQX79" s="8"/>
      <c r="AQY79" s="8"/>
      <c r="AQZ79" s="8"/>
      <c r="ARA79" s="8"/>
      <c r="ARB79" s="8"/>
      <c r="ARC79" s="8"/>
      <c r="ARD79" s="8"/>
      <c r="ARE79" s="8"/>
      <c r="ARF79" s="8"/>
      <c r="ARG79" s="8"/>
      <c r="ARH79" s="8"/>
      <c r="ARI79" s="8"/>
      <c r="ARJ79" s="8"/>
      <c r="ARK79" s="8"/>
      <c r="ARL79" s="8"/>
      <c r="ARM79" s="8"/>
      <c r="ARN79" s="8"/>
      <c r="ARO79" s="8"/>
      <c r="ARP79" s="8"/>
      <c r="ARQ79" s="8"/>
      <c r="ARR79" s="8"/>
      <c r="ARS79" s="8"/>
      <c r="ART79" s="8"/>
      <c r="ARU79" s="8"/>
      <c r="ARV79" s="8"/>
      <c r="ARW79" s="8"/>
      <c r="ARX79" s="8"/>
      <c r="ARY79" s="8"/>
      <c r="ARZ79" s="8"/>
      <c r="ASA79" s="8"/>
      <c r="ASB79" s="8"/>
      <c r="ASC79" s="8"/>
      <c r="ASD79" s="8"/>
      <c r="ASE79" s="8"/>
      <c r="ASF79" s="8"/>
      <c r="ASG79" s="8"/>
      <c r="ASH79" s="8"/>
      <c r="ASI79" s="8"/>
      <c r="ASJ79" s="8"/>
      <c r="ASK79" s="8"/>
      <c r="ASL79" s="8"/>
      <c r="ASM79" s="8"/>
      <c r="ASN79" s="8"/>
      <c r="ASO79" s="8"/>
      <c r="ASP79" s="8"/>
      <c r="ASQ79" s="8"/>
      <c r="ASR79" s="8"/>
      <c r="ASS79" s="8"/>
      <c r="AST79" s="8"/>
      <c r="ASU79" s="8"/>
      <c r="ASV79" s="8"/>
      <c r="ASW79" s="8"/>
      <c r="ASX79" s="8"/>
      <c r="ASY79" s="8"/>
      <c r="ASZ79" s="8"/>
      <c r="ATA79" s="8"/>
      <c r="ATB79" s="8"/>
      <c r="ATC79" s="8"/>
      <c r="ATD79" s="8"/>
      <c r="ATE79" s="8"/>
      <c r="ATF79" s="8"/>
      <c r="ATG79" s="8"/>
      <c r="ATH79" s="8"/>
      <c r="ATI79" s="8"/>
      <c r="ATJ79" s="8"/>
      <c r="ATK79" s="8"/>
      <c r="ATL79" s="8"/>
      <c r="ATM79" s="8"/>
      <c r="ATN79" s="8"/>
      <c r="ATO79" s="8"/>
      <c r="ATP79" s="8"/>
      <c r="ATQ79" s="8"/>
      <c r="ATR79" s="8"/>
      <c r="ATS79" s="8"/>
      <c r="ATT79" s="8"/>
      <c r="ATU79" s="8"/>
      <c r="ATV79" s="8"/>
      <c r="ATW79" s="8"/>
      <c r="ATX79" s="8"/>
      <c r="ATY79" s="8"/>
      <c r="ATZ79" s="8"/>
      <c r="AUA79" s="8"/>
      <c r="AUB79" s="8"/>
      <c r="AUC79" s="8"/>
      <c r="AUD79" s="8"/>
      <c r="AUE79" s="8"/>
      <c r="AUF79" s="8"/>
      <c r="AUG79" s="8"/>
      <c r="AUH79" s="8"/>
      <c r="AUI79" s="8"/>
      <c r="AUJ79" s="8"/>
      <c r="AUK79" s="8"/>
      <c r="AUL79" s="8"/>
      <c r="AUM79" s="8"/>
      <c r="AUN79" s="8"/>
      <c r="AUO79" s="8"/>
      <c r="AUP79" s="8"/>
      <c r="AUQ79" s="8"/>
      <c r="AUR79" s="8"/>
      <c r="AUS79" s="8"/>
      <c r="AUT79" s="8"/>
      <c r="AUU79" s="8"/>
      <c r="AUV79" s="8"/>
      <c r="AUW79" s="8"/>
      <c r="AUX79" s="8"/>
      <c r="AUY79" s="8"/>
      <c r="AUZ79" s="8"/>
      <c r="AVA79" s="8"/>
      <c r="AVB79" s="8"/>
      <c r="AVC79" s="8"/>
      <c r="AVD79" s="8"/>
      <c r="AVE79" s="8"/>
      <c r="AVF79" s="8"/>
      <c r="AVG79" s="8"/>
      <c r="AVH79" s="8"/>
      <c r="AVI79" s="8"/>
      <c r="AVJ79" s="8"/>
      <c r="AVK79" s="8"/>
      <c r="AVL79" s="8"/>
      <c r="AVM79" s="8"/>
      <c r="AVN79" s="8"/>
      <c r="AVO79" s="8"/>
      <c r="AVP79" s="8"/>
      <c r="AVQ79" s="8"/>
      <c r="AVR79" s="8"/>
      <c r="AVS79" s="8"/>
      <c r="AVT79" s="8"/>
      <c r="AVU79" s="8"/>
      <c r="AVV79" s="8"/>
      <c r="AVW79" s="8"/>
      <c r="AVX79" s="8"/>
      <c r="AVY79" s="8"/>
      <c r="AVZ79" s="8"/>
      <c r="AWA79" s="8"/>
      <c r="AWB79" s="8"/>
      <c r="AWC79" s="8"/>
      <c r="AWD79" s="8"/>
      <c r="AWE79" s="8"/>
      <c r="AWF79" s="8"/>
      <c r="AWG79" s="8"/>
      <c r="AWH79" s="8"/>
      <c r="AWI79" s="8"/>
      <c r="AWJ79" s="8"/>
      <c r="AWK79" s="8"/>
      <c r="AWL79" s="8"/>
      <c r="AWM79" s="8"/>
      <c r="AWN79" s="8"/>
      <c r="AWO79" s="8"/>
      <c r="AWP79" s="8"/>
      <c r="AWQ79" s="8"/>
      <c r="AWR79" s="8"/>
      <c r="AWS79" s="8"/>
      <c r="AWT79" s="8"/>
      <c r="AWU79" s="8"/>
      <c r="AWV79" s="8"/>
      <c r="AWW79" s="8"/>
      <c r="AWX79" s="8"/>
      <c r="AWY79" s="8"/>
      <c r="AWZ79" s="8"/>
      <c r="AXA79" s="8"/>
      <c r="AXB79" s="8"/>
      <c r="AXC79" s="8"/>
      <c r="AXD79" s="8"/>
      <c r="AXE79" s="8"/>
      <c r="AXF79" s="8"/>
      <c r="AXG79" s="8"/>
      <c r="AXH79" s="8"/>
      <c r="AXI79" s="8"/>
      <c r="AXJ79" s="8"/>
      <c r="AXK79" s="8"/>
      <c r="AXL79" s="8"/>
      <c r="AXM79" s="8"/>
      <c r="AXN79" s="8"/>
      <c r="AXO79" s="8"/>
      <c r="AXP79" s="8"/>
      <c r="AXQ79" s="8"/>
      <c r="AXR79" s="8"/>
      <c r="AXS79" s="8"/>
      <c r="AXT79" s="8"/>
      <c r="AXU79" s="8"/>
      <c r="AXV79" s="8"/>
      <c r="AXW79" s="8"/>
      <c r="AXX79" s="8"/>
      <c r="AXY79" s="8"/>
      <c r="AXZ79" s="8"/>
      <c r="AYA79" s="8"/>
      <c r="AYB79" s="8"/>
      <c r="AYC79" s="8"/>
      <c r="AYD79" s="8"/>
      <c r="AYE79" s="8"/>
      <c r="AYF79" s="8"/>
      <c r="AYG79" s="8"/>
      <c r="AYH79" s="8"/>
      <c r="AYI79" s="8"/>
      <c r="AYJ79" s="8"/>
      <c r="AYK79" s="8"/>
      <c r="AYL79" s="8"/>
      <c r="AYM79" s="8"/>
      <c r="AYN79" s="8"/>
      <c r="AYO79" s="8"/>
      <c r="AYP79" s="8"/>
      <c r="AYQ79" s="8"/>
      <c r="AYR79" s="8"/>
      <c r="AYS79" s="8"/>
      <c r="AYT79" s="8"/>
      <c r="AYU79" s="8"/>
      <c r="AYV79" s="8"/>
      <c r="AYW79" s="8"/>
      <c r="AYX79" s="8"/>
      <c r="AYY79" s="8"/>
      <c r="AYZ79" s="8"/>
      <c r="AZA79" s="8"/>
      <c r="AZB79" s="8"/>
      <c r="AZC79" s="8"/>
      <c r="AZD79" s="8"/>
      <c r="AZE79" s="8"/>
      <c r="AZF79" s="8"/>
      <c r="AZG79" s="8"/>
      <c r="AZH79" s="8"/>
      <c r="AZI79" s="8"/>
      <c r="AZJ79" s="8"/>
      <c r="AZK79" s="8"/>
      <c r="AZL79" s="8"/>
      <c r="AZM79" s="8"/>
      <c r="AZN79" s="8"/>
      <c r="AZO79" s="8"/>
      <c r="AZP79" s="8"/>
      <c r="AZQ79" s="8"/>
      <c r="AZR79" s="8"/>
      <c r="AZS79" s="8"/>
      <c r="AZT79" s="8"/>
      <c r="AZU79" s="8"/>
      <c r="AZV79" s="8"/>
      <c r="AZW79" s="8"/>
      <c r="AZX79" s="8"/>
      <c r="AZY79" s="8"/>
      <c r="AZZ79" s="8"/>
      <c r="BAA79" s="8"/>
      <c r="BAB79" s="8"/>
      <c r="BAC79" s="8"/>
      <c r="BAD79" s="8"/>
      <c r="BAE79" s="8"/>
      <c r="BAF79" s="8"/>
      <c r="BAG79" s="8"/>
      <c r="BAH79" s="8"/>
      <c r="BAI79" s="8"/>
      <c r="BAJ79" s="8"/>
      <c r="BAK79" s="8"/>
      <c r="BAL79" s="8"/>
      <c r="BAM79" s="8"/>
      <c r="BAN79" s="8"/>
      <c r="BAO79" s="8"/>
      <c r="BAP79" s="8"/>
      <c r="BAQ79" s="8"/>
      <c r="BAR79" s="8"/>
      <c r="BAS79" s="8"/>
      <c r="BAT79" s="8"/>
      <c r="BAU79" s="8"/>
      <c r="BAV79" s="8"/>
      <c r="BAW79" s="8"/>
      <c r="BAX79" s="8"/>
      <c r="BAY79" s="8"/>
      <c r="BAZ79" s="8"/>
      <c r="BBA79" s="8"/>
      <c r="BBB79" s="8"/>
      <c r="BBC79" s="8"/>
      <c r="BBD79" s="8"/>
      <c r="BBE79" s="8"/>
      <c r="BBF79" s="8"/>
      <c r="BBG79" s="8"/>
      <c r="BBH79" s="8"/>
      <c r="BBI79" s="8"/>
      <c r="BBJ79" s="8"/>
      <c r="BBK79" s="8"/>
      <c r="BBL79" s="8"/>
      <c r="BBM79" s="8"/>
      <c r="BBN79" s="8"/>
      <c r="BBO79" s="8"/>
      <c r="BBP79" s="8"/>
      <c r="BBQ79" s="8"/>
      <c r="BBR79" s="8"/>
      <c r="BBS79" s="8"/>
      <c r="BBT79" s="8"/>
      <c r="BBU79" s="8"/>
      <c r="BBV79" s="8"/>
      <c r="BBW79" s="8"/>
      <c r="BBX79" s="8"/>
      <c r="BBY79" s="8"/>
      <c r="BBZ79" s="8"/>
      <c r="BCA79" s="8"/>
      <c r="BCB79" s="8"/>
      <c r="BCC79" s="8"/>
      <c r="BCD79" s="8"/>
      <c r="BCE79" s="8"/>
      <c r="BCF79" s="8"/>
      <c r="BCG79" s="8"/>
      <c r="BCH79" s="8"/>
      <c r="BCI79" s="8"/>
      <c r="BCJ79" s="8"/>
      <c r="BCK79" s="8"/>
      <c r="BCL79" s="8"/>
      <c r="BCM79" s="8"/>
      <c r="BCN79" s="8"/>
      <c r="BCO79" s="8"/>
      <c r="BCP79" s="8"/>
      <c r="BCQ79" s="8"/>
      <c r="BCR79" s="8"/>
      <c r="BCS79" s="8"/>
      <c r="BCT79" s="8"/>
      <c r="BCU79" s="8"/>
      <c r="BCV79" s="8"/>
      <c r="BCW79" s="8"/>
      <c r="BCX79" s="8"/>
      <c r="BCY79" s="8"/>
      <c r="BCZ79" s="8"/>
      <c r="BDA79" s="8"/>
      <c r="BDB79" s="8"/>
      <c r="BDC79" s="8"/>
      <c r="BDD79" s="8"/>
      <c r="BDE79" s="8"/>
      <c r="BDF79" s="8"/>
      <c r="BDG79" s="8"/>
      <c r="BDH79" s="8"/>
      <c r="BDI79" s="8"/>
      <c r="BDJ79" s="8"/>
      <c r="BDK79" s="8"/>
      <c r="BDL79" s="8"/>
      <c r="BDM79" s="8"/>
      <c r="BDN79" s="8"/>
      <c r="BDO79" s="8"/>
      <c r="BDP79" s="8"/>
      <c r="BDQ79" s="8"/>
      <c r="BDR79" s="8"/>
      <c r="BDS79" s="8"/>
      <c r="BDT79" s="8"/>
      <c r="BDU79" s="8"/>
      <c r="BDV79" s="8"/>
      <c r="BDW79" s="8"/>
      <c r="BDX79" s="8"/>
      <c r="BDY79" s="8"/>
      <c r="BDZ79" s="8"/>
      <c r="BEA79" s="8"/>
      <c r="BEB79" s="8"/>
      <c r="BEC79" s="8"/>
      <c r="BED79" s="8"/>
      <c r="BEE79" s="8"/>
      <c r="BEF79" s="8"/>
      <c r="BEG79" s="8"/>
      <c r="BEH79" s="8"/>
      <c r="BEI79" s="8"/>
      <c r="BEJ79" s="8"/>
      <c r="BEK79" s="8"/>
      <c r="BEL79" s="8"/>
      <c r="BEM79" s="8"/>
      <c r="BEN79" s="8"/>
      <c r="BEO79" s="8"/>
      <c r="BEP79" s="8"/>
      <c r="BEQ79" s="8"/>
      <c r="BER79" s="8"/>
      <c r="BES79" s="8"/>
      <c r="BET79" s="8"/>
      <c r="BEU79" s="8"/>
      <c r="BEV79" s="8"/>
      <c r="BEW79" s="8"/>
      <c r="BEX79" s="8"/>
      <c r="BEY79" s="8"/>
      <c r="BEZ79" s="8"/>
      <c r="BFA79" s="8"/>
      <c r="BFB79" s="8"/>
      <c r="BFC79" s="8"/>
      <c r="BFD79" s="8"/>
      <c r="BFE79" s="8"/>
      <c r="BFF79" s="8"/>
      <c r="BFG79" s="8"/>
      <c r="BFH79" s="8"/>
      <c r="BFI79" s="8"/>
      <c r="BFJ79" s="8"/>
      <c r="BFK79" s="8"/>
      <c r="BFL79" s="8"/>
      <c r="BFM79" s="8"/>
      <c r="BFN79" s="8"/>
      <c r="BFO79" s="8"/>
      <c r="BFP79" s="8"/>
      <c r="BFQ79" s="8"/>
      <c r="BFR79" s="8"/>
      <c r="BFS79" s="8"/>
      <c r="BFT79" s="8"/>
      <c r="BFU79" s="8"/>
      <c r="BFV79" s="8"/>
      <c r="BFW79" s="8"/>
      <c r="BFX79" s="8"/>
      <c r="BFY79" s="8"/>
      <c r="BFZ79" s="8"/>
      <c r="BGA79" s="8"/>
      <c r="BGB79" s="8"/>
      <c r="BGC79" s="8"/>
      <c r="BGD79" s="8"/>
      <c r="BGE79" s="8"/>
      <c r="BGF79" s="8"/>
      <c r="BGG79" s="8"/>
      <c r="BGH79" s="8"/>
      <c r="BGI79" s="8"/>
      <c r="BGJ79" s="8"/>
      <c r="BGK79" s="8"/>
      <c r="BGL79" s="8"/>
      <c r="BGM79" s="8"/>
      <c r="BGN79" s="8"/>
      <c r="BGO79" s="8"/>
      <c r="BGP79" s="8"/>
      <c r="BGQ79" s="8"/>
      <c r="BGR79" s="8"/>
      <c r="BGS79" s="8"/>
      <c r="BGT79" s="8"/>
      <c r="BGU79" s="8"/>
      <c r="BGV79" s="8"/>
      <c r="BGW79" s="8"/>
      <c r="BGX79" s="8"/>
      <c r="BGY79" s="8"/>
      <c r="BGZ79" s="8"/>
      <c r="BHA79" s="8"/>
      <c r="BHB79" s="8"/>
      <c r="BHC79" s="8"/>
      <c r="BHD79" s="8"/>
      <c r="BHE79" s="8"/>
      <c r="BHF79" s="8"/>
      <c r="BHG79" s="8"/>
      <c r="BHH79" s="8"/>
      <c r="BHI79" s="8"/>
      <c r="BHJ79" s="8"/>
      <c r="BHK79" s="8"/>
      <c r="BHL79" s="8"/>
      <c r="BHM79" s="8"/>
      <c r="BHN79" s="8"/>
      <c r="BHO79" s="8"/>
      <c r="BHP79" s="8"/>
      <c r="BHQ79" s="8"/>
      <c r="BHR79" s="8"/>
      <c r="BHS79" s="8"/>
      <c r="BHT79" s="8"/>
      <c r="BHU79" s="8"/>
      <c r="BHV79" s="8"/>
      <c r="BHW79" s="8"/>
      <c r="BHX79" s="8"/>
      <c r="BHY79" s="8"/>
      <c r="BHZ79" s="8"/>
      <c r="BIA79" s="8"/>
      <c r="BIB79" s="8"/>
      <c r="BIC79" s="8"/>
      <c r="BID79" s="8"/>
      <c r="BIE79" s="8"/>
      <c r="BIF79" s="8"/>
      <c r="BIG79" s="8"/>
      <c r="BIH79" s="8"/>
      <c r="BII79" s="8"/>
      <c r="BIJ79" s="8"/>
      <c r="BIK79" s="8"/>
      <c r="BIL79" s="8"/>
      <c r="BIM79" s="8"/>
      <c r="BIN79" s="8"/>
      <c r="BIO79" s="8"/>
      <c r="BIP79" s="8"/>
      <c r="BIQ79" s="8"/>
      <c r="BIR79" s="8"/>
      <c r="BIS79" s="8"/>
      <c r="BIT79" s="8"/>
      <c r="BIU79" s="8"/>
      <c r="BIV79" s="8"/>
      <c r="BIW79" s="8"/>
      <c r="BIX79" s="8"/>
      <c r="BIY79" s="8"/>
      <c r="BIZ79" s="8"/>
      <c r="BJA79" s="8"/>
      <c r="BJB79" s="8"/>
      <c r="BJC79" s="8"/>
      <c r="BJD79" s="8"/>
      <c r="BJE79" s="8"/>
      <c r="BJF79" s="8"/>
      <c r="BJG79" s="8"/>
      <c r="BJH79" s="8"/>
      <c r="BJI79" s="8"/>
      <c r="BJJ79" s="8"/>
      <c r="BJK79" s="8"/>
      <c r="BJL79" s="8"/>
      <c r="BJM79" s="8"/>
      <c r="BJN79" s="8"/>
      <c r="BJO79" s="8"/>
      <c r="BJP79" s="8"/>
      <c r="BJQ79" s="8"/>
      <c r="BJR79" s="8"/>
      <c r="BJS79" s="8"/>
      <c r="BJT79" s="8"/>
      <c r="BJU79" s="8"/>
      <c r="BJV79" s="8"/>
      <c r="BJW79" s="8"/>
      <c r="BJX79" s="8"/>
      <c r="BJY79" s="8"/>
      <c r="BJZ79" s="8"/>
      <c r="BKA79" s="8"/>
      <c r="BKB79" s="8"/>
      <c r="BKC79" s="8"/>
      <c r="BKD79" s="8"/>
      <c r="BKE79" s="8"/>
      <c r="BKF79" s="8"/>
      <c r="BKG79" s="8"/>
      <c r="BKH79" s="8"/>
      <c r="BKI79" s="8"/>
      <c r="BKJ79" s="8"/>
      <c r="BKK79" s="8"/>
      <c r="BKL79" s="8"/>
      <c r="BKM79" s="8"/>
      <c r="BKN79" s="8"/>
      <c r="BKO79" s="8"/>
      <c r="BKP79" s="8"/>
      <c r="BKQ79" s="8"/>
      <c r="BKR79" s="8"/>
      <c r="BKS79" s="8"/>
      <c r="BKT79" s="8"/>
      <c r="BKU79" s="8"/>
      <c r="BKV79" s="8"/>
      <c r="BKW79" s="8"/>
      <c r="BKX79" s="8"/>
      <c r="BKY79" s="8"/>
      <c r="BKZ79" s="8"/>
      <c r="BLA79" s="8"/>
      <c r="BLB79" s="8"/>
      <c r="BLC79" s="8"/>
      <c r="BLD79" s="8"/>
      <c r="BLE79" s="8"/>
      <c r="BLF79" s="8"/>
      <c r="BLG79" s="8"/>
      <c r="BLH79" s="8"/>
      <c r="BLI79" s="8"/>
      <c r="BLJ79" s="8"/>
      <c r="BLK79" s="8"/>
      <c r="BLL79" s="8"/>
      <c r="BLM79" s="8"/>
      <c r="BLN79" s="8"/>
      <c r="BLO79" s="8"/>
      <c r="BLP79" s="8"/>
      <c r="BLQ79" s="8"/>
      <c r="BLR79" s="8"/>
      <c r="BLS79" s="8"/>
      <c r="BLT79" s="8"/>
      <c r="BLU79" s="8"/>
      <c r="BLV79" s="8"/>
      <c r="BLW79" s="8"/>
      <c r="BLX79" s="8"/>
      <c r="BLY79" s="8"/>
      <c r="BLZ79" s="8"/>
      <c r="BMA79" s="8"/>
      <c r="BMB79" s="8"/>
      <c r="BMC79" s="8"/>
      <c r="BMD79" s="8"/>
      <c r="BME79" s="8"/>
      <c r="BMF79" s="8"/>
      <c r="BMG79" s="8"/>
      <c r="BMH79" s="8"/>
      <c r="BMI79" s="8"/>
      <c r="BMJ79" s="8"/>
      <c r="BMK79" s="8"/>
      <c r="BML79" s="8"/>
      <c r="BMM79" s="8"/>
      <c r="BMN79" s="8"/>
      <c r="BMO79" s="8"/>
      <c r="BMP79" s="8"/>
      <c r="BMQ79" s="8"/>
      <c r="BMR79" s="8"/>
      <c r="BMS79" s="8"/>
      <c r="BMT79" s="8"/>
      <c r="BMU79" s="8"/>
      <c r="BMV79" s="8"/>
      <c r="BMW79" s="8"/>
      <c r="BMX79" s="8"/>
      <c r="BMY79" s="8"/>
      <c r="BMZ79" s="8"/>
      <c r="BNA79" s="8"/>
      <c r="BNB79" s="8"/>
      <c r="BNC79" s="8"/>
      <c r="BND79" s="8"/>
      <c r="BNE79" s="8"/>
      <c r="BNF79" s="8"/>
      <c r="BNG79" s="8"/>
      <c r="BNH79" s="8"/>
      <c r="BNI79" s="8"/>
      <c r="BNJ79" s="8"/>
      <c r="BNK79" s="8"/>
      <c r="BNL79" s="8"/>
      <c r="BNM79" s="8"/>
      <c r="BNN79" s="8"/>
      <c r="BNO79" s="8"/>
      <c r="BNP79" s="8"/>
      <c r="BNQ79" s="8"/>
      <c r="BNR79" s="8"/>
      <c r="BNS79" s="8"/>
      <c r="BNT79" s="8"/>
      <c r="BNU79" s="8"/>
      <c r="BNV79" s="8"/>
      <c r="BNW79" s="8"/>
      <c r="BNX79" s="8"/>
      <c r="BNY79" s="8"/>
      <c r="BNZ79" s="8"/>
      <c r="BOA79" s="8"/>
      <c r="BOB79" s="8"/>
      <c r="BOC79" s="8"/>
      <c r="BOD79" s="8"/>
      <c r="BOE79" s="8"/>
      <c r="BOF79" s="8"/>
      <c r="BOG79" s="8"/>
      <c r="BOH79" s="8"/>
      <c r="BOI79" s="8"/>
      <c r="BOJ79" s="8"/>
      <c r="BOK79" s="8"/>
      <c r="BOL79" s="8"/>
      <c r="BOM79" s="8"/>
      <c r="BON79" s="8"/>
      <c r="BOO79" s="8"/>
      <c r="BOP79" s="8"/>
      <c r="BOQ79" s="8"/>
      <c r="BOR79" s="8"/>
      <c r="BOS79" s="8"/>
      <c r="BOT79" s="8"/>
      <c r="BOU79" s="8"/>
      <c r="BOV79" s="8"/>
      <c r="BOW79" s="8"/>
      <c r="BOX79" s="8"/>
      <c r="BOY79" s="8"/>
      <c r="BOZ79" s="8"/>
      <c r="BPA79" s="8"/>
      <c r="BPB79" s="8"/>
      <c r="BPC79" s="8"/>
      <c r="BPD79" s="8"/>
      <c r="BPE79" s="8"/>
      <c r="BPF79" s="8"/>
      <c r="BPG79" s="8"/>
      <c r="BPH79" s="8"/>
      <c r="BPI79" s="8"/>
      <c r="BPJ79" s="8"/>
      <c r="BPK79" s="8"/>
      <c r="BPL79" s="8"/>
      <c r="BPM79" s="8"/>
      <c r="BPN79" s="8"/>
      <c r="BPO79" s="8"/>
      <c r="BPP79" s="8"/>
      <c r="BPQ79" s="8"/>
      <c r="BPR79" s="8"/>
      <c r="BPS79" s="8"/>
      <c r="BPT79" s="8"/>
      <c r="BPU79" s="8"/>
      <c r="BPV79" s="8"/>
      <c r="BPW79" s="8"/>
      <c r="BPX79" s="8"/>
      <c r="BPY79" s="8"/>
      <c r="BPZ79" s="8"/>
      <c r="BQA79" s="8"/>
      <c r="BQB79" s="8"/>
      <c r="BQC79" s="8"/>
      <c r="BQD79" s="8"/>
      <c r="BQE79" s="8"/>
      <c r="BQF79" s="8"/>
      <c r="BQG79" s="8"/>
      <c r="BQH79" s="8"/>
      <c r="BQI79" s="8"/>
      <c r="BQJ79" s="8"/>
      <c r="BQK79" s="8"/>
      <c r="BQL79" s="8"/>
      <c r="BQM79" s="8"/>
      <c r="BQN79" s="8"/>
      <c r="BQO79" s="8"/>
      <c r="BQP79" s="8"/>
      <c r="BQQ79" s="8"/>
      <c r="BQR79" s="8"/>
      <c r="BQS79" s="8"/>
      <c r="BQT79" s="8"/>
      <c r="BQU79" s="8"/>
      <c r="BQV79" s="8"/>
      <c r="BQW79" s="8"/>
      <c r="BQX79" s="8"/>
      <c r="BQY79" s="8"/>
      <c r="BQZ79" s="8"/>
      <c r="BRA79" s="8"/>
      <c r="BRB79" s="8"/>
      <c r="BRC79" s="8"/>
      <c r="BRD79" s="8"/>
      <c r="BRE79" s="8"/>
      <c r="BRF79" s="8"/>
      <c r="BRG79" s="8"/>
      <c r="BRH79" s="8"/>
      <c r="BRI79" s="8"/>
      <c r="BRJ79" s="8"/>
      <c r="BRK79" s="8"/>
      <c r="BRL79" s="8"/>
      <c r="BRM79" s="8"/>
      <c r="BRN79" s="8"/>
      <c r="BRO79" s="8"/>
      <c r="BRP79" s="8"/>
      <c r="BRQ79" s="8"/>
      <c r="BRR79" s="8"/>
      <c r="BRS79" s="8"/>
      <c r="BRT79" s="8"/>
      <c r="BRU79" s="8"/>
      <c r="BRV79" s="8"/>
      <c r="BRW79" s="8"/>
      <c r="BRX79" s="8"/>
      <c r="BRY79" s="8"/>
      <c r="BRZ79" s="8"/>
      <c r="BSA79" s="8"/>
      <c r="BSB79" s="8"/>
      <c r="BSC79" s="8"/>
      <c r="BSD79" s="8"/>
      <c r="BSE79" s="8"/>
      <c r="BSF79" s="8"/>
      <c r="BSG79" s="8"/>
      <c r="BSH79" s="8"/>
      <c r="BSI79" s="8"/>
      <c r="BSJ79" s="8"/>
      <c r="BSK79" s="8"/>
      <c r="BSL79" s="8"/>
      <c r="BSM79" s="8"/>
      <c r="BSN79" s="8"/>
      <c r="BSO79" s="8"/>
      <c r="BSP79" s="8"/>
      <c r="BSQ79" s="8"/>
      <c r="BSR79" s="8"/>
      <c r="BSS79" s="8"/>
      <c r="BST79" s="8"/>
      <c r="BSU79" s="8"/>
      <c r="BSV79" s="8"/>
      <c r="BSW79" s="8"/>
      <c r="BSX79" s="8"/>
      <c r="BSY79" s="8"/>
      <c r="BSZ79" s="8"/>
      <c r="BTA79" s="8"/>
      <c r="BTB79" s="8"/>
      <c r="BTC79" s="8"/>
      <c r="BTD79" s="8"/>
      <c r="BTE79" s="8"/>
      <c r="BTF79" s="8"/>
      <c r="BTG79" s="8"/>
      <c r="BTH79" s="8"/>
      <c r="BTI79" s="8"/>
      <c r="BTJ79" s="8"/>
      <c r="BTK79" s="8"/>
      <c r="BTL79" s="8"/>
      <c r="BTM79" s="8"/>
      <c r="BTN79" s="8"/>
      <c r="BTO79" s="8"/>
      <c r="BTP79" s="8"/>
      <c r="BTQ79" s="8"/>
      <c r="BTR79" s="8"/>
      <c r="BTS79" s="8"/>
      <c r="BTT79" s="8"/>
      <c r="BTU79" s="8"/>
      <c r="BTV79" s="8"/>
      <c r="BTW79" s="8"/>
      <c r="BTX79" s="8"/>
      <c r="BTY79" s="8"/>
      <c r="BTZ79" s="8"/>
      <c r="BUA79" s="8"/>
      <c r="BUB79" s="8"/>
      <c r="BUC79" s="8"/>
      <c r="BUD79" s="8"/>
      <c r="BUE79" s="8"/>
      <c r="BUF79" s="8"/>
      <c r="BUG79" s="8"/>
      <c r="BUH79" s="8"/>
      <c r="BUI79" s="8"/>
      <c r="BUJ79" s="8"/>
      <c r="BUK79" s="8"/>
      <c r="BUL79" s="8"/>
      <c r="BUM79" s="8"/>
      <c r="BUN79" s="8"/>
      <c r="BUO79" s="8"/>
      <c r="BUP79" s="8"/>
      <c r="BUQ79" s="8"/>
      <c r="BUR79" s="8"/>
      <c r="BUS79" s="8"/>
      <c r="BUT79" s="8"/>
      <c r="BUU79" s="8"/>
      <c r="BUV79" s="8"/>
      <c r="BUW79" s="8"/>
      <c r="BUX79" s="8"/>
      <c r="BUY79" s="8"/>
      <c r="BUZ79" s="8"/>
      <c r="BVA79" s="8"/>
      <c r="BVB79" s="8"/>
      <c r="BVC79" s="8"/>
      <c r="BVD79" s="8"/>
      <c r="BVE79" s="8"/>
      <c r="BVF79" s="8"/>
      <c r="BVG79" s="8"/>
      <c r="BVH79" s="8"/>
      <c r="BVI79" s="8"/>
      <c r="BVJ79" s="8"/>
      <c r="BVK79" s="8"/>
      <c r="BVL79" s="8"/>
      <c r="BVM79" s="8"/>
      <c r="BVN79" s="8"/>
      <c r="BVO79" s="8"/>
      <c r="BVP79" s="8"/>
      <c r="BVQ79" s="8"/>
      <c r="BVR79" s="8"/>
      <c r="BVS79" s="8"/>
      <c r="BVT79" s="8"/>
      <c r="BVU79" s="8"/>
      <c r="BVV79" s="8"/>
      <c r="BVW79" s="8"/>
      <c r="BVX79" s="8"/>
      <c r="BVY79" s="8"/>
      <c r="BVZ79" s="8"/>
      <c r="BWA79" s="8"/>
      <c r="BWB79" s="8"/>
      <c r="BWC79" s="8"/>
      <c r="BWD79" s="8"/>
      <c r="BWE79" s="8"/>
      <c r="BWF79" s="8"/>
      <c r="BWG79" s="8"/>
      <c r="BWH79" s="8"/>
      <c r="BWI79" s="8"/>
      <c r="BWJ79" s="8"/>
      <c r="BWK79" s="8"/>
      <c r="BWL79" s="8"/>
      <c r="BWM79" s="8"/>
      <c r="BWN79" s="8"/>
      <c r="BWO79" s="8"/>
      <c r="BWP79" s="8"/>
      <c r="BWQ79" s="8"/>
    </row>
    <row r="80" spans="1:1967" s="547" customFormat="1" ht="102" customHeight="1">
      <c r="A80" s="9" t="s">
        <v>6128</v>
      </c>
      <c r="B80" s="100" t="s">
        <v>97</v>
      </c>
      <c r="C80" s="370" t="s">
        <v>635</v>
      </c>
      <c r="D80" s="3" t="s">
        <v>133</v>
      </c>
      <c r="E80" s="3" t="s">
        <v>134</v>
      </c>
      <c r="F80" s="3"/>
      <c r="G80" s="3" t="s">
        <v>385</v>
      </c>
      <c r="H80" s="20">
        <v>0.6</v>
      </c>
      <c r="I80" s="34">
        <v>470000000</v>
      </c>
      <c r="J80" s="21" t="s">
        <v>1314</v>
      </c>
      <c r="K80" s="3" t="s">
        <v>1927</v>
      </c>
      <c r="L80" s="137" t="s">
        <v>3397</v>
      </c>
      <c r="M80" s="140" t="s">
        <v>383</v>
      </c>
      <c r="N80" s="345" t="s">
        <v>1924</v>
      </c>
      <c r="O80" s="3" t="s">
        <v>1366</v>
      </c>
      <c r="P80" s="7" t="s">
        <v>1338</v>
      </c>
      <c r="Q80" s="3" t="s">
        <v>1186</v>
      </c>
      <c r="R80" s="77">
        <v>400</v>
      </c>
      <c r="S80" s="19">
        <v>15829.97</v>
      </c>
      <c r="T80" s="83">
        <v>0</v>
      </c>
      <c r="U80" s="83">
        <f t="shared" si="0"/>
        <v>0</v>
      </c>
      <c r="V80" s="102" t="s">
        <v>1315</v>
      </c>
      <c r="W80" s="152" t="s">
        <v>1394</v>
      </c>
      <c r="X80" s="9" t="s">
        <v>9066</v>
      </c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  <c r="EW80" s="8"/>
      <c r="EX80" s="8"/>
      <c r="EY80" s="8"/>
      <c r="EZ80" s="8"/>
      <c r="FA80" s="8"/>
      <c r="FB80" s="8"/>
      <c r="FC80" s="8"/>
      <c r="FD80" s="8"/>
      <c r="FE80" s="8"/>
      <c r="FF80" s="8"/>
      <c r="FG80" s="8"/>
      <c r="FH80" s="8"/>
      <c r="FI80" s="8"/>
      <c r="FJ80" s="8"/>
      <c r="FK80" s="8"/>
      <c r="FL80" s="8"/>
      <c r="FM80" s="8"/>
      <c r="FN80" s="8"/>
      <c r="FO80" s="8"/>
      <c r="FP80" s="8"/>
      <c r="FQ80" s="8"/>
      <c r="FR80" s="8"/>
      <c r="FS80" s="8"/>
      <c r="FT80" s="8"/>
      <c r="FU80" s="8"/>
      <c r="FV80" s="8"/>
      <c r="FW80" s="8"/>
      <c r="FX80" s="8"/>
      <c r="FY80" s="8"/>
      <c r="FZ80" s="8"/>
      <c r="GA80" s="8"/>
      <c r="GB80" s="8"/>
      <c r="GC80" s="8"/>
      <c r="GD80" s="8"/>
      <c r="GE80" s="8"/>
      <c r="GF80" s="8"/>
      <c r="GG80" s="8"/>
      <c r="GH80" s="8"/>
      <c r="GI80" s="8"/>
      <c r="GJ80" s="8"/>
      <c r="GK80" s="8"/>
      <c r="GL80" s="8"/>
      <c r="GM80" s="8"/>
      <c r="GN80" s="8"/>
      <c r="GO80" s="8"/>
      <c r="GP80" s="8"/>
      <c r="GQ80" s="8"/>
      <c r="GR80" s="8"/>
      <c r="GS80" s="8"/>
      <c r="GT80" s="8"/>
      <c r="GU80" s="8"/>
      <c r="GV80" s="8"/>
      <c r="GW80" s="8"/>
      <c r="GX80" s="8"/>
      <c r="GY80" s="8"/>
      <c r="GZ80" s="8"/>
      <c r="HA80" s="8"/>
      <c r="HB80" s="8"/>
      <c r="HC80" s="8"/>
      <c r="HD80" s="8"/>
      <c r="HE80" s="8"/>
      <c r="HF80" s="8"/>
      <c r="HG80" s="8"/>
      <c r="HH80" s="8"/>
      <c r="HI80" s="8"/>
      <c r="HJ80" s="8"/>
      <c r="HK80" s="8"/>
      <c r="HL80" s="8"/>
      <c r="HM80" s="8"/>
      <c r="HN80" s="8"/>
      <c r="HO80" s="8"/>
      <c r="HP80" s="8"/>
      <c r="HQ80" s="8"/>
      <c r="HR80" s="8"/>
      <c r="HS80" s="8"/>
      <c r="HT80" s="8"/>
      <c r="HU80" s="8"/>
      <c r="HV80" s="8"/>
      <c r="HW80" s="8"/>
      <c r="HX80" s="8"/>
      <c r="HY80" s="8"/>
      <c r="HZ80" s="8"/>
      <c r="IA80" s="8"/>
      <c r="IB80" s="8"/>
      <c r="IC80" s="8"/>
      <c r="ID80" s="8"/>
      <c r="IE80" s="8"/>
      <c r="IF80" s="8"/>
      <c r="IG80" s="8"/>
      <c r="IH80" s="8"/>
      <c r="II80" s="8"/>
      <c r="IJ80" s="8"/>
      <c r="IK80" s="8"/>
      <c r="IL80" s="8"/>
      <c r="IM80" s="8"/>
      <c r="IN80" s="8"/>
      <c r="IO80" s="8"/>
      <c r="IP80" s="8"/>
      <c r="IQ80" s="8"/>
      <c r="IR80" s="8"/>
      <c r="IS80" s="8"/>
      <c r="IT80" s="8"/>
      <c r="IU80" s="8"/>
      <c r="IV80" s="8"/>
      <c r="IW80" s="8"/>
      <c r="IX80" s="8"/>
      <c r="IY80" s="8"/>
      <c r="IZ80" s="8"/>
      <c r="JA80" s="8"/>
      <c r="JB80" s="8"/>
      <c r="JC80" s="8"/>
      <c r="JD80" s="8"/>
      <c r="JE80" s="8"/>
      <c r="JF80" s="8"/>
      <c r="JG80" s="8"/>
      <c r="JH80" s="8"/>
      <c r="JI80" s="8"/>
      <c r="JJ80" s="8"/>
      <c r="JK80" s="8"/>
      <c r="JL80" s="8"/>
      <c r="JM80" s="8"/>
      <c r="JN80" s="8"/>
      <c r="JO80" s="8"/>
      <c r="JP80" s="8"/>
      <c r="JQ80" s="8"/>
      <c r="JR80" s="8"/>
      <c r="JS80" s="8"/>
      <c r="JT80" s="8"/>
      <c r="JU80" s="8"/>
      <c r="JV80" s="8"/>
      <c r="JW80" s="8"/>
      <c r="JX80" s="8"/>
      <c r="JY80" s="8"/>
      <c r="JZ80" s="8"/>
      <c r="KA80" s="8"/>
      <c r="KB80" s="8"/>
      <c r="KC80" s="8"/>
      <c r="KD80" s="8"/>
      <c r="KE80" s="8"/>
      <c r="KF80" s="8"/>
      <c r="KG80" s="8"/>
      <c r="KH80" s="8"/>
      <c r="KI80" s="8"/>
      <c r="KJ80" s="8"/>
      <c r="KK80" s="8"/>
      <c r="KL80" s="8"/>
      <c r="KM80" s="8"/>
      <c r="KN80" s="8"/>
      <c r="KO80" s="8"/>
      <c r="KP80" s="8"/>
      <c r="KQ80" s="8"/>
      <c r="KR80" s="8"/>
      <c r="KS80" s="8"/>
      <c r="KT80" s="8"/>
      <c r="KU80" s="8"/>
      <c r="KV80" s="8"/>
      <c r="KW80" s="8"/>
      <c r="KX80" s="8"/>
      <c r="KY80" s="8"/>
      <c r="KZ80" s="8"/>
      <c r="LA80" s="8"/>
      <c r="LB80" s="8"/>
      <c r="LC80" s="8"/>
      <c r="LD80" s="8"/>
      <c r="LE80" s="8"/>
      <c r="LF80" s="8"/>
      <c r="LG80" s="8"/>
      <c r="LH80" s="8"/>
      <c r="LI80" s="8"/>
      <c r="LJ80" s="8"/>
      <c r="LK80" s="8"/>
      <c r="LL80" s="8"/>
      <c r="LM80" s="8"/>
      <c r="LN80" s="8"/>
      <c r="LO80" s="8"/>
      <c r="LP80" s="8"/>
      <c r="LQ80" s="8"/>
      <c r="LR80" s="8"/>
      <c r="LS80" s="8"/>
      <c r="LT80" s="8"/>
      <c r="LU80" s="8"/>
      <c r="LV80" s="8"/>
      <c r="LW80" s="8"/>
      <c r="LX80" s="8"/>
      <c r="LY80" s="8"/>
      <c r="LZ80" s="8"/>
      <c r="MA80" s="8"/>
      <c r="MB80" s="8"/>
      <c r="MC80" s="8"/>
      <c r="MD80" s="8"/>
      <c r="ME80" s="8"/>
      <c r="MF80" s="8"/>
      <c r="MG80" s="8"/>
      <c r="MH80" s="8"/>
      <c r="MI80" s="8"/>
      <c r="MJ80" s="8"/>
      <c r="MK80" s="8"/>
      <c r="ML80" s="8"/>
      <c r="MM80" s="8"/>
      <c r="MN80" s="8"/>
      <c r="MO80" s="8"/>
      <c r="MP80" s="8"/>
      <c r="MQ80" s="8"/>
      <c r="MR80" s="8"/>
      <c r="MS80" s="8"/>
      <c r="MT80" s="8"/>
      <c r="MU80" s="8"/>
      <c r="MV80" s="8"/>
      <c r="MW80" s="8"/>
      <c r="MX80" s="8"/>
      <c r="MY80" s="8"/>
      <c r="MZ80" s="8"/>
      <c r="NA80" s="8"/>
      <c r="NB80" s="8"/>
      <c r="NC80" s="8"/>
      <c r="ND80" s="8"/>
      <c r="NE80" s="8"/>
      <c r="NF80" s="8"/>
      <c r="NG80" s="8"/>
      <c r="NH80" s="8"/>
      <c r="NI80" s="8"/>
      <c r="NJ80" s="8"/>
      <c r="NK80" s="8"/>
      <c r="NL80" s="8"/>
      <c r="NM80" s="8"/>
      <c r="NN80" s="8"/>
      <c r="NO80" s="8"/>
      <c r="NP80" s="8"/>
      <c r="NQ80" s="8"/>
      <c r="NR80" s="8"/>
      <c r="NS80" s="8"/>
      <c r="NT80" s="8"/>
      <c r="NU80" s="8"/>
      <c r="NV80" s="8"/>
      <c r="NW80" s="8"/>
      <c r="NX80" s="8"/>
      <c r="NY80" s="8"/>
      <c r="NZ80" s="8"/>
      <c r="OA80" s="8"/>
      <c r="OB80" s="8"/>
      <c r="OC80" s="8"/>
      <c r="OD80" s="8"/>
      <c r="OE80" s="8"/>
      <c r="OF80" s="8"/>
      <c r="OG80" s="8"/>
      <c r="OH80" s="8"/>
      <c r="OI80" s="8"/>
      <c r="OJ80" s="8"/>
      <c r="OK80" s="8"/>
      <c r="OL80" s="8"/>
      <c r="OM80" s="8"/>
      <c r="ON80" s="8"/>
      <c r="OO80" s="8"/>
      <c r="OP80" s="8"/>
      <c r="OQ80" s="8"/>
      <c r="OR80" s="8"/>
      <c r="OS80" s="8"/>
      <c r="OT80" s="8"/>
      <c r="OU80" s="8"/>
      <c r="OV80" s="8"/>
      <c r="OW80" s="8"/>
      <c r="OX80" s="8"/>
      <c r="OY80" s="8"/>
      <c r="OZ80" s="8"/>
      <c r="PA80" s="8"/>
      <c r="PB80" s="8"/>
      <c r="PC80" s="8"/>
      <c r="PD80" s="8"/>
      <c r="PE80" s="8"/>
      <c r="PF80" s="8"/>
      <c r="PG80" s="8"/>
      <c r="PH80" s="8"/>
      <c r="PI80" s="8"/>
      <c r="PJ80" s="8"/>
      <c r="PK80" s="8"/>
      <c r="PL80" s="8"/>
      <c r="PM80" s="8"/>
      <c r="PN80" s="8"/>
      <c r="PO80" s="8"/>
      <c r="PP80" s="8"/>
      <c r="PQ80" s="8"/>
      <c r="PR80" s="8"/>
      <c r="PS80" s="8"/>
      <c r="PT80" s="8"/>
      <c r="PU80" s="8"/>
      <c r="PV80" s="8"/>
      <c r="PW80" s="8"/>
      <c r="PX80" s="8"/>
      <c r="PY80" s="8"/>
      <c r="PZ80" s="8"/>
      <c r="QA80" s="8"/>
      <c r="QB80" s="8"/>
      <c r="QC80" s="8"/>
      <c r="QD80" s="8"/>
      <c r="QE80" s="8"/>
      <c r="QF80" s="8"/>
      <c r="QG80" s="8"/>
      <c r="QH80" s="8"/>
      <c r="QI80" s="8"/>
      <c r="QJ80" s="8"/>
      <c r="QK80" s="8"/>
      <c r="QL80" s="8"/>
      <c r="QM80" s="8"/>
      <c r="QN80" s="8"/>
      <c r="QO80" s="8"/>
      <c r="QP80" s="8"/>
      <c r="QQ80" s="8"/>
      <c r="QR80" s="8"/>
      <c r="QS80" s="8"/>
      <c r="QT80" s="8"/>
      <c r="QU80" s="8"/>
      <c r="QV80" s="8"/>
      <c r="QW80" s="8"/>
      <c r="QX80" s="8"/>
      <c r="QY80" s="8"/>
      <c r="QZ80" s="8"/>
      <c r="RA80" s="8"/>
      <c r="RB80" s="8"/>
      <c r="RC80" s="8"/>
      <c r="RD80" s="8"/>
      <c r="RE80" s="8"/>
      <c r="RF80" s="8"/>
      <c r="RG80" s="8"/>
      <c r="RH80" s="8"/>
      <c r="RI80" s="8"/>
      <c r="RJ80" s="8"/>
      <c r="RK80" s="8"/>
      <c r="RL80" s="8"/>
      <c r="RM80" s="8"/>
      <c r="RN80" s="8"/>
      <c r="RO80" s="8"/>
      <c r="RP80" s="8"/>
      <c r="RQ80" s="8"/>
      <c r="RR80" s="8"/>
      <c r="RS80" s="8"/>
      <c r="RT80" s="8"/>
      <c r="RU80" s="8"/>
      <c r="RV80" s="8"/>
      <c r="RW80" s="8"/>
      <c r="RX80" s="8"/>
      <c r="RY80" s="8"/>
      <c r="RZ80" s="8"/>
      <c r="SA80" s="8"/>
      <c r="SB80" s="8"/>
      <c r="SC80" s="8"/>
      <c r="SD80" s="8"/>
      <c r="SE80" s="8"/>
      <c r="SF80" s="8"/>
      <c r="SG80" s="8"/>
      <c r="SH80" s="8"/>
      <c r="SI80" s="8"/>
      <c r="SJ80" s="8"/>
      <c r="SK80" s="8"/>
      <c r="SL80" s="8"/>
      <c r="SM80" s="8"/>
      <c r="SN80" s="8"/>
      <c r="SO80" s="8"/>
      <c r="SP80" s="8"/>
      <c r="SQ80" s="8"/>
      <c r="SR80" s="8"/>
      <c r="SS80" s="8"/>
      <c r="ST80" s="8"/>
      <c r="SU80" s="8"/>
      <c r="SV80" s="8"/>
      <c r="SW80" s="8"/>
      <c r="SX80" s="8"/>
      <c r="SY80" s="8"/>
      <c r="SZ80" s="8"/>
      <c r="TA80" s="8"/>
      <c r="TB80" s="8"/>
      <c r="TC80" s="8"/>
      <c r="TD80" s="8"/>
      <c r="TE80" s="8"/>
      <c r="TF80" s="8"/>
      <c r="TG80" s="8"/>
      <c r="TH80" s="8"/>
      <c r="TI80" s="8"/>
      <c r="TJ80" s="8"/>
      <c r="TK80" s="8"/>
      <c r="TL80" s="8"/>
      <c r="TM80" s="8"/>
      <c r="TN80" s="8"/>
      <c r="TO80" s="8"/>
      <c r="TP80" s="8"/>
      <c r="TQ80" s="8"/>
      <c r="TR80" s="8"/>
      <c r="TS80" s="8"/>
      <c r="TT80" s="8"/>
      <c r="TU80" s="8"/>
      <c r="TV80" s="8"/>
      <c r="TW80" s="8"/>
      <c r="TX80" s="8"/>
      <c r="TY80" s="8"/>
      <c r="TZ80" s="8"/>
      <c r="UA80" s="8"/>
      <c r="UB80" s="8"/>
      <c r="UC80" s="8"/>
      <c r="UD80" s="8"/>
      <c r="UE80" s="8"/>
      <c r="UF80" s="8"/>
      <c r="UG80" s="8"/>
      <c r="UH80" s="8"/>
      <c r="UI80" s="8"/>
      <c r="UJ80" s="8"/>
      <c r="UK80" s="8"/>
      <c r="UL80" s="8"/>
      <c r="UM80" s="8"/>
      <c r="UN80" s="8"/>
      <c r="UO80" s="8"/>
      <c r="UP80" s="8"/>
      <c r="UQ80" s="8"/>
      <c r="UR80" s="8"/>
      <c r="US80" s="8"/>
      <c r="UT80" s="8"/>
      <c r="UU80" s="8"/>
      <c r="UV80" s="8"/>
      <c r="UW80" s="8"/>
      <c r="UX80" s="8"/>
      <c r="UY80" s="8"/>
      <c r="UZ80" s="8"/>
      <c r="VA80" s="8"/>
      <c r="VB80" s="8"/>
      <c r="VC80" s="8"/>
      <c r="VD80" s="8"/>
      <c r="VE80" s="8"/>
      <c r="VF80" s="8"/>
      <c r="VG80" s="8"/>
      <c r="VH80" s="8"/>
      <c r="VI80" s="8"/>
      <c r="VJ80" s="8"/>
      <c r="VK80" s="8"/>
      <c r="VL80" s="8"/>
      <c r="VM80" s="8"/>
      <c r="VN80" s="8"/>
      <c r="VO80" s="8"/>
      <c r="VP80" s="8"/>
      <c r="VQ80" s="8"/>
      <c r="VR80" s="8"/>
      <c r="VS80" s="8"/>
      <c r="VT80" s="8"/>
      <c r="VU80" s="8"/>
      <c r="VV80" s="8"/>
      <c r="VW80" s="8"/>
      <c r="VX80" s="8"/>
      <c r="VY80" s="8"/>
      <c r="VZ80" s="8"/>
      <c r="WA80" s="8"/>
      <c r="WB80" s="8"/>
      <c r="WC80" s="8"/>
      <c r="WD80" s="8"/>
      <c r="WE80" s="8"/>
      <c r="WF80" s="8"/>
      <c r="WG80" s="8"/>
      <c r="WH80" s="8"/>
      <c r="WI80" s="8"/>
      <c r="WJ80" s="8"/>
      <c r="WK80" s="8"/>
      <c r="WL80" s="8"/>
      <c r="WM80" s="8"/>
      <c r="WN80" s="8"/>
      <c r="WO80" s="8"/>
      <c r="WP80" s="8"/>
      <c r="WQ80" s="8"/>
      <c r="WR80" s="8"/>
      <c r="WS80" s="8"/>
      <c r="WT80" s="8"/>
      <c r="WU80" s="8"/>
      <c r="WV80" s="8"/>
      <c r="WW80" s="8"/>
      <c r="WX80" s="8"/>
      <c r="WY80" s="8"/>
      <c r="WZ80" s="8"/>
      <c r="XA80" s="8"/>
      <c r="XB80" s="8"/>
      <c r="XC80" s="8"/>
      <c r="XD80" s="8"/>
      <c r="XE80" s="8"/>
      <c r="XF80" s="8"/>
      <c r="XG80" s="8"/>
      <c r="XH80" s="8"/>
      <c r="XI80" s="8"/>
      <c r="XJ80" s="8"/>
      <c r="XK80" s="8"/>
      <c r="XL80" s="8"/>
      <c r="XM80" s="8"/>
      <c r="XN80" s="8"/>
      <c r="XO80" s="8"/>
      <c r="XP80" s="8"/>
      <c r="XQ80" s="8"/>
      <c r="XR80" s="8"/>
      <c r="XS80" s="8"/>
      <c r="XT80" s="8"/>
      <c r="XU80" s="8"/>
      <c r="XV80" s="8"/>
      <c r="XW80" s="8"/>
      <c r="XX80" s="8"/>
      <c r="XY80" s="8"/>
      <c r="XZ80" s="8"/>
      <c r="YA80" s="8"/>
      <c r="YB80" s="8"/>
      <c r="YC80" s="8"/>
      <c r="YD80" s="8"/>
      <c r="YE80" s="8"/>
      <c r="YF80" s="8"/>
      <c r="YG80" s="8"/>
      <c r="YH80" s="8"/>
      <c r="YI80" s="8"/>
      <c r="YJ80" s="8"/>
      <c r="YK80" s="8"/>
      <c r="YL80" s="8"/>
      <c r="YM80" s="8"/>
      <c r="YN80" s="8"/>
      <c r="YO80" s="8"/>
      <c r="YP80" s="8"/>
      <c r="YQ80" s="8"/>
      <c r="YR80" s="8"/>
      <c r="YS80" s="8"/>
      <c r="YT80" s="8"/>
      <c r="YU80" s="8"/>
      <c r="YV80" s="8"/>
      <c r="YW80" s="8"/>
      <c r="YX80" s="8"/>
      <c r="YY80" s="8"/>
      <c r="YZ80" s="8"/>
      <c r="ZA80" s="8"/>
      <c r="ZB80" s="8"/>
      <c r="ZC80" s="8"/>
      <c r="ZD80" s="8"/>
      <c r="ZE80" s="8"/>
      <c r="ZF80" s="8"/>
      <c r="ZG80" s="8"/>
      <c r="ZH80" s="8"/>
      <c r="ZI80" s="8"/>
      <c r="ZJ80" s="8"/>
      <c r="ZK80" s="8"/>
      <c r="ZL80" s="8"/>
      <c r="ZM80" s="8"/>
      <c r="ZN80" s="8"/>
      <c r="ZO80" s="8"/>
      <c r="ZP80" s="8"/>
      <c r="ZQ80" s="8"/>
      <c r="ZR80" s="8"/>
      <c r="ZS80" s="8"/>
      <c r="ZT80" s="8"/>
      <c r="ZU80" s="8"/>
      <c r="ZV80" s="8"/>
      <c r="ZW80" s="8"/>
      <c r="ZX80" s="8"/>
      <c r="ZY80" s="8"/>
      <c r="ZZ80" s="8"/>
      <c r="AAA80" s="8"/>
      <c r="AAB80" s="8"/>
      <c r="AAC80" s="8"/>
      <c r="AAD80" s="8"/>
      <c r="AAE80" s="8"/>
      <c r="AAF80" s="8"/>
      <c r="AAG80" s="8"/>
      <c r="AAH80" s="8"/>
      <c r="AAI80" s="8"/>
      <c r="AAJ80" s="8"/>
      <c r="AAK80" s="8"/>
      <c r="AAL80" s="8"/>
      <c r="AAM80" s="8"/>
      <c r="AAN80" s="8"/>
      <c r="AAO80" s="8"/>
      <c r="AAP80" s="8"/>
      <c r="AAQ80" s="8"/>
      <c r="AAR80" s="8"/>
      <c r="AAS80" s="8"/>
      <c r="AAT80" s="8"/>
      <c r="AAU80" s="8"/>
      <c r="AAV80" s="8"/>
      <c r="AAW80" s="8"/>
      <c r="AAX80" s="8"/>
      <c r="AAY80" s="8"/>
      <c r="AAZ80" s="8"/>
      <c r="ABA80" s="8"/>
      <c r="ABB80" s="8"/>
      <c r="ABC80" s="8"/>
      <c r="ABD80" s="8"/>
      <c r="ABE80" s="8"/>
      <c r="ABF80" s="8"/>
      <c r="ABG80" s="8"/>
      <c r="ABH80" s="8"/>
      <c r="ABI80" s="8"/>
      <c r="ABJ80" s="8"/>
      <c r="ABK80" s="8"/>
      <c r="ABL80" s="8"/>
      <c r="ABM80" s="8"/>
      <c r="ABN80" s="8"/>
      <c r="ABO80" s="8"/>
      <c r="ABP80" s="8"/>
      <c r="ABQ80" s="8"/>
      <c r="ABR80" s="8"/>
      <c r="ABS80" s="8"/>
      <c r="ABT80" s="8"/>
      <c r="ABU80" s="8"/>
      <c r="ABV80" s="8"/>
      <c r="ABW80" s="8"/>
      <c r="ABX80" s="8"/>
      <c r="ABY80" s="8"/>
      <c r="ABZ80" s="8"/>
      <c r="ACA80" s="8"/>
      <c r="ACB80" s="8"/>
      <c r="ACC80" s="8"/>
      <c r="ACD80" s="8"/>
      <c r="ACE80" s="8"/>
      <c r="ACF80" s="8"/>
      <c r="ACG80" s="8"/>
      <c r="ACH80" s="8"/>
      <c r="ACI80" s="8"/>
      <c r="ACJ80" s="8"/>
      <c r="ACK80" s="8"/>
      <c r="ACL80" s="8"/>
      <c r="ACM80" s="8"/>
      <c r="ACN80" s="8"/>
      <c r="ACO80" s="8"/>
      <c r="ACP80" s="8"/>
      <c r="ACQ80" s="8"/>
      <c r="ACR80" s="8"/>
      <c r="ACS80" s="8"/>
      <c r="ACT80" s="8"/>
      <c r="ACU80" s="8"/>
      <c r="ACV80" s="8"/>
      <c r="ACW80" s="8"/>
      <c r="ACX80" s="8"/>
      <c r="ACY80" s="8"/>
      <c r="ACZ80" s="8"/>
      <c r="ADA80" s="8"/>
      <c r="ADB80" s="8"/>
      <c r="ADC80" s="8"/>
      <c r="ADD80" s="8"/>
      <c r="ADE80" s="8"/>
      <c r="ADF80" s="8"/>
      <c r="ADG80" s="8"/>
      <c r="ADH80" s="8"/>
      <c r="ADI80" s="8"/>
      <c r="ADJ80" s="8"/>
      <c r="ADK80" s="8"/>
      <c r="ADL80" s="8"/>
      <c r="ADM80" s="8"/>
      <c r="ADN80" s="8"/>
      <c r="ADO80" s="8"/>
      <c r="ADP80" s="8"/>
      <c r="ADQ80" s="8"/>
      <c r="ADR80" s="8"/>
      <c r="ADS80" s="8"/>
      <c r="ADT80" s="8"/>
      <c r="ADU80" s="8"/>
      <c r="ADV80" s="8"/>
      <c r="ADW80" s="8"/>
      <c r="ADX80" s="8"/>
      <c r="ADY80" s="8"/>
      <c r="ADZ80" s="8"/>
      <c r="AEA80" s="8"/>
      <c r="AEB80" s="8"/>
      <c r="AEC80" s="8"/>
      <c r="AED80" s="8"/>
      <c r="AEE80" s="8"/>
      <c r="AEF80" s="8"/>
      <c r="AEG80" s="8"/>
      <c r="AEH80" s="8"/>
      <c r="AEI80" s="8"/>
      <c r="AEJ80" s="8"/>
      <c r="AEK80" s="8"/>
      <c r="AEL80" s="8"/>
      <c r="AEM80" s="8"/>
      <c r="AEN80" s="8"/>
      <c r="AEO80" s="8"/>
      <c r="AEP80" s="8"/>
      <c r="AEQ80" s="8"/>
      <c r="AER80" s="8"/>
      <c r="AES80" s="8"/>
      <c r="AET80" s="8"/>
      <c r="AEU80" s="8"/>
      <c r="AEV80" s="8"/>
      <c r="AEW80" s="8"/>
      <c r="AEX80" s="8"/>
      <c r="AEY80" s="8"/>
      <c r="AEZ80" s="8"/>
      <c r="AFA80" s="8"/>
      <c r="AFB80" s="8"/>
      <c r="AFC80" s="8"/>
      <c r="AFD80" s="8"/>
      <c r="AFE80" s="8"/>
      <c r="AFF80" s="8"/>
      <c r="AFG80" s="8"/>
      <c r="AFH80" s="8"/>
      <c r="AFI80" s="8"/>
      <c r="AFJ80" s="8"/>
      <c r="AFK80" s="8"/>
      <c r="AFL80" s="8"/>
      <c r="AFM80" s="8"/>
      <c r="AFN80" s="8"/>
      <c r="AFO80" s="8"/>
      <c r="AFP80" s="8"/>
      <c r="AFQ80" s="8"/>
      <c r="AFR80" s="8"/>
      <c r="AFS80" s="8"/>
      <c r="AFT80" s="8"/>
      <c r="AFU80" s="8"/>
      <c r="AFV80" s="8"/>
      <c r="AFW80" s="8"/>
      <c r="AFX80" s="8"/>
      <c r="AFY80" s="8"/>
      <c r="AFZ80" s="8"/>
      <c r="AGA80" s="8"/>
      <c r="AGB80" s="8"/>
      <c r="AGC80" s="8"/>
      <c r="AGD80" s="8"/>
      <c r="AGE80" s="8"/>
      <c r="AGF80" s="8"/>
      <c r="AGG80" s="8"/>
      <c r="AGH80" s="8"/>
      <c r="AGI80" s="8"/>
      <c r="AGJ80" s="8"/>
      <c r="AGK80" s="8"/>
      <c r="AGL80" s="8"/>
      <c r="AGM80" s="8"/>
      <c r="AGN80" s="8"/>
      <c r="AGO80" s="8"/>
      <c r="AGP80" s="8"/>
      <c r="AGQ80" s="8"/>
      <c r="AGR80" s="8"/>
      <c r="AGS80" s="8"/>
      <c r="AGT80" s="8"/>
      <c r="AGU80" s="8"/>
      <c r="AGV80" s="8"/>
      <c r="AGW80" s="8"/>
      <c r="AGX80" s="8"/>
      <c r="AGY80" s="8"/>
      <c r="AGZ80" s="8"/>
      <c r="AHA80" s="8"/>
      <c r="AHB80" s="8"/>
      <c r="AHC80" s="8"/>
      <c r="AHD80" s="8"/>
      <c r="AHE80" s="8"/>
      <c r="AHF80" s="8"/>
      <c r="AHG80" s="8"/>
      <c r="AHH80" s="8"/>
      <c r="AHI80" s="8"/>
      <c r="AHJ80" s="8"/>
      <c r="AHK80" s="8"/>
      <c r="AHL80" s="8"/>
      <c r="AHM80" s="8"/>
      <c r="AHN80" s="8"/>
      <c r="AHO80" s="8"/>
      <c r="AHP80" s="8"/>
      <c r="AHQ80" s="8"/>
      <c r="AHR80" s="8"/>
      <c r="AHS80" s="8"/>
      <c r="AHT80" s="8"/>
      <c r="AHU80" s="8"/>
      <c r="AHV80" s="8"/>
      <c r="AHW80" s="8"/>
      <c r="AHX80" s="8"/>
      <c r="AHY80" s="8"/>
      <c r="AHZ80" s="8"/>
      <c r="AIA80" s="8"/>
      <c r="AIB80" s="8"/>
      <c r="AIC80" s="8"/>
      <c r="AID80" s="8"/>
      <c r="AIE80" s="8"/>
      <c r="AIF80" s="8"/>
      <c r="AIG80" s="8"/>
      <c r="AIH80" s="8"/>
      <c r="AII80" s="8"/>
      <c r="AIJ80" s="8"/>
      <c r="AIK80" s="8"/>
      <c r="AIL80" s="8"/>
      <c r="AIM80" s="8"/>
      <c r="AIN80" s="8"/>
      <c r="AIO80" s="8"/>
      <c r="AIP80" s="8"/>
      <c r="AIQ80" s="8"/>
      <c r="AIR80" s="8"/>
      <c r="AIS80" s="8"/>
      <c r="AIT80" s="8"/>
      <c r="AIU80" s="8"/>
      <c r="AIV80" s="8"/>
      <c r="AIW80" s="8"/>
      <c r="AIX80" s="8"/>
      <c r="AIY80" s="8"/>
      <c r="AIZ80" s="8"/>
      <c r="AJA80" s="8"/>
      <c r="AJB80" s="8"/>
      <c r="AJC80" s="8"/>
      <c r="AJD80" s="8"/>
      <c r="AJE80" s="8"/>
      <c r="AJF80" s="8"/>
      <c r="AJG80" s="8"/>
      <c r="AJH80" s="8"/>
      <c r="AJI80" s="8"/>
      <c r="AJJ80" s="8"/>
      <c r="AJK80" s="8"/>
      <c r="AJL80" s="8"/>
      <c r="AJM80" s="8"/>
      <c r="AJN80" s="8"/>
      <c r="AJO80" s="8"/>
      <c r="AJP80" s="8"/>
      <c r="AJQ80" s="8"/>
      <c r="AJR80" s="8"/>
      <c r="AJS80" s="8"/>
      <c r="AJT80" s="8"/>
      <c r="AJU80" s="8"/>
      <c r="AJV80" s="8"/>
      <c r="AJW80" s="8"/>
      <c r="AJX80" s="8"/>
      <c r="AJY80" s="8"/>
      <c r="AJZ80" s="8"/>
      <c r="AKA80" s="8"/>
      <c r="AKB80" s="8"/>
      <c r="AKC80" s="8"/>
      <c r="AKD80" s="8"/>
      <c r="AKE80" s="8"/>
      <c r="AKF80" s="8"/>
      <c r="AKG80" s="8"/>
      <c r="AKH80" s="8"/>
      <c r="AKI80" s="8"/>
      <c r="AKJ80" s="8"/>
      <c r="AKK80" s="8"/>
      <c r="AKL80" s="8"/>
      <c r="AKM80" s="8"/>
      <c r="AKN80" s="8"/>
      <c r="AKO80" s="8"/>
      <c r="AKP80" s="8"/>
      <c r="AKQ80" s="8"/>
      <c r="AKR80" s="8"/>
      <c r="AKS80" s="8"/>
      <c r="AKT80" s="8"/>
      <c r="AKU80" s="8"/>
      <c r="AKV80" s="8"/>
      <c r="AKW80" s="8"/>
      <c r="AKX80" s="8"/>
      <c r="AKY80" s="8"/>
      <c r="AKZ80" s="8"/>
      <c r="ALA80" s="8"/>
      <c r="ALB80" s="8"/>
      <c r="ALC80" s="8"/>
      <c r="ALD80" s="8"/>
      <c r="ALE80" s="8"/>
      <c r="ALF80" s="8"/>
      <c r="ALG80" s="8"/>
      <c r="ALH80" s="8"/>
      <c r="ALI80" s="8"/>
      <c r="ALJ80" s="8"/>
      <c r="ALK80" s="8"/>
      <c r="ALL80" s="8"/>
      <c r="ALM80" s="8"/>
      <c r="ALN80" s="8"/>
      <c r="ALO80" s="8"/>
      <c r="ALP80" s="8"/>
      <c r="ALQ80" s="8"/>
      <c r="ALR80" s="8"/>
      <c r="ALS80" s="8"/>
      <c r="ALT80" s="8"/>
      <c r="ALU80" s="8"/>
      <c r="ALV80" s="8"/>
      <c r="ALW80" s="8"/>
      <c r="ALX80" s="8"/>
      <c r="ALY80" s="8"/>
      <c r="ALZ80" s="8"/>
      <c r="AMA80" s="8"/>
      <c r="AMB80" s="8"/>
      <c r="AMC80" s="8"/>
      <c r="AMD80" s="8"/>
      <c r="AME80" s="8"/>
      <c r="AMF80" s="8"/>
      <c r="AMG80" s="8"/>
      <c r="AMH80" s="8"/>
      <c r="AMI80" s="8"/>
      <c r="AMJ80" s="8"/>
      <c r="AMK80" s="8"/>
      <c r="AML80" s="8"/>
      <c r="AMM80" s="8"/>
      <c r="AMN80" s="8"/>
      <c r="AMO80" s="8"/>
      <c r="AMP80" s="8"/>
      <c r="AMQ80" s="8"/>
      <c r="AMR80" s="8"/>
      <c r="AMS80" s="8"/>
      <c r="AMT80" s="8"/>
      <c r="AMU80" s="8"/>
      <c r="AMV80" s="8"/>
      <c r="AMW80" s="8"/>
      <c r="AMX80" s="8"/>
      <c r="AMY80" s="8"/>
      <c r="AMZ80" s="8"/>
      <c r="ANA80" s="8"/>
      <c r="ANB80" s="8"/>
      <c r="ANC80" s="8"/>
      <c r="AND80" s="8"/>
      <c r="ANE80" s="8"/>
      <c r="ANF80" s="8"/>
      <c r="ANG80" s="8"/>
      <c r="ANH80" s="8"/>
      <c r="ANI80" s="8"/>
      <c r="ANJ80" s="8"/>
      <c r="ANK80" s="8"/>
      <c r="ANL80" s="8"/>
      <c r="ANM80" s="8"/>
      <c r="ANN80" s="8"/>
      <c r="ANO80" s="8"/>
      <c r="ANP80" s="8"/>
      <c r="ANQ80" s="8"/>
      <c r="ANR80" s="8"/>
      <c r="ANS80" s="8"/>
      <c r="ANT80" s="8"/>
      <c r="ANU80" s="8"/>
      <c r="ANV80" s="8"/>
      <c r="ANW80" s="8"/>
      <c r="ANX80" s="8"/>
      <c r="ANY80" s="8"/>
      <c r="ANZ80" s="8"/>
      <c r="AOA80" s="8"/>
      <c r="AOB80" s="8"/>
      <c r="AOC80" s="8"/>
      <c r="AOD80" s="8"/>
      <c r="AOE80" s="8"/>
      <c r="AOF80" s="8"/>
      <c r="AOG80" s="8"/>
      <c r="AOH80" s="8"/>
      <c r="AOI80" s="8"/>
      <c r="AOJ80" s="8"/>
      <c r="AOK80" s="8"/>
      <c r="AOL80" s="8"/>
      <c r="AOM80" s="8"/>
      <c r="AON80" s="8"/>
      <c r="AOO80" s="8"/>
      <c r="AOP80" s="8"/>
      <c r="AOQ80" s="8"/>
      <c r="AOR80" s="8"/>
      <c r="AOS80" s="8"/>
      <c r="AOT80" s="8"/>
      <c r="AOU80" s="8"/>
      <c r="AOV80" s="8"/>
      <c r="AOW80" s="8"/>
      <c r="AOX80" s="8"/>
      <c r="AOY80" s="8"/>
      <c r="AOZ80" s="8"/>
      <c r="APA80" s="8"/>
      <c r="APB80" s="8"/>
      <c r="APC80" s="8"/>
      <c r="APD80" s="8"/>
      <c r="APE80" s="8"/>
      <c r="APF80" s="8"/>
      <c r="APG80" s="8"/>
      <c r="APH80" s="8"/>
      <c r="API80" s="8"/>
      <c r="APJ80" s="8"/>
      <c r="APK80" s="8"/>
      <c r="APL80" s="8"/>
      <c r="APM80" s="8"/>
      <c r="APN80" s="8"/>
      <c r="APO80" s="8"/>
      <c r="APP80" s="8"/>
      <c r="APQ80" s="8"/>
      <c r="APR80" s="8"/>
      <c r="APS80" s="8"/>
      <c r="APT80" s="8"/>
      <c r="APU80" s="8"/>
      <c r="APV80" s="8"/>
      <c r="APW80" s="8"/>
      <c r="APX80" s="8"/>
      <c r="APY80" s="8"/>
      <c r="APZ80" s="8"/>
      <c r="AQA80" s="8"/>
      <c r="AQB80" s="8"/>
      <c r="AQC80" s="8"/>
      <c r="AQD80" s="8"/>
      <c r="AQE80" s="8"/>
      <c r="AQF80" s="8"/>
      <c r="AQG80" s="8"/>
      <c r="AQH80" s="8"/>
      <c r="AQI80" s="8"/>
      <c r="AQJ80" s="8"/>
      <c r="AQK80" s="8"/>
      <c r="AQL80" s="8"/>
      <c r="AQM80" s="8"/>
      <c r="AQN80" s="8"/>
      <c r="AQO80" s="8"/>
      <c r="AQP80" s="8"/>
      <c r="AQQ80" s="8"/>
      <c r="AQR80" s="8"/>
      <c r="AQS80" s="8"/>
      <c r="AQT80" s="8"/>
      <c r="AQU80" s="8"/>
      <c r="AQV80" s="8"/>
      <c r="AQW80" s="8"/>
      <c r="AQX80" s="8"/>
      <c r="AQY80" s="8"/>
      <c r="AQZ80" s="8"/>
      <c r="ARA80" s="8"/>
      <c r="ARB80" s="8"/>
      <c r="ARC80" s="8"/>
      <c r="ARD80" s="8"/>
      <c r="ARE80" s="8"/>
      <c r="ARF80" s="8"/>
      <c r="ARG80" s="8"/>
      <c r="ARH80" s="8"/>
      <c r="ARI80" s="8"/>
      <c r="ARJ80" s="8"/>
      <c r="ARK80" s="8"/>
      <c r="ARL80" s="8"/>
      <c r="ARM80" s="8"/>
      <c r="ARN80" s="8"/>
      <c r="ARO80" s="8"/>
      <c r="ARP80" s="8"/>
      <c r="ARQ80" s="8"/>
      <c r="ARR80" s="8"/>
      <c r="ARS80" s="8"/>
      <c r="ART80" s="8"/>
      <c r="ARU80" s="8"/>
      <c r="ARV80" s="8"/>
      <c r="ARW80" s="8"/>
      <c r="ARX80" s="8"/>
      <c r="ARY80" s="8"/>
      <c r="ARZ80" s="8"/>
      <c r="ASA80" s="8"/>
      <c r="ASB80" s="8"/>
      <c r="ASC80" s="8"/>
      <c r="ASD80" s="8"/>
      <c r="ASE80" s="8"/>
      <c r="ASF80" s="8"/>
      <c r="ASG80" s="8"/>
      <c r="ASH80" s="8"/>
      <c r="ASI80" s="8"/>
      <c r="ASJ80" s="8"/>
      <c r="ASK80" s="8"/>
      <c r="ASL80" s="8"/>
      <c r="ASM80" s="8"/>
      <c r="ASN80" s="8"/>
      <c r="ASO80" s="8"/>
      <c r="ASP80" s="8"/>
      <c r="ASQ80" s="8"/>
      <c r="ASR80" s="8"/>
      <c r="ASS80" s="8"/>
      <c r="AST80" s="8"/>
      <c r="ASU80" s="8"/>
      <c r="ASV80" s="8"/>
      <c r="ASW80" s="8"/>
      <c r="ASX80" s="8"/>
      <c r="ASY80" s="8"/>
      <c r="ASZ80" s="8"/>
      <c r="ATA80" s="8"/>
      <c r="ATB80" s="8"/>
      <c r="ATC80" s="8"/>
      <c r="ATD80" s="8"/>
      <c r="ATE80" s="8"/>
      <c r="ATF80" s="8"/>
      <c r="ATG80" s="8"/>
      <c r="ATH80" s="8"/>
      <c r="ATI80" s="8"/>
      <c r="ATJ80" s="8"/>
      <c r="ATK80" s="8"/>
      <c r="ATL80" s="8"/>
      <c r="ATM80" s="8"/>
      <c r="ATN80" s="8"/>
      <c r="ATO80" s="8"/>
      <c r="ATP80" s="8"/>
      <c r="ATQ80" s="8"/>
      <c r="ATR80" s="8"/>
      <c r="ATS80" s="8"/>
      <c r="ATT80" s="8"/>
      <c r="ATU80" s="8"/>
      <c r="ATV80" s="8"/>
      <c r="ATW80" s="8"/>
      <c r="ATX80" s="8"/>
      <c r="ATY80" s="8"/>
      <c r="ATZ80" s="8"/>
      <c r="AUA80" s="8"/>
      <c r="AUB80" s="8"/>
      <c r="AUC80" s="8"/>
      <c r="AUD80" s="8"/>
      <c r="AUE80" s="8"/>
      <c r="AUF80" s="8"/>
      <c r="AUG80" s="8"/>
      <c r="AUH80" s="8"/>
      <c r="AUI80" s="8"/>
      <c r="AUJ80" s="8"/>
      <c r="AUK80" s="8"/>
      <c r="AUL80" s="8"/>
      <c r="AUM80" s="8"/>
      <c r="AUN80" s="8"/>
      <c r="AUO80" s="8"/>
      <c r="AUP80" s="8"/>
      <c r="AUQ80" s="8"/>
      <c r="AUR80" s="8"/>
      <c r="AUS80" s="8"/>
      <c r="AUT80" s="8"/>
      <c r="AUU80" s="8"/>
      <c r="AUV80" s="8"/>
      <c r="AUW80" s="8"/>
      <c r="AUX80" s="8"/>
      <c r="AUY80" s="8"/>
      <c r="AUZ80" s="8"/>
      <c r="AVA80" s="8"/>
      <c r="AVB80" s="8"/>
      <c r="AVC80" s="8"/>
      <c r="AVD80" s="8"/>
      <c r="AVE80" s="8"/>
      <c r="AVF80" s="8"/>
      <c r="AVG80" s="8"/>
      <c r="AVH80" s="8"/>
      <c r="AVI80" s="8"/>
      <c r="AVJ80" s="8"/>
      <c r="AVK80" s="8"/>
      <c r="AVL80" s="8"/>
      <c r="AVM80" s="8"/>
      <c r="AVN80" s="8"/>
      <c r="AVO80" s="8"/>
      <c r="AVP80" s="8"/>
      <c r="AVQ80" s="8"/>
      <c r="AVR80" s="8"/>
      <c r="AVS80" s="8"/>
      <c r="AVT80" s="8"/>
      <c r="AVU80" s="8"/>
      <c r="AVV80" s="8"/>
      <c r="AVW80" s="8"/>
      <c r="AVX80" s="8"/>
      <c r="AVY80" s="8"/>
      <c r="AVZ80" s="8"/>
      <c r="AWA80" s="8"/>
      <c r="AWB80" s="8"/>
      <c r="AWC80" s="8"/>
      <c r="AWD80" s="8"/>
      <c r="AWE80" s="8"/>
      <c r="AWF80" s="8"/>
      <c r="AWG80" s="8"/>
      <c r="AWH80" s="8"/>
      <c r="AWI80" s="8"/>
      <c r="AWJ80" s="8"/>
      <c r="AWK80" s="8"/>
      <c r="AWL80" s="8"/>
      <c r="AWM80" s="8"/>
      <c r="AWN80" s="8"/>
      <c r="AWO80" s="8"/>
      <c r="AWP80" s="8"/>
      <c r="AWQ80" s="8"/>
      <c r="AWR80" s="8"/>
      <c r="AWS80" s="8"/>
      <c r="AWT80" s="8"/>
      <c r="AWU80" s="8"/>
      <c r="AWV80" s="8"/>
      <c r="AWW80" s="8"/>
      <c r="AWX80" s="8"/>
      <c r="AWY80" s="8"/>
      <c r="AWZ80" s="8"/>
      <c r="AXA80" s="8"/>
      <c r="AXB80" s="8"/>
      <c r="AXC80" s="8"/>
      <c r="AXD80" s="8"/>
      <c r="AXE80" s="8"/>
      <c r="AXF80" s="8"/>
      <c r="AXG80" s="8"/>
      <c r="AXH80" s="8"/>
      <c r="AXI80" s="8"/>
      <c r="AXJ80" s="8"/>
      <c r="AXK80" s="8"/>
      <c r="AXL80" s="8"/>
      <c r="AXM80" s="8"/>
      <c r="AXN80" s="8"/>
      <c r="AXO80" s="8"/>
      <c r="AXP80" s="8"/>
      <c r="AXQ80" s="8"/>
      <c r="AXR80" s="8"/>
      <c r="AXS80" s="8"/>
      <c r="AXT80" s="8"/>
      <c r="AXU80" s="8"/>
      <c r="AXV80" s="8"/>
      <c r="AXW80" s="8"/>
      <c r="AXX80" s="8"/>
      <c r="AXY80" s="8"/>
      <c r="AXZ80" s="8"/>
      <c r="AYA80" s="8"/>
      <c r="AYB80" s="8"/>
      <c r="AYC80" s="8"/>
      <c r="AYD80" s="8"/>
      <c r="AYE80" s="8"/>
      <c r="AYF80" s="8"/>
      <c r="AYG80" s="8"/>
      <c r="AYH80" s="8"/>
      <c r="AYI80" s="8"/>
      <c r="AYJ80" s="8"/>
      <c r="AYK80" s="8"/>
      <c r="AYL80" s="8"/>
      <c r="AYM80" s="8"/>
      <c r="AYN80" s="8"/>
      <c r="AYO80" s="8"/>
      <c r="AYP80" s="8"/>
      <c r="AYQ80" s="8"/>
      <c r="AYR80" s="8"/>
      <c r="AYS80" s="8"/>
      <c r="AYT80" s="8"/>
      <c r="AYU80" s="8"/>
      <c r="AYV80" s="8"/>
      <c r="AYW80" s="8"/>
      <c r="AYX80" s="8"/>
      <c r="AYY80" s="8"/>
      <c r="AYZ80" s="8"/>
      <c r="AZA80" s="8"/>
      <c r="AZB80" s="8"/>
      <c r="AZC80" s="8"/>
      <c r="AZD80" s="8"/>
      <c r="AZE80" s="8"/>
      <c r="AZF80" s="8"/>
      <c r="AZG80" s="8"/>
      <c r="AZH80" s="8"/>
      <c r="AZI80" s="8"/>
      <c r="AZJ80" s="8"/>
      <c r="AZK80" s="8"/>
      <c r="AZL80" s="8"/>
      <c r="AZM80" s="8"/>
      <c r="AZN80" s="8"/>
      <c r="AZO80" s="8"/>
      <c r="AZP80" s="8"/>
      <c r="AZQ80" s="8"/>
      <c r="AZR80" s="8"/>
      <c r="AZS80" s="8"/>
      <c r="AZT80" s="8"/>
      <c r="AZU80" s="8"/>
      <c r="AZV80" s="8"/>
      <c r="AZW80" s="8"/>
      <c r="AZX80" s="8"/>
      <c r="AZY80" s="8"/>
      <c r="AZZ80" s="8"/>
      <c r="BAA80" s="8"/>
      <c r="BAB80" s="8"/>
      <c r="BAC80" s="8"/>
      <c r="BAD80" s="8"/>
      <c r="BAE80" s="8"/>
      <c r="BAF80" s="8"/>
      <c r="BAG80" s="8"/>
      <c r="BAH80" s="8"/>
      <c r="BAI80" s="8"/>
      <c r="BAJ80" s="8"/>
      <c r="BAK80" s="8"/>
      <c r="BAL80" s="8"/>
      <c r="BAM80" s="8"/>
      <c r="BAN80" s="8"/>
      <c r="BAO80" s="8"/>
      <c r="BAP80" s="8"/>
      <c r="BAQ80" s="8"/>
      <c r="BAR80" s="8"/>
      <c r="BAS80" s="8"/>
      <c r="BAT80" s="8"/>
      <c r="BAU80" s="8"/>
      <c r="BAV80" s="8"/>
      <c r="BAW80" s="8"/>
      <c r="BAX80" s="8"/>
      <c r="BAY80" s="8"/>
      <c r="BAZ80" s="8"/>
      <c r="BBA80" s="8"/>
      <c r="BBB80" s="8"/>
      <c r="BBC80" s="8"/>
      <c r="BBD80" s="8"/>
      <c r="BBE80" s="8"/>
      <c r="BBF80" s="8"/>
      <c r="BBG80" s="8"/>
      <c r="BBH80" s="8"/>
      <c r="BBI80" s="8"/>
      <c r="BBJ80" s="8"/>
      <c r="BBK80" s="8"/>
      <c r="BBL80" s="8"/>
      <c r="BBM80" s="8"/>
      <c r="BBN80" s="8"/>
      <c r="BBO80" s="8"/>
      <c r="BBP80" s="8"/>
      <c r="BBQ80" s="8"/>
      <c r="BBR80" s="8"/>
      <c r="BBS80" s="8"/>
      <c r="BBT80" s="8"/>
      <c r="BBU80" s="8"/>
      <c r="BBV80" s="8"/>
      <c r="BBW80" s="8"/>
      <c r="BBX80" s="8"/>
      <c r="BBY80" s="8"/>
      <c r="BBZ80" s="8"/>
      <c r="BCA80" s="8"/>
      <c r="BCB80" s="8"/>
      <c r="BCC80" s="8"/>
      <c r="BCD80" s="8"/>
      <c r="BCE80" s="8"/>
      <c r="BCF80" s="8"/>
      <c r="BCG80" s="8"/>
      <c r="BCH80" s="8"/>
      <c r="BCI80" s="8"/>
      <c r="BCJ80" s="8"/>
      <c r="BCK80" s="8"/>
      <c r="BCL80" s="8"/>
      <c r="BCM80" s="8"/>
      <c r="BCN80" s="8"/>
      <c r="BCO80" s="8"/>
      <c r="BCP80" s="8"/>
      <c r="BCQ80" s="8"/>
      <c r="BCR80" s="8"/>
      <c r="BCS80" s="8"/>
      <c r="BCT80" s="8"/>
      <c r="BCU80" s="8"/>
      <c r="BCV80" s="8"/>
      <c r="BCW80" s="8"/>
      <c r="BCX80" s="8"/>
      <c r="BCY80" s="8"/>
      <c r="BCZ80" s="8"/>
      <c r="BDA80" s="8"/>
      <c r="BDB80" s="8"/>
      <c r="BDC80" s="8"/>
      <c r="BDD80" s="8"/>
      <c r="BDE80" s="8"/>
      <c r="BDF80" s="8"/>
      <c r="BDG80" s="8"/>
      <c r="BDH80" s="8"/>
      <c r="BDI80" s="8"/>
      <c r="BDJ80" s="8"/>
      <c r="BDK80" s="8"/>
      <c r="BDL80" s="8"/>
      <c r="BDM80" s="8"/>
      <c r="BDN80" s="8"/>
      <c r="BDO80" s="8"/>
      <c r="BDP80" s="8"/>
      <c r="BDQ80" s="8"/>
      <c r="BDR80" s="8"/>
      <c r="BDS80" s="8"/>
      <c r="BDT80" s="8"/>
      <c r="BDU80" s="8"/>
      <c r="BDV80" s="8"/>
      <c r="BDW80" s="8"/>
      <c r="BDX80" s="8"/>
      <c r="BDY80" s="8"/>
      <c r="BDZ80" s="8"/>
      <c r="BEA80" s="8"/>
      <c r="BEB80" s="8"/>
      <c r="BEC80" s="8"/>
      <c r="BED80" s="8"/>
      <c r="BEE80" s="8"/>
      <c r="BEF80" s="8"/>
      <c r="BEG80" s="8"/>
      <c r="BEH80" s="8"/>
      <c r="BEI80" s="8"/>
      <c r="BEJ80" s="8"/>
      <c r="BEK80" s="8"/>
      <c r="BEL80" s="8"/>
      <c r="BEM80" s="8"/>
      <c r="BEN80" s="8"/>
      <c r="BEO80" s="8"/>
      <c r="BEP80" s="8"/>
      <c r="BEQ80" s="8"/>
      <c r="BER80" s="8"/>
      <c r="BES80" s="8"/>
      <c r="BET80" s="8"/>
      <c r="BEU80" s="8"/>
      <c r="BEV80" s="8"/>
      <c r="BEW80" s="8"/>
      <c r="BEX80" s="8"/>
      <c r="BEY80" s="8"/>
      <c r="BEZ80" s="8"/>
      <c r="BFA80" s="8"/>
      <c r="BFB80" s="8"/>
      <c r="BFC80" s="8"/>
      <c r="BFD80" s="8"/>
      <c r="BFE80" s="8"/>
      <c r="BFF80" s="8"/>
      <c r="BFG80" s="8"/>
      <c r="BFH80" s="8"/>
      <c r="BFI80" s="8"/>
      <c r="BFJ80" s="8"/>
      <c r="BFK80" s="8"/>
      <c r="BFL80" s="8"/>
      <c r="BFM80" s="8"/>
      <c r="BFN80" s="8"/>
      <c r="BFO80" s="8"/>
      <c r="BFP80" s="8"/>
      <c r="BFQ80" s="8"/>
      <c r="BFR80" s="8"/>
      <c r="BFS80" s="8"/>
      <c r="BFT80" s="8"/>
      <c r="BFU80" s="8"/>
      <c r="BFV80" s="8"/>
      <c r="BFW80" s="8"/>
      <c r="BFX80" s="8"/>
      <c r="BFY80" s="8"/>
      <c r="BFZ80" s="8"/>
      <c r="BGA80" s="8"/>
      <c r="BGB80" s="8"/>
      <c r="BGC80" s="8"/>
      <c r="BGD80" s="8"/>
      <c r="BGE80" s="8"/>
      <c r="BGF80" s="8"/>
      <c r="BGG80" s="8"/>
      <c r="BGH80" s="8"/>
      <c r="BGI80" s="8"/>
      <c r="BGJ80" s="8"/>
      <c r="BGK80" s="8"/>
      <c r="BGL80" s="8"/>
      <c r="BGM80" s="8"/>
      <c r="BGN80" s="8"/>
      <c r="BGO80" s="8"/>
      <c r="BGP80" s="8"/>
      <c r="BGQ80" s="8"/>
      <c r="BGR80" s="8"/>
      <c r="BGS80" s="8"/>
      <c r="BGT80" s="8"/>
      <c r="BGU80" s="8"/>
      <c r="BGV80" s="8"/>
      <c r="BGW80" s="8"/>
      <c r="BGX80" s="8"/>
      <c r="BGY80" s="8"/>
      <c r="BGZ80" s="8"/>
      <c r="BHA80" s="8"/>
      <c r="BHB80" s="8"/>
      <c r="BHC80" s="8"/>
      <c r="BHD80" s="8"/>
      <c r="BHE80" s="8"/>
      <c r="BHF80" s="8"/>
      <c r="BHG80" s="8"/>
      <c r="BHH80" s="8"/>
      <c r="BHI80" s="8"/>
      <c r="BHJ80" s="8"/>
      <c r="BHK80" s="8"/>
      <c r="BHL80" s="8"/>
      <c r="BHM80" s="8"/>
      <c r="BHN80" s="8"/>
      <c r="BHO80" s="8"/>
      <c r="BHP80" s="8"/>
      <c r="BHQ80" s="8"/>
      <c r="BHR80" s="8"/>
      <c r="BHS80" s="8"/>
      <c r="BHT80" s="8"/>
      <c r="BHU80" s="8"/>
      <c r="BHV80" s="8"/>
      <c r="BHW80" s="8"/>
      <c r="BHX80" s="8"/>
      <c r="BHY80" s="8"/>
      <c r="BHZ80" s="8"/>
      <c r="BIA80" s="8"/>
      <c r="BIB80" s="8"/>
      <c r="BIC80" s="8"/>
      <c r="BID80" s="8"/>
      <c r="BIE80" s="8"/>
      <c r="BIF80" s="8"/>
      <c r="BIG80" s="8"/>
      <c r="BIH80" s="8"/>
      <c r="BII80" s="8"/>
      <c r="BIJ80" s="8"/>
      <c r="BIK80" s="8"/>
      <c r="BIL80" s="8"/>
      <c r="BIM80" s="8"/>
      <c r="BIN80" s="8"/>
      <c r="BIO80" s="8"/>
      <c r="BIP80" s="8"/>
      <c r="BIQ80" s="8"/>
      <c r="BIR80" s="8"/>
      <c r="BIS80" s="8"/>
      <c r="BIT80" s="8"/>
      <c r="BIU80" s="8"/>
      <c r="BIV80" s="8"/>
      <c r="BIW80" s="8"/>
      <c r="BIX80" s="8"/>
      <c r="BIY80" s="8"/>
      <c r="BIZ80" s="8"/>
      <c r="BJA80" s="8"/>
      <c r="BJB80" s="8"/>
      <c r="BJC80" s="8"/>
      <c r="BJD80" s="8"/>
      <c r="BJE80" s="8"/>
      <c r="BJF80" s="8"/>
      <c r="BJG80" s="8"/>
      <c r="BJH80" s="8"/>
      <c r="BJI80" s="8"/>
      <c r="BJJ80" s="8"/>
      <c r="BJK80" s="8"/>
      <c r="BJL80" s="8"/>
      <c r="BJM80" s="8"/>
      <c r="BJN80" s="8"/>
      <c r="BJO80" s="8"/>
      <c r="BJP80" s="8"/>
      <c r="BJQ80" s="8"/>
      <c r="BJR80" s="8"/>
      <c r="BJS80" s="8"/>
      <c r="BJT80" s="8"/>
      <c r="BJU80" s="8"/>
      <c r="BJV80" s="8"/>
      <c r="BJW80" s="8"/>
      <c r="BJX80" s="8"/>
      <c r="BJY80" s="8"/>
      <c r="BJZ80" s="8"/>
      <c r="BKA80" s="8"/>
      <c r="BKB80" s="8"/>
      <c r="BKC80" s="8"/>
      <c r="BKD80" s="8"/>
      <c r="BKE80" s="8"/>
      <c r="BKF80" s="8"/>
      <c r="BKG80" s="8"/>
      <c r="BKH80" s="8"/>
      <c r="BKI80" s="8"/>
      <c r="BKJ80" s="8"/>
      <c r="BKK80" s="8"/>
      <c r="BKL80" s="8"/>
      <c r="BKM80" s="8"/>
      <c r="BKN80" s="8"/>
      <c r="BKO80" s="8"/>
      <c r="BKP80" s="8"/>
      <c r="BKQ80" s="8"/>
      <c r="BKR80" s="8"/>
      <c r="BKS80" s="8"/>
      <c r="BKT80" s="8"/>
      <c r="BKU80" s="8"/>
      <c r="BKV80" s="8"/>
      <c r="BKW80" s="8"/>
      <c r="BKX80" s="8"/>
      <c r="BKY80" s="8"/>
      <c r="BKZ80" s="8"/>
      <c r="BLA80" s="8"/>
      <c r="BLB80" s="8"/>
      <c r="BLC80" s="8"/>
      <c r="BLD80" s="8"/>
      <c r="BLE80" s="8"/>
      <c r="BLF80" s="8"/>
      <c r="BLG80" s="8"/>
      <c r="BLH80" s="8"/>
      <c r="BLI80" s="8"/>
      <c r="BLJ80" s="8"/>
      <c r="BLK80" s="8"/>
      <c r="BLL80" s="8"/>
      <c r="BLM80" s="8"/>
      <c r="BLN80" s="8"/>
      <c r="BLO80" s="8"/>
      <c r="BLP80" s="8"/>
      <c r="BLQ80" s="8"/>
      <c r="BLR80" s="8"/>
      <c r="BLS80" s="8"/>
      <c r="BLT80" s="8"/>
      <c r="BLU80" s="8"/>
      <c r="BLV80" s="8"/>
      <c r="BLW80" s="8"/>
      <c r="BLX80" s="8"/>
      <c r="BLY80" s="8"/>
      <c r="BLZ80" s="8"/>
      <c r="BMA80" s="8"/>
      <c r="BMB80" s="8"/>
      <c r="BMC80" s="8"/>
      <c r="BMD80" s="8"/>
      <c r="BME80" s="8"/>
      <c r="BMF80" s="8"/>
      <c r="BMG80" s="8"/>
      <c r="BMH80" s="8"/>
      <c r="BMI80" s="8"/>
      <c r="BMJ80" s="8"/>
      <c r="BMK80" s="8"/>
      <c r="BML80" s="8"/>
      <c r="BMM80" s="8"/>
      <c r="BMN80" s="8"/>
      <c r="BMO80" s="8"/>
      <c r="BMP80" s="8"/>
      <c r="BMQ80" s="8"/>
      <c r="BMR80" s="8"/>
      <c r="BMS80" s="8"/>
      <c r="BMT80" s="8"/>
      <c r="BMU80" s="8"/>
      <c r="BMV80" s="8"/>
      <c r="BMW80" s="8"/>
      <c r="BMX80" s="8"/>
      <c r="BMY80" s="8"/>
      <c r="BMZ80" s="8"/>
      <c r="BNA80" s="8"/>
      <c r="BNB80" s="8"/>
      <c r="BNC80" s="8"/>
      <c r="BND80" s="8"/>
      <c r="BNE80" s="8"/>
      <c r="BNF80" s="8"/>
      <c r="BNG80" s="8"/>
      <c r="BNH80" s="8"/>
      <c r="BNI80" s="8"/>
      <c r="BNJ80" s="8"/>
      <c r="BNK80" s="8"/>
      <c r="BNL80" s="8"/>
      <c r="BNM80" s="8"/>
      <c r="BNN80" s="8"/>
      <c r="BNO80" s="8"/>
      <c r="BNP80" s="8"/>
      <c r="BNQ80" s="8"/>
      <c r="BNR80" s="8"/>
      <c r="BNS80" s="8"/>
      <c r="BNT80" s="8"/>
      <c r="BNU80" s="8"/>
      <c r="BNV80" s="8"/>
      <c r="BNW80" s="8"/>
      <c r="BNX80" s="8"/>
      <c r="BNY80" s="8"/>
      <c r="BNZ80" s="8"/>
      <c r="BOA80" s="8"/>
      <c r="BOB80" s="8"/>
      <c r="BOC80" s="8"/>
      <c r="BOD80" s="8"/>
      <c r="BOE80" s="8"/>
      <c r="BOF80" s="8"/>
      <c r="BOG80" s="8"/>
      <c r="BOH80" s="8"/>
      <c r="BOI80" s="8"/>
      <c r="BOJ80" s="8"/>
      <c r="BOK80" s="8"/>
      <c r="BOL80" s="8"/>
      <c r="BOM80" s="8"/>
      <c r="BON80" s="8"/>
      <c r="BOO80" s="8"/>
      <c r="BOP80" s="8"/>
      <c r="BOQ80" s="8"/>
      <c r="BOR80" s="8"/>
      <c r="BOS80" s="8"/>
      <c r="BOT80" s="8"/>
      <c r="BOU80" s="8"/>
      <c r="BOV80" s="8"/>
      <c r="BOW80" s="8"/>
      <c r="BOX80" s="8"/>
      <c r="BOY80" s="8"/>
      <c r="BOZ80" s="8"/>
      <c r="BPA80" s="8"/>
      <c r="BPB80" s="8"/>
      <c r="BPC80" s="8"/>
      <c r="BPD80" s="8"/>
      <c r="BPE80" s="8"/>
      <c r="BPF80" s="8"/>
      <c r="BPG80" s="8"/>
      <c r="BPH80" s="8"/>
      <c r="BPI80" s="8"/>
      <c r="BPJ80" s="8"/>
      <c r="BPK80" s="8"/>
      <c r="BPL80" s="8"/>
      <c r="BPM80" s="8"/>
      <c r="BPN80" s="8"/>
      <c r="BPO80" s="8"/>
      <c r="BPP80" s="8"/>
      <c r="BPQ80" s="8"/>
      <c r="BPR80" s="8"/>
      <c r="BPS80" s="8"/>
      <c r="BPT80" s="8"/>
      <c r="BPU80" s="8"/>
      <c r="BPV80" s="8"/>
      <c r="BPW80" s="8"/>
      <c r="BPX80" s="8"/>
      <c r="BPY80" s="8"/>
      <c r="BPZ80" s="8"/>
      <c r="BQA80" s="8"/>
      <c r="BQB80" s="8"/>
      <c r="BQC80" s="8"/>
      <c r="BQD80" s="8"/>
      <c r="BQE80" s="8"/>
      <c r="BQF80" s="8"/>
      <c r="BQG80" s="8"/>
      <c r="BQH80" s="8"/>
      <c r="BQI80" s="8"/>
      <c r="BQJ80" s="8"/>
      <c r="BQK80" s="8"/>
      <c r="BQL80" s="8"/>
      <c r="BQM80" s="8"/>
      <c r="BQN80" s="8"/>
      <c r="BQO80" s="8"/>
      <c r="BQP80" s="8"/>
      <c r="BQQ80" s="8"/>
      <c r="BQR80" s="8"/>
      <c r="BQS80" s="8"/>
      <c r="BQT80" s="8"/>
      <c r="BQU80" s="8"/>
      <c r="BQV80" s="8"/>
      <c r="BQW80" s="8"/>
      <c r="BQX80" s="8"/>
      <c r="BQY80" s="8"/>
      <c r="BQZ80" s="8"/>
      <c r="BRA80" s="8"/>
      <c r="BRB80" s="8"/>
      <c r="BRC80" s="8"/>
      <c r="BRD80" s="8"/>
      <c r="BRE80" s="8"/>
      <c r="BRF80" s="8"/>
      <c r="BRG80" s="8"/>
      <c r="BRH80" s="8"/>
      <c r="BRI80" s="8"/>
      <c r="BRJ80" s="8"/>
      <c r="BRK80" s="8"/>
      <c r="BRL80" s="8"/>
      <c r="BRM80" s="8"/>
      <c r="BRN80" s="8"/>
      <c r="BRO80" s="8"/>
      <c r="BRP80" s="8"/>
      <c r="BRQ80" s="8"/>
      <c r="BRR80" s="8"/>
      <c r="BRS80" s="8"/>
      <c r="BRT80" s="8"/>
      <c r="BRU80" s="8"/>
      <c r="BRV80" s="8"/>
      <c r="BRW80" s="8"/>
      <c r="BRX80" s="8"/>
      <c r="BRY80" s="8"/>
      <c r="BRZ80" s="8"/>
      <c r="BSA80" s="8"/>
      <c r="BSB80" s="8"/>
      <c r="BSC80" s="8"/>
      <c r="BSD80" s="8"/>
      <c r="BSE80" s="8"/>
      <c r="BSF80" s="8"/>
      <c r="BSG80" s="8"/>
      <c r="BSH80" s="8"/>
      <c r="BSI80" s="8"/>
      <c r="BSJ80" s="8"/>
      <c r="BSK80" s="8"/>
      <c r="BSL80" s="8"/>
      <c r="BSM80" s="8"/>
      <c r="BSN80" s="8"/>
      <c r="BSO80" s="8"/>
      <c r="BSP80" s="8"/>
      <c r="BSQ80" s="8"/>
      <c r="BSR80" s="8"/>
      <c r="BSS80" s="8"/>
      <c r="BST80" s="8"/>
      <c r="BSU80" s="8"/>
      <c r="BSV80" s="8"/>
      <c r="BSW80" s="8"/>
      <c r="BSX80" s="8"/>
      <c r="BSY80" s="8"/>
      <c r="BSZ80" s="8"/>
      <c r="BTA80" s="8"/>
      <c r="BTB80" s="8"/>
      <c r="BTC80" s="8"/>
      <c r="BTD80" s="8"/>
      <c r="BTE80" s="8"/>
      <c r="BTF80" s="8"/>
      <c r="BTG80" s="8"/>
      <c r="BTH80" s="8"/>
      <c r="BTI80" s="8"/>
      <c r="BTJ80" s="8"/>
      <c r="BTK80" s="8"/>
      <c r="BTL80" s="8"/>
      <c r="BTM80" s="8"/>
      <c r="BTN80" s="8"/>
      <c r="BTO80" s="8"/>
      <c r="BTP80" s="8"/>
      <c r="BTQ80" s="8"/>
      <c r="BTR80" s="8"/>
      <c r="BTS80" s="8"/>
      <c r="BTT80" s="8"/>
      <c r="BTU80" s="8"/>
      <c r="BTV80" s="8"/>
      <c r="BTW80" s="8"/>
      <c r="BTX80" s="8"/>
      <c r="BTY80" s="8"/>
      <c r="BTZ80" s="8"/>
      <c r="BUA80" s="8"/>
      <c r="BUB80" s="8"/>
      <c r="BUC80" s="8"/>
      <c r="BUD80" s="8"/>
      <c r="BUE80" s="8"/>
      <c r="BUF80" s="8"/>
      <c r="BUG80" s="8"/>
      <c r="BUH80" s="8"/>
      <c r="BUI80" s="8"/>
      <c r="BUJ80" s="8"/>
      <c r="BUK80" s="8"/>
      <c r="BUL80" s="8"/>
      <c r="BUM80" s="8"/>
      <c r="BUN80" s="8"/>
      <c r="BUO80" s="8"/>
      <c r="BUP80" s="8"/>
      <c r="BUQ80" s="8"/>
      <c r="BUR80" s="8"/>
      <c r="BUS80" s="8"/>
      <c r="BUT80" s="8"/>
      <c r="BUU80" s="8"/>
      <c r="BUV80" s="8"/>
      <c r="BUW80" s="8"/>
      <c r="BUX80" s="8"/>
      <c r="BUY80" s="8"/>
      <c r="BUZ80" s="8"/>
      <c r="BVA80" s="8"/>
      <c r="BVB80" s="8"/>
      <c r="BVC80" s="8"/>
      <c r="BVD80" s="8"/>
      <c r="BVE80" s="8"/>
      <c r="BVF80" s="8"/>
      <c r="BVG80" s="8"/>
      <c r="BVH80" s="8"/>
      <c r="BVI80" s="8"/>
      <c r="BVJ80" s="8"/>
      <c r="BVK80" s="8"/>
      <c r="BVL80" s="8"/>
      <c r="BVM80" s="8"/>
      <c r="BVN80" s="8"/>
      <c r="BVO80" s="8"/>
      <c r="BVP80" s="8"/>
      <c r="BVQ80" s="8"/>
      <c r="BVR80" s="8"/>
      <c r="BVS80" s="8"/>
      <c r="BVT80" s="8"/>
      <c r="BVU80" s="8"/>
      <c r="BVV80" s="8"/>
      <c r="BVW80" s="8"/>
      <c r="BVX80" s="8"/>
      <c r="BVY80" s="8"/>
      <c r="BVZ80" s="8"/>
      <c r="BWA80" s="8"/>
      <c r="BWB80" s="8"/>
      <c r="BWC80" s="8"/>
      <c r="BWD80" s="8"/>
      <c r="BWE80" s="8"/>
      <c r="BWF80" s="8"/>
      <c r="BWG80" s="8"/>
      <c r="BWH80" s="8"/>
      <c r="BWI80" s="8"/>
      <c r="BWJ80" s="8"/>
      <c r="BWK80" s="8"/>
      <c r="BWL80" s="8"/>
      <c r="BWM80" s="8"/>
      <c r="BWN80" s="8"/>
      <c r="BWO80" s="8"/>
      <c r="BWP80" s="8"/>
      <c r="BWQ80" s="8"/>
    </row>
    <row r="81" spans="1:1967" s="547" customFormat="1" ht="102" customHeight="1">
      <c r="A81" s="9" t="s">
        <v>6129</v>
      </c>
      <c r="B81" s="100" t="s">
        <v>97</v>
      </c>
      <c r="C81" s="112" t="s">
        <v>635</v>
      </c>
      <c r="D81" s="3" t="s">
        <v>135</v>
      </c>
      <c r="E81" s="3" t="s">
        <v>134</v>
      </c>
      <c r="F81" s="3"/>
      <c r="G81" s="3" t="s">
        <v>385</v>
      </c>
      <c r="H81" s="20">
        <v>0.6</v>
      </c>
      <c r="I81" s="34">
        <v>470000000</v>
      </c>
      <c r="J81" s="21" t="s">
        <v>1314</v>
      </c>
      <c r="K81" s="3" t="s">
        <v>1323</v>
      </c>
      <c r="L81" s="137" t="s">
        <v>3397</v>
      </c>
      <c r="M81" s="140" t="s">
        <v>383</v>
      </c>
      <c r="N81" s="345" t="s">
        <v>1925</v>
      </c>
      <c r="O81" s="3" t="s">
        <v>1366</v>
      </c>
      <c r="P81" s="7" t="s">
        <v>1338</v>
      </c>
      <c r="Q81" s="3" t="s">
        <v>1186</v>
      </c>
      <c r="R81" s="77">
        <v>1114</v>
      </c>
      <c r="S81" s="19">
        <v>7416.68</v>
      </c>
      <c r="T81" s="83">
        <f>R81*S81</f>
        <v>8262181.5200000005</v>
      </c>
      <c r="U81" s="83">
        <f t="shared" si="0"/>
        <v>9253643.3024000023</v>
      </c>
      <c r="V81" s="102" t="s">
        <v>1315</v>
      </c>
      <c r="W81" s="147" t="s">
        <v>1394</v>
      </c>
      <c r="X81" s="9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  <c r="EW81" s="8"/>
      <c r="EX81" s="8"/>
      <c r="EY81" s="8"/>
      <c r="EZ81" s="8"/>
      <c r="FA81" s="8"/>
      <c r="FB81" s="8"/>
      <c r="FC81" s="8"/>
      <c r="FD81" s="8"/>
      <c r="FE81" s="8"/>
      <c r="FF81" s="8"/>
      <c r="FG81" s="8"/>
      <c r="FH81" s="8"/>
      <c r="FI81" s="8"/>
      <c r="FJ81" s="8"/>
      <c r="FK81" s="8"/>
      <c r="FL81" s="8"/>
      <c r="FM81" s="8"/>
      <c r="FN81" s="8"/>
      <c r="FO81" s="8"/>
      <c r="FP81" s="8"/>
      <c r="FQ81" s="8"/>
      <c r="FR81" s="8"/>
      <c r="FS81" s="8"/>
      <c r="FT81" s="8"/>
      <c r="FU81" s="8"/>
      <c r="FV81" s="8"/>
      <c r="FW81" s="8"/>
      <c r="FX81" s="8"/>
      <c r="FY81" s="8"/>
      <c r="FZ81" s="8"/>
      <c r="GA81" s="8"/>
      <c r="GB81" s="8"/>
      <c r="GC81" s="8"/>
      <c r="GD81" s="8"/>
      <c r="GE81" s="8"/>
      <c r="GF81" s="8"/>
      <c r="GG81" s="8"/>
      <c r="GH81" s="8"/>
      <c r="GI81" s="8"/>
      <c r="GJ81" s="8"/>
      <c r="GK81" s="8"/>
      <c r="GL81" s="8"/>
      <c r="GM81" s="8"/>
      <c r="GN81" s="8"/>
      <c r="GO81" s="8"/>
      <c r="GP81" s="8"/>
      <c r="GQ81" s="8"/>
      <c r="GR81" s="8"/>
      <c r="GS81" s="8"/>
      <c r="GT81" s="8"/>
      <c r="GU81" s="8"/>
      <c r="GV81" s="8"/>
      <c r="GW81" s="8"/>
      <c r="GX81" s="8"/>
      <c r="GY81" s="8"/>
      <c r="GZ81" s="8"/>
      <c r="HA81" s="8"/>
      <c r="HB81" s="8"/>
      <c r="HC81" s="8"/>
      <c r="HD81" s="8"/>
      <c r="HE81" s="8"/>
      <c r="HF81" s="8"/>
      <c r="HG81" s="8"/>
      <c r="HH81" s="8"/>
      <c r="HI81" s="8"/>
      <c r="HJ81" s="8"/>
      <c r="HK81" s="8"/>
      <c r="HL81" s="8"/>
      <c r="HM81" s="8"/>
      <c r="HN81" s="8"/>
      <c r="HO81" s="8"/>
      <c r="HP81" s="8"/>
      <c r="HQ81" s="8"/>
      <c r="HR81" s="8"/>
      <c r="HS81" s="8"/>
      <c r="HT81" s="8"/>
      <c r="HU81" s="8"/>
      <c r="HV81" s="8"/>
      <c r="HW81" s="8"/>
      <c r="HX81" s="8"/>
      <c r="HY81" s="8"/>
      <c r="HZ81" s="8"/>
      <c r="IA81" s="8"/>
      <c r="IB81" s="8"/>
      <c r="IC81" s="8"/>
      <c r="ID81" s="8"/>
      <c r="IE81" s="8"/>
      <c r="IF81" s="8"/>
      <c r="IG81" s="8"/>
      <c r="IH81" s="8"/>
      <c r="II81" s="8"/>
      <c r="IJ81" s="8"/>
      <c r="IK81" s="8"/>
      <c r="IL81" s="8"/>
      <c r="IM81" s="8"/>
      <c r="IN81" s="8"/>
      <c r="IO81" s="8"/>
      <c r="IP81" s="8"/>
      <c r="IQ81" s="8"/>
      <c r="IR81" s="8"/>
      <c r="IS81" s="8"/>
      <c r="IT81" s="8"/>
      <c r="IU81" s="8"/>
      <c r="IV81" s="8"/>
      <c r="IW81" s="8"/>
      <c r="IX81" s="8"/>
      <c r="IY81" s="8"/>
      <c r="IZ81" s="8"/>
      <c r="JA81" s="8"/>
      <c r="JB81" s="8"/>
      <c r="JC81" s="8"/>
      <c r="JD81" s="8"/>
      <c r="JE81" s="8"/>
      <c r="JF81" s="8"/>
      <c r="JG81" s="8"/>
      <c r="JH81" s="8"/>
      <c r="JI81" s="8"/>
      <c r="JJ81" s="8"/>
      <c r="JK81" s="8"/>
      <c r="JL81" s="8"/>
      <c r="JM81" s="8"/>
      <c r="JN81" s="8"/>
      <c r="JO81" s="8"/>
      <c r="JP81" s="8"/>
      <c r="JQ81" s="8"/>
      <c r="JR81" s="8"/>
      <c r="JS81" s="8"/>
      <c r="JT81" s="8"/>
      <c r="JU81" s="8"/>
      <c r="JV81" s="8"/>
      <c r="JW81" s="8"/>
      <c r="JX81" s="8"/>
      <c r="JY81" s="8"/>
      <c r="JZ81" s="8"/>
      <c r="KA81" s="8"/>
      <c r="KB81" s="8"/>
      <c r="KC81" s="8"/>
      <c r="KD81" s="8"/>
      <c r="KE81" s="8"/>
      <c r="KF81" s="8"/>
      <c r="KG81" s="8"/>
      <c r="KH81" s="8"/>
      <c r="KI81" s="8"/>
      <c r="KJ81" s="8"/>
      <c r="KK81" s="8"/>
      <c r="KL81" s="8"/>
      <c r="KM81" s="8"/>
      <c r="KN81" s="8"/>
      <c r="KO81" s="8"/>
      <c r="KP81" s="8"/>
      <c r="KQ81" s="8"/>
      <c r="KR81" s="8"/>
      <c r="KS81" s="8"/>
      <c r="KT81" s="8"/>
      <c r="KU81" s="8"/>
      <c r="KV81" s="8"/>
      <c r="KW81" s="8"/>
      <c r="KX81" s="8"/>
      <c r="KY81" s="8"/>
      <c r="KZ81" s="8"/>
      <c r="LA81" s="8"/>
      <c r="LB81" s="8"/>
      <c r="LC81" s="8"/>
      <c r="LD81" s="8"/>
      <c r="LE81" s="8"/>
      <c r="LF81" s="8"/>
      <c r="LG81" s="8"/>
      <c r="LH81" s="8"/>
      <c r="LI81" s="8"/>
      <c r="LJ81" s="8"/>
      <c r="LK81" s="8"/>
      <c r="LL81" s="8"/>
      <c r="LM81" s="8"/>
      <c r="LN81" s="8"/>
      <c r="LO81" s="8"/>
      <c r="LP81" s="8"/>
      <c r="LQ81" s="8"/>
      <c r="LR81" s="8"/>
      <c r="LS81" s="8"/>
      <c r="LT81" s="8"/>
      <c r="LU81" s="8"/>
      <c r="LV81" s="8"/>
      <c r="LW81" s="8"/>
      <c r="LX81" s="8"/>
      <c r="LY81" s="8"/>
      <c r="LZ81" s="8"/>
      <c r="MA81" s="8"/>
      <c r="MB81" s="8"/>
      <c r="MC81" s="8"/>
      <c r="MD81" s="8"/>
      <c r="ME81" s="8"/>
      <c r="MF81" s="8"/>
      <c r="MG81" s="8"/>
      <c r="MH81" s="8"/>
      <c r="MI81" s="8"/>
      <c r="MJ81" s="8"/>
      <c r="MK81" s="8"/>
      <c r="ML81" s="8"/>
      <c r="MM81" s="8"/>
      <c r="MN81" s="8"/>
      <c r="MO81" s="8"/>
      <c r="MP81" s="8"/>
      <c r="MQ81" s="8"/>
      <c r="MR81" s="8"/>
      <c r="MS81" s="8"/>
      <c r="MT81" s="8"/>
      <c r="MU81" s="8"/>
      <c r="MV81" s="8"/>
      <c r="MW81" s="8"/>
      <c r="MX81" s="8"/>
      <c r="MY81" s="8"/>
      <c r="MZ81" s="8"/>
      <c r="NA81" s="8"/>
      <c r="NB81" s="8"/>
      <c r="NC81" s="8"/>
      <c r="ND81" s="8"/>
      <c r="NE81" s="8"/>
      <c r="NF81" s="8"/>
      <c r="NG81" s="8"/>
      <c r="NH81" s="8"/>
      <c r="NI81" s="8"/>
      <c r="NJ81" s="8"/>
      <c r="NK81" s="8"/>
      <c r="NL81" s="8"/>
      <c r="NM81" s="8"/>
      <c r="NN81" s="8"/>
      <c r="NO81" s="8"/>
      <c r="NP81" s="8"/>
      <c r="NQ81" s="8"/>
      <c r="NR81" s="8"/>
      <c r="NS81" s="8"/>
      <c r="NT81" s="8"/>
      <c r="NU81" s="8"/>
      <c r="NV81" s="8"/>
      <c r="NW81" s="8"/>
      <c r="NX81" s="8"/>
      <c r="NY81" s="8"/>
      <c r="NZ81" s="8"/>
      <c r="OA81" s="8"/>
      <c r="OB81" s="8"/>
      <c r="OC81" s="8"/>
      <c r="OD81" s="8"/>
      <c r="OE81" s="8"/>
      <c r="OF81" s="8"/>
      <c r="OG81" s="8"/>
      <c r="OH81" s="8"/>
      <c r="OI81" s="8"/>
      <c r="OJ81" s="8"/>
      <c r="OK81" s="8"/>
      <c r="OL81" s="8"/>
      <c r="OM81" s="8"/>
      <c r="ON81" s="8"/>
      <c r="OO81" s="8"/>
      <c r="OP81" s="8"/>
      <c r="OQ81" s="8"/>
      <c r="OR81" s="8"/>
      <c r="OS81" s="8"/>
      <c r="OT81" s="8"/>
      <c r="OU81" s="8"/>
      <c r="OV81" s="8"/>
      <c r="OW81" s="8"/>
      <c r="OX81" s="8"/>
      <c r="OY81" s="8"/>
      <c r="OZ81" s="8"/>
      <c r="PA81" s="8"/>
      <c r="PB81" s="8"/>
      <c r="PC81" s="8"/>
      <c r="PD81" s="8"/>
      <c r="PE81" s="8"/>
      <c r="PF81" s="8"/>
      <c r="PG81" s="8"/>
      <c r="PH81" s="8"/>
      <c r="PI81" s="8"/>
      <c r="PJ81" s="8"/>
      <c r="PK81" s="8"/>
      <c r="PL81" s="8"/>
      <c r="PM81" s="8"/>
      <c r="PN81" s="8"/>
      <c r="PO81" s="8"/>
      <c r="PP81" s="8"/>
      <c r="PQ81" s="8"/>
      <c r="PR81" s="8"/>
      <c r="PS81" s="8"/>
      <c r="PT81" s="8"/>
      <c r="PU81" s="8"/>
      <c r="PV81" s="8"/>
      <c r="PW81" s="8"/>
      <c r="PX81" s="8"/>
      <c r="PY81" s="8"/>
      <c r="PZ81" s="8"/>
      <c r="QA81" s="8"/>
      <c r="QB81" s="8"/>
      <c r="QC81" s="8"/>
      <c r="QD81" s="8"/>
      <c r="QE81" s="8"/>
      <c r="QF81" s="8"/>
      <c r="QG81" s="8"/>
      <c r="QH81" s="8"/>
      <c r="QI81" s="8"/>
      <c r="QJ81" s="8"/>
      <c r="QK81" s="8"/>
      <c r="QL81" s="8"/>
      <c r="QM81" s="8"/>
      <c r="QN81" s="8"/>
      <c r="QO81" s="8"/>
      <c r="QP81" s="8"/>
      <c r="QQ81" s="8"/>
      <c r="QR81" s="8"/>
      <c r="QS81" s="8"/>
      <c r="QT81" s="8"/>
      <c r="QU81" s="8"/>
      <c r="QV81" s="8"/>
      <c r="QW81" s="8"/>
      <c r="QX81" s="8"/>
      <c r="QY81" s="8"/>
      <c r="QZ81" s="8"/>
      <c r="RA81" s="8"/>
      <c r="RB81" s="8"/>
      <c r="RC81" s="8"/>
      <c r="RD81" s="8"/>
      <c r="RE81" s="8"/>
      <c r="RF81" s="8"/>
      <c r="RG81" s="8"/>
      <c r="RH81" s="8"/>
      <c r="RI81" s="8"/>
      <c r="RJ81" s="8"/>
      <c r="RK81" s="8"/>
      <c r="RL81" s="8"/>
      <c r="RM81" s="8"/>
      <c r="RN81" s="8"/>
      <c r="RO81" s="8"/>
      <c r="RP81" s="8"/>
      <c r="RQ81" s="8"/>
      <c r="RR81" s="8"/>
      <c r="RS81" s="8"/>
      <c r="RT81" s="8"/>
      <c r="RU81" s="8"/>
      <c r="RV81" s="8"/>
      <c r="RW81" s="8"/>
      <c r="RX81" s="8"/>
      <c r="RY81" s="8"/>
      <c r="RZ81" s="8"/>
      <c r="SA81" s="8"/>
      <c r="SB81" s="8"/>
      <c r="SC81" s="8"/>
      <c r="SD81" s="8"/>
      <c r="SE81" s="8"/>
      <c r="SF81" s="8"/>
      <c r="SG81" s="8"/>
      <c r="SH81" s="8"/>
      <c r="SI81" s="8"/>
      <c r="SJ81" s="8"/>
      <c r="SK81" s="8"/>
      <c r="SL81" s="8"/>
      <c r="SM81" s="8"/>
      <c r="SN81" s="8"/>
      <c r="SO81" s="8"/>
      <c r="SP81" s="8"/>
      <c r="SQ81" s="8"/>
      <c r="SR81" s="8"/>
      <c r="SS81" s="8"/>
      <c r="ST81" s="8"/>
      <c r="SU81" s="8"/>
      <c r="SV81" s="8"/>
      <c r="SW81" s="8"/>
      <c r="SX81" s="8"/>
      <c r="SY81" s="8"/>
      <c r="SZ81" s="8"/>
      <c r="TA81" s="8"/>
      <c r="TB81" s="8"/>
      <c r="TC81" s="8"/>
      <c r="TD81" s="8"/>
      <c r="TE81" s="8"/>
      <c r="TF81" s="8"/>
      <c r="TG81" s="8"/>
      <c r="TH81" s="8"/>
      <c r="TI81" s="8"/>
      <c r="TJ81" s="8"/>
      <c r="TK81" s="8"/>
      <c r="TL81" s="8"/>
      <c r="TM81" s="8"/>
      <c r="TN81" s="8"/>
      <c r="TO81" s="8"/>
      <c r="TP81" s="8"/>
      <c r="TQ81" s="8"/>
      <c r="TR81" s="8"/>
      <c r="TS81" s="8"/>
      <c r="TT81" s="8"/>
      <c r="TU81" s="8"/>
      <c r="TV81" s="8"/>
      <c r="TW81" s="8"/>
      <c r="TX81" s="8"/>
      <c r="TY81" s="8"/>
      <c r="TZ81" s="8"/>
      <c r="UA81" s="8"/>
      <c r="UB81" s="8"/>
      <c r="UC81" s="8"/>
      <c r="UD81" s="8"/>
      <c r="UE81" s="8"/>
      <c r="UF81" s="8"/>
      <c r="UG81" s="8"/>
      <c r="UH81" s="8"/>
      <c r="UI81" s="8"/>
      <c r="UJ81" s="8"/>
      <c r="UK81" s="8"/>
      <c r="UL81" s="8"/>
      <c r="UM81" s="8"/>
      <c r="UN81" s="8"/>
      <c r="UO81" s="8"/>
      <c r="UP81" s="8"/>
      <c r="UQ81" s="8"/>
      <c r="UR81" s="8"/>
      <c r="US81" s="8"/>
      <c r="UT81" s="8"/>
      <c r="UU81" s="8"/>
      <c r="UV81" s="8"/>
      <c r="UW81" s="8"/>
      <c r="UX81" s="8"/>
      <c r="UY81" s="8"/>
      <c r="UZ81" s="8"/>
      <c r="VA81" s="8"/>
      <c r="VB81" s="8"/>
      <c r="VC81" s="8"/>
      <c r="VD81" s="8"/>
      <c r="VE81" s="8"/>
      <c r="VF81" s="8"/>
      <c r="VG81" s="8"/>
      <c r="VH81" s="8"/>
      <c r="VI81" s="8"/>
      <c r="VJ81" s="8"/>
      <c r="VK81" s="8"/>
      <c r="VL81" s="8"/>
      <c r="VM81" s="8"/>
      <c r="VN81" s="8"/>
      <c r="VO81" s="8"/>
      <c r="VP81" s="8"/>
      <c r="VQ81" s="8"/>
      <c r="VR81" s="8"/>
      <c r="VS81" s="8"/>
      <c r="VT81" s="8"/>
      <c r="VU81" s="8"/>
      <c r="VV81" s="8"/>
      <c r="VW81" s="8"/>
      <c r="VX81" s="8"/>
      <c r="VY81" s="8"/>
      <c r="VZ81" s="8"/>
      <c r="WA81" s="8"/>
      <c r="WB81" s="8"/>
      <c r="WC81" s="8"/>
      <c r="WD81" s="8"/>
      <c r="WE81" s="8"/>
      <c r="WF81" s="8"/>
      <c r="WG81" s="8"/>
      <c r="WH81" s="8"/>
      <c r="WI81" s="8"/>
      <c r="WJ81" s="8"/>
      <c r="WK81" s="8"/>
      <c r="WL81" s="8"/>
      <c r="WM81" s="8"/>
      <c r="WN81" s="8"/>
      <c r="WO81" s="8"/>
      <c r="WP81" s="8"/>
      <c r="WQ81" s="8"/>
      <c r="WR81" s="8"/>
      <c r="WS81" s="8"/>
      <c r="WT81" s="8"/>
      <c r="WU81" s="8"/>
      <c r="WV81" s="8"/>
      <c r="WW81" s="8"/>
      <c r="WX81" s="8"/>
      <c r="WY81" s="8"/>
      <c r="WZ81" s="8"/>
      <c r="XA81" s="8"/>
      <c r="XB81" s="8"/>
      <c r="XC81" s="8"/>
      <c r="XD81" s="8"/>
      <c r="XE81" s="8"/>
      <c r="XF81" s="8"/>
      <c r="XG81" s="8"/>
      <c r="XH81" s="8"/>
      <c r="XI81" s="8"/>
      <c r="XJ81" s="8"/>
      <c r="XK81" s="8"/>
      <c r="XL81" s="8"/>
      <c r="XM81" s="8"/>
      <c r="XN81" s="8"/>
      <c r="XO81" s="8"/>
      <c r="XP81" s="8"/>
      <c r="XQ81" s="8"/>
      <c r="XR81" s="8"/>
      <c r="XS81" s="8"/>
      <c r="XT81" s="8"/>
      <c r="XU81" s="8"/>
      <c r="XV81" s="8"/>
      <c r="XW81" s="8"/>
      <c r="XX81" s="8"/>
      <c r="XY81" s="8"/>
      <c r="XZ81" s="8"/>
      <c r="YA81" s="8"/>
      <c r="YB81" s="8"/>
      <c r="YC81" s="8"/>
      <c r="YD81" s="8"/>
      <c r="YE81" s="8"/>
      <c r="YF81" s="8"/>
      <c r="YG81" s="8"/>
      <c r="YH81" s="8"/>
      <c r="YI81" s="8"/>
      <c r="YJ81" s="8"/>
      <c r="YK81" s="8"/>
      <c r="YL81" s="8"/>
      <c r="YM81" s="8"/>
      <c r="YN81" s="8"/>
      <c r="YO81" s="8"/>
      <c r="YP81" s="8"/>
      <c r="YQ81" s="8"/>
      <c r="YR81" s="8"/>
      <c r="YS81" s="8"/>
      <c r="YT81" s="8"/>
      <c r="YU81" s="8"/>
      <c r="YV81" s="8"/>
      <c r="YW81" s="8"/>
      <c r="YX81" s="8"/>
      <c r="YY81" s="8"/>
      <c r="YZ81" s="8"/>
      <c r="ZA81" s="8"/>
      <c r="ZB81" s="8"/>
      <c r="ZC81" s="8"/>
      <c r="ZD81" s="8"/>
      <c r="ZE81" s="8"/>
      <c r="ZF81" s="8"/>
      <c r="ZG81" s="8"/>
      <c r="ZH81" s="8"/>
      <c r="ZI81" s="8"/>
      <c r="ZJ81" s="8"/>
      <c r="ZK81" s="8"/>
      <c r="ZL81" s="8"/>
      <c r="ZM81" s="8"/>
      <c r="ZN81" s="8"/>
      <c r="ZO81" s="8"/>
      <c r="ZP81" s="8"/>
      <c r="ZQ81" s="8"/>
      <c r="ZR81" s="8"/>
      <c r="ZS81" s="8"/>
      <c r="ZT81" s="8"/>
      <c r="ZU81" s="8"/>
      <c r="ZV81" s="8"/>
      <c r="ZW81" s="8"/>
      <c r="ZX81" s="8"/>
      <c r="ZY81" s="8"/>
      <c r="ZZ81" s="8"/>
      <c r="AAA81" s="8"/>
      <c r="AAB81" s="8"/>
      <c r="AAC81" s="8"/>
      <c r="AAD81" s="8"/>
      <c r="AAE81" s="8"/>
      <c r="AAF81" s="8"/>
      <c r="AAG81" s="8"/>
      <c r="AAH81" s="8"/>
      <c r="AAI81" s="8"/>
      <c r="AAJ81" s="8"/>
      <c r="AAK81" s="8"/>
      <c r="AAL81" s="8"/>
      <c r="AAM81" s="8"/>
      <c r="AAN81" s="8"/>
      <c r="AAO81" s="8"/>
      <c r="AAP81" s="8"/>
      <c r="AAQ81" s="8"/>
      <c r="AAR81" s="8"/>
      <c r="AAS81" s="8"/>
      <c r="AAT81" s="8"/>
      <c r="AAU81" s="8"/>
      <c r="AAV81" s="8"/>
      <c r="AAW81" s="8"/>
      <c r="AAX81" s="8"/>
      <c r="AAY81" s="8"/>
      <c r="AAZ81" s="8"/>
      <c r="ABA81" s="8"/>
      <c r="ABB81" s="8"/>
      <c r="ABC81" s="8"/>
      <c r="ABD81" s="8"/>
      <c r="ABE81" s="8"/>
      <c r="ABF81" s="8"/>
      <c r="ABG81" s="8"/>
      <c r="ABH81" s="8"/>
      <c r="ABI81" s="8"/>
      <c r="ABJ81" s="8"/>
      <c r="ABK81" s="8"/>
      <c r="ABL81" s="8"/>
      <c r="ABM81" s="8"/>
      <c r="ABN81" s="8"/>
      <c r="ABO81" s="8"/>
      <c r="ABP81" s="8"/>
      <c r="ABQ81" s="8"/>
      <c r="ABR81" s="8"/>
      <c r="ABS81" s="8"/>
      <c r="ABT81" s="8"/>
      <c r="ABU81" s="8"/>
      <c r="ABV81" s="8"/>
      <c r="ABW81" s="8"/>
      <c r="ABX81" s="8"/>
      <c r="ABY81" s="8"/>
      <c r="ABZ81" s="8"/>
      <c r="ACA81" s="8"/>
      <c r="ACB81" s="8"/>
      <c r="ACC81" s="8"/>
      <c r="ACD81" s="8"/>
      <c r="ACE81" s="8"/>
      <c r="ACF81" s="8"/>
      <c r="ACG81" s="8"/>
      <c r="ACH81" s="8"/>
      <c r="ACI81" s="8"/>
      <c r="ACJ81" s="8"/>
      <c r="ACK81" s="8"/>
      <c r="ACL81" s="8"/>
      <c r="ACM81" s="8"/>
      <c r="ACN81" s="8"/>
      <c r="ACO81" s="8"/>
      <c r="ACP81" s="8"/>
      <c r="ACQ81" s="8"/>
      <c r="ACR81" s="8"/>
      <c r="ACS81" s="8"/>
      <c r="ACT81" s="8"/>
      <c r="ACU81" s="8"/>
      <c r="ACV81" s="8"/>
      <c r="ACW81" s="8"/>
      <c r="ACX81" s="8"/>
      <c r="ACY81" s="8"/>
      <c r="ACZ81" s="8"/>
      <c r="ADA81" s="8"/>
      <c r="ADB81" s="8"/>
      <c r="ADC81" s="8"/>
      <c r="ADD81" s="8"/>
      <c r="ADE81" s="8"/>
      <c r="ADF81" s="8"/>
      <c r="ADG81" s="8"/>
      <c r="ADH81" s="8"/>
      <c r="ADI81" s="8"/>
      <c r="ADJ81" s="8"/>
      <c r="ADK81" s="8"/>
      <c r="ADL81" s="8"/>
      <c r="ADM81" s="8"/>
      <c r="ADN81" s="8"/>
      <c r="ADO81" s="8"/>
      <c r="ADP81" s="8"/>
      <c r="ADQ81" s="8"/>
      <c r="ADR81" s="8"/>
      <c r="ADS81" s="8"/>
      <c r="ADT81" s="8"/>
      <c r="ADU81" s="8"/>
      <c r="ADV81" s="8"/>
      <c r="ADW81" s="8"/>
      <c r="ADX81" s="8"/>
      <c r="ADY81" s="8"/>
      <c r="ADZ81" s="8"/>
      <c r="AEA81" s="8"/>
      <c r="AEB81" s="8"/>
      <c r="AEC81" s="8"/>
      <c r="AED81" s="8"/>
      <c r="AEE81" s="8"/>
      <c r="AEF81" s="8"/>
      <c r="AEG81" s="8"/>
      <c r="AEH81" s="8"/>
      <c r="AEI81" s="8"/>
      <c r="AEJ81" s="8"/>
      <c r="AEK81" s="8"/>
      <c r="AEL81" s="8"/>
      <c r="AEM81" s="8"/>
      <c r="AEN81" s="8"/>
      <c r="AEO81" s="8"/>
      <c r="AEP81" s="8"/>
      <c r="AEQ81" s="8"/>
      <c r="AER81" s="8"/>
      <c r="AES81" s="8"/>
      <c r="AET81" s="8"/>
      <c r="AEU81" s="8"/>
      <c r="AEV81" s="8"/>
      <c r="AEW81" s="8"/>
      <c r="AEX81" s="8"/>
      <c r="AEY81" s="8"/>
      <c r="AEZ81" s="8"/>
      <c r="AFA81" s="8"/>
      <c r="AFB81" s="8"/>
      <c r="AFC81" s="8"/>
      <c r="AFD81" s="8"/>
      <c r="AFE81" s="8"/>
      <c r="AFF81" s="8"/>
      <c r="AFG81" s="8"/>
      <c r="AFH81" s="8"/>
      <c r="AFI81" s="8"/>
      <c r="AFJ81" s="8"/>
      <c r="AFK81" s="8"/>
      <c r="AFL81" s="8"/>
      <c r="AFM81" s="8"/>
      <c r="AFN81" s="8"/>
      <c r="AFO81" s="8"/>
      <c r="AFP81" s="8"/>
      <c r="AFQ81" s="8"/>
      <c r="AFR81" s="8"/>
      <c r="AFS81" s="8"/>
      <c r="AFT81" s="8"/>
      <c r="AFU81" s="8"/>
      <c r="AFV81" s="8"/>
      <c r="AFW81" s="8"/>
      <c r="AFX81" s="8"/>
      <c r="AFY81" s="8"/>
      <c r="AFZ81" s="8"/>
      <c r="AGA81" s="8"/>
      <c r="AGB81" s="8"/>
      <c r="AGC81" s="8"/>
      <c r="AGD81" s="8"/>
      <c r="AGE81" s="8"/>
      <c r="AGF81" s="8"/>
      <c r="AGG81" s="8"/>
      <c r="AGH81" s="8"/>
      <c r="AGI81" s="8"/>
      <c r="AGJ81" s="8"/>
      <c r="AGK81" s="8"/>
      <c r="AGL81" s="8"/>
      <c r="AGM81" s="8"/>
      <c r="AGN81" s="8"/>
      <c r="AGO81" s="8"/>
      <c r="AGP81" s="8"/>
      <c r="AGQ81" s="8"/>
      <c r="AGR81" s="8"/>
      <c r="AGS81" s="8"/>
      <c r="AGT81" s="8"/>
      <c r="AGU81" s="8"/>
      <c r="AGV81" s="8"/>
      <c r="AGW81" s="8"/>
      <c r="AGX81" s="8"/>
      <c r="AGY81" s="8"/>
      <c r="AGZ81" s="8"/>
      <c r="AHA81" s="8"/>
      <c r="AHB81" s="8"/>
      <c r="AHC81" s="8"/>
      <c r="AHD81" s="8"/>
      <c r="AHE81" s="8"/>
      <c r="AHF81" s="8"/>
      <c r="AHG81" s="8"/>
      <c r="AHH81" s="8"/>
      <c r="AHI81" s="8"/>
      <c r="AHJ81" s="8"/>
      <c r="AHK81" s="8"/>
      <c r="AHL81" s="8"/>
      <c r="AHM81" s="8"/>
      <c r="AHN81" s="8"/>
      <c r="AHO81" s="8"/>
      <c r="AHP81" s="8"/>
      <c r="AHQ81" s="8"/>
      <c r="AHR81" s="8"/>
      <c r="AHS81" s="8"/>
      <c r="AHT81" s="8"/>
      <c r="AHU81" s="8"/>
      <c r="AHV81" s="8"/>
      <c r="AHW81" s="8"/>
      <c r="AHX81" s="8"/>
      <c r="AHY81" s="8"/>
      <c r="AHZ81" s="8"/>
      <c r="AIA81" s="8"/>
      <c r="AIB81" s="8"/>
      <c r="AIC81" s="8"/>
      <c r="AID81" s="8"/>
      <c r="AIE81" s="8"/>
      <c r="AIF81" s="8"/>
      <c r="AIG81" s="8"/>
      <c r="AIH81" s="8"/>
      <c r="AII81" s="8"/>
      <c r="AIJ81" s="8"/>
      <c r="AIK81" s="8"/>
      <c r="AIL81" s="8"/>
      <c r="AIM81" s="8"/>
      <c r="AIN81" s="8"/>
      <c r="AIO81" s="8"/>
      <c r="AIP81" s="8"/>
      <c r="AIQ81" s="8"/>
      <c r="AIR81" s="8"/>
      <c r="AIS81" s="8"/>
      <c r="AIT81" s="8"/>
      <c r="AIU81" s="8"/>
      <c r="AIV81" s="8"/>
      <c r="AIW81" s="8"/>
      <c r="AIX81" s="8"/>
      <c r="AIY81" s="8"/>
      <c r="AIZ81" s="8"/>
      <c r="AJA81" s="8"/>
      <c r="AJB81" s="8"/>
      <c r="AJC81" s="8"/>
      <c r="AJD81" s="8"/>
      <c r="AJE81" s="8"/>
      <c r="AJF81" s="8"/>
      <c r="AJG81" s="8"/>
      <c r="AJH81" s="8"/>
      <c r="AJI81" s="8"/>
      <c r="AJJ81" s="8"/>
      <c r="AJK81" s="8"/>
      <c r="AJL81" s="8"/>
      <c r="AJM81" s="8"/>
      <c r="AJN81" s="8"/>
      <c r="AJO81" s="8"/>
      <c r="AJP81" s="8"/>
      <c r="AJQ81" s="8"/>
      <c r="AJR81" s="8"/>
      <c r="AJS81" s="8"/>
      <c r="AJT81" s="8"/>
      <c r="AJU81" s="8"/>
      <c r="AJV81" s="8"/>
      <c r="AJW81" s="8"/>
      <c r="AJX81" s="8"/>
      <c r="AJY81" s="8"/>
      <c r="AJZ81" s="8"/>
      <c r="AKA81" s="8"/>
      <c r="AKB81" s="8"/>
      <c r="AKC81" s="8"/>
      <c r="AKD81" s="8"/>
      <c r="AKE81" s="8"/>
      <c r="AKF81" s="8"/>
      <c r="AKG81" s="8"/>
      <c r="AKH81" s="8"/>
      <c r="AKI81" s="8"/>
      <c r="AKJ81" s="8"/>
      <c r="AKK81" s="8"/>
      <c r="AKL81" s="8"/>
      <c r="AKM81" s="8"/>
      <c r="AKN81" s="8"/>
      <c r="AKO81" s="8"/>
      <c r="AKP81" s="8"/>
      <c r="AKQ81" s="8"/>
      <c r="AKR81" s="8"/>
      <c r="AKS81" s="8"/>
      <c r="AKT81" s="8"/>
      <c r="AKU81" s="8"/>
      <c r="AKV81" s="8"/>
      <c r="AKW81" s="8"/>
      <c r="AKX81" s="8"/>
      <c r="AKY81" s="8"/>
      <c r="AKZ81" s="8"/>
      <c r="ALA81" s="8"/>
      <c r="ALB81" s="8"/>
      <c r="ALC81" s="8"/>
      <c r="ALD81" s="8"/>
      <c r="ALE81" s="8"/>
      <c r="ALF81" s="8"/>
      <c r="ALG81" s="8"/>
      <c r="ALH81" s="8"/>
      <c r="ALI81" s="8"/>
      <c r="ALJ81" s="8"/>
      <c r="ALK81" s="8"/>
      <c r="ALL81" s="8"/>
      <c r="ALM81" s="8"/>
      <c r="ALN81" s="8"/>
      <c r="ALO81" s="8"/>
      <c r="ALP81" s="8"/>
      <c r="ALQ81" s="8"/>
      <c r="ALR81" s="8"/>
      <c r="ALS81" s="8"/>
      <c r="ALT81" s="8"/>
      <c r="ALU81" s="8"/>
      <c r="ALV81" s="8"/>
      <c r="ALW81" s="8"/>
      <c r="ALX81" s="8"/>
      <c r="ALY81" s="8"/>
      <c r="ALZ81" s="8"/>
      <c r="AMA81" s="8"/>
      <c r="AMB81" s="8"/>
      <c r="AMC81" s="8"/>
      <c r="AMD81" s="8"/>
      <c r="AME81" s="8"/>
      <c r="AMF81" s="8"/>
      <c r="AMG81" s="8"/>
      <c r="AMH81" s="8"/>
      <c r="AMI81" s="8"/>
      <c r="AMJ81" s="8"/>
      <c r="AMK81" s="8"/>
      <c r="AML81" s="8"/>
      <c r="AMM81" s="8"/>
      <c r="AMN81" s="8"/>
      <c r="AMO81" s="8"/>
      <c r="AMP81" s="8"/>
      <c r="AMQ81" s="8"/>
      <c r="AMR81" s="8"/>
      <c r="AMS81" s="8"/>
      <c r="AMT81" s="8"/>
      <c r="AMU81" s="8"/>
      <c r="AMV81" s="8"/>
      <c r="AMW81" s="8"/>
      <c r="AMX81" s="8"/>
      <c r="AMY81" s="8"/>
      <c r="AMZ81" s="8"/>
      <c r="ANA81" s="8"/>
      <c r="ANB81" s="8"/>
      <c r="ANC81" s="8"/>
      <c r="AND81" s="8"/>
      <c r="ANE81" s="8"/>
      <c r="ANF81" s="8"/>
      <c r="ANG81" s="8"/>
      <c r="ANH81" s="8"/>
      <c r="ANI81" s="8"/>
      <c r="ANJ81" s="8"/>
      <c r="ANK81" s="8"/>
      <c r="ANL81" s="8"/>
      <c r="ANM81" s="8"/>
      <c r="ANN81" s="8"/>
      <c r="ANO81" s="8"/>
      <c r="ANP81" s="8"/>
      <c r="ANQ81" s="8"/>
      <c r="ANR81" s="8"/>
      <c r="ANS81" s="8"/>
      <c r="ANT81" s="8"/>
      <c r="ANU81" s="8"/>
      <c r="ANV81" s="8"/>
      <c r="ANW81" s="8"/>
      <c r="ANX81" s="8"/>
      <c r="ANY81" s="8"/>
      <c r="ANZ81" s="8"/>
      <c r="AOA81" s="8"/>
      <c r="AOB81" s="8"/>
      <c r="AOC81" s="8"/>
      <c r="AOD81" s="8"/>
      <c r="AOE81" s="8"/>
      <c r="AOF81" s="8"/>
      <c r="AOG81" s="8"/>
      <c r="AOH81" s="8"/>
      <c r="AOI81" s="8"/>
      <c r="AOJ81" s="8"/>
      <c r="AOK81" s="8"/>
      <c r="AOL81" s="8"/>
      <c r="AOM81" s="8"/>
      <c r="AON81" s="8"/>
      <c r="AOO81" s="8"/>
      <c r="AOP81" s="8"/>
      <c r="AOQ81" s="8"/>
      <c r="AOR81" s="8"/>
      <c r="AOS81" s="8"/>
      <c r="AOT81" s="8"/>
      <c r="AOU81" s="8"/>
      <c r="AOV81" s="8"/>
      <c r="AOW81" s="8"/>
      <c r="AOX81" s="8"/>
      <c r="AOY81" s="8"/>
      <c r="AOZ81" s="8"/>
      <c r="APA81" s="8"/>
      <c r="APB81" s="8"/>
      <c r="APC81" s="8"/>
      <c r="APD81" s="8"/>
      <c r="APE81" s="8"/>
      <c r="APF81" s="8"/>
      <c r="APG81" s="8"/>
      <c r="APH81" s="8"/>
      <c r="API81" s="8"/>
      <c r="APJ81" s="8"/>
      <c r="APK81" s="8"/>
      <c r="APL81" s="8"/>
      <c r="APM81" s="8"/>
      <c r="APN81" s="8"/>
      <c r="APO81" s="8"/>
      <c r="APP81" s="8"/>
      <c r="APQ81" s="8"/>
      <c r="APR81" s="8"/>
      <c r="APS81" s="8"/>
      <c r="APT81" s="8"/>
      <c r="APU81" s="8"/>
      <c r="APV81" s="8"/>
      <c r="APW81" s="8"/>
      <c r="APX81" s="8"/>
      <c r="APY81" s="8"/>
      <c r="APZ81" s="8"/>
      <c r="AQA81" s="8"/>
      <c r="AQB81" s="8"/>
      <c r="AQC81" s="8"/>
      <c r="AQD81" s="8"/>
      <c r="AQE81" s="8"/>
      <c r="AQF81" s="8"/>
      <c r="AQG81" s="8"/>
      <c r="AQH81" s="8"/>
      <c r="AQI81" s="8"/>
      <c r="AQJ81" s="8"/>
      <c r="AQK81" s="8"/>
      <c r="AQL81" s="8"/>
      <c r="AQM81" s="8"/>
      <c r="AQN81" s="8"/>
      <c r="AQO81" s="8"/>
      <c r="AQP81" s="8"/>
      <c r="AQQ81" s="8"/>
      <c r="AQR81" s="8"/>
      <c r="AQS81" s="8"/>
      <c r="AQT81" s="8"/>
      <c r="AQU81" s="8"/>
      <c r="AQV81" s="8"/>
      <c r="AQW81" s="8"/>
      <c r="AQX81" s="8"/>
      <c r="AQY81" s="8"/>
      <c r="AQZ81" s="8"/>
      <c r="ARA81" s="8"/>
      <c r="ARB81" s="8"/>
      <c r="ARC81" s="8"/>
      <c r="ARD81" s="8"/>
      <c r="ARE81" s="8"/>
      <c r="ARF81" s="8"/>
      <c r="ARG81" s="8"/>
      <c r="ARH81" s="8"/>
      <c r="ARI81" s="8"/>
      <c r="ARJ81" s="8"/>
      <c r="ARK81" s="8"/>
      <c r="ARL81" s="8"/>
      <c r="ARM81" s="8"/>
      <c r="ARN81" s="8"/>
      <c r="ARO81" s="8"/>
      <c r="ARP81" s="8"/>
      <c r="ARQ81" s="8"/>
      <c r="ARR81" s="8"/>
      <c r="ARS81" s="8"/>
      <c r="ART81" s="8"/>
      <c r="ARU81" s="8"/>
      <c r="ARV81" s="8"/>
      <c r="ARW81" s="8"/>
      <c r="ARX81" s="8"/>
      <c r="ARY81" s="8"/>
      <c r="ARZ81" s="8"/>
      <c r="ASA81" s="8"/>
      <c r="ASB81" s="8"/>
      <c r="ASC81" s="8"/>
      <c r="ASD81" s="8"/>
      <c r="ASE81" s="8"/>
      <c r="ASF81" s="8"/>
      <c r="ASG81" s="8"/>
      <c r="ASH81" s="8"/>
      <c r="ASI81" s="8"/>
      <c r="ASJ81" s="8"/>
      <c r="ASK81" s="8"/>
      <c r="ASL81" s="8"/>
      <c r="ASM81" s="8"/>
      <c r="ASN81" s="8"/>
      <c r="ASO81" s="8"/>
      <c r="ASP81" s="8"/>
      <c r="ASQ81" s="8"/>
      <c r="ASR81" s="8"/>
      <c r="ASS81" s="8"/>
      <c r="AST81" s="8"/>
      <c r="ASU81" s="8"/>
      <c r="ASV81" s="8"/>
      <c r="ASW81" s="8"/>
      <c r="ASX81" s="8"/>
      <c r="ASY81" s="8"/>
      <c r="ASZ81" s="8"/>
      <c r="ATA81" s="8"/>
      <c r="ATB81" s="8"/>
      <c r="ATC81" s="8"/>
      <c r="ATD81" s="8"/>
      <c r="ATE81" s="8"/>
      <c r="ATF81" s="8"/>
      <c r="ATG81" s="8"/>
      <c r="ATH81" s="8"/>
      <c r="ATI81" s="8"/>
      <c r="ATJ81" s="8"/>
      <c r="ATK81" s="8"/>
      <c r="ATL81" s="8"/>
      <c r="ATM81" s="8"/>
      <c r="ATN81" s="8"/>
      <c r="ATO81" s="8"/>
      <c r="ATP81" s="8"/>
      <c r="ATQ81" s="8"/>
      <c r="ATR81" s="8"/>
      <c r="ATS81" s="8"/>
      <c r="ATT81" s="8"/>
      <c r="ATU81" s="8"/>
      <c r="ATV81" s="8"/>
      <c r="ATW81" s="8"/>
      <c r="ATX81" s="8"/>
      <c r="ATY81" s="8"/>
      <c r="ATZ81" s="8"/>
      <c r="AUA81" s="8"/>
      <c r="AUB81" s="8"/>
      <c r="AUC81" s="8"/>
      <c r="AUD81" s="8"/>
      <c r="AUE81" s="8"/>
      <c r="AUF81" s="8"/>
      <c r="AUG81" s="8"/>
      <c r="AUH81" s="8"/>
      <c r="AUI81" s="8"/>
      <c r="AUJ81" s="8"/>
      <c r="AUK81" s="8"/>
      <c r="AUL81" s="8"/>
      <c r="AUM81" s="8"/>
      <c r="AUN81" s="8"/>
      <c r="AUO81" s="8"/>
      <c r="AUP81" s="8"/>
      <c r="AUQ81" s="8"/>
      <c r="AUR81" s="8"/>
      <c r="AUS81" s="8"/>
      <c r="AUT81" s="8"/>
      <c r="AUU81" s="8"/>
      <c r="AUV81" s="8"/>
      <c r="AUW81" s="8"/>
      <c r="AUX81" s="8"/>
      <c r="AUY81" s="8"/>
      <c r="AUZ81" s="8"/>
      <c r="AVA81" s="8"/>
      <c r="AVB81" s="8"/>
      <c r="AVC81" s="8"/>
      <c r="AVD81" s="8"/>
      <c r="AVE81" s="8"/>
      <c r="AVF81" s="8"/>
      <c r="AVG81" s="8"/>
      <c r="AVH81" s="8"/>
      <c r="AVI81" s="8"/>
      <c r="AVJ81" s="8"/>
      <c r="AVK81" s="8"/>
      <c r="AVL81" s="8"/>
      <c r="AVM81" s="8"/>
      <c r="AVN81" s="8"/>
      <c r="AVO81" s="8"/>
      <c r="AVP81" s="8"/>
      <c r="AVQ81" s="8"/>
      <c r="AVR81" s="8"/>
      <c r="AVS81" s="8"/>
      <c r="AVT81" s="8"/>
      <c r="AVU81" s="8"/>
      <c r="AVV81" s="8"/>
      <c r="AVW81" s="8"/>
      <c r="AVX81" s="8"/>
      <c r="AVY81" s="8"/>
      <c r="AVZ81" s="8"/>
      <c r="AWA81" s="8"/>
      <c r="AWB81" s="8"/>
      <c r="AWC81" s="8"/>
      <c r="AWD81" s="8"/>
      <c r="AWE81" s="8"/>
      <c r="AWF81" s="8"/>
      <c r="AWG81" s="8"/>
      <c r="AWH81" s="8"/>
      <c r="AWI81" s="8"/>
      <c r="AWJ81" s="8"/>
      <c r="AWK81" s="8"/>
      <c r="AWL81" s="8"/>
      <c r="AWM81" s="8"/>
      <c r="AWN81" s="8"/>
      <c r="AWO81" s="8"/>
      <c r="AWP81" s="8"/>
      <c r="AWQ81" s="8"/>
      <c r="AWR81" s="8"/>
      <c r="AWS81" s="8"/>
      <c r="AWT81" s="8"/>
      <c r="AWU81" s="8"/>
      <c r="AWV81" s="8"/>
      <c r="AWW81" s="8"/>
      <c r="AWX81" s="8"/>
      <c r="AWY81" s="8"/>
      <c r="AWZ81" s="8"/>
      <c r="AXA81" s="8"/>
      <c r="AXB81" s="8"/>
      <c r="AXC81" s="8"/>
      <c r="AXD81" s="8"/>
      <c r="AXE81" s="8"/>
      <c r="AXF81" s="8"/>
      <c r="AXG81" s="8"/>
      <c r="AXH81" s="8"/>
      <c r="AXI81" s="8"/>
      <c r="AXJ81" s="8"/>
      <c r="AXK81" s="8"/>
      <c r="AXL81" s="8"/>
      <c r="AXM81" s="8"/>
      <c r="AXN81" s="8"/>
      <c r="AXO81" s="8"/>
      <c r="AXP81" s="8"/>
      <c r="AXQ81" s="8"/>
      <c r="AXR81" s="8"/>
      <c r="AXS81" s="8"/>
      <c r="AXT81" s="8"/>
      <c r="AXU81" s="8"/>
      <c r="AXV81" s="8"/>
      <c r="AXW81" s="8"/>
      <c r="AXX81" s="8"/>
      <c r="AXY81" s="8"/>
      <c r="AXZ81" s="8"/>
      <c r="AYA81" s="8"/>
      <c r="AYB81" s="8"/>
      <c r="AYC81" s="8"/>
      <c r="AYD81" s="8"/>
      <c r="AYE81" s="8"/>
      <c r="AYF81" s="8"/>
      <c r="AYG81" s="8"/>
      <c r="AYH81" s="8"/>
      <c r="AYI81" s="8"/>
      <c r="AYJ81" s="8"/>
      <c r="AYK81" s="8"/>
      <c r="AYL81" s="8"/>
      <c r="AYM81" s="8"/>
      <c r="AYN81" s="8"/>
      <c r="AYO81" s="8"/>
      <c r="AYP81" s="8"/>
      <c r="AYQ81" s="8"/>
      <c r="AYR81" s="8"/>
      <c r="AYS81" s="8"/>
      <c r="AYT81" s="8"/>
      <c r="AYU81" s="8"/>
      <c r="AYV81" s="8"/>
      <c r="AYW81" s="8"/>
      <c r="AYX81" s="8"/>
      <c r="AYY81" s="8"/>
      <c r="AYZ81" s="8"/>
      <c r="AZA81" s="8"/>
      <c r="AZB81" s="8"/>
      <c r="AZC81" s="8"/>
      <c r="AZD81" s="8"/>
      <c r="AZE81" s="8"/>
      <c r="AZF81" s="8"/>
      <c r="AZG81" s="8"/>
      <c r="AZH81" s="8"/>
      <c r="AZI81" s="8"/>
      <c r="AZJ81" s="8"/>
      <c r="AZK81" s="8"/>
      <c r="AZL81" s="8"/>
      <c r="AZM81" s="8"/>
      <c r="AZN81" s="8"/>
      <c r="AZO81" s="8"/>
      <c r="AZP81" s="8"/>
      <c r="AZQ81" s="8"/>
      <c r="AZR81" s="8"/>
      <c r="AZS81" s="8"/>
      <c r="AZT81" s="8"/>
      <c r="AZU81" s="8"/>
      <c r="AZV81" s="8"/>
      <c r="AZW81" s="8"/>
      <c r="AZX81" s="8"/>
      <c r="AZY81" s="8"/>
      <c r="AZZ81" s="8"/>
      <c r="BAA81" s="8"/>
      <c r="BAB81" s="8"/>
      <c r="BAC81" s="8"/>
      <c r="BAD81" s="8"/>
      <c r="BAE81" s="8"/>
      <c r="BAF81" s="8"/>
      <c r="BAG81" s="8"/>
      <c r="BAH81" s="8"/>
      <c r="BAI81" s="8"/>
      <c r="BAJ81" s="8"/>
      <c r="BAK81" s="8"/>
      <c r="BAL81" s="8"/>
      <c r="BAM81" s="8"/>
      <c r="BAN81" s="8"/>
      <c r="BAO81" s="8"/>
      <c r="BAP81" s="8"/>
      <c r="BAQ81" s="8"/>
      <c r="BAR81" s="8"/>
      <c r="BAS81" s="8"/>
      <c r="BAT81" s="8"/>
      <c r="BAU81" s="8"/>
      <c r="BAV81" s="8"/>
      <c r="BAW81" s="8"/>
      <c r="BAX81" s="8"/>
      <c r="BAY81" s="8"/>
      <c r="BAZ81" s="8"/>
      <c r="BBA81" s="8"/>
      <c r="BBB81" s="8"/>
      <c r="BBC81" s="8"/>
      <c r="BBD81" s="8"/>
      <c r="BBE81" s="8"/>
      <c r="BBF81" s="8"/>
      <c r="BBG81" s="8"/>
      <c r="BBH81" s="8"/>
      <c r="BBI81" s="8"/>
      <c r="BBJ81" s="8"/>
      <c r="BBK81" s="8"/>
      <c r="BBL81" s="8"/>
      <c r="BBM81" s="8"/>
      <c r="BBN81" s="8"/>
      <c r="BBO81" s="8"/>
      <c r="BBP81" s="8"/>
      <c r="BBQ81" s="8"/>
      <c r="BBR81" s="8"/>
      <c r="BBS81" s="8"/>
      <c r="BBT81" s="8"/>
      <c r="BBU81" s="8"/>
      <c r="BBV81" s="8"/>
      <c r="BBW81" s="8"/>
      <c r="BBX81" s="8"/>
      <c r="BBY81" s="8"/>
      <c r="BBZ81" s="8"/>
      <c r="BCA81" s="8"/>
      <c r="BCB81" s="8"/>
      <c r="BCC81" s="8"/>
      <c r="BCD81" s="8"/>
      <c r="BCE81" s="8"/>
      <c r="BCF81" s="8"/>
      <c r="BCG81" s="8"/>
      <c r="BCH81" s="8"/>
      <c r="BCI81" s="8"/>
      <c r="BCJ81" s="8"/>
      <c r="BCK81" s="8"/>
      <c r="BCL81" s="8"/>
      <c r="BCM81" s="8"/>
      <c r="BCN81" s="8"/>
      <c r="BCO81" s="8"/>
      <c r="BCP81" s="8"/>
      <c r="BCQ81" s="8"/>
      <c r="BCR81" s="8"/>
      <c r="BCS81" s="8"/>
      <c r="BCT81" s="8"/>
      <c r="BCU81" s="8"/>
      <c r="BCV81" s="8"/>
      <c r="BCW81" s="8"/>
      <c r="BCX81" s="8"/>
      <c r="BCY81" s="8"/>
      <c r="BCZ81" s="8"/>
      <c r="BDA81" s="8"/>
      <c r="BDB81" s="8"/>
      <c r="BDC81" s="8"/>
      <c r="BDD81" s="8"/>
      <c r="BDE81" s="8"/>
      <c r="BDF81" s="8"/>
      <c r="BDG81" s="8"/>
      <c r="BDH81" s="8"/>
      <c r="BDI81" s="8"/>
      <c r="BDJ81" s="8"/>
      <c r="BDK81" s="8"/>
      <c r="BDL81" s="8"/>
      <c r="BDM81" s="8"/>
      <c r="BDN81" s="8"/>
      <c r="BDO81" s="8"/>
      <c r="BDP81" s="8"/>
      <c r="BDQ81" s="8"/>
      <c r="BDR81" s="8"/>
      <c r="BDS81" s="8"/>
      <c r="BDT81" s="8"/>
      <c r="BDU81" s="8"/>
      <c r="BDV81" s="8"/>
      <c r="BDW81" s="8"/>
      <c r="BDX81" s="8"/>
      <c r="BDY81" s="8"/>
      <c r="BDZ81" s="8"/>
      <c r="BEA81" s="8"/>
      <c r="BEB81" s="8"/>
      <c r="BEC81" s="8"/>
      <c r="BED81" s="8"/>
      <c r="BEE81" s="8"/>
      <c r="BEF81" s="8"/>
      <c r="BEG81" s="8"/>
      <c r="BEH81" s="8"/>
      <c r="BEI81" s="8"/>
      <c r="BEJ81" s="8"/>
      <c r="BEK81" s="8"/>
      <c r="BEL81" s="8"/>
      <c r="BEM81" s="8"/>
      <c r="BEN81" s="8"/>
      <c r="BEO81" s="8"/>
      <c r="BEP81" s="8"/>
      <c r="BEQ81" s="8"/>
      <c r="BER81" s="8"/>
      <c r="BES81" s="8"/>
      <c r="BET81" s="8"/>
      <c r="BEU81" s="8"/>
      <c r="BEV81" s="8"/>
      <c r="BEW81" s="8"/>
      <c r="BEX81" s="8"/>
      <c r="BEY81" s="8"/>
      <c r="BEZ81" s="8"/>
      <c r="BFA81" s="8"/>
      <c r="BFB81" s="8"/>
      <c r="BFC81" s="8"/>
      <c r="BFD81" s="8"/>
      <c r="BFE81" s="8"/>
      <c r="BFF81" s="8"/>
      <c r="BFG81" s="8"/>
      <c r="BFH81" s="8"/>
      <c r="BFI81" s="8"/>
      <c r="BFJ81" s="8"/>
      <c r="BFK81" s="8"/>
      <c r="BFL81" s="8"/>
      <c r="BFM81" s="8"/>
      <c r="BFN81" s="8"/>
      <c r="BFO81" s="8"/>
      <c r="BFP81" s="8"/>
      <c r="BFQ81" s="8"/>
      <c r="BFR81" s="8"/>
      <c r="BFS81" s="8"/>
      <c r="BFT81" s="8"/>
      <c r="BFU81" s="8"/>
      <c r="BFV81" s="8"/>
      <c r="BFW81" s="8"/>
      <c r="BFX81" s="8"/>
      <c r="BFY81" s="8"/>
      <c r="BFZ81" s="8"/>
      <c r="BGA81" s="8"/>
      <c r="BGB81" s="8"/>
      <c r="BGC81" s="8"/>
      <c r="BGD81" s="8"/>
      <c r="BGE81" s="8"/>
      <c r="BGF81" s="8"/>
      <c r="BGG81" s="8"/>
      <c r="BGH81" s="8"/>
      <c r="BGI81" s="8"/>
      <c r="BGJ81" s="8"/>
      <c r="BGK81" s="8"/>
      <c r="BGL81" s="8"/>
      <c r="BGM81" s="8"/>
      <c r="BGN81" s="8"/>
      <c r="BGO81" s="8"/>
      <c r="BGP81" s="8"/>
      <c r="BGQ81" s="8"/>
      <c r="BGR81" s="8"/>
      <c r="BGS81" s="8"/>
      <c r="BGT81" s="8"/>
      <c r="BGU81" s="8"/>
      <c r="BGV81" s="8"/>
      <c r="BGW81" s="8"/>
      <c r="BGX81" s="8"/>
      <c r="BGY81" s="8"/>
      <c r="BGZ81" s="8"/>
      <c r="BHA81" s="8"/>
      <c r="BHB81" s="8"/>
      <c r="BHC81" s="8"/>
      <c r="BHD81" s="8"/>
      <c r="BHE81" s="8"/>
      <c r="BHF81" s="8"/>
      <c r="BHG81" s="8"/>
      <c r="BHH81" s="8"/>
      <c r="BHI81" s="8"/>
      <c r="BHJ81" s="8"/>
      <c r="BHK81" s="8"/>
      <c r="BHL81" s="8"/>
      <c r="BHM81" s="8"/>
      <c r="BHN81" s="8"/>
      <c r="BHO81" s="8"/>
      <c r="BHP81" s="8"/>
      <c r="BHQ81" s="8"/>
      <c r="BHR81" s="8"/>
      <c r="BHS81" s="8"/>
      <c r="BHT81" s="8"/>
      <c r="BHU81" s="8"/>
      <c r="BHV81" s="8"/>
      <c r="BHW81" s="8"/>
      <c r="BHX81" s="8"/>
      <c r="BHY81" s="8"/>
      <c r="BHZ81" s="8"/>
      <c r="BIA81" s="8"/>
      <c r="BIB81" s="8"/>
      <c r="BIC81" s="8"/>
      <c r="BID81" s="8"/>
      <c r="BIE81" s="8"/>
      <c r="BIF81" s="8"/>
      <c r="BIG81" s="8"/>
      <c r="BIH81" s="8"/>
      <c r="BII81" s="8"/>
      <c r="BIJ81" s="8"/>
      <c r="BIK81" s="8"/>
      <c r="BIL81" s="8"/>
      <c r="BIM81" s="8"/>
      <c r="BIN81" s="8"/>
      <c r="BIO81" s="8"/>
      <c r="BIP81" s="8"/>
      <c r="BIQ81" s="8"/>
      <c r="BIR81" s="8"/>
      <c r="BIS81" s="8"/>
      <c r="BIT81" s="8"/>
      <c r="BIU81" s="8"/>
      <c r="BIV81" s="8"/>
      <c r="BIW81" s="8"/>
      <c r="BIX81" s="8"/>
      <c r="BIY81" s="8"/>
      <c r="BIZ81" s="8"/>
      <c r="BJA81" s="8"/>
      <c r="BJB81" s="8"/>
      <c r="BJC81" s="8"/>
      <c r="BJD81" s="8"/>
      <c r="BJE81" s="8"/>
      <c r="BJF81" s="8"/>
      <c r="BJG81" s="8"/>
      <c r="BJH81" s="8"/>
      <c r="BJI81" s="8"/>
      <c r="BJJ81" s="8"/>
      <c r="BJK81" s="8"/>
      <c r="BJL81" s="8"/>
      <c r="BJM81" s="8"/>
      <c r="BJN81" s="8"/>
      <c r="BJO81" s="8"/>
      <c r="BJP81" s="8"/>
      <c r="BJQ81" s="8"/>
      <c r="BJR81" s="8"/>
      <c r="BJS81" s="8"/>
      <c r="BJT81" s="8"/>
      <c r="BJU81" s="8"/>
      <c r="BJV81" s="8"/>
      <c r="BJW81" s="8"/>
      <c r="BJX81" s="8"/>
      <c r="BJY81" s="8"/>
      <c r="BJZ81" s="8"/>
      <c r="BKA81" s="8"/>
      <c r="BKB81" s="8"/>
      <c r="BKC81" s="8"/>
      <c r="BKD81" s="8"/>
      <c r="BKE81" s="8"/>
      <c r="BKF81" s="8"/>
      <c r="BKG81" s="8"/>
      <c r="BKH81" s="8"/>
      <c r="BKI81" s="8"/>
      <c r="BKJ81" s="8"/>
      <c r="BKK81" s="8"/>
      <c r="BKL81" s="8"/>
      <c r="BKM81" s="8"/>
      <c r="BKN81" s="8"/>
      <c r="BKO81" s="8"/>
      <c r="BKP81" s="8"/>
      <c r="BKQ81" s="8"/>
      <c r="BKR81" s="8"/>
      <c r="BKS81" s="8"/>
      <c r="BKT81" s="8"/>
      <c r="BKU81" s="8"/>
      <c r="BKV81" s="8"/>
      <c r="BKW81" s="8"/>
      <c r="BKX81" s="8"/>
      <c r="BKY81" s="8"/>
      <c r="BKZ81" s="8"/>
      <c r="BLA81" s="8"/>
      <c r="BLB81" s="8"/>
      <c r="BLC81" s="8"/>
      <c r="BLD81" s="8"/>
      <c r="BLE81" s="8"/>
      <c r="BLF81" s="8"/>
      <c r="BLG81" s="8"/>
      <c r="BLH81" s="8"/>
      <c r="BLI81" s="8"/>
      <c r="BLJ81" s="8"/>
      <c r="BLK81" s="8"/>
      <c r="BLL81" s="8"/>
      <c r="BLM81" s="8"/>
      <c r="BLN81" s="8"/>
      <c r="BLO81" s="8"/>
      <c r="BLP81" s="8"/>
      <c r="BLQ81" s="8"/>
      <c r="BLR81" s="8"/>
      <c r="BLS81" s="8"/>
      <c r="BLT81" s="8"/>
      <c r="BLU81" s="8"/>
      <c r="BLV81" s="8"/>
      <c r="BLW81" s="8"/>
      <c r="BLX81" s="8"/>
      <c r="BLY81" s="8"/>
      <c r="BLZ81" s="8"/>
      <c r="BMA81" s="8"/>
      <c r="BMB81" s="8"/>
      <c r="BMC81" s="8"/>
      <c r="BMD81" s="8"/>
      <c r="BME81" s="8"/>
      <c r="BMF81" s="8"/>
      <c r="BMG81" s="8"/>
      <c r="BMH81" s="8"/>
      <c r="BMI81" s="8"/>
      <c r="BMJ81" s="8"/>
      <c r="BMK81" s="8"/>
      <c r="BML81" s="8"/>
      <c r="BMM81" s="8"/>
      <c r="BMN81" s="8"/>
      <c r="BMO81" s="8"/>
      <c r="BMP81" s="8"/>
      <c r="BMQ81" s="8"/>
      <c r="BMR81" s="8"/>
      <c r="BMS81" s="8"/>
      <c r="BMT81" s="8"/>
      <c r="BMU81" s="8"/>
      <c r="BMV81" s="8"/>
      <c r="BMW81" s="8"/>
      <c r="BMX81" s="8"/>
      <c r="BMY81" s="8"/>
      <c r="BMZ81" s="8"/>
      <c r="BNA81" s="8"/>
      <c r="BNB81" s="8"/>
      <c r="BNC81" s="8"/>
      <c r="BND81" s="8"/>
      <c r="BNE81" s="8"/>
      <c r="BNF81" s="8"/>
      <c r="BNG81" s="8"/>
      <c r="BNH81" s="8"/>
      <c r="BNI81" s="8"/>
      <c r="BNJ81" s="8"/>
      <c r="BNK81" s="8"/>
      <c r="BNL81" s="8"/>
      <c r="BNM81" s="8"/>
      <c r="BNN81" s="8"/>
      <c r="BNO81" s="8"/>
      <c r="BNP81" s="8"/>
      <c r="BNQ81" s="8"/>
      <c r="BNR81" s="8"/>
      <c r="BNS81" s="8"/>
      <c r="BNT81" s="8"/>
      <c r="BNU81" s="8"/>
      <c r="BNV81" s="8"/>
      <c r="BNW81" s="8"/>
      <c r="BNX81" s="8"/>
      <c r="BNY81" s="8"/>
      <c r="BNZ81" s="8"/>
      <c r="BOA81" s="8"/>
      <c r="BOB81" s="8"/>
      <c r="BOC81" s="8"/>
      <c r="BOD81" s="8"/>
      <c r="BOE81" s="8"/>
      <c r="BOF81" s="8"/>
      <c r="BOG81" s="8"/>
      <c r="BOH81" s="8"/>
      <c r="BOI81" s="8"/>
      <c r="BOJ81" s="8"/>
      <c r="BOK81" s="8"/>
      <c r="BOL81" s="8"/>
      <c r="BOM81" s="8"/>
      <c r="BON81" s="8"/>
      <c r="BOO81" s="8"/>
      <c r="BOP81" s="8"/>
      <c r="BOQ81" s="8"/>
      <c r="BOR81" s="8"/>
      <c r="BOS81" s="8"/>
      <c r="BOT81" s="8"/>
      <c r="BOU81" s="8"/>
      <c r="BOV81" s="8"/>
      <c r="BOW81" s="8"/>
      <c r="BOX81" s="8"/>
      <c r="BOY81" s="8"/>
      <c r="BOZ81" s="8"/>
      <c r="BPA81" s="8"/>
      <c r="BPB81" s="8"/>
      <c r="BPC81" s="8"/>
      <c r="BPD81" s="8"/>
      <c r="BPE81" s="8"/>
      <c r="BPF81" s="8"/>
      <c r="BPG81" s="8"/>
      <c r="BPH81" s="8"/>
      <c r="BPI81" s="8"/>
      <c r="BPJ81" s="8"/>
      <c r="BPK81" s="8"/>
      <c r="BPL81" s="8"/>
      <c r="BPM81" s="8"/>
      <c r="BPN81" s="8"/>
      <c r="BPO81" s="8"/>
      <c r="BPP81" s="8"/>
      <c r="BPQ81" s="8"/>
      <c r="BPR81" s="8"/>
      <c r="BPS81" s="8"/>
      <c r="BPT81" s="8"/>
      <c r="BPU81" s="8"/>
      <c r="BPV81" s="8"/>
      <c r="BPW81" s="8"/>
      <c r="BPX81" s="8"/>
      <c r="BPY81" s="8"/>
      <c r="BPZ81" s="8"/>
      <c r="BQA81" s="8"/>
      <c r="BQB81" s="8"/>
      <c r="BQC81" s="8"/>
      <c r="BQD81" s="8"/>
      <c r="BQE81" s="8"/>
      <c r="BQF81" s="8"/>
      <c r="BQG81" s="8"/>
      <c r="BQH81" s="8"/>
      <c r="BQI81" s="8"/>
      <c r="BQJ81" s="8"/>
      <c r="BQK81" s="8"/>
      <c r="BQL81" s="8"/>
      <c r="BQM81" s="8"/>
      <c r="BQN81" s="8"/>
      <c r="BQO81" s="8"/>
      <c r="BQP81" s="8"/>
      <c r="BQQ81" s="8"/>
      <c r="BQR81" s="8"/>
      <c r="BQS81" s="8"/>
      <c r="BQT81" s="8"/>
      <c r="BQU81" s="8"/>
      <c r="BQV81" s="8"/>
      <c r="BQW81" s="8"/>
      <c r="BQX81" s="8"/>
      <c r="BQY81" s="8"/>
      <c r="BQZ81" s="8"/>
      <c r="BRA81" s="8"/>
      <c r="BRB81" s="8"/>
      <c r="BRC81" s="8"/>
      <c r="BRD81" s="8"/>
      <c r="BRE81" s="8"/>
      <c r="BRF81" s="8"/>
      <c r="BRG81" s="8"/>
      <c r="BRH81" s="8"/>
      <c r="BRI81" s="8"/>
      <c r="BRJ81" s="8"/>
      <c r="BRK81" s="8"/>
      <c r="BRL81" s="8"/>
      <c r="BRM81" s="8"/>
      <c r="BRN81" s="8"/>
      <c r="BRO81" s="8"/>
      <c r="BRP81" s="8"/>
      <c r="BRQ81" s="8"/>
      <c r="BRR81" s="8"/>
      <c r="BRS81" s="8"/>
      <c r="BRT81" s="8"/>
      <c r="BRU81" s="8"/>
      <c r="BRV81" s="8"/>
      <c r="BRW81" s="8"/>
      <c r="BRX81" s="8"/>
      <c r="BRY81" s="8"/>
      <c r="BRZ81" s="8"/>
      <c r="BSA81" s="8"/>
      <c r="BSB81" s="8"/>
      <c r="BSC81" s="8"/>
      <c r="BSD81" s="8"/>
      <c r="BSE81" s="8"/>
      <c r="BSF81" s="8"/>
      <c r="BSG81" s="8"/>
      <c r="BSH81" s="8"/>
      <c r="BSI81" s="8"/>
      <c r="BSJ81" s="8"/>
      <c r="BSK81" s="8"/>
      <c r="BSL81" s="8"/>
      <c r="BSM81" s="8"/>
      <c r="BSN81" s="8"/>
      <c r="BSO81" s="8"/>
      <c r="BSP81" s="8"/>
      <c r="BSQ81" s="8"/>
      <c r="BSR81" s="8"/>
      <c r="BSS81" s="8"/>
      <c r="BST81" s="8"/>
      <c r="BSU81" s="8"/>
      <c r="BSV81" s="8"/>
      <c r="BSW81" s="8"/>
      <c r="BSX81" s="8"/>
      <c r="BSY81" s="8"/>
      <c r="BSZ81" s="8"/>
      <c r="BTA81" s="8"/>
      <c r="BTB81" s="8"/>
      <c r="BTC81" s="8"/>
      <c r="BTD81" s="8"/>
      <c r="BTE81" s="8"/>
      <c r="BTF81" s="8"/>
      <c r="BTG81" s="8"/>
      <c r="BTH81" s="8"/>
      <c r="BTI81" s="8"/>
      <c r="BTJ81" s="8"/>
      <c r="BTK81" s="8"/>
      <c r="BTL81" s="8"/>
      <c r="BTM81" s="8"/>
      <c r="BTN81" s="8"/>
      <c r="BTO81" s="8"/>
      <c r="BTP81" s="8"/>
      <c r="BTQ81" s="8"/>
      <c r="BTR81" s="8"/>
      <c r="BTS81" s="8"/>
      <c r="BTT81" s="8"/>
      <c r="BTU81" s="8"/>
      <c r="BTV81" s="8"/>
      <c r="BTW81" s="8"/>
      <c r="BTX81" s="8"/>
      <c r="BTY81" s="8"/>
      <c r="BTZ81" s="8"/>
      <c r="BUA81" s="8"/>
      <c r="BUB81" s="8"/>
      <c r="BUC81" s="8"/>
      <c r="BUD81" s="8"/>
      <c r="BUE81" s="8"/>
      <c r="BUF81" s="8"/>
      <c r="BUG81" s="8"/>
      <c r="BUH81" s="8"/>
      <c r="BUI81" s="8"/>
      <c r="BUJ81" s="8"/>
      <c r="BUK81" s="8"/>
      <c r="BUL81" s="8"/>
      <c r="BUM81" s="8"/>
      <c r="BUN81" s="8"/>
      <c r="BUO81" s="8"/>
      <c r="BUP81" s="8"/>
      <c r="BUQ81" s="8"/>
      <c r="BUR81" s="8"/>
      <c r="BUS81" s="8"/>
      <c r="BUT81" s="8"/>
      <c r="BUU81" s="8"/>
      <c r="BUV81" s="8"/>
      <c r="BUW81" s="8"/>
      <c r="BUX81" s="8"/>
      <c r="BUY81" s="8"/>
      <c r="BUZ81" s="8"/>
      <c r="BVA81" s="8"/>
      <c r="BVB81" s="8"/>
      <c r="BVC81" s="8"/>
      <c r="BVD81" s="8"/>
      <c r="BVE81" s="8"/>
      <c r="BVF81" s="8"/>
      <c r="BVG81" s="8"/>
      <c r="BVH81" s="8"/>
      <c r="BVI81" s="8"/>
      <c r="BVJ81" s="8"/>
      <c r="BVK81" s="8"/>
      <c r="BVL81" s="8"/>
      <c r="BVM81" s="8"/>
      <c r="BVN81" s="8"/>
      <c r="BVO81" s="8"/>
      <c r="BVP81" s="8"/>
      <c r="BVQ81" s="8"/>
      <c r="BVR81" s="8"/>
      <c r="BVS81" s="8"/>
      <c r="BVT81" s="8"/>
      <c r="BVU81" s="8"/>
      <c r="BVV81" s="8"/>
      <c r="BVW81" s="8"/>
      <c r="BVX81" s="8"/>
      <c r="BVY81" s="8"/>
      <c r="BVZ81" s="8"/>
      <c r="BWA81" s="8"/>
      <c r="BWB81" s="8"/>
      <c r="BWC81" s="8"/>
      <c r="BWD81" s="8"/>
      <c r="BWE81" s="8"/>
      <c r="BWF81" s="8"/>
      <c r="BWG81" s="8"/>
      <c r="BWH81" s="8"/>
      <c r="BWI81" s="8"/>
      <c r="BWJ81" s="8"/>
      <c r="BWK81" s="8"/>
      <c r="BWL81" s="8"/>
      <c r="BWM81" s="8"/>
      <c r="BWN81" s="8"/>
      <c r="BWO81" s="8"/>
      <c r="BWP81" s="8"/>
      <c r="BWQ81" s="8"/>
    </row>
    <row r="82" spans="1:1967" s="547" customFormat="1" ht="102" customHeight="1">
      <c r="A82" s="9" t="s">
        <v>6130</v>
      </c>
      <c r="B82" s="100" t="s">
        <v>97</v>
      </c>
      <c r="C82" s="3" t="s">
        <v>637</v>
      </c>
      <c r="D82" s="3" t="s">
        <v>137</v>
      </c>
      <c r="E82" s="3" t="s">
        <v>136</v>
      </c>
      <c r="F82" s="3"/>
      <c r="G82" s="3" t="s">
        <v>385</v>
      </c>
      <c r="H82" s="20">
        <v>0</v>
      </c>
      <c r="I82" s="34">
        <v>470000000</v>
      </c>
      <c r="J82" s="21" t="s">
        <v>1314</v>
      </c>
      <c r="K82" s="19" t="s">
        <v>1929</v>
      </c>
      <c r="L82" s="137" t="s">
        <v>3397</v>
      </c>
      <c r="M82" s="140" t="s">
        <v>383</v>
      </c>
      <c r="N82" s="346" t="s">
        <v>8838</v>
      </c>
      <c r="O82" s="3" t="s">
        <v>1366</v>
      </c>
      <c r="P82" s="7" t="s">
        <v>1336</v>
      </c>
      <c r="Q82" s="3" t="s">
        <v>1335</v>
      </c>
      <c r="R82" s="132">
        <v>17.8</v>
      </c>
      <c r="S82" s="452">
        <v>192800</v>
      </c>
      <c r="T82" s="317">
        <v>0</v>
      </c>
      <c r="U82" s="317">
        <f t="shared" si="0"/>
        <v>0</v>
      </c>
      <c r="V82" s="9" t="s">
        <v>1325</v>
      </c>
      <c r="W82" s="152" t="s">
        <v>1394</v>
      </c>
      <c r="X82" s="9" t="s">
        <v>10751</v>
      </c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  <c r="EW82" s="8"/>
      <c r="EX82" s="8"/>
      <c r="EY82" s="8"/>
      <c r="EZ82" s="8"/>
      <c r="FA82" s="8"/>
      <c r="FB82" s="8"/>
      <c r="FC82" s="8"/>
      <c r="FD82" s="8"/>
      <c r="FE82" s="8"/>
      <c r="FF82" s="8"/>
      <c r="FG82" s="8"/>
      <c r="FH82" s="8"/>
      <c r="FI82" s="8"/>
      <c r="FJ82" s="8"/>
      <c r="FK82" s="8"/>
      <c r="FL82" s="8"/>
      <c r="FM82" s="8"/>
      <c r="FN82" s="8"/>
      <c r="FO82" s="8"/>
      <c r="FP82" s="8"/>
      <c r="FQ82" s="8"/>
      <c r="FR82" s="8"/>
      <c r="FS82" s="8"/>
      <c r="FT82" s="8"/>
      <c r="FU82" s="8"/>
      <c r="FV82" s="8"/>
      <c r="FW82" s="8"/>
      <c r="FX82" s="8"/>
      <c r="FY82" s="8"/>
      <c r="FZ82" s="8"/>
      <c r="GA82" s="8"/>
      <c r="GB82" s="8"/>
      <c r="GC82" s="8"/>
      <c r="GD82" s="8"/>
      <c r="GE82" s="8"/>
      <c r="GF82" s="8"/>
      <c r="GG82" s="8"/>
      <c r="GH82" s="8"/>
      <c r="GI82" s="8"/>
      <c r="GJ82" s="8"/>
      <c r="GK82" s="8"/>
      <c r="GL82" s="8"/>
      <c r="GM82" s="8"/>
      <c r="GN82" s="8"/>
      <c r="GO82" s="8"/>
      <c r="GP82" s="8"/>
      <c r="GQ82" s="8"/>
      <c r="GR82" s="8"/>
      <c r="GS82" s="8"/>
      <c r="GT82" s="8"/>
      <c r="GU82" s="8"/>
      <c r="GV82" s="8"/>
      <c r="GW82" s="8"/>
      <c r="GX82" s="8"/>
      <c r="GY82" s="8"/>
      <c r="GZ82" s="8"/>
      <c r="HA82" s="8"/>
      <c r="HB82" s="8"/>
      <c r="HC82" s="8"/>
      <c r="HD82" s="8"/>
      <c r="HE82" s="8"/>
      <c r="HF82" s="8"/>
      <c r="HG82" s="8"/>
      <c r="HH82" s="8"/>
      <c r="HI82" s="8"/>
      <c r="HJ82" s="8"/>
      <c r="HK82" s="8"/>
      <c r="HL82" s="8"/>
      <c r="HM82" s="8"/>
      <c r="HN82" s="8"/>
      <c r="HO82" s="8"/>
      <c r="HP82" s="8"/>
      <c r="HQ82" s="8"/>
      <c r="HR82" s="8"/>
      <c r="HS82" s="8"/>
      <c r="HT82" s="8"/>
      <c r="HU82" s="8"/>
      <c r="HV82" s="8"/>
      <c r="HW82" s="8"/>
      <c r="HX82" s="8"/>
      <c r="HY82" s="8"/>
      <c r="HZ82" s="8"/>
      <c r="IA82" s="8"/>
      <c r="IB82" s="8"/>
      <c r="IC82" s="8"/>
      <c r="ID82" s="8"/>
      <c r="IE82" s="8"/>
      <c r="IF82" s="8"/>
      <c r="IG82" s="8"/>
      <c r="IH82" s="8"/>
      <c r="II82" s="8"/>
      <c r="IJ82" s="8"/>
      <c r="IK82" s="8"/>
      <c r="IL82" s="8"/>
      <c r="IM82" s="8"/>
      <c r="IN82" s="8"/>
      <c r="IO82" s="8"/>
      <c r="IP82" s="8"/>
      <c r="IQ82" s="8"/>
      <c r="IR82" s="8"/>
      <c r="IS82" s="8"/>
      <c r="IT82" s="8"/>
      <c r="IU82" s="8"/>
      <c r="IV82" s="8"/>
      <c r="IW82" s="8"/>
      <c r="IX82" s="8"/>
      <c r="IY82" s="8"/>
      <c r="IZ82" s="8"/>
      <c r="JA82" s="8"/>
      <c r="JB82" s="8"/>
      <c r="JC82" s="8"/>
      <c r="JD82" s="8"/>
      <c r="JE82" s="8"/>
      <c r="JF82" s="8"/>
      <c r="JG82" s="8"/>
      <c r="JH82" s="8"/>
      <c r="JI82" s="8"/>
      <c r="JJ82" s="8"/>
      <c r="JK82" s="8"/>
      <c r="JL82" s="8"/>
      <c r="JM82" s="8"/>
      <c r="JN82" s="8"/>
      <c r="JO82" s="8"/>
      <c r="JP82" s="8"/>
      <c r="JQ82" s="8"/>
      <c r="JR82" s="8"/>
      <c r="JS82" s="8"/>
      <c r="JT82" s="8"/>
      <c r="JU82" s="8"/>
      <c r="JV82" s="8"/>
      <c r="JW82" s="8"/>
      <c r="JX82" s="8"/>
      <c r="JY82" s="8"/>
      <c r="JZ82" s="8"/>
      <c r="KA82" s="8"/>
      <c r="KB82" s="8"/>
      <c r="KC82" s="8"/>
      <c r="KD82" s="8"/>
      <c r="KE82" s="8"/>
      <c r="KF82" s="8"/>
      <c r="KG82" s="8"/>
      <c r="KH82" s="8"/>
      <c r="KI82" s="8"/>
      <c r="KJ82" s="8"/>
      <c r="KK82" s="8"/>
      <c r="KL82" s="8"/>
      <c r="KM82" s="8"/>
      <c r="KN82" s="8"/>
      <c r="KO82" s="8"/>
      <c r="KP82" s="8"/>
      <c r="KQ82" s="8"/>
      <c r="KR82" s="8"/>
      <c r="KS82" s="8"/>
      <c r="KT82" s="8"/>
      <c r="KU82" s="8"/>
      <c r="KV82" s="8"/>
      <c r="KW82" s="8"/>
      <c r="KX82" s="8"/>
      <c r="KY82" s="8"/>
      <c r="KZ82" s="8"/>
      <c r="LA82" s="8"/>
      <c r="LB82" s="8"/>
      <c r="LC82" s="8"/>
      <c r="LD82" s="8"/>
      <c r="LE82" s="8"/>
      <c r="LF82" s="8"/>
      <c r="LG82" s="8"/>
      <c r="LH82" s="8"/>
      <c r="LI82" s="8"/>
      <c r="LJ82" s="8"/>
      <c r="LK82" s="8"/>
      <c r="LL82" s="8"/>
      <c r="LM82" s="8"/>
      <c r="LN82" s="8"/>
      <c r="LO82" s="8"/>
      <c r="LP82" s="8"/>
      <c r="LQ82" s="8"/>
      <c r="LR82" s="8"/>
      <c r="LS82" s="8"/>
      <c r="LT82" s="8"/>
      <c r="LU82" s="8"/>
      <c r="LV82" s="8"/>
      <c r="LW82" s="8"/>
      <c r="LX82" s="8"/>
      <c r="LY82" s="8"/>
      <c r="LZ82" s="8"/>
      <c r="MA82" s="8"/>
      <c r="MB82" s="8"/>
      <c r="MC82" s="8"/>
      <c r="MD82" s="8"/>
      <c r="ME82" s="8"/>
      <c r="MF82" s="8"/>
      <c r="MG82" s="8"/>
      <c r="MH82" s="8"/>
      <c r="MI82" s="8"/>
      <c r="MJ82" s="8"/>
      <c r="MK82" s="8"/>
      <c r="ML82" s="8"/>
      <c r="MM82" s="8"/>
      <c r="MN82" s="8"/>
      <c r="MO82" s="8"/>
      <c r="MP82" s="8"/>
      <c r="MQ82" s="8"/>
      <c r="MR82" s="8"/>
      <c r="MS82" s="8"/>
      <c r="MT82" s="8"/>
      <c r="MU82" s="8"/>
      <c r="MV82" s="8"/>
      <c r="MW82" s="8"/>
      <c r="MX82" s="8"/>
      <c r="MY82" s="8"/>
      <c r="MZ82" s="8"/>
      <c r="NA82" s="8"/>
      <c r="NB82" s="8"/>
      <c r="NC82" s="8"/>
      <c r="ND82" s="8"/>
      <c r="NE82" s="8"/>
      <c r="NF82" s="8"/>
      <c r="NG82" s="8"/>
      <c r="NH82" s="8"/>
      <c r="NI82" s="8"/>
      <c r="NJ82" s="8"/>
      <c r="NK82" s="8"/>
      <c r="NL82" s="8"/>
      <c r="NM82" s="8"/>
      <c r="NN82" s="8"/>
      <c r="NO82" s="8"/>
      <c r="NP82" s="8"/>
      <c r="NQ82" s="8"/>
      <c r="NR82" s="8"/>
      <c r="NS82" s="8"/>
      <c r="NT82" s="8"/>
      <c r="NU82" s="8"/>
      <c r="NV82" s="8"/>
      <c r="NW82" s="8"/>
      <c r="NX82" s="8"/>
      <c r="NY82" s="8"/>
      <c r="NZ82" s="8"/>
      <c r="OA82" s="8"/>
      <c r="OB82" s="8"/>
      <c r="OC82" s="8"/>
      <c r="OD82" s="8"/>
      <c r="OE82" s="8"/>
      <c r="OF82" s="8"/>
      <c r="OG82" s="8"/>
      <c r="OH82" s="8"/>
      <c r="OI82" s="8"/>
      <c r="OJ82" s="8"/>
      <c r="OK82" s="8"/>
      <c r="OL82" s="8"/>
      <c r="OM82" s="8"/>
      <c r="ON82" s="8"/>
      <c r="OO82" s="8"/>
      <c r="OP82" s="8"/>
      <c r="OQ82" s="8"/>
      <c r="OR82" s="8"/>
      <c r="OS82" s="8"/>
      <c r="OT82" s="8"/>
      <c r="OU82" s="8"/>
      <c r="OV82" s="8"/>
      <c r="OW82" s="8"/>
      <c r="OX82" s="8"/>
      <c r="OY82" s="8"/>
      <c r="OZ82" s="8"/>
      <c r="PA82" s="8"/>
      <c r="PB82" s="8"/>
      <c r="PC82" s="8"/>
      <c r="PD82" s="8"/>
      <c r="PE82" s="8"/>
      <c r="PF82" s="8"/>
      <c r="PG82" s="8"/>
      <c r="PH82" s="8"/>
      <c r="PI82" s="8"/>
      <c r="PJ82" s="8"/>
      <c r="PK82" s="8"/>
      <c r="PL82" s="8"/>
      <c r="PM82" s="8"/>
      <c r="PN82" s="8"/>
      <c r="PO82" s="8"/>
      <c r="PP82" s="8"/>
      <c r="PQ82" s="8"/>
      <c r="PR82" s="8"/>
      <c r="PS82" s="8"/>
      <c r="PT82" s="8"/>
      <c r="PU82" s="8"/>
      <c r="PV82" s="8"/>
      <c r="PW82" s="8"/>
      <c r="PX82" s="8"/>
      <c r="PY82" s="8"/>
      <c r="PZ82" s="8"/>
      <c r="QA82" s="8"/>
      <c r="QB82" s="8"/>
      <c r="QC82" s="8"/>
      <c r="QD82" s="8"/>
      <c r="QE82" s="8"/>
      <c r="QF82" s="8"/>
      <c r="QG82" s="8"/>
      <c r="QH82" s="8"/>
      <c r="QI82" s="8"/>
      <c r="QJ82" s="8"/>
      <c r="QK82" s="8"/>
      <c r="QL82" s="8"/>
      <c r="QM82" s="8"/>
      <c r="QN82" s="8"/>
      <c r="QO82" s="8"/>
      <c r="QP82" s="8"/>
      <c r="QQ82" s="8"/>
      <c r="QR82" s="8"/>
      <c r="QS82" s="8"/>
      <c r="QT82" s="8"/>
      <c r="QU82" s="8"/>
      <c r="QV82" s="8"/>
      <c r="QW82" s="8"/>
      <c r="QX82" s="8"/>
      <c r="QY82" s="8"/>
      <c r="QZ82" s="8"/>
      <c r="RA82" s="8"/>
      <c r="RB82" s="8"/>
      <c r="RC82" s="8"/>
      <c r="RD82" s="8"/>
      <c r="RE82" s="8"/>
      <c r="RF82" s="8"/>
      <c r="RG82" s="8"/>
      <c r="RH82" s="8"/>
      <c r="RI82" s="8"/>
      <c r="RJ82" s="8"/>
      <c r="RK82" s="8"/>
      <c r="RL82" s="8"/>
      <c r="RM82" s="8"/>
      <c r="RN82" s="8"/>
      <c r="RO82" s="8"/>
      <c r="RP82" s="8"/>
      <c r="RQ82" s="8"/>
      <c r="RR82" s="8"/>
      <c r="RS82" s="8"/>
      <c r="RT82" s="8"/>
      <c r="RU82" s="8"/>
      <c r="RV82" s="8"/>
      <c r="RW82" s="8"/>
      <c r="RX82" s="8"/>
      <c r="RY82" s="8"/>
      <c r="RZ82" s="8"/>
      <c r="SA82" s="8"/>
      <c r="SB82" s="8"/>
      <c r="SC82" s="8"/>
      <c r="SD82" s="8"/>
      <c r="SE82" s="8"/>
      <c r="SF82" s="8"/>
      <c r="SG82" s="8"/>
      <c r="SH82" s="8"/>
      <c r="SI82" s="8"/>
      <c r="SJ82" s="8"/>
      <c r="SK82" s="8"/>
      <c r="SL82" s="8"/>
      <c r="SM82" s="8"/>
      <c r="SN82" s="8"/>
      <c r="SO82" s="8"/>
      <c r="SP82" s="8"/>
      <c r="SQ82" s="8"/>
      <c r="SR82" s="8"/>
      <c r="SS82" s="8"/>
      <c r="ST82" s="8"/>
      <c r="SU82" s="8"/>
      <c r="SV82" s="8"/>
      <c r="SW82" s="8"/>
      <c r="SX82" s="8"/>
      <c r="SY82" s="8"/>
      <c r="SZ82" s="8"/>
      <c r="TA82" s="8"/>
      <c r="TB82" s="8"/>
      <c r="TC82" s="8"/>
      <c r="TD82" s="8"/>
      <c r="TE82" s="8"/>
      <c r="TF82" s="8"/>
      <c r="TG82" s="8"/>
      <c r="TH82" s="8"/>
      <c r="TI82" s="8"/>
      <c r="TJ82" s="8"/>
      <c r="TK82" s="8"/>
      <c r="TL82" s="8"/>
      <c r="TM82" s="8"/>
      <c r="TN82" s="8"/>
      <c r="TO82" s="8"/>
      <c r="TP82" s="8"/>
      <c r="TQ82" s="8"/>
      <c r="TR82" s="8"/>
      <c r="TS82" s="8"/>
      <c r="TT82" s="8"/>
      <c r="TU82" s="8"/>
      <c r="TV82" s="8"/>
      <c r="TW82" s="8"/>
      <c r="TX82" s="8"/>
      <c r="TY82" s="8"/>
      <c r="TZ82" s="8"/>
      <c r="UA82" s="8"/>
      <c r="UB82" s="8"/>
      <c r="UC82" s="8"/>
      <c r="UD82" s="8"/>
      <c r="UE82" s="8"/>
      <c r="UF82" s="8"/>
      <c r="UG82" s="8"/>
      <c r="UH82" s="8"/>
      <c r="UI82" s="8"/>
      <c r="UJ82" s="8"/>
      <c r="UK82" s="8"/>
      <c r="UL82" s="8"/>
      <c r="UM82" s="8"/>
      <c r="UN82" s="8"/>
      <c r="UO82" s="8"/>
      <c r="UP82" s="8"/>
      <c r="UQ82" s="8"/>
      <c r="UR82" s="8"/>
      <c r="US82" s="8"/>
      <c r="UT82" s="8"/>
      <c r="UU82" s="8"/>
      <c r="UV82" s="8"/>
      <c r="UW82" s="8"/>
      <c r="UX82" s="8"/>
      <c r="UY82" s="8"/>
      <c r="UZ82" s="8"/>
      <c r="VA82" s="8"/>
      <c r="VB82" s="8"/>
      <c r="VC82" s="8"/>
      <c r="VD82" s="8"/>
      <c r="VE82" s="8"/>
      <c r="VF82" s="8"/>
      <c r="VG82" s="8"/>
      <c r="VH82" s="8"/>
      <c r="VI82" s="8"/>
      <c r="VJ82" s="8"/>
      <c r="VK82" s="8"/>
      <c r="VL82" s="8"/>
      <c r="VM82" s="8"/>
      <c r="VN82" s="8"/>
      <c r="VO82" s="8"/>
      <c r="VP82" s="8"/>
      <c r="VQ82" s="8"/>
      <c r="VR82" s="8"/>
      <c r="VS82" s="8"/>
      <c r="VT82" s="8"/>
      <c r="VU82" s="8"/>
      <c r="VV82" s="8"/>
      <c r="VW82" s="8"/>
      <c r="VX82" s="8"/>
      <c r="VY82" s="8"/>
      <c r="VZ82" s="8"/>
      <c r="WA82" s="8"/>
      <c r="WB82" s="8"/>
      <c r="WC82" s="8"/>
      <c r="WD82" s="8"/>
      <c r="WE82" s="8"/>
      <c r="WF82" s="8"/>
      <c r="WG82" s="8"/>
      <c r="WH82" s="8"/>
      <c r="WI82" s="8"/>
      <c r="WJ82" s="8"/>
      <c r="WK82" s="8"/>
      <c r="WL82" s="8"/>
      <c r="WM82" s="8"/>
      <c r="WN82" s="8"/>
      <c r="WO82" s="8"/>
      <c r="WP82" s="8"/>
      <c r="WQ82" s="8"/>
      <c r="WR82" s="8"/>
      <c r="WS82" s="8"/>
      <c r="WT82" s="8"/>
      <c r="WU82" s="8"/>
      <c r="WV82" s="8"/>
      <c r="WW82" s="8"/>
      <c r="WX82" s="8"/>
      <c r="WY82" s="8"/>
      <c r="WZ82" s="8"/>
      <c r="XA82" s="8"/>
      <c r="XB82" s="8"/>
      <c r="XC82" s="8"/>
      <c r="XD82" s="8"/>
      <c r="XE82" s="8"/>
      <c r="XF82" s="8"/>
      <c r="XG82" s="8"/>
      <c r="XH82" s="8"/>
      <c r="XI82" s="8"/>
      <c r="XJ82" s="8"/>
      <c r="XK82" s="8"/>
      <c r="XL82" s="8"/>
      <c r="XM82" s="8"/>
      <c r="XN82" s="8"/>
      <c r="XO82" s="8"/>
      <c r="XP82" s="8"/>
      <c r="XQ82" s="8"/>
      <c r="XR82" s="8"/>
      <c r="XS82" s="8"/>
      <c r="XT82" s="8"/>
      <c r="XU82" s="8"/>
      <c r="XV82" s="8"/>
      <c r="XW82" s="8"/>
      <c r="XX82" s="8"/>
      <c r="XY82" s="8"/>
      <c r="XZ82" s="8"/>
      <c r="YA82" s="8"/>
      <c r="YB82" s="8"/>
      <c r="YC82" s="8"/>
      <c r="YD82" s="8"/>
      <c r="YE82" s="8"/>
      <c r="YF82" s="8"/>
      <c r="YG82" s="8"/>
      <c r="YH82" s="8"/>
      <c r="YI82" s="8"/>
      <c r="YJ82" s="8"/>
      <c r="YK82" s="8"/>
      <c r="YL82" s="8"/>
      <c r="YM82" s="8"/>
      <c r="YN82" s="8"/>
      <c r="YO82" s="8"/>
      <c r="YP82" s="8"/>
      <c r="YQ82" s="8"/>
      <c r="YR82" s="8"/>
      <c r="YS82" s="8"/>
      <c r="YT82" s="8"/>
      <c r="YU82" s="8"/>
      <c r="YV82" s="8"/>
      <c r="YW82" s="8"/>
      <c r="YX82" s="8"/>
      <c r="YY82" s="8"/>
      <c r="YZ82" s="8"/>
      <c r="ZA82" s="8"/>
      <c r="ZB82" s="8"/>
      <c r="ZC82" s="8"/>
      <c r="ZD82" s="8"/>
      <c r="ZE82" s="8"/>
      <c r="ZF82" s="8"/>
      <c r="ZG82" s="8"/>
      <c r="ZH82" s="8"/>
      <c r="ZI82" s="8"/>
      <c r="ZJ82" s="8"/>
      <c r="ZK82" s="8"/>
      <c r="ZL82" s="8"/>
      <c r="ZM82" s="8"/>
      <c r="ZN82" s="8"/>
      <c r="ZO82" s="8"/>
      <c r="ZP82" s="8"/>
      <c r="ZQ82" s="8"/>
      <c r="ZR82" s="8"/>
      <c r="ZS82" s="8"/>
      <c r="ZT82" s="8"/>
      <c r="ZU82" s="8"/>
      <c r="ZV82" s="8"/>
      <c r="ZW82" s="8"/>
      <c r="ZX82" s="8"/>
      <c r="ZY82" s="8"/>
      <c r="ZZ82" s="8"/>
      <c r="AAA82" s="8"/>
      <c r="AAB82" s="8"/>
      <c r="AAC82" s="8"/>
      <c r="AAD82" s="8"/>
      <c r="AAE82" s="8"/>
      <c r="AAF82" s="8"/>
      <c r="AAG82" s="8"/>
      <c r="AAH82" s="8"/>
      <c r="AAI82" s="8"/>
      <c r="AAJ82" s="8"/>
      <c r="AAK82" s="8"/>
      <c r="AAL82" s="8"/>
      <c r="AAM82" s="8"/>
      <c r="AAN82" s="8"/>
      <c r="AAO82" s="8"/>
      <c r="AAP82" s="8"/>
      <c r="AAQ82" s="8"/>
      <c r="AAR82" s="8"/>
      <c r="AAS82" s="8"/>
      <c r="AAT82" s="8"/>
      <c r="AAU82" s="8"/>
      <c r="AAV82" s="8"/>
      <c r="AAW82" s="8"/>
      <c r="AAX82" s="8"/>
      <c r="AAY82" s="8"/>
      <c r="AAZ82" s="8"/>
      <c r="ABA82" s="8"/>
      <c r="ABB82" s="8"/>
      <c r="ABC82" s="8"/>
      <c r="ABD82" s="8"/>
      <c r="ABE82" s="8"/>
      <c r="ABF82" s="8"/>
      <c r="ABG82" s="8"/>
      <c r="ABH82" s="8"/>
      <c r="ABI82" s="8"/>
      <c r="ABJ82" s="8"/>
      <c r="ABK82" s="8"/>
      <c r="ABL82" s="8"/>
      <c r="ABM82" s="8"/>
      <c r="ABN82" s="8"/>
      <c r="ABO82" s="8"/>
      <c r="ABP82" s="8"/>
      <c r="ABQ82" s="8"/>
      <c r="ABR82" s="8"/>
      <c r="ABS82" s="8"/>
      <c r="ABT82" s="8"/>
      <c r="ABU82" s="8"/>
      <c r="ABV82" s="8"/>
      <c r="ABW82" s="8"/>
      <c r="ABX82" s="8"/>
      <c r="ABY82" s="8"/>
      <c r="ABZ82" s="8"/>
      <c r="ACA82" s="8"/>
      <c r="ACB82" s="8"/>
      <c r="ACC82" s="8"/>
      <c r="ACD82" s="8"/>
      <c r="ACE82" s="8"/>
      <c r="ACF82" s="8"/>
      <c r="ACG82" s="8"/>
      <c r="ACH82" s="8"/>
      <c r="ACI82" s="8"/>
      <c r="ACJ82" s="8"/>
      <c r="ACK82" s="8"/>
      <c r="ACL82" s="8"/>
      <c r="ACM82" s="8"/>
      <c r="ACN82" s="8"/>
      <c r="ACO82" s="8"/>
      <c r="ACP82" s="8"/>
      <c r="ACQ82" s="8"/>
      <c r="ACR82" s="8"/>
      <c r="ACS82" s="8"/>
      <c r="ACT82" s="8"/>
      <c r="ACU82" s="8"/>
      <c r="ACV82" s="8"/>
      <c r="ACW82" s="8"/>
      <c r="ACX82" s="8"/>
      <c r="ACY82" s="8"/>
      <c r="ACZ82" s="8"/>
      <c r="ADA82" s="8"/>
      <c r="ADB82" s="8"/>
      <c r="ADC82" s="8"/>
      <c r="ADD82" s="8"/>
      <c r="ADE82" s="8"/>
      <c r="ADF82" s="8"/>
      <c r="ADG82" s="8"/>
      <c r="ADH82" s="8"/>
      <c r="ADI82" s="8"/>
      <c r="ADJ82" s="8"/>
      <c r="ADK82" s="8"/>
      <c r="ADL82" s="8"/>
      <c r="ADM82" s="8"/>
      <c r="ADN82" s="8"/>
      <c r="ADO82" s="8"/>
      <c r="ADP82" s="8"/>
      <c r="ADQ82" s="8"/>
      <c r="ADR82" s="8"/>
      <c r="ADS82" s="8"/>
      <c r="ADT82" s="8"/>
      <c r="ADU82" s="8"/>
      <c r="ADV82" s="8"/>
      <c r="ADW82" s="8"/>
      <c r="ADX82" s="8"/>
      <c r="ADY82" s="8"/>
      <c r="ADZ82" s="8"/>
      <c r="AEA82" s="8"/>
      <c r="AEB82" s="8"/>
      <c r="AEC82" s="8"/>
      <c r="AED82" s="8"/>
      <c r="AEE82" s="8"/>
      <c r="AEF82" s="8"/>
      <c r="AEG82" s="8"/>
      <c r="AEH82" s="8"/>
      <c r="AEI82" s="8"/>
      <c r="AEJ82" s="8"/>
      <c r="AEK82" s="8"/>
      <c r="AEL82" s="8"/>
      <c r="AEM82" s="8"/>
      <c r="AEN82" s="8"/>
      <c r="AEO82" s="8"/>
      <c r="AEP82" s="8"/>
      <c r="AEQ82" s="8"/>
      <c r="AER82" s="8"/>
      <c r="AES82" s="8"/>
      <c r="AET82" s="8"/>
      <c r="AEU82" s="8"/>
      <c r="AEV82" s="8"/>
      <c r="AEW82" s="8"/>
      <c r="AEX82" s="8"/>
      <c r="AEY82" s="8"/>
      <c r="AEZ82" s="8"/>
      <c r="AFA82" s="8"/>
      <c r="AFB82" s="8"/>
      <c r="AFC82" s="8"/>
      <c r="AFD82" s="8"/>
      <c r="AFE82" s="8"/>
      <c r="AFF82" s="8"/>
      <c r="AFG82" s="8"/>
      <c r="AFH82" s="8"/>
      <c r="AFI82" s="8"/>
      <c r="AFJ82" s="8"/>
      <c r="AFK82" s="8"/>
      <c r="AFL82" s="8"/>
      <c r="AFM82" s="8"/>
      <c r="AFN82" s="8"/>
      <c r="AFO82" s="8"/>
      <c r="AFP82" s="8"/>
      <c r="AFQ82" s="8"/>
      <c r="AFR82" s="8"/>
      <c r="AFS82" s="8"/>
      <c r="AFT82" s="8"/>
      <c r="AFU82" s="8"/>
      <c r="AFV82" s="8"/>
      <c r="AFW82" s="8"/>
      <c r="AFX82" s="8"/>
      <c r="AFY82" s="8"/>
      <c r="AFZ82" s="8"/>
      <c r="AGA82" s="8"/>
      <c r="AGB82" s="8"/>
      <c r="AGC82" s="8"/>
      <c r="AGD82" s="8"/>
      <c r="AGE82" s="8"/>
      <c r="AGF82" s="8"/>
      <c r="AGG82" s="8"/>
      <c r="AGH82" s="8"/>
      <c r="AGI82" s="8"/>
      <c r="AGJ82" s="8"/>
      <c r="AGK82" s="8"/>
      <c r="AGL82" s="8"/>
      <c r="AGM82" s="8"/>
      <c r="AGN82" s="8"/>
      <c r="AGO82" s="8"/>
      <c r="AGP82" s="8"/>
      <c r="AGQ82" s="8"/>
      <c r="AGR82" s="8"/>
      <c r="AGS82" s="8"/>
      <c r="AGT82" s="8"/>
      <c r="AGU82" s="8"/>
      <c r="AGV82" s="8"/>
      <c r="AGW82" s="8"/>
      <c r="AGX82" s="8"/>
      <c r="AGY82" s="8"/>
      <c r="AGZ82" s="8"/>
      <c r="AHA82" s="8"/>
      <c r="AHB82" s="8"/>
      <c r="AHC82" s="8"/>
      <c r="AHD82" s="8"/>
      <c r="AHE82" s="8"/>
      <c r="AHF82" s="8"/>
      <c r="AHG82" s="8"/>
      <c r="AHH82" s="8"/>
      <c r="AHI82" s="8"/>
      <c r="AHJ82" s="8"/>
      <c r="AHK82" s="8"/>
      <c r="AHL82" s="8"/>
      <c r="AHM82" s="8"/>
      <c r="AHN82" s="8"/>
      <c r="AHO82" s="8"/>
      <c r="AHP82" s="8"/>
      <c r="AHQ82" s="8"/>
      <c r="AHR82" s="8"/>
      <c r="AHS82" s="8"/>
      <c r="AHT82" s="8"/>
      <c r="AHU82" s="8"/>
      <c r="AHV82" s="8"/>
      <c r="AHW82" s="8"/>
      <c r="AHX82" s="8"/>
      <c r="AHY82" s="8"/>
      <c r="AHZ82" s="8"/>
      <c r="AIA82" s="8"/>
      <c r="AIB82" s="8"/>
      <c r="AIC82" s="8"/>
      <c r="AID82" s="8"/>
      <c r="AIE82" s="8"/>
      <c r="AIF82" s="8"/>
      <c r="AIG82" s="8"/>
      <c r="AIH82" s="8"/>
      <c r="AII82" s="8"/>
      <c r="AIJ82" s="8"/>
      <c r="AIK82" s="8"/>
      <c r="AIL82" s="8"/>
      <c r="AIM82" s="8"/>
      <c r="AIN82" s="8"/>
      <c r="AIO82" s="8"/>
      <c r="AIP82" s="8"/>
      <c r="AIQ82" s="8"/>
      <c r="AIR82" s="8"/>
      <c r="AIS82" s="8"/>
      <c r="AIT82" s="8"/>
      <c r="AIU82" s="8"/>
      <c r="AIV82" s="8"/>
      <c r="AIW82" s="8"/>
      <c r="AIX82" s="8"/>
      <c r="AIY82" s="8"/>
      <c r="AIZ82" s="8"/>
      <c r="AJA82" s="8"/>
      <c r="AJB82" s="8"/>
      <c r="AJC82" s="8"/>
      <c r="AJD82" s="8"/>
      <c r="AJE82" s="8"/>
      <c r="AJF82" s="8"/>
      <c r="AJG82" s="8"/>
      <c r="AJH82" s="8"/>
      <c r="AJI82" s="8"/>
      <c r="AJJ82" s="8"/>
      <c r="AJK82" s="8"/>
      <c r="AJL82" s="8"/>
      <c r="AJM82" s="8"/>
      <c r="AJN82" s="8"/>
      <c r="AJO82" s="8"/>
      <c r="AJP82" s="8"/>
      <c r="AJQ82" s="8"/>
      <c r="AJR82" s="8"/>
      <c r="AJS82" s="8"/>
      <c r="AJT82" s="8"/>
      <c r="AJU82" s="8"/>
      <c r="AJV82" s="8"/>
      <c r="AJW82" s="8"/>
      <c r="AJX82" s="8"/>
      <c r="AJY82" s="8"/>
      <c r="AJZ82" s="8"/>
      <c r="AKA82" s="8"/>
      <c r="AKB82" s="8"/>
      <c r="AKC82" s="8"/>
      <c r="AKD82" s="8"/>
      <c r="AKE82" s="8"/>
      <c r="AKF82" s="8"/>
      <c r="AKG82" s="8"/>
      <c r="AKH82" s="8"/>
      <c r="AKI82" s="8"/>
      <c r="AKJ82" s="8"/>
      <c r="AKK82" s="8"/>
      <c r="AKL82" s="8"/>
      <c r="AKM82" s="8"/>
      <c r="AKN82" s="8"/>
      <c r="AKO82" s="8"/>
      <c r="AKP82" s="8"/>
      <c r="AKQ82" s="8"/>
      <c r="AKR82" s="8"/>
      <c r="AKS82" s="8"/>
      <c r="AKT82" s="8"/>
      <c r="AKU82" s="8"/>
      <c r="AKV82" s="8"/>
      <c r="AKW82" s="8"/>
      <c r="AKX82" s="8"/>
      <c r="AKY82" s="8"/>
      <c r="AKZ82" s="8"/>
      <c r="ALA82" s="8"/>
      <c r="ALB82" s="8"/>
      <c r="ALC82" s="8"/>
      <c r="ALD82" s="8"/>
      <c r="ALE82" s="8"/>
      <c r="ALF82" s="8"/>
      <c r="ALG82" s="8"/>
      <c r="ALH82" s="8"/>
      <c r="ALI82" s="8"/>
      <c r="ALJ82" s="8"/>
      <c r="ALK82" s="8"/>
      <c r="ALL82" s="8"/>
      <c r="ALM82" s="8"/>
      <c r="ALN82" s="8"/>
      <c r="ALO82" s="8"/>
      <c r="ALP82" s="8"/>
      <c r="ALQ82" s="8"/>
      <c r="ALR82" s="8"/>
      <c r="ALS82" s="8"/>
      <c r="ALT82" s="8"/>
      <c r="ALU82" s="8"/>
      <c r="ALV82" s="8"/>
      <c r="ALW82" s="8"/>
      <c r="ALX82" s="8"/>
      <c r="ALY82" s="8"/>
      <c r="ALZ82" s="8"/>
      <c r="AMA82" s="8"/>
      <c r="AMB82" s="8"/>
      <c r="AMC82" s="8"/>
      <c r="AMD82" s="8"/>
      <c r="AME82" s="8"/>
      <c r="AMF82" s="8"/>
      <c r="AMG82" s="8"/>
      <c r="AMH82" s="8"/>
      <c r="AMI82" s="8"/>
      <c r="AMJ82" s="8"/>
      <c r="AMK82" s="8"/>
      <c r="AML82" s="8"/>
      <c r="AMM82" s="8"/>
      <c r="AMN82" s="8"/>
      <c r="AMO82" s="8"/>
      <c r="AMP82" s="8"/>
      <c r="AMQ82" s="8"/>
      <c r="AMR82" s="8"/>
      <c r="AMS82" s="8"/>
      <c r="AMT82" s="8"/>
      <c r="AMU82" s="8"/>
      <c r="AMV82" s="8"/>
      <c r="AMW82" s="8"/>
      <c r="AMX82" s="8"/>
      <c r="AMY82" s="8"/>
      <c r="AMZ82" s="8"/>
      <c r="ANA82" s="8"/>
      <c r="ANB82" s="8"/>
      <c r="ANC82" s="8"/>
      <c r="AND82" s="8"/>
      <c r="ANE82" s="8"/>
      <c r="ANF82" s="8"/>
      <c r="ANG82" s="8"/>
      <c r="ANH82" s="8"/>
      <c r="ANI82" s="8"/>
      <c r="ANJ82" s="8"/>
      <c r="ANK82" s="8"/>
      <c r="ANL82" s="8"/>
      <c r="ANM82" s="8"/>
      <c r="ANN82" s="8"/>
      <c r="ANO82" s="8"/>
      <c r="ANP82" s="8"/>
      <c r="ANQ82" s="8"/>
      <c r="ANR82" s="8"/>
      <c r="ANS82" s="8"/>
      <c r="ANT82" s="8"/>
      <c r="ANU82" s="8"/>
      <c r="ANV82" s="8"/>
      <c r="ANW82" s="8"/>
      <c r="ANX82" s="8"/>
      <c r="ANY82" s="8"/>
      <c r="ANZ82" s="8"/>
      <c r="AOA82" s="8"/>
      <c r="AOB82" s="8"/>
      <c r="AOC82" s="8"/>
      <c r="AOD82" s="8"/>
      <c r="AOE82" s="8"/>
      <c r="AOF82" s="8"/>
      <c r="AOG82" s="8"/>
      <c r="AOH82" s="8"/>
      <c r="AOI82" s="8"/>
      <c r="AOJ82" s="8"/>
      <c r="AOK82" s="8"/>
      <c r="AOL82" s="8"/>
      <c r="AOM82" s="8"/>
      <c r="AON82" s="8"/>
      <c r="AOO82" s="8"/>
      <c r="AOP82" s="8"/>
      <c r="AOQ82" s="8"/>
      <c r="AOR82" s="8"/>
      <c r="AOS82" s="8"/>
      <c r="AOT82" s="8"/>
      <c r="AOU82" s="8"/>
      <c r="AOV82" s="8"/>
      <c r="AOW82" s="8"/>
      <c r="AOX82" s="8"/>
      <c r="AOY82" s="8"/>
      <c r="AOZ82" s="8"/>
      <c r="APA82" s="8"/>
      <c r="APB82" s="8"/>
      <c r="APC82" s="8"/>
      <c r="APD82" s="8"/>
      <c r="APE82" s="8"/>
      <c r="APF82" s="8"/>
      <c r="APG82" s="8"/>
      <c r="APH82" s="8"/>
      <c r="API82" s="8"/>
      <c r="APJ82" s="8"/>
      <c r="APK82" s="8"/>
      <c r="APL82" s="8"/>
      <c r="APM82" s="8"/>
      <c r="APN82" s="8"/>
      <c r="APO82" s="8"/>
      <c r="APP82" s="8"/>
      <c r="APQ82" s="8"/>
      <c r="APR82" s="8"/>
      <c r="APS82" s="8"/>
      <c r="APT82" s="8"/>
      <c r="APU82" s="8"/>
      <c r="APV82" s="8"/>
      <c r="APW82" s="8"/>
      <c r="APX82" s="8"/>
      <c r="APY82" s="8"/>
      <c r="APZ82" s="8"/>
      <c r="AQA82" s="8"/>
      <c r="AQB82" s="8"/>
      <c r="AQC82" s="8"/>
      <c r="AQD82" s="8"/>
      <c r="AQE82" s="8"/>
      <c r="AQF82" s="8"/>
      <c r="AQG82" s="8"/>
      <c r="AQH82" s="8"/>
      <c r="AQI82" s="8"/>
      <c r="AQJ82" s="8"/>
      <c r="AQK82" s="8"/>
      <c r="AQL82" s="8"/>
      <c r="AQM82" s="8"/>
      <c r="AQN82" s="8"/>
      <c r="AQO82" s="8"/>
      <c r="AQP82" s="8"/>
      <c r="AQQ82" s="8"/>
      <c r="AQR82" s="8"/>
      <c r="AQS82" s="8"/>
      <c r="AQT82" s="8"/>
      <c r="AQU82" s="8"/>
      <c r="AQV82" s="8"/>
      <c r="AQW82" s="8"/>
      <c r="AQX82" s="8"/>
      <c r="AQY82" s="8"/>
      <c r="AQZ82" s="8"/>
      <c r="ARA82" s="8"/>
      <c r="ARB82" s="8"/>
      <c r="ARC82" s="8"/>
      <c r="ARD82" s="8"/>
      <c r="ARE82" s="8"/>
      <c r="ARF82" s="8"/>
      <c r="ARG82" s="8"/>
      <c r="ARH82" s="8"/>
      <c r="ARI82" s="8"/>
      <c r="ARJ82" s="8"/>
      <c r="ARK82" s="8"/>
      <c r="ARL82" s="8"/>
      <c r="ARM82" s="8"/>
      <c r="ARN82" s="8"/>
      <c r="ARO82" s="8"/>
      <c r="ARP82" s="8"/>
      <c r="ARQ82" s="8"/>
      <c r="ARR82" s="8"/>
      <c r="ARS82" s="8"/>
      <c r="ART82" s="8"/>
      <c r="ARU82" s="8"/>
      <c r="ARV82" s="8"/>
      <c r="ARW82" s="8"/>
      <c r="ARX82" s="8"/>
      <c r="ARY82" s="8"/>
      <c r="ARZ82" s="8"/>
      <c r="ASA82" s="8"/>
      <c r="ASB82" s="8"/>
      <c r="ASC82" s="8"/>
      <c r="ASD82" s="8"/>
      <c r="ASE82" s="8"/>
      <c r="ASF82" s="8"/>
      <c r="ASG82" s="8"/>
      <c r="ASH82" s="8"/>
      <c r="ASI82" s="8"/>
      <c r="ASJ82" s="8"/>
      <c r="ASK82" s="8"/>
      <c r="ASL82" s="8"/>
      <c r="ASM82" s="8"/>
      <c r="ASN82" s="8"/>
      <c r="ASO82" s="8"/>
      <c r="ASP82" s="8"/>
      <c r="ASQ82" s="8"/>
      <c r="ASR82" s="8"/>
      <c r="ASS82" s="8"/>
      <c r="AST82" s="8"/>
      <c r="ASU82" s="8"/>
      <c r="ASV82" s="8"/>
      <c r="ASW82" s="8"/>
      <c r="ASX82" s="8"/>
      <c r="ASY82" s="8"/>
      <c r="ASZ82" s="8"/>
      <c r="ATA82" s="8"/>
      <c r="ATB82" s="8"/>
      <c r="ATC82" s="8"/>
      <c r="ATD82" s="8"/>
      <c r="ATE82" s="8"/>
      <c r="ATF82" s="8"/>
      <c r="ATG82" s="8"/>
      <c r="ATH82" s="8"/>
      <c r="ATI82" s="8"/>
      <c r="ATJ82" s="8"/>
      <c r="ATK82" s="8"/>
      <c r="ATL82" s="8"/>
      <c r="ATM82" s="8"/>
      <c r="ATN82" s="8"/>
      <c r="ATO82" s="8"/>
      <c r="ATP82" s="8"/>
      <c r="ATQ82" s="8"/>
      <c r="ATR82" s="8"/>
      <c r="ATS82" s="8"/>
      <c r="ATT82" s="8"/>
      <c r="ATU82" s="8"/>
      <c r="ATV82" s="8"/>
      <c r="ATW82" s="8"/>
      <c r="ATX82" s="8"/>
      <c r="ATY82" s="8"/>
      <c r="ATZ82" s="8"/>
      <c r="AUA82" s="8"/>
      <c r="AUB82" s="8"/>
      <c r="AUC82" s="8"/>
      <c r="AUD82" s="8"/>
      <c r="AUE82" s="8"/>
      <c r="AUF82" s="8"/>
      <c r="AUG82" s="8"/>
      <c r="AUH82" s="8"/>
      <c r="AUI82" s="8"/>
      <c r="AUJ82" s="8"/>
      <c r="AUK82" s="8"/>
      <c r="AUL82" s="8"/>
      <c r="AUM82" s="8"/>
      <c r="AUN82" s="8"/>
      <c r="AUO82" s="8"/>
      <c r="AUP82" s="8"/>
      <c r="AUQ82" s="8"/>
      <c r="AUR82" s="8"/>
      <c r="AUS82" s="8"/>
      <c r="AUT82" s="8"/>
      <c r="AUU82" s="8"/>
      <c r="AUV82" s="8"/>
      <c r="AUW82" s="8"/>
      <c r="AUX82" s="8"/>
      <c r="AUY82" s="8"/>
      <c r="AUZ82" s="8"/>
      <c r="AVA82" s="8"/>
      <c r="AVB82" s="8"/>
      <c r="AVC82" s="8"/>
      <c r="AVD82" s="8"/>
      <c r="AVE82" s="8"/>
      <c r="AVF82" s="8"/>
      <c r="AVG82" s="8"/>
      <c r="AVH82" s="8"/>
      <c r="AVI82" s="8"/>
      <c r="AVJ82" s="8"/>
      <c r="AVK82" s="8"/>
      <c r="AVL82" s="8"/>
      <c r="AVM82" s="8"/>
      <c r="AVN82" s="8"/>
      <c r="AVO82" s="8"/>
      <c r="AVP82" s="8"/>
      <c r="AVQ82" s="8"/>
      <c r="AVR82" s="8"/>
      <c r="AVS82" s="8"/>
      <c r="AVT82" s="8"/>
      <c r="AVU82" s="8"/>
      <c r="AVV82" s="8"/>
      <c r="AVW82" s="8"/>
      <c r="AVX82" s="8"/>
      <c r="AVY82" s="8"/>
      <c r="AVZ82" s="8"/>
      <c r="AWA82" s="8"/>
      <c r="AWB82" s="8"/>
      <c r="AWC82" s="8"/>
      <c r="AWD82" s="8"/>
      <c r="AWE82" s="8"/>
      <c r="AWF82" s="8"/>
      <c r="AWG82" s="8"/>
      <c r="AWH82" s="8"/>
      <c r="AWI82" s="8"/>
      <c r="AWJ82" s="8"/>
      <c r="AWK82" s="8"/>
      <c r="AWL82" s="8"/>
      <c r="AWM82" s="8"/>
      <c r="AWN82" s="8"/>
      <c r="AWO82" s="8"/>
      <c r="AWP82" s="8"/>
      <c r="AWQ82" s="8"/>
      <c r="AWR82" s="8"/>
      <c r="AWS82" s="8"/>
      <c r="AWT82" s="8"/>
      <c r="AWU82" s="8"/>
      <c r="AWV82" s="8"/>
      <c r="AWW82" s="8"/>
      <c r="AWX82" s="8"/>
      <c r="AWY82" s="8"/>
      <c r="AWZ82" s="8"/>
      <c r="AXA82" s="8"/>
      <c r="AXB82" s="8"/>
      <c r="AXC82" s="8"/>
      <c r="AXD82" s="8"/>
      <c r="AXE82" s="8"/>
      <c r="AXF82" s="8"/>
      <c r="AXG82" s="8"/>
      <c r="AXH82" s="8"/>
      <c r="AXI82" s="8"/>
      <c r="AXJ82" s="8"/>
      <c r="AXK82" s="8"/>
      <c r="AXL82" s="8"/>
      <c r="AXM82" s="8"/>
      <c r="AXN82" s="8"/>
      <c r="AXO82" s="8"/>
      <c r="AXP82" s="8"/>
      <c r="AXQ82" s="8"/>
      <c r="AXR82" s="8"/>
      <c r="AXS82" s="8"/>
      <c r="AXT82" s="8"/>
      <c r="AXU82" s="8"/>
      <c r="AXV82" s="8"/>
      <c r="AXW82" s="8"/>
      <c r="AXX82" s="8"/>
      <c r="AXY82" s="8"/>
      <c r="AXZ82" s="8"/>
      <c r="AYA82" s="8"/>
      <c r="AYB82" s="8"/>
      <c r="AYC82" s="8"/>
      <c r="AYD82" s="8"/>
      <c r="AYE82" s="8"/>
      <c r="AYF82" s="8"/>
      <c r="AYG82" s="8"/>
      <c r="AYH82" s="8"/>
      <c r="AYI82" s="8"/>
      <c r="AYJ82" s="8"/>
      <c r="AYK82" s="8"/>
      <c r="AYL82" s="8"/>
      <c r="AYM82" s="8"/>
      <c r="AYN82" s="8"/>
      <c r="AYO82" s="8"/>
      <c r="AYP82" s="8"/>
      <c r="AYQ82" s="8"/>
      <c r="AYR82" s="8"/>
      <c r="AYS82" s="8"/>
      <c r="AYT82" s="8"/>
      <c r="AYU82" s="8"/>
      <c r="AYV82" s="8"/>
      <c r="AYW82" s="8"/>
      <c r="AYX82" s="8"/>
      <c r="AYY82" s="8"/>
      <c r="AYZ82" s="8"/>
      <c r="AZA82" s="8"/>
      <c r="AZB82" s="8"/>
      <c r="AZC82" s="8"/>
      <c r="AZD82" s="8"/>
      <c r="AZE82" s="8"/>
      <c r="AZF82" s="8"/>
      <c r="AZG82" s="8"/>
      <c r="AZH82" s="8"/>
      <c r="AZI82" s="8"/>
      <c r="AZJ82" s="8"/>
      <c r="AZK82" s="8"/>
      <c r="AZL82" s="8"/>
      <c r="AZM82" s="8"/>
      <c r="AZN82" s="8"/>
      <c r="AZO82" s="8"/>
      <c r="AZP82" s="8"/>
      <c r="AZQ82" s="8"/>
      <c r="AZR82" s="8"/>
      <c r="AZS82" s="8"/>
      <c r="AZT82" s="8"/>
      <c r="AZU82" s="8"/>
      <c r="AZV82" s="8"/>
      <c r="AZW82" s="8"/>
      <c r="AZX82" s="8"/>
      <c r="AZY82" s="8"/>
      <c r="AZZ82" s="8"/>
      <c r="BAA82" s="8"/>
      <c r="BAB82" s="8"/>
      <c r="BAC82" s="8"/>
      <c r="BAD82" s="8"/>
      <c r="BAE82" s="8"/>
      <c r="BAF82" s="8"/>
      <c r="BAG82" s="8"/>
      <c r="BAH82" s="8"/>
      <c r="BAI82" s="8"/>
      <c r="BAJ82" s="8"/>
      <c r="BAK82" s="8"/>
      <c r="BAL82" s="8"/>
      <c r="BAM82" s="8"/>
      <c r="BAN82" s="8"/>
      <c r="BAO82" s="8"/>
      <c r="BAP82" s="8"/>
      <c r="BAQ82" s="8"/>
      <c r="BAR82" s="8"/>
      <c r="BAS82" s="8"/>
      <c r="BAT82" s="8"/>
      <c r="BAU82" s="8"/>
      <c r="BAV82" s="8"/>
      <c r="BAW82" s="8"/>
      <c r="BAX82" s="8"/>
      <c r="BAY82" s="8"/>
      <c r="BAZ82" s="8"/>
      <c r="BBA82" s="8"/>
      <c r="BBB82" s="8"/>
      <c r="BBC82" s="8"/>
      <c r="BBD82" s="8"/>
      <c r="BBE82" s="8"/>
      <c r="BBF82" s="8"/>
      <c r="BBG82" s="8"/>
      <c r="BBH82" s="8"/>
      <c r="BBI82" s="8"/>
      <c r="BBJ82" s="8"/>
      <c r="BBK82" s="8"/>
      <c r="BBL82" s="8"/>
      <c r="BBM82" s="8"/>
      <c r="BBN82" s="8"/>
      <c r="BBO82" s="8"/>
      <c r="BBP82" s="8"/>
      <c r="BBQ82" s="8"/>
      <c r="BBR82" s="8"/>
      <c r="BBS82" s="8"/>
      <c r="BBT82" s="8"/>
      <c r="BBU82" s="8"/>
      <c r="BBV82" s="8"/>
      <c r="BBW82" s="8"/>
      <c r="BBX82" s="8"/>
      <c r="BBY82" s="8"/>
      <c r="BBZ82" s="8"/>
      <c r="BCA82" s="8"/>
      <c r="BCB82" s="8"/>
      <c r="BCC82" s="8"/>
      <c r="BCD82" s="8"/>
      <c r="BCE82" s="8"/>
      <c r="BCF82" s="8"/>
      <c r="BCG82" s="8"/>
      <c r="BCH82" s="8"/>
      <c r="BCI82" s="8"/>
      <c r="BCJ82" s="8"/>
      <c r="BCK82" s="8"/>
      <c r="BCL82" s="8"/>
      <c r="BCM82" s="8"/>
      <c r="BCN82" s="8"/>
      <c r="BCO82" s="8"/>
      <c r="BCP82" s="8"/>
      <c r="BCQ82" s="8"/>
      <c r="BCR82" s="8"/>
      <c r="BCS82" s="8"/>
      <c r="BCT82" s="8"/>
      <c r="BCU82" s="8"/>
      <c r="BCV82" s="8"/>
      <c r="BCW82" s="8"/>
      <c r="BCX82" s="8"/>
      <c r="BCY82" s="8"/>
      <c r="BCZ82" s="8"/>
      <c r="BDA82" s="8"/>
      <c r="BDB82" s="8"/>
      <c r="BDC82" s="8"/>
      <c r="BDD82" s="8"/>
      <c r="BDE82" s="8"/>
      <c r="BDF82" s="8"/>
      <c r="BDG82" s="8"/>
      <c r="BDH82" s="8"/>
      <c r="BDI82" s="8"/>
      <c r="BDJ82" s="8"/>
      <c r="BDK82" s="8"/>
      <c r="BDL82" s="8"/>
      <c r="BDM82" s="8"/>
      <c r="BDN82" s="8"/>
      <c r="BDO82" s="8"/>
      <c r="BDP82" s="8"/>
      <c r="BDQ82" s="8"/>
      <c r="BDR82" s="8"/>
      <c r="BDS82" s="8"/>
      <c r="BDT82" s="8"/>
      <c r="BDU82" s="8"/>
      <c r="BDV82" s="8"/>
      <c r="BDW82" s="8"/>
      <c r="BDX82" s="8"/>
      <c r="BDY82" s="8"/>
      <c r="BDZ82" s="8"/>
      <c r="BEA82" s="8"/>
      <c r="BEB82" s="8"/>
      <c r="BEC82" s="8"/>
      <c r="BED82" s="8"/>
      <c r="BEE82" s="8"/>
      <c r="BEF82" s="8"/>
      <c r="BEG82" s="8"/>
      <c r="BEH82" s="8"/>
      <c r="BEI82" s="8"/>
      <c r="BEJ82" s="8"/>
      <c r="BEK82" s="8"/>
      <c r="BEL82" s="8"/>
      <c r="BEM82" s="8"/>
      <c r="BEN82" s="8"/>
      <c r="BEO82" s="8"/>
      <c r="BEP82" s="8"/>
      <c r="BEQ82" s="8"/>
      <c r="BER82" s="8"/>
      <c r="BES82" s="8"/>
      <c r="BET82" s="8"/>
      <c r="BEU82" s="8"/>
      <c r="BEV82" s="8"/>
      <c r="BEW82" s="8"/>
      <c r="BEX82" s="8"/>
      <c r="BEY82" s="8"/>
      <c r="BEZ82" s="8"/>
      <c r="BFA82" s="8"/>
      <c r="BFB82" s="8"/>
      <c r="BFC82" s="8"/>
      <c r="BFD82" s="8"/>
      <c r="BFE82" s="8"/>
      <c r="BFF82" s="8"/>
      <c r="BFG82" s="8"/>
      <c r="BFH82" s="8"/>
      <c r="BFI82" s="8"/>
      <c r="BFJ82" s="8"/>
      <c r="BFK82" s="8"/>
      <c r="BFL82" s="8"/>
      <c r="BFM82" s="8"/>
      <c r="BFN82" s="8"/>
      <c r="BFO82" s="8"/>
      <c r="BFP82" s="8"/>
      <c r="BFQ82" s="8"/>
      <c r="BFR82" s="8"/>
      <c r="BFS82" s="8"/>
      <c r="BFT82" s="8"/>
      <c r="BFU82" s="8"/>
      <c r="BFV82" s="8"/>
      <c r="BFW82" s="8"/>
      <c r="BFX82" s="8"/>
      <c r="BFY82" s="8"/>
      <c r="BFZ82" s="8"/>
      <c r="BGA82" s="8"/>
      <c r="BGB82" s="8"/>
      <c r="BGC82" s="8"/>
      <c r="BGD82" s="8"/>
      <c r="BGE82" s="8"/>
      <c r="BGF82" s="8"/>
      <c r="BGG82" s="8"/>
      <c r="BGH82" s="8"/>
      <c r="BGI82" s="8"/>
      <c r="BGJ82" s="8"/>
      <c r="BGK82" s="8"/>
      <c r="BGL82" s="8"/>
      <c r="BGM82" s="8"/>
      <c r="BGN82" s="8"/>
      <c r="BGO82" s="8"/>
      <c r="BGP82" s="8"/>
      <c r="BGQ82" s="8"/>
      <c r="BGR82" s="8"/>
      <c r="BGS82" s="8"/>
      <c r="BGT82" s="8"/>
      <c r="BGU82" s="8"/>
      <c r="BGV82" s="8"/>
      <c r="BGW82" s="8"/>
      <c r="BGX82" s="8"/>
      <c r="BGY82" s="8"/>
      <c r="BGZ82" s="8"/>
      <c r="BHA82" s="8"/>
      <c r="BHB82" s="8"/>
      <c r="BHC82" s="8"/>
      <c r="BHD82" s="8"/>
      <c r="BHE82" s="8"/>
      <c r="BHF82" s="8"/>
      <c r="BHG82" s="8"/>
      <c r="BHH82" s="8"/>
      <c r="BHI82" s="8"/>
      <c r="BHJ82" s="8"/>
      <c r="BHK82" s="8"/>
      <c r="BHL82" s="8"/>
      <c r="BHM82" s="8"/>
      <c r="BHN82" s="8"/>
      <c r="BHO82" s="8"/>
      <c r="BHP82" s="8"/>
      <c r="BHQ82" s="8"/>
      <c r="BHR82" s="8"/>
      <c r="BHS82" s="8"/>
      <c r="BHT82" s="8"/>
      <c r="BHU82" s="8"/>
      <c r="BHV82" s="8"/>
      <c r="BHW82" s="8"/>
      <c r="BHX82" s="8"/>
      <c r="BHY82" s="8"/>
      <c r="BHZ82" s="8"/>
      <c r="BIA82" s="8"/>
      <c r="BIB82" s="8"/>
      <c r="BIC82" s="8"/>
      <c r="BID82" s="8"/>
      <c r="BIE82" s="8"/>
      <c r="BIF82" s="8"/>
      <c r="BIG82" s="8"/>
      <c r="BIH82" s="8"/>
      <c r="BII82" s="8"/>
      <c r="BIJ82" s="8"/>
      <c r="BIK82" s="8"/>
      <c r="BIL82" s="8"/>
      <c r="BIM82" s="8"/>
      <c r="BIN82" s="8"/>
      <c r="BIO82" s="8"/>
      <c r="BIP82" s="8"/>
      <c r="BIQ82" s="8"/>
      <c r="BIR82" s="8"/>
      <c r="BIS82" s="8"/>
      <c r="BIT82" s="8"/>
      <c r="BIU82" s="8"/>
      <c r="BIV82" s="8"/>
      <c r="BIW82" s="8"/>
      <c r="BIX82" s="8"/>
      <c r="BIY82" s="8"/>
      <c r="BIZ82" s="8"/>
      <c r="BJA82" s="8"/>
      <c r="BJB82" s="8"/>
      <c r="BJC82" s="8"/>
      <c r="BJD82" s="8"/>
      <c r="BJE82" s="8"/>
      <c r="BJF82" s="8"/>
      <c r="BJG82" s="8"/>
      <c r="BJH82" s="8"/>
      <c r="BJI82" s="8"/>
      <c r="BJJ82" s="8"/>
      <c r="BJK82" s="8"/>
      <c r="BJL82" s="8"/>
      <c r="BJM82" s="8"/>
      <c r="BJN82" s="8"/>
      <c r="BJO82" s="8"/>
      <c r="BJP82" s="8"/>
      <c r="BJQ82" s="8"/>
      <c r="BJR82" s="8"/>
      <c r="BJS82" s="8"/>
      <c r="BJT82" s="8"/>
      <c r="BJU82" s="8"/>
      <c r="BJV82" s="8"/>
      <c r="BJW82" s="8"/>
      <c r="BJX82" s="8"/>
      <c r="BJY82" s="8"/>
      <c r="BJZ82" s="8"/>
      <c r="BKA82" s="8"/>
      <c r="BKB82" s="8"/>
      <c r="BKC82" s="8"/>
      <c r="BKD82" s="8"/>
      <c r="BKE82" s="8"/>
      <c r="BKF82" s="8"/>
      <c r="BKG82" s="8"/>
      <c r="BKH82" s="8"/>
      <c r="BKI82" s="8"/>
      <c r="BKJ82" s="8"/>
      <c r="BKK82" s="8"/>
      <c r="BKL82" s="8"/>
      <c r="BKM82" s="8"/>
      <c r="BKN82" s="8"/>
      <c r="BKO82" s="8"/>
      <c r="BKP82" s="8"/>
      <c r="BKQ82" s="8"/>
      <c r="BKR82" s="8"/>
      <c r="BKS82" s="8"/>
      <c r="BKT82" s="8"/>
      <c r="BKU82" s="8"/>
      <c r="BKV82" s="8"/>
      <c r="BKW82" s="8"/>
      <c r="BKX82" s="8"/>
      <c r="BKY82" s="8"/>
      <c r="BKZ82" s="8"/>
      <c r="BLA82" s="8"/>
      <c r="BLB82" s="8"/>
      <c r="BLC82" s="8"/>
      <c r="BLD82" s="8"/>
      <c r="BLE82" s="8"/>
      <c r="BLF82" s="8"/>
      <c r="BLG82" s="8"/>
      <c r="BLH82" s="8"/>
      <c r="BLI82" s="8"/>
      <c r="BLJ82" s="8"/>
      <c r="BLK82" s="8"/>
      <c r="BLL82" s="8"/>
      <c r="BLM82" s="8"/>
      <c r="BLN82" s="8"/>
      <c r="BLO82" s="8"/>
      <c r="BLP82" s="8"/>
      <c r="BLQ82" s="8"/>
      <c r="BLR82" s="8"/>
      <c r="BLS82" s="8"/>
      <c r="BLT82" s="8"/>
      <c r="BLU82" s="8"/>
      <c r="BLV82" s="8"/>
      <c r="BLW82" s="8"/>
      <c r="BLX82" s="8"/>
      <c r="BLY82" s="8"/>
      <c r="BLZ82" s="8"/>
      <c r="BMA82" s="8"/>
      <c r="BMB82" s="8"/>
      <c r="BMC82" s="8"/>
      <c r="BMD82" s="8"/>
      <c r="BME82" s="8"/>
      <c r="BMF82" s="8"/>
      <c r="BMG82" s="8"/>
      <c r="BMH82" s="8"/>
      <c r="BMI82" s="8"/>
      <c r="BMJ82" s="8"/>
      <c r="BMK82" s="8"/>
      <c r="BML82" s="8"/>
      <c r="BMM82" s="8"/>
      <c r="BMN82" s="8"/>
      <c r="BMO82" s="8"/>
      <c r="BMP82" s="8"/>
      <c r="BMQ82" s="8"/>
      <c r="BMR82" s="8"/>
      <c r="BMS82" s="8"/>
      <c r="BMT82" s="8"/>
      <c r="BMU82" s="8"/>
      <c r="BMV82" s="8"/>
      <c r="BMW82" s="8"/>
      <c r="BMX82" s="8"/>
      <c r="BMY82" s="8"/>
      <c r="BMZ82" s="8"/>
      <c r="BNA82" s="8"/>
      <c r="BNB82" s="8"/>
      <c r="BNC82" s="8"/>
      <c r="BND82" s="8"/>
      <c r="BNE82" s="8"/>
      <c r="BNF82" s="8"/>
      <c r="BNG82" s="8"/>
      <c r="BNH82" s="8"/>
      <c r="BNI82" s="8"/>
      <c r="BNJ82" s="8"/>
      <c r="BNK82" s="8"/>
      <c r="BNL82" s="8"/>
      <c r="BNM82" s="8"/>
      <c r="BNN82" s="8"/>
      <c r="BNO82" s="8"/>
      <c r="BNP82" s="8"/>
      <c r="BNQ82" s="8"/>
      <c r="BNR82" s="8"/>
      <c r="BNS82" s="8"/>
      <c r="BNT82" s="8"/>
      <c r="BNU82" s="8"/>
      <c r="BNV82" s="8"/>
      <c r="BNW82" s="8"/>
      <c r="BNX82" s="8"/>
      <c r="BNY82" s="8"/>
      <c r="BNZ82" s="8"/>
      <c r="BOA82" s="8"/>
      <c r="BOB82" s="8"/>
      <c r="BOC82" s="8"/>
      <c r="BOD82" s="8"/>
      <c r="BOE82" s="8"/>
      <c r="BOF82" s="8"/>
      <c r="BOG82" s="8"/>
      <c r="BOH82" s="8"/>
      <c r="BOI82" s="8"/>
      <c r="BOJ82" s="8"/>
      <c r="BOK82" s="8"/>
      <c r="BOL82" s="8"/>
      <c r="BOM82" s="8"/>
      <c r="BON82" s="8"/>
      <c r="BOO82" s="8"/>
      <c r="BOP82" s="8"/>
      <c r="BOQ82" s="8"/>
      <c r="BOR82" s="8"/>
      <c r="BOS82" s="8"/>
      <c r="BOT82" s="8"/>
      <c r="BOU82" s="8"/>
      <c r="BOV82" s="8"/>
      <c r="BOW82" s="8"/>
      <c r="BOX82" s="8"/>
      <c r="BOY82" s="8"/>
      <c r="BOZ82" s="8"/>
      <c r="BPA82" s="8"/>
      <c r="BPB82" s="8"/>
      <c r="BPC82" s="8"/>
      <c r="BPD82" s="8"/>
      <c r="BPE82" s="8"/>
      <c r="BPF82" s="8"/>
      <c r="BPG82" s="8"/>
      <c r="BPH82" s="8"/>
      <c r="BPI82" s="8"/>
      <c r="BPJ82" s="8"/>
      <c r="BPK82" s="8"/>
      <c r="BPL82" s="8"/>
      <c r="BPM82" s="8"/>
      <c r="BPN82" s="8"/>
      <c r="BPO82" s="8"/>
      <c r="BPP82" s="8"/>
      <c r="BPQ82" s="8"/>
      <c r="BPR82" s="8"/>
      <c r="BPS82" s="8"/>
      <c r="BPT82" s="8"/>
      <c r="BPU82" s="8"/>
      <c r="BPV82" s="8"/>
      <c r="BPW82" s="8"/>
      <c r="BPX82" s="8"/>
      <c r="BPY82" s="8"/>
      <c r="BPZ82" s="8"/>
      <c r="BQA82" s="8"/>
      <c r="BQB82" s="8"/>
      <c r="BQC82" s="8"/>
      <c r="BQD82" s="8"/>
      <c r="BQE82" s="8"/>
      <c r="BQF82" s="8"/>
      <c r="BQG82" s="8"/>
      <c r="BQH82" s="8"/>
      <c r="BQI82" s="8"/>
      <c r="BQJ82" s="8"/>
      <c r="BQK82" s="8"/>
      <c r="BQL82" s="8"/>
      <c r="BQM82" s="8"/>
      <c r="BQN82" s="8"/>
      <c r="BQO82" s="8"/>
      <c r="BQP82" s="8"/>
      <c r="BQQ82" s="8"/>
      <c r="BQR82" s="8"/>
      <c r="BQS82" s="8"/>
      <c r="BQT82" s="8"/>
      <c r="BQU82" s="8"/>
      <c r="BQV82" s="8"/>
      <c r="BQW82" s="8"/>
      <c r="BQX82" s="8"/>
      <c r="BQY82" s="8"/>
      <c r="BQZ82" s="8"/>
      <c r="BRA82" s="8"/>
      <c r="BRB82" s="8"/>
      <c r="BRC82" s="8"/>
      <c r="BRD82" s="8"/>
      <c r="BRE82" s="8"/>
      <c r="BRF82" s="8"/>
      <c r="BRG82" s="8"/>
      <c r="BRH82" s="8"/>
      <c r="BRI82" s="8"/>
      <c r="BRJ82" s="8"/>
      <c r="BRK82" s="8"/>
      <c r="BRL82" s="8"/>
      <c r="BRM82" s="8"/>
      <c r="BRN82" s="8"/>
      <c r="BRO82" s="8"/>
      <c r="BRP82" s="8"/>
      <c r="BRQ82" s="8"/>
      <c r="BRR82" s="8"/>
      <c r="BRS82" s="8"/>
      <c r="BRT82" s="8"/>
      <c r="BRU82" s="8"/>
      <c r="BRV82" s="8"/>
      <c r="BRW82" s="8"/>
      <c r="BRX82" s="8"/>
      <c r="BRY82" s="8"/>
      <c r="BRZ82" s="8"/>
      <c r="BSA82" s="8"/>
      <c r="BSB82" s="8"/>
      <c r="BSC82" s="8"/>
      <c r="BSD82" s="8"/>
      <c r="BSE82" s="8"/>
      <c r="BSF82" s="8"/>
      <c r="BSG82" s="8"/>
      <c r="BSH82" s="8"/>
      <c r="BSI82" s="8"/>
      <c r="BSJ82" s="8"/>
      <c r="BSK82" s="8"/>
      <c r="BSL82" s="8"/>
      <c r="BSM82" s="8"/>
      <c r="BSN82" s="8"/>
      <c r="BSO82" s="8"/>
      <c r="BSP82" s="8"/>
      <c r="BSQ82" s="8"/>
      <c r="BSR82" s="8"/>
      <c r="BSS82" s="8"/>
      <c r="BST82" s="8"/>
      <c r="BSU82" s="8"/>
      <c r="BSV82" s="8"/>
      <c r="BSW82" s="8"/>
      <c r="BSX82" s="8"/>
      <c r="BSY82" s="8"/>
      <c r="BSZ82" s="8"/>
      <c r="BTA82" s="8"/>
      <c r="BTB82" s="8"/>
      <c r="BTC82" s="8"/>
      <c r="BTD82" s="8"/>
      <c r="BTE82" s="8"/>
      <c r="BTF82" s="8"/>
      <c r="BTG82" s="8"/>
      <c r="BTH82" s="8"/>
      <c r="BTI82" s="8"/>
      <c r="BTJ82" s="8"/>
      <c r="BTK82" s="8"/>
      <c r="BTL82" s="8"/>
      <c r="BTM82" s="8"/>
      <c r="BTN82" s="8"/>
      <c r="BTO82" s="8"/>
      <c r="BTP82" s="8"/>
      <c r="BTQ82" s="8"/>
      <c r="BTR82" s="8"/>
      <c r="BTS82" s="8"/>
      <c r="BTT82" s="8"/>
      <c r="BTU82" s="8"/>
      <c r="BTV82" s="8"/>
      <c r="BTW82" s="8"/>
      <c r="BTX82" s="8"/>
      <c r="BTY82" s="8"/>
      <c r="BTZ82" s="8"/>
      <c r="BUA82" s="8"/>
      <c r="BUB82" s="8"/>
      <c r="BUC82" s="8"/>
      <c r="BUD82" s="8"/>
      <c r="BUE82" s="8"/>
      <c r="BUF82" s="8"/>
      <c r="BUG82" s="8"/>
      <c r="BUH82" s="8"/>
      <c r="BUI82" s="8"/>
      <c r="BUJ82" s="8"/>
      <c r="BUK82" s="8"/>
      <c r="BUL82" s="8"/>
      <c r="BUM82" s="8"/>
      <c r="BUN82" s="8"/>
      <c r="BUO82" s="8"/>
      <c r="BUP82" s="8"/>
      <c r="BUQ82" s="8"/>
      <c r="BUR82" s="8"/>
      <c r="BUS82" s="8"/>
      <c r="BUT82" s="8"/>
      <c r="BUU82" s="8"/>
      <c r="BUV82" s="8"/>
      <c r="BUW82" s="8"/>
      <c r="BUX82" s="8"/>
      <c r="BUY82" s="8"/>
      <c r="BUZ82" s="8"/>
      <c r="BVA82" s="8"/>
      <c r="BVB82" s="8"/>
      <c r="BVC82" s="8"/>
      <c r="BVD82" s="8"/>
      <c r="BVE82" s="8"/>
      <c r="BVF82" s="8"/>
      <c r="BVG82" s="8"/>
      <c r="BVH82" s="8"/>
      <c r="BVI82" s="8"/>
      <c r="BVJ82" s="8"/>
      <c r="BVK82" s="8"/>
      <c r="BVL82" s="8"/>
      <c r="BVM82" s="8"/>
      <c r="BVN82" s="8"/>
      <c r="BVO82" s="8"/>
      <c r="BVP82" s="8"/>
      <c r="BVQ82" s="8"/>
      <c r="BVR82" s="8"/>
      <c r="BVS82" s="8"/>
      <c r="BVT82" s="8"/>
      <c r="BVU82" s="8"/>
      <c r="BVV82" s="8"/>
      <c r="BVW82" s="8"/>
      <c r="BVX82" s="8"/>
      <c r="BVY82" s="8"/>
      <c r="BVZ82" s="8"/>
      <c r="BWA82" s="8"/>
      <c r="BWB82" s="8"/>
      <c r="BWC82" s="8"/>
      <c r="BWD82" s="8"/>
      <c r="BWE82" s="8"/>
      <c r="BWF82" s="8"/>
      <c r="BWG82" s="8"/>
      <c r="BWH82" s="8"/>
      <c r="BWI82" s="8"/>
      <c r="BWJ82" s="8"/>
      <c r="BWK82" s="8"/>
      <c r="BWL82" s="8"/>
      <c r="BWM82" s="8"/>
      <c r="BWN82" s="8"/>
      <c r="BWO82" s="8"/>
      <c r="BWP82" s="8"/>
      <c r="BWQ82" s="8"/>
    </row>
    <row r="83" spans="1:1967" s="547" customFormat="1" ht="102" customHeight="1">
      <c r="A83" s="9" t="s">
        <v>6131</v>
      </c>
      <c r="B83" s="100" t="s">
        <v>97</v>
      </c>
      <c r="C83" s="111" t="s">
        <v>826</v>
      </c>
      <c r="D83" s="3" t="s">
        <v>138</v>
      </c>
      <c r="E83" s="3" t="s">
        <v>136</v>
      </c>
      <c r="F83" s="3"/>
      <c r="G83" s="3" t="s">
        <v>385</v>
      </c>
      <c r="H83" s="20">
        <v>0</v>
      </c>
      <c r="I83" s="34">
        <v>470000000</v>
      </c>
      <c r="J83" s="21" t="s">
        <v>1314</v>
      </c>
      <c r="K83" s="19" t="s">
        <v>1929</v>
      </c>
      <c r="L83" s="137" t="s">
        <v>3397</v>
      </c>
      <c r="M83" s="140" t="s">
        <v>383</v>
      </c>
      <c r="N83" s="346" t="s">
        <v>8838</v>
      </c>
      <c r="O83" s="3" t="s">
        <v>1366</v>
      </c>
      <c r="P83" s="7" t="s">
        <v>1336</v>
      </c>
      <c r="Q83" s="3" t="s">
        <v>1335</v>
      </c>
      <c r="R83" s="132">
        <v>10.4</v>
      </c>
      <c r="S83" s="452">
        <v>192800</v>
      </c>
      <c r="T83" s="317">
        <v>0</v>
      </c>
      <c r="U83" s="317">
        <f t="shared" si="0"/>
        <v>0</v>
      </c>
      <c r="V83" s="9" t="s">
        <v>1325</v>
      </c>
      <c r="W83" s="147" t="s">
        <v>1394</v>
      </c>
      <c r="X83" s="9" t="s">
        <v>9042</v>
      </c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F83" s="8"/>
      <c r="CG83" s="8"/>
      <c r="CH83" s="8"/>
      <c r="CI83" s="8"/>
      <c r="CJ83" s="8"/>
      <c r="CK83" s="8"/>
      <c r="CL83" s="8"/>
      <c r="CM83" s="8"/>
      <c r="CN83" s="8"/>
      <c r="CO83" s="8"/>
      <c r="CP83" s="8"/>
      <c r="CQ83" s="8"/>
      <c r="CR83" s="8"/>
      <c r="CS83" s="8"/>
      <c r="CT83" s="8"/>
      <c r="CU83" s="8"/>
      <c r="CV83" s="8"/>
      <c r="CW83" s="8"/>
      <c r="CX83" s="8"/>
      <c r="CY83" s="8"/>
      <c r="CZ83" s="8"/>
      <c r="DA83" s="8"/>
      <c r="DB83" s="8"/>
      <c r="DC83" s="8"/>
      <c r="DD83" s="8"/>
      <c r="DE83" s="8"/>
      <c r="DF83" s="8"/>
      <c r="DG83" s="8"/>
      <c r="DH83" s="8"/>
      <c r="DI83" s="8"/>
      <c r="DJ83" s="8"/>
      <c r="DK83" s="8"/>
      <c r="DL83" s="8"/>
      <c r="DM83" s="8"/>
      <c r="DN83" s="8"/>
      <c r="DO83" s="8"/>
      <c r="DP83" s="8"/>
      <c r="DQ83" s="8"/>
      <c r="DR83" s="8"/>
      <c r="DS83" s="8"/>
      <c r="DT83" s="8"/>
      <c r="DU83" s="8"/>
      <c r="DV83" s="8"/>
      <c r="DW83" s="8"/>
      <c r="DX83" s="8"/>
      <c r="DY83" s="8"/>
      <c r="DZ83" s="8"/>
      <c r="EA83" s="8"/>
      <c r="EB83" s="8"/>
      <c r="EC83" s="8"/>
      <c r="ED83" s="8"/>
      <c r="EE83" s="8"/>
      <c r="EF83" s="8"/>
      <c r="EG83" s="8"/>
      <c r="EH83" s="8"/>
      <c r="EI83" s="8"/>
      <c r="EJ83" s="8"/>
      <c r="EK83" s="8"/>
      <c r="EL83" s="8"/>
      <c r="EM83" s="8"/>
      <c r="EN83" s="8"/>
      <c r="EO83" s="8"/>
      <c r="EP83" s="8"/>
      <c r="EQ83" s="8"/>
      <c r="ER83" s="8"/>
      <c r="ES83" s="8"/>
      <c r="ET83" s="8"/>
      <c r="EU83" s="8"/>
      <c r="EV83" s="8"/>
      <c r="EW83" s="8"/>
      <c r="EX83" s="8"/>
      <c r="EY83" s="8"/>
      <c r="EZ83" s="8"/>
      <c r="FA83" s="8"/>
      <c r="FB83" s="8"/>
      <c r="FC83" s="8"/>
      <c r="FD83" s="8"/>
      <c r="FE83" s="8"/>
      <c r="FF83" s="8"/>
      <c r="FG83" s="8"/>
      <c r="FH83" s="8"/>
      <c r="FI83" s="8"/>
      <c r="FJ83" s="8"/>
      <c r="FK83" s="8"/>
      <c r="FL83" s="8"/>
      <c r="FM83" s="8"/>
      <c r="FN83" s="8"/>
      <c r="FO83" s="8"/>
      <c r="FP83" s="8"/>
      <c r="FQ83" s="8"/>
      <c r="FR83" s="8"/>
      <c r="FS83" s="8"/>
      <c r="FT83" s="8"/>
      <c r="FU83" s="8"/>
      <c r="FV83" s="8"/>
      <c r="FW83" s="8"/>
      <c r="FX83" s="8"/>
      <c r="FY83" s="8"/>
      <c r="FZ83" s="8"/>
      <c r="GA83" s="8"/>
      <c r="GB83" s="8"/>
      <c r="GC83" s="8"/>
      <c r="GD83" s="8"/>
      <c r="GE83" s="8"/>
      <c r="GF83" s="8"/>
      <c r="GG83" s="8"/>
      <c r="GH83" s="8"/>
      <c r="GI83" s="8"/>
      <c r="GJ83" s="8"/>
      <c r="GK83" s="8"/>
      <c r="GL83" s="8"/>
      <c r="GM83" s="8"/>
      <c r="GN83" s="8"/>
      <c r="GO83" s="8"/>
      <c r="GP83" s="8"/>
      <c r="GQ83" s="8"/>
      <c r="GR83" s="8"/>
      <c r="GS83" s="8"/>
      <c r="GT83" s="8"/>
      <c r="GU83" s="8"/>
      <c r="GV83" s="8"/>
      <c r="GW83" s="8"/>
      <c r="GX83" s="8"/>
      <c r="GY83" s="8"/>
      <c r="GZ83" s="8"/>
      <c r="HA83" s="8"/>
      <c r="HB83" s="8"/>
      <c r="HC83" s="8"/>
      <c r="HD83" s="8"/>
      <c r="HE83" s="8"/>
      <c r="HF83" s="8"/>
      <c r="HG83" s="8"/>
      <c r="HH83" s="8"/>
      <c r="HI83" s="8"/>
      <c r="HJ83" s="8"/>
      <c r="HK83" s="8"/>
      <c r="HL83" s="8"/>
      <c r="HM83" s="8"/>
      <c r="HN83" s="8"/>
      <c r="HO83" s="8"/>
      <c r="HP83" s="8"/>
      <c r="HQ83" s="8"/>
      <c r="HR83" s="8"/>
      <c r="HS83" s="8"/>
      <c r="HT83" s="8"/>
      <c r="HU83" s="8"/>
      <c r="HV83" s="8"/>
      <c r="HW83" s="8"/>
      <c r="HX83" s="8"/>
      <c r="HY83" s="8"/>
      <c r="HZ83" s="8"/>
      <c r="IA83" s="8"/>
      <c r="IB83" s="8"/>
      <c r="IC83" s="8"/>
      <c r="ID83" s="8"/>
      <c r="IE83" s="8"/>
      <c r="IF83" s="8"/>
      <c r="IG83" s="8"/>
      <c r="IH83" s="8"/>
      <c r="II83" s="8"/>
      <c r="IJ83" s="8"/>
      <c r="IK83" s="8"/>
      <c r="IL83" s="8"/>
      <c r="IM83" s="8"/>
      <c r="IN83" s="8"/>
      <c r="IO83" s="8"/>
      <c r="IP83" s="8"/>
      <c r="IQ83" s="8"/>
      <c r="IR83" s="8"/>
      <c r="IS83" s="8"/>
      <c r="IT83" s="8"/>
      <c r="IU83" s="8"/>
      <c r="IV83" s="8"/>
      <c r="IW83" s="8"/>
      <c r="IX83" s="8"/>
      <c r="IY83" s="8"/>
      <c r="IZ83" s="8"/>
      <c r="JA83" s="8"/>
      <c r="JB83" s="8"/>
      <c r="JC83" s="8"/>
      <c r="JD83" s="8"/>
      <c r="JE83" s="8"/>
      <c r="JF83" s="8"/>
      <c r="JG83" s="8"/>
      <c r="JH83" s="8"/>
      <c r="JI83" s="8"/>
      <c r="JJ83" s="8"/>
      <c r="JK83" s="8"/>
      <c r="JL83" s="8"/>
      <c r="JM83" s="8"/>
      <c r="JN83" s="8"/>
      <c r="JO83" s="8"/>
      <c r="JP83" s="8"/>
      <c r="JQ83" s="8"/>
      <c r="JR83" s="8"/>
      <c r="JS83" s="8"/>
      <c r="JT83" s="8"/>
      <c r="JU83" s="8"/>
      <c r="JV83" s="8"/>
      <c r="JW83" s="8"/>
      <c r="JX83" s="8"/>
      <c r="JY83" s="8"/>
      <c r="JZ83" s="8"/>
      <c r="KA83" s="8"/>
      <c r="KB83" s="8"/>
      <c r="KC83" s="8"/>
      <c r="KD83" s="8"/>
      <c r="KE83" s="8"/>
      <c r="KF83" s="8"/>
      <c r="KG83" s="8"/>
      <c r="KH83" s="8"/>
      <c r="KI83" s="8"/>
      <c r="KJ83" s="8"/>
      <c r="KK83" s="8"/>
      <c r="KL83" s="8"/>
      <c r="KM83" s="8"/>
      <c r="KN83" s="8"/>
      <c r="KO83" s="8"/>
      <c r="KP83" s="8"/>
      <c r="KQ83" s="8"/>
      <c r="KR83" s="8"/>
      <c r="KS83" s="8"/>
      <c r="KT83" s="8"/>
      <c r="KU83" s="8"/>
      <c r="KV83" s="8"/>
      <c r="KW83" s="8"/>
      <c r="KX83" s="8"/>
      <c r="KY83" s="8"/>
      <c r="KZ83" s="8"/>
      <c r="LA83" s="8"/>
      <c r="LB83" s="8"/>
      <c r="LC83" s="8"/>
      <c r="LD83" s="8"/>
      <c r="LE83" s="8"/>
      <c r="LF83" s="8"/>
      <c r="LG83" s="8"/>
      <c r="LH83" s="8"/>
      <c r="LI83" s="8"/>
      <c r="LJ83" s="8"/>
      <c r="LK83" s="8"/>
      <c r="LL83" s="8"/>
      <c r="LM83" s="8"/>
      <c r="LN83" s="8"/>
      <c r="LO83" s="8"/>
      <c r="LP83" s="8"/>
      <c r="LQ83" s="8"/>
      <c r="LR83" s="8"/>
      <c r="LS83" s="8"/>
      <c r="LT83" s="8"/>
      <c r="LU83" s="8"/>
      <c r="LV83" s="8"/>
      <c r="LW83" s="8"/>
      <c r="LX83" s="8"/>
      <c r="LY83" s="8"/>
      <c r="LZ83" s="8"/>
      <c r="MA83" s="8"/>
      <c r="MB83" s="8"/>
      <c r="MC83" s="8"/>
      <c r="MD83" s="8"/>
      <c r="ME83" s="8"/>
      <c r="MF83" s="8"/>
      <c r="MG83" s="8"/>
      <c r="MH83" s="8"/>
      <c r="MI83" s="8"/>
      <c r="MJ83" s="8"/>
      <c r="MK83" s="8"/>
      <c r="ML83" s="8"/>
      <c r="MM83" s="8"/>
      <c r="MN83" s="8"/>
      <c r="MO83" s="8"/>
      <c r="MP83" s="8"/>
      <c r="MQ83" s="8"/>
      <c r="MR83" s="8"/>
      <c r="MS83" s="8"/>
      <c r="MT83" s="8"/>
      <c r="MU83" s="8"/>
      <c r="MV83" s="8"/>
      <c r="MW83" s="8"/>
      <c r="MX83" s="8"/>
      <c r="MY83" s="8"/>
      <c r="MZ83" s="8"/>
      <c r="NA83" s="8"/>
      <c r="NB83" s="8"/>
      <c r="NC83" s="8"/>
      <c r="ND83" s="8"/>
      <c r="NE83" s="8"/>
      <c r="NF83" s="8"/>
      <c r="NG83" s="8"/>
      <c r="NH83" s="8"/>
      <c r="NI83" s="8"/>
      <c r="NJ83" s="8"/>
      <c r="NK83" s="8"/>
      <c r="NL83" s="8"/>
      <c r="NM83" s="8"/>
      <c r="NN83" s="8"/>
      <c r="NO83" s="8"/>
      <c r="NP83" s="8"/>
      <c r="NQ83" s="8"/>
      <c r="NR83" s="8"/>
      <c r="NS83" s="8"/>
      <c r="NT83" s="8"/>
      <c r="NU83" s="8"/>
      <c r="NV83" s="8"/>
      <c r="NW83" s="8"/>
      <c r="NX83" s="8"/>
      <c r="NY83" s="8"/>
      <c r="NZ83" s="8"/>
      <c r="OA83" s="8"/>
      <c r="OB83" s="8"/>
      <c r="OC83" s="8"/>
      <c r="OD83" s="8"/>
      <c r="OE83" s="8"/>
      <c r="OF83" s="8"/>
      <c r="OG83" s="8"/>
      <c r="OH83" s="8"/>
      <c r="OI83" s="8"/>
      <c r="OJ83" s="8"/>
      <c r="OK83" s="8"/>
      <c r="OL83" s="8"/>
      <c r="OM83" s="8"/>
      <c r="ON83" s="8"/>
      <c r="OO83" s="8"/>
      <c r="OP83" s="8"/>
      <c r="OQ83" s="8"/>
      <c r="OR83" s="8"/>
      <c r="OS83" s="8"/>
      <c r="OT83" s="8"/>
      <c r="OU83" s="8"/>
      <c r="OV83" s="8"/>
      <c r="OW83" s="8"/>
      <c r="OX83" s="8"/>
      <c r="OY83" s="8"/>
      <c r="OZ83" s="8"/>
      <c r="PA83" s="8"/>
      <c r="PB83" s="8"/>
      <c r="PC83" s="8"/>
      <c r="PD83" s="8"/>
      <c r="PE83" s="8"/>
      <c r="PF83" s="8"/>
      <c r="PG83" s="8"/>
      <c r="PH83" s="8"/>
      <c r="PI83" s="8"/>
      <c r="PJ83" s="8"/>
      <c r="PK83" s="8"/>
      <c r="PL83" s="8"/>
      <c r="PM83" s="8"/>
      <c r="PN83" s="8"/>
      <c r="PO83" s="8"/>
      <c r="PP83" s="8"/>
      <c r="PQ83" s="8"/>
      <c r="PR83" s="8"/>
      <c r="PS83" s="8"/>
      <c r="PT83" s="8"/>
      <c r="PU83" s="8"/>
      <c r="PV83" s="8"/>
      <c r="PW83" s="8"/>
      <c r="PX83" s="8"/>
      <c r="PY83" s="8"/>
      <c r="PZ83" s="8"/>
      <c r="QA83" s="8"/>
      <c r="QB83" s="8"/>
      <c r="QC83" s="8"/>
      <c r="QD83" s="8"/>
      <c r="QE83" s="8"/>
      <c r="QF83" s="8"/>
      <c r="QG83" s="8"/>
      <c r="QH83" s="8"/>
      <c r="QI83" s="8"/>
      <c r="QJ83" s="8"/>
      <c r="QK83" s="8"/>
      <c r="QL83" s="8"/>
      <c r="QM83" s="8"/>
      <c r="QN83" s="8"/>
      <c r="QO83" s="8"/>
      <c r="QP83" s="8"/>
      <c r="QQ83" s="8"/>
      <c r="QR83" s="8"/>
      <c r="QS83" s="8"/>
      <c r="QT83" s="8"/>
      <c r="QU83" s="8"/>
      <c r="QV83" s="8"/>
      <c r="QW83" s="8"/>
      <c r="QX83" s="8"/>
      <c r="QY83" s="8"/>
      <c r="QZ83" s="8"/>
      <c r="RA83" s="8"/>
      <c r="RB83" s="8"/>
      <c r="RC83" s="8"/>
      <c r="RD83" s="8"/>
      <c r="RE83" s="8"/>
      <c r="RF83" s="8"/>
      <c r="RG83" s="8"/>
      <c r="RH83" s="8"/>
      <c r="RI83" s="8"/>
      <c r="RJ83" s="8"/>
      <c r="RK83" s="8"/>
      <c r="RL83" s="8"/>
      <c r="RM83" s="8"/>
      <c r="RN83" s="8"/>
      <c r="RO83" s="8"/>
      <c r="RP83" s="8"/>
      <c r="RQ83" s="8"/>
      <c r="RR83" s="8"/>
      <c r="RS83" s="8"/>
      <c r="RT83" s="8"/>
      <c r="RU83" s="8"/>
      <c r="RV83" s="8"/>
      <c r="RW83" s="8"/>
      <c r="RX83" s="8"/>
      <c r="RY83" s="8"/>
      <c r="RZ83" s="8"/>
      <c r="SA83" s="8"/>
      <c r="SB83" s="8"/>
      <c r="SC83" s="8"/>
      <c r="SD83" s="8"/>
      <c r="SE83" s="8"/>
      <c r="SF83" s="8"/>
      <c r="SG83" s="8"/>
      <c r="SH83" s="8"/>
      <c r="SI83" s="8"/>
      <c r="SJ83" s="8"/>
      <c r="SK83" s="8"/>
      <c r="SL83" s="8"/>
      <c r="SM83" s="8"/>
      <c r="SN83" s="8"/>
      <c r="SO83" s="8"/>
      <c r="SP83" s="8"/>
      <c r="SQ83" s="8"/>
      <c r="SR83" s="8"/>
      <c r="SS83" s="8"/>
      <c r="ST83" s="8"/>
      <c r="SU83" s="8"/>
      <c r="SV83" s="8"/>
      <c r="SW83" s="8"/>
      <c r="SX83" s="8"/>
      <c r="SY83" s="8"/>
      <c r="SZ83" s="8"/>
      <c r="TA83" s="8"/>
      <c r="TB83" s="8"/>
      <c r="TC83" s="8"/>
      <c r="TD83" s="8"/>
      <c r="TE83" s="8"/>
      <c r="TF83" s="8"/>
      <c r="TG83" s="8"/>
      <c r="TH83" s="8"/>
      <c r="TI83" s="8"/>
      <c r="TJ83" s="8"/>
      <c r="TK83" s="8"/>
      <c r="TL83" s="8"/>
      <c r="TM83" s="8"/>
      <c r="TN83" s="8"/>
      <c r="TO83" s="8"/>
      <c r="TP83" s="8"/>
      <c r="TQ83" s="8"/>
      <c r="TR83" s="8"/>
      <c r="TS83" s="8"/>
      <c r="TT83" s="8"/>
      <c r="TU83" s="8"/>
      <c r="TV83" s="8"/>
      <c r="TW83" s="8"/>
      <c r="TX83" s="8"/>
      <c r="TY83" s="8"/>
      <c r="TZ83" s="8"/>
      <c r="UA83" s="8"/>
      <c r="UB83" s="8"/>
      <c r="UC83" s="8"/>
      <c r="UD83" s="8"/>
      <c r="UE83" s="8"/>
      <c r="UF83" s="8"/>
      <c r="UG83" s="8"/>
      <c r="UH83" s="8"/>
      <c r="UI83" s="8"/>
      <c r="UJ83" s="8"/>
      <c r="UK83" s="8"/>
      <c r="UL83" s="8"/>
      <c r="UM83" s="8"/>
      <c r="UN83" s="8"/>
      <c r="UO83" s="8"/>
      <c r="UP83" s="8"/>
      <c r="UQ83" s="8"/>
      <c r="UR83" s="8"/>
      <c r="US83" s="8"/>
      <c r="UT83" s="8"/>
      <c r="UU83" s="8"/>
      <c r="UV83" s="8"/>
      <c r="UW83" s="8"/>
      <c r="UX83" s="8"/>
      <c r="UY83" s="8"/>
      <c r="UZ83" s="8"/>
      <c r="VA83" s="8"/>
      <c r="VB83" s="8"/>
      <c r="VC83" s="8"/>
      <c r="VD83" s="8"/>
      <c r="VE83" s="8"/>
      <c r="VF83" s="8"/>
      <c r="VG83" s="8"/>
      <c r="VH83" s="8"/>
      <c r="VI83" s="8"/>
      <c r="VJ83" s="8"/>
      <c r="VK83" s="8"/>
      <c r="VL83" s="8"/>
      <c r="VM83" s="8"/>
      <c r="VN83" s="8"/>
      <c r="VO83" s="8"/>
      <c r="VP83" s="8"/>
      <c r="VQ83" s="8"/>
      <c r="VR83" s="8"/>
      <c r="VS83" s="8"/>
      <c r="VT83" s="8"/>
      <c r="VU83" s="8"/>
      <c r="VV83" s="8"/>
      <c r="VW83" s="8"/>
      <c r="VX83" s="8"/>
      <c r="VY83" s="8"/>
      <c r="VZ83" s="8"/>
      <c r="WA83" s="8"/>
      <c r="WB83" s="8"/>
      <c r="WC83" s="8"/>
      <c r="WD83" s="8"/>
      <c r="WE83" s="8"/>
      <c r="WF83" s="8"/>
      <c r="WG83" s="8"/>
      <c r="WH83" s="8"/>
      <c r="WI83" s="8"/>
      <c r="WJ83" s="8"/>
      <c r="WK83" s="8"/>
      <c r="WL83" s="8"/>
      <c r="WM83" s="8"/>
      <c r="WN83" s="8"/>
      <c r="WO83" s="8"/>
      <c r="WP83" s="8"/>
      <c r="WQ83" s="8"/>
      <c r="WR83" s="8"/>
      <c r="WS83" s="8"/>
      <c r="WT83" s="8"/>
      <c r="WU83" s="8"/>
      <c r="WV83" s="8"/>
      <c r="WW83" s="8"/>
      <c r="WX83" s="8"/>
      <c r="WY83" s="8"/>
      <c r="WZ83" s="8"/>
      <c r="XA83" s="8"/>
      <c r="XB83" s="8"/>
      <c r="XC83" s="8"/>
      <c r="XD83" s="8"/>
      <c r="XE83" s="8"/>
      <c r="XF83" s="8"/>
      <c r="XG83" s="8"/>
      <c r="XH83" s="8"/>
      <c r="XI83" s="8"/>
      <c r="XJ83" s="8"/>
      <c r="XK83" s="8"/>
      <c r="XL83" s="8"/>
      <c r="XM83" s="8"/>
      <c r="XN83" s="8"/>
      <c r="XO83" s="8"/>
      <c r="XP83" s="8"/>
      <c r="XQ83" s="8"/>
      <c r="XR83" s="8"/>
      <c r="XS83" s="8"/>
      <c r="XT83" s="8"/>
      <c r="XU83" s="8"/>
      <c r="XV83" s="8"/>
      <c r="XW83" s="8"/>
      <c r="XX83" s="8"/>
      <c r="XY83" s="8"/>
      <c r="XZ83" s="8"/>
      <c r="YA83" s="8"/>
      <c r="YB83" s="8"/>
      <c r="YC83" s="8"/>
      <c r="YD83" s="8"/>
      <c r="YE83" s="8"/>
      <c r="YF83" s="8"/>
      <c r="YG83" s="8"/>
      <c r="YH83" s="8"/>
      <c r="YI83" s="8"/>
      <c r="YJ83" s="8"/>
      <c r="YK83" s="8"/>
      <c r="YL83" s="8"/>
      <c r="YM83" s="8"/>
      <c r="YN83" s="8"/>
      <c r="YO83" s="8"/>
      <c r="YP83" s="8"/>
      <c r="YQ83" s="8"/>
      <c r="YR83" s="8"/>
      <c r="YS83" s="8"/>
      <c r="YT83" s="8"/>
      <c r="YU83" s="8"/>
      <c r="YV83" s="8"/>
      <c r="YW83" s="8"/>
      <c r="YX83" s="8"/>
      <c r="YY83" s="8"/>
      <c r="YZ83" s="8"/>
      <c r="ZA83" s="8"/>
      <c r="ZB83" s="8"/>
      <c r="ZC83" s="8"/>
      <c r="ZD83" s="8"/>
      <c r="ZE83" s="8"/>
      <c r="ZF83" s="8"/>
      <c r="ZG83" s="8"/>
      <c r="ZH83" s="8"/>
      <c r="ZI83" s="8"/>
      <c r="ZJ83" s="8"/>
      <c r="ZK83" s="8"/>
      <c r="ZL83" s="8"/>
      <c r="ZM83" s="8"/>
      <c r="ZN83" s="8"/>
      <c r="ZO83" s="8"/>
      <c r="ZP83" s="8"/>
      <c r="ZQ83" s="8"/>
      <c r="ZR83" s="8"/>
      <c r="ZS83" s="8"/>
      <c r="ZT83" s="8"/>
      <c r="ZU83" s="8"/>
      <c r="ZV83" s="8"/>
      <c r="ZW83" s="8"/>
      <c r="ZX83" s="8"/>
      <c r="ZY83" s="8"/>
      <c r="ZZ83" s="8"/>
      <c r="AAA83" s="8"/>
      <c r="AAB83" s="8"/>
      <c r="AAC83" s="8"/>
      <c r="AAD83" s="8"/>
      <c r="AAE83" s="8"/>
      <c r="AAF83" s="8"/>
      <c r="AAG83" s="8"/>
      <c r="AAH83" s="8"/>
      <c r="AAI83" s="8"/>
      <c r="AAJ83" s="8"/>
      <c r="AAK83" s="8"/>
      <c r="AAL83" s="8"/>
      <c r="AAM83" s="8"/>
      <c r="AAN83" s="8"/>
      <c r="AAO83" s="8"/>
      <c r="AAP83" s="8"/>
      <c r="AAQ83" s="8"/>
      <c r="AAR83" s="8"/>
      <c r="AAS83" s="8"/>
      <c r="AAT83" s="8"/>
      <c r="AAU83" s="8"/>
      <c r="AAV83" s="8"/>
      <c r="AAW83" s="8"/>
      <c r="AAX83" s="8"/>
      <c r="AAY83" s="8"/>
      <c r="AAZ83" s="8"/>
      <c r="ABA83" s="8"/>
      <c r="ABB83" s="8"/>
      <c r="ABC83" s="8"/>
      <c r="ABD83" s="8"/>
      <c r="ABE83" s="8"/>
      <c r="ABF83" s="8"/>
      <c r="ABG83" s="8"/>
      <c r="ABH83" s="8"/>
      <c r="ABI83" s="8"/>
      <c r="ABJ83" s="8"/>
      <c r="ABK83" s="8"/>
      <c r="ABL83" s="8"/>
      <c r="ABM83" s="8"/>
      <c r="ABN83" s="8"/>
      <c r="ABO83" s="8"/>
      <c r="ABP83" s="8"/>
      <c r="ABQ83" s="8"/>
      <c r="ABR83" s="8"/>
      <c r="ABS83" s="8"/>
      <c r="ABT83" s="8"/>
      <c r="ABU83" s="8"/>
      <c r="ABV83" s="8"/>
      <c r="ABW83" s="8"/>
      <c r="ABX83" s="8"/>
      <c r="ABY83" s="8"/>
      <c r="ABZ83" s="8"/>
      <c r="ACA83" s="8"/>
      <c r="ACB83" s="8"/>
      <c r="ACC83" s="8"/>
      <c r="ACD83" s="8"/>
      <c r="ACE83" s="8"/>
      <c r="ACF83" s="8"/>
      <c r="ACG83" s="8"/>
      <c r="ACH83" s="8"/>
      <c r="ACI83" s="8"/>
      <c r="ACJ83" s="8"/>
      <c r="ACK83" s="8"/>
      <c r="ACL83" s="8"/>
      <c r="ACM83" s="8"/>
      <c r="ACN83" s="8"/>
      <c r="ACO83" s="8"/>
      <c r="ACP83" s="8"/>
      <c r="ACQ83" s="8"/>
      <c r="ACR83" s="8"/>
      <c r="ACS83" s="8"/>
      <c r="ACT83" s="8"/>
      <c r="ACU83" s="8"/>
      <c r="ACV83" s="8"/>
      <c r="ACW83" s="8"/>
      <c r="ACX83" s="8"/>
      <c r="ACY83" s="8"/>
      <c r="ACZ83" s="8"/>
      <c r="ADA83" s="8"/>
      <c r="ADB83" s="8"/>
      <c r="ADC83" s="8"/>
      <c r="ADD83" s="8"/>
      <c r="ADE83" s="8"/>
      <c r="ADF83" s="8"/>
      <c r="ADG83" s="8"/>
      <c r="ADH83" s="8"/>
      <c r="ADI83" s="8"/>
      <c r="ADJ83" s="8"/>
      <c r="ADK83" s="8"/>
      <c r="ADL83" s="8"/>
      <c r="ADM83" s="8"/>
      <c r="ADN83" s="8"/>
      <c r="ADO83" s="8"/>
      <c r="ADP83" s="8"/>
      <c r="ADQ83" s="8"/>
      <c r="ADR83" s="8"/>
      <c r="ADS83" s="8"/>
      <c r="ADT83" s="8"/>
      <c r="ADU83" s="8"/>
      <c r="ADV83" s="8"/>
      <c r="ADW83" s="8"/>
      <c r="ADX83" s="8"/>
      <c r="ADY83" s="8"/>
      <c r="ADZ83" s="8"/>
      <c r="AEA83" s="8"/>
      <c r="AEB83" s="8"/>
      <c r="AEC83" s="8"/>
      <c r="AED83" s="8"/>
      <c r="AEE83" s="8"/>
      <c r="AEF83" s="8"/>
      <c r="AEG83" s="8"/>
      <c r="AEH83" s="8"/>
      <c r="AEI83" s="8"/>
      <c r="AEJ83" s="8"/>
      <c r="AEK83" s="8"/>
      <c r="AEL83" s="8"/>
      <c r="AEM83" s="8"/>
      <c r="AEN83" s="8"/>
      <c r="AEO83" s="8"/>
      <c r="AEP83" s="8"/>
      <c r="AEQ83" s="8"/>
      <c r="AER83" s="8"/>
      <c r="AES83" s="8"/>
      <c r="AET83" s="8"/>
      <c r="AEU83" s="8"/>
      <c r="AEV83" s="8"/>
      <c r="AEW83" s="8"/>
      <c r="AEX83" s="8"/>
      <c r="AEY83" s="8"/>
      <c r="AEZ83" s="8"/>
      <c r="AFA83" s="8"/>
      <c r="AFB83" s="8"/>
      <c r="AFC83" s="8"/>
      <c r="AFD83" s="8"/>
      <c r="AFE83" s="8"/>
      <c r="AFF83" s="8"/>
      <c r="AFG83" s="8"/>
      <c r="AFH83" s="8"/>
      <c r="AFI83" s="8"/>
      <c r="AFJ83" s="8"/>
      <c r="AFK83" s="8"/>
      <c r="AFL83" s="8"/>
      <c r="AFM83" s="8"/>
      <c r="AFN83" s="8"/>
      <c r="AFO83" s="8"/>
      <c r="AFP83" s="8"/>
      <c r="AFQ83" s="8"/>
      <c r="AFR83" s="8"/>
      <c r="AFS83" s="8"/>
      <c r="AFT83" s="8"/>
      <c r="AFU83" s="8"/>
      <c r="AFV83" s="8"/>
      <c r="AFW83" s="8"/>
      <c r="AFX83" s="8"/>
      <c r="AFY83" s="8"/>
      <c r="AFZ83" s="8"/>
      <c r="AGA83" s="8"/>
      <c r="AGB83" s="8"/>
      <c r="AGC83" s="8"/>
      <c r="AGD83" s="8"/>
      <c r="AGE83" s="8"/>
      <c r="AGF83" s="8"/>
      <c r="AGG83" s="8"/>
      <c r="AGH83" s="8"/>
      <c r="AGI83" s="8"/>
      <c r="AGJ83" s="8"/>
      <c r="AGK83" s="8"/>
      <c r="AGL83" s="8"/>
      <c r="AGM83" s="8"/>
      <c r="AGN83" s="8"/>
      <c r="AGO83" s="8"/>
      <c r="AGP83" s="8"/>
      <c r="AGQ83" s="8"/>
      <c r="AGR83" s="8"/>
      <c r="AGS83" s="8"/>
      <c r="AGT83" s="8"/>
      <c r="AGU83" s="8"/>
      <c r="AGV83" s="8"/>
      <c r="AGW83" s="8"/>
      <c r="AGX83" s="8"/>
      <c r="AGY83" s="8"/>
      <c r="AGZ83" s="8"/>
      <c r="AHA83" s="8"/>
      <c r="AHB83" s="8"/>
      <c r="AHC83" s="8"/>
      <c r="AHD83" s="8"/>
      <c r="AHE83" s="8"/>
      <c r="AHF83" s="8"/>
      <c r="AHG83" s="8"/>
      <c r="AHH83" s="8"/>
      <c r="AHI83" s="8"/>
      <c r="AHJ83" s="8"/>
      <c r="AHK83" s="8"/>
      <c r="AHL83" s="8"/>
      <c r="AHM83" s="8"/>
      <c r="AHN83" s="8"/>
      <c r="AHO83" s="8"/>
      <c r="AHP83" s="8"/>
      <c r="AHQ83" s="8"/>
      <c r="AHR83" s="8"/>
      <c r="AHS83" s="8"/>
      <c r="AHT83" s="8"/>
      <c r="AHU83" s="8"/>
      <c r="AHV83" s="8"/>
      <c r="AHW83" s="8"/>
      <c r="AHX83" s="8"/>
      <c r="AHY83" s="8"/>
      <c r="AHZ83" s="8"/>
      <c r="AIA83" s="8"/>
      <c r="AIB83" s="8"/>
      <c r="AIC83" s="8"/>
      <c r="AID83" s="8"/>
      <c r="AIE83" s="8"/>
      <c r="AIF83" s="8"/>
      <c r="AIG83" s="8"/>
      <c r="AIH83" s="8"/>
      <c r="AII83" s="8"/>
      <c r="AIJ83" s="8"/>
      <c r="AIK83" s="8"/>
      <c r="AIL83" s="8"/>
      <c r="AIM83" s="8"/>
      <c r="AIN83" s="8"/>
      <c r="AIO83" s="8"/>
      <c r="AIP83" s="8"/>
      <c r="AIQ83" s="8"/>
      <c r="AIR83" s="8"/>
      <c r="AIS83" s="8"/>
      <c r="AIT83" s="8"/>
      <c r="AIU83" s="8"/>
      <c r="AIV83" s="8"/>
      <c r="AIW83" s="8"/>
      <c r="AIX83" s="8"/>
      <c r="AIY83" s="8"/>
      <c r="AIZ83" s="8"/>
      <c r="AJA83" s="8"/>
      <c r="AJB83" s="8"/>
      <c r="AJC83" s="8"/>
      <c r="AJD83" s="8"/>
      <c r="AJE83" s="8"/>
      <c r="AJF83" s="8"/>
      <c r="AJG83" s="8"/>
      <c r="AJH83" s="8"/>
      <c r="AJI83" s="8"/>
      <c r="AJJ83" s="8"/>
      <c r="AJK83" s="8"/>
      <c r="AJL83" s="8"/>
      <c r="AJM83" s="8"/>
      <c r="AJN83" s="8"/>
      <c r="AJO83" s="8"/>
      <c r="AJP83" s="8"/>
      <c r="AJQ83" s="8"/>
      <c r="AJR83" s="8"/>
      <c r="AJS83" s="8"/>
      <c r="AJT83" s="8"/>
      <c r="AJU83" s="8"/>
      <c r="AJV83" s="8"/>
      <c r="AJW83" s="8"/>
      <c r="AJX83" s="8"/>
      <c r="AJY83" s="8"/>
      <c r="AJZ83" s="8"/>
      <c r="AKA83" s="8"/>
      <c r="AKB83" s="8"/>
      <c r="AKC83" s="8"/>
      <c r="AKD83" s="8"/>
      <c r="AKE83" s="8"/>
      <c r="AKF83" s="8"/>
      <c r="AKG83" s="8"/>
      <c r="AKH83" s="8"/>
      <c r="AKI83" s="8"/>
      <c r="AKJ83" s="8"/>
      <c r="AKK83" s="8"/>
      <c r="AKL83" s="8"/>
      <c r="AKM83" s="8"/>
      <c r="AKN83" s="8"/>
      <c r="AKO83" s="8"/>
      <c r="AKP83" s="8"/>
      <c r="AKQ83" s="8"/>
      <c r="AKR83" s="8"/>
      <c r="AKS83" s="8"/>
      <c r="AKT83" s="8"/>
      <c r="AKU83" s="8"/>
      <c r="AKV83" s="8"/>
      <c r="AKW83" s="8"/>
      <c r="AKX83" s="8"/>
      <c r="AKY83" s="8"/>
      <c r="AKZ83" s="8"/>
      <c r="ALA83" s="8"/>
      <c r="ALB83" s="8"/>
      <c r="ALC83" s="8"/>
      <c r="ALD83" s="8"/>
      <c r="ALE83" s="8"/>
      <c r="ALF83" s="8"/>
      <c r="ALG83" s="8"/>
      <c r="ALH83" s="8"/>
      <c r="ALI83" s="8"/>
      <c r="ALJ83" s="8"/>
      <c r="ALK83" s="8"/>
      <c r="ALL83" s="8"/>
      <c r="ALM83" s="8"/>
      <c r="ALN83" s="8"/>
      <c r="ALO83" s="8"/>
      <c r="ALP83" s="8"/>
      <c r="ALQ83" s="8"/>
      <c r="ALR83" s="8"/>
      <c r="ALS83" s="8"/>
      <c r="ALT83" s="8"/>
      <c r="ALU83" s="8"/>
      <c r="ALV83" s="8"/>
      <c r="ALW83" s="8"/>
      <c r="ALX83" s="8"/>
      <c r="ALY83" s="8"/>
      <c r="ALZ83" s="8"/>
      <c r="AMA83" s="8"/>
      <c r="AMB83" s="8"/>
      <c r="AMC83" s="8"/>
      <c r="AMD83" s="8"/>
      <c r="AME83" s="8"/>
      <c r="AMF83" s="8"/>
      <c r="AMG83" s="8"/>
      <c r="AMH83" s="8"/>
      <c r="AMI83" s="8"/>
      <c r="AMJ83" s="8"/>
      <c r="AMK83" s="8"/>
      <c r="AML83" s="8"/>
      <c r="AMM83" s="8"/>
      <c r="AMN83" s="8"/>
      <c r="AMO83" s="8"/>
      <c r="AMP83" s="8"/>
      <c r="AMQ83" s="8"/>
      <c r="AMR83" s="8"/>
      <c r="AMS83" s="8"/>
      <c r="AMT83" s="8"/>
      <c r="AMU83" s="8"/>
      <c r="AMV83" s="8"/>
      <c r="AMW83" s="8"/>
      <c r="AMX83" s="8"/>
      <c r="AMY83" s="8"/>
      <c r="AMZ83" s="8"/>
      <c r="ANA83" s="8"/>
      <c r="ANB83" s="8"/>
      <c r="ANC83" s="8"/>
      <c r="AND83" s="8"/>
      <c r="ANE83" s="8"/>
      <c r="ANF83" s="8"/>
      <c r="ANG83" s="8"/>
      <c r="ANH83" s="8"/>
      <c r="ANI83" s="8"/>
      <c r="ANJ83" s="8"/>
      <c r="ANK83" s="8"/>
      <c r="ANL83" s="8"/>
      <c r="ANM83" s="8"/>
      <c r="ANN83" s="8"/>
      <c r="ANO83" s="8"/>
      <c r="ANP83" s="8"/>
      <c r="ANQ83" s="8"/>
      <c r="ANR83" s="8"/>
      <c r="ANS83" s="8"/>
      <c r="ANT83" s="8"/>
      <c r="ANU83" s="8"/>
      <c r="ANV83" s="8"/>
      <c r="ANW83" s="8"/>
      <c r="ANX83" s="8"/>
      <c r="ANY83" s="8"/>
      <c r="ANZ83" s="8"/>
      <c r="AOA83" s="8"/>
      <c r="AOB83" s="8"/>
      <c r="AOC83" s="8"/>
      <c r="AOD83" s="8"/>
      <c r="AOE83" s="8"/>
      <c r="AOF83" s="8"/>
      <c r="AOG83" s="8"/>
      <c r="AOH83" s="8"/>
      <c r="AOI83" s="8"/>
      <c r="AOJ83" s="8"/>
      <c r="AOK83" s="8"/>
      <c r="AOL83" s="8"/>
      <c r="AOM83" s="8"/>
      <c r="AON83" s="8"/>
      <c r="AOO83" s="8"/>
      <c r="AOP83" s="8"/>
      <c r="AOQ83" s="8"/>
      <c r="AOR83" s="8"/>
      <c r="AOS83" s="8"/>
      <c r="AOT83" s="8"/>
      <c r="AOU83" s="8"/>
      <c r="AOV83" s="8"/>
      <c r="AOW83" s="8"/>
      <c r="AOX83" s="8"/>
      <c r="AOY83" s="8"/>
      <c r="AOZ83" s="8"/>
      <c r="APA83" s="8"/>
      <c r="APB83" s="8"/>
      <c r="APC83" s="8"/>
      <c r="APD83" s="8"/>
      <c r="APE83" s="8"/>
      <c r="APF83" s="8"/>
      <c r="APG83" s="8"/>
      <c r="APH83" s="8"/>
      <c r="API83" s="8"/>
      <c r="APJ83" s="8"/>
      <c r="APK83" s="8"/>
      <c r="APL83" s="8"/>
      <c r="APM83" s="8"/>
      <c r="APN83" s="8"/>
      <c r="APO83" s="8"/>
      <c r="APP83" s="8"/>
      <c r="APQ83" s="8"/>
      <c r="APR83" s="8"/>
      <c r="APS83" s="8"/>
      <c r="APT83" s="8"/>
      <c r="APU83" s="8"/>
      <c r="APV83" s="8"/>
      <c r="APW83" s="8"/>
      <c r="APX83" s="8"/>
      <c r="APY83" s="8"/>
      <c r="APZ83" s="8"/>
      <c r="AQA83" s="8"/>
      <c r="AQB83" s="8"/>
      <c r="AQC83" s="8"/>
      <c r="AQD83" s="8"/>
      <c r="AQE83" s="8"/>
      <c r="AQF83" s="8"/>
      <c r="AQG83" s="8"/>
      <c r="AQH83" s="8"/>
      <c r="AQI83" s="8"/>
      <c r="AQJ83" s="8"/>
      <c r="AQK83" s="8"/>
      <c r="AQL83" s="8"/>
      <c r="AQM83" s="8"/>
      <c r="AQN83" s="8"/>
      <c r="AQO83" s="8"/>
      <c r="AQP83" s="8"/>
      <c r="AQQ83" s="8"/>
      <c r="AQR83" s="8"/>
      <c r="AQS83" s="8"/>
      <c r="AQT83" s="8"/>
      <c r="AQU83" s="8"/>
      <c r="AQV83" s="8"/>
      <c r="AQW83" s="8"/>
      <c r="AQX83" s="8"/>
      <c r="AQY83" s="8"/>
      <c r="AQZ83" s="8"/>
      <c r="ARA83" s="8"/>
      <c r="ARB83" s="8"/>
      <c r="ARC83" s="8"/>
      <c r="ARD83" s="8"/>
      <c r="ARE83" s="8"/>
      <c r="ARF83" s="8"/>
      <c r="ARG83" s="8"/>
      <c r="ARH83" s="8"/>
      <c r="ARI83" s="8"/>
      <c r="ARJ83" s="8"/>
      <c r="ARK83" s="8"/>
      <c r="ARL83" s="8"/>
      <c r="ARM83" s="8"/>
      <c r="ARN83" s="8"/>
      <c r="ARO83" s="8"/>
      <c r="ARP83" s="8"/>
      <c r="ARQ83" s="8"/>
      <c r="ARR83" s="8"/>
      <c r="ARS83" s="8"/>
      <c r="ART83" s="8"/>
      <c r="ARU83" s="8"/>
      <c r="ARV83" s="8"/>
      <c r="ARW83" s="8"/>
      <c r="ARX83" s="8"/>
      <c r="ARY83" s="8"/>
      <c r="ARZ83" s="8"/>
      <c r="ASA83" s="8"/>
      <c r="ASB83" s="8"/>
      <c r="ASC83" s="8"/>
      <c r="ASD83" s="8"/>
      <c r="ASE83" s="8"/>
      <c r="ASF83" s="8"/>
      <c r="ASG83" s="8"/>
      <c r="ASH83" s="8"/>
      <c r="ASI83" s="8"/>
      <c r="ASJ83" s="8"/>
      <c r="ASK83" s="8"/>
      <c r="ASL83" s="8"/>
      <c r="ASM83" s="8"/>
      <c r="ASN83" s="8"/>
      <c r="ASO83" s="8"/>
      <c r="ASP83" s="8"/>
      <c r="ASQ83" s="8"/>
      <c r="ASR83" s="8"/>
      <c r="ASS83" s="8"/>
      <c r="AST83" s="8"/>
      <c r="ASU83" s="8"/>
      <c r="ASV83" s="8"/>
      <c r="ASW83" s="8"/>
      <c r="ASX83" s="8"/>
      <c r="ASY83" s="8"/>
      <c r="ASZ83" s="8"/>
      <c r="ATA83" s="8"/>
      <c r="ATB83" s="8"/>
      <c r="ATC83" s="8"/>
      <c r="ATD83" s="8"/>
      <c r="ATE83" s="8"/>
      <c r="ATF83" s="8"/>
      <c r="ATG83" s="8"/>
      <c r="ATH83" s="8"/>
      <c r="ATI83" s="8"/>
      <c r="ATJ83" s="8"/>
      <c r="ATK83" s="8"/>
      <c r="ATL83" s="8"/>
      <c r="ATM83" s="8"/>
      <c r="ATN83" s="8"/>
      <c r="ATO83" s="8"/>
      <c r="ATP83" s="8"/>
      <c r="ATQ83" s="8"/>
      <c r="ATR83" s="8"/>
      <c r="ATS83" s="8"/>
      <c r="ATT83" s="8"/>
      <c r="ATU83" s="8"/>
      <c r="ATV83" s="8"/>
      <c r="ATW83" s="8"/>
      <c r="ATX83" s="8"/>
      <c r="ATY83" s="8"/>
      <c r="ATZ83" s="8"/>
      <c r="AUA83" s="8"/>
      <c r="AUB83" s="8"/>
      <c r="AUC83" s="8"/>
      <c r="AUD83" s="8"/>
      <c r="AUE83" s="8"/>
      <c r="AUF83" s="8"/>
      <c r="AUG83" s="8"/>
      <c r="AUH83" s="8"/>
      <c r="AUI83" s="8"/>
      <c r="AUJ83" s="8"/>
      <c r="AUK83" s="8"/>
      <c r="AUL83" s="8"/>
      <c r="AUM83" s="8"/>
      <c r="AUN83" s="8"/>
      <c r="AUO83" s="8"/>
      <c r="AUP83" s="8"/>
      <c r="AUQ83" s="8"/>
      <c r="AUR83" s="8"/>
      <c r="AUS83" s="8"/>
      <c r="AUT83" s="8"/>
      <c r="AUU83" s="8"/>
      <c r="AUV83" s="8"/>
      <c r="AUW83" s="8"/>
      <c r="AUX83" s="8"/>
      <c r="AUY83" s="8"/>
      <c r="AUZ83" s="8"/>
      <c r="AVA83" s="8"/>
      <c r="AVB83" s="8"/>
      <c r="AVC83" s="8"/>
      <c r="AVD83" s="8"/>
      <c r="AVE83" s="8"/>
      <c r="AVF83" s="8"/>
      <c r="AVG83" s="8"/>
      <c r="AVH83" s="8"/>
      <c r="AVI83" s="8"/>
      <c r="AVJ83" s="8"/>
      <c r="AVK83" s="8"/>
      <c r="AVL83" s="8"/>
      <c r="AVM83" s="8"/>
      <c r="AVN83" s="8"/>
      <c r="AVO83" s="8"/>
      <c r="AVP83" s="8"/>
      <c r="AVQ83" s="8"/>
      <c r="AVR83" s="8"/>
      <c r="AVS83" s="8"/>
      <c r="AVT83" s="8"/>
      <c r="AVU83" s="8"/>
      <c r="AVV83" s="8"/>
      <c r="AVW83" s="8"/>
      <c r="AVX83" s="8"/>
      <c r="AVY83" s="8"/>
      <c r="AVZ83" s="8"/>
      <c r="AWA83" s="8"/>
      <c r="AWB83" s="8"/>
      <c r="AWC83" s="8"/>
      <c r="AWD83" s="8"/>
      <c r="AWE83" s="8"/>
      <c r="AWF83" s="8"/>
      <c r="AWG83" s="8"/>
      <c r="AWH83" s="8"/>
      <c r="AWI83" s="8"/>
      <c r="AWJ83" s="8"/>
      <c r="AWK83" s="8"/>
      <c r="AWL83" s="8"/>
      <c r="AWM83" s="8"/>
      <c r="AWN83" s="8"/>
      <c r="AWO83" s="8"/>
      <c r="AWP83" s="8"/>
      <c r="AWQ83" s="8"/>
      <c r="AWR83" s="8"/>
      <c r="AWS83" s="8"/>
      <c r="AWT83" s="8"/>
      <c r="AWU83" s="8"/>
      <c r="AWV83" s="8"/>
      <c r="AWW83" s="8"/>
      <c r="AWX83" s="8"/>
      <c r="AWY83" s="8"/>
      <c r="AWZ83" s="8"/>
      <c r="AXA83" s="8"/>
      <c r="AXB83" s="8"/>
      <c r="AXC83" s="8"/>
      <c r="AXD83" s="8"/>
      <c r="AXE83" s="8"/>
      <c r="AXF83" s="8"/>
      <c r="AXG83" s="8"/>
      <c r="AXH83" s="8"/>
      <c r="AXI83" s="8"/>
      <c r="AXJ83" s="8"/>
      <c r="AXK83" s="8"/>
      <c r="AXL83" s="8"/>
      <c r="AXM83" s="8"/>
      <c r="AXN83" s="8"/>
      <c r="AXO83" s="8"/>
      <c r="AXP83" s="8"/>
      <c r="AXQ83" s="8"/>
      <c r="AXR83" s="8"/>
      <c r="AXS83" s="8"/>
      <c r="AXT83" s="8"/>
      <c r="AXU83" s="8"/>
      <c r="AXV83" s="8"/>
      <c r="AXW83" s="8"/>
      <c r="AXX83" s="8"/>
      <c r="AXY83" s="8"/>
      <c r="AXZ83" s="8"/>
      <c r="AYA83" s="8"/>
      <c r="AYB83" s="8"/>
      <c r="AYC83" s="8"/>
      <c r="AYD83" s="8"/>
      <c r="AYE83" s="8"/>
      <c r="AYF83" s="8"/>
      <c r="AYG83" s="8"/>
      <c r="AYH83" s="8"/>
      <c r="AYI83" s="8"/>
      <c r="AYJ83" s="8"/>
      <c r="AYK83" s="8"/>
      <c r="AYL83" s="8"/>
      <c r="AYM83" s="8"/>
      <c r="AYN83" s="8"/>
      <c r="AYO83" s="8"/>
      <c r="AYP83" s="8"/>
      <c r="AYQ83" s="8"/>
      <c r="AYR83" s="8"/>
      <c r="AYS83" s="8"/>
      <c r="AYT83" s="8"/>
      <c r="AYU83" s="8"/>
      <c r="AYV83" s="8"/>
      <c r="AYW83" s="8"/>
      <c r="AYX83" s="8"/>
      <c r="AYY83" s="8"/>
      <c r="AYZ83" s="8"/>
      <c r="AZA83" s="8"/>
      <c r="AZB83" s="8"/>
      <c r="AZC83" s="8"/>
      <c r="AZD83" s="8"/>
      <c r="AZE83" s="8"/>
      <c r="AZF83" s="8"/>
      <c r="AZG83" s="8"/>
      <c r="AZH83" s="8"/>
      <c r="AZI83" s="8"/>
      <c r="AZJ83" s="8"/>
      <c r="AZK83" s="8"/>
      <c r="AZL83" s="8"/>
      <c r="AZM83" s="8"/>
      <c r="AZN83" s="8"/>
      <c r="AZO83" s="8"/>
      <c r="AZP83" s="8"/>
      <c r="AZQ83" s="8"/>
      <c r="AZR83" s="8"/>
      <c r="AZS83" s="8"/>
      <c r="AZT83" s="8"/>
      <c r="AZU83" s="8"/>
      <c r="AZV83" s="8"/>
      <c r="AZW83" s="8"/>
      <c r="AZX83" s="8"/>
      <c r="AZY83" s="8"/>
      <c r="AZZ83" s="8"/>
      <c r="BAA83" s="8"/>
      <c r="BAB83" s="8"/>
      <c r="BAC83" s="8"/>
      <c r="BAD83" s="8"/>
      <c r="BAE83" s="8"/>
      <c r="BAF83" s="8"/>
      <c r="BAG83" s="8"/>
      <c r="BAH83" s="8"/>
      <c r="BAI83" s="8"/>
      <c r="BAJ83" s="8"/>
      <c r="BAK83" s="8"/>
      <c r="BAL83" s="8"/>
      <c r="BAM83" s="8"/>
      <c r="BAN83" s="8"/>
      <c r="BAO83" s="8"/>
      <c r="BAP83" s="8"/>
      <c r="BAQ83" s="8"/>
      <c r="BAR83" s="8"/>
      <c r="BAS83" s="8"/>
      <c r="BAT83" s="8"/>
      <c r="BAU83" s="8"/>
      <c r="BAV83" s="8"/>
      <c r="BAW83" s="8"/>
      <c r="BAX83" s="8"/>
      <c r="BAY83" s="8"/>
      <c r="BAZ83" s="8"/>
      <c r="BBA83" s="8"/>
      <c r="BBB83" s="8"/>
      <c r="BBC83" s="8"/>
      <c r="BBD83" s="8"/>
      <c r="BBE83" s="8"/>
      <c r="BBF83" s="8"/>
      <c r="BBG83" s="8"/>
      <c r="BBH83" s="8"/>
      <c r="BBI83" s="8"/>
      <c r="BBJ83" s="8"/>
      <c r="BBK83" s="8"/>
      <c r="BBL83" s="8"/>
      <c r="BBM83" s="8"/>
      <c r="BBN83" s="8"/>
      <c r="BBO83" s="8"/>
      <c r="BBP83" s="8"/>
      <c r="BBQ83" s="8"/>
      <c r="BBR83" s="8"/>
      <c r="BBS83" s="8"/>
      <c r="BBT83" s="8"/>
      <c r="BBU83" s="8"/>
      <c r="BBV83" s="8"/>
      <c r="BBW83" s="8"/>
      <c r="BBX83" s="8"/>
      <c r="BBY83" s="8"/>
      <c r="BBZ83" s="8"/>
      <c r="BCA83" s="8"/>
      <c r="BCB83" s="8"/>
      <c r="BCC83" s="8"/>
      <c r="BCD83" s="8"/>
      <c r="BCE83" s="8"/>
      <c r="BCF83" s="8"/>
      <c r="BCG83" s="8"/>
      <c r="BCH83" s="8"/>
      <c r="BCI83" s="8"/>
      <c r="BCJ83" s="8"/>
      <c r="BCK83" s="8"/>
      <c r="BCL83" s="8"/>
      <c r="BCM83" s="8"/>
      <c r="BCN83" s="8"/>
      <c r="BCO83" s="8"/>
      <c r="BCP83" s="8"/>
      <c r="BCQ83" s="8"/>
      <c r="BCR83" s="8"/>
      <c r="BCS83" s="8"/>
      <c r="BCT83" s="8"/>
      <c r="BCU83" s="8"/>
      <c r="BCV83" s="8"/>
      <c r="BCW83" s="8"/>
      <c r="BCX83" s="8"/>
      <c r="BCY83" s="8"/>
      <c r="BCZ83" s="8"/>
      <c r="BDA83" s="8"/>
      <c r="BDB83" s="8"/>
      <c r="BDC83" s="8"/>
      <c r="BDD83" s="8"/>
      <c r="BDE83" s="8"/>
      <c r="BDF83" s="8"/>
      <c r="BDG83" s="8"/>
      <c r="BDH83" s="8"/>
      <c r="BDI83" s="8"/>
      <c r="BDJ83" s="8"/>
      <c r="BDK83" s="8"/>
      <c r="BDL83" s="8"/>
      <c r="BDM83" s="8"/>
      <c r="BDN83" s="8"/>
      <c r="BDO83" s="8"/>
      <c r="BDP83" s="8"/>
      <c r="BDQ83" s="8"/>
      <c r="BDR83" s="8"/>
      <c r="BDS83" s="8"/>
      <c r="BDT83" s="8"/>
      <c r="BDU83" s="8"/>
      <c r="BDV83" s="8"/>
      <c r="BDW83" s="8"/>
      <c r="BDX83" s="8"/>
      <c r="BDY83" s="8"/>
      <c r="BDZ83" s="8"/>
      <c r="BEA83" s="8"/>
      <c r="BEB83" s="8"/>
      <c r="BEC83" s="8"/>
      <c r="BED83" s="8"/>
      <c r="BEE83" s="8"/>
      <c r="BEF83" s="8"/>
      <c r="BEG83" s="8"/>
      <c r="BEH83" s="8"/>
      <c r="BEI83" s="8"/>
      <c r="BEJ83" s="8"/>
      <c r="BEK83" s="8"/>
      <c r="BEL83" s="8"/>
      <c r="BEM83" s="8"/>
      <c r="BEN83" s="8"/>
      <c r="BEO83" s="8"/>
      <c r="BEP83" s="8"/>
      <c r="BEQ83" s="8"/>
      <c r="BER83" s="8"/>
      <c r="BES83" s="8"/>
      <c r="BET83" s="8"/>
      <c r="BEU83" s="8"/>
      <c r="BEV83" s="8"/>
      <c r="BEW83" s="8"/>
      <c r="BEX83" s="8"/>
      <c r="BEY83" s="8"/>
      <c r="BEZ83" s="8"/>
      <c r="BFA83" s="8"/>
      <c r="BFB83" s="8"/>
      <c r="BFC83" s="8"/>
      <c r="BFD83" s="8"/>
      <c r="BFE83" s="8"/>
      <c r="BFF83" s="8"/>
      <c r="BFG83" s="8"/>
      <c r="BFH83" s="8"/>
      <c r="BFI83" s="8"/>
      <c r="BFJ83" s="8"/>
      <c r="BFK83" s="8"/>
      <c r="BFL83" s="8"/>
      <c r="BFM83" s="8"/>
      <c r="BFN83" s="8"/>
      <c r="BFO83" s="8"/>
      <c r="BFP83" s="8"/>
      <c r="BFQ83" s="8"/>
      <c r="BFR83" s="8"/>
      <c r="BFS83" s="8"/>
      <c r="BFT83" s="8"/>
      <c r="BFU83" s="8"/>
      <c r="BFV83" s="8"/>
      <c r="BFW83" s="8"/>
      <c r="BFX83" s="8"/>
      <c r="BFY83" s="8"/>
      <c r="BFZ83" s="8"/>
      <c r="BGA83" s="8"/>
      <c r="BGB83" s="8"/>
      <c r="BGC83" s="8"/>
      <c r="BGD83" s="8"/>
      <c r="BGE83" s="8"/>
      <c r="BGF83" s="8"/>
      <c r="BGG83" s="8"/>
      <c r="BGH83" s="8"/>
      <c r="BGI83" s="8"/>
      <c r="BGJ83" s="8"/>
      <c r="BGK83" s="8"/>
      <c r="BGL83" s="8"/>
      <c r="BGM83" s="8"/>
      <c r="BGN83" s="8"/>
      <c r="BGO83" s="8"/>
      <c r="BGP83" s="8"/>
      <c r="BGQ83" s="8"/>
      <c r="BGR83" s="8"/>
      <c r="BGS83" s="8"/>
      <c r="BGT83" s="8"/>
      <c r="BGU83" s="8"/>
      <c r="BGV83" s="8"/>
      <c r="BGW83" s="8"/>
      <c r="BGX83" s="8"/>
      <c r="BGY83" s="8"/>
      <c r="BGZ83" s="8"/>
      <c r="BHA83" s="8"/>
      <c r="BHB83" s="8"/>
      <c r="BHC83" s="8"/>
      <c r="BHD83" s="8"/>
      <c r="BHE83" s="8"/>
      <c r="BHF83" s="8"/>
      <c r="BHG83" s="8"/>
      <c r="BHH83" s="8"/>
      <c r="BHI83" s="8"/>
      <c r="BHJ83" s="8"/>
      <c r="BHK83" s="8"/>
      <c r="BHL83" s="8"/>
      <c r="BHM83" s="8"/>
      <c r="BHN83" s="8"/>
      <c r="BHO83" s="8"/>
      <c r="BHP83" s="8"/>
      <c r="BHQ83" s="8"/>
      <c r="BHR83" s="8"/>
      <c r="BHS83" s="8"/>
      <c r="BHT83" s="8"/>
      <c r="BHU83" s="8"/>
      <c r="BHV83" s="8"/>
      <c r="BHW83" s="8"/>
      <c r="BHX83" s="8"/>
      <c r="BHY83" s="8"/>
      <c r="BHZ83" s="8"/>
      <c r="BIA83" s="8"/>
      <c r="BIB83" s="8"/>
      <c r="BIC83" s="8"/>
      <c r="BID83" s="8"/>
      <c r="BIE83" s="8"/>
      <c r="BIF83" s="8"/>
      <c r="BIG83" s="8"/>
      <c r="BIH83" s="8"/>
      <c r="BII83" s="8"/>
      <c r="BIJ83" s="8"/>
      <c r="BIK83" s="8"/>
      <c r="BIL83" s="8"/>
      <c r="BIM83" s="8"/>
      <c r="BIN83" s="8"/>
      <c r="BIO83" s="8"/>
      <c r="BIP83" s="8"/>
      <c r="BIQ83" s="8"/>
      <c r="BIR83" s="8"/>
      <c r="BIS83" s="8"/>
      <c r="BIT83" s="8"/>
      <c r="BIU83" s="8"/>
      <c r="BIV83" s="8"/>
      <c r="BIW83" s="8"/>
      <c r="BIX83" s="8"/>
      <c r="BIY83" s="8"/>
      <c r="BIZ83" s="8"/>
      <c r="BJA83" s="8"/>
      <c r="BJB83" s="8"/>
      <c r="BJC83" s="8"/>
      <c r="BJD83" s="8"/>
      <c r="BJE83" s="8"/>
      <c r="BJF83" s="8"/>
      <c r="BJG83" s="8"/>
      <c r="BJH83" s="8"/>
      <c r="BJI83" s="8"/>
      <c r="BJJ83" s="8"/>
      <c r="BJK83" s="8"/>
      <c r="BJL83" s="8"/>
      <c r="BJM83" s="8"/>
      <c r="BJN83" s="8"/>
      <c r="BJO83" s="8"/>
      <c r="BJP83" s="8"/>
      <c r="BJQ83" s="8"/>
      <c r="BJR83" s="8"/>
      <c r="BJS83" s="8"/>
      <c r="BJT83" s="8"/>
      <c r="BJU83" s="8"/>
      <c r="BJV83" s="8"/>
      <c r="BJW83" s="8"/>
      <c r="BJX83" s="8"/>
      <c r="BJY83" s="8"/>
      <c r="BJZ83" s="8"/>
      <c r="BKA83" s="8"/>
      <c r="BKB83" s="8"/>
      <c r="BKC83" s="8"/>
      <c r="BKD83" s="8"/>
      <c r="BKE83" s="8"/>
      <c r="BKF83" s="8"/>
      <c r="BKG83" s="8"/>
      <c r="BKH83" s="8"/>
      <c r="BKI83" s="8"/>
      <c r="BKJ83" s="8"/>
      <c r="BKK83" s="8"/>
      <c r="BKL83" s="8"/>
      <c r="BKM83" s="8"/>
      <c r="BKN83" s="8"/>
      <c r="BKO83" s="8"/>
      <c r="BKP83" s="8"/>
      <c r="BKQ83" s="8"/>
      <c r="BKR83" s="8"/>
      <c r="BKS83" s="8"/>
      <c r="BKT83" s="8"/>
      <c r="BKU83" s="8"/>
      <c r="BKV83" s="8"/>
      <c r="BKW83" s="8"/>
      <c r="BKX83" s="8"/>
      <c r="BKY83" s="8"/>
      <c r="BKZ83" s="8"/>
      <c r="BLA83" s="8"/>
      <c r="BLB83" s="8"/>
      <c r="BLC83" s="8"/>
      <c r="BLD83" s="8"/>
      <c r="BLE83" s="8"/>
      <c r="BLF83" s="8"/>
      <c r="BLG83" s="8"/>
      <c r="BLH83" s="8"/>
      <c r="BLI83" s="8"/>
      <c r="BLJ83" s="8"/>
      <c r="BLK83" s="8"/>
      <c r="BLL83" s="8"/>
      <c r="BLM83" s="8"/>
      <c r="BLN83" s="8"/>
      <c r="BLO83" s="8"/>
      <c r="BLP83" s="8"/>
      <c r="BLQ83" s="8"/>
      <c r="BLR83" s="8"/>
      <c r="BLS83" s="8"/>
      <c r="BLT83" s="8"/>
      <c r="BLU83" s="8"/>
      <c r="BLV83" s="8"/>
      <c r="BLW83" s="8"/>
      <c r="BLX83" s="8"/>
      <c r="BLY83" s="8"/>
      <c r="BLZ83" s="8"/>
      <c r="BMA83" s="8"/>
      <c r="BMB83" s="8"/>
      <c r="BMC83" s="8"/>
      <c r="BMD83" s="8"/>
      <c r="BME83" s="8"/>
      <c r="BMF83" s="8"/>
      <c r="BMG83" s="8"/>
      <c r="BMH83" s="8"/>
      <c r="BMI83" s="8"/>
      <c r="BMJ83" s="8"/>
      <c r="BMK83" s="8"/>
      <c r="BML83" s="8"/>
      <c r="BMM83" s="8"/>
      <c r="BMN83" s="8"/>
      <c r="BMO83" s="8"/>
      <c r="BMP83" s="8"/>
      <c r="BMQ83" s="8"/>
      <c r="BMR83" s="8"/>
      <c r="BMS83" s="8"/>
      <c r="BMT83" s="8"/>
      <c r="BMU83" s="8"/>
      <c r="BMV83" s="8"/>
      <c r="BMW83" s="8"/>
      <c r="BMX83" s="8"/>
      <c r="BMY83" s="8"/>
      <c r="BMZ83" s="8"/>
      <c r="BNA83" s="8"/>
      <c r="BNB83" s="8"/>
      <c r="BNC83" s="8"/>
      <c r="BND83" s="8"/>
      <c r="BNE83" s="8"/>
      <c r="BNF83" s="8"/>
      <c r="BNG83" s="8"/>
      <c r="BNH83" s="8"/>
      <c r="BNI83" s="8"/>
      <c r="BNJ83" s="8"/>
      <c r="BNK83" s="8"/>
      <c r="BNL83" s="8"/>
      <c r="BNM83" s="8"/>
      <c r="BNN83" s="8"/>
      <c r="BNO83" s="8"/>
      <c r="BNP83" s="8"/>
      <c r="BNQ83" s="8"/>
      <c r="BNR83" s="8"/>
      <c r="BNS83" s="8"/>
      <c r="BNT83" s="8"/>
      <c r="BNU83" s="8"/>
      <c r="BNV83" s="8"/>
      <c r="BNW83" s="8"/>
      <c r="BNX83" s="8"/>
      <c r="BNY83" s="8"/>
      <c r="BNZ83" s="8"/>
      <c r="BOA83" s="8"/>
      <c r="BOB83" s="8"/>
      <c r="BOC83" s="8"/>
      <c r="BOD83" s="8"/>
      <c r="BOE83" s="8"/>
      <c r="BOF83" s="8"/>
      <c r="BOG83" s="8"/>
      <c r="BOH83" s="8"/>
      <c r="BOI83" s="8"/>
      <c r="BOJ83" s="8"/>
      <c r="BOK83" s="8"/>
      <c r="BOL83" s="8"/>
      <c r="BOM83" s="8"/>
      <c r="BON83" s="8"/>
      <c r="BOO83" s="8"/>
      <c r="BOP83" s="8"/>
      <c r="BOQ83" s="8"/>
      <c r="BOR83" s="8"/>
      <c r="BOS83" s="8"/>
      <c r="BOT83" s="8"/>
      <c r="BOU83" s="8"/>
      <c r="BOV83" s="8"/>
      <c r="BOW83" s="8"/>
      <c r="BOX83" s="8"/>
      <c r="BOY83" s="8"/>
      <c r="BOZ83" s="8"/>
      <c r="BPA83" s="8"/>
      <c r="BPB83" s="8"/>
      <c r="BPC83" s="8"/>
      <c r="BPD83" s="8"/>
      <c r="BPE83" s="8"/>
      <c r="BPF83" s="8"/>
      <c r="BPG83" s="8"/>
      <c r="BPH83" s="8"/>
      <c r="BPI83" s="8"/>
      <c r="BPJ83" s="8"/>
      <c r="BPK83" s="8"/>
      <c r="BPL83" s="8"/>
      <c r="BPM83" s="8"/>
      <c r="BPN83" s="8"/>
      <c r="BPO83" s="8"/>
      <c r="BPP83" s="8"/>
      <c r="BPQ83" s="8"/>
      <c r="BPR83" s="8"/>
      <c r="BPS83" s="8"/>
      <c r="BPT83" s="8"/>
      <c r="BPU83" s="8"/>
      <c r="BPV83" s="8"/>
      <c r="BPW83" s="8"/>
      <c r="BPX83" s="8"/>
      <c r="BPY83" s="8"/>
      <c r="BPZ83" s="8"/>
      <c r="BQA83" s="8"/>
      <c r="BQB83" s="8"/>
      <c r="BQC83" s="8"/>
      <c r="BQD83" s="8"/>
      <c r="BQE83" s="8"/>
      <c r="BQF83" s="8"/>
      <c r="BQG83" s="8"/>
      <c r="BQH83" s="8"/>
      <c r="BQI83" s="8"/>
      <c r="BQJ83" s="8"/>
      <c r="BQK83" s="8"/>
      <c r="BQL83" s="8"/>
      <c r="BQM83" s="8"/>
      <c r="BQN83" s="8"/>
      <c r="BQO83" s="8"/>
      <c r="BQP83" s="8"/>
      <c r="BQQ83" s="8"/>
      <c r="BQR83" s="8"/>
      <c r="BQS83" s="8"/>
      <c r="BQT83" s="8"/>
      <c r="BQU83" s="8"/>
      <c r="BQV83" s="8"/>
      <c r="BQW83" s="8"/>
      <c r="BQX83" s="8"/>
      <c r="BQY83" s="8"/>
      <c r="BQZ83" s="8"/>
      <c r="BRA83" s="8"/>
      <c r="BRB83" s="8"/>
      <c r="BRC83" s="8"/>
      <c r="BRD83" s="8"/>
      <c r="BRE83" s="8"/>
      <c r="BRF83" s="8"/>
      <c r="BRG83" s="8"/>
      <c r="BRH83" s="8"/>
      <c r="BRI83" s="8"/>
      <c r="BRJ83" s="8"/>
      <c r="BRK83" s="8"/>
      <c r="BRL83" s="8"/>
      <c r="BRM83" s="8"/>
      <c r="BRN83" s="8"/>
      <c r="BRO83" s="8"/>
      <c r="BRP83" s="8"/>
      <c r="BRQ83" s="8"/>
      <c r="BRR83" s="8"/>
      <c r="BRS83" s="8"/>
      <c r="BRT83" s="8"/>
      <c r="BRU83" s="8"/>
      <c r="BRV83" s="8"/>
      <c r="BRW83" s="8"/>
      <c r="BRX83" s="8"/>
      <c r="BRY83" s="8"/>
      <c r="BRZ83" s="8"/>
      <c r="BSA83" s="8"/>
      <c r="BSB83" s="8"/>
      <c r="BSC83" s="8"/>
      <c r="BSD83" s="8"/>
      <c r="BSE83" s="8"/>
      <c r="BSF83" s="8"/>
      <c r="BSG83" s="8"/>
      <c r="BSH83" s="8"/>
      <c r="BSI83" s="8"/>
      <c r="BSJ83" s="8"/>
      <c r="BSK83" s="8"/>
      <c r="BSL83" s="8"/>
      <c r="BSM83" s="8"/>
      <c r="BSN83" s="8"/>
      <c r="BSO83" s="8"/>
      <c r="BSP83" s="8"/>
      <c r="BSQ83" s="8"/>
      <c r="BSR83" s="8"/>
      <c r="BSS83" s="8"/>
      <c r="BST83" s="8"/>
      <c r="BSU83" s="8"/>
      <c r="BSV83" s="8"/>
      <c r="BSW83" s="8"/>
      <c r="BSX83" s="8"/>
      <c r="BSY83" s="8"/>
      <c r="BSZ83" s="8"/>
      <c r="BTA83" s="8"/>
      <c r="BTB83" s="8"/>
      <c r="BTC83" s="8"/>
      <c r="BTD83" s="8"/>
      <c r="BTE83" s="8"/>
      <c r="BTF83" s="8"/>
      <c r="BTG83" s="8"/>
      <c r="BTH83" s="8"/>
      <c r="BTI83" s="8"/>
      <c r="BTJ83" s="8"/>
      <c r="BTK83" s="8"/>
      <c r="BTL83" s="8"/>
      <c r="BTM83" s="8"/>
      <c r="BTN83" s="8"/>
      <c r="BTO83" s="8"/>
      <c r="BTP83" s="8"/>
      <c r="BTQ83" s="8"/>
      <c r="BTR83" s="8"/>
      <c r="BTS83" s="8"/>
      <c r="BTT83" s="8"/>
      <c r="BTU83" s="8"/>
      <c r="BTV83" s="8"/>
      <c r="BTW83" s="8"/>
      <c r="BTX83" s="8"/>
      <c r="BTY83" s="8"/>
      <c r="BTZ83" s="8"/>
      <c r="BUA83" s="8"/>
      <c r="BUB83" s="8"/>
      <c r="BUC83" s="8"/>
      <c r="BUD83" s="8"/>
      <c r="BUE83" s="8"/>
      <c r="BUF83" s="8"/>
      <c r="BUG83" s="8"/>
      <c r="BUH83" s="8"/>
      <c r="BUI83" s="8"/>
      <c r="BUJ83" s="8"/>
      <c r="BUK83" s="8"/>
      <c r="BUL83" s="8"/>
      <c r="BUM83" s="8"/>
      <c r="BUN83" s="8"/>
      <c r="BUO83" s="8"/>
      <c r="BUP83" s="8"/>
      <c r="BUQ83" s="8"/>
      <c r="BUR83" s="8"/>
      <c r="BUS83" s="8"/>
      <c r="BUT83" s="8"/>
      <c r="BUU83" s="8"/>
      <c r="BUV83" s="8"/>
      <c r="BUW83" s="8"/>
      <c r="BUX83" s="8"/>
      <c r="BUY83" s="8"/>
      <c r="BUZ83" s="8"/>
      <c r="BVA83" s="8"/>
      <c r="BVB83" s="8"/>
      <c r="BVC83" s="8"/>
      <c r="BVD83" s="8"/>
      <c r="BVE83" s="8"/>
      <c r="BVF83" s="8"/>
      <c r="BVG83" s="8"/>
      <c r="BVH83" s="8"/>
      <c r="BVI83" s="8"/>
      <c r="BVJ83" s="8"/>
      <c r="BVK83" s="8"/>
      <c r="BVL83" s="8"/>
      <c r="BVM83" s="8"/>
      <c r="BVN83" s="8"/>
      <c r="BVO83" s="8"/>
      <c r="BVP83" s="8"/>
      <c r="BVQ83" s="8"/>
      <c r="BVR83" s="8"/>
      <c r="BVS83" s="8"/>
      <c r="BVT83" s="8"/>
      <c r="BVU83" s="8"/>
      <c r="BVV83" s="8"/>
      <c r="BVW83" s="8"/>
      <c r="BVX83" s="8"/>
      <c r="BVY83" s="8"/>
      <c r="BVZ83" s="8"/>
      <c r="BWA83" s="8"/>
      <c r="BWB83" s="8"/>
      <c r="BWC83" s="8"/>
      <c r="BWD83" s="8"/>
      <c r="BWE83" s="8"/>
      <c r="BWF83" s="8"/>
      <c r="BWG83" s="8"/>
      <c r="BWH83" s="8"/>
      <c r="BWI83" s="8"/>
      <c r="BWJ83" s="8"/>
      <c r="BWK83" s="8"/>
      <c r="BWL83" s="8"/>
      <c r="BWM83" s="8"/>
      <c r="BWN83" s="8"/>
      <c r="BWO83" s="8"/>
      <c r="BWP83" s="8"/>
      <c r="BWQ83" s="8"/>
    </row>
    <row r="84" spans="1:1967" s="547" customFormat="1" ht="102" customHeight="1">
      <c r="A84" s="9" t="s">
        <v>10752</v>
      </c>
      <c r="B84" s="100" t="s">
        <v>97</v>
      </c>
      <c r="C84" s="111" t="s">
        <v>826</v>
      </c>
      <c r="D84" s="3" t="s">
        <v>138</v>
      </c>
      <c r="E84" s="3" t="s">
        <v>136</v>
      </c>
      <c r="F84" s="3"/>
      <c r="G84" s="3" t="s">
        <v>385</v>
      </c>
      <c r="H84" s="20">
        <v>0</v>
      </c>
      <c r="I84" s="34">
        <v>470000000</v>
      </c>
      <c r="J84" s="21" t="s">
        <v>1314</v>
      </c>
      <c r="K84" s="19" t="s">
        <v>1929</v>
      </c>
      <c r="L84" s="137" t="s">
        <v>3397</v>
      </c>
      <c r="M84" s="140" t="s">
        <v>383</v>
      </c>
      <c r="N84" s="346" t="s">
        <v>8838</v>
      </c>
      <c r="O84" s="3" t="s">
        <v>1366</v>
      </c>
      <c r="P84" s="7" t="s">
        <v>1336</v>
      </c>
      <c r="Q84" s="3" t="s">
        <v>1335</v>
      </c>
      <c r="R84" s="132">
        <v>10.4</v>
      </c>
      <c r="S84" s="319">
        <v>194500</v>
      </c>
      <c r="T84" s="317">
        <f>R84*S84</f>
        <v>2022800</v>
      </c>
      <c r="U84" s="317">
        <f t="shared" si="0"/>
        <v>2265536</v>
      </c>
      <c r="V84" s="9" t="s">
        <v>1325</v>
      </c>
      <c r="W84" s="147" t="s">
        <v>1394</v>
      </c>
      <c r="X84" s="9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  <c r="EW84" s="8"/>
      <c r="EX84" s="8"/>
      <c r="EY84" s="8"/>
      <c r="EZ84" s="8"/>
      <c r="FA84" s="8"/>
      <c r="FB84" s="8"/>
      <c r="FC84" s="8"/>
      <c r="FD84" s="8"/>
      <c r="FE84" s="8"/>
      <c r="FF84" s="8"/>
      <c r="FG84" s="8"/>
      <c r="FH84" s="8"/>
      <c r="FI84" s="8"/>
      <c r="FJ84" s="8"/>
      <c r="FK84" s="8"/>
      <c r="FL84" s="8"/>
      <c r="FM84" s="8"/>
      <c r="FN84" s="8"/>
      <c r="FO84" s="8"/>
      <c r="FP84" s="8"/>
      <c r="FQ84" s="8"/>
      <c r="FR84" s="8"/>
      <c r="FS84" s="8"/>
      <c r="FT84" s="8"/>
      <c r="FU84" s="8"/>
      <c r="FV84" s="8"/>
      <c r="FW84" s="8"/>
      <c r="FX84" s="8"/>
      <c r="FY84" s="8"/>
      <c r="FZ84" s="8"/>
      <c r="GA84" s="8"/>
      <c r="GB84" s="8"/>
      <c r="GC84" s="8"/>
      <c r="GD84" s="8"/>
      <c r="GE84" s="8"/>
      <c r="GF84" s="8"/>
      <c r="GG84" s="8"/>
      <c r="GH84" s="8"/>
      <c r="GI84" s="8"/>
      <c r="GJ84" s="8"/>
      <c r="GK84" s="8"/>
      <c r="GL84" s="8"/>
      <c r="GM84" s="8"/>
      <c r="GN84" s="8"/>
      <c r="GO84" s="8"/>
      <c r="GP84" s="8"/>
      <c r="GQ84" s="8"/>
      <c r="GR84" s="8"/>
      <c r="GS84" s="8"/>
      <c r="GT84" s="8"/>
      <c r="GU84" s="8"/>
      <c r="GV84" s="8"/>
      <c r="GW84" s="8"/>
      <c r="GX84" s="8"/>
      <c r="GY84" s="8"/>
      <c r="GZ84" s="8"/>
      <c r="HA84" s="8"/>
      <c r="HB84" s="8"/>
      <c r="HC84" s="8"/>
      <c r="HD84" s="8"/>
      <c r="HE84" s="8"/>
      <c r="HF84" s="8"/>
      <c r="HG84" s="8"/>
      <c r="HH84" s="8"/>
      <c r="HI84" s="8"/>
      <c r="HJ84" s="8"/>
      <c r="HK84" s="8"/>
      <c r="HL84" s="8"/>
      <c r="HM84" s="8"/>
      <c r="HN84" s="8"/>
      <c r="HO84" s="8"/>
      <c r="HP84" s="8"/>
      <c r="HQ84" s="8"/>
      <c r="HR84" s="8"/>
      <c r="HS84" s="8"/>
      <c r="HT84" s="8"/>
      <c r="HU84" s="8"/>
      <c r="HV84" s="8"/>
      <c r="HW84" s="8"/>
      <c r="HX84" s="8"/>
      <c r="HY84" s="8"/>
      <c r="HZ84" s="8"/>
      <c r="IA84" s="8"/>
      <c r="IB84" s="8"/>
      <c r="IC84" s="8"/>
      <c r="ID84" s="8"/>
      <c r="IE84" s="8"/>
      <c r="IF84" s="8"/>
      <c r="IG84" s="8"/>
      <c r="IH84" s="8"/>
      <c r="II84" s="8"/>
      <c r="IJ84" s="8"/>
      <c r="IK84" s="8"/>
      <c r="IL84" s="8"/>
      <c r="IM84" s="8"/>
      <c r="IN84" s="8"/>
      <c r="IO84" s="8"/>
      <c r="IP84" s="8"/>
      <c r="IQ84" s="8"/>
      <c r="IR84" s="8"/>
      <c r="IS84" s="8"/>
      <c r="IT84" s="8"/>
      <c r="IU84" s="8"/>
      <c r="IV84" s="8"/>
      <c r="IW84" s="8"/>
      <c r="IX84" s="8"/>
      <c r="IY84" s="8"/>
      <c r="IZ84" s="8"/>
      <c r="JA84" s="8"/>
      <c r="JB84" s="8"/>
      <c r="JC84" s="8"/>
      <c r="JD84" s="8"/>
      <c r="JE84" s="8"/>
      <c r="JF84" s="8"/>
      <c r="JG84" s="8"/>
      <c r="JH84" s="8"/>
      <c r="JI84" s="8"/>
      <c r="JJ84" s="8"/>
      <c r="JK84" s="8"/>
      <c r="JL84" s="8"/>
      <c r="JM84" s="8"/>
      <c r="JN84" s="8"/>
      <c r="JO84" s="8"/>
      <c r="JP84" s="8"/>
      <c r="JQ84" s="8"/>
      <c r="JR84" s="8"/>
      <c r="JS84" s="8"/>
      <c r="JT84" s="8"/>
      <c r="JU84" s="8"/>
      <c r="JV84" s="8"/>
      <c r="JW84" s="8"/>
      <c r="JX84" s="8"/>
      <c r="JY84" s="8"/>
      <c r="JZ84" s="8"/>
      <c r="KA84" s="8"/>
      <c r="KB84" s="8"/>
      <c r="KC84" s="8"/>
      <c r="KD84" s="8"/>
      <c r="KE84" s="8"/>
      <c r="KF84" s="8"/>
      <c r="KG84" s="8"/>
      <c r="KH84" s="8"/>
      <c r="KI84" s="8"/>
      <c r="KJ84" s="8"/>
      <c r="KK84" s="8"/>
      <c r="KL84" s="8"/>
      <c r="KM84" s="8"/>
      <c r="KN84" s="8"/>
      <c r="KO84" s="8"/>
      <c r="KP84" s="8"/>
      <c r="KQ84" s="8"/>
      <c r="KR84" s="8"/>
      <c r="KS84" s="8"/>
      <c r="KT84" s="8"/>
      <c r="KU84" s="8"/>
      <c r="KV84" s="8"/>
      <c r="KW84" s="8"/>
      <c r="KX84" s="8"/>
      <c r="KY84" s="8"/>
      <c r="KZ84" s="8"/>
      <c r="LA84" s="8"/>
      <c r="LB84" s="8"/>
      <c r="LC84" s="8"/>
      <c r="LD84" s="8"/>
      <c r="LE84" s="8"/>
      <c r="LF84" s="8"/>
      <c r="LG84" s="8"/>
      <c r="LH84" s="8"/>
      <c r="LI84" s="8"/>
      <c r="LJ84" s="8"/>
      <c r="LK84" s="8"/>
      <c r="LL84" s="8"/>
      <c r="LM84" s="8"/>
      <c r="LN84" s="8"/>
      <c r="LO84" s="8"/>
      <c r="LP84" s="8"/>
      <c r="LQ84" s="8"/>
      <c r="LR84" s="8"/>
      <c r="LS84" s="8"/>
      <c r="LT84" s="8"/>
      <c r="LU84" s="8"/>
      <c r="LV84" s="8"/>
      <c r="LW84" s="8"/>
      <c r="LX84" s="8"/>
      <c r="LY84" s="8"/>
      <c r="LZ84" s="8"/>
      <c r="MA84" s="8"/>
      <c r="MB84" s="8"/>
      <c r="MC84" s="8"/>
      <c r="MD84" s="8"/>
      <c r="ME84" s="8"/>
      <c r="MF84" s="8"/>
      <c r="MG84" s="8"/>
      <c r="MH84" s="8"/>
      <c r="MI84" s="8"/>
      <c r="MJ84" s="8"/>
      <c r="MK84" s="8"/>
      <c r="ML84" s="8"/>
      <c r="MM84" s="8"/>
      <c r="MN84" s="8"/>
      <c r="MO84" s="8"/>
      <c r="MP84" s="8"/>
      <c r="MQ84" s="8"/>
      <c r="MR84" s="8"/>
      <c r="MS84" s="8"/>
      <c r="MT84" s="8"/>
      <c r="MU84" s="8"/>
      <c r="MV84" s="8"/>
      <c r="MW84" s="8"/>
      <c r="MX84" s="8"/>
      <c r="MY84" s="8"/>
      <c r="MZ84" s="8"/>
      <c r="NA84" s="8"/>
      <c r="NB84" s="8"/>
      <c r="NC84" s="8"/>
      <c r="ND84" s="8"/>
      <c r="NE84" s="8"/>
      <c r="NF84" s="8"/>
      <c r="NG84" s="8"/>
      <c r="NH84" s="8"/>
      <c r="NI84" s="8"/>
      <c r="NJ84" s="8"/>
      <c r="NK84" s="8"/>
      <c r="NL84" s="8"/>
      <c r="NM84" s="8"/>
      <c r="NN84" s="8"/>
      <c r="NO84" s="8"/>
      <c r="NP84" s="8"/>
      <c r="NQ84" s="8"/>
      <c r="NR84" s="8"/>
      <c r="NS84" s="8"/>
      <c r="NT84" s="8"/>
      <c r="NU84" s="8"/>
      <c r="NV84" s="8"/>
      <c r="NW84" s="8"/>
      <c r="NX84" s="8"/>
      <c r="NY84" s="8"/>
      <c r="NZ84" s="8"/>
      <c r="OA84" s="8"/>
      <c r="OB84" s="8"/>
      <c r="OC84" s="8"/>
      <c r="OD84" s="8"/>
      <c r="OE84" s="8"/>
      <c r="OF84" s="8"/>
      <c r="OG84" s="8"/>
      <c r="OH84" s="8"/>
      <c r="OI84" s="8"/>
      <c r="OJ84" s="8"/>
      <c r="OK84" s="8"/>
      <c r="OL84" s="8"/>
      <c r="OM84" s="8"/>
      <c r="ON84" s="8"/>
      <c r="OO84" s="8"/>
      <c r="OP84" s="8"/>
      <c r="OQ84" s="8"/>
      <c r="OR84" s="8"/>
      <c r="OS84" s="8"/>
      <c r="OT84" s="8"/>
      <c r="OU84" s="8"/>
      <c r="OV84" s="8"/>
      <c r="OW84" s="8"/>
      <c r="OX84" s="8"/>
      <c r="OY84" s="8"/>
      <c r="OZ84" s="8"/>
      <c r="PA84" s="8"/>
      <c r="PB84" s="8"/>
      <c r="PC84" s="8"/>
      <c r="PD84" s="8"/>
      <c r="PE84" s="8"/>
      <c r="PF84" s="8"/>
      <c r="PG84" s="8"/>
      <c r="PH84" s="8"/>
      <c r="PI84" s="8"/>
      <c r="PJ84" s="8"/>
      <c r="PK84" s="8"/>
      <c r="PL84" s="8"/>
      <c r="PM84" s="8"/>
      <c r="PN84" s="8"/>
      <c r="PO84" s="8"/>
      <c r="PP84" s="8"/>
      <c r="PQ84" s="8"/>
      <c r="PR84" s="8"/>
      <c r="PS84" s="8"/>
      <c r="PT84" s="8"/>
      <c r="PU84" s="8"/>
      <c r="PV84" s="8"/>
      <c r="PW84" s="8"/>
      <c r="PX84" s="8"/>
      <c r="PY84" s="8"/>
      <c r="PZ84" s="8"/>
      <c r="QA84" s="8"/>
      <c r="QB84" s="8"/>
      <c r="QC84" s="8"/>
      <c r="QD84" s="8"/>
      <c r="QE84" s="8"/>
      <c r="QF84" s="8"/>
      <c r="QG84" s="8"/>
      <c r="QH84" s="8"/>
      <c r="QI84" s="8"/>
      <c r="QJ84" s="8"/>
      <c r="QK84" s="8"/>
      <c r="QL84" s="8"/>
      <c r="QM84" s="8"/>
      <c r="QN84" s="8"/>
      <c r="QO84" s="8"/>
      <c r="QP84" s="8"/>
      <c r="QQ84" s="8"/>
      <c r="QR84" s="8"/>
      <c r="QS84" s="8"/>
      <c r="QT84" s="8"/>
      <c r="QU84" s="8"/>
      <c r="QV84" s="8"/>
      <c r="QW84" s="8"/>
      <c r="QX84" s="8"/>
      <c r="QY84" s="8"/>
      <c r="QZ84" s="8"/>
      <c r="RA84" s="8"/>
      <c r="RB84" s="8"/>
      <c r="RC84" s="8"/>
      <c r="RD84" s="8"/>
      <c r="RE84" s="8"/>
      <c r="RF84" s="8"/>
      <c r="RG84" s="8"/>
      <c r="RH84" s="8"/>
      <c r="RI84" s="8"/>
      <c r="RJ84" s="8"/>
      <c r="RK84" s="8"/>
      <c r="RL84" s="8"/>
      <c r="RM84" s="8"/>
      <c r="RN84" s="8"/>
      <c r="RO84" s="8"/>
      <c r="RP84" s="8"/>
      <c r="RQ84" s="8"/>
      <c r="RR84" s="8"/>
      <c r="RS84" s="8"/>
      <c r="RT84" s="8"/>
      <c r="RU84" s="8"/>
      <c r="RV84" s="8"/>
      <c r="RW84" s="8"/>
      <c r="RX84" s="8"/>
      <c r="RY84" s="8"/>
      <c r="RZ84" s="8"/>
      <c r="SA84" s="8"/>
      <c r="SB84" s="8"/>
      <c r="SC84" s="8"/>
      <c r="SD84" s="8"/>
      <c r="SE84" s="8"/>
      <c r="SF84" s="8"/>
      <c r="SG84" s="8"/>
      <c r="SH84" s="8"/>
      <c r="SI84" s="8"/>
      <c r="SJ84" s="8"/>
      <c r="SK84" s="8"/>
      <c r="SL84" s="8"/>
      <c r="SM84" s="8"/>
      <c r="SN84" s="8"/>
      <c r="SO84" s="8"/>
      <c r="SP84" s="8"/>
      <c r="SQ84" s="8"/>
      <c r="SR84" s="8"/>
      <c r="SS84" s="8"/>
      <c r="ST84" s="8"/>
      <c r="SU84" s="8"/>
      <c r="SV84" s="8"/>
      <c r="SW84" s="8"/>
      <c r="SX84" s="8"/>
      <c r="SY84" s="8"/>
      <c r="SZ84" s="8"/>
      <c r="TA84" s="8"/>
      <c r="TB84" s="8"/>
      <c r="TC84" s="8"/>
      <c r="TD84" s="8"/>
      <c r="TE84" s="8"/>
      <c r="TF84" s="8"/>
      <c r="TG84" s="8"/>
      <c r="TH84" s="8"/>
      <c r="TI84" s="8"/>
      <c r="TJ84" s="8"/>
      <c r="TK84" s="8"/>
      <c r="TL84" s="8"/>
      <c r="TM84" s="8"/>
      <c r="TN84" s="8"/>
      <c r="TO84" s="8"/>
      <c r="TP84" s="8"/>
      <c r="TQ84" s="8"/>
      <c r="TR84" s="8"/>
      <c r="TS84" s="8"/>
      <c r="TT84" s="8"/>
      <c r="TU84" s="8"/>
      <c r="TV84" s="8"/>
      <c r="TW84" s="8"/>
      <c r="TX84" s="8"/>
      <c r="TY84" s="8"/>
      <c r="TZ84" s="8"/>
      <c r="UA84" s="8"/>
      <c r="UB84" s="8"/>
      <c r="UC84" s="8"/>
      <c r="UD84" s="8"/>
      <c r="UE84" s="8"/>
      <c r="UF84" s="8"/>
      <c r="UG84" s="8"/>
      <c r="UH84" s="8"/>
      <c r="UI84" s="8"/>
      <c r="UJ84" s="8"/>
      <c r="UK84" s="8"/>
      <c r="UL84" s="8"/>
      <c r="UM84" s="8"/>
      <c r="UN84" s="8"/>
      <c r="UO84" s="8"/>
      <c r="UP84" s="8"/>
      <c r="UQ84" s="8"/>
      <c r="UR84" s="8"/>
      <c r="US84" s="8"/>
      <c r="UT84" s="8"/>
      <c r="UU84" s="8"/>
      <c r="UV84" s="8"/>
      <c r="UW84" s="8"/>
      <c r="UX84" s="8"/>
      <c r="UY84" s="8"/>
      <c r="UZ84" s="8"/>
      <c r="VA84" s="8"/>
      <c r="VB84" s="8"/>
      <c r="VC84" s="8"/>
      <c r="VD84" s="8"/>
      <c r="VE84" s="8"/>
      <c r="VF84" s="8"/>
      <c r="VG84" s="8"/>
      <c r="VH84" s="8"/>
      <c r="VI84" s="8"/>
      <c r="VJ84" s="8"/>
      <c r="VK84" s="8"/>
      <c r="VL84" s="8"/>
      <c r="VM84" s="8"/>
      <c r="VN84" s="8"/>
      <c r="VO84" s="8"/>
      <c r="VP84" s="8"/>
      <c r="VQ84" s="8"/>
      <c r="VR84" s="8"/>
      <c r="VS84" s="8"/>
      <c r="VT84" s="8"/>
      <c r="VU84" s="8"/>
      <c r="VV84" s="8"/>
      <c r="VW84" s="8"/>
      <c r="VX84" s="8"/>
      <c r="VY84" s="8"/>
      <c r="VZ84" s="8"/>
      <c r="WA84" s="8"/>
      <c r="WB84" s="8"/>
      <c r="WC84" s="8"/>
      <c r="WD84" s="8"/>
      <c r="WE84" s="8"/>
      <c r="WF84" s="8"/>
      <c r="WG84" s="8"/>
      <c r="WH84" s="8"/>
      <c r="WI84" s="8"/>
      <c r="WJ84" s="8"/>
      <c r="WK84" s="8"/>
      <c r="WL84" s="8"/>
      <c r="WM84" s="8"/>
      <c r="WN84" s="8"/>
      <c r="WO84" s="8"/>
      <c r="WP84" s="8"/>
      <c r="WQ84" s="8"/>
      <c r="WR84" s="8"/>
      <c r="WS84" s="8"/>
      <c r="WT84" s="8"/>
      <c r="WU84" s="8"/>
      <c r="WV84" s="8"/>
      <c r="WW84" s="8"/>
      <c r="WX84" s="8"/>
      <c r="WY84" s="8"/>
      <c r="WZ84" s="8"/>
      <c r="XA84" s="8"/>
      <c r="XB84" s="8"/>
      <c r="XC84" s="8"/>
      <c r="XD84" s="8"/>
      <c r="XE84" s="8"/>
      <c r="XF84" s="8"/>
      <c r="XG84" s="8"/>
      <c r="XH84" s="8"/>
      <c r="XI84" s="8"/>
      <c r="XJ84" s="8"/>
      <c r="XK84" s="8"/>
      <c r="XL84" s="8"/>
      <c r="XM84" s="8"/>
      <c r="XN84" s="8"/>
      <c r="XO84" s="8"/>
      <c r="XP84" s="8"/>
      <c r="XQ84" s="8"/>
      <c r="XR84" s="8"/>
      <c r="XS84" s="8"/>
      <c r="XT84" s="8"/>
      <c r="XU84" s="8"/>
      <c r="XV84" s="8"/>
      <c r="XW84" s="8"/>
      <c r="XX84" s="8"/>
      <c r="XY84" s="8"/>
      <c r="XZ84" s="8"/>
      <c r="YA84" s="8"/>
      <c r="YB84" s="8"/>
      <c r="YC84" s="8"/>
      <c r="YD84" s="8"/>
      <c r="YE84" s="8"/>
      <c r="YF84" s="8"/>
      <c r="YG84" s="8"/>
      <c r="YH84" s="8"/>
      <c r="YI84" s="8"/>
      <c r="YJ84" s="8"/>
      <c r="YK84" s="8"/>
      <c r="YL84" s="8"/>
      <c r="YM84" s="8"/>
      <c r="YN84" s="8"/>
      <c r="YO84" s="8"/>
      <c r="YP84" s="8"/>
      <c r="YQ84" s="8"/>
      <c r="YR84" s="8"/>
      <c r="YS84" s="8"/>
      <c r="YT84" s="8"/>
      <c r="YU84" s="8"/>
      <c r="YV84" s="8"/>
      <c r="YW84" s="8"/>
      <c r="YX84" s="8"/>
      <c r="YY84" s="8"/>
      <c r="YZ84" s="8"/>
      <c r="ZA84" s="8"/>
      <c r="ZB84" s="8"/>
      <c r="ZC84" s="8"/>
      <c r="ZD84" s="8"/>
      <c r="ZE84" s="8"/>
      <c r="ZF84" s="8"/>
      <c r="ZG84" s="8"/>
      <c r="ZH84" s="8"/>
      <c r="ZI84" s="8"/>
      <c r="ZJ84" s="8"/>
      <c r="ZK84" s="8"/>
      <c r="ZL84" s="8"/>
      <c r="ZM84" s="8"/>
      <c r="ZN84" s="8"/>
      <c r="ZO84" s="8"/>
      <c r="ZP84" s="8"/>
      <c r="ZQ84" s="8"/>
      <c r="ZR84" s="8"/>
      <c r="ZS84" s="8"/>
      <c r="ZT84" s="8"/>
      <c r="ZU84" s="8"/>
      <c r="ZV84" s="8"/>
      <c r="ZW84" s="8"/>
      <c r="ZX84" s="8"/>
      <c r="ZY84" s="8"/>
      <c r="ZZ84" s="8"/>
      <c r="AAA84" s="8"/>
      <c r="AAB84" s="8"/>
      <c r="AAC84" s="8"/>
      <c r="AAD84" s="8"/>
      <c r="AAE84" s="8"/>
      <c r="AAF84" s="8"/>
      <c r="AAG84" s="8"/>
      <c r="AAH84" s="8"/>
      <c r="AAI84" s="8"/>
      <c r="AAJ84" s="8"/>
      <c r="AAK84" s="8"/>
      <c r="AAL84" s="8"/>
      <c r="AAM84" s="8"/>
      <c r="AAN84" s="8"/>
      <c r="AAO84" s="8"/>
      <c r="AAP84" s="8"/>
      <c r="AAQ84" s="8"/>
      <c r="AAR84" s="8"/>
      <c r="AAS84" s="8"/>
      <c r="AAT84" s="8"/>
      <c r="AAU84" s="8"/>
      <c r="AAV84" s="8"/>
      <c r="AAW84" s="8"/>
      <c r="AAX84" s="8"/>
      <c r="AAY84" s="8"/>
      <c r="AAZ84" s="8"/>
      <c r="ABA84" s="8"/>
      <c r="ABB84" s="8"/>
      <c r="ABC84" s="8"/>
      <c r="ABD84" s="8"/>
      <c r="ABE84" s="8"/>
      <c r="ABF84" s="8"/>
      <c r="ABG84" s="8"/>
      <c r="ABH84" s="8"/>
      <c r="ABI84" s="8"/>
      <c r="ABJ84" s="8"/>
      <c r="ABK84" s="8"/>
      <c r="ABL84" s="8"/>
      <c r="ABM84" s="8"/>
      <c r="ABN84" s="8"/>
      <c r="ABO84" s="8"/>
      <c r="ABP84" s="8"/>
      <c r="ABQ84" s="8"/>
      <c r="ABR84" s="8"/>
      <c r="ABS84" s="8"/>
      <c r="ABT84" s="8"/>
      <c r="ABU84" s="8"/>
      <c r="ABV84" s="8"/>
      <c r="ABW84" s="8"/>
      <c r="ABX84" s="8"/>
      <c r="ABY84" s="8"/>
      <c r="ABZ84" s="8"/>
      <c r="ACA84" s="8"/>
      <c r="ACB84" s="8"/>
      <c r="ACC84" s="8"/>
      <c r="ACD84" s="8"/>
      <c r="ACE84" s="8"/>
      <c r="ACF84" s="8"/>
      <c r="ACG84" s="8"/>
      <c r="ACH84" s="8"/>
      <c r="ACI84" s="8"/>
      <c r="ACJ84" s="8"/>
      <c r="ACK84" s="8"/>
      <c r="ACL84" s="8"/>
      <c r="ACM84" s="8"/>
      <c r="ACN84" s="8"/>
      <c r="ACO84" s="8"/>
      <c r="ACP84" s="8"/>
      <c r="ACQ84" s="8"/>
      <c r="ACR84" s="8"/>
      <c r="ACS84" s="8"/>
      <c r="ACT84" s="8"/>
      <c r="ACU84" s="8"/>
      <c r="ACV84" s="8"/>
      <c r="ACW84" s="8"/>
      <c r="ACX84" s="8"/>
      <c r="ACY84" s="8"/>
      <c r="ACZ84" s="8"/>
      <c r="ADA84" s="8"/>
      <c r="ADB84" s="8"/>
      <c r="ADC84" s="8"/>
      <c r="ADD84" s="8"/>
      <c r="ADE84" s="8"/>
      <c r="ADF84" s="8"/>
      <c r="ADG84" s="8"/>
      <c r="ADH84" s="8"/>
      <c r="ADI84" s="8"/>
      <c r="ADJ84" s="8"/>
      <c r="ADK84" s="8"/>
      <c r="ADL84" s="8"/>
      <c r="ADM84" s="8"/>
      <c r="ADN84" s="8"/>
      <c r="ADO84" s="8"/>
      <c r="ADP84" s="8"/>
      <c r="ADQ84" s="8"/>
      <c r="ADR84" s="8"/>
      <c r="ADS84" s="8"/>
      <c r="ADT84" s="8"/>
      <c r="ADU84" s="8"/>
      <c r="ADV84" s="8"/>
      <c r="ADW84" s="8"/>
      <c r="ADX84" s="8"/>
      <c r="ADY84" s="8"/>
      <c r="ADZ84" s="8"/>
      <c r="AEA84" s="8"/>
      <c r="AEB84" s="8"/>
      <c r="AEC84" s="8"/>
      <c r="AED84" s="8"/>
      <c r="AEE84" s="8"/>
      <c r="AEF84" s="8"/>
      <c r="AEG84" s="8"/>
      <c r="AEH84" s="8"/>
      <c r="AEI84" s="8"/>
      <c r="AEJ84" s="8"/>
      <c r="AEK84" s="8"/>
      <c r="AEL84" s="8"/>
      <c r="AEM84" s="8"/>
      <c r="AEN84" s="8"/>
      <c r="AEO84" s="8"/>
      <c r="AEP84" s="8"/>
      <c r="AEQ84" s="8"/>
      <c r="AER84" s="8"/>
      <c r="AES84" s="8"/>
      <c r="AET84" s="8"/>
      <c r="AEU84" s="8"/>
      <c r="AEV84" s="8"/>
      <c r="AEW84" s="8"/>
      <c r="AEX84" s="8"/>
      <c r="AEY84" s="8"/>
      <c r="AEZ84" s="8"/>
      <c r="AFA84" s="8"/>
      <c r="AFB84" s="8"/>
      <c r="AFC84" s="8"/>
      <c r="AFD84" s="8"/>
      <c r="AFE84" s="8"/>
      <c r="AFF84" s="8"/>
      <c r="AFG84" s="8"/>
      <c r="AFH84" s="8"/>
      <c r="AFI84" s="8"/>
      <c r="AFJ84" s="8"/>
      <c r="AFK84" s="8"/>
      <c r="AFL84" s="8"/>
      <c r="AFM84" s="8"/>
      <c r="AFN84" s="8"/>
      <c r="AFO84" s="8"/>
      <c r="AFP84" s="8"/>
      <c r="AFQ84" s="8"/>
      <c r="AFR84" s="8"/>
      <c r="AFS84" s="8"/>
      <c r="AFT84" s="8"/>
      <c r="AFU84" s="8"/>
      <c r="AFV84" s="8"/>
      <c r="AFW84" s="8"/>
      <c r="AFX84" s="8"/>
      <c r="AFY84" s="8"/>
      <c r="AFZ84" s="8"/>
      <c r="AGA84" s="8"/>
      <c r="AGB84" s="8"/>
      <c r="AGC84" s="8"/>
      <c r="AGD84" s="8"/>
      <c r="AGE84" s="8"/>
      <c r="AGF84" s="8"/>
      <c r="AGG84" s="8"/>
      <c r="AGH84" s="8"/>
      <c r="AGI84" s="8"/>
      <c r="AGJ84" s="8"/>
      <c r="AGK84" s="8"/>
      <c r="AGL84" s="8"/>
      <c r="AGM84" s="8"/>
      <c r="AGN84" s="8"/>
      <c r="AGO84" s="8"/>
      <c r="AGP84" s="8"/>
      <c r="AGQ84" s="8"/>
      <c r="AGR84" s="8"/>
      <c r="AGS84" s="8"/>
      <c r="AGT84" s="8"/>
      <c r="AGU84" s="8"/>
      <c r="AGV84" s="8"/>
      <c r="AGW84" s="8"/>
      <c r="AGX84" s="8"/>
      <c r="AGY84" s="8"/>
      <c r="AGZ84" s="8"/>
      <c r="AHA84" s="8"/>
      <c r="AHB84" s="8"/>
      <c r="AHC84" s="8"/>
      <c r="AHD84" s="8"/>
      <c r="AHE84" s="8"/>
      <c r="AHF84" s="8"/>
      <c r="AHG84" s="8"/>
      <c r="AHH84" s="8"/>
      <c r="AHI84" s="8"/>
      <c r="AHJ84" s="8"/>
      <c r="AHK84" s="8"/>
      <c r="AHL84" s="8"/>
      <c r="AHM84" s="8"/>
      <c r="AHN84" s="8"/>
      <c r="AHO84" s="8"/>
      <c r="AHP84" s="8"/>
      <c r="AHQ84" s="8"/>
      <c r="AHR84" s="8"/>
      <c r="AHS84" s="8"/>
      <c r="AHT84" s="8"/>
      <c r="AHU84" s="8"/>
      <c r="AHV84" s="8"/>
      <c r="AHW84" s="8"/>
      <c r="AHX84" s="8"/>
      <c r="AHY84" s="8"/>
      <c r="AHZ84" s="8"/>
      <c r="AIA84" s="8"/>
      <c r="AIB84" s="8"/>
      <c r="AIC84" s="8"/>
      <c r="AID84" s="8"/>
      <c r="AIE84" s="8"/>
      <c r="AIF84" s="8"/>
      <c r="AIG84" s="8"/>
      <c r="AIH84" s="8"/>
      <c r="AII84" s="8"/>
      <c r="AIJ84" s="8"/>
      <c r="AIK84" s="8"/>
      <c r="AIL84" s="8"/>
      <c r="AIM84" s="8"/>
      <c r="AIN84" s="8"/>
      <c r="AIO84" s="8"/>
      <c r="AIP84" s="8"/>
      <c r="AIQ84" s="8"/>
      <c r="AIR84" s="8"/>
      <c r="AIS84" s="8"/>
      <c r="AIT84" s="8"/>
      <c r="AIU84" s="8"/>
      <c r="AIV84" s="8"/>
      <c r="AIW84" s="8"/>
      <c r="AIX84" s="8"/>
      <c r="AIY84" s="8"/>
      <c r="AIZ84" s="8"/>
      <c r="AJA84" s="8"/>
      <c r="AJB84" s="8"/>
      <c r="AJC84" s="8"/>
      <c r="AJD84" s="8"/>
      <c r="AJE84" s="8"/>
      <c r="AJF84" s="8"/>
      <c r="AJG84" s="8"/>
      <c r="AJH84" s="8"/>
      <c r="AJI84" s="8"/>
      <c r="AJJ84" s="8"/>
      <c r="AJK84" s="8"/>
      <c r="AJL84" s="8"/>
      <c r="AJM84" s="8"/>
      <c r="AJN84" s="8"/>
      <c r="AJO84" s="8"/>
      <c r="AJP84" s="8"/>
      <c r="AJQ84" s="8"/>
      <c r="AJR84" s="8"/>
      <c r="AJS84" s="8"/>
      <c r="AJT84" s="8"/>
      <c r="AJU84" s="8"/>
      <c r="AJV84" s="8"/>
      <c r="AJW84" s="8"/>
      <c r="AJX84" s="8"/>
      <c r="AJY84" s="8"/>
      <c r="AJZ84" s="8"/>
      <c r="AKA84" s="8"/>
      <c r="AKB84" s="8"/>
      <c r="AKC84" s="8"/>
      <c r="AKD84" s="8"/>
      <c r="AKE84" s="8"/>
      <c r="AKF84" s="8"/>
      <c r="AKG84" s="8"/>
      <c r="AKH84" s="8"/>
      <c r="AKI84" s="8"/>
      <c r="AKJ84" s="8"/>
      <c r="AKK84" s="8"/>
      <c r="AKL84" s="8"/>
      <c r="AKM84" s="8"/>
      <c r="AKN84" s="8"/>
      <c r="AKO84" s="8"/>
      <c r="AKP84" s="8"/>
      <c r="AKQ84" s="8"/>
      <c r="AKR84" s="8"/>
      <c r="AKS84" s="8"/>
      <c r="AKT84" s="8"/>
      <c r="AKU84" s="8"/>
      <c r="AKV84" s="8"/>
      <c r="AKW84" s="8"/>
      <c r="AKX84" s="8"/>
      <c r="AKY84" s="8"/>
      <c r="AKZ84" s="8"/>
      <c r="ALA84" s="8"/>
      <c r="ALB84" s="8"/>
      <c r="ALC84" s="8"/>
      <c r="ALD84" s="8"/>
      <c r="ALE84" s="8"/>
      <c r="ALF84" s="8"/>
      <c r="ALG84" s="8"/>
      <c r="ALH84" s="8"/>
      <c r="ALI84" s="8"/>
      <c r="ALJ84" s="8"/>
      <c r="ALK84" s="8"/>
      <c r="ALL84" s="8"/>
      <c r="ALM84" s="8"/>
      <c r="ALN84" s="8"/>
      <c r="ALO84" s="8"/>
      <c r="ALP84" s="8"/>
      <c r="ALQ84" s="8"/>
      <c r="ALR84" s="8"/>
      <c r="ALS84" s="8"/>
      <c r="ALT84" s="8"/>
      <c r="ALU84" s="8"/>
      <c r="ALV84" s="8"/>
      <c r="ALW84" s="8"/>
      <c r="ALX84" s="8"/>
      <c r="ALY84" s="8"/>
      <c r="ALZ84" s="8"/>
      <c r="AMA84" s="8"/>
      <c r="AMB84" s="8"/>
      <c r="AMC84" s="8"/>
      <c r="AMD84" s="8"/>
      <c r="AME84" s="8"/>
      <c r="AMF84" s="8"/>
      <c r="AMG84" s="8"/>
      <c r="AMH84" s="8"/>
      <c r="AMI84" s="8"/>
      <c r="AMJ84" s="8"/>
      <c r="AMK84" s="8"/>
      <c r="AML84" s="8"/>
      <c r="AMM84" s="8"/>
      <c r="AMN84" s="8"/>
      <c r="AMO84" s="8"/>
      <c r="AMP84" s="8"/>
      <c r="AMQ84" s="8"/>
      <c r="AMR84" s="8"/>
      <c r="AMS84" s="8"/>
      <c r="AMT84" s="8"/>
      <c r="AMU84" s="8"/>
      <c r="AMV84" s="8"/>
      <c r="AMW84" s="8"/>
      <c r="AMX84" s="8"/>
      <c r="AMY84" s="8"/>
      <c r="AMZ84" s="8"/>
      <c r="ANA84" s="8"/>
      <c r="ANB84" s="8"/>
      <c r="ANC84" s="8"/>
      <c r="AND84" s="8"/>
      <c r="ANE84" s="8"/>
      <c r="ANF84" s="8"/>
      <c r="ANG84" s="8"/>
      <c r="ANH84" s="8"/>
      <c r="ANI84" s="8"/>
      <c r="ANJ84" s="8"/>
      <c r="ANK84" s="8"/>
      <c r="ANL84" s="8"/>
      <c r="ANM84" s="8"/>
      <c r="ANN84" s="8"/>
      <c r="ANO84" s="8"/>
      <c r="ANP84" s="8"/>
      <c r="ANQ84" s="8"/>
      <c r="ANR84" s="8"/>
      <c r="ANS84" s="8"/>
      <c r="ANT84" s="8"/>
      <c r="ANU84" s="8"/>
      <c r="ANV84" s="8"/>
      <c r="ANW84" s="8"/>
      <c r="ANX84" s="8"/>
      <c r="ANY84" s="8"/>
      <c r="ANZ84" s="8"/>
      <c r="AOA84" s="8"/>
      <c r="AOB84" s="8"/>
      <c r="AOC84" s="8"/>
      <c r="AOD84" s="8"/>
      <c r="AOE84" s="8"/>
      <c r="AOF84" s="8"/>
      <c r="AOG84" s="8"/>
      <c r="AOH84" s="8"/>
      <c r="AOI84" s="8"/>
      <c r="AOJ84" s="8"/>
      <c r="AOK84" s="8"/>
      <c r="AOL84" s="8"/>
      <c r="AOM84" s="8"/>
      <c r="AON84" s="8"/>
      <c r="AOO84" s="8"/>
      <c r="AOP84" s="8"/>
      <c r="AOQ84" s="8"/>
      <c r="AOR84" s="8"/>
      <c r="AOS84" s="8"/>
      <c r="AOT84" s="8"/>
      <c r="AOU84" s="8"/>
      <c r="AOV84" s="8"/>
      <c r="AOW84" s="8"/>
      <c r="AOX84" s="8"/>
      <c r="AOY84" s="8"/>
      <c r="AOZ84" s="8"/>
      <c r="APA84" s="8"/>
      <c r="APB84" s="8"/>
      <c r="APC84" s="8"/>
      <c r="APD84" s="8"/>
      <c r="APE84" s="8"/>
      <c r="APF84" s="8"/>
      <c r="APG84" s="8"/>
      <c r="APH84" s="8"/>
      <c r="API84" s="8"/>
      <c r="APJ84" s="8"/>
      <c r="APK84" s="8"/>
      <c r="APL84" s="8"/>
      <c r="APM84" s="8"/>
      <c r="APN84" s="8"/>
      <c r="APO84" s="8"/>
      <c r="APP84" s="8"/>
      <c r="APQ84" s="8"/>
      <c r="APR84" s="8"/>
      <c r="APS84" s="8"/>
      <c r="APT84" s="8"/>
      <c r="APU84" s="8"/>
      <c r="APV84" s="8"/>
      <c r="APW84" s="8"/>
      <c r="APX84" s="8"/>
      <c r="APY84" s="8"/>
      <c r="APZ84" s="8"/>
      <c r="AQA84" s="8"/>
      <c r="AQB84" s="8"/>
      <c r="AQC84" s="8"/>
      <c r="AQD84" s="8"/>
      <c r="AQE84" s="8"/>
      <c r="AQF84" s="8"/>
      <c r="AQG84" s="8"/>
      <c r="AQH84" s="8"/>
      <c r="AQI84" s="8"/>
      <c r="AQJ84" s="8"/>
      <c r="AQK84" s="8"/>
      <c r="AQL84" s="8"/>
      <c r="AQM84" s="8"/>
      <c r="AQN84" s="8"/>
      <c r="AQO84" s="8"/>
      <c r="AQP84" s="8"/>
      <c r="AQQ84" s="8"/>
      <c r="AQR84" s="8"/>
      <c r="AQS84" s="8"/>
      <c r="AQT84" s="8"/>
      <c r="AQU84" s="8"/>
      <c r="AQV84" s="8"/>
      <c r="AQW84" s="8"/>
      <c r="AQX84" s="8"/>
      <c r="AQY84" s="8"/>
      <c r="AQZ84" s="8"/>
      <c r="ARA84" s="8"/>
      <c r="ARB84" s="8"/>
      <c r="ARC84" s="8"/>
      <c r="ARD84" s="8"/>
      <c r="ARE84" s="8"/>
      <c r="ARF84" s="8"/>
      <c r="ARG84" s="8"/>
      <c r="ARH84" s="8"/>
      <c r="ARI84" s="8"/>
      <c r="ARJ84" s="8"/>
      <c r="ARK84" s="8"/>
      <c r="ARL84" s="8"/>
      <c r="ARM84" s="8"/>
      <c r="ARN84" s="8"/>
      <c r="ARO84" s="8"/>
      <c r="ARP84" s="8"/>
      <c r="ARQ84" s="8"/>
      <c r="ARR84" s="8"/>
      <c r="ARS84" s="8"/>
      <c r="ART84" s="8"/>
      <c r="ARU84" s="8"/>
      <c r="ARV84" s="8"/>
      <c r="ARW84" s="8"/>
      <c r="ARX84" s="8"/>
      <c r="ARY84" s="8"/>
      <c r="ARZ84" s="8"/>
      <c r="ASA84" s="8"/>
      <c r="ASB84" s="8"/>
      <c r="ASC84" s="8"/>
      <c r="ASD84" s="8"/>
      <c r="ASE84" s="8"/>
      <c r="ASF84" s="8"/>
      <c r="ASG84" s="8"/>
      <c r="ASH84" s="8"/>
      <c r="ASI84" s="8"/>
      <c r="ASJ84" s="8"/>
      <c r="ASK84" s="8"/>
      <c r="ASL84" s="8"/>
      <c r="ASM84" s="8"/>
      <c r="ASN84" s="8"/>
      <c r="ASO84" s="8"/>
      <c r="ASP84" s="8"/>
      <c r="ASQ84" s="8"/>
      <c r="ASR84" s="8"/>
      <c r="ASS84" s="8"/>
      <c r="AST84" s="8"/>
      <c r="ASU84" s="8"/>
      <c r="ASV84" s="8"/>
      <c r="ASW84" s="8"/>
      <c r="ASX84" s="8"/>
      <c r="ASY84" s="8"/>
      <c r="ASZ84" s="8"/>
      <c r="ATA84" s="8"/>
      <c r="ATB84" s="8"/>
      <c r="ATC84" s="8"/>
      <c r="ATD84" s="8"/>
      <c r="ATE84" s="8"/>
      <c r="ATF84" s="8"/>
      <c r="ATG84" s="8"/>
      <c r="ATH84" s="8"/>
      <c r="ATI84" s="8"/>
      <c r="ATJ84" s="8"/>
      <c r="ATK84" s="8"/>
      <c r="ATL84" s="8"/>
      <c r="ATM84" s="8"/>
      <c r="ATN84" s="8"/>
      <c r="ATO84" s="8"/>
      <c r="ATP84" s="8"/>
      <c r="ATQ84" s="8"/>
      <c r="ATR84" s="8"/>
      <c r="ATS84" s="8"/>
      <c r="ATT84" s="8"/>
      <c r="ATU84" s="8"/>
      <c r="ATV84" s="8"/>
      <c r="ATW84" s="8"/>
      <c r="ATX84" s="8"/>
      <c r="ATY84" s="8"/>
      <c r="ATZ84" s="8"/>
      <c r="AUA84" s="8"/>
      <c r="AUB84" s="8"/>
      <c r="AUC84" s="8"/>
      <c r="AUD84" s="8"/>
      <c r="AUE84" s="8"/>
      <c r="AUF84" s="8"/>
      <c r="AUG84" s="8"/>
      <c r="AUH84" s="8"/>
      <c r="AUI84" s="8"/>
      <c r="AUJ84" s="8"/>
      <c r="AUK84" s="8"/>
      <c r="AUL84" s="8"/>
      <c r="AUM84" s="8"/>
      <c r="AUN84" s="8"/>
      <c r="AUO84" s="8"/>
      <c r="AUP84" s="8"/>
      <c r="AUQ84" s="8"/>
      <c r="AUR84" s="8"/>
      <c r="AUS84" s="8"/>
      <c r="AUT84" s="8"/>
      <c r="AUU84" s="8"/>
      <c r="AUV84" s="8"/>
      <c r="AUW84" s="8"/>
      <c r="AUX84" s="8"/>
      <c r="AUY84" s="8"/>
      <c r="AUZ84" s="8"/>
      <c r="AVA84" s="8"/>
      <c r="AVB84" s="8"/>
      <c r="AVC84" s="8"/>
      <c r="AVD84" s="8"/>
      <c r="AVE84" s="8"/>
      <c r="AVF84" s="8"/>
      <c r="AVG84" s="8"/>
      <c r="AVH84" s="8"/>
      <c r="AVI84" s="8"/>
      <c r="AVJ84" s="8"/>
      <c r="AVK84" s="8"/>
      <c r="AVL84" s="8"/>
      <c r="AVM84" s="8"/>
      <c r="AVN84" s="8"/>
      <c r="AVO84" s="8"/>
      <c r="AVP84" s="8"/>
      <c r="AVQ84" s="8"/>
      <c r="AVR84" s="8"/>
      <c r="AVS84" s="8"/>
      <c r="AVT84" s="8"/>
      <c r="AVU84" s="8"/>
      <c r="AVV84" s="8"/>
      <c r="AVW84" s="8"/>
      <c r="AVX84" s="8"/>
      <c r="AVY84" s="8"/>
      <c r="AVZ84" s="8"/>
      <c r="AWA84" s="8"/>
      <c r="AWB84" s="8"/>
      <c r="AWC84" s="8"/>
      <c r="AWD84" s="8"/>
      <c r="AWE84" s="8"/>
      <c r="AWF84" s="8"/>
      <c r="AWG84" s="8"/>
      <c r="AWH84" s="8"/>
      <c r="AWI84" s="8"/>
      <c r="AWJ84" s="8"/>
      <c r="AWK84" s="8"/>
      <c r="AWL84" s="8"/>
      <c r="AWM84" s="8"/>
      <c r="AWN84" s="8"/>
      <c r="AWO84" s="8"/>
      <c r="AWP84" s="8"/>
      <c r="AWQ84" s="8"/>
      <c r="AWR84" s="8"/>
      <c r="AWS84" s="8"/>
      <c r="AWT84" s="8"/>
      <c r="AWU84" s="8"/>
      <c r="AWV84" s="8"/>
      <c r="AWW84" s="8"/>
      <c r="AWX84" s="8"/>
      <c r="AWY84" s="8"/>
      <c r="AWZ84" s="8"/>
      <c r="AXA84" s="8"/>
      <c r="AXB84" s="8"/>
      <c r="AXC84" s="8"/>
      <c r="AXD84" s="8"/>
      <c r="AXE84" s="8"/>
      <c r="AXF84" s="8"/>
      <c r="AXG84" s="8"/>
      <c r="AXH84" s="8"/>
      <c r="AXI84" s="8"/>
      <c r="AXJ84" s="8"/>
      <c r="AXK84" s="8"/>
      <c r="AXL84" s="8"/>
      <c r="AXM84" s="8"/>
      <c r="AXN84" s="8"/>
      <c r="AXO84" s="8"/>
      <c r="AXP84" s="8"/>
      <c r="AXQ84" s="8"/>
      <c r="AXR84" s="8"/>
      <c r="AXS84" s="8"/>
      <c r="AXT84" s="8"/>
      <c r="AXU84" s="8"/>
      <c r="AXV84" s="8"/>
      <c r="AXW84" s="8"/>
      <c r="AXX84" s="8"/>
      <c r="AXY84" s="8"/>
      <c r="AXZ84" s="8"/>
      <c r="AYA84" s="8"/>
      <c r="AYB84" s="8"/>
      <c r="AYC84" s="8"/>
      <c r="AYD84" s="8"/>
      <c r="AYE84" s="8"/>
      <c r="AYF84" s="8"/>
      <c r="AYG84" s="8"/>
      <c r="AYH84" s="8"/>
      <c r="AYI84" s="8"/>
      <c r="AYJ84" s="8"/>
      <c r="AYK84" s="8"/>
      <c r="AYL84" s="8"/>
      <c r="AYM84" s="8"/>
      <c r="AYN84" s="8"/>
      <c r="AYO84" s="8"/>
      <c r="AYP84" s="8"/>
      <c r="AYQ84" s="8"/>
      <c r="AYR84" s="8"/>
      <c r="AYS84" s="8"/>
      <c r="AYT84" s="8"/>
      <c r="AYU84" s="8"/>
      <c r="AYV84" s="8"/>
      <c r="AYW84" s="8"/>
      <c r="AYX84" s="8"/>
      <c r="AYY84" s="8"/>
      <c r="AYZ84" s="8"/>
      <c r="AZA84" s="8"/>
      <c r="AZB84" s="8"/>
      <c r="AZC84" s="8"/>
      <c r="AZD84" s="8"/>
      <c r="AZE84" s="8"/>
      <c r="AZF84" s="8"/>
      <c r="AZG84" s="8"/>
      <c r="AZH84" s="8"/>
      <c r="AZI84" s="8"/>
      <c r="AZJ84" s="8"/>
      <c r="AZK84" s="8"/>
      <c r="AZL84" s="8"/>
      <c r="AZM84" s="8"/>
      <c r="AZN84" s="8"/>
      <c r="AZO84" s="8"/>
      <c r="AZP84" s="8"/>
      <c r="AZQ84" s="8"/>
      <c r="AZR84" s="8"/>
      <c r="AZS84" s="8"/>
      <c r="AZT84" s="8"/>
      <c r="AZU84" s="8"/>
      <c r="AZV84" s="8"/>
      <c r="AZW84" s="8"/>
      <c r="AZX84" s="8"/>
      <c r="AZY84" s="8"/>
      <c r="AZZ84" s="8"/>
      <c r="BAA84" s="8"/>
      <c r="BAB84" s="8"/>
      <c r="BAC84" s="8"/>
      <c r="BAD84" s="8"/>
      <c r="BAE84" s="8"/>
      <c r="BAF84" s="8"/>
      <c r="BAG84" s="8"/>
      <c r="BAH84" s="8"/>
      <c r="BAI84" s="8"/>
      <c r="BAJ84" s="8"/>
      <c r="BAK84" s="8"/>
      <c r="BAL84" s="8"/>
      <c r="BAM84" s="8"/>
      <c r="BAN84" s="8"/>
      <c r="BAO84" s="8"/>
      <c r="BAP84" s="8"/>
      <c r="BAQ84" s="8"/>
      <c r="BAR84" s="8"/>
      <c r="BAS84" s="8"/>
      <c r="BAT84" s="8"/>
      <c r="BAU84" s="8"/>
      <c r="BAV84" s="8"/>
      <c r="BAW84" s="8"/>
      <c r="BAX84" s="8"/>
      <c r="BAY84" s="8"/>
      <c r="BAZ84" s="8"/>
      <c r="BBA84" s="8"/>
      <c r="BBB84" s="8"/>
      <c r="BBC84" s="8"/>
      <c r="BBD84" s="8"/>
      <c r="BBE84" s="8"/>
      <c r="BBF84" s="8"/>
      <c r="BBG84" s="8"/>
      <c r="BBH84" s="8"/>
      <c r="BBI84" s="8"/>
      <c r="BBJ84" s="8"/>
      <c r="BBK84" s="8"/>
      <c r="BBL84" s="8"/>
      <c r="BBM84" s="8"/>
      <c r="BBN84" s="8"/>
      <c r="BBO84" s="8"/>
      <c r="BBP84" s="8"/>
      <c r="BBQ84" s="8"/>
      <c r="BBR84" s="8"/>
      <c r="BBS84" s="8"/>
      <c r="BBT84" s="8"/>
      <c r="BBU84" s="8"/>
      <c r="BBV84" s="8"/>
      <c r="BBW84" s="8"/>
      <c r="BBX84" s="8"/>
      <c r="BBY84" s="8"/>
      <c r="BBZ84" s="8"/>
      <c r="BCA84" s="8"/>
      <c r="BCB84" s="8"/>
      <c r="BCC84" s="8"/>
      <c r="BCD84" s="8"/>
      <c r="BCE84" s="8"/>
      <c r="BCF84" s="8"/>
      <c r="BCG84" s="8"/>
      <c r="BCH84" s="8"/>
      <c r="BCI84" s="8"/>
      <c r="BCJ84" s="8"/>
      <c r="BCK84" s="8"/>
      <c r="BCL84" s="8"/>
      <c r="BCM84" s="8"/>
      <c r="BCN84" s="8"/>
      <c r="BCO84" s="8"/>
      <c r="BCP84" s="8"/>
      <c r="BCQ84" s="8"/>
      <c r="BCR84" s="8"/>
      <c r="BCS84" s="8"/>
      <c r="BCT84" s="8"/>
      <c r="BCU84" s="8"/>
      <c r="BCV84" s="8"/>
      <c r="BCW84" s="8"/>
      <c r="BCX84" s="8"/>
      <c r="BCY84" s="8"/>
      <c r="BCZ84" s="8"/>
      <c r="BDA84" s="8"/>
      <c r="BDB84" s="8"/>
      <c r="BDC84" s="8"/>
      <c r="BDD84" s="8"/>
      <c r="BDE84" s="8"/>
      <c r="BDF84" s="8"/>
      <c r="BDG84" s="8"/>
      <c r="BDH84" s="8"/>
      <c r="BDI84" s="8"/>
      <c r="BDJ84" s="8"/>
      <c r="BDK84" s="8"/>
      <c r="BDL84" s="8"/>
      <c r="BDM84" s="8"/>
      <c r="BDN84" s="8"/>
      <c r="BDO84" s="8"/>
      <c r="BDP84" s="8"/>
      <c r="BDQ84" s="8"/>
      <c r="BDR84" s="8"/>
      <c r="BDS84" s="8"/>
      <c r="BDT84" s="8"/>
      <c r="BDU84" s="8"/>
      <c r="BDV84" s="8"/>
      <c r="BDW84" s="8"/>
      <c r="BDX84" s="8"/>
      <c r="BDY84" s="8"/>
      <c r="BDZ84" s="8"/>
      <c r="BEA84" s="8"/>
      <c r="BEB84" s="8"/>
      <c r="BEC84" s="8"/>
      <c r="BED84" s="8"/>
      <c r="BEE84" s="8"/>
      <c r="BEF84" s="8"/>
      <c r="BEG84" s="8"/>
      <c r="BEH84" s="8"/>
      <c r="BEI84" s="8"/>
      <c r="BEJ84" s="8"/>
      <c r="BEK84" s="8"/>
      <c r="BEL84" s="8"/>
      <c r="BEM84" s="8"/>
      <c r="BEN84" s="8"/>
      <c r="BEO84" s="8"/>
      <c r="BEP84" s="8"/>
      <c r="BEQ84" s="8"/>
      <c r="BER84" s="8"/>
      <c r="BES84" s="8"/>
      <c r="BET84" s="8"/>
      <c r="BEU84" s="8"/>
      <c r="BEV84" s="8"/>
      <c r="BEW84" s="8"/>
      <c r="BEX84" s="8"/>
      <c r="BEY84" s="8"/>
      <c r="BEZ84" s="8"/>
      <c r="BFA84" s="8"/>
      <c r="BFB84" s="8"/>
      <c r="BFC84" s="8"/>
      <c r="BFD84" s="8"/>
      <c r="BFE84" s="8"/>
      <c r="BFF84" s="8"/>
      <c r="BFG84" s="8"/>
      <c r="BFH84" s="8"/>
      <c r="BFI84" s="8"/>
      <c r="BFJ84" s="8"/>
      <c r="BFK84" s="8"/>
      <c r="BFL84" s="8"/>
      <c r="BFM84" s="8"/>
      <c r="BFN84" s="8"/>
      <c r="BFO84" s="8"/>
      <c r="BFP84" s="8"/>
      <c r="BFQ84" s="8"/>
      <c r="BFR84" s="8"/>
      <c r="BFS84" s="8"/>
      <c r="BFT84" s="8"/>
      <c r="BFU84" s="8"/>
      <c r="BFV84" s="8"/>
      <c r="BFW84" s="8"/>
      <c r="BFX84" s="8"/>
      <c r="BFY84" s="8"/>
      <c r="BFZ84" s="8"/>
      <c r="BGA84" s="8"/>
      <c r="BGB84" s="8"/>
      <c r="BGC84" s="8"/>
      <c r="BGD84" s="8"/>
      <c r="BGE84" s="8"/>
      <c r="BGF84" s="8"/>
      <c r="BGG84" s="8"/>
      <c r="BGH84" s="8"/>
      <c r="BGI84" s="8"/>
      <c r="BGJ84" s="8"/>
      <c r="BGK84" s="8"/>
      <c r="BGL84" s="8"/>
      <c r="BGM84" s="8"/>
      <c r="BGN84" s="8"/>
      <c r="BGO84" s="8"/>
      <c r="BGP84" s="8"/>
      <c r="BGQ84" s="8"/>
      <c r="BGR84" s="8"/>
      <c r="BGS84" s="8"/>
      <c r="BGT84" s="8"/>
      <c r="BGU84" s="8"/>
      <c r="BGV84" s="8"/>
      <c r="BGW84" s="8"/>
      <c r="BGX84" s="8"/>
      <c r="BGY84" s="8"/>
      <c r="BGZ84" s="8"/>
      <c r="BHA84" s="8"/>
      <c r="BHB84" s="8"/>
      <c r="BHC84" s="8"/>
      <c r="BHD84" s="8"/>
      <c r="BHE84" s="8"/>
      <c r="BHF84" s="8"/>
      <c r="BHG84" s="8"/>
      <c r="BHH84" s="8"/>
      <c r="BHI84" s="8"/>
      <c r="BHJ84" s="8"/>
      <c r="BHK84" s="8"/>
      <c r="BHL84" s="8"/>
      <c r="BHM84" s="8"/>
      <c r="BHN84" s="8"/>
      <c r="BHO84" s="8"/>
      <c r="BHP84" s="8"/>
      <c r="BHQ84" s="8"/>
      <c r="BHR84" s="8"/>
      <c r="BHS84" s="8"/>
      <c r="BHT84" s="8"/>
      <c r="BHU84" s="8"/>
      <c r="BHV84" s="8"/>
      <c r="BHW84" s="8"/>
      <c r="BHX84" s="8"/>
      <c r="BHY84" s="8"/>
      <c r="BHZ84" s="8"/>
      <c r="BIA84" s="8"/>
      <c r="BIB84" s="8"/>
      <c r="BIC84" s="8"/>
      <c r="BID84" s="8"/>
      <c r="BIE84" s="8"/>
      <c r="BIF84" s="8"/>
      <c r="BIG84" s="8"/>
      <c r="BIH84" s="8"/>
      <c r="BII84" s="8"/>
      <c r="BIJ84" s="8"/>
      <c r="BIK84" s="8"/>
      <c r="BIL84" s="8"/>
      <c r="BIM84" s="8"/>
      <c r="BIN84" s="8"/>
      <c r="BIO84" s="8"/>
      <c r="BIP84" s="8"/>
      <c r="BIQ84" s="8"/>
      <c r="BIR84" s="8"/>
      <c r="BIS84" s="8"/>
      <c r="BIT84" s="8"/>
      <c r="BIU84" s="8"/>
      <c r="BIV84" s="8"/>
      <c r="BIW84" s="8"/>
      <c r="BIX84" s="8"/>
      <c r="BIY84" s="8"/>
      <c r="BIZ84" s="8"/>
      <c r="BJA84" s="8"/>
      <c r="BJB84" s="8"/>
      <c r="BJC84" s="8"/>
      <c r="BJD84" s="8"/>
      <c r="BJE84" s="8"/>
      <c r="BJF84" s="8"/>
      <c r="BJG84" s="8"/>
      <c r="BJH84" s="8"/>
      <c r="BJI84" s="8"/>
      <c r="BJJ84" s="8"/>
      <c r="BJK84" s="8"/>
      <c r="BJL84" s="8"/>
      <c r="BJM84" s="8"/>
      <c r="BJN84" s="8"/>
      <c r="BJO84" s="8"/>
      <c r="BJP84" s="8"/>
      <c r="BJQ84" s="8"/>
      <c r="BJR84" s="8"/>
      <c r="BJS84" s="8"/>
      <c r="BJT84" s="8"/>
      <c r="BJU84" s="8"/>
      <c r="BJV84" s="8"/>
      <c r="BJW84" s="8"/>
      <c r="BJX84" s="8"/>
      <c r="BJY84" s="8"/>
      <c r="BJZ84" s="8"/>
      <c r="BKA84" s="8"/>
      <c r="BKB84" s="8"/>
      <c r="BKC84" s="8"/>
      <c r="BKD84" s="8"/>
      <c r="BKE84" s="8"/>
      <c r="BKF84" s="8"/>
      <c r="BKG84" s="8"/>
      <c r="BKH84" s="8"/>
      <c r="BKI84" s="8"/>
      <c r="BKJ84" s="8"/>
      <c r="BKK84" s="8"/>
      <c r="BKL84" s="8"/>
      <c r="BKM84" s="8"/>
      <c r="BKN84" s="8"/>
      <c r="BKO84" s="8"/>
      <c r="BKP84" s="8"/>
      <c r="BKQ84" s="8"/>
      <c r="BKR84" s="8"/>
      <c r="BKS84" s="8"/>
      <c r="BKT84" s="8"/>
      <c r="BKU84" s="8"/>
      <c r="BKV84" s="8"/>
      <c r="BKW84" s="8"/>
      <c r="BKX84" s="8"/>
      <c r="BKY84" s="8"/>
      <c r="BKZ84" s="8"/>
      <c r="BLA84" s="8"/>
      <c r="BLB84" s="8"/>
      <c r="BLC84" s="8"/>
      <c r="BLD84" s="8"/>
      <c r="BLE84" s="8"/>
      <c r="BLF84" s="8"/>
      <c r="BLG84" s="8"/>
      <c r="BLH84" s="8"/>
      <c r="BLI84" s="8"/>
      <c r="BLJ84" s="8"/>
      <c r="BLK84" s="8"/>
      <c r="BLL84" s="8"/>
      <c r="BLM84" s="8"/>
      <c r="BLN84" s="8"/>
      <c r="BLO84" s="8"/>
      <c r="BLP84" s="8"/>
      <c r="BLQ84" s="8"/>
      <c r="BLR84" s="8"/>
      <c r="BLS84" s="8"/>
      <c r="BLT84" s="8"/>
      <c r="BLU84" s="8"/>
      <c r="BLV84" s="8"/>
      <c r="BLW84" s="8"/>
      <c r="BLX84" s="8"/>
      <c r="BLY84" s="8"/>
      <c r="BLZ84" s="8"/>
      <c r="BMA84" s="8"/>
      <c r="BMB84" s="8"/>
      <c r="BMC84" s="8"/>
      <c r="BMD84" s="8"/>
      <c r="BME84" s="8"/>
      <c r="BMF84" s="8"/>
      <c r="BMG84" s="8"/>
      <c r="BMH84" s="8"/>
      <c r="BMI84" s="8"/>
      <c r="BMJ84" s="8"/>
      <c r="BMK84" s="8"/>
      <c r="BML84" s="8"/>
      <c r="BMM84" s="8"/>
      <c r="BMN84" s="8"/>
      <c r="BMO84" s="8"/>
      <c r="BMP84" s="8"/>
      <c r="BMQ84" s="8"/>
      <c r="BMR84" s="8"/>
      <c r="BMS84" s="8"/>
      <c r="BMT84" s="8"/>
      <c r="BMU84" s="8"/>
      <c r="BMV84" s="8"/>
      <c r="BMW84" s="8"/>
      <c r="BMX84" s="8"/>
      <c r="BMY84" s="8"/>
      <c r="BMZ84" s="8"/>
      <c r="BNA84" s="8"/>
      <c r="BNB84" s="8"/>
      <c r="BNC84" s="8"/>
      <c r="BND84" s="8"/>
      <c r="BNE84" s="8"/>
      <c r="BNF84" s="8"/>
      <c r="BNG84" s="8"/>
      <c r="BNH84" s="8"/>
      <c r="BNI84" s="8"/>
      <c r="BNJ84" s="8"/>
      <c r="BNK84" s="8"/>
      <c r="BNL84" s="8"/>
      <c r="BNM84" s="8"/>
      <c r="BNN84" s="8"/>
      <c r="BNO84" s="8"/>
      <c r="BNP84" s="8"/>
      <c r="BNQ84" s="8"/>
      <c r="BNR84" s="8"/>
      <c r="BNS84" s="8"/>
      <c r="BNT84" s="8"/>
      <c r="BNU84" s="8"/>
      <c r="BNV84" s="8"/>
      <c r="BNW84" s="8"/>
      <c r="BNX84" s="8"/>
      <c r="BNY84" s="8"/>
      <c r="BNZ84" s="8"/>
      <c r="BOA84" s="8"/>
      <c r="BOB84" s="8"/>
      <c r="BOC84" s="8"/>
      <c r="BOD84" s="8"/>
      <c r="BOE84" s="8"/>
      <c r="BOF84" s="8"/>
      <c r="BOG84" s="8"/>
      <c r="BOH84" s="8"/>
      <c r="BOI84" s="8"/>
      <c r="BOJ84" s="8"/>
      <c r="BOK84" s="8"/>
      <c r="BOL84" s="8"/>
      <c r="BOM84" s="8"/>
      <c r="BON84" s="8"/>
      <c r="BOO84" s="8"/>
      <c r="BOP84" s="8"/>
      <c r="BOQ84" s="8"/>
      <c r="BOR84" s="8"/>
      <c r="BOS84" s="8"/>
      <c r="BOT84" s="8"/>
      <c r="BOU84" s="8"/>
      <c r="BOV84" s="8"/>
      <c r="BOW84" s="8"/>
      <c r="BOX84" s="8"/>
      <c r="BOY84" s="8"/>
      <c r="BOZ84" s="8"/>
      <c r="BPA84" s="8"/>
      <c r="BPB84" s="8"/>
      <c r="BPC84" s="8"/>
      <c r="BPD84" s="8"/>
      <c r="BPE84" s="8"/>
      <c r="BPF84" s="8"/>
      <c r="BPG84" s="8"/>
      <c r="BPH84" s="8"/>
      <c r="BPI84" s="8"/>
      <c r="BPJ84" s="8"/>
      <c r="BPK84" s="8"/>
      <c r="BPL84" s="8"/>
      <c r="BPM84" s="8"/>
      <c r="BPN84" s="8"/>
      <c r="BPO84" s="8"/>
      <c r="BPP84" s="8"/>
      <c r="BPQ84" s="8"/>
      <c r="BPR84" s="8"/>
      <c r="BPS84" s="8"/>
      <c r="BPT84" s="8"/>
      <c r="BPU84" s="8"/>
      <c r="BPV84" s="8"/>
      <c r="BPW84" s="8"/>
      <c r="BPX84" s="8"/>
      <c r="BPY84" s="8"/>
      <c r="BPZ84" s="8"/>
      <c r="BQA84" s="8"/>
      <c r="BQB84" s="8"/>
      <c r="BQC84" s="8"/>
      <c r="BQD84" s="8"/>
      <c r="BQE84" s="8"/>
      <c r="BQF84" s="8"/>
      <c r="BQG84" s="8"/>
      <c r="BQH84" s="8"/>
      <c r="BQI84" s="8"/>
      <c r="BQJ84" s="8"/>
      <c r="BQK84" s="8"/>
      <c r="BQL84" s="8"/>
      <c r="BQM84" s="8"/>
      <c r="BQN84" s="8"/>
      <c r="BQO84" s="8"/>
      <c r="BQP84" s="8"/>
      <c r="BQQ84" s="8"/>
      <c r="BQR84" s="8"/>
      <c r="BQS84" s="8"/>
      <c r="BQT84" s="8"/>
      <c r="BQU84" s="8"/>
      <c r="BQV84" s="8"/>
      <c r="BQW84" s="8"/>
      <c r="BQX84" s="8"/>
      <c r="BQY84" s="8"/>
      <c r="BQZ84" s="8"/>
      <c r="BRA84" s="8"/>
      <c r="BRB84" s="8"/>
      <c r="BRC84" s="8"/>
      <c r="BRD84" s="8"/>
      <c r="BRE84" s="8"/>
      <c r="BRF84" s="8"/>
      <c r="BRG84" s="8"/>
      <c r="BRH84" s="8"/>
      <c r="BRI84" s="8"/>
      <c r="BRJ84" s="8"/>
      <c r="BRK84" s="8"/>
      <c r="BRL84" s="8"/>
      <c r="BRM84" s="8"/>
      <c r="BRN84" s="8"/>
      <c r="BRO84" s="8"/>
      <c r="BRP84" s="8"/>
      <c r="BRQ84" s="8"/>
      <c r="BRR84" s="8"/>
      <c r="BRS84" s="8"/>
      <c r="BRT84" s="8"/>
      <c r="BRU84" s="8"/>
      <c r="BRV84" s="8"/>
      <c r="BRW84" s="8"/>
      <c r="BRX84" s="8"/>
      <c r="BRY84" s="8"/>
      <c r="BRZ84" s="8"/>
      <c r="BSA84" s="8"/>
      <c r="BSB84" s="8"/>
      <c r="BSC84" s="8"/>
      <c r="BSD84" s="8"/>
      <c r="BSE84" s="8"/>
      <c r="BSF84" s="8"/>
      <c r="BSG84" s="8"/>
      <c r="BSH84" s="8"/>
      <c r="BSI84" s="8"/>
      <c r="BSJ84" s="8"/>
      <c r="BSK84" s="8"/>
      <c r="BSL84" s="8"/>
      <c r="BSM84" s="8"/>
      <c r="BSN84" s="8"/>
      <c r="BSO84" s="8"/>
      <c r="BSP84" s="8"/>
      <c r="BSQ84" s="8"/>
      <c r="BSR84" s="8"/>
      <c r="BSS84" s="8"/>
      <c r="BST84" s="8"/>
      <c r="BSU84" s="8"/>
      <c r="BSV84" s="8"/>
      <c r="BSW84" s="8"/>
      <c r="BSX84" s="8"/>
      <c r="BSY84" s="8"/>
      <c r="BSZ84" s="8"/>
      <c r="BTA84" s="8"/>
      <c r="BTB84" s="8"/>
      <c r="BTC84" s="8"/>
      <c r="BTD84" s="8"/>
      <c r="BTE84" s="8"/>
      <c r="BTF84" s="8"/>
      <c r="BTG84" s="8"/>
      <c r="BTH84" s="8"/>
      <c r="BTI84" s="8"/>
      <c r="BTJ84" s="8"/>
      <c r="BTK84" s="8"/>
      <c r="BTL84" s="8"/>
      <c r="BTM84" s="8"/>
      <c r="BTN84" s="8"/>
      <c r="BTO84" s="8"/>
      <c r="BTP84" s="8"/>
      <c r="BTQ84" s="8"/>
      <c r="BTR84" s="8"/>
      <c r="BTS84" s="8"/>
      <c r="BTT84" s="8"/>
      <c r="BTU84" s="8"/>
      <c r="BTV84" s="8"/>
      <c r="BTW84" s="8"/>
      <c r="BTX84" s="8"/>
      <c r="BTY84" s="8"/>
      <c r="BTZ84" s="8"/>
      <c r="BUA84" s="8"/>
      <c r="BUB84" s="8"/>
      <c r="BUC84" s="8"/>
      <c r="BUD84" s="8"/>
      <c r="BUE84" s="8"/>
      <c r="BUF84" s="8"/>
      <c r="BUG84" s="8"/>
      <c r="BUH84" s="8"/>
      <c r="BUI84" s="8"/>
      <c r="BUJ84" s="8"/>
      <c r="BUK84" s="8"/>
      <c r="BUL84" s="8"/>
      <c r="BUM84" s="8"/>
      <c r="BUN84" s="8"/>
      <c r="BUO84" s="8"/>
      <c r="BUP84" s="8"/>
      <c r="BUQ84" s="8"/>
      <c r="BUR84" s="8"/>
      <c r="BUS84" s="8"/>
      <c r="BUT84" s="8"/>
      <c r="BUU84" s="8"/>
      <c r="BUV84" s="8"/>
      <c r="BUW84" s="8"/>
      <c r="BUX84" s="8"/>
      <c r="BUY84" s="8"/>
      <c r="BUZ84" s="8"/>
      <c r="BVA84" s="8"/>
      <c r="BVB84" s="8"/>
      <c r="BVC84" s="8"/>
      <c r="BVD84" s="8"/>
      <c r="BVE84" s="8"/>
      <c r="BVF84" s="8"/>
      <c r="BVG84" s="8"/>
      <c r="BVH84" s="8"/>
      <c r="BVI84" s="8"/>
      <c r="BVJ84" s="8"/>
      <c r="BVK84" s="8"/>
      <c r="BVL84" s="8"/>
      <c r="BVM84" s="8"/>
      <c r="BVN84" s="8"/>
      <c r="BVO84" s="8"/>
      <c r="BVP84" s="8"/>
      <c r="BVQ84" s="8"/>
      <c r="BVR84" s="8"/>
      <c r="BVS84" s="8"/>
      <c r="BVT84" s="8"/>
      <c r="BVU84" s="8"/>
      <c r="BVV84" s="8"/>
      <c r="BVW84" s="8"/>
      <c r="BVX84" s="8"/>
      <c r="BVY84" s="8"/>
      <c r="BVZ84" s="8"/>
      <c r="BWA84" s="8"/>
      <c r="BWB84" s="8"/>
      <c r="BWC84" s="8"/>
      <c r="BWD84" s="8"/>
      <c r="BWE84" s="8"/>
      <c r="BWF84" s="8"/>
      <c r="BWG84" s="8"/>
      <c r="BWH84" s="8"/>
      <c r="BWI84" s="8"/>
      <c r="BWJ84" s="8"/>
      <c r="BWK84" s="8"/>
      <c r="BWL84" s="8"/>
      <c r="BWM84" s="8"/>
      <c r="BWN84" s="8"/>
      <c r="BWO84" s="8"/>
      <c r="BWP84" s="8"/>
      <c r="BWQ84" s="8"/>
    </row>
    <row r="85" spans="1:1967" s="547" customFormat="1" ht="102" customHeight="1">
      <c r="A85" s="9" t="s">
        <v>6132</v>
      </c>
      <c r="B85" s="100" t="s">
        <v>97</v>
      </c>
      <c r="C85" s="111" t="s">
        <v>827</v>
      </c>
      <c r="D85" s="3" t="s">
        <v>139</v>
      </c>
      <c r="E85" s="3" t="s">
        <v>136</v>
      </c>
      <c r="F85" s="3"/>
      <c r="G85" s="3" t="s">
        <v>385</v>
      </c>
      <c r="H85" s="20">
        <v>0</v>
      </c>
      <c r="I85" s="34">
        <v>470000000</v>
      </c>
      <c r="J85" s="21" t="s">
        <v>1314</v>
      </c>
      <c r="K85" s="19" t="s">
        <v>1929</v>
      </c>
      <c r="L85" s="137" t="s">
        <v>3397</v>
      </c>
      <c r="M85" s="140" t="s">
        <v>383</v>
      </c>
      <c r="N85" s="346" t="s">
        <v>8838</v>
      </c>
      <c r="O85" s="3" t="s">
        <v>1366</v>
      </c>
      <c r="P85" s="7" t="s">
        <v>1336</v>
      </c>
      <c r="Q85" s="3" t="s">
        <v>1335</v>
      </c>
      <c r="R85" s="132">
        <v>10.195</v>
      </c>
      <c r="S85" s="18">
        <v>192800</v>
      </c>
      <c r="T85" s="83">
        <v>0</v>
      </c>
      <c r="U85" s="83">
        <f t="shared" si="0"/>
        <v>0</v>
      </c>
      <c r="V85" s="9" t="s">
        <v>1325</v>
      </c>
      <c r="W85" s="152" t="s">
        <v>1394</v>
      </c>
      <c r="X85" s="9" t="s">
        <v>9042</v>
      </c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8"/>
      <c r="CX85" s="8"/>
      <c r="CY85" s="8"/>
      <c r="CZ85" s="8"/>
      <c r="DA85" s="8"/>
      <c r="DB85" s="8"/>
      <c r="DC85" s="8"/>
      <c r="DD85" s="8"/>
      <c r="DE85" s="8"/>
      <c r="DF85" s="8"/>
      <c r="DG85" s="8"/>
      <c r="DH85" s="8"/>
      <c r="DI85" s="8"/>
      <c r="DJ85" s="8"/>
      <c r="DK85" s="8"/>
      <c r="DL85" s="8"/>
      <c r="DM85" s="8"/>
      <c r="DN85" s="8"/>
      <c r="DO85" s="8"/>
      <c r="DP85" s="8"/>
      <c r="DQ85" s="8"/>
      <c r="DR85" s="8"/>
      <c r="DS85" s="8"/>
      <c r="DT85" s="8"/>
      <c r="DU85" s="8"/>
      <c r="DV85" s="8"/>
      <c r="DW85" s="8"/>
      <c r="DX85" s="8"/>
      <c r="DY85" s="8"/>
      <c r="DZ85" s="8"/>
      <c r="EA85" s="8"/>
      <c r="EB85" s="8"/>
      <c r="EC85" s="8"/>
      <c r="ED85" s="8"/>
      <c r="EE85" s="8"/>
      <c r="EF85" s="8"/>
      <c r="EG85" s="8"/>
      <c r="EH85" s="8"/>
      <c r="EI85" s="8"/>
      <c r="EJ85" s="8"/>
      <c r="EK85" s="8"/>
      <c r="EL85" s="8"/>
      <c r="EM85" s="8"/>
      <c r="EN85" s="8"/>
      <c r="EO85" s="8"/>
      <c r="EP85" s="8"/>
      <c r="EQ85" s="8"/>
      <c r="ER85" s="8"/>
      <c r="ES85" s="8"/>
      <c r="ET85" s="8"/>
      <c r="EU85" s="8"/>
      <c r="EV85" s="8"/>
      <c r="EW85" s="8"/>
      <c r="EX85" s="8"/>
      <c r="EY85" s="8"/>
      <c r="EZ85" s="8"/>
      <c r="FA85" s="8"/>
      <c r="FB85" s="8"/>
      <c r="FC85" s="8"/>
      <c r="FD85" s="8"/>
      <c r="FE85" s="8"/>
      <c r="FF85" s="8"/>
      <c r="FG85" s="8"/>
      <c r="FH85" s="8"/>
      <c r="FI85" s="8"/>
      <c r="FJ85" s="8"/>
      <c r="FK85" s="8"/>
      <c r="FL85" s="8"/>
      <c r="FM85" s="8"/>
      <c r="FN85" s="8"/>
      <c r="FO85" s="8"/>
      <c r="FP85" s="8"/>
      <c r="FQ85" s="8"/>
      <c r="FR85" s="8"/>
      <c r="FS85" s="8"/>
      <c r="FT85" s="8"/>
      <c r="FU85" s="8"/>
      <c r="FV85" s="8"/>
      <c r="FW85" s="8"/>
      <c r="FX85" s="8"/>
      <c r="FY85" s="8"/>
      <c r="FZ85" s="8"/>
      <c r="GA85" s="8"/>
      <c r="GB85" s="8"/>
      <c r="GC85" s="8"/>
      <c r="GD85" s="8"/>
      <c r="GE85" s="8"/>
      <c r="GF85" s="8"/>
      <c r="GG85" s="8"/>
      <c r="GH85" s="8"/>
      <c r="GI85" s="8"/>
      <c r="GJ85" s="8"/>
      <c r="GK85" s="8"/>
      <c r="GL85" s="8"/>
      <c r="GM85" s="8"/>
      <c r="GN85" s="8"/>
      <c r="GO85" s="8"/>
      <c r="GP85" s="8"/>
      <c r="GQ85" s="8"/>
      <c r="GR85" s="8"/>
      <c r="GS85" s="8"/>
      <c r="GT85" s="8"/>
      <c r="GU85" s="8"/>
      <c r="GV85" s="8"/>
      <c r="GW85" s="8"/>
      <c r="GX85" s="8"/>
      <c r="GY85" s="8"/>
      <c r="GZ85" s="8"/>
      <c r="HA85" s="8"/>
      <c r="HB85" s="8"/>
      <c r="HC85" s="8"/>
      <c r="HD85" s="8"/>
      <c r="HE85" s="8"/>
      <c r="HF85" s="8"/>
      <c r="HG85" s="8"/>
      <c r="HH85" s="8"/>
      <c r="HI85" s="8"/>
      <c r="HJ85" s="8"/>
      <c r="HK85" s="8"/>
      <c r="HL85" s="8"/>
      <c r="HM85" s="8"/>
      <c r="HN85" s="8"/>
      <c r="HO85" s="8"/>
      <c r="HP85" s="8"/>
      <c r="HQ85" s="8"/>
      <c r="HR85" s="8"/>
      <c r="HS85" s="8"/>
      <c r="HT85" s="8"/>
      <c r="HU85" s="8"/>
      <c r="HV85" s="8"/>
      <c r="HW85" s="8"/>
      <c r="HX85" s="8"/>
      <c r="HY85" s="8"/>
      <c r="HZ85" s="8"/>
      <c r="IA85" s="8"/>
      <c r="IB85" s="8"/>
      <c r="IC85" s="8"/>
      <c r="ID85" s="8"/>
      <c r="IE85" s="8"/>
      <c r="IF85" s="8"/>
      <c r="IG85" s="8"/>
      <c r="IH85" s="8"/>
      <c r="II85" s="8"/>
      <c r="IJ85" s="8"/>
      <c r="IK85" s="8"/>
      <c r="IL85" s="8"/>
      <c r="IM85" s="8"/>
      <c r="IN85" s="8"/>
      <c r="IO85" s="8"/>
      <c r="IP85" s="8"/>
      <c r="IQ85" s="8"/>
      <c r="IR85" s="8"/>
      <c r="IS85" s="8"/>
      <c r="IT85" s="8"/>
      <c r="IU85" s="8"/>
      <c r="IV85" s="8"/>
      <c r="IW85" s="8"/>
      <c r="IX85" s="8"/>
      <c r="IY85" s="8"/>
      <c r="IZ85" s="8"/>
      <c r="JA85" s="8"/>
      <c r="JB85" s="8"/>
      <c r="JC85" s="8"/>
      <c r="JD85" s="8"/>
      <c r="JE85" s="8"/>
      <c r="JF85" s="8"/>
      <c r="JG85" s="8"/>
      <c r="JH85" s="8"/>
      <c r="JI85" s="8"/>
      <c r="JJ85" s="8"/>
      <c r="JK85" s="8"/>
      <c r="JL85" s="8"/>
      <c r="JM85" s="8"/>
      <c r="JN85" s="8"/>
      <c r="JO85" s="8"/>
      <c r="JP85" s="8"/>
      <c r="JQ85" s="8"/>
      <c r="JR85" s="8"/>
      <c r="JS85" s="8"/>
      <c r="JT85" s="8"/>
      <c r="JU85" s="8"/>
      <c r="JV85" s="8"/>
      <c r="JW85" s="8"/>
      <c r="JX85" s="8"/>
      <c r="JY85" s="8"/>
      <c r="JZ85" s="8"/>
      <c r="KA85" s="8"/>
      <c r="KB85" s="8"/>
      <c r="KC85" s="8"/>
      <c r="KD85" s="8"/>
      <c r="KE85" s="8"/>
      <c r="KF85" s="8"/>
      <c r="KG85" s="8"/>
      <c r="KH85" s="8"/>
      <c r="KI85" s="8"/>
      <c r="KJ85" s="8"/>
      <c r="KK85" s="8"/>
      <c r="KL85" s="8"/>
      <c r="KM85" s="8"/>
      <c r="KN85" s="8"/>
      <c r="KO85" s="8"/>
      <c r="KP85" s="8"/>
      <c r="KQ85" s="8"/>
      <c r="KR85" s="8"/>
      <c r="KS85" s="8"/>
      <c r="KT85" s="8"/>
      <c r="KU85" s="8"/>
      <c r="KV85" s="8"/>
      <c r="KW85" s="8"/>
      <c r="KX85" s="8"/>
      <c r="KY85" s="8"/>
      <c r="KZ85" s="8"/>
      <c r="LA85" s="8"/>
      <c r="LB85" s="8"/>
      <c r="LC85" s="8"/>
      <c r="LD85" s="8"/>
      <c r="LE85" s="8"/>
      <c r="LF85" s="8"/>
      <c r="LG85" s="8"/>
      <c r="LH85" s="8"/>
      <c r="LI85" s="8"/>
      <c r="LJ85" s="8"/>
      <c r="LK85" s="8"/>
      <c r="LL85" s="8"/>
      <c r="LM85" s="8"/>
      <c r="LN85" s="8"/>
      <c r="LO85" s="8"/>
      <c r="LP85" s="8"/>
      <c r="LQ85" s="8"/>
      <c r="LR85" s="8"/>
      <c r="LS85" s="8"/>
      <c r="LT85" s="8"/>
      <c r="LU85" s="8"/>
      <c r="LV85" s="8"/>
      <c r="LW85" s="8"/>
      <c r="LX85" s="8"/>
      <c r="LY85" s="8"/>
      <c r="LZ85" s="8"/>
      <c r="MA85" s="8"/>
      <c r="MB85" s="8"/>
      <c r="MC85" s="8"/>
      <c r="MD85" s="8"/>
      <c r="ME85" s="8"/>
      <c r="MF85" s="8"/>
      <c r="MG85" s="8"/>
      <c r="MH85" s="8"/>
      <c r="MI85" s="8"/>
      <c r="MJ85" s="8"/>
      <c r="MK85" s="8"/>
      <c r="ML85" s="8"/>
      <c r="MM85" s="8"/>
      <c r="MN85" s="8"/>
      <c r="MO85" s="8"/>
      <c r="MP85" s="8"/>
      <c r="MQ85" s="8"/>
      <c r="MR85" s="8"/>
      <c r="MS85" s="8"/>
      <c r="MT85" s="8"/>
      <c r="MU85" s="8"/>
      <c r="MV85" s="8"/>
      <c r="MW85" s="8"/>
      <c r="MX85" s="8"/>
      <c r="MY85" s="8"/>
      <c r="MZ85" s="8"/>
      <c r="NA85" s="8"/>
      <c r="NB85" s="8"/>
      <c r="NC85" s="8"/>
      <c r="ND85" s="8"/>
      <c r="NE85" s="8"/>
      <c r="NF85" s="8"/>
      <c r="NG85" s="8"/>
      <c r="NH85" s="8"/>
      <c r="NI85" s="8"/>
      <c r="NJ85" s="8"/>
      <c r="NK85" s="8"/>
      <c r="NL85" s="8"/>
      <c r="NM85" s="8"/>
      <c r="NN85" s="8"/>
      <c r="NO85" s="8"/>
      <c r="NP85" s="8"/>
      <c r="NQ85" s="8"/>
      <c r="NR85" s="8"/>
      <c r="NS85" s="8"/>
      <c r="NT85" s="8"/>
      <c r="NU85" s="8"/>
      <c r="NV85" s="8"/>
      <c r="NW85" s="8"/>
      <c r="NX85" s="8"/>
      <c r="NY85" s="8"/>
      <c r="NZ85" s="8"/>
      <c r="OA85" s="8"/>
      <c r="OB85" s="8"/>
      <c r="OC85" s="8"/>
      <c r="OD85" s="8"/>
      <c r="OE85" s="8"/>
      <c r="OF85" s="8"/>
      <c r="OG85" s="8"/>
      <c r="OH85" s="8"/>
      <c r="OI85" s="8"/>
      <c r="OJ85" s="8"/>
      <c r="OK85" s="8"/>
      <c r="OL85" s="8"/>
      <c r="OM85" s="8"/>
      <c r="ON85" s="8"/>
      <c r="OO85" s="8"/>
      <c r="OP85" s="8"/>
      <c r="OQ85" s="8"/>
      <c r="OR85" s="8"/>
      <c r="OS85" s="8"/>
      <c r="OT85" s="8"/>
      <c r="OU85" s="8"/>
      <c r="OV85" s="8"/>
      <c r="OW85" s="8"/>
      <c r="OX85" s="8"/>
      <c r="OY85" s="8"/>
      <c r="OZ85" s="8"/>
      <c r="PA85" s="8"/>
      <c r="PB85" s="8"/>
      <c r="PC85" s="8"/>
      <c r="PD85" s="8"/>
      <c r="PE85" s="8"/>
      <c r="PF85" s="8"/>
      <c r="PG85" s="8"/>
      <c r="PH85" s="8"/>
      <c r="PI85" s="8"/>
      <c r="PJ85" s="8"/>
      <c r="PK85" s="8"/>
      <c r="PL85" s="8"/>
      <c r="PM85" s="8"/>
      <c r="PN85" s="8"/>
      <c r="PO85" s="8"/>
      <c r="PP85" s="8"/>
      <c r="PQ85" s="8"/>
      <c r="PR85" s="8"/>
      <c r="PS85" s="8"/>
      <c r="PT85" s="8"/>
      <c r="PU85" s="8"/>
      <c r="PV85" s="8"/>
      <c r="PW85" s="8"/>
      <c r="PX85" s="8"/>
      <c r="PY85" s="8"/>
      <c r="PZ85" s="8"/>
      <c r="QA85" s="8"/>
      <c r="QB85" s="8"/>
      <c r="QC85" s="8"/>
      <c r="QD85" s="8"/>
      <c r="QE85" s="8"/>
      <c r="QF85" s="8"/>
      <c r="QG85" s="8"/>
      <c r="QH85" s="8"/>
      <c r="QI85" s="8"/>
      <c r="QJ85" s="8"/>
      <c r="QK85" s="8"/>
      <c r="QL85" s="8"/>
      <c r="QM85" s="8"/>
      <c r="QN85" s="8"/>
      <c r="QO85" s="8"/>
      <c r="QP85" s="8"/>
      <c r="QQ85" s="8"/>
      <c r="QR85" s="8"/>
      <c r="QS85" s="8"/>
      <c r="QT85" s="8"/>
      <c r="QU85" s="8"/>
      <c r="QV85" s="8"/>
      <c r="QW85" s="8"/>
      <c r="QX85" s="8"/>
      <c r="QY85" s="8"/>
      <c r="QZ85" s="8"/>
      <c r="RA85" s="8"/>
      <c r="RB85" s="8"/>
      <c r="RC85" s="8"/>
      <c r="RD85" s="8"/>
      <c r="RE85" s="8"/>
      <c r="RF85" s="8"/>
      <c r="RG85" s="8"/>
      <c r="RH85" s="8"/>
      <c r="RI85" s="8"/>
      <c r="RJ85" s="8"/>
      <c r="RK85" s="8"/>
      <c r="RL85" s="8"/>
      <c r="RM85" s="8"/>
      <c r="RN85" s="8"/>
      <c r="RO85" s="8"/>
      <c r="RP85" s="8"/>
      <c r="RQ85" s="8"/>
      <c r="RR85" s="8"/>
      <c r="RS85" s="8"/>
      <c r="RT85" s="8"/>
      <c r="RU85" s="8"/>
      <c r="RV85" s="8"/>
      <c r="RW85" s="8"/>
      <c r="RX85" s="8"/>
      <c r="RY85" s="8"/>
      <c r="RZ85" s="8"/>
      <c r="SA85" s="8"/>
      <c r="SB85" s="8"/>
      <c r="SC85" s="8"/>
      <c r="SD85" s="8"/>
      <c r="SE85" s="8"/>
      <c r="SF85" s="8"/>
      <c r="SG85" s="8"/>
      <c r="SH85" s="8"/>
      <c r="SI85" s="8"/>
      <c r="SJ85" s="8"/>
      <c r="SK85" s="8"/>
      <c r="SL85" s="8"/>
      <c r="SM85" s="8"/>
      <c r="SN85" s="8"/>
      <c r="SO85" s="8"/>
      <c r="SP85" s="8"/>
      <c r="SQ85" s="8"/>
      <c r="SR85" s="8"/>
      <c r="SS85" s="8"/>
      <c r="ST85" s="8"/>
      <c r="SU85" s="8"/>
      <c r="SV85" s="8"/>
      <c r="SW85" s="8"/>
      <c r="SX85" s="8"/>
      <c r="SY85" s="8"/>
      <c r="SZ85" s="8"/>
      <c r="TA85" s="8"/>
      <c r="TB85" s="8"/>
      <c r="TC85" s="8"/>
      <c r="TD85" s="8"/>
      <c r="TE85" s="8"/>
      <c r="TF85" s="8"/>
      <c r="TG85" s="8"/>
      <c r="TH85" s="8"/>
      <c r="TI85" s="8"/>
      <c r="TJ85" s="8"/>
      <c r="TK85" s="8"/>
      <c r="TL85" s="8"/>
      <c r="TM85" s="8"/>
      <c r="TN85" s="8"/>
      <c r="TO85" s="8"/>
      <c r="TP85" s="8"/>
      <c r="TQ85" s="8"/>
      <c r="TR85" s="8"/>
      <c r="TS85" s="8"/>
      <c r="TT85" s="8"/>
      <c r="TU85" s="8"/>
      <c r="TV85" s="8"/>
      <c r="TW85" s="8"/>
      <c r="TX85" s="8"/>
      <c r="TY85" s="8"/>
      <c r="TZ85" s="8"/>
      <c r="UA85" s="8"/>
      <c r="UB85" s="8"/>
      <c r="UC85" s="8"/>
      <c r="UD85" s="8"/>
      <c r="UE85" s="8"/>
      <c r="UF85" s="8"/>
      <c r="UG85" s="8"/>
      <c r="UH85" s="8"/>
      <c r="UI85" s="8"/>
      <c r="UJ85" s="8"/>
      <c r="UK85" s="8"/>
      <c r="UL85" s="8"/>
      <c r="UM85" s="8"/>
      <c r="UN85" s="8"/>
      <c r="UO85" s="8"/>
      <c r="UP85" s="8"/>
      <c r="UQ85" s="8"/>
      <c r="UR85" s="8"/>
      <c r="US85" s="8"/>
      <c r="UT85" s="8"/>
      <c r="UU85" s="8"/>
      <c r="UV85" s="8"/>
      <c r="UW85" s="8"/>
      <c r="UX85" s="8"/>
      <c r="UY85" s="8"/>
      <c r="UZ85" s="8"/>
      <c r="VA85" s="8"/>
      <c r="VB85" s="8"/>
      <c r="VC85" s="8"/>
      <c r="VD85" s="8"/>
      <c r="VE85" s="8"/>
      <c r="VF85" s="8"/>
      <c r="VG85" s="8"/>
      <c r="VH85" s="8"/>
      <c r="VI85" s="8"/>
      <c r="VJ85" s="8"/>
      <c r="VK85" s="8"/>
      <c r="VL85" s="8"/>
      <c r="VM85" s="8"/>
      <c r="VN85" s="8"/>
      <c r="VO85" s="8"/>
      <c r="VP85" s="8"/>
      <c r="VQ85" s="8"/>
      <c r="VR85" s="8"/>
      <c r="VS85" s="8"/>
      <c r="VT85" s="8"/>
      <c r="VU85" s="8"/>
      <c r="VV85" s="8"/>
      <c r="VW85" s="8"/>
      <c r="VX85" s="8"/>
      <c r="VY85" s="8"/>
      <c r="VZ85" s="8"/>
      <c r="WA85" s="8"/>
      <c r="WB85" s="8"/>
      <c r="WC85" s="8"/>
      <c r="WD85" s="8"/>
      <c r="WE85" s="8"/>
      <c r="WF85" s="8"/>
      <c r="WG85" s="8"/>
      <c r="WH85" s="8"/>
      <c r="WI85" s="8"/>
      <c r="WJ85" s="8"/>
      <c r="WK85" s="8"/>
      <c r="WL85" s="8"/>
      <c r="WM85" s="8"/>
      <c r="WN85" s="8"/>
      <c r="WO85" s="8"/>
      <c r="WP85" s="8"/>
      <c r="WQ85" s="8"/>
      <c r="WR85" s="8"/>
      <c r="WS85" s="8"/>
      <c r="WT85" s="8"/>
      <c r="WU85" s="8"/>
      <c r="WV85" s="8"/>
      <c r="WW85" s="8"/>
      <c r="WX85" s="8"/>
      <c r="WY85" s="8"/>
      <c r="WZ85" s="8"/>
      <c r="XA85" s="8"/>
      <c r="XB85" s="8"/>
      <c r="XC85" s="8"/>
      <c r="XD85" s="8"/>
      <c r="XE85" s="8"/>
      <c r="XF85" s="8"/>
      <c r="XG85" s="8"/>
      <c r="XH85" s="8"/>
      <c r="XI85" s="8"/>
      <c r="XJ85" s="8"/>
      <c r="XK85" s="8"/>
      <c r="XL85" s="8"/>
      <c r="XM85" s="8"/>
      <c r="XN85" s="8"/>
      <c r="XO85" s="8"/>
      <c r="XP85" s="8"/>
      <c r="XQ85" s="8"/>
      <c r="XR85" s="8"/>
      <c r="XS85" s="8"/>
      <c r="XT85" s="8"/>
      <c r="XU85" s="8"/>
      <c r="XV85" s="8"/>
      <c r="XW85" s="8"/>
      <c r="XX85" s="8"/>
      <c r="XY85" s="8"/>
      <c r="XZ85" s="8"/>
      <c r="YA85" s="8"/>
      <c r="YB85" s="8"/>
      <c r="YC85" s="8"/>
      <c r="YD85" s="8"/>
      <c r="YE85" s="8"/>
      <c r="YF85" s="8"/>
      <c r="YG85" s="8"/>
      <c r="YH85" s="8"/>
      <c r="YI85" s="8"/>
      <c r="YJ85" s="8"/>
      <c r="YK85" s="8"/>
      <c r="YL85" s="8"/>
      <c r="YM85" s="8"/>
      <c r="YN85" s="8"/>
      <c r="YO85" s="8"/>
      <c r="YP85" s="8"/>
      <c r="YQ85" s="8"/>
      <c r="YR85" s="8"/>
      <c r="YS85" s="8"/>
      <c r="YT85" s="8"/>
      <c r="YU85" s="8"/>
      <c r="YV85" s="8"/>
      <c r="YW85" s="8"/>
      <c r="YX85" s="8"/>
      <c r="YY85" s="8"/>
      <c r="YZ85" s="8"/>
      <c r="ZA85" s="8"/>
      <c r="ZB85" s="8"/>
      <c r="ZC85" s="8"/>
      <c r="ZD85" s="8"/>
      <c r="ZE85" s="8"/>
      <c r="ZF85" s="8"/>
      <c r="ZG85" s="8"/>
      <c r="ZH85" s="8"/>
      <c r="ZI85" s="8"/>
      <c r="ZJ85" s="8"/>
      <c r="ZK85" s="8"/>
      <c r="ZL85" s="8"/>
      <c r="ZM85" s="8"/>
      <c r="ZN85" s="8"/>
      <c r="ZO85" s="8"/>
      <c r="ZP85" s="8"/>
      <c r="ZQ85" s="8"/>
      <c r="ZR85" s="8"/>
      <c r="ZS85" s="8"/>
      <c r="ZT85" s="8"/>
      <c r="ZU85" s="8"/>
      <c r="ZV85" s="8"/>
      <c r="ZW85" s="8"/>
      <c r="ZX85" s="8"/>
      <c r="ZY85" s="8"/>
      <c r="ZZ85" s="8"/>
      <c r="AAA85" s="8"/>
      <c r="AAB85" s="8"/>
      <c r="AAC85" s="8"/>
      <c r="AAD85" s="8"/>
      <c r="AAE85" s="8"/>
      <c r="AAF85" s="8"/>
      <c r="AAG85" s="8"/>
      <c r="AAH85" s="8"/>
      <c r="AAI85" s="8"/>
      <c r="AAJ85" s="8"/>
      <c r="AAK85" s="8"/>
      <c r="AAL85" s="8"/>
      <c r="AAM85" s="8"/>
      <c r="AAN85" s="8"/>
      <c r="AAO85" s="8"/>
      <c r="AAP85" s="8"/>
      <c r="AAQ85" s="8"/>
      <c r="AAR85" s="8"/>
      <c r="AAS85" s="8"/>
      <c r="AAT85" s="8"/>
      <c r="AAU85" s="8"/>
      <c r="AAV85" s="8"/>
      <c r="AAW85" s="8"/>
      <c r="AAX85" s="8"/>
      <c r="AAY85" s="8"/>
      <c r="AAZ85" s="8"/>
      <c r="ABA85" s="8"/>
      <c r="ABB85" s="8"/>
      <c r="ABC85" s="8"/>
      <c r="ABD85" s="8"/>
      <c r="ABE85" s="8"/>
      <c r="ABF85" s="8"/>
      <c r="ABG85" s="8"/>
      <c r="ABH85" s="8"/>
      <c r="ABI85" s="8"/>
      <c r="ABJ85" s="8"/>
      <c r="ABK85" s="8"/>
      <c r="ABL85" s="8"/>
      <c r="ABM85" s="8"/>
      <c r="ABN85" s="8"/>
      <c r="ABO85" s="8"/>
      <c r="ABP85" s="8"/>
      <c r="ABQ85" s="8"/>
      <c r="ABR85" s="8"/>
      <c r="ABS85" s="8"/>
      <c r="ABT85" s="8"/>
      <c r="ABU85" s="8"/>
      <c r="ABV85" s="8"/>
      <c r="ABW85" s="8"/>
      <c r="ABX85" s="8"/>
      <c r="ABY85" s="8"/>
      <c r="ABZ85" s="8"/>
      <c r="ACA85" s="8"/>
      <c r="ACB85" s="8"/>
      <c r="ACC85" s="8"/>
      <c r="ACD85" s="8"/>
      <c r="ACE85" s="8"/>
      <c r="ACF85" s="8"/>
      <c r="ACG85" s="8"/>
      <c r="ACH85" s="8"/>
      <c r="ACI85" s="8"/>
      <c r="ACJ85" s="8"/>
      <c r="ACK85" s="8"/>
      <c r="ACL85" s="8"/>
      <c r="ACM85" s="8"/>
      <c r="ACN85" s="8"/>
      <c r="ACO85" s="8"/>
      <c r="ACP85" s="8"/>
      <c r="ACQ85" s="8"/>
      <c r="ACR85" s="8"/>
      <c r="ACS85" s="8"/>
      <c r="ACT85" s="8"/>
      <c r="ACU85" s="8"/>
      <c r="ACV85" s="8"/>
      <c r="ACW85" s="8"/>
      <c r="ACX85" s="8"/>
      <c r="ACY85" s="8"/>
      <c r="ACZ85" s="8"/>
      <c r="ADA85" s="8"/>
      <c r="ADB85" s="8"/>
      <c r="ADC85" s="8"/>
      <c r="ADD85" s="8"/>
      <c r="ADE85" s="8"/>
      <c r="ADF85" s="8"/>
      <c r="ADG85" s="8"/>
      <c r="ADH85" s="8"/>
      <c r="ADI85" s="8"/>
      <c r="ADJ85" s="8"/>
      <c r="ADK85" s="8"/>
      <c r="ADL85" s="8"/>
      <c r="ADM85" s="8"/>
      <c r="ADN85" s="8"/>
      <c r="ADO85" s="8"/>
      <c r="ADP85" s="8"/>
      <c r="ADQ85" s="8"/>
      <c r="ADR85" s="8"/>
      <c r="ADS85" s="8"/>
      <c r="ADT85" s="8"/>
      <c r="ADU85" s="8"/>
      <c r="ADV85" s="8"/>
      <c r="ADW85" s="8"/>
      <c r="ADX85" s="8"/>
      <c r="ADY85" s="8"/>
      <c r="ADZ85" s="8"/>
      <c r="AEA85" s="8"/>
      <c r="AEB85" s="8"/>
      <c r="AEC85" s="8"/>
      <c r="AED85" s="8"/>
      <c r="AEE85" s="8"/>
      <c r="AEF85" s="8"/>
      <c r="AEG85" s="8"/>
      <c r="AEH85" s="8"/>
      <c r="AEI85" s="8"/>
      <c r="AEJ85" s="8"/>
      <c r="AEK85" s="8"/>
      <c r="AEL85" s="8"/>
      <c r="AEM85" s="8"/>
      <c r="AEN85" s="8"/>
      <c r="AEO85" s="8"/>
      <c r="AEP85" s="8"/>
      <c r="AEQ85" s="8"/>
      <c r="AER85" s="8"/>
      <c r="AES85" s="8"/>
      <c r="AET85" s="8"/>
      <c r="AEU85" s="8"/>
      <c r="AEV85" s="8"/>
      <c r="AEW85" s="8"/>
      <c r="AEX85" s="8"/>
      <c r="AEY85" s="8"/>
      <c r="AEZ85" s="8"/>
      <c r="AFA85" s="8"/>
      <c r="AFB85" s="8"/>
      <c r="AFC85" s="8"/>
      <c r="AFD85" s="8"/>
      <c r="AFE85" s="8"/>
      <c r="AFF85" s="8"/>
      <c r="AFG85" s="8"/>
      <c r="AFH85" s="8"/>
      <c r="AFI85" s="8"/>
      <c r="AFJ85" s="8"/>
      <c r="AFK85" s="8"/>
      <c r="AFL85" s="8"/>
      <c r="AFM85" s="8"/>
      <c r="AFN85" s="8"/>
      <c r="AFO85" s="8"/>
      <c r="AFP85" s="8"/>
      <c r="AFQ85" s="8"/>
      <c r="AFR85" s="8"/>
      <c r="AFS85" s="8"/>
      <c r="AFT85" s="8"/>
      <c r="AFU85" s="8"/>
      <c r="AFV85" s="8"/>
      <c r="AFW85" s="8"/>
      <c r="AFX85" s="8"/>
      <c r="AFY85" s="8"/>
      <c r="AFZ85" s="8"/>
      <c r="AGA85" s="8"/>
      <c r="AGB85" s="8"/>
      <c r="AGC85" s="8"/>
      <c r="AGD85" s="8"/>
      <c r="AGE85" s="8"/>
      <c r="AGF85" s="8"/>
      <c r="AGG85" s="8"/>
      <c r="AGH85" s="8"/>
      <c r="AGI85" s="8"/>
      <c r="AGJ85" s="8"/>
      <c r="AGK85" s="8"/>
      <c r="AGL85" s="8"/>
      <c r="AGM85" s="8"/>
      <c r="AGN85" s="8"/>
      <c r="AGO85" s="8"/>
      <c r="AGP85" s="8"/>
      <c r="AGQ85" s="8"/>
      <c r="AGR85" s="8"/>
      <c r="AGS85" s="8"/>
      <c r="AGT85" s="8"/>
      <c r="AGU85" s="8"/>
      <c r="AGV85" s="8"/>
      <c r="AGW85" s="8"/>
      <c r="AGX85" s="8"/>
      <c r="AGY85" s="8"/>
      <c r="AGZ85" s="8"/>
      <c r="AHA85" s="8"/>
      <c r="AHB85" s="8"/>
      <c r="AHC85" s="8"/>
      <c r="AHD85" s="8"/>
      <c r="AHE85" s="8"/>
      <c r="AHF85" s="8"/>
      <c r="AHG85" s="8"/>
      <c r="AHH85" s="8"/>
      <c r="AHI85" s="8"/>
      <c r="AHJ85" s="8"/>
      <c r="AHK85" s="8"/>
      <c r="AHL85" s="8"/>
      <c r="AHM85" s="8"/>
      <c r="AHN85" s="8"/>
      <c r="AHO85" s="8"/>
      <c r="AHP85" s="8"/>
      <c r="AHQ85" s="8"/>
      <c r="AHR85" s="8"/>
      <c r="AHS85" s="8"/>
      <c r="AHT85" s="8"/>
      <c r="AHU85" s="8"/>
      <c r="AHV85" s="8"/>
      <c r="AHW85" s="8"/>
      <c r="AHX85" s="8"/>
      <c r="AHY85" s="8"/>
      <c r="AHZ85" s="8"/>
      <c r="AIA85" s="8"/>
      <c r="AIB85" s="8"/>
      <c r="AIC85" s="8"/>
      <c r="AID85" s="8"/>
      <c r="AIE85" s="8"/>
      <c r="AIF85" s="8"/>
      <c r="AIG85" s="8"/>
      <c r="AIH85" s="8"/>
      <c r="AII85" s="8"/>
      <c r="AIJ85" s="8"/>
      <c r="AIK85" s="8"/>
      <c r="AIL85" s="8"/>
      <c r="AIM85" s="8"/>
      <c r="AIN85" s="8"/>
      <c r="AIO85" s="8"/>
      <c r="AIP85" s="8"/>
      <c r="AIQ85" s="8"/>
      <c r="AIR85" s="8"/>
      <c r="AIS85" s="8"/>
      <c r="AIT85" s="8"/>
      <c r="AIU85" s="8"/>
      <c r="AIV85" s="8"/>
      <c r="AIW85" s="8"/>
      <c r="AIX85" s="8"/>
      <c r="AIY85" s="8"/>
      <c r="AIZ85" s="8"/>
      <c r="AJA85" s="8"/>
      <c r="AJB85" s="8"/>
      <c r="AJC85" s="8"/>
      <c r="AJD85" s="8"/>
      <c r="AJE85" s="8"/>
      <c r="AJF85" s="8"/>
      <c r="AJG85" s="8"/>
      <c r="AJH85" s="8"/>
      <c r="AJI85" s="8"/>
      <c r="AJJ85" s="8"/>
      <c r="AJK85" s="8"/>
      <c r="AJL85" s="8"/>
      <c r="AJM85" s="8"/>
      <c r="AJN85" s="8"/>
      <c r="AJO85" s="8"/>
      <c r="AJP85" s="8"/>
      <c r="AJQ85" s="8"/>
      <c r="AJR85" s="8"/>
      <c r="AJS85" s="8"/>
      <c r="AJT85" s="8"/>
      <c r="AJU85" s="8"/>
      <c r="AJV85" s="8"/>
      <c r="AJW85" s="8"/>
      <c r="AJX85" s="8"/>
      <c r="AJY85" s="8"/>
      <c r="AJZ85" s="8"/>
      <c r="AKA85" s="8"/>
      <c r="AKB85" s="8"/>
      <c r="AKC85" s="8"/>
      <c r="AKD85" s="8"/>
      <c r="AKE85" s="8"/>
      <c r="AKF85" s="8"/>
      <c r="AKG85" s="8"/>
      <c r="AKH85" s="8"/>
      <c r="AKI85" s="8"/>
      <c r="AKJ85" s="8"/>
      <c r="AKK85" s="8"/>
      <c r="AKL85" s="8"/>
      <c r="AKM85" s="8"/>
      <c r="AKN85" s="8"/>
      <c r="AKO85" s="8"/>
      <c r="AKP85" s="8"/>
      <c r="AKQ85" s="8"/>
      <c r="AKR85" s="8"/>
      <c r="AKS85" s="8"/>
      <c r="AKT85" s="8"/>
      <c r="AKU85" s="8"/>
      <c r="AKV85" s="8"/>
      <c r="AKW85" s="8"/>
      <c r="AKX85" s="8"/>
      <c r="AKY85" s="8"/>
      <c r="AKZ85" s="8"/>
      <c r="ALA85" s="8"/>
      <c r="ALB85" s="8"/>
      <c r="ALC85" s="8"/>
      <c r="ALD85" s="8"/>
      <c r="ALE85" s="8"/>
      <c r="ALF85" s="8"/>
      <c r="ALG85" s="8"/>
      <c r="ALH85" s="8"/>
      <c r="ALI85" s="8"/>
      <c r="ALJ85" s="8"/>
      <c r="ALK85" s="8"/>
      <c r="ALL85" s="8"/>
      <c r="ALM85" s="8"/>
      <c r="ALN85" s="8"/>
      <c r="ALO85" s="8"/>
      <c r="ALP85" s="8"/>
      <c r="ALQ85" s="8"/>
      <c r="ALR85" s="8"/>
      <c r="ALS85" s="8"/>
      <c r="ALT85" s="8"/>
      <c r="ALU85" s="8"/>
      <c r="ALV85" s="8"/>
      <c r="ALW85" s="8"/>
      <c r="ALX85" s="8"/>
      <c r="ALY85" s="8"/>
      <c r="ALZ85" s="8"/>
      <c r="AMA85" s="8"/>
      <c r="AMB85" s="8"/>
      <c r="AMC85" s="8"/>
      <c r="AMD85" s="8"/>
      <c r="AME85" s="8"/>
      <c r="AMF85" s="8"/>
      <c r="AMG85" s="8"/>
      <c r="AMH85" s="8"/>
      <c r="AMI85" s="8"/>
      <c r="AMJ85" s="8"/>
      <c r="AMK85" s="8"/>
      <c r="AML85" s="8"/>
      <c r="AMM85" s="8"/>
      <c r="AMN85" s="8"/>
      <c r="AMO85" s="8"/>
      <c r="AMP85" s="8"/>
      <c r="AMQ85" s="8"/>
      <c r="AMR85" s="8"/>
      <c r="AMS85" s="8"/>
      <c r="AMT85" s="8"/>
      <c r="AMU85" s="8"/>
      <c r="AMV85" s="8"/>
      <c r="AMW85" s="8"/>
      <c r="AMX85" s="8"/>
      <c r="AMY85" s="8"/>
      <c r="AMZ85" s="8"/>
      <c r="ANA85" s="8"/>
      <c r="ANB85" s="8"/>
      <c r="ANC85" s="8"/>
      <c r="AND85" s="8"/>
      <c r="ANE85" s="8"/>
      <c r="ANF85" s="8"/>
      <c r="ANG85" s="8"/>
      <c r="ANH85" s="8"/>
      <c r="ANI85" s="8"/>
      <c r="ANJ85" s="8"/>
      <c r="ANK85" s="8"/>
      <c r="ANL85" s="8"/>
      <c r="ANM85" s="8"/>
      <c r="ANN85" s="8"/>
      <c r="ANO85" s="8"/>
      <c r="ANP85" s="8"/>
      <c r="ANQ85" s="8"/>
      <c r="ANR85" s="8"/>
      <c r="ANS85" s="8"/>
      <c r="ANT85" s="8"/>
      <c r="ANU85" s="8"/>
      <c r="ANV85" s="8"/>
      <c r="ANW85" s="8"/>
      <c r="ANX85" s="8"/>
      <c r="ANY85" s="8"/>
      <c r="ANZ85" s="8"/>
      <c r="AOA85" s="8"/>
      <c r="AOB85" s="8"/>
      <c r="AOC85" s="8"/>
      <c r="AOD85" s="8"/>
      <c r="AOE85" s="8"/>
      <c r="AOF85" s="8"/>
      <c r="AOG85" s="8"/>
      <c r="AOH85" s="8"/>
      <c r="AOI85" s="8"/>
      <c r="AOJ85" s="8"/>
      <c r="AOK85" s="8"/>
      <c r="AOL85" s="8"/>
      <c r="AOM85" s="8"/>
      <c r="AON85" s="8"/>
      <c r="AOO85" s="8"/>
      <c r="AOP85" s="8"/>
      <c r="AOQ85" s="8"/>
      <c r="AOR85" s="8"/>
      <c r="AOS85" s="8"/>
      <c r="AOT85" s="8"/>
      <c r="AOU85" s="8"/>
      <c r="AOV85" s="8"/>
      <c r="AOW85" s="8"/>
      <c r="AOX85" s="8"/>
      <c r="AOY85" s="8"/>
      <c r="AOZ85" s="8"/>
      <c r="APA85" s="8"/>
      <c r="APB85" s="8"/>
      <c r="APC85" s="8"/>
      <c r="APD85" s="8"/>
      <c r="APE85" s="8"/>
      <c r="APF85" s="8"/>
      <c r="APG85" s="8"/>
      <c r="APH85" s="8"/>
      <c r="API85" s="8"/>
      <c r="APJ85" s="8"/>
      <c r="APK85" s="8"/>
      <c r="APL85" s="8"/>
      <c r="APM85" s="8"/>
      <c r="APN85" s="8"/>
      <c r="APO85" s="8"/>
      <c r="APP85" s="8"/>
      <c r="APQ85" s="8"/>
      <c r="APR85" s="8"/>
      <c r="APS85" s="8"/>
      <c r="APT85" s="8"/>
      <c r="APU85" s="8"/>
      <c r="APV85" s="8"/>
      <c r="APW85" s="8"/>
      <c r="APX85" s="8"/>
      <c r="APY85" s="8"/>
      <c r="APZ85" s="8"/>
      <c r="AQA85" s="8"/>
      <c r="AQB85" s="8"/>
      <c r="AQC85" s="8"/>
      <c r="AQD85" s="8"/>
      <c r="AQE85" s="8"/>
      <c r="AQF85" s="8"/>
      <c r="AQG85" s="8"/>
      <c r="AQH85" s="8"/>
      <c r="AQI85" s="8"/>
      <c r="AQJ85" s="8"/>
      <c r="AQK85" s="8"/>
      <c r="AQL85" s="8"/>
      <c r="AQM85" s="8"/>
      <c r="AQN85" s="8"/>
      <c r="AQO85" s="8"/>
      <c r="AQP85" s="8"/>
      <c r="AQQ85" s="8"/>
      <c r="AQR85" s="8"/>
      <c r="AQS85" s="8"/>
      <c r="AQT85" s="8"/>
      <c r="AQU85" s="8"/>
      <c r="AQV85" s="8"/>
      <c r="AQW85" s="8"/>
      <c r="AQX85" s="8"/>
      <c r="AQY85" s="8"/>
      <c r="AQZ85" s="8"/>
      <c r="ARA85" s="8"/>
      <c r="ARB85" s="8"/>
      <c r="ARC85" s="8"/>
      <c r="ARD85" s="8"/>
      <c r="ARE85" s="8"/>
      <c r="ARF85" s="8"/>
      <c r="ARG85" s="8"/>
      <c r="ARH85" s="8"/>
      <c r="ARI85" s="8"/>
      <c r="ARJ85" s="8"/>
      <c r="ARK85" s="8"/>
      <c r="ARL85" s="8"/>
      <c r="ARM85" s="8"/>
      <c r="ARN85" s="8"/>
      <c r="ARO85" s="8"/>
      <c r="ARP85" s="8"/>
      <c r="ARQ85" s="8"/>
      <c r="ARR85" s="8"/>
      <c r="ARS85" s="8"/>
      <c r="ART85" s="8"/>
      <c r="ARU85" s="8"/>
      <c r="ARV85" s="8"/>
      <c r="ARW85" s="8"/>
      <c r="ARX85" s="8"/>
      <c r="ARY85" s="8"/>
      <c r="ARZ85" s="8"/>
      <c r="ASA85" s="8"/>
      <c r="ASB85" s="8"/>
      <c r="ASC85" s="8"/>
      <c r="ASD85" s="8"/>
      <c r="ASE85" s="8"/>
      <c r="ASF85" s="8"/>
      <c r="ASG85" s="8"/>
      <c r="ASH85" s="8"/>
      <c r="ASI85" s="8"/>
      <c r="ASJ85" s="8"/>
      <c r="ASK85" s="8"/>
      <c r="ASL85" s="8"/>
      <c r="ASM85" s="8"/>
      <c r="ASN85" s="8"/>
      <c r="ASO85" s="8"/>
      <c r="ASP85" s="8"/>
      <c r="ASQ85" s="8"/>
      <c r="ASR85" s="8"/>
      <c r="ASS85" s="8"/>
      <c r="AST85" s="8"/>
      <c r="ASU85" s="8"/>
      <c r="ASV85" s="8"/>
      <c r="ASW85" s="8"/>
      <c r="ASX85" s="8"/>
      <c r="ASY85" s="8"/>
      <c r="ASZ85" s="8"/>
      <c r="ATA85" s="8"/>
      <c r="ATB85" s="8"/>
      <c r="ATC85" s="8"/>
      <c r="ATD85" s="8"/>
      <c r="ATE85" s="8"/>
      <c r="ATF85" s="8"/>
      <c r="ATG85" s="8"/>
      <c r="ATH85" s="8"/>
      <c r="ATI85" s="8"/>
      <c r="ATJ85" s="8"/>
      <c r="ATK85" s="8"/>
      <c r="ATL85" s="8"/>
      <c r="ATM85" s="8"/>
      <c r="ATN85" s="8"/>
      <c r="ATO85" s="8"/>
      <c r="ATP85" s="8"/>
      <c r="ATQ85" s="8"/>
      <c r="ATR85" s="8"/>
      <c r="ATS85" s="8"/>
      <c r="ATT85" s="8"/>
      <c r="ATU85" s="8"/>
      <c r="ATV85" s="8"/>
      <c r="ATW85" s="8"/>
      <c r="ATX85" s="8"/>
      <c r="ATY85" s="8"/>
      <c r="ATZ85" s="8"/>
      <c r="AUA85" s="8"/>
      <c r="AUB85" s="8"/>
      <c r="AUC85" s="8"/>
      <c r="AUD85" s="8"/>
      <c r="AUE85" s="8"/>
      <c r="AUF85" s="8"/>
      <c r="AUG85" s="8"/>
      <c r="AUH85" s="8"/>
      <c r="AUI85" s="8"/>
      <c r="AUJ85" s="8"/>
      <c r="AUK85" s="8"/>
      <c r="AUL85" s="8"/>
      <c r="AUM85" s="8"/>
      <c r="AUN85" s="8"/>
      <c r="AUO85" s="8"/>
      <c r="AUP85" s="8"/>
      <c r="AUQ85" s="8"/>
      <c r="AUR85" s="8"/>
      <c r="AUS85" s="8"/>
      <c r="AUT85" s="8"/>
      <c r="AUU85" s="8"/>
      <c r="AUV85" s="8"/>
      <c r="AUW85" s="8"/>
      <c r="AUX85" s="8"/>
      <c r="AUY85" s="8"/>
      <c r="AUZ85" s="8"/>
      <c r="AVA85" s="8"/>
      <c r="AVB85" s="8"/>
      <c r="AVC85" s="8"/>
      <c r="AVD85" s="8"/>
      <c r="AVE85" s="8"/>
      <c r="AVF85" s="8"/>
      <c r="AVG85" s="8"/>
      <c r="AVH85" s="8"/>
      <c r="AVI85" s="8"/>
      <c r="AVJ85" s="8"/>
      <c r="AVK85" s="8"/>
      <c r="AVL85" s="8"/>
      <c r="AVM85" s="8"/>
      <c r="AVN85" s="8"/>
      <c r="AVO85" s="8"/>
      <c r="AVP85" s="8"/>
      <c r="AVQ85" s="8"/>
      <c r="AVR85" s="8"/>
      <c r="AVS85" s="8"/>
      <c r="AVT85" s="8"/>
      <c r="AVU85" s="8"/>
      <c r="AVV85" s="8"/>
      <c r="AVW85" s="8"/>
      <c r="AVX85" s="8"/>
      <c r="AVY85" s="8"/>
      <c r="AVZ85" s="8"/>
      <c r="AWA85" s="8"/>
      <c r="AWB85" s="8"/>
      <c r="AWC85" s="8"/>
      <c r="AWD85" s="8"/>
      <c r="AWE85" s="8"/>
      <c r="AWF85" s="8"/>
      <c r="AWG85" s="8"/>
      <c r="AWH85" s="8"/>
      <c r="AWI85" s="8"/>
      <c r="AWJ85" s="8"/>
      <c r="AWK85" s="8"/>
      <c r="AWL85" s="8"/>
      <c r="AWM85" s="8"/>
      <c r="AWN85" s="8"/>
      <c r="AWO85" s="8"/>
      <c r="AWP85" s="8"/>
      <c r="AWQ85" s="8"/>
      <c r="AWR85" s="8"/>
      <c r="AWS85" s="8"/>
      <c r="AWT85" s="8"/>
      <c r="AWU85" s="8"/>
      <c r="AWV85" s="8"/>
      <c r="AWW85" s="8"/>
      <c r="AWX85" s="8"/>
      <c r="AWY85" s="8"/>
      <c r="AWZ85" s="8"/>
      <c r="AXA85" s="8"/>
      <c r="AXB85" s="8"/>
      <c r="AXC85" s="8"/>
      <c r="AXD85" s="8"/>
      <c r="AXE85" s="8"/>
      <c r="AXF85" s="8"/>
      <c r="AXG85" s="8"/>
      <c r="AXH85" s="8"/>
      <c r="AXI85" s="8"/>
      <c r="AXJ85" s="8"/>
      <c r="AXK85" s="8"/>
      <c r="AXL85" s="8"/>
      <c r="AXM85" s="8"/>
      <c r="AXN85" s="8"/>
      <c r="AXO85" s="8"/>
      <c r="AXP85" s="8"/>
      <c r="AXQ85" s="8"/>
      <c r="AXR85" s="8"/>
      <c r="AXS85" s="8"/>
      <c r="AXT85" s="8"/>
      <c r="AXU85" s="8"/>
      <c r="AXV85" s="8"/>
      <c r="AXW85" s="8"/>
      <c r="AXX85" s="8"/>
      <c r="AXY85" s="8"/>
      <c r="AXZ85" s="8"/>
      <c r="AYA85" s="8"/>
      <c r="AYB85" s="8"/>
      <c r="AYC85" s="8"/>
      <c r="AYD85" s="8"/>
      <c r="AYE85" s="8"/>
      <c r="AYF85" s="8"/>
      <c r="AYG85" s="8"/>
      <c r="AYH85" s="8"/>
      <c r="AYI85" s="8"/>
      <c r="AYJ85" s="8"/>
      <c r="AYK85" s="8"/>
      <c r="AYL85" s="8"/>
      <c r="AYM85" s="8"/>
      <c r="AYN85" s="8"/>
      <c r="AYO85" s="8"/>
      <c r="AYP85" s="8"/>
      <c r="AYQ85" s="8"/>
      <c r="AYR85" s="8"/>
      <c r="AYS85" s="8"/>
      <c r="AYT85" s="8"/>
      <c r="AYU85" s="8"/>
      <c r="AYV85" s="8"/>
      <c r="AYW85" s="8"/>
      <c r="AYX85" s="8"/>
      <c r="AYY85" s="8"/>
      <c r="AYZ85" s="8"/>
      <c r="AZA85" s="8"/>
      <c r="AZB85" s="8"/>
      <c r="AZC85" s="8"/>
      <c r="AZD85" s="8"/>
      <c r="AZE85" s="8"/>
      <c r="AZF85" s="8"/>
      <c r="AZG85" s="8"/>
      <c r="AZH85" s="8"/>
      <c r="AZI85" s="8"/>
      <c r="AZJ85" s="8"/>
      <c r="AZK85" s="8"/>
      <c r="AZL85" s="8"/>
      <c r="AZM85" s="8"/>
      <c r="AZN85" s="8"/>
      <c r="AZO85" s="8"/>
      <c r="AZP85" s="8"/>
      <c r="AZQ85" s="8"/>
      <c r="AZR85" s="8"/>
      <c r="AZS85" s="8"/>
      <c r="AZT85" s="8"/>
      <c r="AZU85" s="8"/>
      <c r="AZV85" s="8"/>
      <c r="AZW85" s="8"/>
      <c r="AZX85" s="8"/>
      <c r="AZY85" s="8"/>
      <c r="AZZ85" s="8"/>
      <c r="BAA85" s="8"/>
      <c r="BAB85" s="8"/>
      <c r="BAC85" s="8"/>
      <c r="BAD85" s="8"/>
      <c r="BAE85" s="8"/>
      <c r="BAF85" s="8"/>
      <c r="BAG85" s="8"/>
      <c r="BAH85" s="8"/>
      <c r="BAI85" s="8"/>
      <c r="BAJ85" s="8"/>
      <c r="BAK85" s="8"/>
      <c r="BAL85" s="8"/>
      <c r="BAM85" s="8"/>
      <c r="BAN85" s="8"/>
      <c r="BAO85" s="8"/>
      <c r="BAP85" s="8"/>
      <c r="BAQ85" s="8"/>
      <c r="BAR85" s="8"/>
      <c r="BAS85" s="8"/>
      <c r="BAT85" s="8"/>
      <c r="BAU85" s="8"/>
      <c r="BAV85" s="8"/>
      <c r="BAW85" s="8"/>
      <c r="BAX85" s="8"/>
      <c r="BAY85" s="8"/>
      <c r="BAZ85" s="8"/>
      <c r="BBA85" s="8"/>
      <c r="BBB85" s="8"/>
      <c r="BBC85" s="8"/>
      <c r="BBD85" s="8"/>
      <c r="BBE85" s="8"/>
      <c r="BBF85" s="8"/>
      <c r="BBG85" s="8"/>
      <c r="BBH85" s="8"/>
      <c r="BBI85" s="8"/>
      <c r="BBJ85" s="8"/>
      <c r="BBK85" s="8"/>
      <c r="BBL85" s="8"/>
      <c r="BBM85" s="8"/>
      <c r="BBN85" s="8"/>
      <c r="BBO85" s="8"/>
      <c r="BBP85" s="8"/>
      <c r="BBQ85" s="8"/>
      <c r="BBR85" s="8"/>
      <c r="BBS85" s="8"/>
      <c r="BBT85" s="8"/>
      <c r="BBU85" s="8"/>
      <c r="BBV85" s="8"/>
      <c r="BBW85" s="8"/>
      <c r="BBX85" s="8"/>
      <c r="BBY85" s="8"/>
      <c r="BBZ85" s="8"/>
      <c r="BCA85" s="8"/>
      <c r="BCB85" s="8"/>
      <c r="BCC85" s="8"/>
      <c r="BCD85" s="8"/>
      <c r="BCE85" s="8"/>
      <c r="BCF85" s="8"/>
      <c r="BCG85" s="8"/>
      <c r="BCH85" s="8"/>
      <c r="BCI85" s="8"/>
      <c r="BCJ85" s="8"/>
      <c r="BCK85" s="8"/>
      <c r="BCL85" s="8"/>
      <c r="BCM85" s="8"/>
      <c r="BCN85" s="8"/>
      <c r="BCO85" s="8"/>
      <c r="BCP85" s="8"/>
      <c r="BCQ85" s="8"/>
      <c r="BCR85" s="8"/>
      <c r="BCS85" s="8"/>
      <c r="BCT85" s="8"/>
      <c r="BCU85" s="8"/>
      <c r="BCV85" s="8"/>
      <c r="BCW85" s="8"/>
      <c r="BCX85" s="8"/>
      <c r="BCY85" s="8"/>
      <c r="BCZ85" s="8"/>
      <c r="BDA85" s="8"/>
      <c r="BDB85" s="8"/>
      <c r="BDC85" s="8"/>
      <c r="BDD85" s="8"/>
      <c r="BDE85" s="8"/>
      <c r="BDF85" s="8"/>
      <c r="BDG85" s="8"/>
      <c r="BDH85" s="8"/>
      <c r="BDI85" s="8"/>
      <c r="BDJ85" s="8"/>
      <c r="BDK85" s="8"/>
      <c r="BDL85" s="8"/>
      <c r="BDM85" s="8"/>
      <c r="BDN85" s="8"/>
      <c r="BDO85" s="8"/>
      <c r="BDP85" s="8"/>
      <c r="BDQ85" s="8"/>
      <c r="BDR85" s="8"/>
      <c r="BDS85" s="8"/>
      <c r="BDT85" s="8"/>
      <c r="BDU85" s="8"/>
      <c r="BDV85" s="8"/>
      <c r="BDW85" s="8"/>
      <c r="BDX85" s="8"/>
      <c r="BDY85" s="8"/>
      <c r="BDZ85" s="8"/>
      <c r="BEA85" s="8"/>
      <c r="BEB85" s="8"/>
      <c r="BEC85" s="8"/>
      <c r="BED85" s="8"/>
      <c r="BEE85" s="8"/>
      <c r="BEF85" s="8"/>
      <c r="BEG85" s="8"/>
      <c r="BEH85" s="8"/>
      <c r="BEI85" s="8"/>
      <c r="BEJ85" s="8"/>
      <c r="BEK85" s="8"/>
      <c r="BEL85" s="8"/>
      <c r="BEM85" s="8"/>
      <c r="BEN85" s="8"/>
      <c r="BEO85" s="8"/>
      <c r="BEP85" s="8"/>
      <c r="BEQ85" s="8"/>
      <c r="BER85" s="8"/>
      <c r="BES85" s="8"/>
      <c r="BET85" s="8"/>
      <c r="BEU85" s="8"/>
      <c r="BEV85" s="8"/>
      <c r="BEW85" s="8"/>
      <c r="BEX85" s="8"/>
      <c r="BEY85" s="8"/>
      <c r="BEZ85" s="8"/>
      <c r="BFA85" s="8"/>
      <c r="BFB85" s="8"/>
      <c r="BFC85" s="8"/>
      <c r="BFD85" s="8"/>
      <c r="BFE85" s="8"/>
      <c r="BFF85" s="8"/>
      <c r="BFG85" s="8"/>
      <c r="BFH85" s="8"/>
      <c r="BFI85" s="8"/>
      <c r="BFJ85" s="8"/>
      <c r="BFK85" s="8"/>
      <c r="BFL85" s="8"/>
      <c r="BFM85" s="8"/>
      <c r="BFN85" s="8"/>
      <c r="BFO85" s="8"/>
      <c r="BFP85" s="8"/>
      <c r="BFQ85" s="8"/>
      <c r="BFR85" s="8"/>
      <c r="BFS85" s="8"/>
      <c r="BFT85" s="8"/>
      <c r="BFU85" s="8"/>
      <c r="BFV85" s="8"/>
      <c r="BFW85" s="8"/>
      <c r="BFX85" s="8"/>
      <c r="BFY85" s="8"/>
      <c r="BFZ85" s="8"/>
      <c r="BGA85" s="8"/>
      <c r="BGB85" s="8"/>
      <c r="BGC85" s="8"/>
      <c r="BGD85" s="8"/>
      <c r="BGE85" s="8"/>
      <c r="BGF85" s="8"/>
      <c r="BGG85" s="8"/>
      <c r="BGH85" s="8"/>
      <c r="BGI85" s="8"/>
      <c r="BGJ85" s="8"/>
      <c r="BGK85" s="8"/>
      <c r="BGL85" s="8"/>
      <c r="BGM85" s="8"/>
      <c r="BGN85" s="8"/>
      <c r="BGO85" s="8"/>
      <c r="BGP85" s="8"/>
      <c r="BGQ85" s="8"/>
      <c r="BGR85" s="8"/>
      <c r="BGS85" s="8"/>
      <c r="BGT85" s="8"/>
      <c r="BGU85" s="8"/>
      <c r="BGV85" s="8"/>
      <c r="BGW85" s="8"/>
      <c r="BGX85" s="8"/>
      <c r="BGY85" s="8"/>
      <c r="BGZ85" s="8"/>
      <c r="BHA85" s="8"/>
      <c r="BHB85" s="8"/>
      <c r="BHC85" s="8"/>
      <c r="BHD85" s="8"/>
      <c r="BHE85" s="8"/>
      <c r="BHF85" s="8"/>
      <c r="BHG85" s="8"/>
      <c r="BHH85" s="8"/>
      <c r="BHI85" s="8"/>
      <c r="BHJ85" s="8"/>
      <c r="BHK85" s="8"/>
      <c r="BHL85" s="8"/>
      <c r="BHM85" s="8"/>
      <c r="BHN85" s="8"/>
      <c r="BHO85" s="8"/>
      <c r="BHP85" s="8"/>
      <c r="BHQ85" s="8"/>
      <c r="BHR85" s="8"/>
      <c r="BHS85" s="8"/>
      <c r="BHT85" s="8"/>
      <c r="BHU85" s="8"/>
      <c r="BHV85" s="8"/>
      <c r="BHW85" s="8"/>
      <c r="BHX85" s="8"/>
      <c r="BHY85" s="8"/>
      <c r="BHZ85" s="8"/>
      <c r="BIA85" s="8"/>
      <c r="BIB85" s="8"/>
      <c r="BIC85" s="8"/>
      <c r="BID85" s="8"/>
      <c r="BIE85" s="8"/>
      <c r="BIF85" s="8"/>
      <c r="BIG85" s="8"/>
      <c r="BIH85" s="8"/>
      <c r="BII85" s="8"/>
      <c r="BIJ85" s="8"/>
      <c r="BIK85" s="8"/>
      <c r="BIL85" s="8"/>
      <c r="BIM85" s="8"/>
      <c r="BIN85" s="8"/>
      <c r="BIO85" s="8"/>
      <c r="BIP85" s="8"/>
      <c r="BIQ85" s="8"/>
      <c r="BIR85" s="8"/>
      <c r="BIS85" s="8"/>
      <c r="BIT85" s="8"/>
      <c r="BIU85" s="8"/>
      <c r="BIV85" s="8"/>
      <c r="BIW85" s="8"/>
      <c r="BIX85" s="8"/>
      <c r="BIY85" s="8"/>
      <c r="BIZ85" s="8"/>
      <c r="BJA85" s="8"/>
      <c r="BJB85" s="8"/>
      <c r="BJC85" s="8"/>
      <c r="BJD85" s="8"/>
      <c r="BJE85" s="8"/>
      <c r="BJF85" s="8"/>
      <c r="BJG85" s="8"/>
      <c r="BJH85" s="8"/>
      <c r="BJI85" s="8"/>
      <c r="BJJ85" s="8"/>
      <c r="BJK85" s="8"/>
      <c r="BJL85" s="8"/>
      <c r="BJM85" s="8"/>
      <c r="BJN85" s="8"/>
      <c r="BJO85" s="8"/>
      <c r="BJP85" s="8"/>
      <c r="BJQ85" s="8"/>
      <c r="BJR85" s="8"/>
      <c r="BJS85" s="8"/>
      <c r="BJT85" s="8"/>
      <c r="BJU85" s="8"/>
      <c r="BJV85" s="8"/>
      <c r="BJW85" s="8"/>
      <c r="BJX85" s="8"/>
      <c r="BJY85" s="8"/>
      <c r="BJZ85" s="8"/>
      <c r="BKA85" s="8"/>
      <c r="BKB85" s="8"/>
      <c r="BKC85" s="8"/>
      <c r="BKD85" s="8"/>
      <c r="BKE85" s="8"/>
      <c r="BKF85" s="8"/>
      <c r="BKG85" s="8"/>
      <c r="BKH85" s="8"/>
      <c r="BKI85" s="8"/>
      <c r="BKJ85" s="8"/>
      <c r="BKK85" s="8"/>
      <c r="BKL85" s="8"/>
      <c r="BKM85" s="8"/>
      <c r="BKN85" s="8"/>
      <c r="BKO85" s="8"/>
      <c r="BKP85" s="8"/>
      <c r="BKQ85" s="8"/>
      <c r="BKR85" s="8"/>
      <c r="BKS85" s="8"/>
      <c r="BKT85" s="8"/>
      <c r="BKU85" s="8"/>
      <c r="BKV85" s="8"/>
      <c r="BKW85" s="8"/>
      <c r="BKX85" s="8"/>
      <c r="BKY85" s="8"/>
      <c r="BKZ85" s="8"/>
      <c r="BLA85" s="8"/>
      <c r="BLB85" s="8"/>
      <c r="BLC85" s="8"/>
      <c r="BLD85" s="8"/>
      <c r="BLE85" s="8"/>
      <c r="BLF85" s="8"/>
      <c r="BLG85" s="8"/>
      <c r="BLH85" s="8"/>
      <c r="BLI85" s="8"/>
      <c r="BLJ85" s="8"/>
      <c r="BLK85" s="8"/>
      <c r="BLL85" s="8"/>
      <c r="BLM85" s="8"/>
      <c r="BLN85" s="8"/>
      <c r="BLO85" s="8"/>
      <c r="BLP85" s="8"/>
      <c r="BLQ85" s="8"/>
      <c r="BLR85" s="8"/>
      <c r="BLS85" s="8"/>
      <c r="BLT85" s="8"/>
      <c r="BLU85" s="8"/>
      <c r="BLV85" s="8"/>
      <c r="BLW85" s="8"/>
      <c r="BLX85" s="8"/>
      <c r="BLY85" s="8"/>
      <c r="BLZ85" s="8"/>
      <c r="BMA85" s="8"/>
      <c r="BMB85" s="8"/>
      <c r="BMC85" s="8"/>
      <c r="BMD85" s="8"/>
      <c r="BME85" s="8"/>
      <c r="BMF85" s="8"/>
      <c r="BMG85" s="8"/>
      <c r="BMH85" s="8"/>
      <c r="BMI85" s="8"/>
      <c r="BMJ85" s="8"/>
      <c r="BMK85" s="8"/>
      <c r="BML85" s="8"/>
      <c r="BMM85" s="8"/>
      <c r="BMN85" s="8"/>
      <c r="BMO85" s="8"/>
      <c r="BMP85" s="8"/>
      <c r="BMQ85" s="8"/>
      <c r="BMR85" s="8"/>
      <c r="BMS85" s="8"/>
      <c r="BMT85" s="8"/>
      <c r="BMU85" s="8"/>
      <c r="BMV85" s="8"/>
      <c r="BMW85" s="8"/>
      <c r="BMX85" s="8"/>
      <c r="BMY85" s="8"/>
      <c r="BMZ85" s="8"/>
      <c r="BNA85" s="8"/>
      <c r="BNB85" s="8"/>
      <c r="BNC85" s="8"/>
      <c r="BND85" s="8"/>
      <c r="BNE85" s="8"/>
      <c r="BNF85" s="8"/>
      <c r="BNG85" s="8"/>
      <c r="BNH85" s="8"/>
      <c r="BNI85" s="8"/>
      <c r="BNJ85" s="8"/>
      <c r="BNK85" s="8"/>
      <c r="BNL85" s="8"/>
      <c r="BNM85" s="8"/>
      <c r="BNN85" s="8"/>
      <c r="BNO85" s="8"/>
      <c r="BNP85" s="8"/>
      <c r="BNQ85" s="8"/>
      <c r="BNR85" s="8"/>
      <c r="BNS85" s="8"/>
      <c r="BNT85" s="8"/>
      <c r="BNU85" s="8"/>
      <c r="BNV85" s="8"/>
      <c r="BNW85" s="8"/>
      <c r="BNX85" s="8"/>
      <c r="BNY85" s="8"/>
      <c r="BNZ85" s="8"/>
      <c r="BOA85" s="8"/>
      <c r="BOB85" s="8"/>
      <c r="BOC85" s="8"/>
      <c r="BOD85" s="8"/>
      <c r="BOE85" s="8"/>
      <c r="BOF85" s="8"/>
      <c r="BOG85" s="8"/>
      <c r="BOH85" s="8"/>
      <c r="BOI85" s="8"/>
      <c r="BOJ85" s="8"/>
      <c r="BOK85" s="8"/>
      <c r="BOL85" s="8"/>
      <c r="BOM85" s="8"/>
      <c r="BON85" s="8"/>
      <c r="BOO85" s="8"/>
      <c r="BOP85" s="8"/>
      <c r="BOQ85" s="8"/>
      <c r="BOR85" s="8"/>
      <c r="BOS85" s="8"/>
      <c r="BOT85" s="8"/>
      <c r="BOU85" s="8"/>
      <c r="BOV85" s="8"/>
      <c r="BOW85" s="8"/>
      <c r="BOX85" s="8"/>
      <c r="BOY85" s="8"/>
      <c r="BOZ85" s="8"/>
      <c r="BPA85" s="8"/>
      <c r="BPB85" s="8"/>
      <c r="BPC85" s="8"/>
      <c r="BPD85" s="8"/>
      <c r="BPE85" s="8"/>
      <c r="BPF85" s="8"/>
      <c r="BPG85" s="8"/>
      <c r="BPH85" s="8"/>
      <c r="BPI85" s="8"/>
      <c r="BPJ85" s="8"/>
      <c r="BPK85" s="8"/>
      <c r="BPL85" s="8"/>
      <c r="BPM85" s="8"/>
      <c r="BPN85" s="8"/>
      <c r="BPO85" s="8"/>
      <c r="BPP85" s="8"/>
      <c r="BPQ85" s="8"/>
      <c r="BPR85" s="8"/>
      <c r="BPS85" s="8"/>
      <c r="BPT85" s="8"/>
      <c r="BPU85" s="8"/>
      <c r="BPV85" s="8"/>
      <c r="BPW85" s="8"/>
      <c r="BPX85" s="8"/>
      <c r="BPY85" s="8"/>
      <c r="BPZ85" s="8"/>
      <c r="BQA85" s="8"/>
      <c r="BQB85" s="8"/>
      <c r="BQC85" s="8"/>
      <c r="BQD85" s="8"/>
      <c r="BQE85" s="8"/>
      <c r="BQF85" s="8"/>
      <c r="BQG85" s="8"/>
      <c r="BQH85" s="8"/>
      <c r="BQI85" s="8"/>
      <c r="BQJ85" s="8"/>
      <c r="BQK85" s="8"/>
      <c r="BQL85" s="8"/>
      <c r="BQM85" s="8"/>
      <c r="BQN85" s="8"/>
      <c r="BQO85" s="8"/>
      <c r="BQP85" s="8"/>
      <c r="BQQ85" s="8"/>
      <c r="BQR85" s="8"/>
      <c r="BQS85" s="8"/>
      <c r="BQT85" s="8"/>
      <c r="BQU85" s="8"/>
      <c r="BQV85" s="8"/>
      <c r="BQW85" s="8"/>
      <c r="BQX85" s="8"/>
      <c r="BQY85" s="8"/>
      <c r="BQZ85" s="8"/>
      <c r="BRA85" s="8"/>
      <c r="BRB85" s="8"/>
      <c r="BRC85" s="8"/>
      <c r="BRD85" s="8"/>
      <c r="BRE85" s="8"/>
      <c r="BRF85" s="8"/>
      <c r="BRG85" s="8"/>
      <c r="BRH85" s="8"/>
      <c r="BRI85" s="8"/>
      <c r="BRJ85" s="8"/>
      <c r="BRK85" s="8"/>
      <c r="BRL85" s="8"/>
      <c r="BRM85" s="8"/>
      <c r="BRN85" s="8"/>
      <c r="BRO85" s="8"/>
      <c r="BRP85" s="8"/>
      <c r="BRQ85" s="8"/>
      <c r="BRR85" s="8"/>
      <c r="BRS85" s="8"/>
      <c r="BRT85" s="8"/>
      <c r="BRU85" s="8"/>
      <c r="BRV85" s="8"/>
      <c r="BRW85" s="8"/>
      <c r="BRX85" s="8"/>
      <c r="BRY85" s="8"/>
      <c r="BRZ85" s="8"/>
      <c r="BSA85" s="8"/>
      <c r="BSB85" s="8"/>
      <c r="BSC85" s="8"/>
      <c r="BSD85" s="8"/>
      <c r="BSE85" s="8"/>
      <c r="BSF85" s="8"/>
      <c r="BSG85" s="8"/>
      <c r="BSH85" s="8"/>
      <c r="BSI85" s="8"/>
      <c r="BSJ85" s="8"/>
      <c r="BSK85" s="8"/>
      <c r="BSL85" s="8"/>
      <c r="BSM85" s="8"/>
      <c r="BSN85" s="8"/>
      <c r="BSO85" s="8"/>
      <c r="BSP85" s="8"/>
      <c r="BSQ85" s="8"/>
      <c r="BSR85" s="8"/>
      <c r="BSS85" s="8"/>
      <c r="BST85" s="8"/>
      <c r="BSU85" s="8"/>
      <c r="BSV85" s="8"/>
      <c r="BSW85" s="8"/>
      <c r="BSX85" s="8"/>
      <c r="BSY85" s="8"/>
      <c r="BSZ85" s="8"/>
      <c r="BTA85" s="8"/>
      <c r="BTB85" s="8"/>
      <c r="BTC85" s="8"/>
      <c r="BTD85" s="8"/>
      <c r="BTE85" s="8"/>
      <c r="BTF85" s="8"/>
      <c r="BTG85" s="8"/>
      <c r="BTH85" s="8"/>
      <c r="BTI85" s="8"/>
      <c r="BTJ85" s="8"/>
      <c r="BTK85" s="8"/>
      <c r="BTL85" s="8"/>
      <c r="BTM85" s="8"/>
      <c r="BTN85" s="8"/>
      <c r="BTO85" s="8"/>
      <c r="BTP85" s="8"/>
      <c r="BTQ85" s="8"/>
      <c r="BTR85" s="8"/>
      <c r="BTS85" s="8"/>
      <c r="BTT85" s="8"/>
      <c r="BTU85" s="8"/>
      <c r="BTV85" s="8"/>
      <c r="BTW85" s="8"/>
      <c r="BTX85" s="8"/>
      <c r="BTY85" s="8"/>
      <c r="BTZ85" s="8"/>
      <c r="BUA85" s="8"/>
      <c r="BUB85" s="8"/>
      <c r="BUC85" s="8"/>
      <c r="BUD85" s="8"/>
      <c r="BUE85" s="8"/>
      <c r="BUF85" s="8"/>
      <c r="BUG85" s="8"/>
      <c r="BUH85" s="8"/>
      <c r="BUI85" s="8"/>
      <c r="BUJ85" s="8"/>
      <c r="BUK85" s="8"/>
      <c r="BUL85" s="8"/>
      <c r="BUM85" s="8"/>
      <c r="BUN85" s="8"/>
      <c r="BUO85" s="8"/>
      <c r="BUP85" s="8"/>
      <c r="BUQ85" s="8"/>
      <c r="BUR85" s="8"/>
      <c r="BUS85" s="8"/>
      <c r="BUT85" s="8"/>
      <c r="BUU85" s="8"/>
      <c r="BUV85" s="8"/>
      <c r="BUW85" s="8"/>
      <c r="BUX85" s="8"/>
      <c r="BUY85" s="8"/>
      <c r="BUZ85" s="8"/>
      <c r="BVA85" s="8"/>
      <c r="BVB85" s="8"/>
      <c r="BVC85" s="8"/>
      <c r="BVD85" s="8"/>
      <c r="BVE85" s="8"/>
      <c r="BVF85" s="8"/>
      <c r="BVG85" s="8"/>
      <c r="BVH85" s="8"/>
      <c r="BVI85" s="8"/>
      <c r="BVJ85" s="8"/>
      <c r="BVK85" s="8"/>
      <c r="BVL85" s="8"/>
      <c r="BVM85" s="8"/>
      <c r="BVN85" s="8"/>
      <c r="BVO85" s="8"/>
      <c r="BVP85" s="8"/>
      <c r="BVQ85" s="8"/>
      <c r="BVR85" s="8"/>
      <c r="BVS85" s="8"/>
      <c r="BVT85" s="8"/>
      <c r="BVU85" s="8"/>
      <c r="BVV85" s="8"/>
      <c r="BVW85" s="8"/>
      <c r="BVX85" s="8"/>
      <c r="BVY85" s="8"/>
      <c r="BVZ85" s="8"/>
      <c r="BWA85" s="8"/>
      <c r="BWB85" s="8"/>
      <c r="BWC85" s="8"/>
      <c r="BWD85" s="8"/>
      <c r="BWE85" s="8"/>
      <c r="BWF85" s="8"/>
      <c r="BWG85" s="8"/>
      <c r="BWH85" s="8"/>
      <c r="BWI85" s="8"/>
      <c r="BWJ85" s="8"/>
      <c r="BWK85" s="8"/>
      <c r="BWL85" s="8"/>
      <c r="BWM85" s="8"/>
      <c r="BWN85" s="8"/>
      <c r="BWO85" s="8"/>
      <c r="BWP85" s="8"/>
      <c r="BWQ85" s="8"/>
    </row>
    <row r="86" spans="1:1967" s="547" customFormat="1" ht="102" customHeight="1">
      <c r="A86" s="9" t="s">
        <v>12392</v>
      </c>
      <c r="B86" s="100" t="s">
        <v>97</v>
      </c>
      <c r="C86" s="111" t="s">
        <v>827</v>
      </c>
      <c r="D86" s="3" t="s">
        <v>139</v>
      </c>
      <c r="E86" s="3" t="s">
        <v>136</v>
      </c>
      <c r="F86" s="3"/>
      <c r="G86" s="3" t="s">
        <v>385</v>
      </c>
      <c r="H86" s="20">
        <v>0</v>
      </c>
      <c r="I86" s="34">
        <v>470000000</v>
      </c>
      <c r="J86" s="21" t="s">
        <v>1314</v>
      </c>
      <c r="K86" s="19" t="s">
        <v>1929</v>
      </c>
      <c r="L86" s="137" t="s">
        <v>3397</v>
      </c>
      <c r="M86" s="140" t="s">
        <v>383</v>
      </c>
      <c r="N86" s="346" t="s">
        <v>8838</v>
      </c>
      <c r="O86" s="3" t="s">
        <v>1366</v>
      </c>
      <c r="P86" s="7" t="s">
        <v>1336</v>
      </c>
      <c r="Q86" s="3" t="s">
        <v>1335</v>
      </c>
      <c r="R86" s="132">
        <v>10.195</v>
      </c>
      <c r="S86" s="18">
        <v>192500</v>
      </c>
      <c r="T86" s="83">
        <f>R86*S86</f>
        <v>1962537.5</v>
      </c>
      <c r="U86" s="83">
        <f t="shared" ref="U86" si="8">T86*1.12</f>
        <v>2198042</v>
      </c>
      <c r="V86" s="9" t="s">
        <v>1325</v>
      </c>
      <c r="W86" s="152" t="s">
        <v>1394</v>
      </c>
      <c r="X86" s="9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  <c r="CO86" s="8"/>
      <c r="CP86" s="8"/>
      <c r="CQ86" s="8"/>
      <c r="CR86" s="8"/>
      <c r="CS86" s="8"/>
      <c r="CT86" s="8"/>
      <c r="CU86" s="8"/>
      <c r="CV86" s="8"/>
      <c r="CW86" s="8"/>
      <c r="CX86" s="8"/>
      <c r="CY86" s="8"/>
      <c r="CZ86" s="8"/>
      <c r="DA86" s="8"/>
      <c r="DB86" s="8"/>
      <c r="DC86" s="8"/>
      <c r="DD86" s="8"/>
      <c r="DE86" s="8"/>
      <c r="DF86" s="8"/>
      <c r="DG86" s="8"/>
      <c r="DH86" s="8"/>
      <c r="DI86" s="8"/>
      <c r="DJ86" s="8"/>
      <c r="DK86" s="8"/>
      <c r="DL86" s="8"/>
      <c r="DM86" s="8"/>
      <c r="DN86" s="8"/>
      <c r="DO86" s="8"/>
      <c r="DP86" s="8"/>
      <c r="DQ86" s="8"/>
      <c r="DR86" s="8"/>
      <c r="DS86" s="8"/>
      <c r="DT86" s="8"/>
      <c r="DU86" s="8"/>
      <c r="DV86" s="8"/>
      <c r="DW86" s="8"/>
      <c r="DX86" s="8"/>
      <c r="DY86" s="8"/>
      <c r="DZ86" s="8"/>
      <c r="EA86" s="8"/>
      <c r="EB86" s="8"/>
      <c r="EC86" s="8"/>
      <c r="ED86" s="8"/>
      <c r="EE86" s="8"/>
      <c r="EF86" s="8"/>
      <c r="EG86" s="8"/>
      <c r="EH86" s="8"/>
      <c r="EI86" s="8"/>
      <c r="EJ86" s="8"/>
      <c r="EK86" s="8"/>
      <c r="EL86" s="8"/>
      <c r="EM86" s="8"/>
      <c r="EN86" s="8"/>
      <c r="EO86" s="8"/>
      <c r="EP86" s="8"/>
      <c r="EQ86" s="8"/>
      <c r="ER86" s="8"/>
      <c r="ES86" s="8"/>
      <c r="ET86" s="8"/>
      <c r="EU86" s="8"/>
      <c r="EV86" s="8"/>
      <c r="EW86" s="8"/>
      <c r="EX86" s="8"/>
      <c r="EY86" s="8"/>
      <c r="EZ86" s="8"/>
      <c r="FA86" s="8"/>
      <c r="FB86" s="8"/>
      <c r="FC86" s="8"/>
      <c r="FD86" s="8"/>
      <c r="FE86" s="8"/>
      <c r="FF86" s="8"/>
      <c r="FG86" s="8"/>
      <c r="FH86" s="8"/>
      <c r="FI86" s="8"/>
      <c r="FJ86" s="8"/>
      <c r="FK86" s="8"/>
      <c r="FL86" s="8"/>
      <c r="FM86" s="8"/>
      <c r="FN86" s="8"/>
      <c r="FO86" s="8"/>
      <c r="FP86" s="8"/>
      <c r="FQ86" s="8"/>
      <c r="FR86" s="8"/>
      <c r="FS86" s="8"/>
      <c r="FT86" s="8"/>
      <c r="FU86" s="8"/>
      <c r="FV86" s="8"/>
      <c r="FW86" s="8"/>
      <c r="FX86" s="8"/>
      <c r="FY86" s="8"/>
      <c r="FZ86" s="8"/>
      <c r="GA86" s="8"/>
      <c r="GB86" s="8"/>
      <c r="GC86" s="8"/>
      <c r="GD86" s="8"/>
      <c r="GE86" s="8"/>
      <c r="GF86" s="8"/>
      <c r="GG86" s="8"/>
      <c r="GH86" s="8"/>
      <c r="GI86" s="8"/>
      <c r="GJ86" s="8"/>
      <c r="GK86" s="8"/>
      <c r="GL86" s="8"/>
      <c r="GM86" s="8"/>
      <c r="GN86" s="8"/>
      <c r="GO86" s="8"/>
      <c r="GP86" s="8"/>
      <c r="GQ86" s="8"/>
      <c r="GR86" s="8"/>
      <c r="GS86" s="8"/>
      <c r="GT86" s="8"/>
      <c r="GU86" s="8"/>
      <c r="GV86" s="8"/>
      <c r="GW86" s="8"/>
      <c r="GX86" s="8"/>
      <c r="GY86" s="8"/>
      <c r="GZ86" s="8"/>
      <c r="HA86" s="8"/>
      <c r="HB86" s="8"/>
      <c r="HC86" s="8"/>
      <c r="HD86" s="8"/>
      <c r="HE86" s="8"/>
      <c r="HF86" s="8"/>
      <c r="HG86" s="8"/>
      <c r="HH86" s="8"/>
      <c r="HI86" s="8"/>
      <c r="HJ86" s="8"/>
      <c r="HK86" s="8"/>
      <c r="HL86" s="8"/>
      <c r="HM86" s="8"/>
      <c r="HN86" s="8"/>
      <c r="HO86" s="8"/>
      <c r="HP86" s="8"/>
      <c r="HQ86" s="8"/>
      <c r="HR86" s="8"/>
      <c r="HS86" s="8"/>
      <c r="HT86" s="8"/>
      <c r="HU86" s="8"/>
      <c r="HV86" s="8"/>
      <c r="HW86" s="8"/>
      <c r="HX86" s="8"/>
      <c r="HY86" s="8"/>
      <c r="HZ86" s="8"/>
      <c r="IA86" s="8"/>
      <c r="IB86" s="8"/>
      <c r="IC86" s="8"/>
      <c r="ID86" s="8"/>
      <c r="IE86" s="8"/>
      <c r="IF86" s="8"/>
      <c r="IG86" s="8"/>
      <c r="IH86" s="8"/>
      <c r="II86" s="8"/>
      <c r="IJ86" s="8"/>
      <c r="IK86" s="8"/>
      <c r="IL86" s="8"/>
      <c r="IM86" s="8"/>
      <c r="IN86" s="8"/>
      <c r="IO86" s="8"/>
      <c r="IP86" s="8"/>
      <c r="IQ86" s="8"/>
      <c r="IR86" s="8"/>
      <c r="IS86" s="8"/>
      <c r="IT86" s="8"/>
      <c r="IU86" s="8"/>
      <c r="IV86" s="8"/>
      <c r="IW86" s="8"/>
      <c r="IX86" s="8"/>
      <c r="IY86" s="8"/>
      <c r="IZ86" s="8"/>
      <c r="JA86" s="8"/>
      <c r="JB86" s="8"/>
      <c r="JC86" s="8"/>
      <c r="JD86" s="8"/>
      <c r="JE86" s="8"/>
      <c r="JF86" s="8"/>
      <c r="JG86" s="8"/>
      <c r="JH86" s="8"/>
      <c r="JI86" s="8"/>
      <c r="JJ86" s="8"/>
      <c r="JK86" s="8"/>
      <c r="JL86" s="8"/>
      <c r="JM86" s="8"/>
      <c r="JN86" s="8"/>
      <c r="JO86" s="8"/>
      <c r="JP86" s="8"/>
      <c r="JQ86" s="8"/>
      <c r="JR86" s="8"/>
      <c r="JS86" s="8"/>
      <c r="JT86" s="8"/>
      <c r="JU86" s="8"/>
      <c r="JV86" s="8"/>
      <c r="JW86" s="8"/>
      <c r="JX86" s="8"/>
      <c r="JY86" s="8"/>
      <c r="JZ86" s="8"/>
      <c r="KA86" s="8"/>
      <c r="KB86" s="8"/>
      <c r="KC86" s="8"/>
      <c r="KD86" s="8"/>
      <c r="KE86" s="8"/>
      <c r="KF86" s="8"/>
      <c r="KG86" s="8"/>
      <c r="KH86" s="8"/>
      <c r="KI86" s="8"/>
      <c r="KJ86" s="8"/>
      <c r="KK86" s="8"/>
      <c r="KL86" s="8"/>
      <c r="KM86" s="8"/>
      <c r="KN86" s="8"/>
      <c r="KO86" s="8"/>
      <c r="KP86" s="8"/>
      <c r="KQ86" s="8"/>
      <c r="KR86" s="8"/>
      <c r="KS86" s="8"/>
      <c r="KT86" s="8"/>
      <c r="KU86" s="8"/>
      <c r="KV86" s="8"/>
      <c r="KW86" s="8"/>
      <c r="KX86" s="8"/>
      <c r="KY86" s="8"/>
      <c r="KZ86" s="8"/>
      <c r="LA86" s="8"/>
      <c r="LB86" s="8"/>
      <c r="LC86" s="8"/>
      <c r="LD86" s="8"/>
      <c r="LE86" s="8"/>
      <c r="LF86" s="8"/>
      <c r="LG86" s="8"/>
      <c r="LH86" s="8"/>
      <c r="LI86" s="8"/>
      <c r="LJ86" s="8"/>
      <c r="LK86" s="8"/>
      <c r="LL86" s="8"/>
      <c r="LM86" s="8"/>
      <c r="LN86" s="8"/>
      <c r="LO86" s="8"/>
      <c r="LP86" s="8"/>
      <c r="LQ86" s="8"/>
      <c r="LR86" s="8"/>
      <c r="LS86" s="8"/>
      <c r="LT86" s="8"/>
      <c r="LU86" s="8"/>
      <c r="LV86" s="8"/>
      <c r="LW86" s="8"/>
      <c r="LX86" s="8"/>
      <c r="LY86" s="8"/>
      <c r="LZ86" s="8"/>
      <c r="MA86" s="8"/>
      <c r="MB86" s="8"/>
      <c r="MC86" s="8"/>
      <c r="MD86" s="8"/>
      <c r="ME86" s="8"/>
      <c r="MF86" s="8"/>
      <c r="MG86" s="8"/>
      <c r="MH86" s="8"/>
      <c r="MI86" s="8"/>
      <c r="MJ86" s="8"/>
      <c r="MK86" s="8"/>
      <c r="ML86" s="8"/>
      <c r="MM86" s="8"/>
      <c r="MN86" s="8"/>
      <c r="MO86" s="8"/>
      <c r="MP86" s="8"/>
      <c r="MQ86" s="8"/>
      <c r="MR86" s="8"/>
      <c r="MS86" s="8"/>
      <c r="MT86" s="8"/>
      <c r="MU86" s="8"/>
      <c r="MV86" s="8"/>
      <c r="MW86" s="8"/>
      <c r="MX86" s="8"/>
      <c r="MY86" s="8"/>
      <c r="MZ86" s="8"/>
      <c r="NA86" s="8"/>
      <c r="NB86" s="8"/>
      <c r="NC86" s="8"/>
      <c r="ND86" s="8"/>
      <c r="NE86" s="8"/>
      <c r="NF86" s="8"/>
      <c r="NG86" s="8"/>
      <c r="NH86" s="8"/>
      <c r="NI86" s="8"/>
      <c r="NJ86" s="8"/>
      <c r="NK86" s="8"/>
      <c r="NL86" s="8"/>
      <c r="NM86" s="8"/>
      <c r="NN86" s="8"/>
      <c r="NO86" s="8"/>
      <c r="NP86" s="8"/>
      <c r="NQ86" s="8"/>
      <c r="NR86" s="8"/>
      <c r="NS86" s="8"/>
      <c r="NT86" s="8"/>
      <c r="NU86" s="8"/>
      <c r="NV86" s="8"/>
      <c r="NW86" s="8"/>
      <c r="NX86" s="8"/>
      <c r="NY86" s="8"/>
      <c r="NZ86" s="8"/>
      <c r="OA86" s="8"/>
      <c r="OB86" s="8"/>
      <c r="OC86" s="8"/>
      <c r="OD86" s="8"/>
      <c r="OE86" s="8"/>
      <c r="OF86" s="8"/>
      <c r="OG86" s="8"/>
      <c r="OH86" s="8"/>
      <c r="OI86" s="8"/>
      <c r="OJ86" s="8"/>
      <c r="OK86" s="8"/>
      <c r="OL86" s="8"/>
      <c r="OM86" s="8"/>
      <c r="ON86" s="8"/>
      <c r="OO86" s="8"/>
      <c r="OP86" s="8"/>
      <c r="OQ86" s="8"/>
      <c r="OR86" s="8"/>
      <c r="OS86" s="8"/>
      <c r="OT86" s="8"/>
      <c r="OU86" s="8"/>
      <c r="OV86" s="8"/>
      <c r="OW86" s="8"/>
      <c r="OX86" s="8"/>
      <c r="OY86" s="8"/>
      <c r="OZ86" s="8"/>
      <c r="PA86" s="8"/>
      <c r="PB86" s="8"/>
      <c r="PC86" s="8"/>
      <c r="PD86" s="8"/>
      <c r="PE86" s="8"/>
      <c r="PF86" s="8"/>
      <c r="PG86" s="8"/>
      <c r="PH86" s="8"/>
      <c r="PI86" s="8"/>
      <c r="PJ86" s="8"/>
      <c r="PK86" s="8"/>
      <c r="PL86" s="8"/>
      <c r="PM86" s="8"/>
      <c r="PN86" s="8"/>
      <c r="PO86" s="8"/>
      <c r="PP86" s="8"/>
      <c r="PQ86" s="8"/>
      <c r="PR86" s="8"/>
      <c r="PS86" s="8"/>
      <c r="PT86" s="8"/>
      <c r="PU86" s="8"/>
      <c r="PV86" s="8"/>
      <c r="PW86" s="8"/>
      <c r="PX86" s="8"/>
      <c r="PY86" s="8"/>
      <c r="PZ86" s="8"/>
      <c r="QA86" s="8"/>
      <c r="QB86" s="8"/>
      <c r="QC86" s="8"/>
      <c r="QD86" s="8"/>
      <c r="QE86" s="8"/>
      <c r="QF86" s="8"/>
      <c r="QG86" s="8"/>
      <c r="QH86" s="8"/>
      <c r="QI86" s="8"/>
      <c r="QJ86" s="8"/>
      <c r="QK86" s="8"/>
      <c r="QL86" s="8"/>
      <c r="QM86" s="8"/>
      <c r="QN86" s="8"/>
      <c r="QO86" s="8"/>
      <c r="QP86" s="8"/>
      <c r="QQ86" s="8"/>
      <c r="QR86" s="8"/>
      <c r="QS86" s="8"/>
      <c r="QT86" s="8"/>
      <c r="QU86" s="8"/>
      <c r="QV86" s="8"/>
      <c r="QW86" s="8"/>
      <c r="QX86" s="8"/>
      <c r="QY86" s="8"/>
      <c r="QZ86" s="8"/>
      <c r="RA86" s="8"/>
      <c r="RB86" s="8"/>
      <c r="RC86" s="8"/>
      <c r="RD86" s="8"/>
      <c r="RE86" s="8"/>
      <c r="RF86" s="8"/>
      <c r="RG86" s="8"/>
      <c r="RH86" s="8"/>
      <c r="RI86" s="8"/>
      <c r="RJ86" s="8"/>
      <c r="RK86" s="8"/>
      <c r="RL86" s="8"/>
      <c r="RM86" s="8"/>
      <c r="RN86" s="8"/>
      <c r="RO86" s="8"/>
      <c r="RP86" s="8"/>
      <c r="RQ86" s="8"/>
      <c r="RR86" s="8"/>
      <c r="RS86" s="8"/>
      <c r="RT86" s="8"/>
      <c r="RU86" s="8"/>
      <c r="RV86" s="8"/>
      <c r="RW86" s="8"/>
      <c r="RX86" s="8"/>
      <c r="RY86" s="8"/>
      <c r="RZ86" s="8"/>
      <c r="SA86" s="8"/>
      <c r="SB86" s="8"/>
      <c r="SC86" s="8"/>
      <c r="SD86" s="8"/>
      <c r="SE86" s="8"/>
      <c r="SF86" s="8"/>
      <c r="SG86" s="8"/>
      <c r="SH86" s="8"/>
      <c r="SI86" s="8"/>
      <c r="SJ86" s="8"/>
      <c r="SK86" s="8"/>
      <c r="SL86" s="8"/>
      <c r="SM86" s="8"/>
      <c r="SN86" s="8"/>
      <c r="SO86" s="8"/>
      <c r="SP86" s="8"/>
      <c r="SQ86" s="8"/>
      <c r="SR86" s="8"/>
      <c r="SS86" s="8"/>
      <c r="ST86" s="8"/>
      <c r="SU86" s="8"/>
      <c r="SV86" s="8"/>
      <c r="SW86" s="8"/>
      <c r="SX86" s="8"/>
      <c r="SY86" s="8"/>
      <c r="SZ86" s="8"/>
      <c r="TA86" s="8"/>
      <c r="TB86" s="8"/>
      <c r="TC86" s="8"/>
      <c r="TD86" s="8"/>
      <c r="TE86" s="8"/>
      <c r="TF86" s="8"/>
      <c r="TG86" s="8"/>
      <c r="TH86" s="8"/>
      <c r="TI86" s="8"/>
      <c r="TJ86" s="8"/>
      <c r="TK86" s="8"/>
      <c r="TL86" s="8"/>
      <c r="TM86" s="8"/>
      <c r="TN86" s="8"/>
      <c r="TO86" s="8"/>
      <c r="TP86" s="8"/>
      <c r="TQ86" s="8"/>
      <c r="TR86" s="8"/>
      <c r="TS86" s="8"/>
      <c r="TT86" s="8"/>
      <c r="TU86" s="8"/>
      <c r="TV86" s="8"/>
      <c r="TW86" s="8"/>
      <c r="TX86" s="8"/>
      <c r="TY86" s="8"/>
      <c r="TZ86" s="8"/>
      <c r="UA86" s="8"/>
      <c r="UB86" s="8"/>
      <c r="UC86" s="8"/>
      <c r="UD86" s="8"/>
      <c r="UE86" s="8"/>
      <c r="UF86" s="8"/>
      <c r="UG86" s="8"/>
      <c r="UH86" s="8"/>
      <c r="UI86" s="8"/>
      <c r="UJ86" s="8"/>
      <c r="UK86" s="8"/>
      <c r="UL86" s="8"/>
      <c r="UM86" s="8"/>
      <c r="UN86" s="8"/>
      <c r="UO86" s="8"/>
      <c r="UP86" s="8"/>
      <c r="UQ86" s="8"/>
      <c r="UR86" s="8"/>
      <c r="US86" s="8"/>
      <c r="UT86" s="8"/>
      <c r="UU86" s="8"/>
      <c r="UV86" s="8"/>
      <c r="UW86" s="8"/>
      <c r="UX86" s="8"/>
      <c r="UY86" s="8"/>
      <c r="UZ86" s="8"/>
      <c r="VA86" s="8"/>
      <c r="VB86" s="8"/>
      <c r="VC86" s="8"/>
      <c r="VD86" s="8"/>
      <c r="VE86" s="8"/>
      <c r="VF86" s="8"/>
      <c r="VG86" s="8"/>
      <c r="VH86" s="8"/>
      <c r="VI86" s="8"/>
      <c r="VJ86" s="8"/>
      <c r="VK86" s="8"/>
      <c r="VL86" s="8"/>
      <c r="VM86" s="8"/>
      <c r="VN86" s="8"/>
      <c r="VO86" s="8"/>
      <c r="VP86" s="8"/>
      <c r="VQ86" s="8"/>
      <c r="VR86" s="8"/>
      <c r="VS86" s="8"/>
      <c r="VT86" s="8"/>
      <c r="VU86" s="8"/>
      <c r="VV86" s="8"/>
      <c r="VW86" s="8"/>
      <c r="VX86" s="8"/>
      <c r="VY86" s="8"/>
      <c r="VZ86" s="8"/>
      <c r="WA86" s="8"/>
      <c r="WB86" s="8"/>
      <c r="WC86" s="8"/>
      <c r="WD86" s="8"/>
      <c r="WE86" s="8"/>
      <c r="WF86" s="8"/>
      <c r="WG86" s="8"/>
      <c r="WH86" s="8"/>
      <c r="WI86" s="8"/>
      <c r="WJ86" s="8"/>
      <c r="WK86" s="8"/>
      <c r="WL86" s="8"/>
      <c r="WM86" s="8"/>
      <c r="WN86" s="8"/>
      <c r="WO86" s="8"/>
      <c r="WP86" s="8"/>
      <c r="WQ86" s="8"/>
      <c r="WR86" s="8"/>
      <c r="WS86" s="8"/>
      <c r="WT86" s="8"/>
      <c r="WU86" s="8"/>
      <c r="WV86" s="8"/>
      <c r="WW86" s="8"/>
      <c r="WX86" s="8"/>
      <c r="WY86" s="8"/>
      <c r="WZ86" s="8"/>
      <c r="XA86" s="8"/>
      <c r="XB86" s="8"/>
      <c r="XC86" s="8"/>
      <c r="XD86" s="8"/>
      <c r="XE86" s="8"/>
      <c r="XF86" s="8"/>
      <c r="XG86" s="8"/>
      <c r="XH86" s="8"/>
      <c r="XI86" s="8"/>
      <c r="XJ86" s="8"/>
      <c r="XK86" s="8"/>
      <c r="XL86" s="8"/>
      <c r="XM86" s="8"/>
      <c r="XN86" s="8"/>
      <c r="XO86" s="8"/>
      <c r="XP86" s="8"/>
      <c r="XQ86" s="8"/>
      <c r="XR86" s="8"/>
      <c r="XS86" s="8"/>
      <c r="XT86" s="8"/>
      <c r="XU86" s="8"/>
      <c r="XV86" s="8"/>
      <c r="XW86" s="8"/>
      <c r="XX86" s="8"/>
      <c r="XY86" s="8"/>
      <c r="XZ86" s="8"/>
      <c r="YA86" s="8"/>
      <c r="YB86" s="8"/>
      <c r="YC86" s="8"/>
      <c r="YD86" s="8"/>
      <c r="YE86" s="8"/>
      <c r="YF86" s="8"/>
      <c r="YG86" s="8"/>
      <c r="YH86" s="8"/>
      <c r="YI86" s="8"/>
      <c r="YJ86" s="8"/>
      <c r="YK86" s="8"/>
      <c r="YL86" s="8"/>
      <c r="YM86" s="8"/>
      <c r="YN86" s="8"/>
      <c r="YO86" s="8"/>
      <c r="YP86" s="8"/>
      <c r="YQ86" s="8"/>
      <c r="YR86" s="8"/>
      <c r="YS86" s="8"/>
      <c r="YT86" s="8"/>
      <c r="YU86" s="8"/>
      <c r="YV86" s="8"/>
      <c r="YW86" s="8"/>
      <c r="YX86" s="8"/>
      <c r="YY86" s="8"/>
      <c r="YZ86" s="8"/>
      <c r="ZA86" s="8"/>
      <c r="ZB86" s="8"/>
      <c r="ZC86" s="8"/>
      <c r="ZD86" s="8"/>
      <c r="ZE86" s="8"/>
      <c r="ZF86" s="8"/>
      <c r="ZG86" s="8"/>
      <c r="ZH86" s="8"/>
      <c r="ZI86" s="8"/>
      <c r="ZJ86" s="8"/>
      <c r="ZK86" s="8"/>
      <c r="ZL86" s="8"/>
      <c r="ZM86" s="8"/>
      <c r="ZN86" s="8"/>
      <c r="ZO86" s="8"/>
      <c r="ZP86" s="8"/>
      <c r="ZQ86" s="8"/>
      <c r="ZR86" s="8"/>
      <c r="ZS86" s="8"/>
      <c r="ZT86" s="8"/>
      <c r="ZU86" s="8"/>
      <c r="ZV86" s="8"/>
      <c r="ZW86" s="8"/>
      <c r="ZX86" s="8"/>
      <c r="ZY86" s="8"/>
      <c r="ZZ86" s="8"/>
      <c r="AAA86" s="8"/>
      <c r="AAB86" s="8"/>
      <c r="AAC86" s="8"/>
      <c r="AAD86" s="8"/>
      <c r="AAE86" s="8"/>
      <c r="AAF86" s="8"/>
      <c r="AAG86" s="8"/>
      <c r="AAH86" s="8"/>
      <c r="AAI86" s="8"/>
      <c r="AAJ86" s="8"/>
      <c r="AAK86" s="8"/>
      <c r="AAL86" s="8"/>
      <c r="AAM86" s="8"/>
      <c r="AAN86" s="8"/>
      <c r="AAO86" s="8"/>
      <c r="AAP86" s="8"/>
      <c r="AAQ86" s="8"/>
      <c r="AAR86" s="8"/>
      <c r="AAS86" s="8"/>
      <c r="AAT86" s="8"/>
      <c r="AAU86" s="8"/>
      <c r="AAV86" s="8"/>
      <c r="AAW86" s="8"/>
      <c r="AAX86" s="8"/>
      <c r="AAY86" s="8"/>
      <c r="AAZ86" s="8"/>
      <c r="ABA86" s="8"/>
      <c r="ABB86" s="8"/>
      <c r="ABC86" s="8"/>
      <c r="ABD86" s="8"/>
      <c r="ABE86" s="8"/>
      <c r="ABF86" s="8"/>
      <c r="ABG86" s="8"/>
      <c r="ABH86" s="8"/>
      <c r="ABI86" s="8"/>
      <c r="ABJ86" s="8"/>
      <c r="ABK86" s="8"/>
      <c r="ABL86" s="8"/>
      <c r="ABM86" s="8"/>
      <c r="ABN86" s="8"/>
      <c r="ABO86" s="8"/>
      <c r="ABP86" s="8"/>
      <c r="ABQ86" s="8"/>
      <c r="ABR86" s="8"/>
      <c r="ABS86" s="8"/>
      <c r="ABT86" s="8"/>
      <c r="ABU86" s="8"/>
      <c r="ABV86" s="8"/>
      <c r="ABW86" s="8"/>
      <c r="ABX86" s="8"/>
      <c r="ABY86" s="8"/>
      <c r="ABZ86" s="8"/>
      <c r="ACA86" s="8"/>
      <c r="ACB86" s="8"/>
      <c r="ACC86" s="8"/>
      <c r="ACD86" s="8"/>
      <c r="ACE86" s="8"/>
      <c r="ACF86" s="8"/>
      <c r="ACG86" s="8"/>
      <c r="ACH86" s="8"/>
      <c r="ACI86" s="8"/>
      <c r="ACJ86" s="8"/>
      <c r="ACK86" s="8"/>
      <c r="ACL86" s="8"/>
      <c r="ACM86" s="8"/>
      <c r="ACN86" s="8"/>
      <c r="ACO86" s="8"/>
      <c r="ACP86" s="8"/>
      <c r="ACQ86" s="8"/>
      <c r="ACR86" s="8"/>
      <c r="ACS86" s="8"/>
      <c r="ACT86" s="8"/>
      <c r="ACU86" s="8"/>
      <c r="ACV86" s="8"/>
      <c r="ACW86" s="8"/>
      <c r="ACX86" s="8"/>
      <c r="ACY86" s="8"/>
      <c r="ACZ86" s="8"/>
      <c r="ADA86" s="8"/>
      <c r="ADB86" s="8"/>
      <c r="ADC86" s="8"/>
      <c r="ADD86" s="8"/>
      <c r="ADE86" s="8"/>
      <c r="ADF86" s="8"/>
      <c r="ADG86" s="8"/>
      <c r="ADH86" s="8"/>
      <c r="ADI86" s="8"/>
      <c r="ADJ86" s="8"/>
      <c r="ADK86" s="8"/>
      <c r="ADL86" s="8"/>
      <c r="ADM86" s="8"/>
      <c r="ADN86" s="8"/>
      <c r="ADO86" s="8"/>
      <c r="ADP86" s="8"/>
      <c r="ADQ86" s="8"/>
      <c r="ADR86" s="8"/>
      <c r="ADS86" s="8"/>
      <c r="ADT86" s="8"/>
      <c r="ADU86" s="8"/>
      <c r="ADV86" s="8"/>
      <c r="ADW86" s="8"/>
      <c r="ADX86" s="8"/>
      <c r="ADY86" s="8"/>
      <c r="ADZ86" s="8"/>
      <c r="AEA86" s="8"/>
      <c r="AEB86" s="8"/>
      <c r="AEC86" s="8"/>
      <c r="AED86" s="8"/>
      <c r="AEE86" s="8"/>
      <c r="AEF86" s="8"/>
      <c r="AEG86" s="8"/>
      <c r="AEH86" s="8"/>
      <c r="AEI86" s="8"/>
      <c r="AEJ86" s="8"/>
      <c r="AEK86" s="8"/>
      <c r="AEL86" s="8"/>
      <c r="AEM86" s="8"/>
      <c r="AEN86" s="8"/>
      <c r="AEO86" s="8"/>
      <c r="AEP86" s="8"/>
      <c r="AEQ86" s="8"/>
      <c r="AER86" s="8"/>
      <c r="AES86" s="8"/>
      <c r="AET86" s="8"/>
      <c r="AEU86" s="8"/>
      <c r="AEV86" s="8"/>
      <c r="AEW86" s="8"/>
      <c r="AEX86" s="8"/>
      <c r="AEY86" s="8"/>
      <c r="AEZ86" s="8"/>
      <c r="AFA86" s="8"/>
      <c r="AFB86" s="8"/>
      <c r="AFC86" s="8"/>
      <c r="AFD86" s="8"/>
      <c r="AFE86" s="8"/>
      <c r="AFF86" s="8"/>
      <c r="AFG86" s="8"/>
      <c r="AFH86" s="8"/>
      <c r="AFI86" s="8"/>
      <c r="AFJ86" s="8"/>
      <c r="AFK86" s="8"/>
      <c r="AFL86" s="8"/>
      <c r="AFM86" s="8"/>
      <c r="AFN86" s="8"/>
      <c r="AFO86" s="8"/>
      <c r="AFP86" s="8"/>
      <c r="AFQ86" s="8"/>
      <c r="AFR86" s="8"/>
      <c r="AFS86" s="8"/>
      <c r="AFT86" s="8"/>
      <c r="AFU86" s="8"/>
      <c r="AFV86" s="8"/>
      <c r="AFW86" s="8"/>
      <c r="AFX86" s="8"/>
      <c r="AFY86" s="8"/>
      <c r="AFZ86" s="8"/>
      <c r="AGA86" s="8"/>
      <c r="AGB86" s="8"/>
      <c r="AGC86" s="8"/>
      <c r="AGD86" s="8"/>
      <c r="AGE86" s="8"/>
      <c r="AGF86" s="8"/>
      <c r="AGG86" s="8"/>
      <c r="AGH86" s="8"/>
      <c r="AGI86" s="8"/>
      <c r="AGJ86" s="8"/>
      <c r="AGK86" s="8"/>
      <c r="AGL86" s="8"/>
      <c r="AGM86" s="8"/>
      <c r="AGN86" s="8"/>
      <c r="AGO86" s="8"/>
      <c r="AGP86" s="8"/>
      <c r="AGQ86" s="8"/>
      <c r="AGR86" s="8"/>
      <c r="AGS86" s="8"/>
      <c r="AGT86" s="8"/>
      <c r="AGU86" s="8"/>
      <c r="AGV86" s="8"/>
      <c r="AGW86" s="8"/>
      <c r="AGX86" s="8"/>
      <c r="AGY86" s="8"/>
      <c r="AGZ86" s="8"/>
      <c r="AHA86" s="8"/>
      <c r="AHB86" s="8"/>
      <c r="AHC86" s="8"/>
      <c r="AHD86" s="8"/>
      <c r="AHE86" s="8"/>
      <c r="AHF86" s="8"/>
      <c r="AHG86" s="8"/>
      <c r="AHH86" s="8"/>
      <c r="AHI86" s="8"/>
      <c r="AHJ86" s="8"/>
      <c r="AHK86" s="8"/>
      <c r="AHL86" s="8"/>
      <c r="AHM86" s="8"/>
      <c r="AHN86" s="8"/>
      <c r="AHO86" s="8"/>
      <c r="AHP86" s="8"/>
      <c r="AHQ86" s="8"/>
      <c r="AHR86" s="8"/>
      <c r="AHS86" s="8"/>
      <c r="AHT86" s="8"/>
      <c r="AHU86" s="8"/>
      <c r="AHV86" s="8"/>
      <c r="AHW86" s="8"/>
      <c r="AHX86" s="8"/>
      <c r="AHY86" s="8"/>
      <c r="AHZ86" s="8"/>
      <c r="AIA86" s="8"/>
      <c r="AIB86" s="8"/>
      <c r="AIC86" s="8"/>
      <c r="AID86" s="8"/>
      <c r="AIE86" s="8"/>
      <c r="AIF86" s="8"/>
      <c r="AIG86" s="8"/>
      <c r="AIH86" s="8"/>
      <c r="AII86" s="8"/>
      <c r="AIJ86" s="8"/>
      <c r="AIK86" s="8"/>
      <c r="AIL86" s="8"/>
      <c r="AIM86" s="8"/>
      <c r="AIN86" s="8"/>
      <c r="AIO86" s="8"/>
      <c r="AIP86" s="8"/>
      <c r="AIQ86" s="8"/>
      <c r="AIR86" s="8"/>
      <c r="AIS86" s="8"/>
      <c r="AIT86" s="8"/>
      <c r="AIU86" s="8"/>
      <c r="AIV86" s="8"/>
      <c r="AIW86" s="8"/>
      <c r="AIX86" s="8"/>
      <c r="AIY86" s="8"/>
      <c r="AIZ86" s="8"/>
      <c r="AJA86" s="8"/>
      <c r="AJB86" s="8"/>
      <c r="AJC86" s="8"/>
      <c r="AJD86" s="8"/>
      <c r="AJE86" s="8"/>
      <c r="AJF86" s="8"/>
      <c r="AJG86" s="8"/>
      <c r="AJH86" s="8"/>
      <c r="AJI86" s="8"/>
      <c r="AJJ86" s="8"/>
      <c r="AJK86" s="8"/>
      <c r="AJL86" s="8"/>
      <c r="AJM86" s="8"/>
      <c r="AJN86" s="8"/>
      <c r="AJO86" s="8"/>
      <c r="AJP86" s="8"/>
      <c r="AJQ86" s="8"/>
      <c r="AJR86" s="8"/>
      <c r="AJS86" s="8"/>
      <c r="AJT86" s="8"/>
      <c r="AJU86" s="8"/>
      <c r="AJV86" s="8"/>
      <c r="AJW86" s="8"/>
      <c r="AJX86" s="8"/>
      <c r="AJY86" s="8"/>
      <c r="AJZ86" s="8"/>
      <c r="AKA86" s="8"/>
      <c r="AKB86" s="8"/>
      <c r="AKC86" s="8"/>
      <c r="AKD86" s="8"/>
      <c r="AKE86" s="8"/>
      <c r="AKF86" s="8"/>
      <c r="AKG86" s="8"/>
      <c r="AKH86" s="8"/>
      <c r="AKI86" s="8"/>
      <c r="AKJ86" s="8"/>
      <c r="AKK86" s="8"/>
      <c r="AKL86" s="8"/>
      <c r="AKM86" s="8"/>
      <c r="AKN86" s="8"/>
      <c r="AKO86" s="8"/>
      <c r="AKP86" s="8"/>
      <c r="AKQ86" s="8"/>
      <c r="AKR86" s="8"/>
      <c r="AKS86" s="8"/>
      <c r="AKT86" s="8"/>
      <c r="AKU86" s="8"/>
      <c r="AKV86" s="8"/>
      <c r="AKW86" s="8"/>
      <c r="AKX86" s="8"/>
      <c r="AKY86" s="8"/>
      <c r="AKZ86" s="8"/>
      <c r="ALA86" s="8"/>
      <c r="ALB86" s="8"/>
      <c r="ALC86" s="8"/>
      <c r="ALD86" s="8"/>
      <c r="ALE86" s="8"/>
      <c r="ALF86" s="8"/>
      <c r="ALG86" s="8"/>
      <c r="ALH86" s="8"/>
      <c r="ALI86" s="8"/>
      <c r="ALJ86" s="8"/>
      <c r="ALK86" s="8"/>
      <c r="ALL86" s="8"/>
      <c r="ALM86" s="8"/>
      <c r="ALN86" s="8"/>
      <c r="ALO86" s="8"/>
      <c r="ALP86" s="8"/>
      <c r="ALQ86" s="8"/>
      <c r="ALR86" s="8"/>
      <c r="ALS86" s="8"/>
      <c r="ALT86" s="8"/>
      <c r="ALU86" s="8"/>
      <c r="ALV86" s="8"/>
      <c r="ALW86" s="8"/>
      <c r="ALX86" s="8"/>
      <c r="ALY86" s="8"/>
      <c r="ALZ86" s="8"/>
      <c r="AMA86" s="8"/>
      <c r="AMB86" s="8"/>
      <c r="AMC86" s="8"/>
      <c r="AMD86" s="8"/>
      <c r="AME86" s="8"/>
      <c r="AMF86" s="8"/>
      <c r="AMG86" s="8"/>
      <c r="AMH86" s="8"/>
      <c r="AMI86" s="8"/>
      <c r="AMJ86" s="8"/>
      <c r="AMK86" s="8"/>
      <c r="AML86" s="8"/>
      <c r="AMM86" s="8"/>
      <c r="AMN86" s="8"/>
      <c r="AMO86" s="8"/>
      <c r="AMP86" s="8"/>
      <c r="AMQ86" s="8"/>
      <c r="AMR86" s="8"/>
      <c r="AMS86" s="8"/>
      <c r="AMT86" s="8"/>
      <c r="AMU86" s="8"/>
      <c r="AMV86" s="8"/>
      <c r="AMW86" s="8"/>
      <c r="AMX86" s="8"/>
      <c r="AMY86" s="8"/>
      <c r="AMZ86" s="8"/>
      <c r="ANA86" s="8"/>
      <c r="ANB86" s="8"/>
      <c r="ANC86" s="8"/>
      <c r="AND86" s="8"/>
      <c r="ANE86" s="8"/>
      <c r="ANF86" s="8"/>
      <c r="ANG86" s="8"/>
      <c r="ANH86" s="8"/>
      <c r="ANI86" s="8"/>
      <c r="ANJ86" s="8"/>
      <c r="ANK86" s="8"/>
      <c r="ANL86" s="8"/>
      <c r="ANM86" s="8"/>
      <c r="ANN86" s="8"/>
      <c r="ANO86" s="8"/>
      <c r="ANP86" s="8"/>
      <c r="ANQ86" s="8"/>
      <c r="ANR86" s="8"/>
      <c r="ANS86" s="8"/>
      <c r="ANT86" s="8"/>
      <c r="ANU86" s="8"/>
      <c r="ANV86" s="8"/>
      <c r="ANW86" s="8"/>
      <c r="ANX86" s="8"/>
      <c r="ANY86" s="8"/>
      <c r="ANZ86" s="8"/>
      <c r="AOA86" s="8"/>
      <c r="AOB86" s="8"/>
      <c r="AOC86" s="8"/>
      <c r="AOD86" s="8"/>
      <c r="AOE86" s="8"/>
      <c r="AOF86" s="8"/>
      <c r="AOG86" s="8"/>
      <c r="AOH86" s="8"/>
      <c r="AOI86" s="8"/>
      <c r="AOJ86" s="8"/>
      <c r="AOK86" s="8"/>
      <c r="AOL86" s="8"/>
      <c r="AOM86" s="8"/>
      <c r="AON86" s="8"/>
      <c r="AOO86" s="8"/>
      <c r="AOP86" s="8"/>
      <c r="AOQ86" s="8"/>
      <c r="AOR86" s="8"/>
      <c r="AOS86" s="8"/>
      <c r="AOT86" s="8"/>
      <c r="AOU86" s="8"/>
      <c r="AOV86" s="8"/>
      <c r="AOW86" s="8"/>
      <c r="AOX86" s="8"/>
      <c r="AOY86" s="8"/>
      <c r="AOZ86" s="8"/>
      <c r="APA86" s="8"/>
      <c r="APB86" s="8"/>
      <c r="APC86" s="8"/>
      <c r="APD86" s="8"/>
      <c r="APE86" s="8"/>
      <c r="APF86" s="8"/>
      <c r="APG86" s="8"/>
      <c r="APH86" s="8"/>
      <c r="API86" s="8"/>
      <c r="APJ86" s="8"/>
      <c r="APK86" s="8"/>
      <c r="APL86" s="8"/>
      <c r="APM86" s="8"/>
      <c r="APN86" s="8"/>
      <c r="APO86" s="8"/>
      <c r="APP86" s="8"/>
      <c r="APQ86" s="8"/>
      <c r="APR86" s="8"/>
      <c r="APS86" s="8"/>
      <c r="APT86" s="8"/>
      <c r="APU86" s="8"/>
      <c r="APV86" s="8"/>
      <c r="APW86" s="8"/>
      <c r="APX86" s="8"/>
      <c r="APY86" s="8"/>
      <c r="APZ86" s="8"/>
      <c r="AQA86" s="8"/>
      <c r="AQB86" s="8"/>
      <c r="AQC86" s="8"/>
      <c r="AQD86" s="8"/>
      <c r="AQE86" s="8"/>
      <c r="AQF86" s="8"/>
      <c r="AQG86" s="8"/>
      <c r="AQH86" s="8"/>
      <c r="AQI86" s="8"/>
      <c r="AQJ86" s="8"/>
      <c r="AQK86" s="8"/>
      <c r="AQL86" s="8"/>
      <c r="AQM86" s="8"/>
      <c r="AQN86" s="8"/>
      <c r="AQO86" s="8"/>
      <c r="AQP86" s="8"/>
      <c r="AQQ86" s="8"/>
      <c r="AQR86" s="8"/>
      <c r="AQS86" s="8"/>
      <c r="AQT86" s="8"/>
      <c r="AQU86" s="8"/>
      <c r="AQV86" s="8"/>
      <c r="AQW86" s="8"/>
      <c r="AQX86" s="8"/>
      <c r="AQY86" s="8"/>
      <c r="AQZ86" s="8"/>
      <c r="ARA86" s="8"/>
      <c r="ARB86" s="8"/>
      <c r="ARC86" s="8"/>
      <c r="ARD86" s="8"/>
      <c r="ARE86" s="8"/>
      <c r="ARF86" s="8"/>
      <c r="ARG86" s="8"/>
      <c r="ARH86" s="8"/>
      <c r="ARI86" s="8"/>
      <c r="ARJ86" s="8"/>
      <c r="ARK86" s="8"/>
      <c r="ARL86" s="8"/>
      <c r="ARM86" s="8"/>
      <c r="ARN86" s="8"/>
      <c r="ARO86" s="8"/>
      <c r="ARP86" s="8"/>
      <c r="ARQ86" s="8"/>
      <c r="ARR86" s="8"/>
      <c r="ARS86" s="8"/>
      <c r="ART86" s="8"/>
      <c r="ARU86" s="8"/>
      <c r="ARV86" s="8"/>
      <c r="ARW86" s="8"/>
      <c r="ARX86" s="8"/>
      <c r="ARY86" s="8"/>
      <c r="ARZ86" s="8"/>
      <c r="ASA86" s="8"/>
      <c r="ASB86" s="8"/>
      <c r="ASC86" s="8"/>
      <c r="ASD86" s="8"/>
      <c r="ASE86" s="8"/>
      <c r="ASF86" s="8"/>
      <c r="ASG86" s="8"/>
      <c r="ASH86" s="8"/>
      <c r="ASI86" s="8"/>
      <c r="ASJ86" s="8"/>
      <c r="ASK86" s="8"/>
      <c r="ASL86" s="8"/>
      <c r="ASM86" s="8"/>
      <c r="ASN86" s="8"/>
      <c r="ASO86" s="8"/>
      <c r="ASP86" s="8"/>
      <c r="ASQ86" s="8"/>
      <c r="ASR86" s="8"/>
      <c r="ASS86" s="8"/>
      <c r="AST86" s="8"/>
      <c r="ASU86" s="8"/>
      <c r="ASV86" s="8"/>
      <c r="ASW86" s="8"/>
      <c r="ASX86" s="8"/>
      <c r="ASY86" s="8"/>
      <c r="ASZ86" s="8"/>
      <c r="ATA86" s="8"/>
      <c r="ATB86" s="8"/>
      <c r="ATC86" s="8"/>
      <c r="ATD86" s="8"/>
      <c r="ATE86" s="8"/>
      <c r="ATF86" s="8"/>
      <c r="ATG86" s="8"/>
      <c r="ATH86" s="8"/>
      <c r="ATI86" s="8"/>
      <c r="ATJ86" s="8"/>
      <c r="ATK86" s="8"/>
      <c r="ATL86" s="8"/>
      <c r="ATM86" s="8"/>
      <c r="ATN86" s="8"/>
      <c r="ATO86" s="8"/>
      <c r="ATP86" s="8"/>
      <c r="ATQ86" s="8"/>
      <c r="ATR86" s="8"/>
      <c r="ATS86" s="8"/>
      <c r="ATT86" s="8"/>
      <c r="ATU86" s="8"/>
      <c r="ATV86" s="8"/>
      <c r="ATW86" s="8"/>
      <c r="ATX86" s="8"/>
      <c r="ATY86" s="8"/>
      <c r="ATZ86" s="8"/>
      <c r="AUA86" s="8"/>
      <c r="AUB86" s="8"/>
      <c r="AUC86" s="8"/>
      <c r="AUD86" s="8"/>
      <c r="AUE86" s="8"/>
      <c r="AUF86" s="8"/>
      <c r="AUG86" s="8"/>
      <c r="AUH86" s="8"/>
      <c r="AUI86" s="8"/>
      <c r="AUJ86" s="8"/>
      <c r="AUK86" s="8"/>
      <c r="AUL86" s="8"/>
      <c r="AUM86" s="8"/>
      <c r="AUN86" s="8"/>
      <c r="AUO86" s="8"/>
      <c r="AUP86" s="8"/>
      <c r="AUQ86" s="8"/>
      <c r="AUR86" s="8"/>
      <c r="AUS86" s="8"/>
      <c r="AUT86" s="8"/>
      <c r="AUU86" s="8"/>
      <c r="AUV86" s="8"/>
      <c r="AUW86" s="8"/>
      <c r="AUX86" s="8"/>
      <c r="AUY86" s="8"/>
      <c r="AUZ86" s="8"/>
      <c r="AVA86" s="8"/>
      <c r="AVB86" s="8"/>
      <c r="AVC86" s="8"/>
      <c r="AVD86" s="8"/>
      <c r="AVE86" s="8"/>
      <c r="AVF86" s="8"/>
      <c r="AVG86" s="8"/>
      <c r="AVH86" s="8"/>
      <c r="AVI86" s="8"/>
      <c r="AVJ86" s="8"/>
      <c r="AVK86" s="8"/>
      <c r="AVL86" s="8"/>
      <c r="AVM86" s="8"/>
      <c r="AVN86" s="8"/>
      <c r="AVO86" s="8"/>
      <c r="AVP86" s="8"/>
      <c r="AVQ86" s="8"/>
      <c r="AVR86" s="8"/>
      <c r="AVS86" s="8"/>
      <c r="AVT86" s="8"/>
      <c r="AVU86" s="8"/>
      <c r="AVV86" s="8"/>
      <c r="AVW86" s="8"/>
      <c r="AVX86" s="8"/>
      <c r="AVY86" s="8"/>
      <c r="AVZ86" s="8"/>
      <c r="AWA86" s="8"/>
      <c r="AWB86" s="8"/>
      <c r="AWC86" s="8"/>
      <c r="AWD86" s="8"/>
      <c r="AWE86" s="8"/>
      <c r="AWF86" s="8"/>
      <c r="AWG86" s="8"/>
      <c r="AWH86" s="8"/>
      <c r="AWI86" s="8"/>
      <c r="AWJ86" s="8"/>
      <c r="AWK86" s="8"/>
      <c r="AWL86" s="8"/>
      <c r="AWM86" s="8"/>
      <c r="AWN86" s="8"/>
      <c r="AWO86" s="8"/>
      <c r="AWP86" s="8"/>
      <c r="AWQ86" s="8"/>
      <c r="AWR86" s="8"/>
      <c r="AWS86" s="8"/>
      <c r="AWT86" s="8"/>
      <c r="AWU86" s="8"/>
      <c r="AWV86" s="8"/>
      <c r="AWW86" s="8"/>
      <c r="AWX86" s="8"/>
      <c r="AWY86" s="8"/>
      <c r="AWZ86" s="8"/>
      <c r="AXA86" s="8"/>
      <c r="AXB86" s="8"/>
      <c r="AXC86" s="8"/>
      <c r="AXD86" s="8"/>
      <c r="AXE86" s="8"/>
      <c r="AXF86" s="8"/>
      <c r="AXG86" s="8"/>
      <c r="AXH86" s="8"/>
      <c r="AXI86" s="8"/>
      <c r="AXJ86" s="8"/>
      <c r="AXK86" s="8"/>
      <c r="AXL86" s="8"/>
      <c r="AXM86" s="8"/>
      <c r="AXN86" s="8"/>
      <c r="AXO86" s="8"/>
      <c r="AXP86" s="8"/>
      <c r="AXQ86" s="8"/>
      <c r="AXR86" s="8"/>
      <c r="AXS86" s="8"/>
      <c r="AXT86" s="8"/>
      <c r="AXU86" s="8"/>
      <c r="AXV86" s="8"/>
      <c r="AXW86" s="8"/>
      <c r="AXX86" s="8"/>
      <c r="AXY86" s="8"/>
      <c r="AXZ86" s="8"/>
      <c r="AYA86" s="8"/>
      <c r="AYB86" s="8"/>
      <c r="AYC86" s="8"/>
      <c r="AYD86" s="8"/>
      <c r="AYE86" s="8"/>
      <c r="AYF86" s="8"/>
      <c r="AYG86" s="8"/>
      <c r="AYH86" s="8"/>
      <c r="AYI86" s="8"/>
      <c r="AYJ86" s="8"/>
      <c r="AYK86" s="8"/>
      <c r="AYL86" s="8"/>
      <c r="AYM86" s="8"/>
      <c r="AYN86" s="8"/>
      <c r="AYO86" s="8"/>
      <c r="AYP86" s="8"/>
      <c r="AYQ86" s="8"/>
      <c r="AYR86" s="8"/>
      <c r="AYS86" s="8"/>
      <c r="AYT86" s="8"/>
      <c r="AYU86" s="8"/>
      <c r="AYV86" s="8"/>
      <c r="AYW86" s="8"/>
      <c r="AYX86" s="8"/>
      <c r="AYY86" s="8"/>
      <c r="AYZ86" s="8"/>
      <c r="AZA86" s="8"/>
      <c r="AZB86" s="8"/>
      <c r="AZC86" s="8"/>
      <c r="AZD86" s="8"/>
      <c r="AZE86" s="8"/>
      <c r="AZF86" s="8"/>
      <c r="AZG86" s="8"/>
      <c r="AZH86" s="8"/>
      <c r="AZI86" s="8"/>
      <c r="AZJ86" s="8"/>
      <c r="AZK86" s="8"/>
      <c r="AZL86" s="8"/>
      <c r="AZM86" s="8"/>
      <c r="AZN86" s="8"/>
      <c r="AZO86" s="8"/>
      <c r="AZP86" s="8"/>
      <c r="AZQ86" s="8"/>
      <c r="AZR86" s="8"/>
      <c r="AZS86" s="8"/>
      <c r="AZT86" s="8"/>
      <c r="AZU86" s="8"/>
      <c r="AZV86" s="8"/>
      <c r="AZW86" s="8"/>
      <c r="AZX86" s="8"/>
      <c r="AZY86" s="8"/>
      <c r="AZZ86" s="8"/>
      <c r="BAA86" s="8"/>
      <c r="BAB86" s="8"/>
      <c r="BAC86" s="8"/>
      <c r="BAD86" s="8"/>
      <c r="BAE86" s="8"/>
      <c r="BAF86" s="8"/>
      <c r="BAG86" s="8"/>
      <c r="BAH86" s="8"/>
      <c r="BAI86" s="8"/>
      <c r="BAJ86" s="8"/>
      <c r="BAK86" s="8"/>
      <c r="BAL86" s="8"/>
      <c r="BAM86" s="8"/>
      <c r="BAN86" s="8"/>
      <c r="BAO86" s="8"/>
      <c r="BAP86" s="8"/>
      <c r="BAQ86" s="8"/>
      <c r="BAR86" s="8"/>
      <c r="BAS86" s="8"/>
      <c r="BAT86" s="8"/>
      <c r="BAU86" s="8"/>
      <c r="BAV86" s="8"/>
      <c r="BAW86" s="8"/>
      <c r="BAX86" s="8"/>
      <c r="BAY86" s="8"/>
      <c r="BAZ86" s="8"/>
      <c r="BBA86" s="8"/>
      <c r="BBB86" s="8"/>
      <c r="BBC86" s="8"/>
      <c r="BBD86" s="8"/>
      <c r="BBE86" s="8"/>
      <c r="BBF86" s="8"/>
      <c r="BBG86" s="8"/>
      <c r="BBH86" s="8"/>
      <c r="BBI86" s="8"/>
      <c r="BBJ86" s="8"/>
      <c r="BBK86" s="8"/>
      <c r="BBL86" s="8"/>
      <c r="BBM86" s="8"/>
      <c r="BBN86" s="8"/>
      <c r="BBO86" s="8"/>
      <c r="BBP86" s="8"/>
      <c r="BBQ86" s="8"/>
      <c r="BBR86" s="8"/>
      <c r="BBS86" s="8"/>
      <c r="BBT86" s="8"/>
      <c r="BBU86" s="8"/>
      <c r="BBV86" s="8"/>
      <c r="BBW86" s="8"/>
      <c r="BBX86" s="8"/>
      <c r="BBY86" s="8"/>
      <c r="BBZ86" s="8"/>
      <c r="BCA86" s="8"/>
      <c r="BCB86" s="8"/>
      <c r="BCC86" s="8"/>
      <c r="BCD86" s="8"/>
      <c r="BCE86" s="8"/>
      <c r="BCF86" s="8"/>
      <c r="BCG86" s="8"/>
      <c r="BCH86" s="8"/>
      <c r="BCI86" s="8"/>
      <c r="BCJ86" s="8"/>
      <c r="BCK86" s="8"/>
      <c r="BCL86" s="8"/>
      <c r="BCM86" s="8"/>
      <c r="BCN86" s="8"/>
      <c r="BCO86" s="8"/>
      <c r="BCP86" s="8"/>
      <c r="BCQ86" s="8"/>
      <c r="BCR86" s="8"/>
      <c r="BCS86" s="8"/>
      <c r="BCT86" s="8"/>
      <c r="BCU86" s="8"/>
      <c r="BCV86" s="8"/>
      <c r="BCW86" s="8"/>
      <c r="BCX86" s="8"/>
      <c r="BCY86" s="8"/>
      <c r="BCZ86" s="8"/>
      <c r="BDA86" s="8"/>
      <c r="BDB86" s="8"/>
      <c r="BDC86" s="8"/>
      <c r="BDD86" s="8"/>
      <c r="BDE86" s="8"/>
      <c r="BDF86" s="8"/>
      <c r="BDG86" s="8"/>
      <c r="BDH86" s="8"/>
      <c r="BDI86" s="8"/>
      <c r="BDJ86" s="8"/>
      <c r="BDK86" s="8"/>
      <c r="BDL86" s="8"/>
      <c r="BDM86" s="8"/>
      <c r="BDN86" s="8"/>
      <c r="BDO86" s="8"/>
      <c r="BDP86" s="8"/>
      <c r="BDQ86" s="8"/>
      <c r="BDR86" s="8"/>
      <c r="BDS86" s="8"/>
      <c r="BDT86" s="8"/>
      <c r="BDU86" s="8"/>
      <c r="BDV86" s="8"/>
      <c r="BDW86" s="8"/>
      <c r="BDX86" s="8"/>
      <c r="BDY86" s="8"/>
      <c r="BDZ86" s="8"/>
      <c r="BEA86" s="8"/>
      <c r="BEB86" s="8"/>
      <c r="BEC86" s="8"/>
      <c r="BED86" s="8"/>
      <c r="BEE86" s="8"/>
      <c r="BEF86" s="8"/>
      <c r="BEG86" s="8"/>
      <c r="BEH86" s="8"/>
      <c r="BEI86" s="8"/>
      <c r="BEJ86" s="8"/>
      <c r="BEK86" s="8"/>
      <c r="BEL86" s="8"/>
      <c r="BEM86" s="8"/>
      <c r="BEN86" s="8"/>
      <c r="BEO86" s="8"/>
      <c r="BEP86" s="8"/>
      <c r="BEQ86" s="8"/>
      <c r="BER86" s="8"/>
      <c r="BES86" s="8"/>
      <c r="BET86" s="8"/>
      <c r="BEU86" s="8"/>
      <c r="BEV86" s="8"/>
      <c r="BEW86" s="8"/>
      <c r="BEX86" s="8"/>
      <c r="BEY86" s="8"/>
      <c r="BEZ86" s="8"/>
      <c r="BFA86" s="8"/>
      <c r="BFB86" s="8"/>
      <c r="BFC86" s="8"/>
      <c r="BFD86" s="8"/>
      <c r="BFE86" s="8"/>
      <c r="BFF86" s="8"/>
      <c r="BFG86" s="8"/>
      <c r="BFH86" s="8"/>
      <c r="BFI86" s="8"/>
      <c r="BFJ86" s="8"/>
      <c r="BFK86" s="8"/>
      <c r="BFL86" s="8"/>
      <c r="BFM86" s="8"/>
      <c r="BFN86" s="8"/>
      <c r="BFO86" s="8"/>
      <c r="BFP86" s="8"/>
      <c r="BFQ86" s="8"/>
      <c r="BFR86" s="8"/>
      <c r="BFS86" s="8"/>
      <c r="BFT86" s="8"/>
      <c r="BFU86" s="8"/>
      <c r="BFV86" s="8"/>
      <c r="BFW86" s="8"/>
      <c r="BFX86" s="8"/>
      <c r="BFY86" s="8"/>
      <c r="BFZ86" s="8"/>
      <c r="BGA86" s="8"/>
      <c r="BGB86" s="8"/>
      <c r="BGC86" s="8"/>
      <c r="BGD86" s="8"/>
      <c r="BGE86" s="8"/>
      <c r="BGF86" s="8"/>
      <c r="BGG86" s="8"/>
      <c r="BGH86" s="8"/>
      <c r="BGI86" s="8"/>
      <c r="BGJ86" s="8"/>
      <c r="BGK86" s="8"/>
      <c r="BGL86" s="8"/>
      <c r="BGM86" s="8"/>
      <c r="BGN86" s="8"/>
      <c r="BGO86" s="8"/>
      <c r="BGP86" s="8"/>
      <c r="BGQ86" s="8"/>
      <c r="BGR86" s="8"/>
      <c r="BGS86" s="8"/>
      <c r="BGT86" s="8"/>
      <c r="BGU86" s="8"/>
      <c r="BGV86" s="8"/>
      <c r="BGW86" s="8"/>
      <c r="BGX86" s="8"/>
      <c r="BGY86" s="8"/>
      <c r="BGZ86" s="8"/>
      <c r="BHA86" s="8"/>
      <c r="BHB86" s="8"/>
      <c r="BHC86" s="8"/>
      <c r="BHD86" s="8"/>
      <c r="BHE86" s="8"/>
      <c r="BHF86" s="8"/>
      <c r="BHG86" s="8"/>
      <c r="BHH86" s="8"/>
      <c r="BHI86" s="8"/>
      <c r="BHJ86" s="8"/>
      <c r="BHK86" s="8"/>
      <c r="BHL86" s="8"/>
      <c r="BHM86" s="8"/>
      <c r="BHN86" s="8"/>
      <c r="BHO86" s="8"/>
      <c r="BHP86" s="8"/>
      <c r="BHQ86" s="8"/>
      <c r="BHR86" s="8"/>
      <c r="BHS86" s="8"/>
      <c r="BHT86" s="8"/>
      <c r="BHU86" s="8"/>
      <c r="BHV86" s="8"/>
      <c r="BHW86" s="8"/>
      <c r="BHX86" s="8"/>
      <c r="BHY86" s="8"/>
      <c r="BHZ86" s="8"/>
      <c r="BIA86" s="8"/>
      <c r="BIB86" s="8"/>
      <c r="BIC86" s="8"/>
      <c r="BID86" s="8"/>
      <c r="BIE86" s="8"/>
      <c r="BIF86" s="8"/>
      <c r="BIG86" s="8"/>
      <c r="BIH86" s="8"/>
      <c r="BII86" s="8"/>
      <c r="BIJ86" s="8"/>
      <c r="BIK86" s="8"/>
      <c r="BIL86" s="8"/>
      <c r="BIM86" s="8"/>
      <c r="BIN86" s="8"/>
      <c r="BIO86" s="8"/>
      <c r="BIP86" s="8"/>
      <c r="BIQ86" s="8"/>
      <c r="BIR86" s="8"/>
      <c r="BIS86" s="8"/>
      <c r="BIT86" s="8"/>
      <c r="BIU86" s="8"/>
      <c r="BIV86" s="8"/>
      <c r="BIW86" s="8"/>
      <c r="BIX86" s="8"/>
      <c r="BIY86" s="8"/>
      <c r="BIZ86" s="8"/>
      <c r="BJA86" s="8"/>
      <c r="BJB86" s="8"/>
      <c r="BJC86" s="8"/>
      <c r="BJD86" s="8"/>
      <c r="BJE86" s="8"/>
      <c r="BJF86" s="8"/>
      <c r="BJG86" s="8"/>
      <c r="BJH86" s="8"/>
      <c r="BJI86" s="8"/>
      <c r="BJJ86" s="8"/>
      <c r="BJK86" s="8"/>
      <c r="BJL86" s="8"/>
      <c r="BJM86" s="8"/>
      <c r="BJN86" s="8"/>
      <c r="BJO86" s="8"/>
      <c r="BJP86" s="8"/>
      <c r="BJQ86" s="8"/>
      <c r="BJR86" s="8"/>
      <c r="BJS86" s="8"/>
      <c r="BJT86" s="8"/>
      <c r="BJU86" s="8"/>
      <c r="BJV86" s="8"/>
      <c r="BJW86" s="8"/>
      <c r="BJX86" s="8"/>
      <c r="BJY86" s="8"/>
      <c r="BJZ86" s="8"/>
      <c r="BKA86" s="8"/>
      <c r="BKB86" s="8"/>
      <c r="BKC86" s="8"/>
      <c r="BKD86" s="8"/>
      <c r="BKE86" s="8"/>
      <c r="BKF86" s="8"/>
      <c r="BKG86" s="8"/>
      <c r="BKH86" s="8"/>
      <c r="BKI86" s="8"/>
      <c r="BKJ86" s="8"/>
      <c r="BKK86" s="8"/>
      <c r="BKL86" s="8"/>
      <c r="BKM86" s="8"/>
      <c r="BKN86" s="8"/>
      <c r="BKO86" s="8"/>
      <c r="BKP86" s="8"/>
      <c r="BKQ86" s="8"/>
      <c r="BKR86" s="8"/>
      <c r="BKS86" s="8"/>
      <c r="BKT86" s="8"/>
      <c r="BKU86" s="8"/>
      <c r="BKV86" s="8"/>
      <c r="BKW86" s="8"/>
      <c r="BKX86" s="8"/>
      <c r="BKY86" s="8"/>
      <c r="BKZ86" s="8"/>
      <c r="BLA86" s="8"/>
      <c r="BLB86" s="8"/>
      <c r="BLC86" s="8"/>
      <c r="BLD86" s="8"/>
      <c r="BLE86" s="8"/>
      <c r="BLF86" s="8"/>
      <c r="BLG86" s="8"/>
      <c r="BLH86" s="8"/>
      <c r="BLI86" s="8"/>
      <c r="BLJ86" s="8"/>
      <c r="BLK86" s="8"/>
      <c r="BLL86" s="8"/>
      <c r="BLM86" s="8"/>
      <c r="BLN86" s="8"/>
      <c r="BLO86" s="8"/>
      <c r="BLP86" s="8"/>
      <c r="BLQ86" s="8"/>
      <c r="BLR86" s="8"/>
      <c r="BLS86" s="8"/>
      <c r="BLT86" s="8"/>
      <c r="BLU86" s="8"/>
      <c r="BLV86" s="8"/>
      <c r="BLW86" s="8"/>
      <c r="BLX86" s="8"/>
      <c r="BLY86" s="8"/>
      <c r="BLZ86" s="8"/>
      <c r="BMA86" s="8"/>
      <c r="BMB86" s="8"/>
      <c r="BMC86" s="8"/>
      <c r="BMD86" s="8"/>
      <c r="BME86" s="8"/>
      <c r="BMF86" s="8"/>
      <c r="BMG86" s="8"/>
      <c r="BMH86" s="8"/>
      <c r="BMI86" s="8"/>
      <c r="BMJ86" s="8"/>
      <c r="BMK86" s="8"/>
      <c r="BML86" s="8"/>
      <c r="BMM86" s="8"/>
      <c r="BMN86" s="8"/>
      <c r="BMO86" s="8"/>
      <c r="BMP86" s="8"/>
      <c r="BMQ86" s="8"/>
      <c r="BMR86" s="8"/>
      <c r="BMS86" s="8"/>
      <c r="BMT86" s="8"/>
      <c r="BMU86" s="8"/>
      <c r="BMV86" s="8"/>
      <c r="BMW86" s="8"/>
      <c r="BMX86" s="8"/>
      <c r="BMY86" s="8"/>
      <c r="BMZ86" s="8"/>
      <c r="BNA86" s="8"/>
      <c r="BNB86" s="8"/>
      <c r="BNC86" s="8"/>
      <c r="BND86" s="8"/>
      <c r="BNE86" s="8"/>
      <c r="BNF86" s="8"/>
      <c r="BNG86" s="8"/>
      <c r="BNH86" s="8"/>
      <c r="BNI86" s="8"/>
      <c r="BNJ86" s="8"/>
      <c r="BNK86" s="8"/>
      <c r="BNL86" s="8"/>
      <c r="BNM86" s="8"/>
      <c r="BNN86" s="8"/>
      <c r="BNO86" s="8"/>
      <c r="BNP86" s="8"/>
      <c r="BNQ86" s="8"/>
      <c r="BNR86" s="8"/>
      <c r="BNS86" s="8"/>
      <c r="BNT86" s="8"/>
      <c r="BNU86" s="8"/>
      <c r="BNV86" s="8"/>
      <c r="BNW86" s="8"/>
      <c r="BNX86" s="8"/>
      <c r="BNY86" s="8"/>
      <c r="BNZ86" s="8"/>
      <c r="BOA86" s="8"/>
      <c r="BOB86" s="8"/>
      <c r="BOC86" s="8"/>
      <c r="BOD86" s="8"/>
      <c r="BOE86" s="8"/>
      <c r="BOF86" s="8"/>
      <c r="BOG86" s="8"/>
      <c r="BOH86" s="8"/>
      <c r="BOI86" s="8"/>
      <c r="BOJ86" s="8"/>
      <c r="BOK86" s="8"/>
      <c r="BOL86" s="8"/>
      <c r="BOM86" s="8"/>
      <c r="BON86" s="8"/>
      <c r="BOO86" s="8"/>
      <c r="BOP86" s="8"/>
      <c r="BOQ86" s="8"/>
      <c r="BOR86" s="8"/>
      <c r="BOS86" s="8"/>
      <c r="BOT86" s="8"/>
      <c r="BOU86" s="8"/>
      <c r="BOV86" s="8"/>
      <c r="BOW86" s="8"/>
      <c r="BOX86" s="8"/>
      <c r="BOY86" s="8"/>
      <c r="BOZ86" s="8"/>
      <c r="BPA86" s="8"/>
      <c r="BPB86" s="8"/>
      <c r="BPC86" s="8"/>
      <c r="BPD86" s="8"/>
      <c r="BPE86" s="8"/>
      <c r="BPF86" s="8"/>
      <c r="BPG86" s="8"/>
      <c r="BPH86" s="8"/>
      <c r="BPI86" s="8"/>
      <c r="BPJ86" s="8"/>
      <c r="BPK86" s="8"/>
      <c r="BPL86" s="8"/>
      <c r="BPM86" s="8"/>
      <c r="BPN86" s="8"/>
      <c r="BPO86" s="8"/>
      <c r="BPP86" s="8"/>
      <c r="BPQ86" s="8"/>
      <c r="BPR86" s="8"/>
      <c r="BPS86" s="8"/>
      <c r="BPT86" s="8"/>
      <c r="BPU86" s="8"/>
      <c r="BPV86" s="8"/>
      <c r="BPW86" s="8"/>
      <c r="BPX86" s="8"/>
      <c r="BPY86" s="8"/>
      <c r="BPZ86" s="8"/>
      <c r="BQA86" s="8"/>
      <c r="BQB86" s="8"/>
      <c r="BQC86" s="8"/>
      <c r="BQD86" s="8"/>
      <c r="BQE86" s="8"/>
      <c r="BQF86" s="8"/>
      <c r="BQG86" s="8"/>
      <c r="BQH86" s="8"/>
      <c r="BQI86" s="8"/>
      <c r="BQJ86" s="8"/>
      <c r="BQK86" s="8"/>
      <c r="BQL86" s="8"/>
      <c r="BQM86" s="8"/>
      <c r="BQN86" s="8"/>
      <c r="BQO86" s="8"/>
      <c r="BQP86" s="8"/>
      <c r="BQQ86" s="8"/>
      <c r="BQR86" s="8"/>
      <c r="BQS86" s="8"/>
      <c r="BQT86" s="8"/>
      <c r="BQU86" s="8"/>
      <c r="BQV86" s="8"/>
      <c r="BQW86" s="8"/>
      <c r="BQX86" s="8"/>
      <c r="BQY86" s="8"/>
      <c r="BQZ86" s="8"/>
      <c r="BRA86" s="8"/>
      <c r="BRB86" s="8"/>
      <c r="BRC86" s="8"/>
      <c r="BRD86" s="8"/>
      <c r="BRE86" s="8"/>
      <c r="BRF86" s="8"/>
      <c r="BRG86" s="8"/>
      <c r="BRH86" s="8"/>
      <c r="BRI86" s="8"/>
      <c r="BRJ86" s="8"/>
      <c r="BRK86" s="8"/>
      <c r="BRL86" s="8"/>
      <c r="BRM86" s="8"/>
      <c r="BRN86" s="8"/>
      <c r="BRO86" s="8"/>
      <c r="BRP86" s="8"/>
      <c r="BRQ86" s="8"/>
      <c r="BRR86" s="8"/>
      <c r="BRS86" s="8"/>
      <c r="BRT86" s="8"/>
      <c r="BRU86" s="8"/>
      <c r="BRV86" s="8"/>
      <c r="BRW86" s="8"/>
      <c r="BRX86" s="8"/>
      <c r="BRY86" s="8"/>
      <c r="BRZ86" s="8"/>
      <c r="BSA86" s="8"/>
      <c r="BSB86" s="8"/>
      <c r="BSC86" s="8"/>
      <c r="BSD86" s="8"/>
      <c r="BSE86" s="8"/>
      <c r="BSF86" s="8"/>
      <c r="BSG86" s="8"/>
      <c r="BSH86" s="8"/>
      <c r="BSI86" s="8"/>
      <c r="BSJ86" s="8"/>
      <c r="BSK86" s="8"/>
      <c r="BSL86" s="8"/>
      <c r="BSM86" s="8"/>
      <c r="BSN86" s="8"/>
      <c r="BSO86" s="8"/>
      <c r="BSP86" s="8"/>
      <c r="BSQ86" s="8"/>
      <c r="BSR86" s="8"/>
      <c r="BSS86" s="8"/>
      <c r="BST86" s="8"/>
      <c r="BSU86" s="8"/>
      <c r="BSV86" s="8"/>
      <c r="BSW86" s="8"/>
      <c r="BSX86" s="8"/>
      <c r="BSY86" s="8"/>
      <c r="BSZ86" s="8"/>
      <c r="BTA86" s="8"/>
      <c r="BTB86" s="8"/>
      <c r="BTC86" s="8"/>
      <c r="BTD86" s="8"/>
      <c r="BTE86" s="8"/>
      <c r="BTF86" s="8"/>
      <c r="BTG86" s="8"/>
      <c r="BTH86" s="8"/>
      <c r="BTI86" s="8"/>
      <c r="BTJ86" s="8"/>
      <c r="BTK86" s="8"/>
      <c r="BTL86" s="8"/>
      <c r="BTM86" s="8"/>
      <c r="BTN86" s="8"/>
      <c r="BTO86" s="8"/>
      <c r="BTP86" s="8"/>
      <c r="BTQ86" s="8"/>
      <c r="BTR86" s="8"/>
      <c r="BTS86" s="8"/>
      <c r="BTT86" s="8"/>
      <c r="BTU86" s="8"/>
      <c r="BTV86" s="8"/>
      <c r="BTW86" s="8"/>
      <c r="BTX86" s="8"/>
      <c r="BTY86" s="8"/>
      <c r="BTZ86" s="8"/>
      <c r="BUA86" s="8"/>
      <c r="BUB86" s="8"/>
      <c r="BUC86" s="8"/>
      <c r="BUD86" s="8"/>
      <c r="BUE86" s="8"/>
      <c r="BUF86" s="8"/>
      <c r="BUG86" s="8"/>
      <c r="BUH86" s="8"/>
      <c r="BUI86" s="8"/>
      <c r="BUJ86" s="8"/>
      <c r="BUK86" s="8"/>
      <c r="BUL86" s="8"/>
      <c r="BUM86" s="8"/>
      <c r="BUN86" s="8"/>
      <c r="BUO86" s="8"/>
      <c r="BUP86" s="8"/>
      <c r="BUQ86" s="8"/>
      <c r="BUR86" s="8"/>
      <c r="BUS86" s="8"/>
      <c r="BUT86" s="8"/>
      <c r="BUU86" s="8"/>
      <c r="BUV86" s="8"/>
      <c r="BUW86" s="8"/>
      <c r="BUX86" s="8"/>
      <c r="BUY86" s="8"/>
      <c r="BUZ86" s="8"/>
      <c r="BVA86" s="8"/>
      <c r="BVB86" s="8"/>
      <c r="BVC86" s="8"/>
      <c r="BVD86" s="8"/>
      <c r="BVE86" s="8"/>
      <c r="BVF86" s="8"/>
      <c r="BVG86" s="8"/>
      <c r="BVH86" s="8"/>
      <c r="BVI86" s="8"/>
      <c r="BVJ86" s="8"/>
      <c r="BVK86" s="8"/>
      <c r="BVL86" s="8"/>
      <c r="BVM86" s="8"/>
      <c r="BVN86" s="8"/>
      <c r="BVO86" s="8"/>
      <c r="BVP86" s="8"/>
      <c r="BVQ86" s="8"/>
      <c r="BVR86" s="8"/>
      <c r="BVS86" s="8"/>
      <c r="BVT86" s="8"/>
      <c r="BVU86" s="8"/>
      <c r="BVV86" s="8"/>
      <c r="BVW86" s="8"/>
      <c r="BVX86" s="8"/>
      <c r="BVY86" s="8"/>
      <c r="BVZ86" s="8"/>
      <c r="BWA86" s="8"/>
      <c r="BWB86" s="8"/>
      <c r="BWC86" s="8"/>
      <c r="BWD86" s="8"/>
      <c r="BWE86" s="8"/>
      <c r="BWF86" s="8"/>
      <c r="BWG86" s="8"/>
      <c r="BWH86" s="8"/>
      <c r="BWI86" s="8"/>
      <c r="BWJ86" s="8"/>
      <c r="BWK86" s="8"/>
      <c r="BWL86" s="8"/>
      <c r="BWM86" s="8"/>
      <c r="BWN86" s="8"/>
      <c r="BWO86" s="8"/>
      <c r="BWP86" s="8"/>
      <c r="BWQ86" s="8"/>
    </row>
    <row r="87" spans="1:1967" s="547" customFormat="1" ht="102" customHeight="1">
      <c r="A87" s="9" t="s">
        <v>6133</v>
      </c>
      <c r="B87" s="100" t="s">
        <v>97</v>
      </c>
      <c r="C87" s="3" t="s">
        <v>639</v>
      </c>
      <c r="D87" s="3" t="s">
        <v>140</v>
      </c>
      <c r="E87" s="3" t="s">
        <v>136</v>
      </c>
      <c r="F87" s="3"/>
      <c r="G87" s="3" t="s">
        <v>385</v>
      </c>
      <c r="H87" s="20">
        <v>0</v>
      </c>
      <c r="I87" s="34">
        <v>470000000</v>
      </c>
      <c r="J87" s="21" t="s">
        <v>1314</v>
      </c>
      <c r="K87" s="19" t="s">
        <v>1929</v>
      </c>
      <c r="L87" s="137" t="s">
        <v>3397</v>
      </c>
      <c r="M87" s="140" t="s">
        <v>383</v>
      </c>
      <c r="N87" s="346" t="s">
        <v>8838</v>
      </c>
      <c r="O87" s="3" t="s">
        <v>1366</v>
      </c>
      <c r="P87" s="7" t="s">
        <v>1336</v>
      </c>
      <c r="Q87" s="3" t="s">
        <v>1335</v>
      </c>
      <c r="R87" s="132">
        <v>8.6</v>
      </c>
      <c r="S87" s="18">
        <v>192800</v>
      </c>
      <c r="T87" s="83">
        <v>0</v>
      </c>
      <c r="U87" s="83">
        <f>T87*1.12</f>
        <v>0</v>
      </c>
      <c r="V87" s="9" t="s">
        <v>1325</v>
      </c>
      <c r="W87" s="147" t="s">
        <v>1394</v>
      </c>
      <c r="X87" s="9" t="s">
        <v>9346</v>
      </c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8"/>
      <c r="CQ87" s="8"/>
      <c r="CR87" s="8"/>
      <c r="CS87" s="8"/>
      <c r="CT87" s="8"/>
      <c r="CU87" s="8"/>
      <c r="CV87" s="8"/>
      <c r="CW87" s="8"/>
      <c r="CX87" s="8"/>
      <c r="CY87" s="8"/>
      <c r="CZ87" s="8"/>
      <c r="DA87" s="8"/>
      <c r="DB87" s="8"/>
      <c r="DC87" s="8"/>
      <c r="DD87" s="8"/>
      <c r="DE87" s="8"/>
      <c r="DF87" s="8"/>
      <c r="DG87" s="8"/>
      <c r="DH87" s="8"/>
      <c r="DI87" s="8"/>
      <c r="DJ87" s="8"/>
      <c r="DK87" s="8"/>
      <c r="DL87" s="8"/>
      <c r="DM87" s="8"/>
      <c r="DN87" s="8"/>
      <c r="DO87" s="8"/>
      <c r="DP87" s="8"/>
      <c r="DQ87" s="8"/>
      <c r="DR87" s="8"/>
      <c r="DS87" s="8"/>
      <c r="DT87" s="8"/>
      <c r="DU87" s="8"/>
      <c r="DV87" s="8"/>
      <c r="DW87" s="8"/>
      <c r="DX87" s="8"/>
      <c r="DY87" s="8"/>
      <c r="DZ87" s="8"/>
      <c r="EA87" s="8"/>
      <c r="EB87" s="8"/>
      <c r="EC87" s="8"/>
      <c r="ED87" s="8"/>
      <c r="EE87" s="8"/>
      <c r="EF87" s="8"/>
      <c r="EG87" s="8"/>
      <c r="EH87" s="8"/>
      <c r="EI87" s="8"/>
      <c r="EJ87" s="8"/>
      <c r="EK87" s="8"/>
      <c r="EL87" s="8"/>
      <c r="EM87" s="8"/>
      <c r="EN87" s="8"/>
      <c r="EO87" s="8"/>
      <c r="EP87" s="8"/>
      <c r="EQ87" s="8"/>
      <c r="ER87" s="8"/>
      <c r="ES87" s="8"/>
      <c r="ET87" s="8"/>
      <c r="EU87" s="8"/>
      <c r="EV87" s="8"/>
      <c r="EW87" s="8"/>
      <c r="EX87" s="8"/>
      <c r="EY87" s="8"/>
      <c r="EZ87" s="8"/>
      <c r="FA87" s="8"/>
      <c r="FB87" s="8"/>
      <c r="FC87" s="8"/>
      <c r="FD87" s="8"/>
      <c r="FE87" s="8"/>
      <c r="FF87" s="8"/>
      <c r="FG87" s="8"/>
      <c r="FH87" s="8"/>
      <c r="FI87" s="8"/>
      <c r="FJ87" s="8"/>
      <c r="FK87" s="8"/>
      <c r="FL87" s="8"/>
      <c r="FM87" s="8"/>
      <c r="FN87" s="8"/>
      <c r="FO87" s="8"/>
      <c r="FP87" s="8"/>
      <c r="FQ87" s="8"/>
      <c r="FR87" s="8"/>
      <c r="FS87" s="8"/>
      <c r="FT87" s="8"/>
      <c r="FU87" s="8"/>
      <c r="FV87" s="8"/>
      <c r="FW87" s="8"/>
      <c r="FX87" s="8"/>
      <c r="FY87" s="8"/>
      <c r="FZ87" s="8"/>
      <c r="GA87" s="8"/>
      <c r="GB87" s="8"/>
      <c r="GC87" s="8"/>
      <c r="GD87" s="8"/>
      <c r="GE87" s="8"/>
      <c r="GF87" s="8"/>
      <c r="GG87" s="8"/>
      <c r="GH87" s="8"/>
      <c r="GI87" s="8"/>
      <c r="GJ87" s="8"/>
      <c r="GK87" s="8"/>
      <c r="GL87" s="8"/>
      <c r="GM87" s="8"/>
      <c r="GN87" s="8"/>
      <c r="GO87" s="8"/>
      <c r="GP87" s="8"/>
      <c r="GQ87" s="8"/>
      <c r="GR87" s="8"/>
      <c r="GS87" s="8"/>
      <c r="GT87" s="8"/>
      <c r="GU87" s="8"/>
      <c r="GV87" s="8"/>
      <c r="GW87" s="8"/>
      <c r="GX87" s="8"/>
      <c r="GY87" s="8"/>
      <c r="GZ87" s="8"/>
      <c r="HA87" s="8"/>
      <c r="HB87" s="8"/>
      <c r="HC87" s="8"/>
      <c r="HD87" s="8"/>
      <c r="HE87" s="8"/>
      <c r="HF87" s="8"/>
      <c r="HG87" s="8"/>
      <c r="HH87" s="8"/>
      <c r="HI87" s="8"/>
      <c r="HJ87" s="8"/>
      <c r="HK87" s="8"/>
      <c r="HL87" s="8"/>
      <c r="HM87" s="8"/>
      <c r="HN87" s="8"/>
      <c r="HO87" s="8"/>
      <c r="HP87" s="8"/>
      <c r="HQ87" s="8"/>
      <c r="HR87" s="8"/>
      <c r="HS87" s="8"/>
      <c r="HT87" s="8"/>
      <c r="HU87" s="8"/>
      <c r="HV87" s="8"/>
      <c r="HW87" s="8"/>
      <c r="HX87" s="8"/>
      <c r="HY87" s="8"/>
      <c r="HZ87" s="8"/>
      <c r="IA87" s="8"/>
      <c r="IB87" s="8"/>
      <c r="IC87" s="8"/>
      <c r="ID87" s="8"/>
      <c r="IE87" s="8"/>
      <c r="IF87" s="8"/>
      <c r="IG87" s="8"/>
      <c r="IH87" s="8"/>
      <c r="II87" s="8"/>
      <c r="IJ87" s="8"/>
      <c r="IK87" s="8"/>
      <c r="IL87" s="8"/>
      <c r="IM87" s="8"/>
      <c r="IN87" s="8"/>
      <c r="IO87" s="8"/>
      <c r="IP87" s="8"/>
      <c r="IQ87" s="8"/>
      <c r="IR87" s="8"/>
      <c r="IS87" s="8"/>
      <c r="IT87" s="8"/>
      <c r="IU87" s="8"/>
      <c r="IV87" s="8"/>
      <c r="IW87" s="8"/>
      <c r="IX87" s="8"/>
      <c r="IY87" s="8"/>
      <c r="IZ87" s="8"/>
      <c r="JA87" s="8"/>
      <c r="JB87" s="8"/>
      <c r="JC87" s="8"/>
      <c r="JD87" s="8"/>
      <c r="JE87" s="8"/>
      <c r="JF87" s="8"/>
      <c r="JG87" s="8"/>
      <c r="JH87" s="8"/>
      <c r="JI87" s="8"/>
      <c r="JJ87" s="8"/>
      <c r="JK87" s="8"/>
      <c r="JL87" s="8"/>
      <c r="JM87" s="8"/>
      <c r="JN87" s="8"/>
      <c r="JO87" s="8"/>
      <c r="JP87" s="8"/>
      <c r="JQ87" s="8"/>
      <c r="JR87" s="8"/>
      <c r="JS87" s="8"/>
      <c r="JT87" s="8"/>
      <c r="JU87" s="8"/>
      <c r="JV87" s="8"/>
      <c r="JW87" s="8"/>
      <c r="JX87" s="8"/>
      <c r="JY87" s="8"/>
      <c r="JZ87" s="8"/>
      <c r="KA87" s="8"/>
      <c r="KB87" s="8"/>
      <c r="KC87" s="8"/>
      <c r="KD87" s="8"/>
      <c r="KE87" s="8"/>
      <c r="KF87" s="8"/>
      <c r="KG87" s="8"/>
      <c r="KH87" s="8"/>
      <c r="KI87" s="8"/>
      <c r="KJ87" s="8"/>
      <c r="KK87" s="8"/>
      <c r="KL87" s="8"/>
      <c r="KM87" s="8"/>
      <c r="KN87" s="8"/>
      <c r="KO87" s="8"/>
      <c r="KP87" s="8"/>
      <c r="KQ87" s="8"/>
      <c r="KR87" s="8"/>
      <c r="KS87" s="8"/>
      <c r="KT87" s="8"/>
      <c r="KU87" s="8"/>
      <c r="KV87" s="8"/>
      <c r="KW87" s="8"/>
      <c r="KX87" s="8"/>
      <c r="KY87" s="8"/>
      <c r="KZ87" s="8"/>
      <c r="LA87" s="8"/>
      <c r="LB87" s="8"/>
      <c r="LC87" s="8"/>
      <c r="LD87" s="8"/>
      <c r="LE87" s="8"/>
      <c r="LF87" s="8"/>
      <c r="LG87" s="8"/>
      <c r="LH87" s="8"/>
      <c r="LI87" s="8"/>
      <c r="LJ87" s="8"/>
      <c r="LK87" s="8"/>
      <c r="LL87" s="8"/>
      <c r="LM87" s="8"/>
      <c r="LN87" s="8"/>
      <c r="LO87" s="8"/>
      <c r="LP87" s="8"/>
      <c r="LQ87" s="8"/>
      <c r="LR87" s="8"/>
      <c r="LS87" s="8"/>
      <c r="LT87" s="8"/>
      <c r="LU87" s="8"/>
      <c r="LV87" s="8"/>
      <c r="LW87" s="8"/>
      <c r="LX87" s="8"/>
      <c r="LY87" s="8"/>
      <c r="LZ87" s="8"/>
      <c r="MA87" s="8"/>
      <c r="MB87" s="8"/>
      <c r="MC87" s="8"/>
      <c r="MD87" s="8"/>
      <c r="ME87" s="8"/>
      <c r="MF87" s="8"/>
      <c r="MG87" s="8"/>
      <c r="MH87" s="8"/>
      <c r="MI87" s="8"/>
      <c r="MJ87" s="8"/>
      <c r="MK87" s="8"/>
      <c r="ML87" s="8"/>
      <c r="MM87" s="8"/>
      <c r="MN87" s="8"/>
      <c r="MO87" s="8"/>
      <c r="MP87" s="8"/>
      <c r="MQ87" s="8"/>
      <c r="MR87" s="8"/>
      <c r="MS87" s="8"/>
      <c r="MT87" s="8"/>
      <c r="MU87" s="8"/>
      <c r="MV87" s="8"/>
      <c r="MW87" s="8"/>
      <c r="MX87" s="8"/>
      <c r="MY87" s="8"/>
      <c r="MZ87" s="8"/>
      <c r="NA87" s="8"/>
      <c r="NB87" s="8"/>
      <c r="NC87" s="8"/>
      <c r="ND87" s="8"/>
      <c r="NE87" s="8"/>
      <c r="NF87" s="8"/>
      <c r="NG87" s="8"/>
      <c r="NH87" s="8"/>
      <c r="NI87" s="8"/>
      <c r="NJ87" s="8"/>
      <c r="NK87" s="8"/>
      <c r="NL87" s="8"/>
      <c r="NM87" s="8"/>
      <c r="NN87" s="8"/>
      <c r="NO87" s="8"/>
      <c r="NP87" s="8"/>
      <c r="NQ87" s="8"/>
      <c r="NR87" s="8"/>
      <c r="NS87" s="8"/>
      <c r="NT87" s="8"/>
      <c r="NU87" s="8"/>
      <c r="NV87" s="8"/>
      <c r="NW87" s="8"/>
      <c r="NX87" s="8"/>
      <c r="NY87" s="8"/>
      <c r="NZ87" s="8"/>
      <c r="OA87" s="8"/>
      <c r="OB87" s="8"/>
      <c r="OC87" s="8"/>
      <c r="OD87" s="8"/>
      <c r="OE87" s="8"/>
      <c r="OF87" s="8"/>
      <c r="OG87" s="8"/>
      <c r="OH87" s="8"/>
      <c r="OI87" s="8"/>
      <c r="OJ87" s="8"/>
      <c r="OK87" s="8"/>
      <c r="OL87" s="8"/>
      <c r="OM87" s="8"/>
      <c r="ON87" s="8"/>
      <c r="OO87" s="8"/>
      <c r="OP87" s="8"/>
      <c r="OQ87" s="8"/>
      <c r="OR87" s="8"/>
      <c r="OS87" s="8"/>
      <c r="OT87" s="8"/>
      <c r="OU87" s="8"/>
      <c r="OV87" s="8"/>
      <c r="OW87" s="8"/>
      <c r="OX87" s="8"/>
      <c r="OY87" s="8"/>
      <c r="OZ87" s="8"/>
      <c r="PA87" s="8"/>
      <c r="PB87" s="8"/>
      <c r="PC87" s="8"/>
      <c r="PD87" s="8"/>
      <c r="PE87" s="8"/>
      <c r="PF87" s="8"/>
      <c r="PG87" s="8"/>
      <c r="PH87" s="8"/>
      <c r="PI87" s="8"/>
      <c r="PJ87" s="8"/>
      <c r="PK87" s="8"/>
      <c r="PL87" s="8"/>
      <c r="PM87" s="8"/>
      <c r="PN87" s="8"/>
      <c r="PO87" s="8"/>
      <c r="PP87" s="8"/>
      <c r="PQ87" s="8"/>
      <c r="PR87" s="8"/>
      <c r="PS87" s="8"/>
      <c r="PT87" s="8"/>
      <c r="PU87" s="8"/>
      <c r="PV87" s="8"/>
      <c r="PW87" s="8"/>
      <c r="PX87" s="8"/>
      <c r="PY87" s="8"/>
      <c r="PZ87" s="8"/>
      <c r="QA87" s="8"/>
      <c r="QB87" s="8"/>
      <c r="QC87" s="8"/>
      <c r="QD87" s="8"/>
      <c r="QE87" s="8"/>
      <c r="QF87" s="8"/>
      <c r="QG87" s="8"/>
      <c r="QH87" s="8"/>
      <c r="QI87" s="8"/>
      <c r="QJ87" s="8"/>
      <c r="QK87" s="8"/>
      <c r="QL87" s="8"/>
      <c r="QM87" s="8"/>
      <c r="QN87" s="8"/>
      <c r="QO87" s="8"/>
      <c r="QP87" s="8"/>
      <c r="QQ87" s="8"/>
      <c r="QR87" s="8"/>
      <c r="QS87" s="8"/>
      <c r="QT87" s="8"/>
      <c r="QU87" s="8"/>
      <c r="QV87" s="8"/>
      <c r="QW87" s="8"/>
      <c r="QX87" s="8"/>
      <c r="QY87" s="8"/>
      <c r="QZ87" s="8"/>
      <c r="RA87" s="8"/>
      <c r="RB87" s="8"/>
      <c r="RC87" s="8"/>
      <c r="RD87" s="8"/>
      <c r="RE87" s="8"/>
      <c r="RF87" s="8"/>
      <c r="RG87" s="8"/>
      <c r="RH87" s="8"/>
      <c r="RI87" s="8"/>
      <c r="RJ87" s="8"/>
      <c r="RK87" s="8"/>
      <c r="RL87" s="8"/>
      <c r="RM87" s="8"/>
      <c r="RN87" s="8"/>
      <c r="RO87" s="8"/>
      <c r="RP87" s="8"/>
      <c r="RQ87" s="8"/>
      <c r="RR87" s="8"/>
      <c r="RS87" s="8"/>
      <c r="RT87" s="8"/>
      <c r="RU87" s="8"/>
      <c r="RV87" s="8"/>
      <c r="RW87" s="8"/>
      <c r="RX87" s="8"/>
      <c r="RY87" s="8"/>
      <c r="RZ87" s="8"/>
      <c r="SA87" s="8"/>
      <c r="SB87" s="8"/>
      <c r="SC87" s="8"/>
      <c r="SD87" s="8"/>
      <c r="SE87" s="8"/>
      <c r="SF87" s="8"/>
      <c r="SG87" s="8"/>
      <c r="SH87" s="8"/>
      <c r="SI87" s="8"/>
      <c r="SJ87" s="8"/>
      <c r="SK87" s="8"/>
      <c r="SL87" s="8"/>
      <c r="SM87" s="8"/>
      <c r="SN87" s="8"/>
      <c r="SO87" s="8"/>
      <c r="SP87" s="8"/>
      <c r="SQ87" s="8"/>
      <c r="SR87" s="8"/>
      <c r="SS87" s="8"/>
      <c r="ST87" s="8"/>
      <c r="SU87" s="8"/>
      <c r="SV87" s="8"/>
      <c r="SW87" s="8"/>
      <c r="SX87" s="8"/>
      <c r="SY87" s="8"/>
      <c r="SZ87" s="8"/>
      <c r="TA87" s="8"/>
      <c r="TB87" s="8"/>
      <c r="TC87" s="8"/>
      <c r="TD87" s="8"/>
      <c r="TE87" s="8"/>
      <c r="TF87" s="8"/>
      <c r="TG87" s="8"/>
      <c r="TH87" s="8"/>
      <c r="TI87" s="8"/>
      <c r="TJ87" s="8"/>
      <c r="TK87" s="8"/>
      <c r="TL87" s="8"/>
      <c r="TM87" s="8"/>
      <c r="TN87" s="8"/>
      <c r="TO87" s="8"/>
      <c r="TP87" s="8"/>
      <c r="TQ87" s="8"/>
      <c r="TR87" s="8"/>
      <c r="TS87" s="8"/>
      <c r="TT87" s="8"/>
      <c r="TU87" s="8"/>
      <c r="TV87" s="8"/>
      <c r="TW87" s="8"/>
      <c r="TX87" s="8"/>
      <c r="TY87" s="8"/>
      <c r="TZ87" s="8"/>
      <c r="UA87" s="8"/>
      <c r="UB87" s="8"/>
      <c r="UC87" s="8"/>
      <c r="UD87" s="8"/>
      <c r="UE87" s="8"/>
      <c r="UF87" s="8"/>
      <c r="UG87" s="8"/>
      <c r="UH87" s="8"/>
      <c r="UI87" s="8"/>
      <c r="UJ87" s="8"/>
      <c r="UK87" s="8"/>
      <c r="UL87" s="8"/>
      <c r="UM87" s="8"/>
      <c r="UN87" s="8"/>
      <c r="UO87" s="8"/>
      <c r="UP87" s="8"/>
      <c r="UQ87" s="8"/>
      <c r="UR87" s="8"/>
      <c r="US87" s="8"/>
      <c r="UT87" s="8"/>
      <c r="UU87" s="8"/>
      <c r="UV87" s="8"/>
      <c r="UW87" s="8"/>
      <c r="UX87" s="8"/>
      <c r="UY87" s="8"/>
      <c r="UZ87" s="8"/>
      <c r="VA87" s="8"/>
      <c r="VB87" s="8"/>
      <c r="VC87" s="8"/>
      <c r="VD87" s="8"/>
      <c r="VE87" s="8"/>
      <c r="VF87" s="8"/>
      <c r="VG87" s="8"/>
      <c r="VH87" s="8"/>
      <c r="VI87" s="8"/>
      <c r="VJ87" s="8"/>
      <c r="VK87" s="8"/>
      <c r="VL87" s="8"/>
      <c r="VM87" s="8"/>
      <c r="VN87" s="8"/>
      <c r="VO87" s="8"/>
      <c r="VP87" s="8"/>
      <c r="VQ87" s="8"/>
      <c r="VR87" s="8"/>
      <c r="VS87" s="8"/>
      <c r="VT87" s="8"/>
      <c r="VU87" s="8"/>
      <c r="VV87" s="8"/>
      <c r="VW87" s="8"/>
      <c r="VX87" s="8"/>
      <c r="VY87" s="8"/>
      <c r="VZ87" s="8"/>
      <c r="WA87" s="8"/>
      <c r="WB87" s="8"/>
      <c r="WC87" s="8"/>
      <c r="WD87" s="8"/>
      <c r="WE87" s="8"/>
      <c r="WF87" s="8"/>
      <c r="WG87" s="8"/>
      <c r="WH87" s="8"/>
      <c r="WI87" s="8"/>
      <c r="WJ87" s="8"/>
      <c r="WK87" s="8"/>
      <c r="WL87" s="8"/>
      <c r="WM87" s="8"/>
      <c r="WN87" s="8"/>
      <c r="WO87" s="8"/>
      <c r="WP87" s="8"/>
      <c r="WQ87" s="8"/>
      <c r="WR87" s="8"/>
      <c r="WS87" s="8"/>
      <c r="WT87" s="8"/>
      <c r="WU87" s="8"/>
      <c r="WV87" s="8"/>
      <c r="WW87" s="8"/>
      <c r="WX87" s="8"/>
      <c r="WY87" s="8"/>
      <c r="WZ87" s="8"/>
      <c r="XA87" s="8"/>
      <c r="XB87" s="8"/>
      <c r="XC87" s="8"/>
      <c r="XD87" s="8"/>
      <c r="XE87" s="8"/>
      <c r="XF87" s="8"/>
      <c r="XG87" s="8"/>
      <c r="XH87" s="8"/>
      <c r="XI87" s="8"/>
      <c r="XJ87" s="8"/>
      <c r="XK87" s="8"/>
      <c r="XL87" s="8"/>
      <c r="XM87" s="8"/>
      <c r="XN87" s="8"/>
      <c r="XO87" s="8"/>
      <c r="XP87" s="8"/>
      <c r="XQ87" s="8"/>
      <c r="XR87" s="8"/>
      <c r="XS87" s="8"/>
      <c r="XT87" s="8"/>
      <c r="XU87" s="8"/>
      <c r="XV87" s="8"/>
      <c r="XW87" s="8"/>
      <c r="XX87" s="8"/>
      <c r="XY87" s="8"/>
      <c r="XZ87" s="8"/>
      <c r="YA87" s="8"/>
      <c r="YB87" s="8"/>
      <c r="YC87" s="8"/>
      <c r="YD87" s="8"/>
      <c r="YE87" s="8"/>
      <c r="YF87" s="8"/>
      <c r="YG87" s="8"/>
      <c r="YH87" s="8"/>
      <c r="YI87" s="8"/>
      <c r="YJ87" s="8"/>
      <c r="YK87" s="8"/>
      <c r="YL87" s="8"/>
      <c r="YM87" s="8"/>
      <c r="YN87" s="8"/>
      <c r="YO87" s="8"/>
      <c r="YP87" s="8"/>
      <c r="YQ87" s="8"/>
      <c r="YR87" s="8"/>
      <c r="YS87" s="8"/>
      <c r="YT87" s="8"/>
      <c r="YU87" s="8"/>
      <c r="YV87" s="8"/>
      <c r="YW87" s="8"/>
      <c r="YX87" s="8"/>
      <c r="YY87" s="8"/>
      <c r="YZ87" s="8"/>
      <c r="ZA87" s="8"/>
      <c r="ZB87" s="8"/>
      <c r="ZC87" s="8"/>
      <c r="ZD87" s="8"/>
      <c r="ZE87" s="8"/>
      <c r="ZF87" s="8"/>
      <c r="ZG87" s="8"/>
      <c r="ZH87" s="8"/>
      <c r="ZI87" s="8"/>
      <c r="ZJ87" s="8"/>
      <c r="ZK87" s="8"/>
      <c r="ZL87" s="8"/>
      <c r="ZM87" s="8"/>
      <c r="ZN87" s="8"/>
      <c r="ZO87" s="8"/>
      <c r="ZP87" s="8"/>
      <c r="ZQ87" s="8"/>
      <c r="ZR87" s="8"/>
      <c r="ZS87" s="8"/>
      <c r="ZT87" s="8"/>
      <c r="ZU87" s="8"/>
      <c r="ZV87" s="8"/>
      <c r="ZW87" s="8"/>
      <c r="ZX87" s="8"/>
      <c r="ZY87" s="8"/>
      <c r="ZZ87" s="8"/>
      <c r="AAA87" s="8"/>
      <c r="AAB87" s="8"/>
      <c r="AAC87" s="8"/>
      <c r="AAD87" s="8"/>
      <c r="AAE87" s="8"/>
      <c r="AAF87" s="8"/>
      <c r="AAG87" s="8"/>
      <c r="AAH87" s="8"/>
      <c r="AAI87" s="8"/>
      <c r="AAJ87" s="8"/>
      <c r="AAK87" s="8"/>
      <c r="AAL87" s="8"/>
      <c r="AAM87" s="8"/>
      <c r="AAN87" s="8"/>
      <c r="AAO87" s="8"/>
      <c r="AAP87" s="8"/>
      <c r="AAQ87" s="8"/>
      <c r="AAR87" s="8"/>
      <c r="AAS87" s="8"/>
      <c r="AAT87" s="8"/>
      <c r="AAU87" s="8"/>
      <c r="AAV87" s="8"/>
      <c r="AAW87" s="8"/>
      <c r="AAX87" s="8"/>
      <c r="AAY87" s="8"/>
      <c r="AAZ87" s="8"/>
      <c r="ABA87" s="8"/>
      <c r="ABB87" s="8"/>
      <c r="ABC87" s="8"/>
      <c r="ABD87" s="8"/>
      <c r="ABE87" s="8"/>
      <c r="ABF87" s="8"/>
      <c r="ABG87" s="8"/>
      <c r="ABH87" s="8"/>
      <c r="ABI87" s="8"/>
      <c r="ABJ87" s="8"/>
      <c r="ABK87" s="8"/>
      <c r="ABL87" s="8"/>
      <c r="ABM87" s="8"/>
      <c r="ABN87" s="8"/>
      <c r="ABO87" s="8"/>
      <c r="ABP87" s="8"/>
      <c r="ABQ87" s="8"/>
      <c r="ABR87" s="8"/>
      <c r="ABS87" s="8"/>
      <c r="ABT87" s="8"/>
      <c r="ABU87" s="8"/>
      <c r="ABV87" s="8"/>
      <c r="ABW87" s="8"/>
      <c r="ABX87" s="8"/>
      <c r="ABY87" s="8"/>
      <c r="ABZ87" s="8"/>
      <c r="ACA87" s="8"/>
      <c r="ACB87" s="8"/>
      <c r="ACC87" s="8"/>
      <c r="ACD87" s="8"/>
      <c r="ACE87" s="8"/>
      <c r="ACF87" s="8"/>
      <c r="ACG87" s="8"/>
      <c r="ACH87" s="8"/>
      <c r="ACI87" s="8"/>
      <c r="ACJ87" s="8"/>
      <c r="ACK87" s="8"/>
      <c r="ACL87" s="8"/>
      <c r="ACM87" s="8"/>
      <c r="ACN87" s="8"/>
      <c r="ACO87" s="8"/>
      <c r="ACP87" s="8"/>
      <c r="ACQ87" s="8"/>
      <c r="ACR87" s="8"/>
      <c r="ACS87" s="8"/>
      <c r="ACT87" s="8"/>
      <c r="ACU87" s="8"/>
      <c r="ACV87" s="8"/>
      <c r="ACW87" s="8"/>
      <c r="ACX87" s="8"/>
      <c r="ACY87" s="8"/>
      <c r="ACZ87" s="8"/>
      <c r="ADA87" s="8"/>
      <c r="ADB87" s="8"/>
      <c r="ADC87" s="8"/>
      <c r="ADD87" s="8"/>
      <c r="ADE87" s="8"/>
      <c r="ADF87" s="8"/>
      <c r="ADG87" s="8"/>
      <c r="ADH87" s="8"/>
      <c r="ADI87" s="8"/>
      <c r="ADJ87" s="8"/>
      <c r="ADK87" s="8"/>
      <c r="ADL87" s="8"/>
      <c r="ADM87" s="8"/>
      <c r="ADN87" s="8"/>
      <c r="ADO87" s="8"/>
      <c r="ADP87" s="8"/>
      <c r="ADQ87" s="8"/>
      <c r="ADR87" s="8"/>
      <c r="ADS87" s="8"/>
      <c r="ADT87" s="8"/>
      <c r="ADU87" s="8"/>
      <c r="ADV87" s="8"/>
      <c r="ADW87" s="8"/>
      <c r="ADX87" s="8"/>
      <c r="ADY87" s="8"/>
      <c r="ADZ87" s="8"/>
      <c r="AEA87" s="8"/>
      <c r="AEB87" s="8"/>
      <c r="AEC87" s="8"/>
      <c r="AED87" s="8"/>
      <c r="AEE87" s="8"/>
      <c r="AEF87" s="8"/>
      <c r="AEG87" s="8"/>
      <c r="AEH87" s="8"/>
      <c r="AEI87" s="8"/>
      <c r="AEJ87" s="8"/>
      <c r="AEK87" s="8"/>
      <c r="AEL87" s="8"/>
      <c r="AEM87" s="8"/>
      <c r="AEN87" s="8"/>
      <c r="AEO87" s="8"/>
      <c r="AEP87" s="8"/>
      <c r="AEQ87" s="8"/>
      <c r="AER87" s="8"/>
      <c r="AES87" s="8"/>
      <c r="AET87" s="8"/>
      <c r="AEU87" s="8"/>
      <c r="AEV87" s="8"/>
      <c r="AEW87" s="8"/>
      <c r="AEX87" s="8"/>
      <c r="AEY87" s="8"/>
      <c r="AEZ87" s="8"/>
      <c r="AFA87" s="8"/>
      <c r="AFB87" s="8"/>
      <c r="AFC87" s="8"/>
      <c r="AFD87" s="8"/>
      <c r="AFE87" s="8"/>
      <c r="AFF87" s="8"/>
      <c r="AFG87" s="8"/>
      <c r="AFH87" s="8"/>
      <c r="AFI87" s="8"/>
      <c r="AFJ87" s="8"/>
      <c r="AFK87" s="8"/>
      <c r="AFL87" s="8"/>
      <c r="AFM87" s="8"/>
      <c r="AFN87" s="8"/>
      <c r="AFO87" s="8"/>
      <c r="AFP87" s="8"/>
      <c r="AFQ87" s="8"/>
      <c r="AFR87" s="8"/>
      <c r="AFS87" s="8"/>
      <c r="AFT87" s="8"/>
      <c r="AFU87" s="8"/>
      <c r="AFV87" s="8"/>
      <c r="AFW87" s="8"/>
      <c r="AFX87" s="8"/>
      <c r="AFY87" s="8"/>
      <c r="AFZ87" s="8"/>
      <c r="AGA87" s="8"/>
      <c r="AGB87" s="8"/>
      <c r="AGC87" s="8"/>
      <c r="AGD87" s="8"/>
      <c r="AGE87" s="8"/>
      <c r="AGF87" s="8"/>
      <c r="AGG87" s="8"/>
      <c r="AGH87" s="8"/>
      <c r="AGI87" s="8"/>
      <c r="AGJ87" s="8"/>
      <c r="AGK87" s="8"/>
      <c r="AGL87" s="8"/>
      <c r="AGM87" s="8"/>
      <c r="AGN87" s="8"/>
      <c r="AGO87" s="8"/>
      <c r="AGP87" s="8"/>
      <c r="AGQ87" s="8"/>
      <c r="AGR87" s="8"/>
      <c r="AGS87" s="8"/>
      <c r="AGT87" s="8"/>
      <c r="AGU87" s="8"/>
      <c r="AGV87" s="8"/>
      <c r="AGW87" s="8"/>
      <c r="AGX87" s="8"/>
      <c r="AGY87" s="8"/>
      <c r="AGZ87" s="8"/>
      <c r="AHA87" s="8"/>
      <c r="AHB87" s="8"/>
      <c r="AHC87" s="8"/>
      <c r="AHD87" s="8"/>
      <c r="AHE87" s="8"/>
      <c r="AHF87" s="8"/>
      <c r="AHG87" s="8"/>
      <c r="AHH87" s="8"/>
      <c r="AHI87" s="8"/>
      <c r="AHJ87" s="8"/>
      <c r="AHK87" s="8"/>
      <c r="AHL87" s="8"/>
      <c r="AHM87" s="8"/>
      <c r="AHN87" s="8"/>
      <c r="AHO87" s="8"/>
      <c r="AHP87" s="8"/>
      <c r="AHQ87" s="8"/>
      <c r="AHR87" s="8"/>
      <c r="AHS87" s="8"/>
      <c r="AHT87" s="8"/>
      <c r="AHU87" s="8"/>
      <c r="AHV87" s="8"/>
      <c r="AHW87" s="8"/>
      <c r="AHX87" s="8"/>
      <c r="AHY87" s="8"/>
      <c r="AHZ87" s="8"/>
      <c r="AIA87" s="8"/>
      <c r="AIB87" s="8"/>
      <c r="AIC87" s="8"/>
      <c r="AID87" s="8"/>
      <c r="AIE87" s="8"/>
      <c r="AIF87" s="8"/>
      <c r="AIG87" s="8"/>
      <c r="AIH87" s="8"/>
      <c r="AII87" s="8"/>
      <c r="AIJ87" s="8"/>
      <c r="AIK87" s="8"/>
      <c r="AIL87" s="8"/>
      <c r="AIM87" s="8"/>
      <c r="AIN87" s="8"/>
      <c r="AIO87" s="8"/>
      <c r="AIP87" s="8"/>
      <c r="AIQ87" s="8"/>
      <c r="AIR87" s="8"/>
      <c r="AIS87" s="8"/>
      <c r="AIT87" s="8"/>
      <c r="AIU87" s="8"/>
      <c r="AIV87" s="8"/>
      <c r="AIW87" s="8"/>
      <c r="AIX87" s="8"/>
      <c r="AIY87" s="8"/>
      <c r="AIZ87" s="8"/>
      <c r="AJA87" s="8"/>
      <c r="AJB87" s="8"/>
      <c r="AJC87" s="8"/>
      <c r="AJD87" s="8"/>
      <c r="AJE87" s="8"/>
      <c r="AJF87" s="8"/>
      <c r="AJG87" s="8"/>
      <c r="AJH87" s="8"/>
      <c r="AJI87" s="8"/>
      <c r="AJJ87" s="8"/>
      <c r="AJK87" s="8"/>
      <c r="AJL87" s="8"/>
      <c r="AJM87" s="8"/>
      <c r="AJN87" s="8"/>
      <c r="AJO87" s="8"/>
      <c r="AJP87" s="8"/>
      <c r="AJQ87" s="8"/>
      <c r="AJR87" s="8"/>
      <c r="AJS87" s="8"/>
      <c r="AJT87" s="8"/>
      <c r="AJU87" s="8"/>
      <c r="AJV87" s="8"/>
      <c r="AJW87" s="8"/>
      <c r="AJX87" s="8"/>
      <c r="AJY87" s="8"/>
      <c r="AJZ87" s="8"/>
      <c r="AKA87" s="8"/>
      <c r="AKB87" s="8"/>
      <c r="AKC87" s="8"/>
      <c r="AKD87" s="8"/>
      <c r="AKE87" s="8"/>
      <c r="AKF87" s="8"/>
      <c r="AKG87" s="8"/>
      <c r="AKH87" s="8"/>
      <c r="AKI87" s="8"/>
      <c r="AKJ87" s="8"/>
      <c r="AKK87" s="8"/>
      <c r="AKL87" s="8"/>
      <c r="AKM87" s="8"/>
      <c r="AKN87" s="8"/>
      <c r="AKO87" s="8"/>
      <c r="AKP87" s="8"/>
      <c r="AKQ87" s="8"/>
      <c r="AKR87" s="8"/>
      <c r="AKS87" s="8"/>
      <c r="AKT87" s="8"/>
      <c r="AKU87" s="8"/>
      <c r="AKV87" s="8"/>
      <c r="AKW87" s="8"/>
      <c r="AKX87" s="8"/>
      <c r="AKY87" s="8"/>
      <c r="AKZ87" s="8"/>
      <c r="ALA87" s="8"/>
      <c r="ALB87" s="8"/>
      <c r="ALC87" s="8"/>
      <c r="ALD87" s="8"/>
      <c r="ALE87" s="8"/>
      <c r="ALF87" s="8"/>
      <c r="ALG87" s="8"/>
      <c r="ALH87" s="8"/>
      <c r="ALI87" s="8"/>
      <c r="ALJ87" s="8"/>
      <c r="ALK87" s="8"/>
      <c r="ALL87" s="8"/>
      <c r="ALM87" s="8"/>
      <c r="ALN87" s="8"/>
      <c r="ALO87" s="8"/>
      <c r="ALP87" s="8"/>
      <c r="ALQ87" s="8"/>
      <c r="ALR87" s="8"/>
      <c r="ALS87" s="8"/>
      <c r="ALT87" s="8"/>
      <c r="ALU87" s="8"/>
      <c r="ALV87" s="8"/>
      <c r="ALW87" s="8"/>
      <c r="ALX87" s="8"/>
      <c r="ALY87" s="8"/>
      <c r="ALZ87" s="8"/>
      <c r="AMA87" s="8"/>
      <c r="AMB87" s="8"/>
      <c r="AMC87" s="8"/>
      <c r="AMD87" s="8"/>
      <c r="AME87" s="8"/>
      <c r="AMF87" s="8"/>
      <c r="AMG87" s="8"/>
      <c r="AMH87" s="8"/>
      <c r="AMI87" s="8"/>
      <c r="AMJ87" s="8"/>
      <c r="AMK87" s="8"/>
      <c r="AML87" s="8"/>
      <c r="AMM87" s="8"/>
      <c r="AMN87" s="8"/>
      <c r="AMO87" s="8"/>
      <c r="AMP87" s="8"/>
      <c r="AMQ87" s="8"/>
      <c r="AMR87" s="8"/>
      <c r="AMS87" s="8"/>
      <c r="AMT87" s="8"/>
      <c r="AMU87" s="8"/>
      <c r="AMV87" s="8"/>
      <c r="AMW87" s="8"/>
      <c r="AMX87" s="8"/>
      <c r="AMY87" s="8"/>
      <c r="AMZ87" s="8"/>
      <c r="ANA87" s="8"/>
      <c r="ANB87" s="8"/>
      <c r="ANC87" s="8"/>
      <c r="AND87" s="8"/>
      <c r="ANE87" s="8"/>
      <c r="ANF87" s="8"/>
      <c r="ANG87" s="8"/>
      <c r="ANH87" s="8"/>
      <c r="ANI87" s="8"/>
      <c r="ANJ87" s="8"/>
      <c r="ANK87" s="8"/>
      <c r="ANL87" s="8"/>
      <c r="ANM87" s="8"/>
      <c r="ANN87" s="8"/>
      <c r="ANO87" s="8"/>
      <c r="ANP87" s="8"/>
      <c r="ANQ87" s="8"/>
      <c r="ANR87" s="8"/>
      <c r="ANS87" s="8"/>
      <c r="ANT87" s="8"/>
      <c r="ANU87" s="8"/>
      <c r="ANV87" s="8"/>
      <c r="ANW87" s="8"/>
      <c r="ANX87" s="8"/>
      <c r="ANY87" s="8"/>
      <c r="ANZ87" s="8"/>
      <c r="AOA87" s="8"/>
      <c r="AOB87" s="8"/>
      <c r="AOC87" s="8"/>
      <c r="AOD87" s="8"/>
      <c r="AOE87" s="8"/>
      <c r="AOF87" s="8"/>
      <c r="AOG87" s="8"/>
      <c r="AOH87" s="8"/>
      <c r="AOI87" s="8"/>
      <c r="AOJ87" s="8"/>
      <c r="AOK87" s="8"/>
      <c r="AOL87" s="8"/>
      <c r="AOM87" s="8"/>
      <c r="AON87" s="8"/>
      <c r="AOO87" s="8"/>
      <c r="AOP87" s="8"/>
      <c r="AOQ87" s="8"/>
      <c r="AOR87" s="8"/>
      <c r="AOS87" s="8"/>
      <c r="AOT87" s="8"/>
      <c r="AOU87" s="8"/>
      <c r="AOV87" s="8"/>
      <c r="AOW87" s="8"/>
      <c r="AOX87" s="8"/>
      <c r="AOY87" s="8"/>
      <c r="AOZ87" s="8"/>
      <c r="APA87" s="8"/>
      <c r="APB87" s="8"/>
      <c r="APC87" s="8"/>
      <c r="APD87" s="8"/>
      <c r="APE87" s="8"/>
      <c r="APF87" s="8"/>
      <c r="APG87" s="8"/>
      <c r="APH87" s="8"/>
      <c r="API87" s="8"/>
      <c r="APJ87" s="8"/>
      <c r="APK87" s="8"/>
      <c r="APL87" s="8"/>
      <c r="APM87" s="8"/>
      <c r="APN87" s="8"/>
      <c r="APO87" s="8"/>
      <c r="APP87" s="8"/>
      <c r="APQ87" s="8"/>
      <c r="APR87" s="8"/>
      <c r="APS87" s="8"/>
      <c r="APT87" s="8"/>
      <c r="APU87" s="8"/>
      <c r="APV87" s="8"/>
      <c r="APW87" s="8"/>
      <c r="APX87" s="8"/>
      <c r="APY87" s="8"/>
      <c r="APZ87" s="8"/>
      <c r="AQA87" s="8"/>
      <c r="AQB87" s="8"/>
      <c r="AQC87" s="8"/>
      <c r="AQD87" s="8"/>
      <c r="AQE87" s="8"/>
      <c r="AQF87" s="8"/>
      <c r="AQG87" s="8"/>
      <c r="AQH87" s="8"/>
      <c r="AQI87" s="8"/>
      <c r="AQJ87" s="8"/>
      <c r="AQK87" s="8"/>
      <c r="AQL87" s="8"/>
      <c r="AQM87" s="8"/>
      <c r="AQN87" s="8"/>
      <c r="AQO87" s="8"/>
      <c r="AQP87" s="8"/>
      <c r="AQQ87" s="8"/>
      <c r="AQR87" s="8"/>
      <c r="AQS87" s="8"/>
      <c r="AQT87" s="8"/>
      <c r="AQU87" s="8"/>
      <c r="AQV87" s="8"/>
      <c r="AQW87" s="8"/>
      <c r="AQX87" s="8"/>
      <c r="AQY87" s="8"/>
      <c r="AQZ87" s="8"/>
      <c r="ARA87" s="8"/>
      <c r="ARB87" s="8"/>
      <c r="ARC87" s="8"/>
      <c r="ARD87" s="8"/>
      <c r="ARE87" s="8"/>
      <c r="ARF87" s="8"/>
      <c r="ARG87" s="8"/>
      <c r="ARH87" s="8"/>
      <c r="ARI87" s="8"/>
      <c r="ARJ87" s="8"/>
      <c r="ARK87" s="8"/>
      <c r="ARL87" s="8"/>
      <c r="ARM87" s="8"/>
      <c r="ARN87" s="8"/>
      <c r="ARO87" s="8"/>
      <c r="ARP87" s="8"/>
      <c r="ARQ87" s="8"/>
      <c r="ARR87" s="8"/>
      <c r="ARS87" s="8"/>
      <c r="ART87" s="8"/>
      <c r="ARU87" s="8"/>
      <c r="ARV87" s="8"/>
      <c r="ARW87" s="8"/>
      <c r="ARX87" s="8"/>
      <c r="ARY87" s="8"/>
      <c r="ARZ87" s="8"/>
      <c r="ASA87" s="8"/>
      <c r="ASB87" s="8"/>
      <c r="ASC87" s="8"/>
      <c r="ASD87" s="8"/>
      <c r="ASE87" s="8"/>
      <c r="ASF87" s="8"/>
      <c r="ASG87" s="8"/>
      <c r="ASH87" s="8"/>
      <c r="ASI87" s="8"/>
      <c r="ASJ87" s="8"/>
      <c r="ASK87" s="8"/>
      <c r="ASL87" s="8"/>
      <c r="ASM87" s="8"/>
      <c r="ASN87" s="8"/>
      <c r="ASO87" s="8"/>
      <c r="ASP87" s="8"/>
      <c r="ASQ87" s="8"/>
      <c r="ASR87" s="8"/>
      <c r="ASS87" s="8"/>
      <c r="AST87" s="8"/>
      <c r="ASU87" s="8"/>
      <c r="ASV87" s="8"/>
      <c r="ASW87" s="8"/>
      <c r="ASX87" s="8"/>
      <c r="ASY87" s="8"/>
      <c r="ASZ87" s="8"/>
      <c r="ATA87" s="8"/>
      <c r="ATB87" s="8"/>
      <c r="ATC87" s="8"/>
      <c r="ATD87" s="8"/>
      <c r="ATE87" s="8"/>
      <c r="ATF87" s="8"/>
      <c r="ATG87" s="8"/>
      <c r="ATH87" s="8"/>
      <c r="ATI87" s="8"/>
      <c r="ATJ87" s="8"/>
      <c r="ATK87" s="8"/>
      <c r="ATL87" s="8"/>
      <c r="ATM87" s="8"/>
      <c r="ATN87" s="8"/>
      <c r="ATO87" s="8"/>
      <c r="ATP87" s="8"/>
      <c r="ATQ87" s="8"/>
      <c r="ATR87" s="8"/>
      <c r="ATS87" s="8"/>
      <c r="ATT87" s="8"/>
      <c r="ATU87" s="8"/>
      <c r="ATV87" s="8"/>
      <c r="ATW87" s="8"/>
      <c r="ATX87" s="8"/>
      <c r="ATY87" s="8"/>
      <c r="ATZ87" s="8"/>
      <c r="AUA87" s="8"/>
      <c r="AUB87" s="8"/>
      <c r="AUC87" s="8"/>
      <c r="AUD87" s="8"/>
      <c r="AUE87" s="8"/>
      <c r="AUF87" s="8"/>
      <c r="AUG87" s="8"/>
      <c r="AUH87" s="8"/>
      <c r="AUI87" s="8"/>
      <c r="AUJ87" s="8"/>
      <c r="AUK87" s="8"/>
      <c r="AUL87" s="8"/>
      <c r="AUM87" s="8"/>
      <c r="AUN87" s="8"/>
      <c r="AUO87" s="8"/>
      <c r="AUP87" s="8"/>
      <c r="AUQ87" s="8"/>
      <c r="AUR87" s="8"/>
      <c r="AUS87" s="8"/>
      <c r="AUT87" s="8"/>
      <c r="AUU87" s="8"/>
      <c r="AUV87" s="8"/>
      <c r="AUW87" s="8"/>
      <c r="AUX87" s="8"/>
      <c r="AUY87" s="8"/>
      <c r="AUZ87" s="8"/>
      <c r="AVA87" s="8"/>
      <c r="AVB87" s="8"/>
      <c r="AVC87" s="8"/>
      <c r="AVD87" s="8"/>
      <c r="AVE87" s="8"/>
      <c r="AVF87" s="8"/>
      <c r="AVG87" s="8"/>
      <c r="AVH87" s="8"/>
      <c r="AVI87" s="8"/>
      <c r="AVJ87" s="8"/>
      <c r="AVK87" s="8"/>
      <c r="AVL87" s="8"/>
      <c r="AVM87" s="8"/>
      <c r="AVN87" s="8"/>
      <c r="AVO87" s="8"/>
      <c r="AVP87" s="8"/>
      <c r="AVQ87" s="8"/>
      <c r="AVR87" s="8"/>
      <c r="AVS87" s="8"/>
      <c r="AVT87" s="8"/>
      <c r="AVU87" s="8"/>
      <c r="AVV87" s="8"/>
      <c r="AVW87" s="8"/>
      <c r="AVX87" s="8"/>
      <c r="AVY87" s="8"/>
      <c r="AVZ87" s="8"/>
      <c r="AWA87" s="8"/>
      <c r="AWB87" s="8"/>
      <c r="AWC87" s="8"/>
      <c r="AWD87" s="8"/>
      <c r="AWE87" s="8"/>
      <c r="AWF87" s="8"/>
      <c r="AWG87" s="8"/>
      <c r="AWH87" s="8"/>
      <c r="AWI87" s="8"/>
      <c r="AWJ87" s="8"/>
      <c r="AWK87" s="8"/>
      <c r="AWL87" s="8"/>
      <c r="AWM87" s="8"/>
      <c r="AWN87" s="8"/>
      <c r="AWO87" s="8"/>
      <c r="AWP87" s="8"/>
      <c r="AWQ87" s="8"/>
      <c r="AWR87" s="8"/>
      <c r="AWS87" s="8"/>
      <c r="AWT87" s="8"/>
      <c r="AWU87" s="8"/>
      <c r="AWV87" s="8"/>
      <c r="AWW87" s="8"/>
      <c r="AWX87" s="8"/>
      <c r="AWY87" s="8"/>
      <c r="AWZ87" s="8"/>
      <c r="AXA87" s="8"/>
      <c r="AXB87" s="8"/>
      <c r="AXC87" s="8"/>
      <c r="AXD87" s="8"/>
      <c r="AXE87" s="8"/>
      <c r="AXF87" s="8"/>
      <c r="AXG87" s="8"/>
      <c r="AXH87" s="8"/>
      <c r="AXI87" s="8"/>
      <c r="AXJ87" s="8"/>
      <c r="AXK87" s="8"/>
      <c r="AXL87" s="8"/>
      <c r="AXM87" s="8"/>
      <c r="AXN87" s="8"/>
      <c r="AXO87" s="8"/>
      <c r="AXP87" s="8"/>
      <c r="AXQ87" s="8"/>
      <c r="AXR87" s="8"/>
      <c r="AXS87" s="8"/>
      <c r="AXT87" s="8"/>
      <c r="AXU87" s="8"/>
      <c r="AXV87" s="8"/>
      <c r="AXW87" s="8"/>
      <c r="AXX87" s="8"/>
      <c r="AXY87" s="8"/>
      <c r="AXZ87" s="8"/>
      <c r="AYA87" s="8"/>
      <c r="AYB87" s="8"/>
      <c r="AYC87" s="8"/>
      <c r="AYD87" s="8"/>
      <c r="AYE87" s="8"/>
      <c r="AYF87" s="8"/>
      <c r="AYG87" s="8"/>
      <c r="AYH87" s="8"/>
      <c r="AYI87" s="8"/>
      <c r="AYJ87" s="8"/>
      <c r="AYK87" s="8"/>
      <c r="AYL87" s="8"/>
      <c r="AYM87" s="8"/>
      <c r="AYN87" s="8"/>
      <c r="AYO87" s="8"/>
      <c r="AYP87" s="8"/>
      <c r="AYQ87" s="8"/>
      <c r="AYR87" s="8"/>
      <c r="AYS87" s="8"/>
      <c r="AYT87" s="8"/>
      <c r="AYU87" s="8"/>
      <c r="AYV87" s="8"/>
      <c r="AYW87" s="8"/>
      <c r="AYX87" s="8"/>
      <c r="AYY87" s="8"/>
      <c r="AYZ87" s="8"/>
      <c r="AZA87" s="8"/>
      <c r="AZB87" s="8"/>
      <c r="AZC87" s="8"/>
      <c r="AZD87" s="8"/>
      <c r="AZE87" s="8"/>
      <c r="AZF87" s="8"/>
      <c r="AZG87" s="8"/>
      <c r="AZH87" s="8"/>
      <c r="AZI87" s="8"/>
      <c r="AZJ87" s="8"/>
      <c r="AZK87" s="8"/>
      <c r="AZL87" s="8"/>
      <c r="AZM87" s="8"/>
      <c r="AZN87" s="8"/>
      <c r="AZO87" s="8"/>
      <c r="AZP87" s="8"/>
      <c r="AZQ87" s="8"/>
      <c r="AZR87" s="8"/>
      <c r="AZS87" s="8"/>
      <c r="AZT87" s="8"/>
      <c r="AZU87" s="8"/>
      <c r="AZV87" s="8"/>
      <c r="AZW87" s="8"/>
      <c r="AZX87" s="8"/>
      <c r="AZY87" s="8"/>
      <c r="AZZ87" s="8"/>
      <c r="BAA87" s="8"/>
      <c r="BAB87" s="8"/>
      <c r="BAC87" s="8"/>
      <c r="BAD87" s="8"/>
      <c r="BAE87" s="8"/>
      <c r="BAF87" s="8"/>
      <c r="BAG87" s="8"/>
      <c r="BAH87" s="8"/>
      <c r="BAI87" s="8"/>
      <c r="BAJ87" s="8"/>
      <c r="BAK87" s="8"/>
      <c r="BAL87" s="8"/>
      <c r="BAM87" s="8"/>
      <c r="BAN87" s="8"/>
      <c r="BAO87" s="8"/>
      <c r="BAP87" s="8"/>
      <c r="BAQ87" s="8"/>
      <c r="BAR87" s="8"/>
      <c r="BAS87" s="8"/>
      <c r="BAT87" s="8"/>
      <c r="BAU87" s="8"/>
      <c r="BAV87" s="8"/>
      <c r="BAW87" s="8"/>
      <c r="BAX87" s="8"/>
      <c r="BAY87" s="8"/>
      <c r="BAZ87" s="8"/>
      <c r="BBA87" s="8"/>
      <c r="BBB87" s="8"/>
      <c r="BBC87" s="8"/>
      <c r="BBD87" s="8"/>
      <c r="BBE87" s="8"/>
      <c r="BBF87" s="8"/>
      <c r="BBG87" s="8"/>
      <c r="BBH87" s="8"/>
      <c r="BBI87" s="8"/>
      <c r="BBJ87" s="8"/>
      <c r="BBK87" s="8"/>
      <c r="BBL87" s="8"/>
      <c r="BBM87" s="8"/>
      <c r="BBN87" s="8"/>
      <c r="BBO87" s="8"/>
      <c r="BBP87" s="8"/>
      <c r="BBQ87" s="8"/>
      <c r="BBR87" s="8"/>
      <c r="BBS87" s="8"/>
      <c r="BBT87" s="8"/>
      <c r="BBU87" s="8"/>
      <c r="BBV87" s="8"/>
      <c r="BBW87" s="8"/>
      <c r="BBX87" s="8"/>
      <c r="BBY87" s="8"/>
      <c r="BBZ87" s="8"/>
      <c r="BCA87" s="8"/>
      <c r="BCB87" s="8"/>
      <c r="BCC87" s="8"/>
      <c r="BCD87" s="8"/>
      <c r="BCE87" s="8"/>
      <c r="BCF87" s="8"/>
      <c r="BCG87" s="8"/>
      <c r="BCH87" s="8"/>
      <c r="BCI87" s="8"/>
      <c r="BCJ87" s="8"/>
      <c r="BCK87" s="8"/>
      <c r="BCL87" s="8"/>
      <c r="BCM87" s="8"/>
      <c r="BCN87" s="8"/>
      <c r="BCO87" s="8"/>
      <c r="BCP87" s="8"/>
      <c r="BCQ87" s="8"/>
      <c r="BCR87" s="8"/>
      <c r="BCS87" s="8"/>
      <c r="BCT87" s="8"/>
      <c r="BCU87" s="8"/>
      <c r="BCV87" s="8"/>
      <c r="BCW87" s="8"/>
      <c r="BCX87" s="8"/>
      <c r="BCY87" s="8"/>
      <c r="BCZ87" s="8"/>
      <c r="BDA87" s="8"/>
      <c r="BDB87" s="8"/>
      <c r="BDC87" s="8"/>
      <c r="BDD87" s="8"/>
      <c r="BDE87" s="8"/>
      <c r="BDF87" s="8"/>
      <c r="BDG87" s="8"/>
      <c r="BDH87" s="8"/>
      <c r="BDI87" s="8"/>
      <c r="BDJ87" s="8"/>
      <c r="BDK87" s="8"/>
      <c r="BDL87" s="8"/>
      <c r="BDM87" s="8"/>
      <c r="BDN87" s="8"/>
      <c r="BDO87" s="8"/>
      <c r="BDP87" s="8"/>
      <c r="BDQ87" s="8"/>
      <c r="BDR87" s="8"/>
      <c r="BDS87" s="8"/>
      <c r="BDT87" s="8"/>
      <c r="BDU87" s="8"/>
      <c r="BDV87" s="8"/>
      <c r="BDW87" s="8"/>
      <c r="BDX87" s="8"/>
      <c r="BDY87" s="8"/>
      <c r="BDZ87" s="8"/>
      <c r="BEA87" s="8"/>
      <c r="BEB87" s="8"/>
      <c r="BEC87" s="8"/>
      <c r="BED87" s="8"/>
      <c r="BEE87" s="8"/>
      <c r="BEF87" s="8"/>
      <c r="BEG87" s="8"/>
      <c r="BEH87" s="8"/>
      <c r="BEI87" s="8"/>
      <c r="BEJ87" s="8"/>
      <c r="BEK87" s="8"/>
      <c r="BEL87" s="8"/>
      <c r="BEM87" s="8"/>
      <c r="BEN87" s="8"/>
      <c r="BEO87" s="8"/>
      <c r="BEP87" s="8"/>
      <c r="BEQ87" s="8"/>
      <c r="BER87" s="8"/>
      <c r="BES87" s="8"/>
      <c r="BET87" s="8"/>
      <c r="BEU87" s="8"/>
      <c r="BEV87" s="8"/>
      <c r="BEW87" s="8"/>
      <c r="BEX87" s="8"/>
      <c r="BEY87" s="8"/>
      <c r="BEZ87" s="8"/>
      <c r="BFA87" s="8"/>
      <c r="BFB87" s="8"/>
      <c r="BFC87" s="8"/>
      <c r="BFD87" s="8"/>
      <c r="BFE87" s="8"/>
      <c r="BFF87" s="8"/>
      <c r="BFG87" s="8"/>
      <c r="BFH87" s="8"/>
      <c r="BFI87" s="8"/>
      <c r="BFJ87" s="8"/>
      <c r="BFK87" s="8"/>
      <c r="BFL87" s="8"/>
      <c r="BFM87" s="8"/>
      <c r="BFN87" s="8"/>
      <c r="BFO87" s="8"/>
      <c r="BFP87" s="8"/>
      <c r="BFQ87" s="8"/>
      <c r="BFR87" s="8"/>
      <c r="BFS87" s="8"/>
      <c r="BFT87" s="8"/>
      <c r="BFU87" s="8"/>
      <c r="BFV87" s="8"/>
      <c r="BFW87" s="8"/>
      <c r="BFX87" s="8"/>
      <c r="BFY87" s="8"/>
      <c r="BFZ87" s="8"/>
      <c r="BGA87" s="8"/>
      <c r="BGB87" s="8"/>
      <c r="BGC87" s="8"/>
      <c r="BGD87" s="8"/>
      <c r="BGE87" s="8"/>
      <c r="BGF87" s="8"/>
      <c r="BGG87" s="8"/>
      <c r="BGH87" s="8"/>
      <c r="BGI87" s="8"/>
      <c r="BGJ87" s="8"/>
      <c r="BGK87" s="8"/>
      <c r="BGL87" s="8"/>
      <c r="BGM87" s="8"/>
      <c r="BGN87" s="8"/>
      <c r="BGO87" s="8"/>
      <c r="BGP87" s="8"/>
      <c r="BGQ87" s="8"/>
      <c r="BGR87" s="8"/>
      <c r="BGS87" s="8"/>
      <c r="BGT87" s="8"/>
      <c r="BGU87" s="8"/>
      <c r="BGV87" s="8"/>
      <c r="BGW87" s="8"/>
      <c r="BGX87" s="8"/>
      <c r="BGY87" s="8"/>
      <c r="BGZ87" s="8"/>
      <c r="BHA87" s="8"/>
      <c r="BHB87" s="8"/>
      <c r="BHC87" s="8"/>
      <c r="BHD87" s="8"/>
      <c r="BHE87" s="8"/>
      <c r="BHF87" s="8"/>
      <c r="BHG87" s="8"/>
      <c r="BHH87" s="8"/>
      <c r="BHI87" s="8"/>
      <c r="BHJ87" s="8"/>
      <c r="BHK87" s="8"/>
      <c r="BHL87" s="8"/>
      <c r="BHM87" s="8"/>
      <c r="BHN87" s="8"/>
      <c r="BHO87" s="8"/>
      <c r="BHP87" s="8"/>
      <c r="BHQ87" s="8"/>
      <c r="BHR87" s="8"/>
      <c r="BHS87" s="8"/>
      <c r="BHT87" s="8"/>
      <c r="BHU87" s="8"/>
      <c r="BHV87" s="8"/>
      <c r="BHW87" s="8"/>
      <c r="BHX87" s="8"/>
      <c r="BHY87" s="8"/>
      <c r="BHZ87" s="8"/>
      <c r="BIA87" s="8"/>
      <c r="BIB87" s="8"/>
      <c r="BIC87" s="8"/>
      <c r="BID87" s="8"/>
      <c r="BIE87" s="8"/>
      <c r="BIF87" s="8"/>
      <c r="BIG87" s="8"/>
      <c r="BIH87" s="8"/>
      <c r="BII87" s="8"/>
      <c r="BIJ87" s="8"/>
      <c r="BIK87" s="8"/>
      <c r="BIL87" s="8"/>
      <c r="BIM87" s="8"/>
      <c r="BIN87" s="8"/>
      <c r="BIO87" s="8"/>
      <c r="BIP87" s="8"/>
      <c r="BIQ87" s="8"/>
      <c r="BIR87" s="8"/>
      <c r="BIS87" s="8"/>
      <c r="BIT87" s="8"/>
      <c r="BIU87" s="8"/>
      <c r="BIV87" s="8"/>
      <c r="BIW87" s="8"/>
      <c r="BIX87" s="8"/>
      <c r="BIY87" s="8"/>
      <c r="BIZ87" s="8"/>
      <c r="BJA87" s="8"/>
      <c r="BJB87" s="8"/>
      <c r="BJC87" s="8"/>
      <c r="BJD87" s="8"/>
      <c r="BJE87" s="8"/>
      <c r="BJF87" s="8"/>
      <c r="BJG87" s="8"/>
      <c r="BJH87" s="8"/>
      <c r="BJI87" s="8"/>
      <c r="BJJ87" s="8"/>
      <c r="BJK87" s="8"/>
      <c r="BJL87" s="8"/>
      <c r="BJM87" s="8"/>
      <c r="BJN87" s="8"/>
      <c r="BJO87" s="8"/>
      <c r="BJP87" s="8"/>
      <c r="BJQ87" s="8"/>
      <c r="BJR87" s="8"/>
      <c r="BJS87" s="8"/>
      <c r="BJT87" s="8"/>
      <c r="BJU87" s="8"/>
      <c r="BJV87" s="8"/>
      <c r="BJW87" s="8"/>
      <c r="BJX87" s="8"/>
      <c r="BJY87" s="8"/>
      <c r="BJZ87" s="8"/>
      <c r="BKA87" s="8"/>
      <c r="BKB87" s="8"/>
      <c r="BKC87" s="8"/>
      <c r="BKD87" s="8"/>
      <c r="BKE87" s="8"/>
      <c r="BKF87" s="8"/>
      <c r="BKG87" s="8"/>
      <c r="BKH87" s="8"/>
      <c r="BKI87" s="8"/>
      <c r="BKJ87" s="8"/>
      <c r="BKK87" s="8"/>
      <c r="BKL87" s="8"/>
      <c r="BKM87" s="8"/>
      <c r="BKN87" s="8"/>
      <c r="BKO87" s="8"/>
      <c r="BKP87" s="8"/>
      <c r="BKQ87" s="8"/>
      <c r="BKR87" s="8"/>
      <c r="BKS87" s="8"/>
      <c r="BKT87" s="8"/>
      <c r="BKU87" s="8"/>
      <c r="BKV87" s="8"/>
      <c r="BKW87" s="8"/>
      <c r="BKX87" s="8"/>
      <c r="BKY87" s="8"/>
      <c r="BKZ87" s="8"/>
      <c r="BLA87" s="8"/>
      <c r="BLB87" s="8"/>
      <c r="BLC87" s="8"/>
      <c r="BLD87" s="8"/>
      <c r="BLE87" s="8"/>
      <c r="BLF87" s="8"/>
      <c r="BLG87" s="8"/>
      <c r="BLH87" s="8"/>
      <c r="BLI87" s="8"/>
      <c r="BLJ87" s="8"/>
      <c r="BLK87" s="8"/>
      <c r="BLL87" s="8"/>
      <c r="BLM87" s="8"/>
      <c r="BLN87" s="8"/>
      <c r="BLO87" s="8"/>
      <c r="BLP87" s="8"/>
      <c r="BLQ87" s="8"/>
      <c r="BLR87" s="8"/>
      <c r="BLS87" s="8"/>
      <c r="BLT87" s="8"/>
      <c r="BLU87" s="8"/>
      <c r="BLV87" s="8"/>
      <c r="BLW87" s="8"/>
      <c r="BLX87" s="8"/>
      <c r="BLY87" s="8"/>
      <c r="BLZ87" s="8"/>
      <c r="BMA87" s="8"/>
      <c r="BMB87" s="8"/>
      <c r="BMC87" s="8"/>
      <c r="BMD87" s="8"/>
      <c r="BME87" s="8"/>
      <c r="BMF87" s="8"/>
      <c r="BMG87" s="8"/>
      <c r="BMH87" s="8"/>
      <c r="BMI87" s="8"/>
      <c r="BMJ87" s="8"/>
      <c r="BMK87" s="8"/>
      <c r="BML87" s="8"/>
      <c r="BMM87" s="8"/>
      <c r="BMN87" s="8"/>
      <c r="BMO87" s="8"/>
      <c r="BMP87" s="8"/>
      <c r="BMQ87" s="8"/>
      <c r="BMR87" s="8"/>
      <c r="BMS87" s="8"/>
      <c r="BMT87" s="8"/>
      <c r="BMU87" s="8"/>
      <c r="BMV87" s="8"/>
      <c r="BMW87" s="8"/>
      <c r="BMX87" s="8"/>
      <c r="BMY87" s="8"/>
      <c r="BMZ87" s="8"/>
      <c r="BNA87" s="8"/>
      <c r="BNB87" s="8"/>
      <c r="BNC87" s="8"/>
      <c r="BND87" s="8"/>
      <c r="BNE87" s="8"/>
      <c r="BNF87" s="8"/>
      <c r="BNG87" s="8"/>
      <c r="BNH87" s="8"/>
      <c r="BNI87" s="8"/>
      <c r="BNJ87" s="8"/>
      <c r="BNK87" s="8"/>
      <c r="BNL87" s="8"/>
      <c r="BNM87" s="8"/>
      <c r="BNN87" s="8"/>
      <c r="BNO87" s="8"/>
      <c r="BNP87" s="8"/>
      <c r="BNQ87" s="8"/>
      <c r="BNR87" s="8"/>
      <c r="BNS87" s="8"/>
      <c r="BNT87" s="8"/>
      <c r="BNU87" s="8"/>
      <c r="BNV87" s="8"/>
      <c r="BNW87" s="8"/>
      <c r="BNX87" s="8"/>
      <c r="BNY87" s="8"/>
      <c r="BNZ87" s="8"/>
      <c r="BOA87" s="8"/>
      <c r="BOB87" s="8"/>
      <c r="BOC87" s="8"/>
      <c r="BOD87" s="8"/>
      <c r="BOE87" s="8"/>
      <c r="BOF87" s="8"/>
      <c r="BOG87" s="8"/>
      <c r="BOH87" s="8"/>
      <c r="BOI87" s="8"/>
      <c r="BOJ87" s="8"/>
      <c r="BOK87" s="8"/>
      <c r="BOL87" s="8"/>
      <c r="BOM87" s="8"/>
      <c r="BON87" s="8"/>
      <c r="BOO87" s="8"/>
      <c r="BOP87" s="8"/>
      <c r="BOQ87" s="8"/>
      <c r="BOR87" s="8"/>
      <c r="BOS87" s="8"/>
      <c r="BOT87" s="8"/>
      <c r="BOU87" s="8"/>
      <c r="BOV87" s="8"/>
      <c r="BOW87" s="8"/>
      <c r="BOX87" s="8"/>
      <c r="BOY87" s="8"/>
      <c r="BOZ87" s="8"/>
      <c r="BPA87" s="8"/>
      <c r="BPB87" s="8"/>
      <c r="BPC87" s="8"/>
      <c r="BPD87" s="8"/>
      <c r="BPE87" s="8"/>
      <c r="BPF87" s="8"/>
      <c r="BPG87" s="8"/>
      <c r="BPH87" s="8"/>
      <c r="BPI87" s="8"/>
      <c r="BPJ87" s="8"/>
      <c r="BPK87" s="8"/>
      <c r="BPL87" s="8"/>
      <c r="BPM87" s="8"/>
      <c r="BPN87" s="8"/>
      <c r="BPO87" s="8"/>
      <c r="BPP87" s="8"/>
      <c r="BPQ87" s="8"/>
      <c r="BPR87" s="8"/>
      <c r="BPS87" s="8"/>
      <c r="BPT87" s="8"/>
      <c r="BPU87" s="8"/>
      <c r="BPV87" s="8"/>
      <c r="BPW87" s="8"/>
      <c r="BPX87" s="8"/>
      <c r="BPY87" s="8"/>
      <c r="BPZ87" s="8"/>
      <c r="BQA87" s="8"/>
      <c r="BQB87" s="8"/>
      <c r="BQC87" s="8"/>
      <c r="BQD87" s="8"/>
      <c r="BQE87" s="8"/>
      <c r="BQF87" s="8"/>
      <c r="BQG87" s="8"/>
      <c r="BQH87" s="8"/>
      <c r="BQI87" s="8"/>
      <c r="BQJ87" s="8"/>
      <c r="BQK87" s="8"/>
      <c r="BQL87" s="8"/>
      <c r="BQM87" s="8"/>
      <c r="BQN87" s="8"/>
      <c r="BQO87" s="8"/>
      <c r="BQP87" s="8"/>
      <c r="BQQ87" s="8"/>
      <c r="BQR87" s="8"/>
      <c r="BQS87" s="8"/>
      <c r="BQT87" s="8"/>
      <c r="BQU87" s="8"/>
      <c r="BQV87" s="8"/>
      <c r="BQW87" s="8"/>
      <c r="BQX87" s="8"/>
      <c r="BQY87" s="8"/>
      <c r="BQZ87" s="8"/>
      <c r="BRA87" s="8"/>
      <c r="BRB87" s="8"/>
      <c r="BRC87" s="8"/>
      <c r="BRD87" s="8"/>
      <c r="BRE87" s="8"/>
      <c r="BRF87" s="8"/>
      <c r="BRG87" s="8"/>
      <c r="BRH87" s="8"/>
      <c r="BRI87" s="8"/>
      <c r="BRJ87" s="8"/>
      <c r="BRK87" s="8"/>
      <c r="BRL87" s="8"/>
      <c r="BRM87" s="8"/>
      <c r="BRN87" s="8"/>
      <c r="BRO87" s="8"/>
      <c r="BRP87" s="8"/>
      <c r="BRQ87" s="8"/>
      <c r="BRR87" s="8"/>
      <c r="BRS87" s="8"/>
      <c r="BRT87" s="8"/>
      <c r="BRU87" s="8"/>
      <c r="BRV87" s="8"/>
      <c r="BRW87" s="8"/>
      <c r="BRX87" s="8"/>
      <c r="BRY87" s="8"/>
      <c r="BRZ87" s="8"/>
      <c r="BSA87" s="8"/>
      <c r="BSB87" s="8"/>
      <c r="BSC87" s="8"/>
      <c r="BSD87" s="8"/>
      <c r="BSE87" s="8"/>
      <c r="BSF87" s="8"/>
      <c r="BSG87" s="8"/>
      <c r="BSH87" s="8"/>
      <c r="BSI87" s="8"/>
      <c r="BSJ87" s="8"/>
      <c r="BSK87" s="8"/>
      <c r="BSL87" s="8"/>
      <c r="BSM87" s="8"/>
      <c r="BSN87" s="8"/>
      <c r="BSO87" s="8"/>
      <c r="BSP87" s="8"/>
      <c r="BSQ87" s="8"/>
      <c r="BSR87" s="8"/>
      <c r="BSS87" s="8"/>
      <c r="BST87" s="8"/>
      <c r="BSU87" s="8"/>
      <c r="BSV87" s="8"/>
      <c r="BSW87" s="8"/>
      <c r="BSX87" s="8"/>
      <c r="BSY87" s="8"/>
      <c r="BSZ87" s="8"/>
      <c r="BTA87" s="8"/>
      <c r="BTB87" s="8"/>
      <c r="BTC87" s="8"/>
      <c r="BTD87" s="8"/>
      <c r="BTE87" s="8"/>
      <c r="BTF87" s="8"/>
      <c r="BTG87" s="8"/>
      <c r="BTH87" s="8"/>
      <c r="BTI87" s="8"/>
      <c r="BTJ87" s="8"/>
      <c r="BTK87" s="8"/>
      <c r="BTL87" s="8"/>
      <c r="BTM87" s="8"/>
      <c r="BTN87" s="8"/>
      <c r="BTO87" s="8"/>
      <c r="BTP87" s="8"/>
      <c r="BTQ87" s="8"/>
      <c r="BTR87" s="8"/>
      <c r="BTS87" s="8"/>
      <c r="BTT87" s="8"/>
      <c r="BTU87" s="8"/>
      <c r="BTV87" s="8"/>
      <c r="BTW87" s="8"/>
      <c r="BTX87" s="8"/>
      <c r="BTY87" s="8"/>
      <c r="BTZ87" s="8"/>
      <c r="BUA87" s="8"/>
      <c r="BUB87" s="8"/>
      <c r="BUC87" s="8"/>
      <c r="BUD87" s="8"/>
      <c r="BUE87" s="8"/>
      <c r="BUF87" s="8"/>
      <c r="BUG87" s="8"/>
      <c r="BUH87" s="8"/>
      <c r="BUI87" s="8"/>
      <c r="BUJ87" s="8"/>
      <c r="BUK87" s="8"/>
      <c r="BUL87" s="8"/>
      <c r="BUM87" s="8"/>
      <c r="BUN87" s="8"/>
      <c r="BUO87" s="8"/>
      <c r="BUP87" s="8"/>
      <c r="BUQ87" s="8"/>
      <c r="BUR87" s="8"/>
      <c r="BUS87" s="8"/>
      <c r="BUT87" s="8"/>
      <c r="BUU87" s="8"/>
      <c r="BUV87" s="8"/>
      <c r="BUW87" s="8"/>
      <c r="BUX87" s="8"/>
      <c r="BUY87" s="8"/>
      <c r="BUZ87" s="8"/>
      <c r="BVA87" s="8"/>
      <c r="BVB87" s="8"/>
      <c r="BVC87" s="8"/>
      <c r="BVD87" s="8"/>
      <c r="BVE87" s="8"/>
      <c r="BVF87" s="8"/>
      <c r="BVG87" s="8"/>
      <c r="BVH87" s="8"/>
      <c r="BVI87" s="8"/>
      <c r="BVJ87" s="8"/>
      <c r="BVK87" s="8"/>
      <c r="BVL87" s="8"/>
      <c r="BVM87" s="8"/>
      <c r="BVN87" s="8"/>
      <c r="BVO87" s="8"/>
      <c r="BVP87" s="8"/>
      <c r="BVQ87" s="8"/>
      <c r="BVR87" s="8"/>
      <c r="BVS87" s="8"/>
      <c r="BVT87" s="8"/>
      <c r="BVU87" s="8"/>
      <c r="BVV87" s="8"/>
      <c r="BVW87" s="8"/>
      <c r="BVX87" s="8"/>
      <c r="BVY87" s="8"/>
      <c r="BVZ87" s="8"/>
      <c r="BWA87" s="8"/>
      <c r="BWB87" s="8"/>
      <c r="BWC87" s="8"/>
      <c r="BWD87" s="8"/>
      <c r="BWE87" s="8"/>
      <c r="BWF87" s="8"/>
      <c r="BWG87" s="8"/>
      <c r="BWH87" s="8"/>
      <c r="BWI87" s="8"/>
      <c r="BWJ87" s="8"/>
      <c r="BWK87" s="8"/>
      <c r="BWL87" s="8"/>
      <c r="BWM87" s="8"/>
      <c r="BWN87" s="8"/>
      <c r="BWO87" s="8"/>
      <c r="BWP87" s="8"/>
      <c r="BWQ87" s="8"/>
    </row>
    <row r="88" spans="1:1967" s="547" customFormat="1" ht="102" customHeight="1">
      <c r="A88" s="9" t="s">
        <v>11087</v>
      </c>
      <c r="B88" s="100" t="s">
        <v>97</v>
      </c>
      <c r="C88" s="3" t="s">
        <v>639</v>
      </c>
      <c r="D88" s="3" t="s">
        <v>140</v>
      </c>
      <c r="E88" s="3" t="s">
        <v>136</v>
      </c>
      <c r="F88" s="3"/>
      <c r="G88" s="3" t="s">
        <v>385</v>
      </c>
      <c r="H88" s="20">
        <v>0</v>
      </c>
      <c r="I88" s="34">
        <v>470000000</v>
      </c>
      <c r="J88" s="21" t="s">
        <v>1314</v>
      </c>
      <c r="K88" s="19" t="s">
        <v>1929</v>
      </c>
      <c r="L88" s="137" t="s">
        <v>3397</v>
      </c>
      <c r="M88" s="140" t="s">
        <v>383</v>
      </c>
      <c r="N88" s="346" t="s">
        <v>8838</v>
      </c>
      <c r="O88" s="3" t="s">
        <v>1366</v>
      </c>
      <c r="P88" s="7" t="s">
        <v>1336</v>
      </c>
      <c r="Q88" s="3" t="s">
        <v>1335</v>
      </c>
      <c r="R88" s="132">
        <v>29.84</v>
      </c>
      <c r="S88" s="18">
        <v>192800</v>
      </c>
      <c r="T88" s="83">
        <v>0</v>
      </c>
      <c r="U88" s="83">
        <f>T88*1.12</f>
        <v>0</v>
      </c>
      <c r="V88" s="9" t="s">
        <v>1325</v>
      </c>
      <c r="W88" s="147" t="s">
        <v>1394</v>
      </c>
      <c r="X88" s="9" t="s">
        <v>12385</v>
      </c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8"/>
      <c r="CL88" s="8"/>
      <c r="CM88" s="8"/>
      <c r="CN88" s="8"/>
      <c r="CO88" s="8"/>
      <c r="CP88" s="8"/>
      <c r="CQ88" s="8"/>
      <c r="CR88" s="8"/>
      <c r="CS88" s="8"/>
      <c r="CT88" s="8"/>
      <c r="CU88" s="8"/>
      <c r="CV88" s="8"/>
      <c r="CW88" s="8"/>
      <c r="CX88" s="8"/>
      <c r="CY88" s="8"/>
      <c r="CZ88" s="8"/>
      <c r="DA88" s="8"/>
      <c r="DB88" s="8"/>
      <c r="DC88" s="8"/>
      <c r="DD88" s="8"/>
      <c r="DE88" s="8"/>
      <c r="DF88" s="8"/>
      <c r="DG88" s="8"/>
      <c r="DH88" s="8"/>
      <c r="DI88" s="8"/>
      <c r="DJ88" s="8"/>
      <c r="DK88" s="8"/>
      <c r="DL88" s="8"/>
      <c r="DM88" s="8"/>
      <c r="DN88" s="8"/>
      <c r="DO88" s="8"/>
      <c r="DP88" s="8"/>
      <c r="DQ88" s="8"/>
      <c r="DR88" s="8"/>
      <c r="DS88" s="8"/>
      <c r="DT88" s="8"/>
      <c r="DU88" s="8"/>
      <c r="DV88" s="8"/>
      <c r="DW88" s="8"/>
      <c r="DX88" s="8"/>
      <c r="DY88" s="8"/>
      <c r="DZ88" s="8"/>
      <c r="EA88" s="8"/>
      <c r="EB88" s="8"/>
      <c r="EC88" s="8"/>
      <c r="ED88" s="8"/>
      <c r="EE88" s="8"/>
      <c r="EF88" s="8"/>
      <c r="EG88" s="8"/>
      <c r="EH88" s="8"/>
      <c r="EI88" s="8"/>
      <c r="EJ88" s="8"/>
      <c r="EK88" s="8"/>
      <c r="EL88" s="8"/>
      <c r="EM88" s="8"/>
      <c r="EN88" s="8"/>
      <c r="EO88" s="8"/>
      <c r="EP88" s="8"/>
      <c r="EQ88" s="8"/>
      <c r="ER88" s="8"/>
      <c r="ES88" s="8"/>
      <c r="ET88" s="8"/>
      <c r="EU88" s="8"/>
      <c r="EV88" s="8"/>
      <c r="EW88" s="8"/>
      <c r="EX88" s="8"/>
      <c r="EY88" s="8"/>
      <c r="EZ88" s="8"/>
      <c r="FA88" s="8"/>
      <c r="FB88" s="8"/>
      <c r="FC88" s="8"/>
      <c r="FD88" s="8"/>
      <c r="FE88" s="8"/>
      <c r="FF88" s="8"/>
      <c r="FG88" s="8"/>
      <c r="FH88" s="8"/>
      <c r="FI88" s="8"/>
      <c r="FJ88" s="8"/>
      <c r="FK88" s="8"/>
      <c r="FL88" s="8"/>
      <c r="FM88" s="8"/>
      <c r="FN88" s="8"/>
      <c r="FO88" s="8"/>
      <c r="FP88" s="8"/>
      <c r="FQ88" s="8"/>
      <c r="FR88" s="8"/>
      <c r="FS88" s="8"/>
      <c r="FT88" s="8"/>
      <c r="FU88" s="8"/>
      <c r="FV88" s="8"/>
      <c r="FW88" s="8"/>
      <c r="FX88" s="8"/>
      <c r="FY88" s="8"/>
      <c r="FZ88" s="8"/>
      <c r="GA88" s="8"/>
      <c r="GB88" s="8"/>
      <c r="GC88" s="8"/>
      <c r="GD88" s="8"/>
      <c r="GE88" s="8"/>
      <c r="GF88" s="8"/>
      <c r="GG88" s="8"/>
      <c r="GH88" s="8"/>
      <c r="GI88" s="8"/>
      <c r="GJ88" s="8"/>
      <c r="GK88" s="8"/>
      <c r="GL88" s="8"/>
      <c r="GM88" s="8"/>
      <c r="GN88" s="8"/>
      <c r="GO88" s="8"/>
      <c r="GP88" s="8"/>
      <c r="GQ88" s="8"/>
      <c r="GR88" s="8"/>
      <c r="GS88" s="8"/>
      <c r="GT88" s="8"/>
      <c r="GU88" s="8"/>
      <c r="GV88" s="8"/>
      <c r="GW88" s="8"/>
      <c r="GX88" s="8"/>
      <c r="GY88" s="8"/>
      <c r="GZ88" s="8"/>
      <c r="HA88" s="8"/>
      <c r="HB88" s="8"/>
      <c r="HC88" s="8"/>
      <c r="HD88" s="8"/>
      <c r="HE88" s="8"/>
      <c r="HF88" s="8"/>
      <c r="HG88" s="8"/>
      <c r="HH88" s="8"/>
      <c r="HI88" s="8"/>
      <c r="HJ88" s="8"/>
      <c r="HK88" s="8"/>
      <c r="HL88" s="8"/>
      <c r="HM88" s="8"/>
      <c r="HN88" s="8"/>
      <c r="HO88" s="8"/>
      <c r="HP88" s="8"/>
      <c r="HQ88" s="8"/>
      <c r="HR88" s="8"/>
      <c r="HS88" s="8"/>
      <c r="HT88" s="8"/>
      <c r="HU88" s="8"/>
      <c r="HV88" s="8"/>
      <c r="HW88" s="8"/>
      <c r="HX88" s="8"/>
      <c r="HY88" s="8"/>
      <c r="HZ88" s="8"/>
      <c r="IA88" s="8"/>
      <c r="IB88" s="8"/>
      <c r="IC88" s="8"/>
      <c r="ID88" s="8"/>
      <c r="IE88" s="8"/>
      <c r="IF88" s="8"/>
      <c r="IG88" s="8"/>
      <c r="IH88" s="8"/>
      <c r="II88" s="8"/>
      <c r="IJ88" s="8"/>
      <c r="IK88" s="8"/>
      <c r="IL88" s="8"/>
      <c r="IM88" s="8"/>
      <c r="IN88" s="8"/>
      <c r="IO88" s="8"/>
      <c r="IP88" s="8"/>
      <c r="IQ88" s="8"/>
      <c r="IR88" s="8"/>
      <c r="IS88" s="8"/>
      <c r="IT88" s="8"/>
      <c r="IU88" s="8"/>
      <c r="IV88" s="8"/>
      <c r="IW88" s="8"/>
      <c r="IX88" s="8"/>
      <c r="IY88" s="8"/>
      <c r="IZ88" s="8"/>
      <c r="JA88" s="8"/>
      <c r="JB88" s="8"/>
      <c r="JC88" s="8"/>
      <c r="JD88" s="8"/>
      <c r="JE88" s="8"/>
      <c r="JF88" s="8"/>
      <c r="JG88" s="8"/>
      <c r="JH88" s="8"/>
      <c r="JI88" s="8"/>
      <c r="JJ88" s="8"/>
      <c r="JK88" s="8"/>
      <c r="JL88" s="8"/>
      <c r="JM88" s="8"/>
      <c r="JN88" s="8"/>
      <c r="JO88" s="8"/>
      <c r="JP88" s="8"/>
      <c r="JQ88" s="8"/>
      <c r="JR88" s="8"/>
      <c r="JS88" s="8"/>
      <c r="JT88" s="8"/>
      <c r="JU88" s="8"/>
      <c r="JV88" s="8"/>
      <c r="JW88" s="8"/>
      <c r="JX88" s="8"/>
      <c r="JY88" s="8"/>
      <c r="JZ88" s="8"/>
      <c r="KA88" s="8"/>
      <c r="KB88" s="8"/>
      <c r="KC88" s="8"/>
      <c r="KD88" s="8"/>
      <c r="KE88" s="8"/>
      <c r="KF88" s="8"/>
      <c r="KG88" s="8"/>
      <c r="KH88" s="8"/>
      <c r="KI88" s="8"/>
      <c r="KJ88" s="8"/>
      <c r="KK88" s="8"/>
      <c r="KL88" s="8"/>
      <c r="KM88" s="8"/>
      <c r="KN88" s="8"/>
      <c r="KO88" s="8"/>
      <c r="KP88" s="8"/>
      <c r="KQ88" s="8"/>
      <c r="KR88" s="8"/>
      <c r="KS88" s="8"/>
      <c r="KT88" s="8"/>
      <c r="KU88" s="8"/>
      <c r="KV88" s="8"/>
      <c r="KW88" s="8"/>
      <c r="KX88" s="8"/>
      <c r="KY88" s="8"/>
      <c r="KZ88" s="8"/>
      <c r="LA88" s="8"/>
      <c r="LB88" s="8"/>
      <c r="LC88" s="8"/>
      <c r="LD88" s="8"/>
      <c r="LE88" s="8"/>
      <c r="LF88" s="8"/>
      <c r="LG88" s="8"/>
      <c r="LH88" s="8"/>
      <c r="LI88" s="8"/>
      <c r="LJ88" s="8"/>
      <c r="LK88" s="8"/>
      <c r="LL88" s="8"/>
      <c r="LM88" s="8"/>
      <c r="LN88" s="8"/>
      <c r="LO88" s="8"/>
      <c r="LP88" s="8"/>
      <c r="LQ88" s="8"/>
      <c r="LR88" s="8"/>
      <c r="LS88" s="8"/>
      <c r="LT88" s="8"/>
      <c r="LU88" s="8"/>
      <c r="LV88" s="8"/>
      <c r="LW88" s="8"/>
      <c r="LX88" s="8"/>
      <c r="LY88" s="8"/>
      <c r="LZ88" s="8"/>
      <c r="MA88" s="8"/>
      <c r="MB88" s="8"/>
      <c r="MC88" s="8"/>
      <c r="MD88" s="8"/>
      <c r="ME88" s="8"/>
      <c r="MF88" s="8"/>
      <c r="MG88" s="8"/>
      <c r="MH88" s="8"/>
      <c r="MI88" s="8"/>
      <c r="MJ88" s="8"/>
      <c r="MK88" s="8"/>
      <c r="ML88" s="8"/>
      <c r="MM88" s="8"/>
      <c r="MN88" s="8"/>
      <c r="MO88" s="8"/>
      <c r="MP88" s="8"/>
      <c r="MQ88" s="8"/>
      <c r="MR88" s="8"/>
      <c r="MS88" s="8"/>
      <c r="MT88" s="8"/>
      <c r="MU88" s="8"/>
      <c r="MV88" s="8"/>
      <c r="MW88" s="8"/>
      <c r="MX88" s="8"/>
      <c r="MY88" s="8"/>
      <c r="MZ88" s="8"/>
      <c r="NA88" s="8"/>
      <c r="NB88" s="8"/>
      <c r="NC88" s="8"/>
      <c r="ND88" s="8"/>
      <c r="NE88" s="8"/>
      <c r="NF88" s="8"/>
      <c r="NG88" s="8"/>
      <c r="NH88" s="8"/>
      <c r="NI88" s="8"/>
      <c r="NJ88" s="8"/>
      <c r="NK88" s="8"/>
      <c r="NL88" s="8"/>
      <c r="NM88" s="8"/>
      <c r="NN88" s="8"/>
      <c r="NO88" s="8"/>
      <c r="NP88" s="8"/>
      <c r="NQ88" s="8"/>
      <c r="NR88" s="8"/>
      <c r="NS88" s="8"/>
      <c r="NT88" s="8"/>
      <c r="NU88" s="8"/>
      <c r="NV88" s="8"/>
      <c r="NW88" s="8"/>
      <c r="NX88" s="8"/>
      <c r="NY88" s="8"/>
      <c r="NZ88" s="8"/>
      <c r="OA88" s="8"/>
      <c r="OB88" s="8"/>
      <c r="OC88" s="8"/>
      <c r="OD88" s="8"/>
      <c r="OE88" s="8"/>
      <c r="OF88" s="8"/>
      <c r="OG88" s="8"/>
      <c r="OH88" s="8"/>
      <c r="OI88" s="8"/>
      <c r="OJ88" s="8"/>
      <c r="OK88" s="8"/>
      <c r="OL88" s="8"/>
      <c r="OM88" s="8"/>
      <c r="ON88" s="8"/>
      <c r="OO88" s="8"/>
      <c r="OP88" s="8"/>
      <c r="OQ88" s="8"/>
      <c r="OR88" s="8"/>
      <c r="OS88" s="8"/>
      <c r="OT88" s="8"/>
      <c r="OU88" s="8"/>
      <c r="OV88" s="8"/>
      <c r="OW88" s="8"/>
      <c r="OX88" s="8"/>
      <c r="OY88" s="8"/>
      <c r="OZ88" s="8"/>
      <c r="PA88" s="8"/>
      <c r="PB88" s="8"/>
      <c r="PC88" s="8"/>
      <c r="PD88" s="8"/>
      <c r="PE88" s="8"/>
      <c r="PF88" s="8"/>
      <c r="PG88" s="8"/>
      <c r="PH88" s="8"/>
      <c r="PI88" s="8"/>
      <c r="PJ88" s="8"/>
      <c r="PK88" s="8"/>
      <c r="PL88" s="8"/>
      <c r="PM88" s="8"/>
      <c r="PN88" s="8"/>
      <c r="PO88" s="8"/>
      <c r="PP88" s="8"/>
      <c r="PQ88" s="8"/>
      <c r="PR88" s="8"/>
      <c r="PS88" s="8"/>
      <c r="PT88" s="8"/>
      <c r="PU88" s="8"/>
      <c r="PV88" s="8"/>
      <c r="PW88" s="8"/>
      <c r="PX88" s="8"/>
      <c r="PY88" s="8"/>
      <c r="PZ88" s="8"/>
      <c r="QA88" s="8"/>
      <c r="QB88" s="8"/>
      <c r="QC88" s="8"/>
      <c r="QD88" s="8"/>
      <c r="QE88" s="8"/>
      <c r="QF88" s="8"/>
      <c r="QG88" s="8"/>
      <c r="QH88" s="8"/>
      <c r="QI88" s="8"/>
      <c r="QJ88" s="8"/>
      <c r="QK88" s="8"/>
      <c r="QL88" s="8"/>
      <c r="QM88" s="8"/>
      <c r="QN88" s="8"/>
      <c r="QO88" s="8"/>
      <c r="QP88" s="8"/>
      <c r="QQ88" s="8"/>
      <c r="QR88" s="8"/>
      <c r="QS88" s="8"/>
      <c r="QT88" s="8"/>
      <c r="QU88" s="8"/>
      <c r="QV88" s="8"/>
      <c r="QW88" s="8"/>
      <c r="QX88" s="8"/>
      <c r="QY88" s="8"/>
      <c r="QZ88" s="8"/>
      <c r="RA88" s="8"/>
      <c r="RB88" s="8"/>
      <c r="RC88" s="8"/>
      <c r="RD88" s="8"/>
      <c r="RE88" s="8"/>
      <c r="RF88" s="8"/>
      <c r="RG88" s="8"/>
      <c r="RH88" s="8"/>
      <c r="RI88" s="8"/>
      <c r="RJ88" s="8"/>
      <c r="RK88" s="8"/>
      <c r="RL88" s="8"/>
      <c r="RM88" s="8"/>
      <c r="RN88" s="8"/>
      <c r="RO88" s="8"/>
      <c r="RP88" s="8"/>
      <c r="RQ88" s="8"/>
      <c r="RR88" s="8"/>
      <c r="RS88" s="8"/>
      <c r="RT88" s="8"/>
      <c r="RU88" s="8"/>
      <c r="RV88" s="8"/>
      <c r="RW88" s="8"/>
      <c r="RX88" s="8"/>
      <c r="RY88" s="8"/>
      <c r="RZ88" s="8"/>
      <c r="SA88" s="8"/>
      <c r="SB88" s="8"/>
      <c r="SC88" s="8"/>
      <c r="SD88" s="8"/>
      <c r="SE88" s="8"/>
      <c r="SF88" s="8"/>
      <c r="SG88" s="8"/>
      <c r="SH88" s="8"/>
      <c r="SI88" s="8"/>
      <c r="SJ88" s="8"/>
      <c r="SK88" s="8"/>
      <c r="SL88" s="8"/>
      <c r="SM88" s="8"/>
      <c r="SN88" s="8"/>
      <c r="SO88" s="8"/>
      <c r="SP88" s="8"/>
      <c r="SQ88" s="8"/>
      <c r="SR88" s="8"/>
      <c r="SS88" s="8"/>
      <c r="ST88" s="8"/>
      <c r="SU88" s="8"/>
      <c r="SV88" s="8"/>
      <c r="SW88" s="8"/>
      <c r="SX88" s="8"/>
      <c r="SY88" s="8"/>
      <c r="SZ88" s="8"/>
      <c r="TA88" s="8"/>
      <c r="TB88" s="8"/>
      <c r="TC88" s="8"/>
      <c r="TD88" s="8"/>
      <c r="TE88" s="8"/>
      <c r="TF88" s="8"/>
      <c r="TG88" s="8"/>
      <c r="TH88" s="8"/>
      <c r="TI88" s="8"/>
      <c r="TJ88" s="8"/>
      <c r="TK88" s="8"/>
      <c r="TL88" s="8"/>
      <c r="TM88" s="8"/>
      <c r="TN88" s="8"/>
      <c r="TO88" s="8"/>
      <c r="TP88" s="8"/>
      <c r="TQ88" s="8"/>
      <c r="TR88" s="8"/>
      <c r="TS88" s="8"/>
      <c r="TT88" s="8"/>
      <c r="TU88" s="8"/>
      <c r="TV88" s="8"/>
      <c r="TW88" s="8"/>
      <c r="TX88" s="8"/>
      <c r="TY88" s="8"/>
      <c r="TZ88" s="8"/>
      <c r="UA88" s="8"/>
      <c r="UB88" s="8"/>
      <c r="UC88" s="8"/>
      <c r="UD88" s="8"/>
      <c r="UE88" s="8"/>
      <c r="UF88" s="8"/>
      <c r="UG88" s="8"/>
      <c r="UH88" s="8"/>
      <c r="UI88" s="8"/>
      <c r="UJ88" s="8"/>
      <c r="UK88" s="8"/>
      <c r="UL88" s="8"/>
      <c r="UM88" s="8"/>
      <c r="UN88" s="8"/>
      <c r="UO88" s="8"/>
      <c r="UP88" s="8"/>
      <c r="UQ88" s="8"/>
      <c r="UR88" s="8"/>
      <c r="US88" s="8"/>
      <c r="UT88" s="8"/>
      <c r="UU88" s="8"/>
      <c r="UV88" s="8"/>
      <c r="UW88" s="8"/>
      <c r="UX88" s="8"/>
      <c r="UY88" s="8"/>
      <c r="UZ88" s="8"/>
      <c r="VA88" s="8"/>
      <c r="VB88" s="8"/>
      <c r="VC88" s="8"/>
      <c r="VD88" s="8"/>
      <c r="VE88" s="8"/>
      <c r="VF88" s="8"/>
      <c r="VG88" s="8"/>
      <c r="VH88" s="8"/>
      <c r="VI88" s="8"/>
      <c r="VJ88" s="8"/>
      <c r="VK88" s="8"/>
      <c r="VL88" s="8"/>
      <c r="VM88" s="8"/>
      <c r="VN88" s="8"/>
      <c r="VO88" s="8"/>
      <c r="VP88" s="8"/>
      <c r="VQ88" s="8"/>
      <c r="VR88" s="8"/>
      <c r="VS88" s="8"/>
      <c r="VT88" s="8"/>
      <c r="VU88" s="8"/>
      <c r="VV88" s="8"/>
      <c r="VW88" s="8"/>
      <c r="VX88" s="8"/>
      <c r="VY88" s="8"/>
      <c r="VZ88" s="8"/>
      <c r="WA88" s="8"/>
      <c r="WB88" s="8"/>
      <c r="WC88" s="8"/>
      <c r="WD88" s="8"/>
      <c r="WE88" s="8"/>
      <c r="WF88" s="8"/>
      <c r="WG88" s="8"/>
      <c r="WH88" s="8"/>
      <c r="WI88" s="8"/>
      <c r="WJ88" s="8"/>
      <c r="WK88" s="8"/>
      <c r="WL88" s="8"/>
      <c r="WM88" s="8"/>
      <c r="WN88" s="8"/>
      <c r="WO88" s="8"/>
      <c r="WP88" s="8"/>
      <c r="WQ88" s="8"/>
      <c r="WR88" s="8"/>
      <c r="WS88" s="8"/>
      <c r="WT88" s="8"/>
      <c r="WU88" s="8"/>
      <c r="WV88" s="8"/>
      <c r="WW88" s="8"/>
      <c r="WX88" s="8"/>
      <c r="WY88" s="8"/>
      <c r="WZ88" s="8"/>
      <c r="XA88" s="8"/>
      <c r="XB88" s="8"/>
      <c r="XC88" s="8"/>
      <c r="XD88" s="8"/>
      <c r="XE88" s="8"/>
      <c r="XF88" s="8"/>
      <c r="XG88" s="8"/>
      <c r="XH88" s="8"/>
      <c r="XI88" s="8"/>
      <c r="XJ88" s="8"/>
      <c r="XK88" s="8"/>
      <c r="XL88" s="8"/>
      <c r="XM88" s="8"/>
      <c r="XN88" s="8"/>
      <c r="XO88" s="8"/>
      <c r="XP88" s="8"/>
      <c r="XQ88" s="8"/>
      <c r="XR88" s="8"/>
      <c r="XS88" s="8"/>
      <c r="XT88" s="8"/>
      <c r="XU88" s="8"/>
      <c r="XV88" s="8"/>
      <c r="XW88" s="8"/>
      <c r="XX88" s="8"/>
      <c r="XY88" s="8"/>
      <c r="XZ88" s="8"/>
      <c r="YA88" s="8"/>
      <c r="YB88" s="8"/>
      <c r="YC88" s="8"/>
      <c r="YD88" s="8"/>
      <c r="YE88" s="8"/>
      <c r="YF88" s="8"/>
      <c r="YG88" s="8"/>
      <c r="YH88" s="8"/>
      <c r="YI88" s="8"/>
      <c r="YJ88" s="8"/>
      <c r="YK88" s="8"/>
      <c r="YL88" s="8"/>
      <c r="YM88" s="8"/>
      <c r="YN88" s="8"/>
      <c r="YO88" s="8"/>
      <c r="YP88" s="8"/>
      <c r="YQ88" s="8"/>
      <c r="YR88" s="8"/>
      <c r="YS88" s="8"/>
      <c r="YT88" s="8"/>
      <c r="YU88" s="8"/>
      <c r="YV88" s="8"/>
      <c r="YW88" s="8"/>
      <c r="YX88" s="8"/>
      <c r="YY88" s="8"/>
      <c r="YZ88" s="8"/>
      <c r="ZA88" s="8"/>
      <c r="ZB88" s="8"/>
      <c r="ZC88" s="8"/>
      <c r="ZD88" s="8"/>
      <c r="ZE88" s="8"/>
      <c r="ZF88" s="8"/>
      <c r="ZG88" s="8"/>
      <c r="ZH88" s="8"/>
      <c r="ZI88" s="8"/>
      <c r="ZJ88" s="8"/>
      <c r="ZK88" s="8"/>
      <c r="ZL88" s="8"/>
      <c r="ZM88" s="8"/>
      <c r="ZN88" s="8"/>
      <c r="ZO88" s="8"/>
      <c r="ZP88" s="8"/>
      <c r="ZQ88" s="8"/>
      <c r="ZR88" s="8"/>
      <c r="ZS88" s="8"/>
      <c r="ZT88" s="8"/>
      <c r="ZU88" s="8"/>
      <c r="ZV88" s="8"/>
      <c r="ZW88" s="8"/>
      <c r="ZX88" s="8"/>
      <c r="ZY88" s="8"/>
      <c r="ZZ88" s="8"/>
      <c r="AAA88" s="8"/>
      <c r="AAB88" s="8"/>
      <c r="AAC88" s="8"/>
      <c r="AAD88" s="8"/>
      <c r="AAE88" s="8"/>
      <c r="AAF88" s="8"/>
      <c r="AAG88" s="8"/>
      <c r="AAH88" s="8"/>
      <c r="AAI88" s="8"/>
      <c r="AAJ88" s="8"/>
      <c r="AAK88" s="8"/>
      <c r="AAL88" s="8"/>
      <c r="AAM88" s="8"/>
      <c r="AAN88" s="8"/>
      <c r="AAO88" s="8"/>
      <c r="AAP88" s="8"/>
      <c r="AAQ88" s="8"/>
      <c r="AAR88" s="8"/>
      <c r="AAS88" s="8"/>
      <c r="AAT88" s="8"/>
      <c r="AAU88" s="8"/>
      <c r="AAV88" s="8"/>
      <c r="AAW88" s="8"/>
      <c r="AAX88" s="8"/>
      <c r="AAY88" s="8"/>
      <c r="AAZ88" s="8"/>
      <c r="ABA88" s="8"/>
      <c r="ABB88" s="8"/>
      <c r="ABC88" s="8"/>
      <c r="ABD88" s="8"/>
      <c r="ABE88" s="8"/>
      <c r="ABF88" s="8"/>
      <c r="ABG88" s="8"/>
      <c r="ABH88" s="8"/>
      <c r="ABI88" s="8"/>
      <c r="ABJ88" s="8"/>
      <c r="ABK88" s="8"/>
      <c r="ABL88" s="8"/>
      <c r="ABM88" s="8"/>
      <c r="ABN88" s="8"/>
      <c r="ABO88" s="8"/>
      <c r="ABP88" s="8"/>
      <c r="ABQ88" s="8"/>
      <c r="ABR88" s="8"/>
      <c r="ABS88" s="8"/>
      <c r="ABT88" s="8"/>
      <c r="ABU88" s="8"/>
      <c r="ABV88" s="8"/>
      <c r="ABW88" s="8"/>
      <c r="ABX88" s="8"/>
      <c r="ABY88" s="8"/>
      <c r="ABZ88" s="8"/>
      <c r="ACA88" s="8"/>
      <c r="ACB88" s="8"/>
      <c r="ACC88" s="8"/>
      <c r="ACD88" s="8"/>
      <c r="ACE88" s="8"/>
      <c r="ACF88" s="8"/>
      <c r="ACG88" s="8"/>
      <c r="ACH88" s="8"/>
      <c r="ACI88" s="8"/>
      <c r="ACJ88" s="8"/>
      <c r="ACK88" s="8"/>
      <c r="ACL88" s="8"/>
      <c r="ACM88" s="8"/>
      <c r="ACN88" s="8"/>
      <c r="ACO88" s="8"/>
      <c r="ACP88" s="8"/>
      <c r="ACQ88" s="8"/>
      <c r="ACR88" s="8"/>
      <c r="ACS88" s="8"/>
      <c r="ACT88" s="8"/>
      <c r="ACU88" s="8"/>
      <c r="ACV88" s="8"/>
      <c r="ACW88" s="8"/>
      <c r="ACX88" s="8"/>
      <c r="ACY88" s="8"/>
      <c r="ACZ88" s="8"/>
      <c r="ADA88" s="8"/>
      <c r="ADB88" s="8"/>
      <c r="ADC88" s="8"/>
      <c r="ADD88" s="8"/>
      <c r="ADE88" s="8"/>
      <c r="ADF88" s="8"/>
      <c r="ADG88" s="8"/>
      <c r="ADH88" s="8"/>
      <c r="ADI88" s="8"/>
      <c r="ADJ88" s="8"/>
      <c r="ADK88" s="8"/>
      <c r="ADL88" s="8"/>
      <c r="ADM88" s="8"/>
      <c r="ADN88" s="8"/>
      <c r="ADO88" s="8"/>
      <c r="ADP88" s="8"/>
      <c r="ADQ88" s="8"/>
      <c r="ADR88" s="8"/>
      <c r="ADS88" s="8"/>
      <c r="ADT88" s="8"/>
      <c r="ADU88" s="8"/>
      <c r="ADV88" s="8"/>
      <c r="ADW88" s="8"/>
      <c r="ADX88" s="8"/>
      <c r="ADY88" s="8"/>
      <c r="ADZ88" s="8"/>
      <c r="AEA88" s="8"/>
      <c r="AEB88" s="8"/>
      <c r="AEC88" s="8"/>
      <c r="AED88" s="8"/>
      <c r="AEE88" s="8"/>
      <c r="AEF88" s="8"/>
      <c r="AEG88" s="8"/>
      <c r="AEH88" s="8"/>
      <c r="AEI88" s="8"/>
      <c r="AEJ88" s="8"/>
      <c r="AEK88" s="8"/>
      <c r="AEL88" s="8"/>
      <c r="AEM88" s="8"/>
      <c r="AEN88" s="8"/>
      <c r="AEO88" s="8"/>
      <c r="AEP88" s="8"/>
      <c r="AEQ88" s="8"/>
      <c r="AER88" s="8"/>
      <c r="AES88" s="8"/>
      <c r="AET88" s="8"/>
      <c r="AEU88" s="8"/>
      <c r="AEV88" s="8"/>
      <c r="AEW88" s="8"/>
      <c r="AEX88" s="8"/>
      <c r="AEY88" s="8"/>
      <c r="AEZ88" s="8"/>
      <c r="AFA88" s="8"/>
      <c r="AFB88" s="8"/>
      <c r="AFC88" s="8"/>
      <c r="AFD88" s="8"/>
      <c r="AFE88" s="8"/>
      <c r="AFF88" s="8"/>
      <c r="AFG88" s="8"/>
      <c r="AFH88" s="8"/>
      <c r="AFI88" s="8"/>
      <c r="AFJ88" s="8"/>
      <c r="AFK88" s="8"/>
      <c r="AFL88" s="8"/>
      <c r="AFM88" s="8"/>
      <c r="AFN88" s="8"/>
      <c r="AFO88" s="8"/>
      <c r="AFP88" s="8"/>
      <c r="AFQ88" s="8"/>
      <c r="AFR88" s="8"/>
      <c r="AFS88" s="8"/>
      <c r="AFT88" s="8"/>
      <c r="AFU88" s="8"/>
      <c r="AFV88" s="8"/>
      <c r="AFW88" s="8"/>
      <c r="AFX88" s="8"/>
      <c r="AFY88" s="8"/>
      <c r="AFZ88" s="8"/>
      <c r="AGA88" s="8"/>
      <c r="AGB88" s="8"/>
      <c r="AGC88" s="8"/>
      <c r="AGD88" s="8"/>
      <c r="AGE88" s="8"/>
      <c r="AGF88" s="8"/>
      <c r="AGG88" s="8"/>
      <c r="AGH88" s="8"/>
      <c r="AGI88" s="8"/>
      <c r="AGJ88" s="8"/>
      <c r="AGK88" s="8"/>
      <c r="AGL88" s="8"/>
      <c r="AGM88" s="8"/>
      <c r="AGN88" s="8"/>
      <c r="AGO88" s="8"/>
      <c r="AGP88" s="8"/>
      <c r="AGQ88" s="8"/>
      <c r="AGR88" s="8"/>
      <c r="AGS88" s="8"/>
      <c r="AGT88" s="8"/>
      <c r="AGU88" s="8"/>
      <c r="AGV88" s="8"/>
      <c r="AGW88" s="8"/>
      <c r="AGX88" s="8"/>
      <c r="AGY88" s="8"/>
      <c r="AGZ88" s="8"/>
      <c r="AHA88" s="8"/>
      <c r="AHB88" s="8"/>
      <c r="AHC88" s="8"/>
      <c r="AHD88" s="8"/>
      <c r="AHE88" s="8"/>
      <c r="AHF88" s="8"/>
      <c r="AHG88" s="8"/>
      <c r="AHH88" s="8"/>
      <c r="AHI88" s="8"/>
      <c r="AHJ88" s="8"/>
      <c r="AHK88" s="8"/>
      <c r="AHL88" s="8"/>
      <c r="AHM88" s="8"/>
      <c r="AHN88" s="8"/>
      <c r="AHO88" s="8"/>
      <c r="AHP88" s="8"/>
      <c r="AHQ88" s="8"/>
      <c r="AHR88" s="8"/>
      <c r="AHS88" s="8"/>
      <c r="AHT88" s="8"/>
      <c r="AHU88" s="8"/>
      <c r="AHV88" s="8"/>
      <c r="AHW88" s="8"/>
      <c r="AHX88" s="8"/>
      <c r="AHY88" s="8"/>
      <c r="AHZ88" s="8"/>
      <c r="AIA88" s="8"/>
      <c r="AIB88" s="8"/>
      <c r="AIC88" s="8"/>
      <c r="AID88" s="8"/>
      <c r="AIE88" s="8"/>
      <c r="AIF88" s="8"/>
      <c r="AIG88" s="8"/>
      <c r="AIH88" s="8"/>
      <c r="AII88" s="8"/>
      <c r="AIJ88" s="8"/>
      <c r="AIK88" s="8"/>
      <c r="AIL88" s="8"/>
      <c r="AIM88" s="8"/>
      <c r="AIN88" s="8"/>
      <c r="AIO88" s="8"/>
      <c r="AIP88" s="8"/>
      <c r="AIQ88" s="8"/>
      <c r="AIR88" s="8"/>
      <c r="AIS88" s="8"/>
      <c r="AIT88" s="8"/>
      <c r="AIU88" s="8"/>
      <c r="AIV88" s="8"/>
      <c r="AIW88" s="8"/>
      <c r="AIX88" s="8"/>
      <c r="AIY88" s="8"/>
      <c r="AIZ88" s="8"/>
      <c r="AJA88" s="8"/>
      <c r="AJB88" s="8"/>
      <c r="AJC88" s="8"/>
      <c r="AJD88" s="8"/>
      <c r="AJE88" s="8"/>
      <c r="AJF88" s="8"/>
      <c r="AJG88" s="8"/>
      <c r="AJH88" s="8"/>
      <c r="AJI88" s="8"/>
      <c r="AJJ88" s="8"/>
      <c r="AJK88" s="8"/>
      <c r="AJL88" s="8"/>
      <c r="AJM88" s="8"/>
      <c r="AJN88" s="8"/>
      <c r="AJO88" s="8"/>
      <c r="AJP88" s="8"/>
      <c r="AJQ88" s="8"/>
      <c r="AJR88" s="8"/>
      <c r="AJS88" s="8"/>
      <c r="AJT88" s="8"/>
      <c r="AJU88" s="8"/>
      <c r="AJV88" s="8"/>
      <c r="AJW88" s="8"/>
      <c r="AJX88" s="8"/>
      <c r="AJY88" s="8"/>
      <c r="AJZ88" s="8"/>
      <c r="AKA88" s="8"/>
      <c r="AKB88" s="8"/>
      <c r="AKC88" s="8"/>
      <c r="AKD88" s="8"/>
      <c r="AKE88" s="8"/>
      <c r="AKF88" s="8"/>
      <c r="AKG88" s="8"/>
      <c r="AKH88" s="8"/>
      <c r="AKI88" s="8"/>
      <c r="AKJ88" s="8"/>
      <c r="AKK88" s="8"/>
      <c r="AKL88" s="8"/>
      <c r="AKM88" s="8"/>
      <c r="AKN88" s="8"/>
      <c r="AKO88" s="8"/>
      <c r="AKP88" s="8"/>
      <c r="AKQ88" s="8"/>
      <c r="AKR88" s="8"/>
      <c r="AKS88" s="8"/>
      <c r="AKT88" s="8"/>
      <c r="AKU88" s="8"/>
      <c r="AKV88" s="8"/>
      <c r="AKW88" s="8"/>
      <c r="AKX88" s="8"/>
      <c r="AKY88" s="8"/>
      <c r="AKZ88" s="8"/>
      <c r="ALA88" s="8"/>
      <c r="ALB88" s="8"/>
      <c r="ALC88" s="8"/>
      <c r="ALD88" s="8"/>
      <c r="ALE88" s="8"/>
      <c r="ALF88" s="8"/>
      <c r="ALG88" s="8"/>
      <c r="ALH88" s="8"/>
      <c r="ALI88" s="8"/>
      <c r="ALJ88" s="8"/>
      <c r="ALK88" s="8"/>
      <c r="ALL88" s="8"/>
      <c r="ALM88" s="8"/>
      <c r="ALN88" s="8"/>
      <c r="ALO88" s="8"/>
      <c r="ALP88" s="8"/>
      <c r="ALQ88" s="8"/>
      <c r="ALR88" s="8"/>
      <c r="ALS88" s="8"/>
      <c r="ALT88" s="8"/>
      <c r="ALU88" s="8"/>
      <c r="ALV88" s="8"/>
      <c r="ALW88" s="8"/>
      <c r="ALX88" s="8"/>
      <c r="ALY88" s="8"/>
      <c r="ALZ88" s="8"/>
      <c r="AMA88" s="8"/>
      <c r="AMB88" s="8"/>
      <c r="AMC88" s="8"/>
      <c r="AMD88" s="8"/>
      <c r="AME88" s="8"/>
      <c r="AMF88" s="8"/>
      <c r="AMG88" s="8"/>
      <c r="AMH88" s="8"/>
      <c r="AMI88" s="8"/>
      <c r="AMJ88" s="8"/>
      <c r="AMK88" s="8"/>
      <c r="AML88" s="8"/>
      <c r="AMM88" s="8"/>
      <c r="AMN88" s="8"/>
      <c r="AMO88" s="8"/>
      <c r="AMP88" s="8"/>
      <c r="AMQ88" s="8"/>
      <c r="AMR88" s="8"/>
      <c r="AMS88" s="8"/>
      <c r="AMT88" s="8"/>
      <c r="AMU88" s="8"/>
      <c r="AMV88" s="8"/>
      <c r="AMW88" s="8"/>
      <c r="AMX88" s="8"/>
      <c r="AMY88" s="8"/>
      <c r="AMZ88" s="8"/>
      <c r="ANA88" s="8"/>
      <c r="ANB88" s="8"/>
      <c r="ANC88" s="8"/>
      <c r="AND88" s="8"/>
      <c r="ANE88" s="8"/>
      <c r="ANF88" s="8"/>
      <c r="ANG88" s="8"/>
      <c r="ANH88" s="8"/>
      <c r="ANI88" s="8"/>
      <c r="ANJ88" s="8"/>
      <c r="ANK88" s="8"/>
      <c r="ANL88" s="8"/>
      <c r="ANM88" s="8"/>
      <c r="ANN88" s="8"/>
      <c r="ANO88" s="8"/>
      <c r="ANP88" s="8"/>
      <c r="ANQ88" s="8"/>
      <c r="ANR88" s="8"/>
      <c r="ANS88" s="8"/>
      <c r="ANT88" s="8"/>
      <c r="ANU88" s="8"/>
      <c r="ANV88" s="8"/>
      <c r="ANW88" s="8"/>
      <c r="ANX88" s="8"/>
      <c r="ANY88" s="8"/>
      <c r="ANZ88" s="8"/>
      <c r="AOA88" s="8"/>
      <c r="AOB88" s="8"/>
      <c r="AOC88" s="8"/>
      <c r="AOD88" s="8"/>
      <c r="AOE88" s="8"/>
      <c r="AOF88" s="8"/>
      <c r="AOG88" s="8"/>
      <c r="AOH88" s="8"/>
      <c r="AOI88" s="8"/>
      <c r="AOJ88" s="8"/>
      <c r="AOK88" s="8"/>
      <c r="AOL88" s="8"/>
      <c r="AOM88" s="8"/>
      <c r="AON88" s="8"/>
      <c r="AOO88" s="8"/>
      <c r="AOP88" s="8"/>
      <c r="AOQ88" s="8"/>
      <c r="AOR88" s="8"/>
      <c r="AOS88" s="8"/>
      <c r="AOT88" s="8"/>
      <c r="AOU88" s="8"/>
      <c r="AOV88" s="8"/>
      <c r="AOW88" s="8"/>
      <c r="AOX88" s="8"/>
      <c r="AOY88" s="8"/>
      <c r="AOZ88" s="8"/>
      <c r="APA88" s="8"/>
      <c r="APB88" s="8"/>
      <c r="APC88" s="8"/>
      <c r="APD88" s="8"/>
      <c r="APE88" s="8"/>
      <c r="APF88" s="8"/>
      <c r="APG88" s="8"/>
      <c r="APH88" s="8"/>
      <c r="API88" s="8"/>
      <c r="APJ88" s="8"/>
      <c r="APK88" s="8"/>
      <c r="APL88" s="8"/>
      <c r="APM88" s="8"/>
      <c r="APN88" s="8"/>
      <c r="APO88" s="8"/>
      <c r="APP88" s="8"/>
      <c r="APQ88" s="8"/>
      <c r="APR88" s="8"/>
      <c r="APS88" s="8"/>
      <c r="APT88" s="8"/>
      <c r="APU88" s="8"/>
      <c r="APV88" s="8"/>
      <c r="APW88" s="8"/>
      <c r="APX88" s="8"/>
      <c r="APY88" s="8"/>
      <c r="APZ88" s="8"/>
      <c r="AQA88" s="8"/>
      <c r="AQB88" s="8"/>
      <c r="AQC88" s="8"/>
      <c r="AQD88" s="8"/>
      <c r="AQE88" s="8"/>
      <c r="AQF88" s="8"/>
      <c r="AQG88" s="8"/>
      <c r="AQH88" s="8"/>
      <c r="AQI88" s="8"/>
      <c r="AQJ88" s="8"/>
      <c r="AQK88" s="8"/>
      <c r="AQL88" s="8"/>
      <c r="AQM88" s="8"/>
      <c r="AQN88" s="8"/>
      <c r="AQO88" s="8"/>
      <c r="AQP88" s="8"/>
      <c r="AQQ88" s="8"/>
      <c r="AQR88" s="8"/>
      <c r="AQS88" s="8"/>
      <c r="AQT88" s="8"/>
      <c r="AQU88" s="8"/>
      <c r="AQV88" s="8"/>
      <c r="AQW88" s="8"/>
      <c r="AQX88" s="8"/>
      <c r="AQY88" s="8"/>
      <c r="AQZ88" s="8"/>
      <c r="ARA88" s="8"/>
      <c r="ARB88" s="8"/>
      <c r="ARC88" s="8"/>
      <c r="ARD88" s="8"/>
      <c r="ARE88" s="8"/>
      <c r="ARF88" s="8"/>
      <c r="ARG88" s="8"/>
      <c r="ARH88" s="8"/>
      <c r="ARI88" s="8"/>
      <c r="ARJ88" s="8"/>
      <c r="ARK88" s="8"/>
      <c r="ARL88" s="8"/>
      <c r="ARM88" s="8"/>
      <c r="ARN88" s="8"/>
      <c r="ARO88" s="8"/>
      <c r="ARP88" s="8"/>
      <c r="ARQ88" s="8"/>
      <c r="ARR88" s="8"/>
      <c r="ARS88" s="8"/>
      <c r="ART88" s="8"/>
      <c r="ARU88" s="8"/>
      <c r="ARV88" s="8"/>
      <c r="ARW88" s="8"/>
      <c r="ARX88" s="8"/>
      <c r="ARY88" s="8"/>
      <c r="ARZ88" s="8"/>
      <c r="ASA88" s="8"/>
      <c r="ASB88" s="8"/>
      <c r="ASC88" s="8"/>
      <c r="ASD88" s="8"/>
      <c r="ASE88" s="8"/>
      <c r="ASF88" s="8"/>
      <c r="ASG88" s="8"/>
      <c r="ASH88" s="8"/>
      <c r="ASI88" s="8"/>
      <c r="ASJ88" s="8"/>
      <c r="ASK88" s="8"/>
      <c r="ASL88" s="8"/>
      <c r="ASM88" s="8"/>
      <c r="ASN88" s="8"/>
      <c r="ASO88" s="8"/>
      <c r="ASP88" s="8"/>
      <c r="ASQ88" s="8"/>
      <c r="ASR88" s="8"/>
      <c r="ASS88" s="8"/>
      <c r="AST88" s="8"/>
      <c r="ASU88" s="8"/>
      <c r="ASV88" s="8"/>
      <c r="ASW88" s="8"/>
      <c r="ASX88" s="8"/>
      <c r="ASY88" s="8"/>
      <c r="ASZ88" s="8"/>
      <c r="ATA88" s="8"/>
      <c r="ATB88" s="8"/>
      <c r="ATC88" s="8"/>
      <c r="ATD88" s="8"/>
      <c r="ATE88" s="8"/>
      <c r="ATF88" s="8"/>
      <c r="ATG88" s="8"/>
      <c r="ATH88" s="8"/>
      <c r="ATI88" s="8"/>
      <c r="ATJ88" s="8"/>
      <c r="ATK88" s="8"/>
      <c r="ATL88" s="8"/>
      <c r="ATM88" s="8"/>
      <c r="ATN88" s="8"/>
      <c r="ATO88" s="8"/>
      <c r="ATP88" s="8"/>
      <c r="ATQ88" s="8"/>
      <c r="ATR88" s="8"/>
      <c r="ATS88" s="8"/>
      <c r="ATT88" s="8"/>
      <c r="ATU88" s="8"/>
      <c r="ATV88" s="8"/>
      <c r="ATW88" s="8"/>
      <c r="ATX88" s="8"/>
      <c r="ATY88" s="8"/>
      <c r="ATZ88" s="8"/>
      <c r="AUA88" s="8"/>
      <c r="AUB88" s="8"/>
      <c r="AUC88" s="8"/>
      <c r="AUD88" s="8"/>
      <c r="AUE88" s="8"/>
      <c r="AUF88" s="8"/>
      <c r="AUG88" s="8"/>
      <c r="AUH88" s="8"/>
      <c r="AUI88" s="8"/>
      <c r="AUJ88" s="8"/>
      <c r="AUK88" s="8"/>
      <c r="AUL88" s="8"/>
      <c r="AUM88" s="8"/>
      <c r="AUN88" s="8"/>
      <c r="AUO88" s="8"/>
      <c r="AUP88" s="8"/>
      <c r="AUQ88" s="8"/>
      <c r="AUR88" s="8"/>
      <c r="AUS88" s="8"/>
      <c r="AUT88" s="8"/>
      <c r="AUU88" s="8"/>
      <c r="AUV88" s="8"/>
      <c r="AUW88" s="8"/>
      <c r="AUX88" s="8"/>
      <c r="AUY88" s="8"/>
      <c r="AUZ88" s="8"/>
      <c r="AVA88" s="8"/>
      <c r="AVB88" s="8"/>
      <c r="AVC88" s="8"/>
      <c r="AVD88" s="8"/>
      <c r="AVE88" s="8"/>
      <c r="AVF88" s="8"/>
      <c r="AVG88" s="8"/>
      <c r="AVH88" s="8"/>
      <c r="AVI88" s="8"/>
      <c r="AVJ88" s="8"/>
      <c r="AVK88" s="8"/>
      <c r="AVL88" s="8"/>
      <c r="AVM88" s="8"/>
      <c r="AVN88" s="8"/>
      <c r="AVO88" s="8"/>
      <c r="AVP88" s="8"/>
      <c r="AVQ88" s="8"/>
      <c r="AVR88" s="8"/>
      <c r="AVS88" s="8"/>
      <c r="AVT88" s="8"/>
      <c r="AVU88" s="8"/>
      <c r="AVV88" s="8"/>
      <c r="AVW88" s="8"/>
      <c r="AVX88" s="8"/>
      <c r="AVY88" s="8"/>
      <c r="AVZ88" s="8"/>
      <c r="AWA88" s="8"/>
      <c r="AWB88" s="8"/>
      <c r="AWC88" s="8"/>
      <c r="AWD88" s="8"/>
      <c r="AWE88" s="8"/>
      <c r="AWF88" s="8"/>
      <c r="AWG88" s="8"/>
      <c r="AWH88" s="8"/>
      <c r="AWI88" s="8"/>
      <c r="AWJ88" s="8"/>
      <c r="AWK88" s="8"/>
      <c r="AWL88" s="8"/>
      <c r="AWM88" s="8"/>
      <c r="AWN88" s="8"/>
      <c r="AWO88" s="8"/>
      <c r="AWP88" s="8"/>
      <c r="AWQ88" s="8"/>
      <c r="AWR88" s="8"/>
      <c r="AWS88" s="8"/>
      <c r="AWT88" s="8"/>
      <c r="AWU88" s="8"/>
      <c r="AWV88" s="8"/>
      <c r="AWW88" s="8"/>
      <c r="AWX88" s="8"/>
      <c r="AWY88" s="8"/>
      <c r="AWZ88" s="8"/>
      <c r="AXA88" s="8"/>
      <c r="AXB88" s="8"/>
      <c r="AXC88" s="8"/>
      <c r="AXD88" s="8"/>
      <c r="AXE88" s="8"/>
      <c r="AXF88" s="8"/>
      <c r="AXG88" s="8"/>
      <c r="AXH88" s="8"/>
      <c r="AXI88" s="8"/>
      <c r="AXJ88" s="8"/>
      <c r="AXK88" s="8"/>
      <c r="AXL88" s="8"/>
      <c r="AXM88" s="8"/>
      <c r="AXN88" s="8"/>
      <c r="AXO88" s="8"/>
      <c r="AXP88" s="8"/>
      <c r="AXQ88" s="8"/>
      <c r="AXR88" s="8"/>
      <c r="AXS88" s="8"/>
      <c r="AXT88" s="8"/>
      <c r="AXU88" s="8"/>
      <c r="AXV88" s="8"/>
      <c r="AXW88" s="8"/>
      <c r="AXX88" s="8"/>
      <c r="AXY88" s="8"/>
      <c r="AXZ88" s="8"/>
      <c r="AYA88" s="8"/>
      <c r="AYB88" s="8"/>
      <c r="AYC88" s="8"/>
      <c r="AYD88" s="8"/>
      <c r="AYE88" s="8"/>
      <c r="AYF88" s="8"/>
      <c r="AYG88" s="8"/>
      <c r="AYH88" s="8"/>
      <c r="AYI88" s="8"/>
      <c r="AYJ88" s="8"/>
      <c r="AYK88" s="8"/>
      <c r="AYL88" s="8"/>
      <c r="AYM88" s="8"/>
      <c r="AYN88" s="8"/>
      <c r="AYO88" s="8"/>
      <c r="AYP88" s="8"/>
      <c r="AYQ88" s="8"/>
      <c r="AYR88" s="8"/>
      <c r="AYS88" s="8"/>
      <c r="AYT88" s="8"/>
      <c r="AYU88" s="8"/>
      <c r="AYV88" s="8"/>
      <c r="AYW88" s="8"/>
      <c r="AYX88" s="8"/>
      <c r="AYY88" s="8"/>
      <c r="AYZ88" s="8"/>
      <c r="AZA88" s="8"/>
      <c r="AZB88" s="8"/>
      <c r="AZC88" s="8"/>
      <c r="AZD88" s="8"/>
      <c r="AZE88" s="8"/>
      <c r="AZF88" s="8"/>
      <c r="AZG88" s="8"/>
      <c r="AZH88" s="8"/>
      <c r="AZI88" s="8"/>
      <c r="AZJ88" s="8"/>
      <c r="AZK88" s="8"/>
      <c r="AZL88" s="8"/>
      <c r="AZM88" s="8"/>
      <c r="AZN88" s="8"/>
      <c r="AZO88" s="8"/>
      <c r="AZP88" s="8"/>
      <c r="AZQ88" s="8"/>
      <c r="AZR88" s="8"/>
      <c r="AZS88" s="8"/>
      <c r="AZT88" s="8"/>
      <c r="AZU88" s="8"/>
      <c r="AZV88" s="8"/>
      <c r="AZW88" s="8"/>
      <c r="AZX88" s="8"/>
      <c r="AZY88" s="8"/>
      <c r="AZZ88" s="8"/>
      <c r="BAA88" s="8"/>
      <c r="BAB88" s="8"/>
      <c r="BAC88" s="8"/>
      <c r="BAD88" s="8"/>
      <c r="BAE88" s="8"/>
      <c r="BAF88" s="8"/>
      <c r="BAG88" s="8"/>
      <c r="BAH88" s="8"/>
      <c r="BAI88" s="8"/>
      <c r="BAJ88" s="8"/>
      <c r="BAK88" s="8"/>
      <c r="BAL88" s="8"/>
      <c r="BAM88" s="8"/>
      <c r="BAN88" s="8"/>
      <c r="BAO88" s="8"/>
      <c r="BAP88" s="8"/>
      <c r="BAQ88" s="8"/>
      <c r="BAR88" s="8"/>
      <c r="BAS88" s="8"/>
      <c r="BAT88" s="8"/>
      <c r="BAU88" s="8"/>
      <c r="BAV88" s="8"/>
      <c r="BAW88" s="8"/>
      <c r="BAX88" s="8"/>
      <c r="BAY88" s="8"/>
      <c r="BAZ88" s="8"/>
      <c r="BBA88" s="8"/>
      <c r="BBB88" s="8"/>
      <c r="BBC88" s="8"/>
      <c r="BBD88" s="8"/>
      <c r="BBE88" s="8"/>
      <c r="BBF88" s="8"/>
      <c r="BBG88" s="8"/>
      <c r="BBH88" s="8"/>
      <c r="BBI88" s="8"/>
      <c r="BBJ88" s="8"/>
      <c r="BBK88" s="8"/>
      <c r="BBL88" s="8"/>
      <c r="BBM88" s="8"/>
      <c r="BBN88" s="8"/>
      <c r="BBO88" s="8"/>
      <c r="BBP88" s="8"/>
      <c r="BBQ88" s="8"/>
      <c r="BBR88" s="8"/>
      <c r="BBS88" s="8"/>
      <c r="BBT88" s="8"/>
      <c r="BBU88" s="8"/>
      <c r="BBV88" s="8"/>
      <c r="BBW88" s="8"/>
      <c r="BBX88" s="8"/>
      <c r="BBY88" s="8"/>
      <c r="BBZ88" s="8"/>
      <c r="BCA88" s="8"/>
      <c r="BCB88" s="8"/>
      <c r="BCC88" s="8"/>
      <c r="BCD88" s="8"/>
      <c r="BCE88" s="8"/>
      <c r="BCF88" s="8"/>
      <c r="BCG88" s="8"/>
      <c r="BCH88" s="8"/>
      <c r="BCI88" s="8"/>
      <c r="BCJ88" s="8"/>
      <c r="BCK88" s="8"/>
      <c r="BCL88" s="8"/>
      <c r="BCM88" s="8"/>
      <c r="BCN88" s="8"/>
      <c r="BCO88" s="8"/>
      <c r="BCP88" s="8"/>
      <c r="BCQ88" s="8"/>
      <c r="BCR88" s="8"/>
      <c r="BCS88" s="8"/>
      <c r="BCT88" s="8"/>
      <c r="BCU88" s="8"/>
      <c r="BCV88" s="8"/>
      <c r="BCW88" s="8"/>
      <c r="BCX88" s="8"/>
      <c r="BCY88" s="8"/>
      <c r="BCZ88" s="8"/>
      <c r="BDA88" s="8"/>
      <c r="BDB88" s="8"/>
      <c r="BDC88" s="8"/>
      <c r="BDD88" s="8"/>
      <c r="BDE88" s="8"/>
      <c r="BDF88" s="8"/>
      <c r="BDG88" s="8"/>
      <c r="BDH88" s="8"/>
      <c r="BDI88" s="8"/>
      <c r="BDJ88" s="8"/>
      <c r="BDK88" s="8"/>
      <c r="BDL88" s="8"/>
      <c r="BDM88" s="8"/>
      <c r="BDN88" s="8"/>
      <c r="BDO88" s="8"/>
      <c r="BDP88" s="8"/>
      <c r="BDQ88" s="8"/>
      <c r="BDR88" s="8"/>
      <c r="BDS88" s="8"/>
      <c r="BDT88" s="8"/>
      <c r="BDU88" s="8"/>
      <c r="BDV88" s="8"/>
      <c r="BDW88" s="8"/>
      <c r="BDX88" s="8"/>
      <c r="BDY88" s="8"/>
      <c r="BDZ88" s="8"/>
      <c r="BEA88" s="8"/>
      <c r="BEB88" s="8"/>
      <c r="BEC88" s="8"/>
      <c r="BED88" s="8"/>
      <c r="BEE88" s="8"/>
      <c r="BEF88" s="8"/>
      <c r="BEG88" s="8"/>
      <c r="BEH88" s="8"/>
      <c r="BEI88" s="8"/>
      <c r="BEJ88" s="8"/>
      <c r="BEK88" s="8"/>
      <c r="BEL88" s="8"/>
      <c r="BEM88" s="8"/>
      <c r="BEN88" s="8"/>
      <c r="BEO88" s="8"/>
      <c r="BEP88" s="8"/>
      <c r="BEQ88" s="8"/>
      <c r="BER88" s="8"/>
      <c r="BES88" s="8"/>
      <c r="BET88" s="8"/>
      <c r="BEU88" s="8"/>
      <c r="BEV88" s="8"/>
      <c r="BEW88" s="8"/>
      <c r="BEX88" s="8"/>
      <c r="BEY88" s="8"/>
      <c r="BEZ88" s="8"/>
      <c r="BFA88" s="8"/>
      <c r="BFB88" s="8"/>
      <c r="BFC88" s="8"/>
      <c r="BFD88" s="8"/>
      <c r="BFE88" s="8"/>
      <c r="BFF88" s="8"/>
      <c r="BFG88" s="8"/>
      <c r="BFH88" s="8"/>
      <c r="BFI88" s="8"/>
      <c r="BFJ88" s="8"/>
      <c r="BFK88" s="8"/>
      <c r="BFL88" s="8"/>
      <c r="BFM88" s="8"/>
      <c r="BFN88" s="8"/>
      <c r="BFO88" s="8"/>
      <c r="BFP88" s="8"/>
      <c r="BFQ88" s="8"/>
      <c r="BFR88" s="8"/>
      <c r="BFS88" s="8"/>
      <c r="BFT88" s="8"/>
      <c r="BFU88" s="8"/>
      <c r="BFV88" s="8"/>
      <c r="BFW88" s="8"/>
      <c r="BFX88" s="8"/>
      <c r="BFY88" s="8"/>
      <c r="BFZ88" s="8"/>
      <c r="BGA88" s="8"/>
      <c r="BGB88" s="8"/>
      <c r="BGC88" s="8"/>
      <c r="BGD88" s="8"/>
      <c r="BGE88" s="8"/>
      <c r="BGF88" s="8"/>
      <c r="BGG88" s="8"/>
      <c r="BGH88" s="8"/>
      <c r="BGI88" s="8"/>
      <c r="BGJ88" s="8"/>
      <c r="BGK88" s="8"/>
      <c r="BGL88" s="8"/>
      <c r="BGM88" s="8"/>
      <c r="BGN88" s="8"/>
      <c r="BGO88" s="8"/>
      <c r="BGP88" s="8"/>
      <c r="BGQ88" s="8"/>
      <c r="BGR88" s="8"/>
      <c r="BGS88" s="8"/>
      <c r="BGT88" s="8"/>
      <c r="BGU88" s="8"/>
      <c r="BGV88" s="8"/>
      <c r="BGW88" s="8"/>
      <c r="BGX88" s="8"/>
      <c r="BGY88" s="8"/>
      <c r="BGZ88" s="8"/>
      <c r="BHA88" s="8"/>
      <c r="BHB88" s="8"/>
      <c r="BHC88" s="8"/>
      <c r="BHD88" s="8"/>
      <c r="BHE88" s="8"/>
      <c r="BHF88" s="8"/>
      <c r="BHG88" s="8"/>
      <c r="BHH88" s="8"/>
      <c r="BHI88" s="8"/>
      <c r="BHJ88" s="8"/>
      <c r="BHK88" s="8"/>
      <c r="BHL88" s="8"/>
      <c r="BHM88" s="8"/>
      <c r="BHN88" s="8"/>
      <c r="BHO88" s="8"/>
      <c r="BHP88" s="8"/>
      <c r="BHQ88" s="8"/>
      <c r="BHR88" s="8"/>
      <c r="BHS88" s="8"/>
      <c r="BHT88" s="8"/>
      <c r="BHU88" s="8"/>
      <c r="BHV88" s="8"/>
      <c r="BHW88" s="8"/>
      <c r="BHX88" s="8"/>
      <c r="BHY88" s="8"/>
      <c r="BHZ88" s="8"/>
      <c r="BIA88" s="8"/>
      <c r="BIB88" s="8"/>
      <c r="BIC88" s="8"/>
      <c r="BID88" s="8"/>
      <c r="BIE88" s="8"/>
      <c r="BIF88" s="8"/>
      <c r="BIG88" s="8"/>
      <c r="BIH88" s="8"/>
      <c r="BII88" s="8"/>
      <c r="BIJ88" s="8"/>
      <c r="BIK88" s="8"/>
      <c r="BIL88" s="8"/>
      <c r="BIM88" s="8"/>
      <c r="BIN88" s="8"/>
      <c r="BIO88" s="8"/>
      <c r="BIP88" s="8"/>
      <c r="BIQ88" s="8"/>
      <c r="BIR88" s="8"/>
      <c r="BIS88" s="8"/>
      <c r="BIT88" s="8"/>
      <c r="BIU88" s="8"/>
      <c r="BIV88" s="8"/>
      <c r="BIW88" s="8"/>
      <c r="BIX88" s="8"/>
      <c r="BIY88" s="8"/>
      <c r="BIZ88" s="8"/>
      <c r="BJA88" s="8"/>
      <c r="BJB88" s="8"/>
      <c r="BJC88" s="8"/>
      <c r="BJD88" s="8"/>
      <c r="BJE88" s="8"/>
      <c r="BJF88" s="8"/>
      <c r="BJG88" s="8"/>
      <c r="BJH88" s="8"/>
      <c r="BJI88" s="8"/>
      <c r="BJJ88" s="8"/>
      <c r="BJK88" s="8"/>
      <c r="BJL88" s="8"/>
      <c r="BJM88" s="8"/>
      <c r="BJN88" s="8"/>
      <c r="BJO88" s="8"/>
      <c r="BJP88" s="8"/>
      <c r="BJQ88" s="8"/>
      <c r="BJR88" s="8"/>
      <c r="BJS88" s="8"/>
      <c r="BJT88" s="8"/>
      <c r="BJU88" s="8"/>
      <c r="BJV88" s="8"/>
      <c r="BJW88" s="8"/>
      <c r="BJX88" s="8"/>
      <c r="BJY88" s="8"/>
      <c r="BJZ88" s="8"/>
      <c r="BKA88" s="8"/>
      <c r="BKB88" s="8"/>
      <c r="BKC88" s="8"/>
      <c r="BKD88" s="8"/>
      <c r="BKE88" s="8"/>
      <c r="BKF88" s="8"/>
      <c r="BKG88" s="8"/>
      <c r="BKH88" s="8"/>
      <c r="BKI88" s="8"/>
      <c r="BKJ88" s="8"/>
      <c r="BKK88" s="8"/>
      <c r="BKL88" s="8"/>
      <c r="BKM88" s="8"/>
      <c r="BKN88" s="8"/>
      <c r="BKO88" s="8"/>
      <c r="BKP88" s="8"/>
      <c r="BKQ88" s="8"/>
      <c r="BKR88" s="8"/>
      <c r="BKS88" s="8"/>
      <c r="BKT88" s="8"/>
      <c r="BKU88" s="8"/>
      <c r="BKV88" s="8"/>
      <c r="BKW88" s="8"/>
      <c r="BKX88" s="8"/>
      <c r="BKY88" s="8"/>
      <c r="BKZ88" s="8"/>
      <c r="BLA88" s="8"/>
      <c r="BLB88" s="8"/>
      <c r="BLC88" s="8"/>
      <c r="BLD88" s="8"/>
      <c r="BLE88" s="8"/>
      <c r="BLF88" s="8"/>
      <c r="BLG88" s="8"/>
      <c r="BLH88" s="8"/>
      <c r="BLI88" s="8"/>
      <c r="BLJ88" s="8"/>
      <c r="BLK88" s="8"/>
      <c r="BLL88" s="8"/>
      <c r="BLM88" s="8"/>
      <c r="BLN88" s="8"/>
      <c r="BLO88" s="8"/>
      <c r="BLP88" s="8"/>
      <c r="BLQ88" s="8"/>
      <c r="BLR88" s="8"/>
      <c r="BLS88" s="8"/>
      <c r="BLT88" s="8"/>
      <c r="BLU88" s="8"/>
      <c r="BLV88" s="8"/>
      <c r="BLW88" s="8"/>
      <c r="BLX88" s="8"/>
      <c r="BLY88" s="8"/>
      <c r="BLZ88" s="8"/>
      <c r="BMA88" s="8"/>
      <c r="BMB88" s="8"/>
      <c r="BMC88" s="8"/>
      <c r="BMD88" s="8"/>
      <c r="BME88" s="8"/>
      <c r="BMF88" s="8"/>
      <c r="BMG88" s="8"/>
      <c r="BMH88" s="8"/>
      <c r="BMI88" s="8"/>
      <c r="BMJ88" s="8"/>
      <c r="BMK88" s="8"/>
      <c r="BML88" s="8"/>
      <c r="BMM88" s="8"/>
      <c r="BMN88" s="8"/>
      <c r="BMO88" s="8"/>
      <c r="BMP88" s="8"/>
      <c r="BMQ88" s="8"/>
      <c r="BMR88" s="8"/>
      <c r="BMS88" s="8"/>
      <c r="BMT88" s="8"/>
      <c r="BMU88" s="8"/>
      <c r="BMV88" s="8"/>
      <c r="BMW88" s="8"/>
      <c r="BMX88" s="8"/>
      <c r="BMY88" s="8"/>
      <c r="BMZ88" s="8"/>
      <c r="BNA88" s="8"/>
      <c r="BNB88" s="8"/>
      <c r="BNC88" s="8"/>
      <c r="BND88" s="8"/>
      <c r="BNE88" s="8"/>
      <c r="BNF88" s="8"/>
      <c r="BNG88" s="8"/>
      <c r="BNH88" s="8"/>
      <c r="BNI88" s="8"/>
      <c r="BNJ88" s="8"/>
      <c r="BNK88" s="8"/>
      <c r="BNL88" s="8"/>
      <c r="BNM88" s="8"/>
      <c r="BNN88" s="8"/>
      <c r="BNO88" s="8"/>
      <c r="BNP88" s="8"/>
      <c r="BNQ88" s="8"/>
      <c r="BNR88" s="8"/>
      <c r="BNS88" s="8"/>
      <c r="BNT88" s="8"/>
      <c r="BNU88" s="8"/>
      <c r="BNV88" s="8"/>
      <c r="BNW88" s="8"/>
      <c r="BNX88" s="8"/>
      <c r="BNY88" s="8"/>
      <c r="BNZ88" s="8"/>
      <c r="BOA88" s="8"/>
      <c r="BOB88" s="8"/>
      <c r="BOC88" s="8"/>
      <c r="BOD88" s="8"/>
      <c r="BOE88" s="8"/>
      <c r="BOF88" s="8"/>
      <c r="BOG88" s="8"/>
      <c r="BOH88" s="8"/>
      <c r="BOI88" s="8"/>
      <c r="BOJ88" s="8"/>
      <c r="BOK88" s="8"/>
      <c r="BOL88" s="8"/>
      <c r="BOM88" s="8"/>
      <c r="BON88" s="8"/>
      <c r="BOO88" s="8"/>
      <c r="BOP88" s="8"/>
      <c r="BOQ88" s="8"/>
      <c r="BOR88" s="8"/>
      <c r="BOS88" s="8"/>
      <c r="BOT88" s="8"/>
      <c r="BOU88" s="8"/>
      <c r="BOV88" s="8"/>
      <c r="BOW88" s="8"/>
      <c r="BOX88" s="8"/>
      <c r="BOY88" s="8"/>
      <c r="BOZ88" s="8"/>
      <c r="BPA88" s="8"/>
      <c r="BPB88" s="8"/>
      <c r="BPC88" s="8"/>
      <c r="BPD88" s="8"/>
      <c r="BPE88" s="8"/>
      <c r="BPF88" s="8"/>
      <c r="BPG88" s="8"/>
      <c r="BPH88" s="8"/>
      <c r="BPI88" s="8"/>
      <c r="BPJ88" s="8"/>
      <c r="BPK88" s="8"/>
      <c r="BPL88" s="8"/>
      <c r="BPM88" s="8"/>
      <c r="BPN88" s="8"/>
      <c r="BPO88" s="8"/>
      <c r="BPP88" s="8"/>
      <c r="BPQ88" s="8"/>
      <c r="BPR88" s="8"/>
      <c r="BPS88" s="8"/>
      <c r="BPT88" s="8"/>
      <c r="BPU88" s="8"/>
      <c r="BPV88" s="8"/>
      <c r="BPW88" s="8"/>
      <c r="BPX88" s="8"/>
      <c r="BPY88" s="8"/>
      <c r="BPZ88" s="8"/>
      <c r="BQA88" s="8"/>
      <c r="BQB88" s="8"/>
      <c r="BQC88" s="8"/>
      <c r="BQD88" s="8"/>
      <c r="BQE88" s="8"/>
      <c r="BQF88" s="8"/>
      <c r="BQG88" s="8"/>
      <c r="BQH88" s="8"/>
      <c r="BQI88" s="8"/>
      <c r="BQJ88" s="8"/>
      <c r="BQK88" s="8"/>
      <c r="BQL88" s="8"/>
      <c r="BQM88" s="8"/>
      <c r="BQN88" s="8"/>
      <c r="BQO88" s="8"/>
      <c r="BQP88" s="8"/>
      <c r="BQQ88" s="8"/>
      <c r="BQR88" s="8"/>
      <c r="BQS88" s="8"/>
      <c r="BQT88" s="8"/>
      <c r="BQU88" s="8"/>
      <c r="BQV88" s="8"/>
      <c r="BQW88" s="8"/>
      <c r="BQX88" s="8"/>
      <c r="BQY88" s="8"/>
      <c r="BQZ88" s="8"/>
      <c r="BRA88" s="8"/>
      <c r="BRB88" s="8"/>
      <c r="BRC88" s="8"/>
      <c r="BRD88" s="8"/>
      <c r="BRE88" s="8"/>
      <c r="BRF88" s="8"/>
      <c r="BRG88" s="8"/>
      <c r="BRH88" s="8"/>
      <c r="BRI88" s="8"/>
      <c r="BRJ88" s="8"/>
      <c r="BRK88" s="8"/>
      <c r="BRL88" s="8"/>
      <c r="BRM88" s="8"/>
      <c r="BRN88" s="8"/>
      <c r="BRO88" s="8"/>
      <c r="BRP88" s="8"/>
      <c r="BRQ88" s="8"/>
      <c r="BRR88" s="8"/>
      <c r="BRS88" s="8"/>
      <c r="BRT88" s="8"/>
      <c r="BRU88" s="8"/>
      <c r="BRV88" s="8"/>
      <c r="BRW88" s="8"/>
      <c r="BRX88" s="8"/>
      <c r="BRY88" s="8"/>
      <c r="BRZ88" s="8"/>
      <c r="BSA88" s="8"/>
      <c r="BSB88" s="8"/>
      <c r="BSC88" s="8"/>
      <c r="BSD88" s="8"/>
      <c r="BSE88" s="8"/>
      <c r="BSF88" s="8"/>
      <c r="BSG88" s="8"/>
      <c r="BSH88" s="8"/>
      <c r="BSI88" s="8"/>
      <c r="BSJ88" s="8"/>
      <c r="BSK88" s="8"/>
      <c r="BSL88" s="8"/>
      <c r="BSM88" s="8"/>
      <c r="BSN88" s="8"/>
      <c r="BSO88" s="8"/>
      <c r="BSP88" s="8"/>
      <c r="BSQ88" s="8"/>
      <c r="BSR88" s="8"/>
      <c r="BSS88" s="8"/>
      <c r="BST88" s="8"/>
      <c r="BSU88" s="8"/>
      <c r="BSV88" s="8"/>
      <c r="BSW88" s="8"/>
      <c r="BSX88" s="8"/>
      <c r="BSY88" s="8"/>
      <c r="BSZ88" s="8"/>
      <c r="BTA88" s="8"/>
      <c r="BTB88" s="8"/>
      <c r="BTC88" s="8"/>
      <c r="BTD88" s="8"/>
      <c r="BTE88" s="8"/>
      <c r="BTF88" s="8"/>
      <c r="BTG88" s="8"/>
      <c r="BTH88" s="8"/>
      <c r="BTI88" s="8"/>
      <c r="BTJ88" s="8"/>
      <c r="BTK88" s="8"/>
      <c r="BTL88" s="8"/>
      <c r="BTM88" s="8"/>
      <c r="BTN88" s="8"/>
      <c r="BTO88" s="8"/>
      <c r="BTP88" s="8"/>
      <c r="BTQ88" s="8"/>
      <c r="BTR88" s="8"/>
      <c r="BTS88" s="8"/>
      <c r="BTT88" s="8"/>
      <c r="BTU88" s="8"/>
      <c r="BTV88" s="8"/>
      <c r="BTW88" s="8"/>
      <c r="BTX88" s="8"/>
      <c r="BTY88" s="8"/>
      <c r="BTZ88" s="8"/>
      <c r="BUA88" s="8"/>
      <c r="BUB88" s="8"/>
      <c r="BUC88" s="8"/>
      <c r="BUD88" s="8"/>
      <c r="BUE88" s="8"/>
      <c r="BUF88" s="8"/>
      <c r="BUG88" s="8"/>
      <c r="BUH88" s="8"/>
      <c r="BUI88" s="8"/>
      <c r="BUJ88" s="8"/>
      <c r="BUK88" s="8"/>
      <c r="BUL88" s="8"/>
      <c r="BUM88" s="8"/>
      <c r="BUN88" s="8"/>
      <c r="BUO88" s="8"/>
      <c r="BUP88" s="8"/>
      <c r="BUQ88" s="8"/>
      <c r="BUR88" s="8"/>
      <c r="BUS88" s="8"/>
      <c r="BUT88" s="8"/>
      <c r="BUU88" s="8"/>
      <c r="BUV88" s="8"/>
      <c r="BUW88" s="8"/>
      <c r="BUX88" s="8"/>
      <c r="BUY88" s="8"/>
      <c r="BUZ88" s="8"/>
      <c r="BVA88" s="8"/>
      <c r="BVB88" s="8"/>
      <c r="BVC88" s="8"/>
      <c r="BVD88" s="8"/>
      <c r="BVE88" s="8"/>
      <c r="BVF88" s="8"/>
      <c r="BVG88" s="8"/>
      <c r="BVH88" s="8"/>
      <c r="BVI88" s="8"/>
      <c r="BVJ88" s="8"/>
      <c r="BVK88" s="8"/>
      <c r="BVL88" s="8"/>
      <c r="BVM88" s="8"/>
      <c r="BVN88" s="8"/>
      <c r="BVO88" s="8"/>
      <c r="BVP88" s="8"/>
      <c r="BVQ88" s="8"/>
      <c r="BVR88" s="8"/>
      <c r="BVS88" s="8"/>
      <c r="BVT88" s="8"/>
      <c r="BVU88" s="8"/>
      <c r="BVV88" s="8"/>
      <c r="BVW88" s="8"/>
      <c r="BVX88" s="8"/>
      <c r="BVY88" s="8"/>
      <c r="BVZ88" s="8"/>
      <c r="BWA88" s="8"/>
      <c r="BWB88" s="8"/>
      <c r="BWC88" s="8"/>
      <c r="BWD88" s="8"/>
      <c r="BWE88" s="8"/>
      <c r="BWF88" s="8"/>
      <c r="BWG88" s="8"/>
      <c r="BWH88" s="8"/>
      <c r="BWI88" s="8"/>
      <c r="BWJ88" s="8"/>
      <c r="BWK88" s="8"/>
      <c r="BWL88" s="8"/>
      <c r="BWM88" s="8"/>
      <c r="BWN88" s="8"/>
      <c r="BWO88" s="8"/>
      <c r="BWP88" s="8"/>
      <c r="BWQ88" s="8"/>
    </row>
    <row r="89" spans="1:1967" s="547" customFormat="1" ht="102" customHeight="1">
      <c r="A89" s="9" t="s">
        <v>11828</v>
      </c>
      <c r="B89" s="100" t="s">
        <v>97</v>
      </c>
      <c r="C89" s="3" t="s">
        <v>639</v>
      </c>
      <c r="D89" s="3" t="s">
        <v>1257</v>
      </c>
      <c r="E89" s="3" t="s">
        <v>11829</v>
      </c>
      <c r="F89" s="3"/>
      <c r="G89" s="3" t="s">
        <v>385</v>
      </c>
      <c r="H89" s="20">
        <v>0</v>
      </c>
      <c r="I89" s="34">
        <v>470000000</v>
      </c>
      <c r="J89" s="21" t="s">
        <v>1314</v>
      </c>
      <c r="K89" s="19" t="s">
        <v>1929</v>
      </c>
      <c r="L89" s="137" t="s">
        <v>11512</v>
      </c>
      <c r="M89" s="140" t="s">
        <v>383</v>
      </c>
      <c r="N89" s="346" t="s">
        <v>8838</v>
      </c>
      <c r="O89" s="3" t="s">
        <v>1366</v>
      </c>
      <c r="P89" s="7" t="s">
        <v>1336</v>
      </c>
      <c r="Q89" s="3" t="s">
        <v>1335</v>
      </c>
      <c r="R89" s="132">
        <v>8.6</v>
      </c>
      <c r="S89" s="18">
        <v>192500</v>
      </c>
      <c r="T89" s="83">
        <f>R89*S89</f>
        <v>1655500</v>
      </c>
      <c r="U89" s="83">
        <f>T89*1.12</f>
        <v>1854160.0000000002</v>
      </c>
      <c r="V89" s="9" t="s">
        <v>1325</v>
      </c>
      <c r="W89" s="147" t="s">
        <v>1394</v>
      </c>
      <c r="X89" s="9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8"/>
      <c r="BE89" s="8"/>
      <c r="BF89" s="8"/>
      <c r="BG89" s="8"/>
      <c r="BH89" s="8"/>
      <c r="BI89" s="8"/>
      <c r="BJ89" s="8"/>
      <c r="BK89" s="8"/>
      <c r="BL89" s="8"/>
      <c r="BM89" s="8"/>
      <c r="BN89" s="8"/>
      <c r="BO89" s="8"/>
      <c r="BP89" s="8"/>
      <c r="BQ89" s="8"/>
      <c r="BR89" s="8"/>
      <c r="BS89" s="8"/>
      <c r="BT89" s="8"/>
      <c r="BU89" s="8"/>
      <c r="BV89" s="8"/>
      <c r="BW89" s="8"/>
      <c r="BX89" s="8"/>
      <c r="BY89" s="8"/>
      <c r="BZ89" s="8"/>
      <c r="CA89" s="8"/>
      <c r="CB89" s="8"/>
      <c r="CC89" s="8"/>
      <c r="CD89" s="8"/>
      <c r="CE89" s="8"/>
      <c r="CF89" s="8"/>
      <c r="CG89" s="8"/>
      <c r="CH89" s="8"/>
      <c r="CI89" s="8"/>
      <c r="CJ89" s="8"/>
      <c r="CK89" s="8"/>
      <c r="CL89" s="8"/>
      <c r="CM89" s="8"/>
      <c r="CN89" s="8"/>
      <c r="CO89" s="8"/>
      <c r="CP89" s="8"/>
      <c r="CQ89" s="8"/>
      <c r="CR89" s="8"/>
      <c r="CS89" s="8"/>
      <c r="CT89" s="8"/>
      <c r="CU89" s="8"/>
      <c r="CV89" s="8"/>
      <c r="CW89" s="8"/>
      <c r="CX89" s="8"/>
      <c r="CY89" s="8"/>
      <c r="CZ89" s="8"/>
      <c r="DA89" s="8"/>
      <c r="DB89" s="8"/>
      <c r="DC89" s="8"/>
      <c r="DD89" s="8"/>
      <c r="DE89" s="8"/>
      <c r="DF89" s="8"/>
      <c r="DG89" s="8"/>
      <c r="DH89" s="8"/>
      <c r="DI89" s="8"/>
      <c r="DJ89" s="8"/>
      <c r="DK89" s="8"/>
      <c r="DL89" s="8"/>
      <c r="DM89" s="8"/>
      <c r="DN89" s="8"/>
      <c r="DO89" s="8"/>
      <c r="DP89" s="8"/>
      <c r="DQ89" s="8"/>
      <c r="DR89" s="8"/>
      <c r="DS89" s="8"/>
      <c r="DT89" s="8"/>
      <c r="DU89" s="8"/>
      <c r="DV89" s="8"/>
      <c r="DW89" s="8"/>
      <c r="DX89" s="8"/>
      <c r="DY89" s="8"/>
      <c r="DZ89" s="8"/>
      <c r="EA89" s="8"/>
      <c r="EB89" s="8"/>
      <c r="EC89" s="8"/>
      <c r="ED89" s="8"/>
      <c r="EE89" s="8"/>
      <c r="EF89" s="8"/>
      <c r="EG89" s="8"/>
      <c r="EH89" s="8"/>
      <c r="EI89" s="8"/>
      <c r="EJ89" s="8"/>
      <c r="EK89" s="8"/>
      <c r="EL89" s="8"/>
      <c r="EM89" s="8"/>
      <c r="EN89" s="8"/>
      <c r="EO89" s="8"/>
      <c r="EP89" s="8"/>
      <c r="EQ89" s="8"/>
      <c r="ER89" s="8"/>
      <c r="ES89" s="8"/>
      <c r="ET89" s="8"/>
      <c r="EU89" s="8"/>
      <c r="EV89" s="8"/>
      <c r="EW89" s="8"/>
      <c r="EX89" s="8"/>
      <c r="EY89" s="8"/>
      <c r="EZ89" s="8"/>
      <c r="FA89" s="8"/>
      <c r="FB89" s="8"/>
      <c r="FC89" s="8"/>
      <c r="FD89" s="8"/>
      <c r="FE89" s="8"/>
      <c r="FF89" s="8"/>
      <c r="FG89" s="8"/>
      <c r="FH89" s="8"/>
      <c r="FI89" s="8"/>
      <c r="FJ89" s="8"/>
      <c r="FK89" s="8"/>
      <c r="FL89" s="8"/>
      <c r="FM89" s="8"/>
      <c r="FN89" s="8"/>
      <c r="FO89" s="8"/>
      <c r="FP89" s="8"/>
      <c r="FQ89" s="8"/>
      <c r="FR89" s="8"/>
      <c r="FS89" s="8"/>
      <c r="FT89" s="8"/>
      <c r="FU89" s="8"/>
      <c r="FV89" s="8"/>
      <c r="FW89" s="8"/>
      <c r="FX89" s="8"/>
      <c r="FY89" s="8"/>
      <c r="FZ89" s="8"/>
      <c r="GA89" s="8"/>
      <c r="GB89" s="8"/>
      <c r="GC89" s="8"/>
      <c r="GD89" s="8"/>
      <c r="GE89" s="8"/>
      <c r="GF89" s="8"/>
      <c r="GG89" s="8"/>
      <c r="GH89" s="8"/>
      <c r="GI89" s="8"/>
      <c r="GJ89" s="8"/>
      <c r="GK89" s="8"/>
      <c r="GL89" s="8"/>
      <c r="GM89" s="8"/>
      <c r="GN89" s="8"/>
      <c r="GO89" s="8"/>
      <c r="GP89" s="8"/>
      <c r="GQ89" s="8"/>
      <c r="GR89" s="8"/>
      <c r="GS89" s="8"/>
      <c r="GT89" s="8"/>
      <c r="GU89" s="8"/>
      <c r="GV89" s="8"/>
      <c r="GW89" s="8"/>
      <c r="GX89" s="8"/>
      <c r="GY89" s="8"/>
      <c r="GZ89" s="8"/>
      <c r="HA89" s="8"/>
      <c r="HB89" s="8"/>
      <c r="HC89" s="8"/>
      <c r="HD89" s="8"/>
      <c r="HE89" s="8"/>
      <c r="HF89" s="8"/>
      <c r="HG89" s="8"/>
      <c r="HH89" s="8"/>
      <c r="HI89" s="8"/>
      <c r="HJ89" s="8"/>
      <c r="HK89" s="8"/>
      <c r="HL89" s="8"/>
      <c r="HM89" s="8"/>
      <c r="HN89" s="8"/>
      <c r="HO89" s="8"/>
      <c r="HP89" s="8"/>
      <c r="HQ89" s="8"/>
      <c r="HR89" s="8"/>
      <c r="HS89" s="8"/>
      <c r="HT89" s="8"/>
      <c r="HU89" s="8"/>
      <c r="HV89" s="8"/>
      <c r="HW89" s="8"/>
      <c r="HX89" s="8"/>
      <c r="HY89" s="8"/>
      <c r="HZ89" s="8"/>
      <c r="IA89" s="8"/>
      <c r="IB89" s="8"/>
      <c r="IC89" s="8"/>
      <c r="ID89" s="8"/>
      <c r="IE89" s="8"/>
      <c r="IF89" s="8"/>
      <c r="IG89" s="8"/>
      <c r="IH89" s="8"/>
      <c r="II89" s="8"/>
      <c r="IJ89" s="8"/>
      <c r="IK89" s="8"/>
      <c r="IL89" s="8"/>
      <c r="IM89" s="8"/>
      <c r="IN89" s="8"/>
      <c r="IO89" s="8"/>
      <c r="IP89" s="8"/>
      <c r="IQ89" s="8"/>
      <c r="IR89" s="8"/>
      <c r="IS89" s="8"/>
      <c r="IT89" s="8"/>
      <c r="IU89" s="8"/>
      <c r="IV89" s="8"/>
      <c r="IW89" s="8"/>
      <c r="IX89" s="8"/>
      <c r="IY89" s="8"/>
      <c r="IZ89" s="8"/>
      <c r="JA89" s="8"/>
      <c r="JB89" s="8"/>
      <c r="JC89" s="8"/>
      <c r="JD89" s="8"/>
      <c r="JE89" s="8"/>
      <c r="JF89" s="8"/>
      <c r="JG89" s="8"/>
      <c r="JH89" s="8"/>
      <c r="JI89" s="8"/>
      <c r="JJ89" s="8"/>
      <c r="JK89" s="8"/>
      <c r="JL89" s="8"/>
      <c r="JM89" s="8"/>
      <c r="JN89" s="8"/>
      <c r="JO89" s="8"/>
      <c r="JP89" s="8"/>
      <c r="JQ89" s="8"/>
      <c r="JR89" s="8"/>
      <c r="JS89" s="8"/>
      <c r="JT89" s="8"/>
      <c r="JU89" s="8"/>
      <c r="JV89" s="8"/>
      <c r="JW89" s="8"/>
      <c r="JX89" s="8"/>
      <c r="JY89" s="8"/>
      <c r="JZ89" s="8"/>
      <c r="KA89" s="8"/>
      <c r="KB89" s="8"/>
      <c r="KC89" s="8"/>
      <c r="KD89" s="8"/>
      <c r="KE89" s="8"/>
      <c r="KF89" s="8"/>
      <c r="KG89" s="8"/>
      <c r="KH89" s="8"/>
      <c r="KI89" s="8"/>
      <c r="KJ89" s="8"/>
      <c r="KK89" s="8"/>
      <c r="KL89" s="8"/>
      <c r="KM89" s="8"/>
      <c r="KN89" s="8"/>
      <c r="KO89" s="8"/>
      <c r="KP89" s="8"/>
      <c r="KQ89" s="8"/>
      <c r="KR89" s="8"/>
      <c r="KS89" s="8"/>
      <c r="KT89" s="8"/>
      <c r="KU89" s="8"/>
      <c r="KV89" s="8"/>
      <c r="KW89" s="8"/>
      <c r="KX89" s="8"/>
      <c r="KY89" s="8"/>
      <c r="KZ89" s="8"/>
      <c r="LA89" s="8"/>
      <c r="LB89" s="8"/>
      <c r="LC89" s="8"/>
      <c r="LD89" s="8"/>
      <c r="LE89" s="8"/>
      <c r="LF89" s="8"/>
      <c r="LG89" s="8"/>
      <c r="LH89" s="8"/>
      <c r="LI89" s="8"/>
      <c r="LJ89" s="8"/>
      <c r="LK89" s="8"/>
      <c r="LL89" s="8"/>
      <c r="LM89" s="8"/>
      <c r="LN89" s="8"/>
      <c r="LO89" s="8"/>
      <c r="LP89" s="8"/>
      <c r="LQ89" s="8"/>
      <c r="LR89" s="8"/>
      <c r="LS89" s="8"/>
      <c r="LT89" s="8"/>
      <c r="LU89" s="8"/>
      <c r="LV89" s="8"/>
      <c r="LW89" s="8"/>
      <c r="LX89" s="8"/>
      <c r="LY89" s="8"/>
      <c r="LZ89" s="8"/>
      <c r="MA89" s="8"/>
      <c r="MB89" s="8"/>
      <c r="MC89" s="8"/>
      <c r="MD89" s="8"/>
      <c r="ME89" s="8"/>
      <c r="MF89" s="8"/>
      <c r="MG89" s="8"/>
      <c r="MH89" s="8"/>
      <c r="MI89" s="8"/>
      <c r="MJ89" s="8"/>
      <c r="MK89" s="8"/>
      <c r="ML89" s="8"/>
      <c r="MM89" s="8"/>
      <c r="MN89" s="8"/>
      <c r="MO89" s="8"/>
      <c r="MP89" s="8"/>
      <c r="MQ89" s="8"/>
      <c r="MR89" s="8"/>
      <c r="MS89" s="8"/>
      <c r="MT89" s="8"/>
      <c r="MU89" s="8"/>
      <c r="MV89" s="8"/>
      <c r="MW89" s="8"/>
      <c r="MX89" s="8"/>
      <c r="MY89" s="8"/>
      <c r="MZ89" s="8"/>
      <c r="NA89" s="8"/>
      <c r="NB89" s="8"/>
      <c r="NC89" s="8"/>
      <c r="ND89" s="8"/>
      <c r="NE89" s="8"/>
      <c r="NF89" s="8"/>
      <c r="NG89" s="8"/>
      <c r="NH89" s="8"/>
      <c r="NI89" s="8"/>
      <c r="NJ89" s="8"/>
      <c r="NK89" s="8"/>
      <c r="NL89" s="8"/>
      <c r="NM89" s="8"/>
      <c r="NN89" s="8"/>
      <c r="NO89" s="8"/>
      <c r="NP89" s="8"/>
      <c r="NQ89" s="8"/>
      <c r="NR89" s="8"/>
      <c r="NS89" s="8"/>
      <c r="NT89" s="8"/>
      <c r="NU89" s="8"/>
      <c r="NV89" s="8"/>
      <c r="NW89" s="8"/>
      <c r="NX89" s="8"/>
      <c r="NY89" s="8"/>
      <c r="NZ89" s="8"/>
      <c r="OA89" s="8"/>
      <c r="OB89" s="8"/>
      <c r="OC89" s="8"/>
      <c r="OD89" s="8"/>
      <c r="OE89" s="8"/>
      <c r="OF89" s="8"/>
      <c r="OG89" s="8"/>
      <c r="OH89" s="8"/>
      <c r="OI89" s="8"/>
      <c r="OJ89" s="8"/>
      <c r="OK89" s="8"/>
      <c r="OL89" s="8"/>
      <c r="OM89" s="8"/>
      <c r="ON89" s="8"/>
      <c r="OO89" s="8"/>
      <c r="OP89" s="8"/>
      <c r="OQ89" s="8"/>
      <c r="OR89" s="8"/>
      <c r="OS89" s="8"/>
      <c r="OT89" s="8"/>
      <c r="OU89" s="8"/>
      <c r="OV89" s="8"/>
      <c r="OW89" s="8"/>
      <c r="OX89" s="8"/>
      <c r="OY89" s="8"/>
      <c r="OZ89" s="8"/>
      <c r="PA89" s="8"/>
      <c r="PB89" s="8"/>
      <c r="PC89" s="8"/>
      <c r="PD89" s="8"/>
      <c r="PE89" s="8"/>
      <c r="PF89" s="8"/>
      <c r="PG89" s="8"/>
      <c r="PH89" s="8"/>
      <c r="PI89" s="8"/>
      <c r="PJ89" s="8"/>
      <c r="PK89" s="8"/>
      <c r="PL89" s="8"/>
      <c r="PM89" s="8"/>
      <c r="PN89" s="8"/>
      <c r="PO89" s="8"/>
      <c r="PP89" s="8"/>
      <c r="PQ89" s="8"/>
      <c r="PR89" s="8"/>
      <c r="PS89" s="8"/>
      <c r="PT89" s="8"/>
      <c r="PU89" s="8"/>
      <c r="PV89" s="8"/>
      <c r="PW89" s="8"/>
      <c r="PX89" s="8"/>
      <c r="PY89" s="8"/>
      <c r="PZ89" s="8"/>
      <c r="QA89" s="8"/>
      <c r="QB89" s="8"/>
      <c r="QC89" s="8"/>
      <c r="QD89" s="8"/>
      <c r="QE89" s="8"/>
      <c r="QF89" s="8"/>
      <c r="QG89" s="8"/>
      <c r="QH89" s="8"/>
      <c r="QI89" s="8"/>
      <c r="QJ89" s="8"/>
      <c r="QK89" s="8"/>
      <c r="QL89" s="8"/>
      <c r="QM89" s="8"/>
      <c r="QN89" s="8"/>
      <c r="QO89" s="8"/>
      <c r="QP89" s="8"/>
      <c r="QQ89" s="8"/>
      <c r="QR89" s="8"/>
      <c r="QS89" s="8"/>
      <c r="QT89" s="8"/>
      <c r="QU89" s="8"/>
      <c r="QV89" s="8"/>
      <c r="QW89" s="8"/>
      <c r="QX89" s="8"/>
      <c r="QY89" s="8"/>
      <c r="QZ89" s="8"/>
      <c r="RA89" s="8"/>
      <c r="RB89" s="8"/>
      <c r="RC89" s="8"/>
      <c r="RD89" s="8"/>
      <c r="RE89" s="8"/>
      <c r="RF89" s="8"/>
      <c r="RG89" s="8"/>
      <c r="RH89" s="8"/>
      <c r="RI89" s="8"/>
      <c r="RJ89" s="8"/>
      <c r="RK89" s="8"/>
      <c r="RL89" s="8"/>
      <c r="RM89" s="8"/>
      <c r="RN89" s="8"/>
      <c r="RO89" s="8"/>
      <c r="RP89" s="8"/>
      <c r="RQ89" s="8"/>
      <c r="RR89" s="8"/>
      <c r="RS89" s="8"/>
      <c r="RT89" s="8"/>
      <c r="RU89" s="8"/>
      <c r="RV89" s="8"/>
      <c r="RW89" s="8"/>
      <c r="RX89" s="8"/>
      <c r="RY89" s="8"/>
      <c r="RZ89" s="8"/>
      <c r="SA89" s="8"/>
      <c r="SB89" s="8"/>
      <c r="SC89" s="8"/>
      <c r="SD89" s="8"/>
      <c r="SE89" s="8"/>
      <c r="SF89" s="8"/>
      <c r="SG89" s="8"/>
      <c r="SH89" s="8"/>
      <c r="SI89" s="8"/>
      <c r="SJ89" s="8"/>
      <c r="SK89" s="8"/>
      <c r="SL89" s="8"/>
      <c r="SM89" s="8"/>
      <c r="SN89" s="8"/>
      <c r="SO89" s="8"/>
      <c r="SP89" s="8"/>
      <c r="SQ89" s="8"/>
      <c r="SR89" s="8"/>
      <c r="SS89" s="8"/>
      <c r="ST89" s="8"/>
      <c r="SU89" s="8"/>
      <c r="SV89" s="8"/>
      <c r="SW89" s="8"/>
      <c r="SX89" s="8"/>
      <c r="SY89" s="8"/>
      <c r="SZ89" s="8"/>
      <c r="TA89" s="8"/>
      <c r="TB89" s="8"/>
      <c r="TC89" s="8"/>
      <c r="TD89" s="8"/>
      <c r="TE89" s="8"/>
      <c r="TF89" s="8"/>
      <c r="TG89" s="8"/>
      <c r="TH89" s="8"/>
      <c r="TI89" s="8"/>
      <c r="TJ89" s="8"/>
      <c r="TK89" s="8"/>
      <c r="TL89" s="8"/>
      <c r="TM89" s="8"/>
      <c r="TN89" s="8"/>
      <c r="TO89" s="8"/>
      <c r="TP89" s="8"/>
      <c r="TQ89" s="8"/>
      <c r="TR89" s="8"/>
      <c r="TS89" s="8"/>
      <c r="TT89" s="8"/>
      <c r="TU89" s="8"/>
      <c r="TV89" s="8"/>
      <c r="TW89" s="8"/>
      <c r="TX89" s="8"/>
      <c r="TY89" s="8"/>
      <c r="TZ89" s="8"/>
      <c r="UA89" s="8"/>
      <c r="UB89" s="8"/>
      <c r="UC89" s="8"/>
      <c r="UD89" s="8"/>
      <c r="UE89" s="8"/>
      <c r="UF89" s="8"/>
      <c r="UG89" s="8"/>
      <c r="UH89" s="8"/>
      <c r="UI89" s="8"/>
      <c r="UJ89" s="8"/>
      <c r="UK89" s="8"/>
      <c r="UL89" s="8"/>
      <c r="UM89" s="8"/>
      <c r="UN89" s="8"/>
      <c r="UO89" s="8"/>
      <c r="UP89" s="8"/>
      <c r="UQ89" s="8"/>
      <c r="UR89" s="8"/>
      <c r="US89" s="8"/>
      <c r="UT89" s="8"/>
      <c r="UU89" s="8"/>
      <c r="UV89" s="8"/>
      <c r="UW89" s="8"/>
      <c r="UX89" s="8"/>
      <c r="UY89" s="8"/>
      <c r="UZ89" s="8"/>
      <c r="VA89" s="8"/>
      <c r="VB89" s="8"/>
      <c r="VC89" s="8"/>
      <c r="VD89" s="8"/>
      <c r="VE89" s="8"/>
      <c r="VF89" s="8"/>
      <c r="VG89" s="8"/>
      <c r="VH89" s="8"/>
      <c r="VI89" s="8"/>
      <c r="VJ89" s="8"/>
      <c r="VK89" s="8"/>
      <c r="VL89" s="8"/>
      <c r="VM89" s="8"/>
      <c r="VN89" s="8"/>
      <c r="VO89" s="8"/>
      <c r="VP89" s="8"/>
      <c r="VQ89" s="8"/>
      <c r="VR89" s="8"/>
      <c r="VS89" s="8"/>
      <c r="VT89" s="8"/>
      <c r="VU89" s="8"/>
      <c r="VV89" s="8"/>
      <c r="VW89" s="8"/>
      <c r="VX89" s="8"/>
      <c r="VY89" s="8"/>
      <c r="VZ89" s="8"/>
      <c r="WA89" s="8"/>
      <c r="WB89" s="8"/>
      <c r="WC89" s="8"/>
      <c r="WD89" s="8"/>
      <c r="WE89" s="8"/>
      <c r="WF89" s="8"/>
      <c r="WG89" s="8"/>
      <c r="WH89" s="8"/>
      <c r="WI89" s="8"/>
      <c r="WJ89" s="8"/>
      <c r="WK89" s="8"/>
      <c r="WL89" s="8"/>
      <c r="WM89" s="8"/>
      <c r="WN89" s="8"/>
      <c r="WO89" s="8"/>
      <c r="WP89" s="8"/>
      <c r="WQ89" s="8"/>
      <c r="WR89" s="8"/>
      <c r="WS89" s="8"/>
      <c r="WT89" s="8"/>
      <c r="WU89" s="8"/>
      <c r="WV89" s="8"/>
      <c r="WW89" s="8"/>
      <c r="WX89" s="8"/>
      <c r="WY89" s="8"/>
      <c r="WZ89" s="8"/>
      <c r="XA89" s="8"/>
      <c r="XB89" s="8"/>
      <c r="XC89" s="8"/>
      <c r="XD89" s="8"/>
      <c r="XE89" s="8"/>
      <c r="XF89" s="8"/>
      <c r="XG89" s="8"/>
      <c r="XH89" s="8"/>
      <c r="XI89" s="8"/>
      <c r="XJ89" s="8"/>
      <c r="XK89" s="8"/>
      <c r="XL89" s="8"/>
      <c r="XM89" s="8"/>
      <c r="XN89" s="8"/>
      <c r="XO89" s="8"/>
      <c r="XP89" s="8"/>
      <c r="XQ89" s="8"/>
      <c r="XR89" s="8"/>
      <c r="XS89" s="8"/>
      <c r="XT89" s="8"/>
      <c r="XU89" s="8"/>
      <c r="XV89" s="8"/>
      <c r="XW89" s="8"/>
      <c r="XX89" s="8"/>
      <c r="XY89" s="8"/>
      <c r="XZ89" s="8"/>
      <c r="YA89" s="8"/>
      <c r="YB89" s="8"/>
      <c r="YC89" s="8"/>
      <c r="YD89" s="8"/>
      <c r="YE89" s="8"/>
      <c r="YF89" s="8"/>
      <c r="YG89" s="8"/>
      <c r="YH89" s="8"/>
      <c r="YI89" s="8"/>
      <c r="YJ89" s="8"/>
      <c r="YK89" s="8"/>
      <c r="YL89" s="8"/>
      <c r="YM89" s="8"/>
      <c r="YN89" s="8"/>
      <c r="YO89" s="8"/>
      <c r="YP89" s="8"/>
      <c r="YQ89" s="8"/>
      <c r="YR89" s="8"/>
      <c r="YS89" s="8"/>
      <c r="YT89" s="8"/>
      <c r="YU89" s="8"/>
      <c r="YV89" s="8"/>
      <c r="YW89" s="8"/>
      <c r="YX89" s="8"/>
      <c r="YY89" s="8"/>
      <c r="YZ89" s="8"/>
      <c r="ZA89" s="8"/>
      <c r="ZB89" s="8"/>
      <c r="ZC89" s="8"/>
      <c r="ZD89" s="8"/>
      <c r="ZE89" s="8"/>
      <c r="ZF89" s="8"/>
      <c r="ZG89" s="8"/>
      <c r="ZH89" s="8"/>
      <c r="ZI89" s="8"/>
      <c r="ZJ89" s="8"/>
      <c r="ZK89" s="8"/>
      <c r="ZL89" s="8"/>
      <c r="ZM89" s="8"/>
      <c r="ZN89" s="8"/>
      <c r="ZO89" s="8"/>
      <c r="ZP89" s="8"/>
      <c r="ZQ89" s="8"/>
      <c r="ZR89" s="8"/>
      <c r="ZS89" s="8"/>
      <c r="ZT89" s="8"/>
      <c r="ZU89" s="8"/>
      <c r="ZV89" s="8"/>
      <c r="ZW89" s="8"/>
      <c r="ZX89" s="8"/>
      <c r="ZY89" s="8"/>
      <c r="ZZ89" s="8"/>
      <c r="AAA89" s="8"/>
      <c r="AAB89" s="8"/>
      <c r="AAC89" s="8"/>
      <c r="AAD89" s="8"/>
      <c r="AAE89" s="8"/>
      <c r="AAF89" s="8"/>
      <c r="AAG89" s="8"/>
      <c r="AAH89" s="8"/>
      <c r="AAI89" s="8"/>
      <c r="AAJ89" s="8"/>
      <c r="AAK89" s="8"/>
      <c r="AAL89" s="8"/>
      <c r="AAM89" s="8"/>
      <c r="AAN89" s="8"/>
      <c r="AAO89" s="8"/>
      <c r="AAP89" s="8"/>
      <c r="AAQ89" s="8"/>
      <c r="AAR89" s="8"/>
      <c r="AAS89" s="8"/>
      <c r="AAT89" s="8"/>
      <c r="AAU89" s="8"/>
      <c r="AAV89" s="8"/>
      <c r="AAW89" s="8"/>
      <c r="AAX89" s="8"/>
      <c r="AAY89" s="8"/>
      <c r="AAZ89" s="8"/>
      <c r="ABA89" s="8"/>
      <c r="ABB89" s="8"/>
      <c r="ABC89" s="8"/>
      <c r="ABD89" s="8"/>
      <c r="ABE89" s="8"/>
      <c r="ABF89" s="8"/>
      <c r="ABG89" s="8"/>
      <c r="ABH89" s="8"/>
      <c r="ABI89" s="8"/>
      <c r="ABJ89" s="8"/>
      <c r="ABK89" s="8"/>
      <c r="ABL89" s="8"/>
      <c r="ABM89" s="8"/>
      <c r="ABN89" s="8"/>
      <c r="ABO89" s="8"/>
      <c r="ABP89" s="8"/>
      <c r="ABQ89" s="8"/>
      <c r="ABR89" s="8"/>
      <c r="ABS89" s="8"/>
      <c r="ABT89" s="8"/>
      <c r="ABU89" s="8"/>
      <c r="ABV89" s="8"/>
      <c r="ABW89" s="8"/>
      <c r="ABX89" s="8"/>
      <c r="ABY89" s="8"/>
      <c r="ABZ89" s="8"/>
      <c r="ACA89" s="8"/>
      <c r="ACB89" s="8"/>
      <c r="ACC89" s="8"/>
      <c r="ACD89" s="8"/>
      <c r="ACE89" s="8"/>
      <c r="ACF89" s="8"/>
      <c r="ACG89" s="8"/>
      <c r="ACH89" s="8"/>
      <c r="ACI89" s="8"/>
      <c r="ACJ89" s="8"/>
      <c r="ACK89" s="8"/>
      <c r="ACL89" s="8"/>
      <c r="ACM89" s="8"/>
      <c r="ACN89" s="8"/>
      <c r="ACO89" s="8"/>
      <c r="ACP89" s="8"/>
      <c r="ACQ89" s="8"/>
      <c r="ACR89" s="8"/>
      <c r="ACS89" s="8"/>
      <c r="ACT89" s="8"/>
      <c r="ACU89" s="8"/>
      <c r="ACV89" s="8"/>
      <c r="ACW89" s="8"/>
      <c r="ACX89" s="8"/>
      <c r="ACY89" s="8"/>
      <c r="ACZ89" s="8"/>
      <c r="ADA89" s="8"/>
      <c r="ADB89" s="8"/>
      <c r="ADC89" s="8"/>
      <c r="ADD89" s="8"/>
      <c r="ADE89" s="8"/>
      <c r="ADF89" s="8"/>
      <c r="ADG89" s="8"/>
      <c r="ADH89" s="8"/>
      <c r="ADI89" s="8"/>
      <c r="ADJ89" s="8"/>
      <c r="ADK89" s="8"/>
      <c r="ADL89" s="8"/>
      <c r="ADM89" s="8"/>
      <c r="ADN89" s="8"/>
      <c r="ADO89" s="8"/>
      <c r="ADP89" s="8"/>
      <c r="ADQ89" s="8"/>
      <c r="ADR89" s="8"/>
      <c r="ADS89" s="8"/>
      <c r="ADT89" s="8"/>
      <c r="ADU89" s="8"/>
      <c r="ADV89" s="8"/>
      <c r="ADW89" s="8"/>
      <c r="ADX89" s="8"/>
      <c r="ADY89" s="8"/>
      <c r="ADZ89" s="8"/>
      <c r="AEA89" s="8"/>
      <c r="AEB89" s="8"/>
      <c r="AEC89" s="8"/>
      <c r="AED89" s="8"/>
      <c r="AEE89" s="8"/>
      <c r="AEF89" s="8"/>
      <c r="AEG89" s="8"/>
      <c r="AEH89" s="8"/>
      <c r="AEI89" s="8"/>
      <c r="AEJ89" s="8"/>
      <c r="AEK89" s="8"/>
      <c r="AEL89" s="8"/>
      <c r="AEM89" s="8"/>
      <c r="AEN89" s="8"/>
      <c r="AEO89" s="8"/>
      <c r="AEP89" s="8"/>
      <c r="AEQ89" s="8"/>
      <c r="AER89" s="8"/>
      <c r="AES89" s="8"/>
      <c r="AET89" s="8"/>
      <c r="AEU89" s="8"/>
      <c r="AEV89" s="8"/>
      <c r="AEW89" s="8"/>
      <c r="AEX89" s="8"/>
      <c r="AEY89" s="8"/>
      <c r="AEZ89" s="8"/>
      <c r="AFA89" s="8"/>
      <c r="AFB89" s="8"/>
      <c r="AFC89" s="8"/>
      <c r="AFD89" s="8"/>
      <c r="AFE89" s="8"/>
      <c r="AFF89" s="8"/>
      <c r="AFG89" s="8"/>
      <c r="AFH89" s="8"/>
      <c r="AFI89" s="8"/>
      <c r="AFJ89" s="8"/>
      <c r="AFK89" s="8"/>
      <c r="AFL89" s="8"/>
      <c r="AFM89" s="8"/>
      <c r="AFN89" s="8"/>
      <c r="AFO89" s="8"/>
      <c r="AFP89" s="8"/>
      <c r="AFQ89" s="8"/>
      <c r="AFR89" s="8"/>
      <c r="AFS89" s="8"/>
      <c r="AFT89" s="8"/>
      <c r="AFU89" s="8"/>
      <c r="AFV89" s="8"/>
      <c r="AFW89" s="8"/>
      <c r="AFX89" s="8"/>
      <c r="AFY89" s="8"/>
      <c r="AFZ89" s="8"/>
      <c r="AGA89" s="8"/>
      <c r="AGB89" s="8"/>
      <c r="AGC89" s="8"/>
      <c r="AGD89" s="8"/>
      <c r="AGE89" s="8"/>
      <c r="AGF89" s="8"/>
      <c r="AGG89" s="8"/>
      <c r="AGH89" s="8"/>
      <c r="AGI89" s="8"/>
      <c r="AGJ89" s="8"/>
      <c r="AGK89" s="8"/>
      <c r="AGL89" s="8"/>
      <c r="AGM89" s="8"/>
      <c r="AGN89" s="8"/>
      <c r="AGO89" s="8"/>
      <c r="AGP89" s="8"/>
      <c r="AGQ89" s="8"/>
      <c r="AGR89" s="8"/>
      <c r="AGS89" s="8"/>
      <c r="AGT89" s="8"/>
      <c r="AGU89" s="8"/>
      <c r="AGV89" s="8"/>
      <c r="AGW89" s="8"/>
      <c r="AGX89" s="8"/>
      <c r="AGY89" s="8"/>
      <c r="AGZ89" s="8"/>
      <c r="AHA89" s="8"/>
      <c r="AHB89" s="8"/>
      <c r="AHC89" s="8"/>
      <c r="AHD89" s="8"/>
      <c r="AHE89" s="8"/>
      <c r="AHF89" s="8"/>
      <c r="AHG89" s="8"/>
      <c r="AHH89" s="8"/>
      <c r="AHI89" s="8"/>
      <c r="AHJ89" s="8"/>
      <c r="AHK89" s="8"/>
      <c r="AHL89" s="8"/>
      <c r="AHM89" s="8"/>
      <c r="AHN89" s="8"/>
      <c r="AHO89" s="8"/>
      <c r="AHP89" s="8"/>
      <c r="AHQ89" s="8"/>
      <c r="AHR89" s="8"/>
      <c r="AHS89" s="8"/>
      <c r="AHT89" s="8"/>
      <c r="AHU89" s="8"/>
      <c r="AHV89" s="8"/>
      <c r="AHW89" s="8"/>
      <c r="AHX89" s="8"/>
      <c r="AHY89" s="8"/>
      <c r="AHZ89" s="8"/>
      <c r="AIA89" s="8"/>
      <c r="AIB89" s="8"/>
      <c r="AIC89" s="8"/>
      <c r="AID89" s="8"/>
      <c r="AIE89" s="8"/>
      <c r="AIF89" s="8"/>
      <c r="AIG89" s="8"/>
      <c r="AIH89" s="8"/>
      <c r="AII89" s="8"/>
      <c r="AIJ89" s="8"/>
      <c r="AIK89" s="8"/>
      <c r="AIL89" s="8"/>
      <c r="AIM89" s="8"/>
      <c r="AIN89" s="8"/>
      <c r="AIO89" s="8"/>
      <c r="AIP89" s="8"/>
      <c r="AIQ89" s="8"/>
      <c r="AIR89" s="8"/>
      <c r="AIS89" s="8"/>
      <c r="AIT89" s="8"/>
      <c r="AIU89" s="8"/>
      <c r="AIV89" s="8"/>
      <c r="AIW89" s="8"/>
      <c r="AIX89" s="8"/>
      <c r="AIY89" s="8"/>
      <c r="AIZ89" s="8"/>
      <c r="AJA89" s="8"/>
      <c r="AJB89" s="8"/>
      <c r="AJC89" s="8"/>
      <c r="AJD89" s="8"/>
      <c r="AJE89" s="8"/>
      <c r="AJF89" s="8"/>
      <c r="AJG89" s="8"/>
      <c r="AJH89" s="8"/>
      <c r="AJI89" s="8"/>
      <c r="AJJ89" s="8"/>
      <c r="AJK89" s="8"/>
      <c r="AJL89" s="8"/>
      <c r="AJM89" s="8"/>
      <c r="AJN89" s="8"/>
      <c r="AJO89" s="8"/>
      <c r="AJP89" s="8"/>
      <c r="AJQ89" s="8"/>
      <c r="AJR89" s="8"/>
      <c r="AJS89" s="8"/>
      <c r="AJT89" s="8"/>
      <c r="AJU89" s="8"/>
      <c r="AJV89" s="8"/>
      <c r="AJW89" s="8"/>
      <c r="AJX89" s="8"/>
      <c r="AJY89" s="8"/>
      <c r="AJZ89" s="8"/>
      <c r="AKA89" s="8"/>
      <c r="AKB89" s="8"/>
      <c r="AKC89" s="8"/>
      <c r="AKD89" s="8"/>
      <c r="AKE89" s="8"/>
      <c r="AKF89" s="8"/>
      <c r="AKG89" s="8"/>
      <c r="AKH89" s="8"/>
      <c r="AKI89" s="8"/>
      <c r="AKJ89" s="8"/>
      <c r="AKK89" s="8"/>
      <c r="AKL89" s="8"/>
      <c r="AKM89" s="8"/>
      <c r="AKN89" s="8"/>
      <c r="AKO89" s="8"/>
      <c r="AKP89" s="8"/>
      <c r="AKQ89" s="8"/>
      <c r="AKR89" s="8"/>
      <c r="AKS89" s="8"/>
      <c r="AKT89" s="8"/>
      <c r="AKU89" s="8"/>
      <c r="AKV89" s="8"/>
      <c r="AKW89" s="8"/>
      <c r="AKX89" s="8"/>
      <c r="AKY89" s="8"/>
      <c r="AKZ89" s="8"/>
      <c r="ALA89" s="8"/>
      <c r="ALB89" s="8"/>
      <c r="ALC89" s="8"/>
      <c r="ALD89" s="8"/>
      <c r="ALE89" s="8"/>
      <c r="ALF89" s="8"/>
      <c r="ALG89" s="8"/>
      <c r="ALH89" s="8"/>
      <c r="ALI89" s="8"/>
      <c r="ALJ89" s="8"/>
      <c r="ALK89" s="8"/>
      <c r="ALL89" s="8"/>
      <c r="ALM89" s="8"/>
      <c r="ALN89" s="8"/>
      <c r="ALO89" s="8"/>
      <c r="ALP89" s="8"/>
      <c r="ALQ89" s="8"/>
      <c r="ALR89" s="8"/>
      <c r="ALS89" s="8"/>
      <c r="ALT89" s="8"/>
      <c r="ALU89" s="8"/>
      <c r="ALV89" s="8"/>
      <c r="ALW89" s="8"/>
      <c r="ALX89" s="8"/>
      <c r="ALY89" s="8"/>
      <c r="ALZ89" s="8"/>
      <c r="AMA89" s="8"/>
      <c r="AMB89" s="8"/>
      <c r="AMC89" s="8"/>
      <c r="AMD89" s="8"/>
      <c r="AME89" s="8"/>
      <c r="AMF89" s="8"/>
      <c r="AMG89" s="8"/>
      <c r="AMH89" s="8"/>
      <c r="AMI89" s="8"/>
      <c r="AMJ89" s="8"/>
      <c r="AMK89" s="8"/>
      <c r="AML89" s="8"/>
      <c r="AMM89" s="8"/>
      <c r="AMN89" s="8"/>
      <c r="AMO89" s="8"/>
      <c r="AMP89" s="8"/>
      <c r="AMQ89" s="8"/>
      <c r="AMR89" s="8"/>
      <c r="AMS89" s="8"/>
      <c r="AMT89" s="8"/>
      <c r="AMU89" s="8"/>
      <c r="AMV89" s="8"/>
      <c r="AMW89" s="8"/>
      <c r="AMX89" s="8"/>
      <c r="AMY89" s="8"/>
      <c r="AMZ89" s="8"/>
      <c r="ANA89" s="8"/>
      <c r="ANB89" s="8"/>
      <c r="ANC89" s="8"/>
      <c r="AND89" s="8"/>
      <c r="ANE89" s="8"/>
      <c r="ANF89" s="8"/>
      <c r="ANG89" s="8"/>
      <c r="ANH89" s="8"/>
      <c r="ANI89" s="8"/>
      <c r="ANJ89" s="8"/>
      <c r="ANK89" s="8"/>
      <c r="ANL89" s="8"/>
      <c r="ANM89" s="8"/>
      <c r="ANN89" s="8"/>
      <c r="ANO89" s="8"/>
      <c r="ANP89" s="8"/>
      <c r="ANQ89" s="8"/>
      <c r="ANR89" s="8"/>
      <c r="ANS89" s="8"/>
      <c r="ANT89" s="8"/>
      <c r="ANU89" s="8"/>
      <c r="ANV89" s="8"/>
      <c r="ANW89" s="8"/>
      <c r="ANX89" s="8"/>
      <c r="ANY89" s="8"/>
      <c r="ANZ89" s="8"/>
      <c r="AOA89" s="8"/>
      <c r="AOB89" s="8"/>
      <c r="AOC89" s="8"/>
      <c r="AOD89" s="8"/>
      <c r="AOE89" s="8"/>
      <c r="AOF89" s="8"/>
      <c r="AOG89" s="8"/>
      <c r="AOH89" s="8"/>
      <c r="AOI89" s="8"/>
      <c r="AOJ89" s="8"/>
      <c r="AOK89" s="8"/>
      <c r="AOL89" s="8"/>
      <c r="AOM89" s="8"/>
      <c r="AON89" s="8"/>
      <c r="AOO89" s="8"/>
      <c r="AOP89" s="8"/>
      <c r="AOQ89" s="8"/>
      <c r="AOR89" s="8"/>
      <c r="AOS89" s="8"/>
      <c r="AOT89" s="8"/>
      <c r="AOU89" s="8"/>
      <c r="AOV89" s="8"/>
      <c r="AOW89" s="8"/>
      <c r="AOX89" s="8"/>
      <c r="AOY89" s="8"/>
      <c r="AOZ89" s="8"/>
      <c r="APA89" s="8"/>
      <c r="APB89" s="8"/>
      <c r="APC89" s="8"/>
      <c r="APD89" s="8"/>
      <c r="APE89" s="8"/>
      <c r="APF89" s="8"/>
      <c r="APG89" s="8"/>
      <c r="APH89" s="8"/>
      <c r="API89" s="8"/>
      <c r="APJ89" s="8"/>
      <c r="APK89" s="8"/>
      <c r="APL89" s="8"/>
      <c r="APM89" s="8"/>
      <c r="APN89" s="8"/>
      <c r="APO89" s="8"/>
      <c r="APP89" s="8"/>
      <c r="APQ89" s="8"/>
      <c r="APR89" s="8"/>
      <c r="APS89" s="8"/>
      <c r="APT89" s="8"/>
      <c r="APU89" s="8"/>
      <c r="APV89" s="8"/>
      <c r="APW89" s="8"/>
      <c r="APX89" s="8"/>
      <c r="APY89" s="8"/>
      <c r="APZ89" s="8"/>
      <c r="AQA89" s="8"/>
      <c r="AQB89" s="8"/>
      <c r="AQC89" s="8"/>
      <c r="AQD89" s="8"/>
      <c r="AQE89" s="8"/>
      <c r="AQF89" s="8"/>
      <c r="AQG89" s="8"/>
      <c r="AQH89" s="8"/>
      <c r="AQI89" s="8"/>
      <c r="AQJ89" s="8"/>
      <c r="AQK89" s="8"/>
      <c r="AQL89" s="8"/>
      <c r="AQM89" s="8"/>
      <c r="AQN89" s="8"/>
      <c r="AQO89" s="8"/>
      <c r="AQP89" s="8"/>
      <c r="AQQ89" s="8"/>
      <c r="AQR89" s="8"/>
      <c r="AQS89" s="8"/>
      <c r="AQT89" s="8"/>
      <c r="AQU89" s="8"/>
      <c r="AQV89" s="8"/>
      <c r="AQW89" s="8"/>
      <c r="AQX89" s="8"/>
      <c r="AQY89" s="8"/>
      <c r="AQZ89" s="8"/>
      <c r="ARA89" s="8"/>
      <c r="ARB89" s="8"/>
      <c r="ARC89" s="8"/>
      <c r="ARD89" s="8"/>
      <c r="ARE89" s="8"/>
      <c r="ARF89" s="8"/>
      <c r="ARG89" s="8"/>
      <c r="ARH89" s="8"/>
      <c r="ARI89" s="8"/>
      <c r="ARJ89" s="8"/>
      <c r="ARK89" s="8"/>
      <c r="ARL89" s="8"/>
      <c r="ARM89" s="8"/>
      <c r="ARN89" s="8"/>
      <c r="ARO89" s="8"/>
      <c r="ARP89" s="8"/>
      <c r="ARQ89" s="8"/>
      <c r="ARR89" s="8"/>
      <c r="ARS89" s="8"/>
      <c r="ART89" s="8"/>
      <c r="ARU89" s="8"/>
      <c r="ARV89" s="8"/>
      <c r="ARW89" s="8"/>
      <c r="ARX89" s="8"/>
      <c r="ARY89" s="8"/>
      <c r="ARZ89" s="8"/>
      <c r="ASA89" s="8"/>
      <c r="ASB89" s="8"/>
      <c r="ASC89" s="8"/>
      <c r="ASD89" s="8"/>
      <c r="ASE89" s="8"/>
      <c r="ASF89" s="8"/>
      <c r="ASG89" s="8"/>
      <c r="ASH89" s="8"/>
      <c r="ASI89" s="8"/>
      <c r="ASJ89" s="8"/>
      <c r="ASK89" s="8"/>
      <c r="ASL89" s="8"/>
      <c r="ASM89" s="8"/>
      <c r="ASN89" s="8"/>
      <c r="ASO89" s="8"/>
      <c r="ASP89" s="8"/>
      <c r="ASQ89" s="8"/>
      <c r="ASR89" s="8"/>
      <c r="ASS89" s="8"/>
      <c r="AST89" s="8"/>
      <c r="ASU89" s="8"/>
      <c r="ASV89" s="8"/>
      <c r="ASW89" s="8"/>
      <c r="ASX89" s="8"/>
      <c r="ASY89" s="8"/>
      <c r="ASZ89" s="8"/>
      <c r="ATA89" s="8"/>
      <c r="ATB89" s="8"/>
      <c r="ATC89" s="8"/>
      <c r="ATD89" s="8"/>
      <c r="ATE89" s="8"/>
      <c r="ATF89" s="8"/>
      <c r="ATG89" s="8"/>
      <c r="ATH89" s="8"/>
      <c r="ATI89" s="8"/>
      <c r="ATJ89" s="8"/>
      <c r="ATK89" s="8"/>
      <c r="ATL89" s="8"/>
      <c r="ATM89" s="8"/>
      <c r="ATN89" s="8"/>
      <c r="ATO89" s="8"/>
      <c r="ATP89" s="8"/>
      <c r="ATQ89" s="8"/>
      <c r="ATR89" s="8"/>
      <c r="ATS89" s="8"/>
      <c r="ATT89" s="8"/>
      <c r="ATU89" s="8"/>
      <c r="ATV89" s="8"/>
      <c r="ATW89" s="8"/>
      <c r="ATX89" s="8"/>
      <c r="ATY89" s="8"/>
      <c r="ATZ89" s="8"/>
      <c r="AUA89" s="8"/>
      <c r="AUB89" s="8"/>
      <c r="AUC89" s="8"/>
      <c r="AUD89" s="8"/>
      <c r="AUE89" s="8"/>
      <c r="AUF89" s="8"/>
      <c r="AUG89" s="8"/>
      <c r="AUH89" s="8"/>
      <c r="AUI89" s="8"/>
      <c r="AUJ89" s="8"/>
      <c r="AUK89" s="8"/>
      <c r="AUL89" s="8"/>
      <c r="AUM89" s="8"/>
      <c r="AUN89" s="8"/>
      <c r="AUO89" s="8"/>
      <c r="AUP89" s="8"/>
      <c r="AUQ89" s="8"/>
      <c r="AUR89" s="8"/>
      <c r="AUS89" s="8"/>
      <c r="AUT89" s="8"/>
      <c r="AUU89" s="8"/>
      <c r="AUV89" s="8"/>
      <c r="AUW89" s="8"/>
      <c r="AUX89" s="8"/>
      <c r="AUY89" s="8"/>
      <c r="AUZ89" s="8"/>
      <c r="AVA89" s="8"/>
      <c r="AVB89" s="8"/>
      <c r="AVC89" s="8"/>
      <c r="AVD89" s="8"/>
      <c r="AVE89" s="8"/>
      <c r="AVF89" s="8"/>
      <c r="AVG89" s="8"/>
      <c r="AVH89" s="8"/>
      <c r="AVI89" s="8"/>
      <c r="AVJ89" s="8"/>
      <c r="AVK89" s="8"/>
      <c r="AVL89" s="8"/>
      <c r="AVM89" s="8"/>
      <c r="AVN89" s="8"/>
      <c r="AVO89" s="8"/>
      <c r="AVP89" s="8"/>
      <c r="AVQ89" s="8"/>
      <c r="AVR89" s="8"/>
      <c r="AVS89" s="8"/>
      <c r="AVT89" s="8"/>
      <c r="AVU89" s="8"/>
      <c r="AVV89" s="8"/>
      <c r="AVW89" s="8"/>
      <c r="AVX89" s="8"/>
      <c r="AVY89" s="8"/>
      <c r="AVZ89" s="8"/>
      <c r="AWA89" s="8"/>
      <c r="AWB89" s="8"/>
      <c r="AWC89" s="8"/>
      <c r="AWD89" s="8"/>
      <c r="AWE89" s="8"/>
      <c r="AWF89" s="8"/>
      <c r="AWG89" s="8"/>
      <c r="AWH89" s="8"/>
      <c r="AWI89" s="8"/>
      <c r="AWJ89" s="8"/>
      <c r="AWK89" s="8"/>
      <c r="AWL89" s="8"/>
      <c r="AWM89" s="8"/>
      <c r="AWN89" s="8"/>
      <c r="AWO89" s="8"/>
      <c r="AWP89" s="8"/>
      <c r="AWQ89" s="8"/>
      <c r="AWR89" s="8"/>
      <c r="AWS89" s="8"/>
      <c r="AWT89" s="8"/>
      <c r="AWU89" s="8"/>
      <c r="AWV89" s="8"/>
      <c r="AWW89" s="8"/>
      <c r="AWX89" s="8"/>
      <c r="AWY89" s="8"/>
      <c r="AWZ89" s="8"/>
      <c r="AXA89" s="8"/>
      <c r="AXB89" s="8"/>
      <c r="AXC89" s="8"/>
      <c r="AXD89" s="8"/>
      <c r="AXE89" s="8"/>
      <c r="AXF89" s="8"/>
      <c r="AXG89" s="8"/>
      <c r="AXH89" s="8"/>
      <c r="AXI89" s="8"/>
      <c r="AXJ89" s="8"/>
      <c r="AXK89" s="8"/>
      <c r="AXL89" s="8"/>
      <c r="AXM89" s="8"/>
      <c r="AXN89" s="8"/>
      <c r="AXO89" s="8"/>
      <c r="AXP89" s="8"/>
      <c r="AXQ89" s="8"/>
      <c r="AXR89" s="8"/>
      <c r="AXS89" s="8"/>
      <c r="AXT89" s="8"/>
      <c r="AXU89" s="8"/>
      <c r="AXV89" s="8"/>
      <c r="AXW89" s="8"/>
      <c r="AXX89" s="8"/>
      <c r="AXY89" s="8"/>
      <c r="AXZ89" s="8"/>
      <c r="AYA89" s="8"/>
      <c r="AYB89" s="8"/>
      <c r="AYC89" s="8"/>
      <c r="AYD89" s="8"/>
      <c r="AYE89" s="8"/>
      <c r="AYF89" s="8"/>
      <c r="AYG89" s="8"/>
      <c r="AYH89" s="8"/>
      <c r="AYI89" s="8"/>
      <c r="AYJ89" s="8"/>
      <c r="AYK89" s="8"/>
      <c r="AYL89" s="8"/>
      <c r="AYM89" s="8"/>
      <c r="AYN89" s="8"/>
      <c r="AYO89" s="8"/>
      <c r="AYP89" s="8"/>
      <c r="AYQ89" s="8"/>
      <c r="AYR89" s="8"/>
      <c r="AYS89" s="8"/>
      <c r="AYT89" s="8"/>
      <c r="AYU89" s="8"/>
      <c r="AYV89" s="8"/>
      <c r="AYW89" s="8"/>
      <c r="AYX89" s="8"/>
      <c r="AYY89" s="8"/>
      <c r="AYZ89" s="8"/>
      <c r="AZA89" s="8"/>
      <c r="AZB89" s="8"/>
      <c r="AZC89" s="8"/>
      <c r="AZD89" s="8"/>
      <c r="AZE89" s="8"/>
      <c r="AZF89" s="8"/>
      <c r="AZG89" s="8"/>
      <c r="AZH89" s="8"/>
      <c r="AZI89" s="8"/>
      <c r="AZJ89" s="8"/>
      <c r="AZK89" s="8"/>
      <c r="AZL89" s="8"/>
      <c r="AZM89" s="8"/>
      <c r="AZN89" s="8"/>
      <c r="AZO89" s="8"/>
      <c r="AZP89" s="8"/>
      <c r="AZQ89" s="8"/>
      <c r="AZR89" s="8"/>
      <c r="AZS89" s="8"/>
      <c r="AZT89" s="8"/>
      <c r="AZU89" s="8"/>
      <c r="AZV89" s="8"/>
      <c r="AZW89" s="8"/>
      <c r="AZX89" s="8"/>
      <c r="AZY89" s="8"/>
      <c r="AZZ89" s="8"/>
      <c r="BAA89" s="8"/>
      <c r="BAB89" s="8"/>
      <c r="BAC89" s="8"/>
      <c r="BAD89" s="8"/>
      <c r="BAE89" s="8"/>
      <c r="BAF89" s="8"/>
      <c r="BAG89" s="8"/>
      <c r="BAH89" s="8"/>
      <c r="BAI89" s="8"/>
      <c r="BAJ89" s="8"/>
      <c r="BAK89" s="8"/>
      <c r="BAL89" s="8"/>
      <c r="BAM89" s="8"/>
      <c r="BAN89" s="8"/>
      <c r="BAO89" s="8"/>
      <c r="BAP89" s="8"/>
      <c r="BAQ89" s="8"/>
      <c r="BAR89" s="8"/>
      <c r="BAS89" s="8"/>
      <c r="BAT89" s="8"/>
      <c r="BAU89" s="8"/>
      <c r="BAV89" s="8"/>
      <c r="BAW89" s="8"/>
      <c r="BAX89" s="8"/>
      <c r="BAY89" s="8"/>
      <c r="BAZ89" s="8"/>
      <c r="BBA89" s="8"/>
      <c r="BBB89" s="8"/>
      <c r="BBC89" s="8"/>
      <c r="BBD89" s="8"/>
      <c r="BBE89" s="8"/>
      <c r="BBF89" s="8"/>
      <c r="BBG89" s="8"/>
      <c r="BBH89" s="8"/>
      <c r="BBI89" s="8"/>
      <c r="BBJ89" s="8"/>
      <c r="BBK89" s="8"/>
      <c r="BBL89" s="8"/>
      <c r="BBM89" s="8"/>
      <c r="BBN89" s="8"/>
      <c r="BBO89" s="8"/>
      <c r="BBP89" s="8"/>
      <c r="BBQ89" s="8"/>
      <c r="BBR89" s="8"/>
      <c r="BBS89" s="8"/>
      <c r="BBT89" s="8"/>
      <c r="BBU89" s="8"/>
      <c r="BBV89" s="8"/>
      <c r="BBW89" s="8"/>
      <c r="BBX89" s="8"/>
      <c r="BBY89" s="8"/>
      <c r="BBZ89" s="8"/>
      <c r="BCA89" s="8"/>
      <c r="BCB89" s="8"/>
      <c r="BCC89" s="8"/>
      <c r="BCD89" s="8"/>
      <c r="BCE89" s="8"/>
      <c r="BCF89" s="8"/>
      <c r="BCG89" s="8"/>
      <c r="BCH89" s="8"/>
      <c r="BCI89" s="8"/>
      <c r="BCJ89" s="8"/>
      <c r="BCK89" s="8"/>
      <c r="BCL89" s="8"/>
      <c r="BCM89" s="8"/>
      <c r="BCN89" s="8"/>
      <c r="BCO89" s="8"/>
      <c r="BCP89" s="8"/>
      <c r="BCQ89" s="8"/>
      <c r="BCR89" s="8"/>
      <c r="BCS89" s="8"/>
      <c r="BCT89" s="8"/>
      <c r="BCU89" s="8"/>
      <c r="BCV89" s="8"/>
      <c r="BCW89" s="8"/>
      <c r="BCX89" s="8"/>
      <c r="BCY89" s="8"/>
      <c r="BCZ89" s="8"/>
      <c r="BDA89" s="8"/>
      <c r="BDB89" s="8"/>
      <c r="BDC89" s="8"/>
      <c r="BDD89" s="8"/>
      <c r="BDE89" s="8"/>
      <c r="BDF89" s="8"/>
      <c r="BDG89" s="8"/>
      <c r="BDH89" s="8"/>
      <c r="BDI89" s="8"/>
      <c r="BDJ89" s="8"/>
      <c r="BDK89" s="8"/>
      <c r="BDL89" s="8"/>
      <c r="BDM89" s="8"/>
      <c r="BDN89" s="8"/>
      <c r="BDO89" s="8"/>
      <c r="BDP89" s="8"/>
      <c r="BDQ89" s="8"/>
      <c r="BDR89" s="8"/>
      <c r="BDS89" s="8"/>
      <c r="BDT89" s="8"/>
      <c r="BDU89" s="8"/>
      <c r="BDV89" s="8"/>
      <c r="BDW89" s="8"/>
      <c r="BDX89" s="8"/>
      <c r="BDY89" s="8"/>
      <c r="BDZ89" s="8"/>
      <c r="BEA89" s="8"/>
      <c r="BEB89" s="8"/>
      <c r="BEC89" s="8"/>
      <c r="BED89" s="8"/>
      <c r="BEE89" s="8"/>
      <c r="BEF89" s="8"/>
      <c r="BEG89" s="8"/>
      <c r="BEH89" s="8"/>
      <c r="BEI89" s="8"/>
      <c r="BEJ89" s="8"/>
      <c r="BEK89" s="8"/>
      <c r="BEL89" s="8"/>
      <c r="BEM89" s="8"/>
      <c r="BEN89" s="8"/>
      <c r="BEO89" s="8"/>
      <c r="BEP89" s="8"/>
      <c r="BEQ89" s="8"/>
      <c r="BER89" s="8"/>
      <c r="BES89" s="8"/>
      <c r="BET89" s="8"/>
      <c r="BEU89" s="8"/>
      <c r="BEV89" s="8"/>
      <c r="BEW89" s="8"/>
      <c r="BEX89" s="8"/>
      <c r="BEY89" s="8"/>
      <c r="BEZ89" s="8"/>
      <c r="BFA89" s="8"/>
      <c r="BFB89" s="8"/>
      <c r="BFC89" s="8"/>
      <c r="BFD89" s="8"/>
      <c r="BFE89" s="8"/>
      <c r="BFF89" s="8"/>
      <c r="BFG89" s="8"/>
      <c r="BFH89" s="8"/>
      <c r="BFI89" s="8"/>
      <c r="BFJ89" s="8"/>
      <c r="BFK89" s="8"/>
      <c r="BFL89" s="8"/>
      <c r="BFM89" s="8"/>
      <c r="BFN89" s="8"/>
      <c r="BFO89" s="8"/>
      <c r="BFP89" s="8"/>
      <c r="BFQ89" s="8"/>
      <c r="BFR89" s="8"/>
      <c r="BFS89" s="8"/>
      <c r="BFT89" s="8"/>
      <c r="BFU89" s="8"/>
      <c r="BFV89" s="8"/>
      <c r="BFW89" s="8"/>
      <c r="BFX89" s="8"/>
      <c r="BFY89" s="8"/>
      <c r="BFZ89" s="8"/>
      <c r="BGA89" s="8"/>
      <c r="BGB89" s="8"/>
      <c r="BGC89" s="8"/>
      <c r="BGD89" s="8"/>
      <c r="BGE89" s="8"/>
      <c r="BGF89" s="8"/>
      <c r="BGG89" s="8"/>
      <c r="BGH89" s="8"/>
      <c r="BGI89" s="8"/>
      <c r="BGJ89" s="8"/>
      <c r="BGK89" s="8"/>
      <c r="BGL89" s="8"/>
      <c r="BGM89" s="8"/>
      <c r="BGN89" s="8"/>
      <c r="BGO89" s="8"/>
      <c r="BGP89" s="8"/>
      <c r="BGQ89" s="8"/>
      <c r="BGR89" s="8"/>
      <c r="BGS89" s="8"/>
      <c r="BGT89" s="8"/>
      <c r="BGU89" s="8"/>
      <c r="BGV89" s="8"/>
      <c r="BGW89" s="8"/>
      <c r="BGX89" s="8"/>
      <c r="BGY89" s="8"/>
      <c r="BGZ89" s="8"/>
      <c r="BHA89" s="8"/>
      <c r="BHB89" s="8"/>
      <c r="BHC89" s="8"/>
      <c r="BHD89" s="8"/>
      <c r="BHE89" s="8"/>
      <c r="BHF89" s="8"/>
      <c r="BHG89" s="8"/>
      <c r="BHH89" s="8"/>
      <c r="BHI89" s="8"/>
      <c r="BHJ89" s="8"/>
      <c r="BHK89" s="8"/>
      <c r="BHL89" s="8"/>
      <c r="BHM89" s="8"/>
      <c r="BHN89" s="8"/>
      <c r="BHO89" s="8"/>
      <c r="BHP89" s="8"/>
      <c r="BHQ89" s="8"/>
      <c r="BHR89" s="8"/>
      <c r="BHS89" s="8"/>
      <c r="BHT89" s="8"/>
      <c r="BHU89" s="8"/>
      <c r="BHV89" s="8"/>
      <c r="BHW89" s="8"/>
      <c r="BHX89" s="8"/>
      <c r="BHY89" s="8"/>
      <c r="BHZ89" s="8"/>
      <c r="BIA89" s="8"/>
      <c r="BIB89" s="8"/>
      <c r="BIC89" s="8"/>
      <c r="BID89" s="8"/>
      <c r="BIE89" s="8"/>
      <c r="BIF89" s="8"/>
      <c r="BIG89" s="8"/>
      <c r="BIH89" s="8"/>
      <c r="BII89" s="8"/>
      <c r="BIJ89" s="8"/>
      <c r="BIK89" s="8"/>
      <c r="BIL89" s="8"/>
      <c r="BIM89" s="8"/>
      <c r="BIN89" s="8"/>
      <c r="BIO89" s="8"/>
      <c r="BIP89" s="8"/>
      <c r="BIQ89" s="8"/>
      <c r="BIR89" s="8"/>
      <c r="BIS89" s="8"/>
      <c r="BIT89" s="8"/>
      <c r="BIU89" s="8"/>
      <c r="BIV89" s="8"/>
      <c r="BIW89" s="8"/>
      <c r="BIX89" s="8"/>
      <c r="BIY89" s="8"/>
      <c r="BIZ89" s="8"/>
      <c r="BJA89" s="8"/>
      <c r="BJB89" s="8"/>
      <c r="BJC89" s="8"/>
      <c r="BJD89" s="8"/>
      <c r="BJE89" s="8"/>
      <c r="BJF89" s="8"/>
      <c r="BJG89" s="8"/>
      <c r="BJH89" s="8"/>
      <c r="BJI89" s="8"/>
      <c r="BJJ89" s="8"/>
      <c r="BJK89" s="8"/>
      <c r="BJL89" s="8"/>
      <c r="BJM89" s="8"/>
      <c r="BJN89" s="8"/>
      <c r="BJO89" s="8"/>
      <c r="BJP89" s="8"/>
      <c r="BJQ89" s="8"/>
      <c r="BJR89" s="8"/>
      <c r="BJS89" s="8"/>
      <c r="BJT89" s="8"/>
      <c r="BJU89" s="8"/>
      <c r="BJV89" s="8"/>
      <c r="BJW89" s="8"/>
      <c r="BJX89" s="8"/>
      <c r="BJY89" s="8"/>
      <c r="BJZ89" s="8"/>
      <c r="BKA89" s="8"/>
      <c r="BKB89" s="8"/>
      <c r="BKC89" s="8"/>
      <c r="BKD89" s="8"/>
      <c r="BKE89" s="8"/>
      <c r="BKF89" s="8"/>
      <c r="BKG89" s="8"/>
      <c r="BKH89" s="8"/>
      <c r="BKI89" s="8"/>
      <c r="BKJ89" s="8"/>
      <c r="BKK89" s="8"/>
      <c r="BKL89" s="8"/>
      <c r="BKM89" s="8"/>
      <c r="BKN89" s="8"/>
      <c r="BKO89" s="8"/>
      <c r="BKP89" s="8"/>
      <c r="BKQ89" s="8"/>
      <c r="BKR89" s="8"/>
      <c r="BKS89" s="8"/>
      <c r="BKT89" s="8"/>
      <c r="BKU89" s="8"/>
      <c r="BKV89" s="8"/>
      <c r="BKW89" s="8"/>
      <c r="BKX89" s="8"/>
      <c r="BKY89" s="8"/>
      <c r="BKZ89" s="8"/>
      <c r="BLA89" s="8"/>
      <c r="BLB89" s="8"/>
      <c r="BLC89" s="8"/>
      <c r="BLD89" s="8"/>
      <c r="BLE89" s="8"/>
      <c r="BLF89" s="8"/>
      <c r="BLG89" s="8"/>
      <c r="BLH89" s="8"/>
      <c r="BLI89" s="8"/>
      <c r="BLJ89" s="8"/>
      <c r="BLK89" s="8"/>
      <c r="BLL89" s="8"/>
      <c r="BLM89" s="8"/>
      <c r="BLN89" s="8"/>
      <c r="BLO89" s="8"/>
      <c r="BLP89" s="8"/>
      <c r="BLQ89" s="8"/>
      <c r="BLR89" s="8"/>
      <c r="BLS89" s="8"/>
      <c r="BLT89" s="8"/>
      <c r="BLU89" s="8"/>
      <c r="BLV89" s="8"/>
      <c r="BLW89" s="8"/>
      <c r="BLX89" s="8"/>
      <c r="BLY89" s="8"/>
      <c r="BLZ89" s="8"/>
      <c r="BMA89" s="8"/>
      <c r="BMB89" s="8"/>
      <c r="BMC89" s="8"/>
      <c r="BMD89" s="8"/>
      <c r="BME89" s="8"/>
      <c r="BMF89" s="8"/>
      <c r="BMG89" s="8"/>
      <c r="BMH89" s="8"/>
      <c r="BMI89" s="8"/>
      <c r="BMJ89" s="8"/>
      <c r="BMK89" s="8"/>
      <c r="BML89" s="8"/>
      <c r="BMM89" s="8"/>
      <c r="BMN89" s="8"/>
      <c r="BMO89" s="8"/>
      <c r="BMP89" s="8"/>
      <c r="BMQ89" s="8"/>
      <c r="BMR89" s="8"/>
      <c r="BMS89" s="8"/>
      <c r="BMT89" s="8"/>
      <c r="BMU89" s="8"/>
      <c r="BMV89" s="8"/>
      <c r="BMW89" s="8"/>
      <c r="BMX89" s="8"/>
      <c r="BMY89" s="8"/>
      <c r="BMZ89" s="8"/>
      <c r="BNA89" s="8"/>
      <c r="BNB89" s="8"/>
      <c r="BNC89" s="8"/>
      <c r="BND89" s="8"/>
      <c r="BNE89" s="8"/>
      <c r="BNF89" s="8"/>
      <c r="BNG89" s="8"/>
      <c r="BNH89" s="8"/>
      <c r="BNI89" s="8"/>
      <c r="BNJ89" s="8"/>
      <c r="BNK89" s="8"/>
      <c r="BNL89" s="8"/>
      <c r="BNM89" s="8"/>
      <c r="BNN89" s="8"/>
      <c r="BNO89" s="8"/>
      <c r="BNP89" s="8"/>
      <c r="BNQ89" s="8"/>
      <c r="BNR89" s="8"/>
      <c r="BNS89" s="8"/>
      <c r="BNT89" s="8"/>
      <c r="BNU89" s="8"/>
      <c r="BNV89" s="8"/>
      <c r="BNW89" s="8"/>
      <c r="BNX89" s="8"/>
      <c r="BNY89" s="8"/>
      <c r="BNZ89" s="8"/>
      <c r="BOA89" s="8"/>
      <c r="BOB89" s="8"/>
      <c r="BOC89" s="8"/>
      <c r="BOD89" s="8"/>
      <c r="BOE89" s="8"/>
      <c r="BOF89" s="8"/>
      <c r="BOG89" s="8"/>
      <c r="BOH89" s="8"/>
      <c r="BOI89" s="8"/>
      <c r="BOJ89" s="8"/>
      <c r="BOK89" s="8"/>
      <c r="BOL89" s="8"/>
      <c r="BOM89" s="8"/>
      <c r="BON89" s="8"/>
      <c r="BOO89" s="8"/>
      <c r="BOP89" s="8"/>
      <c r="BOQ89" s="8"/>
      <c r="BOR89" s="8"/>
      <c r="BOS89" s="8"/>
      <c r="BOT89" s="8"/>
      <c r="BOU89" s="8"/>
      <c r="BOV89" s="8"/>
      <c r="BOW89" s="8"/>
      <c r="BOX89" s="8"/>
      <c r="BOY89" s="8"/>
      <c r="BOZ89" s="8"/>
      <c r="BPA89" s="8"/>
      <c r="BPB89" s="8"/>
      <c r="BPC89" s="8"/>
      <c r="BPD89" s="8"/>
      <c r="BPE89" s="8"/>
      <c r="BPF89" s="8"/>
      <c r="BPG89" s="8"/>
      <c r="BPH89" s="8"/>
      <c r="BPI89" s="8"/>
      <c r="BPJ89" s="8"/>
      <c r="BPK89" s="8"/>
      <c r="BPL89" s="8"/>
      <c r="BPM89" s="8"/>
      <c r="BPN89" s="8"/>
      <c r="BPO89" s="8"/>
      <c r="BPP89" s="8"/>
      <c r="BPQ89" s="8"/>
      <c r="BPR89" s="8"/>
      <c r="BPS89" s="8"/>
      <c r="BPT89" s="8"/>
      <c r="BPU89" s="8"/>
      <c r="BPV89" s="8"/>
      <c r="BPW89" s="8"/>
      <c r="BPX89" s="8"/>
      <c r="BPY89" s="8"/>
      <c r="BPZ89" s="8"/>
      <c r="BQA89" s="8"/>
      <c r="BQB89" s="8"/>
      <c r="BQC89" s="8"/>
      <c r="BQD89" s="8"/>
      <c r="BQE89" s="8"/>
      <c r="BQF89" s="8"/>
      <c r="BQG89" s="8"/>
      <c r="BQH89" s="8"/>
      <c r="BQI89" s="8"/>
      <c r="BQJ89" s="8"/>
      <c r="BQK89" s="8"/>
      <c r="BQL89" s="8"/>
      <c r="BQM89" s="8"/>
      <c r="BQN89" s="8"/>
      <c r="BQO89" s="8"/>
      <c r="BQP89" s="8"/>
      <c r="BQQ89" s="8"/>
      <c r="BQR89" s="8"/>
      <c r="BQS89" s="8"/>
      <c r="BQT89" s="8"/>
      <c r="BQU89" s="8"/>
      <c r="BQV89" s="8"/>
      <c r="BQW89" s="8"/>
      <c r="BQX89" s="8"/>
      <c r="BQY89" s="8"/>
      <c r="BQZ89" s="8"/>
      <c r="BRA89" s="8"/>
      <c r="BRB89" s="8"/>
      <c r="BRC89" s="8"/>
      <c r="BRD89" s="8"/>
      <c r="BRE89" s="8"/>
      <c r="BRF89" s="8"/>
      <c r="BRG89" s="8"/>
      <c r="BRH89" s="8"/>
      <c r="BRI89" s="8"/>
      <c r="BRJ89" s="8"/>
      <c r="BRK89" s="8"/>
      <c r="BRL89" s="8"/>
      <c r="BRM89" s="8"/>
      <c r="BRN89" s="8"/>
      <c r="BRO89" s="8"/>
      <c r="BRP89" s="8"/>
      <c r="BRQ89" s="8"/>
      <c r="BRR89" s="8"/>
      <c r="BRS89" s="8"/>
      <c r="BRT89" s="8"/>
      <c r="BRU89" s="8"/>
      <c r="BRV89" s="8"/>
      <c r="BRW89" s="8"/>
      <c r="BRX89" s="8"/>
      <c r="BRY89" s="8"/>
      <c r="BRZ89" s="8"/>
      <c r="BSA89" s="8"/>
      <c r="BSB89" s="8"/>
      <c r="BSC89" s="8"/>
      <c r="BSD89" s="8"/>
      <c r="BSE89" s="8"/>
      <c r="BSF89" s="8"/>
      <c r="BSG89" s="8"/>
      <c r="BSH89" s="8"/>
      <c r="BSI89" s="8"/>
      <c r="BSJ89" s="8"/>
      <c r="BSK89" s="8"/>
      <c r="BSL89" s="8"/>
      <c r="BSM89" s="8"/>
      <c r="BSN89" s="8"/>
      <c r="BSO89" s="8"/>
      <c r="BSP89" s="8"/>
      <c r="BSQ89" s="8"/>
      <c r="BSR89" s="8"/>
      <c r="BSS89" s="8"/>
      <c r="BST89" s="8"/>
      <c r="BSU89" s="8"/>
      <c r="BSV89" s="8"/>
      <c r="BSW89" s="8"/>
      <c r="BSX89" s="8"/>
      <c r="BSY89" s="8"/>
      <c r="BSZ89" s="8"/>
      <c r="BTA89" s="8"/>
      <c r="BTB89" s="8"/>
      <c r="BTC89" s="8"/>
      <c r="BTD89" s="8"/>
      <c r="BTE89" s="8"/>
      <c r="BTF89" s="8"/>
      <c r="BTG89" s="8"/>
      <c r="BTH89" s="8"/>
      <c r="BTI89" s="8"/>
      <c r="BTJ89" s="8"/>
      <c r="BTK89" s="8"/>
      <c r="BTL89" s="8"/>
      <c r="BTM89" s="8"/>
      <c r="BTN89" s="8"/>
      <c r="BTO89" s="8"/>
      <c r="BTP89" s="8"/>
      <c r="BTQ89" s="8"/>
      <c r="BTR89" s="8"/>
      <c r="BTS89" s="8"/>
      <c r="BTT89" s="8"/>
      <c r="BTU89" s="8"/>
      <c r="BTV89" s="8"/>
      <c r="BTW89" s="8"/>
      <c r="BTX89" s="8"/>
      <c r="BTY89" s="8"/>
      <c r="BTZ89" s="8"/>
      <c r="BUA89" s="8"/>
      <c r="BUB89" s="8"/>
      <c r="BUC89" s="8"/>
      <c r="BUD89" s="8"/>
      <c r="BUE89" s="8"/>
      <c r="BUF89" s="8"/>
      <c r="BUG89" s="8"/>
      <c r="BUH89" s="8"/>
      <c r="BUI89" s="8"/>
      <c r="BUJ89" s="8"/>
      <c r="BUK89" s="8"/>
      <c r="BUL89" s="8"/>
      <c r="BUM89" s="8"/>
      <c r="BUN89" s="8"/>
      <c r="BUO89" s="8"/>
      <c r="BUP89" s="8"/>
      <c r="BUQ89" s="8"/>
      <c r="BUR89" s="8"/>
      <c r="BUS89" s="8"/>
      <c r="BUT89" s="8"/>
      <c r="BUU89" s="8"/>
      <c r="BUV89" s="8"/>
      <c r="BUW89" s="8"/>
      <c r="BUX89" s="8"/>
      <c r="BUY89" s="8"/>
      <c r="BUZ89" s="8"/>
      <c r="BVA89" s="8"/>
      <c r="BVB89" s="8"/>
      <c r="BVC89" s="8"/>
      <c r="BVD89" s="8"/>
      <c r="BVE89" s="8"/>
      <c r="BVF89" s="8"/>
      <c r="BVG89" s="8"/>
      <c r="BVH89" s="8"/>
      <c r="BVI89" s="8"/>
      <c r="BVJ89" s="8"/>
      <c r="BVK89" s="8"/>
      <c r="BVL89" s="8"/>
      <c r="BVM89" s="8"/>
      <c r="BVN89" s="8"/>
      <c r="BVO89" s="8"/>
      <c r="BVP89" s="8"/>
      <c r="BVQ89" s="8"/>
      <c r="BVR89" s="8"/>
      <c r="BVS89" s="8"/>
      <c r="BVT89" s="8"/>
      <c r="BVU89" s="8"/>
      <c r="BVV89" s="8"/>
      <c r="BVW89" s="8"/>
      <c r="BVX89" s="8"/>
      <c r="BVY89" s="8"/>
      <c r="BVZ89" s="8"/>
      <c r="BWA89" s="8"/>
      <c r="BWB89" s="8"/>
      <c r="BWC89" s="8"/>
      <c r="BWD89" s="8"/>
      <c r="BWE89" s="8"/>
      <c r="BWF89" s="8"/>
      <c r="BWG89" s="8"/>
      <c r="BWH89" s="8"/>
      <c r="BWI89" s="8"/>
      <c r="BWJ89" s="8"/>
      <c r="BWK89" s="8"/>
      <c r="BWL89" s="8"/>
      <c r="BWM89" s="8"/>
      <c r="BWN89" s="8"/>
      <c r="BWO89" s="8"/>
      <c r="BWP89" s="8"/>
      <c r="BWQ89" s="8"/>
    </row>
    <row r="90" spans="1:1967" s="547" customFormat="1" ht="102" customHeight="1">
      <c r="A90" s="9" t="s">
        <v>6134</v>
      </c>
      <c r="B90" s="100" t="s">
        <v>97</v>
      </c>
      <c r="C90" s="3" t="s">
        <v>640</v>
      </c>
      <c r="D90" s="3" t="s">
        <v>141</v>
      </c>
      <c r="E90" s="3" t="s">
        <v>136</v>
      </c>
      <c r="F90" s="3"/>
      <c r="G90" s="3" t="s">
        <v>385</v>
      </c>
      <c r="H90" s="20">
        <v>0</v>
      </c>
      <c r="I90" s="34">
        <v>470000000</v>
      </c>
      <c r="J90" s="21" t="s">
        <v>1314</v>
      </c>
      <c r="K90" s="19" t="s">
        <v>1929</v>
      </c>
      <c r="L90" s="137" t="s">
        <v>3397</v>
      </c>
      <c r="M90" s="140" t="s">
        <v>383</v>
      </c>
      <c r="N90" s="346" t="s">
        <v>8838</v>
      </c>
      <c r="O90" s="3" t="s">
        <v>1366</v>
      </c>
      <c r="P90" s="7" t="s">
        <v>1336</v>
      </c>
      <c r="Q90" s="3" t="s">
        <v>1335</v>
      </c>
      <c r="R90" s="132">
        <v>20.501000000000001</v>
      </c>
      <c r="S90" s="452">
        <v>192800</v>
      </c>
      <c r="T90" s="83">
        <v>0</v>
      </c>
      <c r="U90" s="83">
        <f t="shared" si="0"/>
        <v>0</v>
      </c>
      <c r="V90" s="9" t="s">
        <v>1325</v>
      </c>
      <c r="W90" s="152" t="s">
        <v>1394</v>
      </c>
      <c r="X90" s="9" t="s">
        <v>9042</v>
      </c>
    </row>
    <row r="91" spans="1:1967" s="547" customFormat="1" ht="102" customHeight="1">
      <c r="A91" s="9" t="s">
        <v>12393</v>
      </c>
      <c r="B91" s="100" t="s">
        <v>97</v>
      </c>
      <c r="C91" s="3" t="s">
        <v>640</v>
      </c>
      <c r="D91" s="3" t="s">
        <v>141</v>
      </c>
      <c r="E91" s="3" t="s">
        <v>136</v>
      </c>
      <c r="F91" s="3"/>
      <c r="G91" s="3" t="s">
        <v>385</v>
      </c>
      <c r="H91" s="20">
        <v>0</v>
      </c>
      <c r="I91" s="34">
        <v>470000000</v>
      </c>
      <c r="J91" s="21" t="s">
        <v>1314</v>
      </c>
      <c r="K91" s="19" t="s">
        <v>1929</v>
      </c>
      <c r="L91" s="137" t="s">
        <v>3397</v>
      </c>
      <c r="M91" s="140" t="s">
        <v>383</v>
      </c>
      <c r="N91" s="346" t="s">
        <v>8838</v>
      </c>
      <c r="O91" s="3" t="s">
        <v>1366</v>
      </c>
      <c r="P91" s="7" t="s">
        <v>1336</v>
      </c>
      <c r="Q91" s="3" t="s">
        <v>1335</v>
      </c>
      <c r="R91" s="132">
        <v>20.501000000000001</v>
      </c>
      <c r="S91" s="452">
        <v>192500</v>
      </c>
      <c r="T91" s="83">
        <f>R91*S91</f>
        <v>3946442.5000000005</v>
      </c>
      <c r="U91" s="83">
        <f t="shared" ref="U91" si="9">T91*1.12</f>
        <v>4420015.6000000006</v>
      </c>
      <c r="V91" s="9" t="s">
        <v>1325</v>
      </c>
      <c r="W91" s="152" t="s">
        <v>1394</v>
      </c>
      <c r="X91" s="9"/>
    </row>
    <row r="92" spans="1:1967" s="547" customFormat="1" ht="102" customHeight="1">
      <c r="A92" s="9" t="s">
        <v>6135</v>
      </c>
      <c r="B92" s="100" t="s">
        <v>97</v>
      </c>
      <c r="C92" s="3" t="s">
        <v>641</v>
      </c>
      <c r="D92" s="3" t="s">
        <v>142</v>
      </c>
      <c r="E92" s="3" t="s">
        <v>136</v>
      </c>
      <c r="F92" s="3"/>
      <c r="G92" s="3" t="s">
        <v>385</v>
      </c>
      <c r="H92" s="20">
        <v>0</v>
      </c>
      <c r="I92" s="34">
        <v>470000000</v>
      </c>
      <c r="J92" s="21" t="s">
        <v>1314</v>
      </c>
      <c r="K92" s="19" t="s">
        <v>1929</v>
      </c>
      <c r="L92" s="137" t="s">
        <v>3397</v>
      </c>
      <c r="M92" s="140" t="s">
        <v>383</v>
      </c>
      <c r="N92" s="346" t="s">
        <v>8838</v>
      </c>
      <c r="O92" s="3" t="s">
        <v>1366</v>
      </c>
      <c r="P92" s="7" t="s">
        <v>1336</v>
      </c>
      <c r="Q92" s="3" t="s">
        <v>1335</v>
      </c>
      <c r="R92" s="132">
        <v>7.78</v>
      </c>
      <c r="S92" s="18">
        <v>192800</v>
      </c>
      <c r="T92" s="83">
        <v>0</v>
      </c>
      <c r="U92" s="83">
        <f t="shared" si="0"/>
        <v>0</v>
      </c>
      <c r="V92" s="9" t="s">
        <v>1325</v>
      </c>
      <c r="W92" s="147" t="s">
        <v>1394</v>
      </c>
      <c r="X92" s="9" t="s">
        <v>9042</v>
      </c>
    </row>
    <row r="93" spans="1:1967" s="547" customFormat="1" ht="102" customHeight="1">
      <c r="A93" s="9" t="s">
        <v>12394</v>
      </c>
      <c r="B93" s="100" t="s">
        <v>97</v>
      </c>
      <c r="C93" s="3" t="s">
        <v>641</v>
      </c>
      <c r="D93" s="3" t="s">
        <v>142</v>
      </c>
      <c r="E93" s="3" t="s">
        <v>136</v>
      </c>
      <c r="F93" s="3"/>
      <c r="G93" s="3" t="s">
        <v>385</v>
      </c>
      <c r="H93" s="20">
        <v>0</v>
      </c>
      <c r="I93" s="34">
        <v>470000000</v>
      </c>
      <c r="J93" s="21" t="s">
        <v>1314</v>
      </c>
      <c r="K93" s="19" t="s">
        <v>1929</v>
      </c>
      <c r="L93" s="137" t="s">
        <v>3397</v>
      </c>
      <c r="M93" s="140" t="s">
        <v>383</v>
      </c>
      <c r="N93" s="346" t="s">
        <v>8838</v>
      </c>
      <c r="O93" s="3" t="s">
        <v>1366</v>
      </c>
      <c r="P93" s="7" t="s">
        <v>1336</v>
      </c>
      <c r="Q93" s="3" t="s">
        <v>1335</v>
      </c>
      <c r="R93" s="132">
        <v>7.78</v>
      </c>
      <c r="S93" s="18">
        <v>177000</v>
      </c>
      <c r="T93" s="83">
        <f>R93*S93</f>
        <v>1377060</v>
      </c>
      <c r="U93" s="83">
        <f t="shared" ref="U93" si="10">T93*1.12</f>
        <v>1542307.2000000002</v>
      </c>
      <c r="V93" s="9" t="s">
        <v>1325</v>
      </c>
      <c r="W93" s="147" t="s">
        <v>1394</v>
      </c>
      <c r="X93" s="9"/>
    </row>
    <row r="94" spans="1:1967" s="547" customFormat="1" ht="102" customHeight="1">
      <c r="A94" s="9" t="s">
        <v>6136</v>
      </c>
      <c r="B94" s="100" t="s">
        <v>97</v>
      </c>
      <c r="C94" s="9" t="s">
        <v>828</v>
      </c>
      <c r="D94" s="3" t="s">
        <v>143</v>
      </c>
      <c r="E94" s="3" t="s">
        <v>136</v>
      </c>
      <c r="F94" s="3"/>
      <c r="G94" s="3" t="s">
        <v>385</v>
      </c>
      <c r="H94" s="20">
        <v>0</v>
      </c>
      <c r="I94" s="34">
        <v>470000000</v>
      </c>
      <c r="J94" s="21" t="s">
        <v>1314</v>
      </c>
      <c r="K94" s="19" t="s">
        <v>1929</v>
      </c>
      <c r="L94" s="137" t="s">
        <v>3397</v>
      </c>
      <c r="M94" s="140" t="s">
        <v>383</v>
      </c>
      <c r="N94" s="346" t="s">
        <v>8838</v>
      </c>
      <c r="O94" s="3" t="s">
        <v>1366</v>
      </c>
      <c r="P94" s="7" t="s">
        <v>1336</v>
      </c>
      <c r="Q94" s="3" t="s">
        <v>1335</v>
      </c>
      <c r="R94" s="132">
        <v>20.591000000000001</v>
      </c>
      <c r="S94" s="18">
        <v>193100</v>
      </c>
      <c r="T94" s="83">
        <v>0</v>
      </c>
      <c r="U94" s="83">
        <f t="shared" si="0"/>
        <v>0</v>
      </c>
      <c r="V94" s="9" t="s">
        <v>1325</v>
      </c>
      <c r="W94" s="152" t="s">
        <v>1394</v>
      </c>
      <c r="X94" s="9" t="s">
        <v>9042</v>
      </c>
    </row>
    <row r="95" spans="1:1967" s="547" customFormat="1" ht="102" customHeight="1">
      <c r="A95" s="9" t="s">
        <v>12397</v>
      </c>
      <c r="B95" s="100" t="s">
        <v>97</v>
      </c>
      <c r="C95" s="9" t="s">
        <v>828</v>
      </c>
      <c r="D95" s="3" t="s">
        <v>143</v>
      </c>
      <c r="E95" s="3" t="s">
        <v>136</v>
      </c>
      <c r="F95" s="3"/>
      <c r="G95" s="3" t="s">
        <v>385</v>
      </c>
      <c r="H95" s="20">
        <v>0</v>
      </c>
      <c r="I95" s="34">
        <v>470000000</v>
      </c>
      <c r="J95" s="21" t="s">
        <v>1314</v>
      </c>
      <c r="K95" s="19" t="s">
        <v>1929</v>
      </c>
      <c r="L95" s="137" t="s">
        <v>3397</v>
      </c>
      <c r="M95" s="140" t="s">
        <v>383</v>
      </c>
      <c r="N95" s="346" t="s">
        <v>8838</v>
      </c>
      <c r="O95" s="3" t="s">
        <v>1366</v>
      </c>
      <c r="P95" s="7" t="s">
        <v>1336</v>
      </c>
      <c r="Q95" s="3" t="s">
        <v>1335</v>
      </c>
      <c r="R95" s="132">
        <v>20.591000000000001</v>
      </c>
      <c r="S95" s="18">
        <v>190000</v>
      </c>
      <c r="T95" s="83">
        <f>R95*S95</f>
        <v>3912290</v>
      </c>
      <c r="U95" s="83">
        <f t="shared" ref="U95" si="11">T95*1.12</f>
        <v>4381764.8000000007</v>
      </c>
      <c r="V95" s="9" t="s">
        <v>1325</v>
      </c>
      <c r="W95" s="152" t="s">
        <v>1394</v>
      </c>
      <c r="X95" s="9"/>
    </row>
    <row r="96" spans="1:1967" s="547" customFormat="1" ht="102" customHeight="1">
      <c r="A96" s="9" t="s">
        <v>6137</v>
      </c>
      <c r="B96" s="100" t="s">
        <v>97</v>
      </c>
      <c r="C96" s="3" t="s">
        <v>642</v>
      </c>
      <c r="D96" s="3" t="s">
        <v>144</v>
      </c>
      <c r="E96" s="3" t="s">
        <v>136</v>
      </c>
      <c r="F96" s="3"/>
      <c r="G96" s="3" t="s">
        <v>385</v>
      </c>
      <c r="H96" s="20">
        <v>0</v>
      </c>
      <c r="I96" s="34">
        <v>470000000</v>
      </c>
      <c r="J96" s="21" t="s">
        <v>1314</v>
      </c>
      <c r="K96" s="19" t="s">
        <v>1929</v>
      </c>
      <c r="L96" s="137" t="s">
        <v>3397</v>
      </c>
      <c r="M96" s="140" t="s">
        <v>383</v>
      </c>
      <c r="N96" s="346" t="s">
        <v>8838</v>
      </c>
      <c r="O96" s="3" t="s">
        <v>1366</v>
      </c>
      <c r="P96" s="7" t="s">
        <v>1336</v>
      </c>
      <c r="Q96" s="3" t="s">
        <v>1335</v>
      </c>
      <c r="R96" s="132">
        <v>4.9219999999999997</v>
      </c>
      <c r="S96" s="452">
        <v>193100</v>
      </c>
      <c r="T96" s="83">
        <v>0</v>
      </c>
      <c r="U96" s="83">
        <f t="shared" si="0"/>
        <v>0</v>
      </c>
      <c r="V96" s="9" t="s">
        <v>1325</v>
      </c>
      <c r="W96" s="147" t="s">
        <v>1394</v>
      </c>
      <c r="X96" s="9" t="s">
        <v>9416</v>
      </c>
    </row>
    <row r="97" spans="1:24" s="547" customFormat="1" ht="102" customHeight="1">
      <c r="A97" s="9" t="s">
        <v>10753</v>
      </c>
      <c r="B97" s="100" t="s">
        <v>97</v>
      </c>
      <c r="C97" s="3" t="s">
        <v>642</v>
      </c>
      <c r="D97" s="3" t="s">
        <v>144</v>
      </c>
      <c r="E97" s="3" t="s">
        <v>136</v>
      </c>
      <c r="F97" s="3"/>
      <c r="G97" s="3" t="s">
        <v>385</v>
      </c>
      <c r="H97" s="20">
        <v>0</v>
      </c>
      <c r="I97" s="34">
        <v>470000000</v>
      </c>
      <c r="J97" s="21" t="s">
        <v>1314</v>
      </c>
      <c r="K97" s="19" t="s">
        <v>10755</v>
      </c>
      <c r="L97" s="137" t="s">
        <v>3397</v>
      </c>
      <c r="M97" s="140" t="s">
        <v>383</v>
      </c>
      <c r="N97" s="346" t="s">
        <v>8838</v>
      </c>
      <c r="O97" s="3" t="s">
        <v>1366</v>
      </c>
      <c r="P97" s="7" t="s">
        <v>1336</v>
      </c>
      <c r="Q97" s="3" t="s">
        <v>1335</v>
      </c>
      <c r="R97" s="474">
        <v>11.087999999999999</v>
      </c>
      <c r="S97" s="452">
        <v>193100</v>
      </c>
      <c r="T97" s="83">
        <v>0</v>
      </c>
      <c r="U97" s="83">
        <f t="shared" si="0"/>
        <v>0</v>
      </c>
      <c r="V97" s="9" t="s">
        <v>1325</v>
      </c>
      <c r="W97" s="147" t="s">
        <v>1394</v>
      </c>
      <c r="X97" s="9" t="s">
        <v>12385</v>
      </c>
    </row>
    <row r="98" spans="1:24" s="547" customFormat="1" ht="102" customHeight="1">
      <c r="A98" s="9" t="s">
        <v>11830</v>
      </c>
      <c r="B98" s="417" t="s">
        <v>97</v>
      </c>
      <c r="C98" s="3" t="s">
        <v>642</v>
      </c>
      <c r="D98" s="3" t="s">
        <v>1257</v>
      </c>
      <c r="E98" s="3" t="s">
        <v>11831</v>
      </c>
      <c r="F98" s="418"/>
      <c r="G98" s="3" t="s">
        <v>385</v>
      </c>
      <c r="H98" s="20">
        <v>0</v>
      </c>
      <c r="I98" s="34">
        <v>470000000</v>
      </c>
      <c r="J98" s="21" t="s">
        <v>1314</v>
      </c>
      <c r="K98" s="19" t="s">
        <v>10755</v>
      </c>
      <c r="L98" s="137" t="s">
        <v>11512</v>
      </c>
      <c r="M98" s="140" t="s">
        <v>383</v>
      </c>
      <c r="N98" s="346" t="s">
        <v>8838</v>
      </c>
      <c r="O98" s="3" t="s">
        <v>1366</v>
      </c>
      <c r="P98" s="7" t="s">
        <v>1336</v>
      </c>
      <c r="Q98" s="3" t="s">
        <v>1335</v>
      </c>
      <c r="R98" s="132">
        <v>4.9219999999999997</v>
      </c>
      <c r="S98" s="452">
        <v>177000</v>
      </c>
      <c r="T98" s="317">
        <f>R98*S98</f>
        <v>871194</v>
      </c>
      <c r="U98" s="317">
        <f t="shared" ref="U98" si="12">T98*1.12</f>
        <v>975737.28000000014</v>
      </c>
      <c r="V98" s="9" t="s">
        <v>1325</v>
      </c>
      <c r="W98" s="147" t="s">
        <v>1394</v>
      </c>
      <c r="X98" s="9"/>
    </row>
    <row r="99" spans="1:24" s="547" customFormat="1" ht="102" customHeight="1">
      <c r="A99" s="9" t="s">
        <v>6138</v>
      </c>
      <c r="B99" s="100" t="s">
        <v>97</v>
      </c>
      <c r="C99" s="3" t="s">
        <v>643</v>
      </c>
      <c r="D99" s="3" t="s">
        <v>145</v>
      </c>
      <c r="E99" s="3" t="s">
        <v>136</v>
      </c>
      <c r="F99" s="3"/>
      <c r="G99" s="3" t="s">
        <v>385</v>
      </c>
      <c r="H99" s="20">
        <v>0</v>
      </c>
      <c r="I99" s="34">
        <v>470000000</v>
      </c>
      <c r="J99" s="21" t="s">
        <v>1314</v>
      </c>
      <c r="K99" s="19" t="s">
        <v>1929</v>
      </c>
      <c r="L99" s="137" t="s">
        <v>3397</v>
      </c>
      <c r="M99" s="140" t="s">
        <v>383</v>
      </c>
      <c r="N99" s="346" t="s">
        <v>8838</v>
      </c>
      <c r="O99" s="3" t="s">
        <v>1366</v>
      </c>
      <c r="P99" s="7" t="s">
        <v>1336</v>
      </c>
      <c r="Q99" s="3" t="s">
        <v>1335</v>
      </c>
      <c r="R99" s="132">
        <v>32.716000000000001</v>
      </c>
      <c r="S99" s="18">
        <v>194800</v>
      </c>
      <c r="T99" s="83">
        <v>0</v>
      </c>
      <c r="U99" s="83">
        <f t="shared" si="0"/>
        <v>0</v>
      </c>
      <c r="V99" s="9" t="s">
        <v>1325</v>
      </c>
      <c r="W99" s="152" t="s">
        <v>1394</v>
      </c>
      <c r="X99" s="9" t="s">
        <v>9042</v>
      </c>
    </row>
    <row r="100" spans="1:24" s="547" customFormat="1" ht="102" customHeight="1">
      <c r="A100" s="9" t="s">
        <v>12396</v>
      </c>
      <c r="B100" s="100" t="s">
        <v>97</v>
      </c>
      <c r="C100" s="3" t="s">
        <v>643</v>
      </c>
      <c r="D100" s="3" t="s">
        <v>145</v>
      </c>
      <c r="E100" s="3" t="s">
        <v>136</v>
      </c>
      <c r="F100" s="3"/>
      <c r="G100" s="3" t="s">
        <v>385</v>
      </c>
      <c r="H100" s="20">
        <v>0</v>
      </c>
      <c r="I100" s="34">
        <v>470000000</v>
      </c>
      <c r="J100" s="21" t="s">
        <v>1314</v>
      </c>
      <c r="K100" s="19" t="s">
        <v>1929</v>
      </c>
      <c r="L100" s="137" t="s">
        <v>3397</v>
      </c>
      <c r="M100" s="140" t="s">
        <v>383</v>
      </c>
      <c r="N100" s="346" t="s">
        <v>8838</v>
      </c>
      <c r="O100" s="3" t="s">
        <v>1366</v>
      </c>
      <c r="P100" s="7" t="s">
        <v>1336</v>
      </c>
      <c r="Q100" s="3" t="s">
        <v>1335</v>
      </c>
      <c r="R100" s="132">
        <v>32.716000000000001</v>
      </c>
      <c r="S100" s="18">
        <v>190000</v>
      </c>
      <c r="T100" s="83">
        <f>R100*S100</f>
        <v>6216040</v>
      </c>
      <c r="U100" s="83">
        <f t="shared" ref="U100" si="13">T100*1.12</f>
        <v>6961964.8000000007</v>
      </c>
      <c r="V100" s="9" t="s">
        <v>1325</v>
      </c>
      <c r="W100" s="152" t="s">
        <v>1394</v>
      </c>
      <c r="X100" s="9"/>
    </row>
    <row r="101" spans="1:24" s="547" customFormat="1" ht="102" customHeight="1">
      <c r="A101" s="9" t="s">
        <v>6139</v>
      </c>
      <c r="B101" s="100" t="s">
        <v>97</v>
      </c>
      <c r="C101" s="3" t="s">
        <v>644</v>
      </c>
      <c r="D101" s="3" t="s">
        <v>146</v>
      </c>
      <c r="E101" s="3" t="s">
        <v>136</v>
      </c>
      <c r="F101" s="3"/>
      <c r="G101" s="3" t="s">
        <v>385</v>
      </c>
      <c r="H101" s="20">
        <v>0</v>
      </c>
      <c r="I101" s="34">
        <v>470000000</v>
      </c>
      <c r="J101" s="21" t="s">
        <v>1314</v>
      </c>
      <c r="K101" s="19" t="s">
        <v>1929</v>
      </c>
      <c r="L101" s="137" t="s">
        <v>3397</v>
      </c>
      <c r="M101" s="140" t="s">
        <v>383</v>
      </c>
      <c r="N101" s="346" t="s">
        <v>8838</v>
      </c>
      <c r="O101" s="3" t="s">
        <v>1366</v>
      </c>
      <c r="P101" s="7" t="s">
        <v>1336</v>
      </c>
      <c r="Q101" s="3" t="s">
        <v>1335</v>
      </c>
      <c r="R101" s="132">
        <v>5.8949999999999996</v>
      </c>
      <c r="S101" s="18">
        <v>199700</v>
      </c>
      <c r="T101" s="83">
        <v>0</v>
      </c>
      <c r="U101" s="83">
        <f t="shared" si="0"/>
        <v>0</v>
      </c>
      <c r="V101" s="9" t="s">
        <v>1325</v>
      </c>
      <c r="W101" s="147" t="s">
        <v>1394</v>
      </c>
      <c r="X101" s="9" t="s">
        <v>9042</v>
      </c>
    </row>
    <row r="102" spans="1:24" s="547" customFormat="1" ht="102" customHeight="1">
      <c r="A102" s="9" t="s">
        <v>12395</v>
      </c>
      <c r="B102" s="100" t="s">
        <v>97</v>
      </c>
      <c r="C102" s="3" t="s">
        <v>644</v>
      </c>
      <c r="D102" s="3" t="s">
        <v>146</v>
      </c>
      <c r="E102" s="3" t="s">
        <v>136</v>
      </c>
      <c r="F102" s="3"/>
      <c r="G102" s="3" t="s">
        <v>385</v>
      </c>
      <c r="H102" s="20">
        <v>0</v>
      </c>
      <c r="I102" s="34">
        <v>470000000</v>
      </c>
      <c r="J102" s="21" t="s">
        <v>1314</v>
      </c>
      <c r="K102" s="19" t="s">
        <v>1929</v>
      </c>
      <c r="L102" s="137" t="s">
        <v>3397</v>
      </c>
      <c r="M102" s="140" t="s">
        <v>383</v>
      </c>
      <c r="N102" s="346" t="s">
        <v>8838</v>
      </c>
      <c r="O102" s="3" t="s">
        <v>1366</v>
      </c>
      <c r="P102" s="7" t="s">
        <v>1336</v>
      </c>
      <c r="Q102" s="3" t="s">
        <v>1335</v>
      </c>
      <c r="R102" s="132">
        <v>5.8949999999999996</v>
      </c>
      <c r="S102" s="18">
        <v>177000</v>
      </c>
      <c r="T102" s="83">
        <f>R102*S102</f>
        <v>1043414.9999999999</v>
      </c>
      <c r="U102" s="83">
        <f t="shared" ref="U102" si="14">T102*1.12</f>
        <v>1168624.8</v>
      </c>
      <c r="V102" s="9" t="s">
        <v>1325</v>
      </c>
      <c r="W102" s="147" t="s">
        <v>1394</v>
      </c>
      <c r="X102" s="9"/>
    </row>
    <row r="103" spans="1:24" s="547" customFormat="1" ht="102" customHeight="1">
      <c r="A103" s="9" t="s">
        <v>6140</v>
      </c>
      <c r="B103" s="100" t="s">
        <v>97</v>
      </c>
      <c r="C103" s="111" t="s">
        <v>829</v>
      </c>
      <c r="D103" s="3" t="s">
        <v>147</v>
      </c>
      <c r="E103" s="3" t="s">
        <v>136</v>
      </c>
      <c r="F103" s="3"/>
      <c r="G103" s="3" t="s">
        <v>385</v>
      </c>
      <c r="H103" s="20">
        <v>0</v>
      </c>
      <c r="I103" s="34">
        <v>470000000</v>
      </c>
      <c r="J103" s="21" t="s">
        <v>1314</v>
      </c>
      <c r="K103" s="19" t="s">
        <v>1929</v>
      </c>
      <c r="L103" s="137" t="s">
        <v>3397</v>
      </c>
      <c r="M103" s="140" t="s">
        <v>383</v>
      </c>
      <c r="N103" s="346" t="s">
        <v>8838</v>
      </c>
      <c r="O103" s="3" t="s">
        <v>1366</v>
      </c>
      <c r="P103" s="7" t="s">
        <v>1336</v>
      </c>
      <c r="Q103" s="3" t="s">
        <v>1335</v>
      </c>
      <c r="R103" s="132">
        <v>21.140999999999998</v>
      </c>
      <c r="S103" s="452">
        <v>188400</v>
      </c>
      <c r="T103" s="83">
        <v>0</v>
      </c>
      <c r="U103" s="83">
        <f t="shared" si="0"/>
        <v>0</v>
      </c>
      <c r="V103" s="9" t="s">
        <v>1325</v>
      </c>
      <c r="W103" s="152" t="s">
        <v>1394</v>
      </c>
      <c r="X103" s="9" t="s">
        <v>9055</v>
      </c>
    </row>
    <row r="104" spans="1:24" s="547" customFormat="1" ht="102" customHeight="1">
      <c r="A104" s="9" t="s">
        <v>10756</v>
      </c>
      <c r="B104" s="100" t="s">
        <v>97</v>
      </c>
      <c r="C104" s="111" t="s">
        <v>829</v>
      </c>
      <c r="D104" s="3" t="s">
        <v>147</v>
      </c>
      <c r="E104" s="3" t="s">
        <v>136</v>
      </c>
      <c r="F104" s="3"/>
      <c r="G104" s="3" t="s">
        <v>385</v>
      </c>
      <c r="H104" s="20">
        <v>0</v>
      </c>
      <c r="I104" s="34">
        <v>470000000</v>
      </c>
      <c r="J104" s="21" t="s">
        <v>1314</v>
      </c>
      <c r="K104" s="19" t="s">
        <v>10754</v>
      </c>
      <c r="L104" s="137" t="s">
        <v>3397</v>
      </c>
      <c r="M104" s="140" t="s">
        <v>383</v>
      </c>
      <c r="N104" s="346" t="s">
        <v>8838</v>
      </c>
      <c r="O104" s="3" t="s">
        <v>1366</v>
      </c>
      <c r="P104" s="7" t="s">
        <v>1336</v>
      </c>
      <c r="Q104" s="3" t="s">
        <v>1335</v>
      </c>
      <c r="R104" s="474">
        <v>90.486000000000004</v>
      </c>
      <c r="S104" s="452">
        <v>190000</v>
      </c>
      <c r="T104" s="83">
        <v>0</v>
      </c>
      <c r="U104" s="83">
        <f t="shared" si="0"/>
        <v>0</v>
      </c>
      <c r="V104" s="9" t="s">
        <v>1325</v>
      </c>
      <c r="W104" s="152" t="s">
        <v>1394</v>
      </c>
      <c r="X104" s="9" t="s">
        <v>12103</v>
      </c>
    </row>
    <row r="105" spans="1:24" s="547" customFormat="1" ht="102" customHeight="1">
      <c r="A105" s="9" t="s">
        <v>11832</v>
      </c>
      <c r="B105" s="100" t="s">
        <v>97</v>
      </c>
      <c r="C105" s="111" t="s">
        <v>12100</v>
      </c>
      <c r="D105" s="3" t="s">
        <v>1257</v>
      </c>
      <c r="E105" s="3" t="s">
        <v>12101</v>
      </c>
      <c r="F105" s="3" t="s">
        <v>12102</v>
      </c>
      <c r="G105" s="3" t="s">
        <v>385</v>
      </c>
      <c r="H105" s="20">
        <v>0</v>
      </c>
      <c r="I105" s="34">
        <v>470000000</v>
      </c>
      <c r="J105" s="21" t="s">
        <v>1314</v>
      </c>
      <c r="K105" s="19" t="s">
        <v>10754</v>
      </c>
      <c r="L105" s="137" t="s">
        <v>11555</v>
      </c>
      <c r="M105" s="140" t="s">
        <v>383</v>
      </c>
      <c r="N105" s="346" t="s">
        <v>8838</v>
      </c>
      <c r="O105" s="3" t="s">
        <v>1366</v>
      </c>
      <c r="P105" s="7" t="s">
        <v>1336</v>
      </c>
      <c r="Q105" s="3" t="s">
        <v>1335</v>
      </c>
      <c r="R105" s="474">
        <v>21.140999999999998</v>
      </c>
      <c r="S105" s="452">
        <v>190000</v>
      </c>
      <c r="T105" s="317">
        <f>R105*S105</f>
        <v>4016789.9999999995</v>
      </c>
      <c r="U105" s="317">
        <f t="shared" ref="U105" si="15">T105*1.12</f>
        <v>4498804.8</v>
      </c>
      <c r="V105" s="9" t="s">
        <v>1325</v>
      </c>
      <c r="W105" s="152" t="s">
        <v>1394</v>
      </c>
      <c r="X105" s="9"/>
    </row>
    <row r="106" spans="1:24" s="547" customFormat="1" ht="102" customHeight="1">
      <c r="A106" s="9" t="s">
        <v>6141</v>
      </c>
      <c r="B106" s="100" t="s">
        <v>97</v>
      </c>
      <c r="C106" s="111" t="s">
        <v>830</v>
      </c>
      <c r="D106" s="3" t="s">
        <v>148</v>
      </c>
      <c r="E106" s="3" t="s">
        <v>136</v>
      </c>
      <c r="F106" s="3"/>
      <c r="G106" s="3" t="s">
        <v>385</v>
      </c>
      <c r="H106" s="20">
        <v>0</v>
      </c>
      <c r="I106" s="34">
        <v>470000000</v>
      </c>
      <c r="J106" s="21" t="s">
        <v>1314</v>
      </c>
      <c r="K106" s="19" t="s">
        <v>1929</v>
      </c>
      <c r="L106" s="137" t="s">
        <v>3397</v>
      </c>
      <c r="M106" s="140" t="s">
        <v>383</v>
      </c>
      <c r="N106" s="346" t="s">
        <v>8838</v>
      </c>
      <c r="O106" s="3" t="s">
        <v>1366</v>
      </c>
      <c r="P106" s="7" t="s">
        <v>1336</v>
      </c>
      <c r="Q106" s="3" t="s">
        <v>1335</v>
      </c>
      <c r="R106" s="132">
        <v>24.096</v>
      </c>
      <c r="S106" s="452">
        <v>188450</v>
      </c>
      <c r="T106" s="317">
        <v>0</v>
      </c>
      <c r="U106" s="317">
        <f t="shared" si="0"/>
        <v>0</v>
      </c>
      <c r="V106" s="9" t="s">
        <v>1325</v>
      </c>
      <c r="W106" s="147" t="s">
        <v>1394</v>
      </c>
      <c r="X106" s="9" t="s">
        <v>9042</v>
      </c>
    </row>
    <row r="107" spans="1:24" s="547" customFormat="1" ht="102" customHeight="1">
      <c r="A107" s="9" t="s">
        <v>10757</v>
      </c>
      <c r="B107" s="100" t="s">
        <v>97</v>
      </c>
      <c r="C107" s="111" t="s">
        <v>830</v>
      </c>
      <c r="D107" s="3" t="s">
        <v>148</v>
      </c>
      <c r="E107" s="3" t="s">
        <v>136</v>
      </c>
      <c r="F107" s="3"/>
      <c r="G107" s="3" t="s">
        <v>385</v>
      </c>
      <c r="H107" s="20">
        <v>0</v>
      </c>
      <c r="I107" s="34">
        <v>470000000</v>
      </c>
      <c r="J107" s="21" t="s">
        <v>1314</v>
      </c>
      <c r="K107" s="19" t="s">
        <v>1929</v>
      </c>
      <c r="L107" s="137" t="s">
        <v>3397</v>
      </c>
      <c r="M107" s="140" t="s">
        <v>383</v>
      </c>
      <c r="N107" s="346" t="s">
        <v>8838</v>
      </c>
      <c r="O107" s="3" t="s">
        <v>1366</v>
      </c>
      <c r="P107" s="7" t="s">
        <v>1336</v>
      </c>
      <c r="Q107" s="3" t="s">
        <v>1335</v>
      </c>
      <c r="R107" s="132">
        <v>24.096</v>
      </c>
      <c r="S107" s="452">
        <v>190000</v>
      </c>
      <c r="T107" s="317">
        <f>R107*S107</f>
        <v>4578240</v>
      </c>
      <c r="U107" s="317">
        <f t="shared" si="0"/>
        <v>5127628.8000000007</v>
      </c>
      <c r="V107" s="9" t="s">
        <v>1325</v>
      </c>
      <c r="W107" s="147" t="s">
        <v>1394</v>
      </c>
      <c r="X107" s="9"/>
    </row>
    <row r="108" spans="1:24" s="547" customFormat="1" ht="102" customHeight="1">
      <c r="A108" s="9" t="s">
        <v>6142</v>
      </c>
      <c r="B108" s="100" t="s">
        <v>97</v>
      </c>
      <c r="C108" s="3" t="s">
        <v>645</v>
      </c>
      <c r="D108" s="3" t="s">
        <v>149</v>
      </c>
      <c r="E108" s="3" t="s">
        <v>136</v>
      </c>
      <c r="F108" s="3"/>
      <c r="G108" s="3" t="s">
        <v>385</v>
      </c>
      <c r="H108" s="20">
        <v>0</v>
      </c>
      <c r="I108" s="34">
        <v>470000000</v>
      </c>
      <c r="J108" s="21" t="s">
        <v>1314</v>
      </c>
      <c r="K108" s="19" t="s">
        <v>1929</v>
      </c>
      <c r="L108" s="137" t="s">
        <v>3397</v>
      </c>
      <c r="M108" s="140" t="s">
        <v>383</v>
      </c>
      <c r="N108" s="346" t="s">
        <v>8838</v>
      </c>
      <c r="O108" s="3" t="s">
        <v>1366</v>
      </c>
      <c r="P108" s="7" t="s">
        <v>1336</v>
      </c>
      <c r="Q108" s="3" t="s">
        <v>1335</v>
      </c>
      <c r="R108" s="132">
        <v>31.379000000000001</v>
      </c>
      <c r="S108" s="452">
        <v>188450</v>
      </c>
      <c r="T108" s="83">
        <v>0</v>
      </c>
      <c r="U108" s="83">
        <f t="shared" si="0"/>
        <v>0</v>
      </c>
      <c r="V108" s="9" t="s">
        <v>1325</v>
      </c>
      <c r="W108" s="152" t="s">
        <v>1394</v>
      </c>
      <c r="X108" s="9" t="s">
        <v>9042</v>
      </c>
    </row>
    <row r="109" spans="1:24" s="547" customFormat="1" ht="102" customHeight="1">
      <c r="A109" s="9" t="s">
        <v>10758</v>
      </c>
      <c r="B109" s="100" t="s">
        <v>97</v>
      </c>
      <c r="C109" s="3" t="s">
        <v>645</v>
      </c>
      <c r="D109" s="3" t="s">
        <v>149</v>
      </c>
      <c r="E109" s="3" t="s">
        <v>136</v>
      </c>
      <c r="F109" s="3"/>
      <c r="G109" s="3" t="s">
        <v>385</v>
      </c>
      <c r="H109" s="20">
        <v>0</v>
      </c>
      <c r="I109" s="34">
        <v>470000000</v>
      </c>
      <c r="J109" s="21" t="s">
        <v>1314</v>
      </c>
      <c r="K109" s="19" t="s">
        <v>1929</v>
      </c>
      <c r="L109" s="137" t="s">
        <v>3397</v>
      </c>
      <c r="M109" s="140" t="s">
        <v>383</v>
      </c>
      <c r="N109" s="346" t="s">
        <v>8838</v>
      </c>
      <c r="O109" s="3" t="s">
        <v>1366</v>
      </c>
      <c r="P109" s="7" t="s">
        <v>1336</v>
      </c>
      <c r="Q109" s="3" t="s">
        <v>1335</v>
      </c>
      <c r="R109" s="132">
        <v>31.379000000000001</v>
      </c>
      <c r="S109" s="452">
        <v>190000</v>
      </c>
      <c r="T109" s="83">
        <v>0</v>
      </c>
      <c r="U109" s="83">
        <f t="shared" si="0"/>
        <v>0</v>
      </c>
      <c r="V109" s="9" t="s">
        <v>1325</v>
      </c>
      <c r="W109" s="152" t="s">
        <v>1394</v>
      </c>
      <c r="X109" s="9" t="s">
        <v>11833</v>
      </c>
    </row>
    <row r="110" spans="1:24" s="547" customFormat="1" ht="102" customHeight="1">
      <c r="A110" s="9" t="s">
        <v>11677</v>
      </c>
      <c r="B110" s="100" t="s">
        <v>97</v>
      </c>
      <c r="C110" s="3" t="s">
        <v>11678</v>
      </c>
      <c r="D110" s="3" t="s">
        <v>1257</v>
      </c>
      <c r="E110" s="3" t="s">
        <v>11679</v>
      </c>
      <c r="F110" s="3"/>
      <c r="G110" s="3" t="s">
        <v>385</v>
      </c>
      <c r="H110" s="20">
        <v>0</v>
      </c>
      <c r="I110" s="34">
        <v>470000000</v>
      </c>
      <c r="J110" s="21" t="s">
        <v>1314</v>
      </c>
      <c r="K110" s="19" t="s">
        <v>11919</v>
      </c>
      <c r="L110" s="137" t="s">
        <v>11555</v>
      </c>
      <c r="M110" s="140" t="s">
        <v>383</v>
      </c>
      <c r="N110" s="346" t="s">
        <v>8844</v>
      </c>
      <c r="O110" s="3" t="s">
        <v>11115</v>
      </c>
      <c r="P110" s="7" t="s">
        <v>1339</v>
      </c>
      <c r="Q110" s="30" t="s">
        <v>1187</v>
      </c>
      <c r="R110" s="132">
        <v>108480</v>
      </c>
      <c r="S110" s="452">
        <v>190</v>
      </c>
      <c r="T110" s="317">
        <f>R110*S110</f>
        <v>20611200</v>
      </c>
      <c r="U110" s="317">
        <f t="shared" ref="U110" si="16">T110*1.12</f>
        <v>23084544.000000004</v>
      </c>
      <c r="V110" s="9" t="s">
        <v>1325</v>
      </c>
      <c r="W110" s="152" t="s">
        <v>1394</v>
      </c>
      <c r="X110" s="9"/>
    </row>
    <row r="111" spans="1:24" s="547" customFormat="1" ht="102" customHeight="1">
      <c r="A111" s="9" t="s">
        <v>6143</v>
      </c>
      <c r="B111" s="100" t="s">
        <v>97</v>
      </c>
      <c r="C111" s="3" t="s">
        <v>646</v>
      </c>
      <c r="D111" s="3" t="s">
        <v>150</v>
      </c>
      <c r="E111" s="3" t="s">
        <v>136</v>
      </c>
      <c r="F111" s="3"/>
      <c r="G111" s="3" t="s">
        <v>385</v>
      </c>
      <c r="H111" s="20">
        <v>0</v>
      </c>
      <c r="I111" s="34">
        <v>470000000</v>
      </c>
      <c r="J111" s="21" t="s">
        <v>1314</v>
      </c>
      <c r="K111" s="19" t="s">
        <v>1929</v>
      </c>
      <c r="L111" s="137" t="s">
        <v>3397</v>
      </c>
      <c r="M111" s="140" t="s">
        <v>383</v>
      </c>
      <c r="N111" s="346" t="s">
        <v>8838</v>
      </c>
      <c r="O111" s="3" t="s">
        <v>1366</v>
      </c>
      <c r="P111" s="7" t="s">
        <v>1336</v>
      </c>
      <c r="Q111" s="3" t="s">
        <v>1335</v>
      </c>
      <c r="R111" s="132">
        <v>5.72</v>
      </c>
      <c r="S111" s="18">
        <v>187700</v>
      </c>
      <c r="T111" s="83">
        <v>0</v>
      </c>
      <c r="U111" s="83">
        <f t="shared" si="0"/>
        <v>0</v>
      </c>
      <c r="V111" s="9" t="s">
        <v>1325</v>
      </c>
      <c r="W111" s="147" t="s">
        <v>1394</v>
      </c>
      <c r="X111" s="9" t="s">
        <v>9416</v>
      </c>
    </row>
    <row r="112" spans="1:24" s="547" customFormat="1" ht="102" customHeight="1">
      <c r="A112" s="9" t="s">
        <v>9454</v>
      </c>
      <c r="B112" s="100" t="s">
        <v>97</v>
      </c>
      <c r="C112" s="3" t="s">
        <v>646</v>
      </c>
      <c r="D112" s="3" t="s">
        <v>150</v>
      </c>
      <c r="E112" s="3" t="s">
        <v>136</v>
      </c>
      <c r="F112" s="3"/>
      <c r="G112" s="3" t="s">
        <v>385</v>
      </c>
      <c r="H112" s="20">
        <v>0</v>
      </c>
      <c r="I112" s="34">
        <v>470000000</v>
      </c>
      <c r="J112" s="21" t="s">
        <v>1314</v>
      </c>
      <c r="K112" s="19" t="s">
        <v>2088</v>
      </c>
      <c r="L112" s="137" t="s">
        <v>3397</v>
      </c>
      <c r="M112" s="140" t="s">
        <v>383</v>
      </c>
      <c r="N112" s="346" t="s">
        <v>8838</v>
      </c>
      <c r="O112" s="3" t="s">
        <v>1366</v>
      </c>
      <c r="P112" s="7" t="s">
        <v>1336</v>
      </c>
      <c r="Q112" s="3" t="s">
        <v>1335</v>
      </c>
      <c r="R112" s="371">
        <v>25.381</v>
      </c>
      <c r="S112" s="18">
        <v>187700</v>
      </c>
      <c r="T112" s="83">
        <v>0</v>
      </c>
      <c r="U112" s="83">
        <f t="shared" si="0"/>
        <v>0</v>
      </c>
      <c r="V112" s="9" t="s">
        <v>1325</v>
      </c>
      <c r="W112" s="147" t="s">
        <v>1394</v>
      </c>
      <c r="X112" s="9" t="s">
        <v>9042</v>
      </c>
    </row>
    <row r="113" spans="1:24" s="547" customFormat="1" ht="102" customHeight="1">
      <c r="A113" s="9" t="s">
        <v>12922</v>
      </c>
      <c r="B113" s="100" t="s">
        <v>97</v>
      </c>
      <c r="C113" s="3" t="s">
        <v>646</v>
      </c>
      <c r="D113" s="3" t="s">
        <v>150</v>
      </c>
      <c r="E113" s="3" t="s">
        <v>136</v>
      </c>
      <c r="F113" s="3"/>
      <c r="G113" s="3" t="s">
        <v>385</v>
      </c>
      <c r="H113" s="20">
        <v>0</v>
      </c>
      <c r="I113" s="34">
        <v>470000000</v>
      </c>
      <c r="J113" s="21" t="s">
        <v>1314</v>
      </c>
      <c r="K113" s="19" t="s">
        <v>2088</v>
      </c>
      <c r="L113" s="137" t="s">
        <v>3397</v>
      </c>
      <c r="M113" s="140" t="s">
        <v>383</v>
      </c>
      <c r="N113" s="346" t="s">
        <v>8838</v>
      </c>
      <c r="O113" s="3" t="s">
        <v>1366</v>
      </c>
      <c r="P113" s="7" t="s">
        <v>1336</v>
      </c>
      <c r="Q113" s="3" t="s">
        <v>1335</v>
      </c>
      <c r="R113" s="371">
        <v>25.381</v>
      </c>
      <c r="S113" s="18">
        <v>177000</v>
      </c>
      <c r="T113" s="83">
        <f>R113*S113</f>
        <v>4492437</v>
      </c>
      <c r="U113" s="83">
        <f t="shared" ref="U113" si="17">T113*1.12</f>
        <v>5031529.4400000004</v>
      </c>
      <c r="V113" s="9" t="s">
        <v>1325</v>
      </c>
      <c r="W113" s="147" t="s">
        <v>1394</v>
      </c>
      <c r="X113" s="9"/>
    </row>
    <row r="114" spans="1:24" s="547" customFormat="1" ht="102" customHeight="1">
      <c r="A114" s="9" t="s">
        <v>6144</v>
      </c>
      <c r="B114" s="100" t="s">
        <v>97</v>
      </c>
      <c r="C114" s="111" t="s">
        <v>831</v>
      </c>
      <c r="D114" s="3" t="s">
        <v>151</v>
      </c>
      <c r="E114" s="3" t="s">
        <v>136</v>
      </c>
      <c r="F114" s="3"/>
      <c r="G114" s="3" t="s">
        <v>385</v>
      </c>
      <c r="H114" s="20">
        <v>0</v>
      </c>
      <c r="I114" s="34">
        <v>470000000</v>
      </c>
      <c r="J114" s="21" t="s">
        <v>1314</v>
      </c>
      <c r="K114" s="19" t="s">
        <v>1933</v>
      </c>
      <c r="L114" s="137" t="s">
        <v>3397</v>
      </c>
      <c r="M114" s="140" t="s">
        <v>383</v>
      </c>
      <c r="N114" s="346" t="s">
        <v>1934</v>
      </c>
      <c r="O114" s="3" t="s">
        <v>1366</v>
      </c>
      <c r="P114" s="7" t="s">
        <v>1336</v>
      </c>
      <c r="Q114" s="3" t="s">
        <v>1335</v>
      </c>
      <c r="R114" s="132">
        <v>281.21899999999999</v>
      </c>
      <c r="S114" s="18">
        <v>187700</v>
      </c>
      <c r="T114" s="83">
        <v>0</v>
      </c>
      <c r="U114" s="83">
        <f t="shared" si="0"/>
        <v>0</v>
      </c>
      <c r="V114" s="9" t="s">
        <v>1325</v>
      </c>
      <c r="W114" s="152" t="s">
        <v>1394</v>
      </c>
      <c r="X114" s="9" t="s">
        <v>9416</v>
      </c>
    </row>
    <row r="115" spans="1:24" s="547" customFormat="1" ht="102" customHeight="1">
      <c r="A115" s="9" t="s">
        <v>9455</v>
      </c>
      <c r="B115" s="100" t="s">
        <v>97</v>
      </c>
      <c r="C115" s="111" t="s">
        <v>831</v>
      </c>
      <c r="D115" s="3" t="s">
        <v>151</v>
      </c>
      <c r="E115" s="3" t="s">
        <v>136</v>
      </c>
      <c r="F115" s="3"/>
      <c r="G115" s="3" t="s">
        <v>385</v>
      </c>
      <c r="H115" s="20">
        <v>0</v>
      </c>
      <c r="I115" s="34">
        <v>470000000</v>
      </c>
      <c r="J115" s="21" t="s">
        <v>1314</v>
      </c>
      <c r="K115" s="19" t="s">
        <v>9458</v>
      </c>
      <c r="L115" s="137" t="s">
        <v>3397</v>
      </c>
      <c r="M115" s="140" t="s">
        <v>383</v>
      </c>
      <c r="N115" s="346" t="s">
        <v>1934</v>
      </c>
      <c r="O115" s="3" t="s">
        <v>1366</v>
      </c>
      <c r="P115" s="7" t="s">
        <v>1336</v>
      </c>
      <c r="Q115" s="3" t="s">
        <v>1335</v>
      </c>
      <c r="R115" s="132">
        <v>391.21899999999999</v>
      </c>
      <c r="S115" s="452">
        <v>187700</v>
      </c>
      <c r="T115" s="83">
        <v>0</v>
      </c>
      <c r="U115" s="83">
        <f>T115*1.12</f>
        <v>0</v>
      </c>
      <c r="V115" s="9" t="s">
        <v>1325</v>
      </c>
      <c r="W115" s="152" t="s">
        <v>1394</v>
      </c>
      <c r="X115" s="9" t="s">
        <v>9042</v>
      </c>
    </row>
    <row r="116" spans="1:24" s="547" customFormat="1" ht="102" customHeight="1">
      <c r="A116" s="9" t="s">
        <v>10759</v>
      </c>
      <c r="B116" s="100" t="s">
        <v>97</v>
      </c>
      <c r="C116" s="111" t="s">
        <v>831</v>
      </c>
      <c r="D116" s="3" t="s">
        <v>151</v>
      </c>
      <c r="E116" s="3" t="s">
        <v>136</v>
      </c>
      <c r="F116" s="3"/>
      <c r="G116" s="3" t="s">
        <v>385</v>
      </c>
      <c r="H116" s="20">
        <v>0</v>
      </c>
      <c r="I116" s="34">
        <v>470000000</v>
      </c>
      <c r="J116" s="21" t="s">
        <v>1314</v>
      </c>
      <c r="K116" s="19" t="s">
        <v>9458</v>
      </c>
      <c r="L116" s="137" t="s">
        <v>3397</v>
      </c>
      <c r="M116" s="140" t="s">
        <v>383</v>
      </c>
      <c r="N116" s="346" t="s">
        <v>1934</v>
      </c>
      <c r="O116" s="3" t="s">
        <v>1366</v>
      </c>
      <c r="P116" s="7" t="s">
        <v>1336</v>
      </c>
      <c r="Q116" s="3" t="s">
        <v>1335</v>
      </c>
      <c r="R116" s="132">
        <v>391.21899999999999</v>
      </c>
      <c r="S116" s="452">
        <v>190000</v>
      </c>
      <c r="T116" s="317">
        <f>R116*S116</f>
        <v>74331610</v>
      </c>
      <c r="U116" s="317">
        <f>T116*1.12</f>
        <v>83251403.200000003</v>
      </c>
      <c r="V116" s="9" t="s">
        <v>1325</v>
      </c>
      <c r="W116" s="152" t="s">
        <v>1394</v>
      </c>
      <c r="X116" s="9"/>
    </row>
    <row r="117" spans="1:24" s="547" customFormat="1" ht="102" customHeight="1">
      <c r="A117" s="9" t="s">
        <v>6145</v>
      </c>
      <c r="B117" s="100" t="s">
        <v>97</v>
      </c>
      <c r="C117" s="111" t="s">
        <v>832</v>
      </c>
      <c r="D117" s="3" t="s">
        <v>152</v>
      </c>
      <c r="E117" s="3" t="s">
        <v>136</v>
      </c>
      <c r="F117" s="3"/>
      <c r="G117" s="3" t="s">
        <v>385</v>
      </c>
      <c r="H117" s="20">
        <v>0</v>
      </c>
      <c r="I117" s="34">
        <v>470000000</v>
      </c>
      <c r="J117" s="21" t="s">
        <v>1314</v>
      </c>
      <c r="K117" s="19" t="s">
        <v>1933</v>
      </c>
      <c r="L117" s="137" t="s">
        <v>3397</v>
      </c>
      <c r="M117" s="140" t="s">
        <v>383</v>
      </c>
      <c r="N117" s="346" t="s">
        <v>1934</v>
      </c>
      <c r="O117" s="3" t="s">
        <v>1366</v>
      </c>
      <c r="P117" s="7" t="s">
        <v>1336</v>
      </c>
      <c r="Q117" s="3" t="s">
        <v>1335</v>
      </c>
      <c r="R117" s="133">
        <v>455.52699999999999</v>
      </c>
      <c r="S117" s="18">
        <v>188000</v>
      </c>
      <c r="T117" s="83">
        <v>0</v>
      </c>
      <c r="U117" s="83">
        <f t="shared" ref="U117:U204" si="18">T117*1.12</f>
        <v>0</v>
      </c>
      <c r="V117" s="9" t="s">
        <v>1325</v>
      </c>
      <c r="W117" s="147" t="s">
        <v>1394</v>
      </c>
      <c r="X117" s="9" t="s">
        <v>9416</v>
      </c>
    </row>
    <row r="118" spans="1:24" s="547" customFormat="1" ht="102" customHeight="1">
      <c r="A118" s="9" t="s">
        <v>9456</v>
      </c>
      <c r="B118" s="100" t="s">
        <v>97</v>
      </c>
      <c r="C118" s="111" t="s">
        <v>832</v>
      </c>
      <c r="D118" s="3" t="s">
        <v>152</v>
      </c>
      <c r="E118" s="3" t="s">
        <v>136</v>
      </c>
      <c r="F118" s="3"/>
      <c r="G118" s="3" t="s">
        <v>385</v>
      </c>
      <c r="H118" s="20">
        <v>0</v>
      </c>
      <c r="I118" s="34">
        <v>470000000</v>
      </c>
      <c r="J118" s="21" t="s">
        <v>1314</v>
      </c>
      <c r="K118" s="19" t="s">
        <v>9458</v>
      </c>
      <c r="L118" s="137" t="s">
        <v>3397</v>
      </c>
      <c r="M118" s="140" t="s">
        <v>383</v>
      </c>
      <c r="N118" s="346" t="s">
        <v>1934</v>
      </c>
      <c r="O118" s="3" t="s">
        <v>1366</v>
      </c>
      <c r="P118" s="7" t="s">
        <v>1336</v>
      </c>
      <c r="Q118" s="3" t="s">
        <v>1335</v>
      </c>
      <c r="R118" s="338">
        <v>363.74571520000001</v>
      </c>
      <c r="S118" s="18">
        <v>188000</v>
      </c>
      <c r="T118" s="83">
        <v>0</v>
      </c>
      <c r="U118" s="83">
        <f t="shared" si="18"/>
        <v>0</v>
      </c>
      <c r="V118" s="9" t="s">
        <v>1325</v>
      </c>
      <c r="W118" s="147" t="s">
        <v>1394</v>
      </c>
      <c r="X118" s="9" t="s">
        <v>12759</v>
      </c>
    </row>
    <row r="119" spans="1:24" s="547" customFormat="1" ht="102" customHeight="1">
      <c r="A119" s="9" t="s">
        <v>11834</v>
      </c>
      <c r="B119" s="100" t="s">
        <v>97</v>
      </c>
      <c r="C119" s="111" t="s">
        <v>12100</v>
      </c>
      <c r="D119" s="3" t="s">
        <v>1257</v>
      </c>
      <c r="E119" s="3" t="s">
        <v>12101</v>
      </c>
      <c r="F119" s="3" t="s">
        <v>12104</v>
      </c>
      <c r="G119" s="3" t="s">
        <v>385</v>
      </c>
      <c r="H119" s="20">
        <v>0</v>
      </c>
      <c r="I119" s="34">
        <v>470000000</v>
      </c>
      <c r="J119" s="21" t="s">
        <v>1314</v>
      </c>
      <c r="K119" s="19" t="s">
        <v>9458</v>
      </c>
      <c r="L119" s="137" t="s">
        <v>11555</v>
      </c>
      <c r="M119" s="140" t="s">
        <v>383</v>
      </c>
      <c r="N119" s="346" t="s">
        <v>1934</v>
      </c>
      <c r="O119" s="3" t="s">
        <v>1366</v>
      </c>
      <c r="P119" s="7" t="s">
        <v>1336</v>
      </c>
      <c r="Q119" s="3" t="s">
        <v>1335</v>
      </c>
      <c r="R119" s="338">
        <v>363.75</v>
      </c>
      <c r="S119" s="18">
        <v>177000</v>
      </c>
      <c r="T119" s="83">
        <f>R119*S119</f>
        <v>64383750</v>
      </c>
      <c r="U119" s="83">
        <f t="shared" ref="U119" si="19">T119*1.12</f>
        <v>72109800</v>
      </c>
      <c r="V119" s="9" t="s">
        <v>1325</v>
      </c>
      <c r="W119" s="147" t="s">
        <v>1394</v>
      </c>
      <c r="X119" s="9"/>
    </row>
    <row r="120" spans="1:24" s="547" customFormat="1" ht="102" customHeight="1">
      <c r="A120" s="9" t="s">
        <v>6146</v>
      </c>
      <c r="B120" s="100" t="s">
        <v>97</v>
      </c>
      <c r="C120" s="111" t="s">
        <v>833</v>
      </c>
      <c r="D120" s="3" t="s">
        <v>153</v>
      </c>
      <c r="E120" s="3" t="s">
        <v>136</v>
      </c>
      <c r="F120" s="3"/>
      <c r="G120" s="3" t="s">
        <v>385</v>
      </c>
      <c r="H120" s="20">
        <v>0</v>
      </c>
      <c r="I120" s="34">
        <v>470000000</v>
      </c>
      <c r="J120" s="21" t="s">
        <v>1314</v>
      </c>
      <c r="K120" s="19" t="s">
        <v>1929</v>
      </c>
      <c r="L120" s="137" t="s">
        <v>3397</v>
      </c>
      <c r="M120" s="140" t="s">
        <v>383</v>
      </c>
      <c r="N120" s="346" t="s">
        <v>8838</v>
      </c>
      <c r="O120" s="3" t="s">
        <v>1366</v>
      </c>
      <c r="P120" s="7" t="s">
        <v>1336</v>
      </c>
      <c r="Q120" s="3" t="s">
        <v>1335</v>
      </c>
      <c r="R120" s="133">
        <v>4.1399999999999997</v>
      </c>
      <c r="S120" s="18">
        <v>187700</v>
      </c>
      <c r="T120" s="83">
        <v>0</v>
      </c>
      <c r="U120" s="83">
        <f t="shared" si="18"/>
        <v>0</v>
      </c>
      <c r="V120" s="9" t="s">
        <v>1325</v>
      </c>
      <c r="W120" s="152" t="s">
        <v>1394</v>
      </c>
      <c r="X120" s="9" t="s">
        <v>9416</v>
      </c>
    </row>
    <row r="121" spans="1:24" s="547" customFormat="1" ht="102" customHeight="1">
      <c r="A121" s="9" t="s">
        <v>9457</v>
      </c>
      <c r="B121" s="100" t="s">
        <v>97</v>
      </c>
      <c r="C121" s="111" t="s">
        <v>833</v>
      </c>
      <c r="D121" s="3" t="s">
        <v>153</v>
      </c>
      <c r="E121" s="3" t="s">
        <v>136</v>
      </c>
      <c r="F121" s="3"/>
      <c r="G121" s="3" t="s">
        <v>385</v>
      </c>
      <c r="H121" s="20">
        <v>0</v>
      </c>
      <c r="I121" s="34">
        <v>470000000</v>
      </c>
      <c r="J121" s="21" t="s">
        <v>1314</v>
      </c>
      <c r="K121" s="19" t="s">
        <v>9459</v>
      </c>
      <c r="L121" s="137" t="s">
        <v>3397</v>
      </c>
      <c r="M121" s="140" t="s">
        <v>383</v>
      </c>
      <c r="N121" s="346" t="s">
        <v>8838</v>
      </c>
      <c r="O121" s="3" t="s">
        <v>1366</v>
      </c>
      <c r="P121" s="7" t="s">
        <v>1336</v>
      </c>
      <c r="Q121" s="3" t="s">
        <v>1335</v>
      </c>
      <c r="R121" s="133">
        <v>172.89</v>
      </c>
      <c r="S121" s="452">
        <v>187700</v>
      </c>
      <c r="T121" s="83">
        <v>0</v>
      </c>
      <c r="U121" s="83">
        <f t="shared" si="18"/>
        <v>0</v>
      </c>
      <c r="V121" s="9" t="s">
        <v>1325</v>
      </c>
      <c r="W121" s="152" t="s">
        <v>1394</v>
      </c>
      <c r="X121" s="9" t="s">
        <v>9346</v>
      </c>
    </row>
    <row r="122" spans="1:24" s="547" customFormat="1" ht="102" customHeight="1">
      <c r="A122" s="9" t="s">
        <v>10760</v>
      </c>
      <c r="B122" s="100" t="s">
        <v>97</v>
      </c>
      <c r="C122" s="111" t="s">
        <v>833</v>
      </c>
      <c r="D122" s="3" t="s">
        <v>153</v>
      </c>
      <c r="E122" s="3" t="s">
        <v>136</v>
      </c>
      <c r="F122" s="3"/>
      <c r="G122" s="3" t="s">
        <v>385</v>
      </c>
      <c r="H122" s="20">
        <v>0</v>
      </c>
      <c r="I122" s="34">
        <v>470000000</v>
      </c>
      <c r="J122" s="21" t="s">
        <v>1314</v>
      </c>
      <c r="K122" s="19" t="s">
        <v>9459</v>
      </c>
      <c r="L122" s="137" t="s">
        <v>3397</v>
      </c>
      <c r="M122" s="140" t="s">
        <v>383</v>
      </c>
      <c r="N122" s="346" t="s">
        <v>8838</v>
      </c>
      <c r="O122" s="3" t="s">
        <v>1366</v>
      </c>
      <c r="P122" s="7" t="s">
        <v>1336</v>
      </c>
      <c r="Q122" s="3" t="s">
        <v>1335</v>
      </c>
      <c r="R122" s="330">
        <v>193.495</v>
      </c>
      <c r="S122" s="452">
        <v>187700</v>
      </c>
      <c r="T122" s="83">
        <v>0</v>
      </c>
      <c r="U122" s="83">
        <f t="shared" si="18"/>
        <v>0</v>
      </c>
      <c r="V122" s="9" t="s">
        <v>1325</v>
      </c>
      <c r="W122" s="152" t="s">
        <v>1394</v>
      </c>
      <c r="X122" s="9" t="s">
        <v>12759</v>
      </c>
    </row>
    <row r="123" spans="1:24" s="547" customFormat="1" ht="102" customHeight="1">
      <c r="A123" s="9" t="s">
        <v>11835</v>
      </c>
      <c r="B123" s="100" t="s">
        <v>97</v>
      </c>
      <c r="C123" s="111" t="s">
        <v>12100</v>
      </c>
      <c r="D123" s="3" t="s">
        <v>1257</v>
      </c>
      <c r="E123" s="3" t="s">
        <v>12101</v>
      </c>
      <c r="F123" s="3" t="s">
        <v>12105</v>
      </c>
      <c r="G123" s="3" t="s">
        <v>385</v>
      </c>
      <c r="H123" s="20">
        <v>0</v>
      </c>
      <c r="I123" s="34">
        <v>470000000</v>
      </c>
      <c r="J123" s="21" t="s">
        <v>1314</v>
      </c>
      <c r="K123" s="19" t="s">
        <v>9459</v>
      </c>
      <c r="L123" s="137" t="s">
        <v>11555</v>
      </c>
      <c r="M123" s="140" t="s">
        <v>383</v>
      </c>
      <c r="N123" s="346" t="s">
        <v>8838</v>
      </c>
      <c r="O123" s="3" t="s">
        <v>1366</v>
      </c>
      <c r="P123" s="7" t="s">
        <v>1336</v>
      </c>
      <c r="Q123" s="3" t="s">
        <v>1335</v>
      </c>
      <c r="R123" s="330">
        <v>172.89</v>
      </c>
      <c r="S123" s="452">
        <v>178000</v>
      </c>
      <c r="T123" s="317">
        <f>R123*S123</f>
        <v>30774419.999999996</v>
      </c>
      <c r="U123" s="317">
        <f t="shared" ref="U123" si="20">T123*1.12</f>
        <v>34467350.399999999</v>
      </c>
      <c r="V123" s="9" t="s">
        <v>1325</v>
      </c>
      <c r="W123" s="152" t="s">
        <v>1394</v>
      </c>
      <c r="X123" s="9"/>
    </row>
    <row r="124" spans="1:24" s="547" customFormat="1" ht="102" customHeight="1">
      <c r="A124" s="9" t="s">
        <v>6147</v>
      </c>
      <c r="B124" s="100" t="s">
        <v>97</v>
      </c>
      <c r="C124" s="9" t="s">
        <v>664</v>
      </c>
      <c r="D124" s="3" t="s">
        <v>154</v>
      </c>
      <c r="E124" s="3" t="s">
        <v>136</v>
      </c>
      <c r="F124" s="3"/>
      <c r="G124" s="3" t="s">
        <v>385</v>
      </c>
      <c r="H124" s="20">
        <v>0</v>
      </c>
      <c r="I124" s="34">
        <v>470000000</v>
      </c>
      <c r="J124" s="21" t="s">
        <v>1314</v>
      </c>
      <c r="K124" s="19" t="s">
        <v>1929</v>
      </c>
      <c r="L124" s="137" t="s">
        <v>3397</v>
      </c>
      <c r="M124" s="140" t="s">
        <v>383</v>
      </c>
      <c r="N124" s="346" t="s">
        <v>8838</v>
      </c>
      <c r="O124" s="3" t="s">
        <v>1366</v>
      </c>
      <c r="P124" s="7" t="s">
        <v>1336</v>
      </c>
      <c r="Q124" s="3" t="s">
        <v>1335</v>
      </c>
      <c r="R124" s="132">
        <v>14.098000000000001</v>
      </c>
      <c r="S124" s="452">
        <v>187300</v>
      </c>
      <c r="T124" s="317">
        <v>0</v>
      </c>
      <c r="U124" s="317">
        <f t="shared" si="18"/>
        <v>0</v>
      </c>
      <c r="V124" s="9" t="s">
        <v>1325</v>
      </c>
      <c r="W124" s="147" t="s">
        <v>1394</v>
      </c>
      <c r="X124" s="9" t="s">
        <v>9042</v>
      </c>
    </row>
    <row r="125" spans="1:24" s="547" customFormat="1" ht="102" customHeight="1">
      <c r="A125" s="9" t="s">
        <v>10761</v>
      </c>
      <c r="B125" s="100" t="s">
        <v>97</v>
      </c>
      <c r="C125" s="9" t="s">
        <v>664</v>
      </c>
      <c r="D125" s="3" t="s">
        <v>154</v>
      </c>
      <c r="E125" s="3" t="s">
        <v>136</v>
      </c>
      <c r="F125" s="3"/>
      <c r="G125" s="3" t="s">
        <v>385</v>
      </c>
      <c r="H125" s="20">
        <v>0</v>
      </c>
      <c r="I125" s="34">
        <v>470000000</v>
      </c>
      <c r="J125" s="21" t="s">
        <v>1314</v>
      </c>
      <c r="K125" s="19" t="s">
        <v>1929</v>
      </c>
      <c r="L125" s="137" t="s">
        <v>3397</v>
      </c>
      <c r="M125" s="140" t="s">
        <v>383</v>
      </c>
      <c r="N125" s="346" t="s">
        <v>8838</v>
      </c>
      <c r="O125" s="3" t="s">
        <v>1366</v>
      </c>
      <c r="P125" s="7" t="s">
        <v>1336</v>
      </c>
      <c r="Q125" s="3" t="s">
        <v>1335</v>
      </c>
      <c r="R125" s="132">
        <v>14.098000000000001</v>
      </c>
      <c r="S125" s="452">
        <v>190000</v>
      </c>
      <c r="T125" s="317">
        <f>R125*S125</f>
        <v>2678620</v>
      </c>
      <c r="U125" s="317">
        <f t="shared" si="18"/>
        <v>3000054.4000000004</v>
      </c>
      <c r="V125" s="9" t="s">
        <v>1325</v>
      </c>
      <c r="W125" s="147" t="s">
        <v>1394</v>
      </c>
      <c r="X125" s="9"/>
    </row>
    <row r="126" spans="1:24" s="547" customFormat="1" ht="102" customHeight="1">
      <c r="A126" s="9" t="s">
        <v>6148</v>
      </c>
      <c r="B126" s="100" t="s">
        <v>97</v>
      </c>
      <c r="C126" s="3" t="s">
        <v>647</v>
      </c>
      <c r="D126" s="3" t="s">
        <v>155</v>
      </c>
      <c r="E126" s="3" t="s">
        <v>136</v>
      </c>
      <c r="F126" s="3"/>
      <c r="G126" s="3" t="s">
        <v>385</v>
      </c>
      <c r="H126" s="20">
        <v>0</v>
      </c>
      <c r="I126" s="34">
        <v>470000000</v>
      </c>
      <c r="J126" s="21" t="s">
        <v>1314</v>
      </c>
      <c r="K126" s="19" t="s">
        <v>1929</v>
      </c>
      <c r="L126" s="137" t="s">
        <v>3397</v>
      </c>
      <c r="M126" s="140" t="s">
        <v>383</v>
      </c>
      <c r="N126" s="346" t="s">
        <v>8838</v>
      </c>
      <c r="O126" s="3" t="s">
        <v>1366</v>
      </c>
      <c r="P126" s="7" t="s">
        <v>1336</v>
      </c>
      <c r="Q126" s="3" t="s">
        <v>1335</v>
      </c>
      <c r="R126" s="134">
        <v>4.4790000000000001</v>
      </c>
      <c r="S126" s="18">
        <v>187700</v>
      </c>
      <c r="T126" s="83">
        <v>0</v>
      </c>
      <c r="U126" s="83">
        <f t="shared" si="18"/>
        <v>0</v>
      </c>
      <c r="V126" s="9" t="s">
        <v>1325</v>
      </c>
      <c r="W126" s="152" t="s">
        <v>1394</v>
      </c>
      <c r="X126" s="9" t="s">
        <v>9066</v>
      </c>
    </row>
    <row r="127" spans="1:24" s="547" customFormat="1" ht="102" customHeight="1">
      <c r="A127" s="9" t="s">
        <v>6149</v>
      </c>
      <c r="B127" s="100" t="s">
        <v>97</v>
      </c>
      <c r="C127" s="9" t="s">
        <v>658</v>
      </c>
      <c r="D127" s="3" t="s">
        <v>156</v>
      </c>
      <c r="E127" s="3" t="s">
        <v>136</v>
      </c>
      <c r="F127" s="3"/>
      <c r="G127" s="3" t="s">
        <v>385</v>
      </c>
      <c r="H127" s="20">
        <v>0</v>
      </c>
      <c r="I127" s="34">
        <v>470000000</v>
      </c>
      <c r="J127" s="21" t="s">
        <v>1314</v>
      </c>
      <c r="K127" s="19" t="s">
        <v>1318</v>
      </c>
      <c r="L127" s="137" t="s">
        <v>3397</v>
      </c>
      <c r="M127" s="140" t="s">
        <v>383</v>
      </c>
      <c r="N127" s="347" t="s">
        <v>1327</v>
      </c>
      <c r="O127" s="3" t="s">
        <v>1366</v>
      </c>
      <c r="P127" s="7" t="s">
        <v>1336</v>
      </c>
      <c r="Q127" s="3" t="s">
        <v>1335</v>
      </c>
      <c r="R127" s="134">
        <v>5.7539999999999996</v>
      </c>
      <c r="S127" s="452">
        <v>187700</v>
      </c>
      <c r="T127" s="83">
        <f t="shared" ref="T127:T132" si="21">R127*S127</f>
        <v>1080025.7999999998</v>
      </c>
      <c r="U127" s="317">
        <f t="shared" si="18"/>
        <v>1209628.8959999999</v>
      </c>
      <c r="V127" s="9" t="s">
        <v>1325</v>
      </c>
      <c r="W127" s="147" t="s">
        <v>1394</v>
      </c>
      <c r="X127" s="9"/>
    </row>
    <row r="128" spans="1:24" s="547" customFormat="1" ht="102" customHeight="1">
      <c r="A128" s="9" t="s">
        <v>6150</v>
      </c>
      <c r="B128" s="100" t="s">
        <v>97</v>
      </c>
      <c r="C128" s="3" t="s">
        <v>648</v>
      </c>
      <c r="D128" s="3" t="s">
        <v>157</v>
      </c>
      <c r="E128" s="3" t="s">
        <v>136</v>
      </c>
      <c r="F128" s="3"/>
      <c r="G128" s="3" t="s">
        <v>385</v>
      </c>
      <c r="H128" s="20">
        <v>0</v>
      </c>
      <c r="I128" s="34">
        <v>470000000</v>
      </c>
      <c r="J128" s="21" t="s">
        <v>1314</v>
      </c>
      <c r="K128" s="19" t="s">
        <v>1929</v>
      </c>
      <c r="L128" s="137" t="s">
        <v>3397</v>
      </c>
      <c r="M128" s="140" t="s">
        <v>383</v>
      </c>
      <c r="N128" s="346" t="s">
        <v>8838</v>
      </c>
      <c r="O128" s="3" t="s">
        <v>1366</v>
      </c>
      <c r="P128" s="7" t="s">
        <v>1336</v>
      </c>
      <c r="Q128" s="3" t="s">
        <v>1335</v>
      </c>
      <c r="R128" s="134">
        <v>6.3630000000000004</v>
      </c>
      <c r="S128" s="452">
        <v>187700</v>
      </c>
      <c r="T128" s="317">
        <v>0</v>
      </c>
      <c r="U128" s="317">
        <f t="shared" si="18"/>
        <v>0</v>
      </c>
      <c r="V128" s="9" t="s">
        <v>1325</v>
      </c>
      <c r="W128" s="152" t="s">
        <v>1394</v>
      </c>
      <c r="X128" s="9" t="s">
        <v>9042</v>
      </c>
    </row>
    <row r="129" spans="1:24" s="547" customFormat="1" ht="102" customHeight="1">
      <c r="A129" s="9" t="s">
        <v>10762</v>
      </c>
      <c r="B129" s="100" t="s">
        <v>97</v>
      </c>
      <c r="C129" s="3" t="s">
        <v>648</v>
      </c>
      <c r="D129" s="3" t="s">
        <v>157</v>
      </c>
      <c r="E129" s="3" t="s">
        <v>136</v>
      </c>
      <c r="F129" s="3"/>
      <c r="G129" s="3" t="s">
        <v>385</v>
      </c>
      <c r="H129" s="20">
        <v>0</v>
      </c>
      <c r="I129" s="34">
        <v>470000000</v>
      </c>
      <c r="J129" s="21" t="s">
        <v>1314</v>
      </c>
      <c r="K129" s="19" t="s">
        <v>1929</v>
      </c>
      <c r="L129" s="137" t="s">
        <v>3397</v>
      </c>
      <c r="M129" s="140" t="s">
        <v>383</v>
      </c>
      <c r="N129" s="346" t="s">
        <v>8838</v>
      </c>
      <c r="O129" s="3" t="s">
        <v>1366</v>
      </c>
      <c r="P129" s="7" t="s">
        <v>1336</v>
      </c>
      <c r="Q129" s="3" t="s">
        <v>1335</v>
      </c>
      <c r="R129" s="134">
        <v>6.3630000000000004</v>
      </c>
      <c r="S129" s="452">
        <v>190000</v>
      </c>
      <c r="T129" s="317">
        <f>R129*S129</f>
        <v>1208970</v>
      </c>
      <c r="U129" s="317">
        <f t="shared" si="18"/>
        <v>1354046.4000000001</v>
      </c>
      <c r="V129" s="9" t="s">
        <v>1325</v>
      </c>
      <c r="W129" s="152" t="s">
        <v>1394</v>
      </c>
      <c r="X129" s="9"/>
    </row>
    <row r="130" spans="1:24" s="547" customFormat="1" ht="102" customHeight="1">
      <c r="A130" s="9" t="s">
        <v>6151</v>
      </c>
      <c r="B130" s="100" t="s">
        <v>97</v>
      </c>
      <c r="C130" s="9" t="s">
        <v>657</v>
      </c>
      <c r="D130" s="3" t="s">
        <v>158</v>
      </c>
      <c r="E130" s="3" t="s">
        <v>136</v>
      </c>
      <c r="F130" s="3"/>
      <c r="G130" s="3" t="s">
        <v>385</v>
      </c>
      <c r="H130" s="20">
        <v>0</v>
      </c>
      <c r="I130" s="34">
        <v>470000000</v>
      </c>
      <c r="J130" s="21" t="s">
        <v>1314</v>
      </c>
      <c r="K130" s="19" t="s">
        <v>1318</v>
      </c>
      <c r="L130" s="137" t="s">
        <v>3397</v>
      </c>
      <c r="M130" s="140" t="s">
        <v>383</v>
      </c>
      <c r="N130" s="347" t="s">
        <v>1327</v>
      </c>
      <c r="O130" s="3" t="s">
        <v>1366</v>
      </c>
      <c r="P130" s="7" t="s">
        <v>1336</v>
      </c>
      <c r="Q130" s="3" t="s">
        <v>1335</v>
      </c>
      <c r="R130" s="134">
        <v>7.6740000000000004</v>
      </c>
      <c r="S130" s="452">
        <v>187700</v>
      </c>
      <c r="T130" s="317">
        <f>R130*S130</f>
        <v>1440409.8</v>
      </c>
      <c r="U130" s="317">
        <f t="shared" si="18"/>
        <v>1613258.9760000003</v>
      </c>
      <c r="V130" s="9" t="s">
        <v>1325</v>
      </c>
      <c r="W130" s="147" t="s">
        <v>1394</v>
      </c>
      <c r="X130" s="9"/>
    </row>
    <row r="131" spans="1:24" s="547" customFormat="1" ht="102" customHeight="1">
      <c r="A131" s="9" t="s">
        <v>6152</v>
      </c>
      <c r="B131" s="100" t="s">
        <v>97</v>
      </c>
      <c r="C131" s="111" t="s">
        <v>834</v>
      </c>
      <c r="D131" s="3" t="s">
        <v>159</v>
      </c>
      <c r="E131" s="3" t="s">
        <v>136</v>
      </c>
      <c r="F131" s="3"/>
      <c r="G131" s="3" t="s">
        <v>385</v>
      </c>
      <c r="H131" s="20">
        <v>0</v>
      </c>
      <c r="I131" s="34">
        <v>470000000</v>
      </c>
      <c r="J131" s="21" t="s">
        <v>1314</v>
      </c>
      <c r="K131" s="19" t="s">
        <v>1929</v>
      </c>
      <c r="L131" s="137" t="s">
        <v>3397</v>
      </c>
      <c r="M131" s="140" t="s">
        <v>383</v>
      </c>
      <c r="N131" s="346" t="s">
        <v>8838</v>
      </c>
      <c r="O131" s="3" t="s">
        <v>1366</v>
      </c>
      <c r="P131" s="7" t="s">
        <v>1336</v>
      </c>
      <c r="Q131" s="3" t="s">
        <v>1335</v>
      </c>
      <c r="R131" s="134">
        <v>1.036</v>
      </c>
      <c r="S131" s="18">
        <v>187700</v>
      </c>
      <c r="T131" s="83">
        <v>0</v>
      </c>
      <c r="U131" s="83">
        <f t="shared" si="18"/>
        <v>0</v>
      </c>
      <c r="V131" s="9" t="s">
        <v>1325</v>
      </c>
      <c r="W131" s="152" t="s">
        <v>1394</v>
      </c>
      <c r="X131" s="9" t="s">
        <v>9066</v>
      </c>
    </row>
    <row r="132" spans="1:24" s="547" customFormat="1" ht="102" customHeight="1">
      <c r="A132" s="9" t="s">
        <v>6153</v>
      </c>
      <c r="B132" s="100" t="s">
        <v>97</v>
      </c>
      <c r="C132" s="111" t="s">
        <v>835</v>
      </c>
      <c r="D132" s="3" t="s">
        <v>160</v>
      </c>
      <c r="E132" s="3" t="s">
        <v>136</v>
      </c>
      <c r="F132" s="3"/>
      <c r="G132" s="3" t="s">
        <v>385</v>
      </c>
      <c r="H132" s="20">
        <v>0</v>
      </c>
      <c r="I132" s="34">
        <v>470000000</v>
      </c>
      <c r="J132" s="21" t="s">
        <v>1314</v>
      </c>
      <c r="K132" s="19" t="s">
        <v>1929</v>
      </c>
      <c r="L132" s="137" t="s">
        <v>3397</v>
      </c>
      <c r="M132" s="140" t="s">
        <v>383</v>
      </c>
      <c r="N132" s="346" t="s">
        <v>8838</v>
      </c>
      <c r="O132" s="3" t="s">
        <v>1366</v>
      </c>
      <c r="P132" s="7" t="s">
        <v>1336</v>
      </c>
      <c r="Q132" s="3" t="s">
        <v>1335</v>
      </c>
      <c r="R132" s="134">
        <v>13.388</v>
      </c>
      <c r="S132" s="18">
        <v>187700</v>
      </c>
      <c r="T132" s="83">
        <f t="shared" si="21"/>
        <v>2512927.6</v>
      </c>
      <c r="U132" s="83">
        <f t="shared" si="18"/>
        <v>2814478.9120000005</v>
      </c>
      <c r="V132" s="9" t="s">
        <v>1325</v>
      </c>
      <c r="W132" s="147" t="s">
        <v>1394</v>
      </c>
      <c r="X132" s="9"/>
    </row>
    <row r="133" spans="1:24" s="547" customFormat="1" ht="102" customHeight="1">
      <c r="A133" s="9" t="s">
        <v>6154</v>
      </c>
      <c r="B133" s="100" t="s">
        <v>97</v>
      </c>
      <c r="C133" s="9" t="s">
        <v>656</v>
      </c>
      <c r="D133" s="3" t="s">
        <v>161</v>
      </c>
      <c r="E133" s="3" t="s">
        <v>136</v>
      </c>
      <c r="F133" s="3"/>
      <c r="G133" s="3" t="s">
        <v>385</v>
      </c>
      <c r="H133" s="20">
        <v>0</v>
      </c>
      <c r="I133" s="34">
        <v>470000000</v>
      </c>
      <c r="J133" s="21" t="s">
        <v>1314</v>
      </c>
      <c r="K133" s="19" t="s">
        <v>1929</v>
      </c>
      <c r="L133" s="137" t="s">
        <v>3397</v>
      </c>
      <c r="M133" s="140" t="s">
        <v>383</v>
      </c>
      <c r="N133" s="346" t="s">
        <v>8838</v>
      </c>
      <c r="O133" s="3" t="s">
        <v>1366</v>
      </c>
      <c r="P133" s="7" t="s">
        <v>1336</v>
      </c>
      <c r="Q133" s="3" t="s">
        <v>1335</v>
      </c>
      <c r="R133" s="134">
        <v>1.647</v>
      </c>
      <c r="S133" s="18">
        <v>187701</v>
      </c>
      <c r="T133" s="83">
        <v>0</v>
      </c>
      <c r="U133" s="83">
        <f t="shared" si="18"/>
        <v>0</v>
      </c>
      <c r="V133" s="9" t="s">
        <v>1325</v>
      </c>
      <c r="W133" s="152" t="s">
        <v>1394</v>
      </c>
      <c r="X133" s="9" t="s">
        <v>9066</v>
      </c>
    </row>
    <row r="134" spans="1:24" s="547" customFormat="1" ht="102" customHeight="1">
      <c r="A134" s="9" t="s">
        <v>6155</v>
      </c>
      <c r="B134" s="100" t="s">
        <v>97</v>
      </c>
      <c r="C134" s="111" t="s">
        <v>836</v>
      </c>
      <c r="D134" s="3" t="s">
        <v>162</v>
      </c>
      <c r="E134" s="3" t="s">
        <v>136</v>
      </c>
      <c r="F134" s="3"/>
      <c r="G134" s="3" t="s">
        <v>385</v>
      </c>
      <c r="H134" s="20">
        <v>0</v>
      </c>
      <c r="I134" s="34">
        <v>470000000</v>
      </c>
      <c r="J134" s="21" t="s">
        <v>1314</v>
      </c>
      <c r="K134" s="19" t="s">
        <v>1929</v>
      </c>
      <c r="L134" s="137" t="s">
        <v>3397</v>
      </c>
      <c r="M134" s="140" t="s">
        <v>383</v>
      </c>
      <c r="N134" s="346" t="s">
        <v>8838</v>
      </c>
      <c r="O134" s="3" t="s">
        <v>1366</v>
      </c>
      <c r="P134" s="7" t="s">
        <v>1336</v>
      </c>
      <c r="Q134" s="3" t="s">
        <v>1335</v>
      </c>
      <c r="R134" s="133">
        <v>14.849</v>
      </c>
      <c r="S134" s="18">
        <v>187700</v>
      </c>
      <c r="T134" s="83">
        <v>0</v>
      </c>
      <c r="U134" s="83">
        <f t="shared" si="18"/>
        <v>0</v>
      </c>
      <c r="V134" s="9" t="s">
        <v>1325</v>
      </c>
      <c r="W134" s="147" t="s">
        <v>1394</v>
      </c>
      <c r="X134" s="9" t="s">
        <v>9042</v>
      </c>
    </row>
    <row r="135" spans="1:24" s="547" customFormat="1" ht="102" customHeight="1">
      <c r="A135" s="9" t="s">
        <v>12398</v>
      </c>
      <c r="B135" s="100" t="s">
        <v>97</v>
      </c>
      <c r="C135" s="111" t="s">
        <v>836</v>
      </c>
      <c r="D135" s="3" t="s">
        <v>162</v>
      </c>
      <c r="E135" s="3" t="s">
        <v>136</v>
      </c>
      <c r="F135" s="3"/>
      <c r="G135" s="3" t="s">
        <v>385</v>
      </c>
      <c r="H135" s="20">
        <v>0</v>
      </c>
      <c r="I135" s="34">
        <v>470000000</v>
      </c>
      <c r="J135" s="21" t="s">
        <v>1314</v>
      </c>
      <c r="K135" s="19" t="s">
        <v>1929</v>
      </c>
      <c r="L135" s="137" t="s">
        <v>3397</v>
      </c>
      <c r="M135" s="140" t="s">
        <v>383</v>
      </c>
      <c r="N135" s="346" t="s">
        <v>8838</v>
      </c>
      <c r="O135" s="3" t="s">
        <v>1366</v>
      </c>
      <c r="P135" s="7" t="s">
        <v>1336</v>
      </c>
      <c r="Q135" s="3" t="s">
        <v>1335</v>
      </c>
      <c r="R135" s="133">
        <v>14.849</v>
      </c>
      <c r="S135" s="18">
        <v>176624</v>
      </c>
      <c r="T135" s="83">
        <f t="shared" ref="T135" si="22">R135*S135</f>
        <v>2622689.7760000001</v>
      </c>
      <c r="U135" s="83">
        <f t="shared" ref="U135" si="23">T135*1.12</f>
        <v>2937412.5491200006</v>
      </c>
      <c r="V135" s="9" t="s">
        <v>1325</v>
      </c>
      <c r="W135" s="147" t="s">
        <v>1394</v>
      </c>
      <c r="X135" s="9"/>
    </row>
    <row r="136" spans="1:24" s="547" customFormat="1" ht="102" customHeight="1">
      <c r="A136" s="9" t="s">
        <v>6156</v>
      </c>
      <c r="B136" s="100" t="s">
        <v>97</v>
      </c>
      <c r="C136" s="111" t="s">
        <v>837</v>
      </c>
      <c r="D136" s="3" t="s">
        <v>163</v>
      </c>
      <c r="E136" s="3" t="s">
        <v>136</v>
      </c>
      <c r="F136" s="3"/>
      <c r="G136" s="3" t="s">
        <v>385</v>
      </c>
      <c r="H136" s="20">
        <v>0</v>
      </c>
      <c r="I136" s="34">
        <v>470000000</v>
      </c>
      <c r="J136" s="21" t="s">
        <v>1314</v>
      </c>
      <c r="K136" s="19" t="s">
        <v>1929</v>
      </c>
      <c r="L136" s="137" t="s">
        <v>3397</v>
      </c>
      <c r="M136" s="140" t="s">
        <v>383</v>
      </c>
      <c r="N136" s="346" t="s">
        <v>8838</v>
      </c>
      <c r="O136" s="3" t="s">
        <v>1366</v>
      </c>
      <c r="P136" s="7" t="s">
        <v>1336</v>
      </c>
      <c r="Q136" s="3" t="s">
        <v>1335</v>
      </c>
      <c r="R136" s="133">
        <v>22.04</v>
      </c>
      <c r="S136" s="18">
        <v>187700</v>
      </c>
      <c r="T136" s="83">
        <v>0</v>
      </c>
      <c r="U136" s="83">
        <f t="shared" si="18"/>
        <v>0</v>
      </c>
      <c r="V136" s="9" t="s">
        <v>1325</v>
      </c>
      <c r="W136" s="152" t="s">
        <v>1394</v>
      </c>
      <c r="X136" s="9" t="s">
        <v>9042</v>
      </c>
    </row>
    <row r="137" spans="1:24" s="547" customFormat="1" ht="102" customHeight="1">
      <c r="A137" s="9" t="s">
        <v>12399</v>
      </c>
      <c r="B137" s="100" t="s">
        <v>97</v>
      </c>
      <c r="C137" s="111" t="s">
        <v>837</v>
      </c>
      <c r="D137" s="3" t="s">
        <v>163</v>
      </c>
      <c r="E137" s="3" t="s">
        <v>136</v>
      </c>
      <c r="F137" s="3"/>
      <c r="G137" s="3" t="s">
        <v>385</v>
      </c>
      <c r="H137" s="20">
        <v>0</v>
      </c>
      <c r="I137" s="34">
        <v>470000000</v>
      </c>
      <c r="J137" s="21" t="s">
        <v>1314</v>
      </c>
      <c r="K137" s="19" t="s">
        <v>1929</v>
      </c>
      <c r="L137" s="137" t="s">
        <v>3397</v>
      </c>
      <c r="M137" s="140" t="s">
        <v>383</v>
      </c>
      <c r="N137" s="346" t="s">
        <v>8838</v>
      </c>
      <c r="O137" s="3" t="s">
        <v>1366</v>
      </c>
      <c r="P137" s="7" t="s">
        <v>1336</v>
      </c>
      <c r="Q137" s="3" t="s">
        <v>1335</v>
      </c>
      <c r="R137" s="133">
        <v>22.04</v>
      </c>
      <c r="S137" s="18">
        <v>176624</v>
      </c>
      <c r="T137" s="83">
        <f t="shared" ref="T137" si="24">R137*S137</f>
        <v>3892792.96</v>
      </c>
      <c r="U137" s="83">
        <f t="shared" ref="U137" si="25">T137*1.12</f>
        <v>4359928.1152000008</v>
      </c>
      <c r="V137" s="9" t="s">
        <v>1325</v>
      </c>
      <c r="W137" s="152" t="s">
        <v>1394</v>
      </c>
      <c r="X137" s="9"/>
    </row>
    <row r="138" spans="1:24" s="547" customFormat="1" ht="102" customHeight="1">
      <c r="A138" s="9" t="s">
        <v>6157</v>
      </c>
      <c r="B138" s="100" t="s">
        <v>97</v>
      </c>
      <c r="C138" s="111" t="s">
        <v>838</v>
      </c>
      <c r="D138" s="3" t="s">
        <v>164</v>
      </c>
      <c r="E138" s="3" t="s">
        <v>136</v>
      </c>
      <c r="F138" s="3"/>
      <c r="G138" s="3" t="s">
        <v>385</v>
      </c>
      <c r="H138" s="20">
        <v>0</v>
      </c>
      <c r="I138" s="34">
        <v>470000000</v>
      </c>
      <c r="J138" s="21" t="s">
        <v>1314</v>
      </c>
      <c r="K138" s="19" t="s">
        <v>1929</v>
      </c>
      <c r="L138" s="137" t="s">
        <v>3397</v>
      </c>
      <c r="M138" s="140" t="s">
        <v>383</v>
      </c>
      <c r="N138" s="346" t="s">
        <v>8838</v>
      </c>
      <c r="O138" s="3" t="s">
        <v>1366</v>
      </c>
      <c r="P138" s="7" t="s">
        <v>1336</v>
      </c>
      <c r="Q138" s="3" t="s">
        <v>1335</v>
      </c>
      <c r="R138" s="133">
        <v>0.48399999999999999</v>
      </c>
      <c r="S138" s="18">
        <v>187700</v>
      </c>
      <c r="T138" s="83">
        <v>0</v>
      </c>
      <c r="U138" s="83">
        <f t="shared" si="18"/>
        <v>0</v>
      </c>
      <c r="V138" s="9" t="s">
        <v>1325</v>
      </c>
      <c r="W138" s="147" t="s">
        <v>1394</v>
      </c>
      <c r="X138" s="9" t="s">
        <v>9042</v>
      </c>
    </row>
    <row r="139" spans="1:24" s="547" customFormat="1" ht="102" customHeight="1">
      <c r="A139" s="9" t="s">
        <v>12400</v>
      </c>
      <c r="B139" s="100" t="s">
        <v>97</v>
      </c>
      <c r="C139" s="111" t="s">
        <v>838</v>
      </c>
      <c r="D139" s="3" t="s">
        <v>164</v>
      </c>
      <c r="E139" s="3" t="s">
        <v>136</v>
      </c>
      <c r="F139" s="3"/>
      <c r="G139" s="3" t="s">
        <v>385</v>
      </c>
      <c r="H139" s="20">
        <v>0</v>
      </c>
      <c r="I139" s="34">
        <v>470000000</v>
      </c>
      <c r="J139" s="21" t="s">
        <v>1314</v>
      </c>
      <c r="K139" s="19" t="s">
        <v>1929</v>
      </c>
      <c r="L139" s="137" t="s">
        <v>3397</v>
      </c>
      <c r="M139" s="140" t="s">
        <v>383</v>
      </c>
      <c r="N139" s="346" t="s">
        <v>8838</v>
      </c>
      <c r="O139" s="3" t="s">
        <v>1366</v>
      </c>
      <c r="P139" s="7" t="s">
        <v>1336</v>
      </c>
      <c r="Q139" s="3" t="s">
        <v>1335</v>
      </c>
      <c r="R139" s="133">
        <v>0.48399999999999999</v>
      </c>
      <c r="S139" s="18">
        <v>176624</v>
      </c>
      <c r="T139" s="83">
        <f t="shared" ref="T139" si="26">R139*S139</f>
        <v>85486.016000000003</v>
      </c>
      <c r="U139" s="83">
        <f t="shared" ref="U139" si="27">T139*1.12</f>
        <v>95744.33792000002</v>
      </c>
      <c r="V139" s="9" t="s">
        <v>1325</v>
      </c>
      <c r="W139" s="147" t="s">
        <v>1394</v>
      </c>
      <c r="X139" s="9"/>
    </row>
    <row r="140" spans="1:24" s="547" customFormat="1" ht="102" customHeight="1">
      <c r="A140" s="9" t="s">
        <v>6158</v>
      </c>
      <c r="B140" s="100" t="s">
        <v>97</v>
      </c>
      <c r="C140" s="111" t="s">
        <v>839</v>
      </c>
      <c r="D140" s="3" t="s">
        <v>165</v>
      </c>
      <c r="E140" s="3" t="s">
        <v>136</v>
      </c>
      <c r="F140" s="3"/>
      <c r="G140" s="3" t="s">
        <v>385</v>
      </c>
      <c r="H140" s="20">
        <v>0</v>
      </c>
      <c r="I140" s="34">
        <v>470000000</v>
      </c>
      <c r="J140" s="21" t="s">
        <v>1314</v>
      </c>
      <c r="K140" s="19" t="s">
        <v>1929</v>
      </c>
      <c r="L140" s="137" t="s">
        <v>3397</v>
      </c>
      <c r="M140" s="140" t="s">
        <v>383</v>
      </c>
      <c r="N140" s="346" t="s">
        <v>8838</v>
      </c>
      <c r="O140" s="3" t="s">
        <v>1366</v>
      </c>
      <c r="P140" s="7" t="s">
        <v>1336</v>
      </c>
      <c r="Q140" s="3" t="s">
        <v>1335</v>
      </c>
      <c r="R140" s="133">
        <v>1.8720000000000001</v>
      </c>
      <c r="S140" s="18">
        <v>187700</v>
      </c>
      <c r="T140" s="83">
        <v>0</v>
      </c>
      <c r="U140" s="83">
        <f t="shared" si="18"/>
        <v>0</v>
      </c>
      <c r="V140" s="9" t="s">
        <v>1325</v>
      </c>
      <c r="W140" s="152" t="s">
        <v>1394</v>
      </c>
      <c r="X140" s="9" t="s">
        <v>9042</v>
      </c>
    </row>
    <row r="141" spans="1:24" s="547" customFormat="1" ht="102" customHeight="1">
      <c r="A141" s="9" t="s">
        <v>12401</v>
      </c>
      <c r="B141" s="100" t="s">
        <v>97</v>
      </c>
      <c r="C141" s="111" t="s">
        <v>839</v>
      </c>
      <c r="D141" s="3" t="s">
        <v>165</v>
      </c>
      <c r="E141" s="3" t="s">
        <v>136</v>
      </c>
      <c r="F141" s="3"/>
      <c r="G141" s="3" t="s">
        <v>385</v>
      </c>
      <c r="H141" s="20">
        <v>0</v>
      </c>
      <c r="I141" s="34">
        <v>470000000</v>
      </c>
      <c r="J141" s="21" t="s">
        <v>1314</v>
      </c>
      <c r="K141" s="19" t="s">
        <v>1929</v>
      </c>
      <c r="L141" s="137" t="s">
        <v>3397</v>
      </c>
      <c r="M141" s="140" t="s">
        <v>383</v>
      </c>
      <c r="N141" s="346" t="s">
        <v>8838</v>
      </c>
      <c r="O141" s="3" t="s">
        <v>1366</v>
      </c>
      <c r="P141" s="7" t="s">
        <v>1336</v>
      </c>
      <c r="Q141" s="3" t="s">
        <v>1335</v>
      </c>
      <c r="R141" s="133">
        <v>1.8720000000000001</v>
      </c>
      <c r="S141" s="18">
        <v>176624</v>
      </c>
      <c r="T141" s="83">
        <f t="shared" ref="T141" si="28">R141*S141</f>
        <v>330640.12800000003</v>
      </c>
      <c r="U141" s="83">
        <f t="shared" ref="U141" si="29">T141*1.12</f>
        <v>370316.94336000009</v>
      </c>
      <c r="V141" s="9" t="s">
        <v>1325</v>
      </c>
      <c r="W141" s="152" t="s">
        <v>1394</v>
      </c>
      <c r="X141" s="9"/>
    </row>
    <row r="142" spans="1:24" s="547" customFormat="1" ht="102" customHeight="1">
      <c r="A142" s="9" t="s">
        <v>6159</v>
      </c>
      <c r="B142" s="100" t="s">
        <v>97</v>
      </c>
      <c r="C142" s="3" t="s">
        <v>651</v>
      </c>
      <c r="D142" s="3" t="s">
        <v>166</v>
      </c>
      <c r="E142" s="3" t="s">
        <v>136</v>
      </c>
      <c r="F142" s="3"/>
      <c r="G142" s="3" t="s">
        <v>385</v>
      </c>
      <c r="H142" s="20">
        <v>0</v>
      </c>
      <c r="I142" s="34">
        <v>470000000</v>
      </c>
      <c r="J142" s="21" t="s">
        <v>1314</v>
      </c>
      <c r="K142" s="19" t="s">
        <v>1929</v>
      </c>
      <c r="L142" s="137" t="s">
        <v>3397</v>
      </c>
      <c r="M142" s="140" t="s">
        <v>383</v>
      </c>
      <c r="N142" s="346" t="s">
        <v>8838</v>
      </c>
      <c r="O142" s="3" t="s">
        <v>1366</v>
      </c>
      <c r="P142" s="7" t="s">
        <v>1336</v>
      </c>
      <c r="Q142" s="3" t="s">
        <v>1335</v>
      </c>
      <c r="R142" s="132">
        <v>4.399</v>
      </c>
      <c r="S142" s="452">
        <v>206250</v>
      </c>
      <c r="T142" s="83">
        <v>0</v>
      </c>
      <c r="U142" s="317">
        <f t="shared" si="18"/>
        <v>0</v>
      </c>
      <c r="V142" s="9" t="s">
        <v>1325</v>
      </c>
      <c r="W142" s="147" t="s">
        <v>1394</v>
      </c>
      <c r="X142" s="9" t="s">
        <v>9042</v>
      </c>
    </row>
    <row r="143" spans="1:24" s="547" customFormat="1" ht="102" customHeight="1">
      <c r="A143" s="9" t="s">
        <v>12402</v>
      </c>
      <c r="B143" s="100" t="s">
        <v>97</v>
      </c>
      <c r="C143" s="3" t="s">
        <v>651</v>
      </c>
      <c r="D143" s="3" t="s">
        <v>166</v>
      </c>
      <c r="E143" s="3" t="s">
        <v>136</v>
      </c>
      <c r="F143" s="3"/>
      <c r="G143" s="3" t="s">
        <v>385</v>
      </c>
      <c r="H143" s="20">
        <v>0</v>
      </c>
      <c r="I143" s="34">
        <v>470000000</v>
      </c>
      <c r="J143" s="21" t="s">
        <v>1314</v>
      </c>
      <c r="K143" s="19" t="s">
        <v>1929</v>
      </c>
      <c r="L143" s="137" t="s">
        <v>3397</v>
      </c>
      <c r="M143" s="140" t="s">
        <v>383</v>
      </c>
      <c r="N143" s="346" t="s">
        <v>8838</v>
      </c>
      <c r="O143" s="3" t="s">
        <v>1366</v>
      </c>
      <c r="P143" s="7" t="s">
        <v>1336</v>
      </c>
      <c r="Q143" s="3" t="s">
        <v>1335</v>
      </c>
      <c r="R143" s="132">
        <v>4.399</v>
      </c>
      <c r="S143" s="452">
        <v>176624</v>
      </c>
      <c r="T143" s="83">
        <f t="shared" ref="T143" si="30">R143*S143</f>
        <v>776968.97600000002</v>
      </c>
      <c r="U143" s="317">
        <f t="shared" ref="U143" si="31">T143*1.12</f>
        <v>870205.25312000012</v>
      </c>
      <c r="V143" s="9" t="s">
        <v>1325</v>
      </c>
      <c r="W143" s="147" t="s">
        <v>1394</v>
      </c>
      <c r="X143" s="9"/>
    </row>
    <row r="144" spans="1:24" s="547" customFormat="1" ht="102" customHeight="1">
      <c r="A144" s="9" t="s">
        <v>6160</v>
      </c>
      <c r="B144" s="100" t="s">
        <v>97</v>
      </c>
      <c r="C144" s="3" t="s">
        <v>650</v>
      </c>
      <c r="D144" s="3" t="s">
        <v>167</v>
      </c>
      <c r="E144" s="3" t="s">
        <v>136</v>
      </c>
      <c r="F144" s="3"/>
      <c r="G144" s="3" t="s">
        <v>385</v>
      </c>
      <c r="H144" s="20">
        <v>0</v>
      </c>
      <c r="I144" s="34">
        <v>470000000</v>
      </c>
      <c r="J144" s="21" t="s">
        <v>1314</v>
      </c>
      <c r="K144" s="19" t="s">
        <v>1931</v>
      </c>
      <c r="L144" s="137" t="s">
        <v>3397</v>
      </c>
      <c r="M144" s="140" t="s">
        <v>383</v>
      </c>
      <c r="N144" s="346" t="s">
        <v>1932</v>
      </c>
      <c r="O144" s="3" t="s">
        <v>1366</v>
      </c>
      <c r="P144" s="7" t="s">
        <v>1336</v>
      </c>
      <c r="Q144" s="3" t="s">
        <v>1335</v>
      </c>
      <c r="R144" s="132">
        <v>133.53100000000001</v>
      </c>
      <c r="S144" s="452">
        <v>206250</v>
      </c>
      <c r="T144" s="83">
        <v>0</v>
      </c>
      <c r="U144" s="83">
        <f t="shared" si="18"/>
        <v>0</v>
      </c>
      <c r="V144" s="9" t="s">
        <v>1325</v>
      </c>
      <c r="W144" s="152" t="s">
        <v>1394</v>
      </c>
      <c r="X144" s="9" t="s">
        <v>9348</v>
      </c>
    </row>
    <row r="145" spans="1:24" s="547" customFormat="1" ht="102" customHeight="1">
      <c r="A145" s="9" t="s">
        <v>10763</v>
      </c>
      <c r="B145" s="100" t="s">
        <v>97</v>
      </c>
      <c r="C145" s="3" t="s">
        <v>650</v>
      </c>
      <c r="D145" s="3" t="s">
        <v>167</v>
      </c>
      <c r="E145" s="3" t="s">
        <v>136</v>
      </c>
      <c r="F145" s="3"/>
      <c r="G145" s="3" t="s">
        <v>385</v>
      </c>
      <c r="H145" s="20">
        <v>0</v>
      </c>
      <c r="I145" s="34">
        <v>470000000</v>
      </c>
      <c r="J145" s="21" t="s">
        <v>1314</v>
      </c>
      <c r="K145" s="19" t="s">
        <v>1931</v>
      </c>
      <c r="L145" s="137" t="s">
        <v>3397</v>
      </c>
      <c r="M145" s="140" t="s">
        <v>383</v>
      </c>
      <c r="N145" s="346" t="s">
        <v>1932</v>
      </c>
      <c r="O145" s="3" t="s">
        <v>1366</v>
      </c>
      <c r="P145" s="7" t="s">
        <v>1336</v>
      </c>
      <c r="Q145" s="3" t="s">
        <v>1335</v>
      </c>
      <c r="R145" s="132">
        <v>134.52000000000001</v>
      </c>
      <c r="S145" s="452">
        <v>195000</v>
      </c>
      <c r="T145" s="83">
        <v>0</v>
      </c>
      <c r="U145" s="83">
        <f t="shared" si="18"/>
        <v>0</v>
      </c>
      <c r="V145" s="9" t="s">
        <v>1325</v>
      </c>
      <c r="W145" s="152" t="s">
        <v>1394</v>
      </c>
      <c r="X145" s="9" t="s">
        <v>12385</v>
      </c>
    </row>
    <row r="146" spans="1:24" s="547" customFormat="1" ht="102" customHeight="1">
      <c r="A146" s="9" t="s">
        <v>11836</v>
      </c>
      <c r="B146" s="417" t="s">
        <v>97</v>
      </c>
      <c r="C146" s="3" t="s">
        <v>650</v>
      </c>
      <c r="D146" s="3" t="s">
        <v>1257</v>
      </c>
      <c r="E146" s="3" t="s">
        <v>11837</v>
      </c>
      <c r="F146" s="418"/>
      <c r="G146" s="3" t="s">
        <v>385</v>
      </c>
      <c r="H146" s="20">
        <v>0</v>
      </c>
      <c r="I146" s="34">
        <v>470000000</v>
      </c>
      <c r="J146" s="21" t="s">
        <v>1314</v>
      </c>
      <c r="K146" s="19" t="s">
        <v>1931</v>
      </c>
      <c r="L146" s="137" t="s">
        <v>11555</v>
      </c>
      <c r="M146" s="140" t="s">
        <v>383</v>
      </c>
      <c r="N146" s="346" t="s">
        <v>1932</v>
      </c>
      <c r="O146" s="3" t="s">
        <v>1366</v>
      </c>
      <c r="P146" s="7" t="s">
        <v>1336</v>
      </c>
      <c r="Q146" s="3" t="s">
        <v>1335</v>
      </c>
      <c r="R146" s="474">
        <v>133.53100000000001</v>
      </c>
      <c r="S146" s="452">
        <v>190000</v>
      </c>
      <c r="T146" s="317">
        <f>R146*S146</f>
        <v>25370890</v>
      </c>
      <c r="U146" s="317">
        <f t="shared" ref="U146" si="32">T146*1.12</f>
        <v>28415396.800000004</v>
      </c>
      <c r="V146" s="9" t="s">
        <v>1325</v>
      </c>
      <c r="W146" s="152" t="s">
        <v>1394</v>
      </c>
      <c r="X146" s="9"/>
    </row>
    <row r="147" spans="1:24" s="547" customFormat="1" ht="102" customHeight="1">
      <c r="A147" s="9" t="s">
        <v>6161</v>
      </c>
      <c r="B147" s="417" t="s">
        <v>97</v>
      </c>
      <c r="C147" s="418" t="s">
        <v>649</v>
      </c>
      <c r="D147" s="3" t="s">
        <v>168</v>
      </c>
      <c r="E147" s="3" t="s">
        <v>136</v>
      </c>
      <c r="F147" s="3"/>
      <c r="G147" s="3" t="s">
        <v>385</v>
      </c>
      <c r="H147" s="20">
        <v>0</v>
      </c>
      <c r="I147" s="34">
        <v>470000000</v>
      </c>
      <c r="J147" s="21" t="s">
        <v>1314</v>
      </c>
      <c r="K147" s="19" t="s">
        <v>1929</v>
      </c>
      <c r="L147" s="137" t="s">
        <v>3397</v>
      </c>
      <c r="M147" s="140" t="s">
        <v>383</v>
      </c>
      <c r="N147" s="346" t="s">
        <v>8838</v>
      </c>
      <c r="O147" s="3" t="s">
        <v>1366</v>
      </c>
      <c r="P147" s="7" t="s">
        <v>1336</v>
      </c>
      <c r="Q147" s="3" t="s">
        <v>1335</v>
      </c>
      <c r="R147" s="132">
        <v>21.931000000000001</v>
      </c>
      <c r="S147" s="452">
        <v>206250</v>
      </c>
      <c r="T147" s="83">
        <v>0</v>
      </c>
      <c r="U147" s="83">
        <f t="shared" si="18"/>
        <v>0</v>
      </c>
      <c r="V147" s="9" t="s">
        <v>1325</v>
      </c>
      <c r="W147" s="147" t="s">
        <v>1394</v>
      </c>
      <c r="X147" s="9" t="s">
        <v>9066</v>
      </c>
    </row>
    <row r="148" spans="1:24" s="547" customFormat="1" ht="102" customHeight="1">
      <c r="A148" s="9" t="s">
        <v>6162</v>
      </c>
      <c r="B148" s="100" t="s">
        <v>97</v>
      </c>
      <c r="C148" s="9" t="s">
        <v>655</v>
      </c>
      <c r="D148" s="3" t="s">
        <v>169</v>
      </c>
      <c r="E148" s="3" t="s">
        <v>136</v>
      </c>
      <c r="F148" s="3"/>
      <c r="G148" s="3" t="s">
        <v>385</v>
      </c>
      <c r="H148" s="20">
        <v>0</v>
      </c>
      <c r="I148" s="34">
        <v>470000000</v>
      </c>
      <c r="J148" s="21" t="s">
        <v>1314</v>
      </c>
      <c r="K148" s="19" t="s">
        <v>1929</v>
      </c>
      <c r="L148" s="137" t="s">
        <v>3397</v>
      </c>
      <c r="M148" s="140" t="s">
        <v>383</v>
      </c>
      <c r="N148" s="346" t="s">
        <v>8838</v>
      </c>
      <c r="O148" s="3" t="s">
        <v>1366</v>
      </c>
      <c r="P148" s="7" t="s">
        <v>1336</v>
      </c>
      <c r="Q148" s="3" t="s">
        <v>1335</v>
      </c>
      <c r="R148" s="132">
        <v>0.51</v>
      </c>
      <c r="S148" s="452">
        <v>206250</v>
      </c>
      <c r="T148" s="83">
        <v>0</v>
      </c>
      <c r="U148" s="83">
        <f t="shared" si="18"/>
        <v>0</v>
      </c>
      <c r="V148" s="9" t="s">
        <v>1325</v>
      </c>
      <c r="W148" s="152" t="s">
        <v>1394</v>
      </c>
      <c r="X148" s="9" t="s">
        <v>9066</v>
      </c>
    </row>
    <row r="149" spans="1:24" s="547" customFormat="1" ht="102" customHeight="1">
      <c r="A149" s="9" t="s">
        <v>6163</v>
      </c>
      <c r="B149" s="100" t="s">
        <v>97</v>
      </c>
      <c r="C149" s="9" t="s">
        <v>654</v>
      </c>
      <c r="D149" s="3" t="s">
        <v>170</v>
      </c>
      <c r="E149" s="3" t="s">
        <v>136</v>
      </c>
      <c r="F149" s="3"/>
      <c r="G149" s="3" t="s">
        <v>385</v>
      </c>
      <c r="H149" s="20">
        <v>0</v>
      </c>
      <c r="I149" s="34">
        <v>470000000</v>
      </c>
      <c r="J149" s="21" t="s">
        <v>1314</v>
      </c>
      <c r="K149" s="19" t="s">
        <v>1929</v>
      </c>
      <c r="L149" s="137" t="s">
        <v>3397</v>
      </c>
      <c r="M149" s="140" t="s">
        <v>383</v>
      </c>
      <c r="N149" s="346" t="s">
        <v>8838</v>
      </c>
      <c r="O149" s="3" t="s">
        <v>1366</v>
      </c>
      <c r="P149" s="7" t="s">
        <v>1336</v>
      </c>
      <c r="Q149" s="3" t="s">
        <v>1335</v>
      </c>
      <c r="R149" s="491">
        <v>8.4000000000000005E-2</v>
      </c>
      <c r="S149" s="452">
        <v>206250</v>
      </c>
      <c r="T149" s="83">
        <v>0</v>
      </c>
      <c r="U149" s="83">
        <f t="shared" si="18"/>
        <v>0</v>
      </c>
      <c r="V149" s="9" t="s">
        <v>1325</v>
      </c>
      <c r="W149" s="147" t="s">
        <v>1394</v>
      </c>
      <c r="X149" s="9" t="s">
        <v>9066</v>
      </c>
    </row>
    <row r="150" spans="1:24" s="547" customFormat="1" ht="102" customHeight="1">
      <c r="A150" s="9" t="s">
        <v>6164</v>
      </c>
      <c r="B150" s="100" t="s">
        <v>97</v>
      </c>
      <c r="C150" s="3" t="s">
        <v>652</v>
      </c>
      <c r="D150" s="3" t="s">
        <v>172</v>
      </c>
      <c r="E150" s="3" t="s">
        <v>171</v>
      </c>
      <c r="F150" s="3"/>
      <c r="G150" s="3" t="s">
        <v>385</v>
      </c>
      <c r="H150" s="20">
        <v>0</v>
      </c>
      <c r="I150" s="34">
        <v>470000000</v>
      </c>
      <c r="J150" s="21" t="s">
        <v>1314</v>
      </c>
      <c r="K150" s="19" t="s">
        <v>1348</v>
      </c>
      <c r="L150" s="137" t="s">
        <v>3397</v>
      </c>
      <c r="M150" s="140" t="s">
        <v>383</v>
      </c>
      <c r="N150" s="346" t="s">
        <v>8838</v>
      </c>
      <c r="O150" s="3" t="s">
        <v>1366</v>
      </c>
      <c r="P150" s="7" t="s">
        <v>1336</v>
      </c>
      <c r="Q150" s="3" t="s">
        <v>1335</v>
      </c>
      <c r="R150" s="133">
        <v>15.821999999999999</v>
      </c>
      <c r="S150" s="19">
        <v>192800</v>
      </c>
      <c r="T150" s="83">
        <v>0</v>
      </c>
      <c r="U150" s="83">
        <f t="shared" si="18"/>
        <v>0</v>
      </c>
      <c r="V150" s="9" t="s">
        <v>1325</v>
      </c>
      <c r="W150" s="152" t="s">
        <v>1394</v>
      </c>
      <c r="X150" s="9" t="s">
        <v>9042</v>
      </c>
    </row>
    <row r="151" spans="1:24" s="547" customFormat="1" ht="102" customHeight="1">
      <c r="A151" s="9" t="s">
        <v>12403</v>
      </c>
      <c r="B151" s="100" t="s">
        <v>97</v>
      </c>
      <c r="C151" s="3" t="s">
        <v>652</v>
      </c>
      <c r="D151" s="3" t="s">
        <v>172</v>
      </c>
      <c r="E151" s="3" t="s">
        <v>171</v>
      </c>
      <c r="F151" s="3"/>
      <c r="G151" s="3" t="s">
        <v>385</v>
      </c>
      <c r="H151" s="20">
        <v>0</v>
      </c>
      <c r="I151" s="34">
        <v>470000000</v>
      </c>
      <c r="J151" s="21" t="s">
        <v>1314</v>
      </c>
      <c r="K151" s="19" t="s">
        <v>1348</v>
      </c>
      <c r="L151" s="137" t="s">
        <v>3397</v>
      </c>
      <c r="M151" s="140" t="s">
        <v>383</v>
      </c>
      <c r="N151" s="346" t="s">
        <v>8838</v>
      </c>
      <c r="O151" s="3" t="s">
        <v>1366</v>
      </c>
      <c r="P151" s="7" t="s">
        <v>1336</v>
      </c>
      <c r="Q151" s="3" t="s">
        <v>1335</v>
      </c>
      <c r="R151" s="133">
        <v>15.821999999999999</v>
      </c>
      <c r="S151" s="19">
        <v>178000</v>
      </c>
      <c r="T151" s="83">
        <f t="shared" ref="T151" si="33">R151*S151</f>
        <v>2816316</v>
      </c>
      <c r="U151" s="83">
        <f t="shared" ref="U151" si="34">T151*1.12</f>
        <v>3154273.9200000004</v>
      </c>
      <c r="V151" s="9" t="s">
        <v>1325</v>
      </c>
      <c r="W151" s="152" t="s">
        <v>1394</v>
      </c>
      <c r="X151" s="9"/>
    </row>
    <row r="152" spans="1:24" s="547" customFormat="1" ht="102" customHeight="1">
      <c r="A152" s="9" t="s">
        <v>6165</v>
      </c>
      <c r="B152" s="100" t="s">
        <v>97</v>
      </c>
      <c r="C152" s="3" t="s">
        <v>653</v>
      </c>
      <c r="D152" s="3" t="s">
        <v>173</v>
      </c>
      <c r="E152" s="3" t="s">
        <v>171</v>
      </c>
      <c r="F152" s="3"/>
      <c r="G152" s="3" t="s">
        <v>385</v>
      </c>
      <c r="H152" s="20">
        <v>0</v>
      </c>
      <c r="I152" s="34">
        <v>470000000</v>
      </c>
      <c r="J152" s="21" t="s">
        <v>1314</v>
      </c>
      <c r="K152" s="19" t="s">
        <v>1348</v>
      </c>
      <c r="L152" s="137" t="s">
        <v>3397</v>
      </c>
      <c r="M152" s="140" t="s">
        <v>383</v>
      </c>
      <c r="N152" s="346" t="s">
        <v>8838</v>
      </c>
      <c r="O152" s="3" t="s">
        <v>1366</v>
      </c>
      <c r="P152" s="7" t="s">
        <v>1336</v>
      </c>
      <c r="Q152" s="3" t="s">
        <v>1335</v>
      </c>
      <c r="R152" s="133">
        <v>32.585000000000001</v>
      </c>
      <c r="S152" s="92">
        <v>192700</v>
      </c>
      <c r="T152" s="83">
        <v>0</v>
      </c>
      <c r="U152" s="83">
        <f t="shared" si="18"/>
        <v>0</v>
      </c>
      <c r="V152" s="9" t="s">
        <v>1325</v>
      </c>
      <c r="W152" s="147" t="s">
        <v>1394</v>
      </c>
      <c r="X152" s="9" t="s">
        <v>9422</v>
      </c>
    </row>
    <row r="153" spans="1:24" s="547" customFormat="1" ht="102" customHeight="1">
      <c r="A153" s="9" t="s">
        <v>10764</v>
      </c>
      <c r="B153" s="100" t="s">
        <v>97</v>
      </c>
      <c r="C153" s="3" t="s">
        <v>653</v>
      </c>
      <c r="D153" s="3" t="s">
        <v>173</v>
      </c>
      <c r="E153" s="3" t="s">
        <v>171</v>
      </c>
      <c r="F153" s="3"/>
      <c r="G153" s="3" t="s">
        <v>385</v>
      </c>
      <c r="H153" s="20">
        <v>0</v>
      </c>
      <c r="I153" s="34">
        <v>470000000</v>
      </c>
      <c r="J153" s="21" t="s">
        <v>1314</v>
      </c>
      <c r="K153" s="19" t="s">
        <v>10765</v>
      </c>
      <c r="L153" s="137" t="s">
        <v>3397</v>
      </c>
      <c r="M153" s="140" t="s">
        <v>383</v>
      </c>
      <c r="N153" s="346" t="s">
        <v>8838</v>
      </c>
      <c r="O153" s="3" t="s">
        <v>1366</v>
      </c>
      <c r="P153" s="7" t="s">
        <v>1336</v>
      </c>
      <c r="Q153" s="3" t="s">
        <v>1335</v>
      </c>
      <c r="R153" s="133">
        <v>115.46</v>
      </c>
      <c r="S153" s="92">
        <v>204000</v>
      </c>
      <c r="T153" s="83">
        <v>0</v>
      </c>
      <c r="U153" s="83">
        <f t="shared" si="18"/>
        <v>0</v>
      </c>
      <c r="V153" s="9" t="s">
        <v>1325</v>
      </c>
      <c r="W153" s="147" t="s">
        <v>1394</v>
      </c>
      <c r="X153" s="9" t="s">
        <v>12106</v>
      </c>
    </row>
    <row r="154" spans="1:24" s="547" customFormat="1" ht="102" customHeight="1">
      <c r="A154" s="9" t="s">
        <v>11838</v>
      </c>
      <c r="B154" s="100" t="s">
        <v>97</v>
      </c>
      <c r="C154" s="3" t="s">
        <v>653</v>
      </c>
      <c r="D154" s="3" t="s">
        <v>1257</v>
      </c>
      <c r="E154" s="3" t="s">
        <v>11839</v>
      </c>
      <c r="F154" s="3"/>
      <c r="G154" s="3" t="s">
        <v>385</v>
      </c>
      <c r="H154" s="20">
        <v>0</v>
      </c>
      <c r="I154" s="34">
        <v>470000000</v>
      </c>
      <c r="J154" s="21" t="s">
        <v>1314</v>
      </c>
      <c r="K154" s="19" t="s">
        <v>11945</v>
      </c>
      <c r="L154" s="137" t="s">
        <v>11555</v>
      </c>
      <c r="M154" s="140" t="s">
        <v>383</v>
      </c>
      <c r="N154" s="346" t="s">
        <v>8838</v>
      </c>
      <c r="O154" s="3" t="s">
        <v>1366</v>
      </c>
      <c r="P154" s="7" t="s">
        <v>1336</v>
      </c>
      <c r="Q154" s="3" t="s">
        <v>1335</v>
      </c>
      <c r="R154" s="491">
        <v>50.401000000000003</v>
      </c>
      <c r="S154" s="92">
        <v>204000</v>
      </c>
      <c r="T154" s="317">
        <f>R154*S154</f>
        <v>10281804</v>
      </c>
      <c r="U154" s="317">
        <f t="shared" ref="U154" si="35">T154*1.12</f>
        <v>11515620.48</v>
      </c>
      <c r="V154" s="9" t="s">
        <v>1325</v>
      </c>
      <c r="W154" s="147" t="s">
        <v>1394</v>
      </c>
      <c r="X154" s="9"/>
    </row>
    <row r="155" spans="1:24" s="547" customFormat="1" ht="102" customHeight="1">
      <c r="A155" s="9" t="s">
        <v>6166</v>
      </c>
      <c r="B155" s="100" t="s">
        <v>97</v>
      </c>
      <c r="C155" s="3" t="s">
        <v>659</v>
      </c>
      <c r="D155" s="3" t="s">
        <v>174</v>
      </c>
      <c r="E155" s="3" t="s">
        <v>171</v>
      </c>
      <c r="F155" s="3"/>
      <c r="G155" s="3" t="s">
        <v>385</v>
      </c>
      <c r="H155" s="20">
        <v>0</v>
      </c>
      <c r="I155" s="34">
        <v>470000000</v>
      </c>
      <c r="J155" s="21" t="s">
        <v>1314</v>
      </c>
      <c r="K155" s="19" t="s">
        <v>1348</v>
      </c>
      <c r="L155" s="137" t="s">
        <v>3397</v>
      </c>
      <c r="M155" s="140" t="s">
        <v>383</v>
      </c>
      <c r="N155" s="346" t="s">
        <v>8838</v>
      </c>
      <c r="O155" s="3" t="s">
        <v>1366</v>
      </c>
      <c r="P155" s="7" t="s">
        <v>1336</v>
      </c>
      <c r="Q155" s="3" t="s">
        <v>1335</v>
      </c>
      <c r="R155" s="133">
        <v>9.0009999999999994</v>
      </c>
      <c r="S155" s="92">
        <v>192700</v>
      </c>
      <c r="T155" s="83">
        <v>0</v>
      </c>
      <c r="U155" s="83">
        <f t="shared" si="18"/>
        <v>0</v>
      </c>
      <c r="V155" s="9" t="s">
        <v>1325</v>
      </c>
      <c r="W155" s="152" t="s">
        <v>1394</v>
      </c>
      <c r="X155" s="9" t="s">
        <v>10767</v>
      </c>
    </row>
    <row r="156" spans="1:24" s="547" customFormat="1" ht="102" customHeight="1">
      <c r="A156" s="9" t="s">
        <v>10766</v>
      </c>
      <c r="B156" s="100" t="s">
        <v>97</v>
      </c>
      <c r="C156" s="3" t="s">
        <v>659</v>
      </c>
      <c r="D156" s="3" t="s">
        <v>174</v>
      </c>
      <c r="E156" s="3" t="s">
        <v>171</v>
      </c>
      <c r="F156" s="3"/>
      <c r="G156" s="3" t="s">
        <v>385</v>
      </c>
      <c r="H156" s="20">
        <v>0</v>
      </c>
      <c r="I156" s="34">
        <v>470000000</v>
      </c>
      <c r="J156" s="21" t="s">
        <v>1314</v>
      </c>
      <c r="K156" s="19" t="s">
        <v>10765</v>
      </c>
      <c r="L156" s="137" t="s">
        <v>3397</v>
      </c>
      <c r="M156" s="140" t="s">
        <v>383</v>
      </c>
      <c r="N156" s="346" t="s">
        <v>8838</v>
      </c>
      <c r="O156" s="3" t="s">
        <v>1366</v>
      </c>
      <c r="P156" s="7" t="s">
        <v>1336</v>
      </c>
      <c r="Q156" s="3" t="s">
        <v>1335</v>
      </c>
      <c r="R156" s="133">
        <v>9.0009999999999994</v>
      </c>
      <c r="S156" s="92">
        <v>193000</v>
      </c>
      <c r="T156" s="317">
        <f>R156*S156</f>
        <v>1737193</v>
      </c>
      <c r="U156" s="317">
        <f t="shared" si="18"/>
        <v>1945656.1600000001</v>
      </c>
      <c r="V156" s="9" t="s">
        <v>1325</v>
      </c>
      <c r="W156" s="152" t="s">
        <v>1394</v>
      </c>
      <c r="X156" s="9"/>
    </row>
    <row r="157" spans="1:24" s="547" customFormat="1" ht="102" customHeight="1">
      <c r="A157" s="9" t="s">
        <v>6167</v>
      </c>
      <c r="B157" s="100" t="s">
        <v>97</v>
      </c>
      <c r="C157" s="9" t="s">
        <v>660</v>
      </c>
      <c r="D157" s="3" t="s">
        <v>175</v>
      </c>
      <c r="E157" s="3" t="s">
        <v>171</v>
      </c>
      <c r="F157" s="3"/>
      <c r="G157" s="3" t="s">
        <v>385</v>
      </c>
      <c r="H157" s="20">
        <v>0</v>
      </c>
      <c r="I157" s="34">
        <v>470000000</v>
      </c>
      <c r="J157" s="21" t="s">
        <v>1314</v>
      </c>
      <c r="K157" s="19" t="s">
        <v>1348</v>
      </c>
      <c r="L157" s="137" t="s">
        <v>3397</v>
      </c>
      <c r="M157" s="140" t="s">
        <v>383</v>
      </c>
      <c r="N157" s="346" t="s">
        <v>8838</v>
      </c>
      <c r="O157" s="3" t="s">
        <v>1366</v>
      </c>
      <c r="P157" s="7" t="s">
        <v>1336</v>
      </c>
      <c r="Q157" s="3" t="s">
        <v>1335</v>
      </c>
      <c r="R157" s="133">
        <v>9.141</v>
      </c>
      <c r="S157" s="19">
        <v>192700</v>
      </c>
      <c r="T157" s="83">
        <v>0</v>
      </c>
      <c r="U157" s="83">
        <f t="shared" si="18"/>
        <v>0</v>
      </c>
      <c r="V157" s="9" t="s">
        <v>1325</v>
      </c>
      <c r="W157" s="147" t="s">
        <v>1394</v>
      </c>
      <c r="X157" s="9" t="s">
        <v>9346</v>
      </c>
    </row>
    <row r="158" spans="1:24" s="547" customFormat="1" ht="102" customHeight="1">
      <c r="A158" s="9" t="s">
        <v>9460</v>
      </c>
      <c r="B158" s="100" t="s">
        <v>97</v>
      </c>
      <c r="C158" s="9" t="s">
        <v>660</v>
      </c>
      <c r="D158" s="3" t="s">
        <v>175</v>
      </c>
      <c r="E158" s="3" t="s">
        <v>171</v>
      </c>
      <c r="F158" s="3"/>
      <c r="G158" s="3" t="s">
        <v>385</v>
      </c>
      <c r="H158" s="20">
        <v>0</v>
      </c>
      <c r="I158" s="34">
        <v>470000000</v>
      </c>
      <c r="J158" s="21" t="s">
        <v>1314</v>
      </c>
      <c r="K158" s="19" t="s">
        <v>1348</v>
      </c>
      <c r="L158" s="137" t="s">
        <v>3397</v>
      </c>
      <c r="M158" s="140" t="s">
        <v>383</v>
      </c>
      <c r="N158" s="346" t="s">
        <v>8838</v>
      </c>
      <c r="O158" s="3" t="s">
        <v>1366</v>
      </c>
      <c r="P158" s="7" t="s">
        <v>1336</v>
      </c>
      <c r="Q158" s="3" t="s">
        <v>1335</v>
      </c>
      <c r="R158" s="133">
        <v>100</v>
      </c>
      <c r="S158" s="19">
        <v>192700</v>
      </c>
      <c r="T158" s="83">
        <v>0</v>
      </c>
      <c r="U158" s="83">
        <f t="shared" si="18"/>
        <v>0</v>
      </c>
      <c r="V158" s="9" t="s">
        <v>1325</v>
      </c>
      <c r="W158" s="147" t="s">
        <v>1394</v>
      </c>
      <c r="X158" s="9" t="s">
        <v>9042</v>
      </c>
    </row>
    <row r="159" spans="1:24" s="547" customFormat="1" ht="102" customHeight="1">
      <c r="A159" s="9" t="s">
        <v>12404</v>
      </c>
      <c r="B159" s="100" t="s">
        <v>97</v>
      </c>
      <c r="C159" s="9" t="s">
        <v>660</v>
      </c>
      <c r="D159" s="3" t="s">
        <v>175</v>
      </c>
      <c r="E159" s="3" t="s">
        <v>171</v>
      </c>
      <c r="F159" s="3"/>
      <c r="G159" s="3" t="s">
        <v>385</v>
      </c>
      <c r="H159" s="20">
        <v>0</v>
      </c>
      <c r="I159" s="34">
        <v>470000000</v>
      </c>
      <c r="J159" s="21" t="s">
        <v>1314</v>
      </c>
      <c r="K159" s="19" t="s">
        <v>1348</v>
      </c>
      <c r="L159" s="137" t="s">
        <v>3397</v>
      </c>
      <c r="M159" s="140" t="s">
        <v>383</v>
      </c>
      <c r="N159" s="346" t="s">
        <v>8838</v>
      </c>
      <c r="O159" s="3" t="s">
        <v>1366</v>
      </c>
      <c r="P159" s="7" t="s">
        <v>1336</v>
      </c>
      <c r="Q159" s="3" t="s">
        <v>1335</v>
      </c>
      <c r="R159" s="133">
        <v>100</v>
      </c>
      <c r="S159" s="19">
        <v>180000</v>
      </c>
      <c r="T159" s="83">
        <f t="shared" ref="T159" si="36">R159*S159</f>
        <v>18000000</v>
      </c>
      <c r="U159" s="83">
        <f t="shared" ref="U159" si="37">T159*1.12</f>
        <v>20160000.000000004</v>
      </c>
      <c r="V159" s="9" t="s">
        <v>1325</v>
      </c>
      <c r="W159" s="147" t="s">
        <v>1394</v>
      </c>
      <c r="X159" s="9"/>
    </row>
    <row r="160" spans="1:24" s="547" customFormat="1" ht="102" customHeight="1">
      <c r="A160" s="416" t="s">
        <v>6168</v>
      </c>
      <c r="B160" s="417" t="s">
        <v>97</v>
      </c>
      <c r="C160" s="416" t="s">
        <v>661</v>
      </c>
      <c r="D160" s="418" t="s">
        <v>176</v>
      </c>
      <c r="E160" s="418" t="s">
        <v>171</v>
      </c>
      <c r="F160" s="418"/>
      <c r="G160" s="418" t="s">
        <v>385</v>
      </c>
      <c r="H160" s="420">
        <v>0</v>
      </c>
      <c r="I160" s="429">
        <v>470000000</v>
      </c>
      <c r="J160" s="421" t="s">
        <v>1314</v>
      </c>
      <c r="K160" s="430" t="s">
        <v>1348</v>
      </c>
      <c r="L160" s="422" t="s">
        <v>3397</v>
      </c>
      <c r="M160" s="423" t="s">
        <v>383</v>
      </c>
      <c r="N160" s="431" t="s">
        <v>8838</v>
      </c>
      <c r="O160" s="418" t="s">
        <v>1366</v>
      </c>
      <c r="P160" s="424" t="s">
        <v>1336</v>
      </c>
      <c r="Q160" s="418" t="s">
        <v>1335</v>
      </c>
      <c r="R160" s="434">
        <v>6.1660000000000004</v>
      </c>
      <c r="S160" s="425">
        <v>192700</v>
      </c>
      <c r="T160" s="83">
        <v>0</v>
      </c>
      <c r="U160" s="83">
        <f t="shared" si="18"/>
        <v>0</v>
      </c>
      <c r="V160" s="416" t="s">
        <v>1325</v>
      </c>
      <c r="W160" s="427" t="s">
        <v>1394</v>
      </c>
      <c r="X160" s="416" t="s">
        <v>10751</v>
      </c>
    </row>
    <row r="161" spans="1:24" s="547" customFormat="1" ht="102" customHeight="1">
      <c r="A161" s="9" t="s">
        <v>6169</v>
      </c>
      <c r="B161" s="100" t="s">
        <v>97</v>
      </c>
      <c r="C161" s="9" t="s">
        <v>661</v>
      </c>
      <c r="D161" s="3" t="s">
        <v>177</v>
      </c>
      <c r="E161" s="3" t="s">
        <v>171</v>
      </c>
      <c r="F161" s="3"/>
      <c r="G161" s="3" t="s">
        <v>385</v>
      </c>
      <c r="H161" s="20">
        <v>0</v>
      </c>
      <c r="I161" s="34">
        <v>470000000</v>
      </c>
      <c r="J161" s="21" t="s">
        <v>1314</v>
      </c>
      <c r="K161" s="19" t="s">
        <v>1348</v>
      </c>
      <c r="L161" s="137" t="s">
        <v>3397</v>
      </c>
      <c r="M161" s="140" t="s">
        <v>383</v>
      </c>
      <c r="N161" s="346" t="s">
        <v>8838</v>
      </c>
      <c r="O161" s="3" t="s">
        <v>1366</v>
      </c>
      <c r="P161" s="7" t="s">
        <v>1336</v>
      </c>
      <c r="Q161" s="3" t="s">
        <v>1335</v>
      </c>
      <c r="R161" s="135">
        <v>30.027000000000001</v>
      </c>
      <c r="S161" s="19">
        <v>192700</v>
      </c>
      <c r="T161" s="83">
        <v>0</v>
      </c>
      <c r="U161" s="83">
        <f t="shared" si="18"/>
        <v>0</v>
      </c>
      <c r="V161" s="9" t="s">
        <v>1325</v>
      </c>
      <c r="W161" s="147" t="s">
        <v>1394</v>
      </c>
      <c r="X161" s="9" t="s">
        <v>9042</v>
      </c>
    </row>
    <row r="162" spans="1:24" s="547" customFormat="1" ht="102" customHeight="1">
      <c r="A162" s="9" t="s">
        <v>12405</v>
      </c>
      <c r="B162" s="100" t="s">
        <v>97</v>
      </c>
      <c r="C162" s="9" t="s">
        <v>661</v>
      </c>
      <c r="D162" s="3" t="s">
        <v>177</v>
      </c>
      <c r="E162" s="3" t="s">
        <v>171</v>
      </c>
      <c r="F162" s="3"/>
      <c r="G162" s="3" t="s">
        <v>385</v>
      </c>
      <c r="H162" s="20">
        <v>0</v>
      </c>
      <c r="I162" s="34">
        <v>470000000</v>
      </c>
      <c r="J162" s="21" t="s">
        <v>1314</v>
      </c>
      <c r="K162" s="19" t="s">
        <v>1348</v>
      </c>
      <c r="L162" s="137" t="s">
        <v>3397</v>
      </c>
      <c r="M162" s="140" t="s">
        <v>383</v>
      </c>
      <c r="N162" s="346" t="s">
        <v>8838</v>
      </c>
      <c r="O162" s="3" t="s">
        <v>1366</v>
      </c>
      <c r="P162" s="7" t="s">
        <v>1336</v>
      </c>
      <c r="Q162" s="3" t="s">
        <v>1335</v>
      </c>
      <c r="R162" s="135">
        <v>30.027000000000001</v>
      </c>
      <c r="S162" s="19">
        <v>140400</v>
      </c>
      <c r="T162" s="83">
        <f t="shared" ref="T162" si="38">R162*S162</f>
        <v>4215790.8</v>
      </c>
      <c r="U162" s="83">
        <f t="shared" ref="U162" si="39">T162*1.12</f>
        <v>4721685.6960000005</v>
      </c>
      <c r="V162" s="9" t="s">
        <v>1325</v>
      </c>
      <c r="W162" s="147" t="s">
        <v>1394</v>
      </c>
      <c r="X162" s="9"/>
    </row>
    <row r="163" spans="1:24" s="547" customFormat="1" ht="102" customHeight="1">
      <c r="A163" s="9" t="s">
        <v>6170</v>
      </c>
      <c r="B163" s="100" t="s">
        <v>97</v>
      </c>
      <c r="C163" s="9" t="s">
        <v>662</v>
      </c>
      <c r="D163" s="3" t="s">
        <v>178</v>
      </c>
      <c r="E163" s="3" t="s">
        <v>171</v>
      </c>
      <c r="F163" s="3"/>
      <c r="G163" s="3" t="s">
        <v>385</v>
      </c>
      <c r="H163" s="20">
        <v>0</v>
      </c>
      <c r="I163" s="34">
        <v>470000000</v>
      </c>
      <c r="J163" s="21" t="s">
        <v>1314</v>
      </c>
      <c r="K163" s="19" t="s">
        <v>1348</v>
      </c>
      <c r="L163" s="137" t="s">
        <v>3397</v>
      </c>
      <c r="M163" s="140" t="s">
        <v>383</v>
      </c>
      <c r="N163" s="346" t="s">
        <v>8838</v>
      </c>
      <c r="O163" s="3" t="s">
        <v>1366</v>
      </c>
      <c r="P163" s="7" t="s">
        <v>1336</v>
      </c>
      <c r="Q163" s="3" t="s">
        <v>1335</v>
      </c>
      <c r="R163" s="135">
        <v>30.617999999999999</v>
      </c>
      <c r="S163" s="19">
        <v>192700</v>
      </c>
      <c r="T163" s="83">
        <v>0</v>
      </c>
      <c r="U163" s="83">
        <f t="shared" si="18"/>
        <v>0</v>
      </c>
      <c r="V163" s="9" t="s">
        <v>1325</v>
      </c>
      <c r="W163" s="152" t="s">
        <v>1394</v>
      </c>
      <c r="X163" s="9" t="s">
        <v>9042</v>
      </c>
    </row>
    <row r="164" spans="1:24" s="547" customFormat="1" ht="102" customHeight="1">
      <c r="A164" s="9" t="s">
        <v>12406</v>
      </c>
      <c r="B164" s="100" t="s">
        <v>97</v>
      </c>
      <c r="C164" s="9" t="s">
        <v>662</v>
      </c>
      <c r="D164" s="3" t="s">
        <v>178</v>
      </c>
      <c r="E164" s="3" t="s">
        <v>171</v>
      </c>
      <c r="F164" s="3"/>
      <c r="G164" s="3" t="s">
        <v>385</v>
      </c>
      <c r="H164" s="20">
        <v>0</v>
      </c>
      <c r="I164" s="34">
        <v>470000000</v>
      </c>
      <c r="J164" s="21" t="s">
        <v>1314</v>
      </c>
      <c r="K164" s="19" t="s">
        <v>1348</v>
      </c>
      <c r="L164" s="137" t="s">
        <v>3397</v>
      </c>
      <c r="M164" s="140" t="s">
        <v>383</v>
      </c>
      <c r="N164" s="346" t="s">
        <v>8838</v>
      </c>
      <c r="O164" s="3" t="s">
        <v>1366</v>
      </c>
      <c r="P164" s="7" t="s">
        <v>1336</v>
      </c>
      <c r="Q164" s="3" t="s">
        <v>1335</v>
      </c>
      <c r="R164" s="135">
        <v>30.617999999999999</v>
      </c>
      <c r="S164" s="19">
        <v>165000</v>
      </c>
      <c r="T164" s="83">
        <f t="shared" ref="T164" si="40">R164*S164</f>
        <v>5051970</v>
      </c>
      <c r="U164" s="83">
        <f t="shared" ref="U164" si="41">T164*1.12</f>
        <v>5658206.4000000004</v>
      </c>
      <c r="V164" s="9" t="s">
        <v>1325</v>
      </c>
      <c r="W164" s="152" t="s">
        <v>1394</v>
      </c>
      <c r="X164" s="9"/>
    </row>
    <row r="165" spans="1:24" s="547" customFormat="1" ht="102" customHeight="1">
      <c r="A165" s="9" t="s">
        <v>6171</v>
      </c>
      <c r="B165" s="100" t="s">
        <v>97</v>
      </c>
      <c r="C165" s="9" t="s">
        <v>663</v>
      </c>
      <c r="D165" s="3" t="s">
        <v>179</v>
      </c>
      <c r="E165" s="3" t="s">
        <v>171</v>
      </c>
      <c r="F165" s="3"/>
      <c r="G165" s="3" t="s">
        <v>385</v>
      </c>
      <c r="H165" s="20">
        <v>0</v>
      </c>
      <c r="I165" s="34">
        <v>470000000</v>
      </c>
      <c r="J165" s="21" t="s">
        <v>1314</v>
      </c>
      <c r="K165" s="19" t="s">
        <v>1348</v>
      </c>
      <c r="L165" s="137" t="s">
        <v>3397</v>
      </c>
      <c r="M165" s="140" t="s">
        <v>383</v>
      </c>
      <c r="N165" s="346" t="s">
        <v>8838</v>
      </c>
      <c r="O165" s="3" t="s">
        <v>1366</v>
      </c>
      <c r="P165" s="7" t="s">
        <v>1336</v>
      </c>
      <c r="Q165" s="3" t="s">
        <v>1335</v>
      </c>
      <c r="R165" s="135">
        <v>0.14899999999999999</v>
      </c>
      <c r="S165" s="19">
        <v>192700</v>
      </c>
      <c r="T165" s="83">
        <v>0</v>
      </c>
      <c r="U165" s="83">
        <f t="shared" si="18"/>
        <v>0</v>
      </c>
      <c r="V165" s="9" t="s">
        <v>1325</v>
      </c>
      <c r="W165" s="147" t="s">
        <v>1394</v>
      </c>
      <c r="X165" s="9" t="s">
        <v>10751</v>
      </c>
    </row>
    <row r="166" spans="1:24" s="547" customFormat="1" ht="102" customHeight="1">
      <c r="A166" s="9" t="s">
        <v>6172</v>
      </c>
      <c r="B166" s="100" t="s">
        <v>97</v>
      </c>
      <c r="C166" s="9" t="s">
        <v>663</v>
      </c>
      <c r="D166" s="3" t="s">
        <v>180</v>
      </c>
      <c r="E166" s="3" t="s">
        <v>171</v>
      </c>
      <c r="F166" s="3"/>
      <c r="G166" s="3" t="s">
        <v>385</v>
      </c>
      <c r="H166" s="20">
        <v>0</v>
      </c>
      <c r="I166" s="34">
        <v>470000000</v>
      </c>
      <c r="J166" s="21" t="s">
        <v>1314</v>
      </c>
      <c r="K166" s="19" t="s">
        <v>1348</v>
      </c>
      <c r="L166" s="137" t="s">
        <v>3397</v>
      </c>
      <c r="M166" s="140" t="s">
        <v>383</v>
      </c>
      <c r="N166" s="346" t="s">
        <v>8838</v>
      </c>
      <c r="O166" s="3" t="s">
        <v>1366</v>
      </c>
      <c r="P166" s="7" t="s">
        <v>1336</v>
      </c>
      <c r="Q166" s="3" t="s">
        <v>1335</v>
      </c>
      <c r="R166" s="135">
        <v>3.29</v>
      </c>
      <c r="S166" s="19">
        <v>192700</v>
      </c>
      <c r="T166" s="83">
        <v>0</v>
      </c>
      <c r="U166" s="83">
        <f t="shared" si="18"/>
        <v>0</v>
      </c>
      <c r="V166" s="9" t="s">
        <v>1325</v>
      </c>
      <c r="W166" s="152" t="s">
        <v>1394</v>
      </c>
      <c r="X166" s="9" t="s">
        <v>10751</v>
      </c>
    </row>
    <row r="167" spans="1:24" s="547" customFormat="1" ht="102" customHeight="1">
      <c r="A167" s="9" t="s">
        <v>6173</v>
      </c>
      <c r="B167" s="100" t="s">
        <v>97</v>
      </c>
      <c r="C167" s="9" t="s">
        <v>722</v>
      </c>
      <c r="D167" s="3" t="s">
        <v>181</v>
      </c>
      <c r="E167" s="3" t="s">
        <v>171</v>
      </c>
      <c r="F167" s="3"/>
      <c r="G167" s="3" t="s">
        <v>385</v>
      </c>
      <c r="H167" s="20">
        <v>0</v>
      </c>
      <c r="I167" s="34">
        <v>470000000</v>
      </c>
      <c r="J167" s="21" t="s">
        <v>1314</v>
      </c>
      <c r="K167" s="19" t="s">
        <v>1348</v>
      </c>
      <c r="L167" s="137" t="s">
        <v>3397</v>
      </c>
      <c r="M167" s="140" t="s">
        <v>383</v>
      </c>
      <c r="N167" s="346" t="s">
        <v>8838</v>
      </c>
      <c r="O167" s="3" t="s">
        <v>1366</v>
      </c>
      <c r="P167" s="7" t="s">
        <v>1336</v>
      </c>
      <c r="Q167" s="3" t="s">
        <v>1335</v>
      </c>
      <c r="R167" s="135">
        <v>73.582999999999998</v>
      </c>
      <c r="S167" s="19">
        <v>192700</v>
      </c>
      <c r="T167" s="83">
        <f t="shared" ref="T167" si="42">R167*S167</f>
        <v>14179444.1</v>
      </c>
      <c r="U167" s="83">
        <f t="shared" si="18"/>
        <v>15880977.392000001</v>
      </c>
      <c r="V167" s="9" t="s">
        <v>1325</v>
      </c>
      <c r="W167" s="147" t="s">
        <v>1394</v>
      </c>
      <c r="X167" s="9"/>
    </row>
    <row r="168" spans="1:24" s="547" customFormat="1" ht="102" customHeight="1">
      <c r="A168" s="9" t="s">
        <v>6174</v>
      </c>
      <c r="B168" s="100" t="s">
        <v>97</v>
      </c>
      <c r="C168" s="9" t="s">
        <v>722</v>
      </c>
      <c r="D168" s="3" t="s">
        <v>182</v>
      </c>
      <c r="E168" s="3" t="s">
        <v>171</v>
      </c>
      <c r="F168" s="9"/>
      <c r="G168" s="3" t="s">
        <v>385</v>
      </c>
      <c r="H168" s="20">
        <v>0</v>
      </c>
      <c r="I168" s="34">
        <v>470000000</v>
      </c>
      <c r="J168" s="21" t="s">
        <v>1314</v>
      </c>
      <c r="K168" s="19" t="s">
        <v>1348</v>
      </c>
      <c r="L168" s="137" t="s">
        <v>3397</v>
      </c>
      <c r="M168" s="140" t="s">
        <v>383</v>
      </c>
      <c r="N168" s="346" t="s">
        <v>8838</v>
      </c>
      <c r="O168" s="3" t="s">
        <v>1366</v>
      </c>
      <c r="P168" s="7" t="s">
        <v>1336</v>
      </c>
      <c r="Q168" s="3" t="s">
        <v>1335</v>
      </c>
      <c r="R168" s="135">
        <v>20.605</v>
      </c>
      <c r="S168" s="92">
        <v>192700</v>
      </c>
      <c r="T168" s="83">
        <v>0</v>
      </c>
      <c r="U168" s="83">
        <f t="shared" si="18"/>
        <v>0</v>
      </c>
      <c r="V168" s="9" t="s">
        <v>1325</v>
      </c>
      <c r="W168" s="152" t="s">
        <v>1394</v>
      </c>
      <c r="X168" s="9" t="s">
        <v>10751</v>
      </c>
    </row>
    <row r="169" spans="1:24" s="547" customFormat="1" ht="102" customHeight="1">
      <c r="A169" s="9" t="s">
        <v>6175</v>
      </c>
      <c r="B169" s="100" t="s">
        <v>97</v>
      </c>
      <c r="C169" s="9" t="s">
        <v>722</v>
      </c>
      <c r="D169" s="3" t="s">
        <v>183</v>
      </c>
      <c r="E169" s="3" t="s">
        <v>171</v>
      </c>
      <c r="F169" s="9"/>
      <c r="G169" s="3" t="s">
        <v>385</v>
      </c>
      <c r="H169" s="20">
        <v>0</v>
      </c>
      <c r="I169" s="34">
        <v>470000000</v>
      </c>
      <c r="J169" s="21" t="s">
        <v>1314</v>
      </c>
      <c r="K169" s="19" t="s">
        <v>1348</v>
      </c>
      <c r="L169" s="137" t="s">
        <v>3397</v>
      </c>
      <c r="M169" s="140" t="s">
        <v>383</v>
      </c>
      <c r="N169" s="346" t="s">
        <v>8838</v>
      </c>
      <c r="O169" s="3" t="s">
        <v>1366</v>
      </c>
      <c r="P169" s="7" t="s">
        <v>1336</v>
      </c>
      <c r="Q169" s="3" t="s">
        <v>1335</v>
      </c>
      <c r="R169" s="135">
        <v>27.975000000000001</v>
      </c>
      <c r="S169" s="19">
        <v>192700</v>
      </c>
      <c r="T169" s="83">
        <v>0</v>
      </c>
      <c r="U169" s="83">
        <f t="shared" si="18"/>
        <v>0</v>
      </c>
      <c r="V169" s="9" t="s">
        <v>1325</v>
      </c>
      <c r="W169" s="147" t="s">
        <v>1394</v>
      </c>
      <c r="X169" s="9" t="s">
        <v>12107</v>
      </c>
    </row>
    <row r="170" spans="1:24" s="547" customFormat="1" ht="102" customHeight="1">
      <c r="A170" s="9" t="s">
        <v>11840</v>
      </c>
      <c r="B170" s="100" t="s">
        <v>97</v>
      </c>
      <c r="C170" s="111" t="s">
        <v>11841</v>
      </c>
      <c r="D170" s="3" t="s">
        <v>1257</v>
      </c>
      <c r="E170" s="3" t="s">
        <v>11842</v>
      </c>
      <c r="F170" s="9"/>
      <c r="G170" s="3" t="s">
        <v>385</v>
      </c>
      <c r="H170" s="20">
        <v>0</v>
      </c>
      <c r="I170" s="34">
        <v>470000000</v>
      </c>
      <c r="J170" s="21" t="s">
        <v>1314</v>
      </c>
      <c r="K170" s="19" t="s">
        <v>1348</v>
      </c>
      <c r="L170" s="137" t="s">
        <v>11555</v>
      </c>
      <c r="M170" s="140" t="s">
        <v>383</v>
      </c>
      <c r="N170" s="346" t="s">
        <v>8838</v>
      </c>
      <c r="O170" s="3" t="s">
        <v>1366</v>
      </c>
      <c r="P170" s="7" t="s">
        <v>1336</v>
      </c>
      <c r="Q170" s="3" t="s">
        <v>1335</v>
      </c>
      <c r="R170" s="202">
        <v>13.388</v>
      </c>
      <c r="S170" s="19">
        <v>192700</v>
      </c>
      <c r="T170" s="83">
        <f t="shared" ref="T170" si="43">R170*S170</f>
        <v>2579867.6</v>
      </c>
      <c r="U170" s="83">
        <f t="shared" ref="U170" si="44">T170*1.12</f>
        <v>2889451.7120000003</v>
      </c>
      <c r="V170" s="9" t="s">
        <v>1325</v>
      </c>
      <c r="W170" s="147" t="s">
        <v>1394</v>
      </c>
      <c r="X170" s="9"/>
    </row>
    <row r="171" spans="1:24" s="547" customFormat="1" ht="102" customHeight="1">
      <c r="A171" s="9" t="s">
        <v>6176</v>
      </c>
      <c r="B171" s="100" t="s">
        <v>97</v>
      </c>
      <c r="C171" s="111" t="s">
        <v>843</v>
      </c>
      <c r="D171" s="3" t="s">
        <v>184</v>
      </c>
      <c r="E171" s="3" t="s">
        <v>171</v>
      </c>
      <c r="F171" s="9"/>
      <c r="G171" s="3" t="s">
        <v>385</v>
      </c>
      <c r="H171" s="20">
        <v>0</v>
      </c>
      <c r="I171" s="34">
        <v>470000000</v>
      </c>
      <c r="J171" s="21" t="s">
        <v>1314</v>
      </c>
      <c r="K171" s="19" t="s">
        <v>1348</v>
      </c>
      <c r="L171" s="137" t="s">
        <v>3397</v>
      </c>
      <c r="M171" s="140" t="s">
        <v>383</v>
      </c>
      <c r="N171" s="346" t="s">
        <v>8838</v>
      </c>
      <c r="O171" s="3" t="s">
        <v>1366</v>
      </c>
      <c r="P171" s="7" t="s">
        <v>1336</v>
      </c>
      <c r="Q171" s="3" t="s">
        <v>1335</v>
      </c>
      <c r="R171" s="135">
        <v>4.835</v>
      </c>
      <c r="S171" s="19">
        <v>192700</v>
      </c>
      <c r="T171" s="83">
        <v>0</v>
      </c>
      <c r="U171" s="83">
        <f t="shared" si="18"/>
        <v>0</v>
      </c>
      <c r="V171" s="9" t="s">
        <v>1325</v>
      </c>
      <c r="W171" s="152" t="s">
        <v>1394</v>
      </c>
      <c r="X171" s="9" t="s">
        <v>10751</v>
      </c>
    </row>
    <row r="172" spans="1:24" s="547" customFormat="1" ht="102" customHeight="1">
      <c r="A172" s="9" t="s">
        <v>6177</v>
      </c>
      <c r="B172" s="100" t="s">
        <v>97</v>
      </c>
      <c r="C172" s="9" t="s">
        <v>666</v>
      </c>
      <c r="D172" s="3" t="s">
        <v>185</v>
      </c>
      <c r="E172" s="3" t="s">
        <v>171</v>
      </c>
      <c r="F172" s="9"/>
      <c r="G172" s="3" t="s">
        <v>385</v>
      </c>
      <c r="H172" s="20">
        <v>0</v>
      </c>
      <c r="I172" s="34">
        <v>470000000</v>
      </c>
      <c r="J172" s="21" t="s">
        <v>1314</v>
      </c>
      <c r="K172" s="19" t="s">
        <v>1348</v>
      </c>
      <c r="L172" s="137" t="s">
        <v>3397</v>
      </c>
      <c r="M172" s="140" t="s">
        <v>383</v>
      </c>
      <c r="N172" s="346" t="s">
        <v>8838</v>
      </c>
      <c r="O172" s="3" t="s">
        <v>1366</v>
      </c>
      <c r="P172" s="7" t="s">
        <v>1336</v>
      </c>
      <c r="Q172" s="3" t="s">
        <v>1335</v>
      </c>
      <c r="R172" s="132">
        <v>43.42</v>
      </c>
      <c r="S172" s="19">
        <v>192700</v>
      </c>
      <c r="T172" s="83">
        <v>0</v>
      </c>
      <c r="U172" s="83">
        <f t="shared" si="18"/>
        <v>0</v>
      </c>
      <c r="V172" s="9" t="s">
        <v>1325</v>
      </c>
      <c r="W172" s="147" t="s">
        <v>1394</v>
      </c>
      <c r="X172" s="9" t="s">
        <v>9042</v>
      </c>
    </row>
    <row r="173" spans="1:24" s="547" customFormat="1" ht="102" customHeight="1">
      <c r="A173" s="9" t="s">
        <v>12407</v>
      </c>
      <c r="B173" s="100" t="s">
        <v>97</v>
      </c>
      <c r="C173" s="9" t="s">
        <v>666</v>
      </c>
      <c r="D173" s="3" t="s">
        <v>185</v>
      </c>
      <c r="E173" s="3" t="s">
        <v>171</v>
      </c>
      <c r="F173" s="9"/>
      <c r="G173" s="3" t="s">
        <v>385</v>
      </c>
      <c r="H173" s="20">
        <v>0</v>
      </c>
      <c r="I173" s="34">
        <v>470000000</v>
      </c>
      <c r="J173" s="21" t="s">
        <v>1314</v>
      </c>
      <c r="K173" s="19" t="s">
        <v>1348</v>
      </c>
      <c r="L173" s="137" t="s">
        <v>3397</v>
      </c>
      <c r="M173" s="140" t="s">
        <v>383</v>
      </c>
      <c r="N173" s="346" t="s">
        <v>8838</v>
      </c>
      <c r="O173" s="3" t="s">
        <v>1366</v>
      </c>
      <c r="P173" s="7" t="s">
        <v>1336</v>
      </c>
      <c r="Q173" s="3" t="s">
        <v>1335</v>
      </c>
      <c r="R173" s="132">
        <v>43.42</v>
      </c>
      <c r="S173" s="19">
        <v>147000</v>
      </c>
      <c r="T173" s="83">
        <f t="shared" ref="T173" si="45">R173*S173</f>
        <v>6382740</v>
      </c>
      <c r="U173" s="83">
        <f t="shared" ref="U173" si="46">T173*1.12</f>
        <v>7148668.8000000007</v>
      </c>
      <c r="V173" s="9" t="s">
        <v>1325</v>
      </c>
      <c r="W173" s="147" t="s">
        <v>1394</v>
      </c>
      <c r="X173" s="9"/>
    </row>
    <row r="174" spans="1:24" s="547" customFormat="1" ht="102" customHeight="1">
      <c r="A174" s="9" t="s">
        <v>6178</v>
      </c>
      <c r="B174" s="100" t="s">
        <v>97</v>
      </c>
      <c r="C174" s="9" t="s">
        <v>666</v>
      </c>
      <c r="D174" s="3" t="s">
        <v>186</v>
      </c>
      <c r="E174" s="3" t="s">
        <v>171</v>
      </c>
      <c r="F174" s="9"/>
      <c r="G174" s="3" t="s">
        <v>385</v>
      </c>
      <c r="H174" s="20">
        <v>0</v>
      </c>
      <c r="I174" s="34">
        <v>470000000</v>
      </c>
      <c r="J174" s="21" t="s">
        <v>1314</v>
      </c>
      <c r="K174" s="19" t="s">
        <v>1348</v>
      </c>
      <c r="L174" s="137" t="s">
        <v>3397</v>
      </c>
      <c r="M174" s="140" t="s">
        <v>383</v>
      </c>
      <c r="N174" s="346" t="s">
        <v>8838</v>
      </c>
      <c r="O174" s="3" t="s">
        <v>1366</v>
      </c>
      <c r="P174" s="7" t="s">
        <v>1336</v>
      </c>
      <c r="Q174" s="3" t="s">
        <v>1335</v>
      </c>
      <c r="R174" s="132">
        <v>19.713999999999999</v>
      </c>
      <c r="S174" s="19">
        <v>192700</v>
      </c>
      <c r="T174" s="83">
        <v>0</v>
      </c>
      <c r="U174" s="83">
        <f t="shared" si="18"/>
        <v>0</v>
      </c>
      <c r="V174" s="9" t="s">
        <v>1325</v>
      </c>
      <c r="W174" s="152" t="s">
        <v>1394</v>
      </c>
      <c r="X174" s="9" t="s">
        <v>9042</v>
      </c>
    </row>
    <row r="175" spans="1:24" s="547" customFormat="1" ht="102" customHeight="1">
      <c r="A175" s="9" t="s">
        <v>12408</v>
      </c>
      <c r="B175" s="100" t="s">
        <v>97</v>
      </c>
      <c r="C175" s="9" t="s">
        <v>666</v>
      </c>
      <c r="D175" s="3" t="s">
        <v>186</v>
      </c>
      <c r="E175" s="3" t="s">
        <v>171</v>
      </c>
      <c r="F175" s="9"/>
      <c r="G175" s="3" t="s">
        <v>385</v>
      </c>
      <c r="H175" s="20">
        <v>0</v>
      </c>
      <c r="I175" s="34">
        <v>470000000</v>
      </c>
      <c r="J175" s="21" t="s">
        <v>1314</v>
      </c>
      <c r="K175" s="19" t="s">
        <v>1348</v>
      </c>
      <c r="L175" s="137" t="s">
        <v>3397</v>
      </c>
      <c r="M175" s="140" t="s">
        <v>383</v>
      </c>
      <c r="N175" s="346" t="s">
        <v>8838</v>
      </c>
      <c r="O175" s="3" t="s">
        <v>1366</v>
      </c>
      <c r="P175" s="7" t="s">
        <v>1336</v>
      </c>
      <c r="Q175" s="3" t="s">
        <v>1335</v>
      </c>
      <c r="R175" s="132">
        <v>19.713999999999999</v>
      </c>
      <c r="S175" s="19">
        <v>160000</v>
      </c>
      <c r="T175" s="83">
        <f t="shared" ref="T175" si="47">R175*S175</f>
        <v>3154240</v>
      </c>
      <c r="U175" s="83">
        <f t="shared" ref="U175" si="48">T175*1.12</f>
        <v>3532748.8000000003</v>
      </c>
      <c r="V175" s="9" t="s">
        <v>1325</v>
      </c>
      <c r="W175" s="152" t="s">
        <v>1394</v>
      </c>
      <c r="X175" s="9"/>
    </row>
    <row r="176" spans="1:24" s="547" customFormat="1" ht="102" customHeight="1">
      <c r="A176" s="9" t="s">
        <v>6179</v>
      </c>
      <c r="B176" s="100" t="s">
        <v>97</v>
      </c>
      <c r="C176" s="3" t="s">
        <v>667</v>
      </c>
      <c r="D176" s="3" t="s">
        <v>187</v>
      </c>
      <c r="E176" s="3" t="s">
        <v>171</v>
      </c>
      <c r="F176" s="9"/>
      <c r="G176" s="3" t="s">
        <v>385</v>
      </c>
      <c r="H176" s="20">
        <v>0</v>
      </c>
      <c r="I176" s="34">
        <v>470000000</v>
      </c>
      <c r="J176" s="21" t="s">
        <v>1314</v>
      </c>
      <c r="K176" s="19" t="s">
        <v>1348</v>
      </c>
      <c r="L176" s="137" t="s">
        <v>3397</v>
      </c>
      <c r="M176" s="140" t="s">
        <v>383</v>
      </c>
      <c r="N176" s="346" t="s">
        <v>8838</v>
      </c>
      <c r="O176" s="3" t="s">
        <v>1366</v>
      </c>
      <c r="P176" s="7" t="s">
        <v>1336</v>
      </c>
      <c r="Q176" s="3" t="s">
        <v>1335</v>
      </c>
      <c r="R176" s="132">
        <v>47.948</v>
      </c>
      <c r="S176" s="19">
        <v>192700</v>
      </c>
      <c r="T176" s="83">
        <v>0</v>
      </c>
      <c r="U176" s="83">
        <f t="shared" si="18"/>
        <v>0</v>
      </c>
      <c r="V176" s="9" t="s">
        <v>1325</v>
      </c>
      <c r="W176" s="147" t="s">
        <v>1394</v>
      </c>
      <c r="X176" s="9" t="s">
        <v>10751</v>
      </c>
    </row>
    <row r="177" spans="1:1967" s="547" customFormat="1" ht="102" customHeight="1">
      <c r="A177" s="9" t="s">
        <v>6180</v>
      </c>
      <c r="B177" s="100" t="s">
        <v>97</v>
      </c>
      <c r="C177" s="9" t="s">
        <v>665</v>
      </c>
      <c r="D177" s="3" t="s">
        <v>188</v>
      </c>
      <c r="E177" s="3" t="s">
        <v>171</v>
      </c>
      <c r="F177" s="9"/>
      <c r="G177" s="3" t="s">
        <v>385</v>
      </c>
      <c r="H177" s="20">
        <v>0</v>
      </c>
      <c r="I177" s="34">
        <v>470000000</v>
      </c>
      <c r="J177" s="21" t="s">
        <v>1314</v>
      </c>
      <c r="K177" s="19" t="s">
        <v>1348</v>
      </c>
      <c r="L177" s="137" t="s">
        <v>3397</v>
      </c>
      <c r="M177" s="140" t="s">
        <v>383</v>
      </c>
      <c r="N177" s="346" t="s">
        <v>8838</v>
      </c>
      <c r="O177" s="3" t="s">
        <v>1366</v>
      </c>
      <c r="P177" s="7" t="s">
        <v>1336</v>
      </c>
      <c r="Q177" s="3" t="s">
        <v>1335</v>
      </c>
      <c r="R177" s="132">
        <v>0.98899999999999999</v>
      </c>
      <c r="S177" s="92">
        <v>192700</v>
      </c>
      <c r="T177" s="83">
        <v>0</v>
      </c>
      <c r="U177" s="83">
        <f t="shared" si="18"/>
        <v>0</v>
      </c>
      <c r="V177" s="9" t="s">
        <v>1325</v>
      </c>
      <c r="W177" s="152" t="s">
        <v>1394</v>
      </c>
      <c r="X177" s="9" t="s">
        <v>10751</v>
      </c>
    </row>
    <row r="178" spans="1:1967" s="547" customFormat="1" ht="102" customHeight="1">
      <c r="A178" s="9" t="s">
        <v>6181</v>
      </c>
      <c r="B178" s="100" t="s">
        <v>97</v>
      </c>
      <c r="C178" s="111" t="s">
        <v>1252</v>
      </c>
      <c r="D178" s="3" t="s">
        <v>189</v>
      </c>
      <c r="E178" s="3" t="s">
        <v>171</v>
      </c>
      <c r="F178" s="3"/>
      <c r="G178" s="3" t="s">
        <v>385</v>
      </c>
      <c r="H178" s="20">
        <v>0</v>
      </c>
      <c r="I178" s="34">
        <v>470000000</v>
      </c>
      <c r="J178" s="21" t="s">
        <v>1314</v>
      </c>
      <c r="K178" s="19" t="s">
        <v>1929</v>
      </c>
      <c r="L178" s="137" t="s">
        <v>3397</v>
      </c>
      <c r="M178" s="140" t="s">
        <v>383</v>
      </c>
      <c r="N178" s="346" t="s">
        <v>8839</v>
      </c>
      <c r="O178" s="3" t="s">
        <v>1366</v>
      </c>
      <c r="P178" s="7" t="s">
        <v>1336</v>
      </c>
      <c r="Q178" s="3" t="s">
        <v>1335</v>
      </c>
      <c r="R178" s="338">
        <v>1.593</v>
      </c>
      <c r="S178" s="92">
        <v>132000</v>
      </c>
      <c r="T178" s="83">
        <v>0</v>
      </c>
      <c r="U178" s="83">
        <f t="shared" si="18"/>
        <v>0</v>
      </c>
      <c r="V178" s="9" t="s">
        <v>1325</v>
      </c>
      <c r="W178" s="147" t="s">
        <v>1394</v>
      </c>
      <c r="X178" s="9" t="s">
        <v>10751</v>
      </c>
    </row>
    <row r="179" spans="1:1967" s="547" customFormat="1" ht="102" customHeight="1">
      <c r="A179" s="9" t="s">
        <v>6182</v>
      </c>
      <c r="B179" s="100" t="s">
        <v>97</v>
      </c>
      <c r="C179" s="111" t="s">
        <v>1252</v>
      </c>
      <c r="D179" s="3" t="s">
        <v>190</v>
      </c>
      <c r="E179" s="3" t="s">
        <v>191</v>
      </c>
      <c r="F179" s="3"/>
      <c r="G179" s="3" t="s">
        <v>385</v>
      </c>
      <c r="H179" s="20">
        <v>0</v>
      </c>
      <c r="I179" s="34">
        <v>470000000</v>
      </c>
      <c r="J179" s="21" t="s">
        <v>1314</v>
      </c>
      <c r="K179" s="19" t="s">
        <v>1929</v>
      </c>
      <c r="L179" s="137" t="s">
        <v>3397</v>
      </c>
      <c r="M179" s="140" t="s">
        <v>383</v>
      </c>
      <c r="N179" s="346" t="s">
        <v>8839</v>
      </c>
      <c r="O179" s="3" t="s">
        <v>1366</v>
      </c>
      <c r="P179" s="7" t="s">
        <v>1336</v>
      </c>
      <c r="Q179" s="3" t="s">
        <v>1335</v>
      </c>
      <c r="R179" s="133">
        <v>28.088000000000001</v>
      </c>
      <c r="S179" s="92">
        <v>132000</v>
      </c>
      <c r="T179" s="83">
        <v>0</v>
      </c>
      <c r="U179" s="83">
        <f t="shared" si="18"/>
        <v>0</v>
      </c>
      <c r="V179" s="9" t="s">
        <v>1325</v>
      </c>
      <c r="W179" s="152" t="s">
        <v>1394</v>
      </c>
      <c r="X179" s="9" t="s">
        <v>9066</v>
      </c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8"/>
      <c r="CF179" s="8"/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  <c r="CV179" s="8"/>
      <c r="CW179" s="8"/>
      <c r="CX179" s="8"/>
      <c r="CY179" s="8"/>
      <c r="CZ179" s="8"/>
      <c r="DA179" s="8"/>
      <c r="DB179" s="8"/>
      <c r="DC179" s="8"/>
      <c r="DD179" s="8"/>
      <c r="DE179" s="8"/>
      <c r="DF179" s="8"/>
      <c r="DG179" s="8"/>
      <c r="DH179" s="8"/>
      <c r="DI179" s="8"/>
      <c r="DJ179" s="8"/>
      <c r="DK179" s="8"/>
      <c r="DL179" s="8"/>
      <c r="DM179" s="8"/>
      <c r="DN179" s="8"/>
      <c r="DO179" s="8"/>
      <c r="DP179" s="8"/>
      <c r="DQ179" s="8"/>
      <c r="DR179" s="8"/>
      <c r="DS179" s="8"/>
      <c r="DT179" s="8"/>
      <c r="DU179" s="8"/>
      <c r="DV179" s="8"/>
      <c r="DW179" s="8"/>
      <c r="DX179" s="8"/>
      <c r="DY179" s="8"/>
      <c r="DZ179" s="8"/>
      <c r="EA179" s="8"/>
      <c r="EB179" s="8"/>
      <c r="EC179" s="8"/>
      <c r="ED179" s="8"/>
      <c r="EE179" s="8"/>
      <c r="EF179" s="8"/>
      <c r="EG179" s="8"/>
      <c r="EH179" s="8"/>
      <c r="EI179" s="8"/>
      <c r="EJ179" s="8"/>
      <c r="EK179" s="8"/>
      <c r="EL179" s="8"/>
      <c r="EM179" s="8"/>
      <c r="EN179" s="8"/>
      <c r="EO179" s="8"/>
      <c r="EP179" s="8"/>
      <c r="EQ179" s="8"/>
      <c r="ER179" s="8"/>
      <c r="ES179" s="8"/>
      <c r="ET179" s="8"/>
      <c r="EU179" s="8"/>
      <c r="EV179" s="8"/>
      <c r="EW179" s="8"/>
      <c r="EX179" s="8"/>
      <c r="EY179" s="8"/>
      <c r="EZ179" s="8"/>
      <c r="FA179" s="8"/>
      <c r="FB179" s="8"/>
      <c r="FC179" s="8"/>
      <c r="FD179" s="8"/>
      <c r="FE179" s="8"/>
      <c r="FF179" s="8"/>
      <c r="FG179" s="8"/>
      <c r="FH179" s="8"/>
      <c r="FI179" s="8"/>
      <c r="FJ179" s="8"/>
      <c r="FK179" s="8"/>
      <c r="FL179" s="8"/>
      <c r="FM179" s="8"/>
      <c r="FN179" s="8"/>
      <c r="FO179" s="8"/>
      <c r="FP179" s="8"/>
      <c r="FQ179" s="8"/>
      <c r="FR179" s="8"/>
      <c r="FS179" s="8"/>
      <c r="FT179" s="8"/>
      <c r="FU179" s="8"/>
      <c r="FV179" s="8"/>
      <c r="FW179" s="8"/>
      <c r="FX179" s="8"/>
      <c r="FY179" s="8"/>
      <c r="FZ179" s="8"/>
      <c r="GA179" s="8"/>
      <c r="GB179" s="8"/>
      <c r="GC179" s="8"/>
      <c r="GD179" s="8"/>
      <c r="GE179" s="8"/>
      <c r="GF179" s="8"/>
      <c r="GG179" s="8"/>
      <c r="GH179" s="8"/>
      <c r="GI179" s="8"/>
      <c r="GJ179" s="8"/>
      <c r="GK179" s="8"/>
      <c r="GL179" s="8"/>
      <c r="GM179" s="8"/>
      <c r="GN179" s="8"/>
      <c r="GO179" s="8"/>
      <c r="GP179" s="8"/>
      <c r="GQ179" s="8"/>
      <c r="GR179" s="8"/>
      <c r="GS179" s="8"/>
      <c r="GT179" s="8"/>
      <c r="GU179" s="8"/>
      <c r="GV179" s="8"/>
      <c r="GW179" s="8"/>
      <c r="GX179" s="8"/>
      <c r="GY179" s="8"/>
      <c r="GZ179" s="8"/>
      <c r="HA179" s="8"/>
      <c r="HB179" s="8"/>
      <c r="HC179" s="8"/>
      <c r="HD179" s="8"/>
      <c r="HE179" s="8"/>
      <c r="HF179" s="8"/>
      <c r="HG179" s="8"/>
      <c r="HH179" s="8"/>
      <c r="HI179" s="8"/>
      <c r="HJ179" s="8"/>
      <c r="HK179" s="8"/>
      <c r="HL179" s="8"/>
      <c r="HM179" s="8"/>
      <c r="HN179" s="8"/>
      <c r="HO179" s="8"/>
      <c r="HP179" s="8"/>
      <c r="HQ179" s="8"/>
      <c r="HR179" s="8"/>
      <c r="HS179" s="8"/>
      <c r="HT179" s="8"/>
      <c r="HU179" s="8"/>
      <c r="HV179" s="8"/>
      <c r="HW179" s="8"/>
      <c r="HX179" s="8"/>
      <c r="HY179" s="8"/>
      <c r="HZ179" s="8"/>
      <c r="IA179" s="8"/>
      <c r="IB179" s="8"/>
      <c r="IC179" s="8"/>
      <c r="ID179" s="8"/>
      <c r="IE179" s="8"/>
      <c r="IF179" s="8"/>
      <c r="IG179" s="8"/>
      <c r="IH179" s="8"/>
      <c r="II179" s="8"/>
      <c r="IJ179" s="8"/>
      <c r="IK179" s="8"/>
      <c r="IL179" s="8"/>
      <c r="IM179" s="8"/>
      <c r="IN179" s="8"/>
      <c r="IO179" s="8"/>
      <c r="IP179" s="8"/>
      <c r="IQ179" s="8"/>
      <c r="IR179" s="8"/>
      <c r="IS179" s="8"/>
      <c r="IT179" s="8"/>
      <c r="IU179" s="8"/>
      <c r="IV179" s="8"/>
      <c r="IW179" s="8"/>
      <c r="IX179" s="8"/>
      <c r="IY179" s="8"/>
      <c r="IZ179" s="8"/>
      <c r="JA179" s="8"/>
      <c r="JB179" s="8"/>
      <c r="JC179" s="8"/>
      <c r="JD179" s="8"/>
      <c r="JE179" s="8"/>
      <c r="JF179" s="8"/>
      <c r="JG179" s="8"/>
      <c r="JH179" s="8"/>
      <c r="JI179" s="8"/>
      <c r="JJ179" s="8"/>
      <c r="JK179" s="8"/>
      <c r="JL179" s="8"/>
      <c r="JM179" s="8"/>
      <c r="JN179" s="8"/>
      <c r="JO179" s="8"/>
      <c r="JP179" s="8"/>
      <c r="JQ179" s="8"/>
      <c r="JR179" s="8"/>
      <c r="JS179" s="8"/>
      <c r="JT179" s="8"/>
      <c r="JU179" s="8"/>
      <c r="JV179" s="8"/>
      <c r="JW179" s="8"/>
      <c r="JX179" s="8"/>
      <c r="JY179" s="8"/>
      <c r="JZ179" s="8"/>
      <c r="KA179" s="8"/>
      <c r="KB179" s="8"/>
      <c r="KC179" s="8"/>
      <c r="KD179" s="8"/>
      <c r="KE179" s="8"/>
      <c r="KF179" s="8"/>
      <c r="KG179" s="8"/>
      <c r="KH179" s="8"/>
      <c r="KI179" s="8"/>
      <c r="KJ179" s="8"/>
      <c r="KK179" s="8"/>
      <c r="KL179" s="8"/>
      <c r="KM179" s="8"/>
      <c r="KN179" s="8"/>
      <c r="KO179" s="8"/>
      <c r="KP179" s="8"/>
      <c r="KQ179" s="8"/>
      <c r="KR179" s="8"/>
      <c r="KS179" s="8"/>
      <c r="KT179" s="8"/>
      <c r="KU179" s="8"/>
      <c r="KV179" s="8"/>
      <c r="KW179" s="8"/>
      <c r="KX179" s="8"/>
      <c r="KY179" s="8"/>
      <c r="KZ179" s="8"/>
      <c r="LA179" s="8"/>
      <c r="LB179" s="8"/>
      <c r="LC179" s="8"/>
      <c r="LD179" s="8"/>
      <c r="LE179" s="8"/>
      <c r="LF179" s="8"/>
      <c r="LG179" s="8"/>
      <c r="LH179" s="8"/>
      <c r="LI179" s="8"/>
      <c r="LJ179" s="8"/>
      <c r="LK179" s="8"/>
      <c r="LL179" s="8"/>
      <c r="LM179" s="8"/>
      <c r="LN179" s="8"/>
      <c r="LO179" s="8"/>
      <c r="LP179" s="8"/>
      <c r="LQ179" s="8"/>
      <c r="LR179" s="8"/>
      <c r="LS179" s="8"/>
      <c r="LT179" s="8"/>
      <c r="LU179" s="8"/>
      <c r="LV179" s="8"/>
      <c r="LW179" s="8"/>
      <c r="LX179" s="8"/>
      <c r="LY179" s="8"/>
      <c r="LZ179" s="8"/>
      <c r="MA179" s="8"/>
      <c r="MB179" s="8"/>
      <c r="MC179" s="8"/>
      <c r="MD179" s="8"/>
      <c r="ME179" s="8"/>
      <c r="MF179" s="8"/>
      <c r="MG179" s="8"/>
      <c r="MH179" s="8"/>
      <c r="MI179" s="8"/>
      <c r="MJ179" s="8"/>
      <c r="MK179" s="8"/>
      <c r="ML179" s="8"/>
      <c r="MM179" s="8"/>
      <c r="MN179" s="8"/>
      <c r="MO179" s="8"/>
      <c r="MP179" s="8"/>
      <c r="MQ179" s="8"/>
      <c r="MR179" s="8"/>
      <c r="MS179" s="8"/>
      <c r="MT179" s="8"/>
      <c r="MU179" s="8"/>
      <c r="MV179" s="8"/>
      <c r="MW179" s="8"/>
      <c r="MX179" s="8"/>
      <c r="MY179" s="8"/>
      <c r="MZ179" s="8"/>
      <c r="NA179" s="8"/>
      <c r="NB179" s="8"/>
      <c r="NC179" s="8"/>
      <c r="ND179" s="8"/>
      <c r="NE179" s="8"/>
      <c r="NF179" s="8"/>
      <c r="NG179" s="8"/>
      <c r="NH179" s="8"/>
      <c r="NI179" s="8"/>
      <c r="NJ179" s="8"/>
      <c r="NK179" s="8"/>
      <c r="NL179" s="8"/>
      <c r="NM179" s="8"/>
      <c r="NN179" s="8"/>
      <c r="NO179" s="8"/>
      <c r="NP179" s="8"/>
      <c r="NQ179" s="8"/>
      <c r="NR179" s="8"/>
      <c r="NS179" s="8"/>
      <c r="NT179" s="8"/>
      <c r="NU179" s="8"/>
      <c r="NV179" s="8"/>
      <c r="NW179" s="8"/>
      <c r="NX179" s="8"/>
      <c r="NY179" s="8"/>
      <c r="NZ179" s="8"/>
      <c r="OA179" s="8"/>
      <c r="OB179" s="8"/>
      <c r="OC179" s="8"/>
      <c r="OD179" s="8"/>
      <c r="OE179" s="8"/>
      <c r="OF179" s="8"/>
      <c r="OG179" s="8"/>
      <c r="OH179" s="8"/>
      <c r="OI179" s="8"/>
      <c r="OJ179" s="8"/>
      <c r="OK179" s="8"/>
      <c r="OL179" s="8"/>
      <c r="OM179" s="8"/>
      <c r="ON179" s="8"/>
      <c r="OO179" s="8"/>
      <c r="OP179" s="8"/>
      <c r="OQ179" s="8"/>
      <c r="OR179" s="8"/>
      <c r="OS179" s="8"/>
      <c r="OT179" s="8"/>
      <c r="OU179" s="8"/>
      <c r="OV179" s="8"/>
      <c r="OW179" s="8"/>
      <c r="OX179" s="8"/>
      <c r="OY179" s="8"/>
      <c r="OZ179" s="8"/>
      <c r="PA179" s="8"/>
      <c r="PB179" s="8"/>
      <c r="PC179" s="8"/>
      <c r="PD179" s="8"/>
      <c r="PE179" s="8"/>
      <c r="PF179" s="8"/>
      <c r="PG179" s="8"/>
      <c r="PH179" s="8"/>
      <c r="PI179" s="8"/>
      <c r="PJ179" s="8"/>
      <c r="PK179" s="8"/>
      <c r="PL179" s="8"/>
      <c r="PM179" s="8"/>
      <c r="PN179" s="8"/>
      <c r="PO179" s="8"/>
      <c r="PP179" s="8"/>
      <c r="PQ179" s="8"/>
      <c r="PR179" s="8"/>
      <c r="PS179" s="8"/>
      <c r="PT179" s="8"/>
      <c r="PU179" s="8"/>
      <c r="PV179" s="8"/>
      <c r="PW179" s="8"/>
      <c r="PX179" s="8"/>
      <c r="PY179" s="8"/>
      <c r="PZ179" s="8"/>
      <c r="QA179" s="8"/>
      <c r="QB179" s="8"/>
      <c r="QC179" s="8"/>
      <c r="QD179" s="8"/>
      <c r="QE179" s="8"/>
      <c r="QF179" s="8"/>
      <c r="QG179" s="8"/>
      <c r="QH179" s="8"/>
      <c r="QI179" s="8"/>
      <c r="QJ179" s="8"/>
      <c r="QK179" s="8"/>
      <c r="QL179" s="8"/>
      <c r="QM179" s="8"/>
      <c r="QN179" s="8"/>
      <c r="QO179" s="8"/>
      <c r="QP179" s="8"/>
      <c r="QQ179" s="8"/>
      <c r="QR179" s="8"/>
      <c r="QS179" s="8"/>
      <c r="QT179" s="8"/>
      <c r="QU179" s="8"/>
      <c r="QV179" s="8"/>
      <c r="QW179" s="8"/>
      <c r="QX179" s="8"/>
      <c r="QY179" s="8"/>
      <c r="QZ179" s="8"/>
      <c r="RA179" s="8"/>
      <c r="RB179" s="8"/>
      <c r="RC179" s="8"/>
      <c r="RD179" s="8"/>
      <c r="RE179" s="8"/>
      <c r="RF179" s="8"/>
      <c r="RG179" s="8"/>
      <c r="RH179" s="8"/>
      <c r="RI179" s="8"/>
      <c r="RJ179" s="8"/>
      <c r="RK179" s="8"/>
      <c r="RL179" s="8"/>
      <c r="RM179" s="8"/>
      <c r="RN179" s="8"/>
      <c r="RO179" s="8"/>
      <c r="RP179" s="8"/>
      <c r="RQ179" s="8"/>
      <c r="RR179" s="8"/>
      <c r="RS179" s="8"/>
      <c r="RT179" s="8"/>
      <c r="RU179" s="8"/>
      <c r="RV179" s="8"/>
      <c r="RW179" s="8"/>
      <c r="RX179" s="8"/>
      <c r="RY179" s="8"/>
      <c r="RZ179" s="8"/>
      <c r="SA179" s="8"/>
      <c r="SB179" s="8"/>
      <c r="SC179" s="8"/>
      <c r="SD179" s="8"/>
      <c r="SE179" s="8"/>
      <c r="SF179" s="8"/>
      <c r="SG179" s="8"/>
      <c r="SH179" s="8"/>
      <c r="SI179" s="8"/>
      <c r="SJ179" s="8"/>
      <c r="SK179" s="8"/>
      <c r="SL179" s="8"/>
      <c r="SM179" s="8"/>
      <c r="SN179" s="8"/>
      <c r="SO179" s="8"/>
      <c r="SP179" s="8"/>
      <c r="SQ179" s="8"/>
      <c r="SR179" s="8"/>
      <c r="SS179" s="8"/>
      <c r="ST179" s="8"/>
      <c r="SU179" s="8"/>
      <c r="SV179" s="8"/>
      <c r="SW179" s="8"/>
      <c r="SX179" s="8"/>
      <c r="SY179" s="8"/>
      <c r="SZ179" s="8"/>
      <c r="TA179" s="8"/>
      <c r="TB179" s="8"/>
      <c r="TC179" s="8"/>
      <c r="TD179" s="8"/>
      <c r="TE179" s="8"/>
      <c r="TF179" s="8"/>
      <c r="TG179" s="8"/>
      <c r="TH179" s="8"/>
      <c r="TI179" s="8"/>
      <c r="TJ179" s="8"/>
      <c r="TK179" s="8"/>
      <c r="TL179" s="8"/>
      <c r="TM179" s="8"/>
      <c r="TN179" s="8"/>
      <c r="TO179" s="8"/>
      <c r="TP179" s="8"/>
      <c r="TQ179" s="8"/>
      <c r="TR179" s="8"/>
      <c r="TS179" s="8"/>
      <c r="TT179" s="8"/>
      <c r="TU179" s="8"/>
      <c r="TV179" s="8"/>
      <c r="TW179" s="8"/>
      <c r="TX179" s="8"/>
      <c r="TY179" s="8"/>
      <c r="TZ179" s="8"/>
      <c r="UA179" s="8"/>
      <c r="UB179" s="8"/>
      <c r="UC179" s="8"/>
      <c r="UD179" s="8"/>
      <c r="UE179" s="8"/>
      <c r="UF179" s="8"/>
      <c r="UG179" s="8"/>
      <c r="UH179" s="8"/>
      <c r="UI179" s="8"/>
      <c r="UJ179" s="8"/>
      <c r="UK179" s="8"/>
      <c r="UL179" s="8"/>
      <c r="UM179" s="8"/>
      <c r="UN179" s="8"/>
      <c r="UO179" s="8"/>
      <c r="UP179" s="8"/>
      <c r="UQ179" s="8"/>
      <c r="UR179" s="8"/>
      <c r="US179" s="8"/>
      <c r="UT179" s="8"/>
      <c r="UU179" s="8"/>
      <c r="UV179" s="8"/>
      <c r="UW179" s="8"/>
      <c r="UX179" s="8"/>
      <c r="UY179" s="8"/>
      <c r="UZ179" s="8"/>
      <c r="VA179" s="8"/>
      <c r="VB179" s="8"/>
      <c r="VC179" s="8"/>
      <c r="VD179" s="8"/>
      <c r="VE179" s="8"/>
      <c r="VF179" s="8"/>
      <c r="VG179" s="8"/>
      <c r="VH179" s="8"/>
      <c r="VI179" s="8"/>
      <c r="VJ179" s="8"/>
      <c r="VK179" s="8"/>
      <c r="VL179" s="8"/>
      <c r="VM179" s="8"/>
      <c r="VN179" s="8"/>
      <c r="VO179" s="8"/>
      <c r="VP179" s="8"/>
      <c r="VQ179" s="8"/>
      <c r="VR179" s="8"/>
      <c r="VS179" s="8"/>
      <c r="VT179" s="8"/>
      <c r="VU179" s="8"/>
      <c r="VV179" s="8"/>
      <c r="VW179" s="8"/>
      <c r="VX179" s="8"/>
      <c r="VY179" s="8"/>
      <c r="VZ179" s="8"/>
      <c r="WA179" s="8"/>
      <c r="WB179" s="8"/>
      <c r="WC179" s="8"/>
      <c r="WD179" s="8"/>
      <c r="WE179" s="8"/>
      <c r="WF179" s="8"/>
      <c r="WG179" s="8"/>
      <c r="WH179" s="8"/>
      <c r="WI179" s="8"/>
      <c r="WJ179" s="8"/>
      <c r="WK179" s="8"/>
      <c r="WL179" s="8"/>
      <c r="WM179" s="8"/>
      <c r="WN179" s="8"/>
      <c r="WO179" s="8"/>
      <c r="WP179" s="8"/>
      <c r="WQ179" s="8"/>
      <c r="WR179" s="8"/>
      <c r="WS179" s="8"/>
      <c r="WT179" s="8"/>
      <c r="WU179" s="8"/>
      <c r="WV179" s="8"/>
      <c r="WW179" s="8"/>
      <c r="WX179" s="8"/>
      <c r="WY179" s="8"/>
      <c r="WZ179" s="8"/>
      <c r="XA179" s="8"/>
      <c r="XB179" s="8"/>
      <c r="XC179" s="8"/>
      <c r="XD179" s="8"/>
      <c r="XE179" s="8"/>
      <c r="XF179" s="8"/>
      <c r="XG179" s="8"/>
      <c r="XH179" s="8"/>
      <c r="XI179" s="8"/>
      <c r="XJ179" s="8"/>
      <c r="XK179" s="8"/>
      <c r="XL179" s="8"/>
      <c r="XM179" s="8"/>
      <c r="XN179" s="8"/>
      <c r="XO179" s="8"/>
      <c r="XP179" s="8"/>
      <c r="XQ179" s="8"/>
      <c r="XR179" s="8"/>
      <c r="XS179" s="8"/>
      <c r="XT179" s="8"/>
      <c r="XU179" s="8"/>
      <c r="XV179" s="8"/>
      <c r="XW179" s="8"/>
      <c r="XX179" s="8"/>
      <c r="XY179" s="8"/>
      <c r="XZ179" s="8"/>
      <c r="YA179" s="8"/>
      <c r="YB179" s="8"/>
      <c r="YC179" s="8"/>
      <c r="YD179" s="8"/>
      <c r="YE179" s="8"/>
      <c r="YF179" s="8"/>
      <c r="YG179" s="8"/>
      <c r="YH179" s="8"/>
      <c r="YI179" s="8"/>
      <c r="YJ179" s="8"/>
      <c r="YK179" s="8"/>
      <c r="YL179" s="8"/>
      <c r="YM179" s="8"/>
      <c r="YN179" s="8"/>
      <c r="YO179" s="8"/>
      <c r="YP179" s="8"/>
      <c r="YQ179" s="8"/>
      <c r="YR179" s="8"/>
      <c r="YS179" s="8"/>
      <c r="YT179" s="8"/>
      <c r="YU179" s="8"/>
      <c r="YV179" s="8"/>
      <c r="YW179" s="8"/>
      <c r="YX179" s="8"/>
      <c r="YY179" s="8"/>
      <c r="YZ179" s="8"/>
      <c r="ZA179" s="8"/>
      <c r="ZB179" s="8"/>
      <c r="ZC179" s="8"/>
      <c r="ZD179" s="8"/>
      <c r="ZE179" s="8"/>
      <c r="ZF179" s="8"/>
      <c r="ZG179" s="8"/>
      <c r="ZH179" s="8"/>
      <c r="ZI179" s="8"/>
      <c r="ZJ179" s="8"/>
      <c r="ZK179" s="8"/>
      <c r="ZL179" s="8"/>
      <c r="ZM179" s="8"/>
      <c r="ZN179" s="8"/>
      <c r="ZO179" s="8"/>
      <c r="ZP179" s="8"/>
      <c r="ZQ179" s="8"/>
      <c r="ZR179" s="8"/>
      <c r="ZS179" s="8"/>
      <c r="ZT179" s="8"/>
      <c r="ZU179" s="8"/>
      <c r="ZV179" s="8"/>
      <c r="ZW179" s="8"/>
      <c r="ZX179" s="8"/>
      <c r="ZY179" s="8"/>
      <c r="ZZ179" s="8"/>
      <c r="AAA179" s="8"/>
      <c r="AAB179" s="8"/>
      <c r="AAC179" s="8"/>
      <c r="AAD179" s="8"/>
      <c r="AAE179" s="8"/>
      <c r="AAF179" s="8"/>
      <c r="AAG179" s="8"/>
      <c r="AAH179" s="8"/>
      <c r="AAI179" s="8"/>
      <c r="AAJ179" s="8"/>
      <c r="AAK179" s="8"/>
      <c r="AAL179" s="8"/>
      <c r="AAM179" s="8"/>
      <c r="AAN179" s="8"/>
      <c r="AAO179" s="8"/>
      <c r="AAP179" s="8"/>
      <c r="AAQ179" s="8"/>
      <c r="AAR179" s="8"/>
      <c r="AAS179" s="8"/>
      <c r="AAT179" s="8"/>
      <c r="AAU179" s="8"/>
      <c r="AAV179" s="8"/>
      <c r="AAW179" s="8"/>
      <c r="AAX179" s="8"/>
      <c r="AAY179" s="8"/>
      <c r="AAZ179" s="8"/>
      <c r="ABA179" s="8"/>
      <c r="ABB179" s="8"/>
      <c r="ABC179" s="8"/>
      <c r="ABD179" s="8"/>
      <c r="ABE179" s="8"/>
      <c r="ABF179" s="8"/>
      <c r="ABG179" s="8"/>
      <c r="ABH179" s="8"/>
      <c r="ABI179" s="8"/>
      <c r="ABJ179" s="8"/>
      <c r="ABK179" s="8"/>
      <c r="ABL179" s="8"/>
      <c r="ABM179" s="8"/>
      <c r="ABN179" s="8"/>
      <c r="ABO179" s="8"/>
      <c r="ABP179" s="8"/>
      <c r="ABQ179" s="8"/>
      <c r="ABR179" s="8"/>
      <c r="ABS179" s="8"/>
      <c r="ABT179" s="8"/>
      <c r="ABU179" s="8"/>
      <c r="ABV179" s="8"/>
      <c r="ABW179" s="8"/>
      <c r="ABX179" s="8"/>
      <c r="ABY179" s="8"/>
      <c r="ABZ179" s="8"/>
      <c r="ACA179" s="8"/>
      <c r="ACB179" s="8"/>
      <c r="ACC179" s="8"/>
      <c r="ACD179" s="8"/>
      <c r="ACE179" s="8"/>
      <c r="ACF179" s="8"/>
      <c r="ACG179" s="8"/>
      <c r="ACH179" s="8"/>
      <c r="ACI179" s="8"/>
      <c r="ACJ179" s="8"/>
      <c r="ACK179" s="8"/>
      <c r="ACL179" s="8"/>
      <c r="ACM179" s="8"/>
      <c r="ACN179" s="8"/>
      <c r="ACO179" s="8"/>
      <c r="ACP179" s="8"/>
      <c r="ACQ179" s="8"/>
      <c r="ACR179" s="8"/>
      <c r="ACS179" s="8"/>
      <c r="ACT179" s="8"/>
      <c r="ACU179" s="8"/>
      <c r="ACV179" s="8"/>
      <c r="ACW179" s="8"/>
      <c r="ACX179" s="8"/>
      <c r="ACY179" s="8"/>
      <c r="ACZ179" s="8"/>
      <c r="ADA179" s="8"/>
      <c r="ADB179" s="8"/>
      <c r="ADC179" s="8"/>
      <c r="ADD179" s="8"/>
      <c r="ADE179" s="8"/>
      <c r="ADF179" s="8"/>
      <c r="ADG179" s="8"/>
      <c r="ADH179" s="8"/>
      <c r="ADI179" s="8"/>
      <c r="ADJ179" s="8"/>
      <c r="ADK179" s="8"/>
      <c r="ADL179" s="8"/>
      <c r="ADM179" s="8"/>
      <c r="ADN179" s="8"/>
      <c r="ADO179" s="8"/>
      <c r="ADP179" s="8"/>
      <c r="ADQ179" s="8"/>
      <c r="ADR179" s="8"/>
      <c r="ADS179" s="8"/>
      <c r="ADT179" s="8"/>
      <c r="ADU179" s="8"/>
      <c r="ADV179" s="8"/>
      <c r="ADW179" s="8"/>
      <c r="ADX179" s="8"/>
      <c r="ADY179" s="8"/>
      <c r="ADZ179" s="8"/>
      <c r="AEA179" s="8"/>
      <c r="AEB179" s="8"/>
      <c r="AEC179" s="8"/>
      <c r="AED179" s="8"/>
      <c r="AEE179" s="8"/>
      <c r="AEF179" s="8"/>
      <c r="AEG179" s="8"/>
      <c r="AEH179" s="8"/>
      <c r="AEI179" s="8"/>
      <c r="AEJ179" s="8"/>
      <c r="AEK179" s="8"/>
      <c r="AEL179" s="8"/>
      <c r="AEM179" s="8"/>
      <c r="AEN179" s="8"/>
      <c r="AEO179" s="8"/>
      <c r="AEP179" s="8"/>
      <c r="AEQ179" s="8"/>
      <c r="AER179" s="8"/>
      <c r="AES179" s="8"/>
      <c r="AET179" s="8"/>
      <c r="AEU179" s="8"/>
      <c r="AEV179" s="8"/>
      <c r="AEW179" s="8"/>
      <c r="AEX179" s="8"/>
      <c r="AEY179" s="8"/>
      <c r="AEZ179" s="8"/>
      <c r="AFA179" s="8"/>
      <c r="AFB179" s="8"/>
      <c r="AFC179" s="8"/>
      <c r="AFD179" s="8"/>
      <c r="AFE179" s="8"/>
      <c r="AFF179" s="8"/>
      <c r="AFG179" s="8"/>
      <c r="AFH179" s="8"/>
      <c r="AFI179" s="8"/>
      <c r="AFJ179" s="8"/>
      <c r="AFK179" s="8"/>
      <c r="AFL179" s="8"/>
      <c r="AFM179" s="8"/>
      <c r="AFN179" s="8"/>
      <c r="AFO179" s="8"/>
      <c r="AFP179" s="8"/>
      <c r="AFQ179" s="8"/>
      <c r="AFR179" s="8"/>
      <c r="AFS179" s="8"/>
      <c r="AFT179" s="8"/>
      <c r="AFU179" s="8"/>
      <c r="AFV179" s="8"/>
      <c r="AFW179" s="8"/>
      <c r="AFX179" s="8"/>
      <c r="AFY179" s="8"/>
      <c r="AFZ179" s="8"/>
      <c r="AGA179" s="8"/>
      <c r="AGB179" s="8"/>
      <c r="AGC179" s="8"/>
      <c r="AGD179" s="8"/>
      <c r="AGE179" s="8"/>
      <c r="AGF179" s="8"/>
      <c r="AGG179" s="8"/>
      <c r="AGH179" s="8"/>
      <c r="AGI179" s="8"/>
      <c r="AGJ179" s="8"/>
      <c r="AGK179" s="8"/>
      <c r="AGL179" s="8"/>
      <c r="AGM179" s="8"/>
      <c r="AGN179" s="8"/>
      <c r="AGO179" s="8"/>
      <c r="AGP179" s="8"/>
      <c r="AGQ179" s="8"/>
      <c r="AGR179" s="8"/>
      <c r="AGS179" s="8"/>
      <c r="AGT179" s="8"/>
      <c r="AGU179" s="8"/>
      <c r="AGV179" s="8"/>
      <c r="AGW179" s="8"/>
      <c r="AGX179" s="8"/>
      <c r="AGY179" s="8"/>
      <c r="AGZ179" s="8"/>
      <c r="AHA179" s="8"/>
      <c r="AHB179" s="8"/>
      <c r="AHC179" s="8"/>
      <c r="AHD179" s="8"/>
      <c r="AHE179" s="8"/>
      <c r="AHF179" s="8"/>
      <c r="AHG179" s="8"/>
      <c r="AHH179" s="8"/>
      <c r="AHI179" s="8"/>
      <c r="AHJ179" s="8"/>
      <c r="AHK179" s="8"/>
      <c r="AHL179" s="8"/>
      <c r="AHM179" s="8"/>
      <c r="AHN179" s="8"/>
      <c r="AHO179" s="8"/>
      <c r="AHP179" s="8"/>
      <c r="AHQ179" s="8"/>
      <c r="AHR179" s="8"/>
      <c r="AHS179" s="8"/>
      <c r="AHT179" s="8"/>
      <c r="AHU179" s="8"/>
      <c r="AHV179" s="8"/>
      <c r="AHW179" s="8"/>
      <c r="AHX179" s="8"/>
      <c r="AHY179" s="8"/>
      <c r="AHZ179" s="8"/>
      <c r="AIA179" s="8"/>
      <c r="AIB179" s="8"/>
      <c r="AIC179" s="8"/>
      <c r="AID179" s="8"/>
      <c r="AIE179" s="8"/>
      <c r="AIF179" s="8"/>
      <c r="AIG179" s="8"/>
      <c r="AIH179" s="8"/>
      <c r="AII179" s="8"/>
      <c r="AIJ179" s="8"/>
      <c r="AIK179" s="8"/>
      <c r="AIL179" s="8"/>
      <c r="AIM179" s="8"/>
      <c r="AIN179" s="8"/>
      <c r="AIO179" s="8"/>
      <c r="AIP179" s="8"/>
      <c r="AIQ179" s="8"/>
      <c r="AIR179" s="8"/>
      <c r="AIS179" s="8"/>
      <c r="AIT179" s="8"/>
      <c r="AIU179" s="8"/>
      <c r="AIV179" s="8"/>
      <c r="AIW179" s="8"/>
      <c r="AIX179" s="8"/>
      <c r="AIY179" s="8"/>
      <c r="AIZ179" s="8"/>
      <c r="AJA179" s="8"/>
      <c r="AJB179" s="8"/>
      <c r="AJC179" s="8"/>
      <c r="AJD179" s="8"/>
      <c r="AJE179" s="8"/>
      <c r="AJF179" s="8"/>
      <c r="AJG179" s="8"/>
      <c r="AJH179" s="8"/>
      <c r="AJI179" s="8"/>
      <c r="AJJ179" s="8"/>
      <c r="AJK179" s="8"/>
      <c r="AJL179" s="8"/>
      <c r="AJM179" s="8"/>
      <c r="AJN179" s="8"/>
      <c r="AJO179" s="8"/>
      <c r="AJP179" s="8"/>
      <c r="AJQ179" s="8"/>
      <c r="AJR179" s="8"/>
      <c r="AJS179" s="8"/>
      <c r="AJT179" s="8"/>
      <c r="AJU179" s="8"/>
      <c r="AJV179" s="8"/>
      <c r="AJW179" s="8"/>
      <c r="AJX179" s="8"/>
      <c r="AJY179" s="8"/>
      <c r="AJZ179" s="8"/>
      <c r="AKA179" s="8"/>
      <c r="AKB179" s="8"/>
      <c r="AKC179" s="8"/>
      <c r="AKD179" s="8"/>
      <c r="AKE179" s="8"/>
      <c r="AKF179" s="8"/>
      <c r="AKG179" s="8"/>
      <c r="AKH179" s="8"/>
      <c r="AKI179" s="8"/>
      <c r="AKJ179" s="8"/>
      <c r="AKK179" s="8"/>
      <c r="AKL179" s="8"/>
      <c r="AKM179" s="8"/>
      <c r="AKN179" s="8"/>
      <c r="AKO179" s="8"/>
      <c r="AKP179" s="8"/>
      <c r="AKQ179" s="8"/>
      <c r="AKR179" s="8"/>
      <c r="AKS179" s="8"/>
      <c r="AKT179" s="8"/>
      <c r="AKU179" s="8"/>
      <c r="AKV179" s="8"/>
      <c r="AKW179" s="8"/>
      <c r="AKX179" s="8"/>
      <c r="AKY179" s="8"/>
      <c r="AKZ179" s="8"/>
      <c r="ALA179" s="8"/>
      <c r="ALB179" s="8"/>
      <c r="ALC179" s="8"/>
      <c r="ALD179" s="8"/>
      <c r="ALE179" s="8"/>
      <c r="ALF179" s="8"/>
      <c r="ALG179" s="8"/>
      <c r="ALH179" s="8"/>
      <c r="ALI179" s="8"/>
      <c r="ALJ179" s="8"/>
      <c r="ALK179" s="8"/>
      <c r="ALL179" s="8"/>
      <c r="ALM179" s="8"/>
      <c r="ALN179" s="8"/>
      <c r="ALO179" s="8"/>
      <c r="ALP179" s="8"/>
      <c r="ALQ179" s="8"/>
      <c r="ALR179" s="8"/>
      <c r="ALS179" s="8"/>
      <c r="ALT179" s="8"/>
      <c r="ALU179" s="8"/>
      <c r="ALV179" s="8"/>
      <c r="ALW179" s="8"/>
      <c r="ALX179" s="8"/>
      <c r="ALY179" s="8"/>
      <c r="ALZ179" s="8"/>
      <c r="AMA179" s="8"/>
      <c r="AMB179" s="8"/>
      <c r="AMC179" s="8"/>
      <c r="AMD179" s="8"/>
      <c r="AME179" s="8"/>
      <c r="AMF179" s="8"/>
      <c r="AMG179" s="8"/>
      <c r="AMH179" s="8"/>
      <c r="AMI179" s="8"/>
      <c r="AMJ179" s="8"/>
      <c r="AMK179" s="8"/>
      <c r="AML179" s="8"/>
      <c r="AMM179" s="8"/>
      <c r="AMN179" s="8"/>
      <c r="AMO179" s="8"/>
      <c r="AMP179" s="8"/>
      <c r="AMQ179" s="8"/>
      <c r="AMR179" s="8"/>
      <c r="AMS179" s="8"/>
      <c r="AMT179" s="8"/>
      <c r="AMU179" s="8"/>
      <c r="AMV179" s="8"/>
      <c r="AMW179" s="8"/>
      <c r="AMX179" s="8"/>
      <c r="AMY179" s="8"/>
      <c r="AMZ179" s="8"/>
      <c r="ANA179" s="8"/>
      <c r="ANB179" s="8"/>
      <c r="ANC179" s="8"/>
      <c r="AND179" s="8"/>
      <c r="ANE179" s="8"/>
      <c r="ANF179" s="8"/>
      <c r="ANG179" s="8"/>
      <c r="ANH179" s="8"/>
      <c r="ANI179" s="8"/>
      <c r="ANJ179" s="8"/>
      <c r="ANK179" s="8"/>
      <c r="ANL179" s="8"/>
      <c r="ANM179" s="8"/>
      <c r="ANN179" s="8"/>
      <c r="ANO179" s="8"/>
      <c r="ANP179" s="8"/>
      <c r="ANQ179" s="8"/>
      <c r="ANR179" s="8"/>
      <c r="ANS179" s="8"/>
      <c r="ANT179" s="8"/>
      <c r="ANU179" s="8"/>
      <c r="ANV179" s="8"/>
      <c r="ANW179" s="8"/>
      <c r="ANX179" s="8"/>
      <c r="ANY179" s="8"/>
      <c r="ANZ179" s="8"/>
      <c r="AOA179" s="8"/>
      <c r="AOB179" s="8"/>
      <c r="AOC179" s="8"/>
      <c r="AOD179" s="8"/>
      <c r="AOE179" s="8"/>
      <c r="AOF179" s="8"/>
      <c r="AOG179" s="8"/>
      <c r="AOH179" s="8"/>
      <c r="AOI179" s="8"/>
      <c r="AOJ179" s="8"/>
      <c r="AOK179" s="8"/>
      <c r="AOL179" s="8"/>
      <c r="AOM179" s="8"/>
      <c r="AON179" s="8"/>
      <c r="AOO179" s="8"/>
      <c r="AOP179" s="8"/>
      <c r="AOQ179" s="8"/>
      <c r="AOR179" s="8"/>
      <c r="AOS179" s="8"/>
      <c r="AOT179" s="8"/>
      <c r="AOU179" s="8"/>
      <c r="AOV179" s="8"/>
      <c r="AOW179" s="8"/>
      <c r="AOX179" s="8"/>
      <c r="AOY179" s="8"/>
      <c r="AOZ179" s="8"/>
      <c r="APA179" s="8"/>
      <c r="APB179" s="8"/>
      <c r="APC179" s="8"/>
      <c r="APD179" s="8"/>
      <c r="APE179" s="8"/>
      <c r="APF179" s="8"/>
      <c r="APG179" s="8"/>
      <c r="APH179" s="8"/>
      <c r="API179" s="8"/>
      <c r="APJ179" s="8"/>
      <c r="APK179" s="8"/>
      <c r="APL179" s="8"/>
      <c r="APM179" s="8"/>
      <c r="APN179" s="8"/>
      <c r="APO179" s="8"/>
      <c r="APP179" s="8"/>
      <c r="APQ179" s="8"/>
      <c r="APR179" s="8"/>
      <c r="APS179" s="8"/>
      <c r="APT179" s="8"/>
      <c r="APU179" s="8"/>
      <c r="APV179" s="8"/>
      <c r="APW179" s="8"/>
      <c r="APX179" s="8"/>
      <c r="APY179" s="8"/>
      <c r="APZ179" s="8"/>
      <c r="AQA179" s="8"/>
      <c r="AQB179" s="8"/>
      <c r="AQC179" s="8"/>
      <c r="AQD179" s="8"/>
      <c r="AQE179" s="8"/>
      <c r="AQF179" s="8"/>
      <c r="AQG179" s="8"/>
      <c r="AQH179" s="8"/>
      <c r="AQI179" s="8"/>
      <c r="AQJ179" s="8"/>
      <c r="AQK179" s="8"/>
      <c r="AQL179" s="8"/>
      <c r="AQM179" s="8"/>
      <c r="AQN179" s="8"/>
      <c r="AQO179" s="8"/>
      <c r="AQP179" s="8"/>
      <c r="AQQ179" s="8"/>
      <c r="AQR179" s="8"/>
      <c r="AQS179" s="8"/>
      <c r="AQT179" s="8"/>
      <c r="AQU179" s="8"/>
      <c r="AQV179" s="8"/>
      <c r="AQW179" s="8"/>
      <c r="AQX179" s="8"/>
      <c r="AQY179" s="8"/>
      <c r="AQZ179" s="8"/>
      <c r="ARA179" s="8"/>
      <c r="ARB179" s="8"/>
      <c r="ARC179" s="8"/>
      <c r="ARD179" s="8"/>
      <c r="ARE179" s="8"/>
      <c r="ARF179" s="8"/>
      <c r="ARG179" s="8"/>
      <c r="ARH179" s="8"/>
      <c r="ARI179" s="8"/>
      <c r="ARJ179" s="8"/>
      <c r="ARK179" s="8"/>
      <c r="ARL179" s="8"/>
      <c r="ARM179" s="8"/>
      <c r="ARN179" s="8"/>
      <c r="ARO179" s="8"/>
      <c r="ARP179" s="8"/>
      <c r="ARQ179" s="8"/>
      <c r="ARR179" s="8"/>
      <c r="ARS179" s="8"/>
      <c r="ART179" s="8"/>
      <c r="ARU179" s="8"/>
      <c r="ARV179" s="8"/>
      <c r="ARW179" s="8"/>
      <c r="ARX179" s="8"/>
      <c r="ARY179" s="8"/>
      <c r="ARZ179" s="8"/>
      <c r="ASA179" s="8"/>
      <c r="ASB179" s="8"/>
      <c r="ASC179" s="8"/>
      <c r="ASD179" s="8"/>
      <c r="ASE179" s="8"/>
      <c r="ASF179" s="8"/>
      <c r="ASG179" s="8"/>
      <c r="ASH179" s="8"/>
      <c r="ASI179" s="8"/>
      <c r="ASJ179" s="8"/>
      <c r="ASK179" s="8"/>
      <c r="ASL179" s="8"/>
      <c r="ASM179" s="8"/>
      <c r="ASN179" s="8"/>
      <c r="ASO179" s="8"/>
      <c r="ASP179" s="8"/>
      <c r="ASQ179" s="8"/>
      <c r="ASR179" s="8"/>
      <c r="ASS179" s="8"/>
      <c r="AST179" s="8"/>
      <c r="ASU179" s="8"/>
      <c r="ASV179" s="8"/>
      <c r="ASW179" s="8"/>
      <c r="ASX179" s="8"/>
      <c r="ASY179" s="8"/>
      <c r="ASZ179" s="8"/>
      <c r="ATA179" s="8"/>
      <c r="ATB179" s="8"/>
      <c r="ATC179" s="8"/>
      <c r="ATD179" s="8"/>
      <c r="ATE179" s="8"/>
      <c r="ATF179" s="8"/>
      <c r="ATG179" s="8"/>
      <c r="ATH179" s="8"/>
      <c r="ATI179" s="8"/>
      <c r="ATJ179" s="8"/>
      <c r="ATK179" s="8"/>
      <c r="ATL179" s="8"/>
      <c r="ATM179" s="8"/>
      <c r="ATN179" s="8"/>
      <c r="ATO179" s="8"/>
      <c r="ATP179" s="8"/>
      <c r="ATQ179" s="8"/>
      <c r="ATR179" s="8"/>
      <c r="ATS179" s="8"/>
      <c r="ATT179" s="8"/>
      <c r="ATU179" s="8"/>
      <c r="ATV179" s="8"/>
      <c r="ATW179" s="8"/>
      <c r="ATX179" s="8"/>
      <c r="ATY179" s="8"/>
      <c r="ATZ179" s="8"/>
      <c r="AUA179" s="8"/>
      <c r="AUB179" s="8"/>
      <c r="AUC179" s="8"/>
      <c r="AUD179" s="8"/>
      <c r="AUE179" s="8"/>
      <c r="AUF179" s="8"/>
      <c r="AUG179" s="8"/>
      <c r="AUH179" s="8"/>
      <c r="AUI179" s="8"/>
      <c r="AUJ179" s="8"/>
      <c r="AUK179" s="8"/>
      <c r="AUL179" s="8"/>
      <c r="AUM179" s="8"/>
      <c r="AUN179" s="8"/>
      <c r="AUO179" s="8"/>
      <c r="AUP179" s="8"/>
      <c r="AUQ179" s="8"/>
      <c r="AUR179" s="8"/>
      <c r="AUS179" s="8"/>
      <c r="AUT179" s="8"/>
      <c r="AUU179" s="8"/>
      <c r="AUV179" s="8"/>
      <c r="AUW179" s="8"/>
      <c r="AUX179" s="8"/>
      <c r="AUY179" s="8"/>
      <c r="AUZ179" s="8"/>
      <c r="AVA179" s="8"/>
      <c r="AVB179" s="8"/>
      <c r="AVC179" s="8"/>
      <c r="AVD179" s="8"/>
      <c r="AVE179" s="8"/>
      <c r="AVF179" s="8"/>
      <c r="AVG179" s="8"/>
      <c r="AVH179" s="8"/>
      <c r="AVI179" s="8"/>
      <c r="AVJ179" s="8"/>
      <c r="AVK179" s="8"/>
      <c r="AVL179" s="8"/>
      <c r="AVM179" s="8"/>
      <c r="AVN179" s="8"/>
      <c r="AVO179" s="8"/>
      <c r="AVP179" s="8"/>
      <c r="AVQ179" s="8"/>
      <c r="AVR179" s="8"/>
      <c r="AVS179" s="8"/>
      <c r="AVT179" s="8"/>
      <c r="AVU179" s="8"/>
      <c r="AVV179" s="8"/>
      <c r="AVW179" s="8"/>
      <c r="AVX179" s="8"/>
      <c r="AVY179" s="8"/>
      <c r="AVZ179" s="8"/>
      <c r="AWA179" s="8"/>
      <c r="AWB179" s="8"/>
      <c r="AWC179" s="8"/>
      <c r="AWD179" s="8"/>
      <c r="AWE179" s="8"/>
      <c r="AWF179" s="8"/>
      <c r="AWG179" s="8"/>
      <c r="AWH179" s="8"/>
      <c r="AWI179" s="8"/>
      <c r="AWJ179" s="8"/>
      <c r="AWK179" s="8"/>
      <c r="AWL179" s="8"/>
      <c r="AWM179" s="8"/>
      <c r="AWN179" s="8"/>
      <c r="AWO179" s="8"/>
      <c r="AWP179" s="8"/>
      <c r="AWQ179" s="8"/>
      <c r="AWR179" s="8"/>
      <c r="AWS179" s="8"/>
      <c r="AWT179" s="8"/>
      <c r="AWU179" s="8"/>
      <c r="AWV179" s="8"/>
      <c r="AWW179" s="8"/>
      <c r="AWX179" s="8"/>
      <c r="AWY179" s="8"/>
      <c r="AWZ179" s="8"/>
      <c r="AXA179" s="8"/>
      <c r="AXB179" s="8"/>
      <c r="AXC179" s="8"/>
      <c r="AXD179" s="8"/>
      <c r="AXE179" s="8"/>
      <c r="AXF179" s="8"/>
      <c r="AXG179" s="8"/>
      <c r="AXH179" s="8"/>
      <c r="AXI179" s="8"/>
      <c r="AXJ179" s="8"/>
      <c r="AXK179" s="8"/>
      <c r="AXL179" s="8"/>
      <c r="AXM179" s="8"/>
      <c r="AXN179" s="8"/>
      <c r="AXO179" s="8"/>
      <c r="AXP179" s="8"/>
      <c r="AXQ179" s="8"/>
      <c r="AXR179" s="8"/>
      <c r="AXS179" s="8"/>
      <c r="AXT179" s="8"/>
      <c r="AXU179" s="8"/>
      <c r="AXV179" s="8"/>
      <c r="AXW179" s="8"/>
      <c r="AXX179" s="8"/>
      <c r="AXY179" s="8"/>
      <c r="AXZ179" s="8"/>
      <c r="AYA179" s="8"/>
      <c r="AYB179" s="8"/>
      <c r="AYC179" s="8"/>
      <c r="AYD179" s="8"/>
      <c r="AYE179" s="8"/>
      <c r="AYF179" s="8"/>
      <c r="AYG179" s="8"/>
      <c r="AYH179" s="8"/>
      <c r="AYI179" s="8"/>
      <c r="AYJ179" s="8"/>
      <c r="AYK179" s="8"/>
      <c r="AYL179" s="8"/>
      <c r="AYM179" s="8"/>
      <c r="AYN179" s="8"/>
      <c r="AYO179" s="8"/>
      <c r="AYP179" s="8"/>
      <c r="AYQ179" s="8"/>
      <c r="AYR179" s="8"/>
      <c r="AYS179" s="8"/>
      <c r="AYT179" s="8"/>
      <c r="AYU179" s="8"/>
      <c r="AYV179" s="8"/>
      <c r="AYW179" s="8"/>
      <c r="AYX179" s="8"/>
      <c r="AYY179" s="8"/>
      <c r="AYZ179" s="8"/>
      <c r="AZA179" s="8"/>
      <c r="AZB179" s="8"/>
      <c r="AZC179" s="8"/>
      <c r="AZD179" s="8"/>
      <c r="AZE179" s="8"/>
      <c r="AZF179" s="8"/>
      <c r="AZG179" s="8"/>
      <c r="AZH179" s="8"/>
      <c r="AZI179" s="8"/>
      <c r="AZJ179" s="8"/>
      <c r="AZK179" s="8"/>
      <c r="AZL179" s="8"/>
      <c r="AZM179" s="8"/>
      <c r="AZN179" s="8"/>
      <c r="AZO179" s="8"/>
      <c r="AZP179" s="8"/>
      <c r="AZQ179" s="8"/>
      <c r="AZR179" s="8"/>
      <c r="AZS179" s="8"/>
      <c r="AZT179" s="8"/>
      <c r="AZU179" s="8"/>
      <c r="AZV179" s="8"/>
      <c r="AZW179" s="8"/>
      <c r="AZX179" s="8"/>
      <c r="AZY179" s="8"/>
      <c r="AZZ179" s="8"/>
      <c r="BAA179" s="8"/>
      <c r="BAB179" s="8"/>
      <c r="BAC179" s="8"/>
      <c r="BAD179" s="8"/>
      <c r="BAE179" s="8"/>
      <c r="BAF179" s="8"/>
      <c r="BAG179" s="8"/>
      <c r="BAH179" s="8"/>
      <c r="BAI179" s="8"/>
      <c r="BAJ179" s="8"/>
      <c r="BAK179" s="8"/>
      <c r="BAL179" s="8"/>
      <c r="BAM179" s="8"/>
      <c r="BAN179" s="8"/>
      <c r="BAO179" s="8"/>
      <c r="BAP179" s="8"/>
      <c r="BAQ179" s="8"/>
      <c r="BAR179" s="8"/>
      <c r="BAS179" s="8"/>
      <c r="BAT179" s="8"/>
      <c r="BAU179" s="8"/>
      <c r="BAV179" s="8"/>
      <c r="BAW179" s="8"/>
      <c r="BAX179" s="8"/>
      <c r="BAY179" s="8"/>
      <c r="BAZ179" s="8"/>
      <c r="BBA179" s="8"/>
      <c r="BBB179" s="8"/>
      <c r="BBC179" s="8"/>
      <c r="BBD179" s="8"/>
      <c r="BBE179" s="8"/>
      <c r="BBF179" s="8"/>
      <c r="BBG179" s="8"/>
      <c r="BBH179" s="8"/>
      <c r="BBI179" s="8"/>
      <c r="BBJ179" s="8"/>
      <c r="BBK179" s="8"/>
      <c r="BBL179" s="8"/>
      <c r="BBM179" s="8"/>
      <c r="BBN179" s="8"/>
      <c r="BBO179" s="8"/>
      <c r="BBP179" s="8"/>
      <c r="BBQ179" s="8"/>
      <c r="BBR179" s="8"/>
      <c r="BBS179" s="8"/>
      <c r="BBT179" s="8"/>
      <c r="BBU179" s="8"/>
      <c r="BBV179" s="8"/>
      <c r="BBW179" s="8"/>
      <c r="BBX179" s="8"/>
      <c r="BBY179" s="8"/>
      <c r="BBZ179" s="8"/>
      <c r="BCA179" s="8"/>
      <c r="BCB179" s="8"/>
      <c r="BCC179" s="8"/>
      <c r="BCD179" s="8"/>
      <c r="BCE179" s="8"/>
      <c r="BCF179" s="8"/>
      <c r="BCG179" s="8"/>
      <c r="BCH179" s="8"/>
      <c r="BCI179" s="8"/>
      <c r="BCJ179" s="8"/>
      <c r="BCK179" s="8"/>
      <c r="BCL179" s="8"/>
      <c r="BCM179" s="8"/>
      <c r="BCN179" s="8"/>
      <c r="BCO179" s="8"/>
      <c r="BCP179" s="8"/>
      <c r="BCQ179" s="8"/>
      <c r="BCR179" s="8"/>
      <c r="BCS179" s="8"/>
      <c r="BCT179" s="8"/>
      <c r="BCU179" s="8"/>
      <c r="BCV179" s="8"/>
      <c r="BCW179" s="8"/>
      <c r="BCX179" s="8"/>
      <c r="BCY179" s="8"/>
      <c r="BCZ179" s="8"/>
      <c r="BDA179" s="8"/>
      <c r="BDB179" s="8"/>
      <c r="BDC179" s="8"/>
      <c r="BDD179" s="8"/>
      <c r="BDE179" s="8"/>
      <c r="BDF179" s="8"/>
      <c r="BDG179" s="8"/>
      <c r="BDH179" s="8"/>
      <c r="BDI179" s="8"/>
      <c r="BDJ179" s="8"/>
      <c r="BDK179" s="8"/>
      <c r="BDL179" s="8"/>
      <c r="BDM179" s="8"/>
      <c r="BDN179" s="8"/>
      <c r="BDO179" s="8"/>
      <c r="BDP179" s="8"/>
      <c r="BDQ179" s="8"/>
      <c r="BDR179" s="8"/>
      <c r="BDS179" s="8"/>
      <c r="BDT179" s="8"/>
      <c r="BDU179" s="8"/>
      <c r="BDV179" s="8"/>
      <c r="BDW179" s="8"/>
      <c r="BDX179" s="8"/>
      <c r="BDY179" s="8"/>
      <c r="BDZ179" s="8"/>
      <c r="BEA179" s="8"/>
      <c r="BEB179" s="8"/>
      <c r="BEC179" s="8"/>
      <c r="BED179" s="8"/>
      <c r="BEE179" s="8"/>
      <c r="BEF179" s="8"/>
      <c r="BEG179" s="8"/>
      <c r="BEH179" s="8"/>
      <c r="BEI179" s="8"/>
      <c r="BEJ179" s="8"/>
      <c r="BEK179" s="8"/>
      <c r="BEL179" s="8"/>
      <c r="BEM179" s="8"/>
      <c r="BEN179" s="8"/>
      <c r="BEO179" s="8"/>
      <c r="BEP179" s="8"/>
      <c r="BEQ179" s="8"/>
      <c r="BER179" s="8"/>
      <c r="BES179" s="8"/>
      <c r="BET179" s="8"/>
      <c r="BEU179" s="8"/>
      <c r="BEV179" s="8"/>
      <c r="BEW179" s="8"/>
      <c r="BEX179" s="8"/>
      <c r="BEY179" s="8"/>
      <c r="BEZ179" s="8"/>
      <c r="BFA179" s="8"/>
      <c r="BFB179" s="8"/>
      <c r="BFC179" s="8"/>
      <c r="BFD179" s="8"/>
      <c r="BFE179" s="8"/>
      <c r="BFF179" s="8"/>
      <c r="BFG179" s="8"/>
      <c r="BFH179" s="8"/>
      <c r="BFI179" s="8"/>
      <c r="BFJ179" s="8"/>
      <c r="BFK179" s="8"/>
      <c r="BFL179" s="8"/>
      <c r="BFM179" s="8"/>
      <c r="BFN179" s="8"/>
      <c r="BFO179" s="8"/>
      <c r="BFP179" s="8"/>
      <c r="BFQ179" s="8"/>
      <c r="BFR179" s="8"/>
      <c r="BFS179" s="8"/>
      <c r="BFT179" s="8"/>
      <c r="BFU179" s="8"/>
      <c r="BFV179" s="8"/>
      <c r="BFW179" s="8"/>
      <c r="BFX179" s="8"/>
      <c r="BFY179" s="8"/>
      <c r="BFZ179" s="8"/>
      <c r="BGA179" s="8"/>
      <c r="BGB179" s="8"/>
      <c r="BGC179" s="8"/>
      <c r="BGD179" s="8"/>
      <c r="BGE179" s="8"/>
      <c r="BGF179" s="8"/>
      <c r="BGG179" s="8"/>
      <c r="BGH179" s="8"/>
      <c r="BGI179" s="8"/>
      <c r="BGJ179" s="8"/>
      <c r="BGK179" s="8"/>
      <c r="BGL179" s="8"/>
      <c r="BGM179" s="8"/>
      <c r="BGN179" s="8"/>
      <c r="BGO179" s="8"/>
      <c r="BGP179" s="8"/>
      <c r="BGQ179" s="8"/>
      <c r="BGR179" s="8"/>
      <c r="BGS179" s="8"/>
      <c r="BGT179" s="8"/>
      <c r="BGU179" s="8"/>
      <c r="BGV179" s="8"/>
      <c r="BGW179" s="8"/>
      <c r="BGX179" s="8"/>
      <c r="BGY179" s="8"/>
      <c r="BGZ179" s="8"/>
      <c r="BHA179" s="8"/>
      <c r="BHB179" s="8"/>
      <c r="BHC179" s="8"/>
      <c r="BHD179" s="8"/>
      <c r="BHE179" s="8"/>
      <c r="BHF179" s="8"/>
      <c r="BHG179" s="8"/>
      <c r="BHH179" s="8"/>
      <c r="BHI179" s="8"/>
      <c r="BHJ179" s="8"/>
      <c r="BHK179" s="8"/>
      <c r="BHL179" s="8"/>
      <c r="BHM179" s="8"/>
      <c r="BHN179" s="8"/>
      <c r="BHO179" s="8"/>
      <c r="BHP179" s="8"/>
      <c r="BHQ179" s="8"/>
      <c r="BHR179" s="8"/>
      <c r="BHS179" s="8"/>
      <c r="BHT179" s="8"/>
      <c r="BHU179" s="8"/>
      <c r="BHV179" s="8"/>
      <c r="BHW179" s="8"/>
      <c r="BHX179" s="8"/>
      <c r="BHY179" s="8"/>
      <c r="BHZ179" s="8"/>
      <c r="BIA179" s="8"/>
      <c r="BIB179" s="8"/>
      <c r="BIC179" s="8"/>
      <c r="BID179" s="8"/>
      <c r="BIE179" s="8"/>
      <c r="BIF179" s="8"/>
      <c r="BIG179" s="8"/>
      <c r="BIH179" s="8"/>
      <c r="BII179" s="8"/>
      <c r="BIJ179" s="8"/>
      <c r="BIK179" s="8"/>
      <c r="BIL179" s="8"/>
      <c r="BIM179" s="8"/>
      <c r="BIN179" s="8"/>
      <c r="BIO179" s="8"/>
      <c r="BIP179" s="8"/>
      <c r="BIQ179" s="8"/>
      <c r="BIR179" s="8"/>
      <c r="BIS179" s="8"/>
      <c r="BIT179" s="8"/>
      <c r="BIU179" s="8"/>
      <c r="BIV179" s="8"/>
      <c r="BIW179" s="8"/>
      <c r="BIX179" s="8"/>
      <c r="BIY179" s="8"/>
      <c r="BIZ179" s="8"/>
      <c r="BJA179" s="8"/>
      <c r="BJB179" s="8"/>
      <c r="BJC179" s="8"/>
      <c r="BJD179" s="8"/>
      <c r="BJE179" s="8"/>
      <c r="BJF179" s="8"/>
      <c r="BJG179" s="8"/>
      <c r="BJH179" s="8"/>
      <c r="BJI179" s="8"/>
      <c r="BJJ179" s="8"/>
      <c r="BJK179" s="8"/>
      <c r="BJL179" s="8"/>
      <c r="BJM179" s="8"/>
      <c r="BJN179" s="8"/>
      <c r="BJO179" s="8"/>
      <c r="BJP179" s="8"/>
      <c r="BJQ179" s="8"/>
      <c r="BJR179" s="8"/>
      <c r="BJS179" s="8"/>
      <c r="BJT179" s="8"/>
      <c r="BJU179" s="8"/>
      <c r="BJV179" s="8"/>
      <c r="BJW179" s="8"/>
      <c r="BJX179" s="8"/>
      <c r="BJY179" s="8"/>
      <c r="BJZ179" s="8"/>
      <c r="BKA179" s="8"/>
      <c r="BKB179" s="8"/>
      <c r="BKC179" s="8"/>
      <c r="BKD179" s="8"/>
      <c r="BKE179" s="8"/>
      <c r="BKF179" s="8"/>
      <c r="BKG179" s="8"/>
      <c r="BKH179" s="8"/>
      <c r="BKI179" s="8"/>
      <c r="BKJ179" s="8"/>
      <c r="BKK179" s="8"/>
      <c r="BKL179" s="8"/>
      <c r="BKM179" s="8"/>
      <c r="BKN179" s="8"/>
      <c r="BKO179" s="8"/>
      <c r="BKP179" s="8"/>
      <c r="BKQ179" s="8"/>
      <c r="BKR179" s="8"/>
      <c r="BKS179" s="8"/>
      <c r="BKT179" s="8"/>
      <c r="BKU179" s="8"/>
      <c r="BKV179" s="8"/>
      <c r="BKW179" s="8"/>
      <c r="BKX179" s="8"/>
      <c r="BKY179" s="8"/>
      <c r="BKZ179" s="8"/>
      <c r="BLA179" s="8"/>
      <c r="BLB179" s="8"/>
      <c r="BLC179" s="8"/>
      <c r="BLD179" s="8"/>
      <c r="BLE179" s="8"/>
      <c r="BLF179" s="8"/>
      <c r="BLG179" s="8"/>
      <c r="BLH179" s="8"/>
      <c r="BLI179" s="8"/>
      <c r="BLJ179" s="8"/>
      <c r="BLK179" s="8"/>
      <c r="BLL179" s="8"/>
      <c r="BLM179" s="8"/>
      <c r="BLN179" s="8"/>
      <c r="BLO179" s="8"/>
      <c r="BLP179" s="8"/>
      <c r="BLQ179" s="8"/>
      <c r="BLR179" s="8"/>
      <c r="BLS179" s="8"/>
      <c r="BLT179" s="8"/>
      <c r="BLU179" s="8"/>
      <c r="BLV179" s="8"/>
      <c r="BLW179" s="8"/>
      <c r="BLX179" s="8"/>
      <c r="BLY179" s="8"/>
      <c r="BLZ179" s="8"/>
      <c r="BMA179" s="8"/>
      <c r="BMB179" s="8"/>
      <c r="BMC179" s="8"/>
      <c r="BMD179" s="8"/>
      <c r="BME179" s="8"/>
      <c r="BMF179" s="8"/>
      <c r="BMG179" s="8"/>
      <c r="BMH179" s="8"/>
      <c r="BMI179" s="8"/>
      <c r="BMJ179" s="8"/>
      <c r="BMK179" s="8"/>
      <c r="BML179" s="8"/>
      <c r="BMM179" s="8"/>
      <c r="BMN179" s="8"/>
      <c r="BMO179" s="8"/>
      <c r="BMP179" s="8"/>
      <c r="BMQ179" s="8"/>
      <c r="BMR179" s="8"/>
      <c r="BMS179" s="8"/>
      <c r="BMT179" s="8"/>
      <c r="BMU179" s="8"/>
      <c r="BMV179" s="8"/>
      <c r="BMW179" s="8"/>
      <c r="BMX179" s="8"/>
      <c r="BMY179" s="8"/>
      <c r="BMZ179" s="8"/>
      <c r="BNA179" s="8"/>
      <c r="BNB179" s="8"/>
      <c r="BNC179" s="8"/>
      <c r="BND179" s="8"/>
      <c r="BNE179" s="8"/>
      <c r="BNF179" s="8"/>
      <c r="BNG179" s="8"/>
      <c r="BNH179" s="8"/>
      <c r="BNI179" s="8"/>
      <c r="BNJ179" s="8"/>
      <c r="BNK179" s="8"/>
      <c r="BNL179" s="8"/>
      <c r="BNM179" s="8"/>
      <c r="BNN179" s="8"/>
      <c r="BNO179" s="8"/>
      <c r="BNP179" s="8"/>
      <c r="BNQ179" s="8"/>
      <c r="BNR179" s="8"/>
      <c r="BNS179" s="8"/>
      <c r="BNT179" s="8"/>
      <c r="BNU179" s="8"/>
      <c r="BNV179" s="8"/>
      <c r="BNW179" s="8"/>
      <c r="BNX179" s="8"/>
      <c r="BNY179" s="8"/>
      <c r="BNZ179" s="8"/>
      <c r="BOA179" s="8"/>
      <c r="BOB179" s="8"/>
      <c r="BOC179" s="8"/>
      <c r="BOD179" s="8"/>
      <c r="BOE179" s="8"/>
      <c r="BOF179" s="8"/>
      <c r="BOG179" s="8"/>
      <c r="BOH179" s="8"/>
      <c r="BOI179" s="8"/>
      <c r="BOJ179" s="8"/>
      <c r="BOK179" s="8"/>
      <c r="BOL179" s="8"/>
      <c r="BOM179" s="8"/>
      <c r="BON179" s="8"/>
      <c r="BOO179" s="8"/>
      <c r="BOP179" s="8"/>
      <c r="BOQ179" s="8"/>
      <c r="BOR179" s="8"/>
      <c r="BOS179" s="8"/>
      <c r="BOT179" s="8"/>
      <c r="BOU179" s="8"/>
      <c r="BOV179" s="8"/>
      <c r="BOW179" s="8"/>
      <c r="BOX179" s="8"/>
      <c r="BOY179" s="8"/>
      <c r="BOZ179" s="8"/>
      <c r="BPA179" s="8"/>
      <c r="BPB179" s="8"/>
      <c r="BPC179" s="8"/>
      <c r="BPD179" s="8"/>
      <c r="BPE179" s="8"/>
      <c r="BPF179" s="8"/>
      <c r="BPG179" s="8"/>
      <c r="BPH179" s="8"/>
      <c r="BPI179" s="8"/>
      <c r="BPJ179" s="8"/>
      <c r="BPK179" s="8"/>
      <c r="BPL179" s="8"/>
      <c r="BPM179" s="8"/>
      <c r="BPN179" s="8"/>
      <c r="BPO179" s="8"/>
      <c r="BPP179" s="8"/>
      <c r="BPQ179" s="8"/>
      <c r="BPR179" s="8"/>
      <c r="BPS179" s="8"/>
      <c r="BPT179" s="8"/>
      <c r="BPU179" s="8"/>
      <c r="BPV179" s="8"/>
      <c r="BPW179" s="8"/>
      <c r="BPX179" s="8"/>
      <c r="BPY179" s="8"/>
      <c r="BPZ179" s="8"/>
      <c r="BQA179" s="8"/>
      <c r="BQB179" s="8"/>
      <c r="BQC179" s="8"/>
      <c r="BQD179" s="8"/>
      <c r="BQE179" s="8"/>
      <c r="BQF179" s="8"/>
      <c r="BQG179" s="8"/>
      <c r="BQH179" s="8"/>
      <c r="BQI179" s="8"/>
      <c r="BQJ179" s="8"/>
      <c r="BQK179" s="8"/>
      <c r="BQL179" s="8"/>
      <c r="BQM179" s="8"/>
      <c r="BQN179" s="8"/>
      <c r="BQO179" s="8"/>
      <c r="BQP179" s="8"/>
      <c r="BQQ179" s="8"/>
      <c r="BQR179" s="8"/>
      <c r="BQS179" s="8"/>
      <c r="BQT179" s="8"/>
      <c r="BQU179" s="8"/>
      <c r="BQV179" s="8"/>
      <c r="BQW179" s="8"/>
      <c r="BQX179" s="8"/>
      <c r="BQY179" s="8"/>
      <c r="BQZ179" s="8"/>
      <c r="BRA179" s="8"/>
      <c r="BRB179" s="8"/>
      <c r="BRC179" s="8"/>
      <c r="BRD179" s="8"/>
      <c r="BRE179" s="8"/>
      <c r="BRF179" s="8"/>
      <c r="BRG179" s="8"/>
      <c r="BRH179" s="8"/>
      <c r="BRI179" s="8"/>
      <c r="BRJ179" s="8"/>
      <c r="BRK179" s="8"/>
      <c r="BRL179" s="8"/>
      <c r="BRM179" s="8"/>
      <c r="BRN179" s="8"/>
      <c r="BRO179" s="8"/>
      <c r="BRP179" s="8"/>
      <c r="BRQ179" s="8"/>
      <c r="BRR179" s="8"/>
      <c r="BRS179" s="8"/>
      <c r="BRT179" s="8"/>
      <c r="BRU179" s="8"/>
      <c r="BRV179" s="8"/>
      <c r="BRW179" s="8"/>
      <c r="BRX179" s="8"/>
      <c r="BRY179" s="8"/>
      <c r="BRZ179" s="8"/>
      <c r="BSA179" s="8"/>
      <c r="BSB179" s="8"/>
      <c r="BSC179" s="8"/>
      <c r="BSD179" s="8"/>
      <c r="BSE179" s="8"/>
      <c r="BSF179" s="8"/>
      <c r="BSG179" s="8"/>
      <c r="BSH179" s="8"/>
      <c r="BSI179" s="8"/>
      <c r="BSJ179" s="8"/>
      <c r="BSK179" s="8"/>
      <c r="BSL179" s="8"/>
      <c r="BSM179" s="8"/>
      <c r="BSN179" s="8"/>
      <c r="BSO179" s="8"/>
      <c r="BSP179" s="8"/>
      <c r="BSQ179" s="8"/>
      <c r="BSR179" s="8"/>
      <c r="BSS179" s="8"/>
      <c r="BST179" s="8"/>
      <c r="BSU179" s="8"/>
      <c r="BSV179" s="8"/>
      <c r="BSW179" s="8"/>
      <c r="BSX179" s="8"/>
      <c r="BSY179" s="8"/>
      <c r="BSZ179" s="8"/>
      <c r="BTA179" s="8"/>
      <c r="BTB179" s="8"/>
      <c r="BTC179" s="8"/>
      <c r="BTD179" s="8"/>
      <c r="BTE179" s="8"/>
      <c r="BTF179" s="8"/>
      <c r="BTG179" s="8"/>
      <c r="BTH179" s="8"/>
      <c r="BTI179" s="8"/>
      <c r="BTJ179" s="8"/>
      <c r="BTK179" s="8"/>
      <c r="BTL179" s="8"/>
      <c r="BTM179" s="8"/>
      <c r="BTN179" s="8"/>
      <c r="BTO179" s="8"/>
      <c r="BTP179" s="8"/>
      <c r="BTQ179" s="8"/>
      <c r="BTR179" s="8"/>
      <c r="BTS179" s="8"/>
      <c r="BTT179" s="8"/>
      <c r="BTU179" s="8"/>
      <c r="BTV179" s="8"/>
      <c r="BTW179" s="8"/>
      <c r="BTX179" s="8"/>
      <c r="BTY179" s="8"/>
      <c r="BTZ179" s="8"/>
      <c r="BUA179" s="8"/>
      <c r="BUB179" s="8"/>
      <c r="BUC179" s="8"/>
      <c r="BUD179" s="8"/>
      <c r="BUE179" s="8"/>
      <c r="BUF179" s="8"/>
      <c r="BUG179" s="8"/>
      <c r="BUH179" s="8"/>
      <c r="BUI179" s="8"/>
      <c r="BUJ179" s="8"/>
      <c r="BUK179" s="8"/>
      <c r="BUL179" s="8"/>
      <c r="BUM179" s="8"/>
      <c r="BUN179" s="8"/>
      <c r="BUO179" s="8"/>
      <c r="BUP179" s="8"/>
      <c r="BUQ179" s="8"/>
      <c r="BUR179" s="8"/>
      <c r="BUS179" s="8"/>
      <c r="BUT179" s="8"/>
      <c r="BUU179" s="8"/>
      <c r="BUV179" s="8"/>
      <c r="BUW179" s="8"/>
      <c r="BUX179" s="8"/>
      <c r="BUY179" s="8"/>
      <c r="BUZ179" s="8"/>
      <c r="BVA179" s="8"/>
      <c r="BVB179" s="8"/>
      <c r="BVC179" s="8"/>
      <c r="BVD179" s="8"/>
      <c r="BVE179" s="8"/>
      <c r="BVF179" s="8"/>
      <c r="BVG179" s="8"/>
      <c r="BVH179" s="8"/>
      <c r="BVI179" s="8"/>
      <c r="BVJ179" s="8"/>
      <c r="BVK179" s="8"/>
      <c r="BVL179" s="8"/>
      <c r="BVM179" s="8"/>
      <c r="BVN179" s="8"/>
      <c r="BVO179" s="8"/>
      <c r="BVP179" s="8"/>
      <c r="BVQ179" s="8"/>
      <c r="BVR179" s="8"/>
      <c r="BVS179" s="8"/>
      <c r="BVT179" s="8"/>
      <c r="BVU179" s="8"/>
      <c r="BVV179" s="8"/>
      <c r="BVW179" s="8"/>
      <c r="BVX179" s="8"/>
      <c r="BVY179" s="8"/>
      <c r="BVZ179" s="8"/>
      <c r="BWA179" s="8"/>
      <c r="BWB179" s="8"/>
      <c r="BWC179" s="8"/>
      <c r="BWD179" s="8"/>
      <c r="BWE179" s="8"/>
      <c r="BWF179" s="8"/>
      <c r="BWG179" s="8"/>
      <c r="BWH179" s="8"/>
      <c r="BWI179" s="8"/>
      <c r="BWJ179" s="8"/>
      <c r="BWK179" s="8"/>
      <c r="BWL179" s="8"/>
      <c r="BWM179" s="8"/>
      <c r="BWN179" s="8"/>
      <c r="BWO179" s="8"/>
      <c r="BWP179" s="8"/>
      <c r="BWQ179" s="8"/>
    </row>
    <row r="180" spans="1:1967" s="547" customFormat="1" ht="102" customHeight="1">
      <c r="A180" s="9" t="s">
        <v>6183</v>
      </c>
      <c r="B180" s="100" t="s">
        <v>97</v>
      </c>
      <c r="C180" s="111" t="s">
        <v>1252</v>
      </c>
      <c r="D180" s="3" t="s">
        <v>402</v>
      </c>
      <c r="E180" s="3" t="s">
        <v>171</v>
      </c>
      <c r="F180" s="3"/>
      <c r="G180" s="3" t="s">
        <v>385</v>
      </c>
      <c r="H180" s="20">
        <v>0</v>
      </c>
      <c r="I180" s="34">
        <v>470000000</v>
      </c>
      <c r="J180" s="21" t="s">
        <v>1314</v>
      </c>
      <c r="K180" s="19" t="s">
        <v>1929</v>
      </c>
      <c r="L180" s="137" t="s">
        <v>3397</v>
      </c>
      <c r="M180" s="140" t="s">
        <v>383</v>
      </c>
      <c r="N180" s="346" t="s">
        <v>8839</v>
      </c>
      <c r="O180" s="3" t="s">
        <v>1366</v>
      </c>
      <c r="P180" s="7" t="s">
        <v>1336</v>
      </c>
      <c r="Q180" s="3" t="s">
        <v>1335</v>
      </c>
      <c r="R180" s="133">
        <v>13.547000000000001</v>
      </c>
      <c r="S180" s="92">
        <v>132000</v>
      </c>
      <c r="T180" s="83">
        <v>0</v>
      </c>
      <c r="U180" s="83">
        <f t="shared" si="18"/>
        <v>0</v>
      </c>
      <c r="V180" s="9" t="s">
        <v>1325</v>
      </c>
      <c r="W180" s="147" t="s">
        <v>1394</v>
      </c>
      <c r="X180" s="9" t="s">
        <v>9066</v>
      </c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8"/>
      <c r="CF180" s="8"/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  <c r="CS180" s="8"/>
      <c r="CT180" s="8"/>
      <c r="CU180" s="8"/>
      <c r="CV180" s="8"/>
      <c r="CW180" s="8"/>
      <c r="CX180" s="8"/>
      <c r="CY180" s="8"/>
      <c r="CZ180" s="8"/>
      <c r="DA180" s="8"/>
      <c r="DB180" s="8"/>
      <c r="DC180" s="8"/>
      <c r="DD180" s="8"/>
      <c r="DE180" s="8"/>
      <c r="DF180" s="8"/>
      <c r="DG180" s="8"/>
      <c r="DH180" s="8"/>
      <c r="DI180" s="8"/>
      <c r="DJ180" s="8"/>
      <c r="DK180" s="8"/>
      <c r="DL180" s="8"/>
      <c r="DM180" s="8"/>
      <c r="DN180" s="8"/>
      <c r="DO180" s="8"/>
      <c r="DP180" s="8"/>
      <c r="DQ180" s="8"/>
      <c r="DR180" s="8"/>
      <c r="DS180" s="8"/>
      <c r="DT180" s="8"/>
      <c r="DU180" s="8"/>
      <c r="DV180" s="8"/>
      <c r="DW180" s="8"/>
      <c r="DX180" s="8"/>
      <c r="DY180" s="8"/>
      <c r="DZ180" s="8"/>
      <c r="EA180" s="8"/>
      <c r="EB180" s="8"/>
      <c r="EC180" s="8"/>
      <c r="ED180" s="8"/>
      <c r="EE180" s="8"/>
      <c r="EF180" s="8"/>
      <c r="EG180" s="8"/>
      <c r="EH180" s="8"/>
      <c r="EI180" s="8"/>
      <c r="EJ180" s="8"/>
      <c r="EK180" s="8"/>
      <c r="EL180" s="8"/>
      <c r="EM180" s="8"/>
      <c r="EN180" s="8"/>
      <c r="EO180" s="8"/>
      <c r="EP180" s="8"/>
      <c r="EQ180" s="8"/>
      <c r="ER180" s="8"/>
      <c r="ES180" s="8"/>
      <c r="ET180" s="8"/>
      <c r="EU180" s="8"/>
      <c r="EV180" s="8"/>
      <c r="EW180" s="8"/>
      <c r="EX180" s="8"/>
      <c r="EY180" s="8"/>
      <c r="EZ180" s="8"/>
      <c r="FA180" s="8"/>
      <c r="FB180" s="8"/>
      <c r="FC180" s="8"/>
      <c r="FD180" s="8"/>
      <c r="FE180" s="8"/>
      <c r="FF180" s="8"/>
      <c r="FG180" s="8"/>
      <c r="FH180" s="8"/>
      <c r="FI180" s="8"/>
      <c r="FJ180" s="8"/>
      <c r="FK180" s="8"/>
      <c r="FL180" s="8"/>
      <c r="FM180" s="8"/>
      <c r="FN180" s="8"/>
      <c r="FO180" s="8"/>
      <c r="FP180" s="8"/>
      <c r="FQ180" s="8"/>
      <c r="FR180" s="8"/>
      <c r="FS180" s="8"/>
      <c r="FT180" s="8"/>
      <c r="FU180" s="8"/>
      <c r="FV180" s="8"/>
      <c r="FW180" s="8"/>
      <c r="FX180" s="8"/>
      <c r="FY180" s="8"/>
      <c r="FZ180" s="8"/>
      <c r="GA180" s="8"/>
      <c r="GB180" s="8"/>
      <c r="GC180" s="8"/>
      <c r="GD180" s="8"/>
      <c r="GE180" s="8"/>
      <c r="GF180" s="8"/>
      <c r="GG180" s="8"/>
      <c r="GH180" s="8"/>
      <c r="GI180" s="8"/>
      <c r="GJ180" s="8"/>
      <c r="GK180" s="8"/>
      <c r="GL180" s="8"/>
      <c r="GM180" s="8"/>
      <c r="GN180" s="8"/>
      <c r="GO180" s="8"/>
      <c r="GP180" s="8"/>
      <c r="GQ180" s="8"/>
      <c r="GR180" s="8"/>
      <c r="GS180" s="8"/>
      <c r="GT180" s="8"/>
      <c r="GU180" s="8"/>
      <c r="GV180" s="8"/>
      <c r="GW180" s="8"/>
      <c r="GX180" s="8"/>
      <c r="GY180" s="8"/>
      <c r="GZ180" s="8"/>
      <c r="HA180" s="8"/>
      <c r="HB180" s="8"/>
      <c r="HC180" s="8"/>
      <c r="HD180" s="8"/>
      <c r="HE180" s="8"/>
      <c r="HF180" s="8"/>
      <c r="HG180" s="8"/>
      <c r="HH180" s="8"/>
      <c r="HI180" s="8"/>
      <c r="HJ180" s="8"/>
      <c r="HK180" s="8"/>
      <c r="HL180" s="8"/>
      <c r="HM180" s="8"/>
      <c r="HN180" s="8"/>
      <c r="HO180" s="8"/>
      <c r="HP180" s="8"/>
      <c r="HQ180" s="8"/>
      <c r="HR180" s="8"/>
      <c r="HS180" s="8"/>
      <c r="HT180" s="8"/>
      <c r="HU180" s="8"/>
      <c r="HV180" s="8"/>
      <c r="HW180" s="8"/>
      <c r="HX180" s="8"/>
      <c r="HY180" s="8"/>
      <c r="HZ180" s="8"/>
      <c r="IA180" s="8"/>
      <c r="IB180" s="8"/>
      <c r="IC180" s="8"/>
      <c r="ID180" s="8"/>
      <c r="IE180" s="8"/>
      <c r="IF180" s="8"/>
      <c r="IG180" s="8"/>
      <c r="IH180" s="8"/>
      <c r="II180" s="8"/>
      <c r="IJ180" s="8"/>
      <c r="IK180" s="8"/>
      <c r="IL180" s="8"/>
      <c r="IM180" s="8"/>
      <c r="IN180" s="8"/>
      <c r="IO180" s="8"/>
      <c r="IP180" s="8"/>
      <c r="IQ180" s="8"/>
      <c r="IR180" s="8"/>
      <c r="IS180" s="8"/>
      <c r="IT180" s="8"/>
      <c r="IU180" s="8"/>
      <c r="IV180" s="8"/>
      <c r="IW180" s="8"/>
      <c r="IX180" s="8"/>
      <c r="IY180" s="8"/>
      <c r="IZ180" s="8"/>
      <c r="JA180" s="8"/>
      <c r="JB180" s="8"/>
      <c r="JC180" s="8"/>
      <c r="JD180" s="8"/>
      <c r="JE180" s="8"/>
      <c r="JF180" s="8"/>
      <c r="JG180" s="8"/>
      <c r="JH180" s="8"/>
      <c r="JI180" s="8"/>
      <c r="JJ180" s="8"/>
      <c r="JK180" s="8"/>
      <c r="JL180" s="8"/>
      <c r="JM180" s="8"/>
      <c r="JN180" s="8"/>
      <c r="JO180" s="8"/>
      <c r="JP180" s="8"/>
      <c r="JQ180" s="8"/>
      <c r="JR180" s="8"/>
      <c r="JS180" s="8"/>
      <c r="JT180" s="8"/>
      <c r="JU180" s="8"/>
      <c r="JV180" s="8"/>
      <c r="JW180" s="8"/>
      <c r="JX180" s="8"/>
      <c r="JY180" s="8"/>
      <c r="JZ180" s="8"/>
      <c r="KA180" s="8"/>
      <c r="KB180" s="8"/>
      <c r="KC180" s="8"/>
      <c r="KD180" s="8"/>
      <c r="KE180" s="8"/>
      <c r="KF180" s="8"/>
      <c r="KG180" s="8"/>
      <c r="KH180" s="8"/>
      <c r="KI180" s="8"/>
      <c r="KJ180" s="8"/>
      <c r="KK180" s="8"/>
      <c r="KL180" s="8"/>
      <c r="KM180" s="8"/>
      <c r="KN180" s="8"/>
      <c r="KO180" s="8"/>
      <c r="KP180" s="8"/>
      <c r="KQ180" s="8"/>
      <c r="KR180" s="8"/>
      <c r="KS180" s="8"/>
      <c r="KT180" s="8"/>
      <c r="KU180" s="8"/>
      <c r="KV180" s="8"/>
      <c r="KW180" s="8"/>
      <c r="KX180" s="8"/>
      <c r="KY180" s="8"/>
      <c r="KZ180" s="8"/>
      <c r="LA180" s="8"/>
      <c r="LB180" s="8"/>
      <c r="LC180" s="8"/>
      <c r="LD180" s="8"/>
      <c r="LE180" s="8"/>
      <c r="LF180" s="8"/>
      <c r="LG180" s="8"/>
      <c r="LH180" s="8"/>
      <c r="LI180" s="8"/>
      <c r="LJ180" s="8"/>
      <c r="LK180" s="8"/>
      <c r="LL180" s="8"/>
      <c r="LM180" s="8"/>
      <c r="LN180" s="8"/>
      <c r="LO180" s="8"/>
      <c r="LP180" s="8"/>
      <c r="LQ180" s="8"/>
      <c r="LR180" s="8"/>
      <c r="LS180" s="8"/>
      <c r="LT180" s="8"/>
      <c r="LU180" s="8"/>
      <c r="LV180" s="8"/>
      <c r="LW180" s="8"/>
      <c r="LX180" s="8"/>
      <c r="LY180" s="8"/>
      <c r="LZ180" s="8"/>
      <c r="MA180" s="8"/>
      <c r="MB180" s="8"/>
      <c r="MC180" s="8"/>
      <c r="MD180" s="8"/>
      <c r="ME180" s="8"/>
      <c r="MF180" s="8"/>
      <c r="MG180" s="8"/>
      <c r="MH180" s="8"/>
      <c r="MI180" s="8"/>
      <c r="MJ180" s="8"/>
      <c r="MK180" s="8"/>
      <c r="ML180" s="8"/>
      <c r="MM180" s="8"/>
      <c r="MN180" s="8"/>
      <c r="MO180" s="8"/>
      <c r="MP180" s="8"/>
      <c r="MQ180" s="8"/>
      <c r="MR180" s="8"/>
      <c r="MS180" s="8"/>
      <c r="MT180" s="8"/>
      <c r="MU180" s="8"/>
      <c r="MV180" s="8"/>
      <c r="MW180" s="8"/>
      <c r="MX180" s="8"/>
      <c r="MY180" s="8"/>
      <c r="MZ180" s="8"/>
      <c r="NA180" s="8"/>
      <c r="NB180" s="8"/>
      <c r="NC180" s="8"/>
      <c r="ND180" s="8"/>
      <c r="NE180" s="8"/>
      <c r="NF180" s="8"/>
      <c r="NG180" s="8"/>
      <c r="NH180" s="8"/>
      <c r="NI180" s="8"/>
      <c r="NJ180" s="8"/>
      <c r="NK180" s="8"/>
      <c r="NL180" s="8"/>
      <c r="NM180" s="8"/>
      <c r="NN180" s="8"/>
      <c r="NO180" s="8"/>
      <c r="NP180" s="8"/>
      <c r="NQ180" s="8"/>
      <c r="NR180" s="8"/>
      <c r="NS180" s="8"/>
      <c r="NT180" s="8"/>
      <c r="NU180" s="8"/>
      <c r="NV180" s="8"/>
      <c r="NW180" s="8"/>
      <c r="NX180" s="8"/>
      <c r="NY180" s="8"/>
      <c r="NZ180" s="8"/>
      <c r="OA180" s="8"/>
      <c r="OB180" s="8"/>
      <c r="OC180" s="8"/>
      <c r="OD180" s="8"/>
      <c r="OE180" s="8"/>
      <c r="OF180" s="8"/>
      <c r="OG180" s="8"/>
      <c r="OH180" s="8"/>
      <c r="OI180" s="8"/>
      <c r="OJ180" s="8"/>
      <c r="OK180" s="8"/>
      <c r="OL180" s="8"/>
      <c r="OM180" s="8"/>
      <c r="ON180" s="8"/>
      <c r="OO180" s="8"/>
      <c r="OP180" s="8"/>
      <c r="OQ180" s="8"/>
      <c r="OR180" s="8"/>
      <c r="OS180" s="8"/>
      <c r="OT180" s="8"/>
      <c r="OU180" s="8"/>
      <c r="OV180" s="8"/>
      <c r="OW180" s="8"/>
      <c r="OX180" s="8"/>
      <c r="OY180" s="8"/>
      <c r="OZ180" s="8"/>
      <c r="PA180" s="8"/>
      <c r="PB180" s="8"/>
      <c r="PC180" s="8"/>
      <c r="PD180" s="8"/>
      <c r="PE180" s="8"/>
      <c r="PF180" s="8"/>
      <c r="PG180" s="8"/>
      <c r="PH180" s="8"/>
      <c r="PI180" s="8"/>
      <c r="PJ180" s="8"/>
      <c r="PK180" s="8"/>
      <c r="PL180" s="8"/>
      <c r="PM180" s="8"/>
      <c r="PN180" s="8"/>
      <c r="PO180" s="8"/>
      <c r="PP180" s="8"/>
      <c r="PQ180" s="8"/>
      <c r="PR180" s="8"/>
      <c r="PS180" s="8"/>
      <c r="PT180" s="8"/>
      <c r="PU180" s="8"/>
      <c r="PV180" s="8"/>
      <c r="PW180" s="8"/>
      <c r="PX180" s="8"/>
      <c r="PY180" s="8"/>
      <c r="PZ180" s="8"/>
      <c r="QA180" s="8"/>
      <c r="QB180" s="8"/>
      <c r="QC180" s="8"/>
      <c r="QD180" s="8"/>
      <c r="QE180" s="8"/>
      <c r="QF180" s="8"/>
      <c r="QG180" s="8"/>
      <c r="QH180" s="8"/>
      <c r="QI180" s="8"/>
      <c r="QJ180" s="8"/>
      <c r="QK180" s="8"/>
      <c r="QL180" s="8"/>
      <c r="QM180" s="8"/>
      <c r="QN180" s="8"/>
      <c r="QO180" s="8"/>
      <c r="QP180" s="8"/>
      <c r="QQ180" s="8"/>
      <c r="QR180" s="8"/>
      <c r="QS180" s="8"/>
      <c r="QT180" s="8"/>
      <c r="QU180" s="8"/>
      <c r="QV180" s="8"/>
      <c r="QW180" s="8"/>
      <c r="QX180" s="8"/>
      <c r="QY180" s="8"/>
      <c r="QZ180" s="8"/>
      <c r="RA180" s="8"/>
      <c r="RB180" s="8"/>
      <c r="RC180" s="8"/>
      <c r="RD180" s="8"/>
      <c r="RE180" s="8"/>
      <c r="RF180" s="8"/>
      <c r="RG180" s="8"/>
      <c r="RH180" s="8"/>
      <c r="RI180" s="8"/>
      <c r="RJ180" s="8"/>
      <c r="RK180" s="8"/>
      <c r="RL180" s="8"/>
      <c r="RM180" s="8"/>
      <c r="RN180" s="8"/>
      <c r="RO180" s="8"/>
      <c r="RP180" s="8"/>
      <c r="RQ180" s="8"/>
      <c r="RR180" s="8"/>
      <c r="RS180" s="8"/>
      <c r="RT180" s="8"/>
      <c r="RU180" s="8"/>
      <c r="RV180" s="8"/>
      <c r="RW180" s="8"/>
      <c r="RX180" s="8"/>
      <c r="RY180" s="8"/>
      <c r="RZ180" s="8"/>
      <c r="SA180" s="8"/>
      <c r="SB180" s="8"/>
      <c r="SC180" s="8"/>
      <c r="SD180" s="8"/>
      <c r="SE180" s="8"/>
      <c r="SF180" s="8"/>
      <c r="SG180" s="8"/>
      <c r="SH180" s="8"/>
      <c r="SI180" s="8"/>
      <c r="SJ180" s="8"/>
      <c r="SK180" s="8"/>
      <c r="SL180" s="8"/>
      <c r="SM180" s="8"/>
      <c r="SN180" s="8"/>
      <c r="SO180" s="8"/>
      <c r="SP180" s="8"/>
      <c r="SQ180" s="8"/>
      <c r="SR180" s="8"/>
      <c r="SS180" s="8"/>
      <c r="ST180" s="8"/>
      <c r="SU180" s="8"/>
      <c r="SV180" s="8"/>
      <c r="SW180" s="8"/>
      <c r="SX180" s="8"/>
      <c r="SY180" s="8"/>
      <c r="SZ180" s="8"/>
      <c r="TA180" s="8"/>
      <c r="TB180" s="8"/>
      <c r="TC180" s="8"/>
      <c r="TD180" s="8"/>
      <c r="TE180" s="8"/>
      <c r="TF180" s="8"/>
      <c r="TG180" s="8"/>
      <c r="TH180" s="8"/>
      <c r="TI180" s="8"/>
      <c r="TJ180" s="8"/>
      <c r="TK180" s="8"/>
      <c r="TL180" s="8"/>
      <c r="TM180" s="8"/>
      <c r="TN180" s="8"/>
      <c r="TO180" s="8"/>
      <c r="TP180" s="8"/>
      <c r="TQ180" s="8"/>
      <c r="TR180" s="8"/>
      <c r="TS180" s="8"/>
      <c r="TT180" s="8"/>
      <c r="TU180" s="8"/>
      <c r="TV180" s="8"/>
      <c r="TW180" s="8"/>
      <c r="TX180" s="8"/>
      <c r="TY180" s="8"/>
      <c r="TZ180" s="8"/>
      <c r="UA180" s="8"/>
      <c r="UB180" s="8"/>
      <c r="UC180" s="8"/>
      <c r="UD180" s="8"/>
      <c r="UE180" s="8"/>
      <c r="UF180" s="8"/>
      <c r="UG180" s="8"/>
      <c r="UH180" s="8"/>
      <c r="UI180" s="8"/>
      <c r="UJ180" s="8"/>
      <c r="UK180" s="8"/>
      <c r="UL180" s="8"/>
      <c r="UM180" s="8"/>
      <c r="UN180" s="8"/>
      <c r="UO180" s="8"/>
      <c r="UP180" s="8"/>
      <c r="UQ180" s="8"/>
      <c r="UR180" s="8"/>
      <c r="US180" s="8"/>
      <c r="UT180" s="8"/>
      <c r="UU180" s="8"/>
      <c r="UV180" s="8"/>
      <c r="UW180" s="8"/>
      <c r="UX180" s="8"/>
      <c r="UY180" s="8"/>
      <c r="UZ180" s="8"/>
      <c r="VA180" s="8"/>
      <c r="VB180" s="8"/>
      <c r="VC180" s="8"/>
      <c r="VD180" s="8"/>
      <c r="VE180" s="8"/>
      <c r="VF180" s="8"/>
      <c r="VG180" s="8"/>
      <c r="VH180" s="8"/>
      <c r="VI180" s="8"/>
      <c r="VJ180" s="8"/>
      <c r="VK180" s="8"/>
      <c r="VL180" s="8"/>
      <c r="VM180" s="8"/>
      <c r="VN180" s="8"/>
      <c r="VO180" s="8"/>
      <c r="VP180" s="8"/>
      <c r="VQ180" s="8"/>
      <c r="VR180" s="8"/>
      <c r="VS180" s="8"/>
      <c r="VT180" s="8"/>
      <c r="VU180" s="8"/>
      <c r="VV180" s="8"/>
      <c r="VW180" s="8"/>
      <c r="VX180" s="8"/>
      <c r="VY180" s="8"/>
      <c r="VZ180" s="8"/>
      <c r="WA180" s="8"/>
      <c r="WB180" s="8"/>
      <c r="WC180" s="8"/>
      <c r="WD180" s="8"/>
      <c r="WE180" s="8"/>
      <c r="WF180" s="8"/>
      <c r="WG180" s="8"/>
      <c r="WH180" s="8"/>
      <c r="WI180" s="8"/>
      <c r="WJ180" s="8"/>
      <c r="WK180" s="8"/>
      <c r="WL180" s="8"/>
      <c r="WM180" s="8"/>
      <c r="WN180" s="8"/>
      <c r="WO180" s="8"/>
      <c r="WP180" s="8"/>
      <c r="WQ180" s="8"/>
      <c r="WR180" s="8"/>
      <c r="WS180" s="8"/>
      <c r="WT180" s="8"/>
      <c r="WU180" s="8"/>
      <c r="WV180" s="8"/>
      <c r="WW180" s="8"/>
      <c r="WX180" s="8"/>
      <c r="WY180" s="8"/>
      <c r="WZ180" s="8"/>
      <c r="XA180" s="8"/>
      <c r="XB180" s="8"/>
      <c r="XC180" s="8"/>
      <c r="XD180" s="8"/>
      <c r="XE180" s="8"/>
      <c r="XF180" s="8"/>
      <c r="XG180" s="8"/>
      <c r="XH180" s="8"/>
      <c r="XI180" s="8"/>
      <c r="XJ180" s="8"/>
      <c r="XK180" s="8"/>
      <c r="XL180" s="8"/>
      <c r="XM180" s="8"/>
      <c r="XN180" s="8"/>
      <c r="XO180" s="8"/>
      <c r="XP180" s="8"/>
      <c r="XQ180" s="8"/>
      <c r="XR180" s="8"/>
      <c r="XS180" s="8"/>
      <c r="XT180" s="8"/>
      <c r="XU180" s="8"/>
      <c r="XV180" s="8"/>
      <c r="XW180" s="8"/>
      <c r="XX180" s="8"/>
      <c r="XY180" s="8"/>
      <c r="XZ180" s="8"/>
      <c r="YA180" s="8"/>
      <c r="YB180" s="8"/>
      <c r="YC180" s="8"/>
      <c r="YD180" s="8"/>
      <c r="YE180" s="8"/>
      <c r="YF180" s="8"/>
      <c r="YG180" s="8"/>
      <c r="YH180" s="8"/>
      <c r="YI180" s="8"/>
      <c r="YJ180" s="8"/>
      <c r="YK180" s="8"/>
      <c r="YL180" s="8"/>
      <c r="YM180" s="8"/>
      <c r="YN180" s="8"/>
      <c r="YO180" s="8"/>
      <c r="YP180" s="8"/>
      <c r="YQ180" s="8"/>
      <c r="YR180" s="8"/>
      <c r="YS180" s="8"/>
      <c r="YT180" s="8"/>
      <c r="YU180" s="8"/>
      <c r="YV180" s="8"/>
      <c r="YW180" s="8"/>
      <c r="YX180" s="8"/>
      <c r="YY180" s="8"/>
      <c r="YZ180" s="8"/>
      <c r="ZA180" s="8"/>
      <c r="ZB180" s="8"/>
      <c r="ZC180" s="8"/>
      <c r="ZD180" s="8"/>
      <c r="ZE180" s="8"/>
      <c r="ZF180" s="8"/>
      <c r="ZG180" s="8"/>
      <c r="ZH180" s="8"/>
      <c r="ZI180" s="8"/>
      <c r="ZJ180" s="8"/>
      <c r="ZK180" s="8"/>
      <c r="ZL180" s="8"/>
      <c r="ZM180" s="8"/>
      <c r="ZN180" s="8"/>
      <c r="ZO180" s="8"/>
      <c r="ZP180" s="8"/>
      <c r="ZQ180" s="8"/>
      <c r="ZR180" s="8"/>
      <c r="ZS180" s="8"/>
      <c r="ZT180" s="8"/>
      <c r="ZU180" s="8"/>
      <c r="ZV180" s="8"/>
      <c r="ZW180" s="8"/>
      <c r="ZX180" s="8"/>
      <c r="ZY180" s="8"/>
      <c r="ZZ180" s="8"/>
      <c r="AAA180" s="8"/>
      <c r="AAB180" s="8"/>
      <c r="AAC180" s="8"/>
      <c r="AAD180" s="8"/>
      <c r="AAE180" s="8"/>
      <c r="AAF180" s="8"/>
      <c r="AAG180" s="8"/>
      <c r="AAH180" s="8"/>
      <c r="AAI180" s="8"/>
      <c r="AAJ180" s="8"/>
      <c r="AAK180" s="8"/>
      <c r="AAL180" s="8"/>
      <c r="AAM180" s="8"/>
      <c r="AAN180" s="8"/>
      <c r="AAO180" s="8"/>
      <c r="AAP180" s="8"/>
      <c r="AAQ180" s="8"/>
      <c r="AAR180" s="8"/>
      <c r="AAS180" s="8"/>
      <c r="AAT180" s="8"/>
      <c r="AAU180" s="8"/>
      <c r="AAV180" s="8"/>
      <c r="AAW180" s="8"/>
      <c r="AAX180" s="8"/>
      <c r="AAY180" s="8"/>
      <c r="AAZ180" s="8"/>
      <c r="ABA180" s="8"/>
      <c r="ABB180" s="8"/>
      <c r="ABC180" s="8"/>
      <c r="ABD180" s="8"/>
      <c r="ABE180" s="8"/>
      <c r="ABF180" s="8"/>
      <c r="ABG180" s="8"/>
      <c r="ABH180" s="8"/>
      <c r="ABI180" s="8"/>
      <c r="ABJ180" s="8"/>
      <c r="ABK180" s="8"/>
      <c r="ABL180" s="8"/>
      <c r="ABM180" s="8"/>
      <c r="ABN180" s="8"/>
      <c r="ABO180" s="8"/>
      <c r="ABP180" s="8"/>
      <c r="ABQ180" s="8"/>
      <c r="ABR180" s="8"/>
      <c r="ABS180" s="8"/>
      <c r="ABT180" s="8"/>
      <c r="ABU180" s="8"/>
      <c r="ABV180" s="8"/>
      <c r="ABW180" s="8"/>
      <c r="ABX180" s="8"/>
      <c r="ABY180" s="8"/>
      <c r="ABZ180" s="8"/>
      <c r="ACA180" s="8"/>
      <c r="ACB180" s="8"/>
      <c r="ACC180" s="8"/>
      <c r="ACD180" s="8"/>
      <c r="ACE180" s="8"/>
      <c r="ACF180" s="8"/>
      <c r="ACG180" s="8"/>
      <c r="ACH180" s="8"/>
      <c r="ACI180" s="8"/>
      <c r="ACJ180" s="8"/>
      <c r="ACK180" s="8"/>
      <c r="ACL180" s="8"/>
      <c r="ACM180" s="8"/>
      <c r="ACN180" s="8"/>
      <c r="ACO180" s="8"/>
      <c r="ACP180" s="8"/>
      <c r="ACQ180" s="8"/>
      <c r="ACR180" s="8"/>
      <c r="ACS180" s="8"/>
      <c r="ACT180" s="8"/>
      <c r="ACU180" s="8"/>
      <c r="ACV180" s="8"/>
      <c r="ACW180" s="8"/>
      <c r="ACX180" s="8"/>
      <c r="ACY180" s="8"/>
      <c r="ACZ180" s="8"/>
      <c r="ADA180" s="8"/>
      <c r="ADB180" s="8"/>
      <c r="ADC180" s="8"/>
      <c r="ADD180" s="8"/>
      <c r="ADE180" s="8"/>
      <c r="ADF180" s="8"/>
      <c r="ADG180" s="8"/>
      <c r="ADH180" s="8"/>
      <c r="ADI180" s="8"/>
      <c r="ADJ180" s="8"/>
      <c r="ADK180" s="8"/>
      <c r="ADL180" s="8"/>
      <c r="ADM180" s="8"/>
      <c r="ADN180" s="8"/>
      <c r="ADO180" s="8"/>
      <c r="ADP180" s="8"/>
      <c r="ADQ180" s="8"/>
      <c r="ADR180" s="8"/>
      <c r="ADS180" s="8"/>
      <c r="ADT180" s="8"/>
      <c r="ADU180" s="8"/>
      <c r="ADV180" s="8"/>
      <c r="ADW180" s="8"/>
      <c r="ADX180" s="8"/>
      <c r="ADY180" s="8"/>
      <c r="ADZ180" s="8"/>
      <c r="AEA180" s="8"/>
      <c r="AEB180" s="8"/>
      <c r="AEC180" s="8"/>
      <c r="AED180" s="8"/>
      <c r="AEE180" s="8"/>
      <c r="AEF180" s="8"/>
      <c r="AEG180" s="8"/>
      <c r="AEH180" s="8"/>
      <c r="AEI180" s="8"/>
      <c r="AEJ180" s="8"/>
      <c r="AEK180" s="8"/>
      <c r="AEL180" s="8"/>
      <c r="AEM180" s="8"/>
      <c r="AEN180" s="8"/>
      <c r="AEO180" s="8"/>
      <c r="AEP180" s="8"/>
      <c r="AEQ180" s="8"/>
      <c r="AER180" s="8"/>
      <c r="AES180" s="8"/>
      <c r="AET180" s="8"/>
      <c r="AEU180" s="8"/>
      <c r="AEV180" s="8"/>
      <c r="AEW180" s="8"/>
      <c r="AEX180" s="8"/>
      <c r="AEY180" s="8"/>
      <c r="AEZ180" s="8"/>
      <c r="AFA180" s="8"/>
      <c r="AFB180" s="8"/>
      <c r="AFC180" s="8"/>
      <c r="AFD180" s="8"/>
      <c r="AFE180" s="8"/>
      <c r="AFF180" s="8"/>
      <c r="AFG180" s="8"/>
      <c r="AFH180" s="8"/>
      <c r="AFI180" s="8"/>
      <c r="AFJ180" s="8"/>
      <c r="AFK180" s="8"/>
      <c r="AFL180" s="8"/>
      <c r="AFM180" s="8"/>
      <c r="AFN180" s="8"/>
      <c r="AFO180" s="8"/>
      <c r="AFP180" s="8"/>
      <c r="AFQ180" s="8"/>
      <c r="AFR180" s="8"/>
      <c r="AFS180" s="8"/>
      <c r="AFT180" s="8"/>
      <c r="AFU180" s="8"/>
      <c r="AFV180" s="8"/>
      <c r="AFW180" s="8"/>
      <c r="AFX180" s="8"/>
      <c r="AFY180" s="8"/>
      <c r="AFZ180" s="8"/>
      <c r="AGA180" s="8"/>
      <c r="AGB180" s="8"/>
      <c r="AGC180" s="8"/>
      <c r="AGD180" s="8"/>
      <c r="AGE180" s="8"/>
      <c r="AGF180" s="8"/>
      <c r="AGG180" s="8"/>
      <c r="AGH180" s="8"/>
      <c r="AGI180" s="8"/>
      <c r="AGJ180" s="8"/>
      <c r="AGK180" s="8"/>
      <c r="AGL180" s="8"/>
      <c r="AGM180" s="8"/>
      <c r="AGN180" s="8"/>
      <c r="AGO180" s="8"/>
      <c r="AGP180" s="8"/>
      <c r="AGQ180" s="8"/>
      <c r="AGR180" s="8"/>
      <c r="AGS180" s="8"/>
      <c r="AGT180" s="8"/>
      <c r="AGU180" s="8"/>
      <c r="AGV180" s="8"/>
      <c r="AGW180" s="8"/>
      <c r="AGX180" s="8"/>
      <c r="AGY180" s="8"/>
      <c r="AGZ180" s="8"/>
      <c r="AHA180" s="8"/>
      <c r="AHB180" s="8"/>
      <c r="AHC180" s="8"/>
      <c r="AHD180" s="8"/>
      <c r="AHE180" s="8"/>
      <c r="AHF180" s="8"/>
      <c r="AHG180" s="8"/>
      <c r="AHH180" s="8"/>
      <c r="AHI180" s="8"/>
      <c r="AHJ180" s="8"/>
      <c r="AHK180" s="8"/>
      <c r="AHL180" s="8"/>
      <c r="AHM180" s="8"/>
      <c r="AHN180" s="8"/>
      <c r="AHO180" s="8"/>
      <c r="AHP180" s="8"/>
      <c r="AHQ180" s="8"/>
      <c r="AHR180" s="8"/>
      <c r="AHS180" s="8"/>
      <c r="AHT180" s="8"/>
      <c r="AHU180" s="8"/>
      <c r="AHV180" s="8"/>
      <c r="AHW180" s="8"/>
      <c r="AHX180" s="8"/>
      <c r="AHY180" s="8"/>
      <c r="AHZ180" s="8"/>
      <c r="AIA180" s="8"/>
      <c r="AIB180" s="8"/>
      <c r="AIC180" s="8"/>
      <c r="AID180" s="8"/>
      <c r="AIE180" s="8"/>
      <c r="AIF180" s="8"/>
      <c r="AIG180" s="8"/>
      <c r="AIH180" s="8"/>
      <c r="AII180" s="8"/>
      <c r="AIJ180" s="8"/>
      <c r="AIK180" s="8"/>
      <c r="AIL180" s="8"/>
      <c r="AIM180" s="8"/>
      <c r="AIN180" s="8"/>
      <c r="AIO180" s="8"/>
      <c r="AIP180" s="8"/>
      <c r="AIQ180" s="8"/>
      <c r="AIR180" s="8"/>
      <c r="AIS180" s="8"/>
      <c r="AIT180" s="8"/>
      <c r="AIU180" s="8"/>
      <c r="AIV180" s="8"/>
      <c r="AIW180" s="8"/>
      <c r="AIX180" s="8"/>
      <c r="AIY180" s="8"/>
      <c r="AIZ180" s="8"/>
      <c r="AJA180" s="8"/>
      <c r="AJB180" s="8"/>
      <c r="AJC180" s="8"/>
      <c r="AJD180" s="8"/>
      <c r="AJE180" s="8"/>
      <c r="AJF180" s="8"/>
      <c r="AJG180" s="8"/>
      <c r="AJH180" s="8"/>
      <c r="AJI180" s="8"/>
      <c r="AJJ180" s="8"/>
      <c r="AJK180" s="8"/>
      <c r="AJL180" s="8"/>
      <c r="AJM180" s="8"/>
      <c r="AJN180" s="8"/>
      <c r="AJO180" s="8"/>
      <c r="AJP180" s="8"/>
      <c r="AJQ180" s="8"/>
      <c r="AJR180" s="8"/>
      <c r="AJS180" s="8"/>
      <c r="AJT180" s="8"/>
      <c r="AJU180" s="8"/>
      <c r="AJV180" s="8"/>
      <c r="AJW180" s="8"/>
      <c r="AJX180" s="8"/>
      <c r="AJY180" s="8"/>
      <c r="AJZ180" s="8"/>
      <c r="AKA180" s="8"/>
      <c r="AKB180" s="8"/>
      <c r="AKC180" s="8"/>
      <c r="AKD180" s="8"/>
      <c r="AKE180" s="8"/>
      <c r="AKF180" s="8"/>
      <c r="AKG180" s="8"/>
      <c r="AKH180" s="8"/>
      <c r="AKI180" s="8"/>
      <c r="AKJ180" s="8"/>
      <c r="AKK180" s="8"/>
      <c r="AKL180" s="8"/>
      <c r="AKM180" s="8"/>
      <c r="AKN180" s="8"/>
      <c r="AKO180" s="8"/>
      <c r="AKP180" s="8"/>
      <c r="AKQ180" s="8"/>
      <c r="AKR180" s="8"/>
      <c r="AKS180" s="8"/>
      <c r="AKT180" s="8"/>
      <c r="AKU180" s="8"/>
      <c r="AKV180" s="8"/>
      <c r="AKW180" s="8"/>
      <c r="AKX180" s="8"/>
      <c r="AKY180" s="8"/>
      <c r="AKZ180" s="8"/>
      <c r="ALA180" s="8"/>
      <c r="ALB180" s="8"/>
      <c r="ALC180" s="8"/>
      <c r="ALD180" s="8"/>
      <c r="ALE180" s="8"/>
      <c r="ALF180" s="8"/>
      <c r="ALG180" s="8"/>
      <c r="ALH180" s="8"/>
      <c r="ALI180" s="8"/>
      <c r="ALJ180" s="8"/>
      <c r="ALK180" s="8"/>
      <c r="ALL180" s="8"/>
      <c r="ALM180" s="8"/>
      <c r="ALN180" s="8"/>
      <c r="ALO180" s="8"/>
      <c r="ALP180" s="8"/>
      <c r="ALQ180" s="8"/>
      <c r="ALR180" s="8"/>
      <c r="ALS180" s="8"/>
      <c r="ALT180" s="8"/>
      <c r="ALU180" s="8"/>
      <c r="ALV180" s="8"/>
      <c r="ALW180" s="8"/>
      <c r="ALX180" s="8"/>
      <c r="ALY180" s="8"/>
      <c r="ALZ180" s="8"/>
      <c r="AMA180" s="8"/>
      <c r="AMB180" s="8"/>
      <c r="AMC180" s="8"/>
      <c r="AMD180" s="8"/>
      <c r="AME180" s="8"/>
      <c r="AMF180" s="8"/>
      <c r="AMG180" s="8"/>
      <c r="AMH180" s="8"/>
      <c r="AMI180" s="8"/>
      <c r="AMJ180" s="8"/>
      <c r="AMK180" s="8"/>
      <c r="AML180" s="8"/>
      <c r="AMM180" s="8"/>
      <c r="AMN180" s="8"/>
      <c r="AMO180" s="8"/>
      <c r="AMP180" s="8"/>
      <c r="AMQ180" s="8"/>
      <c r="AMR180" s="8"/>
      <c r="AMS180" s="8"/>
      <c r="AMT180" s="8"/>
      <c r="AMU180" s="8"/>
      <c r="AMV180" s="8"/>
      <c r="AMW180" s="8"/>
      <c r="AMX180" s="8"/>
      <c r="AMY180" s="8"/>
      <c r="AMZ180" s="8"/>
      <c r="ANA180" s="8"/>
      <c r="ANB180" s="8"/>
      <c r="ANC180" s="8"/>
      <c r="AND180" s="8"/>
      <c r="ANE180" s="8"/>
      <c r="ANF180" s="8"/>
      <c r="ANG180" s="8"/>
      <c r="ANH180" s="8"/>
      <c r="ANI180" s="8"/>
      <c r="ANJ180" s="8"/>
      <c r="ANK180" s="8"/>
      <c r="ANL180" s="8"/>
      <c r="ANM180" s="8"/>
      <c r="ANN180" s="8"/>
      <c r="ANO180" s="8"/>
      <c r="ANP180" s="8"/>
      <c r="ANQ180" s="8"/>
      <c r="ANR180" s="8"/>
      <c r="ANS180" s="8"/>
      <c r="ANT180" s="8"/>
      <c r="ANU180" s="8"/>
      <c r="ANV180" s="8"/>
      <c r="ANW180" s="8"/>
      <c r="ANX180" s="8"/>
      <c r="ANY180" s="8"/>
      <c r="ANZ180" s="8"/>
      <c r="AOA180" s="8"/>
      <c r="AOB180" s="8"/>
      <c r="AOC180" s="8"/>
      <c r="AOD180" s="8"/>
      <c r="AOE180" s="8"/>
      <c r="AOF180" s="8"/>
      <c r="AOG180" s="8"/>
      <c r="AOH180" s="8"/>
      <c r="AOI180" s="8"/>
      <c r="AOJ180" s="8"/>
      <c r="AOK180" s="8"/>
      <c r="AOL180" s="8"/>
      <c r="AOM180" s="8"/>
      <c r="AON180" s="8"/>
      <c r="AOO180" s="8"/>
      <c r="AOP180" s="8"/>
      <c r="AOQ180" s="8"/>
      <c r="AOR180" s="8"/>
      <c r="AOS180" s="8"/>
      <c r="AOT180" s="8"/>
      <c r="AOU180" s="8"/>
      <c r="AOV180" s="8"/>
      <c r="AOW180" s="8"/>
      <c r="AOX180" s="8"/>
      <c r="AOY180" s="8"/>
      <c r="AOZ180" s="8"/>
      <c r="APA180" s="8"/>
      <c r="APB180" s="8"/>
      <c r="APC180" s="8"/>
      <c r="APD180" s="8"/>
      <c r="APE180" s="8"/>
      <c r="APF180" s="8"/>
      <c r="APG180" s="8"/>
      <c r="APH180" s="8"/>
      <c r="API180" s="8"/>
      <c r="APJ180" s="8"/>
      <c r="APK180" s="8"/>
      <c r="APL180" s="8"/>
      <c r="APM180" s="8"/>
      <c r="APN180" s="8"/>
      <c r="APO180" s="8"/>
      <c r="APP180" s="8"/>
      <c r="APQ180" s="8"/>
      <c r="APR180" s="8"/>
      <c r="APS180" s="8"/>
      <c r="APT180" s="8"/>
      <c r="APU180" s="8"/>
      <c r="APV180" s="8"/>
      <c r="APW180" s="8"/>
      <c r="APX180" s="8"/>
      <c r="APY180" s="8"/>
      <c r="APZ180" s="8"/>
      <c r="AQA180" s="8"/>
      <c r="AQB180" s="8"/>
      <c r="AQC180" s="8"/>
      <c r="AQD180" s="8"/>
      <c r="AQE180" s="8"/>
      <c r="AQF180" s="8"/>
      <c r="AQG180" s="8"/>
      <c r="AQH180" s="8"/>
      <c r="AQI180" s="8"/>
      <c r="AQJ180" s="8"/>
      <c r="AQK180" s="8"/>
      <c r="AQL180" s="8"/>
      <c r="AQM180" s="8"/>
      <c r="AQN180" s="8"/>
      <c r="AQO180" s="8"/>
      <c r="AQP180" s="8"/>
      <c r="AQQ180" s="8"/>
      <c r="AQR180" s="8"/>
      <c r="AQS180" s="8"/>
      <c r="AQT180" s="8"/>
      <c r="AQU180" s="8"/>
      <c r="AQV180" s="8"/>
      <c r="AQW180" s="8"/>
      <c r="AQX180" s="8"/>
      <c r="AQY180" s="8"/>
      <c r="AQZ180" s="8"/>
      <c r="ARA180" s="8"/>
      <c r="ARB180" s="8"/>
      <c r="ARC180" s="8"/>
      <c r="ARD180" s="8"/>
      <c r="ARE180" s="8"/>
      <c r="ARF180" s="8"/>
      <c r="ARG180" s="8"/>
      <c r="ARH180" s="8"/>
      <c r="ARI180" s="8"/>
      <c r="ARJ180" s="8"/>
      <c r="ARK180" s="8"/>
      <c r="ARL180" s="8"/>
      <c r="ARM180" s="8"/>
      <c r="ARN180" s="8"/>
      <c r="ARO180" s="8"/>
      <c r="ARP180" s="8"/>
      <c r="ARQ180" s="8"/>
      <c r="ARR180" s="8"/>
      <c r="ARS180" s="8"/>
      <c r="ART180" s="8"/>
      <c r="ARU180" s="8"/>
      <c r="ARV180" s="8"/>
      <c r="ARW180" s="8"/>
      <c r="ARX180" s="8"/>
      <c r="ARY180" s="8"/>
      <c r="ARZ180" s="8"/>
      <c r="ASA180" s="8"/>
      <c r="ASB180" s="8"/>
      <c r="ASC180" s="8"/>
      <c r="ASD180" s="8"/>
      <c r="ASE180" s="8"/>
      <c r="ASF180" s="8"/>
      <c r="ASG180" s="8"/>
      <c r="ASH180" s="8"/>
      <c r="ASI180" s="8"/>
      <c r="ASJ180" s="8"/>
      <c r="ASK180" s="8"/>
      <c r="ASL180" s="8"/>
      <c r="ASM180" s="8"/>
      <c r="ASN180" s="8"/>
      <c r="ASO180" s="8"/>
      <c r="ASP180" s="8"/>
      <c r="ASQ180" s="8"/>
      <c r="ASR180" s="8"/>
      <c r="ASS180" s="8"/>
      <c r="AST180" s="8"/>
      <c r="ASU180" s="8"/>
      <c r="ASV180" s="8"/>
      <c r="ASW180" s="8"/>
      <c r="ASX180" s="8"/>
      <c r="ASY180" s="8"/>
      <c r="ASZ180" s="8"/>
      <c r="ATA180" s="8"/>
      <c r="ATB180" s="8"/>
      <c r="ATC180" s="8"/>
      <c r="ATD180" s="8"/>
      <c r="ATE180" s="8"/>
      <c r="ATF180" s="8"/>
      <c r="ATG180" s="8"/>
      <c r="ATH180" s="8"/>
      <c r="ATI180" s="8"/>
      <c r="ATJ180" s="8"/>
      <c r="ATK180" s="8"/>
      <c r="ATL180" s="8"/>
      <c r="ATM180" s="8"/>
      <c r="ATN180" s="8"/>
      <c r="ATO180" s="8"/>
      <c r="ATP180" s="8"/>
      <c r="ATQ180" s="8"/>
      <c r="ATR180" s="8"/>
      <c r="ATS180" s="8"/>
      <c r="ATT180" s="8"/>
      <c r="ATU180" s="8"/>
      <c r="ATV180" s="8"/>
      <c r="ATW180" s="8"/>
      <c r="ATX180" s="8"/>
      <c r="ATY180" s="8"/>
      <c r="ATZ180" s="8"/>
      <c r="AUA180" s="8"/>
      <c r="AUB180" s="8"/>
      <c r="AUC180" s="8"/>
      <c r="AUD180" s="8"/>
      <c r="AUE180" s="8"/>
      <c r="AUF180" s="8"/>
      <c r="AUG180" s="8"/>
      <c r="AUH180" s="8"/>
      <c r="AUI180" s="8"/>
      <c r="AUJ180" s="8"/>
      <c r="AUK180" s="8"/>
      <c r="AUL180" s="8"/>
      <c r="AUM180" s="8"/>
      <c r="AUN180" s="8"/>
      <c r="AUO180" s="8"/>
      <c r="AUP180" s="8"/>
      <c r="AUQ180" s="8"/>
      <c r="AUR180" s="8"/>
      <c r="AUS180" s="8"/>
      <c r="AUT180" s="8"/>
      <c r="AUU180" s="8"/>
      <c r="AUV180" s="8"/>
      <c r="AUW180" s="8"/>
      <c r="AUX180" s="8"/>
      <c r="AUY180" s="8"/>
      <c r="AUZ180" s="8"/>
      <c r="AVA180" s="8"/>
      <c r="AVB180" s="8"/>
      <c r="AVC180" s="8"/>
      <c r="AVD180" s="8"/>
      <c r="AVE180" s="8"/>
      <c r="AVF180" s="8"/>
      <c r="AVG180" s="8"/>
      <c r="AVH180" s="8"/>
      <c r="AVI180" s="8"/>
      <c r="AVJ180" s="8"/>
      <c r="AVK180" s="8"/>
      <c r="AVL180" s="8"/>
      <c r="AVM180" s="8"/>
      <c r="AVN180" s="8"/>
      <c r="AVO180" s="8"/>
      <c r="AVP180" s="8"/>
      <c r="AVQ180" s="8"/>
      <c r="AVR180" s="8"/>
      <c r="AVS180" s="8"/>
      <c r="AVT180" s="8"/>
      <c r="AVU180" s="8"/>
      <c r="AVV180" s="8"/>
      <c r="AVW180" s="8"/>
      <c r="AVX180" s="8"/>
      <c r="AVY180" s="8"/>
      <c r="AVZ180" s="8"/>
      <c r="AWA180" s="8"/>
      <c r="AWB180" s="8"/>
      <c r="AWC180" s="8"/>
      <c r="AWD180" s="8"/>
      <c r="AWE180" s="8"/>
      <c r="AWF180" s="8"/>
      <c r="AWG180" s="8"/>
      <c r="AWH180" s="8"/>
      <c r="AWI180" s="8"/>
      <c r="AWJ180" s="8"/>
      <c r="AWK180" s="8"/>
      <c r="AWL180" s="8"/>
      <c r="AWM180" s="8"/>
      <c r="AWN180" s="8"/>
      <c r="AWO180" s="8"/>
      <c r="AWP180" s="8"/>
      <c r="AWQ180" s="8"/>
      <c r="AWR180" s="8"/>
      <c r="AWS180" s="8"/>
      <c r="AWT180" s="8"/>
      <c r="AWU180" s="8"/>
      <c r="AWV180" s="8"/>
      <c r="AWW180" s="8"/>
      <c r="AWX180" s="8"/>
      <c r="AWY180" s="8"/>
      <c r="AWZ180" s="8"/>
      <c r="AXA180" s="8"/>
      <c r="AXB180" s="8"/>
      <c r="AXC180" s="8"/>
      <c r="AXD180" s="8"/>
      <c r="AXE180" s="8"/>
      <c r="AXF180" s="8"/>
      <c r="AXG180" s="8"/>
      <c r="AXH180" s="8"/>
      <c r="AXI180" s="8"/>
      <c r="AXJ180" s="8"/>
      <c r="AXK180" s="8"/>
      <c r="AXL180" s="8"/>
      <c r="AXM180" s="8"/>
      <c r="AXN180" s="8"/>
      <c r="AXO180" s="8"/>
      <c r="AXP180" s="8"/>
      <c r="AXQ180" s="8"/>
      <c r="AXR180" s="8"/>
      <c r="AXS180" s="8"/>
      <c r="AXT180" s="8"/>
      <c r="AXU180" s="8"/>
      <c r="AXV180" s="8"/>
      <c r="AXW180" s="8"/>
      <c r="AXX180" s="8"/>
      <c r="AXY180" s="8"/>
      <c r="AXZ180" s="8"/>
      <c r="AYA180" s="8"/>
      <c r="AYB180" s="8"/>
      <c r="AYC180" s="8"/>
      <c r="AYD180" s="8"/>
      <c r="AYE180" s="8"/>
      <c r="AYF180" s="8"/>
      <c r="AYG180" s="8"/>
      <c r="AYH180" s="8"/>
      <c r="AYI180" s="8"/>
      <c r="AYJ180" s="8"/>
      <c r="AYK180" s="8"/>
      <c r="AYL180" s="8"/>
      <c r="AYM180" s="8"/>
      <c r="AYN180" s="8"/>
      <c r="AYO180" s="8"/>
      <c r="AYP180" s="8"/>
      <c r="AYQ180" s="8"/>
      <c r="AYR180" s="8"/>
      <c r="AYS180" s="8"/>
      <c r="AYT180" s="8"/>
      <c r="AYU180" s="8"/>
      <c r="AYV180" s="8"/>
      <c r="AYW180" s="8"/>
      <c r="AYX180" s="8"/>
      <c r="AYY180" s="8"/>
      <c r="AYZ180" s="8"/>
      <c r="AZA180" s="8"/>
      <c r="AZB180" s="8"/>
      <c r="AZC180" s="8"/>
      <c r="AZD180" s="8"/>
      <c r="AZE180" s="8"/>
      <c r="AZF180" s="8"/>
      <c r="AZG180" s="8"/>
      <c r="AZH180" s="8"/>
      <c r="AZI180" s="8"/>
      <c r="AZJ180" s="8"/>
      <c r="AZK180" s="8"/>
      <c r="AZL180" s="8"/>
      <c r="AZM180" s="8"/>
      <c r="AZN180" s="8"/>
      <c r="AZO180" s="8"/>
      <c r="AZP180" s="8"/>
      <c r="AZQ180" s="8"/>
      <c r="AZR180" s="8"/>
      <c r="AZS180" s="8"/>
      <c r="AZT180" s="8"/>
      <c r="AZU180" s="8"/>
      <c r="AZV180" s="8"/>
      <c r="AZW180" s="8"/>
      <c r="AZX180" s="8"/>
      <c r="AZY180" s="8"/>
      <c r="AZZ180" s="8"/>
      <c r="BAA180" s="8"/>
      <c r="BAB180" s="8"/>
      <c r="BAC180" s="8"/>
      <c r="BAD180" s="8"/>
      <c r="BAE180" s="8"/>
      <c r="BAF180" s="8"/>
      <c r="BAG180" s="8"/>
      <c r="BAH180" s="8"/>
      <c r="BAI180" s="8"/>
      <c r="BAJ180" s="8"/>
      <c r="BAK180" s="8"/>
      <c r="BAL180" s="8"/>
      <c r="BAM180" s="8"/>
      <c r="BAN180" s="8"/>
      <c r="BAO180" s="8"/>
      <c r="BAP180" s="8"/>
      <c r="BAQ180" s="8"/>
      <c r="BAR180" s="8"/>
      <c r="BAS180" s="8"/>
      <c r="BAT180" s="8"/>
      <c r="BAU180" s="8"/>
      <c r="BAV180" s="8"/>
      <c r="BAW180" s="8"/>
      <c r="BAX180" s="8"/>
      <c r="BAY180" s="8"/>
      <c r="BAZ180" s="8"/>
      <c r="BBA180" s="8"/>
      <c r="BBB180" s="8"/>
      <c r="BBC180" s="8"/>
      <c r="BBD180" s="8"/>
      <c r="BBE180" s="8"/>
      <c r="BBF180" s="8"/>
      <c r="BBG180" s="8"/>
      <c r="BBH180" s="8"/>
      <c r="BBI180" s="8"/>
      <c r="BBJ180" s="8"/>
      <c r="BBK180" s="8"/>
      <c r="BBL180" s="8"/>
      <c r="BBM180" s="8"/>
      <c r="BBN180" s="8"/>
      <c r="BBO180" s="8"/>
      <c r="BBP180" s="8"/>
      <c r="BBQ180" s="8"/>
      <c r="BBR180" s="8"/>
      <c r="BBS180" s="8"/>
      <c r="BBT180" s="8"/>
      <c r="BBU180" s="8"/>
      <c r="BBV180" s="8"/>
      <c r="BBW180" s="8"/>
      <c r="BBX180" s="8"/>
      <c r="BBY180" s="8"/>
      <c r="BBZ180" s="8"/>
      <c r="BCA180" s="8"/>
      <c r="BCB180" s="8"/>
      <c r="BCC180" s="8"/>
      <c r="BCD180" s="8"/>
      <c r="BCE180" s="8"/>
      <c r="BCF180" s="8"/>
      <c r="BCG180" s="8"/>
      <c r="BCH180" s="8"/>
      <c r="BCI180" s="8"/>
      <c r="BCJ180" s="8"/>
      <c r="BCK180" s="8"/>
      <c r="BCL180" s="8"/>
      <c r="BCM180" s="8"/>
      <c r="BCN180" s="8"/>
      <c r="BCO180" s="8"/>
      <c r="BCP180" s="8"/>
      <c r="BCQ180" s="8"/>
      <c r="BCR180" s="8"/>
      <c r="BCS180" s="8"/>
      <c r="BCT180" s="8"/>
      <c r="BCU180" s="8"/>
      <c r="BCV180" s="8"/>
      <c r="BCW180" s="8"/>
      <c r="BCX180" s="8"/>
      <c r="BCY180" s="8"/>
      <c r="BCZ180" s="8"/>
      <c r="BDA180" s="8"/>
      <c r="BDB180" s="8"/>
      <c r="BDC180" s="8"/>
      <c r="BDD180" s="8"/>
      <c r="BDE180" s="8"/>
      <c r="BDF180" s="8"/>
      <c r="BDG180" s="8"/>
      <c r="BDH180" s="8"/>
      <c r="BDI180" s="8"/>
      <c r="BDJ180" s="8"/>
      <c r="BDK180" s="8"/>
      <c r="BDL180" s="8"/>
      <c r="BDM180" s="8"/>
      <c r="BDN180" s="8"/>
      <c r="BDO180" s="8"/>
      <c r="BDP180" s="8"/>
      <c r="BDQ180" s="8"/>
      <c r="BDR180" s="8"/>
      <c r="BDS180" s="8"/>
      <c r="BDT180" s="8"/>
      <c r="BDU180" s="8"/>
      <c r="BDV180" s="8"/>
      <c r="BDW180" s="8"/>
      <c r="BDX180" s="8"/>
      <c r="BDY180" s="8"/>
      <c r="BDZ180" s="8"/>
      <c r="BEA180" s="8"/>
      <c r="BEB180" s="8"/>
      <c r="BEC180" s="8"/>
      <c r="BED180" s="8"/>
      <c r="BEE180" s="8"/>
      <c r="BEF180" s="8"/>
      <c r="BEG180" s="8"/>
      <c r="BEH180" s="8"/>
      <c r="BEI180" s="8"/>
      <c r="BEJ180" s="8"/>
      <c r="BEK180" s="8"/>
      <c r="BEL180" s="8"/>
      <c r="BEM180" s="8"/>
      <c r="BEN180" s="8"/>
      <c r="BEO180" s="8"/>
      <c r="BEP180" s="8"/>
      <c r="BEQ180" s="8"/>
      <c r="BER180" s="8"/>
      <c r="BES180" s="8"/>
      <c r="BET180" s="8"/>
      <c r="BEU180" s="8"/>
      <c r="BEV180" s="8"/>
      <c r="BEW180" s="8"/>
      <c r="BEX180" s="8"/>
      <c r="BEY180" s="8"/>
      <c r="BEZ180" s="8"/>
      <c r="BFA180" s="8"/>
      <c r="BFB180" s="8"/>
      <c r="BFC180" s="8"/>
      <c r="BFD180" s="8"/>
      <c r="BFE180" s="8"/>
      <c r="BFF180" s="8"/>
      <c r="BFG180" s="8"/>
      <c r="BFH180" s="8"/>
      <c r="BFI180" s="8"/>
      <c r="BFJ180" s="8"/>
      <c r="BFK180" s="8"/>
      <c r="BFL180" s="8"/>
      <c r="BFM180" s="8"/>
      <c r="BFN180" s="8"/>
      <c r="BFO180" s="8"/>
      <c r="BFP180" s="8"/>
      <c r="BFQ180" s="8"/>
      <c r="BFR180" s="8"/>
      <c r="BFS180" s="8"/>
      <c r="BFT180" s="8"/>
      <c r="BFU180" s="8"/>
      <c r="BFV180" s="8"/>
      <c r="BFW180" s="8"/>
      <c r="BFX180" s="8"/>
      <c r="BFY180" s="8"/>
      <c r="BFZ180" s="8"/>
      <c r="BGA180" s="8"/>
      <c r="BGB180" s="8"/>
      <c r="BGC180" s="8"/>
      <c r="BGD180" s="8"/>
      <c r="BGE180" s="8"/>
      <c r="BGF180" s="8"/>
      <c r="BGG180" s="8"/>
      <c r="BGH180" s="8"/>
      <c r="BGI180" s="8"/>
      <c r="BGJ180" s="8"/>
      <c r="BGK180" s="8"/>
      <c r="BGL180" s="8"/>
      <c r="BGM180" s="8"/>
      <c r="BGN180" s="8"/>
      <c r="BGO180" s="8"/>
      <c r="BGP180" s="8"/>
      <c r="BGQ180" s="8"/>
      <c r="BGR180" s="8"/>
      <c r="BGS180" s="8"/>
      <c r="BGT180" s="8"/>
      <c r="BGU180" s="8"/>
      <c r="BGV180" s="8"/>
      <c r="BGW180" s="8"/>
      <c r="BGX180" s="8"/>
      <c r="BGY180" s="8"/>
      <c r="BGZ180" s="8"/>
      <c r="BHA180" s="8"/>
      <c r="BHB180" s="8"/>
      <c r="BHC180" s="8"/>
      <c r="BHD180" s="8"/>
      <c r="BHE180" s="8"/>
      <c r="BHF180" s="8"/>
      <c r="BHG180" s="8"/>
      <c r="BHH180" s="8"/>
      <c r="BHI180" s="8"/>
      <c r="BHJ180" s="8"/>
      <c r="BHK180" s="8"/>
      <c r="BHL180" s="8"/>
      <c r="BHM180" s="8"/>
      <c r="BHN180" s="8"/>
      <c r="BHO180" s="8"/>
      <c r="BHP180" s="8"/>
      <c r="BHQ180" s="8"/>
      <c r="BHR180" s="8"/>
      <c r="BHS180" s="8"/>
      <c r="BHT180" s="8"/>
      <c r="BHU180" s="8"/>
      <c r="BHV180" s="8"/>
      <c r="BHW180" s="8"/>
      <c r="BHX180" s="8"/>
      <c r="BHY180" s="8"/>
      <c r="BHZ180" s="8"/>
      <c r="BIA180" s="8"/>
      <c r="BIB180" s="8"/>
      <c r="BIC180" s="8"/>
      <c r="BID180" s="8"/>
      <c r="BIE180" s="8"/>
      <c r="BIF180" s="8"/>
      <c r="BIG180" s="8"/>
      <c r="BIH180" s="8"/>
      <c r="BII180" s="8"/>
      <c r="BIJ180" s="8"/>
      <c r="BIK180" s="8"/>
      <c r="BIL180" s="8"/>
      <c r="BIM180" s="8"/>
      <c r="BIN180" s="8"/>
      <c r="BIO180" s="8"/>
      <c r="BIP180" s="8"/>
      <c r="BIQ180" s="8"/>
      <c r="BIR180" s="8"/>
      <c r="BIS180" s="8"/>
      <c r="BIT180" s="8"/>
      <c r="BIU180" s="8"/>
      <c r="BIV180" s="8"/>
      <c r="BIW180" s="8"/>
      <c r="BIX180" s="8"/>
      <c r="BIY180" s="8"/>
      <c r="BIZ180" s="8"/>
      <c r="BJA180" s="8"/>
      <c r="BJB180" s="8"/>
      <c r="BJC180" s="8"/>
      <c r="BJD180" s="8"/>
      <c r="BJE180" s="8"/>
      <c r="BJF180" s="8"/>
      <c r="BJG180" s="8"/>
      <c r="BJH180" s="8"/>
      <c r="BJI180" s="8"/>
      <c r="BJJ180" s="8"/>
      <c r="BJK180" s="8"/>
      <c r="BJL180" s="8"/>
      <c r="BJM180" s="8"/>
      <c r="BJN180" s="8"/>
      <c r="BJO180" s="8"/>
      <c r="BJP180" s="8"/>
      <c r="BJQ180" s="8"/>
      <c r="BJR180" s="8"/>
      <c r="BJS180" s="8"/>
      <c r="BJT180" s="8"/>
      <c r="BJU180" s="8"/>
      <c r="BJV180" s="8"/>
      <c r="BJW180" s="8"/>
      <c r="BJX180" s="8"/>
      <c r="BJY180" s="8"/>
      <c r="BJZ180" s="8"/>
      <c r="BKA180" s="8"/>
      <c r="BKB180" s="8"/>
      <c r="BKC180" s="8"/>
      <c r="BKD180" s="8"/>
      <c r="BKE180" s="8"/>
      <c r="BKF180" s="8"/>
      <c r="BKG180" s="8"/>
      <c r="BKH180" s="8"/>
      <c r="BKI180" s="8"/>
      <c r="BKJ180" s="8"/>
      <c r="BKK180" s="8"/>
      <c r="BKL180" s="8"/>
      <c r="BKM180" s="8"/>
      <c r="BKN180" s="8"/>
      <c r="BKO180" s="8"/>
      <c r="BKP180" s="8"/>
      <c r="BKQ180" s="8"/>
      <c r="BKR180" s="8"/>
      <c r="BKS180" s="8"/>
      <c r="BKT180" s="8"/>
      <c r="BKU180" s="8"/>
      <c r="BKV180" s="8"/>
      <c r="BKW180" s="8"/>
      <c r="BKX180" s="8"/>
      <c r="BKY180" s="8"/>
      <c r="BKZ180" s="8"/>
      <c r="BLA180" s="8"/>
      <c r="BLB180" s="8"/>
      <c r="BLC180" s="8"/>
      <c r="BLD180" s="8"/>
      <c r="BLE180" s="8"/>
      <c r="BLF180" s="8"/>
      <c r="BLG180" s="8"/>
      <c r="BLH180" s="8"/>
      <c r="BLI180" s="8"/>
      <c r="BLJ180" s="8"/>
      <c r="BLK180" s="8"/>
      <c r="BLL180" s="8"/>
      <c r="BLM180" s="8"/>
      <c r="BLN180" s="8"/>
      <c r="BLO180" s="8"/>
      <c r="BLP180" s="8"/>
      <c r="BLQ180" s="8"/>
      <c r="BLR180" s="8"/>
      <c r="BLS180" s="8"/>
      <c r="BLT180" s="8"/>
      <c r="BLU180" s="8"/>
      <c r="BLV180" s="8"/>
      <c r="BLW180" s="8"/>
      <c r="BLX180" s="8"/>
      <c r="BLY180" s="8"/>
      <c r="BLZ180" s="8"/>
      <c r="BMA180" s="8"/>
      <c r="BMB180" s="8"/>
      <c r="BMC180" s="8"/>
      <c r="BMD180" s="8"/>
      <c r="BME180" s="8"/>
      <c r="BMF180" s="8"/>
      <c r="BMG180" s="8"/>
      <c r="BMH180" s="8"/>
      <c r="BMI180" s="8"/>
      <c r="BMJ180" s="8"/>
      <c r="BMK180" s="8"/>
      <c r="BML180" s="8"/>
      <c r="BMM180" s="8"/>
      <c r="BMN180" s="8"/>
      <c r="BMO180" s="8"/>
      <c r="BMP180" s="8"/>
      <c r="BMQ180" s="8"/>
      <c r="BMR180" s="8"/>
      <c r="BMS180" s="8"/>
      <c r="BMT180" s="8"/>
      <c r="BMU180" s="8"/>
      <c r="BMV180" s="8"/>
      <c r="BMW180" s="8"/>
      <c r="BMX180" s="8"/>
      <c r="BMY180" s="8"/>
      <c r="BMZ180" s="8"/>
      <c r="BNA180" s="8"/>
      <c r="BNB180" s="8"/>
      <c r="BNC180" s="8"/>
      <c r="BND180" s="8"/>
      <c r="BNE180" s="8"/>
      <c r="BNF180" s="8"/>
      <c r="BNG180" s="8"/>
      <c r="BNH180" s="8"/>
      <c r="BNI180" s="8"/>
      <c r="BNJ180" s="8"/>
      <c r="BNK180" s="8"/>
      <c r="BNL180" s="8"/>
      <c r="BNM180" s="8"/>
      <c r="BNN180" s="8"/>
      <c r="BNO180" s="8"/>
      <c r="BNP180" s="8"/>
      <c r="BNQ180" s="8"/>
      <c r="BNR180" s="8"/>
      <c r="BNS180" s="8"/>
      <c r="BNT180" s="8"/>
      <c r="BNU180" s="8"/>
      <c r="BNV180" s="8"/>
      <c r="BNW180" s="8"/>
      <c r="BNX180" s="8"/>
      <c r="BNY180" s="8"/>
      <c r="BNZ180" s="8"/>
      <c r="BOA180" s="8"/>
      <c r="BOB180" s="8"/>
      <c r="BOC180" s="8"/>
      <c r="BOD180" s="8"/>
      <c r="BOE180" s="8"/>
      <c r="BOF180" s="8"/>
      <c r="BOG180" s="8"/>
      <c r="BOH180" s="8"/>
      <c r="BOI180" s="8"/>
      <c r="BOJ180" s="8"/>
      <c r="BOK180" s="8"/>
      <c r="BOL180" s="8"/>
      <c r="BOM180" s="8"/>
      <c r="BON180" s="8"/>
      <c r="BOO180" s="8"/>
      <c r="BOP180" s="8"/>
      <c r="BOQ180" s="8"/>
      <c r="BOR180" s="8"/>
      <c r="BOS180" s="8"/>
      <c r="BOT180" s="8"/>
      <c r="BOU180" s="8"/>
      <c r="BOV180" s="8"/>
      <c r="BOW180" s="8"/>
      <c r="BOX180" s="8"/>
      <c r="BOY180" s="8"/>
      <c r="BOZ180" s="8"/>
      <c r="BPA180" s="8"/>
      <c r="BPB180" s="8"/>
      <c r="BPC180" s="8"/>
      <c r="BPD180" s="8"/>
      <c r="BPE180" s="8"/>
      <c r="BPF180" s="8"/>
      <c r="BPG180" s="8"/>
      <c r="BPH180" s="8"/>
      <c r="BPI180" s="8"/>
      <c r="BPJ180" s="8"/>
      <c r="BPK180" s="8"/>
      <c r="BPL180" s="8"/>
      <c r="BPM180" s="8"/>
      <c r="BPN180" s="8"/>
      <c r="BPO180" s="8"/>
      <c r="BPP180" s="8"/>
      <c r="BPQ180" s="8"/>
      <c r="BPR180" s="8"/>
      <c r="BPS180" s="8"/>
      <c r="BPT180" s="8"/>
      <c r="BPU180" s="8"/>
      <c r="BPV180" s="8"/>
      <c r="BPW180" s="8"/>
      <c r="BPX180" s="8"/>
      <c r="BPY180" s="8"/>
      <c r="BPZ180" s="8"/>
      <c r="BQA180" s="8"/>
      <c r="BQB180" s="8"/>
      <c r="BQC180" s="8"/>
      <c r="BQD180" s="8"/>
      <c r="BQE180" s="8"/>
      <c r="BQF180" s="8"/>
      <c r="BQG180" s="8"/>
      <c r="BQH180" s="8"/>
      <c r="BQI180" s="8"/>
      <c r="BQJ180" s="8"/>
      <c r="BQK180" s="8"/>
      <c r="BQL180" s="8"/>
      <c r="BQM180" s="8"/>
      <c r="BQN180" s="8"/>
      <c r="BQO180" s="8"/>
      <c r="BQP180" s="8"/>
      <c r="BQQ180" s="8"/>
      <c r="BQR180" s="8"/>
      <c r="BQS180" s="8"/>
      <c r="BQT180" s="8"/>
      <c r="BQU180" s="8"/>
      <c r="BQV180" s="8"/>
      <c r="BQW180" s="8"/>
      <c r="BQX180" s="8"/>
      <c r="BQY180" s="8"/>
      <c r="BQZ180" s="8"/>
      <c r="BRA180" s="8"/>
      <c r="BRB180" s="8"/>
      <c r="BRC180" s="8"/>
      <c r="BRD180" s="8"/>
      <c r="BRE180" s="8"/>
      <c r="BRF180" s="8"/>
      <c r="BRG180" s="8"/>
      <c r="BRH180" s="8"/>
      <c r="BRI180" s="8"/>
      <c r="BRJ180" s="8"/>
      <c r="BRK180" s="8"/>
      <c r="BRL180" s="8"/>
      <c r="BRM180" s="8"/>
      <c r="BRN180" s="8"/>
      <c r="BRO180" s="8"/>
      <c r="BRP180" s="8"/>
      <c r="BRQ180" s="8"/>
      <c r="BRR180" s="8"/>
      <c r="BRS180" s="8"/>
      <c r="BRT180" s="8"/>
      <c r="BRU180" s="8"/>
      <c r="BRV180" s="8"/>
      <c r="BRW180" s="8"/>
      <c r="BRX180" s="8"/>
      <c r="BRY180" s="8"/>
      <c r="BRZ180" s="8"/>
      <c r="BSA180" s="8"/>
      <c r="BSB180" s="8"/>
      <c r="BSC180" s="8"/>
      <c r="BSD180" s="8"/>
      <c r="BSE180" s="8"/>
      <c r="BSF180" s="8"/>
      <c r="BSG180" s="8"/>
      <c r="BSH180" s="8"/>
      <c r="BSI180" s="8"/>
      <c r="BSJ180" s="8"/>
      <c r="BSK180" s="8"/>
      <c r="BSL180" s="8"/>
      <c r="BSM180" s="8"/>
      <c r="BSN180" s="8"/>
      <c r="BSO180" s="8"/>
      <c r="BSP180" s="8"/>
      <c r="BSQ180" s="8"/>
      <c r="BSR180" s="8"/>
      <c r="BSS180" s="8"/>
      <c r="BST180" s="8"/>
      <c r="BSU180" s="8"/>
      <c r="BSV180" s="8"/>
      <c r="BSW180" s="8"/>
      <c r="BSX180" s="8"/>
      <c r="BSY180" s="8"/>
      <c r="BSZ180" s="8"/>
      <c r="BTA180" s="8"/>
      <c r="BTB180" s="8"/>
      <c r="BTC180" s="8"/>
      <c r="BTD180" s="8"/>
      <c r="BTE180" s="8"/>
      <c r="BTF180" s="8"/>
      <c r="BTG180" s="8"/>
      <c r="BTH180" s="8"/>
      <c r="BTI180" s="8"/>
      <c r="BTJ180" s="8"/>
      <c r="BTK180" s="8"/>
      <c r="BTL180" s="8"/>
      <c r="BTM180" s="8"/>
      <c r="BTN180" s="8"/>
      <c r="BTO180" s="8"/>
      <c r="BTP180" s="8"/>
      <c r="BTQ180" s="8"/>
      <c r="BTR180" s="8"/>
      <c r="BTS180" s="8"/>
      <c r="BTT180" s="8"/>
      <c r="BTU180" s="8"/>
      <c r="BTV180" s="8"/>
      <c r="BTW180" s="8"/>
      <c r="BTX180" s="8"/>
      <c r="BTY180" s="8"/>
      <c r="BTZ180" s="8"/>
      <c r="BUA180" s="8"/>
      <c r="BUB180" s="8"/>
      <c r="BUC180" s="8"/>
      <c r="BUD180" s="8"/>
      <c r="BUE180" s="8"/>
      <c r="BUF180" s="8"/>
      <c r="BUG180" s="8"/>
      <c r="BUH180" s="8"/>
      <c r="BUI180" s="8"/>
      <c r="BUJ180" s="8"/>
      <c r="BUK180" s="8"/>
      <c r="BUL180" s="8"/>
      <c r="BUM180" s="8"/>
      <c r="BUN180" s="8"/>
      <c r="BUO180" s="8"/>
      <c r="BUP180" s="8"/>
      <c r="BUQ180" s="8"/>
      <c r="BUR180" s="8"/>
      <c r="BUS180" s="8"/>
      <c r="BUT180" s="8"/>
      <c r="BUU180" s="8"/>
      <c r="BUV180" s="8"/>
      <c r="BUW180" s="8"/>
      <c r="BUX180" s="8"/>
      <c r="BUY180" s="8"/>
      <c r="BUZ180" s="8"/>
      <c r="BVA180" s="8"/>
      <c r="BVB180" s="8"/>
      <c r="BVC180" s="8"/>
      <c r="BVD180" s="8"/>
      <c r="BVE180" s="8"/>
      <c r="BVF180" s="8"/>
      <c r="BVG180" s="8"/>
      <c r="BVH180" s="8"/>
      <c r="BVI180" s="8"/>
      <c r="BVJ180" s="8"/>
      <c r="BVK180" s="8"/>
      <c r="BVL180" s="8"/>
      <c r="BVM180" s="8"/>
      <c r="BVN180" s="8"/>
      <c r="BVO180" s="8"/>
      <c r="BVP180" s="8"/>
      <c r="BVQ180" s="8"/>
      <c r="BVR180" s="8"/>
      <c r="BVS180" s="8"/>
      <c r="BVT180" s="8"/>
      <c r="BVU180" s="8"/>
      <c r="BVV180" s="8"/>
      <c r="BVW180" s="8"/>
      <c r="BVX180" s="8"/>
      <c r="BVY180" s="8"/>
      <c r="BVZ180" s="8"/>
      <c r="BWA180" s="8"/>
      <c r="BWB180" s="8"/>
      <c r="BWC180" s="8"/>
      <c r="BWD180" s="8"/>
      <c r="BWE180" s="8"/>
      <c r="BWF180" s="8"/>
      <c r="BWG180" s="8"/>
      <c r="BWH180" s="8"/>
      <c r="BWI180" s="8"/>
      <c r="BWJ180" s="8"/>
      <c r="BWK180" s="8"/>
      <c r="BWL180" s="8"/>
      <c r="BWM180" s="8"/>
      <c r="BWN180" s="8"/>
      <c r="BWO180" s="8"/>
      <c r="BWP180" s="8"/>
      <c r="BWQ180" s="8"/>
    </row>
    <row r="181" spans="1:1967" s="547" customFormat="1" ht="102" customHeight="1">
      <c r="A181" s="9" t="s">
        <v>6184</v>
      </c>
      <c r="B181" s="100" t="s">
        <v>97</v>
      </c>
      <c r="C181" s="111" t="s">
        <v>1252</v>
      </c>
      <c r="D181" s="3" t="s">
        <v>192</v>
      </c>
      <c r="E181" s="3" t="s">
        <v>171</v>
      </c>
      <c r="F181" s="3"/>
      <c r="G181" s="3" t="s">
        <v>385</v>
      </c>
      <c r="H181" s="20">
        <v>0</v>
      </c>
      <c r="I181" s="34">
        <v>470000000</v>
      </c>
      <c r="J181" s="21" t="s">
        <v>1314</v>
      </c>
      <c r="K181" s="19" t="s">
        <v>1929</v>
      </c>
      <c r="L181" s="137" t="s">
        <v>3397</v>
      </c>
      <c r="M181" s="140" t="s">
        <v>383</v>
      </c>
      <c r="N181" s="346" t="s">
        <v>8839</v>
      </c>
      <c r="O181" s="3" t="s">
        <v>1366</v>
      </c>
      <c r="P181" s="7" t="s">
        <v>1336</v>
      </c>
      <c r="Q181" s="3" t="s">
        <v>1335</v>
      </c>
      <c r="R181" s="133">
        <v>116.97799999999999</v>
      </c>
      <c r="S181" s="92">
        <v>132000</v>
      </c>
      <c r="T181" s="83">
        <v>0</v>
      </c>
      <c r="U181" s="83">
        <f t="shared" si="18"/>
        <v>0</v>
      </c>
      <c r="V181" s="9" t="s">
        <v>1325</v>
      </c>
      <c r="W181" s="152" t="s">
        <v>1394</v>
      </c>
      <c r="X181" s="9" t="s">
        <v>9066</v>
      </c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8"/>
      <c r="CF181" s="8"/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  <c r="CV181" s="8"/>
      <c r="CW181" s="8"/>
      <c r="CX181" s="8"/>
      <c r="CY181" s="8"/>
      <c r="CZ181" s="8"/>
      <c r="DA181" s="8"/>
      <c r="DB181" s="8"/>
      <c r="DC181" s="8"/>
      <c r="DD181" s="8"/>
      <c r="DE181" s="8"/>
      <c r="DF181" s="8"/>
      <c r="DG181" s="8"/>
      <c r="DH181" s="8"/>
      <c r="DI181" s="8"/>
      <c r="DJ181" s="8"/>
      <c r="DK181" s="8"/>
      <c r="DL181" s="8"/>
      <c r="DM181" s="8"/>
      <c r="DN181" s="8"/>
      <c r="DO181" s="8"/>
      <c r="DP181" s="8"/>
      <c r="DQ181" s="8"/>
      <c r="DR181" s="8"/>
      <c r="DS181" s="8"/>
      <c r="DT181" s="8"/>
      <c r="DU181" s="8"/>
      <c r="DV181" s="8"/>
      <c r="DW181" s="8"/>
      <c r="DX181" s="8"/>
      <c r="DY181" s="8"/>
      <c r="DZ181" s="8"/>
      <c r="EA181" s="8"/>
      <c r="EB181" s="8"/>
      <c r="EC181" s="8"/>
      <c r="ED181" s="8"/>
      <c r="EE181" s="8"/>
      <c r="EF181" s="8"/>
      <c r="EG181" s="8"/>
      <c r="EH181" s="8"/>
      <c r="EI181" s="8"/>
      <c r="EJ181" s="8"/>
      <c r="EK181" s="8"/>
      <c r="EL181" s="8"/>
      <c r="EM181" s="8"/>
      <c r="EN181" s="8"/>
      <c r="EO181" s="8"/>
      <c r="EP181" s="8"/>
      <c r="EQ181" s="8"/>
      <c r="ER181" s="8"/>
      <c r="ES181" s="8"/>
      <c r="ET181" s="8"/>
      <c r="EU181" s="8"/>
      <c r="EV181" s="8"/>
      <c r="EW181" s="8"/>
      <c r="EX181" s="8"/>
      <c r="EY181" s="8"/>
      <c r="EZ181" s="8"/>
      <c r="FA181" s="8"/>
      <c r="FB181" s="8"/>
      <c r="FC181" s="8"/>
      <c r="FD181" s="8"/>
      <c r="FE181" s="8"/>
      <c r="FF181" s="8"/>
      <c r="FG181" s="8"/>
      <c r="FH181" s="8"/>
      <c r="FI181" s="8"/>
      <c r="FJ181" s="8"/>
      <c r="FK181" s="8"/>
      <c r="FL181" s="8"/>
      <c r="FM181" s="8"/>
      <c r="FN181" s="8"/>
      <c r="FO181" s="8"/>
      <c r="FP181" s="8"/>
      <c r="FQ181" s="8"/>
      <c r="FR181" s="8"/>
      <c r="FS181" s="8"/>
      <c r="FT181" s="8"/>
      <c r="FU181" s="8"/>
      <c r="FV181" s="8"/>
      <c r="FW181" s="8"/>
      <c r="FX181" s="8"/>
      <c r="FY181" s="8"/>
      <c r="FZ181" s="8"/>
      <c r="GA181" s="8"/>
      <c r="GB181" s="8"/>
      <c r="GC181" s="8"/>
      <c r="GD181" s="8"/>
      <c r="GE181" s="8"/>
      <c r="GF181" s="8"/>
      <c r="GG181" s="8"/>
      <c r="GH181" s="8"/>
      <c r="GI181" s="8"/>
      <c r="GJ181" s="8"/>
      <c r="GK181" s="8"/>
      <c r="GL181" s="8"/>
      <c r="GM181" s="8"/>
      <c r="GN181" s="8"/>
      <c r="GO181" s="8"/>
      <c r="GP181" s="8"/>
      <c r="GQ181" s="8"/>
      <c r="GR181" s="8"/>
      <c r="GS181" s="8"/>
      <c r="GT181" s="8"/>
      <c r="GU181" s="8"/>
      <c r="GV181" s="8"/>
      <c r="GW181" s="8"/>
      <c r="GX181" s="8"/>
      <c r="GY181" s="8"/>
      <c r="GZ181" s="8"/>
      <c r="HA181" s="8"/>
      <c r="HB181" s="8"/>
      <c r="HC181" s="8"/>
      <c r="HD181" s="8"/>
      <c r="HE181" s="8"/>
      <c r="HF181" s="8"/>
      <c r="HG181" s="8"/>
      <c r="HH181" s="8"/>
      <c r="HI181" s="8"/>
      <c r="HJ181" s="8"/>
      <c r="HK181" s="8"/>
      <c r="HL181" s="8"/>
      <c r="HM181" s="8"/>
      <c r="HN181" s="8"/>
      <c r="HO181" s="8"/>
      <c r="HP181" s="8"/>
      <c r="HQ181" s="8"/>
      <c r="HR181" s="8"/>
      <c r="HS181" s="8"/>
      <c r="HT181" s="8"/>
      <c r="HU181" s="8"/>
      <c r="HV181" s="8"/>
      <c r="HW181" s="8"/>
      <c r="HX181" s="8"/>
      <c r="HY181" s="8"/>
      <c r="HZ181" s="8"/>
      <c r="IA181" s="8"/>
      <c r="IB181" s="8"/>
      <c r="IC181" s="8"/>
      <c r="ID181" s="8"/>
      <c r="IE181" s="8"/>
      <c r="IF181" s="8"/>
      <c r="IG181" s="8"/>
      <c r="IH181" s="8"/>
      <c r="II181" s="8"/>
      <c r="IJ181" s="8"/>
      <c r="IK181" s="8"/>
      <c r="IL181" s="8"/>
      <c r="IM181" s="8"/>
      <c r="IN181" s="8"/>
      <c r="IO181" s="8"/>
      <c r="IP181" s="8"/>
      <c r="IQ181" s="8"/>
      <c r="IR181" s="8"/>
      <c r="IS181" s="8"/>
      <c r="IT181" s="8"/>
      <c r="IU181" s="8"/>
      <c r="IV181" s="8"/>
      <c r="IW181" s="8"/>
      <c r="IX181" s="8"/>
      <c r="IY181" s="8"/>
      <c r="IZ181" s="8"/>
      <c r="JA181" s="8"/>
      <c r="JB181" s="8"/>
      <c r="JC181" s="8"/>
      <c r="JD181" s="8"/>
      <c r="JE181" s="8"/>
      <c r="JF181" s="8"/>
      <c r="JG181" s="8"/>
      <c r="JH181" s="8"/>
      <c r="JI181" s="8"/>
      <c r="JJ181" s="8"/>
      <c r="JK181" s="8"/>
      <c r="JL181" s="8"/>
      <c r="JM181" s="8"/>
      <c r="JN181" s="8"/>
      <c r="JO181" s="8"/>
      <c r="JP181" s="8"/>
      <c r="JQ181" s="8"/>
      <c r="JR181" s="8"/>
      <c r="JS181" s="8"/>
      <c r="JT181" s="8"/>
      <c r="JU181" s="8"/>
      <c r="JV181" s="8"/>
      <c r="JW181" s="8"/>
      <c r="JX181" s="8"/>
      <c r="JY181" s="8"/>
      <c r="JZ181" s="8"/>
      <c r="KA181" s="8"/>
      <c r="KB181" s="8"/>
      <c r="KC181" s="8"/>
      <c r="KD181" s="8"/>
      <c r="KE181" s="8"/>
      <c r="KF181" s="8"/>
      <c r="KG181" s="8"/>
      <c r="KH181" s="8"/>
      <c r="KI181" s="8"/>
      <c r="KJ181" s="8"/>
      <c r="KK181" s="8"/>
      <c r="KL181" s="8"/>
      <c r="KM181" s="8"/>
      <c r="KN181" s="8"/>
      <c r="KO181" s="8"/>
      <c r="KP181" s="8"/>
      <c r="KQ181" s="8"/>
      <c r="KR181" s="8"/>
      <c r="KS181" s="8"/>
      <c r="KT181" s="8"/>
      <c r="KU181" s="8"/>
      <c r="KV181" s="8"/>
      <c r="KW181" s="8"/>
      <c r="KX181" s="8"/>
      <c r="KY181" s="8"/>
      <c r="KZ181" s="8"/>
      <c r="LA181" s="8"/>
      <c r="LB181" s="8"/>
      <c r="LC181" s="8"/>
      <c r="LD181" s="8"/>
      <c r="LE181" s="8"/>
      <c r="LF181" s="8"/>
      <c r="LG181" s="8"/>
      <c r="LH181" s="8"/>
      <c r="LI181" s="8"/>
      <c r="LJ181" s="8"/>
      <c r="LK181" s="8"/>
      <c r="LL181" s="8"/>
      <c r="LM181" s="8"/>
      <c r="LN181" s="8"/>
      <c r="LO181" s="8"/>
      <c r="LP181" s="8"/>
      <c r="LQ181" s="8"/>
      <c r="LR181" s="8"/>
      <c r="LS181" s="8"/>
      <c r="LT181" s="8"/>
      <c r="LU181" s="8"/>
      <c r="LV181" s="8"/>
      <c r="LW181" s="8"/>
      <c r="LX181" s="8"/>
      <c r="LY181" s="8"/>
      <c r="LZ181" s="8"/>
      <c r="MA181" s="8"/>
      <c r="MB181" s="8"/>
      <c r="MC181" s="8"/>
      <c r="MD181" s="8"/>
      <c r="ME181" s="8"/>
      <c r="MF181" s="8"/>
      <c r="MG181" s="8"/>
      <c r="MH181" s="8"/>
      <c r="MI181" s="8"/>
      <c r="MJ181" s="8"/>
      <c r="MK181" s="8"/>
      <c r="ML181" s="8"/>
      <c r="MM181" s="8"/>
      <c r="MN181" s="8"/>
      <c r="MO181" s="8"/>
      <c r="MP181" s="8"/>
      <c r="MQ181" s="8"/>
      <c r="MR181" s="8"/>
      <c r="MS181" s="8"/>
      <c r="MT181" s="8"/>
      <c r="MU181" s="8"/>
      <c r="MV181" s="8"/>
      <c r="MW181" s="8"/>
      <c r="MX181" s="8"/>
      <c r="MY181" s="8"/>
      <c r="MZ181" s="8"/>
      <c r="NA181" s="8"/>
      <c r="NB181" s="8"/>
      <c r="NC181" s="8"/>
      <c r="ND181" s="8"/>
      <c r="NE181" s="8"/>
      <c r="NF181" s="8"/>
      <c r="NG181" s="8"/>
      <c r="NH181" s="8"/>
      <c r="NI181" s="8"/>
      <c r="NJ181" s="8"/>
      <c r="NK181" s="8"/>
      <c r="NL181" s="8"/>
      <c r="NM181" s="8"/>
      <c r="NN181" s="8"/>
      <c r="NO181" s="8"/>
      <c r="NP181" s="8"/>
      <c r="NQ181" s="8"/>
      <c r="NR181" s="8"/>
      <c r="NS181" s="8"/>
      <c r="NT181" s="8"/>
      <c r="NU181" s="8"/>
      <c r="NV181" s="8"/>
      <c r="NW181" s="8"/>
      <c r="NX181" s="8"/>
      <c r="NY181" s="8"/>
      <c r="NZ181" s="8"/>
      <c r="OA181" s="8"/>
      <c r="OB181" s="8"/>
      <c r="OC181" s="8"/>
      <c r="OD181" s="8"/>
      <c r="OE181" s="8"/>
      <c r="OF181" s="8"/>
      <c r="OG181" s="8"/>
      <c r="OH181" s="8"/>
      <c r="OI181" s="8"/>
      <c r="OJ181" s="8"/>
      <c r="OK181" s="8"/>
      <c r="OL181" s="8"/>
      <c r="OM181" s="8"/>
      <c r="ON181" s="8"/>
      <c r="OO181" s="8"/>
      <c r="OP181" s="8"/>
      <c r="OQ181" s="8"/>
      <c r="OR181" s="8"/>
      <c r="OS181" s="8"/>
      <c r="OT181" s="8"/>
      <c r="OU181" s="8"/>
      <c r="OV181" s="8"/>
      <c r="OW181" s="8"/>
      <c r="OX181" s="8"/>
      <c r="OY181" s="8"/>
      <c r="OZ181" s="8"/>
      <c r="PA181" s="8"/>
      <c r="PB181" s="8"/>
      <c r="PC181" s="8"/>
      <c r="PD181" s="8"/>
      <c r="PE181" s="8"/>
      <c r="PF181" s="8"/>
      <c r="PG181" s="8"/>
      <c r="PH181" s="8"/>
      <c r="PI181" s="8"/>
      <c r="PJ181" s="8"/>
      <c r="PK181" s="8"/>
      <c r="PL181" s="8"/>
      <c r="PM181" s="8"/>
      <c r="PN181" s="8"/>
      <c r="PO181" s="8"/>
      <c r="PP181" s="8"/>
      <c r="PQ181" s="8"/>
      <c r="PR181" s="8"/>
      <c r="PS181" s="8"/>
      <c r="PT181" s="8"/>
      <c r="PU181" s="8"/>
      <c r="PV181" s="8"/>
      <c r="PW181" s="8"/>
      <c r="PX181" s="8"/>
      <c r="PY181" s="8"/>
      <c r="PZ181" s="8"/>
      <c r="QA181" s="8"/>
      <c r="QB181" s="8"/>
      <c r="QC181" s="8"/>
      <c r="QD181" s="8"/>
      <c r="QE181" s="8"/>
      <c r="QF181" s="8"/>
      <c r="QG181" s="8"/>
      <c r="QH181" s="8"/>
      <c r="QI181" s="8"/>
      <c r="QJ181" s="8"/>
      <c r="QK181" s="8"/>
      <c r="QL181" s="8"/>
      <c r="QM181" s="8"/>
      <c r="QN181" s="8"/>
      <c r="QO181" s="8"/>
      <c r="QP181" s="8"/>
      <c r="QQ181" s="8"/>
      <c r="QR181" s="8"/>
      <c r="QS181" s="8"/>
      <c r="QT181" s="8"/>
      <c r="QU181" s="8"/>
      <c r="QV181" s="8"/>
      <c r="QW181" s="8"/>
      <c r="QX181" s="8"/>
      <c r="QY181" s="8"/>
      <c r="QZ181" s="8"/>
      <c r="RA181" s="8"/>
      <c r="RB181" s="8"/>
      <c r="RC181" s="8"/>
      <c r="RD181" s="8"/>
      <c r="RE181" s="8"/>
      <c r="RF181" s="8"/>
      <c r="RG181" s="8"/>
      <c r="RH181" s="8"/>
      <c r="RI181" s="8"/>
      <c r="RJ181" s="8"/>
      <c r="RK181" s="8"/>
      <c r="RL181" s="8"/>
      <c r="RM181" s="8"/>
      <c r="RN181" s="8"/>
      <c r="RO181" s="8"/>
      <c r="RP181" s="8"/>
      <c r="RQ181" s="8"/>
      <c r="RR181" s="8"/>
      <c r="RS181" s="8"/>
      <c r="RT181" s="8"/>
      <c r="RU181" s="8"/>
      <c r="RV181" s="8"/>
      <c r="RW181" s="8"/>
      <c r="RX181" s="8"/>
      <c r="RY181" s="8"/>
      <c r="RZ181" s="8"/>
      <c r="SA181" s="8"/>
      <c r="SB181" s="8"/>
      <c r="SC181" s="8"/>
      <c r="SD181" s="8"/>
      <c r="SE181" s="8"/>
      <c r="SF181" s="8"/>
      <c r="SG181" s="8"/>
      <c r="SH181" s="8"/>
      <c r="SI181" s="8"/>
      <c r="SJ181" s="8"/>
      <c r="SK181" s="8"/>
      <c r="SL181" s="8"/>
      <c r="SM181" s="8"/>
      <c r="SN181" s="8"/>
      <c r="SO181" s="8"/>
      <c r="SP181" s="8"/>
      <c r="SQ181" s="8"/>
      <c r="SR181" s="8"/>
      <c r="SS181" s="8"/>
      <c r="ST181" s="8"/>
      <c r="SU181" s="8"/>
      <c r="SV181" s="8"/>
      <c r="SW181" s="8"/>
      <c r="SX181" s="8"/>
      <c r="SY181" s="8"/>
      <c r="SZ181" s="8"/>
      <c r="TA181" s="8"/>
      <c r="TB181" s="8"/>
      <c r="TC181" s="8"/>
      <c r="TD181" s="8"/>
      <c r="TE181" s="8"/>
      <c r="TF181" s="8"/>
      <c r="TG181" s="8"/>
      <c r="TH181" s="8"/>
      <c r="TI181" s="8"/>
      <c r="TJ181" s="8"/>
      <c r="TK181" s="8"/>
      <c r="TL181" s="8"/>
      <c r="TM181" s="8"/>
      <c r="TN181" s="8"/>
      <c r="TO181" s="8"/>
      <c r="TP181" s="8"/>
      <c r="TQ181" s="8"/>
      <c r="TR181" s="8"/>
      <c r="TS181" s="8"/>
      <c r="TT181" s="8"/>
      <c r="TU181" s="8"/>
      <c r="TV181" s="8"/>
      <c r="TW181" s="8"/>
      <c r="TX181" s="8"/>
      <c r="TY181" s="8"/>
      <c r="TZ181" s="8"/>
      <c r="UA181" s="8"/>
      <c r="UB181" s="8"/>
      <c r="UC181" s="8"/>
      <c r="UD181" s="8"/>
      <c r="UE181" s="8"/>
      <c r="UF181" s="8"/>
      <c r="UG181" s="8"/>
      <c r="UH181" s="8"/>
      <c r="UI181" s="8"/>
      <c r="UJ181" s="8"/>
      <c r="UK181" s="8"/>
      <c r="UL181" s="8"/>
      <c r="UM181" s="8"/>
      <c r="UN181" s="8"/>
      <c r="UO181" s="8"/>
      <c r="UP181" s="8"/>
      <c r="UQ181" s="8"/>
      <c r="UR181" s="8"/>
      <c r="US181" s="8"/>
      <c r="UT181" s="8"/>
      <c r="UU181" s="8"/>
      <c r="UV181" s="8"/>
      <c r="UW181" s="8"/>
      <c r="UX181" s="8"/>
      <c r="UY181" s="8"/>
      <c r="UZ181" s="8"/>
      <c r="VA181" s="8"/>
      <c r="VB181" s="8"/>
      <c r="VC181" s="8"/>
      <c r="VD181" s="8"/>
      <c r="VE181" s="8"/>
      <c r="VF181" s="8"/>
      <c r="VG181" s="8"/>
      <c r="VH181" s="8"/>
      <c r="VI181" s="8"/>
      <c r="VJ181" s="8"/>
      <c r="VK181" s="8"/>
      <c r="VL181" s="8"/>
      <c r="VM181" s="8"/>
      <c r="VN181" s="8"/>
      <c r="VO181" s="8"/>
      <c r="VP181" s="8"/>
      <c r="VQ181" s="8"/>
      <c r="VR181" s="8"/>
      <c r="VS181" s="8"/>
      <c r="VT181" s="8"/>
      <c r="VU181" s="8"/>
      <c r="VV181" s="8"/>
      <c r="VW181" s="8"/>
      <c r="VX181" s="8"/>
      <c r="VY181" s="8"/>
      <c r="VZ181" s="8"/>
      <c r="WA181" s="8"/>
      <c r="WB181" s="8"/>
      <c r="WC181" s="8"/>
      <c r="WD181" s="8"/>
      <c r="WE181" s="8"/>
      <c r="WF181" s="8"/>
      <c r="WG181" s="8"/>
      <c r="WH181" s="8"/>
      <c r="WI181" s="8"/>
      <c r="WJ181" s="8"/>
      <c r="WK181" s="8"/>
      <c r="WL181" s="8"/>
      <c r="WM181" s="8"/>
      <c r="WN181" s="8"/>
      <c r="WO181" s="8"/>
      <c r="WP181" s="8"/>
      <c r="WQ181" s="8"/>
      <c r="WR181" s="8"/>
      <c r="WS181" s="8"/>
      <c r="WT181" s="8"/>
      <c r="WU181" s="8"/>
      <c r="WV181" s="8"/>
      <c r="WW181" s="8"/>
      <c r="WX181" s="8"/>
      <c r="WY181" s="8"/>
      <c r="WZ181" s="8"/>
      <c r="XA181" s="8"/>
      <c r="XB181" s="8"/>
      <c r="XC181" s="8"/>
      <c r="XD181" s="8"/>
      <c r="XE181" s="8"/>
      <c r="XF181" s="8"/>
      <c r="XG181" s="8"/>
      <c r="XH181" s="8"/>
      <c r="XI181" s="8"/>
      <c r="XJ181" s="8"/>
      <c r="XK181" s="8"/>
      <c r="XL181" s="8"/>
      <c r="XM181" s="8"/>
      <c r="XN181" s="8"/>
      <c r="XO181" s="8"/>
      <c r="XP181" s="8"/>
      <c r="XQ181" s="8"/>
      <c r="XR181" s="8"/>
      <c r="XS181" s="8"/>
      <c r="XT181" s="8"/>
      <c r="XU181" s="8"/>
      <c r="XV181" s="8"/>
      <c r="XW181" s="8"/>
      <c r="XX181" s="8"/>
      <c r="XY181" s="8"/>
      <c r="XZ181" s="8"/>
      <c r="YA181" s="8"/>
      <c r="YB181" s="8"/>
      <c r="YC181" s="8"/>
      <c r="YD181" s="8"/>
      <c r="YE181" s="8"/>
      <c r="YF181" s="8"/>
      <c r="YG181" s="8"/>
      <c r="YH181" s="8"/>
      <c r="YI181" s="8"/>
      <c r="YJ181" s="8"/>
      <c r="YK181" s="8"/>
      <c r="YL181" s="8"/>
      <c r="YM181" s="8"/>
      <c r="YN181" s="8"/>
      <c r="YO181" s="8"/>
      <c r="YP181" s="8"/>
      <c r="YQ181" s="8"/>
      <c r="YR181" s="8"/>
      <c r="YS181" s="8"/>
      <c r="YT181" s="8"/>
      <c r="YU181" s="8"/>
      <c r="YV181" s="8"/>
      <c r="YW181" s="8"/>
      <c r="YX181" s="8"/>
      <c r="YY181" s="8"/>
      <c r="YZ181" s="8"/>
      <c r="ZA181" s="8"/>
      <c r="ZB181" s="8"/>
      <c r="ZC181" s="8"/>
      <c r="ZD181" s="8"/>
      <c r="ZE181" s="8"/>
      <c r="ZF181" s="8"/>
      <c r="ZG181" s="8"/>
      <c r="ZH181" s="8"/>
      <c r="ZI181" s="8"/>
      <c r="ZJ181" s="8"/>
      <c r="ZK181" s="8"/>
      <c r="ZL181" s="8"/>
      <c r="ZM181" s="8"/>
      <c r="ZN181" s="8"/>
      <c r="ZO181" s="8"/>
      <c r="ZP181" s="8"/>
      <c r="ZQ181" s="8"/>
      <c r="ZR181" s="8"/>
      <c r="ZS181" s="8"/>
      <c r="ZT181" s="8"/>
      <c r="ZU181" s="8"/>
      <c r="ZV181" s="8"/>
      <c r="ZW181" s="8"/>
      <c r="ZX181" s="8"/>
      <c r="ZY181" s="8"/>
      <c r="ZZ181" s="8"/>
      <c r="AAA181" s="8"/>
      <c r="AAB181" s="8"/>
      <c r="AAC181" s="8"/>
      <c r="AAD181" s="8"/>
      <c r="AAE181" s="8"/>
      <c r="AAF181" s="8"/>
      <c r="AAG181" s="8"/>
      <c r="AAH181" s="8"/>
      <c r="AAI181" s="8"/>
      <c r="AAJ181" s="8"/>
      <c r="AAK181" s="8"/>
      <c r="AAL181" s="8"/>
      <c r="AAM181" s="8"/>
      <c r="AAN181" s="8"/>
      <c r="AAO181" s="8"/>
      <c r="AAP181" s="8"/>
      <c r="AAQ181" s="8"/>
      <c r="AAR181" s="8"/>
      <c r="AAS181" s="8"/>
      <c r="AAT181" s="8"/>
      <c r="AAU181" s="8"/>
      <c r="AAV181" s="8"/>
      <c r="AAW181" s="8"/>
      <c r="AAX181" s="8"/>
      <c r="AAY181" s="8"/>
      <c r="AAZ181" s="8"/>
      <c r="ABA181" s="8"/>
      <c r="ABB181" s="8"/>
      <c r="ABC181" s="8"/>
      <c r="ABD181" s="8"/>
      <c r="ABE181" s="8"/>
      <c r="ABF181" s="8"/>
      <c r="ABG181" s="8"/>
      <c r="ABH181" s="8"/>
      <c r="ABI181" s="8"/>
      <c r="ABJ181" s="8"/>
      <c r="ABK181" s="8"/>
      <c r="ABL181" s="8"/>
      <c r="ABM181" s="8"/>
      <c r="ABN181" s="8"/>
      <c r="ABO181" s="8"/>
      <c r="ABP181" s="8"/>
      <c r="ABQ181" s="8"/>
      <c r="ABR181" s="8"/>
      <c r="ABS181" s="8"/>
      <c r="ABT181" s="8"/>
      <c r="ABU181" s="8"/>
      <c r="ABV181" s="8"/>
      <c r="ABW181" s="8"/>
      <c r="ABX181" s="8"/>
      <c r="ABY181" s="8"/>
      <c r="ABZ181" s="8"/>
      <c r="ACA181" s="8"/>
      <c r="ACB181" s="8"/>
      <c r="ACC181" s="8"/>
      <c r="ACD181" s="8"/>
      <c r="ACE181" s="8"/>
      <c r="ACF181" s="8"/>
      <c r="ACG181" s="8"/>
      <c r="ACH181" s="8"/>
      <c r="ACI181" s="8"/>
      <c r="ACJ181" s="8"/>
      <c r="ACK181" s="8"/>
      <c r="ACL181" s="8"/>
      <c r="ACM181" s="8"/>
      <c r="ACN181" s="8"/>
      <c r="ACO181" s="8"/>
      <c r="ACP181" s="8"/>
      <c r="ACQ181" s="8"/>
      <c r="ACR181" s="8"/>
      <c r="ACS181" s="8"/>
      <c r="ACT181" s="8"/>
      <c r="ACU181" s="8"/>
      <c r="ACV181" s="8"/>
      <c r="ACW181" s="8"/>
      <c r="ACX181" s="8"/>
      <c r="ACY181" s="8"/>
      <c r="ACZ181" s="8"/>
      <c r="ADA181" s="8"/>
      <c r="ADB181" s="8"/>
      <c r="ADC181" s="8"/>
      <c r="ADD181" s="8"/>
      <c r="ADE181" s="8"/>
      <c r="ADF181" s="8"/>
      <c r="ADG181" s="8"/>
      <c r="ADH181" s="8"/>
      <c r="ADI181" s="8"/>
      <c r="ADJ181" s="8"/>
      <c r="ADK181" s="8"/>
      <c r="ADL181" s="8"/>
      <c r="ADM181" s="8"/>
      <c r="ADN181" s="8"/>
      <c r="ADO181" s="8"/>
      <c r="ADP181" s="8"/>
      <c r="ADQ181" s="8"/>
      <c r="ADR181" s="8"/>
      <c r="ADS181" s="8"/>
      <c r="ADT181" s="8"/>
      <c r="ADU181" s="8"/>
      <c r="ADV181" s="8"/>
      <c r="ADW181" s="8"/>
      <c r="ADX181" s="8"/>
      <c r="ADY181" s="8"/>
      <c r="ADZ181" s="8"/>
      <c r="AEA181" s="8"/>
      <c r="AEB181" s="8"/>
      <c r="AEC181" s="8"/>
      <c r="AED181" s="8"/>
      <c r="AEE181" s="8"/>
      <c r="AEF181" s="8"/>
      <c r="AEG181" s="8"/>
      <c r="AEH181" s="8"/>
      <c r="AEI181" s="8"/>
      <c r="AEJ181" s="8"/>
      <c r="AEK181" s="8"/>
      <c r="AEL181" s="8"/>
      <c r="AEM181" s="8"/>
      <c r="AEN181" s="8"/>
      <c r="AEO181" s="8"/>
      <c r="AEP181" s="8"/>
      <c r="AEQ181" s="8"/>
      <c r="AER181" s="8"/>
      <c r="AES181" s="8"/>
      <c r="AET181" s="8"/>
      <c r="AEU181" s="8"/>
      <c r="AEV181" s="8"/>
      <c r="AEW181" s="8"/>
      <c r="AEX181" s="8"/>
      <c r="AEY181" s="8"/>
      <c r="AEZ181" s="8"/>
      <c r="AFA181" s="8"/>
      <c r="AFB181" s="8"/>
      <c r="AFC181" s="8"/>
      <c r="AFD181" s="8"/>
      <c r="AFE181" s="8"/>
      <c r="AFF181" s="8"/>
      <c r="AFG181" s="8"/>
      <c r="AFH181" s="8"/>
      <c r="AFI181" s="8"/>
      <c r="AFJ181" s="8"/>
      <c r="AFK181" s="8"/>
      <c r="AFL181" s="8"/>
      <c r="AFM181" s="8"/>
      <c r="AFN181" s="8"/>
      <c r="AFO181" s="8"/>
      <c r="AFP181" s="8"/>
      <c r="AFQ181" s="8"/>
      <c r="AFR181" s="8"/>
      <c r="AFS181" s="8"/>
      <c r="AFT181" s="8"/>
      <c r="AFU181" s="8"/>
      <c r="AFV181" s="8"/>
      <c r="AFW181" s="8"/>
      <c r="AFX181" s="8"/>
      <c r="AFY181" s="8"/>
      <c r="AFZ181" s="8"/>
      <c r="AGA181" s="8"/>
      <c r="AGB181" s="8"/>
      <c r="AGC181" s="8"/>
      <c r="AGD181" s="8"/>
      <c r="AGE181" s="8"/>
      <c r="AGF181" s="8"/>
      <c r="AGG181" s="8"/>
      <c r="AGH181" s="8"/>
      <c r="AGI181" s="8"/>
      <c r="AGJ181" s="8"/>
      <c r="AGK181" s="8"/>
      <c r="AGL181" s="8"/>
      <c r="AGM181" s="8"/>
      <c r="AGN181" s="8"/>
      <c r="AGO181" s="8"/>
      <c r="AGP181" s="8"/>
      <c r="AGQ181" s="8"/>
      <c r="AGR181" s="8"/>
      <c r="AGS181" s="8"/>
      <c r="AGT181" s="8"/>
      <c r="AGU181" s="8"/>
      <c r="AGV181" s="8"/>
      <c r="AGW181" s="8"/>
      <c r="AGX181" s="8"/>
      <c r="AGY181" s="8"/>
      <c r="AGZ181" s="8"/>
      <c r="AHA181" s="8"/>
      <c r="AHB181" s="8"/>
      <c r="AHC181" s="8"/>
      <c r="AHD181" s="8"/>
      <c r="AHE181" s="8"/>
      <c r="AHF181" s="8"/>
      <c r="AHG181" s="8"/>
      <c r="AHH181" s="8"/>
      <c r="AHI181" s="8"/>
      <c r="AHJ181" s="8"/>
      <c r="AHK181" s="8"/>
      <c r="AHL181" s="8"/>
      <c r="AHM181" s="8"/>
      <c r="AHN181" s="8"/>
      <c r="AHO181" s="8"/>
      <c r="AHP181" s="8"/>
      <c r="AHQ181" s="8"/>
      <c r="AHR181" s="8"/>
      <c r="AHS181" s="8"/>
      <c r="AHT181" s="8"/>
      <c r="AHU181" s="8"/>
      <c r="AHV181" s="8"/>
      <c r="AHW181" s="8"/>
      <c r="AHX181" s="8"/>
      <c r="AHY181" s="8"/>
      <c r="AHZ181" s="8"/>
      <c r="AIA181" s="8"/>
      <c r="AIB181" s="8"/>
      <c r="AIC181" s="8"/>
      <c r="AID181" s="8"/>
      <c r="AIE181" s="8"/>
      <c r="AIF181" s="8"/>
      <c r="AIG181" s="8"/>
      <c r="AIH181" s="8"/>
      <c r="AII181" s="8"/>
      <c r="AIJ181" s="8"/>
      <c r="AIK181" s="8"/>
      <c r="AIL181" s="8"/>
      <c r="AIM181" s="8"/>
      <c r="AIN181" s="8"/>
      <c r="AIO181" s="8"/>
      <c r="AIP181" s="8"/>
      <c r="AIQ181" s="8"/>
      <c r="AIR181" s="8"/>
      <c r="AIS181" s="8"/>
      <c r="AIT181" s="8"/>
      <c r="AIU181" s="8"/>
      <c r="AIV181" s="8"/>
      <c r="AIW181" s="8"/>
      <c r="AIX181" s="8"/>
      <c r="AIY181" s="8"/>
      <c r="AIZ181" s="8"/>
      <c r="AJA181" s="8"/>
      <c r="AJB181" s="8"/>
      <c r="AJC181" s="8"/>
      <c r="AJD181" s="8"/>
      <c r="AJE181" s="8"/>
      <c r="AJF181" s="8"/>
      <c r="AJG181" s="8"/>
      <c r="AJH181" s="8"/>
      <c r="AJI181" s="8"/>
      <c r="AJJ181" s="8"/>
      <c r="AJK181" s="8"/>
      <c r="AJL181" s="8"/>
      <c r="AJM181" s="8"/>
      <c r="AJN181" s="8"/>
      <c r="AJO181" s="8"/>
      <c r="AJP181" s="8"/>
      <c r="AJQ181" s="8"/>
      <c r="AJR181" s="8"/>
      <c r="AJS181" s="8"/>
      <c r="AJT181" s="8"/>
      <c r="AJU181" s="8"/>
      <c r="AJV181" s="8"/>
      <c r="AJW181" s="8"/>
      <c r="AJX181" s="8"/>
      <c r="AJY181" s="8"/>
      <c r="AJZ181" s="8"/>
      <c r="AKA181" s="8"/>
      <c r="AKB181" s="8"/>
      <c r="AKC181" s="8"/>
      <c r="AKD181" s="8"/>
      <c r="AKE181" s="8"/>
      <c r="AKF181" s="8"/>
      <c r="AKG181" s="8"/>
      <c r="AKH181" s="8"/>
      <c r="AKI181" s="8"/>
      <c r="AKJ181" s="8"/>
      <c r="AKK181" s="8"/>
      <c r="AKL181" s="8"/>
      <c r="AKM181" s="8"/>
      <c r="AKN181" s="8"/>
      <c r="AKO181" s="8"/>
      <c r="AKP181" s="8"/>
      <c r="AKQ181" s="8"/>
      <c r="AKR181" s="8"/>
      <c r="AKS181" s="8"/>
      <c r="AKT181" s="8"/>
      <c r="AKU181" s="8"/>
      <c r="AKV181" s="8"/>
      <c r="AKW181" s="8"/>
      <c r="AKX181" s="8"/>
      <c r="AKY181" s="8"/>
      <c r="AKZ181" s="8"/>
      <c r="ALA181" s="8"/>
      <c r="ALB181" s="8"/>
      <c r="ALC181" s="8"/>
      <c r="ALD181" s="8"/>
      <c r="ALE181" s="8"/>
      <c r="ALF181" s="8"/>
      <c r="ALG181" s="8"/>
      <c r="ALH181" s="8"/>
      <c r="ALI181" s="8"/>
      <c r="ALJ181" s="8"/>
      <c r="ALK181" s="8"/>
      <c r="ALL181" s="8"/>
      <c r="ALM181" s="8"/>
      <c r="ALN181" s="8"/>
      <c r="ALO181" s="8"/>
      <c r="ALP181" s="8"/>
      <c r="ALQ181" s="8"/>
      <c r="ALR181" s="8"/>
      <c r="ALS181" s="8"/>
      <c r="ALT181" s="8"/>
      <c r="ALU181" s="8"/>
      <c r="ALV181" s="8"/>
      <c r="ALW181" s="8"/>
      <c r="ALX181" s="8"/>
      <c r="ALY181" s="8"/>
      <c r="ALZ181" s="8"/>
      <c r="AMA181" s="8"/>
      <c r="AMB181" s="8"/>
      <c r="AMC181" s="8"/>
      <c r="AMD181" s="8"/>
      <c r="AME181" s="8"/>
      <c r="AMF181" s="8"/>
      <c r="AMG181" s="8"/>
      <c r="AMH181" s="8"/>
      <c r="AMI181" s="8"/>
      <c r="AMJ181" s="8"/>
      <c r="AMK181" s="8"/>
      <c r="AML181" s="8"/>
      <c r="AMM181" s="8"/>
      <c r="AMN181" s="8"/>
      <c r="AMO181" s="8"/>
      <c r="AMP181" s="8"/>
      <c r="AMQ181" s="8"/>
      <c r="AMR181" s="8"/>
      <c r="AMS181" s="8"/>
      <c r="AMT181" s="8"/>
      <c r="AMU181" s="8"/>
      <c r="AMV181" s="8"/>
      <c r="AMW181" s="8"/>
      <c r="AMX181" s="8"/>
      <c r="AMY181" s="8"/>
      <c r="AMZ181" s="8"/>
      <c r="ANA181" s="8"/>
      <c r="ANB181" s="8"/>
      <c r="ANC181" s="8"/>
      <c r="AND181" s="8"/>
      <c r="ANE181" s="8"/>
      <c r="ANF181" s="8"/>
      <c r="ANG181" s="8"/>
      <c r="ANH181" s="8"/>
      <c r="ANI181" s="8"/>
      <c r="ANJ181" s="8"/>
      <c r="ANK181" s="8"/>
      <c r="ANL181" s="8"/>
      <c r="ANM181" s="8"/>
      <c r="ANN181" s="8"/>
      <c r="ANO181" s="8"/>
      <c r="ANP181" s="8"/>
      <c r="ANQ181" s="8"/>
      <c r="ANR181" s="8"/>
      <c r="ANS181" s="8"/>
      <c r="ANT181" s="8"/>
      <c r="ANU181" s="8"/>
      <c r="ANV181" s="8"/>
      <c r="ANW181" s="8"/>
      <c r="ANX181" s="8"/>
      <c r="ANY181" s="8"/>
      <c r="ANZ181" s="8"/>
      <c r="AOA181" s="8"/>
      <c r="AOB181" s="8"/>
      <c r="AOC181" s="8"/>
      <c r="AOD181" s="8"/>
      <c r="AOE181" s="8"/>
      <c r="AOF181" s="8"/>
      <c r="AOG181" s="8"/>
      <c r="AOH181" s="8"/>
      <c r="AOI181" s="8"/>
      <c r="AOJ181" s="8"/>
      <c r="AOK181" s="8"/>
      <c r="AOL181" s="8"/>
      <c r="AOM181" s="8"/>
      <c r="AON181" s="8"/>
      <c r="AOO181" s="8"/>
      <c r="AOP181" s="8"/>
      <c r="AOQ181" s="8"/>
      <c r="AOR181" s="8"/>
      <c r="AOS181" s="8"/>
      <c r="AOT181" s="8"/>
      <c r="AOU181" s="8"/>
      <c r="AOV181" s="8"/>
      <c r="AOW181" s="8"/>
      <c r="AOX181" s="8"/>
      <c r="AOY181" s="8"/>
      <c r="AOZ181" s="8"/>
      <c r="APA181" s="8"/>
      <c r="APB181" s="8"/>
      <c r="APC181" s="8"/>
      <c r="APD181" s="8"/>
      <c r="APE181" s="8"/>
      <c r="APF181" s="8"/>
      <c r="APG181" s="8"/>
      <c r="APH181" s="8"/>
      <c r="API181" s="8"/>
      <c r="APJ181" s="8"/>
      <c r="APK181" s="8"/>
      <c r="APL181" s="8"/>
      <c r="APM181" s="8"/>
      <c r="APN181" s="8"/>
      <c r="APO181" s="8"/>
      <c r="APP181" s="8"/>
      <c r="APQ181" s="8"/>
      <c r="APR181" s="8"/>
      <c r="APS181" s="8"/>
      <c r="APT181" s="8"/>
      <c r="APU181" s="8"/>
      <c r="APV181" s="8"/>
      <c r="APW181" s="8"/>
      <c r="APX181" s="8"/>
      <c r="APY181" s="8"/>
      <c r="APZ181" s="8"/>
      <c r="AQA181" s="8"/>
      <c r="AQB181" s="8"/>
      <c r="AQC181" s="8"/>
      <c r="AQD181" s="8"/>
      <c r="AQE181" s="8"/>
      <c r="AQF181" s="8"/>
      <c r="AQG181" s="8"/>
      <c r="AQH181" s="8"/>
      <c r="AQI181" s="8"/>
      <c r="AQJ181" s="8"/>
      <c r="AQK181" s="8"/>
      <c r="AQL181" s="8"/>
      <c r="AQM181" s="8"/>
      <c r="AQN181" s="8"/>
      <c r="AQO181" s="8"/>
      <c r="AQP181" s="8"/>
      <c r="AQQ181" s="8"/>
      <c r="AQR181" s="8"/>
      <c r="AQS181" s="8"/>
      <c r="AQT181" s="8"/>
      <c r="AQU181" s="8"/>
      <c r="AQV181" s="8"/>
      <c r="AQW181" s="8"/>
      <c r="AQX181" s="8"/>
      <c r="AQY181" s="8"/>
      <c r="AQZ181" s="8"/>
      <c r="ARA181" s="8"/>
      <c r="ARB181" s="8"/>
      <c r="ARC181" s="8"/>
      <c r="ARD181" s="8"/>
      <c r="ARE181" s="8"/>
      <c r="ARF181" s="8"/>
      <c r="ARG181" s="8"/>
      <c r="ARH181" s="8"/>
      <c r="ARI181" s="8"/>
      <c r="ARJ181" s="8"/>
      <c r="ARK181" s="8"/>
      <c r="ARL181" s="8"/>
      <c r="ARM181" s="8"/>
      <c r="ARN181" s="8"/>
      <c r="ARO181" s="8"/>
      <c r="ARP181" s="8"/>
      <c r="ARQ181" s="8"/>
      <c r="ARR181" s="8"/>
      <c r="ARS181" s="8"/>
      <c r="ART181" s="8"/>
      <c r="ARU181" s="8"/>
      <c r="ARV181" s="8"/>
      <c r="ARW181" s="8"/>
      <c r="ARX181" s="8"/>
      <c r="ARY181" s="8"/>
      <c r="ARZ181" s="8"/>
      <c r="ASA181" s="8"/>
      <c r="ASB181" s="8"/>
      <c r="ASC181" s="8"/>
      <c r="ASD181" s="8"/>
      <c r="ASE181" s="8"/>
      <c r="ASF181" s="8"/>
      <c r="ASG181" s="8"/>
      <c r="ASH181" s="8"/>
      <c r="ASI181" s="8"/>
      <c r="ASJ181" s="8"/>
      <c r="ASK181" s="8"/>
      <c r="ASL181" s="8"/>
      <c r="ASM181" s="8"/>
      <c r="ASN181" s="8"/>
      <c r="ASO181" s="8"/>
      <c r="ASP181" s="8"/>
      <c r="ASQ181" s="8"/>
      <c r="ASR181" s="8"/>
      <c r="ASS181" s="8"/>
      <c r="AST181" s="8"/>
      <c r="ASU181" s="8"/>
      <c r="ASV181" s="8"/>
      <c r="ASW181" s="8"/>
      <c r="ASX181" s="8"/>
      <c r="ASY181" s="8"/>
      <c r="ASZ181" s="8"/>
      <c r="ATA181" s="8"/>
      <c r="ATB181" s="8"/>
      <c r="ATC181" s="8"/>
      <c r="ATD181" s="8"/>
      <c r="ATE181" s="8"/>
      <c r="ATF181" s="8"/>
      <c r="ATG181" s="8"/>
      <c r="ATH181" s="8"/>
      <c r="ATI181" s="8"/>
      <c r="ATJ181" s="8"/>
      <c r="ATK181" s="8"/>
      <c r="ATL181" s="8"/>
      <c r="ATM181" s="8"/>
      <c r="ATN181" s="8"/>
      <c r="ATO181" s="8"/>
      <c r="ATP181" s="8"/>
      <c r="ATQ181" s="8"/>
      <c r="ATR181" s="8"/>
      <c r="ATS181" s="8"/>
      <c r="ATT181" s="8"/>
      <c r="ATU181" s="8"/>
      <c r="ATV181" s="8"/>
      <c r="ATW181" s="8"/>
      <c r="ATX181" s="8"/>
      <c r="ATY181" s="8"/>
      <c r="ATZ181" s="8"/>
      <c r="AUA181" s="8"/>
      <c r="AUB181" s="8"/>
      <c r="AUC181" s="8"/>
      <c r="AUD181" s="8"/>
      <c r="AUE181" s="8"/>
      <c r="AUF181" s="8"/>
      <c r="AUG181" s="8"/>
      <c r="AUH181" s="8"/>
      <c r="AUI181" s="8"/>
      <c r="AUJ181" s="8"/>
      <c r="AUK181" s="8"/>
      <c r="AUL181" s="8"/>
      <c r="AUM181" s="8"/>
      <c r="AUN181" s="8"/>
      <c r="AUO181" s="8"/>
      <c r="AUP181" s="8"/>
      <c r="AUQ181" s="8"/>
      <c r="AUR181" s="8"/>
      <c r="AUS181" s="8"/>
      <c r="AUT181" s="8"/>
      <c r="AUU181" s="8"/>
      <c r="AUV181" s="8"/>
      <c r="AUW181" s="8"/>
      <c r="AUX181" s="8"/>
      <c r="AUY181" s="8"/>
      <c r="AUZ181" s="8"/>
      <c r="AVA181" s="8"/>
      <c r="AVB181" s="8"/>
      <c r="AVC181" s="8"/>
      <c r="AVD181" s="8"/>
      <c r="AVE181" s="8"/>
      <c r="AVF181" s="8"/>
      <c r="AVG181" s="8"/>
      <c r="AVH181" s="8"/>
      <c r="AVI181" s="8"/>
      <c r="AVJ181" s="8"/>
      <c r="AVK181" s="8"/>
      <c r="AVL181" s="8"/>
      <c r="AVM181" s="8"/>
      <c r="AVN181" s="8"/>
      <c r="AVO181" s="8"/>
      <c r="AVP181" s="8"/>
      <c r="AVQ181" s="8"/>
      <c r="AVR181" s="8"/>
      <c r="AVS181" s="8"/>
      <c r="AVT181" s="8"/>
      <c r="AVU181" s="8"/>
      <c r="AVV181" s="8"/>
      <c r="AVW181" s="8"/>
      <c r="AVX181" s="8"/>
      <c r="AVY181" s="8"/>
      <c r="AVZ181" s="8"/>
      <c r="AWA181" s="8"/>
      <c r="AWB181" s="8"/>
      <c r="AWC181" s="8"/>
      <c r="AWD181" s="8"/>
      <c r="AWE181" s="8"/>
      <c r="AWF181" s="8"/>
      <c r="AWG181" s="8"/>
      <c r="AWH181" s="8"/>
      <c r="AWI181" s="8"/>
      <c r="AWJ181" s="8"/>
      <c r="AWK181" s="8"/>
      <c r="AWL181" s="8"/>
      <c r="AWM181" s="8"/>
      <c r="AWN181" s="8"/>
      <c r="AWO181" s="8"/>
      <c r="AWP181" s="8"/>
      <c r="AWQ181" s="8"/>
      <c r="AWR181" s="8"/>
      <c r="AWS181" s="8"/>
      <c r="AWT181" s="8"/>
      <c r="AWU181" s="8"/>
      <c r="AWV181" s="8"/>
      <c r="AWW181" s="8"/>
      <c r="AWX181" s="8"/>
      <c r="AWY181" s="8"/>
      <c r="AWZ181" s="8"/>
      <c r="AXA181" s="8"/>
      <c r="AXB181" s="8"/>
      <c r="AXC181" s="8"/>
      <c r="AXD181" s="8"/>
      <c r="AXE181" s="8"/>
      <c r="AXF181" s="8"/>
      <c r="AXG181" s="8"/>
      <c r="AXH181" s="8"/>
      <c r="AXI181" s="8"/>
      <c r="AXJ181" s="8"/>
      <c r="AXK181" s="8"/>
      <c r="AXL181" s="8"/>
      <c r="AXM181" s="8"/>
      <c r="AXN181" s="8"/>
      <c r="AXO181" s="8"/>
      <c r="AXP181" s="8"/>
      <c r="AXQ181" s="8"/>
      <c r="AXR181" s="8"/>
      <c r="AXS181" s="8"/>
      <c r="AXT181" s="8"/>
      <c r="AXU181" s="8"/>
      <c r="AXV181" s="8"/>
      <c r="AXW181" s="8"/>
      <c r="AXX181" s="8"/>
      <c r="AXY181" s="8"/>
      <c r="AXZ181" s="8"/>
      <c r="AYA181" s="8"/>
      <c r="AYB181" s="8"/>
      <c r="AYC181" s="8"/>
      <c r="AYD181" s="8"/>
      <c r="AYE181" s="8"/>
      <c r="AYF181" s="8"/>
      <c r="AYG181" s="8"/>
      <c r="AYH181" s="8"/>
      <c r="AYI181" s="8"/>
      <c r="AYJ181" s="8"/>
      <c r="AYK181" s="8"/>
      <c r="AYL181" s="8"/>
      <c r="AYM181" s="8"/>
      <c r="AYN181" s="8"/>
      <c r="AYO181" s="8"/>
      <c r="AYP181" s="8"/>
      <c r="AYQ181" s="8"/>
      <c r="AYR181" s="8"/>
      <c r="AYS181" s="8"/>
      <c r="AYT181" s="8"/>
      <c r="AYU181" s="8"/>
      <c r="AYV181" s="8"/>
      <c r="AYW181" s="8"/>
      <c r="AYX181" s="8"/>
      <c r="AYY181" s="8"/>
      <c r="AYZ181" s="8"/>
      <c r="AZA181" s="8"/>
      <c r="AZB181" s="8"/>
      <c r="AZC181" s="8"/>
      <c r="AZD181" s="8"/>
      <c r="AZE181" s="8"/>
      <c r="AZF181" s="8"/>
      <c r="AZG181" s="8"/>
      <c r="AZH181" s="8"/>
      <c r="AZI181" s="8"/>
      <c r="AZJ181" s="8"/>
      <c r="AZK181" s="8"/>
      <c r="AZL181" s="8"/>
      <c r="AZM181" s="8"/>
      <c r="AZN181" s="8"/>
      <c r="AZO181" s="8"/>
      <c r="AZP181" s="8"/>
      <c r="AZQ181" s="8"/>
      <c r="AZR181" s="8"/>
      <c r="AZS181" s="8"/>
      <c r="AZT181" s="8"/>
      <c r="AZU181" s="8"/>
      <c r="AZV181" s="8"/>
      <c r="AZW181" s="8"/>
      <c r="AZX181" s="8"/>
      <c r="AZY181" s="8"/>
      <c r="AZZ181" s="8"/>
      <c r="BAA181" s="8"/>
      <c r="BAB181" s="8"/>
      <c r="BAC181" s="8"/>
      <c r="BAD181" s="8"/>
      <c r="BAE181" s="8"/>
      <c r="BAF181" s="8"/>
      <c r="BAG181" s="8"/>
      <c r="BAH181" s="8"/>
      <c r="BAI181" s="8"/>
      <c r="BAJ181" s="8"/>
      <c r="BAK181" s="8"/>
      <c r="BAL181" s="8"/>
      <c r="BAM181" s="8"/>
      <c r="BAN181" s="8"/>
      <c r="BAO181" s="8"/>
      <c r="BAP181" s="8"/>
      <c r="BAQ181" s="8"/>
      <c r="BAR181" s="8"/>
      <c r="BAS181" s="8"/>
      <c r="BAT181" s="8"/>
      <c r="BAU181" s="8"/>
      <c r="BAV181" s="8"/>
      <c r="BAW181" s="8"/>
      <c r="BAX181" s="8"/>
      <c r="BAY181" s="8"/>
      <c r="BAZ181" s="8"/>
      <c r="BBA181" s="8"/>
      <c r="BBB181" s="8"/>
      <c r="BBC181" s="8"/>
      <c r="BBD181" s="8"/>
      <c r="BBE181" s="8"/>
      <c r="BBF181" s="8"/>
      <c r="BBG181" s="8"/>
      <c r="BBH181" s="8"/>
      <c r="BBI181" s="8"/>
      <c r="BBJ181" s="8"/>
      <c r="BBK181" s="8"/>
      <c r="BBL181" s="8"/>
      <c r="BBM181" s="8"/>
      <c r="BBN181" s="8"/>
      <c r="BBO181" s="8"/>
      <c r="BBP181" s="8"/>
      <c r="BBQ181" s="8"/>
      <c r="BBR181" s="8"/>
      <c r="BBS181" s="8"/>
      <c r="BBT181" s="8"/>
      <c r="BBU181" s="8"/>
      <c r="BBV181" s="8"/>
      <c r="BBW181" s="8"/>
      <c r="BBX181" s="8"/>
      <c r="BBY181" s="8"/>
      <c r="BBZ181" s="8"/>
      <c r="BCA181" s="8"/>
      <c r="BCB181" s="8"/>
      <c r="BCC181" s="8"/>
      <c r="BCD181" s="8"/>
      <c r="BCE181" s="8"/>
      <c r="BCF181" s="8"/>
      <c r="BCG181" s="8"/>
      <c r="BCH181" s="8"/>
      <c r="BCI181" s="8"/>
      <c r="BCJ181" s="8"/>
      <c r="BCK181" s="8"/>
      <c r="BCL181" s="8"/>
      <c r="BCM181" s="8"/>
      <c r="BCN181" s="8"/>
      <c r="BCO181" s="8"/>
      <c r="BCP181" s="8"/>
      <c r="BCQ181" s="8"/>
      <c r="BCR181" s="8"/>
      <c r="BCS181" s="8"/>
      <c r="BCT181" s="8"/>
      <c r="BCU181" s="8"/>
      <c r="BCV181" s="8"/>
      <c r="BCW181" s="8"/>
      <c r="BCX181" s="8"/>
      <c r="BCY181" s="8"/>
      <c r="BCZ181" s="8"/>
      <c r="BDA181" s="8"/>
      <c r="BDB181" s="8"/>
      <c r="BDC181" s="8"/>
      <c r="BDD181" s="8"/>
      <c r="BDE181" s="8"/>
      <c r="BDF181" s="8"/>
      <c r="BDG181" s="8"/>
      <c r="BDH181" s="8"/>
      <c r="BDI181" s="8"/>
      <c r="BDJ181" s="8"/>
      <c r="BDK181" s="8"/>
      <c r="BDL181" s="8"/>
      <c r="BDM181" s="8"/>
      <c r="BDN181" s="8"/>
      <c r="BDO181" s="8"/>
      <c r="BDP181" s="8"/>
      <c r="BDQ181" s="8"/>
      <c r="BDR181" s="8"/>
      <c r="BDS181" s="8"/>
      <c r="BDT181" s="8"/>
      <c r="BDU181" s="8"/>
      <c r="BDV181" s="8"/>
      <c r="BDW181" s="8"/>
      <c r="BDX181" s="8"/>
      <c r="BDY181" s="8"/>
      <c r="BDZ181" s="8"/>
      <c r="BEA181" s="8"/>
      <c r="BEB181" s="8"/>
      <c r="BEC181" s="8"/>
      <c r="BED181" s="8"/>
      <c r="BEE181" s="8"/>
      <c r="BEF181" s="8"/>
      <c r="BEG181" s="8"/>
      <c r="BEH181" s="8"/>
      <c r="BEI181" s="8"/>
      <c r="BEJ181" s="8"/>
      <c r="BEK181" s="8"/>
      <c r="BEL181" s="8"/>
      <c r="BEM181" s="8"/>
      <c r="BEN181" s="8"/>
      <c r="BEO181" s="8"/>
      <c r="BEP181" s="8"/>
      <c r="BEQ181" s="8"/>
      <c r="BER181" s="8"/>
      <c r="BES181" s="8"/>
      <c r="BET181" s="8"/>
      <c r="BEU181" s="8"/>
      <c r="BEV181" s="8"/>
      <c r="BEW181" s="8"/>
      <c r="BEX181" s="8"/>
      <c r="BEY181" s="8"/>
      <c r="BEZ181" s="8"/>
      <c r="BFA181" s="8"/>
      <c r="BFB181" s="8"/>
      <c r="BFC181" s="8"/>
      <c r="BFD181" s="8"/>
      <c r="BFE181" s="8"/>
      <c r="BFF181" s="8"/>
      <c r="BFG181" s="8"/>
      <c r="BFH181" s="8"/>
      <c r="BFI181" s="8"/>
      <c r="BFJ181" s="8"/>
      <c r="BFK181" s="8"/>
      <c r="BFL181" s="8"/>
      <c r="BFM181" s="8"/>
      <c r="BFN181" s="8"/>
      <c r="BFO181" s="8"/>
      <c r="BFP181" s="8"/>
      <c r="BFQ181" s="8"/>
      <c r="BFR181" s="8"/>
      <c r="BFS181" s="8"/>
      <c r="BFT181" s="8"/>
      <c r="BFU181" s="8"/>
      <c r="BFV181" s="8"/>
      <c r="BFW181" s="8"/>
      <c r="BFX181" s="8"/>
      <c r="BFY181" s="8"/>
      <c r="BFZ181" s="8"/>
      <c r="BGA181" s="8"/>
      <c r="BGB181" s="8"/>
      <c r="BGC181" s="8"/>
      <c r="BGD181" s="8"/>
      <c r="BGE181" s="8"/>
      <c r="BGF181" s="8"/>
      <c r="BGG181" s="8"/>
      <c r="BGH181" s="8"/>
      <c r="BGI181" s="8"/>
      <c r="BGJ181" s="8"/>
      <c r="BGK181" s="8"/>
      <c r="BGL181" s="8"/>
      <c r="BGM181" s="8"/>
      <c r="BGN181" s="8"/>
      <c r="BGO181" s="8"/>
      <c r="BGP181" s="8"/>
      <c r="BGQ181" s="8"/>
      <c r="BGR181" s="8"/>
      <c r="BGS181" s="8"/>
      <c r="BGT181" s="8"/>
      <c r="BGU181" s="8"/>
      <c r="BGV181" s="8"/>
      <c r="BGW181" s="8"/>
      <c r="BGX181" s="8"/>
      <c r="BGY181" s="8"/>
      <c r="BGZ181" s="8"/>
      <c r="BHA181" s="8"/>
      <c r="BHB181" s="8"/>
      <c r="BHC181" s="8"/>
      <c r="BHD181" s="8"/>
      <c r="BHE181" s="8"/>
      <c r="BHF181" s="8"/>
      <c r="BHG181" s="8"/>
      <c r="BHH181" s="8"/>
      <c r="BHI181" s="8"/>
      <c r="BHJ181" s="8"/>
      <c r="BHK181" s="8"/>
      <c r="BHL181" s="8"/>
      <c r="BHM181" s="8"/>
      <c r="BHN181" s="8"/>
      <c r="BHO181" s="8"/>
      <c r="BHP181" s="8"/>
      <c r="BHQ181" s="8"/>
      <c r="BHR181" s="8"/>
      <c r="BHS181" s="8"/>
      <c r="BHT181" s="8"/>
      <c r="BHU181" s="8"/>
      <c r="BHV181" s="8"/>
      <c r="BHW181" s="8"/>
      <c r="BHX181" s="8"/>
      <c r="BHY181" s="8"/>
      <c r="BHZ181" s="8"/>
      <c r="BIA181" s="8"/>
      <c r="BIB181" s="8"/>
      <c r="BIC181" s="8"/>
      <c r="BID181" s="8"/>
      <c r="BIE181" s="8"/>
      <c r="BIF181" s="8"/>
      <c r="BIG181" s="8"/>
      <c r="BIH181" s="8"/>
      <c r="BII181" s="8"/>
      <c r="BIJ181" s="8"/>
      <c r="BIK181" s="8"/>
      <c r="BIL181" s="8"/>
      <c r="BIM181" s="8"/>
      <c r="BIN181" s="8"/>
      <c r="BIO181" s="8"/>
      <c r="BIP181" s="8"/>
      <c r="BIQ181" s="8"/>
      <c r="BIR181" s="8"/>
      <c r="BIS181" s="8"/>
      <c r="BIT181" s="8"/>
      <c r="BIU181" s="8"/>
      <c r="BIV181" s="8"/>
      <c r="BIW181" s="8"/>
      <c r="BIX181" s="8"/>
      <c r="BIY181" s="8"/>
      <c r="BIZ181" s="8"/>
      <c r="BJA181" s="8"/>
      <c r="BJB181" s="8"/>
      <c r="BJC181" s="8"/>
      <c r="BJD181" s="8"/>
      <c r="BJE181" s="8"/>
      <c r="BJF181" s="8"/>
      <c r="BJG181" s="8"/>
      <c r="BJH181" s="8"/>
      <c r="BJI181" s="8"/>
      <c r="BJJ181" s="8"/>
      <c r="BJK181" s="8"/>
      <c r="BJL181" s="8"/>
      <c r="BJM181" s="8"/>
      <c r="BJN181" s="8"/>
      <c r="BJO181" s="8"/>
      <c r="BJP181" s="8"/>
      <c r="BJQ181" s="8"/>
      <c r="BJR181" s="8"/>
      <c r="BJS181" s="8"/>
      <c r="BJT181" s="8"/>
      <c r="BJU181" s="8"/>
      <c r="BJV181" s="8"/>
      <c r="BJW181" s="8"/>
      <c r="BJX181" s="8"/>
      <c r="BJY181" s="8"/>
      <c r="BJZ181" s="8"/>
      <c r="BKA181" s="8"/>
      <c r="BKB181" s="8"/>
      <c r="BKC181" s="8"/>
      <c r="BKD181" s="8"/>
      <c r="BKE181" s="8"/>
      <c r="BKF181" s="8"/>
      <c r="BKG181" s="8"/>
      <c r="BKH181" s="8"/>
      <c r="BKI181" s="8"/>
      <c r="BKJ181" s="8"/>
      <c r="BKK181" s="8"/>
      <c r="BKL181" s="8"/>
      <c r="BKM181" s="8"/>
      <c r="BKN181" s="8"/>
      <c r="BKO181" s="8"/>
      <c r="BKP181" s="8"/>
      <c r="BKQ181" s="8"/>
      <c r="BKR181" s="8"/>
      <c r="BKS181" s="8"/>
      <c r="BKT181" s="8"/>
      <c r="BKU181" s="8"/>
      <c r="BKV181" s="8"/>
      <c r="BKW181" s="8"/>
      <c r="BKX181" s="8"/>
      <c r="BKY181" s="8"/>
      <c r="BKZ181" s="8"/>
      <c r="BLA181" s="8"/>
      <c r="BLB181" s="8"/>
      <c r="BLC181" s="8"/>
      <c r="BLD181" s="8"/>
      <c r="BLE181" s="8"/>
      <c r="BLF181" s="8"/>
      <c r="BLG181" s="8"/>
      <c r="BLH181" s="8"/>
      <c r="BLI181" s="8"/>
      <c r="BLJ181" s="8"/>
      <c r="BLK181" s="8"/>
      <c r="BLL181" s="8"/>
      <c r="BLM181" s="8"/>
      <c r="BLN181" s="8"/>
      <c r="BLO181" s="8"/>
      <c r="BLP181" s="8"/>
      <c r="BLQ181" s="8"/>
      <c r="BLR181" s="8"/>
      <c r="BLS181" s="8"/>
      <c r="BLT181" s="8"/>
      <c r="BLU181" s="8"/>
      <c r="BLV181" s="8"/>
      <c r="BLW181" s="8"/>
      <c r="BLX181" s="8"/>
      <c r="BLY181" s="8"/>
      <c r="BLZ181" s="8"/>
      <c r="BMA181" s="8"/>
      <c r="BMB181" s="8"/>
      <c r="BMC181" s="8"/>
      <c r="BMD181" s="8"/>
      <c r="BME181" s="8"/>
      <c r="BMF181" s="8"/>
      <c r="BMG181" s="8"/>
      <c r="BMH181" s="8"/>
      <c r="BMI181" s="8"/>
      <c r="BMJ181" s="8"/>
      <c r="BMK181" s="8"/>
      <c r="BML181" s="8"/>
      <c r="BMM181" s="8"/>
      <c r="BMN181" s="8"/>
      <c r="BMO181" s="8"/>
      <c r="BMP181" s="8"/>
      <c r="BMQ181" s="8"/>
      <c r="BMR181" s="8"/>
      <c r="BMS181" s="8"/>
      <c r="BMT181" s="8"/>
      <c r="BMU181" s="8"/>
      <c r="BMV181" s="8"/>
      <c r="BMW181" s="8"/>
      <c r="BMX181" s="8"/>
      <c r="BMY181" s="8"/>
      <c r="BMZ181" s="8"/>
      <c r="BNA181" s="8"/>
      <c r="BNB181" s="8"/>
      <c r="BNC181" s="8"/>
      <c r="BND181" s="8"/>
      <c r="BNE181" s="8"/>
      <c r="BNF181" s="8"/>
      <c r="BNG181" s="8"/>
      <c r="BNH181" s="8"/>
      <c r="BNI181" s="8"/>
      <c r="BNJ181" s="8"/>
      <c r="BNK181" s="8"/>
      <c r="BNL181" s="8"/>
      <c r="BNM181" s="8"/>
      <c r="BNN181" s="8"/>
      <c r="BNO181" s="8"/>
      <c r="BNP181" s="8"/>
      <c r="BNQ181" s="8"/>
      <c r="BNR181" s="8"/>
      <c r="BNS181" s="8"/>
      <c r="BNT181" s="8"/>
      <c r="BNU181" s="8"/>
      <c r="BNV181" s="8"/>
      <c r="BNW181" s="8"/>
      <c r="BNX181" s="8"/>
      <c r="BNY181" s="8"/>
      <c r="BNZ181" s="8"/>
      <c r="BOA181" s="8"/>
      <c r="BOB181" s="8"/>
      <c r="BOC181" s="8"/>
      <c r="BOD181" s="8"/>
      <c r="BOE181" s="8"/>
      <c r="BOF181" s="8"/>
      <c r="BOG181" s="8"/>
      <c r="BOH181" s="8"/>
      <c r="BOI181" s="8"/>
      <c r="BOJ181" s="8"/>
      <c r="BOK181" s="8"/>
      <c r="BOL181" s="8"/>
      <c r="BOM181" s="8"/>
      <c r="BON181" s="8"/>
      <c r="BOO181" s="8"/>
      <c r="BOP181" s="8"/>
      <c r="BOQ181" s="8"/>
      <c r="BOR181" s="8"/>
      <c r="BOS181" s="8"/>
      <c r="BOT181" s="8"/>
      <c r="BOU181" s="8"/>
      <c r="BOV181" s="8"/>
      <c r="BOW181" s="8"/>
      <c r="BOX181" s="8"/>
      <c r="BOY181" s="8"/>
      <c r="BOZ181" s="8"/>
      <c r="BPA181" s="8"/>
      <c r="BPB181" s="8"/>
      <c r="BPC181" s="8"/>
      <c r="BPD181" s="8"/>
      <c r="BPE181" s="8"/>
      <c r="BPF181" s="8"/>
      <c r="BPG181" s="8"/>
      <c r="BPH181" s="8"/>
      <c r="BPI181" s="8"/>
      <c r="BPJ181" s="8"/>
      <c r="BPK181" s="8"/>
      <c r="BPL181" s="8"/>
      <c r="BPM181" s="8"/>
      <c r="BPN181" s="8"/>
      <c r="BPO181" s="8"/>
      <c r="BPP181" s="8"/>
      <c r="BPQ181" s="8"/>
      <c r="BPR181" s="8"/>
      <c r="BPS181" s="8"/>
      <c r="BPT181" s="8"/>
      <c r="BPU181" s="8"/>
      <c r="BPV181" s="8"/>
      <c r="BPW181" s="8"/>
      <c r="BPX181" s="8"/>
      <c r="BPY181" s="8"/>
      <c r="BPZ181" s="8"/>
      <c r="BQA181" s="8"/>
      <c r="BQB181" s="8"/>
      <c r="BQC181" s="8"/>
      <c r="BQD181" s="8"/>
      <c r="BQE181" s="8"/>
      <c r="BQF181" s="8"/>
      <c r="BQG181" s="8"/>
      <c r="BQH181" s="8"/>
      <c r="BQI181" s="8"/>
      <c r="BQJ181" s="8"/>
      <c r="BQK181" s="8"/>
      <c r="BQL181" s="8"/>
      <c r="BQM181" s="8"/>
      <c r="BQN181" s="8"/>
      <c r="BQO181" s="8"/>
      <c r="BQP181" s="8"/>
      <c r="BQQ181" s="8"/>
      <c r="BQR181" s="8"/>
      <c r="BQS181" s="8"/>
      <c r="BQT181" s="8"/>
      <c r="BQU181" s="8"/>
      <c r="BQV181" s="8"/>
      <c r="BQW181" s="8"/>
      <c r="BQX181" s="8"/>
      <c r="BQY181" s="8"/>
      <c r="BQZ181" s="8"/>
      <c r="BRA181" s="8"/>
      <c r="BRB181" s="8"/>
      <c r="BRC181" s="8"/>
      <c r="BRD181" s="8"/>
      <c r="BRE181" s="8"/>
      <c r="BRF181" s="8"/>
      <c r="BRG181" s="8"/>
      <c r="BRH181" s="8"/>
      <c r="BRI181" s="8"/>
      <c r="BRJ181" s="8"/>
      <c r="BRK181" s="8"/>
      <c r="BRL181" s="8"/>
      <c r="BRM181" s="8"/>
      <c r="BRN181" s="8"/>
      <c r="BRO181" s="8"/>
      <c r="BRP181" s="8"/>
      <c r="BRQ181" s="8"/>
      <c r="BRR181" s="8"/>
      <c r="BRS181" s="8"/>
      <c r="BRT181" s="8"/>
      <c r="BRU181" s="8"/>
      <c r="BRV181" s="8"/>
      <c r="BRW181" s="8"/>
      <c r="BRX181" s="8"/>
      <c r="BRY181" s="8"/>
      <c r="BRZ181" s="8"/>
      <c r="BSA181" s="8"/>
      <c r="BSB181" s="8"/>
      <c r="BSC181" s="8"/>
      <c r="BSD181" s="8"/>
      <c r="BSE181" s="8"/>
      <c r="BSF181" s="8"/>
      <c r="BSG181" s="8"/>
      <c r="BSH181" s="8"/>
      <c r="BSI181" s="8"/>
      <c r="BSJ181" s="8"/>
      <c r="BSK181" s="8"/>
      <c r="BSL181" s="8"/>
      <c r="BSM181" s="8"/>
      <c r="BSN181" s="8"/>
      <c r="BSO181" s="8"/>
      <c r="BSP181" s="8"/>
      <c r="BSQ181" s="8"/>
      <c r="BSR181" s="8"/>
      <c r="BSS181" s="8"/>
      <c r="BST181" s="8"/>
      <c r="BSU181" s="8"/>
      <c r="BSV181" s="8"/>
      <c r="BSW181" s="8"/>
      <c r="BSX181" s="8"/>
      <c r="BSY181" s="8"/>
      <c r="BSZ181" s="8"/>
      <c r="BTA181" s="8"/>
      <c r="BTB181" s="8"/>
      <c r="BTC181" s="8"/>
      <c r="BTD181" s="8"/>
      <c r="BTE181" s="8"/>
      <c r="BTF181" s="8"/>
      <c r="BTG181" s="8"/>
      <c r="BTH181" s="8"/>
      <c r="BTI181" s="8"/>
      <c r="BTJ181" s="8"/>
      <c r="BTK181" s="8"/>
      <c r="BTL181" s="8"/>
      <c r="BTM181" s="8"/>
      <c r="BTN181" s="8"/>
      <c r="BTO181" s="8"/>
      <c r="BTP181" s="8"/>
      <c r="BTQ181" s="8"/>
      <c r="BTR181" s="8"/>
      <c r="BTS181" s="8"/>
      <c r="BTT181" s="8"/>
      <c r="BTU181" s="8"/>
      <c r="BTV181" s="8"/>
      <c r="BTW181" s="8"/>
      <c r="BTX181" s="8"/>
      <c r="BTY181" s="8"/>
      <c r="BTZ181" s="8"/>
      <c r="BUA181" s="8"/>
      <c r="BUB181" s="8"/>
      <c r="BUC181" s="8"/>
      <c r="BUD181" s="8"/>
      <c r="BUE181" s="8"/>
      <c r="BUF181" s="8"/>
      <c r="BUG181" s="8"/>
      <c r="BUH181" s="8"/>
      <c r="BUI181" s="8"/>
      <c r="BUJ181" s="8"/>
      <c r="BUK181" s="8"/>
      <c r="BUL181" s="8"/>
      <c r="BUM181" s="8"/>
      <c r="BUN181" s="8"/>
      <c r="BUO181" s="8"/>
      <c r="BUP181" s="8"/>
      <c r="BUQ181" s="8"/>
      <c r="BUR181" s="8"/>
      <c r="BUS181" s="8"/>
      <c r="BUT181" s="8"/>
      <c r="BUU181" s="8"/>
      <c r="BUV181" s="8"/>
      <c r="BUW181" s="8"/>
      <c r="BUX181" s="8"/>
      <c r="BUY181" s="8"/>
      <c r="BUZ181" s="8"/>
      <c r="BVA181" s="8"/>
      <c r="BVB181" s="8"/>
      <c r="BVC181" s="8"/>
      <c r="BVD181" s="8"/>
      <c r="BVE181" s="8"/>
      <c r="BVF181" s="8"/>
      <c r="BVG181" s="8"/>
      <c r="BVH181" s="8"/>
      <c r="BVI181" s="8"/>
      <c r="BVJ181" s="8"/>
      <c r="BVK181" s="8"/>
      <c r="BVL181" s="8"/>
      <c r="BVM181" s="8"/>
      <c r="BVN181" s="8"/>
      <c r="BVO181" s="8"/>
      <c r="BVP181" s="8"/>
      <c r="BVQ181" s="8"/>
      <c r="BVR181" s="8"/>
      <c r="BVS181" s="8"/>
      <c r="BVT181" s="8"/>
      <c r="BVU181" s="8"/>
      <c r="BVV181" s="8"/>
      <c r="BVW181" s="8"/>
      <c r="BVX181" s="8"/>
      <c r="BVY181" s="8"/>
      <c r="BVZ181" s="8"/>
      <c r="BWA181" s="8"/>
      <c r="BWB181" s="8"/>
      <c r="BWC181" s="8"/>
      <c r="BWD181" s="8"/>
      <c r="BWE181" s="8"/>
      <c r="BWF181" s="8"/>
      <c r="BWG181" s="8"/>
      <c r="BWH181" s="8"/>
      <c r="BWI181" s="8"/>
      <c r="BWJ181" s="8"/>
      <c r="BWK181" s="8"/>
      <c r="BWL181" s="8"/>
      <c r="BWM181" s="8"/>
      <c r="BWN181" s="8"/>
      <c r="BWO181" s="8"/>
      <c r="BWP181" s="8"/>
      <c r="BWQ181" s="8"/>
    </row>
    <row r="182" spans="1:1967" s="547" customFormat="1" ht="102" customHeight="1">
      <c r="A182" s="9" t="s">
        <v>6185</v>
      </c>
      <c r="B182" s="100" t="s">
        <v>97</v>
      </c>
      <c r="C182" s="111" t="s">
        <v>1252</v>
      </c>
      <c r="D182" s="3" t="s">
        <v>193</v>
      </c>
      <c r="E182" s="3" t="s">
        <v>171</v>
      </c>
      <c r="F182" s="3"/>
      <c r="G182" s="3" t="s">
        <v>385</v>
      </c>
      <c r="H182" s="20">
        <v>0</v>
      </c>
      <c r="I182" s="34">
        <v>470000000</v>
      </c>
      <c r="J182" s="21" t="s">
        <v>1314</v>
      </c>
      <c r="K182" s="19" t="s">
        <v>1929</v>
      </c>
      <c r="L182" s="137" t="s">
        <v>3397</v>
      </c>
      <c r="M182" s="140" t="s">
        <v>383</v>
      </c>
      <c r="N182" s="346" t="s">
        <v>8839</v>
      </c>
      <c r="O182" s="3" t="s">
        <v>1366</v>
      </c>
      <c r="P182" s="7" t="s">
        <v>1336</v>
      </c>
      <c r="Q182" s="3" t="s">
        <v>1335</v>
      </c>
      <c r="R182" s="133">
        <v>29.853000000000002</v>
      </c>
      <c r="S182" s="19">
        <v>132000</v>
      </c>
      <c r="T182" s="83">
        <v>0</v>
      </c>
      <c r="U182" s="83">
        <f t="shared" si="18"/>
        <v>0</v>
      </c>
      <c r="V182" s="9" t="s">
        <v>1325</v>
      </c>
      <c r="W182" s="147" t="s">
        <v>1394</v>
      </c>
      <c r="X182" s="9" t="s">
        <v>9066</v>
      </c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8"/>
      <c r="CF182" s="8"/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8"/>
      <c r="CW182" s="8"/>
      <c r="CX182" s="8"/>
      <c r="CY182" s="8"/>
      <c r="CZ182" s="8"/>
      <c r="DA182" s="8"/>
      <c r="DB182" s="8"/>
      <c r="DC182" s="8"/>
      <c r="DD182" s="8"/>
      <c r="DE182" s="8"/>
      <c r="DF182" s="8"/>
      <c r="DG182" s="8"/>
      <c r="DH182" s="8"/>
      <c r="DI182" s="8"/>
      <c r="DJ182" s="8"/>
      <c r="DK182" s="8"/>
      <c r="DL182" s="8"/>
      <c r="DM182" s="8"/>
      <c r="DN182" s="8"/>
      <c r="DO182" s="8"/>
      <c r="DP182" s="8"/>
      <c r="DQ182" s="8"/>
      <c r="DR182" s="8"/>
      <c r="DS182" s="8"/>
      <c r="DT182" s="8"/>
      <c r="DU182" s="8"/>
      <c r="DV182" s="8"/>
      <c r="DW182" s="8"/>
      <c r="DX182" s="8"/>
      <c r="DY182" s="8"/>
      <c r="DZ182" s="8"/>
      <c r="EA182" s="8"/>
      <c r="EB182" s="8"/>
      <c r="EC182" s="8"/>
      <c r="ED182" s="8"/>
      <c r="EE182" s="8"/>
      <c r="EF182" s="8"/>
      <c r="EG182" s="8"/>
      <c r="EH182" s="8"/>
      <c r="EI182" s="8"/>
      <c r="EJ182" s="8"/>
      <c r="EK182" s="8"/>
      <c r="EL182" s="8"/>
      <c r="EM182" s="8"/>
      <c r="EN182" s="8"/>
      <c r="EO182" s="8"/>
      <c r="EP182" s="8"/>
      <c r="EQ182" s="8"/>
      <c r="ER182" s="8"/>
      <c r="ES182" s="8"/>
      <c r="ET182" s="8"/>
      <c r="EU182" s="8"/>
      <c r="EV182" s="8"/>
      <c r="EW182" s="8"/>
      <c r="EX182" s="8"/>
      <c r="EY182" s="8"/>
      <c r="EZ182" s="8"/>
      <c r="FA182" s="8"/>
      <c r="FB182" s="8"/>
      <c r="FC182" s="8"/>
      <c r="FD182" s="8"/>
      <c r="FE182" s="8"/>
      <c r="FF182" s="8"/>
      <c r="FG182" s="8"/>
      <c r="FH182" s="8"/>
      <c r="FI182" s="8"/>
      <c r="FJ182" s="8"/>
      <c r="FK182" s="8"/>
      <c r="FL182" s="8"/>
      <c r="FM182" s="8"/>
      <c r="FN182" s="8"/>
      <c r="FO182" s="8"/>
      <c r="FP182" s="8"/>
      <c r="FQ182" s="8"/>
      <c r="FR182" s="8"/>
      <c r="FS182" s="8"/>
      <c r="FT182" s="8"/>
      <c r="FU182" s="8"/>
      <c r="FV182" s="8"/>
      <c r="FW182" s="8"/>
      <c r="FX182" s="8"/>
      <c r="FY182" s="8"/>
      <c r="FZ182" s="8"/>
      <c r="GA182" s="8"/>
      <c r="GB182" s="8"/>
      <c r="GC182" s="8"/>
      <c r="GD182" s="8"/>
      <c r="GE182" s="8"/>
      <c r="GF182" s="8"/>
      <c r="GG182" s="8"/>
      <c r="GH182" s="8"/>
      <c r="GI182" s="8"/>
      <c r="GJ182" s="8"/>
      <c r="GK182" s="8"/>
      <c r="GL182" s="8"/>
      <c r="GM182" s="8"/>
      <c r="GN182" s="8"/>
      <c r="GO182" s="8"/>
      <c r="GP182" s="8"/>
      <c r="GQ182" s="8"/>
      <c r="GR182" s="8"/>
      <c r="GS182" s="8"/>
      <c r="GT182" s="8"/>
      <c r="GU182" s="8"/>
      <c r="GV182" s="8"/>
      <c r="GW182" s="8"/>
      <c r="GX182" s="8"/>
      <c r="GY182" s="8"/>
      <c r="GZ182" s="8"/>
      <c r="HA182" s="8"/>
      <c r="HB182" s="8"/>
      <c r="HC182" s="8"/>
      <c r="HD182" s="8"/>
      <c r="HE182" s="8"/>
      <c r="HF182" s="8"/>
      <c r="HG182" s="8"/>
      <c r="HH182" s="8"/>
      <c r="HI182" s="8"/>
      <c r="HJ182" s="8"/>
      <c r="HK182" s="8"/>
      <c r="HL182" s="8"/>
      <c r="HM182" s="8"/>
      <c r="HN182" s="8"/>
      <c r="HO182" s="8"/>
      <c r="HP182" s="8"/>
      <c r="HQ182" s="8"/>
      <c r="HR182" s="8"/>
      <c r="HS182" s="8"/>
      <c r="HT182" s="8"/>
      <c r="HU182" s="8"/>
      <c r="HV182" s="8"/>
      <c r="HW182" s="8"/>
      <c r="HX182" s="8"/>
      <c r="HY182" s="8"/>
      <c r="HZ182" s="8"/>
      <c r="IA182" s="8"/>
      <c r="IB182" s="8"/>
      <c r="IC182" s="8"/>
      <c r="ID182" s="8"/>
      <c r="IE182" s="8"/>
      <c r="IF182" s="8"/>
      <c r="IG182" s="8"/>
      <c r="IH182" s="8"/>
      <c r="II182" s="8"/>
      <c r="IJ182" s="8"/>
      <c r="IK182" s="8"/>
      <c r="IL182" s="8"/>
      <c r="IM182" s="8"/>
      <c r="IN182" s="8"/>
      <c r="IO182" s="8"/>
      <c r="IP182" s="8"/>
      <c r="IQ182" s="8"/>
      <c r="IR182" s="8"/>
      <c r="IS182" s="8"/>
      <c r="IT182" s="8"/>
      <c r="IU182" s="8"/>
      <c r="IV182" s="8"/>
      <c r="IW182" s="8"/>
      <c r="IX182" s="8"/>
      <c r="IY182" s="8"/>
      <c r="IZ182" s="8"/>
      <c r="JA182" s="8"/>
      <c r="JB182" s="8"/>
      <c r="JC182" s="8"/>
      <c r="JD182" s="8"/>
      <c r="JE182" s="8"/>
      <c r="JF182" s="8"/>
      <c r="JG182" s="8"/>
      <c r="JH182" s="8"/>
      <c r="JI182" s="8"/>
      <c r="JJ182" s="8"/>
      <c r="JK182" s="8"/>
      <c r="JL182" s="8"/>
      <c r="JM182" s="8"/>
      <c r="JN182" s="8"/>
      <c r="JO182" s="8"/>
      <c r="JP182" s="8"/>
      <c r="JQ182" s="8"/>
      <c r="JR182" s="8"/>
      <c r="JS182" s="8"/>
      <c r="JT182" s="8"/>
      <c r="JU182" s="8"/>
      <c r="JV182" s="8"/>
      <c r="JW182" s="8"/>
      <c r="JX182" s="8"/>
      <c r="JY182" s="8"/>
      <c r="JZ182" s="8"/>
      <c r="KA182" s="8"/>
      <c r="KB182" s="8"/>
      <c r="KC182" s="8"/>
      <c r="KD182" s="8"/>
      <c r="KE182" s="8"/>
      <c r="KF182" s="8"/>
      <c r="KG182" s="8"/>
      <c r="KH182" s="8"/>
      <c r="KI182" s="8"/>
      <c r="KJ182" s="8"/>
      <c r="KK182" s="8"/>
      <c r="KL182" s="8"/>
      <c r="KM182" s="8"/>
      <c r="KN182" s="8"/>
      <c r="KO182" s="8"/>
      <c r="KP182" s="8"/>
      <c r="KQ182" s="8"/>
      <c r="KR182" s="8"/>
      <c r="KS182" s="8"/>
      <c r="KT182" s="8"/>
      <c r="KU182" s="8"/>
      <c r="KV182" s="8"/>
      <c r="KW182" s="8"/>
      <c r="KX182" s="8"/>
      <c r="KY182" s="8"/>
      <c r="KZ182" s="8"/>
      <c r="LA182" s="8"/>
      <c r="LB182" s="8"/>
      <c r="LC182" s="8"/>
      <c r="LD182" s="8"/>
      <c r="LE182" s="8"/>
      <c r="LF182" s="8"/>
      <c r="LG182" s="8"/>
      <c r="LH182" s="8"/>
      <c r="LI182" s="8"/>
      <c r="LJ182" s="8"/>
      <c r="LK182" s="8"/>
      <c r="LL182" s="8"/>
      <c r="LM182" s="8"/>
      <c r="LN182" s="8"/>
      <c r="LO182" s="8"/>
      <c r="LP182" s="8"/>
      <c r="LQ182" s="8"/>
      <c r="LR182" s="8"/>
      <c r="LS182" s="8"/>
      <c r="LT182" s="8"/>
      <c r="LU182" s="8"/>
      <c r="LV182" s="8"/>
      <c r="LW182" s="8"/>
      <c r="LX182" s="8"/>
      <c r="LY182" s="8"/>
      <c r="LZ182" s="8"/>
      <c r="MA182" s="8"/>
      <c r="MB182" s="8"/>
      <c r="MC182" s="8"/>
      <c r="MD182" s="8"/>
      <c r="ME182" s="8"/>
      <c r="MF182" s="8"/>
      <c r="MG182" s="8"/>
      <c r="MH182" s="8"/>
      <c r="MI182" s="8"/>
      <c r="MJ182" s="8"/>
      <c r="MK182" s="8"/>
      <c r="ML182" s="8"/>
      <c r="MM182" s="8"/>
      <c r="MN182" s="8"/>
      <c r="MO182" s="8"/>
      <c r="MP182" s="8"/>
      <c r="MQ182" s="8"/>
      <c r="MR182" s="8"/>
      <c r="MS182" s="8"/>
      <c r="MT182" s="8"/>
      <c r="MU182" s="8"/>
      <c r="MV182" s="8"/>
      <c r="MW182" s="8"/>
      <c r="MX182" s="8"/>
      <c r="MY182" s="8"/>
      <c r="MZ182" s="8"/>
      <c r="NA182" s="8"/>
      <c r="NB182" s="8"/>
      <c r="NC182" s="8"/>
      <c r="ND182" s="8"/>
      <c r="NE182" s="8"/>
      <c r="NF182" s="8"/>
      <c r="NG182" s="8"/>
      <c r="NH182" s="8"/>
      <c r="NI182" s="8"/>
      <c r="NJ182" s="8"/>
      <c r="NK182" s="8"/>
      <c r="NL182" s="8"/>
      <c r="NM182" s="8"/>
      <c r="NN182" s="8"/>
      <c r="NO182" s="8"/>
      <c r="NP182" s="8"/>
      <c r="NQ182" s="8"/>
      <c r="NR182" s="8"/>
      <c r="NS182" s="8"/>
      <c r="NT182" s="8"/>
      <c r="NU182" s="8"/>
      <c r="NV182" s="8"/>
      <c r="NW182" s="8"/>
      <c r="NX182" s="8"/>
      <c r="NY182" s="8"/>
      <c r="NZ182" s="8"/>
      <c r="OA182" s="8"/>
      <c r="OB182" s="8"/>
      <c r="OC182" s="8"/>
      <c r="OD182" s="8"/>
      <c r="OE182" s="8"/>
      <c r="OF182" s="8"/>
      <c r="OG182" s="8"/>
      <c r="OH182" s="8"/>
      <c r="OI182" s="8"/>
      <c r="OJ182" s="8"/>
      <c r="OK182" s="8"/>
      <c r="OL182" s="8"/>
      <c r="OM182" s="8"/>
      <c r="ON182" s="8"/>
      <c r="OO182" s="8"/>
      <c r="OP182" s="8"/>
      <c r="OQ182" s="8"/>
      <c r="OR182" s="8"/>
      <c r="OS182" s="8"/>
      <c r="OT182" s="8"/>
      <c r="OU182" s="8"/>
      <c r="OV182" s="8"/>
      <c r="OW182" s="8"/>
      <c r="OX182" s="8"/>
      <c r="OY182" s="8"/>
      <c r="OZ182" s="8"/>
      <c r="PA182" s="8"/>
      <c r="PB182" s="8"/>
      <c r="PC182" s="8"/>
      <c r="PD182" s="8"/>
      <c r="PE182" s="8"/>
      <c r="PF182" s="8"/>
      <c r="PG182" s="8"/>
      <c r="PH182" s="8"/>
      <c r="PI182" s="8"/>
      <c r="PJ182" s="8"/>
      <c r="PK182" s="8"/>
      <c r="PL182" s="8"/>
      <c r="PM182" s="8"/>
      <c r="PN182" s="8"/>
      <c r="PO182" s="8"/>
      <c r="PP182" s="8"/>
      <c r="PQ182" s="8"/>
      <c r="PR182" s="8"/>
      <c r="PS182" s="8"/>
      <c r="PT182" s="8"/>
      <c r="PU182" s="8"/>
      <c r="PV182" s="8"/>
      <c r="PW182" s="8"/>
      <c r="PX182" s="8"/>
      <c r="PY182" s="8"/>
      <c r="PZ182" s="8"/>
      <c r="QA182" s="8"/>
      <c r="QB182" s="8"/>
      <c r="QC182" s="8"/>
      <c r="QD182" s="8"/>
      <c r="QE182" s="8"/>
      <c r="QF182" s="8"/>
      <c r="QG182" s="8"/>
      <c r="QH182" s="8"/>
      <c r="QI182" s="8"/>
      <c r="QJ182" s="8"/>
      <c r="QK182" s="8"/>
      <c r="QL182" s="8"/>
      <c r="QM182" s="8"/>
      <c r="QN182" s="8"/>
      <c r="QO182" s="8"/>
      <c r="QP182" s="8"/>
      <c r="QQ182" s="8"/>
      <c r="QR182" s="8"/>
      <c r="QS182" s="8"/>
      <c r="QT182" s="8"/>
      <c r="QU182" s="8"/>
      <c r="QV182" s="8"/>
      <c r="QW182" s="8"/>
      <c r="QX182" s="8"/>
      <c r="QY182" s="8"/>
      <c r="QZ182" s="8"/>
      <c r="RA182" s="8"/>
      <c r="RB182" s="8"/>
      <c r="RC182" s="8"/>
      <c r="RD182" s="8"/>
      <c r="RE182" s="8"/>
      <c r="RF182" s="8"/>
      <c r="RG182" s="8"/>
      <c r="RH182" s="8"/>
      <c r="RI182" s="8"/>
      <c r="RJ182" s="8"/>
      <c r="RK182" s="8"/>
      <c r="RL182" s="8"/>
      <c r="RM182" s="8"/>
      <c r="RN182" s="8"/>
      <c r="RO182" s="8"/>
      <c r="RP182" s="8"/>
      <c r="RQ182" s="8"/>
      <c r="RR182" s="8"/>
      <c r="RS182" s="8"/>
      <c r="RT182" s="8"/>
      <c r="RU182" s="8"/>
      <c r="RV182" s="8"/>
      <c r="RW182" s="8"/>
      <c r="RX182" s="8"/>
      <c r="RY182" s="8"/>
      <c r="RZ182" s="8"/>
      <c r="SA182" s="8"/>
      <c r="SB182" s="8"/>
      <c r="SC182" s="8"/>
      <c r="SD182" s="8"/>
      <c r="SE182" s="8"/>
      <c r="SF182" s="8"/>
      <c r="SG182" s="8"/>
      <c r="SH182" s="8"/>
      <c r="SI182" s="8"/>
      <c r="SJ182" s="8"/>
      <c r="SK182" s="8"/>
      <c r="SL182" s="8"/>
      <c r="SM182" s="8"/>
      <c r="SN182" s="8"/>
      <c r="SO182" s="8"/>
      <c r="SP182" s="8"/>
      <c r="SQ182" s="8"/>
      <c r="SR182" s="8"/>
      <c r="SS182" s="8"/>
      <c r="ST182" s="8"/>
      <c r="SU182" s="8"/>
      <c r="SV182" s="8"/>
      <c r="SW182" s="8"/>
      <c r="SX182" s="8"/>
      <c r="SY182" s="8"/>
      <c r="SZ182" s="8"/>
      <c r="TA182" s="8"/>
      <c r="TB182" s="8"/>
      <c r="TC182" s="8"/>
      <c r="TD182" s="8"/>
      <c r="TE182" s="8"/>
      <c r="TF182" s="8"/>
      <c r="TG182" s="8"/>
      <c r="TH182" s="8"/>
      <c r="TI182" s="8"/>
      <c r="TJ182" s="8"/>
      <c r="TK182" s="8"/>
      <c r="TL182" s="8"/>
      <c r="TM182" s="8"/>
      <c r="TN182" s="8"/>
      <c r="TO182" s="8"/>
      <c r="TP182" s="8"/>
      <c r="TQ182" s="8"/>
      <c r="TR182" s="8"/>
      <c r="TS182" s="8"/>
      <c r="TT182" s="8"/>
      <c r="TU182" s="8"/>
      <c r="TV182" s="8"/>
      <c r="TW182" s="8"/>
      <c r="TX182" s="8"/>
      <c r="TY182" s="8"/>
      <c r="TZ182" s="8"/>
      <c r="UA182" s="8"/>
      <c r="UB182" s="8"/>
      <c r="UC182" s="8"/>
      <c r="UD182" s="8"/>
      <c r="UE182" s="8"/>
      <c r="UF182" s="8"/>
      <c r="UG182" s="8"/>
      <c r="UH182" s="8"/>
      <c r="UI182" s="8"/>
      <c r="UJ182" s="8"/>
      <c r="UK182" s="8"/>
      <c r="UL182" s="8"/>
      <c r="UM182" s="8"/>
      <c r="UN182" s="8"/>
      <c r="UO182" s="8"/>
      <c r="UP182" s="8"/>
      <c r="UQ182" s="8"/>
      <c r="UR182" s="8"/>
      <c r="US182" s="8"/>
      <c r="UT182" s="8"/>
      <c r="UU182" s="8"/>
      <c r="UV182" s="8"/>
      <c r="UW182" s="8"/>
      <c r="UX182" s="8"/>
      <c r="UY182" s="8"/>
      <c r="UZ182" s="8"/>
      <c r="VA182" s="8"/>
      <c r="VB182" s="8"/>
      <c r="VC182" s="8"/>
      <c r="VD182" s="8"/>
      <c r="VE182" s="8"/>
      <c r="VF182" s="8"/>
      <c r="VG182" s="8"/>
      <c r="VH182" s="8"/>
      <c r="VI182" s="8"/>
      <c r="VJ182" s="8"/>
      <c r="VK182" s="8"/>
      <c r="VL182" s="8"/>
      <c r="VM182" s="8"/>
      <c r="VN182" s="8"/>
      <c r="VO182" s="8"/>
      <c r="VP182" s="8"/>
      <c r="VQ182" s="8"/>
      <c r="VR182" s="8"/>
      <c r="VS182" s="8"/>
      <c r="VT182" s="8"/>
      <c r="VU182" s="8"/>
      <c r="VV182" s="8"/>
      <c r="VW182" s="8"/>
      <c r="VX182" s="8"/>
      <c r="VY182" s="8"/>
      <c r="VZ182" s="8"/>
      <c r="WA182" s="8"/>
      <c r="WB182" s="8"/>
      <c r="WC182" s="8"/>
      <c r="WD182" s="8"/>
      <c r="WE182" s="8"/>
      <c r="WF182" s="8"/>
      <c r="WG182" s="8"/>
      <c r="WH182" s="8"/>
      <c r="WI182" s="8"/>
      <c r="WJ182" s="8"/>
      <c r="WK182" s="8"/>
      <c r="WL182" s="8"/>
      <c r="WM182" s="8"/>
      <c r="WN182" s="8"/>
      <c r="WO182" s="8"/>
      <c r="WP182" s="8"/>
      <c r="WQ182" s="8"/>
      <c r="WR182" s="8"/>
      <c r="WS182" s="8"/>
      <c r="WT182" s="8"/>
      <c r="WU182" s="8"/>
      <c r="WV182" s="8"/>
      <c r="WW182" s="8"/>
      <c r="WX182" s="8"/>
      <c r="WY182" s="8"/>
      <c r="WZ182" s="8"/>
      <c r="XA182" s="8"/>
      <c r="XB182" s="8"/>
      <c r="XC182" s="8"/>
      <c r="XD182" s="8"/>
      <c r="XE182" s="8"/>
      <c r="XF182" s="8"/>
      <c r="XG182" s="8"/>
      <c r="XH182" s="8"/>
      <c r="XI182" s="8"/>
      <c r="XJ182" s="8"/>
      <c r="XK182" s="8"/>
      <c r="XL182" s="8"/>
      <c r="XM182" s="8"/>
      <c r="XN182" s="8"/>
      <c r="XO182" s="8"/>
      <c r="XP182" s="8"/>
      <c r="XQ182" s="8"/>
      <c r="XR182" s="8"/>
      <c r="XS182" s="8"/>
      <c r="XT182" s="8"/>
      <c r="XU182" s="8"/>
      <c r="XV182" s="8"/>
      <c r="XW182" s="8"/>
      <c r="XX182" s="8"/>
      <c r="XY182" s="8"/>
      <c r="XZ182" s="8"/>
      <c r="YA182" s="8"/>
      <c r="YB182" s="8"/>
      <c r="YC182" s="8"/>
      <c r="YD182" s="8"/>
      <c r="YE182" s="8"/>
      <c r="YF182" s="8"/>
      <c r="YG182" s="8"/>
      <c r="YH182" s="8"/>
      <c r="YI182" s="8"/>
      <c r="YJ182" s="8"/>
      <c r="YK182" s="8"/>
      <c r="YL182" s="8"/>
      <c r="YM182" s="8"/>
      <c r="YN182" s="8"/>
      <c r="YO182" s="8"/>
      <c r="YP182" s="8"/>
      <c r="YQ182" s="8"/>
      <c r="YR182" s="8"/>
      <c r="YS182" s="8"/>
      <c r="YT182" s="8"/>
      <c r="YU182" s="8"/>
      <c r="YV182" s="8"/>
      <c r="YW182" s="8"/>
      <c r="YX182" s="8"/>
      <c r="YY182" s="8"/>
      <c r="YZ182" s="8"/>
      <c r="ZA182" s="8"/>
      <c r="ZB182" s="8"/>
      <c r="ZC182" s="8"/>
      <c r="ZD182" s="8"/>
      <c r="ZE182" s="8"/>
      <c r="ZF182" s="8"/>
      <c r="ZG182" s="8"/>
      <c r="ZH182" s="8"/>
      <c r="ZI182" s="8"/>
      <c r="ZJ182" s="8"/>
      <c r="ZK182" s="8"/>
      <c r="ZL182" s="8"/>
      <c r="ZM182" s="8"/>
      <c r="ZN182" s="8"/>
      <c r="ZO182" s="8"/>
      <c r="ZP182" s="8"/>
      <c r="ZQ182" s="8"/>
      <c r="ZR182" s="8"/>
      <c r="ZS182" s="8"/>
      <c r="ZT182" s="8"/>
      <c r="ZU182" s="8"/>
      <c r="ZV182" s="8"/>
      <c r="ZW182" s="8"/>
      <c r="ZX182" s="8"/>
      <c r="ZY182" s="8"/>
      <c r="ZZ182" s="8"/>
      <c r="AAA182" s="8"/>
      <c r="AAB182" s="8"/>
      <c r="AAC182" s="8"/>
      <c r="AAD182" s="8"/>
      <c r="AAE182" s="8"/>
      <c r="AAF182" s="8"/>
      <c r="AAG182" s="8"/>
      <c r="AAH182" s="8"/>
      <c r="AAI182" s="8"/>
      <c r="AAJ182" s="8"/>
      <c r="AAK182" s="8"/>
      <c r="AAL182" s="8"/>
      <c r="AAM182" s="8"/>
      <c r="AAN182" s="8"/>
      <c r="AAO182" s="8"/>
      <c r="AAP182" s="8"/>
      <c r="AAQ182" s="8"/>
      <c r="AAR182" s="8"/>
      <c r="AAS182" s="8"/>
      <c r="AAT182" s="8"/>
      <c r="AAU182" s="8"/>
      <c r="AAV182" s="8"/>
      <c r="AAW182" s="8"/>
      <c r="AAX182" s="8"/>
      <c r="AAY182" s="8"/>
      <c r="AAZ182" s="8"/>
      <c r="ABA182" s="8"/>
      <c r="ABB182" s="8"/>
      <c r="ABC182" s="8"/>
      <c r="ABD182" s="8"/>
      <c r="ABE182" s="8"/>
      <c r="ABF182" s="8"/>
      <c r="ABG182" s="8"/>
      <c r="ABH182" s="8"/>
      <c r="ABI182" s="8"/>
      <c r="ABJ182" s="8"/>
      <c r="ABK182" s="8"/>
      <c r="ABL182" s="8"/>
      <c r="ABM182" s="8"/>
      <c r="ABN182" s="8"/>
      <c r="ABO182" s="8"/>
      <c r="ABP182" s="8"/>
      <c r="ABQ182" s="8"/>
      <c r="ABR182" s="8"/>
      <c r="ABS182" s="8"/>
      <c r="ABT182" s="8"/>
      <c r="ABU182" s="8"/>
      <c r="ABV182" s="8"/>
      <c r="ABW182" s="8"/>
      <c r="ABX182" s="8"/>
      <c r="ABY182" s="8"/>
      <c r="ABZ182" s="8"/>
      <c r="ACA182" s="8"/>
      <c r="ACB182" s="8"/>
      <c r="ACC182" s="8"/>
      <c r="ACD182" s="8"/>
      <c r="ACE182" s="8"/>
      <c r="ACF182" s="8"/>
      <c r="ACG182" s="8"/>
      <c r="ACH182" s="8"/>
      <c r="ACI182" s="8"/>
      <c r="ACJ182" s="8"/>
      <c r="ACK182" s="8"/>
      <c r="ACL182" s="8"/>
      <c r="ACM182" s="8"/>
      <c r="ACN182" s="8"/>
      <c r="ACO182" s="8"/>
      <c r="ACP182" s="8"/>
      <c r="ACQ182" s="8"/>
      <c r="ACR182" s="8"/>
      <c r="ACS182" s="8"/>
      <c r="ACT182" s="8"/>
      <c r="ACU182" s="8"/>
      <c r="ACV182" s="8"/>
      <c r="ACW182" s="8"/>
      <c r="ACX182" s="8"/>
      <c r="ACY182" s="8"/>
      <c r="ACZ182" s="8"/>
      <c r="ADA182" s="8"/>
      <c r="ADB182" s="8"/>
      <c r="ADC182" s="8"/>
      <c r="ADD182" s="8"/>
      <c r="ADE182" s="8"/>
      <c r="ADF182" s="8"/>
      <c r="ADG182" s="8"/>
      <c r="ADH182" s="8"/>
      <c r="ADI182" s="8"/>
      <c r="ADJ182" s="8"/>
      <c r="ADK182" s="8"/>
      <c r="ADL182" s="8"/>
      <c r="ADM182" s="8"/>
      <c r="ADN182" s="8"/>
      <c r="ADO182" s="8"/>
      <c r="ADP182" s="8"/>
      <c r="ADQ182" s="8"/>
      <c r="ADR182" s="8"/>
      <c r="ADS182" s="8"/>
      <c r="ADT182" s="8"/>
      <c r="ADU182" s="8"/>
      <c r="ADV182" s="8"/>
      <c r="ADW182" s="8"/>
      <c r="ADX182" s="8"/>
      <c r="ADY182" s="8"/>
      <c r="ADZ182" s="8"/>
      <c r="AEA182" s="8"/>
      <c r="AEB182" s="8"/>
      <c r="AEC182" s="8"/>
      <c r="AED182" s="8"/>
      <c r="AEE182" s="8"/>
      <c r="AEF182" s="8"/>
      <c r="AEG182" s="8"/>
      <c r="AEH182" s="8"/>
      <c r="AEI182" s="8"/>
      <c r="AEJ182" s="8"/>
      <c r="AEK182" s="8"/>
      <c r="AEL182" s="8"/>
      <c r="AEM182" s="8"/>
      <c r="AEN182" s="8"/>
      <c r="AEO182" s="8"/>
      <c r="AEP182" s="8"/>
      <c r="AEQ182" s="8"/>
      <c r="AER182" s="8"/>
      <c r="AES182" s="8"/>
      <c r="AET182" s="8"/>
      <c r="AEU182" s="8"/>
      <c r="AEV182" s="8"/>
      <c r="AEW182" s="8"/>
      <c r="AEX182" s="8"/>
      <c r="AEY182" s="8"/>
      <c r="AEZ182" s="8"/>
      <c r="AFA182" s="8"/>
      <c r="AFB182" s="8"/>
      <c r="AFC182" s="8"/>
      <c r="AFD182" s="8"/>
      <c r="AFE182" s="8"/>
      <c r="AFF182" s="8"/>
      <c r="AFG182" s="8"/>
      <c r="AFH182" s="8"/>
      <c r="AFI182" s="8"/>
      <c r="AFJ182" s="8"/>
      <c r="AFK182" s="8"/>
      <c r="AFL182" s="8"/>
      <c r="AFM182" s="8"/>
      <c r="AFN182" s="8"/>
      <c r="AFO182" s="8"/>
      <c r="AFP182" s="8"/>
      <c r="AFQ182" s="8"/>
      <c r="AFR182" s="8"/>
      <c r="AFS182" s="8"/>
      <c r="AFT182" s="8"/>
      <c r="AFU182" s="8"/>
      <c r="AFV182" s="8"/>
      <c r="AFW182" s="8"/>
      <c r="AFX182" s="8"/>
      <c r="AFY182" s="8"/>
      <c r="AFZ182" s="8"/>
      <c r="AGA182" s="8"/>
      <c r="AGB182" s="8"/>
      <c r="AGC182" s="8"/>
      <c r="AGD182" s="8"/>
      <c r="AGE182" s="8"/>
      <c r="AGF182" s="8"/>
      <c r="AGG182" s="8"/>
      <c r="AGH182" s="8"/>
      <c r="AGI182" s="8"/>
      <c r="AGJ182" s="8"/>
      <c r="AGK182" s="8"/>
      <c r="AGL182" s="8"/>
      <c r="AGM182" s="8"/>
      <c r="AGN182" s="8"/>
      <c r="AGO182" s="8"/>
      <c r="AGP182" s="8"/>
      <c r="AGQ182" s="8"/>
      <c r="AGR182" s="8"/>
      <c r="AGS182" s="8"/>
      <c r="AGT182" s="8"/>
      <c r="AGU182" s="8"/>
      <c r="AGV182" s="8"/>
      <c r="AGW182" s="8"/>
      <c r="AGX182" s="8"/>
      <c r="AGY182" s="8"/>
      <c r="AGZ182" s="8"/>
      <c r="AHA182" s="8"/>
      <c r="AHB182" s="8"/>
      <c r="AHC182" s="8"/>
      <c r="AHD182" s="8"/>
      <c r="AHE182" s="8"/>
      <c r="AHF182" s="8"/>
      <c r="AHG182" s="8"/>
      <c r="AHH182" s="8"/>
      <c r="AHI182" s="8"/>
      <c r="AHJ182" s="8"/>
      <c r="AHK182" s="8"/>
      <c r="AHL182" s="8"/>
      <c r="AHM182" s="8"/>
      <c r="AHN182" s="8"/>
      <c r="AHO182" s="8"/>
      <c r="AHP182" s="8"/>
      <c r="AHQ182" s="8"/>
      <c r="AHR182" s="8"/>
      <c r="AHS182" s="8"/>
      <c r="AHT182" s="8"/>
      <c r="AHU182" s="8"/>
      <c r="AHV182" s="8"/>
      <c r="AHW182" s="8"/>
      <c r="AHX182" s="8"/>
      <c r="AHY182" s="8"/>
      <c r="AHZ182" s="8"/>
      <c r="AIA182" s="8"/>
      <c r="AIB182" s="8"/>
      <c r="AIC182" s="8"/>
      <c r="AID182" s="8"/>
      <c r="AIE182" s="8"/>
      <c r="AIF182" s="8"/>
      <c r="AIG182" s="8"/>
      <c r="AIH182" s="8"/>
      <c r="AII182" s="8"/>
      <c r="AIJ182" s="8"/>
      <c r="AIK182" s="8"/>
      <c r="AIL182" s="8"/>
      <c r="AIM182" s="8"/>
      <c r="AIN182" s="8"/>
      <c r="AIO182" s="8"/>
      <c r="AIP182" s="8"/>
      <c r="AIQ182" s="8"/>
      <c r="AIR182" s="8"/>
      <c r="AIS182" s="8"/>
      <c r="AIT182" s="8"/>
      <c r="AIU182" s="8"/>
      <c r="AIV182" s="8"/>
      <c r="AIW182" s="8"/>
      <c r="AIX182" s="8"/>
      <c r="AIY182" s="8"/>
      <c r="AIZ182" s="8"/>
      <c r="AJA182" s="8"/>
      <c r="AJB182" s="8"/>
      <c r="AJC182" s="8"/>
      <c r="AJD182" s="8"/>
      <c r="AJE182" s="8"/>
      <c r="AJF182" s="8"/>
      <c r="AJG182" s="8"/>
      <c r="AJH182" s="8"/>
      <c r="AJI182" s="8"/>
      <c r="AJJ182" s="8"/>
      <c r="AJK182" s="8"/>
      <c r="AJL182" s="8"/>
      <c r="AJM182" s="8"/>
      <c r="AJN182" s="8"/>
      <c r="AJO182" s="8"/>
      <c r="AJP182" s="8"/>
      <c r="AJQ182" s="8"/>
      <c r="AJR182" s="8"/>
      <c r="AJS182" s="8"/>
      <c r="AJT182" s="8"/>
      <c r="AJU182" s="8"/>
      <c r="AJV182" s="8"/>
      <c r="AJW182" s="8"/>
      <c r="AJX182" s="8"/>
      <c r="AJY182" s="8"/>
      <c r="AJZ182" s="8"/>
      <c r="AKA182" s="8"/>
      <c r="AKB182" s="8"/>
      <c r="AKC182" s="8"/>
      <c r="AKD182" s="8"/>
      <c r="AKE182" s="8"/>
      <c r="AKF182" s="8"/>
      <c r="AKG182" s="8"/>
      <c r="AKH182" s="8"/>
      <c r="AKI182" s="8"/>
      <c r="AKJ182" s="8"/>
      <c r="AKK182" s="8"/>
      <c r="AKL182" s="8"/>
      <c r="AKM182" s="8"/>
      <c r="AKN182" s="8"/>
      <c r="AKO182" s="8"/>
      <c r="AKP182" s="8"/>
      <c r="AKQ182" s="8"/>
      <c r="AKR182" s="8"/>
      <c r="AKS182" s="8"/>
      <c r="AKT182" s="8"/>
      <c r="AKU182" s="8"/>
      <c r="AKV182" s="8"/>
      <c r="AKW182" s="8"/>
      <c r="AKX182" s="8"/>
      <c r="AKY182" s="8"/>
      <c r="AKZ182" s="8"/>
      <c r="ALA182" s="8"/>
      <c r="ALB182" s="8"/>
      <c r="ALC182" s="8"/>
      <c r="ALD182" s="8"/>
      <c r="ALE182" s="8"/>
      <c r="ALF182" s="8"/>
      <c r="ALG182" s="8"/>
      <c r="ALH182" s="8"/>
      <c r="ALI182" s="8"/>
      <c r="ALJ182" s="8"/>
      <c r="ALK182" s="8"/>
      <c r="ALL182" s="8"/>
      <c r="ALM182" s="8"/>
      <c r="ALN182" s="8"/>
      <c r="ALO182" s="8"/>
      <c r="ALP182" s="8"/>
      <c r="ALQ182" s="8"/>
      <c r="ALR182" s="8"/>
      <c r="ALS182" s="8"/>
      <c r="ALT182" s="8"/>
      <c r="ALU182" s="8"/>
      <c r="ALV182" s="8"/>
      <c r="ALW182" s="8"/>
      <c r="ALX182" s="8"/>
      <c r="ALY182" s="8"/>
      <c r="ALZ182" s="8"/>
      <c r="AMA182" s="8"/>
      <c r="AMB182" s="8"/>
      <c r="AMC182" s="8"/>
      <c r="AMD182" s="8"/>
      <c r="AME182" s="8"/>
      <c r="AMF182" s="8"/>
      <c r="AMG182" s="8"/>
      <c r="AMH182" s="8"/>
      <c r="AMI182" s="8"/>
      <c r="AMJ182" s="8"/>
      <c r="AMK182" s="8"/>
      <c r="AML182" s="8"/>
      <c r="AMM182" s="8"/>
      <c r="AMN182" s="8"/>
      <c r="AMO182" s="8"/>
      <c r="AMP182" s="8"/>
      <c r="AMQ182" s="8"/>
      <c r="AMR182" s="8"/>
      <c r="AMS182" s="8"/>
      <c r="AMT182" s="8"/>
      <c r="AMU182" s="8"/>
      <c r="AMV182" s="8"/>
      <c r="AMW182" s="8"/>
      <c r="AMX182" s="8"/>
      <c r="AMY182" s="8"/>
      <c r="AMZ182" s="8"/>
      <c r="ANA182" s="8"/>
      <c r="ANB182" s="8"/>
      <c r="ANC182" s="8"/>
      <c r="AND182" s="8"/>
      <c r="ANE182" s="8"/>
      <c r="ANF182" s="8"/>
      <c r="ANG182" s="8"/>
      <c r="ANH182" s="8"/>
      <c r="ANI182" s="8"/>
      <c r="ANJ182" s="8"/>
      <c r="ANK182" s="8"/>
      <c r="ANL182" s="8"/>
      <c r="ANM182" s="8"/>
      <c r="ANN182" s="8"/>
      <c r="ANO182" s="8"/>
      <c r="ANP182" s="8"/>
      <c r="ANQ182" s="8"/>
      <c r="ANR182" s="8"/>
      <c r="ANS182" s="8"/>
      <c r="ANT182" s="8"/>
      <c r="ANU182" s="8"/>
      <c r="ANV182" s="8"/>
      <c r="ANW182" s="8"/>
      <c r="ANX182" s="8"/>
      <c r="ANY182" s="8"/>
      <c r="ANZ182" s="8"/>
      <c r="AOA182" s="8"/>
      <c r="AOB182" s="8"/>
      <c r="AOC182" s="8"/>
      <c r="AOD182" s="8"/>
      <c r="AOE182" s="8"/>
      <c r="AOF182" s="8"/>
      <c r="AOG182" s="8"/>
      <c r="AOH182" s="8"/>
      <c r="AOI182" s="8"/>
      <c r="AOJ182" s="8"/>
      <c r="AOK182" s="8"/>
      <c r="AOL182" s="8"/>
      <c r="AOM182" s="8"/>
      <c r="AON182" s="8"/>
      <c r="AOO182" s="8"/>
      <c r="AOP182" s="8"/>
      <c r="AOQ182" s="8"/>
      <c r="AOR182" s="8"/>
      <c r="AOS182" s="8"/>
      <c r="AOT182" s="8"/>
      <c r="AOU182" s="8"/>
      <c r="AOV182" s="8"/>
      <c r="AOW182" s="8"/>
      <c r="AOX182" s="8"/>
      <c r="AOY182" s="8"/>
      <c r="AOZ182" s="8"/>
      <c r="APA182" s="8"/>
      <c r="APB182" s="8"/>
      <c r="APC182" s="8"/>
      <c r="APD182" s="8"/>
      <c r="APE182" s="8"/>
      <c r="APF182" s="8"/>
      <c r="APG182" s="8"/>
      <c r="APH182" s="8"/>
      <c r="API182" s="8"/>
      <c r="APJ182" s="8"/>
      <c r="APK182" s="8"/>
      <c r="APL182" s="8"/>
      <c r="APM182" s="8"/>
      <c r="APN182" s="8"/>
      <c r="APO182" s="8"/>
      <c r="APP182" s="8"/>
      <c r="APQ182" s="8"/>
      <c r="APR182" s="8"/>
      <c r="APS182" s="8"/>
      <c r="APT182" s="8"/>
      <c r="APU182" s="8"/>
      <c r="APV182" s="8"/>
      <c r="APW182" s="8"/>
      <c r="APX182" s="8"/>
      <c r="APY182" s="8"/>
      <c r="APZ182" s="8"/>
      <c r="AQA182" s="8"/>
      <c r="AQB182" s="8"/>
      <c r="AQC182" s="8"/>
      <c r="AQD182" s="8"/>
      <c r="AQE182" s="8"/>
      <c r="AQF182" s="8"/>
      <c r="AQG182" s="8"/>
      <c r="AQH182" s="8"/>
      <c r="AQI182" s="8"/>
      <c r="AQJ182" s="8"/>
      <c r="AQK182" s="8"/>
      <c r="AQL182" s="8"/>
      <c r="AQM182" s="8"/>
      <c r="AQN182" s="8"/>
      <c r="AQO182" s="8"/>
      <c r="AQP182" s="8"/>
      <c r="AQQ182" s="8"/>
      <c r="AQR182" s="8"/>
      <c r="AQS182" s="8"/>
      <c r="AQT182" s="8"/>
      <c r="AQU182" s="8"/>
      <c r="AQV182" s="8"/>
      <c r="AQW182" s="8"/>
      <c r="AQX182" s="8"/>
      <c r="AQY182" s="8"/>
      <c r="AQZ182" s="8"/>
      <c r="ARA182" s="8"/>
      <c r="ARB182" s="8"/>
      <c r="ARC182" s="8"/>
      <c r="ARD182" s="8"/>
      <c r="ARE182" s="8"/>
      <c r="ARF182" s="8"/>
      <c r="ARG182" s="8"/>
      <c r="ARH182" s="8"/>
      <c r="ARI182" s="8"/>
      <c r="ARJ182" s="8"/>
      <c r="ARK182" s="8"/>
      <c r="ARL182" s="8"/>
      <c r="ARM182" s="8"/>
      <c r="ARN182" s="8"/>
      <c r="ARO182" s="8"/>
      <c r="ARP182" s="8"/>
      <c r="ARQ182" s="8"/>
      <c r="ARR182" s="8"/>
      <c r="ARS182" s="8"/>
      <c r="ART182" s="8"/>
      <c r="ARU182" s="8"/>
      <c r="ARV182" s="8"/>
      <c r="ARW182" s="8"/>
      <c r="ARX182" s="8"/>
      <c r="ARY182" s="8"/>
      <c r="ARZ182" s="8"/>
      <c r="ASA182" s="8"/>
      <c r="ASB182" s="8"/>
      <c r="ASC182" s="8"/>
      <c r="ASD182" s="8"/>
      <c r="ASE182" s="8"/>
      <c r="ASF182" s="8"/>
      <c r="ASG182" s="8"/>
      <c r="ASH182" s="8"/>
      <c r="ASI182" s="8"/>
      <c r="ASJ182" s="8"/>
      <c r="ASK182" s="8"/>
      <c r="ASL182" s="8"/>
      <c r="ASM182" s="8"/>
      <c r="ASN182" s="8"/>
      <c r="ASO182" s="8"/>
      <c r="ASP182" s="8"/>
      <c r="ASQ182" s="8"/>
      <c r="ASR182" s="8"/>
      <c r="ASS182" s="8"/>
      <c r="AST182" s="8"/>
      <c r="ASU182" s="8"/>
      <c r="ASV182" s="8"/>
      <c r="ASW182" s="8"/>
      <c r="ASX182" s="8"/>
      <c r="ASY182" s="8"/>
      <c r="ASZ182" s="8"/>
      <c r="ATA182" s="8"/>
      <c r="ATB182" s="8"/>
      <c r="ATC182" s="8"/>
      <c r="ATD182" s="8"/>
      <c r="ATE182" s="8"/>
      <c r="ATF182" s="8"/>
      <c r="ATG182" s="8"/>
      <c r="ATH182" s="8"/>
      <c r="ATI182" s="8"/>
      <c r="ATJ182" s="8"/>
      <c r="ATK182" s="8"/>
      <c r="ATL182" s="8"/>
      <c r="ATM182" s="8"/>
      <c r="ATN182" s="8"/>
      <c r="ATO182" s="8"/>
      <c r="ATP182" s="8"/>
      <c r="ATQ182" s="8"/>
      <c r="ATR182" s="8"/>
      <c r="ATS182" s="8"/>
      <c r="ATT182" s="8"/>
      <c r="ATU182" s="8"/>
      <c r="ATV182" s="8"/>
      <c r="ATW182" s="8"/>
      <c r="ATX182" s="8"/>
      <c r="ATY182" s="8"/>
      <c r="ATZ182" s="8"/>
      <c r="AUA182" s="8"/>
      <c r="AUB182" s="8"/>
      <c r="AUC182" s="8"/>
      <c r="AUD182" s="8"/>
      <c r="AUE182" s="8"/>
      <c r="AUF182" s="8"/>
      <c r="AUG182" s="8"/>
      <c r="AUH182" s="8"/>
      <c r="AUI182" s="8"/>
      <c r="AUJ182" s="8"/>
      <c r="AUK182" s="8"/>
      <c r="AUL182" s="8"/>
      <c r="AUM182" s="8"/>
      <c r="AUN182" s="8"/>
      <c r="AUO182" s="8"/>
      <c r="AUP182" s="8"/>
      <c r="AUQ182" s="8"/>
      <c r="AUR182" s="8"/>
      <c r="AUS182" s="8"/>
      <c r="AUT182" s="8"/>
      <c r="AUU182" s="8"/>
      <c r="AUV182" s="8"/>
      <c r="AUW182" s="8"/>
      <c r="AUX182" s="8"/>
      <c r="AUY182" s="8"/>
      <c r="AUZ182" s="8"/>
      <c r="AVA182" s="8"/>
      <c r="AVB182" s="8"/>
      <c r="AVC182" s="8"/>
      <c r="AVD182" s="8"/>
      <c r="AVE182" s="8"/>
      <c r="AVF182" s="8"/>
      <c r="AVG182" s="8"/>
      <c r="AVH182" s="8"/>
      <c r="AVI182" s="8"/>
      <c r="AVJ182" s="8"/>
      <c r="AVK182" s="8"/>
      <c r="AVL182" s="8"/>
      <c r="AVM182" s="8"/>
      <c r="AVN182" s="8"/>
      <c r="AVO182" s="8"/>
      <c r="AVP182" s="8"/>
      <c r="AVQ182" s="8"/>
      <c r="AVR182" s="8"/>
      <c r="AVS182" s="8"/>
      <c r="AVT182" s="8"/>
      <c r="AVU182" s="8"/>
      <c r="AVV182" s="8"/>
      <c r="AVW182" s="8"/>
      <c r="AVX182" s="8"/>
      <c r="AVY182" s="8"/>
      <c r="AVZ182" s="8"/>
      <c r="AWA182" s="8"/>
      <c r="AWB182" s="8"/>
      <c r="AWC182" s="8"/>
      <c r="AWD182" s="8"/>
      <c r="AWE182" s="8"/>
      <c r="AWF182" s="8"/>
      <c r="AWG182" s="8"/>
      <c r="AWH182" s="8"/>
      <c r="AWI182" s="8"/>
      <c r="AWJ182" s="8"/>
      <c r="AWK182" s="8"/>
      <c r="AWL182" s="8"/>
      <c r="AWM182" s="8"/>
      <c r="AWN182" s="8"/>
      <c r="AWO182" s="8"/>
      <c r="AWP182" s="8"/>
      <c r="AWQ182" s="8"/>
      <c r="AWR182" s="8"/>
      <c r="AWS182" s="8"/>
      <c r="AWT182" s="8"/>
      <c r="AWU182" s="8"/>
      <c r="AWV182" s="8"/>
      <c r="AWW182" s="8"/>
      <c r="AWX182" s="8"/>
      <c r="AWY182" s="8"/>
      <c r="AWZ182" s="8"/>
      <c r="AXA182" s="8"/>
      <c r="AXB182" s="8"/>
      <c r="AXC182" s="8"/>
      <c r="AXD182" s="8"/>
      <c r="AXE182" s="8"/>
      <c r="AXF182" s="8"/>
      <c r="AXG182" s="8"/>
      <c r="AXH182" s="8"/>
      <c r="AXI182" s="8"/>
      <c r="AXJ182" s="8"/>
      <c r="AXK182" s="8"/>
      <c r="AXL182" s="8"/>
      <c r="AXM182" s="8"/>
      <c r="AXN182" s="8"/>
      <c r="AXO182" s="8"/>
      <c r="AXP182" s="8"/>
      <c r="AXQ182" s="8"/>
      <c r="AXR182" s="8"/>
      <c r="AXS182" s="8"/>
      <c r="AXT182" s="8"/>
      <c r="AXU182" s="8"/>
      <c r="AXV182" s="8"/>
      <c r="AXW182" s="8"/>
      <c r="AXX182" s="8"/>
      <c r="AXY182" s="8"/>
      <c r="AXZ182" s="8"/>
      <c r="AYA182" s="8"/>
      <c r="AYB182" s="8"/>
      <c r="AYC182" s="8"/>
      <c r="AYD182" s="8"/>
      <c r="AYE182" s="8"/>
      <c r="AYF182" s="8"/>
      <c r="AYG182" s="8"/>
      <c r="AYH182" s="8"/>
      <c r="AYI182" s="8"/>
      <c r="AYJ182" s="8"/>
      <c r="AYK182" s="8"/>
      <c r="AYL182" s="8"/>
      <c r="AYM182" s="8"/>
      <c r="AYN182" s="8"/>
      <c r="AYO182" s="8"/>
      <c r="AYP182" s="8"/>
      <c r="AYQ182" s="8"/>
      <c r="AYR182" s="8"/>
      <c r="AYS182" s="8"/>
      <c r="AYT182" s="8"/>
      <c r="AYU182" s="8"/>
      <c r="AYV182" s="8"/>
      <c r="AYW182" s="8"/>
      <c r="AYX182" s="8"/>
      <c r="AYY182" s="8"/>
      <c r="AYZ182" s="8"/>
      <c r="AZA182" s="8"/>
      <c r="AZB182" s="8"/>
      <c r="AZC182" s="8"/>
      <c r="AZD182" s="8"/>
      <c r="AZE182" s="8"/>
      <c r="AZF182" s="8"/>
      <c r="AZG182" s="8"/>
      <c r="AZH182" s="8"/>
      <c r="AZI182" s="8"/>
      <c r="AZJ182" s="8"/>
      <c r="AZK182" s="8"/>
      <c r="AZL182" s="8"/>
      <c r="AZM182" s="8"/>
      <c r="AZN182" s="8"/>
      <c r="AZO182" s="8"/>
      <c r="AZP182" s="8"/>
      <c r="AZQ182" s="8"/>
      <c r="AZR182" s="8"/>
      <c r="AZS182" s="8"/>
      <c r="AZT182" s="8"/>
      <c r="AZU182" s="8"/>
      <c r="AZV182" s="8"/>
      <c r="AZW182" s="8"/>
      <c r="AZX182" s="8"/>
      <c r="AZY182" s="8"/>
      <c r="AZZ182" s="8"/>
      <c r="BAA182" s="8"/>
      <c r="BAB182" s="8"/>
      <c r="BAC182" s="8"/>
      <c r="BAD182" s="8"/>
      <c r="BAE182" s="8"/>
      <c r="BAF182" s="8"/>
      <c r="BAG182" s="8"/>
      <c r="BAH182" s="8"/>
      <c r="BAI182" s="8"/>
      <c r="BAJ182" s="8"/>
      <c r="BAK182" s="8"/>
      <c r="BAL182" s="8"/>
      <c r="BAM182" s="8"/>
      <c r="BAN182" s="8"/>
      <c r="BAO182" s="8"/>
      <c r="BAP182" s="8"/>
      <c r="BAQ182" s="8"/>
      <c r="BAR182" s="8"/>
      <c r="BAS182" s="8"/>
      <c r="BAT182" s="8"/>
      <c r="BAU182" s="8"/>
      <c r="BAV182" s="8"/>
      <c r="BAW182" s="8"/>
      <c r="BAX182" s="8"/>
      <c r="BAY182" s="8"/>
      <c r="BAZ182" s="8"/>
      <c r="BBA182" s="8"/>
      <c r="BBB182" s="8"/>
      <c r="BBC182" s="8"/>
      <c r="BBD182" s="8"/>
      <c r="BBE182" s="8"/>
      <c r="BBF182" s="8"/>
      <c r="BBG182" s="8"/>
      <c r="BBH182" s="8"/>
      <c r="BBI182" s="8"/>
      <c r="BBJ182" s="8"/>
      <c r="BBK182" s="8"/>
      <c r="BBL182" s="8"/>
      <c r="BBM182" s="8"/>
      <c r="BBN182" s="8"/>
      <c r="BBO182" s="8"/>
      <c r="BBP182" s="8"/>
      <c r="BBQ182" s="8"/>
      <c r="BBR182" s="8"/>
      <c r="BBS182" s="8"/>
      <c r="BBT182" s="8"/>
      <c r="BBU182" s="8"/>
      <c r="BBV182" s="8"/>
      <c r="BBW182" s="8"/>
      <c r="BBX182" s="8"/>
      <c r="BBY182" s="8"/>
      <c r="BBZ182" s="8"/>
      <c r="BCA182" s="8"/>
      <c r="BCB182" s="8"/>
      <c r="BCC182" s="8"/>
      <c r="BCD182" s="8"/>
      <c r="BCE182" s="8"/>
      <c r="BCF182" s="8"/>
      <c r="BCG182" s="8"/>
      <c r="BCH182" s="8"/>
      <c r="BCI182" s="8"/>
      <c r="BCJ182" s="8"/>
      <c r="BCK182" s="8"/>
      <c r="BCL182" s="8"/>
      <c r="BCM182" s="8"/>
      <c r="BCN182" s="8"/>
      <c r="BCO182" s="8"/>
      <c r="BCP182" s="8"/>
      <c r="BCQ182" s="8"/>
      <c r="BCR182" s="8"/>
      <c r="BCS182" s="8"/>
      <c r="BCT182" s="8"/>
      <c r="BCU182" s="8"/>
      <c r="BCV182" s="8"/>
      <c r="BCW182" s="8"/>
      <c r="BCX182" s="8"/>
      <c r="BCY182" s="8"/>
      <c r="BCZ182" s="8"/>
      <c r="BDA182" s="8"/>
      <c r="BDB182" s="8"/>
      <c r="BDC182" s="8"/>
      <c r="BDD182" s="8"/>
      <c r="BDE182" s="8"/>
      <c r="BDF182" s="8"/>
      <c r="BDG182" s="8"/>
      <c r="BDH182" s="8"/>
      <c r="BDI182" s="8"/>
      <c r="BDJ182" s="8"/>
      <c r="BDK182" s="8"/>
      <c r="BDL182" s="8"/>
      <c r="BDM182" s="8"/>
      <c r="BDN182" s="8"/>
      <c r="BDO182" s="8"/>
      <c r="BDP182" s="8"/>
      <c r="BDQ182" s="8"/>
      <c r="BDR182" s="8"/>
      <c r="BDS182" s="8"/>
      <c r="BDT182" s="8"/>
      <c r="BDU182" s="8"/>
      <c r="BDV182" s="8"/>
      <c r="BDW182" s="8"/>
      <c r="BDX182" s="8"/>
      <c r="BDY182" s="8"/>
      <c r="BDZ182" s="8"/>
      <c r="BEA182" s="8"/>
      <c r="BEB182" s="8"/>
      <c r="BEC182" s="8"/>
      <c r="BED182" s="8"/>
      <c r="BEE182" s="8"/>
      <c r="BEF182" s="8"/>
      <c r="BEG182" s="8"/>
      <c r="BEH182" s="8"/>
      <c r="BEI182" s="8"/>
      <c r="BEJ182" s="8"/>
      <c r="BEK182" s="8"/>
      <c r="BEL182" s="8"/>
      <c r="BEM182" s="8"/>
      <c r="BEN182" s="8"/>
      <c r="BEO182" s="8"/>
      <c r="BEP182" s="8"/>
      <c r="BEQ182" s="8"/>
      <c r="BER182" s="8"/>
      <c r="BES182" s="8"/>
      <c r="BET182" s="8"/>
      <c r="BEU182" s="8"/>
      <c r="BEV182" s="8"/>
      <c r="BEW182" s="8"/>
      <c r="BEX182" s="8"/>
      <c r="BEY182" s="8"/>
      <c r="BEZ182" s="8"/>
      <c r="BFA182" s="8"/>
      <c r="BFB182" s="8"/>
      <c r="BFC182" s="8"/>
      <c r="BFD182" s="8"/>
      <c r="BFE182" s="8"/>
      <c r="BFF182" s="8"/>
      <c r="BFG182" s="8"/>
      <c r="BFH182" s="8"/>
      <c r="BFI182" s="8"/>
      <c r="BFJ182" s="8"/>
      <c r="BFK182" s="8"/>
      <c r="BFL182" s="8"/>
      <c r="BFM182" s="8"/>
      <c r="BFN182" s="8"/>
      <c r="BFO182" s="8"/>
      <c r="BFP182" s="8"/>
      <c r="BFQ182" s="8"/>
      <c r="BFR182" s="8"/>
      <c r="BFS182" s="8"/>
      <c r="BFT182" s="8"/>
      <c r="BFU182" s="8"/>
      <c r="BFV182" s="8"/>
      <c r="BFW182" s="8"/>
      <c r="BFX182" s="8"/>
      <c r="BFY182" s="8"/>
      <c r="BFZ182" s="8"/>
      <c r="BGA182" s="8"/>
      <c r="BGB182" s="8"/>
      <c r="BGC182" s="8"/>
      <c r="BGD182" s="8"/>
      <c r="BGE182" s="8"/>
      <c r="BGF182" s="8"/>
      <c r="BGG182" s="8"/>
      <c r="BGH182" s="8"/>
      <c r="BGI182" s="8"/>
      <c r="BGJ182" s="8"/>
      <c r="BGK182" s="8"/>
      <c r="BGL182" s="8"/>
      <c r="BGM182" s="8"/>
      <c r="BGN182" s="8"/>
      <c r="BGO182" s="8"/>
      <c r="BGP182" s="8"/>
      <c r="BGQ182" s="8"/>
      <c r="BGR182" s="8"/>
      <c r="BGS182" s="8"/>
      <c r="BGT182" s="8"/>
      <c r="BGU182" s="8"/>
      <c r="BGV182" s="8"/>
      <c r="BGW182" s="8"/>
      <c r="BGX182" s="8"/>
      <c r="BGY182" s="8"/>
      <c r="BGZ182" s="8"/>
      <c r="BHA182" s="8"/>
      <c r="BHB182" s="8"/>
      <c r="BHC182" s="8"/>
      <c r="BHD182" s="8"/>
      <c r="BHE182" s="8"/>
      <c r="BHF182" s="8"/>
      <c r="BHG182" s="8"/>
      <c r="BHH182" s="8"/>
      <c r="BHI182" s="8"/>
      <c r="BHJ182" s="8"/>
      <c r="BHK182" s="8"/>
      <c r="BHL182" s="8"/>
      <c r="BHM182" s="8"/>
      <c r="BHN182" s="8"/>
      <c r="BHO182" s="8"/>
      <c r="BHP182" s="8"/>
      <c r="BHQ182" s="8"/>
      <c r="BHR182" s="8"/>
      <c r="BHS182" s="8"/>
      <c r="BHT182" s="8"/>
      <c r="BHU182" s="8"/>
      <c r="BHV182" s="8"/>
      <c r="BHW182" s="8"/>
      <c r="BHX182" s="8"/>
      <c r="BHY182" s="8"/>
      <c r="BHZ182" s="8"/>
      <c r="BIA182" s="8"/>
      <c r="BIB182" s="8"/>
      <c r="BIC182" s="8"/>
      <c r="BID182" s="8"/>
      <c r="BIE182" s="8"/>
      <c r="BIF182" s="8"/>
      <c r="BIG182" s="8"/>
      <c r="BIH182" s="8"/>
      <c r="BII182" s="8"/>
      <c r="BIJ182" s="8"/>
      <c r="BIK182" s="8"/>
      <c r="BIL182" s="8"/>
      <c r="BIM182" s="8"/>
      <c r="BIN182" s="8"/>
      <c r="BIO182" s="8"/>
      <c r="BIP182" s="8"/>
      <c r="BIQ182" s="8"/>
      <c r="BIR182" s="8"/>
      <c r="BIS182" s="8"/>
      <c r="BIT182" s="8"/>
      <c r="BIU182" s="8"/>
      <c r="BIV182" s="8"/>
      <c r="BIW182" s="8"/>
      <c r="BIX182" s="8"/>
      <c r="BIY182" s="8"/>
      <c r="BIZ182" s="8"/>
      <c r="BJA182" s="8"/>
      <c r="BJB182" s="8"/>
      <c r="BJC182" s="8"/>
      <c r="BJD182" s="8"/>
      <c r="BJE182" s="8"/>
      <c r="BJF182" s="8"/>
      <c r="BJG182" s="8"/>
      <c r="BJH182" s="8"/>
      <c r="BJI182" s="8"/>
      <c r="BJJ182" s="8"/>
      <c r="BJK182" s="8"/>
      <c r="BJL182" s="8"/>
      <c r="BJM182" s="8"/>
      <c r="BJN182" s="8"/>
      <c r="BJO182" s="8"/>
      <c r="BJP182" s="8"/>
      <c r="BJQ182" s="8"/>
      <c r="BJR182" s="8"/>
      <c r="BJS182" s="8"/>
      <c r="BJT182" s="8"/>
      <c r="BJU182" s="8"/>
      <c r="BJV182" s="8"/>
      <c r="BJW182" s="8"/>
      <c r="BJX182" s="8"/>
      <c r="BJY182" s="8"/>
      <c r="BJZ182" s="8"/>
      <c r="BKA182" s="8"/>
      <c r="BKB182" s="8"/>
      <c r="BKC182" s="8"/>
      <c r="BKD182" s="8"/>
      <c r="BKE182" s="8"/>
      <c r="BKF182" s="8"/>
      <c r="BKG182" s="8"/>
      <c r="BKH182" s="8"/>
      <c r="BKI182" s="8"/>
      <c r="BKJ182" s="8"/>
      <c r="BKK182" s="8"/>
      <c r="BKL182" s="8"/>
      <c r="BKM182" s="8"/>
      <c r="BKN182" s="8"/>
      <c r="BKO182" s="8"/>
      <c r="BKP182" s="8"/>
      <c r="BKQ182" s="8"/>
      <c r="BKR182" s="8"/>
      <c r="BKS182" s="8"/>
      <c r="BKT182" s="8"/>
      <c r="BKU182" s="8"/>
      <c r="BKV182" s="8"/>
      <c r="BKW182" s="8"/>
      <c r="BKX182" s="8"/>
      <c r="BKY182" s="8"/>
      <c r="BKZ182" s="8"/>
      <c r="BLA182" s="8"/>
      <c r="BLB182" s="8"/>
      <c r="BLC182" s="8"/>
      <c r="BLD182" s="8"/>
      <c r="BLE182" s="8"/>
      <c r="BLF182" s="8"/>
      <c r="BLG182" s="8"/>
      <c r="BLH182" s="8"/>
      <c r="BLI182" s="8"/>
      <c r="BLJ182" s="8"/>
      <c r="BLK182" s="8"/>
      <c r="BLL182" s="8"/>
      <c r="BLM182" s="8"/>
      <c r="BLN182" s="8"/>
      <c r="BLO182" s="8"/>
      <c r="BLP182" s="8"/>
      <c r="BLQ182" s="8"/>
      <c r="BLR182" s="8"/>
      <c r="BLS182" s="8"/>
      <c r="BLT182" s="8"/>
      <c r="BLU182" s="8"/>
      <c r="BLV182" s="8"/>
      <c r="BLW182" s="8"/>
      <c r="BLX182" s="8"/>
      <c r="BLY182" s="8"/>
      <c r="BLZ182" s="8"/>
      <c r="BMA182" s="8"/>
      <c r="BMB182" s="8"/>
      <c r="BMC182" s="8"/>
      <c r="BMD182" s="8"/>
      <c r="BME182" s="8"/>
      <c r="BMF182" s="8"/>
      <c r="BMG182" s="8"/>
      <c r="BMH182" s="8"/>
      <c r="BMI182" s="8"/>
      <c r="BMJ182" s="8"/>
      <c r="BMK182" s="8"/>
      <c r="BML182" s="8"/>
      <c r="BMM182" s="8"/>
      <c r="BMN182" s="8"/>
      <c r="BMO182" s="8"/>
      <c r="BMP182" s="8"/>
      <c r="BMQ182" s="8"/>
      <c r="BMR182" s="8"/>
      <c r="BMS182" s="8"/>
      <c r="BMT182" s="8"/>
      <c r="BMU182" s="8"/>
      <c r="BMV182" s="8"/>
      <c r="BMW182" s="8"/>
      <c r="BMX182" s="8"/>
      <c r="BMY182" s="8"/>
      <c r="BMZ182" s="8"/>
      <c r="BNA182" s="8"/>
      <c r="BNB182" s="8"/>
      <c r="BNC182" s="8"/>
      <c r="BND182" s="8"/>
      <c r="BNE182" s="8"/>
      <c r="BNF182" s="8"/>
      <c r="BNG182" s="8"/>
      <c r="BNH182" s="8"/>
      <c r="BNI182" s="8"/>
      <c r="BNJ182" s="8"/>
      <c r="BNK182" s="8"/>
      <c r="BNL182" s="8"/>
      <c r="BNM182" s="8"/>
      <c r="BNN182" s="8"/>
      <c r="BNO182" s="8"/>
      <c r="BNP182" s="8"/>
      <c r="BNQ182" s="8"/>
      <c r="BNR182" s="8"/>
      <c r="BNS182" s="8"/>
      <c r="BNT182" s="8"/>
      <c r="BNU182" s="8"/>
      <c r="BNV182" s="8"/>
      <c r="BNW182" s="8"/>
      <c r="BNX182" s="8"/>
      <c r="BNY182" s="8"/>
      <c r="BNZ182" s="8"/>
      <c r="BOA182" s="8"/>
      <c r="BOB182" s="8"/>
      <c r="BOC182" s="8"/>
      <c r="BOD182" s="8"/>
      <c r="BOE182" s="8"/>
      <c r="BOF182" s="8"/>
      <c r="BOG182" s="8"/>
      <c r="BOH182" s="8"/>
      <c r="BOI182" s="8"/>
      <c r="BOJ182" s="8"/>
      <c r="BOK182" s="8"/>
      <c r="BOL182" s="8"/>
      <c r="BOM182" s="8"/>
      <c r="BON182" s="8"/>
      <c r="BOO182" s="8"/>
      <c r="BOP182" s="8"/>
      <c r="BOQ182" s="8"/>
      <c r="BOR182" s="8"/>
      <c r="BOS182" s="8"/>
      <c r="BOT182" s="8"/>
      <c r="BOU182" s="8"/>
      <c r="BOV182" s="8"/>
      <c r="BOW182" s="8"/>
      <c r="BOX182" s="8"/>
      <c r="BOY182" s="8"/>
      <c r="BOZ182" s="8"/>
      <c r="BPA182" s="8"/>
      <c r="BPB182" s="8"/>
      <c r="BPC182" s="8"/>
      <c r="BPD182" s="8"/>
      <c r="BPE182" s="8"/>
      <c r="BPF182" s="8"/>
      <c r="BPG182" s="8"/>
      <c r="BPH182" s="8"/>
      <c r="BPI182" s="8"/>
      <c r="BPJ182" s="8"/>
      <c r="BPK182" s="8"/>
      <c r="BPL182" s="8"/>
      <c r="BPM182" s="8"/>
      <c r="BPN182" s="8"/>
      <c r="BPO182" s="8"/>
      <c r="BPP182" s="8"/>
      <c r="BPQ182" s="8"/>
      <c r="BPR182" s="8"/>
      <c r="BPS182" s="8"/>
      <c r="BPT182" s="8"/>
      <c r="BPU182" s="8"/>
      <c r="BPV182" s="8"/>
      <c r="BPW182" s="8"/>
      <c r="BPX182" s="8"/>
      <c r="BPY182" s="8"/>
      <c r="BPZ182" s="8"/>
      <c r="BQA182" s="8"/>
      <c r="BQB182" s="8"/>
      <c r="BQC182" s="8"/>
      <c r="BQD182" s="8"/>
      <c r="BQE182" s="8"/>
      <c r="BQF182" s="8"/>
      <c r="BQG182" s="8"/>
      <c r="BQH182" s="8"/>
      <c r="BQI182" s="8"/>
      <c r="BQJ182" s="8"/>
      <c r="BQK182" s="8"/>
      <c r="BQL182" s="8"/>
      <c r="BQM182" s="8"/>
      <c r="BQN182" s="8"/>
      <c r="BQO182" s="8"/>
      <c r="BQP182" s="8"/>
      <c r="BQQ182" s="8"/>
      <c r="BQR182" s="8"/>
      <c r="BQS182" s="8"/>
      <c r="BQT182" s="8"/>
      <c r="BQU182" s="8"/>
      <c r="BQV182" s="8"/>
      <c r="BQW182" s="8"/>
      <c r="BQX182" s="8"/>
      <c r="BQY182" s="8"/>
      <c r="BQZ182" s="8"/>
      <c r="BRA182" s="8"/>
      <c r="BRB182" s="8"/>
      <c r="BRC182" s="8"/>
      <c r="BRD182" s="8"/>
      <c r="BRE182" s="8"/>
      <c r="BRF182" s="8"/>
      <c r="BRG182" s="8"/>
      <c r="BRH182" s="8"/>
      <c r="BRI182" s="8"/>
      <c r="BRJ182" s="8"/>
      <c r="BRK182" s="8"/>
      <c r="BRL182" s="8"/>
      <c r="BRM182" s="8"/>
      <c r="BRN182" s="8"/>
      <c r="BRO182" s="8"/>
      <c r="BRP182" s="8"/>
      <c r="BRQ182" s="8"/>
      <c r="BRR182" s="8"/>
      <c r="BRS182" s="8"/>
      <c r="BRT182" s="8"/>
      <c r="BRU182" s="8"/>
      <c r="BRV182" s="8"/>
      <c r="BRW182" s="8"/>
      <c r="BRX182" s="8"/>
      <c r="BRY182" s="8"/>
      <c r="BRZ182" s="8"/>
      <c r="BSA182" s="8"/>
      <c r="BSB182" s="8"/>
      <c r="BSC182" s="8"/>
      <c r="BSD182" s="8"/>
      <c r="BSE182" s="8"/>
      <c r="BSF182" s="8"/>
      <c r="BSG182" s="8"/>
      <c r="BSH182" s="8"/>
      <c r="BSI182" s="8"/>
      <c r="BSJ182" s="8"/>
      <c r="BSK182" s="8"/>
      <c r="BSL182" s="8"/>
      <c r="BSM182" s="8"/>
      <c r="BSN182" s="8"/>
      <c r="BSO182" s="8"/>
      <c r="BSP182" s="8"/>
      <c r="BSQ182" s="8"/>
      <c r="BSR182" s="8"/>
      <c r="BSS182" s="8"/>
      <c r="BST182" s="8"/>
      <c r="BSU182" s="8"/>
      <c r="BSV182" s="8"/>
      <c r="BSW182" s="8"/>
      <c r="BSX182" s="8"/>
      <c r="BSY182" s="8"/>
      <c r="BSZ182" s="8"/>
      <c r="BTA182" s="8"/>
      <c r="BTB182" s="8"/>
      <c r="BTC182" s="8"/>
      <c r="BTD182" s="8"/>
      <c r="BTE182" s="8"/>
      <c r="BTF182" s="8"/>
      <c r="BTG182" s="8"/>
      <c r="BTH182" s="8"/>
      <c r="BTI182" s="8"/>
      <c r="BTJ182" s="8"/>
      <c r="BTK182" s="8"/>
      <c r="BTL182" s="8"/>
      <c r="BTM182" s="8"/>
      <c r="BTN182" s="8"/>
      <c r="BTO182" s="8"/>
      <c r="BTP182" s="8"/>
      <c r="BTQ182" s="8"/>
      <c r="BTR182" s="8"/>
      <c r="BTS182" s="8"/>
      <c r="BTT182" s="8"/>
      <c r="BTU182" s="8"/>
      <c r="BTV182" s="8"/>
      <c r="BTW182" s="8"/>
      <c r="BTX182" s="8"/>
      <c r="BTY182" s="8"/>
      <c r="BTZ182" s="8"/>
      <c r="BUA182" s="8"/>
      <c r="BUB182" s="8"/>
      <c r="BUC182" s="8"/>
      <c r="BUD182" s="8"/>
      <c r="BUE182" s="8"/>
      <c r="BUF182" s="8"/>
      <c r="BUG182" s="8"/>
      <c r="BUH182" s="8"/>
      <c r="BUI182" s="8"/>
      <c r="BUJ182" s="8"/>
      <c r="BUK182" s="8"/>
      <c r="BUL182" s="8"/>
      <c r="BUM182" s="8"/>
      <c r="BUN182" s="8"/>
      <c r="BUO182" s="8"/>
      <c r="BUP182" s="8"/>
      <c r="BUQ182" s="8"/>
      <c r="BUR182" s="8"/>
      <c r="BUS182" s="8"/>
      <c r="BUT182" s="8"/>
      <c r="BUU182" s="8"/>
      <c r="BUV182" s="8"/>
      <c r="BUW182" s="8"/>
      <c r="BUX182" s="8"/>
      <c r="BUY182" s="8"/>
      <c r="BUZ182" s="8"/>
      <c r="BVA182" s="8"/>
      <c r="BVB182" s="8"/>
      <c r="BVC182" s="8"/>
      <c r="BVD182" s="8"/>
      <c r="BVE182" s="8"/>
      <c r="BVF182" s="8"/>
      <c r="BVG182" s="8"/>
      <c r="BVH182" s="8"/>
      <c r="BVI182" s="8"/>
      <c r="BVJ182" s="8"/>
      <c r="BVK182" s="8"/>
      <c r="BVL182" s="8"/>
      <c r="BVM182" s="8"/>
      <c r="BVN182" s="8"/>
      <c r="BVO182" s="8"/>
      <c r="BVP182" s="8"/>
      <c r="BVQ182" s="8"/>
      <c r="BVR182" s="8"/>
      <c r="BVS182" s="8"/>
      <c r="BVT182" s="8"/>
      <c r="BVU182" s="8"/>
      <c r="BVV182" s="8"/>
      <c r="BVW182" s="8"/>
      <c r="BVX182" s="8"/>
      <c r="BVY182" s="8"/>
      <c r="BVZ182" s="8"/>
      <c r="BWA182" s="8"/>
      <c r="BWB182" s="8"/>
      <c r="BWC182" s="8"/>
      <c r="BWD182" s="8"/>
      <c r="BWE182" s="8"/>
      <c r="BWF182" s="8"/>
      <c r="BWG182" s="8"/>
      <c r="BWH182" s="8"/>
      <c r="BWI182" s="8"/>
      <c r="BWJ182" s="8"/>
      <c r="BWK182" s="8"/>
      <c r="BWL182" s="8"/>
      <c r="BWM182" s="8"/>
      <c r="BWN182" s="8"/>
      <c r="BWO182" s="8"/>
      <c r="BWP182" s="8"/>
      <c r="BWQ182" s="8"/>
    </row>
    <row r="183" spans="1:1967" s="547" customFormat="1" ht="102" customHeight="1">
      <c r="A183" s="9" t="s">
        <v>6186</v>
      </c>
      <c r="B183" s="100" t="s">
        <v>97</v>
      </c>
      <c r="C183" s="111" t="s">
        <v>1252</v>
      </c>
      <c r="D183" s="3" t="s">
        <v>194</v>
      </c>
      <c r="E183" s="3" t="s">
        <v>171</v>
      </c>
      <c r="F183" s="3"/>
      <c r="G183" s="3" t="s">
        <v>385</v>
      </c>
      <c r="H183" s="20">
        <v>0</v>
      </c>
      <c r="I183" s="34">
        <v>470000000</v>
      </c>
      <c r="J183" s="21" t="s">
        <v>1314</v>
      </c>
      <c r="K183" s="19" t="s">
        <v>1929</v>
      </c>
      <c r="L183" s="137" t="s">
        <v>3397</v>
      </c>
      <c r="M183" s="140" t="s">
        <v>383</v>
      </c>
      <c r="N183" s="346" t="s">
        <v>8839</v>
      </c>
      <c r="O183" s="3" t="s">
        <v>1366</v>
      </c>
      <c r="P183" s="7" t="s">
        <v>1336</v>
      </c>
      <c r="Q183" s="3" t="s">
        <v>1335</v>
      </c>
      <c r="R183" s="133">
        <v>693.43399999999997</v>
      </c>
      <c r="S183" s="19">
        <v>132000</v>
      </c>
      <c r="T183" s="83">
        <v>0</v>
      </c>
      <c r="U183" s="83">
        <f t="shared" si="18"/>
        <v>0</v>
      </c>
      <c r="V183" s="9" t="s">
        <v>1325</v>
      </c>
      <c r="W183" s="152" t="s">
        <v>1394</v>
      </c>
      <c r="X183" s="9" t="s">
        <v>9346</v>
      </c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8"/>
      <c r="CF183" s="8"/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  <c r="CS183" s="8"/>
      <c r="CT183" s="8"/>
      <c r="CU183" s="8"/>
      <c r="CV183" s="8"/>
      <c r="CW183" s="8"/>
      <c r="CX183" s="8"/>
      <c r="CY183" s="8"/>
      <c r="CZ183" s="8"/>
      <c r="DA183" s="8"/>
      <c r="DB183" s="8"/>
      <c r="DC183" s="8"/>
      <c r="DD183" s="8"/>
      <c r="DE183" s="8"/>
      <c r="DF183" s="8"/>
      <c r="DG183" s="8"/>
      <c r="DH183" s="8"/>
      <c r="DI183" s="8"/>
      <c r="DJ183" s="8"/>
      <c r="DK183" s="8"/>
      <c r="DL183" s="8"/>
      <c r="DM183" s="8"/>
      <c r="DN183" s="8"/>
      <c r="DO183" s="8"/>
      <c r="DP183" s="8"/>
      <c r="DQ183" s="8"/>
      <c r="DR183" s="8"/>
      <c r="DS183" s="8"/>
      <c r="DT183" s="8"/>
      <c r="DU183" s="8"/>
      <c r="DV183" s="8"/>
      <c r="DW183" s="8"/>
      <c r="DX183" s="8"/>
      <c r="DY183" s="8"/>
      <c r="DZ183" s="8"/>
      <c r="EA183" s="8"/>
      <c r="EB183" s="8"/>
      <c r="EC183" s="8"/>
      <c r="ED183" s="8"/>
      <c r="EE183" s="8"/>
      <c r="EF183" s="8"/>
      <c r="EG183" s="8"/>
      <c r="EH183" s="8"/>
      <c r="EI183" s="8"/>
      <c r="EJ183" s="8"/>
      <c r="EK183" s="8"/>
      <c r="EL183" s="8"/>
      <c r="EM183" s="8"/>
      <c r="EN183" s="8"/>
      <c r="EO183" s="8"/>
      <c r="EP183" s="8"/>
      <c r="EQ183" s="8"/>
      <c r="ER183" s="8"/>
      <c r="ES183" s="8"/>
      <c r="ET183" s="8"/>
      <c r="EU183" s="8"/>
      <c r="EV183" s="8"/>
      <c r="EW183" s="8"/>
      <c r="EX183" s="8"/>
      <c r="EY183" s="8"/>
      <c r="EZ183" s="8"/>
      <c r="FA183" s="8"/>
      <c r="FB183" s="8"/>
      <c r="FC183" s="8"/>
      <c r="FD183" s="8"/>
      <c r="FE183" s="8"/>
      <c r="FF183" s="8"/>
      <c r="FG183" s="8"/>
      <c r="FH183" s="8"/>
      <c r="FI183" s="8"/>
      <c r="FJ183" s="8"/>
      <c r="FK183" s="8"/>
      <c r="FL183" s="8"/>
      <c r="FM183" s="8"/>
      <c r="FN183" s="8"/>
      <c r="FO183" s="8"/>
      <c r="FP183" s="8"/>
      <c r="FQ183" s="8"/>
      <c r="FR183" s="8"/>
      <c r="FS183" s="8"/>
      <c r="FT183" s="8"/>
      <c r="FU183" s="8"/>
      <c r="FV183" s="8"/>
      <c r="FW183" s="8"/>
      <c r="FX183" s="8"/>
      <c r="FY183" s="8"/>
      <c r="FZ183" s="8"/>
      <c r="GA183" s="8"/>
      <c r="GB183" s="8"/>
      <c r="GC183" s="8"/>
      <c r="GD183" s="8"/>
      <c r="GE183" s="8"/>
      <c r="GF183" s="8"/>
      <c r="GG183" s="8"/>
      <c r="GH183" s="8"/>
      <c r="GI183" s="8"/>
      <c r="GJ183" s="8"/>
      <c r="GK183" s="8"/>
      <c r="GL183" s="8"/>
      <c r="GM183" s="8"/>
      <c r="GN183" s="8"/>
      <c r="GO183" s="8"/>
      <c r="GP183" s="8"/>
      <c r="GQ183" s="8"/>
      <c r="GR183" s="8"/>
      <c r="GS183" s="8"/>
      <c r="GT183" s="8"/>
      <c r="GU183" s="8"/>
      <c r="GV183" s="8"/>
      <c r="GW183" s="8"/>
      <c r="GX183" s="8"/>
      <c r="GY183" s="8"/>
      <c r="GZ183" s="8"/>
      <c r="HA183" s="8"/>
      <c r="HB183" s="8"/>
      <c r="HC183" s="8"/>
      <c r="HD183" s="8"/>
      <c r="HE183" s="8"/>
      <c r="HF183" s="8"/>
      <c r="HG183" s="8"/>
      <c r="HH183" s="8"/>
      <c r="HI183" s="8"/>
      <c r="HJ183" s="8"/>
      <c r="HK183" s="8"/>
      <c r="HL183" s="8"/>
      <c r="HM183" s="8"/>
      <c r="HN183" s="8"/>
      <c r="HO183" s="8"/>
      <c r="HP183" s="8"/>
      <c r="HQ183" s="8"/>
      <c r="HR183" s="8"/>
      <c r="HS183" s="8"/>
      <c r="HT183" s="8"/>
      <c r="HU183" s="8"/>
      <c r="HV183" s="8"/>
      <c r="HW183" s="8"/>
      <c r="HX183" s="8"/>
      <c r="HY183" s="8"/>
      <c r="HZ183" s="8"/>
      <c r="IA183" s="8"/>
      <c r="IB183" s="8"/>
      <c r="IC183" s="8"/>
      <c r="ID183" s="8"/>
      <c r="IE183" s="8"/>
      <c r="IF183" s="8"/>
      <c r="IG183" s="8"/>
      <c r="IH183" s="8"/>
      <c r="II183" s="8"/>
      <c r="IJ183" s="8"/>
      <c r="IK183" s="8"/>
      <c r="IL183" s="8"/>
      <c r="IM183" s="8"/>
      <c r="IN183" s="8"/>
      <c r="IO183" s="8"/>
      <c r="IP183" s="8"/>
      <c r="IQ183" s="8"/>
      <c r="IR183" s="8"/>
      <c r="IS183" s="8"/>
      <c r="IT183" s="8"/>
      <c r="IU183" s="8"/>
      <c r="IV183" s="8"/>
      <c r="IW183" s="8"/>
      <c r="IX183" s="8"/>
      <c r="IY183" s="8"/>
      <c r="IZ183" s="8"/>
      <c r="JA183" s="8"/>
      <c r="JB183" s="8"/>
      <c r="JC183" s="8"/>
      <c r="JD183" s="8"/>
      <c r="JE183" s="8"/>
      <c r="JF183" s="8"/>
      <c r="JG183" s="8"/>
      <c r="JH183" s="8"/>
      <c r="JI183" s="8"/>
      <c r="JJ183" s="8"/>
      <c r="JK183" s="8"/>
      <c r="JL183" s="8"/>
      <c r="JM183" s="8"/>
      <c r="JN183" s="8"/>
      <c r="JO183" s="8"/>
      <c r="JP183" s="8"/>
      <c r="JQ183" s="8"/>
      <c r="JR183" s="8"/>
      <c r="JS183" s="8"/>
      <c r="JT183" s="8"/>
      <c r="JU183" s="8"/>
      <c r="JV183" s="8"/>
      <c r="JW183" s="8"/>
      <c r="JX183" s="8"/>
      <c r="JY183" s="8"/>
      <c r="JZ183" s="8"/>
      <c r="KA183" s="8"/>
      <c r="KB183" s="8"/>
      <c r="KC183" s="8"/>
      <c r="KD183" s="8"/>
      <c r="KE183" s="8"/>
      <c r="KF183" s="8"/>
      <c r="KG183" s="8"/>
      <c r="KH183" s="8"/>
      <c r="KI183" s="8"/>
      <c r="KJ183" s="8"/>
      <c r="KK183" s="8"/>
      <c r="KL183" s="8"/>
      <c r="KM183" s="8"/>
      <c r="KN183" s="8"/>
      <c r="KO183" s="8"/>
      <c r="KP183" s="8"/>
      <c r="KQ183" s="8"/>
      <c r="KR183" s="8"/>
      <c r="KS183" s="8"/>
      <c r="KT183" s="8"/>
      <c r="KU183" s="8"/>
      <c r="KV183" s="8"/>
      <c r="KW183" s="8"/>
      <c r="KX183" s="8"/>
      <c r="KY183" s="8"/>
      <c r="KZ183" s="8"/>
      <c r="LA183" s="8"/>
      <c r="LB183" s="8"/>
      <c r="LC183" s="8"/>
      <c r="LD183" s="8"/>
      <c r="LE183" s="8"/>
      <c r="LF183" s="8"/>
      <c r="LG183" s="8"/>
      <c r="LH183" s="8"/>
      <c r="LI183" s="8"/>
      <c r="LJ183" s="8"/>
      <c r="LK183" s="8"/>
      <c r="LL183" s="8"/>
      <c r="LM183" s="8"/>
      <c r="LN183" s="8"/>
      <c r="LO183" s="8"/>
      <c r="LP183" s="8"/>
      <c r="LQ183" s="8"/>
      <c r="LR183" s="8"/>
      <c r="LS183" s="8"/>
      <c r="LT183" s="8"/>
      <c r="LU183" s="8"/>
      <c r="LV183" s="8"/>
      <c r="LW183" s="8"/>
      <c r="LX183" s="8"/>
      <c r="LY183" s="8"/>
      <c r="LZ183" s="8"/>
      <c r="MA183" s="8"/>
      <c r="MB183" s="8"/>
      <c r="MC183" s="8"/>
      <c r="MD183" s="8"/>
      <c r="ME183" s="8"/>
      <c r="MF183" s="8"/>
      <c r="MG183" s="8"/>
      <c r="MH183" s="8"/>
      <c r="MI183" s="8"/>
      <c r="MJ183" s="8"/>
      <c r="MK183" s="8"/>
      <c r="ML183" s="8"/>
      <c r="MM183" s="8"/>
      <c r="MN183" s="8"/>
      <c r="MO183" s="8"/>
      <c r="MP183" s="8"/>
      <c r="MQ183" s="8"/>
      <c r="MR183" s="8"/>
      <c r="MS183" s="8"/>
      <c r="MT183" s="8"/>
      <c r="MU183" s="8"/>
      <c r="MV183" s="8"/>
      <c r="MW183" s="8"/>
      <c r="MX183" s="8"/>
      <c r="MY183" s="8"/>
      <c r="MZ183" s="8"/>
      <c r="NA183" s="8"/>
      <c r="NB183" s="8"/>
      <c r="NC183" s="8"/>
      <c r="ND183" s="8"/>
      <c r="NE183" s="8"/>
      <c r="NF183" s="8"/>
      <c r="NG183" s="8"/>
      <c r="NH183" s="8"/>
      <c r="NI183" s="8"/>
      <c r="NJ183" s="8"/>
      <c r="NK183" s="8"/>
      <c r="NL183" s="8"/>
      <c r="NM183" s="8"/>
      <c r="NN183" s="8"/>
      <c r="NO183" s="8"/>
      <c r="NP183" s="8"/>
      <c r="NQ183" s="8"/>
      <c r="NR183" s="8"/>
      <c r="NS183" s="8"/>
      <c r="NT183" s="8"/>
      <c r="NU183" s="8"/>
      <c r="NV183" s="8"/>
      <c r="NW183" s="8"/>
      <c r="NX183" s="8"/>
      <c r="NY183" s="8"/>
      <c r="NZ183" s="8"/>
      <c r="OA183" s="8"/>
      <c r="OB183" s="8"/>
      <c r="OC183" s="8"/>
      <c r="OD183" s="8"/>
      <c r="OE183" s="8"/>
      <c r="OF183" s="8"/>
      <c r="OG183" s="8"/>
      <c r="OH183" s="8"/>
      <c r="OI183" s="8"/>
      <c r="OJ183" s="8"/>
      <c r="OK183" s="8"/>
      <c r="OL183" s="8"/>
      <c r="OM183" s="8"/>
      <c r="ON183" s="8"/>
      <c r="OO183" s="8"/>
      <c r="OP183" s="8"/>
      <c r="OQ183" s="8"/>
      <c r="OR183" s="8"/>
      <c r="OS183" s="8"/>
      <c r="OT183" s="8"/>
      <c r="OU183" s="8"/>
      <c r="OV183" s="8"/>
      <c r="OW183" s="8"/>
      <c r="OX183" s="8"/>
      <c r="OY183" s="8"/>
      <c r="OZ183" s="8"/>
      <c r="PA183" s="8"/>
      <c r="PB183" s="8"/>
      <c r="PC183" s="8"/>
      <c r="PD183" s="8"/>
      <c r="PE183" s="8"/>
      <c r="PF183" s="8"/>
      <c r="PG183" s="8"/>
      <c r="PH183" s="8"/>
      <c r="PI183" s="8"/>
      <c r="PJ183" s="8"/>
      <c r="PK183" s="8"/>
      <c r="PL183" s="8"/>
      <c r="PM183" s="8"/>
      <c r="PN183" s="8"/>
      <c r="PO183" s="8"/>
      <c r="PP183" s="8"/>
      <c r="PQ183" s="8"/>
      <c r="PR183" s="8"/>
      <c r="PS183" s="8"/>
      <c r="PT183" s="8"/>
      <c r="PU183" s="8"/>
      <c r="PV183" s="8"/>
      <c r="PW183" s="8"/>
      <c r="PX183" s="8"/>
      <c r="PY183" s="8"/>
      <c r="PZ183" s="8"/>
      <c r="QA183" s="8"/>
      <c r="QB183" s="8"/>
      <c r="QC183" s="8"/>
      <c r="QD183" s="8"/>
      <c r="QE183" s="8"/>
      <c r="QF183" s="8"/>
      <c r="QG183" s="8"/>
      <c r="QH183" s="8"/>
      <c r="QI183" s="8"/>
      <c r="QJ183" s="8"/>
      <c r="QK183" s="8"/>
      <c r="QL183" s="8"/>
      <c r="QM183" s="8"/>
      <c r="QN183" s="8"/>
      <c r="QO183" s="8"/>
      <c r="QP183" s="8"/>
      <c r="QQ183" s="8"/>
      <c r="QR183" s="8"/>
      <c r="QS183" s="8"/>
      <c r="QT183" s="8"/>
      <c r="QU183" s="8"/>
      <c r="QV183" s="8"/>
      <c r="QW183" s="8"/>
      <c r="QX183" s="8"/>
      <c r="QY183" s="8"/>
      <c r="QZ183" s="8"/>
      <c r="RA183" s="8"/>
      <c r="RB183" s="8"/>
      <c r="RC183" s="8"/>
      <c r="RD183" s="8"/>
      <c r="RE183" s="8"/>
      <c r="RF183" s="8"/>
      <c r="RG183" s="8"/>
      <c r="RH183" s="8"/>
      <c r="RI183" s="8"/>
      <c r="RJ183" s="8"/>
      <c r="RK183" s="8"/>
      <c r="RL183" s="8"/>
      <c r="RM183" s="8"/>
      <c r="RN183" s="8"/>
      <c r="RO183" s="8"/>
      <c r="RP183" s="8"/>
      <c r="RQ183" s="8"/>
      <c r="RR183" s="8"/>
      <c r="RS183" s="8"/>
      <c r="RT183" s="8"/>
      <c r="RU183" s="8"/>
      <c r="RV183" s="8"/>
      <c r="RW183" s="8"/>
      <c r="RX183" s="8"/>
      <c r="RY183" s="8"/>
      <c r="RZ183" s="8"/>
      <c r="SA183" s="8"/>
      <c r="SB183" s="8"/>
      <c r="SC183" s="8"/>
      <c r="SD183" s="8"/>
      <c r="SE183" s="8"/>
      <c r="SF183" s="8"/>
      <c r="SG183" s="8"/>
      <c r="SH183" s="8"/>
      <c r="SI183" s="8"/>
      <c r="SJ183" s="8"/>
      <c r="SK183" s="8"/>
      <c r="SL183" s="8"/>
      <c r="SM183" s="8"/>
      <c r="SN183" s="8"/>
      <c r="SO183" s="8"/>
      <c r="SP183" s="8"/>
      <c r="SQ183" s="8"/>
      <c r="SR183" s="8"/>
      <c r="SS183" s="8"/>
      <c r="ST183" s="8"/>
      <c r="SU183" s="8"/>
      <c r="SV183" s="8"/>
      <c r="SW183" s="8"/>
      <c r="SX183" s="8"/>
      <c r="SY183" s="8"/>
      <c r="SZ183" s="8"/>
      <c r="TA183" s="8"/>
      <c r="TB183" s="8"/>
      <c r="TC183" s="8"/>
      <c r="TD183" s="8"/>
      <c r="TE183" s="8"/>
      <c r="TF183" s="8"/>
      <c r="TG183" s="8"/>
      <c r="TH183" s="8"/>
      <c r="TI183" s="8"/>
      <c r="TJ183" s="8"/>
      <c r="TK183" s="8"/>
      <c r="TL183" s="8"/>
      <c r="TM183" s="8"/>
      <c r="TN183" s="8"/>
      <c r="TO183" s="8"/>
      <c r="TP183" s="8"/>
      <c r="TQ183" s="8"/>
      <c r="TR183" s="8"/>
      <c r="TS183" s="8"/>
      <c r="TT183" s="8"/>
      <c r="TU183" s="8"/>
      <c r="TV183" s="8"/>
      <c r="TW183" s="8"/>
      <c r="TX183" s="8"/>
      <c r="TY183" s="8"/>
      <c r="TZ183" s="8"/>
      <c r="UA183" s="8"/>
      <c r="UB183" s="8"/>
      <c r="UC183" s="8"/>
      <c r="UD183" s="8"/>
      <c r="UE183" s="8"/>
      <c r="UF183" s="8"/>
      <c r="UG183" s="8"/>
      <c r="UH183" s="8"/>
      <c r="UI183" s="8"/>
      <c r="UJ183" s="8"/>
      <c r="UK183" s="8"/>
      <c r="UL183" s="8"/>
      <c r="UM183" s="8"/>
      <c r="UN183" s="8"/>
      <c r="UO183" s="8"/>
      <c r="UP183" s="8"/>
      <c r="UQ183" s="8"/>
      <c r="UR183" s="8"/>
      <c r="US183" s="8"/>
      <c r="UT183" s="8"/>
      <c r="UU183" s="8"/>
      <c r="UV183" s="8"/>
      <c r="UW183" s="8"/>
      <c r="UX183" s="8"/>
      <c r="UY183" s="8"/>
      <c r="UZ183" s="8"/>
      <c r="VA183" s="8"/>
      <c r="VB183" s="8"/>
      <c r="VC183" s="8"/>
      <c r="VD183" s="8"/>
      <c r="VE183" s="8"/>
      <c r="VF183" s="8"/>
      <c r="VG183" s="8"/>
      <c r="VH183" s="8"/>
      <c r="VI183" s="8"/>
      <c r="VJ183" s="8"/>
      <c r="VK183" s="8"/>
      <c r="VL183" s="8"/>
      <c r="VM183" s="8"/>
      <c r="VN183" s="8"/>
      <c r="VO183" s="8"/>
      <c r="VP183" s="8"/>
      <c r="VQ183" s="8"/>
      <c r="VR183" s="8"/>
      <c r="VS183" s="8"/>
      <c r="VT183" s="8"/>
      <c r="VU183" s="8"/>
      <c r="VV183" s="8"/>
      <c r="VW183" s="8"/>
      <c r="VX183" s="8"/>
      <c r="VY183" s="8"/>
      <c r="VZ183" s="8"/>
      <c r="WA183" s="8"/>
      <c r="WB183" s="8"/>
      <c r="WC183" s="8"/>
      <c r="WD183" s="8"/>
      <c r="WE183" s="8"/>
      <c r="WF183" s="8"/>
      <c r="WG183" s="8"/>
      <c r="WH183" s="8"/>
      <c r="WI183" s="8"/>
      <c r="WJ183" s="8"/>
      <c r="WK183" s="8"/>
      <c r="WL183" s="8"/>
      <c r="WM183" s="8"/>
      <c r="WN183" s="8"/>
      <c r="WO183" s="8"/>
      <c r="WP183" s="8"/>
      <c r="WQ183" s="8"/>
      <c r="WR183" s="8"/>
      <c r="WS183" s="8"/>
      <c r="WT183" s="8"/>
      <c r="WU183" s="8"/>
      <c r="WV183" s="8"/>
      <c r="WW183" s="8"/>
      <c r="WX183" s="8"/>
      <c r="WY183" s="8"/>
      <c r="WZ183" s="8"/>
      <c r="XA183" s="8"/>
      <c r="XB183" s="8"/>
      <c r="XC183" s="8"/>
      <c r="XD183" s="8"/>
      <c r="XE183" s="8"/>
      <c r="XF183" s="8"/>
      <c r="XG183" s="8"/>
      <c r="XH183" s="8"/>
      <c r="XI183" s="8"/>
      <c r="XJ183" s="8"/>
      <c r="XK183" s="8"/>
      <c r="XL183" s="8"/>
      <c r="XM183" s="8"/>
      <c r="XN183" s="8"/>
      <c r="XO183" s="8"/>
      <c r="XP183" s="8"/>
      <c r="XQ183" s="8"/>
      <c r="XR183" s="8"/>
      <c r="XS183" s="8"/>
      <c r="XT183" s="8"/>
      <c r="XU183" s="8"/>
      <c r="XV183" s="8"/>
      <c r="XW183" s="8"/>
      <c r="XX183" s="8"/>
      <c r="XY183" s="8"/>
      <c r="XZ183" s="8"/>
      <c r="YA183" s="8"/>
      <c r="YB183" s="8"/>
      <c r="YC183" s="8"/>
      <c r="YD183" s="8"/>
      <c r="YE183" s="8"/>
      <c r="YF183" s="8"/>
      <c r="YG183" s="8"/>
      <c r="YH183" s="8"/>
      <c r="YI183" s="8"/>
      <c r="YJ183" s="8"/>
      <c r="YK183" s="8"/>
      <c r="YL183" s="8"/>
      <c r="YM183" s="8"/>
      <c r="YN183" s="8"/>
      <c r="YO183" s="8"/>
      <c r="YP183" s="8"/>
      <c r="YQ183" s="8"/>
      <c r="YR183" s="8"/>
      <c r="YS183" s="8"/>
      <c r="YT183" s="8"/>
      <c r="YU183" s="8"/>
      <c r="YV183" s="8"/>
      <c r="YW183" s="8"/>
      <c r="YX183" s="8"/>
      <c r="YY183" s="8"/>
      <c r="YZ183" s="8"/>
      <c r="ZA183" s="8"/>
      <c r="ZB183" s="8"/>
      <c r="ZC183" s="8"/>
      <c r="ZD183" s="8"/>
      <c r="ZE183" s="8"/>
      <c r="ZF183" s="8"/>
      <c r="ZG183" s="8"/>
      <c r="ZH183" s="8"/>
      <c r="ZI183" s="8"/>
      <c r="ZJ183" s="8"/>
      <c r="ZK183" s="8"/>
      <c r="ZL183" s="8"/>
      <c r="ZM183" s="8"/>
      <c r="ZN183" s="8"/>
      <c r="ZO183" s="8"/>
      <c r="ZP183" s="8"/>
      <c r="ZQ183" s="8"/>
      <c r="ZR183" s="8"/>
      <c r="ZS183" s="8"/>
      <c r="ZT183" s="8"/>
      <c r="ZU183" s="8"/>
      <c r="ZV183" s="8"/>
      <c r="ZW183" s="8"/>
      <c r="ZX183" s="8"/>
      <c r="ZY183" s="8"/>
      <c r="ZZ183" s="8"/>
      <c r="AAA183" s="8"/>
      <c r="AAB183" s="8"/>
      <c r="AAC183" s="8"/>
      <c r="AAD183" s="8"/>
      <c r="AAE183" s="8"/>
      <c r="AAF183" s="8"/>
      <c r="AAG183" s="8"/>
      <c r="AAH183" s="8"/>
      <c r="AAI183" s="8"/>
      <c r="AAJ183" s="8"/>
      <c r="AAK183" s="8"/>
      <c r="AAL183" s="8"/>
      <c r="AAM183" s="8"/>
      <c r="AAN183" s="8"/>
      <c r="AAO183" s="8"/>
      <c r="AAP183" s="8"/>
      <c r="AAQ183" s="8"/>
      <c r="AAR183" s="8"/>
      <c r="AAS183" s="8"/>
      <c r="AAT183" s="8"/>
      <c r="AAU183" s="8"/>
      <c r="AAV183" s="8"/>
      <c r="AAW183" s="8"/>
      <c r="AAX183" s="8"/>
      <c r="AAY183" s="8"/>
      <c r="AAZ183" s="8"/>
      <c r="ABA183" s="8"/>
      <c r="ABB183" s="8"/>
      <c r="ABC183" s="8"/>
      <c r="ABD183" s="8"/>
      <c r="ABE183" s="8"/>
      <c r="ABF183" s="8"/>
      <c r="ABG183" s="8"/>
      <c r="ABH183" s="8"/>
      <c r="ABI183" s="8"/>
      <c r="ABJ183" s="8"/>
      <c r="ABK183" s="8"/>
      <c r="ABL183" s="8"/>
      <c r="ABM183" s="8"/>
      <c r="ABN183" s="8"/>
      <c r="ABO183" s="8"/>
      <c r="ABP183" s="8"/>
      <c r="ABQ183" s="8"/>
      <c r="ABR183" s="8"/>
      <c r="ABS183" s="8"/>
      <c r="ABT183" s="8"/>
      <c r="ABU183" s="8"/>
      <c r="ABV183" s="8"/>
      <c r="ABW183" s="8"/>
      <c r="ABX183" s="8"/>
      <c r="ABY183" s="8"/>
      <c r="ABZ183" s="8"/>
      <c r="ACA183" s="8"/>
      <c r="ACB183" s="8"/>
      <c r="ACC183" s="8"/>
      <c r="ACD183" s="8"/>
      <c r="ACE183" s="8"/>
      <c r="ACF183" s="8"/>
      <c r="ACG183" s="8"/>
      <c r="ACH183" s="8"/>
      <c r="ACI183" s="8"/>
      <c r="ACJ183" s="8"/>
      <c r="ACK183" s="8"/>
      <c r="ACL183" s="8"/>
      <c r="ACM183" s="8"/>
      <c r="ACN183" s="8"/>
      <c r="ACO183" s="8"/>
      <c r="ACP183" s="8"/>
      <c r="ACQ183" s="8"/>
      <c r="ACR183" s="8"/>
      <c r="ACS183" s="8"/>
      <c r="ACT183" s="8"/>
      <c r="ACU183" s="8"/>
      <c r="ACV183" s="8"/>
      <c r="ACW183" s="8"/>
      <c r="ACX183" s="8"/>
      <c r="ACY183" s="8"/>
      <c r="ACZ183" s="8"/>
      <c r="ADA183" s="8"/>
      <c r="ADB183" s="8"/>
      <c r="ADC183" s="8"/>
      <c r="ADD183" s="8"/>
      <c r="ADE183" s="8"/>
      <c r="ADF183" s="8"/>
      <c r="ADG183" s="8"/>
      <c r="ADH183" s="8"/>
      <c r="ADI183" s="8"/>
      <c r="ADJ183" s="8"/>
      <c r="ADK183" s="8"/>
      <c r="ADL183" s="8"/>
      <c r="ADM183" s="8"/>
      <c r="ADN183" s="8"/>
      <c r="ADO183" s="8"/>
      <c r="ADP183" s="8"/>
      <c r="ADQ183" s="8"/>
      <c r="ADR183" s="8"/>
      <c r="ADS183" s="8"/>
      <c r="ADT183" s="8"/>
      <c r="ADU183" s="8"/>
      <c r="ADV183" s="8"/>
      <c r="ADW183" s="8"/>
      <c r="ADX183" s="8"/>
      <c r="ADY183" s="8"/>
      <c r="ADZ183" s="8"/>
      <c r="AEA183" s="8"/>
      <c r="AEB183" s="8"/>
      <c r="AEC183" s="8"/>
      <c r="AED183" s="8"/>
      <c r="AEE183" s="8"/>
      <c r="AEF183" s="8"/>
      <c r="AEG183" s="8"/>
      <c r="AEH183" s="8"/>
      <c r="AEI183" s="8"/>
      <c r="AEJ183" s="8"/>
      <c r="AEK183" s="8"/>
      <c r="AEL183" s="8"/>
      <c r="AEM183" s="8"/>
      <c r="AEN183" s="8"/>
      <c r="AEO183" s="8"/>
      <c r="AEP183" s="8"/>
      <c r="AEQ183" s="8"/>
      <c r="AER183" s="8"/>
      <c r="AES183" s="8"/>
      <c r="AET183" s="8"/>
      <c r="AEU183" s="8"/>
      <c r="AEV183" s="8"/>
      <c r="AEW183" s="8"/>
      <c r="AEX183" s="8"/>
      <c r="AEY183" s="8"/>
      <c r="AEZ183" s="8"/>
      <c r="AFA183" s="8"/>
      <c r="AFB183" s="8"/>
      <c r="AFC183" s="8"/>
      <c r="AFD183" s="8"/>
      <c r="AFE183" s="8"/>
      <c r="AFF183" s="8"/>
      <c r="AFG183" s="8"/>
      <c r="AFH183" s="8"/>
      <c r="AFI183" s="8"/>
      <c r="AFJ183" s="8"/>
      <c r="AFK183" s="8"/>
      <c r="AFL183" s="8"/>
      <c r="AFM183" s="8"/>
      <c r="AFN183" s="8"/>
      <c r="AFO183" s="8"/>
      <c r="AFP183" s="8"/>
      <c r="AFQ183" s="8"/>
      <c r="AFR183" s="8"/>
      <c r="AFS183" s="8"/>
      <c r="AFT183" s="8"/>
      <c r="AFU183" s="8"/>
      <c r="AFV183" s="8"/>
      <c r="AFW183" s="8"/>
      <c r="AFX183" s="8"/>
      <c r="AFY183" s="8"/>
      <c r="AFZ183" s="8"/>
      <c r="AGA183" s="8"/>
      <c r="AGB183" s="8"/>
      <c r="AGC183" s="8"/>
      <c r="AGD183" s="8"/>
      <c r="AGE183" s="8"/>
      <c r="AGF183" s="8"/>
      <c r="AGG183" s="8"/>
      <c r="AGH183" s="8"/>
      <c r="AGI183" s="8"/>
      <c r="AGJ183" s="8"/>
      <c r="AGK183" s="8"/>
      <c r="AGL183" s="8"/>
      <c r="AGM183" s="8"/>
      <c r="AGN183" s="8"/>
      <c r="AGO183" s="8"/>
      <c r="AGP183" s="8"/>
      <c r="AGQ183" s="8"/>
      <c r="AGR183" s="8"/>
      <c r="AGS183" s="8"/>
      <c r="AGT183" s="8"/>
      <c r="AGU183" s="8"/>
      <c r="AGV183" s="8"/>
      <c r="AGW183" s="8"/>
      <c r="AGX183" s="8"/>
      <c r="AGY183" s="8"/>
      <c r="AGZ183" s="8"/>
      <c r="AHA183" s="8"/>
      <c r="AHB183" s="8"/>
      <c r="AHC183" s="8"/>
      <c r="AHD183" s="8"/>
      <c r="AHE183" s="8"/>
      <c r="AHF183" s="8"/>
      <c r="AHG183" s="8"/>
      <c r="AHH183" s="8"/>
      <c r="AHI183" s="8"/>
      <c r="AHJ183" s="8"/>
      <c r="AHK183" s="8"/>
      <c r="AHL183" s="8"/>
      <c r="AHM183" s="8"/>
      <c r="AHN183" s="8"/>
      <c r="AHO183" s="8"/>
      <c r="AHP183" s="8"/>
      <c r="AHQ183" s="8"/>
      <c r="AHR183" s="8"/>
      <c r="AHS183" s="8"/>
      <c r="AHT183" s="8"/>
      <c r="AHU183" s="8"/>
      <c r="AHV183" s="8"/>
      <c r="AHW183" s="8"/>
      <c r="AHX183" s="8"/>
      <c r="AHY183" s="8"/>
      <c r="AHZ183" s="8"/>
      <c r="AIA183" s="8"/>
      <c r="AIB183" s="8"/>
      <c r="AIC183" s="8"/>
      <c r="AID183" s="8"/>
      <c r="AIE183" s="8"/>
      <c r="AIF183" s="8"/>
      <c r="AIG183" s="8"/>
      <c r="AIH183" s="8"/>
      <c r="AII183" s="8"/>
      <c r="AIJ183" s="8"/>
      <c r="AIK183" s="8"/>
      <c r="AIL183" s="8"/>
      <c r="AIM183" s="8"/>
      <c r="AIN183" s="8"/>
      <c r="AIO183" s="8"/>
      <c r="AIP183" s="8"/>
      <c r="AIQ183" s="8"/>
      <c r="AIR183" s="8"/>
      <c r="AIS183" s="8"/>
      <c r="AIT183" s="8"/>
      <c r="AIU183" s="8"/>
      <c r="AIV183" s="8"/>
      <c r="AIW183" s="8"/>
      <c r="AIX183" s="8"/>
      <c r="AIY183" s="8"/>
      <c r="AIZ183" s="8"/>
      <c r="AJA183" s="8"/>
      <c r="AJB183" s="8"/>
      <c r="AJC183" s="8"/>
      <c r="AJD183" s="8"/>
      <c r="AJE183" s="8"/>
      <c r="AJF183" s="8"/>
      <c r="AJG183" s="8"/>
      <c r="AJH183" s="8"/>
      <c r="AJI183" s="8"/>
      <c r="AJJ183" s="8"/>
      <c r="AJK183" s="8"/>
      <c r="AJL183" s="8"/>
      <c r="AJM183" s="8"/>
      <c r="AJN183" s="8"/>
      <c r="AJO183" s="8"/>
      <c r="AJP183" s="8"/>
      <c r="AJQ183" s="8"/>
      <c r="AJR183" s="8"/>
      <c r="AJS183" s="8"/>
      <c r="AJT183" s="8"/>
      <c r="AJU183" s="8"/>
      <c r="AJV183" s="8"/>
      <c r="AJW183" s="8"/>
      <c r="AJX183" s="8"/>
      <c r="AJY183" s="8"/>
      <c r="AJZ183" s="8"/>
      <c r="AKA183" s="8"/>
      <c r="AKB183" s="8"/>
      <c r="AKC183" s="8"/>
      <c r="AKD183" s="8"/>
      <c r="AKE183" s="8"/>
      <c r="AKF183" s="8"/>
      <c r="AKG183" s="8"/>
      <c r="AKH183" s="8"/>
      <c r="AKI183" s="8"/>
      <c r="AKJ183" s="8"/>
      <c r="AKK183" s="8"/>
      <c r="AKL183" s="8"/>
      <c r="AKM183" s="8"/>
      <c r="AKN183" s="8"/>
      <c r="AKO183" s="8"/>
      <c r="AKP183" s="8"/>
      <c r="AKQ183" s="8"/>
      <c r="AKR183" s="8"/>
      <c r="AKS183" s="8"/>
      <c r="AKT183" s="8"/>
      <c r="AKU183" s="8"/>
      <c r="AKV183" s="8"/>
      <c r="AKW183" s="8"/>
      <c r="AKX183" s="8"/>
      <c r="AKY183" s="8"/>
      <c r="AKZ183" s="8"/>
      <c r="ALA183" s="8"/>
      <c r="ALB183" s="8"/>
      <c r="ALC183" s="8"/>
      <c r="ALD183" s="8"/>
      <c r="ALE183" s="8"/>
      <c r="ALF183" s="8"/>
      <c r="ALG183" s="8"/>
      <c r="ALH183" s="8"/>
      <c r="ALI183" s="8"/>
      <c r="ALJ183" s="8"/>
      <c r="ALK183" s="8"/>
      <c r="ALL183" s="8"/>
      <c r="ALM183" s="8"/>
      <c r="ALN183" s="8"/>
      <c r="ALO183" s="8"/>
      <c r="ALP183" s="8"/>
      <c r="ALQ183" s="8"/>
      <c r="ALR183" s="8"/>
      <c r="ALS183" s="8"/>
      <c r="ALT183" s="8"/>
      <c r="ALU183" s="8"/>
      <c r="ALV183" s="8"/>
      <c r="ALW183" s="8"/>
      <c r="ALX183" s="8"/>
      <c r="ALY183" s="8"/>
      <c r="ALZ183" s="8"/>
      <c r="AMA183" s="8"/>
      <c r="AMB183" s="8"/>
      <c r="AMC183" s="8"/>
      <c r="AMD183" s="8"/>
      <c r="AME183" s="8"/>
      <c r="AMF183" s="8"/>
      <c r="AMG183" s="8"/>
      <c r="AMH183" s="8"/>
      <c r="AMI183" s="8"/>
      <c r="AMJ183" s="8"/>
      <c r="AMK183" s="8"/>
      <c r="AML183" s="8"/>
      <c r="AMM183" s="8"/>
      <c r="AMN183" s="8"/>
      <c r="AMO183" s="8"/>
      <c r="AMP183" s="8"/>
      <c r="AMQ183" s="8"/>
      <c r="AMR183" s="8"/>
      <c r="AMS183" s="8"/>
      <c r="AMT183" s="8"/>
      <c r="AMU183" s="8"/>
      <c r="AMV183" s="8"/>
      <c r="AMW183" s="8"/>
      <c r="AMX183" s="8"/>
      <c r="AMY183" s="8"/>
      <c r="AMZ183" s="8"/>
      <c r="ANA183" s="8"/>
      <c r="ANB183" s="8"/>
      <c r="ANC183" s="8"/>
      <c r="AND183" s="8"/>
      <c r="ANE183" s="8"/>
      <c r="ANF183" s="8"/>
      <c r="ANG183" s="8"/>
      <c r="ANH183" s="8"/>
      <c r="ANI183" s="8"/>
      <c r="ANJ183" s="8"/>
      <c r="ANK183" s="8"/>
      <c r="ANL183" s="8"/>
      <c r="ANM183" s="8"/>
      <c r="ANN183" s="8"/>
      <c r="ANO183" s="8"/>
      <c r="ANP183" s="8"/>
      <c r="ANQ183" s="8"/>
      <c r="ANR183" s="8"/>
      <c r="ANS183" s="8"/>
      <c r="ANT183" s="8"/>
      <c r="ANU183" s="8"/>
      <c r="ANV183" s="8"/>
      <c r="ANW183" s="8"/>
      <c r="ANX183" s="8"/>
      <c r="ANY183" s="8"/>
      <c r="ANZ183" s="8"/>
      <c r="AOA183" s="8"/>
      <c r="AOB183" s="8"/>
      <c r="AOC183" s="8"/>
      <c r="AOD183" s="8"/>
      <c r="AOE183" s="8"/>
      <c r="AOF183" s="8"/>
      <c r="AOG183" s="8"/>
      <c r="AOH183" s="8"/>
      <c r="AOI183" s="8"/>
      <c r="AOJ183" s="8"/>
      <c r="AOK183" s="8"/>
      <c r="AOL183" s="8"/>
      <c r="AOM183" s="8"/>
      <c r="AON183" s="8"/>
      <c r="AOO183" s="8"/>
      <c r="AOP183" s="8"/>
      <c r="AOQ183" s="8"/>
      <c r="AOR183" s="8"/>
      <c r="AOS183" s="8"/>
      <c r="AOT183" s="8"/>
      <c r="AOU183" s="8"/>
      <c r="AOV183" s="8"/>
      <c r="AOW183" s="8"/>
      <c r="AOX183" s="8"/>
      <c r="AOY183" s="8"/>
      <c r="AOZ183" s="8"/>
      <c r="APA183" s="8"/>
      <c r="APB183" s="8"/>
      <c r="APC183" s="8"/>
      <c r="APD183" s="8"/>
      <c r="APE183" s="8"/>
      <c r="APF183" s="8"/>
      <c r="APG183" s="8"/>
      <c r="APH183" s="8"/>
      <c r="API183" s="8"/>
      <c r="APJ183" s="8"/>
      <c r="APK183" s="8"/>
      <c r="APL183" s="8"/>
      <c r="APM183" s="8"/>
      <c r="APN183" s="8"/>
      <c r="APO183" s="8"/>
      <c r="APP183" s="8"/>
      <c r="APQ183" s="8"/>
      <c r="APR183" s="8"/>
      <c r="APS183" s="8"/>
      <c r="APT183" s="8"/>
      <c r="APU183" s="8"/>
      <c r="APV183" s="8"/>
      <c r="APW183" s="8"/>
      <c r="APX183" s="8"/>
      <c r="APY183" s="8"/>
      <c r="APZ183" s="8"/>
      <c r="AQA183" s="8"/>
      <c r="AQB183" s="8"/>
      <c r="AQC183" s="8"/>
      <c r="AQD183" s="8"/>
      <c r="AQE183" s="8"/>
      <c r="AQF183" s="8"/>
      <c r="AQG183" s="8"/>
      <c r="AQH183" s="8"/>
      <c r="AQI183" s="8"/>
      <c r="AQJ183" s="8"/>
      <c r="AQK183" s="8"/>
      <c r="AQL183" s="8"/>
      <c r="AQM183" s="8"/>
      <c r="AQN183" s="8"/>
      <c r="AQO183" s="8"/>
      <c r="AQP183" s="8"/>
      <c r="AQQ183" s="8"/>
      <c r="AQR183" s="8"/>
      <c r="AQS183" s="8"/>
      <c r="AQT183" s="8"/>
      <c r="AQU183" s="8"/>
      <c r="AQV183" s="8"/>
      <c r="AQW183" s="8"/>
      <c r="AQX183" s="8"/>
      <c r="AQY183" s="8"/>
      <c r="AQZ183" s="8"/>
      <c r="ARA183" s="8"/>
      <c r="ARB183" s="8"/>
      <c r="ARC183" s="8"/>
      <c r="ARD183" s="8"/>
      <c r="ARE183" s="8"/>
      <c r="ARF183" s="8"/>
      <c r="ARG183" s="8"/>
      <c r="ARH183" s="8"/>
      <c r="ARI183" s="8"/>
      <c r="ARJ183" s="8"/>
      <c r="ARK183" s="8"/>
      <c r="ARL183" s="8"/>
      <c r="ARM183" s="8"/>
      <c r="ARN183" s="8"/>
      <c r="ARO183" s="8"/>
      <c r="ARP183" s="8"/>
      <c r="ARQ183" s="8"/>
      <c r="ARR183" s="8"/>
      <c r="ARS183" s="8"/>
      <c r="ART183" s="8"/>
      <c r="ARU183" s="8"/>
      <c r="ARV183" s="8"/>
      <c r="ARW183" s="8"/>
      <c r="ARX183" s="8"/>
      <c r="ARY183" s="8"/>
      <c r="ARZ183" s="8"/>
      <c r="ASA183" s="8"/>
      <c r="ASB183" s="8"/>
      <c r="ASC183" s="8"/>
      <c r="ASD183" s="8"/>
      <c r="ASE183" s="8"/>
      <c r="ASF183" s="8"/>
      <c r="ASG183" s="8"/>
      <c r="ASH183" s="8"/>
      <c r="ASI183" s="8"/>
      <c r="ASJ183" s="8"/>
      <c r="ASK183" s="8"/>
      <c r="ASL183" s="8"/>
      <c r="ASM183" s="8"/>
      <c r="ASN183" s="8"/>
      <c r="ASO183" s="8"/>
      <c r="ASP183" s="8"/>
      <c r="ASQ183" s="8"/>
      <c r="ASR183" s="8"/>
      <c r="ASS183" s="8"/>
      <c r="AST183" s="8"/>
      <c r="ASU183" s="8"/>
      <c r="ASV183" s="8"/>
      <c r="ASW183" s="8"/>
      <c r="ASX183" s="8"/>
      <c r="ASY183" s="8"/>
      <c r="ASZ183" s="8"/>
      <c r="ATA183" s="8"/>
      <c r="ATB183" s="8"/>
      <c r="ATC183" s="8"/>
      <c r="ATD183" s="8"/>
      <c r="ATE183" s="8"/>
      <c r="ATF183" s="8"/>
      <c r="ATG183" s="8"/>
      <c r="ATH183" s="8"/>
      <c r="ATI183" s="8"/>
      <c r="ATJ183" s="8"/>
      <c r="ATK183" s="8"/>
      <c r="ATL183" s="8"/>
      <c r="ATM183" s="8"/>
      <c r="ATN183" s="8"/>
      <c r="ATO183" s="8"/>
      <c r="ATP183" s="8"/>
      <c r="ATQ183" s="8"/>
      <c r="ATR183" s="8"/>
      <c r="ATS183" s="8"/>
      <c r="ATT183" s="8"/>
      <c r="ATU183" s="8"/>
      <c r="ATV183" s="8"/>
      <c r="ATW183" s="8"/>
      <c r="ATX183" s="8"/>
      <c r="ATY183" s="8"/>
      <c r="ATZ183" s="8"/>
      <c r="AUA183" s="8"/>
      <c r="AUB183" s="8"/>
      <c r="AUC183" s="8"/>
      <c r="AUD183" s="8"/>
      <c r="AUE183" s="8"/>
      <c r="AUF183" s="8"/>
      <c r="AUG183" s="8"/>
      <c r="AUH183" s="8"/>
      <c r="AUI183" s="8"/>
      <c r="AUJ183" s="8"/>
      <c r="AUK183" s="8"/>
      <c r="AUL183" s="8"/>
      <c r="AUM183" s="8"/>
      <c r="AUN183" s="8"/>
      <c r="AUO183" s="8"/>
      <c r="AUP183" s="8"/>
      <c r="AUQ183" s="8"/>
      <c r="AUR183" s="8"/>
      <c r="AUS183" s="8"/>
      <c r="AUT183" s="8"/>
      <c r="AUU183" s="8"/>
      <c r="AUV183" s="8"/>
      <c r="AUW183" s="8"/>
      <c r="AUX183" s="8"/>
      <c r="AUY183" s="8"/>
      <c r="AUZ183" s="8"/>
      <c r="AVA183" s="8"/>
      <c r="AVB183" s="8"/>
      <c r="AVC183" s="8"/>
      <c r="AVD183" s="8"/>
      <c r="AVE183" s="8"/>
      <c r="AVF183" s="8"/>
      <c r="AVG183" s="8"/>
      <c r="AVH183" s="8"/>
      <c r="AVI183" s="8"/>
      <c r="AVJ183" s="8"/>
      <c r="AVK183" s="8"/>
      <c r="AVL183" s="8"/>
      <c r="AVM183" s="8"/>
      <c r="AVN183" s="8"/>
      <c r="AVO183" s="8"/>
      <c r="AVP183" s="8"/>
      <c r="AVQ183" s="8"/>
      <c r="AVR183" s="8"/>
      <c r="AVS183" s="8"/>
      <c r="AVT183" s="8"/>
      <c r="AVU183" s="8"/>
      <c r="AVV183" s="8"/>
      <c r="AVW183" s="8"/>
      <c r="AVX183" s="8"/>
      <c r="AVY183" s="8"/>
      <c r="AVZ183" s="8"/>
      <c r="AWA183" s="8"/>
      <c r="AWB183" s="8"/>
      <c r="AWC183" s="8"/>
      <c r="AWD183" s="8"/>
      <c r="AWE183" s="8"/>
      <c r="AWF183" s="8"/>
      <c r="AWG183" s="8"/>
      <c r="AWH183" s="8"/>
      <c r="AWI183" s="8"/>
      <c r="AWJ183" s="8"/>
      <c r="AWK183" s="8"/>
      <c r="AWL183" s="8"/>
      <c r="AWM183" s="8"/>
      <c r="AWN183" s="8"/>
      <c r="AWO183" s="8"/>
      <c r="AWP183" s="8"/>
      <c r="AWQ183" s="8"/>
      <c r="AWR183" s="8"/>
      <c r="AWS183" s="8"/>
      <c r="AWT183" s="8"/>
      <c r="AWU183" s="8"/>
      <c r="AWV183" s="8"/>
      <c r="AWW183" s="8"/>
      <c r="AWX183" s="8"/>
      <c r="AWY183" s="8"/>
      <c r="AWZ183" s="8"/>
      <c r="AXA183" s="8"/>
      <c r="AXB183" s="8"/>
      <c r="AXC183" s="8"/>
      <c r="AXD183" s="8"/>
      <c r="AXE183" s="8"/>
      <c r="AXF183" s="8"/>
      <c r="AXG183" s="8"/>
      <c r="AXH183" s="8"/>
      <c r="AXI183" s="8"/>
      <c r="AXJ183" s="8"/>
      <c r="AXK183" s="8"/>
      <c r="AXL183" s="8"/>
      <c r="AXM183" s="8"/>
      <c r="AXN183" s="8"/>
      <c r="AXO183" s="8"/>
      <c r="AXP183" s="8"/>
      <c r="AXQ183" s="8"/>
      <c r="AXR183" s="8"/>
      <c r="AXS183" s="8"/>
      <c r="AXT183" s="8"/>
      <c r="AXU183" s="8"/>
      <c r="AXV183" s="8"/>
      <c r="AXW183" s="8"/>
      <c r="AXX183" s="8"/>
      <c r="AXY183" s="8"/>
      <c r="AXZ183" s="8"/>
      <c r="AYA183" s="8"/>
      <c r="AYB183" s="8"/>
      <c r="AYC183" s="8"/>
      <c r="AYD183" s="8"/>
      <c r="AYE183" s="8"/>
      <c r="AYF183" s="8"/>
      <c r="AYG183" s="8"/>
      <c r="AYH183" s="8"/>
      <c r="AYI183" s="8"/>
      <c r="AYJ183" s="8"/>
      <c r="AYK183" s="8"/>
      <c r="AYL183" s="8"/>
      <c r="AYM183" s="8"/>
      <c r="AYN183" s="8"/>
      <c r="AYO183" s="8"/>
      <c r="AYP183" s="8"/>
      <c r="AYQ183" s="8"/>
      <c r="AYR183" s="8"/>
      <c r="AYS183" s="8"/>
      <c r="AYT183" s="8"/>
      <c r="AYU183" s="8"/>
      <c r="AYV183" s="8"/>
      <c r="AYW183" s="8"/>
      <c r="AYX183" s="8"/>
      <c r="AYY183" s="8"/>
      <c r="AYZ183" s="8"/>
      <c r="AZA183" s="8"/>
      <c r="AZB183" s="8"/>
      <c r="AZC183" s="8"/>
      <c r="AZD183" s="8"/>
      <c r="AZE183" s="8"/>
      <c r="AZF183" s="8"/>
      <c r="AZG183" s="8"/>
      <c r="AZH183" s="8"/>
      <c r="AZI183" s="8"/>
      <c r="AZJ183" s="8"/>
      <c r="AZK183" s="8"/>
      <c r="AZL183" s="8"/>
      <c r="AZM183" s="8"/>
      <c r="AZN183" s="8"/>
      <c r="AZO183" s="8"/>
      <c r="AZP183" s="8"/>
      <c r="AZQ183" s="8"/>
      <c r="AZR183" s="8"/>
      <c r="AZS183" s="8"/>
      <c r="AZT183" s="8"/>
      <c r="AZU183" s="8"/>
      <c r="AZV183" s="8"/>
      <c r="AZW183" s="8"/>
      <c r="AZX183" s="8"/>
      <c r="AZY183" s="8"/>
      <c r="AZZ183" s="8"/>
      <c r="BAA183" s="8"/>
      <c r="BAB183" s="8"/>
      <c r="BAC183" s="8"/>
      <c r="BAD183" s="8"/>
      <c r="BAE183" s="8"/>
      <c r="BAF183" s="8"/>
      <c r="BAG183" s="8"/>
      <c r="BAH183" s="8"/>
      <c r="BAI183" s="8"/>
      <c r="BAJ183" s="8"/>
      <c r="BAK183" s="8"/>
      <c r="BAL183" s="8"/>
      <c r="BAM183" s="8"/>
      <c r="BAN183" s="8"/>
      <c r="BAO183" s="8"/>
      <c r="BAP183" s="8"/>
      <c r="BAQ183" s="8"/>
      <c r="BAR183" s="8"/>
      <c r="BAS183" s="8"/>
      <c r="BAT183" s="8"/>
      <c r="BAU183" s="8"/>
      <c r="BAV183" s="8"/>
      <c r="BAW183" s="8"/>
      <c r="BAX183" s="8"/>
      <c r="BAY183" s="8"/>
      <c r="BAZ183" s="8"/>
      <c r="BBA183" s="8"/>
      <c r="BBB183" s="8"/>
      <c r="BBC183" s="8"/>
      <c r="BBD183" s="8"/>
      <c r="BBE183" s="8"/>
      <c r="BBF183" s="8"/>
      <c r="BBG183" s="8"/>
      <c r="BBH183" s="8"/>
      <c r="BBI183" s="8"/>
      <c r="BBJ183" s="8"/>
      <c r="BBK183" s="8"/>
      <c r="BBL183" s="8"/>
      <c r="BBM183" s="8"/>
      <c r="BBN183" s="8"/>
      <c r="BBO183" s="8"/>
      <c r="BBP183" s="8"/>
      <c r="BBQ183" s="8"/>
      <c r="BBR183" s="8"/>
      <c r="BBS183" s="8"/>
      <c r="BBT183" s="8"/>
      <c r="BBU183" s="8"/>
      <c r="BBV183" s="8"/>
      <c r="BBW183" s="8"/>
      <c r="BBX183" s="8"/>
      <c r="BBY183" s="8"/>
      <c r="BBZ183" s="8"/>
      <c r="BCA183" s="8"/>
      <c r="BCB183" s="8"/>
      <c r="BCC183" s="8"/>
      <c r="BCD183" s="8"/>
      <c r="BCE183" s="8"/>
      <c r="BCF183" s="8"/>
      <c r="BCG183" s="8"/>
      <c r="BCH183" s="8"/>
      <c r="BCI183" s="8"/>
      <c r="BCJ183" s="8"/>
      <c r="BCK183" s="8"/>
      <c r="BCL183" s="8"/>
      <c r="BCM183" s="8"/>
      <c r="BCN183" s="8"/>
      <c r="BCO183" s="8"/>
      <c r="BCP183" s="8"/>
      <c r="BCQ183" s="8"/>
      <c r="BCR183" s="8"/>
      <c r="BCS183" s="8"/>
      <c r="BCT183" s="8"/>
      <c r="BCU183" s="8"/>
      <c r="BCV183" s="8"/>
      <c r="BCW183" s="8"/>
      <c r="BCX183" s="8"/>
      <c r="BCY183" s="8"/>
      <c r="BCZ183" s="8"/>
      <c r="BDA183" s="8"/>
      <c r="BDB183" s="8"/>
      <c r="BDC183" s="8"/>
      <c r="BDD183" s="8"/>
      <c r="BDE183" s="8"/>
      <c r="BDF183" s="8"/>
      <c r="BDG183" s="8"/>
      <c r="BDH183" s="8"/>
      <c r="BDI183" s="8"/>
      <c r="BDJ183" s="8"/>
      <c r="BDK183" s="8"/>
      <c r="BDL183" s="8"/>
      <c r="BDM183" s="8"/>
      <c r="BDN183" s="8"/>
      <c r="BDO183" s="8"/>
      <c r="BDP183" s="8"/>
      <c r="BDQ183" s="8"/>
      <c r="BDR183" s="8"/>
      <c r="BDS183" s="8"/>
      <c r="BDT183" s="8"/>
      <c r="BDU183" s="8"/>
      <c r="BDV183" s="8"/>
      <c r="BDW183" s="8"/>
      <c r="BDX183" s="8"/>
      <c r="BDY183" s="8"/>
      <c r="BDZ183" s="8"/>
      <c r="BEA183" s="8"/>
      <c r="BEB183" s="8"/>
      <c r="BEC183" s="8"/>
      <c r="BED183" s="8"/>
      <c r="BEE183" s="8"/>
      <c r="BEF183" s="8"/>
      <c r="BEG183" s="8"/>
      <c r="BEH183" s="8"/>
      <c r="BEI183" s="8"/>
      <c r="BEJ183" s="8"/>
      <c r="BEK183" s="8"/>
      <c r="BEL183" s="8"/>
      <c r="BEM183" s="8"/>
      <c r="BEN183" s="8"/>
      <c r="BEO183" s="8"/>
      <c r="BEP183" s="8"/>
      <c r="BEQ183" s="8"/>
      <c r="BER183" s="8"/>
      <c r="BES183" s="8"/>
      <c r="BET183" s="8"/>
      <c r="BEU183" s="8"/>
      <c r="BEV183" s="8"/>
      <c r="BEW183" s="8"/>
      <c r="BEX183" s="8"/>
      <c r="BEY183" s="8"/>
      <c r="BEZ183" s="8"/>
      <c r="BFA183" s="8"/>
      <c r="BFB183" s="8"/>
      <c r="BFC183" s="8"/>
      <c r="BFD183" s="8"/>
      <c r="BFE183" s="8"/>
      <c r="BFF183" s="8"/>
      <c r="BFG183" s="8"/>
      <c r="BFH183" s="8"/>
      <c r="BFI183" s="8"/>
      <c r="BFJ183" s="8"/>
      <c r="BFK183" s="8"/>
      <c r="BFL183" s="8"/>
      <c r="BFM183" s="8"/>
      <c r="BFN183" s="8"/>
      <c r="BFO183" s="8"/>
      <c r="BFP183" s="8"/>
      <c r="BFQ183" s="8"/>
      <c r="BFR183" s="8"/>
      <c r="BFS183" s="8"/>
      <c r="BFT183" s="8"/>
      <c r="BFU183" s="8"/>
      <c r="BFV183" s="8"/>
      <c r="BFW183" s="8"/>
      <c r="BFX183" s="8"/>
      <c r="BFY183" s="8"/>
      <c r="BFZ183" s="8"/>
      <c r="BGA183" s="8"/>
      <c r="BGB183" s="8"/>
      <c r="BGC183" s="8"/>
      <c r="BGD183" s="8"/>
      <c r="BGE183" s="8"/>
      <c r="BGF183" s="8"/>
      <c r="BGG183" s="8"/>
      <c r="BGH183" s="8"/>
      <c r="BGI183" s="8"/>
      <c r="BGJ183" s="8"/>
      <c r="BGK183" s="8"/>
      <c r="BGL183" s="8"/>
      <c r="BGM183" s="8"/>
      <c r="BGN183" s="8"/>
      <c r="BGO183" s="8"/>
      <c r="BGP183" s="8"/>
      <c r="BGQ183" s="8"/>
      <c r="BGR183" s="8"/>
      <c r="BGS183" s="8"/>
      <c r="BGT183" s="8"/>
      <c r="BGU183" s="8"/>
      <c r="BGV183" s="8"/>
      <c r="BGW183" s="8"/>
      <c r="BGX183" s="8"/>
      <c r="BGY183" s="8"/>
      <c r="BGZ183" s="8"/>
      <c r="BHA183" s="8"/>
      <c r="BHB183" s="8"/>
      <c r="BHC183" s="8"/>
      <c r="BHD183" s="8"/>
      <c r="BHE183" s="8"/>
      <c r="BHF183" s="8"/>
      <c r="BHG183" s="8"/>
      <c r="BHH183" s="8"/>
      <c r="BHI183" s="8"/>
      <c r="BHJ183" s="8"/>
      <c r="BHK183" s="8"/>
      <c r="BHL183" s="8"/>
      <c r="BHM183" s="8"/>
      <c r="BHN183" s="8"/>
      <c r="BHO183" s="8"/>
      <c r="BHP183" s="8"/>
      <c r="BHQ183" s="8"/>
      <c r="BHR183" s="8"/>
      <c r="BHS183" s="8"/>
      <c r="BHT183" s="8"/>
      <c r="BHU183" s="8"/>
      <c r="BHV183" s="8"/>
      <c r="BHW183" s="8"/>
      <c r="BHX183" s="8"/>
      <c r="BHY183" s="8"/>
      <c r="BHZ183" s="8"/>
      <c r="BIA183" s="8"/>
      <c r="BIB183" s="8"/>
      <c r="BIC183" s="8"/>
      <c r="BID183" s="8"/>
      <c r="BIE183" s="8"/>
      <c r="BIF183" s="8"/>
      <c r="BIG183" s="8"/>
      <c r="BIH183" s="8"/>
      <c r="BII183" s="8"/>
      <c r="BIJ183" s="8"/>
      <c r="BIK183" s="8"/>
      <c r="BIL183" s="8"/>
      <c r="BIM183" s="8"/>
      <c r="BIN183" s="8"/>
      <c r="BIO183" s="8"/>
      <c r="BIP183" s="8"/>
      <c r="BIQ183" s="8"/>
      <c r="BIR183" s="8"/>
      <c r="BIS183" s="8"/>
      <c r="BIT183" s="8"/>
      <c r="BIU183" s="8"/>
      <c r="BIV183" s="8"/>
      <c r="BIW183" s="8"/>
      <c r="BIX183" s="8"/>
      <c r="BIY183" s="8"/>
      <c r="BIZ183" s="8"/>
      <c r="BJA183" s="8"/>
      <c r="BJB183" s="8"/>
      <c r="BJC183" s="8"/>
      <c r="BJD183" s="8"/>
      <c r="BJE183" s="8"/>
      <c r="BJF183" s="8"/>
      <c r="BJG183" s="8"/>
      <c r="BJH183" s="8"/>
      <c r="BJI183" s="8"/>
      <c r="BJJ183" s="8"/>
      <c r="BJK183" s="8"/>
      <c r="BJL183" s="8"/>
      <c r="BJM183" s="8"/>
      <c r="BJN183" s="8"/>
      <c r="BJO183" s="8"/>
      <c r="BJP183" s="8"/>
      <c r="BJQ183" s="8"/>
      <c r="BJR183" s="8"/>
      <c r="BJS183" s="8"/>
      <c r="BJT183" s="8"/>
      <c r="BJU183" s="8"/>
      <c r="BJV183" s="8"/>
      <c r="BJW183" s="8"/>
      <c r="BJX183" s="8"/>
      <c r="BJY183" s="8"/>
      <c r="BJZ183" s="8"/>
      <c r="BKA183" s="8"/>
      <c r="BKB183" s="8"/>
      <c r="BKC183" s="8"/>
      <c r="BKD183" s="8"/>
      <c r="BKE183" s="8"/>
      <c r="BKF183" s="8"/>
      <c r="BKG183" s="8"/>
      <c r="BKH183" s="8"/>
      <c r="BKI183" s="8"/>
      <c r="BKJ183" s="8"/>
      <c r="BKK183" s="8"/>
      <c r="BKL183" s="8"/>
      <c r="BKM183" s="8"/>
      <c r="BKN183" s="8"/>
      <c r="BKO183" s="8"/>
      <c r="BKP183" s="8"/>
      <c r="BKQ183" s="8"/>
      <c r="BKR183" s="8"/>
      <c r="BKS183" s="8"/>
      <c r="BKT183" s="8"/>
      <c r="BKU183" s="8"/>
      <c r="BKV183" s="8"/>
      <c r="BKW183" s="8"/>
      <c r="BKX183" s="8"/>
      <c r="BKY183" s="8"/>
      <c r="BKZ183" s="8"/>
      <c r="BLA183" s="8"/>
      <c r="BLB183" s="8"/>
      <c r="BLC183" s="8"/>
      <c r="BLD183" s="8"/>
      <c r="BLE183" s="8"/>
      <c r="BLF183" s="8"/>
      <c r="BLG183" s="8"/>
      <c r="BLH183" s="8"/>
      <c r="BLI183" s="8"/>
      <c r="BLJ183" s="8"/>
      <c r="BLK183" s="8"/>
      <c r="BLL183" s="8"/>
      <c r="BLM183" s="8"/>
      <c r="BLN183" s="8"/>
      <c r="BLO183" s="8"/>
      <c r="BLP183" s="8"/>
      <c r="BLQ183" s="8"/>
      <c r="BLR183" s="8"/>
      <c r="BLS183" s="8"/>
      <c r="BLT183" s="8"/>
      <c r="BLU183" s="8"/>
      <c r="BLV183" s="8"/>
      <c r="BLW183" s="8"/>
      <c r="BLX183" s="8"/>
      <c r="BLY183" s="8"/>
      <c r="BLZ183" s="8"/>
      <c r="BMA183" s="8"/>
      <c r="BMB183" s="8"/>
      <c r="BMC183" s="8"/>
      <c r="BMD183" s="8"/>
      <c r="BME183" s="8"/>
      <c r="BMF183" s="8"/>
      <c r="BMG183" s="8"/>
      <c r="BMH183" s="8"/>
      <c r="BMI183" s="8"/>
      <c r="BMJ183" s="8"/>
      <c r="BMK183" s="8"/>
      <c r="BML183" s="8"/>
      <c r="BMM183" s="8"/>
      <c r="BMN183" s="8"/>
      <c r="BMO183" s="8"/>
      <c r="BMP183" s="8"/>
      <c r="BMQ183" s="8"/>
      <c r="BMR183" s="8"/>
      <c r="BMS183" s="8"/>
      <c r="BMT183" s="8"/>
      <c r="BMU183" s="8"/>
      <c r="BMV183" s="8"/>
      <c r="BMW183" s="8"/>
      <c r="BMX183" s="8"/>
      <c r="BMY183" s="8"/>
      <c r="BMZ183" s="8"/>
      <c r="BNA183" s="8"/>
      <c r="BNB183" s="8"/>
      <c r="BNC183" s="8"/>
      <c r="BND183" s="8"/>
      <c r="BNE183" s="8"/>
      <c r="BNF183" s="8"/>
      <c r="BNG183" s="8"/>
      <c r="BNH183" s="8"/>
      <c r="BNI183" s="8"/>
      <c r="BNJ183" s="8"/>
      <c r="BNK183" s="8"/>
      <c r="BNL183" s="8"/>
      <c r="BNM183" s="8"/>
      <c r="BNN183" s="8"/>
      <c r="BNO183" s="8"/>
      <c r="BNP183" s="8"/>
      <c r="BNQ183" s="8"/>
      <c r="BNR183" s="8"/>
      <c r="BNS183" s="8"/>
      <c r="BNT183" s="8"/>
      <c r="BNU183" s="8"/>
      <c r="BNV183" s="8"/>
      <c r="BNW183" s="8"/>
      <c r="BNX183" s="8"/>
      <c r="BNY183" s="8"/>
      <c r="BNZ183" s="8"/>
      <c r="BOA183" s="8"/>
      <c r="BOB183" s="8"/>
      <c r="BOC183" s="8"/>
      <c r="BOD183" s="8"/>
      <c r="BOE183" s="8"/>
      <c r="BOF183" s="8"/>
      <c r="BOG183" s="8"/>
      <c r="BOH183" s="8"/>
      <c r="BOI183" s="8"/>
      <c r="BOJ183" s="8"/>
      <c r="BOK183" s="8"/>
      <c r="BOL183" s="8"/>
      <c r="BOM183" s="8"/>
      <c r="BON183" s="8"/>
      <c r="BOO183" s="8"/>
      <c r="BOP183" s="8"/>
      <c r="BOQ183" s="8"/>
      <c r="BOR183" s="8"/>
      <c r="BOS183" s="8"/>
      <c r="BOT183" s="8"/>
      <c r="BOU183" s="8"/>
      <c r="BOV183" s="8"/>
      <c r="BOW183" s="8"/>
      <c r="BOX183" s="8"/>
      <c r="BOY183" s="8"/>
      <c r="BOZ183" s="8"/>
      <c r="BPA183" s="8"/>
      <c r="BPB183" s="8"/>
      <c r="BPC183" s="8"/>
      <c r="BPD183" s="8"/>
      <c r="BPE183" s="8"/>
      <c r="BPF183" s="8"/>
      <c r="BPG183" s="8"/>
      <c r="BPH183" s="8"/>
      <c r="BPI183" s="8"/>
      <c r="BPJ183" s="8"/>
      <c r="BPK183" s="8"/>
      <c r="BPL183" s="8"/>
      <c r="BPM183" s="8"/>
      <c r="BPN183" s="8"/>
      <c r="BPO183" s="8"/>
      <c r="BPP183" s="8"/>
      <c r="BPQ183" s="8"/>
      <c r="BPR183" s="8"/>
      <c r="BPS183" s="8"/>
      <c r="BPT183" s="8"/>
      <c r="BPU183" s="8"/>
      <c r="BPV183" s="8"/>
      <c r="BPW183" s="8"/>
      <c r="BPX183" s="8"/>
      <c r="BPY183" s="8"/>
      <c r="BPZ183" s="8"/>
      <c r="BQA183" s="8"/>
      <c r="BQB183" s="8"/>
      <c r="BQC183" s="8"/>
      <c r="BQD183" s="8"/>
      <c r="BQE183" s="8"/>
      <c r="BQF183" s="8"/>
      <c r="BQG183" s="8"/>
      <c r="BQH183" s="8"/>
      <c r="BQI183" s="8"/>
      <c r="BQJ183" s="8"/>
      <c r="BQK183" s="8"/>
      <c r="BQL183" s="8"/>
      <c r="BQM183" s="8"/>
      <c r="BQN183" s="8"/>
      <c r="BQO183" s="8"/>
      <c r="BQP183" s="8"/>
      <c r="BQQ183" s="8"/>
      <c r="BQR183" s="8"/>
      <c r="BQS183" s="8"/>
      <c r="BQT183" s="8"/>
      <c r="BQU183" s="8"/>
      <c r="BQV183" s="8"/>
      <c r="BQW183" s="8"/>
      <c r="BQX183" s="8"/>
      <c r="BQY183" s="8"/>
      <c r="BQZ183" s="8"/>
      <c r="BRA183" s="8"/>
      <c r="BRB183" s="8"/>
      <c r="BRC183" s="8"/>
      <c r="BRD183" s="8"/>
      <c r="BRE183" s="8"/>
      <c r="BRF183" s="8"/>
      <c r="BRG183" s="8"/>
      <c r="BRH183" s="8"/>
      <c r="BRI183" s="8"/>
      <c r="BRJ183" s="8"/>
      <c r="BRK183" s="8"/>
      <c r="BRL183" s="8"/>
      <c r="BRM183" s="8"/>
      <c r="BRN183" s="8"/>
      <c r="BRO183" s="8"/>
      <c r="BRP183" s="8"/>
      <c r="BRQ183" s="8"/>
      <c r="BRR183" s="8"/>
      <c r="BRS183" s="8"/>
      <c r="BRT183" s="8"/>
      <c r="BRU183" s="8"/>
      <c r="BRV183" s="8"/>
      <c r="BRW183" s="8"/>
      <c r="BRX183" s="8"/>
      <c r="BRY183" s="8"/>
      <c r="BRZ183" s="8"/>
      <c r="BSA183" s="8"/>
      <c r="BSB183" s="8"/>
      <c r="BSC183" s="8"/>
      <c r="BSD183" s="8"/>
      <c r="BSE183" s="8"/>
      <c r="BSF183" s="8"/>
      <c r="BSG183" s="8"/>
      <c r="BSH183" s="8"/>
      <c r="BSI183" s="8"/>
      <c r="BSJ183" s="8"/>
      <c r="BSK183" s="8"/>
      <c r="BSL183" s="8"/>
      <c r="BSM183" s="8"/>
      <c r="BSN183" s="8"/>
      <c r="BSO183" s="8"/>
      <c r="BSP183" s="8"/>
      <c r="BSQ183" s="8"/>
      <c r="BSR183" s="8"/>
      <c r="BSS183" s="8"/>
      <c r="BST183" s="8"/>
      <c r="BSU183" s="8"/>
      <c r="BSV183" s="8"/>
      <c r="BSW183" s="8"/>
      <c r="BSX183" s="8"/>
      <c r="BSY183" s="8"/>
      <c r="BSZ183" s="8"/>
      <c r="BTA183" s="8"/>
      <c r="BTB183" s="8"/>
      <c r="BTC183" s="8"/>
      <c r="BTD183" s="8"/>
      <c r="BTE183" s="8"/>
      <c r="BTF183" s="8"/>
      <c r="BTG183" s="8"/>
      <c r="BTH183" s="8"/>
      <c r="BTI183" s="8"/>
      <c r="BTJ183" s="8"/>
      <c r="BTK183" s="8"/>
      <c r="BTL183" s="8"/>
      <c r="BTM183" s="8"/>
      <c r="BTN183" s="8"/>
      <c r="BTO183" s="8"/>
      <c r="BTP183" s="8"/>
      <c r="BTQ183" s="8"/>
      <c r="BTR183" s="8"/>
      <c r="BTS183" s="8"/>
      <c r="BTT183" s="8"/>
      <c r="BTU183" s="8"/>
      <c r="BTV183" s="8"/>
      <c r="BTW183" s="8"/>
      <c r="BTX183" s="8"/>
      <c r="BTY183" s="8"/>
      <c r="BTZ183" s="8"/>
      <c r="BUA183" s="8"/>
      <c r="BUB183" s="8"/>
      <c r="BUC183" s="8"/>
      <c r="BUD183" s="8"/>
      <c r="BUE183" s="8"/>
      <c r="BUF183" s="8"/>
      <c r="BUG183" s="8"/>
      <c r="BUH183" s="8"/>
      <c r="BUI183" s="8"/>
      <c r="BUJ183" s="8"/>
      <c r="BUK183" s="8"/>
      <c r="BUL183" s="8"/>
      <c r="BUM183" s="8"/>
      <c r="BUN183" s="8"/>
      <c r="BUO183" s="8"/>
      <c r="BUP183" s="8"/>
      <c r="BUQ183" s="8"/>
      <c r="BUR183" s="8"/>
      <c r="BUS183" s="8"/>
      <c r="BUT183" s="8"/>
      <c r="BUU183" s="8"/>
      <c r="BUV183" s="8"/>
      <c r="BUW183" s="8"/>
      <c r="BUX183" s="8"/>
      <c r="BUY183" s="8"/>
      <c r="BUZ183" s="8"/>
      <c r="BVA183" s="8"/>
      <c r="BVB183" s="8"/>
      <c r="BVC183" s="8"/>
      <c r="BVD183" s="8"/>
      <c r="BVE183" s="8"/>
      <c r="BVF183" s="8"/>
      <c r="BVG183" s="8"/>
      <c r="BVH183" s="8"/>
      <c r="BVI183" s="8"/>
      <c r="BVJ183" s="8"/>
      <c r="BVK183" s="8"/>
      <c r="BVL183" s="8"/>
      <c r="BVM183" s="8"/>
      <c r="BVN183" s="8"/>
      <c r="BVO183" s="8"/>
      <c r="BVP183" s="8"/>
      <c r="BVQ183" s="8"/>
      <c r="BVR183" s="8"/>
      <c r="BVS183" s="8"/>
      <c r="BVT183" s="8"/>
      <c r="BVU183" s="8"/>
      <c r="BVV183" s="8"/>
      <c r="BVW183" s="8"/>
      <c r="BVX183" s="8"/>
      <c r="BVY183" s="8"/>
      <c r="BVZ183" s="8"/>
      <c r="BWA183" s="8"/>
      <c r="BWB183" s="8"/>
      <c r="BWC183" s="8"/>
      <c r="BWD183" s="8"/>
      <c r="BWE183" s="8"/>
      <c r="BWF183" s="8"/>
      <c r="BWG183" s="8"/>
      <c r="BWH183" s="8"/>
      <c r="BWI183" s="8"/>
      <c r="BWJ183" s="8"/>
      <c r="BWK183" s="8"/>
      <c r="BWL183" s="8"/>
      <c r="BWM183" s="8"/>
      <c r="BWN183" s="8"/>
      <c r="BWO183" s="8"/>
      <c r="BWP183" s="8"/>
      <c r="BWQ183" s="8"/>
    </row>
    <row r="184" spans="1:1967" s="547" customFormat="1" ht="102" customHeight="1">
      <c r="A184" s="9" t="s">
        <v>9461</v>
      </c>
      <c r="B184" s="100" t="s">
        <v>97</v>
      </c>
      <c r="C184" s="111" t="s">
        <v>1252</v>
      </c>
      <c r="D184" s="3" t="s">
        <v>194</v>
      </c>
      <c r="E184" s="3" t="s">
        <v>171</v>
      </c>
      <c r="F184" s="3"/>
      <c r="G184" s="3" t="s">
        <v>385</v>
      </c>
      <c r="H184" s="20">
        <v>0</v>
      </c>
      <c r="I184" s="34">
        <v>470000000</v>
      </c>
      <c r="J184" s="21" t="s">
        <v>1314</v>
      </c>
      <c r="K184" s="19" t="s">
        <v>1929</v>
      </c>
      <c r="L184" s="137" t="s">
        <v>3397</v>
      </c>
      <c r="M184" s="140" t="s">
        <v>383</v>
      </c>
      <c r="N184" s="346" t="s">
        <v>8839</v>
      </c>
      <c r="O184" s="3" t="s">
        <v>1366</v>
      </c>
      <c r="P184" s="7" t="s">
        <v>1336</v>
      </c>
      <c r="Q184" s="3" t="s">
        <v>1335</v>
      </c>
      <c r="R184" s="338">
        <v>602.57500000000005</v>
      </c>
      <c r="S184" s="19">
        <v>132000</v>
      </c>
      <c r="T184" s="83">
        <v>0</v>
      </c>
      <c r="U184" s="83">
        <f t="shared" si="18"/>
        <v>0</v>
      </c>
      <c r="V184" s="9" t="s">
        <v>1325</v>
      </c>
      <c r="W184" s="152" t="s">
        <v>1394</v>
      </c>
      <c r="X184" s="9" t="s">
        <v>9066</v>
      </c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8"/>
      <c r="CF184" s="8"/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  <c r="CS184" s="8"/>
      <c r="CT184" s="8"/>
      <c r="CU184" s="8"/>
      <c r="CV184" s="8"/>
      <c r="CW184" s="8"/>
      <c r="CX184" s="8"/>
      <c r="CY184" s="8"/>
      <c r="CZ184" s="8"/>
      <c r="DA184" s="8"/>
      <c r="DB184" s="8"/>
      <c r="DC184" s="8"/>
      <c r="DD184" s="8"/>
      <c r="DE184" s="8"/>
      <c r="DF184" s="8"/>
      <c r="DG184" s="8"/>
      <c r="DH184" s="8"/>
      <c r="DI184" s="8"/>
      <c r="DJ184" s="8"/>
      <c r="DK184" s="8"/>
      <c r="DL184" s="8"/>
      <c r="DM184" s="8"/>
      <c r="DN184" s="8"/>
      <c r="DO184" s="8"/>
      <c r="DP184" s="8"/>
      <c r="DQ184" s="8"/>
      <c r="DR184" s="8"/>
      <c r="DS184" s="8"/>
      <c r="DT184" s="8"/>
      <c r="DU184" s="8"/>
      <c r="DV184" s="8"/>
      <c r="DW184" s="8"/>
      <c r="DX184" s="8"/>
      <c r="DY184" s="8"/>
      <c r="DZ184" s="8"/>
      <c r="EA184" s="8"/>
      <c r="EB184" s="8"/>
      <c r="EC184" s="8"/>
      <c r="ED184" s="8"/>
      <c r="EE184" s="8"/>
      <c r="EF184" s="8"/>
      <c r="EG184" s="8"/>
      <c r="EH184" s="8"/>
      <c r="EI184" s="8"/>
      <c r="EJ184" s="8"/>
      <c r="EK184" s="8"/>
      <c r="EL184" s="8"/>
      <c r="EM184" s="8"/>
      <c r="EN184" s="8"/>
      <c r="EO184" s="8"/>
      <c r="EP184" s="8"/>
      <c r="EQ184" s="8"/>
      <c r="ER184" s="8"/>
      <c r="ES184" s="8"/>
      <c r="ET184" s="8"/>
      <c r="EU184" s="8"/>
      <c r="EV184" s="8"/>
      <c r="EW184" s="8"/>
      <c r="EX184" s="8"/>
      <c r="EY184" s="8"/>
      <c r="EZ184" s="8"/>
      <c r="FA184" s="8"/>
      <c r="FB184" s="8"/>
      <c r="FC184" s="8"/>
      <c r="FD184" s="8"/>
      <c r="FE184" s="8"/>
      <c r="FF184" s="8"/>
      <c r="FG184" s="8"/>
      <c r="FH184" s="8"/>
      <c r="FI184" s="8"/>
      <c r="FJ184" s="8"/>
      <c r="FK184" s="8"/>
      <c r="FL184" s="8"/>
      <c r="FM184" s="8"/>
      <c r="FN184" s="8"/>
      <c r="FO184" s="8"/>
      <c r="FP184" s="8"/>
      <c r="FQ184" s="8"/>
      <c r="FR184" s="8"/>
      <c r="FS184" s="8"/>
      <c r="FT184" s="8"/>
      <c r="FU184" s="8"/>
      <c r="FV184" s="8"/>
      <c r="FW184" s="8"/>
      <c r="FX184" s="8"/>
      <c r="FY184" s="8"/>
      <c r="FZ184" s="8"/>
      <c r="GA184" s="8"/>
      <c r="GB184" s="8"/>
      <c r="GC184" s="8"/>
      <c r="GD184" s="8"/>
      <c r="GE184" s="8"/>
      <c r="GF184" s="8"/>
      <c r="GG184" s="8"/>
      <c r="GH184" s="8"/>
      <c r="GI184" s="8"/>
      <c r="GJ184" s="8"/>
      <c r="GK184" s="8"/>
      <c r="GL184" s="8"/>
      <c r="GM184" s="8"/>
      <c r="GN184" s="8"/>
      <c r="GO184" s="8"/>
      <c r="GP184" s="8"/>
      <c r="GQ184" s="8"/>
      <c r="GR184" s="8"/>
      <c r="GS184" s="8"/>
      <c r="GT184" s="8"/>
      <c r="GU184" s="8"/>
      <c r="GV184" s="8"/>
      <c r="GW184" s="8"/>
      <c r="GX184" s="8"/>
      <c r="GY184" s="8"/>
      <c r="GZ184" s="8"/>
      <c r="HA184" s="8"/>
      <c r="HB184" s="8"/>
      <c r="HC184" s="8"/>
      <c r="HD184" s="8"/>
      <c r="HE184" s="8"/>
      <c r="HF184" s="8"/>
      <c r="HG184" s="8"/>
      <c r="HH184" s="8"/>
      <c r="HI184" s="8"/>
      <c r="HJ184" s="8"/>
      <c r="HK184" s="8"/>
      <c r="HL184" s="8"/>
      <c r="HM184" s="8"/>
      <c r="HN184" s="8"/>
      <c r="HO184" s="8"/>
      <c r="HP184" s="8"/>
      <c r="HQ184" s="8"/>
      <c r="HR184" s="8"/>
      <c r="HS184" s="8"/>
      <c r="HT184" s="8"/>
      <c r="HU184" s="8"/>
      <c r="HV184" s="8"/>
      <c r="HW184" s="8"/>
      <c r="HX184" s="8"/>
      <c r="HY184" s="8"/>
      <c r="HZ184" s="8"/>
      <c r="IA184" s="8"/>
      <c r="IB184" s="8"/>
      <c r="IC184" s="8"/>
      <c r="ID184" s="8"/>
      <c r="IE184" s="8"/>
      <c r="IF184" s="8"/>
      <c r="IG184" s="8"/>
      <c r="IH184" s="8"/>
      <c r="II184" s="8"/>
      <c r="IJ184" s="8"/>
      <c r="IK184" s="8"/>
      <c r="IL184" s="8"/>
      <c r="IM184" s="8"/>
      <c r="IN184" s="8"/>
      <c r="IO184" s="8"/>
      <c r="IP184" s="8"/>
      <c r="IQ184" s="8"/>
      <c r="IR184" s="8"/>
      <c r="IS184" s="8"/>
      <c r="IT184" s="8"/>
      <c r="IU184" s="8"/>
      <c r="IV184" s="8"/>
      <c r="IW184" s="8"/>
      <c r="IX184" s="8"/>
      <c r="IY184" s="8"/>
      <c r="IZ184" s="8"/>
      <c r="JA184" s="8"/>
      <c r="JB184" s="8"/>
      <c r="JC184" s="8"/>
      <c r="JD184" s="8"/>
      <c r="JE184" s="8"/>
      <c r="JF184" s="8"/>
      <c r="JG184" s="8"/>
      <c r="JH184" s="8"/>
      <c r="JI184" s="8"/>
      <c r="JJ184" s="8"/>
      <c r="JK184" s="8"/>
      <c r="JL184" s="8"/>
      <c r="JM184" s="8"/>
      <c r="JN184" s="8"/>
      <c r="JO184" s="8"/>
      <c r="JP184" s="8"/>
      <c r="JQ184" s="8"/>
      <c r="JR184" s="8"/>
      <c r="JS184" s="8"/>
      <c r="JT184" s="8"/>
      <c r="JU184" s="8"/>
      <c r="JV184" s="8"/>
      <c r="JW184" s="8"/>
      <c r="JX184" s="8"/>
      <c r="JY184" s="8"/>
      <c r="JZ184" s="8"/>
      <c r="KA184" s="8"/>
      <c r="KB184" s="8"/>
      <c r="KC184" s="8"/>
      <c r="KD184" s="8"/>
      <c r="KE184" s="8"/>
      <c r="KF184" s="8"/>
      <c r="KG184" s="8"/>
      <c r="KH184" s="8"/>
      <c r="KI184" s="8"/>
      <c r="KJ184" s="8"/>
      <c r="KK184" s="8"/>
      <c r="KL184" s="8"/>
      <c r="KM184" s="8"/>
      <c r="KN184" s="8"/>
      <c r="KO184" s="8"/>
      <c r="KP184" s="8"/>
      <c r="KQ184" s="8"/>
      <c r="KR184" s="8"/>
      <c r="KS184" s="8"/>
      <c r="KT184" s="8"/>
      <c r="KU184" s="8"/>
      <c r="KV184" s="8"/>
      <c r="KW184" s="8"/>
      <c r="KX184" s="8"/>
      <c r="KY184" s="8"/>
      <c r="KZ184" s="8"/>
      <c r="LA184" s="8"/>
      <c r="LB184" s="8"/>
      <c r="LC184" s="8"/>
      <c r="LD184" s="8"/>
      <c r="LE184" s="8"/>
      <c r="LF184" s="8"/>
      <c r="LG184" s="8"/>
      <c r="LH184" s="8"/>
      <c r="LI184" s="8"/>
      <c r="LJ184" s="8"/>
      <c r="LK184" s="8"/>
      <c r="LL184" s="8"/>
      <c r="LM184" s="8"/>
      <c r="LN184" s="8"/>
      <c r="LO184" s="8"/>
      <c r="LP184" s="8"/>
      <c r="LQ184" s="8"/>
      <c r="LR184" s="8"/>
      <c r="LS184" s="8"/>
      <c r="LT184" s="8"/>
      <c r="LU184" s="8"/>
      <c r="LV184" s="8"/>
      <c r="LW184" s="8"/>
      <c r="LX184" s="8"/>
      <c r="LY184" s="8"/>
      <c r="LZ184" s="8"/>
      <c r="MA184" s="8"/>
      <c r="MB184" s="8"/>
      <c r="MC184" s="8"/>
      <c r="MD184" s="8"/>
      <c r="ME184" s="8"/>
      <c r="MF184" s="8"/>
      <c r="MG184" s="8"/>
      <c r="MH184" s="8"/>
      <c r="MI184" s="8"/>
      <c r="MJ184" s="8"/>
      <c r="MK184" s="8"/>
      <c r="ML184" s="8"/>
      <c r="MM184" s="8"/>
      <c r="MN184" s="8"/>
      <c r="MO184" s="8"/>
      <c r="MP184" s="8"/>
      <c r="MQ184" s="8"/>
      <c r="MR184" s="8"/>
      <c r="MS184" s="8"/>
      <c r="MT184" s="8"/>
      <c r="MU184" s="8"/>
      <c r="MV184" s="8"/>
      <c r="MW184" s="8"/>
      <c r="MX184" s="8"/>
      <c r="MY184" s="8"/>
      <c r="MZ184" s="8"/>
      <c r="NA184" s="8"/>
      <c r="NB184" s="8"/>
      <c r="NC184" s="8"/>
      <c r="ND184" s="8"/>
      <c r="NE184" s="8"/>
      <c r="NF184" s="8"/>
      <c r="NG184" s="8"/>
      <c r="NH184" s="8"/>
      <c r="NI184" s="8"/>
      <c r="NJ184" s="8"/>
      <c r="NK184" s="8"/>
      <c r="NL184" s="8"/>
      <c r="NM184" s="8"/>
      <c r="NN184" s="8"/>
      <c r="NO184" s="8"/>
      <c r="NP184" s="8"/>
      <c r="NQ184" s="8"/>
      <c r="NR184" s="8"/>
      <c r="NS184" s="8"/>
      <c r="NT184" s="8"/>
      <c r="NU184" s="8"/>
      <c r="NV184" s="8"/>
      <c r="NW184" s="8"/>
      <c r="NX184" s="8"/>
      <c r="NY184" s="8"/>
      <c r="NZ184" s="8"/>
      <c r="OA184" s="8"/>
      <c r="OB184" s="8"/>
      <c r="OC184" s="8"/>
      <c r="OD184" s="8"/>
      <c r="OE184" s="8"/>
      <c r="OF184" s="8"/>
      <c r="OG184" s="8"/>
      <c r="OH184" s="8"/>
      <c r="OI184" s="8"/>
      <c r="OJ184" s="8"/>
      <c r="OK184" s="8"/>
      <c r="OL184" s="8"/>
      <c r="OM184" s="8"/>
      <c r="ON184" s="8"/>
      <c r="OO184" s="8"/>
      <c r="OP184" s="8"/>
      <c r="OQ184" s="8"/>
      <c r="OR184" s="8"/>
      <c r="OS184" s="8"/>
      <c r="OT184" s="8"/>
      <c r="OU184" s="8"/>
      <c r="OV184" s="8"/>
      <c r="OW184" s="8"/>
      <c r="OX184" s="8"/>
      <c r="OY184" s="8"/>
      <c r="OZ184" s="8"/>
      <c r="PA184" s="8"/>
      <c r="PB184" s="8"/>
      <c r="PC184" s="8"/>
      <c r="PD184" s="8"/>
      <c r="PE184" s="8"/>
      <c r="PF184" s="8"/>
      <c r="PG184" s="8"/>
      <c r="PH184" s="8"/>
      <c r="PI184" s="8"/>
      <c r="PJ184" s="8"/>
      <c r="PK184" s="8"/>
      <c r="PL184" s="8"/>
      <c r="PM184" s="8"/>
      <c r="PN184" s="8"/>
      <c r="PO184" s="8"/>
      <c r="PP184" s="8"/>
      <c r="PQ184" s="8"/>
      <c r="PR184" s="8"/>
      <c r="PS184" s="8"/>
      <c r="PT184" s="8"/>
      <c r="PU184" s="8"/>
      <c r="PV184" s="8"/>
      <c r="PW184" s="8"/>
      <c r="PX184" s="8"/>
      <c r="PY184" s="8"/>
      <c r="PZ184" s="8"/>
      <c r="QA184" s="8"/>
      <c r="QB184" s="8"/>
      <c r="QC184" s="8"/>
      <c r="QD184" s="8"/>
      <c r="QE184" s="8"/>
      <c r="QF184" s="8"/>
      <c r="QG184" s="8"/>
      <c r="QH184" s="8"/>
      <c r="QI184" s="8"/>
      <c r="QJ184" s="8"/>
      <c r="QK184" s="8"/>
      <c r="QL184" s="8"/>
      <c r="QM184" s="8"/>
      <c r="QN184" s="8"/>
      <c r="QO184" s="8"/>
      <c r="QP184" s="8"/>
      <c r="QQ184" s="8"/>
      <c r="QR184" s="8"/>
      <c r="QS184" s="8"/>
      <c r="QT184" s="8"/>
      <c r="QU184" s="8"/>
      <c r="QV184" s="8"/>
      <c r="QW184" s="8"/>
      <c r="QX184" s="8"/>
      <c r="QY184" s="8"/>
      <c r="QZ184" s="8"/>
      <c r="RA184" s="8"/>
      <c r="RB184" s="8"/>
      <c r="RC184" s="8"/>
      <c r="RD184" s="8"/>
      <c r="RE184" s="8"/>
      <c r="RF184" s="8"/>
      <c r="RG184" s="8"/>
      <c r="RH184" s="8"/>
      <c r="RI184" s="8"/>
      <c r="RJ184" s="8"/>
      <c r="RK184" s="8"/>
      <c r="RL184" s="8"/>
      <c r="RM184" s="8"/>
      <c r="RN184" s="8"/>
      <c r="RO184" s="8"/>
      <c r="RP184" s="8"/>
      <c r="RQ184" s="8"/>
      <c r="RR184" s="8"/>
      <c r="RS184" s="8"/>
      <c r="RT184" s="8"/>
      <c r="RU184" s="8"/>
      <c r="RV184" s="8"/>
      <c r="RW184" s="8"/>
      <c r="RX184" s="8"/>
      <c r="RY184" s="8"/>
      <c r="RZ184" s="8"/>
      <c r="SA184" s="8"/>
      <c r="SB184" s="8"/>
      <c r="SC184" s="8"/>
      <c r="SD184" s="8"/>
      <c r="SE184" s="8"/>
      <c r="SF184" s="8"/>
      <c r="SG184" s="8"/>
      <c r="SH184" s="8"/>
      <c r="SI184" s="8"/>
      <c r="SJ184" s="8"/>
      <c r="SK184" s="8"/>
      <c r="SL184" s="8"/>
      <c r="SM184" s="8"/>
      <c r="SN184" s="8"/>
      <c r="SO184" s="8"/>
      <c r="SP184" s="8"/>
      <c r="SQ184" s="8"/>
      <c r="SR184" s="8"/>
      <c r="SS184" s="8"/>
      <c r="ST184" s="8"/>
      <c r="SU184" s="8"/>
      <c r="SV184" s="8"/>
      <c r="SW184" s="8"/>
      <c r="SX184" s="8"/>
      <c r="SY184" s="8"/>
      <c r="SZ184" s="8"/>
      <c r="TA184" s="8"/>
      <c r="TB184" s="8"/>
      <c r="TC184" s="8"/>
      <c r="TD184" s="8"/>
      <c r="TE184" s="8"/>
      <c r="TF184" s="8"/>
      <c r="TG184" s="8"/>
      <c r="TH184" s="8"/>
      <c r="TI184" s="8"/>
      <c r="TJ184" s="8"/>
      <c r="TK184" s="8"/>
      <c r="TL184" s="8"/>
      <c r="TM184" s="8"/>
      <c r="TN184" s="8"/>
      <c r="TO184" s="8"/>
      <c r="TP184" s="8"/>
      <c r="TQ184" s="8"/>
      <c r="TR184" s="8"/>
      <c r="TS184" s="8"/>
      <c r="TT184" s="8"/>
      <c r="TU184" s="8"/>
      <c r="TV184" s="8"/>
      <c r="TW184" s="8"/>
      <c r="TX184" s="8"/>
      <c r="TY184" s="8"/>
      <c r="TZ184" s="8"/>
      <c r="UA184" s="8"/>
      <c r="UB184" s="8"/>
      <c r="UC184" s="8"/>
      <c r="UD184" s="8"/>
      <c r="UE184" s="8"/>
      <c r="UF184" s="8"/>
      <c r="UG184" s="8"/>
      <c r="UH184" s="8"/>
      <c r="UI184" s="8"/>
      <c r="UJ184" s="8"/>
      <c r="UK184" s="8"/>
      <c r="UL184" s="8"/>
      <c r="UM184" s="8"/>
      <c r="UN184" s="8"/>
      <c r="UO184" s="8"/>
      <c r="UP184" s="8"/>
      <c r="UQ184" s="8"/>
      <c r="UR184" s="8"/>
      <c r="US184" s="8"/>
      <c r="UT184" s="8"/>
      <c r="UU184" s="8"/>
      <c r="UV184" s="8"/>
      <c r="UW184" s="8"/>
      <c r="UX184" s="8"/>
      <c r="UY184" s="8"/>
      <c r="UZ184" s="8"/>
      <c r="VA184" s="8"/>
      <c r="VB184" s="8"/>
      <c r="VC184" s="8"/>
      <c r="VD184" s="8"/>
      <c r="VE184" s="8"/>
      <c r="VF184" s="8"/>
      <c r="VG184" s="8"/>
      <c r="VH184" s="8"/>
      <c r="VI184" s="8"/>
      <c r="VJ184" s="8"/>
      <c r="VK184" s="8"/>
      <c r="VL184" s="8"/>
      <c r="VM184" s="8"/>
      <c r="VN184" s="8"/>
      <c r="VO184" s="8"/>
      <c r="VP184" s="8"/>
      <c r="VQ184" s="8"/>
      <c r="VR184" s="8"/>
      <c r="VS184" s="8"/>
      <c r="VT184" s="8"/>
      <c r="VU184" s="8"/>
      <c r="VV184" s="8"/>
      <c r="VW184" s="8"/>
      <c r="VX184" s="8"/>
      <c r="VY184" s="8"/>
      <c r="VZ184" s="8"/>
      <c r="WA184" s="8"/>
      <c r="WB184" s="8"/>
      <c r="WC184" s="8"/>
      <c r="WD184" s="8"/>
      <c r="WE184" s="8"/>
      <c r="WF184" s="8"/>
      <c r="WG184" s="8"/>
      <c r="WH184" s="8"/>
      <c r="WI184" s="8"/>
      <c r="WJ184" s="8"/>
      <c r="WK184" s="8"/>
      <c r="WL184" s="8"/>
      <c r="WM184" s="8"/>
      <c r="WN184" s="8"/>
      <c r="WO184" s="8"/>
      <c r="WP184" s="8"/>
      <c r="WQ184" s="8"/>
      <c r="WR184" s="8"/>
      <c r="WS184" s="8"/>
      <c r="WT184" s="8"/>
      <c r="WU184" s="8"/>
      <c r="WV184" s="8"/>
      <c r="WW184" s="8"/>
      <c r="WX184" s="8"/>
      <c r="WY184" s="8"/>
      <c r="WZ184" s="8"/>
      <c r="XA184" s="8"/>
      <c r="XB184" s="8"/>
      <c r="XC184" s="8"/>
      <c r="XD184" s="8"/>
      <c r="XE184" s="8"/>
      <c r="XF184" s="8"/>
      <c r="XG184" s="8"/>
      <c r="XH184" s="8"/>
      <c r="XI184" s="8"/>
      <c r="XJ184" s="8"/>
      <c r="XK184" s="8"/>
      <c r="XL184" s="8"/>
      <c r="XM184" s="8"/>
      <c r="XN184" s="8"/>
      <c r="XO184" s="8"/>
      <c r="XP184" s="8"/>
      <c r="XQ184" s="8"/>
      <c r="XR184" s="8"/>
      <c r="XS184" s="8"/>
      <c r="XT184" s="8"/>
      <c r="XU184" s="8"/>
      <c r="XV184" s="8"/>
      <c r="XW184" s="8"/>
      <c r="XX184" s="8"/>
      <c r="XY184" s="8"/>
      <c r="XZ184" s="8"/>
      <c r="YA184" s="8"/>
      <c r="YB184" s="8"/>
      <c r="YC184" s="8"/>
      <c r="YD184" s="8"/>
      <c r="YE184" s="8"/>
      <c r="YF184" s="8"/>
      <c r="YG184" s="8"/>
      <c r="YH184" s="8"/>
      <c r="YI184" s="8"/>
      <c r="YJ184" s="8"/>
      <c r="YK184" s="8"/>
      <c r="YL184" s="8"/>
      <c r="YM184" s="8"/>
      <c r="YN184" s="8"/>
      <c r="YO184" s="8"/>
      <c r="YP184" s="8"/>
      <c r="YQ184" s="8"/>
      <c r="YR184" s="8"/>
      <c r="YS184" s="8"/>
      <c r="YT184" s="8"/>
      <c r="YU184" s="8"/>
      <c r="YV184" s="8"/>
      <c r="YW184" s="8"/>
      <c r="YX184" s="8"/>
      <c r="YY184" s="8"/>
      <c r="YZ184" s="8"/>
      <c r="ZA184" s="8"/>
      <c r="ZB184" s="8"/>
      <c r="ZC184" s="8"/>
      <c r="ZD184" s="8"/>
      <c r="ZE184" s="8"/>
      <c r="ZF184" s="8"/>
      <c r="ZG184" s="8"/>
      <c r="ZH184" s="8"/>
      <c r="ZI184" s="8"/>
      <c r="ZJ184" s="8"/>
      <c r="ZK184" s="8"/>
      <c r="ZL184" s="8"/>
      <c r="ZM184" s="8"/>
      <c r="ZN184" s="8"/>
      <c r="ZO184" s="8"/>
      <c r="ZP184" s="8"/>
      <c r="ZQ184" s="8"/>
      <c r="ZR184" s="8"/>
      <c r="ZS184" s="8"/>
      <c r="ZT184" s="8"/>
      <c r="ZU184" s="8"/>
      <c r="ZV184" s="8"/>
      <c r="ZW184" s="8"/>
      <c r="ZX184" s="8"/>
      <c r="ZY184" s="8"/>
      <c r="ZZ184" s="8"/>
      <c r="AAA184" s="8"/>
      <c r="AAB184" s="8"/>
      <c r="AAC184" s="8"/>
      <c r="AAD184" s="8"/>
      <c r="AAE184" s="8"/>
      <c r="AAF184" s="8"/>
      <c r="AAG184" s="8"/>
      <c r="AAH184" s="8"/>
      <c r="AAI184" s="8"/>
      <c r="AAJ184" s="8"/>
      <c r="AAK184" s="8"/>
      <c r="AAL184" s="8"/>
      <c r="AAM184" s="8"/>
      <c r="AAN184" s="8"/>
      <c r="AAO184" s="8"/>
      <c r="AAP184" s="8"/>
      <c r="AAQ184" s="8"/>
      <c r="AAR184" s="8"/>
      <c r="AAS184" s="8"/>
      <c r="AAT184" s="8"/>
      <c r="AAU184" s="8"/>
      <c r="AAV184" s="8"/>
      <c r="AAW184" s="8"/>
      <c r="AAX184" s="8"/>
      <c r="AAY184" s="8"/>
      <c r="AAZ184" s="8"/>
      <c r="ABA184" s="8"/>
      <c r="ABB184" s="8"/>
      <c r="ABC184" s="8"/>
      <c r="ABD184" s="8"/>
      <c r="ABE184" s="8"/>
      <c r="ABF184" s="8"/>
      <c r="ABG184" s="8"/>
      <c r="ABH184" s="8"/>
      <c r="ABI184" s="8"/>
      <c r="ABJ184" s="8"/>
      <c r="ABK184" s="8"/>
      <c r="ABL184" s="8"/>
      <c r="ABM184" s="8"/>
      <c r="ABN184" s="8"/>
      <c r="ABO184" s="8"/>
      <c r="ABP184" s="8"/>
      <c r="ABQ184" s="8"/>
      <c r="ABR184" s="8"/>
      <c r="ABS184" s="8"/>
      <c r="ABT184" s="8"/>
      <c r="ABU184" s="8"/>
      <c r="ABV184" s="8"/>
      <c r="ABW184" s="8"/>
      <c r="ABX184" s="8"/>
      <c r="ABY184" s="8"/>
      <c r="ABZ184" s="8"/>
      <c r="ACA184" s="8"/>
      <c r="ACB184" s="8"/>
      <c r="ACC184" s="8"/>
      <c r="ACD184" s="8"/>
      <c r="ACE184" s="8"/>
      <c r="ACF184" s="8"/>
      <c r="ACG184" s="8"/>
      <c r="ACH184" s="8"/>
      <c r="ACI184" s="8"/>
      <c r="ACJ184" s="8"/>
      <c r="ACK184" s="8"/>
      <c r="ACL184" s="8"/>
      <c r="ACM184" s="8"/>
      <c r="ACN184" s="8"/>
      <c r="ACO184" s="8"/>
      <c r="ACP184" s="8"/>
      <c r="ACQ184" s="8"/>
      <c r="ACR184" s="8"/>
      <c r="ACS184" s="8"/>
      <c r="ACT184" s="8"/>
      <c r="ACU184" s="8"/>
      <c r="ACV184" s="8"/>
      <c r="ACW184" s="8"/>
      <c r="ACX184" s="8"/>
      <c r="ACY184" s="8"/>
      <c r="ACZ184" s="8"/>
      <c r="ADA184" s="8"/>
      <c r="ADB184" s="8"/>
      <c r="ADC184" s="8"/>
      <c r="ADD184" s="8"/>
      <c r="ADE184" s="8"/>
      <c r="ADF184" s="8"/>
      <c r="ADG184" s="8"/>
      <c r="ADH184" s="8"/>
      <c r="ADI184" s="8"/>
      <c r="ADJ184" s="8"/>
      <c r="ADK184" s="8"/>
      <c r="ADL184" s="8"/>
      <c r="ADM184" s="8"/>
      <c r="ADN184" s="8"/>
      <c r="ADO184" s="8"/>
      <c r="ADP184" s="8"/>
      <c r="ADQ184" s="8"/>
      <c r="ADR184" s="8"/>
      <c r="ADS184" s="8"/>
      <c r="ADT184" s="8"/>
      <c r="ADU184" s="8"/>
      <c r="ADV184" s="8"/>
      <c r="ADW184" s="8"/>
      <c r="ADX184" s="8"/>
      <c r="ADY184" s="8"/>
      <c r="ADZ184" s="8"/>
      <c r="AEA184" s="8"/>
      <c r="AEB184" s="8"/>
      <c r="AEC184" s="8"/>
      <c r="AED184" s="8"/>
      <c r="AEE184" s="8"/>
      <c r="AEF184" s="8"/>
      <c r="AEG184" s="8"/>
      <c r="AEH184" s="8"/>
      <c r="AEI184" s="8"/>
      <c r="AEJ184" s="8"/>
      <c r="AEK184" s="8"/>
      <c r="AEL184" s="8"/>
      <c r="AEM184" s="8"/>
      <c r="AEN184" s="8"/>
      <c r="AEO184" s="8"/>
      <c r="AEP184" s="8"/>
      <c r="AEQ184" s="8"/>
      <c r="AER184" s="8"/>
      <c r="AES184" s="8"/>
      <c r="AET184" s="8"/>
      <c r="AEU184" s="8"/>
      <c r="AEV184" s="8"/>
      <c r="AEW184" s="8"/>
      <c r="AEX184" s="8"/>
      <c r="AEY184" s="8"/>
      <c r="AEZ184" s="8"/>
      <c r="AFA184" s="8"/>
      <c r="AFB184" s="8"/>
      <c r="AFC184" s="8"/>
      <c r="AFD184" s="8"/>
      <c r="AFE184" s="8"/>
      <c r="AFF184" s="8"/>
      <c r="AFG184" s="8"/>
      <c r="AFH184" s="8"/>
      <c r="AFI184" s="8"/>
      <c r="AFJ184" s="8"/>
      <c r="AFK184" s="8"/>
      <c r="AFL184" s="8"/>
      <c r="AFM184" s="8"/>
      <c r="AFN184" s="8"/>
      <c r="AFO184" s="8"/>
      <c r="AFP184" s="8"/>
      <c r="AFQ184" s="8"/>
      <c r="AFR184" s="8"/>
      <c r="AFS184" s="8"/>
      <c r="AFT184" s="8"/>
      <c r="AFU184" s="8"/>
      <c r="AFV184" s="8"/>
      <c r="AFW184" s="8"/>
      <c r="AFX184" s="8"/>
      <c r="AFY184" s="8"/>
      <c r="AFZ184" s="8"/>
      <c r="AGA184" s="8"/>
      <c r="AGB184" s="8"/>
      <c r="AGC184" s="8"/>
      <c r="AGD184" s="8"/>
      <c r="AGE184" s="8"/>
      <c r="AGF184" s="8"/>
      <c r="AGG184" s="8"/>
      <c r="AGH184" s="8"/>
      <c r="AGI184" s="8"/>
      <c r="AGJ184" s="8"/>
      <c r="AGK184" s="8"/>
      <c r="AGL184" s="8"/>
      <c r="AGM184" s="8"/>
      <c r="AGN184" s="8"/>
      <c r="AGO184" s="8"/>
      <c r="AGP184" s="8"/>
      <c r="AGQ184" s="8"/>
      <c r="AGR184" s="8"/>
      <c r="AGS184" s="8"/>
      <c r="AGT184" s="8"/>
      <c r="AGU184" s="8"/>
      <c r="AGV184" s="8"/>
      <c r="AGW184" s="8"/>
      <c r="AGX184" s="8"/>
      <c r="AGY184" s="8"/>
      <c r="AGZ184" s="8"/>
      <c r="AHA184" s="8"/>
      <c r="AHB184" s="8"/>
      <c r="AHC184" s="8"/>
      <c r="AHD184" s="8"/>
      <c r="AHE184" s="8"/>
      <c r="AHF184" s="8"/>
      <c r="AHG184" s="8"/>
      <c r="AHH184" s="8"/>
      <c r="AHI184" s="8"/>
      <c r="AHJ184" s="8"/>
      <c r="AHK184" s="8"/>
      <c r="AHL184" s="8"/>
      <c r="AHM184" s="8"/>
      <c r="AHN184" s="8"/>
      <c r="AHO184" s="8"/>
      <c r="AHP184" s="8"/>
      <c r="AHQ184" s="8"/>
      <c r="AHR184" s="8"/>
      <c r="AHS184" s="8"/>
      <c r="AHT184" s="8"/>
      <c r="AHU184" s="8"/>
      <c r="AHV184" s="8"/>
      <c r="AHW184" s="8"/>
      <c r="AHX184" s="8"/>
      <c r="AHY184" s="8"/>
      <c r="AHZ184" s="8"/>
      <c r="AIA184" s="8"/>
      <c r="AIB184" s="8"/>
      <c r="AIC184" s="8"/>
      <c r="AID184" s="8"/>
      <c r="AIE184" s="8"/>
      <c r="AIF184" s="8"/>
      <c r="AIG184" s="8"/>
      <c r="AIH184" s="8"/>
      <c r="AII184" s="8"/>
      <c r="AIJ184" s="8"/>
      <c r="AIK184" s="8"/>
      <c r="AIL184" s="8"/>
      <c r="AIM184" s="8"/>
      <c r="AIN184" s="8"/>
      <c r="AIO184" s="8"/>
      <c r="AIP184" s="8"/>
      <c r="AIQ184" s="8"/>
      <c r="AIR184" s="8"/>
      <c r="AIS184" s="8"/>
      <c r="AIT184" s="8"/>
      <c r="AIU184" s="8"/>
      <c r="AIV184" s="8"/>
      <c r="AIW184" s="8"/>
      <c r="AIX184" s="8"/>
      <c r="AIY184" s="8"/>
      <c r="AIZ184" s="8"/>
      <c r="AJA184" s="8"/>
      <c r="AJB184" s="8"/>
      <c r="AJC184" s="8"/>
      <c r="AJD184" s="8"/>
      <c r="AJE184" s="8"/>
      <c r="AJF184" s="8"/>
      <c r="AJG184" s="8"/>
      <c r="AJH184" s="8"/>
      <c r="AJI184" s="8"/>
      <c r="AJJ184" s="8"/>
      <c r="AJK184" s="8"/>
      <c r="AJL184" s="8"/>
      <c r="AJM184" s="8"/>
      <c r="AJN184" s="8"/>
      <c r="AJO184" s="8"/>
      <c r="AJP184" s="8"/>
      <c r="AJQ184" s="8"/>
      <c r="AJR184" s="8"/>
      <c r="AJS184" s="8"/>
      <c r="AJT184" s="8"/>
      <c r="AJU184" s="8"/>
      <c r="AJV184" s="8"/>
      <c r="AJW184" s="8"/>
      <c r="AJX184" s="8"/>
      <c r="AJY184" s="8"/>
      <c r="AJZ184" s="8"/>
      <c r="AKA184" s="8"/>
      <c r="AKB184" s="8"/>
      <c r="AKC184" s="8"/>
      <c r="AKD184" s="8"/>
      <c r="AKE184" s="8"/>
      <c r="AKF184" s="8"/>
      <c r="AKG184" s="8"/>
      <c r="AKH184" s="8"/>
      <c r="AKI184" s="8"/>
      <c r="AKJ184" s="8"/>
      <c r="AKK184" s="8"/>
      <c r="AKL184" s="8"/>
      <c r="AKM184" s="8"/>
      <c r="AKN184" s="8"/>
      <c r="AKO184" s="8"/>
      <c r="AKP184" s="8"/>
      <c r="AKQ184" s="8"/>
      <c r="AKR184" s="8"/>
      <c r="AKS184" s="8"/>
      <c r="AKT184" s="8"/>
      <c r="AKU184" s="8"/>
      <c r="AKV184" s="8"/>
      <c r="AKW184" s="8"/>
      <c r="AKX184" s="8"/>
      <c r="AKY184" s="8"/>
      <c r="AKZ184" s="8"/>
      <c r="ALA184" s="8"/>
      <c r="ALB184" s="8"/>
      <c r="ALC184" s="8"/>
      <c r="ALD184" s="8"/>
      <c r="ALE184" s="8"/>
      <c r="ALF184" s="8"/>
      <c r="ALG184" s="8"/>
      <c r="ALH184" s="8"/>
      <c r="ALI184" s="8"/>
      <c r="ALJ184" s="8"/>
      <c r="ALK184" s="8"/>
      <c r="ALL184" s="8"/>
      <c r="ALM184" s="8"/>
      <c r="ALN184" s="8"/>
      <c r="ALO184" s="8"/>
      <c r="ALP184" s="8"/>
      <c r="ALQ184" s="8"/>
      <c r="ALR184" s="8"/>
      <c r="ALS184" s="8"/>
      <c r="ALT184" s="8"/>
      <c r="ALU184" s="8"/>
      <c r="ALV184" s="8"/>
      <c r="ALW184" s="8"/>
      <c r="ALX184" s="8"/>
      <c r="ALY184" s="8"/>
      <c r="ALZ184" s="8"/>
      <c r="AMA184" s="8"/>
      <c r="AMB184" s="8"/>
      <c r="AMC184" s="8"/>
      <c r="AMD184" s="8"/>
      <c r="AME184" s="8"/>
      <c r="AMF184" s="8"/>
      <c r="AMG184" s="8"/>
      <c r="AMH184" s="8"/>
      <c r="AMI184" s="8"/>
      <c r="AMJ184" s="8"/>
      <c r="AMK184" s="8"/>
      <c r="AML184" s="8"/>
      <c r="AMM184" s="8"/>
      <c r="AMN184" s="8"/>
      <c r="AMO184" s="8"/>
      <c r="AMP184" s="8"/>
      <c r="AMQ184" s="8"/>
      <c r="AMR184" s="8"/>
      <c r="AMS184" s="8"/>
      <c r="AMT184" s="8"/>
      <c r="AMU184" s="8"/>
      <c r="AMV184" s="8"/>
      <c r="AMW184" s="8"/>
      <c r="AMX184" s="8"/>
      <c r="AMY184" s="8"/>
      <c r="AMZ184" s="8"/>
      <c r="ANA184" s="8"/>
      <c r="ANB184" s="8"/>
      <c r="ANC184" s="8"/>
      <c r="AND184" s="8"/>
      <c r="ANE184" s="8"/>
      <c r="ANF184" s="8"/>
      <c r="ANG184" s="8"/>
      <c r="ANH184" s="8"/>
      <c r="ANI184" s="8"/>
      <c r="ANJ184" s="8"/>
      <c r="ANK184" s="8"/>
      <c r="ANL184" s="8"/>
      <c r="ANM184" s="8"/>
      <c r="ANN184" s="8"/>
      <c r="ANO184" s="8"/>
      <c r="ANP184" s="8"/>
      <c r="ANQ184" s="8"/>
      <c r="ANR184" s="8"/>
      <c r="ANS184" s="8"/>
      <c r="ANT184" s="8"/>
      <c r="ANU184" s="8"/>
      <c r="ANV184" s="8"/>
      <c r="ANW184" s="8"/>
      <c r="ANX184" s="8"/>
      <c r="ANY184" s="8"/>
      <c r="ANZ184" s="8"/>
      <c r="AOA184" s="8"/>
      <c r="AOB184" s="8"/>
      <c r="AOC184" s="8"/>
      <c r="AOD184" s="8"/>
      <c r="AOE184" s="8"/>
      <c r="AOF184" s="8"/>
      <c r="AOG184" s="8"/>
      <c r="AOH184" s="8"/>
      <c r="AOI184" s="8"/>
      <c r="AOJ184" s="8"/>
      <c r="AOK184" s="8"/>
      <c r="AOL184" s="8"/>
      <c r="AOM184" s="8"/>
      <c r="AON184" s="8"/>
      <c r="AOO184" s="8"/>
      <c r="AOP184" s="8"/>
      <c r="AOQ184" s="8"/>
      <c r="AOR184" s="8"/>
      <c r="AOS184" s="8"/>
      <c r="AOT184" s="8"/>
      <c r="AOU184" s="8"/>
      <c r="AOV184" s="8"/>
      <c r="AOW184" s="8"/>
      <c r="AOX184" s="8"/>
      <c r="AOY184" s="8"/>
      <c r="AOZ184" s="8"/>
      <c r="APA184" s="8"/>
      <c r="APB184" s="8"/>
      <c r="APC184" s="8"/>
      <c r="APD184" s="8"/>
      <c r="APE184" s="8"/>
      <c r="APF184" s="8"/>
      <c r="APG184" s="8"/>
      <c r="APH184" s="8"/>
      <c r="API184" s="8"/>
      <c r="APJ184" s="8"/>
      <c r="APK184" s="8"/>
      <c r="APL184" s="8"/>
      <c r="APM184" s="8"/>
      <c r="APN184" s="8"/>
      <c r="APO184" s="8"/>
      <c r="APP184" s="8"/>
      <c r="APQ184" s="8"/>
      <c r="APR184" s="8"/>
      <c r="APS184" s="8"/>
      <c r="APT184" s="8"/>
      <c r="APU184" s="8"/>
      <c r="APV184" s="8"/>
      <c r="APW184" s="8"/>
      <c r="APX184" s="8"/>
      <c r="APY184" s="8"/>
      <c r="APZ184" s="8"/>
      <c r="AQA184" s="8"/>
      <c r="AQB184" s="8"/>
      <c r="AQC184" s="8"/>
      <c r="AQD184" s="8"/>
      <c r="AQE184" s="8"/>
      <c r="AQF184" s="8"/>
      <c r="AQG184" s="8"/>
      <c r="AQH184" s="8"/>
      <c r="AQI184" s="8"/>
      <c r="AQJ184" s="8"/>
      <c r="AQK184" s="8"/>
      <c r="AQL184" s="8"/>
      <c r="AQM184" s="8"/>
      <c r="AQN184" s="8"/>
      <c r="AQO184" s="8"/>
      <c r="AQP184" s="8"/>
      <c r="AQQ184" s="8"/>
      <c r="AQR184" s="8"/>
      <c r="AQS184" s="8"/>
      <c r="AQT184" s="8"/>
      <c r="AQU184" s="8"/>
      <c r="AQV184" s="8"/>
      <c r="AQW184" s="8"/>
      <c r="AQX184" s="8"/>
      <c r="AQY184" s="8"/>
      <c r="AQZ184" s="8"/>
      <c r="ARA184" s="8"/>
      <c r="ARB184" s="8"/>
      <c r="ARC184" s="8"/>
      <c r="ARD184" s="8"/>
      <c r="ARE184" s="8"/>
      <c r="ARF184" s="8"/>
      <c r="ARG184" s="8"/>
      <c r="ARH184" s="8"/>
      <c r="ARI184" s="8"/>
      <c r="ARJ184" s="8"/>
      <c r="ARK184" s="8"/>
      <c r="ARL184" s="8"/>
      <c r="ARM184" s="8"/>
      <c r="ARN184" s="8"/>
      <c r="ARO184" s="8"/>
      <c r="ARP184" s="8"/>
      <c r="ARQ184" s="8"/>
      <c r="ARR184" s="8"/>
      <c r="ARS184" s="8"/>
      <c r="ART184" s="8"/>
      <c r="ARU184" s="8"/>
      <c r="ARV184" s="8"/>
      <c r="ARW184" s="8"/>
      <c r="ARX184" s="8"/>
      <c r="ARY184" s="8"/>
      <c r="ARZ184" s="8"/>
      <c r="ASA184" s="8"/>
      <c r="ASB184" s="8"/>
      <c r="ASC184" s="8"/>
      <c r="ASD184" s="8"/>
      <c r="ASE184" s="8"/>
      <c r="ASF184" s="8"/>
      <c r="ASG184" s="8"/>
      <c r="ASH184" s="8"/>
      <c r="ASI184" s="8"/>
      <c r="ASJ184" s="8"/>
      <c r="ASK184" s="8"/>
      <c r="ASL184" s="8"/>
      <c r="ASM184" s="8"/>
      <c r="ASN184" s="8"/>
      <c r="ASO184" s="8"/>
      <c r="ASP184" s="8"/>
      <c r="ASQ184" s="8"/>
      <c r="ASR184" s="8"/>
      <c r="ASS184" s="8"/>
      <c r="AST184" s="8"/>
      <c r="ASU184" s="8"/>
      <c r="ASV184" s="8"/>
      <c r="ASW184" s="8"/>
      <c r="ASX184" s="8"/>
      <c r="ASY184" s="8"/>
      <c r="ASZ184" s="8"/>
      <c r="ATA184" s="8"/>
      <c r="ATB184" s="8"/>
      <c r="ATC184" s="8"/>
      <c r="ATD184" s="8"/>
      <c r="ATE184" s="8"/>
      <c r="ATF184" s="8"/>
      <c r="ATG184" s="8"/>
      <c r="ATH184" s="8"/>
      <c r="ATI184" s="8"/>
      <c r="ATJ184" s="8"/>
      <c r="ATK184" s="8"/>
      <c r="ATL184" s="8"/>
      <c r="ATM184" s="8"/>
      <c r="ATN184" s="8"/>
      <c r="ATO184" s="8"/>
      <c r="ATP184" s="8"/>
      <c r="ATQ184" s="8"/>
      <c r="ATR184" s="8"/>
      <c r="ATS184" s="8"/>
      <c r="ATT184" s="8"/>
      <c r="ATU184" s="8"/>
      <c r="ATV184" s="8"/>
      <c r="ATW184" s="8"/>
      <c r="ATX184" s="8"/>
      <c r="ATY184" s="8"/>
      <c r="ATZ184" s="8"/>
      <c r="AUA184" s="8"/>
      <c r="AUB184" s="8"/>
      <c r="AUC184" s="8"/>
      <c r="AUD184" s="8"/>
      <c r="AUE184" s="8"/>
      <c r="AUF184" s="8"/>
      <c r="AUG184" s="8"/>
      <c r="AUH184" s="8"/>
      <c r="AUI184" s="8"/>
      <c r="AUJ184" s="8"/>
      <c r="AUK184" s="8"/>
      <c r="AUL184" s="8"/>
      <c r="AUM184" s="8"/>
      <c r="AUN184" s="8"/>
      <c r="AUO184" s="8"/>
      <c r="AUP184" s="8"/>
      <c r="AUQ184" s="8"/>
      <c r="AUR184" s="8"/>
      <c r="AUS184" s="8"/>
      <c r="AUT184" s="8"/>
      <c r="AUU184" s="8"/>
      <c r="AUV184" s="8"/>
      <c r="AUW184" s="8"/>
      <c r="AUX184" s="8"/>
      <c r="AUY184" s="8"/>
      <c r="AUZ184" s="8"/>
      <c r="AVA184" s="8"/>
      <c r="AVB184" s="8"/>
      <c r="AVC184" s="8"/>
      <c r="AVD184" s="8"/>
      <c r="AVE184" s="8"/>
      <c r="AVF184" s="8"/>
      <c r="AVG184" s="8"/>
      <c r="AVH184" s="8"/>
      <c r="AVI184" s="8"/>
      <c r="AVJ184" s="8"/>
      <c r="AVK184" s="8"/>
      <c r="AVL184" s="8"/>
      <c r="AVM184" s="8"/>
      <c r="AVN184" s="8"/>
      <c r="AVO184" s="8"/>
      <c r="AVP184" s="8"/>
      <c r="AVQ184" s="8"/>
      <c r="AVR184" s="8"/>
      <c r="AVS184" s="8"/>
      <c r="AVT184" s="8"/>
      <c r="AVU184" s="8"/>
      <c r="AVV184" s="8"/>
      <c r="AVW184" s="8"/>
      <c r="AVX184" s="8"/>
      <c r="AVY184" s="8"/>
      <c r="AVZ184" s="8"/>
      <c r="AWA184" s="8"/>
      <c r="AWB184" s="8"/>
      <c r="AWC184" s="8"/>
      <c r="AWD184" s="8"/>
      <c r="AWE184" s="8"/>
      <c r="AWF184" s="8"/>
      <c r="AWG184" s="8"/>
      <c r="AWH184" s="8"/>
      <c r="AWI184" s="8"/>
      <c r="AWJ184" s="8"/>
      <c r="AWK184" s="8"/>
      <c r="AWL184" s="8"/>
      <c r="AWM184" s="8"/>
      <c r="AWN184" s="8"/>
      <c r="AWO184" s="8"/>
      <c r="AWP184" s="8"/>
      <c r="AWQ184" s="8"/>
      <c r="AWR184" s="8"/>
      <c r="AWS184" s="8"/>
      <c r="AWT184" s="8"/>
      <c r="AWU184" s="8"/>
      <c r="AWV184" s="8"/>
      <c r="AWW184" s="8"/>
      <c r="AWX184" s="8"/>
      <c r="AWY184" s="8"/>
      <c r="AWZ184" s="8"/>
      <c r="AXA184" s="8"/>
      <c r="AXB184" s="8"/>
      <c r="AXC184" s="8"/>
      <c r="AXD184" s="8"/>
      <c r="AXE184" s="8"/>
      <c r="AXF184" s="8"/>
      <c r="AXG184" s="8"/>
      <c r="AXH184" s="8"/>
      <c r="AXI184" s="8"/>
      <c r="AXJ184" s="8"/>
      <c r="AXK184" s="8"/>
      <c r="AXL184" s="8"/>
      <c r="AXM184" s="8"/>
      <c r="AXN184" s="8"/>
      <c r="AXO184" s="8"/>
      <c r="AXP184" s="8"/>
      <c r="AXQ184" s="8"/>
      <c r="AXR184" s="8"/>
      <c r="AXS184" s="8"/>
      <c r="AXT184" s="8"/>
      <c r="AXU184" s="8"/>
      <c r="AXV184" s="8"/>
      <c r="AXW184" s="8"/>
      <c r="AXX184" s="8"/>
      <c r="AXY184" s="8"/>
      <c r="AXZ184" s="8"/>
      <c r="AYA184" s="8"/>
      <c r="AYB184" s="8"/>
      <c r="AYC184" s="8"/>
      <c r="AYD184" s="8"/>
      <c r="AYE184" s="8"/>
      <c r="AYF184" s="8"/>
      <c r="AYG184" s="8"/>
      <c r="AYH184" s="8"/>
      <c r="AYI184" s="8"/>
      <c r="AYJ184" s="8"/>
      <c r="AYK184" s="8"/>
      <c r="AYL184" s="8"/>
      <c r="AYM184" s="8"/>
      <c r="AYN184" s="8"/>
      <c r="AYO184" s="8"/>
      <c r="AYP184" s="8"/>
      <c r="AYQ184" s="8"/>
      <c r="AYR184" s="8"/>
      <c r="AYS184" s="8"/>
      <c r="AYT184" s="8"/>
      <c r="AYU184" s="8"/>
      <c r="AYV184" s="8"/>
      <c r="AYW184" s="8"/>
      <c r="AYX184" s="8"/>
      <c r="AYY184" s="8"/>
      <c r="AYZ184" s="8"/>
      <c r="AZA184" s="8"/>
      <c r="AZB184" s="8"/>
      <c r="AZC184" s="8"/>
      <c r="AZD184" s="8"/>
      <c r="AZE184" s="8"/>
      <c r="AZF184" s="8"/>
      <c r="AZG184" s="8"/>
      <c r="AZH184" s="8"/>
      <c r="AZI184" s="8"/>
      <c r="AZJ184" s="8"/>
      <c r="AZK184" s="8"/>
      <c r="AZL184" s="8"/>
      <c r="AZM184" s="8"/>
      <c r="AZN184" s="8"/>
      <c r="AZO184" s="8"/>
      <c r="AZP184" s="8"/>
      <c r="AZQ184" s="8"/>
      <c r="AZR184" s="8"/>
      <c r="AZS184" s="8"/>
      <c r="AZT184" s="8"/>
      <c r="AZU184" s="8"/>
      <c r="AZV184" s="8"/>
      <c r="AZW184" s="8"/>
      <c r="AZX184" s="8"/>
      <c r="AZY184" s="8"/>
      <c r="AZZ184" s="8"/>
      <c r="BAA184" s="8"/>
      <c r="BAB184" s="8"/>
      <c r="BAC184" s="8"/>
      <c r="BAD184" s="8"/>
      <c r="BAE184" s="8"/>
      <c r="BAF184" s="8"/>
      <c r="BAG184" s="8"/>
      <c r="BAH184" s="8"/>
      <c r="BAI184" s="8"/>
      <c r="BAJ184" s="8"/>
      <c r="BAK184" s="8"/>
      <c r="BAL184" s="8"/>
      <c r="BAM184" s="8"/>
      <c r="BAN184" s="8"/>
      <c r="BAO184" s="8"/>
      <c r="BAP184" s="8"/>
      <c r="BAQ184" s="8"/>
      <c r="BAR184" s="8"/>
      <c r="BAS184" s="8"/>
      <c r="BAT184" s="8"/>
      <c r="BAU184" s="8"/>
      <c r="BAV184" s="8"/>
      <c r="BAW184" s="8"/>
      <c r="BAX184" s="8"/>
      <c r="BAY184" s="8"/>
      <c r="BAZ184" s="8"/>
      <c r="BBA184" s="8"/>
      <c r="BBB184" s="8"/>
      <c r="BBC184" s="8"/>
      <c r="BBD184" s="8"/>
      <c r="BBE184" s="8"/>
      <c r="BBF184" s="8"/>
      <c r="BBG184" s="8"/>
      <c r="BBH184" s="8"/>
      <c r="BBI184" s="8"/>
      <c r="BBJ184" s="8"/>
      <c r="BBK184" s="8"/>
      <c r="BBL184" s="8"/>
      <c r="BBM184" s="8"/>
      <c r="BBN184" s="8"/>
      <c r="BBO184" s="8"/>
      <c r="BBP184" s="8"/>
      <c r="BBQ184" s="8"/>
      <c r="BBR184" s="8"/>
      <c r="BBS184" s="8"/>
      <c r="BBT184" s="8"/>
      <c r="BBU184" s="8"/>
      <c r="BBV184" s="8"/>
      <c r="BBW184" s="8"/>
      <c r="BBX184" s="8"/>
      <c r="BBY184" s="8"/>
      <c r="BBZ184" s="8"/>
      <c r="BCA184" s="8"/>
      <c r="BCB184" s="8"/>
      <c r="BCC184" s="8"/>
      <c r="BCD184" s="8"/>
      <c r="BCE184" s="8"/>
      <c r="BCF184" s="8"/>
      <c r="BCG184" s="8"/>
      <c r="BCH184" s="8"/>
      <c r="BCI184" s="8"/>
      <c r="BCJ184" s="8"/>
      <c r="BCK184" s="8"/>
      <c r="BCL184" s="8"/>
      <c r="BCM184" s="8"/>
      <c r="BCN184" s="8"/>
      <c r="BCO184" s="8"/>
      <c r="BCP184" s="8"/>
      <c r="BCQ184" s="8"/>
      <c r="BCR184" s="8"/>
      <c r="BCS184" s="8"/>
      <c r="BCT184" s="8"/>
      <c r="BCU184" s="8"/>
      <c r="BCV184" s="8"/>
      <c r="BCW184" s="8"/>
      <c r="BCX184" s="8"/>
      <c r="BCY184" s="8"/>
      <c r="BCZ184" s="8"/>
      <c r="BDA184" s="8"/>
      <c r="BDB184" s="8"/>
      <c r="BDC184" s="8"/>
      <c r="BDD184" s="8"/>
      <c r="BDE184" s="8"/>
      <c r="BDF184" s="8"/>
      <c r="BDG184" s="8"/>
      <c r="BDH184" s="8"/>
      <c r="BDI184" s="8"/>
      <c r="BDJ184" s="8"/>
      <c r="BDK184" s="8"/>
      <c r="BDL184" s="8"/>
      <c r="BDM184" s="8"/>
      <c r="BDN184" s="8"/>
      <c r="BDO184" s="8"/>
      <c r="BDP184" s="8"/>
      <c r="BDQ184" s="8"/>
      <c r="BDR184" s="8"/>
      <c r="BDS184" s="8"/>
      <c r="BDT184" s="8"/>
      <c r="BDU184" s="8"/>
      <c r="BDV184" s="8"/>
      <c r="BDW184" s="8"/>
      <c r="BDX184" s="8"/>
      <c r="BDY184" s="8"/>
      <c r="BDZ184" s="8"/>
      <c r="BEA184" s="8"/>
      <c r="BEB184" s="8"/>
      <c r="BEC184" s="8"/>
      <c r="BED184" s="8"/>
      <c r="BEE184" s="8"/>
      <c r="BEF184" s="8"/>
      <c r="BEG184" s="8"/>
      <c r="BEH184" s="8"/>
      <c r="BEI184" s="8"/>
      <c r="BEJ184" s="8"/>
      <c r="BEK184" s="8"/>
      <c r="BEL184" s="8"/>
      <c r="BEM184" s="8"/>
      <c r="BEN184" s="8"/>
      <c r="BEO184" s="8"/>
      <c r="BEP184" s="8"/>
      <c r="BEQ184" s="8"/>
      <c r="BER184" s="8"/>
      <c r="BES184" s="8"/>
      <c r="BET184" s="8"/>
      <c r="BEU184" s="8"/>
      <c r="BEV184" s="8"/>
      <c r="BEW184" s="8"/>
      <c r="BEX184" s="8"/>
      <c r="BEY184" s="8"/>
      <c r="BEZ184" s="8"/>
      <c r="BFA184" s="8"/>
      <c r="BFB184" s="8"/>
      <c r="BFC184" s="8"/>
      <c r="BFD184" s="8"/>
      <c r="BFE184" s="8"/>
      <c r="BFF184" s="8"/>
      <c r="BFG184" s="8"/>
      <c r="BFH184" s="8"/>
      <c r="BFI184" s="8"/>
      <c r="BFJ184" s="8"/>
      <c r="BFK184" s="8"/>
      <c r="BFL184" s="8"/>
      <c r="BFM184" s="8"/>
      <c r="BFN184" s="8"/>
      <c r="BFO184" s="8"/>
      <c r="BFP184" s="8"/>
      <c r="BFQ184" s="8"/>
      <c r="BFR184" s="8"/>
      <c r="BFS184" s="8"/>
      <c r="BFT184" s="8"/>
      <c r="BFU184" s="8"/>
      <c r="BFV184" s="8"/>
      <c r="BFW184" s="8"/>
      <c r="BFX184" s="8"/>
      <c r="BFY184" s="8"/>
      <c r="BFZ184" s="8"/>
      <c r="BGA184" s="8"/>
      <c r="BGB184" s="8"/>
      <c r="BGC184" s="8"/>
      <c r="BGD184" s="8"/>
      <c r="BGE184" s="8"/>
      <c r="BGF184" s="8"/>
      <c r="BGG184" s="8"/>
      <c r="BGH184" s="8"/>
      <c r="BGI184" s="8"/>
      <c r="BGJ184" s="8"/>
      <c r="BGK184" s="8"/>
      <c r="BGL184" s="8"/>
      <c r="BGM184" s="8"/>
      <c r="BGN184" s="8"/>
      <c r="BGO184" s="8"/>
      <c r="BGP184" s="8"/>
      <c r="BGQ184" s="8"/>
      <c r="BGR184" s="8"/>
      <c r="BGS184" s="8"/>
      <c r="BGT184" s="8"/>
      <c r="BGU184" s="8"/>
      <c r="BGV184" s="8"/>
      <c r="BGW184" s="8"/>
      <c r="BGX184" s="8"/>
      <c r="BGY184" s="8"/>
      <c r="BGZ184" s="8"/>
      <c r="BHA184" s="8"/>
      <c r="BHB184" s="8"/>
      <c r="BHC184" s="8"/>
      <c r="BHD184" s="8"/>
      <c r="BHE184" s="8"/>
      <c r="BHF184" s="8"/>
      <c r="BHG184" s="8"/>
      <c r="BHH184" s="8"/>
      <c r="BHI184" s="8"/>
      <c r="BHJ184" s="8"/>
      <c r="BHK184" s="8"/>
      <c r="BHL184" s="8"/>
      <c r="BHM184" s="8"/>
      <c r="BHN184" s="8"/>
      <c r="BHO184" s="8"/>
      <c r="BHP184" s="8"/>
      <c r="BHQ184" s="8"/>
      <c r="BHR184" s="8"/>
      <c r="BHS184" s="8"/>
      <c r="BHT184" s="8"/>
      <c r="BHU184" s="8"/>
      <c r="BHV184" s="8"/>
      <c r="BHW184" s="8"/>
      <c r="BHX184" s="8"/>
      <c r="BHY184" s="8"/>
      <c r="BHZ184" s="8"/>
      <c r="BIA184" s="8"/>
      <c r="BIB184" s="8"/>
      <c r="BIC184" s="8"/>
      <c r="BID184" s="8"/>
      <c r="BIE184" s="8"/>
      <c r="BIF184" s="8"/>
      <c r="BIG184" s="8"/>
      <c r="BIH184" s="8"/>
      <c r="BII184" s="8"/>
      <c r="BIJ184" s="8"/>
      <c r="BIK184" s="8"/>
      <c r="BIL184" s="8"/>
      <c r="BIM184" s="8"/>
      <c r="BIN184" s="8"/>
      <c r="BIO184" s="8"/>
      <c r="BIP184" s="8"/>
      <c r="BIQ184" s="8"/>
      <c r="BIR184" s="8"/>
      <c r="BIS184" s="8"/>
      <c r="BIT184" s="8"/>
      <c r="BIU184" s="8"/>
      <c r="BIV184" s="8"/>
      <c r="BIW184" s="8"/>
      <c r="BIX184" s="8"/>
      <c r="BIY184" s="8"/>
      <c r="BIZ184" s="8"/>
      <c r="BJA184" s="8"/>
      <c r="BJB184" s="8"/>
      <c r="BJC184" s="8"/>
      <c r="BJD184" s="8"/>
      <c r="BJE184" s="8"/>
      <c r="BJF184" s="8"/>
      <c r="BJG184" s="8"/>
      <c r="BJH184" s="8"/>
      <c r="BJI184" s="8"/>
      <c r="BJJ184" s="8"/>
      <c r="BJK184" s="8"/>
      <c r="BJL184" s="8"/>
      <c r="BJM184" s="8"/>
      <c r="BJN184" s="8"/>
      <c r="BJO184" s="8"/>
      <c r="BJP184" s="8"/>
      <c r="BJQ184" s="8"/>
      <c r="BJR184" s="8"/>
      <c r="BJS184" s="8"/>
      <c r="BJT184" s="8"/>
      <c r="BJU184" s="8"/>
      <c r="BJV184" s="8"/>
      <c r="BJW184" s="8"/>
      <c r="BJX184" s="8"/>
      <c r="BJY184" s="8"/>
      <c r="BJZ184" s="8"/>
      <c r="BKA184" s="8"/>
      <c r="BKB184" s="8"/>
      <c r="BKC184" s="8"/>
      <c r="BKD184" s="8"/>
      <c r="BKE184" s="8"/>
      <c r="BKF184" s="8"/>
      <c r="BKG184" s="8"/>
      <c r="BKH184" s="8"/>
      <c r="BKI184" s="8"/>
      <c r="BKJ184" s="8"/>
      <c r="BKK184" s="8"/>
      <c r="BKL184" s="8"/>
      <c r="BKM184" s="8"/>
      <c r="BKN184" s="8"/>
      <c r="BKO184" s="8"/>
      <c r="BKP184" s="8"/>
      <c r="BKQ184" s="8"/>
      <c r="BKR184" s="8"/>
      <c r="BKS184" s="8"/>
      <c r="BKT184" s="8"/>
      <c r="BKU184" s="8"/>
      <c r="BKV184" s="8"/>
      <c r="BKW184" s="8"/>
      <c r="BKX184" s="8"/>
      <c r="BKY184" s="8"/>
      <c r="BKZ184" s="8"/>
      <c r="BLA184" s="8"/>
      <c r="BLB184" s="8"/>
      <c r="BLC184" s="8"/>
      <c r="BLD184" s="8"/>
      <c r="BLE184" s="8"/>
      <c r="BLF184" s="8"/>
      <c r="BLG184" s="8"/>
      <c r="BLH184" s="8"/>
      <c r="BLI184" s="8"/>
      <c r="BLJ184" s="8"/>
      <c r="BLK184" s="8"/>
      <c r="BLL184" s="8"/>
      <c r="BLM184" s="8"/>
      <c r="BLN184" s="8"/>
      <c r="BLO184" s="8"/>
      <c r="BLP184" s="8"/>
      <c r="BLQ184" s="8"/>
      <c r="BLR184" s="8"/>
      <c r="BLS184" s="8"/>
      <c r="BLT184" s="8"/>
      <c r="BLU184" s="8"/>
      <c r="BLV184" s="8"/>
      <c r="BLW184" s="8"/>
      <c r="BLX184" s="8"/>
      <c r="BLY184" s="8"/>
      <c r="BLZ184" s="8"/>
      <c r="BMA184" s="8"/>
      <c r="BMB184" s="8"/>
      <c r="BMC184" s="8"/>
      <c r="BMD184" s="8"/>
      <c r="BME184" s="8"/>
      <c r="BMF184" s="8"/>
      <c r="BMG184" s="8"/>
      <c r="BMH184" s="8"/>
      <c r="BMI184" s="8"/>
      <c r="BMJ184" s="8"/>
      <c r="BMK184" s="8"/>
      <c r="BML184" s="8"/>
      <c r="BMM184" s="8"/>
      <c r="BMN184" s="8"/>
      <c r="BMO184" s="8"/>
      <c r="BMP184" s="8"/>
      <c r="BMQ184" s="8"/>
      <c r="BMR184" s="8"/>
      <c r="BMS184" s="8"/>
      <c r="BMT184" s="8"/>
      <c r="BMU184" s="8"/>
      <c r="BMV184" s="8"/>
      <c r="BMW184" s="8"/>
      <c r="BMX184" s="8"/>
      <c r="BMY184" s="8"/>
      <c r="BMZ184" s="8"/>
      <c r="BNA184" s="8"/>
      <c r="BNB184" s="8"/>
      <c r="BNC184" s="8"/>
      <c r="BND184" s="8"/>
      <c r="BNE184" s="8"/>
      <c r="BNF184" s="8"/>
      <c r="BNG184" s="8"/>
      <c r="BNH184" s="8"/>
      <c r="BNI184" s="8"/>
      <c r="BNJ184" s="8"/>
      <c r="BNK184" s="8"/>
      <c r="BNL184" s="8"/>
      <c r="BNM184" s="8"/>
      <c r="BNN184" s="8"/>
      <c r="BNO184" s="8"/>
      <c r="BNP184" s="8"/>
      <c r="BNQ184" s="8"/>
      <c r="BNR184" s="8"/>
      <c r="BNS184" s="8"/>
      <c r="BNT184" s="8"/>
      <c r="BNU184" s="8"/>
      <c r="BNV184" s="8"/>
      <c r="BNW184" s="8"/>
      <c r="BNX184" s="8"/>
      <c r="BNY184" s="8"/>
      <c r="BNZ184" s="8"/>
      <c r="BOA184" s="8"/>
      <c r="BOB184" s="8"/>
      <c r="BOC184" s="8"/>
      <c r="BOD184" s="8"/>
      <c r="BOE184" s="8"/>
      <c r="BOF184" s="8"/>
      <c r="BOG184" s="8"/>
      <c r="BOH184" s="8"/>
      <c r="BOI184" s="8"/>
      <c r="BOJ184" s="8"/>
      <c r="BOK184" s="8"/>
      <c r="BOL184" s="8"/>
      <c r="BOM184" s="8"/>
      <c r="BON184" s="8"/>
      <c r="BOO184" s="8"/>
      <c r="BOP184" s="8"/>
      <c r="BOQ184" s="8"/>
      <c r="BOR184" s="8"/>
      <c r="BOS184" s="8"/>
      <c r="BOT184" s="8"/>
      <c r="BOU184" s="8"/>
      <c r="BOV184" s="8"/>
      <c r="BOW184" s="8"/>
      <c r="BOX184" s="8"/>
      <c r="BOY184" s="8"/>
      <c r="BOZ184" s="8"/>
      <c r="BPA184" s="8"/>
      <c r="BPB184" s="8"/>
      <c r="BPC184" s="8"/>
      <c r="BPD184" s="8"/>
      <c r="BPE184" s="8"/>
      <c r="BPF184" s="8"/>
      <c r="BPG184" s="8"/>
      <c r="BPH184" s="8"/>
      <c r="BPI184" s="8"/>
      <c r="BPJ184" s="8"/>
      <c r="BPK184" s="8"/>
      <c r="BPL184" s="8"/>
      <c r="BPM184" s="8"/>
      <c r="BPN184" s="8"/>
      <c r="BPO184" s="8"/>
      <c r="BPP184" s="8"/>
      <c r="BPQ184" s="8"/>
      <c r="BPR184" s="8"/>
      <c r="BPS184" s="8"/>
      <c r="BPT184" s="8"/>
      <c r="BPU184" s="8"/>
      <c r="BPV184" s="8"/>
      <c r="BPW184" s="8"/>
      <c r="BPX184" s="8"/>
      <c r="BPY184" s="8"/>
      <c r="BPZ184" s="8"/>
      <c r="BQA184" s="8"/>
      <c r="BQB184" s="8"/>
      <c r="BQC184" s="8"/>
      <c r="BQD184" s="8"/>
      <c r="BQE184" s="8"/>
      <c r="BQF184" s="8"/>
      <c r="BQG184" s="8"/>
      <c r="BQH184" s="8"/>
      <c r="BQI184" s="8"/>
      <c r="BQJ184" s="8"/>
      <c r="BQK184" s="8"/>
      <c r="BQL184" s="8"/>
      <c r="BQM184" s="8"/>
      <c r="BQN184" s="8"/>
      <c r="BQO184" s="8"/>
      <c r="BQP184" s="8"/>
      <c r="BQQ184" s="8"/>
      <c r="BQR184" s="8"/>
      <c r="BQS184" s="8"/>
      <c r="BQT184" s="8"/>
      <c r="BQU184" s="8"/>
      <c r="BQV184" s="8"/>
      <c r="BQW184" s="8"/>
      <c r="BQX184" s="8"/>
      <c r="BQY184" s="8"/>
      <c r="BQZ184" s="8"/>
      <c r="BRA184" s="8"/>
      <c r="BRB184" s="8"/>
      <c r="BRC184" s="8"/>
      <c r="BRD184" s="8"/>
      <c r="BRE184" s="8"/>
      <c r="BRF184" s="8"/>
      <c r="BRG184" s="8"/>
      <c r="BRH184" s="8"/>
      <c r="BRI184" s="8"/>
      <c r="BRJ184" s="8"/>
      <c r="BRK184" s="8"/>
      <c r="BRL184" s="8"/>
      <c r="BRM184" s="8"/>
      <c r="BRN184" s="8"/>
      <c r="BRO184" s="8"/>
      <c r="BRP184" s="8"/>
      <c r="BRQ184" s="8"/>
      <c r="BRR184" s="8"/>
      <c r="BRS184" s="8"/>
      <c r="BRT184" s="8"/>
      <c r="BRU184" s="8"/>
      <c r="BRV184" s="8"/>
      <c r="BRW184" s="8"/>
      <c r="BRX184" s="8"/>
      <c r="BRY184" s="8"/>
      <c r="BRZ184" s="8"/>
      <c r="BSA184" s="8"/>
      <c r="BSB184" s="8"/>
      <c r="BSC184" s="8"/>
      <c r="BSD184" s="8"/>
      <c r="BSE184" s="8"/>
      <c r="BSF184" s="8"/>
      <c r="BSG184" s="8"/>
      <c r="BSH184" s="8"/>
      <c r="BSI184" s="8"/>
      <c r="BSJ184" s="8"/>
      <c r="BSK184" s="8"/>
      <c r="BSL184" s="8"/>
      <c r="BSM184" s="8"/>
      <c r="BSN184" s="8"/>
      <c r="BSO184" s="8"/>
      <c r="BSP184" s="8"/>
      <c r="BSQ184" s="8"/>
      <c r="BSR184" s="8"/>
      <c r="BSS184" s="8"/>
      <c r="BST184" s="8"/>
      <c r="BSU184" s="8"/>
      <c r="BSV184" s="8"/>
      <c r="BSW184" s="8"/>
      <c r="BSX184" s="8"/>
      <c r="BSY184" s="8"/>
      <c r="BSZ184" s="8"/>
      <c r="BTA184" s="8"/>
      <c r="BTB184" s="8"/>
      <c r="BTC184" s="8"/>
      <c r="BTD184" s="8"/>
      <c r="BTE184" s="8"/>
      <c r="BTF184" s="8"/>
      <c r="BTG184" s="8"/>
      <c r="BTH184" s="8"/>
      <c r="BTI184" s="8"/>
      <c r="BTJ184" s="8"/>
      <c r="BTK184" s="8"/>
      <c r="BTL184" s="8"/>
      <c r="BTM184" s="8"/>
      <c r="BTN184" s="8"/>
      <c r="BTO184" s="8"/>
      <c r="BTP184" s="8"/>
      <c r="BTQ184" s="8"/>
      <c r="BTR184" s="8"/>
      <c r="BTS184" s="8"/>
      <c r="BTT184" s="8"/>
      <c r="BTU184" s="8"/>
      <c r="BTV184" s="8"/>
      <c r="BTW184" s="8"/>
      <c r="BTX184" s="8"/>
      <c r="BTY184" s="8"/>
      <c r="BTZ184" s="8"/>
      <c r="BUA184" s="8"/>
      <c r="BUB184" s="8"/>
      <c r="BUC184" s="8"/>
      <c r="BUD184" s="8"/>
      <c r="BUE184" s="8"/>
      <c r="BUF184" s="8"/>
      <c r="BUG184" s="8"/>
      <c r="BUH184" s="8"/>
      <c r="BUI184" s="8"/>
      <c r="BUJ184" s="8"/>
      <c r="BUK184" s="8"/>
      <c r="BUL184" s="8"/>
      <c r="BUM184" s="8"/>
      <c r="BUN184" s="8"/>
      <c r="BUO184" s="8"/>
      <c r="BUP184" s="8"/>
      <c r="BUQ184" s="8"/>
      <c r="BUR184" s="8"/>
      <c r="BUS184" s="8"/>
      <c r="BUT184" s="8"/>
      <c r="BUU184" s="8"/>
      <c r="BUV184" s="8"/>
      <c r="BUW184" s="8"/>
      <c r="BUX184" s="8"/>
      <c r="BUY184" s="8"/>
      <c r="BUZ184" s="8"/>
      <c r="BVA184" s="8"/>
      <c r="BVB184" s="8"/>
      <c r="BVC184" s="8"/>
      <c r="BVD184" s="8"/>
      <c r="BVE184" s="8"/>
      <c r="BVF184" s="8"/>
      <c r="BVG184" s="8"/>
      <c r="BVH184" s="8"/>
      <c r="BVI184" s="8"/>
      <c r="BVJ184" s="8"/>
      <c r="BVK184" s="8"/>
      <c r="BVL184" s="8"/>
      <c r="BVM184" s="8"/>
      <c r="BVN184" s="8"/>
      <c r="BVO184" s="8"/>
      <c r="BVP184" s="8"/>
      <c r="BVQ184" s="8"/>
      <c r="BVR184" s="8"/>
      <c r="BVS184" s="8"/>
      <c r="BVT184" s="8"/>
      <c r="BVU184" s="8"/>
      <c r="BVV184" s="8"/>
      <c r="BVW184" s="8"/>
      <c r="BVX184" s="8"/>
      <c r="BVY184" s="8"/>
      <c r="BVZ184" s="8"/>
      <c r="BWA184" s="8"/>
      <c r="BWB184" s="8"/>
      <c r="BWC184" s="8"/>
      <c r="BWD184" s="8"/>
      <c r="BWE184" s="8"/>
      <c r="BWF184" s="8"/>
      <c r="BWG184" s="8"/>
      <c r="BWH184" s="8"/>
      <c r="BWI184" s="8"/>
      <c r="BWJ184" s="8"/>
      <c r="BWK184" s="8"/>
      <c r="BWL184" s="8"/>
      <c r="BWM184" s="8"/>
      <c r="BWN184" s="8"/>
      <c r="BWO184" s="8"/>
      <c r="BWP184" s="8"/>
      <c r="BWQ184" s="8"/>
    </row>
    <row r="185" spans="1:1967" s="547" customFormat="1" ht="102" customHeight="1">
      <c r="A185" s="9" t="s">
        <v>6187</v>
      </c>
      <c r="B185" s="100" t="s">
        <v>97</v>
      </c>
      <c r="C185" s="111" t="s">
        <v>1252</v>
      </c>
      <c r="D185" s="3" t="s">
        <v>195</v>
      </c>
      <c r="E185" s="3" t="s">
        <v>171</v>
      </c>
      <c r="F185" s="3"/>
      <c r="G185" s="3" t="s">
        <v>385</v>
      </c>
      <c r="H185" s="20">
        <v>0</v>
      </c>
      <c r="I185" s="34">
        <v>470000000</v>
      </c>
      <c r="J185" s="21" t="s">
        <v>1314</v>
      </c>
      <c r="K185" s="19" t="s">
        <v>1929</v>
      </c>
      <c r="L185" s="137" t="s">
        <v>3397</v>
      </c>
      <c r="M185" s="140" t="s">
        <v>383</v>
      </c>
      <c r="N185" s="346" t="s">
        <v>8839</v>
      </c>
      <c r="O185" s="3" t="s">
        <v>1366</v>
      </c>
      <c r="P185" s="7" t="s">
        <v>1336</v>
      </c>
      <c r="Q185" s="3" t="s">
        <v>1335</v>
      </c>
      <c r="R185" s="133">
        <v>1.256</v>
      </c>
      <c r="S185" s="19">
        <v>132000</v>
      </c>
      <c r="T185" s="83">
        <v>0</v>
      </c>
      <c r="U185" s="83">
        <f t="shared" si="18"/>
        <v>0</v>
      </c>
      <c r="V185" s="9" t="s">
        <v>1325</v>
      </c>
      <c r="W185" s="147" t="s">
        <v>1394</v>
      </c>
      <c r="X185" s="9" t="s">
        <v>9066</v>
      </c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8"/>
      <c r="CF185" s="8"/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8"/>
      <c r="CW185" s="8"/>
      <c r="CX185" s="8"/>
      <c r="CY185" s="8"/>
      <c r="CZ185" s="8"/>
      <c r="DA185" s="8"/>
      <c r="DB185" s="8"/>
      <c r="DC185" s="8"/>
      <c r="DD185" s="8"/>
      <c r="DE185" s="8"/>
      <c r="DF185" s="8"/>
      <c r="DG185" s="8"/>
      <c r="DH185" s="8"/>
      <c r="DI185" s="8"/>
      <c r="DJ185" s="8"/>
      <c r="DK185" s="8"/>
      <c r="DL185" s="8"/>
      <c r="DM185" s="8"/>
      <c r="DN185" s="8"/>
      <c r="DO185" s="8"/>
      <c r="DP185" s="8"/>
      <c r="DQ185" s="8"/>
      <c r="DR185" s="8"/>
      <c r="DS185" s="8"/>
      <c r="DT185" s="8"/>
      <c r="DU185" s="8"/>
      <c r="DV185" s="8"/>
      <c r="DW185" s="8"/>
      <c r="DX185" s="8"/>
      <c r="DY185" s="8"/>
      <c r="DZ185" s="8"/>
      <c r="EA185" s="8"/>
      <c r="EB185" s="8"/>
      <c r="EC185" s="8"/>
      <c r="ED185" s="8"/>
      <c r="EE185" s="8"/>
      <c r="EF185" s="8"/>
      <c r="EG185" s="8"/>
      <c r="EH185" s="8"/>
      <c r="EI185" s="8"/>
      <c r="EJ185" s="8"/>
      <c r="EK185" s="8"/>
      <c r="EL185" s="8"/>
      <c r="EM185" s="8"/>
      <c r="EN185" s="8"/>
      <c r="EO185" s="8"/>
      <c r="EP185" s="8"/>
      <c r="EQ185" s="8"/>
      <c r="ER185" s="8"/>
      <c r="ES185" s="8"/>
      <c r="ET185" s="8"/>
      <c r="EU185" s="8"/>
      <c r="EV185" s="8"/>
      <c r="EW185" s="8"/>
      <c r="EX185" s="8"/>
      <c r="EY185" s="8"/>
      <c r="EZ185" s="8"/>
      <c r="FA185" s="8"/>
      <c r="FB185" s="8"/>
      <c r="FC185" s="8"/>
      <c r="FD185" s="8"/>
      <c r="FE185" s="8"/>
      <c r="FF185" s="8"/>
      <c r="FG185" s="8"/>
      <c r="FH185" s="8"/>
      <c r="FI185" s="8"/>
      <c r="FJ185" s="8"/>
      <c r="FK185" s="8"/>
      <c r="FL185" s="8"/>
      <c r="FM185" s="8"/>
      <c r="FN185" s="8"/>
      <c r="FO185" s="8"/>
      <c r="FP185" s="8"/>
      <c r="FQ185" s="8"/>
      <c r="FR185" s="8"/>
      <c r="FS185" s="8"/>
      <c r="FT185" s="8"/>
      <c r="FU185" s="8"/>
      <c r="FV185" s="8"/>
      <c r="FW185" s="8"/>
      <c r="FX185" s="8"/>
      <c r="FY185" s="8"/>
      <c r="FZ185" s="8"/>
      <c r="GA185" s="8"/>
      <c r="GB185" s="8"/>
      <c r="GC185" s="8"/>
      <c r="GD185" s="8"/>
      <c r="GE185" s="8"/>
      <c r="GF185" s="8"/>
      <c r="GG185" s="8"/>
      <c r="GH185" s="8"/>
      <c r="GI185" s="8"/>
      <c r="GJ185" s="8"/>
      <c r="GK185" s="8"/>
      <c r="GL185" s="8"/>
      <c r="GM185" s="8"/>
      <c r="GN185" s="8"/>
      <c r="GO185" s="8"/>
      <c r="GP185" s="8"/>
      <c r="GQ185" s="8"/>
      <c r="GR185" s="8"/>
      <c r="GS185" s="8"/>
      <c r="GT185" s="8"/>
      <c r="GU185" s="8"/>
      <c r="GV185" s="8"/>
      <c r="GW185" s="8"/>
      <c r="GX185" s="8"/>
      <c r="GY185" s="8"/>
      <c r="GZ185" s="8"/>
      <c r="HA185" s="8"/>
      <c r="HB185" s="8"/>
      <c r="HC185" s="8"/>
      <c r="HD185" s="8"/>
      <c r="HE185" s="8"/>
      <c r="HF185" s="8"/>
      <c r="HG185" s="8"/>
      <c r="HH185" s="8"/>
      <c r="HI185" s="8"/>
      <c r="HJ185" s="8"/>
      <c r="HK185" s="8"/>
      <c r="HL185" s="8"/>
      <c r="HM185" s="8"/>
      <c r="HN185" s="8"/>
      <c r="HO185" s="8"/>
      <c r="HP185" s="8"/>
      <c r="HQ185" s="8"/>
      <c r="HR185" s="8"/>
      <c r="HS185" s="8"/>
      <c r="HT185" s="8"/>
      <c r="HU185" s="8"/>
      <c r="HV185" s="8"/>
      <c r="HW185" s="8"/>
      <c r="HX185" s="8"/>
      <c r="HY185" s="8"/>
      <c r="HZ185" s="8"/>
      <c r="IA185" s="8"/>
      <c r="IB185" s="8"/>
      <c r="IC185" s="8"/>
      <c r="ID185" s="8"/>
      <c r="IE185" s="8"/>
      <c r="IF185" s="8"/>
      <c r="IG185" s="8"/>
      <c r="IH185" s="8"/>
      <c r="II185" s="8"/>
      <c r="IJ185" s="8"/>
      <c r="IK185" s="8"/>
      <c r="IL185" s="8"/>
      <c r="IM185" s="8"/>
      <c r="IN185" s="8"/>
      <c r="IO185" s="8"/>
      <c r="IP185" s="8"/>
      <c r="IQ185" s="8"/>
      <c r="IR185" s="8"/>
      <c r="IS185" s="8"/>
      <c r="IT185" s="8"/>
      <c r="IU185" s="8"/>
      <c r="IV185" s="8"/>
      <c r="IW185" s="8"/>
      <c r="IX185" s="8"/>
      <c r="IY185" s="8"/>
      <c r="IZ185" s="8"/>
      <c r="JA185" s="8"/>
      <c r="JB185" s="8"/>
      <c r="JC185" s="8"/>
      <c r="JD185" s="8"/>
      <c r="JE185" s="8"/>
      <c r="JF185" s="8"/>
      <c r="JG185" s="8"/>
      <c r="JH185" s="8"/>
      <c r="JI185" s="8"/>
      <c r="JJ185" s="8"/>
      <c r="JK185" s="8"/>
      <c r="JL185" s="8"/>
      <c r="JM185" s="8"/>
      <c r="JN185" s="8"/>
      <c r="JO185" s="8"/>
      <c r="JP185" s="8"/>
      <c r="JQ185" s="8"/>
      <c r="JR185" s="8"/>
      <c r="JS185" s="8"/>
      <c r="JT185" s="8"/>
      <c r="JU185" s="8"/>
      <c r="JV185" s="8"/>
      <c r="JW185" s="8"/>
      <c r="JX185" s="8"/>
      <c r="JY185" s="8"/>
      <c r="JZ185" s="8"/>
      <c r="KA185" s="8"/>
      <c r="KB185" s="8"/>
      <c r="KC185" s="8"/>
      <c r="KD185" s="8"/>
      <c r="KE185" s="8"/>
      <c r="KF185" s="8"/>
      <c r="KG185" s="8"/>
      <c r="KH185" s="8"/>
      <c r="KI185" s="8"/>
      <c r="KJ185" s="8"/>
      <c r="KK185" s="8"/>
      <c r="KL185" s="8"/>
      <c r="KM185" s="8"/>
      <c r="KN185" s="8"/>
      <c r="KO185" s="8"/>
      <c r="KP185" s="8"/>
      <c r="KQ185" s="8"/>
      <c r="KR185" s="8"/>
      <c r="KS185" s="8"/>
      <c r="KT185" s="8"/>
      <c r="KU185" s="8"/>
      <c r="KV185" s="8"/>
      <c r="KW185" s="8"/>
      <c r="KX185" s="8"/>
      <c r="KY185" s="8"/>
      <c r="KZ185" s="8"/>
      <c r="LA185" s="8"/>
      <c r="LB185" s="8"/>
      <c r="LC185" s="8"/>
      <c r="LD185" s="8"/>
      <c r="LE185" s="8"/>
      <c r="LF185" s="8"/>
      <c r="LG185" s="8"/>
      <c r="LH185" s="8"/>
      <c r="LI185" s="8"/>
      <c r="LJ185" s="8"/>
      <c r="LK185" s="8"/>
      <c r="LL185" s="8"/>
      <c r="LM185" s="8"/>
      <c r="LN185" s="8"/>
      <c r="LO185" s="8"/>
      <c r="LP185" s="8"/>
      <c r="LQ185" s="8"/>
      <c r="LR185" s="8"/>
      <c r="LS185" s="8"/>
      <c r="LT185" s="8"/>
      <c r="LU185" s="8"/>
      <c r="LV185" s="8"/>
      <c r="LW185" s="8"/>
      <c r="LX185" s="8"/>
      <c r="LY185" s="8"/>
      <c r="LZ185" s="8"/>
      <c r="MA185" s="8"/>
      <c r="MB185" s="8"/>
      <c r="MC185" s="8"/>
      <c r="MD185" s="8"/>
      <c r="ME185" s="8"/>
      <c r="MF185" s="8"/>
      <c r="MG185" s="8"/>
      <c r="MH185" s="8"/>
      <c r="MI185" s="8"/>
      <c r="MJ185" s="8"/>
      <c r="MK185" s="8"/>
      <c r="ML185" s="8"/>
      <c r="MM185" s="8"/>
      <c r="MN185" s="8"/>
      <c r="MO185" s="8"/>
      <c r="MP185" s="8"/>
      <c r="MQ185" s="8"/>
      <c r="MR185" s="8"/>
      <c r="MS185" s="8"/>
      <c r="MT185" s="8"/>
      <c r="MU185" s="8"/>
      <c r="MV185" s="8"/>
      <c r="MW185" s="8"/>
      <c r="MX185" s="8"/>
      <c r="MY185" s="8"/>
      <c r="MZ185" s="8"/>
      <c r="NA185" s="8"/>
      <c r="NB185" s="8"/>
      <c r="NC185" s="8"/>
      <c r="ND185" s="8"/>
      <c r="NE185" s="8"/>
      <c r="NF185" s="8"/>
      <c r="NG185" s="8"/>
      <c r="NH185" s="8"/>
      <c r="NI185" s="8"/>
      <c r="NJ185" s="8"/>
      <c r="NK185" s="8"/>
      <c r="NL185" s="8"/>
      <c r="NM185" s="8"/>
      <c r="NN185" s="8"/>
      <c r="NO185" s="8"/>
      <c r="NP185" s="8"/>
      <c r="NQ185" s="8"/>
      <c r="NR185" s="8"/>
      <c r="NS185" s="8"/>
      <c r="NT185" s="8"/>
      <c r="NU185" s="8"/>
      <c r="NV185" s="8"/>
      <c r="NW185" s="8"/>
      <c r="NX185" s="8"/>
      <c r="NY185" s="8"/>
      <c r="NZ185" s="8"/>
      <c r="OA185" s="8"/>
      <c r="OB185" s="8"/>
      <c r="OC185" s="8"/>
      <c r="OD185" s="8"/>
      <c r="OE185" s="8"/>
      <c r="OF185" s="8"/>
      <c r="OG185" s="8"/>
      <c r="OH185" s="8"/>
      <c r="OI185" s="8"/>
      <c r="OJ185" s="8"/>
      <c r="OK185" s="8"/>
      <c r="OL185" s="8"/>
      <c r="OM185" s="8"/>
      <c r="ON185" s="8"/>
      <c r="OO185" s="8"/>
      <c r="OP185" s="8"/>
      <c r="OQ185" s="8"/>
      <c r="OR185" s="8"/>
      <c r="OS185" s="8"/>
      <c r="OT185" s="8"/>
      <c r="OU185" s="8"/>
      <c r="OV185" s="8"/>
      <c r="OW185" s="8"/>
      <c r="OX185" s="8"/>
      <c r="OY185" s="8"/>
      <c r="OZ185" s="8"/>
      <c r="PA185" s="8"/>
      <c r="PB185" s="8"/>
      <c r="PC185" s="8"/>
      <c r="PD185" s="8"/>
      <c r="PE185" s="8"/>
      <c r="PF185" s="8"/>
      <c r="PG185" s="8"/>
      <c r="PH185" s="8"/>
      <c r="PI185" s="8"/>
      <c r="PJ185" s="8"/>
      <c r="PK185" s="8"/>
      <c r="PL185" s="8"/>
      <c r="PM185" s="8"/>
      <c r="PN185" s="8"/>
      <c r="PO185" s="8"/>
      <c r="PP185" s="8"/>
      <c r="PQ185" s="8"/>
      <c r="PR185" s="8"/>
      <c r="PS185" s="8"/>
      <c r="PT185" s="8"/>
      <c r="PU185" s="8"/>
      <c r="PV185" s="8"/>
      <c r="PW185" s="8"/>
      <c r="PX185" s="8"/>
      <c r="PY185" s="8"/>
      <c r="PZ185" s="8"/>
      <c r="QA185" s="8"/>
      <c r="QB185" s="8"/>
      <c r="QC185" s="8"/>
      <c r="QD185" s="8"/>
      <c r="QE185" s="8"/>
      <c r="QF185" s="8"/>
      <c r="QG185" s="8"/>
      <c r="QH185" s="8"/>
      <c r="QI185" s="8"/>
      <c r="QJ185" s="8"/>
      <c r="QK185" s="8"/>
      <c r="QL185" s="8"/>
      <c r="QM185" s="8"/>
      <c r="QN185" s="8"/>
      <c r="QO185" s="8"/>
      <c r="QP185" s="8"/>
      <c r="QQ185" s="8"/>
      <c r="QR185" s="8"/>
      <c r="QS185" s="8"/>
      <c r="QT185" s="8"/>
      <c r="QU185" s="8"/>
      <c r="QV185" s="8"/>
      <c r="QW185" s="8"/>
      <c r="QX185" s="8"/>
      <c r="QY185" s="8"/>
      <c r="QZ185" s="8"/>
      <c r="RA185" s="8"/>
      <c r="RB185" s="8"/>
      <c r="RC185" s="8"/>
      <c r="RD185" s="8"/>
      <c r="RE185" s="8"/>
      <c r="RF185" s="8"/>
      <c r="RG185" s="8"/>
      <c r="RH185" s="8"/>
      <c r="RI185" s="8"/>
      <c r="RJ185" s="8"/>
      <c r="RK185" s="8"/>
      <c r="RL185" s="8"/>
      <c r="RM185" s="8"/>
      <c r="RN185" s="8"/>
      <c r="RO185" s="8"/>
      <c r="RP185" s="8"/>
      <c r="RQ185" s="8"/>
      <c r="RR185" s="8"/>
      <c r="RS185" s="8"/>
      <c r="RT185" s="8"/>
      <c r="RU185" s="8"/>
      <c r="RV185" s="8"/>
      <c r="RW185" s="8"/>
      <c r="RX185" s="8"/>
      <c r="RY185" s="8"/>
      <c r="RZ185" s="8"/>
      <c r="SA185" s="8"/>
      <c r="SB185" s="8"/>
      <c r="SC185" s="8"/>
      <c r="SD185" s="8"/>
      <c r="SE185" s="8"/>
      <c r="SF185" s="8"/>
      <c r="SG185" s="8"/>
      <c r="SH185" s="8"/>
      <c r="SI185" s="8"/>
      <c r="SJ185" s="8"/>
      <c r="SK185" s="8"/>
      <c r="SL185" s="8"/>
      <c r="SM185" s="8"/>
      <c r="SN185" s="8"/>
      <c r="SO185" s="8"/>
      <c r="SP185" s="8"/>
      <c r="SQ185" s="8"/>
      <c r="SR185" s="8"/>
      <c r="SS185" s="8"/>
      <c r="ST185" s="8"/>
      <c r="SU185" s="8"/>
      <c r="SV185" s="8"/>
      <c r="SW185" s="8"/>
      <c r="SX185" s="8"/>
      <c r="SY185" s="8"/>
      <c r="SZ185" s="8"/>
      <c r="TA185" s="8"/>
      <c r="TB185" s="8"/>
      <c r="TC185" s="8"/>
      <c r="TD185" s="8"/>
      <c r="TE185" s="8"/>
      <c r="TF185" s="8"/>
      <c r="TG185" s="8"/>
      <c r="TH185" s="8"/>
      <c r="TI185" s="8"/>
      <c r="TJ185" s="8"/>
      <c r="TK185" s="8"/>
      <c r="TL185" s="8"/>
      <c r="TM185" s="8"/>
      <c r="TN185" s="8"/>
      <c r="TO185" s="8"/>
      <c r="TP185" s="8"/>
      <c r="TQ185" s="8"/>
      <c r="TR185" s="8"/>
      <c r="TS185" s="8"/>
      <c r="TT185" s="8"/>
      <c r="TU185" s="8"/>
      <c r="TV185" s="8"/>
      <c r="TW185" s="8"/>
      <c r="TX185" s="8"/>
      <c r="TY185" s="8"/>
      <c r="TZ185" s="8"/>
      <c r="UA185" s="8"/>
      <c r="UB185" s="8"/>
      <c r="UC185" s="8"/>
      <c r="UD185" s="8"/>
      <c r="UE185" s="8"/>
      <c r="UF185" s="8"/>
      <c r="UG185" s="8"/>
      <c r="UH185" s="8"/>
      <c r="UI185" s="8"/>
      <c r="UJ185" s="8"/>
      <c r="UK185" s="8"/>
      <c r="UL185" s="8"/>
      <c r="UM185" s="8"/>
      <c r="UN185" s="8"/>
      <c r="UO185" s="8"/>
      <c r="UP185" s="8"/>
      <c r="UQ185" s="8"/>
      <c r="UR185" s="8"/>
      <c r="US185" s="8"/>
      <c r="UT185" s="8"/>
      <c r="UU185" s="8"/>
      <c r="UV185" s="8"/>
      <c r="UW185" s="8"/>
      <c r="UX185" s="8"/>
      <c r="UY185" s="8"/>
      <c r="UZ185" s="8"/>
      <c r="VA185" s="8"/>
      <c r="VB185" s="8"/>
      <c r="VC185" s="8"/>
      <c r="VD185" s="8"/>
      <c r="VE185" s="8"/>
      <c r="VF185" s="8"/>
      <c r="VG185" s="8"/>
      <c r="VH185" s="8"/>
      <c r="VI185" s="8"/>
      <c r="VJ185" s="8"/>
      <c r="VK185" s="8"/>
      <c r="VL185" s="8"/>
      <c r="VM185" s="8"/>
      <c r="VN185" s="8"/>
      <c r="VO185" s="8"/>
      <c r="VP185" s="8"/>
      <c r="VQ185" s="8"/>
      <c r="VR185" s="8"/>
      <c r="VS185" s="8"/>
      <c r="VT185" s="8"/>
      <c r="VU185" s="8"/>
      <c r="VV185" s="8"/>
      <c r="VW185" s="8"/>
      <c r="VX185" s="8"/>
      <c r="VY185" s="8"/>
      <c r="VZ185" s="8"/>
      <c r="WA185" s="8"/>
      <c r="WB185" s="8"/>
      <c r="WC185" s="8"/>
      <c r="WD185" s="8"/>
      <c r="WE185" s="8"/>
      <c r="WF185" s="8"/>
      <c r="WG185" s="8"/>
      <c r="WH185" s="8"/>
      <c r="WI185" s="8"/>
      <c r="WJ185" s="8"/>
      <c r="WK185" s="8"/>
      <c r="WL185" s="8"/>
      <c r="WM185" s="8"/>
      <c r="WN185" s="8"/>
      <c r="WO185" s="8"/>
      <c r="WP185" s="8"/>
      <c r="WQ185" s="8"/>
      <c r="WR185" s="8"/>
      <c r="WS185" s="8"/>
      <c r="WT185" s="8"/>
      <c r="WU185" s="8"/>
      <c r="WV185" s="8"/>
      <c r="WW185" s="8"/>
      <c r="WX185" s="8"/>
      <c r="WY185" s="8"/>
      <c r="WZ185" s="8"/>
      <c r="XA185" s="8"/>
      <c r="XB185" s="8"/>
      <c r="XC185" s="8"/>
      <c r="XD185" s="8"/>
      <c r="XE185" s="8"/>
      <c r="XF185" s="8"/>
      <c r="XG185" s="8"/>
      <c r="XH185" s="8"/>
      <c r="XI185" s="8"/>
      <c r="XJ185" s="8"/>
      <c r="XK185" s="8"/>
      <c r="XL185" s="8"/>
      <c r="XM185" s="8"/>
      <c r="XN185" s="8"/>
      <c r="XO185" s="8"/>
      <c r="XP185" s="8"/>
      <c r="XQ185" s="8"/>
      <c r="XR185" s="8"/>
      <c r="XS185" s="8"/>
      <c r="XT185" s="8"/>
      <c r="XU185" s="8"/>
      <c r="XV185" s="8"/>
      <c r="XW185" s="8"/>
      <c r="XX185" s="8"/>
      <c r="XY185" s="8"/>
      <c r="XZ185" s="8"/>
      <c r="YA185" s="8"/>
      <c r="YB185" s="8"/>
      <c r="YC185" s="8"/>
      <c r="YD185" s="8"/>
      <c r="YE185" s="8"/>
      <c r="YF185" s="8"/>
      <c r="YG185" s="8"/>
      <c r="YH185" s="8"/>
      <c r="YI185" s="8"/>
      <c r="YJ185" s="8"/>
      <c r="YK185" s="8"/>
      <c r="YL185" s="8"/>
      <c r="YM185" s="8"/>
      <c r="YN185" s="8"/>
      <c r="YO185" s="8"/>
      <c r="YP185" s="8"/>
      <c r="YQ185" s="8"/>
      <c r="YR185" s="8"/>
      <c r="YS185" s="8"/>
      <c r="YT185" s="8"/>
      <c r="YU185" s="8"/>
      <c r="YV185" s="8"/>
      <c r="YW185" s="8"/>
      <c r="YX185" s="8"/>
      <c r="YY185" s="8"/>
      <c r="YZ185" s="8"/>
      <c r="ZA185" s="8"/>
      <c r="ZB185" s="8"/>
      <c r="ZC185" s="8"/>
      <c r="ZD185" s="8"/>
      <c r="ZE185" s="8"/>
      <c r="ZF185" s="8"/>
      <c r="ZG185" s="8"/>
      <c r="ZH185" s="8"/>
      <c r="ZI185" s="8"/>
      <c r="ZJ185" s="8"/>
      <c r="ZK185" s="8"/>
      <c r="ZL185" s="8"/>
      <c r="ZM185" s="8"/>
      <c r="ZN185" s="8"/>
      <c r="ZO185" s="8"/>
      <c r="ZP185" s="8"/>
      <c r="ZQ185" s="8"/>
      <c r="ZR185" s="8"/>
      <c r="ZS185" s="8"/>
      <c r="ZT185" s="8"/>
      <c r="ZU185" s="8"/>
      <c r="ZV185" s="8"/>
      <c r="ZW185" s="8"/>
      <c r="ZX185" s="8"/>
      <c r="ZY185" s="8"/>
      <c r="ZZ185" s="8"/>
      <c r="AAA185" s="8"/>
      <c r="AAB185" s="8"/>
      <c r="AAC185" s="8"/>
      <c r="AAD185" s="8"/>
      <c r="AAE185" s="8"/>
      <c r="AAF185" s="8"/>
      <c r="AAG185" s="8"/>
      <c r="AAH185" s="8"/>
      <c r="AAI185" s="8"/>
      <c r="AAJ185" s="8"/>
      <c r="AAK185" s="8"/>
      <c r="AAL185" s="8"/>
      <c r="AAM185" s="8"/>
      <c r="AAN185" s="8"/>
      <c r="AAO185" s="8"/>
      <c r="AAP185" s="8"/>
      <c r="AAQ185" s="8"/>
      <c r="AAR185" s="8"/>
      <c r="AAS185" s="8"/>
      <c r="AAT185" s="8"/>
      <c r="AAU185" s="8"/>
      <c r="AAV185" s="8"/>
      <c r="AAW185" s="8"/>
      <c r="AAX185" s="8"/>
      <c r="AAY185" s="8"/>
      <c r="AAZ185" s="8"/>
      <c r="ABA185" s="8"/>
      <c r="ABB185" s="8"/>
      <c r="ABC185" s="8"/>
      <c r="ABD185" s="8"/>
      <c r="ABE185" s="8"/>
      <c r="ABF185" s="8"/>
      <c r="ABG185" s="8"/>
      <c r="ABH185" s="8"/>
      <c r="ABI185" s="8"/>
      <c r="ABJ185" s="8"/>
      <c r="ABK185" s="8"/>
      <c r="ABL185" s="8"/>
      <c r="ABM185" s="8"/>
      <c r="ABN185" s="8"/>
      <c r="ABO185" s="8"/>
      <c r="ABP185" s="8"/>
      <c r="ABQ185" s="8"/>
      <c r="ABR185" s="8"/>
      <c r="ABS185" s="8"/>
      <c r="ABT185" s="8"/>
      <c r="ABU185" s="8"/>
      <c r="ABV185" s="8"/>
      <c r="ABW185" s="8"/>
      <c r="ABX185" s="8"/>
      <c r="ABY185" s="8"/>
      <c r="ABZ185" s="8"/>
      <c r="ACA185" s="8"/>
      <c r="ACB185" s="8"/>
      <c r="ACC185" s="8"/>
      <c r="ACD185" s="8"/>
      <c r="ACE185" s="8"/>
      <c r="ACF185" s="8"/>
      <c r="ACG185" s="8"/>
      <c r="ACH185" s="8"/>
      <c r="ACI185" s="8"/>
      <c r="ACJ185" s="8"/>
      <c r="ACK185" s="8"/>
      <c r="ACL185" s="8"/>
      <c r="ACM185" s="8"/>
      <c r="ACN185" s="8"/>
      <c r="ACO185" s="8"/>
      <c r="ACP185" s="8"/>
      <c r="ACQ185" s="8"/>
      <c r="ACR185" s="8"/>
      <c r="ACS185" s="8"/>
      <c r="ACT185" s="8"/>
      <c r="ACU185" s="8"/>
      <c r="ACV185" s="8"/>
      <c r="ACW185" s="8"/>
      <c r="ACX185" s="8"/>
      <c r="ACY185" s="8"/>
      <c r="ACZ185" s="8"/>
      <c r="ADA185" s="8"/>
      <c r="ADB185" s="8"/>
      <c r="ADC185" s="8"/>
      <c r="ADD185" s="8"/>
      <c r="ADE185" s="8"/>
      <c r="ADF185" s="8"/>
      <c r="ADG185" s="8"/>
      <c r="ADH185" s="8"/>
      <c r="ADI185" s="8"/>
      <c r="ADJ185" s="8"/>
      <c r="ADK185" s="8"/>
      <c r="ADL185" s="8"/>
      <c r="ADM185" s="8"/>
      <c r="ADN185" s="8"/>
      <c r="ADO185" s="8"/>
      <c r="ADP185" s="8"/>
      <c r="ADQ185" s="8"/>
      <c r="ADR185" s="8"/>
      <c r="ADS185" s="8"/>
      <c r="ADT185" s="8"/>
      <c r="ADU185" s="8"/>
      <c r="ADV185" s="8"/>
      <c r="ADW185" s="8"/>
      <c r="ADX185" s="8"/>
      <c r="ADY185" s="8"/>
      <c r="ADZ185" s="8"/>
      <c r="AEA185" s="8"/>
      <c r="AEB185" s="8"/>
      <c r="AEC185" s="8"/>
      <c r="AED185" s="8"/>
      <c r="AEE185" s="8"/>
      <c r="AEF185" s="8"/>
      <c r="AEG185" s="8"/>
      <c r="AEH185" s="8"/>
      <c r="AEI185" s="8"/>
      <c r="AEJ185" s="8"/>
      <c r="AEK185" s="8"/>
      <c r="AEL185" s="8"/>
      <c r="AEM185" s="8"/>
      <c r="AEN185" s="8"/>
      <c r="AEO185" s="8"/>
      <c r="AEP185" s="8"/>
      <c r="AEQ185" s="8"/>
      <c r="AER185" s="8"/>
      <c r="AES185" s="8"/>
      <c r="AET185" s="8"/>
      <c r="AEU185" s="8"/>
      <c r="AEV185" s="8"/>
      <c r="AEW185" s="8"/>
      <c r="AEX185" s="8"/>
      <c r="AEY185" s="8"/>
      <c r="AEZ185" s="8"/>
      <c r="AFA185" s="8"/>
      <c r="AFB185" s="8"/>
      <c r="AFC185" s="8"/>
      <c r="AFD185" s="8"/>
      <c r="AFE185" s="8"/>
      <c r="AFF185" s="8"/>
      <c r="AFG185" s="8"/>
      <c r="AFH185" s="8"/>
      <c r="AFI185" s="8"/>
      <c r="AFJ185" s="8"/>
      <c r="AFK185" s="8"/>
      <c r="AFL185" s="8"/>
      <c r="AFM185" s="8"/>
      <c r="AFN185" s="8"/>
      <c r="AFO185" s="8"/>
      <c r="AFP185" s="8"/>
      <c r="AFQ185" s="8"/>
      <c r="AFR185" s="8"/>
      <c r="AFS185" s="8"/>
      <c r="AFT185" s="8"/>
      <c r="AFU185" s="8"/>
      <c r="AFV185" s="8"/>
      <c r="AFW185" s="8"/>
      <c r="AFX185" s="8"/>
      <c r="AFY185" s="8"/>
      <c r="AFZ185" s="8"/>
      <c r="AGA185" s="8"/>
      <c r="AGB185" s="8"/>
      <c r="AGC185" s="8"/>
      <c r="AGD185" s="8"/>
      <c r="AGE185" s="8"/>
      <c r="AGF185" s="8"/>
      <c r="AGG185" s="8"/>
      <c r="AGH185" s="8"/>
      <c r="AGI185" s="8"/>
      <c r="AGJ185" s="8"/>
      <c r="AGK185" s="8"/>
      <c r="AGL185" s="8"/>
      <c r="AGM185" s="8"/>
      <c r="AGN185" s="8"/>
      <c r="AGO185" s="8"/>
      <c r="AGP185" s="8"/>
      <c r="AGQ185" s="8"/>
      <c r="AGR185" s="8"/>
      <c r="AGS185" s="8"/>
      <c r="AGT185" s="8"/>
      <c r="AGU185" s="8"/>
      <c r="AGV185" s="8"/>
      <c r="AGW185" s="8"/>
      <c r="AGX185" s="8"/>
      <c r="AGY185" s="8"/>
      <c r="AGZ185" s="8"/>
      <c r="AHA185" s="8"/>
      <c r="AHB185" s="8"/>
      <c r="AHC185" s="8"/>
      <c r="AHD185" s="8"/>
      <c r="AHE185" s="8"/>
      <c r="AHF185" s="8"/>
      <c r="AHG185" s="8"/>
      <c r="AHH185" s="8"/>
      <c r="AHI185" s="8"/>
      <c r="AHJ185" s="8"/>
      <c r="AHK185" s="8"/>
      <c r="AHL185" s="8"/>
      <c r="AHM185" s="8"/>
      <c r="AHN185" s="8"/>
      <c r="AHO185" s="8"/>
      <c r="AHP185" s="8"/>
      <c r="AHQ185" s="8"/>
      <c r="AHR185" s="8"/>
      <c r="AHS185" s="8"/>
      <c r="AHT185" s="8"/>
      <c r="AHU185" s="8"/>
      <c r="AHV185" s="8"/>
      <c r="AHW185" s="8"/>
      <c r="AHX185" s="8"/>
      <c r="AHY185" s="8"/>
      <c r="AHZ185" s="8"/>
      <c r="AIA185" s="8"/>
      <c r="AIB185" s="8"/>
      <c r="AIC185" s="8"/>
      <c r="AID185" s="8"/>
      <c r="AIE185" s="8"/>
      <c r="AIF185" s="8"/>
      <c r="AIG185" s="8"/>
      <c r="AIH185" s="8"/>
      <c r="AII185" s="8"/>
      <c r="AIJ185" s="8"/>
      <c r="AIK185" s="8"/>
      <c r="AIL185" s="8"/>
      <c r="AIM185" s="8"/>
      <c r="AIN185" s="8"/>
      <c r="AIO185" s="8"/>
      <c r="AIP185" s="8"/>
      <c r="AIQ185" s="8"/>
      <c r="AIR185" s="8"/>
      <c r="AIS185" s="8"/>
      <c r="AIT185" s="8"/>
      <c r="AIU185" s="8"/>
      <c r="AIV185" s="8"/>
      <c r="AIW185" s="8"/>
      <c r="AIX185" s="8"/>
      <c r="AIY185" s="8"/>
      <c r="AIZ185" s="8"/>
      <c r="AJA185" s="8"/>
      <c r="AJB185" s="8"/>
      <c r="AJC185" s="8"/>
      <c r="AJD185" s="8"/>
      <c r="AJE185" s="8"/>
      <c r="AJF185" s="8"/>
      <c r="AJG185" s="8"/>
      <c r="AJH185" s="8"/>
      <c r="AJI185" s="8"/>
      <c r="AJJ185" s="8"/>
      <c r="AJK185" s="8"/>
      <c r="AJL185" s="8"/>
      <c r="AJM185" s="8"/>
      <c r="AJN185" s="8"/>
      <c r="AJO185" s="8"/>
      <c r="AJP185" s="8"/>
      <c r="AJQ185" s="8"/>
      <c r="AJR185" s="8"/>
      <c r="AJS185" s="8"/>
      <c r="AJT185" s="8"/>
      <c r="AJU185" s="8"/>
      <c r="AJV185" s="8"/>
      <c r="AJW185" s="8"/>
      <c r="AJX185" s="8"/>
      <c r="AJY185" s="8"/>
      <c r="AJZ185" s="8"/>
      <c r="AKA185" s="8"/>
      <c r="AKB185" s="8"/>
      <c r="AKC185" s="8"/>
      <c r="AKD185" s="8"/>
      <c r="AKE185" s="8"/>
      <c r="AKF185" s="8"/>
      <c r="AKG185" s="8"/>
      <c r="AKH185" s="8"/>
      <c r="AKI185" s="8"/>
      <c r="AKJ185" s="8"/>
      <c r="AKK185" s="8"/>
      <c r="AKL185" s="8"/>
      <c r="AKM185" s="8"/>
      <c r="AKN185" s="8"/>
      <c r="AKO185" s="8"/>
      <c r="AKP185" s="8"/>
      <c r="AKQ185" s="8"/>
      <c r="AKR185" s="8"/>
      <c r="AKS185" s="8"/>
      <c r="AKT185" s="8"/>
      <c r="AKU185" s="8"/>
      <c r="AKV185" s="8"/>
      <c r="AKW185" s="8"/>
      <c r="AKX185" s="8"/>
      <c r="AKY185" s="8"/>
      <c r="AKZ185" s="8"/>
      <c r="ALA185" s="8"/>
      <c r="ALB185" s="8"/>
      <c r="ALC185" s="8"/>
      <c r="ALD185" s="8"/>
      <c r="ALE185" s="8"/>
      <c r="ALF185" s="8"/>
      <c r="ALG185" s="8"/>
      <c r="ALH185" s="8"/>
      <c r="ALI185" s="8"/>
      <c r="ALJ185" s="8"/>
      <c r="ALK185" s="8"/>
      <c r="ALL185" s="8"/>
      <c r="ALM185" s="8"/>
      <c r="ALN185" s="8"/>
      <c r="ALO185" s="8"/>
      <c r="ALP185" s="8"/>
      <c r="ALQ185" s="8"/>
      <c r="ALR185" s="8"/>
      <c r="ALS185" s="8"/>
      <c r="ALT185" s="8"/>
      <c r="ALU185" s="8"/>
      <c r="ALV185" s="8"/>
      <c r="ALW185" s="8"/>
      <c r="ALX185" s="8"/>
      <c r="ALY185" s="8"/>
      <c r="ALZ185" s="8"/>
      <c r="AMA185" s="8"/>
      <c r="AMB185" s="8"/>
      <c r="AMC185" s="8"/>
      <c r="AMD185" s="8"/>
      <c r="AME185" s="8"/>
      <c r="AMF185" s="8"/>
      <c r="AMG185" s="8"/>
      <c r="AMH185" s="8"/>
      <c r="AMI185" s="8"/>
      <c r="AMJ185" s="8"/>
      <c r="AMK185" s="8"/>
      <c r="AML185" s="8"/>
      <c r="AMM185" s="8"/>
      <c r="AMN185" s="8"/>
      <c r="AMO185" s="8"/>
      <c r="AMP185" s="8"/>
      <c r="AMQ185" s="8"/>
      <c r="AMR185" s="8"/>
      <c r="AMS185" s="8"/>
      <c r="AMT185" s="8"/>
      <c r="AMU185" s="8"/>
      <c r="AMV185" s="8"/>
      <c r="AMW185" s="8"/>
      <c r="AMX185" s="8"/>
      <c r="AMY185" s="8"/>
      <c r="AMZ185" s="8"/>
      <c r="ANA185" s="8"/>
      <c r="ANB185" s="8"/>
      <c r="ANC185" s="8"/>
      <c r="AND185" s="8"/>
      <c r="ANE185" s="8"/>
      <c r="ANF185" s="8"/>
      <c r="ANG185" s="8"/>
      <c r="ANH185" s="8"/>
      <c r="ANI185" s="8"/>
      <c r="ANJ185" s="8"/>
      <c r="ANK185" s="8"/>
      <c r="ANL185" s="8"/>
      <c r="ANM185" s="8"/>
      <c r="ANN185" s="8"/>
      <c r="ANO185" s="8"/>
      <c r="ANP185" s="8"/>
      <c r="ANQ185" s="8"/>
      <c r="ANR185" s="8"/>
      <c r="ANS185" s="8"/>
      <c r="ANT185" s="8"/>
      <c r="ANU185" s="8"/>
      <c r="ANV185" s="8"/>
      <c r="ANW185" s="8"/>
      <c r="ANX185" s="8"/>
      <c r="ANY185" s="8"/>
      <c r="ANZ185" s="8"/>
      <c r="AOA185" s="8"/>
      <c r="AOB185" s="8"/>
      <c r="AOC185" s="8"/>
      <c r="AOD185" s="8"/>
      <c r="AOE185" s="8"/>
      <c r="AOF185" s="8"/>
      <c r="AOG185" s="8"/>
      <c r="AOH185" s="8"/>
      <c r="AOI185" s="8"/>
      <c r="AOJ185" s="8"/>
      <c r="AOK185" s="8"/>
      <c r="AOL185" s="8"/>
      <c r="AOM185" s="8"/>
      <c r="AON185" s="8"/>
      <c r="AOO185" s="8"/>
      <c r="AOP185" s="8"/>
      <c r="AOQ185" s="8"/>
      <c r="AOR185" s="8"/>
      <c r="AOS185" s="8"/>
      <c r="AOT185" s="8"/>
      <c r="AOU185" s="8"/>
      <c r="AOV185" s="8"/>
      <c r="AOW185" s="8"/>
      <c r="AOX185" s="8"/>
      <c r="AOY185" s="8"/>
      <c r="AOZ185" s="8"/>
      <c r="APA185" s="8"/>
      <c r="APB185" s="8"/>
      <c r="APC185" s="8"/>
      <c r="APD185" s="8"/>
      <c r="APE185" s="8"/>
      <c r="APF185" s="8"/>
      <c r="APG185" s="8"/>
      <c r="APH185" s="8"/>
      <c r="API185" s="8"/>
      <c r="APJ185" s="8"/>
      <c r="APK185" s="8"/>
      <c r="APL185" s="8"/>
      <c r="APM185" s="8"/>
      <c r="APN185" s="8"/>
      <c r="APO185" s="8"/>
      <c r="APP185" s="8"/>
      <c r="APQ185" s="8"/>
      <c r="APR185" s="8"/>
      <c r="APS185" s="8"/>
      <c r="APT185" s="8"/>
      <c r="APU185" s="8"/>
      <c r="APV185" s="8"/>
      <c r="APW185" s="8"/>
      <c r="APX185" s="8"/>
      <c r="APY185" s="8"/>
      <c r="APZ185" s="8"/>
      <c r="AQA185" s="8"/>
      <c r="AQB185" s="8"/>
      <c r="AQC185" s="8"/>
      <c r="AQD185" s="8"/>
      <c r="AQE185" s="8"/>
      <c r="AQF185" s="8"/>
      <c r="AQG185" s="8"/>
      <c r="AQH185" s="8"/>
      <c r="AQI185" s="8"/>
      <c r="AQJ185" s="8"/>
      <c r="AQK185" s="8"/>
      <c r="AQL185" s="8"/>
      <c r="AQM185" s="8"/>
      <c r="AQN185" s="8"/>
      <c r="AQO185" s="8"/>
      <c r="AQP185" s="8"/>
      <c r="AQQ185" s="8"/>
      <c r="AQR185" s="8"/>
      <c r="AQS185" s="8"/>
      <c r="AQT185" s="8"/>
      <c r="AQU185" s="8"/>
      <c r="AQV185" s="8"/>
      <c r="AQW185" s="8"/>
      <c r="AQX185" s="8"/>
      <c r="AQY185" s="8"/>
      <c r="AQZ185" s="8"/>
      <c r="ARA185" s="8"/>
      <c r="ARB185" s="8"/>
      <c r="ARC185" s="8"/>
      <c r="ARD185" s="8"/>
      <c r="ARE185" s="8"/>
      <c r="ARF185" s="8"/>
      <c r="ARG185" s="8"/>
      <c r="ARH185" s="8"/>
      <c r="ARI185" s="8"/>
      <c r="ARJ185" s="8"/>
      <c r="ARK185" s="8"/>
      <c r="ARL185" s="8"/>
      <c r="ARM185" s="8"/>
      <c r="ARN185" s="8"/>
      <c r="ARO185" s="8"/>
      <c r="ARP185" s="8"/>
      <c r="ARQ185" s="8"/>
      <c r="ARR185" s="8"/>
      <c r="ARS185" s="8"/>
      <c r="ART185" s="8"/>
      <c r="ARU185" s="8"/>
      <c r="ARV185" s="8"/>
      <c r="ARW185" s="8"/>
      <c r="ARX185" s="8"/>
      <c r="ARY185" s="8"/>
      <c r="ARZ185" s="8"/>
      <c r="ASA185" s="8"/>
      <c r="ASB185" s="8"/>
      <c r="ASC185" s="8"/>
      <c r="ASD185" s="8"/>
      <c r="ASE185" s="8"/>
      <c r="ASF185" s="8"/>
      <c r="ASG185" s="8"/>
      <c r="ASH185" s="8"/>
      <c r="ASI185" s="8"/>
      <c r="ASJ185" s="8"/>
      <c r="ASK185" s="8"/>
      <c r="ASL185" s="8"/>
      <c r="ASM185" s="8"/>
      <c r="ASN185" s="8"/>
      <c r="ASO185" s="8"/>
      <c r="ASP185" s="8"/>
      <c r="ASQ185" s="8"/>
      <c r="ASR185" s="8"/>
      <c r="ASS185" s="8"/>
      <c r="AST185" s="8"/>
      <c r="ASU185" s="8"/>
      <c r="ASV185" s="8"/>
      <c r="ASW185" s="8"/>
      <c r="ASX185" s="8"/>
      <c r="ASY185" s="8"/>
      <c r="ASZ185" s="8"/>
      <c r="ATA185" s="8"/>
      <c r="ATB185" s="8"/>
      <c r="ATC185" s="8"/>
      <c r="ATD185" s="8"/>
      <c r="ATE185" s="8"/>
      <c r="ATF185" s="8"/>
      <c r="ATG185" s="8"/>
      <c r="ATH185" s="8"/>
      <c r="ATI185" s="8"/>
      <c r="ATJ185" s="8"/>
      <c r="ATK185" s="8"/>
      <c r="ATL185" s="8"/>
      <c r="ATM185" s="8"/>
      <c r="ATN185" s="8"/>
      <c r="ATO185" s="8"/>
      <c r="ATP185" s="8"/>
      <c r="ATQ185" s="8"/>
      <c r="ATR185" s="8"/>
      <c r="ATS185" s="8"/>
      <c r="ATT185" s="8"/>
      <c r="ATU185" s="8"/>
      <c r="ATV185" s="8"/>
      <c r="ATW185" s="8"/>
      <c r="ATX185" s="8"/>
      <c r="ATY185" s="8"/>
      <c r="ATZ185" s="8"/>
      <c r="AUA185" s="8"/>
      <c r="AUB185" s="8"/>
      <c r="AUC185" s="8"/>
      <c r="AUD185" s="8"/>
      <c r="AUE185" s="8"/>
      <c r="AUF185" s="8"/>
      <c r="AUG185" s="8"/>
      <c r="AUH185" s="8"/>
      <c r="AUI185" s="8"/>
      <c r="AUJ185" s="8"/>
      <c r="AUK185" s="8"/>
      <c r="AUL185" s="8"/>
      <c r="AUM185" s="8"/>
      <c r="AUN185" s="8"/>
      <c r="AUO185" s="8"/>
      <c r="AUP185" s="8"/>
      <c r="AUQ185" s="8"/>
      <c r="AUR185" s="8"/>
      <c r="AUS185" s="8"/>
      <c r="AUT185" s="8"/>
      <c r="AUU185" s="8"/>
      <c r="AUV185" s="8"/>
      <c r="AUW185" s="8"/>
      <c r="AUX185" s="8"/>
      <c r="AUY185" s="8"/>
      <c r="AUZ185" s="8"/>
      <c r="AVA185" s="8"/>
      <c r="AVB185" s="8"/>
      <c r="AVC185" s="8"/>
      <c r="AVD185" s="8"/>
      <c r="AVE185" s="8"/>
      <c r="AVF185" s="8"/>
      <c r="AVG185" s="8"/>
      <c r="AVH185" s="8"/>
      <c r="AVI185" s="8"/>
      <c r="AVJ185" s="8"/>
      <c r="AVK185" s="8"/>
      <c r="AVL185" s="8"/>
      <c r="AVM185" s="8"/>
      <c r="AVN185" s="8"/>
      <c r="AVO185" s="8"/>
      <c r="AVP185" s="8"/>
      <c r="AVQ185" s="8"/>
      <c r="AVR185" s="8"/>
      <c r="AVS185" s="8"/>
      <c r="AVT185" s="8"/>
      <c r="AVU185" s="8"/>
      <c r="AVV185" s="8"/>
      <c r="AVW185" s="8"/>
      <c r="AVX185" s="8"/>
      <c r="AVY185" s="8"/>
      <c r="AVZ185" s="8"/>
      <c r="AWA185" s="8"/>
      <c r="AWB185" s="8"/>
      <c r="AWC185" s="8"/>
      <c r="AWD185" s="8"/>
      <c r="AWE185" s="8"/>
      <c r="AWF185" s="8"/>
      <c r="AWG185" s="8"/>
      <c r="AWH185" s="8"/>
      <c r="AWI185" s="8"/>
      <c r="AWJ185" s="8"/>
      <c r="AWK185" s="8"/>
      <c r="AWL185" s="8"/>
      <c r="AWM185" s="8"/>
      <c r="AWN185" s="8"/>
      <c r="AWO185" s="8"/>
      <c r="AWP185" s="8"/>
      <c r="AWQ185" s="8"/>
      <c r="AWR185" s="8"/>
      <c r="AWS185" s="8"/>
      <c r="AWT185" s="8"/>
      <c r="AWU185" s="8"/>
      <c r="AWV185" s="8"/>
      <c r="AWW185" s="8"/>
      <c r="AWX185" s="8"/>
      <c r="AWY185" s="8"/>
      <c r="AWZ185" s="8"/>
      <c r="AXA185" s="8"/>
      <c r="AXB185" s="8"/>
      <c r="AXC185" s="8"/>
      <c r="AXD185" s="8"/>
      <c r="AXE185" s="8"/>
      <c r="AXF185" s="8"/>
      <c r="AXG185" s="8"/>
      <c r="AXH185" s="8"/>
      <c r="AXI185" s="8"/>
      <c r="AXJ185" s="8"/>
      <c r="AXK185" s="8"/>
      <c r="AXL185" s="8"/>
      <c r="AXM185" s="8"/>
      <c r="AXN185" s="8"/>
      <c r="AXO185" s="8"/>
      <c r="AXP185" s="8"/>
      <c r="AXQ185" s="8"/>
      <c r="AXR185" s="8"/>
      <c r="AXS185" s="8"/>
      <c r="AXT185" s="8"/>
      <c r="AXU185" s="8"/>
      <c r="AXV185" s="8"/>
      <c r="AXW185" s="8"/>
      <c r="AXX185" s="8"/>
      <c r="AXY185" s="8"/>
      <c r="AXZ185" s="8"/>
      <c r="AYA185" s="8"/>
      <c r="AYB185" s="8"/>
      <c r="AYC185" s="8"/>
      <c r="AYD185" s="8"/>
      <c r="AYE185" s="8"/>
      <c r="AYF185" s="8"/>
      <c r="AYG185" s="8"/>
      <c r="AYH185" s="8"/>
      <c r="AYI185" s="8"/>
      <c r="AYJ185" s="8"/>
      <c r="AYK185" s="8"/>
      <c r="AYL185" s="8"/>
      <c r="AYM185" s="8"/>
      <c r="AYN185" s="8"/>
      <c r="AYO185" s="8"/>
      <c r="AYP185" s="8"/>
      <c r="AYQ185" s="8"/>
      <c r="AYR185" s="8"/>
      <c r="AYS185" s="8"/>
      <c r="AYT185" s="8"/>
      <c r="AYU185" s="8"/>
      <c r="AYV185" s="8"/>
      <c r="AYW185" s="8"/>
      <c r="AYX185" s="8"/>
      <c r="AYY185" s="8"/>
      <c r="AYZ185" s="8"/>
      <c r="AZA185" s="8"/>
      <c r="AZB185" s="8"/>
      <c r="AZC185" s="8"/>
      <c r="AZD185" s="8"/>
      <c r="AZE185" s="8"/>
      <c r="AZF185" s="8"/>
      <c r="AZG185" s="8"/>
      <c r="AZH185" s="8"/>
      <c r="AZI185" s="8"/>
      <c r="AZJ185" s="8"/>
      <c r="AZK185" s="8"/>
      <c r="AZL185" s="8"/>
      <c r="AZM185" s="8"/>
      <c r="AZN185" s="8"/>
      <c r="AZO185" s="8"/>
      <c r="AZP185" s="8"/>
      <c r="AZQ185" s="8"/>
      <c r="AZR185" s="8"/>
      <c r="AZS185" s="8"/>
      <c r="AZT185" s="8"/>
      <c r="AZU185" s="8"/>
      <c r="AZV185" s="8"/>
      <c r="AZW185" s="8"/>
      <c r="AZX185" s="8"/>
      <c r="AZY185" s="8"/>
      <c r="AZZ185" s="8"/>
      <c r="BAA185" s="8"/>
      <c r="BAB185" s="8"/>
      <c r="BAC185" s="8"/>
      <c r="BAD185" s="8"/>
      <c r="BAE185" s="8"/>
      <c r="BAF185" s="8"/>
      <c r="BAG185" s="8"/>
      <c r="BAH185" s="8"/>
      <c r="BAI185" s="8"/>
      <c r="BAJ185" s="8"/>
      <c r="BAK185" s="8"/>
      <c r="BAL185" s="8"/>
      <c r="BAM185" s="8"/>
      <c r="BAN185" s="8"/>
      <c r="BAO185" s="8"/>
      <c r="BAP185" s="8"/>
      <c r="BAQ185" s="8"/>
      <c r="BAR185" s="8"/>
      <c r="BAS185" s="8"/>
      <c r="BAT185" s="8"/>
      <c r="BAU185" s="8"/>
      <c r="BAV185" s="8"/>
      <c r="BAW185" s="8"/>
      <c r="BAX185" s="8"/>
      <c r="BAY185" s="8"/>
      <c r="BAZ185" s="8"/>
      <c r="BBA185" s="8"/>
      <c r="BBB185" s="8"/>
      <c r="BBC185" s="8"/>
      <c r="BBD185" s="8"/>
      <c r="BBE185" s="8"/>
      <c r="BBF185" s="8"/>
      <c r="BBG185" s="8"/>
      <c r="BBH185" s="8"/>
      <c r="BBI185" s="8"/>
      <c r="BBJ185" s="8"/>
      <c r="BBK185" s="8"/>
      <c r="BBL185" s="8"/>
      <c r="BBM185" s="8"/>
      <c r="BBN185" s="8"/>
      <c r="BBO185" s="8"/>
      <c r="BBP185" s="8"/>
      <c r="BBQ185" s="8"/>
      <c r="BBR185" s="8"/>
      <c r="BBS185" s="8"/>
      <c r="BBT185" s="8"/>
      <c r="BBU185" s="8"/>
      <c r="BBV185" s="8"/>
      <c r="BBW185" s="8"/>
      <c r="BBX185" s="8"/>
      <c r="BBY185" s="8"/>
      <c r="BBZ185" s="8"/>
      <c r="BCA185" s="8"/>
      <c r="BCB185" s="8"/>
      <c r="BCC185" s="8"/>
      <c r="BCD185" s="8"/>
      <c r="BCE185" s="8"/>
      <c r="BCF185" s="8"/>
      <c r="BCG185" s="8"/>
      <c r="BCH185" s="8"/>
      <c r="BCI185" s="8"/>
      <c r="BCJ185" s="8"/>
      <c r="BCK185" s="8"/>
      <c r="BCL185" s="8"/>
      <c r="BCM185" s="8"/>
      <c r="BCN185" s="8"/>
      <c r="BCO185" s="8"/>
      <c r="BCP185" s="8"/>
      <c r="BCQ185" s="8"/>
      <c r="BCR185" s="8"/>
      <c r="BCS185" s="8"/>
      <c r="BCT185" s="8"/>
      <c r="BCU185" s="8"/>
      <c r="BCV185" s="8"/>
      <c r="BCW185" s="8"/>
      <c r="BCX185" s="8"/>
      <c r="BCY185" s="8"/>
      <c r="BCZ185" s="8"/>
      <c r="BDA185" s="8"/>
      <c r="BDB185" s="8"/>
      <c r="BDC185" s="8"/>
      <c r="BDD185" s="8"/>
      <c r="BDE185" s="8"/>
      <c r="BDF185" s="8"/>
      <c r="BDG185" s="8"/>
      <c r="BDH185" s="8"/>
      <c r="BDI185" s="8"/>
      <c r="BDJ185" s="8"/>
      <c r="BDK185" s="8"/>
      <c r="BDL185" s="8"/>
      <c r="BDM185" s="8"/>
      <c r="BDN185" s="8"/>
      <c r="BDO185" s="8"/>
      <c r="BDP185" s="8"/>
      <c r="BDQ185" s="8"/>
      <c r="BDR185" s="8"/>
      <c r="BDS185" s="8"/>
      <c r="BDT185" s="8"/>
      <c r="BDU185" s="8"/>
      <c r="BDV185" s="8"/>
      <c r="BDW185" s="8"/>
      <c r="BDX185" s="8"/>
      <c r="BDY185" s="8"/>
      <c r="BDZ185" s="8"/>
      <c r="BEA185" s="8"/>
      <c r="BEB185" s="8"/>
      <c r="BEC185" s="8"/>
      <c r="BED185" s="8"/>
      <c r="BEE185" s="8"/>
      <c r="BEF185" s="8"/>
      <c r="BEG185" s="8"/>
      <c r="BEH185" s="8"/>
      <c r="BEI185" s="8"/>
      <c r="BEJ185" s="8"/>
      <c r="BEK185" s="8"/>
      <c r="BEL185" s="8"/>
      <c r="BEM185" s="8"/>
      <c r="BEN185" s="8"/>
      <c r="BEO185" s="8"/>
      <c r="BEP185" s="8"/>
      <c r="BEQ185" s="8"/>
      <c r="BER185" s="8"/>
      <c r="BES185" s="8"/>
      <c r="BET185" s="8"/>
      <c r="BEU185" s="8"/>
      <c r="BEV185" s="8"/>
      <c r="BEW185" s="8"/>
      <c r="BEX185" s="8"/>
      <c r="BEY185" s="8"/>
      <c r="BEZ185" s="8"/>
      <c r="BFA185" s="8"/>
      <c r="BFB185" s="8"/>
      <c r="BFC185" s="8"/>
      <c r="BFD185" s="8"/>
      <c r="BFE185" s="8"/>
      <c r="BFF185" s="8"/>
      <c r="BFG185" s="8"/>
      <c r="BFH185" s="8"/>
      <c r="BFI185" s="8"/>
      <c r="BFJ185" s="8"/>
      <c r="BFK185" s="8"/>
      <c r="BFL185" s="8"/>
      <c r="BFM185" s="8"/>
      <c r="BFN185" s="8"/>
      <c r="BFO185" s="8"/>
      <c r="BFP185" s="8"/>
      <c r="BFQ185" s="8"/>
      <c r="BFR185" s="8"/>
      <c r="BFS185" s="8"/>
      <c r="BFT185" s="8"/>
      <c r="BFU185" s="8"/>
      <c r="BFV185" s="8"/>
      <c r="BFW185" s="8"/>
      <c r="BFX185" s="8"/>
      <c r="BFY185" s="8"/>
      <c r="BFZ185" s="8"/>
      <c r="BGA185" s="8"/>
      <c r="BGB185" s="8"/>
      <c r="BGC185" s="8"/>
      <c r="BGD185" s="8"/>
      <c r="BGE185" s="8"/>
      <c r="BGF185" s="8"/>
      <c r="BGG185" s="8"/>
      <c r="BGH185" s="8"/>
      <c r="BGI185" s="8"/>
      <c r="BGJ185" s="8"/>
      <c r="BGK185" s="8"/>
      <c r="BGL185" s="8"/>
      <c r="BGM185" s="8"/>
      <c r="BGN185" s="8"/>
      <c r="BGO185" s="8"/>
      <c r="BGP185" s="8"/>
      <c r="BGQ185" s="8"/>
      <c r="BGR185" s="8"/>
      <c r="BGS185" s="8"/>
      <c r="BGT185" s="8"/>
      <c r="BGU185" s="8"/>
      <c r="BGV185" s="8"/>
      <c r="BGW185" s="8"/>
      <c r="BGX185" s="8"/>
      <c r="BGY185" s="8"/>
      <c r="BGZ185" s="8"/>
      <c r="BHA185" s="8"/>
      <c r="BHB185" s="8"/>
      <c r="BHC185" s="8"/>
      <c r="BHD185" s="8"/>
      <c r="BHE185" s="8"/>
      <c r="BHF185" s="8"/>
      <c r="BHG185" s="8"/>
      <c r="BHH185" s="8"/>
      <c r="BHI185" s="8"/>
      <c r="BHJ185" s="8"/>
      <c r="BHK185" s="8"/>
      <c r="BHL185" s="8"/>
      <c r="BHM185" s="8"/>
      <c r="BHN185" s="8"/>
      <c r="BHO185" s="8"/>
      <c r="BHP185" s="8"/>
      <c r="BHQ185" s="8"/>
      <c r="BHR185" s="8"/>
      <c r="BHS185" s="8"/>
      <c r="BHT185" s="8"/>
      <c r="BHU185" s="8"/>
      <c r="BHV185" s="8"/>
      <c r="BHW185" s="8"/>
      <c r="BHX185" s="8"/>
      <c r="BHY185" s="8"/>
      <c r="BHZ185" s="8"/>
      <c r="BIA185" s="8"/>
      <c r="BIB185" s="8"/>
      <c r="BIC185" s="8"/>
      <c r="BID185" s="8"/>
      <c r="BIE185" s="8"/>
      <c r="BIF185" s="8"/>
      <c r="BIG185" s="8"/>
      <c r="BIH185" s="8"/>
      <c r="BII185" s="8"/>
      <c r="BIJ185" s="8"/>
      <c r="BIK185" s="8"/>
      <c r="BIL185" s="8"/>
      <c r="BIM185" s="8"/>
      <c r="BIN185" s="8"/>
      <c r="BIO185" s="8"/>
      <c r="BIP185" s="8"/>
      <c r="BIQ185" s="8"/>
      <c r="BIR185" s="8"/>
      <c r="BIS185" s="8"/>
      <c r="BIT185" s="8"/>
      <c r="BIU185" s="8"/>
      <c r="BIV185" s="8"/>
      <c r="BIW185" s="8"/>
      <c r="BIX185" s="8"/>
      <c r="BIY185" s="8"/>
      <c r="BIZ185" s="8"/>
      <c r="BJA185" s="8"/>
      <c r="BJB185" s="8"/>
      <c r="BJC185" s="8"/>
      <c r="BJD185" s="8"/>
      <c r="BJE185" s="8"/>
      <c r="BJF185" s="8"/>
      <c r="BJG185" s="8"/>
      <c r="BJH185" s="8"/>
      <c r="BJI185" s="8"/>
      <c r="BJJ185" s="8"/>
      <c r="BJK185" s="8"/>
      <c r="BJL185" s="8"/>
      <c r="BJM185" s="8"/>
      <c r="BJN185" s="8"/>
      <c r="BJO185" s="8"/>
      <c r="BJP185" s="8"/>
      <c r="BJQ185" s="8"/>
      <c r="BJR185" s="8"/>
      <c r="BJS185" s="8"/>
      <c r="BJT185" s="8"/>
      <c r="BJU185" s="8"/>
      <c r="BJV185" s="8"/>
      <c r="BJW185" s="8"/>
      <c r="BJX185" s="8"/>
      <c r="BJY185" s="8"/>
      <c r="BJZ185" s="8"/>
      <c r="BKA185" s="8"/>
      <c r="BKB185" s="8"/>
      <c r="BKC185" s="8"/>
      <c r="BKD185" s="8"/>
      <c r="BKE185" s="8"/>
      <c r="BKF185" s="8"/>
      <c r="BKG185" s="8"/>
      <c r="BKH185" s="8"/>
      <c r="BKI185" s="8"/>
      <c r="BKJ185" s="8"/>
      <c r="BKK185" s="8"/>
      <c r="BKL185" s="8"/>
      <c r="BKM185" s="8"/>
      <c r="BKN185" s="8"/>
      <c r="BKO185" s="8"/>
      <c r="BKP185" s="8"/>
      <c r="BKQ185" s="8"/>
      <c r="BKR185" s="8"/>
      <c r="BKS185" s="8"/>
      <c r="BKT185" s="8"/>
      <c r="BKU185" s="8"/>
      <c r="BKV185" s="8"/>
      <c r="BKW185" s="8"/>
      <c r="BKX185" s="8"/>
      <c r="BKY185" s="8"/>
      <c r="BKZ185" s="8"/>
      <c r="BLA185" s="8"/>
      <c r="BLB185" s="8"/>
      <c r="BLC185" s="8"/>
      <c r="BLD185" s="8"/>
      <c r="BLE185" s="8"/>
      <c r="BLF185" s="8"/>
      <c r="BLG185" s="8"/>
      <c r="BLH185" s="8"/>
      <c r="BLI185" s="8"/>
      <c r="BLJ185" s="8"/>
      <c r="BLK185" s="8"/>
      <c r="BLL185" s="8"/>
      <c r="BLM185" s="8"/>
      <c r="BLN185" s="8"/>
      <c r="BLO185" s="8"/>
      <c r="BLP185" s="8"/>
      <c r="BLQ185" s="8"/>
      <c r="BLR185" s="8"/>
      <c r="BLS185" s="8"/>
      <c r="BLT185" s="8"/>
      <c r="BLU185" s="8"/>
      <c r="BLV185" s="8"/>
      <c r="BLW185" s="8"/>
      <c r="BLX185" s="8"/>
      <c r="BLY185" s="8"/>
      <c r="BLZ185" s="8"/>
      <c r="BMA185" s="8"/>
      <c r="BMB185" s="8"/>
      <c r="BMC185" s="8"/>
      <c r="BMD185" s="8"/>
      <c r="BME185" s="8"/>
      <c r="BMF185" s="8"/>
      <c r="BMG185" s="8"/>
      <c r="BMH185" s="8"/>
      <c r="BMI185" s="8"/>
      <c r="BMJ185" s="8"/>
      <c r="BMK185" s="8"/>
      <c r="BML185" s="8"/>
      <c r="BMM185" s="8"/>
      <c r="BMN185" s="8"/>
      <c r="BMO185" s="8"/>
      <c r="BMP185" s="8"/>
      <c r="BMQ185" s="8"/>
      <c r="BMR185" s="8"/>
      <c r="BMS185" s="8"/>
      <c r="BMT185" s="8"/>
      <c r="BMU185" s="8"/>
      <c r="BMV185" s="8"/>
      <c r="BMW185" s="8"/>
      <c r="BMX185" s="8"/>
      <c r="BMY185" s="8"/>
      <c r="BMZ185" s="8"/>
      <c r="BNA185" s="8"/>
      <c r="BNB185" s="8"/>
      <c r="BNC185" s="8"/>
      <c r="BND185" s="8"/>
      <c r="BNE185" s="8"/>
      <c r="BNF185" s="8"/>
      <c r="BNG185" s="8"/>
      <c r="BNH185" s="8"/>
      <c r="BNI185" s="8"/>
      <c r="BNJ185" s="8"/>
      <c r="BNK185" s="8"/>
      <c r="BNL185" s="8"/>
      <c r="BNM185" s="8"/>
      <c r="BNN185" s="8"/>
      <c r="BNO185" s="8"/>
      <c r="BNP185" s="8"/>
      <c r="BNQ185" s="8"/>
      <c r="BNR185" s="8"/>
      <c r="BNS185" s="8"/>
      <c r="BNT185" s="8"/>
      <c r="BNU185" s="8"/>
      <c r="BNV185" s="8"/>
      <c r="BNW185" s="8"/>
      <c r="BNX185" s="8"/>
      <c r="BNY185" s="8"/>
      <c r="BNZ185" s="8"/>
      <c r="BOA185" s="8"/>
      <c r="BOB185" s="8"/>
      <c r="BOC185" s="8"/>
      <c r="BOD185" s="8"/>
      <c r="BOE185" s="8"/>
      <c r="BOF185" s="8"/>
      <c r="BOG185" s="8"/>
      <c r="BOH185" s="8"/>
      <c r="BOI185" s="8"/>
      <c r="BOJ185" s="8"/>
      <c r="BOK185" s="8"/>
      <c r="BOL185" s="8"/>
      <c r="BOM185" s="8"/>
      <c r="BON185" s="8"/>
      <c r="BOO185" s="8"/>
      <c r="BOP185" s="8"/>
      <c r="BOQ185" s="8"/>
      <c r="BOR185" s="8"/>
      <c r="BOS185" s="8"/>
      <c r="BOT185" s="8"/>
      <c r="BOU185" s="8"/>
      <c r="BOV185" s="8"/>
      <c r="BOW185" s="8"/>
      <c r="BOX185" s="8"/>
      <c r="BOY185" s="8"/>
      <c r="BOZ185" s="8"/>
      <c r="BPA185" s="8"/>
      <c r="BPB185" s="8"/>
      <c r="BPC185" s="8"/>
      <c r="BPD185" s="8"/>
      <c r="BPE185" s="8"/>
      <c r="BPF185" s="8"/>
      <c r="BPG185" s="8"/>
      <c r="BPH185" s="8"/>
      <c r="BPI185" s="8"/>
      <c r="BPJ185" s="8"/>
      <c r="BPK185" s="8"/>
      <c r="BPL185" s="8"/>
      <c r="BPM185" s="8"/>
      <c r="BPN185" s="8"/>
      <c r="BPO185" s="8"/>
      <c r="BPP185" s="8"/>
      <c r="BPQ185" s="8"/>
      <c r="BPR185" s="8"/>
      <c r="BPS185" s="8"/>
      <c r="BPT185" s="8"/>
      <c r="BPU185" s="8"/>
      <c r="BPV185" s="8"/>
      <c r="BPW185" s="8"/>
      <c r="BPX185" s="8"/>
      <c r="BPY185" s="8"/>
      <c r="BPZ185" s="8"/>
      <c r="BQA185" s="8"/>
      <c r="BQB185" s="8"/>
      <c r="BQC185" s="8"/>
      <c r="BQD185" s="8"/>
      <c r="BQE185" s="8"/>
      <c r="BQF185" s="8"/>
      <c r="BQG185" s="8"/>
      <c r="BQH185" s="8"/>
      <c r="BQI185" s="8"/>
      <c r="BQJ185" s="8"/>
      <c r="BQK185" s="8"/>
      <c r="BQL185" s="8"/>
      <c r="BQM185" s="8"/>
      <c r="BQN185" s="8"/>
      <c r="BQO185" s="8"/>
      <c r="BQP185" s="8"/>
      <c r="BQQ185" s="8"/>
      <c r="BQR185" s="8"/>
      <c r="BQS185" s="8"/>
      <c r="BQT185" s="8"/>
      <c r="BQU185" s="8"/>
      <c r="BQV185" s="8"/>
      <c r="BQW185" s="8"/>
      <c r="BQX185" s="8"/>
      <c r="BQY185" s="8"/>
      <c r="BQZ185" s="8"/>
      <c r="BRA185" s="8"/>
      <c r="BRB185" s="8"/>
      <c r="BRC185" s="8"/>
      <c r="BRD185" s="8"/>
      <c r="BRE185" s="8"/>
      <c r="BRF185" s="8"/>
      <c r="BRG185" s="8"/>
      <c r="BRH185" s="8"/>
      <c r="BRI185" s="8"/>
      <c r="BRJ185" s="8"/>
      <c r="BRK185" s="8"/>
      <c r="BRL185" s="8"/>
      <c r="BRM185" s="8"/>
      <c r="BRN185" s="8"/>
      <c r="BRO185" s="8"/>
      <c r="BRP185" s="8"/>
      <c r="BRQ185" s="8"/>
      <c r="BRR185" s="8"/>
      <c r="BRS185" s="8"/>
      <c r="BRT185" s="8"/>
      <c r="BRU185" s="8"/>
      <c r="BRV185" s="8"/>
      <c r="BRW185" s="8"/>
      <c r="BRX185" s="8"/>
      <c r="BRY185" s="8"/>
      <c r="BRZ185" s="8"/>
      <c r="BSA185" s="8"/>
      <c r="BSB185" s="8"/>
      <c r="BSC185" s="8"/>
      <c r="BSD185" s="8"/>
      <c r="BSE185" s="8"/>
      <c r="BSF185" s="8"/>
      <c r="BSG185" s="8"/>
      <c r="BSH185" s="8"/>
      <c r="BSI185" s="8"/>
      <c r="BSJ185" s="8"/>
      <c r="BSK185" s="8"/>
      <c r="BSL185" s="8"/>
      <c r="BSM185" s="8"/>
      <c r="BSN185" s="8"/>
      <c r="BSO185" s="8"/>
      <c r="BSP185" s="8"/>
      <c r="BSQ185" s="8"/>
      <c r="BSR185" s="8"/>
      <c r="BSS185" s="8"/>
      <c r="BST185" s="8"/>
      <c r="BSU185" s="8"/>
      <c r="BSV185" s="8"/>
      <c r="BSW185" s="8"/>
      <c r="BSX185" s="8"/>
      <c r="BSY185" s="8"/>
      <c r="BSZ185" s="8"/>
      <c r="BTA185" s="8"/>
      <c r="BTB185" s="8"/>
      <c r="BTC185" s="8"/>
      <c r="BTD185" s="8"/>
      <c r="BTE185" s="8"/>
      <c r="BTF185" s="8"/>
      <c r="BTG185" s="8"/>
      <c r="BTH185" s="8"/>
      <c r="BTI185" s="8"/>
      <c r="BTJ185" s="8"/>
      <c r="BTK185" s="8"/>
      <c r="BTL185" s="8"/>
      <c r="BTM185" s="8"/>
      <c r="BTN185" s="8"/>
      <c r="BTO185" s="8"/>
      <c r="BTP185" s="8"/>
      <c r="BTQ185" s="8"/>
      <c r="BTR185" s="8"/>
      <c r="BTS185" s="8"/>
      <c r="BTT185" s="8"/>
      <c r="BTU185" s="8"/>
      <c r="BTV185" s="8"/>
      <c r="BTW185" s="8"/>
      <c r="BTX185" s="8"/>
      <c r="BTY185" s="8"/>
      <c r="BTZ185" s="8"/>
      <c r="BUA185" s="8"/>
      <c r="BUB185" s="8"/>
      <c r="BUC185" s="8"/>
      <c r="BUD185" s="8"/>
      <c r="BUE185" s="8"/>
      <c r="BUF185" s="8"/>
      <c r="BUG185" s="8"/>
      <c r="BUH185" s="8"/>
      <c r="BUI185" s="8"/>
      <c r="BUJ185" s="8"/>
      <c r="BUK185" s="8"/>
      <c r="BUL185" s="8"/>
      <c r="BUM185" s="8"/>
      <c r="BUN185" s="8"/>
      <c r="BUO185" s="8"/>
      <c r="BUP185" s="8"/>
      <c r="BUQ185" s="8"/>
      <c r="BUR185" s="8"/>
      <c r="BUS185" s="8"/>
      <c r="BUT185" s="8"/>
      <c r="BUU185" s="8"/>
      <c r="BUV185" s="8"/>
      <c r="BUW185" s="8"/>
      <c r="BUX185" s="8"/>
      <c r="BUY185" s="8"/>
      <c r="BUZ185" s="8"/>
      <c r="BVA185" s="8"/>
      <c r="BVB185" s="8"/>
      <c r="BVC185" s="8"/>
      <c r="BVD185" s="8"/>
      <c r="BVE185" s="8"/>
      <c r="BVF185" s="8"/>
      <c r="BVG185" s="8"/>
      <c r="BVH185" s="8"/>
      <c r="BVI185" s="8"/>
      <c r="BVJ185" s="8"/>
      <c r="BVK185" s="8"/>
      <c r="BVL185" s="8"/>
      <c r="BVM185" s="8"/>
      <c r="BVN185" s="8"/>
      <c r="BVO185" s="8"/>
      <c r="BVP185" s="8"/>
      <c r="BVQ185" s="8"/>
      <c r="BVR185" s="8"/>
      <c r="BVS185" s="8"/>
      <c r="BVT185" s="8"/>
      <c r="BVU185" s="8"/>
      <c r="BVV185" s="8"/>
      <c r="BVW185" s="8"/>
      <c r="BVX185" s="8"/>
      <c r="BVY185" s="8"/>
      <c r="BVZ185" s="8"/>
      <c r="BWA185" s="8"/>
      <c r="BWB185" s="8"/>
      <c r="BWC185" s="8"/>
      <c r="BWD185" s="8"/>
      <c r="BWE185" s="8"/>
      <c r="BWF185" s="8"/>
      <c r="BWG185" s="8"/>
      <c r="BWH185" s="8"/>
      <c r="BWI185" s="8"/>
      <c r="BWJ185" s="8"/>
      <c r="BWK185" s="8"/>
      <c r="BWL185" s="8"/>
      <c r="BWM185" s="8"/>
      <c r="BWN185" s="8"/>
      <c r="BWO185" s="8"/>
      <c r="BWP185" s="8"/>
      <c r="BWQ185" s="8"/>
    </row>
    <row r="186" spans="1:1967" s="547" customFormat="1" ht="102" customHeight="1">
      <c r="A186" s="9" t="s">
        <v>6188</v>
      </c>
      <c r="B186" s="100" t="s">
        <v>97</v>
      </c>
      <c r="C186" s="111" t="s">
        <v>1252</v>
      </c>
      <c r="D186" s="3" t="s">
        <v>196</v>
      </c>
      <c r="E186" s="3" t="s">
        <v>171</v>
      </c>
      <c r="F186" s="3"/>
      <c r="G186" s="3" t="s">
        <v>385</v>
      </c>
      <c r="H186" s="20">
        <v>0</v>
      </c>
      <c r="I186" s="34">
        <v>470000000</v>
      </c>
      <c r="J186" s="21" t="s">
        <v>1314</v>
      </c>
      <c r="K186" s="19" t="s">
        <v>1929</v>
      </c>
      <c r="L186" s="137" t="s">
        <v>3397</v>
      </c>
      <c r="M186" s="140" t="s">
        <v>383</v>
      </c>
      <c r="N186" s="346" t="s">
        <v>8839</v>
      </c>
      <c r="O186" s="3" t="s">
        <v>1366</v>
      </c>
      <c r="P186" s="7" t="s">
        <v>1336</v>
      </c>
      <c r="Q186" s="3" t="s">
        <v>1335</v>
      </c>
      <c r="R186" s="132">
        <v>63.109000000000002</v>
      </c>
      <c r="S186" s="19">
        <v>132000</v>
      </c>
      <c r="T186" s="83">
        <v>0</v>
      </c>
      <c r="U186" s="83">
        <f t="shared" si="18"/>
        <v>0</v>
      </c>
      <c r="V186" s="9" t="s">
        <v>1325</v>
      </c>
      <c r="W186" s="152" t="s">
        <v>1394</v>
      </c>
      <c r="X186" s="9" t="s">
        <v>9066</v>
      </c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8"/>
      <c r="CF186" s="8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8"/>
      <c r="CW186" s="8"/>
      <c r="CX186" s="8"/>
      <c r="CY186" s="8"/>
      <c r="CZ186" s="8"/>
      <c r="DA186" s="8"/>
      <c r="DB186" s="8"/>
      <c r="DC186" s="8"/>
      <c r="DD186" s="8"/>
      <c r="DE186" s="8"/>
      <c r="DF186" s="8"/>
      <c r="DG186" s="8"/>
      <c r="DH186" s="8"/>
      <c r="DI186" s="8"/>
      <c r="DJ186" s="8"/>
      <c r="DK186" s="8"/>
      <c r="DL186" s="8"/>
      <c r="DM186" s="8"/>
      <c r="DN186" s="8"/>
      <c r="DO186" s="8"/>
      <c r="DP186" s="8"/>
      <c r="DQ186" s="8"/>
      <c r="DR186" s="8"/>
      <c r="DS186" s="8"/>
      <c r="DT186" s="8"/>
      <c r="DU186" s="8"/>
      <c r="DV186" s="8"/>
      <c r="DW186" s="8"/>
      <c r="DX186" s="8"/>
      <c r="DY186" s="8"/>
      <c r="DZ186" s="8"/>
      <c r="EA186" s="8"/>
      <c r="EB186" s="8"/>
      <c r="EC186" s="8"/>
      <c r="ED186" s="8"/>
      <c r="EE186" s="8"/>
      <c r="EF186" s="8"/>
      <c r="EG186" s="8"/>
      <c r="EH186" s="8"/>
      <c r="EI186" s="8"/>
      <c r="EJ186" s="8"/>
      <c r="EK186" s="8"/>
      <c r="EL186" s="8"/>
      <c r="EM186" s="8"/>
      <c r="EN186" s="8"/>
      <c r="EO186" s="8"/>
      <c r="EP186" s="8"/>
      <c r="EQ186" s="8"/>
      <c r="ER186" s="8"/>
      <c r="ES186" s="8"/>
      <c r="ET186" s="8"/>
      <c r="EU186" s="8"/>
      <c r="EV186" s="8"/>
      <c r="EW186" s="8"/>
      <c r="EX186" s="8"/>
      <c r="EY186" s="8"/>
      <c r="EZ186" s="8"/>
      <c r="FA186" s="8"/>
      <c r="FB186" s="8"/>
      <c r="FC186" s="8"/>
      <c r="FD186" s="8"/>
      <c r="FE186" s="8"/>
      <c r="FF186" s="8"/>
      <c r="FG186" s="8"/>
      <c r="FH186" s="8"/>
      <c r="FI186" s="8"/>
      <c r="FJ186" s="8"/>
      <c r="FK186" s="8"/>
      <c r="FL186" s="8"/>
      <c r="FM186" s="8"/>
      <c r="FN186" s="8"/>
      <c r="FO186" s="8"/>
      <c r="FP186" s="8"/>
      <c r="FQ186" s="8"/>
      <c r="FR186" s="8"/>
      <c r="FS186" s="8"/>
      <c r="FT186" s="8"/>
      <c r="FU186" s="8"/>
      <c r="FV186" s="8"/>
      <c r="FW186" s="8"/>
      <c r="FX186" s="8"/>
      <c r="FY186" s="8"/>
      <c r="FZ186" s="8"/>
      <c r="GA186" s="8"/>
      <c r="GB186" s="8"/>
      <c r="GC186" s="8"/>
      <c r="GD186" s="8"/>
      <c r="GE186" s="8"/>
      <c r="GF186" s="8"/>
      <c r="GG186" s="8"/>
      <c r="GH186" s="8"/>
      <c r="GI186" s="8"/>
      <c r="GJ186" s="8"/>
      <c r="GK186" s="8"/>
      <c r="GL186" s="8"/>
      <c r="GM186" s="8"/>
      <c r="GN186" s="8"/>
      <c r="GO186" s="8"/>
      <c r="GP186" s="8"/>
      <c r="GQ186" s="8"/>
      <c r="GR186" s="8"/>
      <c r="GS186" s="8"/>
      <c r="GT186" s="8"/>
      <c r="GU186" s="8"/>
      <c r="GV186" s="8"/>
      <c r="GW186" s="8"/>
      <c r="GX186" s="8"/>
      <c r="GY186" s="8"/>
      <c r="GZ186" s="8"/>
      <c r="HA186" s="8"/>
      <c r="HB186" s="8"/>
      <c r="HC186" s="8"/>
      <c r="HD186" s="8"/>
      <c r="HE186" s="8"/>
      <c r="HF186" s="8"/>
      <c r="HG186" s="8"/>
      <c r="HH186" s="8"/>
      <c r="HI186" s="8"/>
      <c r="HJ186" s="8"/>
      <c r="HK186" s="8"/>
      <c r="HL186" s="8"/>
      <c r="HM186" s="8"/>
      <c r="HN186" s="8"/>
      <c r="HO186" s="8"/>
      <c r="HP186" s="8"/>
      <c r="HQ186" s="8"/>
      <c r="HR186" s="8"/>
      <c r="HS186" s="8"/>
      <c r="HT186" s="8"/>
      <c r="HU186" s="8"/>
      <c r="HV186" s="8"/>
      <c r="HW186" s="8"/>
      <c r="HX186" s="8"/>
      <c r="HY186" s="8"/>
      <c r="HZ186" s="8"/>
      <c r="IA186" s="8"/>
      <c r="IB186" s="8"/>
      <c r="IC186" s="8"/>
      <c r="ID186" s="8"/>
      <c r="IE186" s="8"/>
      <c r="IF186" s="8"/>
      <c r="IG186" s="8"/>
      <c r="IH186" s="8"/>
      <c r="II186" s="8"/>
      <c r="IJ186" s="8"/>
      <c r="IK186" s="8"/>
      <c r="IL186" s="8"/>
      <c r="IM186" s="8"/>
      <c r="IN186" s="8"/>
      <c r="IO186" s="8"/>
      <c r="IP186" s="8"/>
      <c r="IQ186" s="8"/>
      <c r="IR186" s="8"/>
      <c r="IS186" s="8"/>
      <c r="IT186" s="8"/>
      <c r="IU186" s="8"/>
      <c r="IV186" s="8"/>
      <c r="IW186" s="8"/>
      <c r="IX186" s="8"/>
      <c r="IY186" s="8"/>
      <c r="IZ186" s="8"/>
      <c r="JA186" s="8"/>
      <c r="JB186" s="8"/>
      <c r="JC186" s="8"/>
      <c r="JD186" s="8"/>
      <c r="JE186" s="8"/>
      <c r="JF186" s="8"/>
      <c r="JG186" s="8"/>
      <c r="JH186" s="8"/>
      <c r="JI186" s="8"/>
      <c r="JJ186" s="8"/>
      <c r="JK186" s="8"/>
      <c r="JL186" s="8"/>
      <c r="JM186" s="8"/>
      <c r="JN186" s="8"/>
      <c r="JO186" s="8"/>
      <c r="JP186" s="8"/>
      <c r="JQ186" s="8"/>
      <c r="JR186" s="8"/>
      <c r="JS186" s="8"/>
      <c r="JT186" s="8"/>
      <c r="JU186" s="8"/>
      <c r="JV186" s="8"/>
      <c r="JW186" s="8"/>
      <c r="JX186" s="8"/>
      <c r="JY186" s="8"/>
      <c r="JZ186" s="8"/>
      <c r="KA186" s="8"/>
      <c r="KB186" s="8"/>
      <c r="KC186" s="8"/>
      <c r="KD186" s="8"/>
      <c r="KE186" s="8"/>
      <c r="KF186" s="8"/>
      <c r="KG186" s="8"/>
      <c r="KH186" s="8"/>
      <c r="KI186" s="8"/>
      <c r="KJ186" s="8"/>
      <c r="KK186" s="8"/>
      <c r="KL186" s="8"/>
      <c r="KM186" s="8"/>
      <c r="KN186" s="8"/>
      <c r="KO186" s="8"/>
      <c r="KP186" s="8"/>
      <c r="KQ186" s="8"/>
      <c r="KR186" s="8"/>
      <c r="KS186" s="8"/>
      <c r="KT186" s="8"/>
      <c r="KU186" s="8"/>
      <c r="KV186" s="8"/>
      <c r="KW186" s="8"/>
      <c r="KX186" s="8"/>
      <c r="KY186" s="8"/>
      <c r="KZ186" s="8"/>
      <c r="LA186" s="8"/>
      <c r="LB186" s="8"/>
      <c r="LC186" s="8"/>
      <c r="LD186" s="8"/>
      <c r="LE186" s="8"/>
      <c r="LF186" s="8"/>
      <c r="LG186" s="8"/>
      <c r="LH186" s="8"/>
      <c r="LI186" s="8"/>
      <c r="LJ186" s="8"/>
      <c r="LK186" s="8"/>
      <c r="LL186" s="8"/>
      <c r="LM186" s="8"/>
      <c r="LN186" s="8"/>
      <c r="LO186" s="8"/>
      <c r="LP186" s="8"/>
      <c r="LQ186" s="8"/>
      <c r="LR186" s="8"/>
      <c r="LS186" s="8"/>
      <c r="LT186" s="8"/>
      <c r="LU186" s="8"/>
      <c r="LV186" s="8"/>
      <c r="LW186" s="8"/>
      <c r="LX186" s="8"/>
      <c r="LY186" s="8"/>
      <c r="LZ186" s="8"/>
      <c r="MA186" s="8"/>
      <c r="MB186" s="8"/>
      <c r="MC186" s="8"/>
      <c r="MD186" s="8"/>
      <c r="ME186" s="8"/>
      <c r="MF186" s="8"/>
      <c r="MG186" s="8"/>
      <c r="MH186" s="8"/>
      <c r="MI186" s="8"/>
      <c r="MJ186" s="8"/>
      <c r="MK186" s="8"/>
      <c r="ML186" s="8"/>
      <c r="MM186" s="8"/>
      <c r="MN186" s="8"/>
      <c r="MO186" s="8"/>
      <c r="MP186" s="8"/>
      <c r="MQ186" s="8"/>
      <c r="MR186" s="8"/>
      <c r="MS186" s="8"/>
      <c r="MT186" s="8"/>
      <c r="MU186" s="8"/>
      <c r="MV186" s="8"/>
      <c r="MW186" s="8"/>
      <c r="MX186" s="8"/>
      <c r="MY186" s="8"/>
      <c r="MZ186" s="8"/>
      <c r="NA186" s="8"/>
      <c r="NB186" s="8"/>
      <c r="NC186" s="8"/>
      <c r="ND186" s="8"/>
      <c r="NE186" s="8"/>
      <c r="NF186" s="8"/>
      <c r="NG186" s="8"/>
      <c r="NH186" s="8"/>
      <c r="NI186" s="8"/>
      <c r="NJ186" s="8"/>
      <c r="NK186" s="8"/>
      <c r="NL186" s="8"/>
      <c r="NM186" s="8"/>
      <c r="NN186" s="8"/>
      <c r="NO186" s="8"/>
      <c r="NP186" s="8"/>
      <c r="NQ186" s="8"/>
      <c r="NR186" s="8"/>
      <c r="NS186" s="8"/>
      <c r="NT186" s="8"/>
      <c r="NU186" s="8"/>
      <c r="NV186" s="8"/>
      <c r="NW186" s="8"/>
      <c r="NX186" s="8"/>
      <c r="NY186" s="8"/>
      <c r="NZ186" s="8"/>
      <c r="OA186" s="8"/>
      <c r="OB186" s="8"/>
      <c r="OC186" s="8"/>
      <c r="OD186" s="8"/>
      <c r="OE186" s="8"/>
      <c r="OF186" s="8"/>
      <c r="OG186" s="8"/>
      <c r="OH186" s="8"/>
      <c r="OI186" s="8"/>
      <c r="OJ186" s="8"/>
      <c r="OK186" s="8"/>
      <c r="OL186" s="8"/>
      <c r="OM186" s="8"/>
      <c r="ON186" s="8"/>
      <c r="OO186" s="8"/>
      <c r="OP186" s="8"/>
      <c r="OQ186" s="8"/>
      <c r="OR186" s="8"/>
      <c r="OS186" s="8"/>
      <c r="OT186" s="8"/>
      <c r="OU186" s="8"/>
      <c r="OV186" s="8"/>
      <c r="OW186" s="8"/>
      <c r="OX186" s="8"/>
      <c r="OY186" s="8"/>
      <c r="OZ186" s="8"/>
      <c r="PA186" s="8"/>
      <c r="PB186" s="8"/>
      <c r="PC186" s="8"/>
      <c r="PD186" s="8"/>
      <c r="PE186" s="8"/>
      <c r="PF186" s="8"/>
      <c r="PG186" s="8"/>
      <c r="PH186" s="8"/>
      <c r="PI186" s="8"/>
      <c r="PJ186" s="8"/>
      <c r="PK186" s="8"/>
      <c r="PL186" s="8"/>
      <c r="PM186" s="8"/>
      <c r="PN186" s="8"/>
      <c r="PO186" s="8"/>
      <c r="PP186" s="8"/>
      <c r="PQ186" s="8"/>
      <c r="PR186" s="8"/>
      <c r="PS186" s="8"/>
      <c r="PT186" s="8"/>
      <c r="PU186" s="8"/>
      <c r="PV186" s="8"/>
      <c r="PW186" s="8"/>
      <c r="PX186" s="8"/>
      <c r="PY186" s="8"/>
      <c r="PZ186" s="8"/>
      <c r="QA186" s="8"/>
      <c r="QB186" s="8"/>
      <c r="QC186" s="8"/>
      <c r="QD186" s="8"/>
      <c r="QE186" s="8"/>
      <c r="QF186" s="8"/>
      <c r="QG186" s="8"/>
      <c r="QH186" s="8"/>
      <c r="QI186" s="8"/>
      <c r="QJ186" s="8"/>
      <c r="QK186" s="8"/>
      <c r="QL186" s="8"/>
      <c r="QM186" s="8"/>
      <c r="QN186" s="8"/>
      <c r="QO186" s="8"/>
      <c r="QP186" s="8"/>
      <c r="QQ186" s="8"/>
      <c r="QR186" s="8"/>
      <c r="QS186" s="8"/>
      <c r="QT186" s="8"/>
      <c r="QU186" s="8"/>
      <c r="QV186" s="8"/>
      <c r="QW186" s="8"/>
      <c r="QX186" s="8"/>
      <c r="QY186" s="8"/>
      <c r="QZ186" s="8"/>
      <c r="RA186" s="8"/>
      <c r="RB186" s="8"/>
      <c r="RC186" s="8"/>
      <c r="RD186" s="8"/>
      <c r="RE186" s="8"/>
      <c r="RF186" s="8"/>
      <c r="RG186" s="8"/>
      <c r="RH186" s="8"/>
      <c r="RI186" s="8"/>
      <c r="RJ186" s="8"/>
      <c r="RK186" s="8"/>
      <c r="RL186" s="8"/>
      <c r="RM186" s="8"/>
      <c r="RN186" s="8"/>
      <c r="RO186" s="8"/>
      <c r="RP186" s="8"/>
      <c r="RQ186" s="8"/>
      <c r="RR186" s="8"/>
      <c r="RS186" s="8"/>
      <c r="RT186" s="8"/>
      <c r="RU186" s="8"/>
      <c r="RV186" s="8"/>
      <c r="RW186" s="8"/>
      <c r="RX186" s="8"/>
      <c r="RY186" s="8"/>
      <c r="RZ186" s="8"/>
      <c r="SA186" s="8"/>
      <c r="SB186" s="8"/>
      <c r="SC186" s="8"/>
      <c r="SD186" s="8"/>
      <c r="SE186" s="8"/>
      <c r="SF186" s="8"/>
      <c r="SG186" s="8"/>
      <c r="SH186" s="8"/>
      <c r="SI186" s="8"/>
      <c r="SJ186" s="8"/>
      <c r="SK186" s="8"/>
      <c r="SL186" s="8"/>
      <c r="SM186" s="8"/>
      <c r="SN186" s="8"/>
      <c r="SO186" s="8"/>
      <c r="SP186" s="8"/>
      <c r="SQ186" s="8"/>
      <c r="SR186" s="8"/>
      <c r="SS186" s="8"/>
      <c r="ST186" s="8"/>
      <c r="SU186" s="8"/>
      <c r="SV186" s="8"/>
      <c r="SW186" s="8"/>
      <c r="SX186" s="8"/>
      <c r="SY186" s="8"/>
      <c r="SZ186" s="8"/>
      <c r="TA186" s="8"/>
      <c r="TB186" s="8"/>
      <c r="TC186" s="8"/>
      <c r="TD186" s="8"/>
      <c r="TE186" s="8"/>
      <c r="TF186" s="8"/>
      <c r="TG186" s="8"/>
      <c r="TH186" s="8"/>
      <c r="TI186" s="8"/>
      <c r="TJ186" s="8"/>
      <c r="TK186" s="8"/>
      <c r="TL186" s="8"/>
      <c r="TM186" s="8"/>
      <c r="TN186" s="8"/>
      <c r="TO186" s="8"/>
      <c r="TP186" s="8"/>
      <c r="TQ186" s="8"/>
      <c r="TR186" s="8"/>
      <c r="TS186" s="8"/>
      <c r="TT186" s="8"/>
      <c r="TU186" s="8"/>
      <c r="TV186" s="8"/>
      <c r="TW186" s="8"/>
      <c r="TX186" s="8"/>
      <c r="TY186" s="8"/>
      <c r="TZ186" s="8"/>
      <c r="UA186" s="8"/>
      <c r="UB186" s="8"/>
      <c r="UC186" s="8"/>
      <c r="UD186" s="8"/>
      <c r="UE186" s="8"/>
      <c r="UF186" s="8"/>
      <c r="UG186" s="8"/>
      <c r="UH186" s="8"/>
      <c r="UI186" s="8"/>
      <c r="UJ186" s="8"/>
      <c r="UK186" s="8"/>
      <c r="UL186" s="8"/>
      <c r="UM186" s="8"/>
      <c r="UN186" s="8"/>
      <c r="UO186" s="8"/>
      <c r="UP186" s="8"/>
      <c r="UQ186" s="8"/>
      <c r="UR186" s="8"/>
      <c r="US186" s="8"/>
      <c r="UT186" s="8"/>
      <c r="UU186" s="8"/>
      <c r="UV186" s="8"/>
      <c r="UW186" s="8"/>
      <c r="UX186" s="8"/>
      <c r="UY186" s="8"/>
      <c r="UZ186" s="8"/>
      <c r="VA186" s="8"/>
      <c r="VB186" s="8"/>
      <c r="VC186" s="8"/>
      <c r="VD186" s="8"/>
      <c r="VE186" s="8"/>
      <c r="VF186" s="8"/>
      <c r="VG186" s="8"/>
      <c r="VH186" s="8"/>
      <c r="VI186" s="8"/>
      <c r="VJ186" s="8"/>
      <c r="VK186" s="8"/>
      <c r="VL186" s="8"/>
      <c r="VM186" s="8"/>
      <c r="VN186" s="8"/>
      <c r="VO186" s="8"/>
      <c r="VP186" s="8"/>
      <c r="VQ186" s="8"/>
      <c r="VR186" s="8"/>
      <c r="VS186" s="8"/>
      <c r="VT186" s="8"/>
      <c r="VU186" s="8"/>
      <c r="VV186" s="8"/>
      <c r="VW186" s="8"/>
      <c r="VX186" s="8"/>
      <c r="VY186" s="8"/>
      <c r="VZ186" s="8"/>
      <c r="WA186" s="8"/>
      <c r="WB186" s="8"/>
      <c r="WC186" s="8"/>
      <c r="WD186" s="8"/>
      <c r="WE186" s="8"/>
      <c r="WF186" s="8"/>
      <c r="WG186" s="8"/>
      <c r="WH186" s="8"/>
      <c r="WI186" s="8"/>
      <c r="WJ186" s="8"/>
      <c r="WK186" s="8"/>
      <c r="WL186" s="8"/>
      <c r="WM186" s="8"/>
      <c r="WN186" s="8"/>
      <c r="WO186" s="8"/>
      <c r="WP186" s="8"/>
      <c r="WQ186" s="8"/>
      <c r="WR186" s="8"/>
      <c r="WS186" s="8"/>
      <c r="WT186" s="8"/>
      <c r="WU186" s="8"/>
      <c r="WV186" s="8"/>
      <c r="WW186" s="8"/>
      <c r="WX186" s="8"/>
      <c r="WY186" s="8"/>
      <c r="WZ186" s="8"/>
      <c r="XA186" s="8"/>
      <c r="XB186" s="8"/>
      <c r="XC186" s="8"/>
      <c r="XD186" s="8"/>
      <c r="XE186" s="8"/>
      <c r="XF186" s="8"/>
      <c r="XG186" s="8"/>
      <c r="XH186" s="8"/>
      <c r="XI186" s="8"/>
      <c r="XJ186" s="8"/>
      <c r="XK186" s="8"/>
      <c r="XL186" s="8"/>
      <c r="XM186" s="8"/>
      <c r="XN186" s="8"/>
      <c r="XO186" s="8"/>
      <c r="XP186" s="8"/>
      <c r="XQ186" s="8"/>
      <c r="XR186" s="8"/>
      <c r="XS186" s="8"/>
      <c r="XT186" s="8"/>
      <c r="XU186" s="8"/>
      <c r="XV186" s="8"/>
      <c r="XW186" s="8"/>
      <c r="XX186" s="8"/>
      <c r="XY186" s="8"/>
      <c r="XZ186" s="8"/>
      <c r="YA186" s="8"/>
      <c r="YB186" s="8"/>
      <c r="YC186" s="8"/>
      <c r="YD186" s="8"/>
      <c r="YE186" s="8"/>
      <c r="YF186" s="8"/>
      <c r="YG186" s="8"/>
      <c r="YH186" s="8"/>
      <c r="YI186" s="8"/>
      <c r="YJ186" s="8"/>
      <c r="YK186" s="8"/>
      <c r="YL186" s="8"/>
      <c r="YM186" s="8"/>
      <c r="YN186" s="8"/>
      <c r="YO186" s="8"/>
      <c r="YP186" s="8"/>
      <c r="YQ186" s="8"/>
      <c r="YR186" s="8"/>
      <c r="YS186" s="8"/>
      <c r="YT186" s="8"/>
      <c r="YU186" s="8"/>
      <c r="YV186" s="8"/>
      <c r="YW186" s="8"/>
      <c r="YX186" s="8"/>
      <c r="YY186" s="8"/>
      <c r="YZ186" s="8"/>
      <c r="ZA186" s="8"/>
      <c r="ZB186" s="8"/>
      <c r="ZC186" s="8"/>
      <c r="ZD186" s="8"/>
      <c r="ZE186" s="8"/>
      <c r="ZF186" s="8"/>
      <c r="ZG186" s="8"/>
      <c r="ZH186" s="8"/>
      <c r="ZI186" s="8"/>
      <c r="ZJ186" s="8"/>
      <c r="ZK186" s="8"/>
      <c r="ZL186" s="8"/>
      <c r="ZM186" s="8"/>
      <c r="ZN186" s="8"/>
      <c r="ZO186" s="8"/>
      <c r="ZP186" s="8"/>
      <c r="ZQ186" s="8"/>
      <c r="ZR186" s="8"/>
      <c r="ZS186" s="8"/>
      <c r="ZT186" s="8"/>
      <c r="ZU186" s="8"/>
      <c r="ZV186" s="8"/>
      <c r="ZW186" s="8"/>
      <c r="ZX186" s="8"/>
      <c r="ZY186" s="8"/>
      <c r="ZZ186" s="8"/>
      <c r="AAA186" s="8"/>
      <c r="AAB186" s="8"/>
      <c r="AAC186" s="8"/>
      <c r="AAD186" s="8"/>
      <c r="AAE186" s="8"/>
      <c r="AAF186" s="8"/>
      <c r="AAG186" s="8"/>
      <c r="AAH186" s="8"/>
      <c r="AAI186" s="8"/>
      <c r="AAJ186" s="8"/>
      <c r="AAK186" s="8"/>
      <c r="AAL186" s="8"/>
      <c r="AAM186" s="8"/>
      <c r="AAN186" s="8"/>
      <c r="AAO186" s="8"/>
      <c r="AAP186" s="8"/>
      <c r="AAQ186" s="8"/>
      <c r="AAR186" s="8"/>
      <c r="AAS186" s="8"/>
      <c r="AAT186" s="8"/>
      <c r="AAU186" s="8"/>
      <c r="AAV186" s="8"/>
      <c r="AAW186" s="8"/>
      <c r="AAX186" s="8"/>
      <c r="AAY186" s="8"/>
      <c r="AAZ186" s="8"/>
      <c r="ABA186" s="8"/>
      <c r="ABB186" s="8"/>
      <c r="ABC186" s="8"/>
      <c r="ABD186" s="8"/>
      <c r="ABE186" s="8"/>
      <c r="ABF186" s="8"/>
      <c r="ABG186" s="8"/>
      <c r="ABH186" s="8"/>
      <c r="ABI186" s="8"/>
      <c r="ABJ186" s="8"/>
      <c r="ABK186" s="8"/>
      <c r="ABL186" s="8"/>
      <c r="ABM186" s="8"/>
      <c r="ABN186" s="8"/>
      <c r="ABO186" s="8"/>
      <c r="ABP186" s="8"/>
      <c r="ABQ186" s="8"/>
      <c r="ABR186" s="8"/>
      <c r="ABS186" s="8"/>
      <c r="ABT186" s="8"/>
      <c r="ABU186" s="8"/>
      <c r="ABV186" s="8"/>
      <c r="ABW186" s="8"/>
      <c r="ABX186" s="8"/>
      <c r="ABY186" s="8"/>
      <c r="ABZ186" s="8"/>
      <c r="ACA186" s="8"/>
      <c r="ACB186" s="8"/>
      <c r="ACC186" s="8"/>
      <c r="ACD186" s="8"/>
      <c r="ACE186" s="8"/>
      <c r="ACF186" s="8"/>
      <c r="ACG186" s="8"/>
      <c r="ACH186" s="8"/>
      <c r="ACI186" s="8"/>
      <c r="ACJ186" s="8"/>
      <c r="ACK186" s="8"/>
      <c r="ACL186" s="8"/>
      <c r="ACM186" s="8"/>
      <c r="ACN186" s="8"/>
      <c r="ACO186" s="8"/>
      <c r="ACP186" s="8"/>
      <c r="ACQ186" s="8"/>
      <c r="ACR186" s="8"/>
      <c r="ACS186" s="8"/>
      <c r="ACT186" s="8"/>
      <c r="ACU186" s="8"/>
      <c r="ACV186" s="8"/>
      <c r="ACW186" s="8"/>
      <c r="ACX186" s="8"/>
      <c r="ACY186" s="8"/>
      <c r="ACZ186" s="8"/>
      <c r="ADA186" s="8"/>
      <c r="ADB186" s="8"/>
      <c r="ADC186" s="8"/>
      <c r="ADD186" s="8"/>
      <c r="ADE186" s="8"/>
      <c r="ADF186" s="8"/>
      <c r="ADG186" s="8"/>
      <c r="ADH186" s="8"/>
      <c r="ADI186" s="8"/>
      <c r="ADJ186" s="8"/>
      <c r="ADK186" s="8"/>
      <c r="ADL186" s="8"/>
      <c r="ADM186" s="8"/>
      <c r="ADN186" s="8"/>
      <c r="ADO186" s="8"/>
      <c r="ADP186" s="8"/>
      <c r="ADQ186" s="8"/>
      <c r="ADR186" s="8"/>
      <c r="ADS186" s="8"/>
      <c r="ADT186" s="8"/>
      <c r="ADU186" s="8"/>
      <c r="ADV186" s="8"/>
      <c r="ADW186" s="8"/>
      <c r="ADX186" s="8"/>
      <c r="ADY186" s="8"/>
      <c r="ADZ186" s="8"/>
      <c r="AEA186" s="8"/>
      <c r="AEB186" s="8"/>
      <c r="AEC186" s="8"/>
      <c r="AED186" s="8"/>
      <c r="AEE186" s="8"/>
      <c r="AEF186" s="8"/>
      <c r="AEG186" s="8"/>
      <c r="AEH186" s="8"/>
      <c r="AEI186" s="8"/>
      <c r="AEJ186" s="8"/>
      <c r="AEK186" s="8"/>
      <c r="AEL186" s="8"/>
      <c r="AEM186" s="8"/>
      <c r="AEN186" s="8"/>
      <c r="AEO186" s="8"/>
      <c r="AEP186" s="8"/>
      <c r="AEQ186" s="8"/>
      <c r="AER186" s="8"/>
      <c r="AES186" s="8"/>
      <c r="AET186" s="8"/>
      <c r="AEU186" s="8"/>
      <c r="AEV186" s="8"/>
      <c r="AEW186" s="8"/>
      <c r="AEX186" s="8"/>
      <c r="AEY186" s="8"/>
      <c r="AEZ186" s="8"/>
      <c r="AFA186" s="8"/>
      <c r="AFB186" s="8"/>
      <c r="AFC186" s="8"/>
      <c r="AFD186" s="8"/>
      <c r="AFE186" s="8"/>
      <c r="AFF186" s="8"/>
      <c r="AFG186" s="8"/>
      <c r="AFH186" s="8"/>
      <c r="AFI186" s="8"/>
      <c r="AFJ186" s="8"/>
      <c r="AFK186" s="8"/>
      <c r="AFL186" s="8"/>
      <c r="AFM186" s="8"/>
      <c r="AFN186" s="8"/>
      <c r="AFO186" s="8"/>
      <c r="AFP186" s="8"/>
      <c r="AFQ186" s="8"/>
      <c r="AFR186" s="8"/>
      <c r="AFS186" s="8"/>
      <c r="AFT186" s="8"/>
      <c r="AFU186" s="8"/>
      <c r="AFV186" s="8"/>
      <c r="AFW186" s="8"/>
      <c r="AFX186" s="8"/>
      <c r="AFY186" s="8"/>
      <c r="AFZ186" s="8"/>
      <c r="AGA186" s="8"/>
      <c r="AGB186" s="8"/>
      <c r="AGC186" s="8"/>
      <c r="AGD186" s="8"/>
      <c r="AGE186" s="8"/>
      <c r="AGF186" s="8"/>
      <c r="AGG186" s="8"/>
      <c r="AGH186" s="8"/>
      <c r="AGI186" s="8"/>
      <c r="AGJ186" s="8"/>
      <c r="AGK186" s="8"/>
      <c r="AGL186" s="8"/>
      <c r="AGM186" s="8"/>
      <c r="AGN186" s="8"/>
      <c r="AGO186" s="8"/>
      <c r="AGP186" s="8"/>
      <c r="AGQ186" s="8"/>
      <c r="AGR186" s="8"/>
      <c r="AGS186" s="8"/>
      <c r="AGT186" s="8"/>
      <c r="AGU186" s="8"/>
      <c r="AGV186" s="8"/>
      <c r="AGW186" s="8"/>
      <c r="AGX186" s="8"/>
      <c r="AGY186" s="8"/>
      <c r="AGZ186" s="8"/>
      <c r="AHA186" s="8"/>
      <c r="AHB186" s="8"/>
      <c r="AHC186" s="8"/>
      <c r="AHD186" s="8"/>
      <c r="AHE186" s="8"/>
      <c r="AHF186" s="8"/>
      <c r="AHG186" s="8"/>
      <c r="AHH186" s="8"/>
      <c r="AHI186" s="8"/>
      <c r="AHJ186" s="8"/>
      <c r="AHK186" s="8"/>
      <c r="AHL186" s="8"/>
      <c r="AHM186" s="8"/>
      <c r="AHN186" s="8"/>
      <c r="AHO186" s="8"/>
      <c r="AHP186" s="8"/>
      <c r="AHQ186" s="8"/>
      <c r="AHR186" s="8"/>
      <c r="AHS186" s="8"/>
      <c r="AHT186" s="8"/>
      <c r="AHU186" s="8"/>
      <c r="AHV186" s="8"/>
      <c r="AHW186" s="8"/>
      <c r="AHX186" s="8"/>
      <c r="AHY186" s="8"/>
      <c r="AHZ186" s="8"/>
      <c r="AIA186" s="8"/>
      <c r="AIB186" s="8"/>
      <c r="AIC186" s="8"/>
      <c r="AID186" s="8"/>
      <c r="AIE186" s="8"/>
      <c r="AIF186" s="8"/>
      <c r="AIG186" s="8"/>
      <c r="AIH186" s="8"/>
      <c r="AII186" s="8"/>
      <c r="AIJ186" s="8"/>
      <c r="AIK186" s="8"/>
      <c r="AIL186" s="8"/>
      <c r="AIM186" s="8"/>
      <c r="AIN186" s="8"/>
      <c r="AIO186" s="8"/>
      <c r="AIP186" s="8"/>
      <c r="AIQ186" s="8"/>
      <c r="AIR186" s="8"/>
      <c r="AIS186" s="8"/>
      <c r="AIT186" s="8"/>
      <c r="AIU186" s="8"/>
      <c r="AIV186" s="8"/>
      <c r="AIW186" s="8"/>
      <c r="AIX186" s="8"/>
      <c r="AIY186" s="8"/>
      <c r="AIZ186" s="8"/>
      <c r="AJA186" s="8"/>
      <c r="AJB186" s="8"/>
      <c r="AJC186" s="8"/>
      <c r="AJD186" s="8"/>
      <c r="AJE186" s="8"/>
      <c r="AJF186" s="8"/>
      <c r="AJG186" s="8"/>
      <c r="AJH186" s="8"/>
      <c r="AJI186" s="8"/>
      <c r="AJJ186" s="8"/>
      <c r="AJK186" s="8"/>
      <c r="AJL186" s="8"/>
      <c r="AJM186" s="8"/>
      <c r="AJN186" s="8"/>
      <c r="AJO186" s="8"/>
      <c r="AJP186" s="8"/>
      <c r="AJQ186" s="8"/>
      <c r="AJR186" s="8"/>
      <c r="AJS186" s="8"/>
      <c r="AJT186" s="8"/>
      <c r="AJU186" s="8"/>
      <c r="AJV186" s="8"/>
      <c r="AJW186" s="8"/>
      <c r="AJX186" s="8"/>
      <c r="AJY186" s="8"/>
      <c r="AJZ186" s="8"/>
      <c r="AKA186" s="8"/>
      <c r="AKB186" s="8"/>
      <c r="AKC186" s="8"/>
      <c r="AKD186" s="8"/>
      <c r="AKE186" s="8"/>
      <c r="AKF186" s="8"/>
      <c r="AKG186" s="8"/>
      <c r="AKH186" s="8"/>
      <c r="AKI186" s="8"/>
      <c r="AKJ186" s="8"/>
      <c r="AKK186" s="8"/>
      <c r="AKL186" s="8"/>
      <c r="AKM186" s="8"/>
      <c r="AKN186" s="8"/>
      <c r="AKO186" s="8"/>
      <c r="AKP186" s="8"/>
      <c r="AKQ186" s="8"/>
      <c r="AKR186" s="8"/>
      <c r="AKS186" s="8"/>
      <c r="AKT186" s="8"/>
      <c r="AKU186" s="8"/>
      <c r="AKV186" s="8"/>
      <c r="AKW186" s="8"/>
      <c r="AKX186" s="8"/>
      <c r="AKY186" s="8"/>
      <c r="AKZ186" s="8"/>
      <c r="ALA186" s="8"/>
      <c r="ALB186" s="8"/>
      <c r="ALC186" s="8"/>
      <c r="ALD186" s="8"/>
      <c r="ALE186" s="8"/>
      <c r="ALF186" s="8"/>
      <c r="ALG186" s="8"/>
      <c r="ALH186" s="8"/>
      <c r="ALI186" s="8"/>
      <c r="ALJ186" s="8"/>
      <c r="ALK186" s="8"/>
      <c r="ALL186" s="8"/>
      <c r="ALM186" s="8"/>
      <c r="ALN186" s="8"/>
      <c r="ALO186" s="8"/>
      <c r="ALP186" s="8"/>
      <c r="ALQ186" s="8"/>
      <c r="ALR186" s="8"/>
      <c r="ALS186" s="8"/>
      <c r="ALT186" s="8"/>
      <c r="ALU186" s="8"/>
      <c r="ALV186" s="8"/>
      <c r="ALW186" s="8"/>
      <c r="ALX186" s="8"/>
      <c r="ALY186" s="8"/>
      <c r="ALZ186" s="8"/>
      <c r="AMA186" s="8"/>
      <c r="AMB186" s="8"/>
      <c r="AMC186" s="8"/>
      <c r="AMD186" s="8"/>
      <c r="AME186" s="8"/>
      <c r="AMF186" s="8"/>
      <c r="AMG186" s="8"/>
      <c r="AMH186" s="8"/>
      <c r="AMI186" s="8"/>
      <c r="AMJ186" s="8"/>
      <c r="AMK186" s="8"/>
      <c r="AML186" s="8"/>
      <c r="AMM186" s="8"/>
      <c r="AMN186" s="8"/>
      <c r="AMO186" s="8"/>
      <c r="AMP186" s="8"/>
      <c r="AMQ186" s="8"/>
      <c r="AMR186" s="8"/>
      <c r="AMS186" s="8"/>
      <c r="AMT186" s="8"/>
      <c r="AMU186" s="8"/>
      <c r="AMV186" s="8"/>
      <c r="AMW186" s="8"/>
      <c r="AMX186" s="8"/>
      <c r="AMY186" s="8"/>
      <c r="AMZ186" s="8"/>
      <c r="ANA186" s="8"/>
      <c r="ANB186" s="8"/>
      <c r="ANC186" s="8"/>
      <c r="AND186" s="8"/>
      <c r="ANE186" s="8"/>
      <c r="ANF186" s="8"/>
      <c r="ANG186" s="8"/>
      <c r="ANH186" s="8"/>
      <c r="ANI186" s="8"/>
      <c r="ANJ186" s="8"/>
      <c r="ANK186" s="8"/>
      <c r="ANL186" s="8"/>
      <c r="ANM186" s="8"/>
      <c r="ANN186" s="8"/>
      <c r="ANO186" s="8"/>
      <c r="ANP186" s="8"/>
      <c r="ANQ186" s="8"/>
      <c r="ANR186" s="8"/>
      <c r="ANS186" s="8"/>
      <c r="ANT186" s="8"/>
      <c r="ANU186" s="8"/>
      <c r="ANV186" s="8"/>
      <c r="ANW186" s="8"/>
      <c r="ANX186" s="8"/>
      <c r="ANY186" s="8"/>
      <c r="ANZ186" s="8"/>
      <c r="AOA186" s="8"/>
      <c r="AOB186" s="8"/>
      <c r="AOC186" s="8"/>
      <c r="AOD186" s="8"/>
      <c r="AOE186" s="8"/>
      <c r="AOF186" s="8"/>
      <c r="AOG186" s="8"/>
      <c r="AOH186" s="8"/>
      <c r="AOI186" s="8"/>
      <c r="AOJ186" s="8"/>
      <c r="AOK186" s="8"/>
      <c r="AOL186" s="8"/>
      <c r="AOM186" s="8"/>
      <c r="AON186" s="8"/>
      <c r="AOO186" s="8"/>
      <c r="AOP186" s="8"/>
      <c r="AOQ186" s="8"/>
      <c r="AOR186" s="8"/>
      <c r="AOS186" s="8"/>
      <c r="AOT186" s="8"/>
      <c r="AOU186" s="8"/>
      <c r="AOV186" s="8"/>
      <c r="AOW186" s="8"/>
      <c r="AOX186" s="8"/>
      <c r="AOY186" s="8"/>
      <c r="AOZ186" s="8"/>
      <c r="APA186" s="8"/>
      <c r="APB186" s="8"/>
      <c r="APC186" s="8"/>
      <c r="APD186" s="8"/>
      <c r="APE186" s="8"/>
      <c r="APF186" s="8"/>
      <c r="APG186" s="8"/>
      <c r="APH186" s="8"/>
      <c r="API186" s="8"/>
      <c r="APJ186" s="8"/>
      <c r="APK186" s="8"/>
      <c r="APL186" s="8"/>
      <c r="APM186" s="8"/>
      <c r="APN186" s="8"/>
      <c r="APO186" s="8"/>
      <c r="APP186" s="8"/>
      <c r="APQ186" s="8"/>
      <c r="APR186" s="8"/>
      <c r="APS186" s="8"/>
      <c r="APT186" s="8"/>
      <c r="APU186" s="8"/>
      <c r="APV186" s="8"/>
      <c r="APW186" s="8"/>
      <c r="APX186" s="8"/>
      <c r="APY186" s="8"/>
      <c r="APZ186" s="8"/>
      <c r="AQA186" s="8"/>
      <c r="AQB186" s="8"/>
      <c r="AQC186" s="8"/>
      <c r="AQD186" s="8"/>
      <c r="AQE186" s="8"/>
      <c r="AQF186" s="8"/>
      <c r="AQG186" s="8"/>
      <c r="AQH186" s="8"/>
      <c r="AQI186" s="8"/>
      <c r="AQJ186" s="8"/>
      <c r="AQK186" s="8"/>
      <c r="AQL186" s="8"/>
      <c r="AQM186" s="8"/>
      <c r="AQN186" s="8"/>
      <c r="AQO186" s="8"/>
      <c r="AQP186" s="8"/>
      <c r="AQQ186" s="8"/>
      <c r="AQR186" s="8"/>
      <c r="AQS186" s="8"/>
      <c r="AQT186" s="8"/>
      <c r="AQU186" s="8"/>
      <c r="AQV186" s="8"/>
      <c r="AQW186" s="8"/>
      <c r="AQX186" s="8"/>
      <c r="AQY186" s="8"/>
      <c r="AQZ186" s="8"/>
      <c r="ARA186" s="8"/>
      <c r="ARB186" s="8"/>
      <c r="ARC186" s="8"/>
      <c r="ARD186" s="8"/>
      <c r="ARE186" s="8"/>
      <c r="ARF186" s="8"/>
      <c r="ARG186" s="8"/>
      <c r="ARH186" s="8"/>
      <c r="ARI186" s="8"/>
      <c r="ARJ186" s="8"/>
      <c r="ARK186" s="8"/>
      <c r="ARL186" s="8"/>
      <c r="ARM186" s="8"/>
      <c r="ARN186" s="8"/>
      <c r="ARO186" s="8"/>
      <c r="ARP186" s="8"/>
      <c r="ARQ186" s="8"/>
      <c r="ARR186" s="8"/>
      <c r="ARS186" s="8"/>
      <c r="ART186" s="8"/>
      <c r="ARU186" s="8"/>
      <c r="ARV186" s="8"/>
      <c r="ARW186" s="8"/>
      <c r="ARX186" s="8"/>
      <c r="ARY186" s="8"/>
      <c r="ARZ186" s="8"/>
      <c r="ASA186" s="8"/>
      <c r="ASB186" s="8"/>
      <c r="ASC186" s="8"/>
      <c r="ASD186" s="8"/>
      <c r="ASE186" s="8"/>
      <c r="ASF186" s="8"/>
      <c r="ASG186" s="8"/>
      <c r="ASH186" s="8"/>
      <c r="ASI186" s="8"/>
      <c r="ASJ186" s="8"/>
      <c r="ASK186" s="8"/>
      <c r="ASL186" s="8"/>
      <c r="ASM186" s="8"/>
      <c r="ASN186" s="8"/>
      <c r="ASO186" s="8"/>
      <c r="ASP186" s="8"/>
      <c r="ASQ186" s="8"/>
      <c r="ASR186" s="8"/>
      <c r="ASS186" s="8"/>
      <c r="AST186" s="8"/>
      <c r="ASU186" s="8"/>
      <c r="ASV186" s="8"/>
      <c r="ASW186" s="8"/>
      <c r="ASX186" s="8"/>
      <c r="ASY186" s="8"/>
      <c r="ASZ186" s="8"/>
      <c r="ATA186" s="8"/>
      <c r="ATB186" s="8"/>
      <c r="ATC186" s="8"/>
      <c r="ATD186" s="8"/>
      <c r="ATE186" s="8"/>
      <c r="ATF186" s="8"/>
      <c r="ATG186" s="8"/>
      <c r="ATH186" s="8"/>
      <c r="ATI186" s="8"/>
      <c r="ATJ186" s="8"/>
      <c r="ATK186" s="8"/>
      <c r="ATL186" s="8"/>
      <c r="ATM186" s="8"/>
      <c r="ATN186" s="8"/>
      <c r="ATO186" s="8"/>
      <c r="ATP186" s="8"/>
      <c r="ATQ186" s="8"/>
      <c r="ATR186" s="8"/>
      <c r="ATS186" s="8"/>
      <c r="ATT186" s="8"/>
      <c r="ATU186" s="8"/>
      <c r="ATV186" s="8"/>
      <c r="ATW186" s="8"/>
      <c r="ATX186" s="8"/>
      <c r="ATY186" s="8"/>
      <c r="ATZ186" s="8"/>
      <c r="AUA186" s="8"/>
      <c r="AUB186" s="8"/>
      <c r="AUC186" s="8"/>
      <c r="AUD186" s="8"/>
      <c r="AUE186" s="8"/>
      <c r="AUF186" s="8"/>
      <c r="AUG186" s="8"/>
      <c r="AUH186" s="8"/>
      <c r="AUI186" s="8"/>
      <c r="AUJ186" s="8"/>
      <c r="AUK186" s="8"/>
      <c r="AUL186" s="8"/>
      <c r="AUM186" s="8"/>
      <c r="AUN186" s="8"/>
      <c r="AUO186" s="8"/>
      <c r="AUP186" s="8"/>
      <c r="AUQ186" s="8"/>
      <c r="AUR186" s="8"/>
      <c r="AUS186" s="8"/>
      <c r="AUT186" s="8"/>
      <c r="AUU186" s="8"/>
      <c r="AUV186" s="8"/>
      <c r="AUW186" s="8"/>
      <c r="AUX186" s="8"/>
      <c r="AUY186" s="8"/>
      <c r="AUZ186" s="8"/>
      <c r="AVA186" s="8"/>
      <c r="AVB186" s="8"/>
      <c r="AVC186" s="8"/>
      <c r="AVD186" s="8"/>
      <c r="AVE186" s="8"/>
      <c r="AVF186" s="8"/>
      <c r="AVG186" s="8"/>
      <c r="AVH186" s="8"/>
      <c r="AVI186" s="8"/>
      <c r="AVJ186" s="8"/>
      <c r="AVK186" s="8"/>
      <c r="AVL186" s="8"/>
      <c r="AVM186" s="8"/>
      <c r="AVN186" s="8"/>
      <c r="AVO186" s="8"/>
      <c r="AVP186" s="8"/>
      <c r="AVQ186" s="8"/>
      <c r="AVR186" s="8"/>
      <c r="AVS186" s="8"/>
      <c r="AVT186" s="8"/>
      <c r="AVU186" s="8"/>
      <c r="AVV186" s="8"/>
      <c r="AVW186" s="8"/>
      <c r="AVX186" s="8"/>
      <c r="AVY186" s="8"/>
      <c r="AVZ186" s="8"/>
      <c r="AWA186" s="8"/>
      <c r="AWB186" s="8"/>
      <c r="AWC186" s="8"/>
      <c r="AWD186" s="8"/>
      <c r="AWE186" s="8"/>
      <c r="AWF186" s="8"/>
      <c r="AWG186" s="8"/>
      <c r="AWH186" s="8"/>
      <c r="AWI186" s="8"/>
      <c r="AWJ186" s="8"/>
      <c r="AWK186" s="8"/>
      <c r="AWL186" s="8"/>
      <c r="AWM186" s="8"/>
      <c r="AWN186" s="8"/>
      <c r="AWO186" s="8"/>
      <c r="AWP186" s="8"/>
      <c r="AWQ186" s="8"/>
      <c r="AWR186" s="8"/>
      <c r="AWS186" s="8"/>
      <c r="AWT186" s="8"/>
      <c r="AWU186" s="8"/>
      <c r="AWV186" s="8"/>
      <c r="AWW186" s="8"/>
      <c r="AWX186" s="8"/>
      <c r="AWY186" s="8"/>
      <c r="AWZ186" s="8"/>
      <c r="AXA186" s="8"/>
      <c r="AXB186" s="8"/>
      <c r="AXC186" s="8"/>
      <c r="AXD186" s="8"/>
      <c r="AXE186" s="8"/>
      <c r="AXF186" s="8"/>
      <c r="AXG186" s="8"/>
      <c r="AXH186" s="8"/>
      <c r="AXI186" s="8"/>
      <c r="AXJ186" s="8"/>
      <c r="AXK186" s="8"/>
      <c r="AXL186" s="8"/>
      <c r="AXM186" s="8"/>
      <c r="AXN186" s="8"/>
      <c r="AXO186" s="8"/>
      <c r="AXP186" s="8"/>
      <c r="AXQ186" s="8"/>
      <c r="AXR186" s="8"/>
      <c r="AXS186" s="8"/>
      <c r="AXT186" s="8"/>
      <c r="AXU186" s="8"/>
      <c r="AXV186" s="8"/>
      <c r="AXW186" s="8"/>
      <c r="AXX186" s="8"/>
      <c r="AXY186" s="8"/>
      <c r="AXZ186" s="8"/>
      <c r="AYA186" s="8"/>
      <c r="AYB186" s="8"/>
      <c r="AYC186" s="8"/>
      <c r="AYD186" s="8"/>
      <c r="AYE186" s="8"/>
      <c r="AYF186" s="8"/>
      <c r="AYG186" s="8"/>
      <c r="AYH186" s="8"/>
      <c r="AYI186" s="8"/>
      <c r="AYJ186" s="8"/>
      <c r="AYK186" s="8"/>
      <c r="AYL186" s="8"/>
      <c r="AYM186" s="8"/>
      <c r="AYN186" s="8"/>
      <c r="AYO186" s="8"/>
      <c r="AYP186" s="8"/>
      <c r="AYQ186" s="8"/>
      <c r="AYR186" s="8"/>
      <c r="AYS186" s="8"/>
      <c r="AYT186" s="8"/>
      <c r="AYU186" s="8"/>
      <c r="AYV186" s="8"/>
      <c r="AYW186" s="8"/>
      <c r="AYX186" s="8"/>
      <c r="AYY186" s="8"/>
      <c r="AYZ186" s="8"/>
      <c r="AZA186" s="8"/>
      <c r="AZB186" s="8"/>
      <c r="AZC186" s="8"/>
      <c r="AZD186" s="8"/>
      <c r="AZE186" s="8"/>
      <c r="AZF186" s="8"/>
      <c r="AZG186" s="8"/>
      <c r="AZH186" s="8"/>
      <c r="AZI186" s="8"/>
      <c r="AZJ186" s="8"/>
      <c r="AZK186" s="8"/>
      <c r="AZL186" s="8"/>
      <c r="AZM186" s="8"/>
      <c r="AZN186" s="8"/>
      <c r="AZO186" s="8"/>
      <c r="AZP186" s="8"/>
      <c r="AZQ186" s="8"/>
      <c r="AZR186" s="8"/>
      <c r="AZS186" s="8"/>
      <c r="AZT186" s="8"/>
      <c r="AZU186" s="8"/>
      <c r="AZV186" s="8"/>
      <c r="AZW186" s="8"/>
      <c r="AZX186" s="8"/>
      <c r="AZY186" s="8"/>
      <c r="AZZ186" s="8"/>
      <c r="BAA186" s="8"/>
      <c r="BAB186" s="8"/>
      <c r="BAC186" s="8"/>
      <c r="BAD186" s="8"/>
      <c r="BAE186" s="8"/>
      <c r="BAF186" s="8"/>
      <c r="BAG186" s="8"/>
      <c r="BAH186" s="8"/>
      <c r="BAI186" s="8"/>
      <c r="BAJ186" s="8"/>
      <c r="BAK186" s="8"/>
      <c r="BAL186" s="8"/>
      <c r="BAM186" s="8"/>
      <c r="BAN186" s="8"/>
      <c r="BAO186" s="8"/>
      <c r="BAP186" s="8"/>
      <c r="BAQ186" s="8"/>
      <c r="BAR186" s="8"/>
      <c r="BAS186" s="8"/>
      <c r="BAT186" s="8"/>
      <c r="BAU186" s="8"/>
      <c r="BAV186" s="8"/>
      <c r="BAW186" s="8"/>
      <c r="BAX186" s="8"/>
      <c r="BAY186" s="8"/>
      <c r="BAZ186" s="8"/>
      <c r="BBA186" s="8"/>
      <c r="BBB186" s="8"/>
      <c r="BBC186" s="8"/>
      <c r="BBD186" s="8"/>
      <c r="BBE186" s="8"/>
      <c r="BBF186" s="8"/>
      <c r="BBG186" s="8"/>
      <c r="BBH186" s="8"/>
      <c r="BBI186" s="8"/>
      <c r="BBJ186" s="8"/>
      <c r="BBK186" s="8"/>
      <c r="BBL186" s="8"/>
      <c r="BBM186" s="8"/>
      <c r="BBN186" s="8"/>
      <c r="BBO186" s="8"/>
      <c r="BBP186" s="8"/>
      <c r="BBQ186" s="8"/>
      <c r="BBR186" s="8"/>
      <c r="BBS186" s="8"/>
      <c r="BBT186" s="8"/>
      <c r="BBU186" s="8"/>
      <c r="BBV186" s="8"/>
      <c r="BBW186" s="8"/>
      <c r="BBX186" s="8"/>
      <c r="BBY186" s="8"/>
      <c r="BBZ186" s="8"/>
      <c r="BCA186" s="8"/>
      <c r="BCB186" s="8"/>
      <c r="BCC186" s="8"/>
      <c r="BCD186" s="8"/>
      <c r="BCE186" s="8"/>
      <c r="BCF186" s="8"/>
      <c r="BCG186" s="8"/>
      <c r="BCH186" s="8"/>
      <c r="BCI186" s="8"/>
      <c r="BCJ186" s="8"/>
      <c r="BCK186" s="8"/>
      <c r="BCL186" s="8"/>
      <c r="BCM186" s="8"/>
      <c r="BCN186" s="8"/>
      <c r="BCO186" s="8"/>
      <c r="BCP186" s="8"/>
      <c r="BCQ186" s="8"/>
      <c r="BCR186" s="8"/>
      <c r="BCS186" s="8"/>
      <c r="BCT186" s="8"/>
      <c r="BCU186" s="8"/>
      <c r="BCV186" s="8"/>
      <c r="BCW186" s="8"/>
      <c r="BCX186" s="8"/>
      <c r="BCY186" s="8"/>
      <c r="BCZ186" s="8"/>
      <c r="BDA186" s="8"/>
      <c r="BDB186" s="8"/>
      <c r="BDC186" s="8"/>
      <c r="BDD186" s="8"/>
      <c r="BDE186" s="8"/>
      <c r="BDF186" s="8"/>
      <c r="BDG186" s="8"/>
      <c r="BDH186" s="8"/>
      <c r="BDI186" s="8"/>
      <c r="BDJ186" s="8"/>
      <c r="BDK186" s="8"/>
      <c r="BDL186" s="8"/>
      <c r="BDM186" s="8"/>
      <c r="BDN186" s="8"/>
      <c r="BDO186" s="8"/>
      <c r="BDP186" s="8"/>
      <c r="BDQ186" s="8"/>
      <c r="BDR186" s="8"/>
      <c r="BDS186" s="8"/>
      <c r="BDT186" s="8"/>
      <c r="BDU186" s="8"/>
      <c r="BDV186" s="8"/>
      <c r="BDW186" s="8"/>
      <c r="BDX186" s="8"/>
      <c r="BDY186" s="8"/>
      <c r="BDZ186" s="8"/>
      <c r="BEA186" s="8"/>
      <c r="BEB186" s="8"/>
      <c r="BEC186" s="8"/>
      <c r="BED186" s="8"/>
      <c r="BEE186" s="8"/>
      <c r="BEF186" s="8"/>
      <c r="BEG186" s="8"/>
      <c r="BEH186" s="8"/>
      <c r="BEI186" s="8"/>
      <c r="BEJ186" s="8"/>
      <c r="BEK186" s="8"/>
      <c r="BEL186" s="8"/>
      <c r="BEM186" s="8"/>
      <c r="BEN186" s="8"/>
      <c r="BEO186" s="8"/>
      <c r="BEP186" s="8"/>
      <c r="BEQ186" s="8"/>
      <c r="BER186" s="8"/>
      <c r="BES186" s="8"/>
      <c r="BET186" s="8"/>
      <c r="BEU186" s="8"/>
      <c r="BEV186" s="8"/>
      <c r="BEW186" s="8"/>
      <c r="BEX186" s="8"/>
      <c r="BEY186" s="8"/>
      <c r="BEZ186" s="8"/>
      <c r="BFA186" s="8"/>
      <c r="BFB186" s="8"/>
      <c r="BFC186" s="8"/>
      <c r="BFD186" s="8"/>
      <c r="BFE186" s="8"/>
      <c r="BFF186" s="8"/>
      <c r="BFG186" s="8"/>
      <c r="BFH186" s="8"/>
      <c r="BFI186" s="8"/>
      <c r="BFJ186" s="8"/>
      <c r="BFK186" s="8"/>
      <c r="BFL186" s="8"/>
      <c r="BFM186" s="8"/>
      <c r="BFN186" s="8"/>
      <c r="BFO186" s="8"/>
      <c r="BFP186" s="8"/>
      <c r="BFQ186" s="8"/>
      <c r="BFR186" s="8"/>
      <c r="BFS186" s="8"/>
      <c r="BFT186" s="8"/>
      <c r="BFU186" s="8"/>
      <c r="BFV186" s="8"/>
      <c r="BFW186" s="8"/>
      <c r="BFX186" s="8"/>
      <c r="BFY186" s="8"/>
      <c r="BFZ186" s="8"/>
      <c r="BGA186" s="8"/>
      <c r="BGB186" s="8"/>
      <c r="BGC186" s="8"/>
      <c r="BGD186" s="8"/>
      <c r="BGE186" s="8"/>
      <c r="BGF186" s="8"/>
      <c r="BGG186" s="8"/>
      <c r="BGH186" s="8"/>
      <c r="BGI186" s="8"/>
      <c r="BGJ186" s="8"/>
      <c r="BGK186" s="8"/>
      <c r="BGL186" s="8"/>
      <c r="BGM186" s="8"/>
      <c r="BGN186" s="8"/>
      <c r="BGO186" s="8"/>
      <c r="BGP186" s="8"/>
      <c r="BGQ186" s="8"/>
      <c r="BGR186" s="8"/>
      <c r="BGS186" s="8"/>
      <c r="BGT186" s="8"/>
      <c r="BGU186" s="8"/>
      <c r="BGV186" s="8"/>
      <c r="BGW186" s="8"/>
      <c r="BGX186" s="8"/>
      <c r="BGY186" s="8"/>
      <c r="BGZ186" s="8"/>
      <c r="BHA186" s="8"/>
      <c r="BHB186" s="8"/>
      <c r="BHC186" s="8"/>
      <c r="BHD186" s="8"/>
      <c r="BHE186" s="8"/>
      <c r="BHF186" s="8"/>
      <c r="BHG186" s="8"/>
      <c r="BHH186" s="8"/>
      <c r="BHI186" s="8"/>
      <c r="BHJ186" s="8"/>
      <c r="BHK186" s="8"/>
      <c r="BHL186" s="8"/>
      <c r="BHM186" s="8"/>
      <c r="BHN186" s="8"/>
      <c r="BHO186" s="8"/>
      <c r="BHP186" s="8"/>
      <c r="BHQ186" s="8"/>
      <c r="BHR186" s="8"/>
      <c r="BHS186" s="8"/>
      <c r="BHT186" s="8"/>
      <c r="BHU186" s="8"/>
      <c r="BHV186" s="8"/>
      <c r="BHW186" s="8"/>
      <c r="BHX186" s="8"/>
      <c r="BHY186" s="8"/>
      <c r="BHZ186" s="8"/>
      <c r="BIA186" s="8"/>
      <c r="BIB186" s="8"/>
      <c r="BIC186" s="8"/>
      <c r="BID186" s="8"/>
      <c r="BIE186" s="8"/>
      <c r="BIF186" s="8"/>
      <c r="BIG186" s="8"/>
      <c r="BIH186" s="8"/>
      <c r="BII186" s="8"/>
      <c r="BIJ186" s="8"/>
      <c r="BIK186" s="8"/>
      <c r="BIL186" s="8"/>
      <c r="BIM186" s="8"/>
      <c r="BIN186" s="8"/>
      <c r="BIO186" s="8"/>
      <c r="BIP186" s="8"/>
      <c r="BIQ186" s="8"/>
      <c r="BIR186" s="8"/>
      <c r="BIS186" s="8"/>
      <c r="BIT186" s="8"/>
      <c r="BIU186" s="8"/>
      <c r="BIV186" s="8"/>
      <c r="BIW186" s="8"/>
      <c r="BIX186" s="8"/>
      <c r="BIY186" s="8"/>
      <c r="BIZ186" s="8"/>
      <c r="BJA186" s="8"/>
      <c r="BJB186" s="8"/>
      <c r="BJC186" s="8"/>
      <c r="BJD186" s="8"/>
      <c r="BJE186" s="8"/>
      <c r="BJF186" s="8"/>
      <c r="BJG186" s="8"/>
      <c r="BJH186" s="8"/>
      <c r="BJI186" s="8"/>
      <c r="BJJ186" s="8"/>
      <c r="BJK186" s="8"/>
      <c r="BJL186" s="8"/>
      <c r="BJM186" s="8"/>
      <c r="BJN186" s="8"/>
      <c r="BJO186" s="8"/>
      <c r="BJP186" s="8"/>
      <c r="BJQ186" s="8"/>
      <c r="BJR186" s="8"/>
      <c r="BJS186" s="8"/>
      <c r="BJT186" s="8"/>
      <c r="BJU186" s="8"/>
      <c r="BJV186" s="8"/>
      <c r="BJW186" s="8"/>
      <c r="BJX186" s="8"/>
      <c r="BJY186" s="8"/>
      <c r="BJZ186" s="8"/>
      <c r="BKA186" s="8"/>
      <c r="BKB186" s="8"/>
      <c r="BKC186" s="8"/>
      <c r="BKD186" s="8"/>
      <c r="BKE186" s="8"/>
      <c r="BKF186" s="8"/>
      <c r="BKG186" s="8"/>
      <c r="BKH186" s="8"/>
      <c r="BKI186" s="8"/>
      <c r="BKJ186" s="8"/>
      <c r="BKK186" s="8"/>
      <c r="BKL186" s="8"/>
      <c r="BKM186" s="8"/>
      <c r="BKN186" s="8"/>
      <c r="BKO186" s="8"/>
      <c r="BKP186" s="8"/>
      <c r="BKQ186" s="8"/>
      <c r="BKR186" s="8"/>
      <c r="BKS186" s="8"/>
      <c r="BKT186" s="8"/>
      <c r="BKU186" s="8"/>
      <c r="BKV186" s="8"/>
      <c r="BKW186" s="8"/>
      <c r="BKX186" s="8"/>
      <c r="BKY186" s="8"/>
      <c r="BKZ186" s="8"/>
      <c r="BLA186" s="8"/>
      <c r="BLB186" s="8"/>
      <c r="BLC186" s="8"/>
      <c r="BLD186" s="8"/>
      <c r="BLE186" s="8"/>
      <c r="BLF186" s="8"/>
      <c r="BLG186" s="8"/>
      <c r="BLH186" s="8"/>
      <c r="BLI186" s="8"/>
      <c r="BLJ186" s="8"/>
      <c r="BLK186" s="8"/>
      <c r="BLL186" s="8"/>
      <c r="BLM186" s="8"/>
      <c r="BLN186" s="8"/>
      <c r="BLO186" s="8"/>
      <c r="BLP186" s="8"/>
      <c r="BLQ186" s="8"/>
      <c r="BLR186" s="8"/>
      <c r="BLS186" s="8"/>
      <c r="BLT186" s="8"/>
      <c r="BLU186" s="8"/>
      <c r="BLV186" s="8"/>
      <c r="BLW186" s="8"/>
      <c r="BLX186" s="8"/>
      <c r="BLY186" s="8"/>
      <c r="BLZ186" s="8"/>
      <c r="BMA186" s="8"/>
      <c r="BMB186" s="8"/>
      <c r="BMC186" s="8"/>
      <c r="BMD186" s="8"/>
      <c r="BME186" s="8"/>
      <c r="BMF186" s="8"/>
      <c r="BMG186" s="8"/>
      <c r="BMH186" s="8"/>
      <c r="BMI186" s="8"/>
      <c r="BMJ186" s="8"/>
      <c r="BMK186" s="8"/>
      <c r="BML186" s="8"/>
      <c r="BMM186" s="8"/>
      <c r="BMN186" s="8"/>
      <c r="BMO186" s="8"/>
      <c r="BMP186" s="8"/>
      <c r="BMQ186" s="8"/>
      <c r="BMR186" s="8"/>
      <c r="BMS186" s="8"/>
      <c r="BMT186" s="8"/>
      <c r="BMU186" s="8"/>
      <c r="BMV186" s="8"/>
      <c r="BMW186" s="8"/>
      <c r="BMX186" s="8"/>
      <c r="BMY186" s="8"/>
      <c r="BMZ186" s="8"/>
      <c r="BNA186" s="8"/>
      <c r="BNB186" s="8"/>
      <c r="BNC186" s="8"/>
      <c r="BND186" s="8"/>
      <c r="BNE186" s="8"/>
      <c r="BNF186" s="8"/>
      <c r="BNG186" s="8"/>
      <c r="BNH186" s="8"/>
      <c r="BNI186" s="8"/>
      <c r="BNJ186" s="8"/>
      <c r="BNK186" s="8"/>
      <c r="BNL186" s="8"/>
      <c r="BNM186" s="8"/>
      <c r="BNN186" s="8"/>
      <c r="BNO186" s="8"/>
      <c r="BNP186" s="8"/>
      <c r="BNQ186" s="8"/>
      <c r="BNR186" s="8"/>
      <c r="BNS186" s="8"/>
      <c r="BNT186" s="8"/>
      <c r="BNU186" s="8"/>
      <c r="BNV186" s="8"/>
      <c r="BNW186" s="8"/>
      <c r="BNX186" s="8"/>
      <c r="BNY186" s="8"/>
      <c r="BNZ186" s="8"/>
      <c r="BOA186" s="8"/>
      <c r="BOB186" s="8"/>
      <c r="BOC186" s="8"/>
      <c r="BOD186" s="8"/>
      <c r="BOE186" s="8"/>
      <c r="BOF186" s="8"/>
      <c r="BOG186" s="8"/>
      <c r="BOH186" s="8"/>
      <c r="BOI186" s="8"/>
      <c r="BOJ186" s="8"/>
      <c r="BOK186" s="8"/>
      <c r="BOL186" s="8"/>
      <c r="BOM186" s="8"/>
      <c r="BON186" s="8"/>
      <c r="BOO186" s="8"/>
      <c r="BOP186" s="8"/>
      <c r="BOQ186" s="8"/>
      <c r="BOR186" s="8"/>
      <c r="BOS186" s="8"/>
      <c r="BOT186" s="8"/>
      <c r="BOU186" s="8"/>
      <c r="BOV186" s="8"/>
      <c r="BOW186" s="8"/>
      <c r="BOX186" s="8"/>
      <c r="BOY186" s="8"/>
      <c r="BOZ186" s="8"/>
      <c r="BPA186" s="8"/>
      <c r="BPB186" s="8"/>
      <c r="BPC186" s="8"/>
      <c r="BPD186" s="8"/>
      <c r="BPE186" s="8"/>
      <c r="BPF186" s="8"/>
      <c r="BPG186" s="8"/>
      <c r="BPH186" s="8"/>
      <c r="BPI186" s="8"/>
      <c r="BPJ186" s="8"/>
      <c r="BPK186" s="8"/>
      <c r="BPL186" s="8"/>
      <c r="BPM186" s="8"/>
      <c r="BPN186" s="8"/>
      <c r="BPO186" s="8"/>
      <c r="BPP186" s="8"/>
      <c r="BPQ186" s="8"/>
      <c r="BPR186" s="8"/>
      <c r="BPS186" s="8"/>
      <c r="BPT186" s="8"/>
      <c r="BPU186" s="8"/>
      <c r="BPV186" s="8"/>
      <c r="BPW186" s="8"/>
      <c r="BPX186" s="8"/>
      <c r="BPY186" s="8"/>
      <c r="BPZ186" s="8"/>
      <c r="BQA186" s="8"/>
      <c r="BQB186" s="8"/>
      <c r="BQC186" s="8"/>
      <c r="BQD186" s="8"/>
      <c r="BQE186" s="8"/>
      <c r="BQF186" s="8"/>
      <c r="BQG186" s="8"/>
      <c r="BQH186" s="8"/>
      <c r="BQI186" s="8"/>
      <c r="BQJ186" s="8"/>
      <c r="BQK186" s="8"/>
      <c r="BQL186" s="8"/>
      <c r="BQM186" s="8"/>
      <c r="BQN186" s="8"/>
      <c r="BQO186" s="8"/>
      <c r="BQP186" s="8"/>
      <c r="BQQ186" s="8"/>
      <c r="BQR186" s="8"/>
      <c r="BQS186" s="8"/>
      <c r="BQT186" s="8"/>
      <c r="BQU186" s="8"/>
      <c r="BQV186" s="8"/>
      <c r="BQW186" s="8"/>
      <c r="BQX186" s="8"/>
      <c r="BQY186" s="8"/>
      <c r="BQZ186" s="8"/>
      <c r="BRA186" s="8"/>
      <c r="BRB186" s="8"/>
      <c r="BRC186" s="8"/>
      <c r="BRD186" s="8"/>
      <c r="BRE186" s="8"/>
      <c r="BRF186" s="8"/>
      <c r="BRG186" s="8"/>
      <c r="BRH186" s="8"/>
      <c r="BRI186" s="8"/>
      <c r="BRJ186" s="8"/>
      <c r="BRK186" s="8"/>
      <c r="BRL186" s="8"/>
      <c r="BRM186" s="8"/>
      <c r="BRN186" s="8"/>
      <c r="BRO186" s="8"/>
      <c r="BRP186" s="8"/>
      <c r="BRQ186" s="8"/>
      <c r="BRR186" s="8"/>
      <c r="BRS186" s="8"/>
      <c r="BRT186" s="8"/>
      <c r="BRU186" s="8"/>
      <c r="BRV186" s="8"/>
      <c r="BRW186" s="8"/>
      <c r="BRX186" s="8"/>
      <c r="BRY186" s="8"/>
      <c r="BRZ186" s="8"/>
      <c r="BSA186" s="8"/>
      <c r="BSB186" s="8"/>
      <c r="BSC186" s="8"/>
      <c r="BSD186" s="8"/>
      <c r="BSE186" s="8"/>
      <c r="BSF186" s="8"/>
      <c r="BSG186" s="8"/>
      <c r="BSH186" s="8"/>
      <c r="BSI186" s="8"/>
      <c r="BSJ186" s="8"/>
      <c r="BSK186" s="8"/>
      <c r="BSL186" s="8"/>
      <c r="BSM186" s="8"/>
      <c r="BSN186" s="8"/>
      <c r="BSO186" s="8"/>
      <c r="BSP186" s="8"/>
      <c r="BSQ186" s="8"/>
      <c r="BSR186" s="8"/>
      <c r="BSS186" s="8"/>
      <c r="BST186" s="8"/>
      <c r="BSU186" s="8"/>
      <c r="BSV186" s="8"/>
      <c r="BSW186" s="8"/>
      <c r="BSX186" s="8"/>
      <c r="BSY186" s="8"/>
      <c r="BSZ186" s="8"/>
      <c r="BTA186" s="8"/>
      <c r="BTB186" s="8"/>
      <c r="BTC186" s="8"/>
      <c r="BTD186" s="8"/>
      <c r="BTE186" s="8"/>
      <c r="BTF186" s="8"/>
      <c r="BTG186" s="8"/>
      <c r="BTH186" s="8"/>
      <c r="BTI186" s="8"/>
      <c r="BTJ186" s="8"/>
      <c r="BTK186" s="8"/>
      <c r="BTL186" s="8"/>
      <c r="BTM186" s="8"/>
      <c r="BTN186" s="8"/>
      <c r="BTO186" s="8"/>
      <c r="BTP186" s="8"/>
      <c r="BTQ186" s="8"/>
      <c r="BTR186" s="8"/>
      <c r="BTS186" s="8"/>
      <c r="BTT186" s="8"/>
      <c r="BTU186" s="8"/>
      <c r="BTV186" s="8"/>
      <c r="BTW186" s="8"/>
      <c r="BTX186" s="8"/>
      <c r="BTY186" s="8"/>
      <c r="BTZ186" s="8"/>
      <c r="BUA186" s="8"/>
      <c r="BUB186" s="8"/>
      <c r="BUC186" s="8"/>
      <c r="BUD186" s="8"/>
      <c r="BUE186" s="8"/>
      <c r="BUF186" s="8"/>
      <c r="BUG186" s="8"/>
      <c r="BUH186" s="8"/>
      <c r="BUI186" s="8"/>
      <c r="BUJ186" s="8"/>
      <c r="BUK186" s="8"/>
      <c r="BUL186" s="8"/>
      <c r="BUM186" s="8"/>
      <c r="BUN186" s="8"/>
      <c r="BUO186" s="8"/>
      <c r="BUP186" s="8"/>
      <c r="BUQ186" s="8"/>
      <c r="BUR186" s="8"/>
      <c r="BUS186" s="8"/>
      <c r="BUT186" s="8"/>
      <c r="BUU186" s="8"/>
      <c r="BUV186" s="8"/>
      <c r="BUW186" s="8"/>
      <c r="BUX186" s="8"/>
      <c r="BUY186" s="8"/>
      <c r="BUZ186" s="8"/>
      <c r="BVA186" s="8"/>
      <c r="BVB186" s="8"/>
      <c r="BVC186" s="8"/>
      <c r="BVD186" s="8"/>
      <c r="BVE186" s="8"/>
      <c r="BVF186" s="8"/>
      <c r="BVG186" s="8"/>
      <c r="BVH186" s="8"/>
      <c r="BVI186" s="8"/>
      <c r="BVJ186" s="8"/>
      <c r="BVK186" s="8"/>
      <c r="BVL186" s="8"/>
      <c r="BVM186" s="8"/>
      <c r="BVN186" s="8"/>
      <c r="BVO186" s="8"/>
      <c r="BVP186" s="8"/>
      <c r="BVQ186" s="8"/>
      <c r="BVR186" s="8"/>
      <c r="BVS186" s="8"/>
      <c r="BVT186" s="8"/>
      <c r="BVU186" s="8"/>
      <c r="BVV186" s="8"/>
      <c r="BVW186" s="8"/>
      <c r="BVX186" s="8"/>
      <c r="BVY186" s="8"/>
      <c r="BVZ186" s="8"/>
      <c r="BWA186" s="8"/>
      <c r="BWB186" s="8"/>
      <c r="BWC186" s="8"/>
      <c r="BWD186" s="8"/>
      <c r="BWE186" s="8"/>
      <c r="BWF186" s="8"/>
      <c r="BWG186" s="8"/>
      <c r="BWH186" s="8"/>
      <c r="BWI186" s="8"/>
      <c r="BWJ186" s="8"/>
      <c r="BWK186" s="8"/>
      <c r="BWL186" s="8"/>
      <c r="BWM186" s="8"/>
      <c r="BWN186" s="8"/>
      <c r="BWO186" s="8"/>
      <c r="BWP186" s="8"/>
      <c r="BWQ186" s="8"/>
    </row>
    <row r="187" spans="1:1967" s="547" customFormat="1" ht="102" customHeight="1">
      <c r="A187" s="9" t="s">
        <v>6189</v>
      </c>
      <c r="B187" s="100" t="s">
        <v>97</v>
      </c>
      <c r="C187" s="111" t="s">
        <v>1252</v>
      </c>
      <c r="D187" s="3" t="s">
        <v>197</v>
      </c>
      <c r="E187" s="3" t="s">
        <v>171</v>
      </c>
      <c r="F187" s="3"/>
      <c r="G187" s="3" t="s">
        <v>385</v>
      </c>
      <c r="H187" s="20">
        <v>0</v>
      </c>
      <c r="I187" s="34">
        <v>470000000</v>
      </c>
      <c r="J187" s="21" t="s">
        <v>1314</v>
      </c>
      <c r="K187" s="19" t="s">
        <v>1929</v>
      </c>
      <c r="L187" s="137" t="s">
        <v>3397</v>
      </c>
      <c r="M187" s="140" t="s">
        <v>383</v>
      </c>
      <c r="N187" s="346" t="s">
        <v>8839</v>
      </c>
      <c r="O187" s="3" t="s">
        <v>1366</v>
      </c>
      <c r="P187" s="7" t="s">
        <v>1336</v>
      </c>
      <c r="Q187" s="3" t="s">
        <v>1335</v>
      </c>
      <c r="R187" s="69">
        <v>175.19499999999999</v>
      </c>
      <c r="S187" s="19">
        <v>132000</v>
      </c>
      <c r="T187" s="83">
        <v>0</v>
      </c>
      <c r="U187" s="83">
        <f t="shared" si="18"/>
        <v>0</v>
      </c>
      <c r="V187" s="9" t="s">
        <v>1325</v>
      </c>
      <c r="W187" s="147" t="s">
        <v>1394</v>
      </c>
      <c r="X187" s="9" t="s">
        <v>9346</v>
      </c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  <c r="BW187" s="8"/>
      <c r="BX187" s="8"/>
      <c r="BY187" s="8"/>
      <c r="BZ187" s="8"/>
      <c r="CA187" s="8"/>
      <c r="CB187" s="8"/>
      <c r="CC187" s="8"/>
      <c r="CD187" s="8"/>
      <c r="CE187" s="8"/>
      <c r="CF187" s="8"/>
      <c r="CG187" s="8"/>
      <c r="CH187" s="8"/>
      <c r="CI187" s="8"/>
      <c r="CJ187" s="8"/>
      <c r="CK187" s="8"/>
      <c r="CL187" s="8"/>
      <c r="CM187" s="8"/>
      <c r="CN187" s="8"/>
      <c r="CO187" s="8"/>
      <c r="CP187" s="8"/>
      <c r="CQ187" s="8"/>
      <c r="CR187" s="8"/>
      <c r="CS187" s="8"/>
      <c r="CT187" s="8"/>
      <c r="CU187" s="8"/>
      <c r="CV187" s="8"/>
      <c r="CW187" s="8"/>
      <c r="CX187" s="8"/>
      <c r="CY187" s="8"/>
      <c r="CZ187" s="8"/>
      <c r="DA187" s="8"/>
      <c r="DB187" s="8"/>
      <c r="DC187" s="8"/>
      <c r="DD187" s="8"/>
      <c r="DE187" s="8"/>
      <c r="DF187" s="8"/>
      <c r="DG187" s="8"/>
      <c r="DH187" s="8"/>
      <c r="DI187" s="8"/>
      <c r="DJ187" s="8"/>
      <c r="DK187" s="8"/>
      <c r="DL187" s="8"/>
      <c r="DM187" s="8"/>
      <c r="DN187" s="8"/>
      <c r="DO187" s="8"/>
      <c r="DP187" s="8"/>
      <c r="DQ187" s="8"/>
      <c r="DR187" s="8"/>
      <c r="DS187" s="8"/>
      <c r="DT187" s="8"/>
      <c r="DU187" s="8"/>
      <c r="DV187" s="8"/>
      <c r="DW187" s="8"/>
      <c r="DX187" s="8"/>
      <c r="DY187" s="8"/>
      <c r="DZ187" s="8"/>
      <c r="EA187" s="8"/>
      <c r="EB187" s="8"/>
      <c r="EC187" s="8"/>
      <c r="ED187" s="8"/>
      <c r="EE187" s="8"/>
      <c r="EF187" s="8"/>
      <c r="EG187" s="8"/>
      <c r="EH187" s="8"/>
      <c r="EI187" s="8"/>
      <c r="EJ187" s="8"/>
      <c r="EK187" s="8"/>
      <c r="EL187" s="8"/>
      <c r="EM187" s="8"/>
      <c r="EN187" s="8"/>
      <c r="EO187" s="8"/>
      <c r="EP187" s="8"/>
      <c r="EQ187" s="8"/>
      <c r="ER187" s="8"/>
      <c r="ES187" s="8"/>
      <c r="ET187" s="8"/>
      <c r="EU187" s="8"/>
      <c r="EV187" s="8"/>
      <c r="EW187" s="8"/>
      <c r="EX187" s="8"/>
      <c r="EY187" s="8"/>
      <c r="EZ187" s="8"/>
      <c r="FA187" s="8"/>
      <c r="FB187" s="8"/>
      <c r="FC187" s="8"/>
      <c r="FD187" s="8"/>
      <c r="FE187" s="8"/>
      <c r="FF187" s="8"/>
      <c r="FG187" s="8"/>
      <c r="FH187" s="8"/>
      <c r="FI187" s="8"/>
      <c r="FJ187" s="8"/>
      <c r="FK187" s="8"/>
      <c r="FL187" s="8"/>
      <c r="FM187" s="8"/>
      <c r="FN187" s="8"/>
      <c r="FO187" s="8"/>
      <c r="FP187" s="8"/>
      <c r="FQ187" s="8"/>
      <c r="FR187" s="8"/>
      <c r="FS187" s="8"/>
      <c r="FT187" s="8"/>
      <c r="FU187" s="8"/>
      <c r="FV187" s="8"/>
      <c r="FW187" s="8"/>
      <c r="FX187" s="8"/>
      <c r="FY187" s="8"/>
      <c r="FZ187" s="8"/>
      <c r="GA187" s="8"/>
      <c r="GB187" s="8"/>
      <c r="GC187" s="8"/>
      <c r="GD187" s="8"/>
      <c r="GE187" s="8"/>
      <c r="GF187" s="8"/>
      <c r="GG187" s="8"/>
      <c r="GH187" s="8"/>
      <c r="GI187" s="8"/>
      <c r="GJ187" s="8"/>
      <c r="GK187" s="8"/>
      <c r="GL187" s="8"/>
      <c r="GM187" s="8"/>
      <c r="GN187" s="8"/>
      <c r="GO187" s="8"/>
      <c r="GP187" s="8"/>
      <c r="GQ187" s="8"/>
      <c r="GR187" s="8"/>
      <c r="GS187" s="8"/>
      <c r="GT187" s="8"/>
      <c r="GU187" s="8"/>
      <c r="GV187" s="8"/>
      <c r="GW187" s="8"/>
      <c r="GX187" s="8"/>
      <c r="GY187" s="8"/>
      <c r="GZ187" s="8"/>
      <c r="HA187" s="8"/>
      <c r="HB187" s="8"/>
      <c r="HC187" s="8"/>
      <c r="HD187" s="8"/>
      <c r="HE187" s="8"/>
      <c r="HF187" s="8"/>
      <c r="HG187" s="8"/>
      <c r="HH187" s="8"/>
      <c r="HI187" s="8"/>
      <c r="HJ187" s="8"/>
      <c r="HK187" s="8"/>
      <c r="HL187" s="8"/>
      <c r="HM187" s="8"/>
      <c r="HN187" s="8"/>
      <c r="HO187" s="8"/>
      <c r="HP187" s="8"/>
      <c r="HQ187" s="8"/>
      <c r="HR187" s="8"/>
      <c r="HS187" s="8"/>
      <c r="HT187" s="8"/>
      <c r="HU187" s="8"/>
      <c r="HV187" s="8"/>
      <c r="HW187" s="8"/>
      <c r="HX187" s="8"/>
      <c r="HY187" s="8"/>
      <c r="HZ187" s="8"/>
      <c r="IA187" s="8"/>
      <c r="IB187" s="8"/>
      <c r="IC187" s="8"/>
      <c r="ID187" s="8"/>
      <c r="IE187" s="8"/>
      <c r="IF187" s="8"/>
      <c r="IG187" s="8"/>
      <c r="IH187" s="8"/>
      <c r="II187" s="8"/>
      <c r="IJ187" s="8"/>
      <c r="IK187" s="8"/>
      <c r="IL187" s="8"/>
      <c r="IM187" s="8"/>
      <c r="IN187" s="8"/>
      <c r="IO187" s="8"/>
      <c r="IP187" s="8"/>
      <c r="IQ187" s="8"/>
      <c r="IR187" s="8"/>
      <c r="IS187" s="8"/>
      <c r="IT187" s="8"/>
      <c r="IU187" s="8"/>
      <c r="IV187" s="8"/>
      <c r="IW187" s="8"/>
      <c r="IX187" s="8"/>
      <c r="IY187" s="8"/>
      <c r="IZ187" s="8"/>
      <c r="JA187" s="8"/>
      <c r="JB187" s="8"/>
      <c r="JC187" s="8"/>
      <c r="JD187" s="8"/>
      <c r="JE187" s="8"/>
      <c r="JF187" s="8"/>
      <c r="JG187" s="8"/>
      <c r="JH187" s="8"/>
      <c r="JI187" s="8"/>
      <c r="JJ187" s="8"/>
      <c r="JK187" s="8"/>
      <c r="JL187" s="8"/>
      <c r="JM187" s="8"/>
      <c r="JN187" s="8"/>
      <c r="JO187" s="8"/>
      <c r="JP187" s="8"/>
      <c r="JQ187" s="8"/>
      <c r="JR187" s="8"/>
      <c r="JS187" s="8"/>
      <c r="JT187" s="8"/>
      <c r="JU187" s="8"/>
      <c r="JV187" s="8"/>
      <c r="JW187" s="8"/>
      <c r="JX187" s="8"/>
      <c r="JY187" s="8"/>
      <c r="JZ187" s="8"/>
      <c r="KA187" s="8"/>
      <c r="KB187" s="8"/>
      <c r="KC187" s="8"/>
      <c r="KD187" s="8"/>
      <c r="KE187" s="8"/>
      <c r="KF187" s="8"/>
      <c r="KG187" s="8"/>
      <c r="KH187" s="8"/>
      <c r="KI187" s="8"/>
      <c r="KJ187" s="8"/>
      <c r="KK187" s="8"/>
      <c r="KL187" s="8"/>
      <c r="KM187" s="8"/>
      <c r="KN187" s="8"/>
      <c r="KO187" s="8"/>
      <c r="KP187" s="8"/>
      <c r="KQ187" s="8"/>
      <c r="KR187" s="8"/>
      <c r="KS187" s="8"/>
      <c r="KT187" s="8"/>
      <c r="KU187" s="8"/>
      <c r="KV187" s="8"/>
      <c r="KW187" s="8"/>
      <c r="KX187" s="8"/>
      <c r="KY187" s="8"/>
      <c r="KZ187" s="8"/>
      <c r="LA187" s="8"/>
      <c r="LB187" s="8"/>
      <c r="LC187" s="8"/>
      <c r="LD187" s="8"/>
      <c r="LE187" s="8"/>
      <c r="LF187" s="8"/>
      <c r="LG187" s="8"/>
      <c r="LH187" s="8"/>
      <c r="LI187" s="8"/>
      <c r="LJ187" s="8"/>
      <c r="LK187" s="8"/>
      <c r="LL187" s="8"/>
      <c r="LM187" s="8"/>
      <c r="LN187" s="8"/>
      <c r="LO187" s="8"/>
      <c r="LP187" s="8"/>
      <c r="LQ187" s="8"/>
      <c r="LR187" s="8"/>
      <c r="LS187" s="8"/>
      <c r="LT187" s="8"/>
      <c r="LU187" s="8"/>
      <c r="LV187" s="8"/>
      <c r="LW187" s="8"/>
      <c r="LX187" s="8"/>
      <c r="LY187" s="8"/>
      <c r="LZ187" s="8"/>
      <c r="MA187" s="8"/>
      <c r="MB187" s="8"/>
      <c r="MC187" s="8"/>
      <c r="MD187" s="8"/>
      <c r="ME187" s="8"/>
      <c r="MF187" s="8"/>
      <c r="MG187" s="8"/>
      <c r="MH187" s="8"/>
      <c r="MI187" s="8"/>
      <c r="MJ187" s="8"/>
      <c r="MK187" s="8"/>
      <c r="ML187" s="8"/>
      <c r="MM187" s="8"/>
      <c r="MN187" s="8"/>
      <c r="MO187" s="8"/>
      <c r="MP187" s="8"/>
      <c r="MQ187" s="8"/>
      <c r="MR187" s="8"/>
      <c r="MS187" s="8"/>
      <c r="MT187" s="8"/>
      <c r="MU187" s="8"/>
      <c r="MV187" s="8"/>
      <c r="MW187" s="8"/>
      <c r="MX187" s="8"/>
      <c r="MY187" s="8"/>
      <c r="MZ187" s="8"/>
      <c r="NA187" s="8"/>
      <c r="NB187" s="8"/>
      <c r="NC187" s="8"/>
      <c r="ND187" s="8"/>
      <c r="NE187" s="8"/>
      <c r="NF187" s="8"/>
      <c r="NG187" s="8"/>
      <c r="NH187" s="8"/>
      <c r="NI187" s="8"/>
      <c r="NJ187" s="8"/>
      <c r="NK187" s="8"/>
      <c r="NL187" s="8"/>
      <c r="NM187" s="8"/>
      <c r="NN187" s="8"/>
      <c r="NO187" s="8"/>
      <c r="NP187" s="8"/>
      <c r="NQ187" s="8"/>
      <c r="NR187" s="8"/>
      <c r="NS187" s="8"/>
      <c r="NT187" s="8"/>
      <c r="NU187" s="8"/>
      <c r="NV187" s="8"/>
      <c r="NW187" s="8"/>
      <c r="NX187" s="8"/>
      <c r="NY187" s="8"/>
      <c r="NZ187" s="8"/>
      <c r="OA187" s="8"/>
      <c r="OB187" s="8"/>
      <c r="OC187" s="8"/>
      <c r="OD187" s="8"/>
      <c r="OE187" s="8"/>
      <c r="OF187" s="8"/>
      <c r="OG187" s="8"/>
      <c r="OH187" s="8"/>
      <c r="OI187" s="8"/>
      <c r="OJ187" s="8"/>
      <c r="OK187" s="8"/>
      <c r="OL187" s="8"/>
      <c r="OM187" s="8"/>
      <c r="ON187" s="8"/>
      <c r="OO187" s="8"/>
      <c r="OP187" s="8"/>
      <c r="OQ187" s="8"/>
      <c r="OR187" s="8"/>
      <c r="OS187" s="8"/>
      <c r="OT187" s="8"/>
      <c r="OU187" s="8"/>
      <c r="OV187" s="8"/>
      <c r="OW187" s="8"/>
      <c r="OX187" s="8"/>
      <c r="OY187" s="8"/>
      <c r="OZ187" s="8"/>
      <c r="PA187" s="8"/>
      <c r="PB187" s="8"/>
      <c r="PC187" s="8"/>
      <c r="PD187" s="8"/>
      <c r="PE187" s="8"/>
      <c r="PF187" s="8"/>
      <c r="PG187" s="8"/>
      <c r="PH187" s="8"/>
      <c r="PI187" s="8"/>
      <c r="PJ187" s="8"/>
      <c r="PK187" s="8"/>
      <c r="PL187" s="8"/>
      <c r="PM187" s="8"/>
      <c r="PN187" s="8"/>
      <c r="PO187" s="8"/>
      <c r="PP187" s="8"/>
      <c r="PQ187" s="8"/>
      <c r="PR187" s="8"/>
      <c r="PS187" s="8"/>
      <c r="PT187" s="8"/>
      <c r="PU187" s="8"/>
      <c r="PV187" s="8"/>
      <c r="PW187" s="8"/>
      <c r="PX187" s="8"/>
      <c r="PY187" s="8"/>
      <c r="PZ187" s="8"/>
      <c r="QA187" s="8"/>
      <c r="QB187" s="8"/>
      <c r="QC187" s="8"/>
      <c r="QD187" s="8"/>
      <c r="QE187" s="8"/>
      <c r="QF187" s="8"/>
      <c r="QG187" s="8"/>
      <c r="QH187" s="8"/>
      <c r="QI187" s="8"/>
      <c r="QJ187" s="8"/>
      <c r="QK187" s="8"/>
      <c r="QL187" s="8"/>
      <c r="QM187" s="8"/>
      <c r="QN187" s="8"/>
      <c r="QO187" s="8"/>
      <c r="QP187" s="8"/>
      <c r="QQ187" s="8"/>
      <c r="QR187" s="8"/>
      <c r="QS187" s="8"/>
      <c r="QT187" s="8"/>
      <c r="QU187" s="8"/>
      <c r="QV187" s="8"/>
      <c r="QW187" s="8"/>
      <c r="QX187" s="8"/>
      <c r="QY187" s="8"/>
      <c r="QZ187" s="8"/>
      <c r="RA187" s="8"/>
      <c r="RB187" s="8"/>
      <c r="RC187" s="8"/>
      <c r="RD187" s="8"/>
      <c r="RE187" s="8"/>
      <c r="RF187" s="8"/>
      <c r="RG187" s="8"/>
      <c r="RH187" s="8"/>
      <c r="RI187" s="8"/>
      <c r="RJ187" s="8"/>
      <c r="RK187" s="8"/>
      <c r="RL187" s="8"/>
      <c r="RM187" s="8"/>
      <c r="RN187" s="8"/>
      <c r="RO187" s="8"/>
      <c r="RP187" s="8"/>
      <c r="RQ187" s="8"/>
      <c r="RR187" s="8"/>
      <c r="RS187" s="8"/>
      <c r="RT187" s="8"/>
      <c r="RU187" s="8"/>
      <c r="RV187" s="8"/>
      <c r="RW187" s="8"/>
      <c r="RX187" s="8"/>
      <c r="RY187" s="8"/>
      <c r="RZ187" s="8"/>
      <c r="SA187" s="8"/>
      <c r="SB187" s="8"/>
      <c r="SC187" s="8"/>
      <c r="SD187" s="8"/>
      <c r="SE187" s="8"/>
      <c r="SF187" s="8"/>
      <c r="SG187" s="8"/>
      <c r="SH187" s="8"/>
      <c r="SI187" s="8"/>
      <c r="SJ187" s="8"/>
      <c r="SK187" s="8"/>
      <c r="SL187" s="8"/>
      <c r="SM187" s="8"/>
      <c r="SN187" s="8"/>
      <c r="SO187" s="8"/>
      <c r="SP187" s="8"/>
      <c r="SQ187" s="8"/>
      <c r="SR187" s="8"/>
      <c r="SS187" s="8"/>
      <c r="ST187" s="8"/>
      <c r="SU187" s="8"/>
      <c r="SV187" s="8"/>
      <c r="SW187" s="8"/>
      <c r="SX187" s="8"/>
      <c r="SY187" s="8"/>
      <c r="SZ187" s="8"/>
      <c r="TA187" s="8"/>
      <c r="TB187" s="8"/>
      <c r="TC187" s="8"/>
      <c r="TD187" s="8"/>
      <c r="TE187" s="8"/>
      <c r="TF187" s="8"/>
      <c r="TG187" s="8"/>
      <c r="TH187" s="8"/>
      <c r="TI187" s="8"/>
      <c r="TJ187" s="8"/>
      <c r="TK187" s="8"/>
      <c r="TL187" s="8"/>
      <c r="TM187" s="8"/>
      <c r="TN187" s="8"/>
      <c r="TO187" s="8"/>
      <c r="TP187" s="8"/>
      <c r="TQ187" s="8"/>
      <c r="TR187" s="8"/>
      <c r="TS187" s="8"/>
      <c r="TT187" s="8"/>
      <c r="TU187" s="8"/>
      <c r="TV187" s="8"/>
      <c r="TW187" s="8"/>
      <c r="TX187" s="8"/>
      <c r="TY187" s="8"/>
      <c r="TZ187" s="8"/>
      <c r="UA187" s="8"/>
      <c r="UB187" s="8"/>
      <c r="UC187" s="8"/>
      <c r="UD187" s="8"/>
      <c r="UE187" s="8"/>
      <c r="UF187" s="8"/>
      <c r="UG187" s="8"/>
      <c r="UH187" s="8"/>
      <c r="UI187" s="8"/>
      <c r="UJ187" s="8"/>
      <c r="UK187" s="8"/>
      <c r="UL187" s="8"/>
      <c r="UM187" s="8"/>
      <c r="UN187" s="8"/>
      <c r="UO187" s="8"/>
      <c r="UP187" s="8"/>
      <c r="UQ187" s="8"/>
      <c r="UR187" s="8"/>
      <c r="US187" s="8"/>
      <c r="UT187" s="8"/>
      <c r="UU187" s="8"/>
      <c r="UV187" s="8"/>
      <c r="UW187" s="8"/>
      <c r="UX187" s="8"/>
      <c r="UY187" s="8"/>
      <c r="UZ187" s="8"/>
      <c r="VA187" s="8"/>
      <c r="VB187" s="8"/>
      <c r="VC187" s="8"/>
      <c r="VD187" s="8"/>
      <c r="VE187" s="8"/>
      <c r="VF187" s="8"/>
      <c r="VG187" s="8"/>
      <c r="VH187" s="8"/>
      <c r="VI187" s="8"/>
      <c r="VJ187" s="8"/>
      <c r="VK187" s="8"/>
      <c r="VL187" s="8"/>
      <c r="VM187" s="8"/>
      <c r="VN187" s="8"/>
      <c r="VO187" s="8"/>
      <c r="VP187" s="8"/>
      <c r="VQ187" s="8"/>
      <c r="VR187" s="8"/>
      <c r="VS187" s="8"/>
      <c r="VT187" s="8"/>
      <c r="VU187" s="8"/>
      <c r="VV187" s="8"/>
      <c r="VW187" s="8"/>
      <c r="VX187" s="8"/>
      <c r="VY187" s="8"/>
      <c r="VZ187" s="8"/>
      <c r="WA187" s="8"/>
      <c r="WB187" s="8"/>
      <c r="WC187" s="8"/>
      <c r="WD187" s="8"/>
      <c r="WE187" s="8"/>
      <c r="WF187" s="8"/>
      <c r="WG187" s="8"/>
      <c r="WH187" s="8"/>
      <c r="WI187" s="8"/>
      <c r="WJ187" s="8"/>
      <c r="WK187" s="8"/>
      <c r="WL187" s="8"/>
      <c r="WM187" s="8"/>
      <c r="WN187" s="8"/>
      <c r="WO187" s="8"/>
      <c r="WP187" s="8"/>
      <c r="WQ187" s="8"/>
      <c r="WR187" s="8"/>
      <c r="WS187" s="8"/>
      <c r="WT187" s="8"/>
      <c r="WU187" s="8"/>
      <c r="WV187" s="8"/>
      <c r="WW187" s="8"/>
      <c r="WX187" s="8"/>
      <c r="WY187" s="8"/>
      <c r="WZ187" s="8"/>
      <c r="XA187" s="8"/>
      <c r="XB187" s="8"/>
      <c r="XC187" s="8"/>
      <c r="XD187" s="8"/>
      <c r="XE187" s="8"/>
      <c r="XF187" s="8"/>
      <c r="XG187" s="8"/>
      <c r="XH187" s="8"/>
      <c r="XI187" s="8"/>
      <c r="XJ187" s="8"/>
      <c r="XK187" s="8"/>
      <c r="XL187" s="8"/>
      <c r="XM187" s="8"/>
      <c r="XN187" s="8"/>
      <c r="XO187" s="8"/>
      <c r="XP187" s="8"/>
      <c r="XQ187" s="8"/>
      <c r="XR187" s="8"/>
      <c r="XS187" s="8"/>
      <c r="XT187" s="8"/>
      <c r="XU187" s="8"/>
      <c r="XV187" s="8"/>
      <c r="XW187" s="8"/>
      <c r="XX187" s="8"/>
      <c r="XY187" s="8"/>
      <c r="XZ187" s="8"/>
      <c r="YA187" s="8"/>
      <c r="YB187" s="8"/>
      <c r="YC187" s="8"/>
      <c r="YD187" s="8"/>
      <c r="YE187" s="8"/>
      <c r="YF187" s="8"/>
      <c r="YG187" s="8"/>
      <c r="YH187" s="8"/>
      <c r="YI187" s="8"/>
      <c r="YJ187" s="8"/>
      <c r="YK187" s="8"/>
      <c r="YL187" s="8"/>
      <c r="YM187" s="8"/>
      <c r="YN187" s="8"/>
      <c r="YO187" s="8"/>
      <c r="YP187" s="8"/>
      <c r="YQ187" s="8"/>
      <c r="YR187" s="8"/>
      <c r="YS187" s="8"/>
      <c r="YT187" s="8"/>
      <c r="YU187" s="8"/>
      <c r="YV187" s="8"/>
      <c r="YW187" s="8"/>
      <c r="YX187" s="8"/>
      <c r="YY187" s="8"/>
      <c r="YZ187" s="8"/>
      <c r="ZA187" s="8"/>
      <c r="ZB187" s="8"/>
      <c r="ZC187" s="8"/>
      <c r="ZD187" s="8"/>
      <c r="ZE187" s="8"/>
      <c r="ZF187" s="8"/>
      <c r="ZG187" s="8"/>
      <c r="ZH187" s="8"/>
      <c r="ZI187" s="8"/>
      <c r="ZJ187" s="8"/>
      <c r="ZK187" s="8"/>
      <c r="ZL187" s="8"/>
      <c r="ZM187" s="8"/>
      <c r="ZN187" s="8"/>
      <c r="ZO187" s="8"/>
      <c r="ZP187" s="8"/>
      <c r="ZQ187" s="8"/>
      <c r="ZR187" s="8"/>
      <c r="ZS187" s="8"/>
      <c r="ZT187" s="8"/>
      <c r="ZU187" s="8"/>
      <c r="ZV187" s="8"/>
      <c r="ZW187" s="8"/>
      <c r="ZX187" s="8"/>
      <c r="ZY187" s="8"/>
      <c r="ZZ187" s="8"/>
      <c r="AAA187" s="8"/>
      <c r="AAB187" s="8"/>
      <c r="AAC187" s="8"/>
      <c r="AAD187" s="8"/>
      <c r="AAE187" s="8"/>
      <c r="AAF187" s="8"/>
      <c r="AAG187" s="8"/>
      <c r="AAH187" s="8"/>
      <c r="AAI187" s="8"/>
      <c r="AAJ187" s="8"/>
      <c r="AAK187" s="8"/>
      <c r="AAL187" s="8"/>
      <c r="AAM187" s="8"/>
      <c r="AAN187" s="8"/>
      <c r="AAO187" s="8"/>
      <c r="AAP187" s="8"/>
      <c r="AAQ187" s="8"/>
      <c r="AAR187" s="8"/>
      <c r="AAS187" s="8"/>
      <c r="AAT187" s="8"/>
      <c r="AAU187" s="8"/>
      <c r="AAV187" s="8"/>
      <c r="AAW187" s="8"/>
      <c r="AAX187" s="8"/>
      <c r="AAY187" s="8"/>
      <c r="AAZ187" s="8"/>
      <c r="ABA187" s="8"/>
      <c r="ABB187" s="8"/>
      <c r="ABC187" s="8"/>
      <c r="ABD187" s="8"/>
      <c r="ABE187" s="8"/>
      <c r="ABF187" s="8"/>
      <c r="ABG187" s="8"/>
      <c r="ABH187" s="8"/>
      <c r="ABI187" s="8"/>
      <c r="ABJ187" s="8"/>
      <c r="ABK187" s="8"/>
      <c r="ABL187" s="8"/>
      <c r="ABM187" s="8"/>
      <c r="ABN187" s="8"/>
      <c r="ABO187" s="8"/>
      <c r="ABP187" s="8"/>
      <c r="ABQ187" s="8"/>
      <c r="ABR187" s="8"/>
      <c r="ABS187" s="8"/>
      <c r="ABT187" s="8"/>
      <c r="ABU187" s="8"/>
      <c r="ABV187" s="8"/>
      <c r="ABW187" s="8"/>
      <c r="ABX187" s="8"/>
      <c r="ABY187" s="8"/>
      <c r="ABZ187" s="8"/>
      <c r="ACA187" s="8"/>
      <c r="ACB187" s="8"/>
      <c r="ACC187" s="8"/>
      <c r="ACD187" s="8"/>
      <c r="ACE187" s="8"/>
      <c r="ACF187" s="8"/>
      <c r="ACG187" s="8"/>
      <c r="ACH187" s="8"/>
      <c r="ACI187" s="8"/>
      <c r="ACJ187" s="8"/>
      <c r="ACK187" s="8"/>
      <c r="ACL187" s="8"/>
      <c r="ACM187" s="8"/>
      <c r="ACN187" s="8"/>
      <c r="ACO187" s="8"/>
      <c r="ACP187" s="8"/>
      <c r="ACQ187" s="8"/>
      <c r="ACR187" s="8"/>
      <c r="ACS187" s="8"/>
      <c r="ACT187" s="8"/>
      <c r="ACU187" s="8"/>
      <c r="ACV187" s="8"/>
      <c r="ACW187" s="8"/>
      <c r="ACX187" s="8"/>
      <c r="ACY187" s="8"/>
      <c r="ACZ187" s="8"/>
      <c r="ADA187" s="8"/>
      <c r="ADB187" s="8"/>
      <c r="ADC187" s="8"/>
      <c r="ADD187" s="8"/>
      <c r="ADE187" s="8"/>
      <c r="ADF187" s="8"/>
      <c r="ADG187" s="8"/>
      <c r="ADH187" s="8"/>
      <c r="ADI187" s="8"/>
      <c r="ADJ187" s="8"/>
      <c r="ADK187" s="8"/>
      <c r="ADL187" s="8"/>
      <c r="ADM187" s="8"/>
      <c r="ADN187" s="8"/>
      <c r="ADO187" s="8"/>
      <c r="ADP187" s="8"/>
      <c r="ADQ187" s="8"/>
      <c r="ADR187" s="8"/>
      <c r="ADS187" s="8"/>
      <c r="ADT187" s="8"/>
      <c r="ADU187" s="8"/>
      <c r="ADV187" s="8"/>
      <c r="ADW187" s="8"/>
      <c r="ADX187" s="8"/>
      <c r="ADY187" s="8"/>
      <c r="ADZ187" s="8"/>
      <c r="AEA187" s="8"/>
      <c r="AEB187" s="8"/>
      <c r="AEC187" s="8"/>
      <c r="AED187" s="8"/>
      <c r="AEE187" s="8"/>
      <c r="AEF187" s="8"/>
      <c r="AEG187" s="8"/>
      <c r="AEH187" s="8"/>
      <c r="AEI187" s="8"/>
      <c r="AEJ187" s="8"/>
      <c r="AEK187" s="8"/>
      <c r="AEL187" s="8"/>
      <c r="AEM187" s="8"/>
      <c r="AEN187" s="8"/>
      <c r="AEO187" s="8"/>
      <c r="AEP187" s="8"/>
      <c r="AEQ187" s="8"/>
      <c r="AER187" s="8"/>
      <c r="AES187" s="8"/>
      <c r="AET187" s="8"/>
      <c r="AEU187" s="8"/>
      <c r="AEV187" s="8"/>
      <c r="AEW187" s="8"/>
      <c r="AEX187" s="8"/>
      <c r="AEY187" s="8"/>
      <c r="AEZ187" s="8"/>
      <c r="AFA187" s="8"/>
      <c r="AFB187" s="8"/>
      <c r="AFC187" s="8"/>
      <c r="AFD187" s="8"/>
      <c r="AFE187" s="8"/>
      <c r="AFF187" s="8"/>
      <c r="AFG187" s="8"/>
      <c r="AFH187" s="8"/>
      <c r="AFI187" s="8"/>
      <c r="AFJ187" s="8"/>
      <c r="AFK187" s="8"/>
      <c r="AFL187" s="8"/>
      <c r="AFM187" s="8"/>
      <c r="AFN187" s="8"/>
      <c r="AFO187" s="8"/>
      <c r="AFP187" s="8"/>
      <c r="AFQ187" s="8"/>
      <c r="AFR187" s="8"/>
      <c r="AFS187" s="8"/>
      <c r="AFT187" s="8"/>
      <c r="AFU187" s="8"/>
      <c r="AFV187" s="8"/>
      <c r="AFW187" s="8"/>
      <c r="AFX187" s="8"/>
      <c r="AFY187" s="8"/>
      <c r="AFZ187" s="8"/>
      <c r="AGA187" s="8"/>
      <c r="AGB187" s="8"/>
      <c r="AGC187" s="8"/>
      <c r="AGD187" s="8"/>
      <c r="AGE187" s="8"/>
      <c r="AGF187" s="8"/>
      <c r="AGG187" s="8"/>
      <c r="AGH187" s="8"/>
      <c r="AGI187" s="8"/>
      <c r="AGJ187" s="8"/>
      <c r="AGK187" s="8"/>
      <c r="AGL187" s="8"/>
      <c r="AGM187" s="8"/>
      <c r="AGN187" s="8"/>
      <c r="AGO187" s="8"/>
      <c r="AGP187" s="8"/>
      <c r="AGQ187" s="8"/>
      <c r="AGR187" s="8"/>
      <c r="AGS187" s="8"/>
      <c r="AGT187" s="8"/>
      <c r="AGU187" s="8"/>
      <c r="AGV187" s="8"/>
      <c r="AGW187" s="8"/>
      <c r="AGX187" s="8"/>
      <c r="AGY187" s="8"/>
      <c r="AGZ187" s="8"/>
      <c r="AHA187" s="8"/>
      <c r="AHB187" s="8"/>
      <c r="AHC187" s="8"/>
      <c r="AHD187" s="8"/>
      <c r="AHE187" s="8"/>
      <c r="AHF187" s="8"/>
      <c r="AHG187" s="8"/>
      <c r="AHH187" s="8"/>
      <c r="AHI187" s="8"/>
      <c r="AHJ187" s="8"/>
      <c r="AHK187" s="8"/>
      <c r="AHL187" s="8"/>
      <c r="AHM187" s="8"/>
      <c r="AHN187" s="8"/>
      <c r="AHO187" s="8"/>
      <c r="AHP187" s="8"/>
      <c r="AHQ187" s="8"/>
      <c r="AHR187" s="8"/>
      <c r="AHS187" s="8"/>
      <c r="AHT187" s="8"/>
      <c r="AHU187" s="8"/>
      <c r="AHV187" s="8"/>
      <c r="AHW187" s="8"/>
      <c r="AHX187" s="8"/>
      <c r="AHY187" s="8"/>
      <c r="AHZ187" s="8"/>
      <c r="AIA187" s="8"/>
      <c r="AIB187" s="8"/>
      <c r="AIC187" s="8"/>
      <c r="AID187" s="8"/>
      <c r="AIE187" s="8"/>
      <c r="AIF187" s="8"/>
      <c r="AIG187" s="8"/>
      <c r="AIH187" s="8"/>
      <c r="AII187" s="8"/>
      <c r="AIJ187" s="8"/>
      <c r="AIK187" s="8"/>
      <c r="AIL187" s="8"/>
      <c r="AIM187" s="8"/>
      <c r="AIN187" s="8"/>
      <c r="AIO187" s="8"/>
      <c r="AIP187" s="8"/>
      <c r="AIQ187" s="8"/>
      <c r="AIR187" s="8"/>
      <c r="AIS187" s="8"/>
      <c r="AIT187" s="8"/>
      <c r="AIU187" s="8"/>
      <c r="AIV187" s="8"/>
      <c r="AIW187" s="8"/>
      <c r="AIX187" s="8"/>
      <c r="AIY187" s="8"/>
      <c r="AIZ187" s="8"/>
      <c r="AJA187" s="8"/>
      <c r="AJB187" s="8"/>
      <c r="AJC187" s="8"/>
      <c r="AJD187" s="8"/>
      <c r="AJE187" s="8"/>
      <c r="AJF187" s="8"/>
      <c r="AJG187" s="8"/>
      <c r="AJH187" s="8"/>
      <c r="AJI187" s="8"/>
      <c r="AJJ187" s="8"/>
      <c r="AJK187" s="8"/>
      <c r="AJL187" s="8"/>
      <c r="AJM187" s="8"/>
      <c r="AJN187" s="8"/>
      <c r="AJO187" s="8"/>
      <c r="AJP187" s="8"/>
      <c r="AJQ187" s="8"/>
      <c r="AJR187" s="8"/>
      <c r="AJS187" s="8"/>
      <c r="AJT187" s="8"/>
      <c r="AJU187" s="8"/>
      <c r="AJV187" s="8"/>
      <c r="AJW187" s="8"/>
      <c r="AJX187" s="8"/>
      <c r="AJY187" s="8"/>
      <c r="AJZ187" s="8"/>
      <c r="AKA187" s="8"/>
      <c r="AKB187" s="8"/>
      <c r="AKC187" s="8"/>
      <c r="AKD187" s="8"/>
      <c r="AKE187" s="8"/>
      <c r="AKF187" s="8"/>
      <c r="AKG187" s="8"/>
      <c r="AKH187" s="8"/>
      <c r="AKI187" s="8"/>
      <c r="AKJ187" s="8"/>
      <c r="AKK187" s="8"/>
      <c r="AKL187" s="8"/>
      <c r="AKM187" s="8"/>
      <c r="AKN187" s="8"/>
      <c r="AKO187" s="8"/>
      <c r="AKP187" s="8"/>
      <c r="AKQ187" s="8"/>
      <c r="AKR187" s="8"/>
      <c r="AKS187" s="8"/>
      <c r="AKT187" s="8"/>
      <c r="AKU187" s="8"/>
      <c r="AKV187" s="8"/>
      <c r="AKW187" s="8"/>
      <c r="AKX187" s="8"/>
      <c r="AKY187" s="8"/>
      <c r="AKZ187" s="8"/>
      <c r="ALA187" s="8"/>
      <c r="ALB187" s="8"/>
      <c r="ALC187" s="8"/>
      <c r="ALD187" s="8"/>
      <c r="ALE187" s="8"/>
      <c r="ALF187" s="8"/>
      <c r="ALG187" s="8"/>
      <c r="ALH187" s="8"/>
      <c r="ALI187" s="8"/>
      <c r="ALJ187" s="8"/>
      <c r="ALK187" s="8"/>
      <c r="ALL187" s="8"/>
      <c r="ALM187" s="8"/>
      <c r="ALN187" s="8"/>
      <c r="ALO187" s="8"/>
      <c r="ALP187" s="8"/>
      <c r="ALQ187" s="8"/>
      <c r="ALR187" s="8"/>
      <c r="ALS187" s="8"/>
      <c r="ALT187" s="8"/>
      <c r="ALU187" s="8"/>
      <c r="ALV187" s="8"/>
      <c r="ALW187" s="8"/>
      <c r="ALX187" s="8"/>
      <c r="ALY187" s="8"/>
      <c r="ALZ187" s="8"/>
      <c r="AMA187" s="8"/>
      <c r="AMB187" s="8"/>
      <c r="AMC187" s="8"/>
      <c r="AMD187" s="8"/>
      <c r="AME187" s="8"/>
      <c r="AMF187" s="8"/>
      <c r="AMG187" s="8"/>
      <c r="AMH187" s="8"/>
      <c r="AMI187" s="8"/>
      <c r="AMJ187" s="8"/>
      <c r="AMK187" s="8"/>
      <c r="AML187" s="8"/>
      <c r="AMM187" s="8"/>
      <c r="AMN187" s="8"/>
      <c r="AMO187" s="8"/>
      <c r="AMP187" s="8"/>
      <c r="AMQ187" s="8"/>
      <c r="AMR187" s="8"/>
      <c r="AMS187" s="8"/>
      <c r="AMT187" s="8"/>
      <c r="AMU187" s="8"/>
      <c r="AMV187" s="8"/>
      <c r="AMW187" s="8"/>
      <c r="AMX187" s="8"/>
      <c r="AMY187" s="8"/>
      <c r="AMZ187" s="8"/>
      <c r="ANA187" s="8"/>
      <c r="ANB187" s="8"/>
      <c r="ANC187" s="8"/>
      <c r="AND187" s="8"/>
      <c r="ANE187" s="8"/>
      <c r="ANF187" s="8"/>
      <c r="ANG187" s="8"/>
      <c r="ANH187" s="8"/>
      <c r="ANI187" s="8"/>
      <c r="ANJ187" s="8"/>
      <c r="ANK187" s="8"/>
      <c r="ANL187" s="8"/>
      <c r="ANM187" s="8"/>
      <c r="ANN187" s="8"/>
      <c r="ANO187" s="8"/>
      <c r="ANP187" s="8"/>
      <c r="ANQ187" s="8"/>
      <c r="ANR187" s="8"/>
      <c r="ANS187" s="8"/>
      <c r="ANT187" s="8"/>
      <c r="ANU187" s="8"/>
      <c r="ANV187" s="8"/>
      <c r="ANW187" s="8"/>
      <c r="ANX187" s="8"/>
      <c r="ANY187" s="8"/>
      <c r="ANZ187" s="8"/>
      <c r="AOA187" s="8"/>
      <c r="AOB187" s="8"/>
      <c r="AOC187" s="8"/>
      <c r="AOD187" s="8"/>
      <c r="AOE187" s="8"/>
      <c r="AOF187" s="8"/>
      <c r="AOG187" s="8"/>
      <c r="AOH187" s="8"/>
      <c r="AOI187" s="8"/>
      <c r="AOJ187" s="8"/>
      <c r="AOK187" s="8"/>
      <c r="AOL187" s="8"/>
      <c r="AOM187" s="8"/>
      <c r="AON187" s="8"/>
      <c r="AOO187" s="8"/>
      <c r="AOP187" s="8"/>
      <c r="AOQ187" s="8"/>
      <c r="AOR187" s="8"/>
      <c r="AOS187" s="8"/>
      <c r="AOT187" s="8"/>
      <c r="AOU187" s="8"/>
      <c r="AOV187" s="8"/>
      <c r="AOW187" s="8"/>
      <c r="AOX187" s="8"/>
      <c r="AOY187" s="8"/>
      <c r="AOZ187" s="8"/>
      <c r="APA187" s="8"/>
      <c r="APB187" s="8"/>
      <c r="APC187" s="8"/>
      <c r="APD187" s="8"/>
      <c r="APE187" s="8"/>
      <c r="APF187" s="8"/>
      <c r="APG187" s="8"/>
      <c r="APH187" s="8"/>
      <c r="API187" s="8"/>
      <c r="APJ187" s="8"/>
      <c r="APK187" s="8"/>
      <c r="APL187" s="8"/>
      <c r="APM187" s="8"/>
      <c r="APN187" s="8"/>
      <c r="APO187" s="8"/>
      <c r="APP187" s="8"/>
      <c r="APQ187" s="8"/>
      <c r="APR187" s="8"/>
      <c r="APS187" s="8"/>
      <c r="APT187" s="8"/>
      <c r="APU187" s="8"/>
      <c r="APV187" s="8"/>
      <c r="APW187" s="8"/>
      <c r="APX187" s="8"/>
      <c r="APY187" s="8"/>
      <c r="APZ187" s="8"/>
      <c r="AQA187" s="8"/>
      <c r="AQB187" s="8"/>
      <c r="AQC187" s="8"/>
      <c r="AQD187" s="8"/>
      <c r="AQE187" s="8"/>
      <c r="AQF187" s="8"/>
      <c r="AQG187" s="8"/>
      <c r="AQH187" s="8"/>
      <c r="AQI187" s="8"/>
      <c r="AQJ187" s="8"/>
      <c r="AQK187" s="8"/>
      <c r="AQL187" s="8"/>
      <c r="AQM187" s="8"/>
      <c r="AQN187" s="8"/>
      <c r="AQO187" s="8"/>
      <c r="AQP187" s="8"/>
      <c r="AQQ187" s="8"/>
      <c r="AQR187" s="8"/>
      <c r="AQS187" s="8"/>
      <c r="AQT187" s="8"/>
      <c r="AQU187" s="8"/>
      <c r="AQV187" s="8"/>
      <c r="AQW187" s="8"/>
      <c r="AQX187" s="8"/>
      <c r="AQY187" s="8"/>
      <c r="AQZ187" s="8"/>
      <c r="ARA187" s="8"/>
      <c r="ARB187" s="8"/>
      <c r="ARC187" s="8"/>
      <c r="ARD187" s="8"/>
      <c r="ARE187" s="8"/>
      <c r="ARF187" s="8"/>
      <c r="ARG187" s="8"/>
      <c r="ARH187" s="8"/>
      <c r="ARI187" s="8"/>
      <c r="ARJ187" s="8"/>
      <c r="ARK187" s="8"/>
      <c r="ARL187" s="8"/>
      <c r="ARM187" s="8"/>
      <c r="ARN187" s="8"/>
      <c r="ARO187" s="8"/>
      <c r="ARP187" s="8"/>
      <c r="ARQ187" s="8"/>
      <c r="ARR187" s="8"/>
      <c r="ARS187" s="8"/>
      <c r="ART187" s="8"/>
      <c r="ARU187" s="8"/>
      <c r="ARV187" s="8"/>
      <c r="ARW187" s="8"/>
      <c r="ARX187" s="8"/>
      <c r="ARY187" s="8"/>
      <c r="ARZ187" s="8"/>
      <c r="ASA187" s="8"/>
      <c r="ASB187" s="8"/>
      <c r="ASC187" s="8"/>
      <c r="ASD187" s="8"/>
      <c r="ASE187" s="8"/>
      <c r="ASF187" s="8"/>
      <c r="ASG187" s="8"/>
      <c r="ASH187" s="8"/>
      <c r="ASI187" s="8"/>
      <c r="ASJ187" s="8"/>
      <c r="ASK187" s="8"/>
      <c r="ASL187" s="8"/>
      <c r="ASM187" s="8"/>
      <c r="ASN187" s="8"/>
      <c r="ASO187" s="8"/>
      <c r="ASP187" s="8"/>
      <c r="ASQ187" s="8"/>
      <c r="ASR187" s="8"/>
      <c r="ASS187" s="8"/>
      <c r="AST187" s="8"/>
      <c r="ASU187" s="8"/>
      <c r="ASV187" s="8"/>
      <c r="ASW187" s="8"/>
      <c r="ASX187" s="8"/>
      <c r="ASY187" s="8"/>
      <c r="ASZ187" s="8"/>
      <c r="ATA187" s="8"/>
      <c r="ATB187" s="8"/>
      <c r="ATC187" s="8"/>
      <c r="ATD187" s="8"/>
      <c r="ATE187" s="8"/>
      <c r="ATF187" s="8"/>
      <c r="ATG187" s="8"/>
      <c r="ATH187" s="8"/>
      <c r="ATI187" s="8"/>
      <c r="ATJ187" s="8"/>
      <c r="ATK187" s="8"/>
      <c r="ATL187" s="8"/>
      <c r="ATM187" s="8"/>
      <c r="ATN187" s="8"/>
      <c r="ATO187" s="8"/>
      <c r="ATP187" s="8"/>
      <c r="ATQ187" s="8"/>
      <c r="ATR187" s="8"/>
      <c r="ATS187" s="8"/>
      <c r="ATT187" s="8"/>
      <c r="ATU187" s="8"/>
      <c r="ATV187" s="8"/>
      <c r="ATW187" s="8"/>
      <c r="ATX187" s="8"/>
      <c r="ATY187" s="8"/>
      <c r="ATZ187" s="8"/>
      <c r="AUA187" s="8"/>
      <c r="AUB187" s="8"/>
      <c r="AUC187" s="8"/>
      <c r="AUD187" s="8"/>
      <c r="AUE187" s="8"/>
      <c r="AUF187" s="8"/>
      <c r="AUG187" s="8"/>
      <c r="AUH187" s="8"/>
      <c r="AUI187" s="8"/>
      <c r="AUJ187" s="8"/>
      <c r="AUK187" s="8"/>
      <c r="AUL187" s="8"/>
      <c r="AUM187" s="8"/>
      <c r="AUN187" s="8"/>
      <c r="AUO187" s="8"/>
      <c r="AUP187" s="8"/>
      <c r="AUQ187" s="8"/>
      <c r="AUR187" s="8"/>
      <c r="AUS187" s="8"/>
      <c r="AUT187" s="8"/>
      <c r="AUU187" s="8"/>
      <c r="AUV187" s="8"/>
      <c r="AUW187" s="8"/>
      <c r="AUX187" s="8"/>
      <c r="AUY187" s="8"/>
      <c r="AUZ187" s="8"/>
      <c r="AVA187" s="8"/>
      <c r="AVB187" s="8"/>
      <c r="AVC187" s="8"/>
      <c r="AVD187" s="8"/>
      <c r="AVE187" s="8"/>
      <c r="AVF187" s="8"/>
      <c r="AVG187" s="8"/>
      <c r="AVH187" s="8"/>
      <c r="AVI187" s="8"/>
      <c r="AVJ187" s="8"/>
      <c r="AVK187" s="8"/>
      <c r="AVL187" s="8"/>
      <c r="AVM187" s="8"/>
      <c r="AVN187" s="8"/>
      <c r="AVO187" s="8"/>
      <c r="AVP187" s="8"/>
      <c r="AVQ187" s="8"/>
      <c r="AVR187" s="8"/>
      <c r="AVS187" s="8"/>
      <c r="AVT187" s="8"/>
      <c r="AVU187" s="8"/>
      <c r="AVV187" s="8"/>
      <c r="AVW187" s="8"/>
      <c r="AVX187" s="8"/>
      <c r="AVY187" s="8"/>
      <c r="AVZ187" s="8"/>
      <c r="AWA187" s="8"/>
      <c r="AWB187" s="8"/>
      <c r="AWC187" s="8"/>
      <c r="AWD187" s="8"/>
      <c r="AWE187" s="8"/>
      <c r="AWF187" s="8"/>
      <c r="AWG187" s="8"/>
      <c r="AWH187" s="8"/>
      <c r="AWI187" s="8"/>
      <c r="AWJ187" s="8"/>
      <c r="AWK187" s="8"/>
      <c r="AWL187" s="8"/>
      <c r="AWM187" s="8"/>
      <c r="AWN187" s="8"/>
      <c r="AWO187" s="8"/>
      <c r="AWP187" s="8"/>
      <c r="AWQ187" s="8"/>
      <c r="AWR187" s="8"/>
      <c r="AWS187" s="8"/>
      <c r="AWT187" s="8"/>
      <c r="AWU187" s="8"/>
      <c r="AWV187" s="8"/>
      <c r="AWW187" s="8"/>
      <c r="AWX187" s="8"/>
      <c r="AWY187" s="8"/>
      <c r="AWZ187" s="8"/>
      <c r="AXA187" s="8"/>
      <c r="AXB187" s="8"/>
      <c r="AXC187" s="8"/>
      <c r="AXD187" s="8"/>
      <c r="AXE187" s="8"/>
      <c r="AXF187" s="8"/>
      <c r="AXG187" s="8"/>
      <c r="AXH187" s="8"/>
      <c r="AXI187" s="8"/>
      <c r="AXJ187" s="8"/>
      <c r="AXK187" s="8"/>
      <c r="AXL187" s="8"/>
      <c r="AXM187" s="8"/>
      <c r="AXN187" s="8"/>
      <c r="AXO187" s="8"/>
      <c r="AXP187" s="8"/>
      <c r="AXQ187" s="8"/>
      <c r="AXR187" s="8"/>
      <c r="AXS187" s="8"/>
      <c r="AXT187" s="8"/>
      <c r="AXU187" s="8"/>
      <c r="AXV187" s="8"/>
      <c r="AXW187" s="8"/>
      <c r="AXX187" s="8"/>
      <c r="AXY187" s="8"/>
      <c r="AXZ187" s="8"/>
      <c r="AYA187" s="8"/>
      <c r="AYB187" s="8"/>
      <c r="AYC187" s="8"/>
      <c r="AYD187" s="8"/>
      <c r="AYE187" s="8"/>
      <c r="AYF187" s="8"/>
      <c r="AYG187" s="8"/>
      <c r="AYH187" s="8"/>
      <c r="AYI187" s="8"/>
      <c r="AYJ187" s="8"/>
      <c r="AYK187" s="8"/>
      <c r="AYL187" s="8"/>
      <c r="AYM187" s="8"/>
      <c r="AYN187" s="8"/>
      <c r="AYO187" s="8"/>
      <c r="AYP187" s="8"/>
      <c r="AYQ187" s="8"/>
      <c r="AYR187" s="8"/>
      <c r="AYS187" s="8"/>
      <c r="AYT187" s="8"/>
      <c r="AYU187" s="8"/>
      <c r="AYV187" s="8"/>
      <c r="AYW187" s="8"/>
      <c r="AYX187" s="8"/>
      <c r="AYY187" s="8"/>
      <c r="AYZ187" s="8"/>
      <c r="AZA187" s="8"/>
      <c r="AZB187" s="8"/>
      <c r="AZC187" s="8"/>
      <c r="AZD187" s="8"/>
      <c r="AZE187" s="8"/>
      <c r="AZF187" s="8"/>
      <c r="AZG187" s="8"/>
      <c r="AZH187" s="8"/>
      <c r="AZI187" s="8"/>
      <c r="AZJ187" s="8"/>
      <c r="AZK187" s="8"/>
      <c r="AZL187" s="8"/>
      <c r="AZM187" s="8"/>
      <c r="AZN187" s="8"/>
      <c r="AZO187" s="8"/>
      <c r="AZP187" s="8"/>
      <c r="AZQ187" s="8"/>
      <c r="AZR187" s="8"/>
      <c r="AZS187" s="8"/>
      <c r="AZT187" s="8"/>
      <c r="AZU187" s="8"/>
      <c r="AZV187" s="8"/>
      <c r="AZW187" s="8"/>
      <c r="AZX187" s="8"/>
      <c r="AZY187" s="8"/>
      <c r="AZZ187" s="8"/>
      <c r="BAA187" s="8"/>
      <c r="BAB187" s="8"/>
      <c r="BAC187" s="8"/>
      <c r="BAD187" s="8"/>
      <c r="BAE187" s="8"/>
      <c r="BAF187" s="8"/>
      <c r="BAG187" s="8"/>
      <c r="BAH187" s="8"/>
      <c r="BAI187" s="8"/>
      <c r="BAJ187" s="8"/>
      <c r="BAK187" s="8"/>
      <c r="BAL187" s="8"/>
      <c r="BAM187" s="8"/>
      <c r="BAN187" s="8"/>
      <c r="BAO187" s="8"/>
      <c r="BAP187" s="8"/>
      <c r="BAQ187" s="8"/>
      <c r="BAR187" s="8"/>
      <c r="BAS187" s="8"/>
      <c r="BAT187" s="8"/>
      <c r="BAU187" s="8"/>
      <c r="BAV187" s="8"/>
      <c r="BAW187" s="8"/>
      <c r="BAX187" s="8"/>
      <c r="BAY187" s="8"/>
      <c r="BAZ187" s="8"/>
      <c r="BBA187" s="8"/>
      <c r="BBB187" s="8"/>
      <c r="BBC187" s="8"/>
      <c r="BBD187" s="8"/>
      <c r="BBE187" s="8"/>
      <c r="BBF187" s="8"/>
      <c r="BBG187" s="8"/>
      <c r="BBH187" s="8"/>
      <c r="BBI187" s="8"/>
      <c r="BBJ187" s="8"/>
      <c r="BBK187" s="8"/>
      <c r="BBL187" s="8"/>
      <c r="BBM187" s="8"/>
      <c r="BBN187" s="8"/>
      <c r="BBO187" s="8"/>
      <c r="BBP187" s="8"/>
      <c r="BBQ187" s="8"/>
      <c r="BBR187" s="8"/>
      <c r="BBS187" s="8"/>
      <c r="BBT187" s="8"/>
      <c r="BBU187" s="8"/>
      <c r="BBV187" s="8"/>
      <c r="BBW187" s="8"/>
      <c r="BBX187" s="8"/>
      <c r="BBY187" s="8"/>
      <c r="BBZ187" s="8"/>
      <c r="BCA187" s="8"/>
      <c r="BCB187" s="8"/>
      <c r="BCC187" s="8"/>
      <c r="BCD187" s="8"/>
      <c r="BCE187" s="8"/>
      <c r="BCF187" s="8"/>
      <c r="BCG187" s="8"/>
      <c r="BCH187" s="8"/>
      <c r="BCI187" s="8"/>
      <c r="BCJ187" s="8"/>
      <c r="BCK187" s="8"/>
      <c r="BCL187" s="8"/>
      <c r="BCM187" s="8"/>
      <c r="BCN187" s="8"/>
      <c r="BCO187" s="8"/>
      <c r="BCP187" s="8"/>
      <c r="BCQ187" s="8"/>
      <c r="BCR187" s="8"/>
      <c r="BCS187" s="8"/>
      <c r="BCT187" s="8"/>
      <c r="BCU187" s="8"/>
      <c r="BCV187" s="8"/>
      <c r="BCW187" s="8"/>
      <c r="BCX187" s="8"/>
      <c r="BCY187" s="8"/>
      <c r="BCZ187" s="8"/>
      <c r="BDA187" s="8"/>
      <c r="BDB187" s="8"/>
      <c r="BDC187" s="8"/>
      <c r="BDD187" s="8"/>
      <c r="BDE187" s="8"/>
      <c r="BDF187" s="8"/>
      <c r="BDG187" s="8"/>
      <c r="BDH187" s="8"/>
      <c r="BDI187" s="8"/>
      <c r="BDJ187" s="8"/>
      <c r="BDK187" s="8"/>
      <c r="BDL187" s="8"/>
      <c r="BDM187" s="8"/>
      <c r="BDN187" s="8"/>
      <c r="BDO187" s="8"/>
      <c r="BDP187" s="8"/>
      <c r="BDQ187" s="8"/>
      <c r="BDR187" s="8"/>
      <c r="BDS187" s="8"/>
      <c r="BDT187" s="8"/>
      <c r="BDU187" s="8"/>
      <c r="BDV187" s="8"/>
      <c r="BDW187" s="8"/>
      <c r="BDX187" s="8"/>
      <c r="BDY187" s="8"/>
      <c r="BDZ187" s="8"/>
      <c r="BEA187" s="8"/>
      <c r="BEB187" s="8"/>
      <c r="BEC187" s="8"/>
      <c r="BED187" s="8"/>
      <c r="BEE187" s="8"/>
      <c r="BEF187" s="8"/>
      <c r="BEG187" s="8"/>
      <c r="BEH187" s="8"/>
      <c r="BEI187" s="8"/>
      <c r="BEJ187" s="8"/>
      <c r="BEK187" s="8"/>
      <c r="BEL187" s="8"/>
      <c r="BEM187" s="8"/>
      <c r="BEN187" s="8"/>
      <c r="BEO187" s="8"/>
      <c r="BEP187" s="8"/>
      <c r="BEQ187" s="8"/>
      <c r="BER187" s="8"/>
      <c r="BES187" s="8"/>
      <c r="BET187" s="8"/>
      <c r="BEU187" s="8"/>
      <c r="BEV187" s="8"/>
      <c r="BEW187" s="8"/>
      <c r="BEX187" s="8"/>
      <c r="BEY187" s="8"/>
      <c r="BEZ187" s="8"/>
      <c r="BFA187" s="8"/>
      <c r="BFB187" s="8"/>
      <c r="BFC187" s="8"/>
      <c r="BFD187" s="8"/>
      <c r="BFE187" s="8"/>
      <c r="BFF187" s="8"/>
      <c r="BFG187" s="8"/>
      <c r="BFH187" s="8"/>
      <c r="BFI187" s="8"/>
      <c r="BFJ187" s="8"/>
      <c r="BFK187" s="8"/>
      <c r="BFL187" s="8"/>
      <c r="BFM187" s="8"/>
      <c r="BFN187" s="8"/>
      <c r="BFO187" s="8"/>
      <c r="BFP187" s="8"/>
      <c r="BFQ187" s="8"/>
      <c r="BFR187" s="8"/>
      <c r="BFS187" s="8"/>
      <c r="BFT187" s="8"/>
      <c r="BFU187" s="8"/>
      <c r="BFV187" s="8"/>
      <c r="BFW187" s="8"/>
      <c r="BFX187" s="8"/>
      <c r="BFY187" s="8"/>
      <c r="BFZ187" s="8"/>
      <c r="BGA187" s="8"/>
      <c r="BGB187" s="8"/>
      <c r="BGC187" s="8"/>
      <c r="BGD187" s="8"/>
      <c r="BGE187" s="8"/>
      <c r="BGF187" s="8"/>
      <c r="BGG187" s="8"/>
      <c r="BGH187" s="8"/>
      <c r="BGI187" s="8"/>
      <c r="BGJ187" s="8"/>
      <c r="BGK187" s="8"/>
      <c r="BGL187" s="8"/>
      <c r="BGM187" s="8"/>
      <c r="BGN187" s="8"/>
      <c r="BGO187" s="8"/>
      <c r="BGP187" s="8"/>
      <c r="BGQ187" s="8"/>
      <c r="BGR187" s="8"/>
      <c r="BGS187" s="8"/>
      <c r="BGT187" s="8"/>
      <c r="BGU187" s="8"/>
      <c r="BGV187" s="8"/>
      <c r="BGW187" s="8"/>
      <c r="BGX187" s="8"/>
      <c r="BGY187" s="8"/>
      <c r="BGZ187" s="8"/>
      <c r="BHA187" s="8"/>
      <c r="BHB187" s="8"/>
      <c r="BHC187" s="8"/>
      <c r="BHD187" s="8"/>
      <c r="BHE187" s="8"/>
      <c r="BHF187" s="8"/>
      <c r="BHG187" s="8"/>
      <c r="BHH187" s="8"/>
      <c r="BHI187" s="8"/>
      <c r="BHJ187" s="8"/>
      <c r="BHK187" s="8"/>
      <c r="BHL187" s="8"/>
      <c r="BHM187" s="8"/>
      <c r="BHN187" s="8"/>
      <c r="BHO187" s="8"/>
      <c r="BHP187" s="8"/>
      <c r="BHQ187" s="8"/>
      <c r="BHR187" s="8"/>
      <c r="BHS187" s="8"/>
      <c r="BHT187" s="8"/>
      <c r="BHU187" s="8"/>
      <c r="BHV187" s="8"/>
      <c r="BHW187" s="8"/>
      <c r="BHX187" s="8"/>
      <c r="BHY187" s="8"/>
      <c r="BHZ187" s="8"/>
      <c r="BIA187" s="8"/>
      <c r="BIB187" s="8"/>
      <c r="BIC187" s="8"/>
      <c r="BID187" s="8"/>
      <c r="BIE187" s="8"/>
      <c r="BIF187" s="8"/>
      <c r="BIG187" s="8"/>
      <c r="BIH187" s="8"/>
      <c r="BII187" s="8"/>
      <c r="BIJ187" s="8"/>
      <c r="BIK187" s="8"/>
      <c r="BIL187" s="8"/>
      <c r="BIM187" s="8"/>
      <c r="BIN187" s="8"/>
      <c r="BIO187" s="8"/>
      <c r="BIP187" s="8"/>
      <c r="BIQ187" s="8"/>
      <c r="BIR187" s="8"/>
      <c r="BIS187" s="8"/>
      <c r="BIT187" s="8"/>
      <c r="BIU187" s="8"/>
      <c r="BIV187" s="8"/>
      <c r="BIW187" s="8"/>
      <c r="BIX187" s="8"/>
      <c r="BIY187" s="8"/>
      <c r="BIZ187" s="8"/>
      <c r="BJA187" s="8"/>
      <c r="BJB187" s="8"/>
      <c r="BJC187" s="8"/>
      <c r="BJD187" s="8"/>
      <c r="BJE187" s="8"/>
      <c r="BJF187" s="8"/>
      <c r="BJG187" s="8"/>
      <c r="BJH187" s="8"/>
      <c r="BJI187" s="8"/>
      <c r="BJJ187" s="8"/>
      <c r="BJK187" s="8"/>
      <c r="BJL187" s="8"/>
      <c r="BJM187" s="8"/>
      <c r="BJN187" s="8"/>
      <c r="BJO187" s="8"/>
      <c r="BJP187" s="8"/>
      <c r="BJQ187" s="8"/>
      <c r="BJR187" s="8"/>
      <c r="BJS187" s="8"/>
      <c r="BJT187" s="8"/>
      <c r="BJU187" s="8"/>
      <c r="BJV187" s="8"/>
      <c r="BJW187" s="8"/>
      <c r="BJX187" s="8"/>
      <c r="BJY187" s="8"/>
      <c r="BJZ187" s="8"/>
      <c r="BKA187" s="8"/>
      <c r="BKB187" s="8"/>
      <c r="BKC187" s="8"/>
      <c r="BKD187" s="8"/>
      <c r="BKE187" s="8"/>
      <c r="BKF187" s="8"/>
      <c r="BKG187" s="8"/>
      <c r="BKH187" s="8"/>
      <c r="BKI187" s="8"/>
      <c r="BKJ187" s="8"/>
      <c r="BKK187" s="8"/>
      <c r="BKL187" s="8"/>
      <c r="BKM187" s="8"/>
      <c r="BKN187" s="8"/>
      <c r="BKO187" s="8"/>
      <c r="BKP187" s="8"/>
      <c r="BKQ187" s="8"/>
      <c r="BKR187" s="8"/>
      <c r="BKS187" s="8"/>
      <c r="BKT187" s="8"/>
      <c r="BKU187" s="8"/>
      <c r="BKV187" s="8"/>
      <c r="BKW187" s="8"/>
      <c r="BKX187" s="8"/>
      <c r="BKY187" s="8"/>
      <c r="BKZ187" s="8"/>
      <c r="BLA187" s="8"/>
      <c r="BLB187" s="8"/>
      <c r="BLC187" s="8"/>
      <c r="BLD187" s="8"/>
      <c r="BLE187" s="8"/>
      <c r="BLF187" s="8"/>
      <c r="BLG187" s="8"/>
      <c r="BLH187" s="8"/>
      <c r="BLI187" s="8"/>
      <c r="BLJ187" s="8"/>
      <c r="BLK187" s="8"/>
      <c r="BLL187" s="8"/>
      <c r="BLM187" s="8"/>
      <c r="BLN187" s="8"/>
      <c r="BLO187" s="8"/>
      <c r="BLP187" s="8"/>
      <c r="BLQ187" s="8"/>
      <c r="BLR187" s="8"/>
      <c r="BLS187" s="8"/>
      <c r="BLT187" s="8"/>
      <c r="BLU187" s="8"/>
      <c r="BLV187" s="8"/>
      <c r="BLW187" s="8"/>
      <c r="BLX187" s="8"/>
      <c r="BLY187" s="8"/>
      <c r="BLZ187" s="8"/>
      <c r="BMA187" s="8"/>
      <c r="BMB187" s="8"/>
      <c r="BMC187" s="8"/>
      <c r="BMD187" s="8"/>
      <c r="BME187" s="8"/>
      <c r="BMF187" s="8"/>
      <c r="BMG187" s="8"/>
      <c r="BMH187" s="8"/>
      <c r="BMI187" s="8"/>
      <c r="BMJ187" s="8"/>
      <c r="BMK187" s="8"/>
      <c r="BML187" s="8"/>
      <c r="BMM187" s="8"/>
      <c r="BMN187" s="8"/>
      <c r="BMO187" s="8"/>
      <c r="BMP187" s="8"/>
      <c r="BMQ187" s="8"/>
      <c r="BMR187" s="8"/>
      <c r="BMS187" s="8"/>
      <c r="BMT187" s="8"/>
      <c r="BMU187" s="8"/>
      <c r="BMV187" s="8"/>
      <c r="BMW187" s="8"/>
      <c r="BMX187" s="8"/>
      <c r="BMY187" s="8"/>
      <c r="BMZ187" s="8"/>
      <c r="BNA187" s="8"/>
      <c r="BNB187" s="8"/>
      <c r="BNC187" s="8"/>
      <c r="BND187" s="8"/>
      <c r="BNE187" s="8"/>
      <c r="BNF187" s="8"/>
      <c r="BNG187" s="8"/>
      <c r="BNH187" s="8"/>
      <c r="BNI187" s="8"/>
      <c r="BNJ187" s="8"/>
      <c r="BNK187" s="8"/>
      <c r="BNL187" s="8"/>
      <c r="BNM187" s="8"/>
      <c r="BNN187" s="8"/>
      <c r="BNO187" s="8"/>
      <c r="BNP187" s="8"/>
      <c r="BNQ187" s="8"/>
      <c r="BNR187" s="8"/>
      <c r="BNS187" s="8"/>
      <c r="BNT187" s="8"/>
      <c r="BNU187" s="8"/>
      <c r="BNV187" s="8"/>
      <c r="BNW187" s="8"/>
      <c r="BNX187" s="8"/>
      <c r="BNY187" s="8"/>
      <c r="BNZ187" s="8"/>
      <c r="BOA187" s="8"/>
      <c r="BOB187" s="8"/>
      <c r="BOC187" s="8"/>
      <c r="BOD187" s="8"/>
      <c r="BOE187" s="8"/>
      <c r="BOF187" s="8"/>
      <c r="BOG187" s="8"/>
      <c r="BOH187" s="8"/>
      <c r="BOI187" s="8"/>
      <c r="BOJ187" s="8"/>
      <c r="BOK187" s="8"/>
      <c r="BOL187" s="8"/>
      <c r="BOM187" s="8"/>
      <c r="BON187" s="8"/>
      <c r="BOO187" s="8"/>
      <c r="BOP187" s="8"/>
      <c r="BOQ187" s="8"/>
      <c r="BOR187" s="8"/>
      <c r="BOS187" s="8"/>
      <c r="BOT187" s="8"/>
      <c r="BOU187" s="8"/>
      <c r="BOV187" s="8"/>
      <c r="BOW187" s="8"/>
      <c r="BOX187" s="8"/>
      <c r="BOY187" s="8"/>
      <c r="BOZ187" s="8"/>
      <c r="BPA187" s="8"/>
      <c r="BPB187" s="8"/>
      <c r="BPC187" s="8"/>
      <c r="BPD187" s="8"/>
      <c r="BPE187" s="8"/>
      <c r="BPF187" s="8"/>
      <c r="BPG187" s="8"/>
      <c r="BPH187" s="8"/>
      <c r="BPI187" s="8"/>
      <c r="BPJ187" s="8"/>
      <c r="BPK187" s="8"/>
      <c r="BPL187" s="8"/>
      <c r="BPM187" s="8"/>
      <c r="BPN187" s="8"/>
      <c r="BPO187" s="8"/>
      <c r="BPP187" s="8"/>
      <c r="BPQ187" s="8"/>
      <c r="BPR187" s="8"/>
      <c r="BPS187" s="8"/>
      <c r="BPT187" s="8"/>
      <c r="BPU187" s="8"/>
      <c r="BPV187" s="8"/>
      <c r="BPW187" s="8"/>
      <c r="BPX187" s="8"/>
      <c r="BPY187" s="8"/>
      <c r="BPZ187" s="8"/>
      <c r="BQA187" s="8"/>
      <c r="BQB187" s="8"/>
      <c r="BQC187" s="8"/>
      <c r="BQD187" s="8"/>
      <c r="BQE187" s="8"/>
      <c r="BQF187" s="8"/>
      <c r="BQG187" s="8"/>
      <c r="BQH187" s="8"/>
      <c r="BQI187" s="8"/>
      <c r="BQJ187" s="8"/>
      <c r="BQK187" s="8"/>
      <c r="BQL187" s="8"/>
      <c r="BQM187" s="8"/>
      <c r="BQN187" s="8"/>
      <c r="BQO187" s="8"/>
      <c r="BQP187" s="8"/>
      <c r="BQQ187" s="8"/>
      <c r="BQR187" s="8"/>
      <c r="BQS187" s="8"/>
      <c r="BQT187" s="8"/>
      <c r="BQU187" s="8"/>
      <c r="BQV187" s="8"/>
      <c r="BQW187" s="8"/>
      <c r="BQX187" s="8"/>
      <c r="BQY187" s="8"/>
      <c r="BQZ187" s="8"/>
      <c r="BRA187" s="8"/>
      <c r="BRB187" s="8"/>
      <c r="BRC187" s="8"/>
      <c r="BRD187" s="8"/>
      <c r="BRE187" s="8"/>
      <c r="BRF187" s="8"/>
      <c r="BRG187" s="8"/>
      <c r="BRH187" s="8"/>
      <c r="BRI187" s="8"/>
      <c r="BRJ187" s="8"/>
      <c r="BRK187" s="8"/>
      <c r="BRL187" s="8"/>
      <c r="BRM187" s="8"/>
      <c r="BRN187" s="8"/>
      <c r="BRO187" s="8"/>
      <c r="BRP187" s="8"/>
      <c r="BRQ187" s="8"/>
      <c r="BRR187" s="8"/>
      <c r="BRS187" s="8"/>
      <c r="BRT187" s="8"/>
      <c r="BRU187" s="8"/>
      <c r="BRV187" s="8"/>
      <c r="BRW187" s="8"/>
      <c r="BRX187" s="8"/>
      <c r="BRY187" s="8"/>
      <c r="BRZ187" s="8"/>
      <c r="BSA187" s="8"/>
      <c r="BSB187" s="8"/>
      <c r="BSC187" s="8"/>
      <c r="BSD187" s="8"/>
      <c r="BSE187" s="8"/>
      <c r="BSF187" s="8"/>
      <c r="BSG187" s="8"/>
      <c r="BSH187" s="8"/>
      <c r="BSI187" s="8"/>
      <c r="BSJ187" s="8"/>
      <c r="BSK187" s="8"/>
      <c r="BSL187" s="8"/>
      <c r="BSM187" s="8"/>
      <c r="BSN187" s="8"/>
      <c r="BSO187" s="8"/>
      <c r="BSP187" s="8"/>
      <c r="BSQ187" s="8"/>
      <c r="BSR187" s="8"/>
      <c r="BSS187" s="8"/>
      <c r="BST187" s="8"/>
      <c r="BSU187" s="8"/>
      <c r="BSV187" s="8"/>
      <c r="BSW187" s="8"/>
      <c r="BSX187" s="8"/>
      <c r="BSY187" s="8"/>
      <c r="BSZ187" s="8"/>
      <c r="BTA187" s="8"/>
      <c r="BTB187" s="8"/>
      <c r="BTC187" s="8"/>
      <c r="BTD187" s="8"/>
      <c r="BTE187" s="8"/>
      <c r="BTF187" s="8"/>
      <c r="BTG187" s="8"/>
      <c r="BTH187" s="8"/>
      <c r="BTI187" s="8"/>
      <c r="BTJ187" s="8"/>
      <c r="BTK187" s="8"/>
      <c r="BTL187" s="8"/>
      <c r="BTM187" s="8"/>
      <c r="BTN187" s="8"/>
      <c r="BTO187" s="8"/>
      <c r="BTP187" s="8"/>
      <c r="BTQ187" s="8"/>
      <c r="BTR187" s="8"/>
      <c r="BTS187" s="8"/>
      <c r="BTT187" s="8"/>
      <c r="BTU187" s="8"/>
      <c r="BTV187" s="8"/>
      <c r="BTW187" s="8"/>
      <c r="BTX187" s="8"/>
      <c r="BTY187" s="8"/>
      <c r="BTZ187" s="8"/>
      <c r="BUA187" s="8"/>
      <c r="BUB187" s="8"/>
      <c r="BUC187" s="8"/>
      <c r="BUD187" s="8"/>
      <c r="BUE187" s="8"/>
      <c r="BUF187" s="8"/>
      <c r="BUG187" s="8"/>
      <c r="BUH187" s="8"/>
      <c r="BUI187" s="8"/>
      <c r="BUJ187" s="8"/>
      <c r="BUK187" s="8"/>
      <c r="BUL187" s="8"/>
      <c r="BUM187" s="8"/>
      <c r="BUN187" s="8"/>
      <c r="BUO187" s="8"/>
      <c r="BUP187" s="8"/>
      <c r="BUQ187" s="8"/>
      <c r="BUR187" s="8"/>
      <c r="BUS187" s="8"/>
      <c r="BUT187" s="8"/>
      <c r="BUU187" s="8"/>
      <c r="BUV187" s="8"/>
      <c r="BUW187" s="8"/>
      <c r="BUX187" s="8"/>
      <c r="BUY187" s="8"/>
      <c r="BUZ187" s="8"/>
      <c r="BVA187" s="8"/>
      <c r="BVB187" s="8"/>
      <c r="BVC187" s="8"/>
      <c r="BVD187" s="8"/>
      <c r="BVE187" s="8"/>
      <c r="BVF187" s="8"/>
      <c r="BVG187" s="8"/>
      <c r="BVH187" s="8"/>
      <c r="BVI187" s="8"/>
      <c r="BVJ187" s="8"/>
      <c r="BVK187" s="8"/>
      <c r="BVL187" s="8"/>
      <c r="BVM187" s="8"/>
      <c r="BVN187" s="8"/>
      <c r="BVO187" s="8"/>
      <c r="BVP187" s="8"/>
      <c r="BVQ187" s="8"/>
      <c r="BVR187" s="8"/>
      <c r="BVS187" s="8"/>
      <c r="BVT187" s="8"/>
      <c r="BVU187" s="8"/>
      <c r="BVV187" s="8"/>
      <c r="BVW187" s="8"/>
      <c r="BVX187" s="8"/>
      <c r="BVY187" s="8"/>
      <c r="BVZ187" s="8"/>
      <c r="BWA187" s="8"/>
      <c r="BWB187" s="8"/>
      <c r="BWC187" s="8"/>
      <c r="BWD187" s="8"/>
      <c r="BWE187" s="8"/>
      <c r="BWF187" s="8"/>
      <c r="BWG187" s="8"/>
      <c r="BWH187" s="8"/>
      <c r="BWI187" s="8"/>
      <c r="BWJ187" s="8"/>
      <c r="BWK187" s="8"/>
      <c r="BWL187" s="8"/>
      <c r="BWM187" s="8"/>
      <c r="BWN187" s="8"/>
      <c r="BWO187" s="8"/>
      <c r="BWP187" s="8"/>
      <c r="BWQ187" s="8"/>
    </row>
    <row r="188" spans="1:1967" s="547" customFormat="1" ht="102" customHeight="1">
      <c r="A188" s="9" t="s">
        <v>9462</v>
      </c>
      <c r="B188" s="100" t="s">
        <v>97</v>
      </c>
      <c r="C188" s="111" t="s">
        <v>1252</v>
      </c>
      <c r="D188" s="3" t="s">
        <v>197</v>
      </c>
      <c r="E188" s="3" t="s">
        <v>171</v>
      </c>
      <c r="F188" s="3"/>
      <c r="G188" s="3" t="s">
        <v>385</v>
      </c>
      <c r="H188" s="20">
        <v>0</v>
      </c>
      <c r="I188" s="34">
        <v>470000000</v>
      </c>
      <c r="J188" s="21" t="s">
        <v>1314</v>
      </c>
      <c r="K188" s="19" t="s">
        <v>1929</v>
      </c>
      <c r="L188" s="137" t="s">
        <v>3397</v>
      </c>
      <c r="M188" s="140" t="s">
        <v>383</v>
      </c>
      <c r="N188" s="346" t="s">
        <v>8839</v>
      </c>
      <c r="O188" s="3" t="s">
        <v>1366</v>
      </c>
      <c r="P188" s="7" t="s">
        <v>1336</v>
      </c>
      <c r="Q188" s="3" t="s">
        <v>1335</v>
      </c>
      <c r="R188" s="5">
        <v>82.194999999999993</v>
      </c>
      <c r="S188" s="19">
        <v>132000</v>
      </c>
      <c r="T188" s="83">
        <v>0</v>
      </c>
      <c r="U188" s="83">
        <f t="shared" si="18"/>
        <v>0</v>
      </c>
      <c r="V188" s="9" t="s">
        <v>1325</v>
      </c>
      <c r="W188" s="147" t="s">
        <v>1394</v>
      </c>
      <c r="X188" s="9" t="s">
        <v>9066</v>
      </c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  <c r="DT188" s="8"/>
      <c r="DU188" s="8"/>
      <c r="DV188" s="8"/>
      <c r="DW188" s="8"/>
      <c r="DX188" s="8"/>
      <c r="DY188" s="8"/>
      <c r="DZ188" s="8"/>
      <c r="EA188" s="8"/>
      <c r="EB188" s="8"/>
      <c r="EC188" s="8"/>
      <c r="ED188" s="8"/>
      <c r="EE188" s="8"/>
      <c r="EF188" s="8"/>
      <c r="EG188" s="8"/>
      <c r="EH188" s="8"/>
      <c r="EI188" s="8"/>
      <c r="EJ188" s="8"/>
      <c r="EK188" s="8"/>
      <c r="EL188" s="8"/>
      <c r="EM188" s="8"/>
      <c r="EN188" s="8"/>
      <c r="EO188" s="8"/>
      <c r="EP188" s="8"/>
      <c r="EQ188" s="8"/>
      <c r="ER188" s="8"/>
      <c r="ES188" s="8"/>
      <c r="ET188" s="8"/>
      <c r="EU188" s="8"/>
      <c r="EV188" s="8"/>
      <c r="EW188" s="8"/>
      <c r="EX188" s="8"/>
      <c r="EY188" s="8"/>
      <c r="EZ188" s="8"/>
      <c r="FA188" s="8"/>
      <c r="FB188" s="8"/>
      <c r="FC188" s="8"/>
      <c r="FD188" s="8"/>
      <c r="FE188" s="8"/>
      <c r="FF188" s="8"/>
      <c r="FG188" s="8"/>
      <c r="FH188" s="8"/>
      <c r="FI188" s="8"/>
      <c r="FJ188" s="8"/>
      <c r="FK188" s="8"/>
      <c r="FL188" s="8"/>
      <c r="FM188" s="8"/>
      <c r="FN188" s="8"/>
      <c r="FO188" s="8"/>
      <c r="FP188" s="8"/>
      <c r="FQ188" s="8"/>
      <c r="FR188" s="8"/>
      <c r="FS188" s="8"/>
      <c r="FT188" s="8"/>
      <c r="FU188" s="8"/>
      <c r="FV188" s="8"/>
      <c r="FW188" s="8"/>
      <c r="FX188" s="8"/>
      <c r="FY188" s="8"/>
      <c r="FZ188" s="8"/>
      <c r="GA188" s="8"/>
      <c r="GB188" s="8"/>
      <c r="GC188" s="8"/>
      <c r="GD188" s="8"/>
      <c r="GE188" s="8"/>
      <c r="GF188" s="8"/>
      <c r="GG188" s="8"/>
      <c r="GH188" s="8"/>
      <c r="GI188" s="8"/>
      <c r="GJ188" s="8"/>
      <c r="GK188" s="8"/>
      <c r="GL188" s="8"/>
      <c r="GM188" s="8"/>
      <c r="GN188" s="8"/>
      <c r="GO188" s="8"/>
      <c r="GP188" s="8"/>
      <c r="GQ188" s="8"/>
      <c r="GR188" s="8"/>
      <c r="GS188" s="8"/>
      <c r="GT188" s="8"/>
      <c r="GU188" s="8"/>
      <c r="GV188" s="8"/>
      <c r="GW188" s="8"/>
      <c r="GX188" s="8"/>
      <c r="GY188" s="8"/>
      <c r="GZ188" s="8"/>
      <c r="HA188" s="8"/>
      <c r="HB188" s="8"/>
      <c r="HC188" s="8"/>
      <c r="HD188" s="8"/>
      <c r="HE188" s="8"/>
      <c r="HF188" s="8"/>
      <c r="HG188" s="8"/>
      <c r="HH188" s="8"/>
      <c r="HI188" s="8"/>
      <c r="HJ188" s="8"/>
      <c r="HK188" s="8"/>
      <c r="HL188" s="8"/>
      <c r="HM188" s="8"/>
      <c r="HN188" s="8"/>
      <c r="HO188" s="8"/>
      <c r="HP188" s="8"/>
      <c r="HQ188" s="8"/>
      <c r="HR188" s="8"/>
      <c r="HS188" s="8"/>
      <c r="HT188" s="8"/>
      <c r="HU188" s="8"/>
      <c r="HV188" s="8"/>
      <c r="HW188" s="8"/>
      <c r="HX188" s="8"/>
      <c r="HY188" s="8"/>
      <c r="HZ188" s="8"/>
      <c r="IA188" s="8"/>
      <c r="IB188" s="8"/>
      <c r="IC188" s="8"/>
      <c r="ID188" s="8"/>
      <c r="IE188" s="8"/>
      <c r="IF188" s="8"/>
      <c r="IG188" s="8"/>
      <c r="IH188" s="8"/>
      <c r="II188" s="8"/>
      <c r="IJ188" s="8"/>
      <c r="IK188" s="8"/>
      <c r="IL188" s="8"/>
      <c r="IM188" s="8"/>
      <c r="IN188" s="8"/>
      <c r="IO188" s="8"/>
      <c r="IP188" s="8"/>
      <c r="IQ188" s="8"/>
      <c r="IR188" s="8"/>
      <c r="IS188" s="8"/>
      <c r="IT188" s="8"/>
      <c r="IU188" s="8"/>
      <c r="IV188" s="8"/>
      <c r="IW188" s="8"/>
      <c r="IX188" s="8"/>
      <c r="IY188" s="8"/>
      <c r="IZ188" s="8"/>
      <c r="JA188" s="8"/>
      <c r="JB188" s="8"/>
      <c r="JC188" s="8"/>
      <c r="JD188" s="8"/>
      <c r="JE188" s="8"/>
      <c r="JF188" s="8"/>
      <c r="JG188" s="8"/>
      <c r="JH188" s="8"/>
      <c r="JI188" s="8"/>
      <c r="JJ188" s="8"/>
      <c r="JK188" s="8"/>
      <c r="JL188" s="8"/>
      <c r="JM188" s="8"/>
      <c r="JN188" s="8"/>
      <c r="JO188" s="8"/>
      <c r="JP188" s="8"/>
      <c r="JQ188" s="8"/>
      <c r="JR188" s="8"/>
      <c r="JS188" s="8"/>
      <c r="JT188" s="8"/>
      <c r="JU188" s="8"/>
      <c r="JV188" s="8"/>
      <c r="JW188" s="8"/>
      <c r="JX188" s="8"/>
      <c r="JY188" s="8"/>
      <c r="JZ188" s="8"/>
      <c r="KA188" s="8"/>
      <c r="KB188" s="8"/>
      <c r="KC188" s="8"/>
      <c r="KD188" s="8"/>
      <c r="KE188" s="8"/>
      <c r="KF188" s="8"/>
      <c r="KG188" s="8"/>
      <c r="KH188" s="8"/>
      <c r="KI188" s="8"/>
      <c r="KJ188" s="8"/>
      <c r="KK188" s="8"/>
      <c r="KL188" s="8"/>
      <c r="KM188" s="8"/>
      <c r="KN188" s="8"/>
      <c r="KO188" s="8"/>
      <c r="KP188" s="8"/>
      <c r="KQ188" s="8"/>
      <c r="KR188" s="8"/>
      <c r="KS188" s="8"/>
      <c r="KT188" s="8"/>
      <c r="KU188" s="8"/>
      <c r="KV188" s="8"/>
      <c r="KW188" s="8"/>
      <c r="KX188" s="8"/>
      <c r="KY188" s="8"/>
      <c r="KZ188" s="8"/>
      <c r="LA188" s="8"/>
      <c r="LB188" s="8"/>
      <c r="LC188" s="8"/>
      <c r="LD188" s="8"/>
      <c r="LE188" s="8"/>
      <c r="LF188" s="8"/>
      <c r="LG188" s="8"/>
      <c r="LH188" s="8"/>
      <c r="LI188" s="8"/>
      <c r="LJ188" s="8"/>
      <c r="LK188" s="8"/>
      <c r="LL188" s="8"/>
      <c r="LM188" s="8"/>
      <c r="LN188" s="8"/>
      <c r="LO188" s="8"/>
      <c r="LP188" s="8"/>
      <c r="LQ188" s="8"/>
      <c r="LR188" s="8"/>
      <c r="LS188" s="8"/>
      <c r="LT188" s="8"/>
      <c r="LU188" s="8"/>
      <c r="LV188" s="8"/>
      <c r="LW188" s="8"/>
      <c r="LX188" s="8"/>
      <c r="LY188" s="8"/>
      <c r="LZ188" s="8"/>
      <c r="MA188" s="8"/>
      <c r="MB188" s="8"/>
      <c r="MC188" s="8"/>
      <c r="MD188" s="8"/>
      <c r="ME188" s="8"/>
      <c r="MF188" s="8"/>
      <c r="MG188" s="8"/>
      <c r="MH188" s="8"/>
      <c r="MI188" s="8"/>
      <c r="MJ188" s="8"/>
      <c r="MK188" s="8"/>
      <c r="ML188" s="8"/>
      <c r="MM188" s="8"/>
      <c r="MN188" s="8"/>
      <c r="MO188" s="8"/>
      <c r="MP188" s="8"/>
      <c r="MQ188" s="8"/>
      <c r="MR188" s="8"/>
      <c r="MS188" s="8"/>
      <c r="MT188" s="8"/>
      <c r="MU188" s="8"/>
      <c r="MV188" s="8"/>
      <c r="MW188" s="8"/>
      <c r="MX188" s="8"/>
      <c r="MY188" s="8"/>
      <c r="MZ188" s="8"/>
      <c r="NA188" s="8"/>
      <c r="NB188" s="8"/>
      <c r="NC188" s="8"/>
      <c r="ND188" s="8"/>
      <c r="NE188" s="8"/>
      <c r="NF188" s="8"/>
      <c r="NG188" s="8"/>
      <c r="NH188" s="8"/>
      <c r="NI188" s="8"/>
      <c r="NJ188" s="8"/>
      <c r="NK188" s="8"/>
      <c r="NL188" s="8"/>
      <c r="NM188" s="8"/>
      <c r="NN188" s="8"/>
      <c r="NO188" s="8"/>
      <c r="NP188" s="8"/>
      <c r="NQ188" s="8"/>
      <c r="NR188" s="8"/>
      <c r="NS188" s="8"/>
      <c r="NT188" s="8"/>
      <c r="NU188" s="8"/>
      <c r="NV188" s="8"/>
      <c r="NW188" s="8"/>
      <c r="NX188" s="8"/>
      <c r="NY188" s="8"/>
      <c r="NZ188" s="8"/>
      <c r="OA188" s="8"/>
      <c r="OB188" s="8"/>
      <c r="OC188" s="8"/>
      <c r="OD188" s="8"/>
      <c r="OE188" s="8"/>
      <c r="OF188" s="8"/>
      <c r="OG188" s="8"/>
      <c r="OH188" s="8"/>
      <c r="OI188" s="8"/>
      <c r="OJ188" s="8"/>
      <c r="OK188" s="8"/>
      <c r="OL188" s="8"/>
      <c r="OM188" s="8"/>
      <c r="ON188" s="8"/>
      <c r="OO188" s="8"/>
      <c r="OP188" s="8"/>
      <c r="OQ188" s="8"/>
      <c r="OR188" s="8"/>
      <c r="OS188" s="8"/>
      <c r="OT188" s="8"/>
      <c r="OU188" s="8"/>
      <c r="OV188" s="8"/>
      <c r="OW188" s="8"/>
      <c r="OX188" s="8"/>
      <c r="OY188" s="8"/>
      <c r="OZ188" s="8"/>
      <c r="PA188" s="8"/>
      <c r="PB188" s="8"/>
      <c r="PC188" s="8"/>
      <c r="PD188" s="8"/>
      <c r="PE188" s="8"/>
      <c r="PF188" s="8"/>
      <c r="PG188" s="8"/>
      <c r="PH188" s="8"/>
      <c r="PI188" s="8"/>
      <c r="PJ188" s="8"/>
      <c r="PK188" s="8"/>
      <c r="PL188" s="8"/>
      <c r="PM188" s="8"/>
      <c r="PN188" s="8"/>
      <c r="PO188" s="8"/>
      <c r="PP188" s="8"/>
      <c r="PQ188" s="8"/>
      <c r="PR188" s="8"/>
      <c r="PS188" s="8"/>
      <c r="PT188" s="8"/>
      <c r="PU188" s="8"/>
      <c r="PV188" s="8"/>
      <c r="PW188" s="8"/>
      <c r="PX188" s="8"/>
      <c r="PY188" s="8"/>
      <c r="PZ188" s="8"/>
      <c r="QA188" s="8"/>
      <c r="QB188" s="8"/>
      <c r="QC188" s="8"/>
      <c r="QD188" s="8"/>
      <c r="QE188" s="8"/>
      <c r="QF188" s="8"/>
      <c r="QG188" s="8"/>
      <c r="QH188" s="8"/>
      <c r="QI188" s="8"/>
      <c r="QJ188" s="8"/>
      <c r="QK188" s="8"/>
      <c r="QL188" s="8"/>
      <c r="QM188" s="8"/>
      <c r="QN188" s="8"/>
      <c r="QO188" s="8"/>
      <c r="QP188" s="8"/>
      <c r="QQ188" s="8"/>
      <c r="QR188" s="8"/>
      <c r="QS188" s="8"/>
      <c r="QT188" s="8"/>
      <c r="QU188" s="8"/>
      <c r="QV188" s="8"/>
      <c r="QW188" s="8"/>
      <c r="QX188" s="8"/>
      <c r="QY188" s="8"/>
      <c r="QZ188" s="8"/>
      <c r="RA188" s="8"/>
      <c r="RB188" s="8"/>
      <c r="RC188" s="8"/>
      <c r="RD188" s="8"/>
      <c r="RE188" s="8"/>
      <c r="RF188" s="8"/>
      <c r="RG188" s="8"/>
      <c r="RH188" s="8"/>
      <c r="RI188" s="8"/>
      <c r="RJ188" s="8"/>
      <c r="RK188" s="8"/>
      <c r="RL188" s="8"/>
      <c r="RM188" s="8"/>
      <c r="RN188" s="8"/>
      <c r="RO188" s="8"/>
      <c r="RP188" s="8"/>
      <c r="RQ188" s="8"/>
      <c r="RR188" s="8"/>
      <c r="RS188" s="8"/>
      <c r="RT188" s="8"/>
      <c r="RU188" s="8"/>
      <c r="RV188" s="8"/>
      <c r="RW188" s="8"/>
      <c r="RX188" s="8"/>
      <c r="RY188" s="8"/>
      <c r="RZ188" s="8"/>
      <c r="SA188" s="8"/>
      <c r="SB188" s="8"/>
      <c r="SC188" s="8"/>
      <c r="SD188" s="8"/>
      <c r="SE188" s="8"/>
      <c r="SF188" s="8"/>
      <c r="SG188" s="8"/>
      <c r="SH188" s="8"/>
      <c r="SI188" s="8"/>
      <c r="SJ188" s="8"/>
      <c r="SK188" s="8"/>
      <c r="SL188" s="8"/>
      <c r="SM188" s="8"/>
      <c r="SN188" s="8"/>
      <c r="SO188" s="8"/>
      <c r="SP188" s="8"/>
      <c r="SQ188" s="8"/>
      <c r="SR188" s="8"/>
      <c r="SS188" s="8"/>
      <c r="ST188" s="8"/>
      <c r="SU188" s="8"/>
      <c r="SV188" s="8"/>
      <c r="SW188" s="8"/>
      <c r="SX188" s="8"/>
      <c r="SY188" s="8"/>
      <c r="SZ188" s="8"/>
      <c r="TA188" s="8"/>
      <c r="TB188" s="8"/>
      <c r="TC188" s="8"/>
      <c r="TD188" s="8"/>
      <c r="TE188" s="8"/>
      <c r="TF188" s="8"/>
      <c r="TG188" s="8"/>
      <c r="TH188" s="8"/>
      <c r="TI188" s="8"/>
      <c r="TJ188" s="8"/>
      <c r="TK188" s="8"/>
      <c r="TL188" s="8"/>
      <c r="TM188" s="8"/>
      <c r="TN188" s="8"/>
      <c r="TO188" s="8"/>
      <c r="TP188" s="8"/>
      <c r="TQ188" s="8"/>
      <c r="TR188" s="8"/>
      <c r="TS188" s="8"/>
      <c r="TT188" s="8"/>
      <c r="TU188" s="8"/>
      <c r="TV188" s="8"/>
      <c r="TW188" s="8"/>
      <c r="TX188" s="8"/>
      <c r="TY188" s="8"/>
      <c r="TZ188" s="8"/>
      <c r="UA188" s="8"/>
      <c r="UB188" s="8"/>
      <c r="UC188" s="8"/>
      <c r="UD188" s="8"/>
      <c r="UE188" s="8"/>
      <c r="UF188" s="8"/>
      <c r="UG188" s="8"/>
      <c r="UH188" s="8"/>
      <c r="UI188" s="8"/>
      <c r="UJ188" s="8"/>
      <c r="UK188" s="8"/>
      <c r="UL188" s="8"/>
      <c r="UM188" s="8"/>
      <c r="UN188" s="8"/>
      <c r="UO188" s="8"/>
      <c r="UP188" s="8"/>
      <c r="UQ188" s="8"/>
      <c r="UR188" s="8"/>
      <c r="US188" s="8"/>
      <c r="UT188" s="8"/>
      <c r="UU188" s="8"/>
      <c r="UV188" s="8"/>
      <c r="UW188" s="8"/>
      <c r="UX188" s="8"/>
      <c r="UY188" s="8"/>
      <c r="UZ188" s="8"/>
      <c r="VA188" s="8"/>
      <c r="VB188" s="8"/>
      <c r="VC188" s="8"/>
      <c r="VD188" s="8"/>
      <c r="VE188" s="8"/>
      <c r="VF188" s="8"/>
      <c r="VG188" s="8"/>
      <c r="VH188" s="8"/>
      <c r="VI188" s="8"/>
      <c r="VJ188" s="8"/>
      <c r="VK188" s="8"/>
      <c r="VL188" s="8"/>
      <c r="VM188" s="8"/>
      <c r="VN188" s="8"/>
      <c r="VO188" s="8"/>
      <c r="VP188" s="8"/>
      <c r="VQ188" s="8"/>
      <c r="VR188" s="8"/>
      <c r="VS188" s="8"/>
      <c r="VT188" s="8"/>
      <c r="VU188" s="8"/>
      <c r="VV188" s="8"/>
      <c r="VW188" s="8"/>
      <c r="VX188" s="8"/>
      <c r="VY188" s="8"/>
      <c r="VZ188" s="8"/>
      <c r="WA188" s="8"/>
      <c r="WB188" s="8"/>
      <c r="WC188" s="8"/>
      <c r="WD188" s="8"/>
      <c r="WE188" s="8"/>
      <c r="WF188" s="8"/>
      <c r="WG188" s="8"/>
      <c r="WH188" s="8"/>
      <c r="WI188" s="8"/>
      <c r="WJ188" s="8"/>
      <c r="WK188" s="8"/>
      <c r="WL188" s="8"/>
      <c r="WM188" s="8"/>
      <c r="WN188" s="8"/>
      <c r="WO188" s="8"/>
      <c r="WP188" s="8"/>
      <c r="WQ188" s="8"/>
      <c r="WR188" s="8"/>
      <c r="WS188" s="8"/>
      <c r="WT188" s="8"/>
      <c r="WU188" s="8"/>
      <c r="WV188" s="8"/>
      <c r="WW188" s="8"/>
      <c r="WX188" s="8"/>
      <c r="WY188" s="8"/>
      <c r="WZ188" s="8"/>
      <c r="XA188" s="8"/>
      <c r="XB188" s="8"/>
      <c r="XC188" s="8"/>
      <c r="XD188" s="8"/>
      <c r="XE188" s="8"/>
      <c r="XF188" s="8"/>
      <c r="XG188" s="8"/>
      <c r="XH188" s="8"/>
      <c r="XI188" s="8"/>
      <c r="XJ188" s="8"/>
      <c r="XK188" s="8"/>
      <c r="XL188" s="8"/>
      <c r="XM188" s="8"/>
      <c r="XN188" s="8"/>
      <c r="XO188" s="8"/>
      <c r="XP188" s="8"/>
      <c r="XQ188" s="8"/>
      <c r="XR188" s="8"/>
      <c r="XS188" s="8"/>
      <c r="XT188" s="8"/>
      <c r="XU188" s="8"/>
      <c r="XV188" s="8"/>
      <c r="XW188" s="8"/>
      <c r="XX188" s="8"/>
      <c r="XY188" s="8"/>
      <c r="XZ188" s="8"/>
      <c r="YA188" s="8"/>
      <c r="YB188" s="8"/>
      <c r="YC188" s="8"/>
      <c r="YD188" s="8"/>
      <c r="YE188" s="8"/>
      <c r="YF188" s="8"/>
      <c r="YG188" s="8"/>
      <c r="YH188" s="8"/>
      <c r="YI188" s="8"/>
      <c r="YJ188" s="8"/>
      <c r="YK188" s="8"/>
      <c r="YL188" s="8"/>
      <c r="YM188" s="8"/>
      <c r="YN188" s="8"/>
      <c r="YO188" s="8"/>
      <c r="YP188" s="8"/>
      <c r="YQ188" s="8"/>
      <c r="YR188" s="8"/>
      <c r="YS188" s="8"/>
      <c r="YT188" s="8"/>
      <c r="YU188" s="8"/>
      <c r="YV188" s="8"/>
      <c r="YW188" s="8"/>
      <c r="YX188" s="8"/>
      <c r="YY188" s="8"/>
      <c r="YZ188" s="8"/>
      <c r="ZA188" s="8"/>
      <c r="ZB188" s="8"/>
      <c r="ZC188" s="8"/>
      <c r="ZD188" s="8"/>
      <c r="ZE188" s="8"/>
      <c r="ZF188" s="8"/>
      <c r="ZG188" s="8"/>
      <c r="ZH188" s="8"/>
      <c r="ZI188" s="8"/>
      <c r="ZJ188" s="8"/>
      <c r="ZK188" s="8"/>
      <c r="ZL188" s="8"/>
      <c r="ZM188" s="8"/>
      <c r="ZN188" s="8"/>
      <c r="ZO188" s="8"/>
      <c r="ZP188" s="8"/>
      <c r="ZQ188" s="8"/>
      <c r="ZR188" s="8"/>
      <c r="ZS188" s="8"/>
      <c r="ZT188" s="8"/>
      <c r="ZU188" s="8"/>
      <c r="ZV188" s="8"/>
      <c r="ZW188" s="8"/>
      <c r="ZX188" s="8"/>
      <c r="ZY188" s="8"/>
      <c r="ZZ188" s="8"/>
      <c r="AAA188" s="8"/>
      <c r="AAB188" s="8"/>
      <c r="AAC188" s="8"/>
      <c r="AAD188" s="8"/>
      <c r="AAE188" s="8"/>
      <c r="AAF188" s="8"/>
      <c r="AAG188" s="8"/>
      <c r="AAH188" s="8"/>
      <c r="AAI188" s="8"/>
      <c r="AAJ188" s="8"/>
      <c r="AAK188" s="8"/>
      <c r="AAL188" s="8"/>
      <c r="AAM188" s="8"/>
      <c r="AAN188" s="8"/>
      <c r="AAO188" s="8"/>
      <c r="AAP188" s="8"/>
      <c r="AAQ188" s="8"/>
      <c r="AAR188" s="8"/>
      <c r="AAS188" s="8"/>
      <c r="AAT188" s="8"/>
      <c r="AAU188" s="8"/>
      <c r="AAV188" s="8"/>
      <c r="AAW188" s="8"/>
      <c r="AAX188" s="8"/>
      <c r="AAY188" s="8"/>
      <c r="AAZ188" s="8"/>
      <c r="ABA188" s="8"/>
      <c r="ABB188" s="8"/>
      <c r="ABC188" s="8"/>
      <c r="ABD188" s="8"/>
      <c r="ABE188" s="8"/>
      <c r="ABF188" s="8"/>
      <c r="ABG188" s="8"/>
      <c r="ABH188" s="8"/>
      <c r="ABI188" s="8"/>
      <c r="ABJ188" s="8"/>
      <c r="ABK188" s="8"/>
      <c r="ABL188" s="8"/>
      <c r="ABM188" s="8"/>
      <c r="ABN188" s="8"/>
      <c r="ABO188" s="8"/>
      <c r="ABP188" s="8"/>
      <c r="ABQ188" s="8"/>
      <c r="ABR188" s="8"/>
      <c r="ABS188" s="8"/>
      <c r="ABT188" s="8"/>
      <c r="ABU188" s="8"/>
      <c r="ABV188" s="8"/>
      <c r="ABW188" s="8"/>
      <c r="ABX188" s="8"/>
      <c r="ABY188" s="8"/>
      <c r="ABZ188" s="8"/>
      <c r="ACA188" s="8"/>
      <c r="ACB188" s="8"/>
      <c r="ACC188" s="8"/>
      <c r="ACD188" s="8"/>
      <c r="ACE188" s="8"/>
      <c r="ACF188" s="8"/>
      <c r="ACG188" s="8"/>
      <c r="ACH188" s="8"/>
      <c r="ACI188" s="8"/>
      <c r="ACJ188" s="8"/>
      <c r="ACK188" s="8"/>
      <c r="ACL188" s="8"/>
      <c r="ACM188" s="8"/>
      <c r="ACN188" s="8"/>
      <c r="ACO188" s="8"/>
      <c r="ACP188" s="8"/>
      <c r="ACQ188" s="8"/>
      <c r="ACR188" s="8"/>
      <c r="ACS188" s="8"/>
      <c r="ACT188" s="8"/>
      <c r="ACU188" s="8"/>
      <c r="ACV188" s="8"/>
      <c r="ACW188" s="8"/>
      <c r="ACX188" s="8"/>
      <c r="ACY188" s="8"/>
      <c r="ACZ188" s="8"/>
      <c r="ADA188" s="8"/>
      <c r="ADB188" s="8"/>
      <c r="ADC188" s="8"/>
      <c r="ADD188" s="8"/>
      <c r="ADE188" s="8"/>
      <c r="ADF188" s="8"/>
      <c r="ADG188" s="8"/>
      <c r="ADH188" s="8"/>
      <c r="ADI188" s="8"/>
      <c r="ADJ188" s="8"/>
      <c r="ADK188" s="8"/>
      <c r="ADL188" s="8"/>
      <c r="ADM188" s="8"/>
      <c r="ADN188" s="8"/>
      <c r="ADO188" s="8"/>
      <c r="ADP188" s="8"/>
      <c r="ADQ188" s="8"/>
      <c r="ADR188" s="8"/>
      <c r="ADS188" s="8"/>
      <c r="ADT188" s="8"/>
      <c r="ADU188" s="8"/>
      <c r="ADV188" s="8"/>
      <c r="ADW188" s="8"/>
      <c r="ADX188" s="8"/>
      <c r="ADY188" s="8"/>
      <c r="ADZ188" s="8"/>
      <c r="AEA188" s="8"/>
      <c r="AEB188" s="8"/>
      <c r="AEC188" s="8"/>
      <c r="AED188" s="8"/>
      <c r="AEE188" s="8"/>
      <c r="AEF188" s="8"/>
      <c r="AEG188" s="8"/>
      <c r="AEH188" s="8"/>
      <c r="AEI188" s="8"/>
      <c r="AEJ188" s="8"/>
      <c r="AEK188" s="8"/>
      <c r="AEL188" s="8"/>
      <c r="AEM188" s="8"/>
      <c r="AEN188" s="8"/>
      <c r="AEO188" s="8"/>
      <c r="AEP188" s="8"/>
      <c r="AEQ188" s="8"/>
      <c r="AER188" s="8"/>
      <c r="AES188" s="8"/>
      <c r="AET188" s="8"/>
      <c r="AEU188" s="8"/>
      <c r="AEV188" s="8"/>
      <c r="AEW188" s="8"/>
      <c r="AEX188" s="8"/>
      <c r="AEY188" s="8"/>
      <c r="AEZ188" s="8"/>
      <c r="AFA188" s="8"/>
      <c r="AFB188" s="8"/>
      <c r="AFC188" s="8"/>
      <c r="AFD188" s="8"/>
      <c r="AFE188" s="8"/>
      <c r="AFF188" s="8"/>
      <c r="AFG188" s="8"/>
      <c r="AFH188" s="8"/>
      <c r="AFI188" s="8"/>
      <c r="AFJ188" s="8"/>
      <c r="AFK188" s="8"/>
      <c r="AFL188" s="8"/>
      <c r="AFM188" s="8"/>
      <c r="AFN188" s="8"/>
      <c r="AFO188" s="8"/>
      <c r="AFP188" s="8"/>
      <c r="AFQ188" s="8"/>
      <c r="AFR188" s="8"/>
      <c r="AFS188" s="8"/>
      <c r="AFT188" s="8"/>
      <c r="AFU188" s="8"/>
      <c r="AFV188" s="8"/>
      <c r="AFW188" s="8"/>
      <c r="AFX188" s="8"/>
      <c r="AFY188" s="8"/>
      <c r="AFZ188" s="8"/>
      <c r="AGA188" s="8"/>
      <c r="AGB188" s="8"/>
      <c r="AGC188" s="8"/>
      <c r="AGD188" s="8"/>
      <c r="AGE188" s="8"/>
      <c r="AGF188" s="8"/>
      <c r="AGG188" s="8"/>
      <c r="AGH188" s="8"/>
      <c r="AGI188" s="8"/>
      <c r="AGJ188" s="8"/>
      <c r="AGK188" s="8"/>
      <c r="AGL188" s="8"/>
      <c r="AGM188" s="8"/>
      <c r="AGN188" s="8"/>
      <c r="AGO188" s="8"/>
      <c r="AGP188" s="8"/>
      <c r="AGQ188" s="8"/>
      <c r="AGR188" s="8"/>
      <c r="AGS188" s="8"/>
      <c r="AGT188" s="8"/>
      <c r="AGU188" s="8"/>
      <c r="AGV188" s="8"/>
      <c r="AGW188" s="8"/>
      <c r="AGX188" s="8"/>
      <c r="AGY188" s="8"/>
      <c r="AGZ188" s="8"/>
      <c r="AHA188" s="8"/>
      <c r="AHB188" s="8"/>
      <c r="AHC188" s="8"/>
      <c r="AHD188" s="8"/>
      <c r="AHE188" s="8"/>
      <c r="AHF188" s="8"/>
      <c r="AHG188" s="8"/>
      <c r="AHH188" s="8"/>
      <c r="AHI188" s="8"/>
      <c r="AHJ188" s="8"/>
      <c r="AHK188" s="8"/>
      <c r="AHL188" s="8"/>
      <c r="AHM188" s="8"/>
      <c r="AHN188" s="8"/>
      <c r="AHO188" s="8"/>
      <c r="AHP188" s="8"/>
      <c r="AHQ188" s="8"/>
      <c r="AHR188" s="8"/>
      <c r="AHS188" s="8"/>
      <c r="AHT188" s="8"/>
      <c r="AHU188" s="8"/>
      <c r="AHV188" s="8"/>
      <c r="AHW188" s="8"/>
      <c r="AHX188" s="8"/>
      <c r="AHY188" s="8"/>
      <c r="AHZ188" s="8"/>
      <c r="AIA188" s="8"/>
      <c r="AIB188" s="8"/>
      <c r="AIC188" s="8"/>
      <c r="AID188" s="8"/>
      <c r="AIE188" s="8"/>
      <c r="AIF188" s="8"/>
      <c r="AIG188" s="8"/>
      <c r="AIH188" s="8"/>
      <c r="AII188" s="8"/>
      <c r="AIJ188" s="8"/>
      <c r="AIK188" s="8"/>
      <c r="AIL188" s="8"/>
      <c r="AIM188" s="8"/>
      <c r="AIN188" s="8"/>
      <c r="AIO188" s="8"/>
      <c r="AIP188" s="8"/>
      <c r="AIQ188" s="8"/>
      <c r="AIR188" s="8"/>
      <c r="AIS188" s="8"/>
      <c r="AIT188" s="8"/>
      <c r="AIU188" s="8"/>
      <c r="AIV188" s="8"/>
      <c r="AIW188" s="8"/>
      <c r="AIX188" s="8"/>
      <c r="AIY188" s="8"/>
      <c r="AIZ188" s="8"/>
      <c r="AJA188" s="8"/>
      <c r="AJB188" s="8"/>
      <c r="AJC188" s="8"/>
      <c r="AJD188" s="8"/>
      <c r="AJE188" s="8"/>
      <c r="AJF188" s="8"/>
      <c r="AJG188" s="8"/>
      <c r="AJH188" s="8"/>
      <c r="AJI188" s="8"/>
      <c r="AJJ188" s="8"/>
      <c r="AJK188" s="8"/>
      <c r="AJL188" s="8"/>
      <c r="AJM188" s="8"/>
      <c r="AJN188" s="8"/>
      <c r="AJO188" s="8"/>
      <c r="AJP188" s="8"/>
      <c r="AJQ188" s="8"/>
      <c r="AJR188" s="8"/>
      <c r="AJS188" s="8"/>
      <c r="AJT188" s="8"/>
      <c r="AJU188" s="8"/>
      <c r="AJV188" s="8"/>
      <c r="AJW188" s="8"/>
      <c r="AJX188" s="8"/>
      <c r="AJY188" s="8"/>
      <c r="AJZ188" s="8"/>
      <c r="AKA188" s="8"/>
      <c r="AKB188" s="8"/>
      <c r="AKC188" s="8"/>
      <c r="AKD188" s="8"/>
      <c r="AKE188" s="8"/>
      <c r="AKF188" s="8"/>
      <c r="AKG188" s="8"/>
      <c r="AKH188" s="8"/>
      <c r="AKI188" s="8"/>
      <c r="AKJ188" s="8"/>
      <c r="AKK188" s="8"/>
      <c r="AKL188" s="8"/>
      <c r="AKM188" s="8"/>
      <c r="AKN188" s="8"/>
      <c r="AKO188" s="8"/>
      <c r="AKP188" s="8"/>
      <c r="AKQ188" s="8"/>
      <c r="AKR188" s="8"/>
      <c r="AKS188" s="8"/>
      <c r="AKT188" s="8"/>
      <c r="AKU188" s="8"/>
      <c r="AKV188" s="8"/>
      <c r="AKW188" s="8"/>
      <c r="AKX188" s="8"/>
      <c r="AKY188" s="8"/>
      <c r="AKZ188" s="8"/>
      <c r="ALA188" s="8"/>
      <c r="ALB188" s="8"/>
      <c r="ALC188" s="8"/>
      <c r="ALD188" s="8"/>
      <c r="ALE188" s="8"/>
      <c r="ALF188" s="8"/>
      <c r="ALG188" s="8"/>
      <c r="ALH188" s="8"/>
      <c r="ALI188" s="8"/>
      <c r="ALJ188" s="8"/>
      <c r="ALK188" s="8"/>
      <c r="ALL188" s="8"/>
      <c r="ALM188" s="8"/>
      <c r="ALN188" s="8"/>
      <c r="ALO188" s="8"/>
      <c r="ALP188" s="8"/>
      <c r="ALQ188" s="8"/>
      <c r="ALR188" s="8"/>
      <c r="ALS188" s="8"/>
      <c r="ALT188" s="8"/>
      <c r="ALU188" s="8"/>
      <c r="ALV188" s="8"/>
      <c r="ALW188" s="8"/>
      <c r="ALX188" s="8"/>
      <c r="ALY188" s="8"/>
      <c r="ALZ188" s="8"/>
      <c r="AMA188" s="8"/>
      <c r="AMB188" s="8"/>
      <c r="AMC188" s="8"/>
      <c r="AMD188" s="8"/>
      <c r="AME188" s="8"/>
      <c r="AMF188" s="8"/>
      <c r="AMG188" s="8"/>
      <c r="AMH188" s="8"/>
      <c r="AMI188" s="8"/>
      <c r="AMJ188" s="8"/>
      <c r="AMK188" s="8"/>
      <c r="AML188" s="8"/>
      <c r="AMM188" s="8"/>
      <c r="AMN188" s="8"/>
      <c r="AMO188" s="8"/>
      <c r="AMP188" s="8"/>
      <c r="AMQ188" s="8"/>
      <c r="AMR188" s="8"/>
      <c r="AMS188" s="8"/>
      <c r="AMT188" s="8"/>
      <c r="AMU188" s="8"/>
      <c r="AMV188" s="8"/>
      <c r="AMW188" s="8"/>
      <c r="AMX188" s="8"/>
      <c r="AMY188" s="8"/>
      <c r="AMZ188" s="8"/>
      <c r="ANA188" s="8"/>
      <c r="ANB188" s="8"/>
      <c r="ANC188" s="8"/>
      <c r="AND188" s="8"/>
      <c r="ANE188" s="8"/>
      <c r="ANF188" s="8"/>
      <c r="ANG188" s="8"/>
      <c r="ANH188" s="8"/>
      <c r="ANI188" s="8"/>
      <c r="ANJ188" s="8"/>
      <c r="ANK188" s="8"/>
      <c r="ANL188" s="8"/>
      <c r="ANM188" s="8"/>
      <c r="ANN188" s="8"/>
      <c r="ANO188" s="8"/>
      <c r="ANP188" s="8"/>
      <c r="ANQ188" s="8"/>
      <c r="ANR188" s="8"/>
      <c r="ANS188" s="8"/>
      <c r="ANT188" s="8"/>
      <c r="ANU188" s="8"/>
      <c r="ANV188" s="8"/>
      <c r="ANW188" s="8"/>
      <c r="ANX188" s="8"/>
      <c r="ANY188" s="8"/>
      <c r="ANZ188" s="8"/>
      <c r="AOA188" s="8"/>
      <c r="AOB188" s="8"/>
      <c r="AOC188" s="8"/>
      <c r="AOD188" s="8"/>
      <c r="AOE188" s="8"/>
      <c r="AOF188" s="8"/>
      <c r="AOG188" s="8"/>
      <c r="AOH188" s="8"/>
      <c r="AOI188" s="8"/>
      <c r="AOJ188" s="8"/>
      <c r="AOK188" s="8"/>
      <c r="AOL188" s="8"/>
      <c r="AOM188" s="8"/>
      <c r="AON188" s="8"/>
      <c r="AOO188" s="8"/>
      <c r="AOP188" s="8"/>
      <c r="AOQ188" s="8"/>
      <c r="AOR188" s="8"/>
      <c r="AOS188" s="8"/>
      <c r="AOT188" s="8"/>
      <c r="AOU188" s="8"/>
      <c r="AOV188" s="8"/>
      <c r="AOW188" s="8"/>
      <c r="AOX188" s="8"/>
      <c r="AOY188" s="8"/>
      <c r="AOZ188" s="8"/>
      <c r="APA188" s="8"/>
      <c r="APB188" s="8"/>
      <c r="APC188" s="8"/>
      <c r="APD188" s="8"/>
      <c r="APE188" s="8"/>
      <c r="APF188" s="8"/>
      <c r="APG188" s="8"/>
      <c r="APH188" s="8"/>
      <c r="API188" s="8"/>
      <c r="APJ188" s="8"/>
      <c r="APK188" s="8"/>
      <c r="APL188" s="8"/>
      <c r="APM188" s="8"/>
      <c r="APN188" s="8"/>
      <c r="APO188" s="8"/>
      <c r="APP188" s="8"/>
      <c r="APQ188" s="8"/>
      <c r="APR188" s="8"/>
      <c r="APS188" s="8"/>
      <c r="APT188" s="8"/>
      <c r="APU188" s="8"/>
      <c r="APV188" s="8"/>
      <c r="APW188" s="8"/>
      <c r="APX188" s="8"/>
      <c r="APY188" s="8"/>
      <c r="APZ188" s="8"/>
      <c r="AQA188" s="8"/>
      <c r="AQB188" s="8"/>
      <c r="AQC188" s="8"/>
      <c r="AQD188" s="8"/>
      <c r="AQE188" s="8"/>
      <c r="AQF188" s="8"/>
      <c r="AQG188" s="8"/>
      <c r="AQH188" s="8"/>
      <c r="AQI188" s="8"/>
      <c r="AQJ188" s="8"/>
      <c r="AQK188" s="8"/>
      <c r="AQL188" s="8"/>
      <c r="AQM188" s="8"/>
      <c r="AQN188" s="8"/>
      <c r="AQO188" s="8"/>
      <c r="AQP188" s="8"/>
      <c r="AQQ188" s="8"/>
      <c r="AQR188" s="8"/>
      <c r="AQS188" s="8"/>
      <c r="AQT188" s="8"/>
      <c r="AQU188" s="8"/>
      <c r="AQV188" s="8"/>
      <c r="AQW188" s="8"/>
      <c r="AQX188" s="8"/>
      <c r="AQY188" s="8"/>
      <c r="AQZ188" s="8"/>
      <c r="ARA188" s="8"/>
      <c r="ARB188" s="8"/>
      <c r="ARC188" s="8"/>
      <c r="ARD188" s="8"/>
      <c r="ARE188" s="8"/>
      <c r="ARF188" s="8"/>
      <c r="ARG188" s="8"/>
      <c r="ARH188" s="8"/>
      <c r="ARI188" s="8"/>
      <c r="ARJ188" s="8"/>
      <c r="ARK188" s="8"/>
      <c r="ARL188" s="8"/>
      <c r="ARM188" s="8"/>
      <c r="ARN188" s="8"/>
      <c r="ARO188" s="8"/>
      <c r="ARP188" s="8"/>
      <c r="ARQ188" s="8"/>
      <c r="ARR188" s="8"/>
      <c r="ARS188" s="8"/>
      <c r="ART188" s="8"/>
      <c r="ARU188" s="8"/>
      <c r="ARV188" s="8"/>
      <c r="ARW188" s="8"/>
      <c r="ARX188" s="8"/>
      <c r="ARY188" s="8"/>
      <c r="ARZ188" s="8"/>
      <c r="ASA188" s="8"/>
      <c r="ASB188" s="8"/>
      <c r="ASC188" s="8"/>
      <c r="ASD188" s="8"/>
      <c r="ASE188" s="8"/>
      <c r="ASF188" s="8"/>
      <c r="ASG188" s="8"/>
      <c r="ASH188" s="8"/>
      <c r="ASI188" s="8"/>
      <c r="ASJ188" s="8"/>
      <c r="ASK188" s="8"/>
      <c r="ASL188" s="8"/>
      <c r="ASM188" s="8"/>
      <c r="ASN188" s="8"/>
      <c r="ASO188" s="8"/>
      <c r="ASP188" s="8"/>
      <c r="ASQ188" s="8"/>
      <c r="ASR188" s="8"/>
      <c r="ASS188" s="8"/>
      <c r="AST188" s="8"/>
      <c r="ASU188" s="8"/>
      <c r="ASV188" s="8"/>
      <c r="ASW188" s="8"/>
      <c r="ASX188" s="8"/>
      <c r="ASY188" s="8"/>
      <c r="ASZ188" s="8"/>
      <c r="ATA188" s="8"/>
      <c r="ATB188" s="8"/>
      <c r="ATC188" s="8"/>
      <c r="ATD188" s="8"/>
      <c r="ATE188" s="8"/>
      <c r="ATF188" s="8"/>
      <c r="ATG188" s="8"/>
      <c r="ATH188" s="8"/>
      <c r="ATI188" s="8"/>
      <c r="ATJ188" s="8"/>
      <c r="ATK188" s="8"/>
      <c r="ATL188" s="8"/>
      <c r="ATM188" s="8"/>
      <c r="ATN188" s="8"/>
      <c r="ATO188" s="8"/>
      <c r="ATP188" s="8"/>
      <c r="ATQ188" s="8"/>
      <c r="ATR188" s="8"/>
      <c r="ATS188" s="8"/>
      <c r="ATT188" s="8"/>
      <c r="ATU188" s="8"/>
      <c r="ATV188" s="8"/>
      <c r="ATW188" s="8"/>
      <c r="ATX188" s="8"/>
      <c r="ATY188" s="8"/>
      <c r="ATZ188" s="8"/>
      <c r="AUA188" s="8"/>
      <c r="AUB188" s="8"/>
      <c r="AUC188" s="8"/>
      <c r="AUD188" s="8"/>
      <c r="AUE188" s="8"/>
      <c r="AUF188" s="8"/>
      <c r="AUG188" s="8"/>
      <c r="AUH188" s="8"/>
      <c r="AUI188" s="8"/>
      <c r="AUJ188" s="8"/>
      <c r="AUK188" s="8"/>
      <c r="AUL188" s="8"/>
      <c r="AUM188" s="8"/>
      <c r="AUN188" s="8"/>
      <c r="AUO188" s="8"/>
      <c r="AUP188" s="8"/>
      <c r="AUQ188" s="8"/>
      <c r="AUR188" s="8"/>
      <c r="AUS188" s="8"/>
      <c r="AUT188" s="8"/>
      <c r="AUU188" s="8"/>
      <c r="AUV188" s="8"/>
      <c r="AUW188" s="8"/>
      <c r="AUX188" s="8"/>
      <c r="AUY188" s="8"/>
      <c r="AUZ188" s="8"/>
      <c r="AVA188" s="8"/>
      <c r="AVB188" s="8"/>
      <c r="AVC188" s="8"/>
      <c r="AVD188" s="8"/>
      <c r="AVE188" s="8"/>
      <c r="AVF188" s="8"/>
      <c r="AVG188" s="8"/>
      <c r="AVH188" s="8"/>
      <c r="AVI188" s="8"/>
      <c r="AVJ188" s="8"/>
      <c r="AVK188" s="8"/>
      <c r="AVL188" s="8"/>
      <c r="AVM188" s="8"/>
      <c r="AVN188" s="8"/>
      <c r="AVO188" s="8"/>
      <c r="AVP188" s="8"/>
      <c r="AVQ188" s="8"/>
      <c r="AVR188" s="8"/>
      <c r="AVS188" s="8"/>
      <c r="AVT188" s="8"/>
      <c r="AVU188" s="8"/>
      <c r="AVV188" s="8"/>
      <c r="AVW188" s="8"/>
      <c r="AVX188" s="8"/>
      <c r="AVY188" s="8"/>
      <c r="AVZ188" s="8"/>
      <c r="AWA188" s="8"/>
      <c r="AWB188" s="8"/>
      <c r="AWC188" s="8"/>
      <c r="AWD188" s="8"/>
      <c r="AWE188" s="8"/>
      <c r="AWF188" s="8"/>
      <c r="AWG188" s="8"/>
      <c r="AWH188" s="8"/>
      <c r="AWI188" s="8"/>
      <c r="AWJ188" s="8"/>
      <c r="AWK188" s="8"/>
      <c r="AWL188" s="8"/>
      <c r="AWM188" s="8"/>
      <c r="AWN188" s="8"/>
      <c r="AWO188" s="8"/>
      <c r="AWP188" s="8"/>
      <c r="AWQ188" s="8"/>
      <c r="AWR188" s="8"/>
      <c r="AWS188" s="8"/>
      <c r="AWT188" s="8"/>
      <c r="AWU188" s="8"/>
      <c r="AWV188" s="8"/>
      <c r="AWW188" s="8"/>
      <c r="AWX188" s="8"/>
      <c r="AWY188" s="8"/>
      <c r="AWZ188" s="8"/>
      <c r="AXA188" s="8"/>
      <c r="AXB188" s="8"/>
      <c r="AXC188" s="8"/>
      <c r="AXD188" s="8"/>
      <c r="AXE188" s="8"/>
      <c r="AXF188" s="8"/>
      <c r="AXG188" s="8"/>
      <c r="AXH188" s="8"/>
      <c r="AXI188" s="8"/>
      <c r="AXJ188" s="8"/>
      <c r="AXK188" s="8"/>
      <c r="AXL188" s="8"/>
      <c r="AXM188" s="8"/>
      <c r="AXN188" s="8"/>
      <c r="AXO188" s="8"/>
      <c r="AXP188" s="8"/>
      <c r="AXQ188" s="8"/>
      <c r="AXR188" s="8"/>
      <c r="AXS188" s="8"/>
      <c r="AXT188" s="8"/>
      <c r="AXU188" s="8"/>
      <c r="AXV188" s="8"/>
      <c r="AXW188" s="8"/>
      <c r="AXX188" s="8"/>
      <c r="AXY188" s="8"/>
      <c r="AXZ188" s="8"/>
      <c r="AYA188" s="8"/>
      <c r="AYB188" s="8"/>
      <c r="AYC188" s="8"/>
      <c r="AYD188" s="8"/>
      <c r="AYE188" s="8"/>
      <c r="AYF188" s="8"/>
      <c r="AYG188" s="8"/>
      <c r="AYH188" s="8"/>
      <c r="AYI188" s="8"/>
      <c r="AYJ188" s="8"/>
      <c r="AYK188" s="8"/>
      <c r="AYL188" s="8"/>
      <c r="AYM188" s="8"/>
      <c r="AYN188" s="8"/>
      <c r="AYO188" s="8"/>
      <c r="AYP188" s="8"/>
      <c r="AYQ188" s="8"/>
      <c r="AYR188" s="8"/>
      <c r="AYS188" s="8"/>
      <c r="AYT188" s="8"/>
      <c r="AYU188" s="8"/>
      <c r="AYV188" s="8"/>
      <c r="AYW188" s="8"/>
      <c r="AYX188" s="8"/>
      <c r="AYY188" s="8"/>
      <c r="AYZ188" s="8"/>
      <c r="AZA188" s="8"/>
      <c r="AZB188" s="8"/>
      <c r="AZC188" s="8"/>
      <c r="AZD188" s="8"/>
      <c r="AZE188" s="8"/>
      <c r="AZF188" s="8"/>
      <c r="AZG188" s="8"/>
      <c r="AZH188" s="8"/>
      <c r="AZI188" s="8"/>
      <c r="AZJ188" s="8"/>
      <c r="AZK188" s="8"/>
      <c r="AZL188" s="8"/>
      <c r="AZM188" s="8"/>
      <c r="AZN188" s="8"/>
      <c r="AZO188" s="8"/>
      <c r="AZP188" s="8"/>
      <c r="AZQ188" s="8"/>
      <c r="AZR188" s="8"/>
      <c r="AZS188" s="8"/>
      <c r="AZT188" s="8"/>
      <c r="AZU188" s="8"/>
      <c r="AZV188" s="8"/>
      <c r="AZW188" s="8"/>
      <c r="AZX188" s="8"/>
      <c r="AZY188" s="8"/>
      <c r="AZZ188" s="8"/>
      <c r="BAA188" s="8"/>
      <c r="BAB188" s="8"/>
      <c r="BAC188" s="8"/>
      <c r="BAD188" s="8"/>
      <c r="BAE188" s="8"/>
      <c r="BAF188" s="8"/>
      <c r="BAG188" s="8"/>
      <c r="BAH188" s="8"/>
      <c r="BAI188" s="8"/>
      <c r="BAJ188" s="8"/>
      <c r="BAK188" s="8"/>
      <c r="BAL188" s="8"/>
      <c r="BAM188" s="8"/>
      <c r="BAN188" s="8"/>
      <c r="BAO188" s="8"/>
      <c r="BAP188" s="8"/>
      <c r="BAQ188" s="8"/>
      <c r="BAR188" s="8"/>
      <c r="BAS188" s="8"/>
      <c r="BAT188" s="8"/>
      <c r="BAU188" s="8"/>
      <c r="BAV188" s="8"/>
      <c r="BAW188" s="8"/>
      <c r="BAX188" s="8"/>
      <c r="BAY188" s="8"/>
      <c r="BAZ188" s="8"/>
      <c r="BBA188" s="8"/>
      <c r="BBB188" s="8"/>
      <c r="BBC188" s="8"/>
      <c r="BBD188" s="8"/>
      <c r="BBE188" s="8"/>
      <c r="BBF188" s="8"/>
      <c r="BBG188" s="8"/>
      <c r="BBH188" s="8"/>
      <c r="BBI188" s="8"/>
      <c r="BBJ188" s="8"/>
      <c r="BBK188" s="8"/>
      <c r="BBL188" s="8"/>
      <c r="BBM188" s="8"/>
      <c r="BBN188" s="8"/>
      <c r="BBO188" s="8"/>
      <c r="BBP188" s="8"/>
      <c r="BBQ188" s="8"/>
      <c r="BBR188" s="8"/>
      <c r="BBS188" s="8"/>
      <c r="BBT188" s="8"/>
      <c r="BBU188" s="8"/>
      <c r="BBV188" s="8"/>
      <c r="BBW188" s="8"/>
      <c r="BBX188" s="8"/>
      <c r="BBY188" s="8"/>
      <c r="BBZ188" s="8"/>
      <c r="BCA188" s="8"/>
      <c r="BCB188" s="8"/>
      <c r="BCC188" s="8"/>
      <c r="BCD188" s="8"/>
      <c r="BCE188" s="8"/>
      <c r="BCF188" s="8"/>
      <c r="BCG188" s="8"/>
      <c r="BCH188" s="8"/>
      <c r="BCI188" s="8"/>
      <c r="BCJ188" s="8"/>
      <c r="BCK188" s="8"/>
      <c r="BCL188" s="8"/>
      <c r="BCM188" s="8"/>
      <c r="BCN188" s="8"/>
      <c r="BCO188" s="8"/>
      <c r="BCP188" s="8"/>
      <c r="BCQ188" s="8"/>
      <c r="BCR188" s="8"/>
      <c r="BCS188" s="8"/>
      <c r="BCT188" s="8"/>
      <c r="BCU188" s="8"/>
      <c r="BCV188" s="8"/>
      <c r="BCW188" s="8"/>
      <c r="BCX188" s="8"/>
      <c r="BCY188" s="8"/>
      <c r="BCZ188" s="8"/>
      <c r="BDA188" s="8"/>
      <c r="BDB188" s="8"/>
      <c r="BDC188" s="8"/>
      <c r="BDD188" s="8"/>
      <c r="BDE188" s="8"/>
      <c r="BDF188" s="8"/>
      <c r="BDG188" s="8"/>
      <c r="BDH188" s="8"/>
      <c r="BDI188" s="8"/>
      <c r="BDJ188" s="8"/>
      <c r="BDK188" s="8"/>
      <c r="BDL188" s="8"/>
      <c r="BDM188" s="8"/>
      <c r="BDN188" s="8"/>
      <c r="BDO188" s="8"/>
      <c r="BDP188" s="8"/>
      <c r="BDQ188" s="8"/>
      <c r="BDR188" s="8"/>
      <c r="BDS188" s="8"/>
      <c r="BDT188" s="8"/>
      <c r="BDU188" s="8"/>
      <c r="BDV188" s="8"/>
      <c r="BDW188" s="8"/>
      <c r="BDX188" s="8"/>
      <c r="BDY188" s="8"/>
      <c r="BDZ188" s="8"/>
      <c r="BEA188" s="8"/>
      <c r="BEB188" s="8"/>
      <c r="BEC188" s="8"/>
      <c r="BED188" s="8"/>
      <c r="BEE188" s="8"/>
      <c r="BEF188" s="8"/>
      <c r="BEG188" s="8"/>
      <c r="BEH188" s="8"/>
      <c r="BEI188" s="8"/>
      <c r="BEJ188" s="8"/>
      <c r="BEK188" s="8"/>
      <c r="BEL188" s="8"/>
      <c r="BEM188" s="8"/>
      <c r="BEN188" s="8"/>
      <c r="BEO188" s="8"/>
      <c r="BEP188" s="8"/>
      <c r="BEQ188" s="8"/>
      <c r="BER188" s="8"/>
      <c r="BES188" s="8"/>
      <c r="BET188" s="8"/>
      <c r="BEU188" s="8"/>
      <c r="BEV188" s="8"/>
      <c r="BEW188" s="8"/>
      <c r="BEX188" s="8"/>
      <c r="BEY188" s="8"/>
      <c r="BEZ188" s="8"/>
      <c r="BFA188" s="8"/>
      <c r="BFB188" s="8"/>
      <c r="BFC188" s="8"/>
      <c r="BFD188" s="8"/>
      <c r="BFE188" s="8"/>
      <c r="BFF188" s="8"/>
      <c r="BFG188" s="8"/>
      <c r="BFH188" s="8"/>
      <c r="BFI188" s="8"/>
      <c r="BFJ188" s="8"/>
      <c r="BFK188" s="8"/>
      <c r="BFL188" s="8"/>
      <c r="BFM188" s="8"/>
      <c r="BFN188" s="8"/>
      <c r="BFO188" s="8"/>
      <c r="BFP188" s="8"/>
      <c r="BFQ188" s="8"/>
      <c r="BFR188" s="8"/>
      <c r="BFS188" s="8"/>
      <c r="BFT188" s="8"/>
      <c r="BFU188" s="8"/>
      <c r="BFV188" s="8"/>
      <c r="BFW188" s="8"/>
      <c r="BFX188" s="8"/>
      <c r="BFY188" s="8"/>
      <c r="BFZ188" s="8"/>
      <c r="BGA188" s="8"/>
      <c r="BGB188" s="8"/>
      <c r="BGC188" s="8"/>
      <c r="BGD188" s="8"/>
      <c r="BGE188" s="8"/>
      <c r="BGF188" s="8"/>
      <c r="BGG188" s="8"/>
      <c r="BGH188" s="8"/>
      <c r="BGI188" s="8"/>
      <c r="BGJ188" s="8"/>
      <c r="BGK188" s="8"/>
      <c r="BGL188" s="8"/>
      <c r="BGM188" s="8"/>
      <c r="BGN188" s="8"/>
      <c r="BGO188" s="8"/>
      <c r="BGP188" s="8"/>
      <c r="BGQ188" s="8"/>
      <c r="BGR188" s="8"/>
      <c r="BGS188" s="8"/>
      <c r="BGT188" s="8"/>
      <c r="BGU188" s="8"/>
      <c r="BGV188" s="8"/>
      <c r="BGW188" s="8"/>
      <c r="BGX188" s="8"/>
      <c r="BGY188" s="8"/>
      <c r="BGZ188" s="8"/>
      <c r="BHA188" s="8"/>
      <c r="BHB188" s="8"/>
      <c r="BHC188" s="8"/>
      <c r="BHD188" s="8"/>
      <c r="BHE188" s="8"/>
      <c r="BHF188" s="8"/>
      <c r="BHG188" s="8"/>
      <c r="BHH188" s="8"/>
      <c r="BHI188" s="8"/>
      <c r="BHJ188" s="8"/>
      <c r="BHK188" s="8"/>
      <c r="BHL188" s="8"/>
      <c r="BHM188" s="8"/>
      <c r="BHN188" s="8"/>
      <c r="BHO188" s="8"/>
      <c r="BHP188" s="8"/>
      <c r="BHQ188" s="8"/>
      <c r="BHR188" s="8"/>
      <c r="BHS188" s="8"/>
      <c r="BHT188" s="8"/>
      <c r="BHU188" s="8"/>
      <c r="BHV188" s="8"/>
      <c r="BHW188" s="8"/>
      <c r="BHX188" s="8"/>
      <c r="BHY188" s="8"/>
      <c r="BHZ188" s="8"/>
      <c r="BIA188" s="8"/>
      <c r="BIB188" s="8"/>
      <c r="BIC188" s="8"/>
      <c r="BID188" s="8"/>
      <c r="BIE188" s="8"/>
      <c r="BIF188" s="8"/>
      <c r="BIG188" s="8"/>
      <c r="BIH188" s="8"/>
      <c r="BII188" s="8"/>
      <c r="BIJ188" s="8"/>
      <c r="BIK188" s="8"/>
      <c r="BIL188" s="8"/>
      <c r="BIM188" s="8"/>
      <c r="BIN188" s="8"/>
      <c r="BIO188" s="8"/>
      <c r="BIP188" s="8"/>
      <c r="BIQ188" s="8"/>
      <c r="BIR188" s="8"/>
      <c r="BIS188" s="8"/>
      <c r="BIT188" s="8"/>
      <c r="BIU188" s="8"/>
      <c r="BIV188" s="8"/>
      <c r="BIW188" s="8"/>
      <c r="BIX188" s="8"/>
      <c r="BIY188" s="8"/>
      <c r="BIZ188" s="8"/>
      <c r="BJA188" s="8"/>
      <c r="BJB188" s="8"/>
      <c r="BJC188" s="8"/>
      <c r="BJD188" s="8"/>
      <c r="BJE188" s="8"/>
      <c r="BJF188" s="8"/>
      <c r="BJG188" s="8"/>
      <c r="BJH188" s="8"/>
      <c r="BJI188" s="8"/>
      <c r="BJJ188" s="8"/>
      <c r="BJK188" s="8"/>
      <c r="BJL188" s="8"/>
      <c r="BJM188" s="8"/>
      <c r="BJN188" s="8"/>
      <c r="BJO188" s="8"/>
      <c r="BJP188" s="8"/>
      <c r="BJQ188" s="8"/>
      <c r="BJR188" s="8"/>
      <c r="BJS188" s="8"/>
      <c r="BJT188" s="8"/>
      <c r="BJU188" s="8"/>
      <c r="BJV188" s="8"/>
      <c r="BJW188" s="8"/>
      <c r="BJX188" s="8"/>
      <c r="BJY188" s="8"/>
      <c r="BJZ188" s="8"/>
      <c r="BKA188" s="8"/>
      <c r="BKB188" s="8"/>
      <c r="BKC188" s="8"/>
      <c r="BKD188" s="8"/>
      <c r="BKE188" s="8"/>
      <c r="BKF188" s="8"/>
      <c r="BKG188" s="8"/>
      <c r="BKH188" s="8"/>
      <c r="BKI188" s="8"/>
      <c r="BKJ188" s="8"/>
      <c r="BKK188" s="8"/>
      <c r="BKL188" s="8"/>
      <c r="BKM188" s="8"/>
      <c r="BKN188" s="8"/>
      <c r="BKO188" s="8"/>
      <c r="BKP188" s="8"/>
      <c r="BKQ188" s="8"/>
      <c r="BKR188" s="8"/>
      <c r="BKS188" s="8"/>
      <c r="BKT188" s="8"/>
      <c r="BKU188" s="8"/>
      <c r="BKV188" s="8"/>
      <c r="BKW188" s="8"/>
      <c r="BKX188" s="8"/>
      <c r="BKY188" s="8"/>
      <c r="BKZ188" s="8"/>
      <c r="BLA188" s="8"/>
      <c r="BLB188" s="8"/>
      <c r="BLC188" s="8"/>
      <c r="BLD188" s="8"/>
      <c r="BLE188" s="8"/>
      <c r="BLF188" s="8"/>
      <c r="BLG188" s="8"/>
      <c r="BLH188" s="8"/>
      <c r="BLI188" s="8"/>
      <c r="BLJ188" s="8"/>
      <c r="BLK188" s="8"/>
      <c r="BLL188" s="8"/>
      <c r="BLM188" s="8"/>
      <c r="BLN188" s="8"/>
      <c r="BLO188" s="8"/>
      <c r="BLP188" s="8"/>
      <c r="BLQ188" s="8"/>
      <c r="BLR188" s="8"/>
      <c r="BLS188" s="8"/>
      <c r="BLT188" s="8"/>
      <c r="BLU188" s="8"/>
      <c r="BLV188" s="8"/>
      <c r="BLW188" s="8"/>
      <c r="BLX188" s="8"/>
      <c r="BLY188" s="8"/>
      <c r="BLZ188" s="8"/>
      <c r="BMA188" s="8"/>
      <c r="BMB188" s="8"/>
      <c r="BMC188" s="8"/>
      <c r="BMD188" s="8"/>
      <c r="BME188" s="8"/>
      <c r="BMF188" s="8"/>
      <c r="BMG188" s="8"/>
      <c r="BMH188" s="8"/>
      <c r="BMI188" s="8"/>
      <c r="BMJ188" s="8"/>
      <c r="BMK188" s="8"/>
      <c r="BML188" s="8"/>
      <c r="BMM188" s="8"/>
      <c r="BMN188" s="8"/>
      <c r="BMO188" s="8"/>
      <c r="BMP188" s="8"/>
      <c r="BMQ188" s="8"/>
      <c r="BMR188" s="8"/>
      <c r="BMS188" s="8"/>
      <c r="BMT188" s="8"/>
      <c r="BMU188" s="8"/>
      <c r="BMV188" s="8"/>
      <c r="BMW188" s="8"/>
      <c r="BMX188" s="8"/>
      <c r="BMY188" s="8"/>
      <c r="BMZ188" s="8"/>
      <c r="BNA188" s="8"/>
      <c r="BNB188" s="8"/>
      <c r="BNC188" s="8"/>
      <c r="BND188" s="8"/>
      <c r="BNE188" s="8"/>
      <c r="BNF188" s="8"/>
      <c r="BNG188" s="8"/>
      <c r="BNH188" s="8"/>
      <c r="BNI188" s="8"/>
      <c r="BNJ188" s="8"/>
      <c r="BNK188" s="8"/>
      <c r="BNL188" s="8"/>
      <c r="BNM188" s="8"/>
      <c r="BNN188" s="8"/>
      <c r="BNO188" s="8"/>
      <c r="BNP188" s="8"/>
      <c r="BNQ188" s="8"/>
      <c r="BNR188" s="8"/>
      <c r="BNS188" s="8"/>
      <c r="BNT188" s="8"/>
      <c r="BNU188" s="8"/>
      <c r="BNV188" s="8"/>
      <c r="BNW188" s="8"/>
      <c r="BNX188" s="8"/>
      <c r="BNY188" s="8"/>
      <c r="BNZ188" s="8"/>
      <c r="BOA188" s="8"/>
      <c r="BOB188" s="8"/>
      <c r="BOC188" s="8"/>
      <c r="BOD188" s="8"/>
      <c r="BOE188" s="8"/>
      <c r="BOF188" s="8"/>
      <c r="BOG188" s="8"/>
      <c r="BOH188" s="8"/>
      <c r="BOI188" s="8"/>
      <c r="BOJ188" s="8"/>
      <c r="BOK188" s="8"/>
      <c r="BOL188" s="8"/>
      <c r="BOM188" s="8"/>
      <c r="BON188" s="8"/>
      <c r="BOO188" s="8"/>
      <c r="BOP188" s="8"/>
      <c r="BOQ188" s="8"/>
      <c r="BOR188" s="8"/>
      <c r="BOS188" s="8"/>
      <c r="BOT188" s="8"/>
      <c r="BOU188" s="8"/>
      <c r="BOV188" s="8"/>
      <c r="BOW188" s="8"/>
      <c r="BOX188" s="8"/>
      <c r="BOY188" s="8"/>
      <c r="BOZ188" s="8"/>
      <c r="BPA188" s="8"/>
      <c r="BPB188" s="8"/>
      <c r="BPC188" s="8"/>
      <c r="BPD188" s="8"/>
      <c r="BPE188" s="8"/>
      <c r="BPF188" s="8"/>
      <c r="BPG188" s="8"/>
      <c r="BPH188" s="8"/>
      <c r="BPI188" s="8"/>
      <c r="BPJ188" s="8"/>
      <c r="BPK188" s="8"/>
      <c r="BPL188" s="8"/>
      <c r="BPM188" s="8"/>
      <c r="BPN188" s="8"/>
      <c r="BPO188" s="8"/>
      <c r="BPP188" s="8"/>
      <c r="BPQ188" s="8"/>
      <c r="BPR188" s="8"/>
      <c r="BPS188" s="8"/>
      <c r="BPT188" s="8"/>
      <c r="BPU188" s="8"/>
      <c r="BPV188" s="8"/>
      <c r="BPW188" s="8"/>
      <c r="BPX188" s="8"/>
      <c r="BPY188" s="8"/>
      <c r="BPZ188" s="8"/>
      <c r="BQA188" s="8"/>
      <c r="BQB188" s="8"/>
      <c r="BQC188" s="8"/>
      <c r="BQD188" s="8"/>
      <c r="BQE188" s="8"/>
      <c r="BQF188" s="8"/>
      <c r="BQG188" s="8"/>
      <c r="BQH188" s="8"/>
      <c r="BQI188" s="8"/>
      <c r="BQJ188" s="8"/>
      <c r="BQK188" s="8"/>
      <c r="BQL188" s="8"/>
      <c r="BQM188" s="8"/>
      <c r="BQN188" s="8"/>
      <c r="BQO188" s="8"/>
      <c r="BQP188" s="8"/>
      <c r="BQQ188" s="8"/>
      <c r="BQR188" s="8"/>
      <c r="BQS188" s="8"/>
      <c r="BQT188" s="8"/>
      <c r="BQU188" s="8"/>
      <c r="BQV188" s="8"/>
      <c r="BQW188" s="8"/>
      <c r="BQX188" s="8"/>
      <c r="BQY188" s="8"/>
      <c r="BQZ188" s="8"/>
      <c r="BRA188" s="8"/>
      <c r="BRB188" s="8"/>
      <c r="BRC188" s="8"/>
      <c r="BRD188" s="8"/>
      <c r="BRE188" s="8"/>
      <c r="BRF188" s="8"/>
      <c r="BRG188" s="8"/>
      <c r="BRH188" s="8"/>
      <c r="BRI188" s="8"/>
      <c r="BRJ188" s="8"/>
      <c r="BRK188" s="8"/>
      <c r="BRL188" s="8"/>
      <c r="BRM188" s="8"/>
      <c r="BRN188" s="8"/>
      <c r="BRO188" s="8"/>
      <c r="BRP188" s="8"/>
      <c r="BRQ188" s="8"/>
      <c r="BRR188" s="8"/>
      <c r="BRS188" s="8"/>
      <c r="BRT188" s="8"/>
      <c r="BRU188" s="8"/>
      <c r="BRV188" s="8"/>
      <c r="BRW188" s="8"/>
      <c r="BRX188" s="8"/>
      <c r="BRY188" s="8"/>
      <c r="BRZ188" s="8"/>
      <c r="BSA188" s="8"/>
      <c r="BSB188" s="8"/>
      <c r="BSC188" s="8"/>
      <c r="BSD188" s="8"/>
      <c r="BSE188" s="8"/>
      <c r="BSF188" s="8"/>
      <c r="BSG188" s="8"/>
      <c r="BSH188" s="8"/>
      <c r="BSI188" s="8"/>
      <c r="BSJ188" s="8"/>
      <c r="BSK188" s="8"/>
      <c r="BSL188" s="8"/>
      <c r="BSM188" s="8"/>
      <c r="BSN188" s="8"/>
      <c r="BSO188" s="8"/>
      <c r="BSP188" s="8"/>
      <c r="BSQ188" s="8"/>
      <c r="BSR188" s="8"/>
      <c r="BSS188" s="8"/>
      <c r="BST188" s="8"/>
      <c r="BSU188" s="8"/>
      <c r="BSV188" s="8"/>
      <c r="BSW188" s="8"/>
      <c r="BSX188" s="8"/>
      <c r="BSY188" s="8"/>
      <c r="BSZ188" s="8"/>
      <c r="BTA188" s="8"/>
      <c r="BTB188" s="8"/>
      <c r="BTC188" s="8"/>
      <c r="BTD188" s="8"/>
      <c r="BTE188" s="8"/>
      <c r="BTF188" s="8"/>
      <c r="BTG188" s="8"/>
      <c r="BTH188" s="8"/>
      <c r="BTI188" s="8"/>
      <c r="BTJ188" s="8"/>
      <c r="BTK188" s="8"/>
      <c r="BTL188" s="8"/>
      <c r="BTM188" s="8"/>
      <c r="BTN188" s="8"/>
      <c r="BTO188" s="8"/>
      <c r="BTP188" s="8"/>
      <c r="BTQ188" s="8"/>
      <c r="BTR188" s="8"/>
      <c r="BTS188" s="8"/>
      <c r="BTT188" s="8"/>
      <c r="BTU188" s="8"/>
      <c r="BTV188" s="8"/>
      <c r="BTW188" s="8"/>
      <c r="BTX188" s="8"/>
      <c r="BTY188" s="8"/>
      <c r="BTZ188" s="8"/>
      <c r="BUA188" s="8"/>
      <c r="BUB188" s="8"/>
      <c r="BUC188" s="8"/>
      <c r="BUD188" s="8"/>
      <c r="BUE188" s="8"/>
      <c r="BUF188" s="8"/>
      <c r="BUG188" s="8"/>
      <c r="BUH188" s="8"/>
      <c r="BUI188" s="8"/>
      <c r="BUJ188" s="8"/>
      <c r="BUK188" s="8"/>
      <c r="BUL188" s="8"/>
      <c r="BUM188" s="8"/>
      <c r="BUN188" s="8"/>
      <c r="BUO188" s="8"/>
      <c r="BUP188" s="8"/>
      <c r="BUQ188" s="8"/>
      <c r="BUR188" s="8"/>
      <c r="BUS188" s="8"/>
      <c r="BUT188" s="8"/>
      <c r="BUU188" s="8"/>
      <c r="BUV188" s="8"/>
      <c r="BUW188" s="8"/>
      <c r="BUX188" s="8"/>
      <c r="BUY188" s="8"/>
      <c r="BUZ188" s="8"/>
      <c r="BVA188" s="8"/>
      <c r="BVB188" s="8"/>
      <c r="BVC188" s="8"/>
      <c r="BVD188" s="8"/>
      <c r="BVE188" s="8"/>
      <c r="BVF188" s="8"/>
      <c r="BVG188" s="8"/>
      <c r="BVH188" s="8"/>
      <c r="BVI188" s="8"/>
      <c r="BVJ188" s="8"/>
      <c r="BVK188" s="8"/>
      <c r="BVL188" s="8"/>
      <c r="BVM188" s="8"/>
      <c r="BVN188" s="8"/>
      <c r="BVO188" s="8"/>
      <c r="BVP188" s="8"/>
      <c r="BVQ188" s="8"/>
      <c r="BVR188" s="8"/>
      <c r="BVS188" s="8"/>
      <c r="BVT188" s="8"/>
      <c r="BVU188" s="8"/>
      <c r="BVV188" s="8"/>
      <c r="BVW188" s="8"/>
      <c r="BVX188" s="8"/>
      <c r="BVY188" s="8"/>
      <c r="BVZ188" s="8"/>
      <c r="BWA188" s="8"/>
      <c r="BWB188" s="8"/>
      <c r="BWC188" s="8"/>
      <c r="BWD188" s="8"/>
      <c r="BWE188" s="8"/>
      <c r="BWF188" s="8"/>
      <c r="BWG188" s="8"/>
      <c r="BWH188" s="8"/>
      <c r="BWI188" s="8"/>
      <c r="BWJ188" s="8"/>
      <c r="BWK188" s="8"/>
      <c r="BWL188" s="8"/>
      <c r="BWM188" s="8"/>
      <c r="BWN188" s="8"/>
      <c r="BWO188" s="8"/>
      <c r="BWP188" s="8"/>
      <c r="BWQ188" s="8"/>
    </row>
    <row r="189" spans="1:1967" s="547" customFormat="1" ht="102" customHeight="1">
      <c r="A189" s="9" t="s">
        <v>6190</v>
      </c>
      <c r="B189" s="100" t="s">
        <v>97</v>
      </c>
      <c r="C189" s="111" t="s">
        <v>1252</v>
      </c>
      <c r="D189" s="3" t="s">
        <v>198</v>
      </c>
      <c r="E189" s="3" t="s">
        <v>191</v>
      </c>
      <c r="F189" s="3"/>
      <c r="G189" s="3" t="s">
        <v>385</v>
      </c>
      <c r="H189" s="20">
        <v>0</v>
      </c>
      <c r="I189" s="34">
        <v>470000000</v>
      </c>
      <c r="J189" s="21" t="s">
        <v>1314</v>
      </c>
      <c r="K189" s="19" t="s">
        <v>1929</v>
      </c>
      <c r="L189" s="137" t="s">
        <v>3397</v>
      </c>
      <c r="M189" s="140" t="s">
        <v>383</v>
      </c>
      <c r="N189" s="346" t="s">
        <v>8839</v>
      </c>
      <c r="O189" s="3" t="s">
        <v>1366</v>
      </c>
      <c r="P189" s="7" t="s">
        <v>1336</v>
      </c>
      <c r="Q189" s="3" t="s">
        <v>1335</v>
      </c>
      <c r="R189" s="132">
        <v>153.32400000000001</v>
      </c>
      <c r="S189" s="19">
        <v>132000</v>
      </c>
      <c r="T189" s="83">
        <v>0</v>
      </c>
      <c r="U189" s="83">
        <f t="shared" si="18"/>
        <v>0</v>
      </c>
      <c r="V189" s="9" t="s">
        <v>1325</v>
      </c>
      <c r="W189" s="152" t="s">
        <v>1394</v>
      </c>
      <c r="X189" s="9" t="s">
        <v>9346</v>
      </c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  <c r="BW189" s="8"/>
      <c r="BX189" s="8"/>
      <c r="BY189" s="8"/>
      <c r="BZ189" s="8"/>
      <c r="CA189" s="8"/>
      <c r="CB189" s="8"/>
      <c r="CC189" s="8"/>
      <c r="CD189" s="8"/>
      <c r="CE189" s="8"/>
      <c r="CF189" s="8"/>
      <c r="CG189" s="8"/>
      <c r="CH189" s="8"/>
      <c r="CI189" s="8"/>
      <c r="CJ189" s="8"/>
      <c r="CK189" s="8"/>
      <c r="CL189" s="8"/>
      <c r="CM189" s="8"/>
      <c r="CN189" s="8"/>
      <c r="CO189" s="8"/>
      <c r="CP189" s="8"/>
      <c r="CQ189" s="8"/>
      <c r="CR189" s="8"/>
      <c r="CS189" s="8"/>
      <c r="CT189" s="8"/>
      <c r="CU189" s="8"/>
      <c r="CV189" s="8"/>
      <c r="CW189" s="8"/>
      <c r="CX189" s="8"/>
      <c r="CY189" s="8"/>
      <c r="CZ189" s="8"/>
      <c r="DA189" s="8"/>
      <c r="DB189" s="8"/>
      <c r="DC189" s="8"/>
      <c r="DD189" s="8"/>
      <c r="DE189" s="8"/>
      <c r="DF189" s="8"/>
      <c r="DG189" s="8"/>
      <c r="DH189" s="8"/>
      <c r="DI189" s="8"/>
      <c r="DJ189" s="8"/>
      <c r="DK189" s="8"/>
      <c r="DL189" s="8"/>
      <c r="DM189" s="8"/>
      <c r="DN189" s="8"/>
      <c r="DO189" s="8"/>
      <c r="DP189" s="8"/>
      <c r="DQ189" s="8"/>
      <c r="DR189" s="8"/>
      <c r="DS189" s="8"/>
      <c r="DT189" s="8"/>
      <c r="DU189" s="8"/>
      <c r="DV189" s="8"/>
      <c r="DW189" s="8"/>
      <c r="DX189" s="8"/>
      <c r="DY189" s="8"/>
      <c r="DZ189" s="8"/>
      <c r="EA189" s="8"/>
      <c r="EB189" s="8"/>
      <c r="EC189" s="8"/>
      <c r="ED189" s="8"/>
      <c r="EE189" s="8"/>
      <c r="EF189" s="8"/>
      <c r="EG189" s="8"/>
      <c r="EH189" s="8"/>
      <c r="EI189" s="8"/>
      <c r="EJ189" s="8"/>
      <c r="EK189" s="8"/>
      <c r="EL189" s="8"/>
      <c r="EM189" s="8"/>
      <c r="EN189" s="8"/>
      <c r="EO189" s="8"/>
      <c r="EP189" s="8"/>
      <c r="EQ189" s="8"/>
      <c r="ER189" s="8"/>
      <c r="ES189" s="8"/>
      <c r="ET189" s="8"/>
      <c r="EU189" s="8"/>
      <c r="EV189" s="8"/>
      <c r="EW189" s="8"/>
      <c r="EX189" s="8"/>
      <c r="EY189" s="8"/>
      <c r="EZ189" s="8"/>
      <c r="FA189" s="8"/>
      <c r="FB189" s="8"/>
      <c r="FC189" s="8"/>
      <c r="FD189" s="8"/>
      <c r="FE189" s="8"/>
      <c r="FF189" s="8"/>
      <c r="FG189" s="8"/>
      <c r="FH189" s="8"/>
      <c r="FI189" s="8"/>
      <c r="FJ189" s="8"/>
      <c r="FK189" s="8"/>
      <c r="FL189" s="8"/>
      <c r="FM189" s="8"/>
      <c r="FN189" s="8"/>
      <c r="FO189" s="8"/>
      <c r="FP189" s="8"/>
      <c r="FQ189" s="8"/>
      <c r="FR189" s="8"/>
      <c r="FS189" s="8"/>
      <c r="FT189" s="8"/>
      <c r="FU189" s="8"/>
      <c r="FV189" s="8"/>
      <c r="FW189" s="8"/>
      <c r="FX189" s="8"/>
      <c r="FY189" s="8"/>
      <c r="FZ189" s="8"/>
      <c r="GA189" s="8"/>
      <c r="GB189" s="8"/>
      <c r="GC189" s="8"/>
      <c r="GD189" s="8"/>
      <c r="GE189" s="8"/>
      <c r="GF189" s="8"/>
      <c r="GG189" s="8"/>
      <c r="GH189" s="8"/>
      <c r="GI189" s="8"/>
      <c r="GJ189" s="8"/>
      <c r="GK189" s="8"/>
      <c r="GL189" s="8"/>
      <c r="GM189" s="8"/>
      <c r="GN189" s="8"/>
      <c r="GO189" s="8"/>
      <c r="GP189" s="8"/>
      <c r="GQ189" s="8"/>
      <c r="GR189" s="8"/>
      <c r="GS189" s="8"/>
      <c r="GT189" s="8"/>
      <c r="GU189" s="8"/>
      <c r="GV189" s="8"/>
      <c r="GW189" s="8"/>
      <c r="GX189" s="8"/>
      <c r="GY189" s="8"/>
      <c r="GZ189" s="8"/>
      <c r="HA189" s="8"/>
      <c r="HB189" s="8"/>
      <c r="HC189" s="8"/>
      <c r="HD189" s="8"/>
      <c r="HE189" s="8"/>
      <c r="HF189" s="8"/>
      <c r="HG189" s="8"/>
      <c r="HH189" s="8"/>
      <c r="HI189" s="8"/>
      <c r="HJ189" s="8"/>
      <c r="HK189" s="8"/>
      <c r="HL189" s="8"/>
      <c r="HM189" s="8"/>
      <c r="HN189" s="8"/>
      <c r="HO189" s="8"/>
      <c r="HP189" s="8"/>
      <c r="HQ189" s="8"/>
      <c r="HR189" s="8"/>
      <c r="HS189" s="8"/>
      <c r="HT189" s="8"/>
      <c r="HU189" s="8"/>
      <c r="HV189" s="8"/>
      <c r="HW189" s="8"/>
      <c r="HX189" s="8"/>
      <c r="HY189" s="8"/>
      <c r="HZ189" s="8"/>
      <c r="IA189" s="8"/>
      <c r="IB189" s="8"/>
      <c r="IC189" s="8"/>
      <c r="ID189" s="8"/>
      <c r="IE189" s="8"/>
      <c r="IF189" s="8"/>
      <c r="IG189" s="8"/>
      <c r="IH189" s="8"/>
      <c r="II189" s="8"/>
      <c r="IJ189" s="8"/>
      <c r="IK189" s="8"/>
      <c r="IL189" s="8"/>
      <c r="IM189" s="8"/>
      <c r="IN189" s="8"/>
      <c r="IO189" s="8"/>
      <c r="IP189" s="8"/>
      <c r="IQ189" s="8"/>
      <c r="IR189" s="8"/>
      <c r="IS189" s="8"/>
      <c r="IT189" s="8"/>
      <c r="IU189" s="8"/>
      <c r="IV189" s="8"/>
      <c r="IW189" s="8"/>
      <c r="IX189" s="8"/>
      <c r="IY189" s="8"/>
      <c r="IZ189" s="8"/>
      <c r="JA189" s="8"/>
      <c r="JB189" s="8"/>
      <c r="JC189" s="8"/>
      <c r="JD189" s="8"/>
      <c r="JE189" s="8"/>
      <c r="JF189" s="8"/>
      <c r="JG189" s="8"/>
      <c r="JH189" s="8"/>
      <c r="JI189" s="8"/>
      <c r="JJ189" s="8"/>
      <c r="JK189" s="8"/>
      <c r="JL189" s="8"/>
      <c r="JM189" s="8"/>
      <c r="JN189" s="8"/>
      <c r="JO189" s="8"/>
      <c r="JP189" s="8"/>
      <c r="JQ189" s="8"/>
      <c r="JR189" s="8"/>
      <c r="JS189" s="8"/>
      <c r="JT189" s="8"/>
      <c r="JU189" s="8"/>
      <c r="JV189" s="8"/>
      <c r="JW189" s="8"/>
      <c r="JX189" s="8"/>
      <c r="JY189" s="8"/>
      <c r="JZ189" s="8"/>
      <c r="KA189" s="8"/>
      <c r="KB189" s="8"/>
      <c r="KC189" s="8"/>
      <c r="KD189" s="8"/>
      <c r="KE189" s="8"/>
      <c r="KF189" s="8"/>
      <c r="KG189" s="8"/>
      <c r="KH189" s="8"/>
      <c r="KI189" s="8"/>
      <c r="KJ189" s="8"/>
      <c r="KK189" s="8"/>
      <c r="KL189" s="8"/>
      <c r="KM189" s="8"/>
      <c r="KN189" s="8"/>
      <c r="KO189" s="8"/>
      <c r="KP189" s="8"/>
      <c r="KQ189" s="8"/>
      <c r="KR189" s="8"/>
      <c r="KS189" s="8"/>
      <c r="KT189" s="8"/>
      <c r="KU189" s="8"/>
      <c r="KV189" s="8"/>
      <c r="KW189" s="8"/>
      <c r="KX189" s="8"/>
      <c r="KY189" s="8"/>
      <c r="KZ189" s="8"/>
      <c r="LA189" s="8"/>
      <c r="LB189" s="8"/>
      <c r="LC189" s="8"/>
      <c r="LD189" s="8"/>
      <c r="LE189" s="8"/>
      <c r="LF189" s="8"/>
      <c r="LG189" s="8"/>
      <c r="LH189" s="8"/>
      <c r="LI189" s="8"/>
      <c r="LJ189" s="8"/>
      <c r="LK189" s="8"/>
      <c r="LL189" s="8"/>
      <c r="LM189" s="8"/>
      <c r="LN189" s="8"/>
      <c r="LO189" s="8"/>
      <c r="LP189" s="8"/>
      <c r="LQ189" s="8"/>
      <c r="LR189" s="8"/>
      <c r="LS189" s="8"/>
      <c r="LT189" s="8"/>
      <c r="LU189" s="8"/>
      <c r="LV189" s="8"/>
      <c r="LW189" s="8"/>
      <c r="LX189" s="8"/>
      <c r="LY189" s="8"/>
      <c r="LZ189" s="8"/>
      <c r="MA189" s="8"/>
      <c r="MB189" s="8"/>
      <c r="MC189" s="8"/>
      <c r="MD189" s="8"/>
      <c r="ME189" s="8"/>
      <c r="MF189" s="8"/>
      <c r="MG189" s="8"/>
      <c r="MH189" s="8"/>
      <c r="MI189" s="8"/>
      <c r="MJ189" s="8"/>
      <c r="MK189" s="8"/>
      <c r="ML189" s="8"/>
      <c r="MM189" s="8"/>
      <c r="MN189" s="8"/>
      <c r="MO189" s="8"/>
      <c r="MP189" s="8"/>
      <c r="MQ189" s="8"/>
      <c r="MR189" s="8"/>
      <c r="MS189" s="8"/>
      <c r="MT189" s="8"/>
      <c r="MU189" s="8"/>
      <c r="MV189" s="8"/>
      <c r="MW189" s="8"/>
      <c r="MX189" s="8"/>
      <c r="MY189" s="8"/>
      <c r="MZ189" s="8"/>
      <c r="NA189" s="8"/>
      <c r="NB189" s="8"/>
      <c r="NC189" s="8"/>
      <c r="ND189" s="8"/>
      <c r="NE189" s="8"/>
      <c r="NF189" s="8"/>
      <c r="NG189" s="8"/>
      <c r="NH189" s="8"/>
      <c r="NI189" s="8"/>
      <c r="NJ189" s="8"/>
      <c r="NK189" s="8"/>
      <c r="NL189" s="8"/>
      <c r="NM189" s="8"/>
      <c r="NN189" s="8"/>
      <c r="NO189" s="8"/>
      <c r="NP189" s="8"/>
      <c r="NQ189" s="8"/>
      <c r="NR189" s="8"/>
      <c r="NS189" s="8"/>
      <c r="NT189" s="8"/>
      <c r="NU189" s="8"/>
      <c r="NV189" s="8"/>
      <c r="NW189" s="8"/>
      <c r="NX189" s="8"/>
      <c r="NY189" s="8"/>
      <c r="NZ189" s="8"/>
      <c r="OA189" s="8"/>
      <c r="OB189" s="8"/>
      <c r="OC189" s="8"/>
      <c r="OD189" s="8"/>
      <c r="OE189" s="8"/>
      <c r="OF189" s="8"/>
      <c r="OG189" s="8"/>
      <c r="OH189" s="8"/>
      <c r="OI189" s="8"/>
      <c r="OJ189" s="8"/>
      <c r="OK189" s="8"/>
      <c r="OL189" s="8"/>
      <c r="OM189" s="8"/>
      <c r="ON189" s="8"/>
      <c r="OO189" s="8"/>
      <c r="OP189" s="8"/>
      <c r="OQ189" s="8"/>
      <c r="OR189" s="8"/>
      <c r="OS189" s="8"/>
      <c r="OT189" s="8"/>
      <c r="OU189" s="8"/>
      <c r="OV189" s="8"/>
      <c r="OW189" s="8"/>
      <c r="OX189" s="8"/>
      <c r="OY189" s="8"/>
      <c r="OZ189" s="8"/>
      <c r="PA189" s="8"/>
      <c r="PB189" s="8"/>
      <c r="PC189" s="8"/>
      <c r="PD189" s="8"/>
      <c r="PE189" s="8"/>
      <c r="PF189" s="8"/>
      <c r="PG189" s="8"/>
      <c r="PH189" s="8"/>
      <c r="PI189" s="8"/>
      <c r="PJ189" s="8"/>
      <c r="PK189" s="8"/>
      <c r="PL189" s="8"/>
      <c r="PM189" s="8"/>
      <c r="PN189" s="8"/>
      <c r="PO189" s="8"/>
      <c r="PP189" s="8"/>
      <c r="PQ189" s="8"/>
      <c r="PR189" s="8"/>
      <c r="PS189" s="8"/>
      <c r="PT189" s="8"/>
      <c r="PU189" s="8"/>
      <c r="PV189" s="8"/>
      <c r="PW189" s="8"/>
      <c r="PX189" s="8"/>
      <c r="PY189" s="8"/>
      <c r="PZ189" s="8"/>
      <c r="QA189" s="8"/>
      <c r="QB189" s="8"/>
      <c r="QC189" s="8"/>
      <c r="QD189" s="8"/>
      <c r="QE189" s="8"/>
      <c r="QF189" s="8"/>
      <c r="QG189" s="8"/>
      <c r="QH189" s="8"/>
      <c r="QI189" s="8"/>
      <c r="QJ189" s="8"/>
      <c r="QK189" s="8"/>
      <c r="QL189" s="8"/>
      <c r="QM189" s="8"/>
      <c r="QN189" s="8"/>
      <c r="QO189" s="8"/>
      <c r="QP189" s="8"/>
      <c r="QQ189" s="8"/>
      <c r="QR189" s="8"/>
      <c r="QS189" s="8"/>
      <c r="QT189" s="8"/>
      <c r="QU189" s="8"/>
      <c r="QV189" s="8"/>
      <c r="QW189" s="8"/>
      <c r="QX189" s="8"/>
      <c r="QY189" s="8"/>
      <c r="QZ189" s="8"/>
      <c r="RA189" s="8"/>
      <c r="RB189" s="8"/>
      <c r="RC189" s="8"/>
      <c r="RD189" s="8"/>
      <c r="RE189" s="8"/>
      <c r="RF189" s="8"/>
      <c r="RG189" s="8"/>
      <c r="RH189" s="8"/>
      <c r="RI189" s="8"/>
      <c r="RJ189" s="8"/>
      <c r="RK189" s="8"/>
      <c r="RL189" s="8"/>
      <c r="RM189" s="8"/>
      <c r="RN189" s="8"/>
      <c r="RO189" s="8"/>
      <c r="RP189" s="8"/>
      <c r="RQ189" s="8"/>
      <c r="RR189" s="8"/>
      <c r="RS189" s="8"/>
      <c r="RT189" s="8"/>
      <c r="RU189" s="8"/>
      <c r="RV189" s="8"/>
      <c r="RW189" s="8"/>
      <c r="RX189" s="8"/>
      <c r="RY189" s="8"/>
      <c r="RZ189" s="8"/>
      <c r="SA189" s="8"/>
      <c r="SB189" s="8"/>
      <c r="SC189" s="8"/>
      <c r="SD189" s="8"/>
      <c r="SE189" s="8"/>
      <c r="SF189" s="8"/>
      <c r="SG189" s="8"/>
      <c r="SH189" s="8"/>
      <c r="SI189" s="8"/>
      <c r="SJ189" s="8"/>
      <c r="SK189" s="8"/>
      <c r="SL189" s="8"/>
      <c r="SM189" s="8"/>
      <c r="SN189" s="8"/>
      <c r="SO189" s="8"/>
      <c r="SP189" s="8"/>
      <c r="SQ189" s="8"/>
      <c r="SR189" s="8"/>
      <c r="SS189" s="8"/>
      <c r="ST189" s="8"/>
      <c r="SU189" s="8"/>
      <c r="SV189" s="8"/>
      <c r="SW189" s="8"/>
      <c r="SX189" s="8"/>
      <c r="SY189" s="8"/>
      <c r="SZ189" s="8"/>
      <c r="TA189" s="8"/>
      <c r="TB189" s="8"/>
      <c r="TC189" s="8"/>
      <c r="TD189" s="8"/>
      <c r="TE189" s="8"/>
      <c r="TF189" s="8"/>
      <c r="TG189" s="8"/>
      <c r="TH189" s="8"/>
      <c r="TI189" s="8"/>
      <c r="TJ189" s="8"/>
      <c r="TK189" s="8"/>
      <c r="TL189" s="8"/>
      <c r="TM189" s="8"/>
      <c r="TN189" s="8"/>
      <c r="TO189" s="8"/>
      <c r="TP189" s="8"/>
      <c r="TQ189" s="8"/>
      <c r="TR189" s="8"/>
      <c r="TS189" s="8"/>
      <c r="TT189" s="8"/>
      <c r="TU189" s="8"/>
      <c r="TV189" s="8"/>
      <c r="TW189" s="8"/>
      <c r="TX189" s="8"/>
      <c r="TY189" s="8"/>
      <c r="TZ189" s="8"/>
      <c r="UA189" s="8"/>
      <c r="UB189" s="8"/>
      <c r="UC189" s="8"/>
      <c r="UD189" s="8"/>
      <c r="UE189" s="8"/>
      <c r="UF189" s="8"/>
      <c r="UG189" s="8"/>
      <c r="UH189" s="8"/>
      <c r="UI189" s="8"/>
      <c r="UJ189" s="8"/>
      <c r="UK189" s="8"/>
      <c r="UL189" s="8"/>
      <c r="UM189" s="8"/>
      <c r="UN189" s="8"/>
      <c r="UO189" s="8"/>
      <c r="UP189" s="8"/>
      <c r="UQ189" s="8"/>
      <c r="UR189" s="8"/>
      <c r="US189" s="8"/>
      <c r="UT189" s="8"/>
      <c r="UU189" s="8"/>
      <c r="UV189" s="8"/>
      <c r="UW189" s="8"/>
      <c r="UX189" s="8"/>
      <c r="UY189" s="8"/>
      <c r="UZ189" s="8"/>
      <c r="VA189" s="8"/>
      <c r="VB189" s="8"/>
      <c r="VC189" s="8"/>
      <c r="VD189" s="8"/>
      <c r="VE189" s="8"/>
      <c r="VF189" s="8"/>
      <c r="VG189" s="8"/>
      <c r="VH189" s="8"/>
      <c r="VI189" s="8"/>
      <c r="VJ189" s="8"/>
      <c r="VK189" s="8"/>
      <c r="VL189" s="8"/>
      <c r="VM189" s="8"/>
      <c r="VN189" s="8"/>
      <c r="VO189" s="8"/>
      <c r="VP189" s="8"/>
      <c r="VQ189" s="8"/>
      <c r="VR189" s="8"/>
      <c r="VS189" s="8"/>
      <c r="VT189" s="8"/>
      <c r="VU189" s="8"/>
      <c r="VV189" s="8"/>
      <c r="VW189" s="8"/>
      <c r="VX189" s="8"/>
      <c r="VY189" s="8"/>
      <c r="VZ189" s="8"/>
      <c r="WA189" s="8"/>
      <c r="WB189" s="8"/>
      <c r="WC189" s="8"/>
      <c r="WD189" s="8"/>
      <c r="WE189" s="8"/>
      <c r="WF189" s="8"/>
      <c r="WG189" s="8"/>
      <c r="WH189" s="8"/>
      <c r="WI189" s="8"/>
      <c r="WJ189" s="8"/>
      <c r="WK189" s="8"/>
      <c r="WL189" s="8"/>
      <c r="WM189" s="8"/>
      <c r="WN189" s="8"/>
      <c r="WO189" s="8"/>
      <c r="WP189" s="8"/>
      <c r="WQ189" s="8"/>
      <c r="WR189" s="8"/>
      <c r="WS189" s="8"/>
      <c r="WT189" s="8"/>
      <c r="WU189" s="8"/>
      <c r="WV189" s="8"/>
      <c r="WW189" s="8"/>
      <c r="WX189" s="8"/>
      <c r="WY189" s="8"/>
      <c r="WZ189" s="8"/>
      <c r="XA189" s="8"/>
      <c r="XB189" s="8"/>
      <c r="XC189" s="8"/>
      <c r="XD189" s="8"/>
      <c r="XE189" s="8"/>
      <c r="XF189" s="8"/>
      <c r="XG189" s="8"/>
      <c r="XH189" s="8"/>
      <c r="XI189" s="8"/>
      <c r="XJ189" s="8"/>
      <c r="XK189" s="8"/>
      <c r="XL189" s="8"/>
      <c r="XM189" s="8"/>
      <c r="XN189" s="8"/>
      <c r="XO189" s="8"/>
      <c r="XP189" s="8"/>
      <c r="XQ189" s="8"/>
      <c r="XR189" s="8"/>
      <c r="XS189" s="8"/>
      <c r="XT189" s="8"/>
      <c r="XU189" s="8"/>
      <c r="XV189" s="8"/>
      <c r="XW189" s="8"/>
      <c r="XX189" s="8"/>
      <c r="XY189" s="8"/>
      <c r="XZ189" s="8"/>
      <c r="YA189" s="8"/>
      <c r="YB189" s="8"/>
      <c r="YC189" s="8"/>
      <c r="YD189" s="8"/>
      <c r="YE189" s="8"/>
      <c r="YF189" s="8"/>
      <c r="YG189" s="8"/>
      <c r="YH189" s="8"/>
      <c r="YI189" s="8"/>
      <c r="YJ189" s="8"/>
      <c r="YK189" s="8"/>
      <c r="YL189" s="8"/>
      <c r="YM189" s="8"/>
      <c r="YN189" s="8"/>
      <c r="YO189" s="8"/>
      <c r="YP189" s="8"/>
      <c r="YQ189" s="8"/>
      <c r="YR189" s="8"/>
      <c r="YS189" s="8"/>
      <c r="YT189" s="8"/>
      <c r="YU189" s="8"/>
      <c r="YV189" s="8"/>
      <c r="YW189" s="8"/>
      <c r="YX189" s="8"/>
      <c r="YY189" s="8"/>
      <c r="YZ189" s="8"/>
      <c r="ZA189" s="8"/>
      <c r="ZB189" s="8"/>
      <c r="ZC189" s="8"/>
      <c r="ZD189" s="8"/>
      <c r="ZE189" s="8"/>
      <c r="ZF189" s="8"/>
      <c r="ZG189" s="8"/>
      <c r="ZH189" s="8"/>
      <c r="ZI189" s="8"/>
      <c r="ZJ189" s="8"/>
      <c r="ZK189" s="8"/>
      <c r="ZL189" s="8"/>
      <c r="ZM189" s="8"/>
      <c r="ZN189" s="8"/>
      <c r="ZO189" s="8"/>
      <c r="ZP189" s="8"/>
      <c r="ZQ189" s="8"/>
      <c r="ZR189" s="8"/>
      <c r="ZS189" s="8"/>
      <c r="ZT189" s="8"/>
      <c r="ZU189" s="8"/>
      <c r="ZV189" s="8"/>
      <c r="ZW189" s="8"/>
      <c r="ZX189" s="8"/>
      <c r="ZY189" s="8"/>
      <c r="ZZ189" s="8"/>
      <c r="AAA189" s="8"/>
      <c r="AAB189" s="8"/>
      <c r="AAC189" s="8"/>
      <c r="AAD189" s="8"/>
      <c r="AAE189" s="8"/>
      <c r="AAF189" s="8"/>
      <c r="AAG189" s="8"/>
      <c r="AAH189" s="8"/>
      <c r="AAI189" s="8"/>
      <c r="AAJ189" s="8"/>
      <c r="AAK189" s="8"/>
      <c r="AAL189" s="8"/>
      <c r="AAM189" s="8"/>
      <c r="AAN189" s="8"/>
      <c r="AAO189" s="8"/>
      <c r="AAP189" s="8"/>
      <c r="AAQ189" s="8"/>
      <c r="AAR189" s="8"/>
      <c r="AAS189" s="8"/>
      <c r="AAT189" s="8"/>
      <c r="AAU189" s="8"/>
      <c r="AAV189" s="8"/>
      <c r="AAW189" s="8"/>
      <c r="AAX189" s="8"/>
      <c r="AAY189" s="8"/>
      <c r="AAZ189" s="8"/>
      <c r="ABA189" s="8"/>
      <c r="ABB189" s="8"/>
      <c r="ABC189" s="8"/>
      <c r="ABD189" s="8"/>
      <c r="ABE189" s="8"/>
      <c r="ABF189" s="8"/>
      <c r="ABG189" s="8"/>
      <c r="ABH189" s="8"/>
      <c r="ABI189" s="8"/>
      <c r="ABJ189" s="8"/>
      <c r="ABK189" s="8"/>
      <c r="ABL189" s="8"/>
      <c r="ABM189" s="8"/>
      <c r="ABN189" s="8"/>
      <c r="ABO189" s="8"/>
      <c r="ABP189" s="8"/>
      <c r="ABQ189" s="8"/>
      <c r="ABR189" s="8"/>
      <c r="ABS189" s="8"/>
      <c r="ABT189" s="8"/>
      <c r="ABU189" s="8"/>
      <c r="ABV189" s="8"/>
      <c r="ABW189" s="8"/>
      <c r="ABX189" s="8"/>
      <c r="ABY189" s="8"/>
      <c r="ABZ189" s="8"/>
      <c r="ACA189" s="8"/>
      <c r="ACB189" s="8"/>
      <c r="ACC189" s="8"/>
      <c r="ACD189" s="8"/>
      <c r="ACE189" s="8"/>
      <c r="ACF189" s="8"/>
      <c r="ACG189" s="8"/>
      <c r="ACH189" s="8"/>
      <c r="ACI189" s="8"/>
      <c r="ACJ189" s="8"/>
      <c r="ACK189" s="8"/>
      <c r="ACL189" s="8"/>
      <c r="ACM189" s="8"/>
      <c r="ACN189" s="8"/>
      <c r="ACO189" s="8"/>
      <c r="ACP189" s="8"/>
      <c r="ACQ189" s="8"/>
      <c r="ACR189" s="8"/>
      <c r="ACS189" s="8"/>
      <c r="ACT189" s="8"/>
      <c r="ACU189" s="8"/>
      <c r="ACV189" s="8"/>
      <c r="ACW189" s="8"/>
      <c r="ACX189" s="8"/>
      <c r="ACY189" s="8"/>
      <c r="ACZ189" s="8"/>
      <c r="ADA189" s="8"/>
      <c r="ADB189" s="8"/>
      <c r="ADC189" s="8"/>
      <c r="ADD189" s="8"/>
      <c r="ADE189" s="8"/>
      <c r="ADF189" s="8"/>
      <c r="ADG189" s="8"/>
      <c r="ADH189" s="8"/>
      <c r="ADI189" s="8"/>
      <c r="ADJ189" s="8"/>
      <c r="ADK189" s="8"/>
      <c r="ADL189" s="8"/>
      <c r="ADM189" s="8"/>
      <c r="ADN189" s="8"/>
      <c r="ADO189" s="8"/>
      <c r="ADP189" s="8"/>
      <c r="ADQ189" s="8"/>
      <c r="ADR189" s="8"/>
      <c r="ADS189" s="8"/>
      <c r="ADT189" s="8"/>
      <c r="ADU189" s="8"/>
      <c r="ADV189" s="8"/>
      <c r="ADW189" s="8"/>
      <c r="ADX189" s="8"/>
      <c r="ADY189" s="8"/>
      <c r="ADZ189" s="8"/>
      <c r="AEA189" s="8"/>
      <c r="AEB189" s="8"/>
      <c r="AEC189" s="8"/>
      <c r="AED189" s="8"/>
      <c r="AEE189" s="8"/>
      <c r="AEF189" s="8"/>
      <c r="AEG189" s="8"/>
      <c r="AEH189" s="8"/>
      <c r="AEI189" s="8"/>
      <c r="AEJ189" s="8"/>
      <c r="AEK189" s="8"/>
      <c r="AEL189" s="8"/>
      <c r="AEM189" s="8"/>
      <c r="AEN189" s="8"/>
      <c r="AEO189" s="8"/>
      <c r="AEP189" s="8"/>
      <c r="AEQ189" s="8"/>
      <c r="AER189" s="8"/>
      <c r="AES189" s="8"/>
      <c r="AET189" s="8"/>
      <c r="AEU189" s="8"/>
      <c r="AEV189" s="8"/>
      <c r="AEW189" s="8"/>
      <c r="AEX189" s="8"/>
      <c r="AEY189" s="8"/>
      <c r="AEZ189" s="8"/>
      <c r="AFA189" s="8"/>
      <c r="AFB189" s="8"/>
      <c r="AFC189" s="8"/>
      <c r="AFD189" s="8"/>
      <c r="AFE189" s="8"/>
      <c r="AFF189" s="8"/>
      <c r="AFG189" s="8"/>
      <c r="AFH189" s="8"/>
      <c r="AFI189" s="8"/>
      <c r="AFJ189" s="8"/>
      <c r="AFK189" s="8"/>
      <c r="AFL189" s="8"/>
      <c r="AFM189" s="8"/>
      <c r="AFN189" s="8"/>
      <c r="AFO189" s="8"/>
      <c r="AFP189" s="8"/>
      <c r="AFQ189" s="8"/>
      <c r="AFR189" s="8"/>
      <c r="AFS189" s="8"/>
      <c r="AFT189" s="8"/>
      <c r="AFU189" s="8"/>
      <c r="AFV189" s="8"/>
      <c r="AFW189" s="8"/>
      <c r="AFX189" s="8"/>
      <c r="AFY189" s="8"/>
      <c r="AFZ189" s="8"/>
      <c r="AGA189" s="8"/>
      <c r="AGB189" s="8"/>
      <c r="AGC189" s="8"/>
      <c r="AGD189" s="8"/>
      <c r="AGE189" s="8"/>
      <c r="AGF189" s="8"/>
      <c r="AGG189" s="8"/>
      <c r="AGH189" s="8"/>
      <c r="AGI189" s="8"/>
      <c r="AGJ189" s="8"/>
      <c r="AGK189" s="8"/>
      <c r="AGL189" s="8"/>
      <c r="AGM189" s="8"/>
      <c r="AGN189" s="8"/>
      <c r="AGO189" s="8"/>
      <c r="AGP189" s="8"/>
      <c r="AGQ189" s="8"/>
      <c r="AGR189" s="8"/>
      <c r="AGS189" s="8"/>
      <c r="AGT189" s="8"/>
      <c r="AGU189" s="8"/>
      <c r="AGV189" s="8"/>
      <c r="AGW189" s="8"/>
      <c r="AGX189" s="8"/>
      <c r="AGY189" s="8"/>
      <c r="AGZ189" s="8"/>
      <c r="AHA189" s="8"/>
      <c r="AHB189" s="8"/>
      <c r="AHC189" s="8"/>
      <c r="AHD189" s="8"/>
      <c r="AHE189" s="8"/>
      <c r="AHF189" s="8"/>
      <c r="AHG189" s="8"/>
      <c r="AHH189" s="8"/>
      <c r="AHI189" s="8"/>
      <c r="AHJ189" s="8"/>
      <c r="AHK189" s="8"/>
      <c r="AHL189" s="8"/>
      <c r="AHM189" s="8"/>
      <c r="AHN189" s="8"/>
      <c r="AHO189" s="8"/>
      <c r="AHP189" s="8"/>
      <c r="AHQ189" s="8"/>
      <c r="AHR189" s="8"/>
      <c r="AHS189" s="8"/>
      <c r="AHT189" s="8"/>
      <c r="AHU189" s="8"/>
      <c r="AHV189" s="8"/>
      <c r="AHW189" s="8"/>
      <c r="AHX189" s="8"/>
      <c r="AHY189" s="8"/>
      <c r="AHZ189" s="8"/>
      <c r="AIA189" s="8"/>
      <c r="AIB189" s="8"/>
      <c r="AIC189" s="8"/>
      <c r="AID189" s="8"/>
      <c r="AIE189" s="8"/>
      <c r="AIF189" s="8"/>
      <c r="AIG189" s="8"/>
      <c r="AIH189" s="8"/>
      <c r="AII189" s="8"/>
      <c r="AIJ189" s="8"/>
      <c r="AIK189" s="8"/>
      <c r="AIL189" s="8"/>
      <c r="AIM189" s="8"/>
      <c r="AIN189" s="8"/>
      <c r="AIO189" s="8"/>
      <c r="AIP189" s="8"/>
      <c r="AIQ189" s="8"/>
      <c r="AIR189" s="8"/>
      <c r="AIS189" s="8"/>
      <c r="AIT189" s="8"/>
      <c r="AIU189" s="8"/>
      <c r="AIV189" s="8"/>
      <c r="AIW189" s="8"/>
      <c r="AIX189" s="8"/>
      <c r="AIY189" s="8"/>
      <c r="AIZ189" s="8"/>
      <c r="AJA189" s="8"/>
      <c r="AJB189" s="8"/>
      <c r="AJC189" s="8"/>
      <c r="AJD189" s="8"/>
      <c r="AJE189" s="8"/>
      <c r="AJF189" s="8"/>
      <c r="AJG189" s="8"/>
      <c r="AJH189" s="8"/>
      <c r="AJI189" s="8"/>
      <c r="AJJ189" s="8"/>
      <c r="AJK189" s="8"/>
      <c r="AJL189" s="8"/>
      <c r="AJM189" s="8"/>
      <c r="AJN189" s="8"/>
      <c r="AJO189" s="8"/>
      <c r="AJP189" s="8"/>
      <c r="AJQ189" s="8"/>
      <c r="AJR189" s="8"/>
      <c r="AJS189" s="8"/>
      <c r="AJT189" s="8"/>
      <c r="AJU189" s="8"/>
      <c r="AJV189" s="8"/>
      <c r="AJW189" s="8"/>
      <c r="AJX189" s="8"/>
      <c r="AJY189" s="8"/>
      <c r="AJZ189" s="8"/>
      <c r="AKA189" s="8"/>
      <c r="AKB189" s="8"/>
      <c r="AKC189" s="8"/>
      <c r="AKD189" s="8"/>
      <c r="AKE189" s="8"/>
      <c r="AKF189" s="8"/>
      <c r="AKG189" s="8"/>
      <c r="AKH189" s="8"/>
      <c r="AKI189" s="8"/>
      <c r="AKJ189" s="8"/>
      <c r="AKK189" s="8"/>
      <c r="AKL189" s="8"/>
      <c r="AKM189" s="8"/>
      <c r="AKN189" s="8"/>
      <c r="AKO189" s="8"/>
      <c r="AKP189" s="8"/>
      <c r="AKQ189" s="8"/>
      <c r="AKR189" s="8"/>
      <c r="AKS189" s="8"/>
      <c r="AKT189" s="8"/>
      <c r="AKU189" s="8"/>
      <c r="AKV189" s="8"/>
      <c r="AKW189" s="8"/>
      <c r="AKX189" s="8"/>
      <c r="AKY189" s="8"/>
      <c r="AKZ189" s="8"/>
      <c r="ALA189" s="8"/>
      <c r="ALB189" s="8"/>
      <c r="ALC189" s="8"/>
      <c r="ALD189" s="8"/>
      <c r="ALE189" s="8"/>
      <c r="ALF189" s="8"/>
      <c r="ALG189" s="8"/>
      <c r="ALH189" s="8"/>
      <c r="ALI189" s="8"/>
      <c r="ALJ189" s="8"/>
      <c r="ALK189" s="8"/>
      <c r="ALL189" s="8"/>
      <c r="ALM189" s="8"/>
      <c r="ALN189" s="8"/>
      <c r="ALO189" s="8"/>
      <c r="ALP189" s="8"/>
      <c r="ALQ189" s="8"/>
      <c r="ALR189" s="8"/>
      <c r="ALS189" s="8"/>
      <c r="ALT189" s="8"/>
      <c r="ALU189" s="8"/>
      <c r="ALV189" s="8"/>
      <c r="ALW189" s="8"/>
      <c r="ALX189" s="8"/>
      <c r="ALY189" s="8"/>
      <c r="ALZ189" s="8"/>
      <c r="AMA189" s="8"/>
      <c r="AMB189" s="8"/>
      <c r="AMC189" s="8"/>
      <c r="AMD189" s="8"/>
      <c r="AME189" s="8"/>
      <c r="AMF189" s="8"/>
      <c r="AMG189" s="8"/>
      <c r="AMH189" s="8"/>
      <c r="AMI189" s="8"/>
      <c r="AMJ189" s="8"/>
      <c r="AMK189" s="8"/>
      <c r="AML189" s="8"/>
      <c r="AMM189" s="8"/>
      <c r="AMN189" s="8"/>
      <c r="AMO189" s="8"/>
      <c r="AMP189" s="8"/>
      <c r="AMQ189" s="8"/>
      <c r="AMR189" s="8"/>
      <c r="AMS189" s="8"/>
      <c r="AMT189" s="8"/>
      <c r="AMU189" s="8"/>
      <c r="AMV189" s="8"/>
      <c r="AMW189" s="8"/>
      <c r="AMX189" s="8"/>
      <c r="AMY189" s="8"/>
      <c r="AMZ189" s="8"/>
      <c r="ANA189" s="8"/>
      <c r="ANB189" s="8"/>
      <c r="ANC189" s="8"/>
      <c r="AND189" s="8"/>
      <c r="ANE189" s="8"/>
      <c r="ANF189" s="8"/>
      <c r="ANG189" s="8"/>
      <c r="ANH189" s="8"/>
      <c r="ANI189" s="8"/>
      <c r="ANJ189" s="8"/>
      <c r="ANK189" s="8"/>
      <c r="ANL189" s="8"/>
      <c r="ANM189" s="8"/>
      <c r="ANN189" s="8"/>
      <c r="ANO189" s="8"/>
      <c r="ANP189" s="8"/>
      <c r="ANQ189" s="8"/>
      <c r="ANR189" s="8"/>
      <c r="ANS189" s="8"/>
      <c r="ANT189" s="8"/>
      <c r="ANU189" s="8"/>
      <c r="ANV189" s="8"/>
      <c r="ANW189" s="8"/>
      <c r="ANX189" s="8"/>
      <c r="ANY189" s="8"/>
      <c r="ANZ189" s="8"/>
      <c r="AOA189" s="8"/>
      <c r="AOB189" s="8"/>
      <c r="AOC189" s="8"/>
      <c r="AOD189" s="8"/>
      <c r="AOE189" s="8"/>
      <c r="AOF189" s="8"/>
      <c r="AOG189" s="8"/>
      <c r="AOH189" s="8"/>
      <c r="AOI189" s="8"/>
      <c r="AOJ189" s="8"/>
      <c r="AOK189" s="8"/>
      <c r="AOL189" s="8"/>
      <c r="AOM189" s="8"/>
      <c r="AON189" s="8"/>
      <c r="AOO189" s="8"/>
      <c r="AOP189" s="8"/>
      <c r="AOQ189" s="8"/>
      <c r="AOR189" s="8"/>
      <c r="AOS189" s="8"/>
      <c r="AOT189" s="8"/>
      <c r="AOU189" s="8"/>
      <c r="AOV189" s="8"/>
      <c r="AOW189" s="8"/>
      <c r="AOX189" s="8"/>
      <c r="AOY189" s="8"/>
      <c r="AOZ189" s="8"/>
      <c r="APA189" s="8"/>
      <c r="APB189" s="8"/>
      <c r="APC189" s="8"/>
      <c r="APD189" s="8"/>
      <c r="APE189" s="8"/>
      <c r="APF189" s="8"/>
      <c r="APG189" s="8"/>
      <c r="APH189" s="8"/>
      <c r="API189" s="8"/>
      <c r="APJ189" s="8"/>
      <c r="APK189" s="8"/>
      <c r="APL189" s="8"/>
      <c r="APM189" s="8"/>
      <c r="APN189" s="8"/>
      <c r="APO189" s="8"/>
      <c r="APP189" s="8"/>
      <c r="APQ189" s="8"/>
      <c r="APR189" s="8"/>
      <c r="APS189" s="8"/>
      <c r="APT189" s="8"/>
      <c r="APU189" s="8"/>
      <c r="APV189" s="8"/>
      <c r="APW189" s="8"/>
      <c r="APX189" s="8"/>
      <c r="APY189" s="8"/>
      <c r="APZ189" s="8"/>
      <c r="AQA189" s="8"/>
      <c r="AQB189" s="8"/>
      <c r="AQC189" s="8"/>
      <c r="AQD189" s="8"/>
      <c r="AQE189" s="8"/>
      <c r="AQF189" s="8"/>
      <c r="AQG189" s="8"/>
      <c r="AQH189" s="8"/>
      <c r="AQI189" s="8"/>
      <c r="AQJ189" s="8"/>
      <c r="AQK189" s="8"/>
      <c r="AQL189" s="8"/>
      <c r="AQM189" s="8"/>
      <c r="AQN189" s="8"/>
      <c r="AQO189" s="8"/>
      <c r="AQP189" s="8"/>
      <c r="AQQ189" s="8"/>
      <c r="AQR189" s="8"/>
      <c r="AQS189" s="8"/>
      <c r="AQT189" s="8"/>
      <c r="AQU189" s="8"/>
      <c r="AQV189" s="8"/>
      <c r="AQW189" s="8"/>
      <c r="AQX189" s="8"/>
      <c r="AQY189" s="8"/>
      <c r="AQZ189" s="8"/>
      <c r="ARA189" s="8"/>
      <c r="ARB189" s="8"/>
      <c r="ARC189" s="8"/>
      <c r="ARD189" s="8"/>
      <c r="ARE189" s="8"/>
      <c r="ARF189" s="8"/>
      <c r="ARG189" s="8"/>
      <c r="ARH189" s="8"/>
      <c r="ARI189" s="8"/>
      <c r="ARJ189" s="8"/>
      <c r="ARK189" s="8"/>
      <c r="ARL189" s="8"/>
      <c r="ARM189" s="8"/>
      <c r="ARN189" s="8"/>
      <c r="ARO189" s="8"/>
      <c r="ARP189" s="8"/>
      <c r="ARQ189" s="8"/>
      <c r="ARR189" s="8"/>
      <c r="ARS189" s="8"/>
      <c r="ART189" s="8"/>
      <c r="ARU189" s="8"/>
      <c r="ARV189" s="8"/>
      <c r="ARW189" s="8"/>
      <c r="ARX189" s="8"/>
      <c r="ARY189" s="8"/>
      <c r="ARZ189" s="8"/>
      <c r="ASA189" s="8"/>
      <c r="ASB189" s="8"/>
      <c r="ASC189" s="8"/>
      <c r="ASD189" s="8"/>
      <c r="ASE189" s="8"/>
      <c r="ASF189" s="8"/>
      <c r="ASG189" s="8"/>
      <c r="ASH189" s="8"/>
      <c r="ASI189" s="8"/>
      <c r="ASJ189" s="8"/>
      <c r="ASK189" s="8"/>
      <c r="ASL189" s="8"/>
      <c r="ASM189" s="8"/>
      <c r="ASN189" s="8"/>
      <c r="ASO189" s="8"/>
      <c r="ASP189" s="8"/>
      <c r="ASQ189" s="8"/>
      <c r="ASR189" s="8"/>
      <c r="ASS189" s="8"/>
      <c r="AST189" s="8"/>
      <c r="ASU189" s="8"/>
      <c r="ASV189" s="8"/>
      <c r="ASW189" s="8"/>
      <c r="ASX189" s="8"/>
      <c r="ASY189" s="8"/>
      <c r="ASZ189" s="8"/>
      <c r="ATA189" s="8"/>
      <c r="ATB189" s="8"/>
      <c r="ATC189" s="8"/>
      <c r="ATD189" s="8"/>
      <c r="ATE189" s="8"/>
      <c r="ATF189" s="8"/>
      <c r="ATG189" s="8"/>
      <c r="ATH189" s="8"/>
      <c r="ATI189" s="8"/>
      <c r="ATJ189" s="8"/>
      <c r="ATK189" s="8"/>
      <c r="ATL189" s="8"/>
      <c r="ATM189" s="8"/>
      <c r="ATN189" s="8"/>
      <c r="ATO189" s="8"/>
      <c r="ATP189" s="8"/>
      <c r="ATQ189" s="8"/>
      <c r="ATR189" s="8"/>
      <c r="ATS189" s="8"/>
      <c r="ATT189" s="8"/>
      <c r="ATU189" s="8"/>
      <c r="ATV189" s="8"/>
      <c r="ATW189" s="8"/>
      <c r="ATX189" s="8"/>
      <c r="ATY189" s="8"/>
      <c r="ATZ189" s="8"/>
      <c r="AUA189" s="8"/>
      <c r="AUB189" s="8"/>
      <c r="AUC189" s="8"/>
      <c r="AUD189" s="8"/>
      <c r="AUE189" s="8"/>
      <c r="AUF189" s="8"/>
      <c r="AUG189" s="8"/>
      <c r="AUH189" s="8"/>
      <c r="AUI189" s="8"/>
      <c r="AUJ189" s="8"/>
      <c r="AUK189" s="8"/>
      <c r="AUL189" s="8"/>
      <c r="AUM189" s="8"/>
      <c r="AUN189" s="8"/>
      <c r="AUO189" s="8"/>
      <c r="AUP189" s="8"/>
      <c r="AUQ189" s="8"/>
      <c r="AUR189" s="8"/>
      <c r="AUS189" s="8"/>
      <c r="AUT189" s="8"/>
      <c r="AUU189" s="8"/>
      <c r="AUV189" s="8"/>
      <c r="AUW189" s="8"/>
      <c r="AUX189" s="8"/>
      <c r="AUY189" s="8"/>
      <c r="AUZ189" s="8"/>
      <c r="AVA189" s="8"/>
      <c r="AVB189" s="8"/>
      <c r="AVC189" s="8"/>
      <c r="AVD189" s="8"/>
      <c r="AVE189" s="8"/>
      <c r="AVF189" s="8"/>
      <c r="AVG189" s="8"/>
      <c r="AVH189" s="8"/>
      <c r="AVI189" s="8"/>
      <c r="AVJ189" s="8"/>
      <c r="AVK189" s="8"/>
      <c r="AVL189" s="8"/>
      <c r="AVM189" s="8"/>
      <c r="AVN189" s="8"/>
      <c r="AVO189" s="8"/>
      <c r="AVP189" s="8"/>
      <c r="AVQ189" s="8"/>
      <c r="AVR189" s="8"/>
      <c r="AVS189" s="8"/>
      <c r="AVT189" s="8"/>
      <c r="AVU189" s="8"/>
      <c r="AVV189" s="8"/>
      <c r="AVW189" s="8"/>
      <c r="AVX189" s="8"/>
      <c r="AVY189" s="8"/>
      <c r="AVZ189" s="8"/>
      <c r="AWA189" s="8"/>
      <c r="AWB189" s="8"/>
      <c r="AWC189" s="8"/>
      <c r="AWD189" s="8"/>
      <c r="AWE189" s="8"/>
      <c r="AWF189" s="8"/>
      <c r="AWG189" s="8"/>
      <c r="AWH189" s="8"/>
      <c r="AWI189" s="8"/>
      <c r="AWJ189" s="8"/>
      <c r="AWK189" s="8"/>
      <c r="AWL189" s="8"/>
      <c r="AWM189" s="8"/>
      <c r="AWN189" s="8"/>
      <c r="AWO189" s="8"/>
      <c r="AWP189" s="8"/>
      <c r="AWQ189" s="8"/>
      <c r="AWR189" s="8"/>
      <c r="AWS189" s="8"/>
      <c r="AWT189" s="8"/>
      <c r="AWU189" s="8"/>
      <c r="AWV189" s="8"/>
      <c r="AWW189" s="8"/>
      <c r="AWX189" s="8"/>
      <c r="AWY189" s="8"/>
      <c r="AWZ189" s="8"/>
      <c r="AXA189" s="8"/>
      <c r="AXB189" s="8"/>
      <c r="AXC189" s="8"/>
      <c r="AXD189" s="8"/>
      <c r="AXE189" s="8"/>
      <c r="AXF189" s="8"/>
      <c r="AXG189" s="8"/>
      <c r="AXH189" s="8"/>
      <c r="AXI189" s="8"/>
      <c r="AXJ189" s="8"/>
      <c r="AXK189" s="8"/>
      <c r="AXL189" s="8"/>
      <c r="AXM189" s="8"/>
      <c r="AXN189" s="8"/>
      <c r="AXO189" s="8"/>
      <c r="AXP189" s="8"/>
      <c r="AXQ189" s="8"/>
      <c r="AXR189" s="8"/>
      <c r="AXS189" s="8"/>
      <c r="AXT189" s="8"/>
      <c r="AXU189" s="8"/>
      <c r="AXV189" s="8"/>
      <c r="AXW189" s="8"/>
      <c r="AXX189" s="8"/>
      <c r="AXY189" s="8"/>
      <c r="AXZ189" s="8"/>
      <c r="AYA189" s="8"/>
      <c r="AYB189" s="8"/>
      <c r="AYC189" s="8"/>
      <c r="AYD189" s="8"/>
      <c r="AYE189" s="8"/>
      <c r="AYF189" s="8"/>
      <c r="AYG189" s="8"/>
      <c r="AYH189" s="8"/>
      <c r="AYI189" s="8"/>
      <c r="AYJ189" s="8"/>
      <c r="AYK189" s="8"/>
      <c r="AYL189" s="8"/>
      <c r="AYM189" s="8"/>
      <c r="AYN189" s="8"/>
      <c r="AYO189" s="8"/>
      <c r="AYP189" s="8"/>
      <c r="AYQ189" s="8"/>
      <c r="AYR189" s="8"/>
      <c r="AYS189" s="8"/>
      <c r="AYT189" s="8"/>
      <c r="AYU189" s="8"/>
      <c r="AYV189" s="8"/>
      <c r="AYW189" s="8"/>
      <c r="AYX189" s="8"/>
      <c r="AYY189" s="8"/>
      <c r="AYZ189" s="8"/>
      <c r="AZA189" s="8"/>
      <c r="AZB189" s="8"/>
      <c r="AZC189" s="8"/>
      <c r="AZD189" s="8"/>
      <c r="AZE189" s="8"/>
      <c r="AZF189" s="8"/>
      <c r="AZG189" s="8"/>
      <c r="AZH189" s="8"/>
      <c r="AZI189" s="8"/>
      <c r="AZJ189" s="8"/>
      <c r="AZK189" s="8"/>
      <c r="AZL189" s="8"/>
      <c r="AZM189" s="8"/>
      <c r="AZN189" s="8"/>
      <c r="AZO189" s="8"/>
      <c r="AZP189" s="8"/>
      <c r="AZQ189" s="8"/>
      <c r="AZR189" s="8"/>
      <c r="AZS189" s="8"/>
      <c r="AZT189" s="8"/>
      <c r="AZU189" s="8"/>
      <c r="AZV189" s="8"/>
      <c r="AZW189" s="8"/>
      <c r="AZX189" s="8"/>
      <c r="AZY189" s="8"/>
      <c r="AZZ189" s="8"/>
      <c r="BAA189" s="8"/>
      <c r="BAB189" s="8"/>
      <c r="BAC189" s="8"/>
      <c r="BAD189" s="8"/>
      <c r="BAE189" s="8"/>
      <c r="BAF189" s="8"/>
      <c r="BAG189" s="8"/>
      <c r="BAH189" s="8"/>
      <c r="BAI189" s="8"/>
      <c r="BAJ189" s="8"/>
      <c r="BAK189" s="8"/>
      <c r="BAL189" s="8"/>
      <c r="BAM189" s="8"/>
      <c r="BAN189" s="8"/>
      <c r="BAO189" s="8"/>
      <c r="BAP189" s="8"/>
      <c r="BAQ189" s="8"/>
      <c r="BAR189" s="8"/>
      <c r="BAS189" s="8"/>
      <c r="BAT189" s="8"/>
      <c r="BAU189" s="8"/>
      <c r="BAV189" s="8"/>
      <c r="BAW189" s="8"/>
      <c r="BAX189" s="8"/>
      <c r="BAY189" s="8"/>
      <c r="BAZ189" s="8"/>
      <c r="BBA189" s="8"/>
      <c r="BBB189" s="8"/>
      <c r="BBC189" s="8"/>
      <c r="BBD189" s="8"/>
      <c r="BBE189" s="8"/>
      <c r="BBF189" s="8"/>
      <c r="BBG189" s="8"/>
      <c r="BBH189" s="8"/>
      <c r="BBI189" s="8"/>
      <c r="BBJ189" s="8"/>
      <c r="BBK189" s="8"/>
      <c r="BBL189" s="8"/>
      <c r="BBM189" s="8"/>
      <c r="BBN189" s="8"/>
      <c r="BBO189" s="8"/>
      <c r="BBP189" s="8"/>
      <c r="BBQ189" s="8"/>
      <c r="BBR189" s="8"/>
      <c r="BBS189" s="8"/>
      <c r="BBT189" s="8"/>
      <c r="BBU189" s="8"/>
      <c r="BBV189" s="8"/>
      <c r="BBW189" s="8"/>
      <c r="BBX189" s="8"/>
      <c r="BBY189" s="8"/>
      <c r="BBZ189" s="8"/>
      <c r="BCA189" s="8"/>
      <c r="BCB189" s="8"/>
      <c r="BCC189" s="8"/>
      <c r="BCD189" s="8"/>
      <c r="BCE189" s="8"/>
      <c r="BCF189" s="8"/>
      <c r="BCG189" s="8"/>
      <c r="BCH189" s="8"/>
      <c r="BCI189" s="8"/>
      <c r="BCJ189" s="8"/>
      <c r="BCK189" s="8"/>
      <c r="BCL189" s="8"/>
      <c r="BCM189" s="8"/>
      <c r="BCN189" s="8"/>
      <c r="BCO189" s="8"/>
      <c r="BCP189" s="8"/>
      <c r="BCQ189" s="8"/>
      <c r="BCR189" s="8"/>
      <c r="BCS189" s="8"/>
      <c r="BCT189" s="8"/>
      <c r="BCU189" s="8"/>
      <c r="BCV189" s="8"/>
      <c r="BCW189" s="8"/>
      <c r="BCX189" s="8"/>
      <c r="BCY189" s="8"/>
      <c r="BCZ189" s="8"/>
      <c r="BDA189" s="8"/>
      <c r="BDB189" s="8"/>
      <c r="BDC189" s="8"/>
      <c r="BDD189" s="8"/>
      <c r="BDE189" s="8"/>
      <c r="BDF189" s="8"/>
      <c r="BDG189" s="8"/>
      <c r="BDH189" s="8"/>
      <c r="BDI189" s="8"/>
      <c r="BDJ189" s="8"/>
      <c r="BDK189" s="8"/>
      <c r="BDL189" s="8"/>
      <c r="BDM189" s="8"/>
      <c r="BDN189" s="8"/>
      <c r="BDO189" s="8"/>
      <c r="BDP189" s="8"/>
      <c r="BDQ189" s="8"/>
      <c r="BDR189" s="8"/>
      <c r="BDS189" s="8"/>
      <c r="BDT189" s="8"/>
      <c r="BDU189" s="8"/>
      <c r="BDV189" s="8"/>
      <c r="BDW189" s="8"/>
      <c r="BDX189" s="8"/>
      <c r="BDY189" s="8"/>
      <c r="BDZ189" s="8"/>
      <c r="BEA189" s="8"/>
      <c r="BEB189" s="8"/>
      <c r="BEC189" s="8"/>
      <c r="BED189" s="8"/>
      <c r="BEE189" s="8"/>
      <c r="BEF189" s="8"/>
      <c r="BEG189" s="8"/>
      <c r="BEH189" s="8"/>
      <c r="BEI189" s="8"/>
      <c r="BEJ189" s="8"/>
      <c r="BEK189" s="8"/>
      <c r="BEL189" s="8"/>
      <c r="BEM189" s="8"/>
      <c r="BEN189" s="8"/>
      <c r="BEO189" s="8"/>
      <c r="BEP189" s="8"/>
      <c r="BEQ189" s="8"/>
      <c r="BER189" s="8"/>
      <c r="BES189" s="8"/>
      <c r="BET189" s="8"/>
      <c r="BEU189" s="8"/>
      <c r="BEV189" s="8"/>
      <c r="BEW189" s="8"/>
      <c r="BEX189" s="8"/>
      <c r="BEY189" s="8"/>
      <c r="BEZ189" s="8"/>
      <c r="BFA189" s="8"/>
      <c r="BFB189" s="8"/>
      <c r="BFC189" s="8"/>
      <c r="BFD189" s="8"/>
      <c r="BFE189" s="8"/>
      <c r="BFF189" s="8"/>
      <c r="BFG189" s="8"/>
      <c r="BFH189" s="8"/>
      <c r="BFI189" s="8"/>
      <c r="BFJ189" s="8"/>
      <c r="BFK189" s="8"/>
      <c r="BFL189" s="8"/>
      <c r="BFM189" s="8"/>
      <c r="BFN189" s="8"/>
      <c r="BFO189" s="8"/>
      <c r="BFP189" s="8"/>
      <c r="BFQ189" s="8"/>
      <c r="BFR189" s="8"/>
      <c r="BFS189" s="8"/>
      <c r="BFT189" s="8"/>
      <c r="BFU189" s="8"/>
      <c r="BFV189" s="8"/>
      <c r="BFW189" s="8"/>
      <c r="BFX189" s="8"/>
      <c r="BFY189" s="8"/>
      <c r="BFZ189" s="8"/>
      <c r="BGA189" s="8"/>
      <c r="BGB189" s="8"/>
      <c r="BGC189" s="8"/>
      <c r="BGD189" s="8"/>
      <c r="BGE189" s="8"/>
      <c r="BGF189" s="8"/>
      <c r="BGG189" s="8"/>
      <c r="BGH189" s="8"/>
      <c r="BGI189" s="8"/>
      <c r="BGJ189" s="8"/>
      <c r="BGK189" s="8"/>
      <c r="BGL189" s="8"/>
      <c r="BGM189" s="8"/>
      <c r="BGN189" s="8"/>
      <c r="BGO189" s="8"/>
      <c r="BGP189" s="8"/>
      <c r="BGQ189" s="8"/>
      <c r="BGR189" s="8"/>
      <c r="BGS189" s="8"/>
      <c r="BGT189" s="8"/>
      <c r="BGU189" s="8"/>
      <c r="BGV189" s="8"/>
      <c r="BGW189" s="8"/>
      <c r="BGX189" s="8"/>
      <c r="BGY189" s="8"/>
      <c r="BGZ189" s="8"/>
      <c r="BHA189" s="8"/>
      <c r="BHB189" s="8"/>
      <c r="BHC189" s="8"/>
      <c r="BHD189" s="8"/>
      <c r="BHE189" s="8"/>
      <c r="BHF189" s="8"/>
      <c r="BHG189" s="8"/>
      <c r="BHH189" s="8"/>
      <c r="BHI189" s="8"/>
      <c r="BHJ189" s="8"/>
      <c r="BHK189" s="8"/>
      <c r="BHL189" s="8"/>
      <c r="BHM189" s="8"/>
      <c r="BHN189" s="8"/>
      <c r="BHO189" s="8"/>
      <c r="BHP189" s="8"/>
      <c r="BHQ189" s="8"/>
      <c r="BHR189" s="8"/>
      <c r="BHS189" s="8"/>
      <c r="BHT189" s="8"/>
      <c r="BHU189" s="8"/>
      <c r="BHV189" s="8"/>
      <c r="BHW189" s="8"/>
      <c r="BHX189" s="8"/>
      <c r="BHY189" s="8"/>
      <c r="BHZ189" s="8"/>
      <c r="BIA189" s="8"/>
      <c r="BIB189" s="8"/>
      <c r="BIC189" s="8"/>
      <c r="BID189" s="8"/>
      <c r="BIE189" s="8"/>
      <c r="BIF189" s="8"/>
      <c r="BIG189" s="8"/>
      <c r="BIH189" s="8"/>
      <c r="BII189" s="8"/>
      <c r="BIJ189" s="8"/>
      <c r="BIK189" s="8"/>
      <c r="BIL189" s="8"/>
      <c r="BIM189" s="8"/>
      <c r="BIN189" s="8"/>
      <c r="BIO189" s="8"/>
      <c r="BIP189" s="8"/>
      <c r="BIQ189" s="8"/>
      <c r="BIR189" s="8"/>
      <c r="BIS189" s="8"/>
      <c r="BIT189" s="8"/>
      <c r="BIU189" s="8"/>
      <c r="BIV189" s="8"/>
      <c r="BIW189" s="8"/>
      <c r="BIX189" s="8"/>
      <c r="BIY189" s="8"/>
      <c r="BIZ189" s="8"/>
      <c r="BJA189" s="8"/>
      <c r="BJB189" s="8"/>
      <c r="BJC189" s="8"/>
      <c r="BJD189" s="8"/>
      <c r="BJE189" s="8"/>
      <c r="BJF189" s="8"/>
      <c r="BJG189" s="8"/>
      <c r="BJH189" s="8"/>
      <c r="BJI189" s="8"/>
      <c r="BJJ189" s="8"/>
      <c r="BJK189" s="8"/>
      <c r="BJL189" s="8"/>
      <c r="BJM189" s="8"/>
      <c r="BJN189" s="8"/>
      <c r="BJO189" s="8"/>
      <c r="BJP189" s="8"/>
      <c r="BJQ189" s="8"/>
      <c r="BJR189" s="8"/>
      <c r="BJS189" s="8"/>
      <c r="BJT189" s="8"/>
      <c r="BJU189" s="8"/>
      <c r="BJV189" s="8"/>
      <c r="BJW189" s="8"/>
      <c r="BJX189" s="8"/>
      <c r="BJY189" s="8"/>
      <c r="BJZ189" s="8"/>
      <c r="BKA189" s="8"/>
      <c r="BKB189" s="8"/>
      <c r="BKC189" s="8"/>
      <c r="BKD189" s="8"/>
      <c r="BKE189" s="8"/>
      <c r="BKF189" s="8"/>
      <c r="BKG189" s="8"/>
      <c r="BKH189" s="8"/>
      <c r="BKI189" s="8"/>
      <c r="BKJ189" s="8"/>
      <c r="BKK189" s="8"/>
      <c r="BKL189" s="8"/>
      <c r="BKM189" s="8"/>
      <c r="BKN189" s="8"/>
      <c r="BKO189" s="8"/>
      <c r="BKP189" s="8"/>
      <c r="BKQ189" s="8"/>
      <c r="BKR189" s="8"/>
      <c r="BKS189" s="8"/>
      <c r="BKT189" s="8"/>
      <c r="BKU189" s="8"/>
      <c r="BKV189" s="8"/>
      <c r="BKW189" s="8"/>
      <c r="BKX189" s="8"/>
      <c r="BKY189" s="8"/>
      <c r="BKZ189" s="8"/>
      <c r="BLA189" s="8"/>
      <c r="BLB189" s="8"/>
      <c r="BLC189" s="8"/>
      <c r="BLD189" s="8"/>
      <c r="BLE189" s="8"/>
      <c r="BLF189" s="8"/>
      <c r="BLG189" s="8"/>
      <c r="BLH189" s="8"/>
      <c r="BLI189" s="8"/>
      <c r="BLJ189" s="8"/>
      <c r="BLK189" s="8"/>
      <c r="BLL189" s="8"/>
      <c r="BLM189" s="8"/>
      <c r="BLN189" s="8"/>
      <c r="BLO189" s="8"/>
      <c r="BLP189" s="8"/>
      <c r="BLQ189" s="8"/>
      <c r="BLR189" s="8"/>
      <c r="BLS189" s="8"/>
      <c r="BLT189" s="8"/>
      <c r="BLU189" s="8"/>
      <c r="BLV189" s="8"/>
      <c r="BLW189" s="8"/>
      <c r="BLX189" s="8"/>
      <c r="BLY189" s="8"/>
      <c r="BLZ189" s="8"/>
      <c r="BMA189" s="8"/>
      <c r="BMB189" s="8"/>
      <c r="BMC189" s="8"/>
      <c r="BMD189" s="8"/>
      <c r="BME189" s="8"/>
      <c r="BMF189" s="8"/>
      <c r="BMG189" s="8"/>
      <c r="BMH189" s="8"/>
      <c r="BMI189" s="8"/>
      <c r="BMJ189" s="8"/>
      <c r="BMK189" s="8"/>
      <c r="BML189" s="8"/>
      <c r="BMM189" s="8"/>
      <c r="BMN189" s="8"/>
      <c r="BMO189" s="8"/>
      <c r="BMP189" s="8"/>
      <c r="BMQ189" s="8"/>
      <c r="BMR189" s="8"/>
      <c r="BMS189" s="8"/>
      <c r="BMT189" s="8"/>
      <c r="BMU189" s="8"/>
      <c r="BMV189" s="8"/>
      <c r="BMW189" s="8"/>
      <c r="BMX189" s="8"/>
      <c r="BMY189" s="8"/>
      <c r="BMZ189" s="8"/>
      <c r="BNA189" s="8"/>
      <c r="BNB189" s="8"/>
      <c r="BNC189" s="8"/>
      <c r="BND189" s="8"/>
      <c r="BNE189" s="8"/>
      <c r="BNF189" s="8"/>
      <c r="BNG189" s="8"/>
      <c r="BNH189" s="8"/>
      <c r="BNI189" s="8"/>
      <c r="BNJ189" s="8"/>
      <c r="BNK189" s="8"/>
      <c r="BNL189" s="8"/>
      <c r="BNM189" s="8"/>
      <c r="BNN189" s="8"/>
      <c r="BNO189" s="8"/>
      <c r="BNP189" s="8"/>
      <c r="BNQ189" s="8"/>
      <c r="BNR189" s="8"/>
      <c r="BNS189" s="8"/>
      <c r="BNT189" s="8"/>
      <c r="BNU189" s="8"/>
      <c r="BNV189" s="8"/>
      <c r="BNW189" s="8"/>
      <c r="BNX189" s="8"/>
      <c r="BNY189" s="8"/>
      <c r="BNZ189" s="8"/>
      <c r="BOA189" s="8"/>
      <c r="BOB189" s="8"/>
      <c r="BOC189" s="8"/>
      <c r="BOD189" s="8"/>
      <c r="BOE189" s="8"/>
      <c r="BOF189" s="8"/>
      <c r="BOG189" s="8"/>
      <c r="BOH189" s="8"/>
      <c r="BOI189" s="8"/>
      <c r="BOJ189" s="8"/>
      <c r="BOK189" s="8"/>
      <c r="BOL189" s="8"/>
      <c r="BOM189" s="8"/>
      <c r="BON189" s="8"/>
      <c r="BOO189" s="8"/>
      <c r="BOP189" s="8"/>
      <c r="BOQ189" s="8"/>
      <c r="BOR189" s="8"/>
      <c r="BOS189" s="8"/>
      <c r="BOT189" s="8"/>
      <c r="BOU189" s="8"/>
      <c r="BOV189" s="8"/>
      <c r="BOW189" s="8"/>
      <c r="BOX189" s="8"/>
      <c r="BOY189" s="8"/>
      <c r="BOZ189" s="8"/>
      <c r="BPA189" s="8"/>
      <c r="BPB189" s="8"/>
      <c r="BPC189" s="8"/>
      <c r="BPD189" s="8"/>
      <c r="BPE189" s="8"/>
      <c r="BPF189" s="8"/>
      <c r="BPG189" s="8"/>
      <c r="BPH189" s="8"/>
      <c r="BPI189" s="8"/>
      <c r="BPJ189" s="8"/>
      <c r="BPK189" s="8"/>
      <c r="BPL189" s="8"/>
      <c r="BPM189" s="8"/>
      <c r="BPN189" s="8"/>
      <c r="BPO189" s="8"/>
      <c r="BPP189" s="8"/>
      <c r="BPQ189" s="8"/>
      <c r="BPR189" s="8"/>
      <c r="BPS189" s="8"/>
      <c r="BPT189" s="8"/>
      <c r="BPU189" s="8"/>
      <c r="BPV189" s="8"/>
      <c r="BPW189" s="8"/>
      <c r="BPX189" s="8"/>
      <c r="BPY189" s="8"/>
      <c r="BPZ189" s="8"/>
      <c r="BQA189" s="8"/>
      <c r="BQB189" s="8"/>
      <c r="BQC189" s="8"/>
      <c r="BQD189" s="8"/>
      <c r="BQE189" s="8"/>
      <c r="BQF189" s="8"/>
      <c r="BQG189" s="8"/>
      <c r="BQH189" s="8"/>
      <c r="BQI189" s="8"/>
      <c r="BQJ189" s="8"/>
      <c r="BQK189" s="8"/>
      <c r="BQL189" s="8"/>
      <c r="BQM189" s="8"/>
      <c r="BQN189" s="8"/>
      <c r="BQO189" s="8"/>
      <c r="BQP189" s="8"/>
      <c r="BQQ189" s="8"/>
      <c r="BQR189" s="8"/>
      <c r="BQS189" s="8"/>
      <c r="BQT189" s="8"/>
      <c r="BQU189" s="8"/>
      <c r="BQV189" s="8"/>
      <c r="BQW189" s="8"/>
      <c r="BQX189" s="8"/>
      <c r="BQY189" s="8"/>
      <c r="BQZ189" s="8"/>
      <c r="BRA189" s="8"/>
      <c r="BRB189" s="8"/>
      <c r="BRC189" s="8"/>
      <c r="BRD189" s="8"/>
      <c r="BRE189" s="8"/>
      <c r="BRF189" s="8"/>
      <c r="BRG189" s="8"/>
      <c r="BRH189" s="8"/>
      <c r="BRI189" s="8"/>
      <c r="BRJ189" s="8"/>
      <c r="BRK189" s="8"/>
      <c r="BRL189" s="8"/>
      <c r="BRM189" s="8"/>
      <c r="BRN189" s="8"/>
      <c r="BRO189" s="8"/>
      <c r="BRP189" s="8"/>
      <c r="BRQ189" s="8"/>
      <c r="BRR189" s="8"/>
      <c r="BRS189" s="8"/>
      <c r="BRT189" s="8"/>
      <c r="BRU189" s="8"/>
      <c r="BRV189" s="8"/>
      <c r="BRW189" s="8"/>
      <c r="BRX189" s="8"/>
      <c r="BRY189" s="8"/>
      <c r="BRZ189" s="8"/>
      <c r="BSA189" s="8"/>
      <c r="BSB189" s="8"/>
      <c r="BSC189" s="8"/>
      <c r="BSD189" s="8"/>
      <c r="BSE189" s="8"/>
      <c r="BSF189" s="8"/>
      <c r="BSG189" s="8"/>
      <c r="BSH189" s="8"/>
      <c r="BSI189" s="8"/>
      <c r="BSJ189" s="8"/>
      <c r="BSK189" s="8"/>
      <c r="BSL189" s="8"/>
      <c r="BSM189" s="8"/>
      <c r="BSN189" s="8"/>
      <c r="BSO189" s="8"/>
      <c r="BSP189" s="8"/>
      <c r="BSQ189" s="8"/>
      <c r="BSR189" s="8"/>
      <c r="BSS189" s="8"/>
      <c r="BST189" s="8"/>
      <c r="BSU189" s="8"/>
      <c r="BSV189" s="8"/>
      <c r="BSW189" s="8"/>
      <c r="BSX189" s="8"/>
      <c r="BSY189" s="8"/>
      <c r="BSZ189" s="8"/>
      <c r="BTA189" s="8"/>
      <c r="BTB189" s="8"/>
      <c r="BTC189" s="8"/>
      <c r="BTD189" s="8"/>
      <c r="BTE189" s="8"/>
      <c r="BTF189" s="8"/>
      <c r="BTG189" s="8"/>
      <c r="BTH189" s="8"/>
      <c r="BTI189" s="8"/>
      <c r="BTJ189" s="8"/>
      <c r="BTK189" s="8"/>
      <c r="BTL189" s="8"/>
      <c r="BTM189" s="8"/>
      <c r="BTN189" s="8"/>
      <c r="BTO189" s="8"/>
      <c r="BTP189" s="8"/>
      <c r="BTQ189" s="8"/>
      <c r="BTR189" s="8"/>
      <c r="BTS189" s="8"/>
      <c r="BTT189" s="8"/>
      <c r="BTU189" s="8"/>
      <c r="BTV189" s="8"/>
      <c r="BTW189" s="8"/>
      <c r="BTX189" s="8"/>
      <c r="BTY189" s="8"/>
      <c r="BTZ189" s="8"/>
      <c r="BUA189" s="8"/>
      <c r="BUB189" s="8"/>
      <c r="BUC189" s="8"/>
      <c r="BUD189" s="8"/>
      <c r="BUE189" s="8"/>
      <c r="BUF189" s="8"/>
      <c r="BUG189" s="8"/>
      <c r="BUH189" s="8"/>
      <c r="BUI189" s="8"/>
      <c r="BUJ189" s="8"/>
      <c r="BUK189" s="8"/>
      <c r="BUL189" s="8"/>
      <c r="BUM189" s="8"/>
      <c r="BUN189" s="8"/>
      <c r="BUO189" s="8"/>
      <c r="BUP189" s="8"/>
      <c r="BUQ189" s="8"/>
      <c r="BUR189" s="8"/>
      <c r="BUS189" s="8"/>
      <c r="BUT189" s="8"/>
      <c r="BUU189" s="8"/>
      <c r="BUV189" s="8"/>
      <c r="BUW189" s="8"/>
      <c r="BUX189" s="8"/>
      <c r="BUY189" s="8"/>
      <c r="BUZ189" s="8"/>
      <c r="BVA189" s="8"/>
      <c r="BVB189" s="8"/>
      <c r="BVC189" s="8"/>
      <c r="BVD189" s="8"/>
      <c r="BVE189" s="8"/>
      <c r="BVF189" s="8"/>
      <c r="BVG189" s="8"/>
      <c r="BVH189" s="8"/>
      <c r="BVI189" s="8"/>
      <c r="BVJ189" s="8"/>
      <c r="BVK189" s="8"/>
      <c r="BVL189" s="8"/>
      <c r="BVM189" s="8"/>
      <c r="BVN189" s="8"/>
      <c r="BVO189" s="8"/>
      <c r="BVP189" s="8"/>
      <c r="BVQ189" s="8"/>
      <c r="BVR189" s="8"/>
      <c r="BVS189" s="8"/>
      <c r="BVT189" s="8"/>
      <c r="BVU189" s="8"/>
      <c r="BVV189" s="8"/>
      <c r="BVW189" s="8"/>
      <c r="BVX189" s="8"/>
      <c r="BVY189" s="8"/>
      <c r="BVZ189" s="8"/>
      <c r="BWA189" s="8"/>
      <c r="BWB189" s="8"/>
      <c r="BWC189" s="8"/>
      <c r="BWD189" s="8"/>
      <c r="BWE189" s="8"/>
      <c r="BWF189" s="8"/>
      <c r="BWG189" s="8"/>
      <c r="BWH189" s="8"/>
      <c r="BWI189" s="8"/>
      <c r="BWJ189" s="8"/>
      <c r="BWK189" s="8"/>
      <c r="BWL189" s="8"/>
      <c r="BWM189" s="8"/>
      <c r="BWN189" s="8"/>
      <c r="BWO189" s="8"/>
      <c r="BWP189" s="8"/>
      <c r="BWQ189" s="8"/>
    </row>
    <row r="190" spans="1:1967" s="547" customFormat="1" ht="102" customHeight="1">
      <c r="A190" s="9" t="s">
        <v>9463</v>
      </c>
      <c r="B190" s="100" t="s">
        <v>97</v>
      </c>
      <c r="C190" s="111" t="s">
        <v>1252</v>
      </c>
      <c r="D190" s="3" t="s">
        <v>198</v>
      </c>
      <c r="E190" s="3" t="s">
        <v>191</v>
      </c>
      <c r="F190" s="3"/>
      <c r="G190" s="3" t="s">
        <v>385</v>
      </c>
      <c r="H190" s="20">
        <v>0</v>
      </c>
      <c r="I190" s="34">
        <v>470000000</v>
      </c>
      <c r="J190" s="21" t="s">
        <v>1314</v>
      </c>
      <c r="K190" s="19" t="s">
        <v>1929</v>
      </c>
      <c r="L190" s="137" t="s">
        <v>3397</v>
      </c>
      <c r="M190" s="140" t="s">
        <v>383</v>
      </c>
      <c r="N190" s="346" t="s">
        <v>8839</v>
      </c>
      <c r="O190" s="3" t="s">
        <v>1366</v>
      </c>
      <c r="P190" s="7" t="s">
        <v>1336</v>
      </c>
      <c r="Q190" s="3" t="s">
        <v>1335</v>
      </c>
      <c r="R190" s="132">
        <v>100</v>
      </c>
      <c r="S190" s="92">
        <v>132000</v>
      </c>
      <c r="T190" s="317">
        <v>0</v>
      </c>
      <c r="U190" s="317">
        <f t="shared" si="18"/>
        <v>0</v>
      </c>
      <c r="V190" s="9" t="s">
        <v>1325</v>
      </c>
      <c r="W190" s="152" t="s">
        <v>1394</v>
      </c>
      <c r="X190" s="9" t="s">
        <v>10751</v>
      </c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CC190" s="8"/>
      <c r="CD190" s="8"/>
      <c r="CE190" s="8"/>
      <c r="CF190" s="8"/>
      <c r="CG190" s="8"/>
      <c r="CH190" s="8"/>
      <c r="CI190" s="8"/>
      <c r="CJ190" s="8"/>
      <c r="CK190" s="8"/>
      <c r="CL190" s="8"/>
      <c r="CM190" s="8"/>
      <c r="CN190" s="8"/>
      <c r="CO190" s="8"/>
      <c r="CP190" s="8"/>
      <c r="CQ190" s="8"/>
      <c r="CR190" s="8"/>
      <c r="CS190" s="8"/>
      <c r="CT190" s="8"/>
      <c r="CU190" s="8"/>
      <c r="CV190" s="8"/>
      <c r="CW190" s="8"/>
      <c r="CX190" s="8"/>
      <c r="CY190" s="8"/>
      <c r="CZ190" s="8"/>
      <c r="DA190" s="8"/>
      <c r="DB190" s="8"/>
      <c r="DC190" s="8"/>
      <c r="DD190" s="8"/>
      <c r="DE190" s="8"/>
      <c r="DF190" s="8"/>
      <c r="DG190" s="8"/>
      <c r="DH190" s="8"/>
      <c r="DI190" s="8"/>
      <c r="DJ190" s="8"/>
      <c r="DK190" s="8"/>
      <c r="DL190" s="8"/>
      <c r="DM190" s="8"/>
      <c r="DN190" s="8"/>
      <c r="DO190" s="8"/>
      <c r="DP190" s="8"/>
      <c r="DQ190" s="8"/>
      <c r="DR190" s="8"/>
      <c r="DS190" s="8"/>
      <c r="DT190" s="8"/>
      <c r="DU190" s="8"/>
      <c r="DV190" s="8"/>
      <c r="DW190" s="8"/>
      <c r="DX190" s="8"/>
      <c r="DY190" s="8"/>
      <c r="DZ190" s="8"/>
      <c r="EA190" s="8"/>
      <c r="EB190" s="8"/>
      <c r="EC190" s="8"/>
      <c r="ED190" s="8"/>
      <c r="EE190" s="8"/>
      <c r="EF190" s="8"/>
      <c r="EG190" s="8"/>
      <c r="EH190" s="8"/>
      <c r="EI190" s="8"/>
      <c r="EJ190" s="8"/>
      <c r="EK190" s="8"/>
      <c r="EL190" s="8"/>
      <c r="EM190" s="8"/>
      <c r="EN190" s="8"/>
      <c r="EO190" s="8"/>
      <c r="EP190" s="8"/>
      <c r="EQ190" s="8"/>
      <c r="ER190" s="8"/>
      <c r="ES190" s="8"/>
      <c r="ET190" s="8"/>
      <c r="EU190" s="8"/>
      <c r="EV190" s="8"/>
      <c r="EW190" s="8"/>
      <c r="EX190" s="8"/>
      <c r="EY190" s="8"/>
      <c r="EZ190" s="8"/>
      <c r="FA190" s="8"/>
      <c r="FB190" s="8"/>
      <c r="FC190" s="8"/>
      <c r="FD190" s="8"/>
      <c r="FE190" s="8"/>
      <c r="FF190" s="8"/>
      <c r="FG190" s="8"/>
      <c r="FH190" s="8"/>
      <c r="FI190" s="8"/>
      <c r="FJ190" s="8"/>
      <c r="FK190" s="8"/>
      <c r="FL190" s="8"/>
      <c r="FM190" s="8"/>
      <c r="FN190" s="8"/>
      <c r="FO190" s="8"/>
      <c r="FP190" s="8"/>
      <c r="FQ190" s="8"/>
      <c r="FR190" s="8"/>
      <c r="FS190" s="8"/>
      <c r="FT190" s="8"/>
      <c r="FU190" s="8"/>
      <c r="FV190" s="8"/>
      <c r="FW190" s="8"/>
      <c r="FX190" s="8"/>
      <c r="FY190" s="8"/>
      <c r="FZ190" s="8"/>
      <c r="GA190" s="8"/>
      <c r="GB190" s="8"/>
      <c r="GC190" s="8"/>
      <c r="GD190" s="8"/>
      <c r="GE190" s="8"/>
      <c r="GF190" s="8"/>
      <c r="GG190" s="8"/>
      <c r="GH190" s="8"/>
      <c r="GI190" s="8"/>
      <c r="GJ190" s="8"/>
      <c r="GK190" s="8"/>
      <c r="GL190" s="8"/>
      <c r="GM190" s="8"/>
      <c r="GN190" s="8"/>
      <c r="GO190" s="8"/>
      <c r="GP190" s="8"/>
      <c r="GQ190" s="8"/>
      <c r="GR190" s="8"/>
      <c r="GS190" s="8"/>
      <c r="GT190" s="8"/>
      <c r="GU190" s="8"/>
      <c r="GV190" s="8"/>
      <c r="GW190" s="8"/>
      <c r="GX190" s="8"/>
      <c r="GY190" s="8"/>
      <c r="GZ190" s="8"/>
      <c r="HA190" s="8"/>
      <c r="HB190" s="8"/>
      <c r="HC190" s="8"/>
      <c r="HD190" s="8"/>
      <c r="HE190" s="8"/>
      <c r="HF190" s="8"/>
      <c r="HG190" s="8"/>
      <c r="HH190" s="8"/>
      <c r="HI190" s="8"/>
      <c r="HJ190" s="8"/>
      <c r="HK190" s="8"/>
      <c r="HL190" s="8"/>
      <c r="HM190" s="8"/>
      <c r="HN190" s="8"/>
      <c r="HO190" s="8"/>
      <c r="HP190" s="8"/>
      <c r="HQ190" s="8"/>
      <c r="HR190" s="8"/>
      <c r="HS190" s="8"/>
      <c r="HT190" s="8"/>
      <c r="HU190" s="8"/>
      <c r="HV190" s="8"/>
      <c r="HW190" s="8"/>
      <c r="HX190" s="8"/>
      <c r="HY190" s="8"/>
      <c r="HZ190" s="8"/>
      <c r="IA190" s="8"/>
      <c r="IB190" s="8"/>
      <c r="IC190" s="8"/>
      <c r="ID190" s="8"/>
      <c r="IE190" s="8"/>
      <c r="IF190" s="8"/>
      <c r="IG190" s="8"/>
      <c r="IH190" s="8"/>
      <c r="II190" s="8"/>
      <c r="IJ190" s="8"/>
      <c r="IK190" s="8"/>
      <c r="IL190" s="8"/>
      <c r="IM190" s="8"/>
      <c r="IN190" s="8"/>
      <c r="IO190" s="8"/>
      <c r="IP190" s="8"/>
      <c r="IQ190" s="8"/>
      <c r="IR190" s="8"/>
      <c r="IS190" s="8"/>
      <c r="IT190" s="8"/>
      <c r="IU190" s="8"/>
      <c r="IV190" s="8"/>
      <c r="IW190" s="8"/>
      <c r="IX190" s="8"/>
      <c r="IY190" s="8"/>
      <c r="IZ190" s="8"/>
      <c r="JA190" s="8"/>
      <c r="JB190" s="8"/>
      <c r="JC190" s="8"/>
      <c r="JD190" s="8"/>
      <c r="JE190" s="8"/>
      <c r="JF190" s="8"/>
      <c r="JG190" s="8"/>
      <c r="JH190" s="8"/>
      <c r="JI190" s="8"/>
      <c r="JJ190" s="8"/>
      <c r="JK190" s="8"/>
      <c r="JL190" s="8"/>
      <c r="JM190" s="8"/>
      <c r="JN190" s="8"/>
      <c r="JO190" s="8"/>
      <c r="JP190" s="8"/>
      <c r="JQ190" s="8"/>
      <c r="JR190" s="8"/>
      <c r="JS190" s="8"/>
      <c r="JT190" s="8"/>
      <c r="JU190" s="8"/>
      <c r="JV190" s="8"/>
      <c r="JW190" s="8"/>
      <c r="JX190" s="8"/>
      <c r="JY190" s="8"/>
      <c r="JZ190" s="8"/>
      <c r="KA190" s="8"/>
      <c r="KB190" s="8"/>
      <c r="KC190" s="8"/>
      <c r="KD190" s="8"/>
      <c r="KE190" s="8"/>
      <c r="KF190" s="8"/>
      <c r="KG190" s="8"/>
      <c r="KH190" s="8"/>
      <c r="KI190" s="8"/>
      <c r="KJ190" s="8"/>
      <c r="KK190" s="8"/>
      <c r="KL190" s="8"/>
      <c r="KM190" s="8"/>
      <c r="KN190" s="8"/>
      <c r="KO190" s="8"/>
      <c r="KP190" s="8"/>
      <c r="KQ190" s="8"/>
      <c r="KR190" s="8"/>
      <c r="KS190" s="8"/>
      <c r="KT190" s="8"/>
      <c r="KU190" s="8"/>
      <c r="KV190" s="8"/>
      <c r="KW190" s="8"/>
      <c r="KX190" s="8"/>
      <c r="KY190" s="8"/>
      <c r="KZ190" s="8"/>
      <c r="LA190" s="8"/>
      <c r="LB190" s="8"/>
      <c r="LC190" s="8"/>
      <c r="LD190" s="8"/>
      <c r="LE190" s="8"/>
      <c r="LF190" s="8"/>
      <c r="LG190" s="8"/>
      <c r="LH190" s="8"/>
      <c r="LI190" s="8"/>
      <c r="LJ190" s="8"/>
      <c r="LK190" s="8"/>
      <c r="LL190" s="8"/>
      <c r="LM190" s="8"/>
      <c r="LN190" s="8"/>
      <c r="LO190" s="8"/>
      <c r="LP190" s="8"/>
      <c r="LQ190" s="8"/>
      <c r="LR190" s="8"/>
      <c r="LS190" s="8"/>
      <c r="LT190" s="8"/>
      <c r="LU190" s="8"/>
      <c r="LV190" s="8"/>
      <c r="LW190" s="8"/>
      <c r="LX190" s="8"/>
      <c r="LY190" s="8"/>
      <c r="LZ190" s="8"/>
      <c r="MA190" s="8"/>
      <c r="MB190" s="8"/>
      <c r="MC190" s="8"/>
      <c r="MD190" s="8"/>
      <c r="ME190" s="8"/>
      <c r="MF190" s="8"/>
      <c r="MG190" s="8"/>
      <c r="MH190" s="8"/>
      <c r="MI190" s="8"/>
      <c r="MJ190" s="8"/>
      <c r="MK190" s="8"/>
      <c r="ML190" s="8"/>
      <c r="MM190" s="8"/>
      <c r="MN190" s="8"/>
      <c r="MO190" s="8"/>
      <c r="MP190" s="8"/>
      <c r="MQ190" s="8"/>
      <c r="MR190" s="8"/>
      <c r="MS190" s="8"/>
      <c r="MT190" s="8"/>
      <c r="MU190" s="8"/>
      <c r="MV190" s="8"/>
      <c r="MW190" s="8"/>
      <c r="MX190" s="8"/>
      <c r="MY190" s="8"/>
      <c r="MZ190" s="8"/>
      <c r="NA190" s="8"/>
      <c r="NB190" s="8"/>
      <c r="NC190" s="8"/>
      <c r="ND190" s="8"/>
      <c r="NE190" s="8"/>
      <c r="NF190" s="8"/>
      <c r="NG190" s="8"/>
      <c r="NH190" s="8"/>
      <c r="NI190" s="8"/>
      <c r="NJ190" s="8"/>
      <c r="NK190" s="8"/>
      <c r="NL190" s="8"/>
      <c r="NM190" s="8"/>
      <c r="NN190" s="8"/>
      <c r="NO190" s="8"/>
      <c r="NP190" s="8"/>
      <c r="NQ190" s="8"/>
      <c r="NR190" s="8"/>
      <c r="NS190" s="8"/>
      <c r="NT190" s="8"/>
      <c r="NU190" s="8"/>
      <c r="NV190" s="8"/>
      <c r="NW190" s="8"/>
      <c r="NX190" s="8"/>
      <c r="NY190" s="8"/>
      <c r="NZ190" s="8"/>
      <c r="OA190" s="8"/>
      <c r="OB190" s="8"/>
      <c r="OC190" s="8"/>
      <c r="OD190" s="8"/>
      <c r="OE190" s="8"/>
      <c r="OF190" s="8"/>
      <c r="OG190" s="8"/>
      <c r="OH190" s="8"/>
      <c r="OI190" s="8"/>
      <c r="OJ190" s="8"/>
      <c r="OK190" s="8"/>
      <c r="OL190" s="8"/>
      <c r="OM190" s="8"/>
      <c r="ON190" s="8"/>
      <c r="OO190" s="8"/>
      <c r="OP190" s="8"/>
      <c r="OQ190" s="8"/>
      <c r="OR190" s="8"/>
      <c r="OS190" s="8"/>
      <c r="OT190" s="8"/>
      <c r="OU190" s="8"/>
      <c r="OV190" s="8"/>
      <c r="OW190" s="8"/>
      <c r="OX190" s="8"/>
      <c r="OY190" s="8"/>
      <c r="OZ190" s="8"/>
      <c r="PA190" s="8"/>
      <c r="PB190" s="8"/>
      <c r="PC190" s="8"/>
      <c r="PD190" s="8"/>
      <c r="PE190" s="8"/>
      <c r="PF190" s="8"/>
      <c r="PG190" s="8"/>
      <c r="PH190" s="8"/>
      <c r="PI190" s="8"/>
      <c r="PJ190" s="8"/>
      <c r="PK190" s="8"/>
      <c r="PL190" s="8"/>
      <c r="PM190" s="8"/>
      <c r="PN190" s="8"/>
      <c r="PO190" s="8"/>
      <c r="PP190" s="8"/>
      <c r="PQ190" s="8"/>
      <c r="PR190" s="8"/>
      <c r="PS190" s="8"/>
      <c r="PT190" s="8"/>
      <c r="PU190" s="8"/>
      <c r="PV190" s="8"/>
      <c r="PW190" s="8"/>
      <c r="PX190" s="8"/>
      <c r="PY190" s="8"/>
      <c r="PZ190" s="8"/>
      <c r="QA190" s="8"/>
      <c r="QB190" s="8"/>
      <c r="QC190" s="8"/>
      <c r="QD190" s="8"/>
      <c r="QE190" s="8"/>
      <c r="QF190" s="8"/>
      <c r="QG190" s="8"/>
      <c r="QH190" s="8"/>
      <c r="QI190" s="8"/>
      <c r="QJ190" s="8"/>
      <c r="QK190" s="8"/>
      <c r="QL190" s="8"/>
      <c r="QM190" s="8"/>
      <c r="QN190" s="8"/>
      <c r="QO190" s="8"/>
      <c r="QP190" s="8"/>
      <c r="QQ190" s="8"/>
      <c r="QR190" s="8"/>
      <c r="QS190" s="8"/>
      <c r="QT190" s="8"/>
      <c r="QU190" s="8"/>
      <c r="QV190" s="8"/>
      <c r="QW190" s="8"/>
      <c r="QX190" s="8"/>
      <c r="QY190" s="8"/>
      <c r="QZ190" s="8"/>
      <c r="RA190" s="8"/>
      <c r="RB190" s="8"/>
      <c r="RC190" s="8"/>
      <c r="RD190" s="8"/>
      <c r="RE190" s="8"/>
      <c r="RF190" s="8"/>
      <c r="RG190" s="8"/>
      <c r="RH190" s="8"/>
      <c r="RI190" s="8"/>
      <c r="RJ190" s="8"/>
      <c r="RK190" s="8"/>
      <c r="RL190" s="8"/>
      <c r="RM190" s="8"/>
      <c r="RN190" s="8"/>
      <c r="RO190" s="8"/>
      <c r="RP190" s="8"/>
      <c r="RQ190" s="8"/>
      <c r="RR190" s="8"/>
      <c r="RS190" s="8"/>
      <c r="RT190" s="8"/>
      <c r="RU190" s="8"/>
      <c r="RV190" s="8"/>
      <c r="RW190" s="8"/>
      <c r="RX190" s="8"/>
      <c r="RY190" s="8"/>
      <c r="RZ190" s="8"/>
      <c r="SA190" s="8"/>
      <c r="SB190" s="8"/>
      <c r="SC190" s="8"/>
      <c r="SD190" s="8"/>
      <c r="SE190" s="8"/>
      <c r="SF190" s="8"/>
      <c r="SG190" s="8"/>
      <c r="SH190" s="8"/>
      <c r="SI190" s="8"/>
      <c r="SJ190" s="8"/>
      <c r="SK190" s="8"/>
      <c r="SL190" s="8"/>
      <c r="SM190" s="8"/>
      <c r="SN190" s="8"/>
      <c r="SO190" s="8"/>
      <c r="SP190" s="8"/>
      <c r="SQ190" s="8"/>
      <c r="SR190" s="8"/>
      <c r="SS190" s="8"/>
      <c r="ST190" s="8"/>
      <c r="SU190" s="8"/>
      <c r="SV190" s="8"/>
      <c r="SW190" s="8"/>
      <c r="SX190" s="8"/>
      <c r="SY190" s="8"/>
      <c r="SZ190" s="8"/>
      <c r="TA190" s="8"/>
      <c r="TB190" s="8"/>
      <c r="TC190" s="8"/>
      <c r="TD190" s="8"/>
      <c r="TE190" s="8"/>
      <c r="TF190" s="8"/>
      <c r="TG190" s="8"/>
      <c r="TH190" s="8"/>
      <c r="TI190" s="8"/>
      <c r="TJ190" s="8"/>
      <c r="TK190" s="8"/>
      <c r="TL190" s="8"/>
      <c r="TM190" s="8"/>
      <c r="TN190" s="8"/>
      <c r="TO190" s="8"/>
      <c r="TP190" s="8"/>
      <c r="TQ190" s="8"/>
      <c r="TR190" s="8"/>
      <c r="TS190" s="8"/>
      <c r="TT190" s="8"/>
      <c r="TU190" s="8"/>
      <c r="TV190" s="8"/>
      <c r="TW190" s="8"/>
      <c r="TX190" s="8"/>
      <c r="TY190" s="8"/>
      <c r="TZ190" s="8"/>
      <c r="UA190" s="8"/>
      <c r="UB190" s="8"/>
      <c r="UC190" s="8"/>
      <c r="UD190" s="8"/>
      <c r="UE190" s="8"/>
      <c r="UF190" s="8"/>
      <c r="UG190" s="8"/>
      <c r="UH190" s="8"/>
      <c r="UI190" s="8"/>
      <c r="UJ190" s="8"/>
      <c r="UK190" s="8"/>
      <c r="UL190" s="8"/>
      <c r="UM190" s="8"/>
      <c r="UN190" s="8"/>
      <c r="UO190" s="8"/>
      <c r="UP190" s="8"/>
      <c r="UQ190" s="8"/>
      <c r="UR190" s="8"/>
      <c r="US190" s="8"/>
      <c r="UT190" s="8"/>
      <c r="UU190" s="8"/>
      <c r="UV190" s="8"/>
      <c r="UW190" s="8"/>
      <c r="UX190" s="8"/>
      <c r="UY190" s="8"/>
      <c r="UZ190" s="8"/>
      <c r="VA190" s="8"/>
      <c r="VB190" s="8"/>
      <c r="VC190" s="8"/>
      <c r="VD190" s="8"/>
      <c r="VE190" s="8"/>
      <c r="VF190" s="8"/>
      <c r="VG190" s="8"/>
      <c r="VH190" s="8"/>
      <c r="VI190" s="8"/>
      <c r="VJ190" s="8"/>
      <c r="VK190" s="8"/>
      <c r="VL190" s="8"/>
      <c r="VM190" s="8"/>
      <c r="VN190" s="8"/>
      <c r="VO190" s="8"/>
      <c r="VP190" s="8"/>
      <c r="VQ190" s="8"/>
      <c r="VR190" s="8"/>
      <c r="VS190" s="8"/>
      <c r="VT190" s="8"/>
      <c r="VU190" s="8"/>
      <c r="VV190" s="8"/>
      <c r="VW190" s="8"/>
      <c r="VX190" s="8"/>
      <c r="VY190" s="8"/>
      <c r="VZ190" s="8"/>
      <c r="WA190" s="8"/>
      <c r="WB190" s="8"/>
      <c r="WC190" s="8"/>
      <c r="WD190" s="8"/>
      <c r="WE190" s="8"/>
      <c r="WF190" s="8"/>
      <c r="WG190" s="8"/>
      <c r="WH190" s="8"/>
      <c r="WI190" s="8"/>
      <c r="WJ190" s="8"/>
      <c r="WK190" s="8"/>
      <c r="WL190" s="8"/>
      <c r="WM190" s="8"/>
      <c r="WN190" s="8"/>
      <c r="WO190" s="8"/>
      <c r="WP190" s="8"/>
      <c r="WQ190" s="8"/>
      <c r="WR190" s="8"/>
      <c r="WS190" s="8"/>
      <c r="WT190" s="8"/>
      <c r="WU190" s="8"/>
      <c r="WV190" s="8"/>
      <c r="WW190" s="8"/>
      <c r="WX190" s="8"/>
      <c r="WY190" s="8"/>
      <c r="WZ190" s="8"/>
      <c r="XA190" s="8"/>
      <c r="XB190" s="8"/>
      <c r="XC190" s="8"/>
      <c r="XD190" s="8"/>
      <c r="XE190" s="8"/>
      <c r="XF190" s="8"/>
      <c r="XG190" s="8"/>
      <c r="XH190" s="8"/>
      <c r="XI190" s="8"/>
      <c r="XJ190" s="8"/>
      <c r="XK190" s="8"/>
      <c r="XL190" s="8"/>
      <c r="XM190" s="8"/>
      <c r="XN190" s="8"/>
      <c r="XO190" s="8"/>
      <c r="XP190" s="8"/>
      <c r="XQ190" s="8"/>
      <c r="XR190" s="8"/>
      <c r="XS190" s="8"/>
      <c r="XT190" s="8"/>
      <c r="XU190" s="8"/>
      <c r="XV190" s="8"/>
      <c r="XW190" s="8"/>
      <c r="XX190" s="8"/>
      <c r="XY190" s="8"/>
      <c r="XZ190" s="8"/>
      <c r="YA190" s="8"/>
      <c r="YB190" s="8"/>
      <c r="YC190" s="8"/>
      <c r="YD190" s="8"/>
      <c r="YE190" s="8"/>
      <c r="YF190" s="8"/>
      <c r="YG190" s="8"/>
      <c r="YH190" s="8"/>
      <c r="YI190" s="8"/>
      <c r="YJ190" s="8"/>
      <c r="YK190" s="8"/>
      <c r="YL190" s="8"/>
      <c r="YM190" s="8"/>
      <c r="YN190" s="8"/>
      <c r="YO190" s="8"/>
      <c r="YP190" s="8"/>
      <c r="YQ190" s="8"/>
      <c r="YR190" s="8"/>
      <c r="YS190" s="8"/>
      <c r="YT190" s="8"/>
      <c r="YU190" s="8"/>
      <c r="YV190" s="8"/>
      <c r="YW190" s="8"/>
      <c r="YX190" s="8"/>
      <c r="YY190" s="8"/>
      <c r="YZ190" s="8"/>
      <c r="ZA190" s="8"/>
      <c r="ZB190" s="8"/>
      <c r="ZC190" s="8"/>
      <c r="ZD190" s="8"/>
      <c r="ZE190" s="8"/>
      <c r="ZF190" s="8"/>
      <c r="ZG190" s="8"/>
      <c r="ZH190" s="8"/>
      <c r="ZI190" s="8"/>
      <c r="ZJ190" s="8"/>
      <c r="ZK190" s="8"/>
      <c r="ZL190" s="8"/>
      <c r="ZM190" s="8"/>
      <c r="ZN190" s="8"/>
      <c r="ZO190" s="8"/>
      <c r="ZP190" s="8"/>
      <c r="ZQ190" s="8"/>
      <c r="ZR190" s="8"/>
      <c r="ZS190" s="8"/>
      <c r="ZT190" s="8"/>
      <c r="ZU190" s="8"/>
      <c r="ZV190" s="8"/>
      <c r="ZW190" s="8"/>
      <c r="ZX190" s="8"/>
      <c r="ZY190" s="8"/>
      <c r="ZZ190" s="8"/>
      <c r="AAA190" s="8"/>
      <c r="AAB190" s="8"/>
      <c r="AAC190" s="8"/>
      <c r="AAD190" s="8"/>
      <c r="AAE190" s="8"/>
      <c r="AAF190" s="8"/>
      <c r="AAG190" s="8"/>
      <c r="AAH190" s="8"/>
      <c r="AAI190" s="8"/>
      <c r="AAJ190" s="8"/>
      <c r="AAK190" s="8"/>
      <c r="AAL190" s="8"/>
      <c r="AAM190" s="8"/>
      <c r="AAN190" s="8"/>
      <c r="AAO190" s="8"/>
      <c r="AAP190" s="8"/>
      <c r="AAQ190" s="8"/>
      <c r="AAR190" s="8"/>
      <c r="AAS190" s="8"/>
      <c r="AAT190" s="8"/>
      <c r="AAU190" s="8"/>
      <c r="AAV190" s="8"/>
      <c r="AAW190" s="8"/>
      <c r="AAX190" s="8"/>
      <c r="AAY190" s="8"/>
      <c r="AAZ190" s="8"/>
      <c r="ABA190" s="8"/>
      <c r="ABB190" s="8"/>
      <c r="ABC190" s="8"/>
      <c r="ABD190" s="8"/>
      <c r="ABE190" s="8"/>
      <c r="ABF190" s="8"/>
      <c r="ABG190" s="8"/>
      <c r="ABH190" s="8"/>
      <c r="ABI190" s="8"/>
      <c r="ABJ190" s="8"/>
      <c r="ABK190" s="8"/>
      <c r="ABL190" s="8"/>
      <c r="ABM190" s="8"/>
      <c r="ABN190" s="8"/>
      <c r="ABO190" s="8"/>
      <c r="ABP190" s="8"/>
      <c r="ABQ190" s="8"/>
      <c r="ABR190" s="8"/>
      <c r="ABS190" s="8"/>
      <c r="ABT190" s="8"/>
      <c r="ABU190" s="8"/>
      <c r="ABV190" s="8"/>
      <c r="ABW190" s="8"/>
      <c r="ABX190" s="8"/>
      <c r="ABY190" s="8"/>
      <c r="ABZ190" s="8"/>
      <c r="ACA190" s="8"/>
      <c r="ACB190" s="8"/>
      <c r="ACC190" s="8"/>
      <c r="ACD190" s="8"/>
      <c r="ACE190" s="8"/>
      <c r="ACF190" s="8"/>
      <c r="ACG190" s="8"/>
      <c r="ACH190" s="8"/>
      <c r="ACI190" s="8"/>
      <c r="ACJ190" s="8"/>
      <c r="ACK190" s="8"/>
      <c r="ACL190" s="8"/>
      <c r="ACM190" s="8"/>
      <c r="ACN190" s="8"/>
      <c r="ACO190" s="8"/>
      <c r="ACP190" s="8"/>
      <c r="ACQ190" s="8"/>
      <c r="ACR190" s="8"/>
      <c r="ACS190" s="8"/>
      <c r="ACT190" s="8"/>
      <c r="ACU190" s="8"/>
      <c r="ACV190" s="8"/>
      <c r="ACW190" s="8"/>
      <c r="ACX190" s="8"/>
      <c r="ACY190" s="8"/>
      <c r="ACZ190" s="8"/>
      <c r="ADA190" s="8"/>
      <c r="ADB190" s="8"/>
      <c r="ADC190" s="8"/>
      <c r="ADD190" s="8"/>
      <c r="ADE190" s="8"/>
      <c r="ADF190" s="8"/>
      <c r="ADG190" s="8"/>
      <c r="ADH190" s="8"/>
      <c r="ADI190" s="8"/>
      <c r="ADJ190" s="8"/>
      <c r="ADK190" s="8"/>
      <c r="ADL190" s="8"/>
      <c r="ADM190" s="8"/>
      <c r="ADN190" s="8"/>
      <c r="ADO190" s="8"/>
      <c r="ADP190" s="8"/>
      <c r="ADQ190" s="8"/>
      <c r="ADR190" s="8"/>
      <c r="ADS190" s="8"/>
      <c r="ADT190" s="8"/>
      <c r="ADU190" s="8"/>
      <c r="ADV190" s="8"/>
      <c r="ADW190" s="8"/>
      <c r="ADX190" s="8"/>
      <c r="ADY190" s="8"/>
      <c r="ADZ190" s="8"/>
      <c r="AEA190" s="8"/>
      <c r="AEB190" s="8"/>
      <c r="AEC190" s="8"/>
      <c r="AED190" s="8"/>
      <c r="AEE190" s="8"/>
      <c r="AEF190" s="8"/>
      <c r="AEG190" s="8"/>
      <c r="AEH190" s="8"/>
      <c r="AEI190" s="8"/>
      <c r="AEJ190" s="8"/>
      <c r="AEK190" s="8"/>
      <c r="AEL190" s="8"/>
      <c r="AEM190" s="8"/>
      <c r="AEN190" s="8"/>
      <c r="AEO190" s="8"/>
      <c r="AEP190" s="8"/>
      <c r="AEQ190" s="8"/>
      <c r="AER190" s="8"/>
      <c r="AES190" s="8"/>
      <c r="AET190" s="8"/>
      <c r="AEU190" s="8"/>
      <c r="AEV190" s="8"/>
      <c r="AEW190" s="8"/>
      <c r="AEX190" s="8"/>
      <c r="AEY190" s="8"/>
      <c r="AEZ190" s="8"/>
      <c r="AFA190" s="8"/>
      <c r="AFB190" s="8"/>
      <c r="AFC190" s="8"/>
      <c r="AFD190" s="8"/>
      <c r="AFE190" s="8"/>
      <c r="AFF190" s="8"/>
      <c r="AFG190" s="8"/>
      <c r="AFH190" s="8"/>
      <c r="AFI190" s="8"/>
      <c r="AFJ190" s="8"/>
      <c r="AFK190" s="8"/>
      <c r="AFL190" s="8"/>
      <c r="AFM190" s="8"/>
      <c r="AFN190" s="8"/>
      <c r="AFO190" s="8"/>
      <c r="AFP190" s="8"/>
      <c r="AFQ190" s="8"/>
      <c r="AFR190" s="8"/>
      <c r="AFS190" s="8"/>
      <c r="AFT190" s="8"/>
      <c r="AFU190" s="8"/>
      <c r="AFV190" s="8"/>
      <c r="AFW190" s="8"/>
      <c r="AFX190" s="8"/>
      <c r="AFY190" s="8"/>
      <c r="AFZ190" s="8"/>
      <c r="AGA190" s="8"/>
      <c r="AGB190" s="8"/>
      <c r="AGC190" s="8"/>
      <c r="AGD190" s="8"/>
      <c r="AGE190" s="8"/>
      <c r="AGF190" s="8"/>
      <c r="AGG190" s="8"/>
      <c r="AGH190" s="8"/>
      <c r="AGI190" s="8"/>
      <c r="AGJ190" s="8"/>
      <c r="AGK190" s="8"/>
      <c r="AGL190" s="8"/>
      <c r="AGM190" s="8"/>
      <c r="AGN190" s="8"/>
      <c r="AGO190" s="8"/>
      <c r="AGP190" s="8"/>
      <c r="AGQ190" s="8"/>
      <c r="AGR190" s="8"/>
      <c r="AGS190" s="8"/>
      <c r="AGT190" s="8"/>
      <c r="AGU190" s="8"/>
      <c r="AGV190" s="8"/>
      <c r="AGW190" s="8"/>
      <c r="AGX190" s="8"/>
      <c r="AGY190" s="8"/>
      <c r="AGZ190" s="8"/>
      <c r="AHA190" s="8"/>
      <c r="AHB190" s="8"/>
      <c r="AHC190" s="8"/>
      <c r="AHD190" s="8"/>
      <c r="AHE190" s="8"/>
      <c r="AHF190" s="8"/>
      <c r="AHG190" s="8"/>
      <c r="AHH190" s="8"/>
      <c r="AHI190" s="8"/>
      <c r="AHJ190" s="8"/>
      <c r="AHK190" s="8"/>
      <c r="AHL190" s="8"/>
      <c r="AHM190" s="8"/>
      <c r="AHN190" s="8"/>
      <c r="AHO190" s="8"/>
      <c r="AHP190" s="8"/>
      <c r="AHQ190" s="8"/>
      <c r="AHR190" s="8"/>
      <c r="AHS190" s="8"/>
      <c r="AHT190" s="8"/>
      <c r="AHU190" s="8"/>
      <c r="AHV190" s="8"/>
      <c r="AHW190" s="8"/>
      <c r="AHX190" s="8"/>
      <c r="AHY190" s="8"/>
      <c r="AHZ190" s="8"/>
      <c r="AIA190" s="8"/>
      <c r="AIB190" s="8"/>
      <c r="AIC190" s="8"/>
      <c r="AID190" s="8"/>
      <c r="AIE190" s="8"/>
      <c r="AIF190" s="8"/>
      <c r="AIG190" s="8"/>
      <c r="AIH190" s="8"/>
      <c r="AII190" s="8"/>
      <c r="AIJ190" s="8"/>
      <c r="AIK190" s="8"/>
      <c r="AIL190" s="8"/>
      <c r="AIM190" s="8"/>
      <c r="AIN190" s="8"/>
      <c r="AIO190" s="8"/>
      <c r="AIP190" s="8"/>
      <c r="AIQ190" s="8"/>
      <c r="AIR190" s="8"/>
      <c r="AIS190" s="8"/>
      <c r="AIT190" s="8"/>
      <c r="AIU190" s="8"/>
      <c r="AIV190" s="8"/>
      <c r="AIW190" s="8"/>
      <c r="AIX190" s="8"/>
      <c r="AIY190" s="8"/>
      <c r="AIZ190" s="8"/>
      <c r="AJA190" s="8"/>
      <c r="AJB190" s="8"/>
      <c r="AJC190" s="8"/>
      <c r="AJD190" s="8"/>
      <c r="AJE190" s="8"/>
      <c r="AJF190" s="8"/>
      <c r="AJG190" s="8"/>
      <c r="AJH190" s="8"/>
      <c r="AJI190" s="8"/>
      <c r="AJJ190" s="8"/>
      <c r="AJK190" s="8"/>
      <c r="AJL190" s="8"/>
      <c r="AJM190" s="8"/>
      <c r="AJN190" s="8"/>
      <c r="AJO190" s="8"/>
      <c r="AJP190" s="8"/>
      <c r="AJQ190" s="8"/>
      <c r="AJR190" s="8"/>
      <c r="AJS190" s="8"/>
      <c r="AJT190" s="8"/>
      <c r="AJU190" s="8"/>
      <c r="AJV190" s="8"/>
      <c r="AJW190" s="8"/>
      <c r="AJX190" s="8"/>
      <c r="AJY190" s="8"/>
      <c r="AJZ190" s="8"/>
      <c r="AKA190" s="8"/>
      <c r="AKB190" s="8"/>
      <c r="AKC190" s="8"/>
      <c r="AKD190" s="8"/>
      <c r="AKE190" s="8"/>
      <c r="AKF190" s="8"/>
      <c r="AKG190" s="8"/>
      <c r="AKH190" s="8"/>
      <c r="AKI190" s="8"/>
      <c r="AKJ190" s="8"/>
      <c r="AKK190" s="8"/>
      <c r="AKL190" s="8"/>
      <c r="AKM190" s="8"/>
      <c r="AKN190" s="8"/>
      <c r="AKO190" s="8"/>
      <c r="AKP190" s="8"/>
      <c r="AKQ190" s="8"/>
      <c r="AKR190" s="8"/>
      <c r="AKS190" s="8"/>
      <c r="AKT190" s="8"/>
      <c r="AKU190" s="8"/>
      <c r="AKV190" s="8"/>
      <c r="AKW190" s="8"/>
      <c r="AKX190" s="8"/>
      <c r="AKY190" s="8"/>
      <c r="AKZ190" s="8"/>
      <c r="ALA190" s="8"/>
      <c r="ALB190" s="8"/>
      <c r="ALC190" s="8"/>
      <c r="ALD190" s="8"/>
      <c r="ALE190" s="8"/>
      <c r="ALF190" s="8"/>
      <c r="ALG190" s="8"/>
      <c r="ALH190" s="8"/>
      <c r="ALI190" s="8"/>
      <c r="ALJ190" s="8"/>
      <c r="ALK190" s="8"/>
      <c r="ALL190" s="8"/>
      <c r="ALM190" s="8"/>
      <c r="ALN190" s="8"/>
      <c r="ALO190" s="8"/>
      <c r="ALP190" s="8"/>
      <c r="ALQ190" s="8"/>
      <c r="ALR190" s="8"/>
      <c r="ALS190" s="8"/>
      <c r="ALT190" s="8"/>
      <c r="ALU190" s="8"/>
      <c r="ALV190" s="8"/>
      <c r="ALW190" s="8"/>
      <c r="ALX190" s="8"/>
      <c r="ALY190" s="8"/>
      <c r="ALZ190" s="8"/>
      <c r="AMA190" s="8"/>
      <c r="AMB190" s="8"/>
      <c r="AMC190" s="8"/>
      <c r="AMD190" s="8"/>
      <c r="AME190" s="8"/>
      <c r="AMF190" s="8"/>
      <c r="AMG190" s="8"/>
      <c r="AMH190" s="8"/>
      <c r="AMI190" s="8"/>
      <c r="AMJ190" s="8"/>
      <c r="AMK190" s="8"/>
      <c r="AML190" s="8"/>
      <c r="AMM190" s="8"/>
      <c r="AMN190" s="8"/>
      <c r="AMO190" s="8"/>
      <c r="AMP190" s="8"/>
      <c r="AMQ190" s="8"/>
      <c r="AMR190" s="8"/>
      <c r="AMS190" s="8"/>
      <c r="AMT190" s="8"/>
      <c r="AMU190" s="8"/>
      <c r="AMV190" s="8"/>
      <c r="AMW190" s="8"/>
      <c r="AMX190" s="8"/>
      <c r="AMY190" s="8"/>
      <c r="AMZ190" s="8"/>
      <c r="ANA190" s="8"/>
      <c r="ANB190" s="8"/>
      <c r="ANC190" s="8"/>
      <c r="AND190" s="8"/>
      <c r="ANE190" s="8"/>
      <c r="ANF190" s="8"/>
      <c r="ANG190" s="8"/>
      <c r="ANH190" s="8"/>
      <c r="ANI190" s="8"/>
      <c r="ANJ190" s="8"/>
      <c r="ANK190" s="8"/>
      <c r="ANL190" s="8"/>
      <c r="ANM190" s="8"/>
      <c r="ANN190" s="8"/>
      <c r="ANO190" s="8"/>
      <c r="ANP190" s="8"/>
      <c r="ANQ190" s="8"/>
      <c r="ANR190" s="8"/>
      <c r="ANS190" s="8"/>
      <c r="ANT190" s="8"/>
      <c r="ANU190" s="8"/>
      <c r="ANV190" s="8"/>
      <c r="ANW190" s="8"/>
      <c r="ANX190" s="8"/>
      <c r="ANY190" s="8"/>
      <c r="ANZ190" s="8"/>
      <c r="AOA190" s="8"/>
      <c r="AOB190" s="8"/>
      <c r="AOC190" s="8"/>
      <c r="AOD190" s="8"/>
      <c r="AOE190" s="8"/>
      <c r="AOF190" s="8"/>
      <c r="AOG190" s="8"/>
      <c r="AOH190" s="8"/>
      <c r="AOI190" s="8"/>
      <c r="AOJ190" s="8"/>
      <c r="AOK190" s="8"/>
      <c r="AOL190" s="8"/>
      <c r="AOM190" s="8"/>
      <c r="AON190" s="8"/>
      <c r="AOO190" s="8"/>
      <c r="AOP190" s="8"/>
      <c r="AOQ190" s="8"/>
      <c r="AOR190" s="8"/>
      <c r="AOS190" s="8"/>
      <c r="AOT190" s="8"/>
      <c r="AOU190" s="8"/>
      <c r="AOV190" s="8"/>
      <c r="AOW190" s="8"/>
      <c r="AOX190" s="8"/>
      <c r="AOY190" s="8"/>
      <c r="AOZ190" s="8"/>
      <c r="APA190" s="8"/>
      <c r="APB190" s="8"/>
      <c r="APC190" s="8"/>
      <c r="APD190" s="8"/>
      <c r="APE190" s="8"/>
      <c r="APF190" s="8"/>
      <c r="APG190" s="8"/>
      <c r="APH190" s="8"/>
      <c r="API190" s="8"/>
      <c r="APJ190" s="8"/>
      <c r="APK190" s="8"/>
      <c r="APL190" s="8"/>
      <c r="APM190" s="8"/>
      <c r="APN190" s="8"/>
      <c r="APO190" s="8"/>
      <c r="APP190" s="8"/>
      <c r="APQ190" s="8"/>
      <c r="APR190" s="8"/>
      <c r="APS190" s="8"/>
      <c r="APT190" s="8"/>
      <c r="APU190" s="8"/>
      <c r="APV190" s="8"/>
      <c r="APW190" s="8"/>
      <c r="APX190" s="8"/>
      <c r="APY190" s="8"/>
      <c r="APZ190" s="8"/>
      <c r="AQA190" s="8"/>
      <c r="AQB190" s="8"/>
      <c r="AQC190" s="8"/>
      <c r="AQD190" s="8"/>
      <c r="AQE190" s="8"/>
      <c r="AQF190" s="8"/>
      <c r="AQG190" s="8"/>
      <c r="AQH190" s="8"/>
      <c r="AQI190" s="8"/>
      <c r="AQJ190" s="8"/>
      <c r="AQK190" s="8"/>
      <c r="AQL190" s="8"/>
      <c r="AQM190" s="8"/>
      <c r="AQN190" s="8"/>
      <c r="AQO190" s="8"/>
      <c r="AQP190" s="8"/>
      <c r="AQQ190" s="8"/>
      <c r="AQR190" s="8"/>
      <c r="AQS190" s="8"/>
      <c r="AQT190" s="8"/>
      <c r="AQU190" s="8"/>
      <c r="AQV190" s="8"/>
      <c r="AQW190" s="8"/>
      <c r="AQX190" s="8"/>
      <c r="AQY190" s="8"/>
      <c r="AQZ190" s="8"/>
      <c r="ARA190" s="8"/>
      <c r="ARB190" s="8"/>
      <c r="ARC190" s="8"/>
      <c r="ARD190" s="8"/>
      <c r="ARE190" s="8"/>
      <c r="ARF190" s="8"/>
      <c r="ARG190" s="8"/>
      <c r="ARH190" s="8"/>
      <c r="ARI190" s="8"/>
      <c r="ARJ190" s="8"/>
      <c r="ARK190" s="8"/>
      <c r="ARL190" s="8"/>
      <c r="ARM190" s="8"/>
      <c r="ARN190" s="8"/>
      <c r="ARO190" s="8"/>
      <c r="ARP190" s="8"/>
      <c r="ARQ190" s="8"/>
      <c r="ARR190" s="8"/>
      <c r="ARS190" s="8"/>
      <c r="ART190" s="8"/>
      <c r="ARU190" s="8"/>
      <c r="ARV190" s="8"/>
      <c r="ARW190" s="8"/>
      <c r="ARX190" s="8"/>
      <c r="ARY190" s="8"/>
      <c r="ARZ190" s="8"/>
      <c r="ASA190" s="8"/>
      <c r="ASB190" s="8"/>
      <c r="ASC190" s="8"/>
      <c r="ASD190" s="8"/>
      <c r="ASE190" s="8"/>
      <c r="ASF190" s="8"/>
      <c r="ASG190" s="8"/>
      <c r="ASH190" s="8"/>
      <c r="ASI190" s="8"/>
      <c r="ASJ190" s="8"/>
      <c r="ASK190" s="8"/>
      <c r="ASL190" s="8"/>
      <c r="ASM190" s="8"/>
      <c r="ASN190" s="8"/>
      <c r="ASO190" s="8"/>
      <c r="ASP190" s="8"/>
      <c r="ASQ190" s="8"/>
      <c r="ASR190" s="8"/>
      <c r="ASS190" s="8"/>
      <c r="AST190" s="8"/>
      <c r="ASU190" s="8"/>
      <c r="ASV190" s="8"/>
      <c r="ASW190" s="8"/>
      <c r="ASX190" s="8"/>
      <c r="ASY190" s="8"/>
      <c r="ASZ190" s="8"/>
      <c r="ATA190" s="8"/>
      <c r="ATB190" s="8"/>
      <c r="ATC190" s="8"/>
      <c r="ATD190" s="8"/>
      <c r="ATE190" s="8"/>
      <c r="ATF190" s="8"/>
      <c r="ATG190" s="8"/>
      <c r="ATH190" s="8"/>
      <c r="ATI190" s="8"/>
      <c r="ATJ190" s="8"/>
      <c r="ATK190" s="8"/>
      <c r="ATL190" s="8"/>
      <c r="ATM190" s="8"/>
      <c r="ATN190" s="8"/>
      <c r="ATO190" s="8"/>
      <c r="ATP190" s="8"/>
      <c r="ATQ190" s="8"/>
      <c r="ATR190" s="8"/>
      <c r="ATS190" s="8"/>
      <c r="ATT190" s="8"/>
      <c r="ATU190" s="8"/>
      <c r="ATV190" s="8"/>
      <c r="ATW190" s="8"/>
      <c r="ATX190" s="8"/>
      <c r="ATY190" s="8"/>
      <c r="ATZ190" s="8"/>
      <c r="AUA190" s="8"/>
      <c r="AUB190" s="8"/>
      <c r="AUC190" s="8"/>
      <c r="AUD190" s="8"/>
      <c r="AUE190" s="8"/>
      <c r="AUF190" s="8"/>
      <c r="AUG190" s="8"/>
      <c r="AUH190" s="8"/>
      <c r="AUI190" s="8"/>
      <c r="AUJ190" s="8"/>
      <c r="AUK190" s="8"/>
      <c r="AUL190" s="8"/>
      <c r="AUM190" s="8"/>
      <c r="AUN190" s="8"/>
      <c r="AUO190" s="8"/>
      <c r="AUP190" s="8"/>
      <c r="AUQ190" s="8"/>
      <c r="AUR190" s="8"/>
      <c r="AUS190" s="8"/>
      <c r="AUT190" s="8"/>
      <c r="AUU190" s="8"/>
      <c r="AUV190" s="8"/>
      <c r="AUW190" s="8"/>
      <c r="AUX190" s="8"/>
      <c r="AUY190" s="8"/>
      <c r="AUZ190" s="8"/>
      <c r="AVA190" s="8"/>
      <c r="AVB190" s="8"/>
      <c r="AVC190" s="8"/>
      <c r="AVD190" s="8"/>
      <c r="AVE190" s="8"/>
      <c r="AVF190" s="8"/>
      <c r="AVG190" s="8"/>
      <c r="AVH190" s="8"/>
      <c r="AVI190" s="8"/>
      <c r="AVJ190" s="8"/>
      <c r="AVK190" s="8"/>
      <c r="AVL190" s="8"/>
      <c r="AVM190" s="8"/>
      <c r="AVN190" s="8"/>
      <c r="AVO190" s="8"/>
      <c r="AVP190" s="8"/>
      <c r="AVQ190" s="8"/>
      <c r="AVR190" s="8"/>
      <c r="AVS190" s="8"/>
      <c r="AVT190" s="8"/>
      <c r="AVU190" s="8"/>
      <c r="AVV190" s="8"/>
      <c r="AVW190" s="8"/>
      <c r="AVX190" s="8"/>
      <c r="AVY190" s="8"/>
      <c r="AVZ190" s="8"/>
      <c r="AWA190" s="8"/>
      <c r="AWB190" s="8"/>
      <c r="AWC190" s="8"/>
      <c r="AWD190" s="8"/>
      <c r="AWE190" s="8"/>
      <c r="AWF190" s="8"/>
      <c r="AWG190" s="8"/>
      <c r="AWH190" s="8"/>
      <c r="AWI190" s="8"/>
      <c r="AWJ190" s="8"/>
      <c r="AWK190" s="8"/>
      <c r="AWL190" s="8"/>
      <c r="AWM190" s="8"/>
      <c r="AWN190" s="8"/>
      <c r="AWO190" s="8"/>
      <c r="AWP190" s="8"/>
      <c r="AWQ190" s="8"/>
      <c r="AWR190" s="8"/>
      <c r="AWS190" s="8"/>
      <c r="AWT190" s="8"/>
      <c r="AWU190" s="8"/>
      <c r="AWV190" s="8"/>
      <c r="AWW190" s="8"/>
      <c r="AWX190" s="8"/>
      <c r="AWY190" s="8"/>
      <c r="AWZ190" s="8"/>
      <c r="AXA190" s="8"/>
      <c r="AXB190" s="8"/>
      <c r="AXC190" s="8"/>
      <c r="AXD190" s="8"/>
      <c r="AXE190" s="8"/>
      <c r="AXF190" s="8"/>
      <c r="AXG190" s="8"/>
      <c r="AXH190" s="8"/>
      <c r="AXI190" s="8"/>
      <c r="AXJ190" s="8"/>
      <c r="AXK190" s="8"/>
      <c r="AXL190" s="8"/>
      <c r="AXM190" s="8"/>
      <c r="AXN190" s="8"/>
      <c r="AXO190" s="8"/>
      <c r="AXP190" s="8"/>
      <c r="AXQ190" s="8"/>
      <c r="AXR190" s="8"/>
      <c r="AXS190" s="8"/>
      <c r="AXT190" s="8"/>
      <c r="AXU190" s="8"/>
      <c r="AXV190" s="8"/>
      <c r="AXW190" s="8"/>
      <c r="AXX190" s="8"/>
      <c r="AXY190" s="8"/>
      <c r="AXZ190" s="8"/>
      <c r="AYA190" s="8"/>
      <c r="AYB190" s="8"/>
      <c r="AYC190" s="8"/>
      <c r="AYD190" s="8"/>
      <c r="AYE190" s="8"/>
      <c r="AYF190" s="8"/>
      <c r="AYG190" s="8"/>
      <c r="AYH190" s="8"/>
      <c r="AYI190" s="8"/>
      <c r="AYJ190" s="8"/>
      <c r="AYK190" s="8"/>
      <c r="AYL190" s="8"/>
      <c r="AYM190" s="8"/>
      <c r="AYN190" s="8"/>
      <c r="AYO190" s="8"/>
      <c r="AYP190" s="8"/>
      <c r="AYQ190" s="8"/>
      <c r="AYR190" s="8"/>
      <c r="AYS190" s="8"/>
      <c r="AYT190" s="8"/>
      <c r="AYU190" s="8"/>
      <c r="AYV190" s="8"/>
      <c r="AYW190" s="8"/>
      <c r="AYX190" s="8"/>
      <c r="AYY190" s="8"/>
      <c r="AYZ190" s="8"/>
      <c r="AZA190" s="8"/>
      <c r="AZB190" s="8"/>
      <c r="AZC190" s="8"/>
      <c r="AZD190" s="8"/>
      <c r="AZE190" s="8"/>
      <c r="AZF190" s="8"/>
      <c r="AZG190" s="8"/>
      <c r="AZH190" s="8"/>
      <c r="AZI190" s="8"/>
      <c r="AZJ190" s="8"/>
      <c r="AZK190" s="8"/>
      <c r="AZL190" s="8"/>
      <c r="AZM190" s="8"/>
      <c r="AZN190" s="8"/>
      <c r="AZO190" s="8"/>
      <c r="AZP190" s="8"/>
      <c r="AZQ190" s="8"/>
      <c r="AZR190" s="8"/>
      <c r="AZS190" s="8"/>
      <c r="AZT190" s="8"/>
      <c r="AZU190" s="8"/>
      <c r="AZV190" s="8"/>
      <c r="AZW190" s="8"/>
      <c r="AZX190" s="8"/>
      <c r="AZY190" s="8"/>
      <c r="AZZ190" s="8"/>
      <c r="BAA190" s="8"/>
      <c r="BAB190" s="8"/>
      <c r="BAC190" s="8"/>
      <c r="BAD190" s="8"/>
      <c r="BAE190" s="8"/>
      <c r="BAF190" s="8"/>
      <c r="BAG190" s="8"/>
      <c r="BAH190" s="8"/>
      <c r="BAI190" s="8"/>
      <c r="BAJ190" s="8"/>
      <c r="BAK190" s="8"/>
      <c r="BAL190" s="8"/>
      <c r="BAM190" s="8"/>
      <c r="BAN190" s="8"/>
      <c r="BAO190" s="8"/>
      <c r="BAP190" s="8"/>
      <c r="BAQ190" s="8"/>
      <c r="BAR190" s="8"/>
      <c r="BAS190" s="8"/>
      <c r="BAT190" s="8"/>
      <c r="BAU190" s="8"/>
      <c r="BAV190" s="8"/>
      <c r="BAW190" s="8"/>
      <c r="BAX190" s="8"/>
      <c r="BAY190" s="8"/>
      <c r="BAZ190" s="8"/>
      <c r="BBA190" s="8"/>
      <c r="BBB190" s="8"/>
      <c r="BBC190" s="8"/>
      <c r="BBD190" s="8"/>
      <c r="BBE190" s="8"/>
      <c r="BBF190" s="8"/>
      <c r="BBG190" s="8"/>
      <c r="BBH190" s="8"/>
      <c r="BBI190" s="8"/>
      <c r="BBJ190" s="8"/>
      <c r="BBK190" s="8"/>
      <c r="BBL190" s="8"/>
      <c r="BBM190" s="8"/>
      <c r="BBN190" s="8"/>
      <c r="BBO190" s="8"/>
      <c r="BBP190" s="8"/>
      <c r="BBQ190" s="8"/>
      <c r="BBR190" s="8"/>
      <c r="BBS190" s="8"/>
      <c r="BBT190" s="8"/>
      <c r="BBU190" s="8"/>
      <c r="BBV190" s="8"/>
      <c r="BBW190" s="8"/>
      <c r="BBX190" s="8"/>
      <c r="BBY190" s="8"/>
      <c r="BBZ190" s="8"/>
      <c r="BCA190" s="8"/>
      <c r="BCB190" s="8"/>
      <c r="BCC190" s="8"/>
      <c r="BCD190" s="8"/>
      <c r="BCE190" s="8"/>
      <c r="BCF190" s="8"/>
      <c r="BCG190" s="8"/>
      <c r="BCH190" s="8"/>
      <c r="BCI190" s="8"/>
      <c r="BCJ190" s="8"/>
      <c r="BCK190" s="8"/>
      <c r="BCL190" s="8"/>
      <c r="BCM190" s="8"/>
      <c r="BCN190" s="8"/>
      <c r="BCO190" s="8"/>
      <c r="BCP190" s="8"/>
      <c r="BCQ190" s="8"/>
      <c r="BCR190" s="8"/>
      <c r="BCS190" s="8"/>
      <c r="BCT190" s="8"/>
      <c r="BCU190" s="8"/>
      <c r="BCV190" s="8"/>
      <c r="BCW190" s="8"/>
      <c r="BCX190" s="8"/>
      <c r="BCY190" s="8"/>
      <c r="BCZ190" s="8"/>
      <c r="BDA190" s="8"/>
      <c r="BDB190" s="8"/>
      <c r="BDC190" s="8"/>
      <c r="BDD190" s="8"/>
      <c r="BDE190" s="8"/>
      <c r="BDF190" s="8"/>
      <c r="BDG190" s="8"/>
      <c r="BDH190" s="8"/>
      <c r="BDI190" s="8"/>
      <c r="BDJ190" s="8"/>
      <c r="BDK190" s="8"/>
      <c r="BDL190" s="8"/>
      <c r="BDM190" s="8"/>
      <c r="BDN190" s="8"/>
      <c r="BDO190" s="8"/>
      <c r="BDP190" s="8"/>
      <c r="BDQ190" s="8"/>
      <c r="BDR190" s="8"/>
      <c r="BDS190" s="8"/>
      <c r="BDT190" s="8"/>
      <c r="BDU190" s="8"/>
      <c r="BDV190" s="8"/>
      <c r="BDW190" s="8"/>
      <c r="BDX190" s="8"/>
      <c r="BDY190" s="8"/>
      <c r="BDZ190" s="8"/>
      <c r="BEA190" s="8"/>
      <c r="BEB190" s="8"/>
      <c r="BEC190" s="8"/>
      <c r="BED190" s="8"/>
      <c r="BEE190" s="8"/>
      <c r="BEF190" s="8"/>
      <c r="BEG190" s="8"/>
      <c r="BEH190" s="8"/>
      <c r="BEI190" s="8"/>
      <c r="BEJ190" s="8"/>
      <c r="BEK190" s="8"/>
      <c r="BEL190" s="8"/>
      <c r="BEM190" s="8"/>
      <c r="BEN190" s="8"/>
      <c r="BEO190" s="8"/>
      <c r="BEP190" s="8"/>
      <c r="BEQ190" s="8"/>
      <c r="BER190" s="8"/>
      <c r="BES190" s="8"/>
      <c r="BET190" s="8"/>
      <c r="BEU190" s="8"/>
      <c r="BEV190" s="8"/>
      <c r="BEW190" s="8"/>
      <c r="BEX190" s="8"/>
      <c r="BEY190" s="8"/>
      <c r="BEZ190" s="8"/>
      <c r="BFA190" s="8"/>
      <c r="BFB190" s="8"/>
      <c r="BFC190" s="8"/>
      <c r="BFD190" s="8"/>
      <c r="BFE190" s="8"/>
      <c r="BFF190" s="8"/>
      <c r="BFG190" s="8"/>
      <c r="BFH190" s="8"/>
      <c r="BFI190" s="8"/>
      <c r="BFJ190" s="8"/>
      <c r="BFK190" s="8"/>
      <c r="BFL190" s="8"/>
      <c r="BFM190" s="8"/>
      <c r="BFN190" s="8"/>
      <c r="BFO190" s="8"/>
      <c r="BFP190" s="8"/>
      <c r="BFQ190" s="8"/>
      <c r="BFR190" s="8"/>
      <c r="BFS190" s="8"/>
      <c r="BFT190" s="8"/>
      <c r="BFU190" s="8"/>
      <c r="BFV190" s="8"/>
      <c r="BFW190" s="8"/>
      <c r="BFX190" s="8"/>
      <c r="BFY190" s="8"/>
      <c r="BFZ190" s="8"/>
      <c r="BGA190" s="8"/>
      <c r="BGB190" s="8"/>
      <c r="BGC190" s="8"/>
      <c r="BGD190" s="8"/>
      <c r="BGE190" s="8"/>
      <c r="BGF190" s="8"/>
      <c r="BGG190" s="8"/>
      <c r="BGH190" s="8"/>
      <c r="BGI190" s="8"/>
      <c r="BGJ190" s="8"/>
      <c r="BGK190" s="8"/>
      <c r="BGL190" s="8"/>
      <c r="BGM190" s="8"/>
      <c r="BGN190" s="8"/>
      <c r="BGO190" s="8"/>
      <c r="BGP190" s="8"/>
      <c r="BGQ190" s="8"/>
      <c r="BGR190" s="8"/>
      <c r="BGS190" s="8"/>
      <c r="BGT190" s="8"/>
      <c r="BGU190" s="8"/>
      <c r="BGV190" s="8"/>
      <c r="BGW190" s="8"/>
      <c r="BGX190" s="8"/>
      <c r="BGY190" s="8"/>
      <c r="BGZ190" s="8"/>
      <c r="BHA190" s="8"/>
      <c r="BHB190" s="8"/>
      <c r="BHC190" s="8"/>
      <c r="BHD190" s="8"/>
      <c r="BHE190" s="8"/>
      <c r="BHF190" s="8"/>
      <c r="BHG190" s="8"/>
      <c r="BHH190" s="8"/>
      <c r="BHI190" s="8"/>
      <c r="BHJ190" s="8"/>
      <c r="BHK190" s="8"/>
      <c r="BHL190" s="8"/>
      <c r="BHM190" s="8"/>
      <c r="BHN190" s="8"/>
      <c r="BHO190" s="8"/>
      <c r="BHP190" s="8"/>
      <c r="BHQ190" s="8"/>
      <c r="BHR190" s="8"/>
      <c r="BHS190" s="8"/>
      <c r="BHT190" s="8"/>
      <c r="BHU190" s="8"/>
      <c r="BHV190" s="8"/>
      <c r="BHW190" s="8"/>
      <c r="BHX190" s="8"/>
      <c r="BHY190" s="8"/>
      <c r="BHZ190" s="8"/>
      <c r="BIA190" s="8"/>
      <c r="BIB190" s="8"/>
      <c r="BIC190" s="8"/>
      <c r="BID190" s="8"/>
      <c r="BIE190" s="8"/>
      <c r="BIF190" s="8"/>
      <c r="BIG190" s="8"/>
      <c r="BIH190" s="8"/>
      <c r="BII190" s="8"/>
      <c r="BIJ190" s="8"/>
      <c r="BIK190" s="8"/>
      <c r="BIL190" s="8"/>
      <c r="BIM190" s="8"/>
      <c r="BIN190" s="8"/>
      <c r="BIO190" s="8"/>
      <c r="BIP190" s="8"/>
      <c r="BIQ190" s="8"/>
      <c r="BIR190" s="8"/>
      <c r="BIS190" s="8"/>
      <c r="BIT190" s="8"/>
      <c r="BIU190" s="8"/>
      <c r="BIV190" s="8"/>
      <c r="BIW190" s="8"/>
      <c r="BIX190" s="8"/>
      <c r="BIY190" s="8"/>
      <c r="BIZ190" s="8"/>
      <c r="BJA190" s="8"/>
      <c r="BJB190" s="8"/>
      <c r="BJC190" s="8"/>
      <c r="BJD190" s="8"/>
      <c r="BJE190" s="8"/>
      <c r="BJF190" s="8"/>
      <c r="BJG190" s="8"/>
      <c r="BJH190" s="8"/>
      <c r="BJI190" s="8"/>
      <c r="BJJ190" s="8"/>
      <c r="BJK190" s="8"/>
      <c r="BJL190" s="8"/>
      <c r="BJM190" s="8"/>
      <c r="BJN190" s="8"/>
      <c r="BJO190" s="8"/>
      <c r="BJP190" s="8"/>
      <c r="BJQ190" s="8"/>
      <c r="BJR190" s="8"/>
      <c r="BJS190" s="8"/>
      <c r="BJT190" s="8"/>
      <c r="BJU190" s="8"/>
      <c r="BJV190" s="8"/>
      <c r="BJW190" s="8"/>
      <c r="BJX190" s="8"/>
      <c r="BJY190" s="8"/>
      <c r="BJZ190" s="8"/>
      <c r="BKA190" s="8"/>
      <c r="BKB190" s="8"/>
      <c r="BKC190" s="8"/>
      <c r="BKD190" s="8"/>
      <c r="BKE190" s="8"/>
      <c r="BKF190" s="8"/>
      <c r="BKG190" s="8"/>
      <c r="BKH190" s="8"/>
      <c r="BKI190" s="8"/>
      <c r="BKJ190" s="8"/>
      <c r="BKK190" s="8"/>
      <c r="BKL190" s="8"/>
      <c r="BKM190" s="8"/>
      <c r="BKN190" s="8"/>
      <c r="BKO190" s="8"/>
      <c r="BKP190" s="8"/>
      <c r="BKQ190" s="8"/>
      <c r="BKR190" s="8"/>
      <c r="BKS190" s="8"/>
      <c r="BKT190" s="8"/>
      <c r="BKU190" s="8"/>
      <c r="BKV190" s="8"/>
      <c r="BKW190" s="8"/>
      <c r="BKX190" s="8"/>
      <c r="BKY190" s="8"/>
      <c r="BKZ190" s="8"/>
      <c r="BLA190" s="8"/>
      <c r="BLB190" s="8"/>
      <c r="BLC190" s="8"/>
      <c r="BLD190" s="8"/>
      <c r="BLE190" s="8"/>
      <c r="BLF190" s="8"/>
      <c r="BLG190" s="8"/>
      <c r="BLH190" s="8"/>
      <c r="BLI190" s="8"/>
      <c r="BLJ190" s="8"/>
      <c r="BLK190" s="8"/>
      <c r="BLL190" s="8"/>
      <c r="BLM190" s="8"/>
      <c r="BLN190" s="8"/>
      <c r="BLO190" s="8"/>
      <c r="BLP190" s="8"/>
      <c r="BLQ190" s="8"/>
      <c r="BLR190" s="8"/>
      <c r="BLS190" s="8"/>
      <c r="BLT190" s="8"/>
      <c r="BLU190" s="8"/>
      <c r="BLV190" s="8"/>
      <c r="BLW190" s="8"/>
      <c r="BLX190" s="8"/>
      <c r="BLY190" s="8"/>
      <c r="BLZ190" s="8"/>
      <c r="BMA190" s="8"/>
      <c r="BMB190" s="8"/>
      <c r="BMC190" s="8"/>
      <c r="BMD190" s="8"/>
      <c r="BME190" s="8"/>
      <c r="BMF190" s="8"/>
      <c r="BMG190" s="8"/>
      <c r="BMH190" s="8"/>
      <c r="BMI190" s="8"/>
      <c r="BMJ190" s="8"/>
      <c r="BMK190" s="8"/>
      <c r="BML190" s="8"/>
      <c r="BMM190" s="8"/>
      <c r="BMN190" s="8"/>
      <c r="BMO190" s="8"/>
      <c r="BMP190" s="8"/>
      <c r="BMQ190" s="8"/>
      <c r="BMR190" s="8"/>
      <c r="BMS190" s="8"/>
      <c r="BMT190" s="8"/>
      <c r="BMU190" s="8"/>
      <c r="BMV190" s="8"/>
      <c r="BMW190" s="8"/>
      <c r="BMX190" s="8"/>
      <c r="BMY190" s="8"/>
      <c r="BMZ190" s="8"/>
      <c r="BNA190" s="8"/>
      <c r="BNB190" s="8"/>
      <c r="BNC190" s="8"/>
      <c r="BND190" s="8"/>
      <c r="BNE190" s="8"/>
      <c r="BNF190" s="8"/>
      <c r="BNG190" s="8"/>
      <c r="BNH190" s="8"/>
      <c r="BNI190" s="8"/>
      <c r="BNJ190" s="8"/>
      <c r="BNK190" s="8"/>
      <c r="BNL190" s="8"/>
      <c r="BNM190" s="8"/>
      <c r="BNN190" s="8"/>
      <c r="BNO190" s="8"/>
      <c r="BNP190" s="8"/>
      <c r="BNQ190" s="8"/>
      <c r="BNR190" s="8"/>
      <c r="BNS190" s="8"/>
      <c r="BNT190" s="8"/>
      <c r="BNU190" s="8"/>
      <c r="BNV190" s="8"/>
      <c r="BNW190" s="8"/>
      <c r="BNX190" s="8"/>
      <c r="BNY190" s="8"/>
      <c r="BNZ190" s="8"/>
      <c r="BOA190" s="8"/>
      <c r="BOB190" s="8"/>
      <c r="BOC190" s="8"/>
      <c r="BOD190" s="8"/>
      <c r="BOE190" s="8"/>
      <c r="BOF190" s="8"/>
      <c r="BOG190" s="8"/>
      <c r="BOH190" s="8"/>
      <c r="BOI190" s="8"/>
      <c r="BOJ190" s="8"/>
      <c r="BOK190" s="8"/>
      <c r="BOL190" s="8"/>
      <c r="BOM190" s="8"/>
      <c r="BON190" s="8"/>
      <c r="BOO190" s="8"/>
      <c r="BOP190" s="8"/>
      <c r="BOQ190" s="8"/>
      <c r="BOR190" s="8"/>
      <c r="BOS190" s="8"/>
      <c r="BOT190" s="8"/>
      <c r="BOU190" s="8"/>
      <c r="BOV190" s="8"/>
      <c r="BOW190" s="8"/>
      <c r="BOX190" s="8"/>
      <c r="BOY190" s="8"/>
      <c r="BOZ190" s="8"/>
      <c r="BPA190" s="8"/>
      <c r="BPB190" s="8"/>
      <c r="BPC190" s="8"/>
      <c r="BPD190" s="8"/>
      <c r="BPE190" s="8"/>
      <c r="BPF190" s="8"/>
      <c r="BPG190" s="8"/>
      <c r="BPH190" s="8"/>
      <c r="BPI190" s="8"/>
      <c r="BPJ190" s="8"/>
      <c r="BPK190" s="8"/>
      <c r="BPL190" s="8"/>
      <c r="BPM190" s="8"/>
      <c r="BPN190" s="8"/>
      <c r="BPO190" s="8"/>
      <c r="BPP190" s="8"/>
      <c r="BPQ190" s="8"/>
      <c r="BPR190" s="8"/>
      <c r="BPS190" s="8"/>
      <c r="BPT190" s="8"/>
      <c r="BPU190" s="8"/>
      <c r="BPV190" s="8"/>
      <c r="BPW190" s="8"/>
      <c r="BPX190" s="8"/>
      <c r="BPY190" s="8"/>
      <c r="BPZ190" s="8"/>
      <c r="BQA190" s="8"/>
      <c r="BQB190" s="8"/>
      <c r="BQC190" s="8"/>
      <c r="BQD190" s="8"/>
      <c r="BQE190" s="8"/>
      <c r="BQF190" s="8"/>
      <c r="BQG190" s="8"/>
      <c r="BQH190" s="8"/>
      <c r="BQI190" s="8"/>
      <c r="BQJ190" s="8"/>
      <c r="BQK190" s="8"/>
      <c r="BQL190" s="8"/>
      <c r="BQM190" s="8"/>
      <c r="BQN190" s="8"/>
      <c r="BQO190" s="8"/>
      <c r="BQP190" s="8"/>
      <c r="BQQ190" s="8"/>
      <c r="BQR190" s="8"/>
      <c r="BQS190" s="8"/>
      <c r="BQT190" s="8"/>
      <c r="BQU190" s="8"/>
      <c r="BQV190" s="8"/>
      <c r="BQW190" s="8"/>
      <c r="BQX190" s="8"/>
      <c r="BQY190" s="8"/>
      <c r="BQZ190" s="8"/>
      <c r="BRA190" s="8"/>
      <c r="BRB190" s="8"/>
      <c r="BRC190" s="8"/>
      <c r="BRD190" s="8"/>
      <c r="BRE190" s="8"/>
      <c r="BRF190" s="8"/>
      <c r="BRG190" s="8"/>
      <c r="BRH190" s="8"/>
      <c r="BRI190" s="8"/>
      <c r="BRJ190" s="8"/>
      <c r="BRK190" s="8"/>
      <c r="BRL190" s="8"/>
      <c r="BRM190" s="8"/>
      <c r="BRN190" s="8"/>
      <c r="BRO190" s="8"/>
      <c r="BRP190" s="8"/>
      <c r="BRQ190" s="8"/>
      <c r="BRR190" s="8"/>
      <c r="BRS190" s="8"/>
      <c r="BRT190" s="8"/>
      <c r="BRU190" s="8"/>
      <c r="BRV190" s="8"/>
      <c r="BRW190" s="8"/>
      <c r="BRX190" s="8"/>
      <c r="BRY190" s="8"/>
      <c r="BRZ190" s="8"/>
      <c r="BSA190" s="8"/>
      <c r="BSB190" s="8"/>
      <c r="BSC190" s="8"/>
      <c r="BSD190" s="8"/>
      <c r="BSE190" s="8"/>
      <c r="BSF190" s="8"/>
      <c r="BSG190" s="8"/>
      <c r="BSH190" s="8"/>
      <c r="BSI190" s="8"/>
      <c r="BSJ190" s="8"/>
      <c r="BSK190" s="8"/>
      <c r="BSL190" s="8"/>
      <c r="BSM190" s="8"/>
      <c r="BSN190" s="8"/>
      <c r="BSO190" s="8"/>
      <c r="BSP190" s="8"/>
      <c r="BSQ190" s="8"/>
      <c r="BSR190" s="8"/>
      <c r="BSS190" s="8"/>
      <c r="BST190" s="8"/>
      <c r="BSU190" s="8"/>
      <c r="BSV190" s="8"/>
      <c r="BSW190" s="8"/>
      <c r="BSX190" s="8"/>
      <c r="BSY190" s="8"/>
      <c r="BSZ190" s="8"/>
      <c r="BTA190" s="8"/>
      <c r="BTB190" s="8"/>
      <c r="BTC190" s="8"/>
      <c r="BTD190" s="8"/>
      <c r="BTE190" s="8"/>
      <c r="BTF190" s="8"/>
      <c r="BTG190" s="8"/>
      <c r="BTH190" s="8"/>
      <c r="BTI190" s="8"/>
      <c r="BTJ190" s="8"/>
      <c r="BTK190" s="8"/>
      <c r="BTL190" s="8"/>
      <c r="BTM190" s="8"/>
      <c r="BTN190" s="8"/>
      <c r="BTO190" s="8"/>
      <c r="BTP190" s="8"/>
      <c r="BTQ190" s="8"/>
      <c r="BTR190" s="8"/>
      <c r="BTS190" s="8"/>
      <c r="BTT190" s="8"/>
      <c r="BTU190" s="8"/>
      <c r="BTV190" s="8"/>
      <c r="BTW190" s="8"/>
      <c r="BTX190" s="8"/>
      <c r="BTY190" s="8"/>
      <c r="BTZ190" s="8"/>
      <c r="BUA190" s="8"/>
      <c r="BUB190" s="8"/>
      <c r="BUC190" s="8"/>
      <c r="BUD190" s="8"/>
      <c r="BUE190" s="8"/>
      <c r="BUF190" s="8"/>
      <c r="BUG190" s="8"/>
      <c r="BUH190" s="8"/>
      <c r="BUI190" s="8"/>
      <c r="BUJ190" s="8"/>
      <c r="BUK190" s="8"/>
      <c r="BUL190" s="8"/>
      <c r="BUM190" s="8"/>
      <c r="BUN190" s="8"/>
      <c r="BUO190" s="8"/>
      <c r="BUP190" s="8"/>
      <c r="BUQ190" s="8"/>
      <c r="BUR190" s="8"/>
      <c r="BUS190" s="8"/>
      <c r="BUT190" s="8"/>
      <c r="BUU190" s="8"/>
      <c r="BUV190" s="8"/>
      <c r="BUW190" s="8"/>
      <c r="BUX190" s="8"/>
      <c r="BUY190" s="8"/>
      <c r="BUZ190" s="8"/>
      <c r="BVA190" s="8"/>
      <c r="BVB190" s="8"/>
      <c r="BVC190" s="8"/>
      <c r="BVD190" s="8"/>
      <c r="BVE190" s="8"/>
      <c r="BVF190" s="8"/>
      <c r="BVG190" s="8"/>
      <c r="BVH190" s="8"/>
      <c r="BVI190" s="8"/>
      <c r="BVJ190" s="8"/>
      <c r="BVK190" s="8"/>
      <c r="BVL190" s="8"/>
      <c r="BVM190" s="8"/>
      <c r="BVN190" s="8"/>
      <c r="BVO190" s="8"/>
      <c r="BVP190" s="8"/>
      <c r="BVQ190" s="8"/>
      <c r="BVR190" s="8"/>
      <c r="BVS190" s="8"/>
      <c r="BVT190" s="8"/>
      <c r="BVU190" s="8"/>
      <c r="BVV190" s="8"/>
      <c r="BVW190" s="8"/>
      <c r="BVX190" s="8"/>
      <c r="BVY190" s="8"/>
      <c r="BVZ190" s="8"/>
      <c r="BWA190" s="8"/>
      <c r="BWB190" s="8"/>
      <c r="BWC190" s="8"/>
      <c r="BWD190" s="8"/>
      <c r="BWE190" s="8"/>
      <c r="BWF190" s="8"/>
      <c r="BWG190" s="8"/>
      <c r="BWH190" s="8"/>
      <c r="BWI190" s="8"/>
      <c r="BWJ190" s="8"/>
      <c r="BWK190" s="8"/>
      <c r="BWL190" s="8"/>
      <c r="BWM190" s="8"/>
      <c r="BWN190" s="8"/>
      <c r="BWO190" s="8"/>
      <c r="BWP190" s="8"/>
      <c r="BWQ190" s="8"/>
    </row>
    <row r="191" spans="1:1967" s="547" customFormat="1" ht="102" customHeight="1">
      <c r="A191" s="9" t="s">
        <v>6191</v>
      </c>
      <c r="B191" s="100" t="s">
        <v>97</v>
      </c>
      <c r="C191" s="9" t="s">
        <v>723</v>
      </c>
      <c r="D191" s="3" t="s">
        <v>199</v>
      </c>
      <c r="E191" s="3" t="s">
        <v>200</v>
      </c>
      <c r="F191" s="3"/>
      <c r="G191" s="3" t="s">
        <v>385</v>
      </c>
      <c r="H191" s="20">
        <v>0</v>
      </c>
      <c r="I191" s="34">
        <v>470000000</v>
      </c>
      <c r="J191" s="21" t="s">
        <v>1314</v>
      </c>
      <c r="K191" s="19" t="s">
        <v>1929</v>
      </c>
      <c r="L191" s="137" t="s">
        <v>3397</v>
      </c>
      <c r="M191" s="140" t="s">
        <v>383</v>
      </c>
      <c r="N191" s="346" t="s">
        <v>8838</v>
      </c>
      <c r="O191" s="3" t="s">
        <v>1366</v>
      </c>
      <c r="P191" s="7" t="s">
        <v>1336</v>
      </c>
      <c r="Q191" s="3" t="s">
        <v>1335</v>
      </c>
      <c r="R191" s="133">
        <v>2.7519999999999998</v>
      </c>
      <c r="S191" s="79">
        <v>176000</v>
      </c>
      <c r="T191" s="83">
        <v>0</v>
      </c>
      <c r="U191" s="83">
        <f t="shared" si="18"/>
        <v>0</v>
      </c>
      <c r="V191" s="9" t="s">
        <v>1325</v>
      </c>
      <c r="W191" s="147" t="s">
        <v>1394</v>
      </c>
      <c r="X191" s="9" t="s">
        <v>9066</v>
      </c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8"/>
      <c r="CB191" s="8"/>
      <c r="CC191" s="8"/>
      <c r="CD191" s="8"/>
      <c r="CE191" s="8"/>
      <c r="CF191" s="8"/>
      <c r="CG191" s="8"/>
      <c r="CH191" s="8"/>
      <c r="CI191" s="8"/>
      <c r="CJ191" s="8"/>
      <c r="CK191" s="8"/>
      <c r="CL191" s="8"/>
      <c r="CM191" s="8"/>
      <c r="CN191" s="8"/>
      <c r="CO191" s="8"/>
      <c r="CP191" s="8"/>
      <c r="CQ191" s="8"/>
      <c r="CR191" s="8"/>
      <c r="CS191" s="8"/>
      <c r="CT191" s="8"/>
      <c r="CU191" s="8"/>
      <c r="CV191" s="8"/>
      <c r="CW191" s="8"/>
      <c r="CX191" s="8"/>
      <c r="CY191" s="8"/>
      <c r="CZ191" s="8"/>
      <c r="DA191" s="8"/>
      <c r="DB191" s="8"/>
      <c r="DC191" s="8"/>
      <c r="DD191" s="8"/>
      <c r="DE191" s="8"/>
      <c r="DF191" s="8"/>
      <c r="DG191" s="8"/>
      <c r="DH191" s="8"/>
      <c r="DI191" s="8"/>
      <c r="DJ191" s="8"/>
      <c r="DK191" s="8"/>
      <c r="DL191" s="8"/>
      <c r="DM191" s="8"/>
      <c r="DN191" s="8"/>
      <c r="DO191" s="8"/>
      <c r="DP191" s="8"/>
      <c r="DQ191" s="8"/>
      <c r="DR191" s="8"/>
      <c r="DS191" s="8"/>
      <c r="DT191" s="8"/>
      <c r="DU191" s="8"/>
      <c r="DV191" s="8"/>
      <c r="DW191" s="8"/>
      <c r="DX191" s="8"/>
      <c r="DY191" s="8"/>
      <c r="DZ191" s="8"/>
      <c r="EA191" s="8"/>
      <c r="EB191" s="8"/>
      <c r="EC191" s="8"/>
      <c r="ED191" s="8"/>
      <c r="EE191" s="8"/>
      <c r="EF191" s="8"/>
      <c r="EG191" s="8"/>
      <c r="EH191" s="8"/>
      <c r="EI191" s="8"/>
      <c r="EJ191" s="8"/>
      <c r="EK191" s="8"/>
      <c r="EL191" s="8"/>
      <c r="EM191" s="8"/>
      <c r="EN191" s="8"/>
      <c r="EO191" s="8"/>
      <c r="EP191" s="8"/>
      <c r="EQ191" s="8"/>
      <c r="ER191" s="8"/>
      <c r="ES191" s="8"/>
      <c r="ET191" s="8"/>
      <c r="EU191" s="8"/>
      <c r="EV191" s="8"/>
      <c r="EW191" s="8"/>
      <c r="EX191" s="8"/>
      <c r="EY191" s="8"/>
      <c r="EZ191" s="8"/>
      <c r="FA191" s="8"/>
      <c r="FB191" s="8"/>
      <c r="FC191" s="8"/>
      <c r="FD191" s="8"/>
      <c r="FE191" s="8"/>
      <c r="FF191" s="8"/>
      <c r="FG191" s="8"/>
      <c r="FH191" s="8"/>
      <c r="FI191" s="8"/>
      <c r="FJ191" s="8"/>
      <c r="FK191" s="8"/>
      <c r="FL191" s="8"/>
      <c r="FM191" s="8"/>
      <c r="FN191" s="8"/>
      <c r="FO191" s="8"/>
      <c r="FP191" s="8"/>
      <c r="FQ191" s="8"/>
      <c r="FR191" s="8"/>
      <c r="FS191" s="8"/>
      <c r="FT191" s="8"/>
      <c r="FU191" s="8"/>
      <c r="FV191" s="8"/>
      <c r="FW191" s="8"/>
      <c r="FX191" s="8"/>
      <c r="FY191" s="8"/>
      <c r="FZ191" s="8"/>
      <c r="GA191" s="8"/>
      <c r="GB191" s="8"/>
      <c r="GC191" s="8"/>
      <c r="GD191" s="8"/>
      <c r="GE191" s="8"/>
      <c r="GF191" s="8"/>
      <c r="GG191" s="8"/>
      <c r="GH191" s="8"/>
      <c r="GI191" s="8"/>
      <c r="GJ191" s="8"/>
      <c r="GK191" s="8"/>
      <c r="GL191" s="8"/>
      <c r="GM191" s="8"/>
      <c r="GN191" s="8"/>
      <c r="GO191" s="8"/>
      <c r="GP191" s="8"/>
      <c r="GQ191" s="8"/>
      <c r="GR191" s="8"/>
      <c r="GS191" s="8"/>
      <c r="GT191" s="8"/>
      <c r="GU191" s="8"/>
      <c r="GV191" s="8"/>
      <c r="GW191" s="8"/>
      <c r="GX191" s="8"/>
      <c r="GY191" s="8"/>
      <c r="GZ191" s="8"/>
      <c r="HA191" s="8"/>
      <c r="HB191" s="8"/>
      <c r="HC191" s="8"/>
      <c r="HD191" s="8"/>
      <c r="HE191" s="8"/>
      <c r="HF191" s="8"/>
      <c r="HG191" s="8"/>
      <c r="HH191" s="8"/>
      <c r="HI191" s="8"/>
      <c r="HJ191" s="8"/>
      <c r="HK191" s="8"/>
      <c r="HL191" s="8"/>
      <c r="HM191" s="8"/>
      <c r="HN191" s="8"/>
      <c r="HO191" s="8"/>
      <c r="HP191" s="8"/>
      <c r="HQ191" s="8"/>
      <c r="HR191" s="8"/>
      <c r="HS191" s="8"/>
      <c r="HT191" s="8"/>
      <c r="HU191" s="8"/>
      <c r="HV191" s="8"/>
      <c r="HW191" s="8"/>
      <c r="HX191" s="8"/>
      <c r="HY191" s="8"/>
      <c r="HZ191" s="8"/>
      <c r="IA191" s="8"/>
      <c r="IB191" s="8"/>
      <c r="IC191" s="8"/>
      <c r="ID191" s="8"/>
      <c r="IE191" s="8"/>
      <c r="IF191" s="8"/>
      <c r="IG191" s="8"/>
      <c r="IH191" s="8"/>
      <c r="II191" s="8"/>
      <c r="IJ191" s="8"/>
      <c r="IK191" s="8"/>
      <c r="IL191" s="8"/>
      <c r="IM191" s="8"/>
      <c r="IN191" s="8"/>
      <c r="IO191" s="8"/>
      <c r="IP191" s="8"/>
      <c r="IQ191" s="8"/>
      <c r="IR191" s="8"/>
      <c r="IS191" s="8"/>
      <c r="IT191" s="8"/>
      <c r="IU191" s="8"/>
      <c r="IV191" s="8"/>
      <c r="IW191" s="8"/>
      <c r="IX191" s="8"/>
      <c r="IY191" s="8"/>
      <c r="IZ191" s="8"/>
      <c r="JA191" s="8"/>
      <c r="JB191" s="8"/>
      <c r="JC191" s="8"/>
      <c r="JD191" s="8"/>
      <c r="JE191" s="8"/>
      <c r="JF191" s="8"/>
      <c r="JG191" s="8"/>
      <c r="JH191" s="8"/>
      <c r="JI191" s="8"/>
      <c r="JJ191" s="8"/>
      <c r="JK191" s="8"/>
      <c r="JL191" s="8"/>
      <c r="JM191" s="8"/>
      <c r="JN191" s="8"/>
      <c r="JO191" s="8"/>
      <c r="JP191" s="8"/>
      <c r="JQ191" s="8"/>
      <c r="JR191" s="8"/>
      <c r="JS191" s="8"/>
      <c r="JT191" s="8"/>
      <c r="JU191" s="8"/>
      <c r="JV191" s="8"/>
      <c r="JW191" s="8"/>
      <c r="JX191" s="8"/>
      <c r="JY191" s="8"/>
      <c r="JZ191" s="8"/>
      <c r="KA191" s="8"/>
      <c r="KB191" s="8"/>
      <c r="KC191" s="8"/>
      <c r="KD191" s="8"/>
      <c r="KE191" s="8"/>
      <c r="KF191" s="8"/>
      <c r="KG191" s="8"/>
      <c r="KH191" s="8"/>
      <c r="KI191" s="8"/>
      <c r="KJ191" s="8"/>
      <c r="KK191" s="8"/>
      <c r="KL191" s="8"/>
      <c r="KM191" s="8"/>
      <c r="KN191" s="8"/>
      <c r="KO191" s="8"/>
      <c r="KP191" s="8"/>
      <c r="KQ191" s="8"/>
      <c r="KR191" s="8"/>
      <c r="KS191" s="8"/>
      <c r="KT191" s="8"/>
      <c r="KU191" s="8"/>
      <c r="KV191" s="8"/>
      <c r="KW191" s="8"/>
      <c r="KX191" s="8"/>
      <c r="KY191" s="8"/>
      <c r="KZ191" s="8"/>
      <c r="LA191" s="8"/>
      <c r="LB191" s="8"/>
      <c r="LC191" s="8"/>
      <c r="LD191" s="8"/>
      <c r="LE191" s="8"/>
      <c r="LF191" s="8"/>
      <c r="LG191" s="8"/>
      <c r="LH191" s="8"/>
      <c r="LI191" s="8"/>
      <c r="LJ191" s="8"/>
      <c r="LK191" s="8"/>
      <c r="LL191" s="8"/>
      <c r="LM191" s="8"/>
      <c r="LN191" s="8"/>
      <c r="LO191" s="8"/>
      <c r="LP191" s="8"/>
      <c r="LQ191" s="8"/>
      <c r="LR191" s="8"/>
      <c r="LS191" s="8"/>
      <c r="LT191" s="8"/>
      <c r="LU191" s="8"/>
      <c r="LV191" s="8"/>
      <c r="LW191" s="8"/>
      <c r="LX191" s="8"/>
      <c r="LY191" s="8"/>
      <c r="LZ191" s="8"/>
      <c r="MA191" s="8"/>
      <c r="MB191" s="8"/>
      <c r="MC191" s="8"/>
      <c r="MD191" s="8"/>
      <c r="ME191" s="8"/>
      <c r="MF191" s="8"/>
      <c r="MG191" s="8"/>
      <c r="MH191" s="8"/>
      <c r="MI191" s="8"/>
      <c r="MJ191" s="8"/>
      <c r="MK191" s="8"/>
      <c r="ML191" s="8"/>
      <c r="MM191" s="8"/>
      <c r="MN191" s="8"/>
      <c r="MO191" s="8"/>
      <c r="MP191" s="8"/>
      <c r="MQ191" s="8"/>
      <c r="MR191" s="8"/>
      <c r="MS191" s="8"/>
      <c r="MT191" s="8"/>
      <c r="MU191" s="8"/>
      <c r="MV191" s="8"/>
      <c r="MW191" s="8"/>
      <c r="MX191" s="8"/>
      <c r="MY191" s="8"/>
      <c r="MZ191" s="8"/>
      <c r="NA191" s="8"/>
      <c r="NB191" s="8"/>
      <c r="NC191" s="8"/>
      <c r="ND191" s="8"/>
      <c r="NE191" s="8"/>
      <c r="NF191" s="8"/>
      <c r="NG191" s="8"/>
      <c r="NH191" s="8"/>
      <c r="NI191" s="8"/>
      <c r="NJ191" s="8"/>
      <c r="NK191" s="8"/>
      <c r="NL191" s="8"/>
      <c r="NM191" s="8"/>
      <c r="NN191" s="8"/>
      <c r="NO191" s="8"/>
      <c r="NP191" s="8"/>
      <c r="NQ191" s="8"/>
      <c r="NR191" s="8"/>
      <c r="NS191" s="8"/>
      <c r="NT191" s="8"/>
      <c r="NU191" s="8"/>
      <c r="NV191" s="8"/>
      <c r="NW191" s="8"/>
      <c r="NX191" s="8"/>
      <c r="NY191" s="8"/>
      <c r="NZ191" s="8"/>
      <c r="OA191" s="8"/>
      <c r="OB191" s="8"/>
      <c r="OC191" s="8"/>
      <c r="OD191" s="8"/>
      <c r="OE191" s="8"/>
      <c r="OF191" s="8"/>
      <c r="OG191" s="8"/>
      <c r="OH191" s="8"/>
      <c r="OI191" s="8"/>
      <c r="OJ191" s="8"/>
      <c r="OK191" s="8"/>
      <c r="OL191" s="8"/>
      <c r="OM191" s="8"/>
      <c r="ON191" s="8"/>
      <c r="OO191" s="8"/>
      <c r="OP191" s="8"/>
      <c r="OQ191" s="8"/>
      <c r="OR191" s="8"/>
      <c r="OS191" s="8"/>
      <c r="OT191" s="8"/>
      <c r="OU191" s="8"/>
      <c r="OV191" s="8"/>
      <c r="OW191" s="8"/>
      <c r="OX191" s="8"/>
      <c r="OY191" s="8"/>
      <c r="OZ191" s="8"/>
      <c r="PA191" s="8"/>
      <c r="PB191" s="8"/>
      <c r="PC191" s="8"/>
      <c r="PD191" s="8"/>
      <c r="PE191" s="8"/>
      <c r="PF191" s="8"/>
      <c r="PG191" s="8"/>
      <c r="PH191" s="8"/>
      <c r="PI191" s="8"/>
      <c r="PJ191" s="8"/>
      <c r="PK191" s="8"/>
      <c r="PL191" s="8"/>
      <c r="PM191" s="8"/>
      <c r="PN191" s="8"/>
      <c r="PO191" s="8"/>
      <c r="PP191" s="8"/>
      <c r="PQ191" s="8"/>
      <c r="PR191" s="8"/>
      <c r="PS191" s="8"/>
      <c r="PT191" s="8"/>
      <c r="PU191" s="8"/>
      <c r="PV191" s="8"/>
      <c r="PW191" s="8"/>
      <c r="PX191" s="8"/>
      <c r="PY191" s="8"/>
      <c r="PZ191" s="8"/>
      <c r="QA191" s="8"/>
      <c r="QB191" s="8"/>
      <c r="QC191" s="8"/>
      <c r="QD191" s="8"/>
      <c r="QE191" s="8"/>
      <c r="QF191" s="8"/>
      <c r="QG191" s="8"/>
      <c r="QH191" s="8"/>
      <c r="QI191" s="8"/>
      <c r="QJ191" s="8"/>
      <c r="QK191" s="8"/>
      <c r="QL191" s="8"/>
      <c r="QM191" s="8"/>
      <c r="QN191" s="8"/>
      <c r="QO191" s="8"/>
      <c r="QP191" s="8"/>
      <c r="QQ191" s="8"/>
      <c r="QR191" s="8"/>
      <c r="QS191" s="8"/>
      <c r="QT191" s="8"/>
      <c r="QU191" s="8"/>
      <c r="QV191" s="8"/>
      <c r="QW191" s="8"/>
      <c r="QX191" s="8"/>
      <c r="QY191" s="8"/>
      <c r="QZ191" s="8"/>
      <c r="RA191" s="8"/>
      <c r="RB191" s="8"/>
      <c r="RC191" s="8"/>
      <c r="RD191" s="8"/>
      <c r="RE191" s="8"/>
      <c r="RF191" s="8"/>
      <c r="RG191" s="8"/>
      <c r="RH191" s="8"/>
      <c r="RI191" s="8"/>
      <c r="RJ191" s="8"/>
      <c r="RK191" s="8"/>
      <c r="RL191" s="8"/>
      <c r="RM191" s="8"/>
      <c r="RN191" s="8"/>
      <c r="RO191" s="8"/>
      <c r="RP191" s="8"/>
      <c r="RQ191" s="8"/>
      <c r="RR191" s="8"/>
      <c r="RS191" s="8"/>
      <c r="RT191" s="8"/>
      <c r="RU191" s="8"/>
      <c r="RV191" s="8"/>
      <c r="RW191" s="8"/>
      <c r="RX191" s="8"/>
      <c r="RY191" s="8"/>
      <c r="RZ191" s="8"/>
      <c r="SA191" s="8"/>
      <c r="SB191" s="8"/>
      <c r="SC191" s="8"/>
      <c r="SD191" s="8"/>
      <c r="SE191" s="8"/>
      <c r="SF191" s="8"/>
      <c r="SG191" s="8"/>
      <c r="SH191" s="8"/>
      <c r="SI191" s="8"/>
      <c r="SJ191" s="8"/>
      <c r="SK191" s="8"/>
      <c r="SL191" s="8"/>
      <c r="SM191" s="8"/>
      <c r="SN191" s="8"/>
      <c r="SO191" s="8"/>
      <c r="SP191" s="8"/>
      <c r="SQ191" s="8"/>
      <c r="SR191" s="8"/>
      <c r="SS191" s="8"/>
      <c r="ST191" s="8"/>
      <c r="SU191" s="8"/>
      <c r="SV191" s="8"/>
      <c r="SW191" s="8"/>
      <c r="SX191" s="8"/>
      <c r="SY191" s="8"/>
      <c r="SZ191" s="8"/>
      <c r="TA191" s="8"/>
      <c r="TB191" s="8"/>
      <c r="TC191" s="8"/>
      <c r="TD191" s="8"/>
      <c r="TE191" s="8"/>
      <c r="TF191" s="8"/>
      <c r="TG191" s="8"/>
      <c r="TH191" s="8"/>
      <c r="TI191" s="8"/>
      <c r="TJ191" s="8"/>
      <c r="TK191" s="8"/>
      <c r="TL191" s="8"/>
      <c r="TM191" s="8"/>
      <c r="TN191" s="8"/>
      <c r="TO191" s="8"/>
      <c r="TP191" s="8"/>
      <c r="TQ191" s="8"/>
      <c r="TR191" s="8"/>
      <c r="TS191" s="8"/>
      <c r="TT191" s="8"/>
      <c r="TU191" s="8"/>
      <c r="TV191" s="8"/>
      <c r="TW191" s="8"/>
      <c r="TX191" s="8"/>
      <c r="TY191" s="8"/>
      <c r="TZ191" s="8"/>
      <c r="UA191" s="8"/>
      <c r="UB191" s="8"/>
      <c r="UC191" s="8"/>
      <c r="UD191" s="8"/>
      <c r="UE191" s="8"/>
      <c r="UF191" s="8"/>
      <c r="UG191" s="8"/>
      <c r="UH191" s="8"/>
      <c r="UI191" s="8"/>
      <c r="UJ191" s="8"/>
      <c r="UK191" s="8"/>
      <c r="UL191" s="8"/>
      <c r="UM191" s="8"/>
      <c r="UN191" s="8"/>
      <c r="UO191" s="8"/>
      <c r="UP191" s="8"/>
      <c r="UQ191" s="8"/>
      <c r="UR191" s="8"/>
      <c r="US191" s="8"/>
      <c r="UT191" s="8"/>
      <c r="UU191" s="8"/>
      <c r="UV191" s="8"/>
      <c r="UW191" s="8"/>
      <c r="UX191" s="8"/>
      <c r="UY191" s="8"/>
      <c r="UZ191" s="8"/>
      <c r="VA191" s="8"/>
      <c r="VB191" s="8"/>
      <c r="VC191" s="8"/>
      <c r="VD191" s="8"/>
      <c r="VE191" s="8"/>
      <c r="VF191" s="8"/>
      <c r="VG191" s="8"/>
      <c r="VH191" s="8"/>
      <c r="VI191" s="8"/>
      <c r="VJ191" s="8"/>
      <c r="VK191" s="8"/>
      <c r="VL191" s="8"/>
      <c r="VM191" s="8"/>
      <c r="VN191" s="8"/>
      <c r="VO191" s="8"/>
      <c r="VP191" s="8"/>
      <c r="VQ191" s="8"/>
      <c r="VR191" s="8"/>
      <c r="VS191" s="8"/>
      <c r="VT191" s="8"/>
      <c r="VU191" s="8"/>
      <c r="VV191" s="8"/>
      <c r="VW191" s="8"/>
      <c r="VX191" s="8"/>
      <c r="VY191" s="8"/>
      <c r="VZ191" s="8"/>
      <c r="WA191" s="8"/>
      <c r="WB191" s="8"/>
      <c r="WC191" s="8"/>
      <c r="WD191" s="8"/>
      <c r="WE191" s="8"/>
      <c r="WF191" s="8"/>
      <c r="WG191" s="8"/>
      <c r="WH191" s="8"/>
      <c r="WI191" s="8"/>
      <c r="WJ191" s="8"/>
      <c r="WK191" s="8"/>
      <c r="WL191" s="8"/>
      <c r="WM191" s="8"/>
      <c r="WN191" s="8"/>
      <c r="WO191" s="8"/>
      <c r="WP191" s="8"/>
      <c r="WQ191" s="8"/>
      <c r="WR191" s="8"/>
      <c r="WS191" s="8"/>
      <c r="WT191" s="8"/>
      <c r="WU191" s="8"/>
      <c r="WV191" s="8"/>
      <c r="WW191" s="8"/>
      <c r="WX191" s="8"/>
      <c r="WY191" s="8"/>
      <c r="WZ191" s="8"/>
      <c r="XA191" s="8"/>
      <c r="XB191" s="8"/>
      <c r="XC191" s="8"/>
      <c r="XD191" s="8"/>
      <c r="XE191" s="8"/>
      <c r="XF191" s="8"/>
      <c r="XG191" s="8"/>
      <c r="XH191" s="8"/>
      <c r="XI191" s="8"/>
      <c r="XJ191" s="8"/>
      <c r="XK191" s="8"/>
      <c r="XL191" s="8"/>
      <c r="XM191" s="8"/>
      <c r="XN191" s="8"/>
      <c r="XO191" s="8"/>
      <c r="XP191" s="8"/>
      <c r="XQ191" s="8"/>
      <c r="XR191" s="8"/>
      <c r="XS191" s="8"/>
      <c r="XT191" s="8"/>
      <c r="XU191" s="8"/>
      <c r="XV191" s="8"/>
      <c r="XW191" s="8"/>
      <c r="XX191" s="8"/>
      <c r="XY191" s="8"/>
      <c r="XZ191" s="8"/>
      <c r="YA191" s="8"/>
      <c r="YB191" s="8"/>
      <c r="YC191" s="8"/>
      <c r="YD191" s="8"/>
      <c r="YE191" s="8"/>
      <c r="YF191" s="8"/>
      <c r="YG191" s="8"/>
      <c r="YH191" s="8"/>
      <c r="YI191" s="8"/>
      <c r="YJ191" s="8"/>
      <c r="YK191" s="8"/>
      <c r="YL191" s="8"/>
      <c r="YM191" s="8"/>
      <c r="YN191" s="8"/>
      <c r="YO191" s="8"/>
      <c r="YP191" s="8"/>
      <c r="YQ191" s="8"/>
      <c r="YR191" s="8"/>
      <c r="YS191" s="8"/>
      <c r="YT191" s="8"/>
      <c r="YU191" s="8"/>
      <c r="YV191" s="8"/>
      <c r="YW191" s="8"/>
      <c r="YX191" s="8"/>
      <c r="YY191" s="8"/>
      <c r="YZ191" s="8"/>
      <c r="ZA191" s="8"/>
      <c r="ZB191" s="8"/>
      <c r="ZC191" s="8"/>
      <c r="ZD191" s="8"/>
      <c r="ZE191" s="8"/>
      <c r="ZF191" s="8"/>
      <c r="ZG191" s="8"/>
      <c r="ZH191" s="8"/>
      <c r="ZI191" s="8"/>
      <c r="ZJ191" s="8"/>
      <c r="ZK191" s="8"/>
      <c r="ZL191" s="8"/>
      <c r="ZM191" s="8"/>
      <c r="ZN191" s="8"/>
      <c r="ZO191" s="8"/>
      <c r="ZP191" s="8"/>
      <c r="ZQ191" s="8"/>
      <c r="ZR191" s="8"/>
      <c r="ZS191" s="8"/>
      <c r="ZT191" s="8"/>
      <c r="ZU191" s="8"/>
      <c r="ZV191" s="8"/>
      <c r="ZW191" s="8"/>
      <c r="ZX191" s="8"/>
      <c r="ZY191" s="8"/>
      <c r="ZZ191" s="8"/>
      <c r="AAA191" s="8"/>
      <c r="AAB191" s="8"/>
      <c r="AAC191" s="8"/>
      <c r="AAD191" s="8"/>
      <c r="AAE191" s="8"/>
      <c r="AAF191" s="8"/>
      <c r="AAG191" s="8"/>
      <c r="AAH191" s="8"/>
      <c r="AAI191" s="8"/>
      <c r="AAJ191" s="8"/>
      <c r="AAK191" s="8"/>
      <c r="AAL191" s="8"/>
      <c r="AAM191" s="8"/>
      <c r="AAN191" s="8"/>
      <c r="AAO191" s="8"/>
      <c r="AAP191" s="8"/>
      <c r="AAQ191" s="8"/>
      <c r="AAR191" s="8"/>
      <c r="AAS191" s="8"/>
      <c r="AAT191" s="8"/>
      <c r="AAU191" s="8"/>
      <c r="AAV191" s="8"/>
      <c r="AAW191" s="8"/>
      <c r="AAX191" s="8"/>
      <c r="AAY191" s="8"/>
      <c r="AAZ191" s="8"/>
      <c r="ABA191" s="8"/>
      <c r="ABB191" s="8"/>
      <c r="ABC191" s="8"/>
      <c r="ABD191" s="8"/>
      <c r="ABE191" s="8"/>
      <c r="ABF191" s="8"/>
      <c r="ABG191" s="8"/>
      <c r="ABH191" s="8"/>
      <c r="ABI191" s="8"/>
      <c r="ABJ191" s="8"/>
      <c r="ABK191" s="8"/>
      <c r="ABL191" s="8"/>
      <c r="ABM191" s="8"/>
      <c r="ABN191" s="8"/>
      <c r="ABO191" s="8"/>
      <c r="ABP191" s="8"/>
      <c r="ABQ191" s="8"/>
      <c r="ABR191" s="8"/>
      <c r="ABS191" s="8"/>
      <c r="ABT191" s="8"/>
      <c r="ABU191" s="8"/>
      <c r="ABV191" s="8"/>
      <c r="ABW191" s="8"/>
      <c r="ABX191" s="8"/>
      <c r="ABY191" s="8"/>
      <c r="ABZ191" s="8"/>
      <c r="ACA191" s="8"/>
      <c r="ACB191" s="8"/>
      <c r="ACC191" s="8"/>
      <c r="ACD191" s="8"/>
      <c r="ACE191" s="8"/>
      <c r="ACF191" s="8"/>
      <c r="ACG191" s="8"/>
      <c r="ACH191" s="8"/>
      <c r="ACI191" s="8"/>
      <c r="ACJ191" s="8"/>
      <c r="ACK191" s="8"/>
      <c r="ACL191" s="8"/>
      <c r="ACM191" s="8"/>
      <c r="ACN191" s="8"/>
      <c r="ACO191" s="8"/>
      <c r="ACP191" s="8"/>
      <c r="ACQ191" s="8"/>
      <c r="ACR191" s="8"/>
      <c r="ACS191" s="8"/>
      <c r="ACT191" s="8"/>
      <c r="ACU191" s="8"/>
      <c r="ACV191" s="8"/>
      <c r="ACW191" s="8"/>
      <c r="ACX191" s="8"/>
      <c r="ACY191" s="8"/>
      <c r="ACZ191" s="8"/>
      <c r="ADA191" s="8"/>
      <c r="ADB191" s="8"/>
      <c r="ADC191" s="8"/>
      <c r="ADD191" s="8"/>
      <c r="ADE191" s="8"/>
      <c r="ADF191" s="8"/>
      <c r="ADG191" s="8"/>
      <c r="ADH191" s="8"/>
      <c r="ADI191" s="8"/>
      <c r="ADJ191" s="8"/>
      <c r="ADK191" s="8"/>
      <c r="ADL191" s="8"/>
      <c r="ADM191" s="8"/>
      <c r="ADN191" s="8"/>
      <c r="ADO191" s="8"/>
      <c r="ADP191" s="8"/>
      <c r="ADQ191" s="8"/>
      <c r="ADR191" s="8"/>
      <c r="ADS191" s="8"/>
      <c r="ADT191" s="8"/>
      <c r="ADU191" s="8"/>
      <c r="ADV191" s="8"/>
      <c r="ADW191" s="8"/>
      <c r="ADX191" s="8"/>
      <c r="ADY191" s="8"/>
      <c r="ADZ191" s="8"/>
      <c r="AEA191" s="8"/>
      <c r="AEB191" s="8"/>
      <c r="AEC191" s="8"/>
      <c r="AED191" s="8"/>
      <c r="AEE191" s="8"/>
      <c r="AEF191" s="8"/>
      <c r="AEG191" s="8"/>
      <c r="AEH191" s="8"/>
      <c r="AEI191" s="8"/>
      <c r="AEJ191" s="8"/>
      <c r="AEK191" s="8"/>
      <c r="AEL191" s="8"/>
      <c r="AEM191" s="8"/>
      <c r="AEN191" s="8"/>
      <c r="AEO191" s="8"/>
      <c r="AEP191" s="8"/>
      <c r="AEQ191" s="8"/>
      <c r="AER191" s="8"/>
      <c r="AES191" s="8"/>
      <c r="AET191" s="8"/>
      <c r="AEU191" s="8"/>
      <c r="AEV191" s="8"/>
      <c r="AEW191" s="8"/>
      <c r="AEX191" s="8"/>
      <c r="AEY191" s="8"/>
      <c r="AEZ191" s="8"/>
      <c r="AFA191" s="8"/>
      <c r="AFB191" s="8"/>
      <c r="AFC191" s="8"/>
      <c r="AFD191" s="8"/>
      <c r="AFE191" s="8"/>
      <c r="AFF191" s="8"/>
      <c r="AFG191" s="8"/>
      <c r="AFH191" s="8"/>
      <c r="AFI191" s="8"/>
      <c r="AFJ191" s="8"/>
      <c r="AFK191" s="8"/>
      <c r="AFL191" s="8"/>
      <c r="AFM191" s="8"/>
      <c r="AFN191" s="8"/>
      <c r="AFO191" s="8"/>
      <c r="AFP191" s="8"/>
      <c r="AFQ191" s="8"/>
      <c r="AFR191" s="8"/>
      <c r="AFS191" s="8"/>
      <c r="AFT191" s="8"/>
      <c r="AFU191" s="8"/>
      <c r="AFV191" s="8"/>
      <c r="AFW191" s="8"/>
      <c r="AFX191" s="8"/>
      <c r="AFY191" s="8"/>
      <c r="AFZ191" s="8"/>
      <c r="AGA191" s="8"/>
      <c r="AGB191" s="8"/>
      <c r="AGC191" s="8"/>
      <c r="AGD191" s="8"/>
      <c r="AGE191" s="8"/>
      <c r="AGF191" s="8"/>
      <c r="AGG191" s="8"/>
      <c r="AGH191" s="8"/>
      <c r="AGI191" s="8"/>
      <c r="AGJ191" s="8"/>
      <c r="AGK191" s="8"/>
      <c r="AGL191" s="8"/>
      <c r="AGM191" s="8"/>
      <c r="AGN191" s="8"/>
      <c r="AGO191" s="8"/>
      <c r="AGP191" s="8"/>
      <c r="AGQ191" s="8"/>
      <c r="AGR191" s="8"/>
      <c r="AGS191" s="8"/>
      <c r="AGT191" s="8"/>
      <c r="AGU191" s="8"/>
      <c r="AGV191" s="8"/>
      <c r="AGW191" s="8"/>
      <c r="AGX191" s="8"/>
      <c r="AGY191" s="8"/>
      <c r="AGZ191" s="8"/>
      <c r="AHA191" s="8"/>
      <c r="AHB191" s="8"/>
      <c r="AHC191" s="8"/>
      <c r="AHD191" s="8"/>
      <c r="AHE191" s="8"/>
      <c r="AHF191" s="8"/>
      <c r="AHG191" s="8"/>
      <c r="AHH191" s="8"/>
      <c r="AHI191" s="8"/>
      <c r="AHJ191" s="8"/>
      <c r="AHK191" s="8"/>
      <c r="AHL191" s="8"/>
      <c r="AHM191" s="8"/>
      <c r="AHN191" s="8"/>
      <c r="AHO191" s="8"/>
      <c r="AHP191" s="8"/>
      <c r="AHQ191" s="8"/>
      <c r="AHR191" s="8"/>
      <c r="AHS191" s="8"/>
      <c r="AHT191" s="8"/>
      <c r="AHU191" s="8"/>
      <c r="AHV191" s="8"/>
      <c r="AHW191" s="8"/>
      <c r="AHX191" s="8"/>
      <c r="AHY191" s="8"/>
      <c r="AHZ191" s="8"/>
      <c r="AIA191" s="8"/>
      <c r="AIB191" s="8"/>
      <c r="AIC191" s="8"/>
      <c r="AID191" s="8"/>
      <c r="AIE191" s="8"/>
      <c r="AIF191" s="8"/>
      <c r="AIG191" s="8"/>
      <c r="AIH191" s="8"/>
      <c r="AII191" s="8"/>
      <c r="AIJ191" s="8"/>
      <c r="AIK191" s="8"/>
      <c r="AIL191" s="8"/>
      <c r="AIM191" s="8"/>
      <c r="AIN191" s="8"/>
      <c r="AIO191" s="8"/>
      <c r="AIP191" s="8"/>
      <c r="AIQ191" s="8"/>
      <c r="AIR191" s="8"/>
      <c r="AIS191" s="8"/>
      <c r="AIT191" s="8"/>
      <c r="AIU191" s="8"/>
      <c r="AIV191" s="8"/>
      <c r="AIW191" s="8"/>
      <c r="AIX191" s="8"/>
      <c r="AIY191" s="8"/>
      <c r="AIZ191" s="8"/>
      <c r="AJA191" s="8"/>
      <c r="AJB191" s="8"/>
      <c r="AJC191" s="8"/>
      <c r="AJD191" s="8"/>
      <c r="AJE191" s="8"/>
      <c r="AJF191" s="8"/>
      <c r="AJG191" s="8"/>
      <c r="AJH191" s="8"/>
      <c r="AJI191" s="8"/>
      <c r="AJJ191" s="8"/>
      <c r="AJK191" s="8"/>
      <c r="AJL191" s="8"/>
      <c r="AJM191" s="8"/>
      <c r="AJN191" s="8"/>
      <c r="AJO191" s="8"/>
      <c r="AJP191" s="8"/>
      <c r="AJQ191" s="8"/>
      <c r="AJR191" s="8"/>
      <c r="AJS191" s="8"/>
      <c r="AJT191" s="8"/>
      <c r="AJU191" s="8"/>
      <c r="AJV191" s="8"/>
      <c r="AJW191" s="8"/>
      <c r="AJX191" s="8"/>
      <c r="AJY191" s="8"/>
      <c r="AJZ191" s="8"/>
      <c r="AKA191" s="8"/>
      <c r="AKB191" s="8"/>
      <c r="AKC191" s="8"/>
      <c r="AKD191" s="8"/>
      <c r="AKE191" s="8"/>
      <c r="AKF191" s="8"/>
      <c r="AKG191" s="8"/>
      <c r="AKH191" s="8"/>
      <c r="AKI191" s="8"/>
      <c r="AKJ191" s="8"/>
      <c r="AKK191" s="8"/>
      <c r="AKL191" s="8"/>
      <c r="AKM191" s="8"/>
      <c r="AKN191" s="8"/>
      <c r="AKO191" s="8"/>
      <c r="AKP191" s="8"/>
      <c r="AKQ191" s="8"/>
      <c r="AKR191" s="8"/>
      <c r="AKS191" s="8"/>
      <c r="AKT191" s="8"/>
      <c r="AKU191" s="8"/>
      <c r="AKV191" s="8"/>
      <c r="AKW191" s="8"/>
      <c r="AKX191" s="8"/>
      <c r="AKY191" s="8"/>
      <c r="AKZ191" s="8"/>
      <c r="ALA191" s="8"/>
      <c r="ALB191" s="8"/>
      <c r="ALC191" s="8"/>
      <c r="ALD191" s="8"/>
      <c r="ALE191" s="8"/>
      <c r="ALF191" s="8"/>
      <c r="ALG191" s="8"/>
      <c r="ALH191" s="8"/>
      <c r="ALI191" s="8"/>
      <c r="ALJ191" s="8"/>
      <c r="ALK191" s="8"/>
      <c r="ALL191" s="8"/>
      <c r="ALM191" s="8"/>
      <c r="ALN191" s="8"/>
      <c r="ALO191" s="8"/>
      <c r="ALP191" s="8"/>
      <c r="ALQ191" s="8"/>
      <c r="ALR191" s="8"/>
      <c r="ALS191" s="8"/>
      <c r="ALT191" s="8"/>
      <c r="ALU191" s="8"/>
      <c r="ALV191" s="8"/>
      <c r="ALW191" s="8"/>
      <c r="ALX191" s="8"/>
      <c r="ALY191" s="8"/>
      <c r="ALZ191" s="8"/>
      <c r="AMA191" s="8"/>
      <c r="AMB191" s="8"/>
      <c r="AMC191" s="8"/>
      <c r="AMD191" s="8"/>
      <c r="AME191" s="8"/>
      <c r="AMF191" s="8"/>
      <c r="AMG191" s="8"/>
      <c r="AMH191" s="8"/>
      <c r="AMI191" s="8"/>
      <c r="AMJ191" s="8"/>
      <c r="AMK191" s="8"/>
      <c r="AML191" s="8"/>
      <c r="AMM191" s="8"/>
      <c r="AMN191" s="8"/>
      <c r="AMO191" s="8"/>
      <c r="AMP191" s="8"/>
      <c r="AMQ191" s="8"/>
      <c r="AMR191" s="8"/>
      <c r="AMS191" s="8"/>
      <c r="AMT191" s="8"/>
      <c r="AMU191" s="8"/>
      <c r="AMV191" s="8"/>
      <c r="AMW191" s="8"/>
      <c r="AMX191" s="8"/>
      <c r="AMY191" s="8"/>
      <c r="AMZ191" s="8"/>
      <c r="ANA191" s="8"/>
      <c r="ANB191" s="8"/>
      <c r="ANC191" s="8"/>
      <c r="AND191" s="8"/>
      <c r="ANE191" s="8"/>
      <c r="ANF191" s="8"/>
      <c r="ANG191" s="8"/>
      <c r="ANH191" s="8"/>
      <c r="ANI191" s="8"/>
      <c r="ANJ191" s="8"/>
      <c r="ANK191" s="8"/>
      <c r="ANL191" s="8"/>
      <c r="ANM191" s="8"/>
      <c r="ANN191" s="8"/>
      <c r="ANO191" s="8"/>
      <c r="ANP191" s="8"/>
      <c r="ANQ191" s="8"/>
      <c r="ANR191" s="8"/>
      <c r="ANS191" s="8"/>
      <c r="ANT191" s="8"/>
      <c r="ANU191" s="8"/>
      <c r="ANV191" s="8"/>
      <c r="ANW191" s="8"/>
      <c r="ANX191" s="8"/>
      <c r="ANY191" s="8"/>
      <c r="ANZ191" s="8"/>
      <c r="AOA191" s="8"/>
      <c r="AOB191" s="8"/>
      <c r="AOC191" s="8"/>
      <c r="AOD191" s="8"/>
      <c r="AOE191" s="8"/>
      <c r="AOF191" s="8"/>
      <c r="AOG191" s="8"/>
      <c r="AOH191" s="8"/>
      <c r="AOI191" s="8"/>
      <c r="AOJ191" s="8"/>
      <c r="AOK191" s="8"/>
      <c r="AOL191" s="8"/>
      <c r="AOM191" s="8"/>
      <c r="AON191" s="8"/>
      <c r="AOO191" s="8"/>
      <c r="AOP191" s="8"/>
      <c r="AOQ191" s="8"/>
      <c r="AOR191" s="8"/>
      <c r="AOS191" s="8"/>
      <c r="AOT191" s="8"/>
      <c r="AOU191" s="8"/>
      <c r="AOV191" s="8"/>
      <c r="AOW191" s="8"/>
      <c r="AOX191" s="8"/>
      <c r="AOY191" s="8"/>
      <c r="AOZ191" s="8"/>
      <c r="APA191" s="8"/>
      <c r="APB191" s="8"/>
      <c r="APC191" s="8"/>
      <c r="APD191" s="8"/>
      <c r="APE191" s="8"/>
      <c r="APF191" s="8"/>
      <c r="APG191" s="8"/>
      <c r="APH191" s="8"/>
      <c r="API191" s="8"/>
      <c r="APJ191" s="8"/>
      <c r="APK191" s="8"/>
      <c r="APL191" s="8"/>
      <c r="APM191" s="8"/>
      <c r="APN191" s="8"/>
      <c r="APO191" s="8"/>
      <c r="APP191" s="8"/>
      <c r="APQ191" s="8"/>
      <c r="APR191" s="8"/>
      <c r="APS191" s="8"/>
      <c r="APT191" s="8"/>
      <c r="APU191" s="8"/>
      <c r="APV191" s="8"/>
      <c r="APW191" s="8"/>
      <c r="APX191" s="8"/>
      <c r="APY191" s="8"/>
      <c r="APZ191" s="8"/>
      <c r="AQA191" s="8"/>
      <c r="AQB191" s="8"/>
      <c r="AQC191" s="8"/>
      <c r="AQD191" s="8"/>
      <c r="AQE191" s="8"/>
      <c r="AQF191" s="8"/>
      <c r="AQG191" s="8"/>
      <c r="AQH191" s="8"/>
      <c r="AQI191" s="8"/>
      <c r="AQJ191" s="8"/>
      <c r="AQK191" s="8"/>
      <c r="AQL191" s="8"/>
      <c r="AQM191" s="8"/>
      <c r="AQN191" s="8"/>
      <c r="AQO191" s="8"/>
      <c r="AQP191" s="8"/>
      <c r="AQQ191" s="8"/>
      <c r="AQR191" s="8"/>
      <c r="AQS191" s="8"/>
      <c r="AQT191" s="8"/>
      <c r="AQU191" s="8"/>
      <c r="AQV191" s="8"/>
      <c r="AQW191" s="8"/>
      <c r="AQX191" s="8"/>
      <c r="AQY191" s="8"/>
      <c r="AQZ191" s="8"/>
      <c r="ARA191" s="8"/>
      <c r="ARB191" s="8"/>
      <c r="ARC191" s="8"/>
      <c r="ARD191" s="8"/>
      <c r="ARE191" s="8"/>
      <c r="ARF191" s="8"/>
      <c r="ARG191" s="8"/>
      <c r="ARH191" s="8"/>
      <c r="ARI191" s="8"/>
      <c r="ARJ191" s="8"/>
      <c r="ARK191" s="8"/>
      <c r="ARL191" s="8"/>
      <c r="ARM191" s="8"/>
      <c r="ARN191" s="8"/>
      <c r="ARO191" s="8"/>
      <c r="ARP191" s="8"/>
      <c r="ARQ191" s="8"/>
      <c r="ARR191" s="8"/>
      <c r="ARS191" s="8"/>
      <c r="ART191" s="8"/>
      <c r="ARU191" s="8"/>
      <c r="ARV191" s="8"/>
      <c r="ARW191" s="8"/>
      <c r="ARX191" s="8"/>
      <c r="ARY191" s="8"/>
      <c r="ARZ191" s="8"/>
      <c r="ASA191" s="8"/>
      <c r="ASB191" s="8"/>
      <c r="ASC191" s="8"/>
      <c r="ASD191" s="8"/>
      <c r="ASE191" s="8"/>
      <c r="ASF191" s="8"/>
      <c r="ASG191" s="8"/>
      <c r="ASH191" s="8"/>
      <c r="ASI191" s="8"/>
      <c r="ASJ191" s="8"/>
      <c r="ASK191" s="8"/>
      <c r="ASL191" s="8"/>
      <c r="ASM191" s="8"/>
      <c r="ASN191" s="8"/>
      <c r="ASO191" s="8"/>
      <c r="ASP191" s="8"/>
      <c r="ASQ191" s="8"/>
      <c r="ASR191" s="8"/>
      <c r="ASS191" s="8"/>
      <c r="AST191" s="8"/>
      <c r="ASU191" s="8"/>
      <c r="ASV191" s="8"/>
      <c r="ASW191" s="8"/>
      <c r="ASX191" s="8"/>
      <c r="ASY191" s="8"/>
      <c r="ASZ191" s="8"/>
      <c r="ATA191" s="8"/>
      <c r="ATB191" s="8"/>
      <c r="ATC191" s="8"/>
      <c r="ATD191" s="8"/>
      <c r="ATE191" s="8"/>
      <c r="ATF191" s="8"/>
      <c r="ATG191" s="8"/>
      <c r="ATH191" s="8"/>
      <c r="ATI191" s="8"/>
      <c r="ATJ191" s="8"/>
      <c r="ATK191" s="8"/>
      <c r="ATL191" s="8"/>
      <c r="ATM191" s="8"/>
      <c r="ATN191" s="8"/>
      <c r="ATO191" s="8"/>
      <c r="ATP191" s="8"/>
      <c r="ATQ191" s="8"/>
      <c r="ATR191" s="8"/>
      <c r="ATS191" s="8"/>
      <c r="ATT191" s="8"/>
      <c r="ATU191" s="8"/>
      <c r="ATV191" s="8"/>
      <c r="ATW191" s="8"/>
      <c r="ATX191" s="8"/>
      <c r="ATY191" s="8"/>
      <c r="ATZ191" s="8"/>
      <c r="AUA191" s="8"/>
      <c r="AUB191" s="8"/>
      <c r="AUC191" s="8"/>
      <c r="AUD191" s="8"/>
      <c r="AUE191" s="8"/>
      <c r="AUF191" s="8"/>
      <c r="AUG191" s="8"/>
      <c r="AUH191" s="8"/>
      <c r="AUI191" s="8"/>
      <c r="AUJ191" s="8"/>
      <c r="AUK191" s="8"/>
      <c r="AUL191" s="8"/>
      <c r="AUM191" s="8"/>
      <c r="AUN191" s="8"/>
      <c r="AUO191" s="8"/>
      <c r="AUP191" s="8"/>
      <c r="AUQ191" s="8"/>
      <c r="AUR191" s="8"/>
      <c r="AUS191" s="8"/>
      <c r="AUT191" s="8"/>
      <c r="AUU191" s="8"/>
      <c r="AUV191" s="8"/>
      <c r="AUW191" s="8"/>
      <c r="AUX191" s="8"/>
      <c r="AUY191" s="8"/>
      <c r="AUZ191" s="8"/>
      <c r="AVA191" s="8"/>
      <c r="AVB191" s="8"/>
      <c r="AVC191" s="8"/>
      <c r="AVD191" s="8"/>
      <c r="AVE191" s="8"/>
      <c r="AVF191" s="8"/>
      <c r="AVG191" s="8"/>
      <c r="AVH191" s="8"/>
      <c r="AVI191" s="8"/>
      <c r="AVJ191" s="8"/>
      <c r="AVK191" s="8"/>
      <c r="AVL191" s="8"/>
      <c r="AVM191" s="8"/>
      <c r="AVN191" s="8"/>
      <c r="AVO191" s="8"/>
      <c r="AVP191" s="8"/>
      <c r="AVQ191" s="8"/>
      <c r="AVR191" s="8"/>
      <c r="AVS191" s="8"/>
      <c r="AVT191" s="8"/>
      <c r="AVU191" s="8"/>
      <c r="AVV191" s="8"/>
      <c r="AVW191" s="8"/>
      <c r="AVX191" s="8"/>
      <c r="AVY191" s="8"/>
      <c r="AVZ191" s="8"/>
      <c r="AWA191" s="8"/>
      <c r="AWB191" s="8"/>
      <c r="AWC191" s="8"/>
      <c r="AWD191" s="8"/>
      <c r="AWE191" s="8"/>
      <c r="AWF191" s="8"/>
      <c r="AWG191" s="8"/>
      <c r="AWH191" s="8"/>
      <c r="AWI191" s="8"/>
      <c r="AWJ191" s="8"/>
      <c r="AWK191" s="8"/>
      <c r="AWL191" s="8"/>
      <c r="AWM191" s="8"/>
      <c r="AWN191" s="8"/>
      <c r="AWO191" s="8"/>
      <c r="AWP191" s="8"/>
      <c r="AWQ191" s="8"/>
      <c r="AWR191" s="8"/>
      <c r="AWS191" s="8"/>
      <c r="AWT191" s="8"/>
      <c r="AWU191" s="8"/>
      <c r="AWV191" s="8"/>
      <c r="AWW191" s="8"/>
      <c r="AWX191" s="8"/>
      <c r="AWY191" s="8"/>
      <c r="AWZ191" s="8"/>
      <c r="AXA191" s="8"/>
      <c r="AXB191" s="8"/>
      <c r="AXC191" s="8"/>
      <c r="AXD191" s="8"/>
      <c r="AXE191" s="8"/>
      <c r="AXF191" s="8"/>
      <c r="AXG191" s="8"/>
      <c r="AXH191" s="8"/>
      <c r="AXI191" s="8"/>
      <c r="AXJ191" s="8"/>
      <c r="AXK191" s="8"/>
      <c r="AXL191" s="8"/>
      <c r="AXM191" s="8"/>
      <c r="AXN191" s="8"/>
      <c r="AXO191" s="8"/>
      <c r="AXP191" s="8"/>
      <c r="AXQ191" s="8"/>
      <c r="AXR191" s="8"/>
      <c r="AXS191" s="8"/>
      <c r="AXT191" s="8"/>
      <c r="AXU191" s="8"/>
      <c r="AXV191" s="8"/>
      <c r="AXW191" s="8"/>
      <c r="AXX191" s="8"/>
      <c r="AXY191" s="8"/>
      <c r="AXZ191" s="8"/>
      <c r="AYA191" s="8"/>
      <c r="AYB191" s="8"/>
      <c r="AYC191" s="8"/>
      <c r="AYD191" s="8"/>
      <c r="AYE191" s="8"/>
      <c r="AYF191" s="8"/>
      <c r="AYG191" s="8"/>
      <c r="AYH191" s="8"/>
      <c r="AYI191" s="8"/>
      <c r="AYJ191" s="8"/>
      <c r="AYK191" s="8"/>
      <c r="AYL191" s="8"/>
      <c r="AYM191" s="8"/>
      <c r="AYN191" s="8"/>
      <c r="AYO191" s="8"/>
      <c r="AYP191" s="8"/>
      <c r="AYQ191" s="8"/>
      <c r="AYR191" s="8"/>
      <c r="AYS191" s="8"/>
      <c r="AYT191" s="8"/>
      <c r="AYU191" s="8"/>
      <c r="AYV191" s="8"/>
      <c r="AYW191" s="8"/>
      <c r="AYX191" s="8"/>
      <c r="AYY191" s="8"/>
      <c r="AYZ191" s="8"/>
      <c r="AZA191" s="8"/>
      <c r="AZB191" s="8"/>
      <c r="AZC191" s="8"/>
      <c r="AZD191" s="8"/>
      <c r="AZE191" s="8"/>
      <c r="AZF191" s="8"/>
      <c r="AZG191" s="8"/>
      <c r="AZH191" s="8"/>
      <c r="AZI191" s="8"/>
      <c r="AZJ191" s="8"/>
      <c r="AZK191" s="8"/>
      <c r="AZL191" s="8"/>
      <c r="AZM191" s="8"/>
      <c r="AZN191" s="8"/>
      <c r="AZO191" s="8"/>
      <c r="AZP191" s="8"/>
      <c r="AZQ191" s="8"/>
      <c r="AZR191" s="8"/>
      <c r="AZS191" s="8"/>
      <c r="AZT191" s="8"/>
      <c r="AZU191" s="8"/>
      <c r="AZV191" s="8"/>
      <c r="AZW191" s="8"/>
      <c r="AZX191" s="8"/>
      <c r="AZY191" s="8"/>
      <c r="AZZ191" s="8"/>
      <c r="BAA191" s="8"/>
      <c r="BAB191" s="8"/>
      <c r="BAC191" s="8"/>
      <c r="BAD191" s="8"/>
      <c r="BAE191" s="8"/>
      <c r="BAF191" s="8"/>
      <c r="BAG191" s="8"/>
      <c r="BAH191" s="8"/>
      <c r="BAI191" s="8"/>
      <c r="BAJ191" s="8"/>
      <c r="BAK191" s="8"/>
      <c r="BAL191" s="8"/>
      <c r="BAM191" s="8"/>
      <c r="BAN191" s="8"/>
      <c r="BAO191" s="8"/>
      <c r="BAP191" s="8"/>
      <c r="BAQ191" s="8"/>
      <c r="BAR191" s="8"/>
      <c r="BAS191" s="8"/>
      <c r="BAT191" s="8"/>
      <c r="BAU191" s="8"/>
      <c r="BAV191" s="8"/>
      <c r="BAW191" s="8"/>
      <c r="BAX191" s="8"/>
      <c r="BAY191" s="8"/>
      <c r="BAZ191" s="8"/>
      <c r="BBA191" s="8"/>
      <c r="BBB191" s="8"/>
      <c r="BBC191" s="8"/>
      <c r="BBD191" s="8"/>
      <c r="BBE191" s="8"/>
      <c r="BBF191" s="8"/>
      <c r="BBG191" s="8"/>
      <c r="BBH191" s="8"/>
      <c r="BBI191" s="8"/>
      <c r="BBJ191" s="8"/>
      <c r="BBK191" s="8"/>
      <c r="BBL191" s="8"/>
      <c r="BBM191" s="8"/>
      <c r="BBN191" s="8"/>
      <c r="BBO191" s="8"/>
      <c r="BBP191" s="8"/>
      <c r="BBQ191" s="8"/>
      <c r="BBR191" s="8"/>
      <c r="BBS191" s="8"/>
      <c r="BBT191" s="8"/>
      <c r="BBU191" s="8"/>
      <c r="BBV191" s="8"/>
      <c r="BBW191" s="8"/>
      <c r="BBX191" s="8"/>
      <c r="BBY191" s="8"/>
      <c r="BBZ191" s="8"/>
      <c r="BCA191" s="8"/>
      <c r="BCB191" s="8"/>
      <c r="BCC191" s="8"/>
      <c r="BCD191" s="8"/>
      <c r="BCE191" s="8"/>
      <c r="BCF191" s="8"/>
      <c r="BCG191" s="8"/>
      <c r="BCH191" s="8"/>
      <c r="BCI191" s="8"/>
      <c r="BCJ191" s="8"/>
      <c r="BCK191" s="8"/>
      <c r="BCL191" s="8"/>
      <c r="BCM191" s="8"/>
      <c r="BCN191" s="8"/>
      <c r="BCO191" s="8"/>
      <c r="BCP191" s="8"/>
      <c r="BCQ191" s="8"/>
      <c r="BCR191" s="8"/>
      <c r="BCS191" s="8"/>
      <c r="BCT191" s="8"/>
      <c r="BCU191" s="8"/>
      <c r="BCV191" s="8"/>
      <c r="BCW191" s="8"/>
      <c r="BCX191" s="8"/>
      <c r="BCY191" s="8"/>
      <c r="BCZ191" s="8"/>
      <c r="BDA191" s="8"/>
      <c r="BDB191" s="8"/>
      <c r="BDC191" s="8"/>
      <c r="BDD191" s="8"/>
      <c r="BDE191" s="8"/>
      <c r="BDF191" s="8"/>
      <c r="BDG191" s="8"/>
      <c r="BDH191" s="8"/>
      <c r="BDI191" s="8"/>
      <c r="BDJ191" s="8"/>
      <c r="BDK191" s="8"/>
      <c r="BDL191" s="8"/>
      <c r="BDM191" s="8"/>
      <c r="BDN191" s="8"/>
      <c r="BDO191" s="8"/>
      <c r="BDP191" s="8"/>
      <c r="BDQ191" s="8"/>
      <c r="BDR191" s="8"/>
      <c r="BDS191" s="8"/>
      <c r="BDT191" s="8"/>
      <c r="BDU191" s="8"/>
      <c r="BDV191" s="8"/>
      <c r="BDW191" s="8"/>
      <c r="BDX191" s="8"/>
      <c r="BDY191" s="8"/>
      <c r="BDZ191" s="8"/>
      <c r="BEA191" s="8"/>
      <c r="BEB191" s="8"/>
      <c r="BEC191" s="8"/>
      <c r="BED191" s="8"/>
      <c r="BEE191" s="8"/>
      <c r="BEF191" s="8"/>
      <c r="BEG191" s="8"/>
      <c r="BEH191" s="8"/>
      <c r="BEI191" s="8"/>
      <c r="BEJ191" s="8"/>
      <c r="BEK191" s="8"/>
      <c r="BEL191" s="8"/>
      <c r="BEM191" s="8"/>
      <c r="BEN191" s="8"/>
      <c r="BEO191" s="8"/>
      <c r="BEP191" s="8"/>
      <c r="BEQ191" s="8"/>
      <c r="BER191" s="8"/>
      <c r="BES191" s="8"/>
      <c r="BET191" s="8"/>
      <c r="BEU191" s="8"/>
      <c r="BEV191" s="8"/>
      <c r="BEW191" s="8"/>
      <c r="BEX191" s="8"/>
      <c r="BEY191" s="8"/>
      <c r="BEZ191" s="8"/>
      <c r="BFA191" s="8"/>
      <c r="BFB191" s="8"/>
      <c r="BFC191" s="8"/>
      <c r="BFD191" s="8"/>
      <c r="BFE191" s="8"/>
      <c r="BFF191" s="8"/>
      <c r="BFG191" s="8"/>
      <c r="BFH191" s="8"/>
      <c r="BFI191" s="8"/>
      <c r="BFJ191" s="8"/>
      <c r="BFK191" s="8"/>
      <c r="BFL191" s="8"/>
      <c r="BFM191" s="8"/>
      <c r="BFN191" s="8"/>
      <c r="BFO191" s="8"/>
      <c r="BFP191" s="8"/>
      <c r="BFQ191" s="8"/>
      <c r="BFR191" s="8"/>
      <c r="BFS191" s="8"/>
      <c r="BFT191" s="8"/>
      <c r="BFU191" s="8"/>
      <c r="BFV191" s="8"/>
      <c r="BFW191" s="8"/>
      <c r="BFX191" s="8"/>
      <c r="BFY191" s="8"/>
      <c r="BFZ191" s="8"/>
      <c r="BGA191" s="8"/>
      <c r="BGB191" s="8"/>
      <c r="BGC191" s="8"/>
      <c r="BGD191" s="8"/>
      <c r="BGE191" s="8"/>
      <c r="BGF191" s="8"/>
      <c r="BGG191" s="8"/>
      <c r="BGH191" s="8"/>
      <c r="BGI191" s="8"/>
      <c r="BGJ191" s="8"/>
      <c r="BGK191" s="8"/>
      <c r="BGL191" s="8"/>
      <c r="BGM191" s="8"/>
      <c r="BGN191" s="8"/>
      <c r="BGO191" s="8"/>
      <c r="BGP191" s="8"/>
      <c r="BGQ191" s="8"/>
      <c r="BGR191" s="8"/>
      <c r="BGS191" s="8"/>
      <c r="BGT191" s="8"/>
      <c r="BGU191" s="8"/>
      <c r="BGV191" s="8"/>
      <c r="BGW191" s="8"/>
      <c r="BGX191" s="8"/>
      <c r="BGY191" s="8"/>
      <c r="BGZ191" s="8"/>
      <c r="BHA191" s="8"/>
      <c r="BHB191" s="8"/>
      <c r="BHC191" s="8"/>
      <c r="BHD191" s="8"/>
      <c r="BHE191" s="8"/>
      <c r="BHF191" s="8"/>
      <c r="BHG191" s="8"/>
      <c r="BHH191" s="8"/>
      <c r="BHI191" s="8"/>
      <c r="BHJ191" s="8"/>
      <c r="BHK191" s="8"/>
      <c r="BHL191" s="8"/>
      <c r="BHM191" s="8"/>
      <c r="BHN191" s="8"/>
      <c r="BHO191" s="8"/>
      <c r="BHP191" s="8"/>
      <c r="BHQ191" s="8"/>
      <c r="BHR191" s="8"/>
      <c r="BHS191" s="8"/>
      <c r="BHT191" s="8"/>
      <c r="BHU191" s="8"/>
      <c r="BHV191" s="8"/>
      <c r="BHW191" s="8"/>
      <c r="BHX191" s="8"/>
      <c r="BHY191" s="8"/>
      <c r="BHZ191" s="8"/>
      <c r="BIA191" s="8"/>
      <c r="BIB191" s="8"/>
      <c r="BIC191" s="8"/>
      <c r="BID191" s="8"/>
      <c r="BIE191" s="8"/>
      <c r="BIF191" s="8"/>
      <c r="BIG191" s="8"/>
      <c r="BIH191" s="8"/>
      <c r="BII191" s="8"/>
      <c r="BIJ191" s="8"/>
      <c r="BIK191" s="8"/>
      <c r="BIL191" s="8"/>
      <c r="BIM191" s="8"/>
      <c r="BIN191" s="8"/>
      <c r="BIO191" s="8"/>
      <c r="BIP191" s="8"/>
      <c r="BIQ191" s="8"/>
      <c r="BIR191" s="8"/>
      <c r="BIS191" s="8"/>
      <c r="BIT191" s="8"/>
      <c r="BIU191" s="8"/>
      <c r="BIV191" s="8"/>
      <c r="BIW191" s="8"/>
      <c r="BIX191" s="8"/>
      <c r="BIY191" s="8"/>
      <c r="BIZ191" s="8"/>
      <c r="BJA191" s="8"/>
      <c r="BJB191" s="8"/>
      <c r="BJC191" s="8"/>
      <c r="BJD191" s="8"/>
      <c r="BJE191" s="8"/>
      <c r="BJF191" s="8"/>
      <c r="BJG191" s="8"/>
      <c r="BJH191" s="8"/>
      <c r="BJI191" s="8"/>
      <c r="BJJ191" s="8"/>
      <c r="BJK191" s="8"/>
      <c r="BJL191" s="8"/>
      <c r="BJM191" s="8"/>
      <c r="BJN191" s="8"/>
      <c r="BJO191" s="8"/>
      <c r="BJP191" s="8"/>
      <c r="BJQ191" s="8"/>
      <c r="BJR191" s="8"/>
      <c r="BJS191" s="8"/>
      <c r="BJT191" s="8"/>
      <c r="BJU191" s="8"/>
      <c r="BJV191" s="8"/>
      <c r="BJW191" s="8"/>
      <c r="BJX191" s="8"/>
      <c r="BJY191" s="8"/>
      <c r="BJZ191" s="8"/>
      <c r="BKA191" s="8"/>
      <c r="BKB191" s="8"/>
      <c r="BKC191" s="8"/>
      <c r="BKD191" s="8"/>
      <c r="BKE191" s="8"/>
      <c r="BKF191" s="8"/>
      <c r="BKG191" s="8"/>
      <c r="BKH191" s="8"/>
      <c r="BKI191" s="8"/>
      <c r="BKJ191" s="8"/>
      <c r="BKK191" s="8"/>
      <c r="BKL191" s="8"/>
      <c r="BKM191" s="8"/>
      <c r="BKN191" s="8"/>
      <c r="BKO191" s="8"/>
      <c r="BKP191" s="8"/>
      <c r="BKQ191" s="8"/>
      <c r="BKR191" s="8"/>
      <c r="BKS191" s="8"/>
      <c r="BKT191" s="8"/>
      <c r="BKU191" s="8"/>
      <c r="BKV191" s="8"/>
      <c r="BKW191" s="8"/>
      <c r="BKX191" s="8"/>
      <c r="BKY191" s="8"/>
      <c r="BKZ191" s="8"/>
      <c r="BLA191" s="8"/>
      <c r="BLB191" s="8"/>
      <c r="BLC191" s="8"/>
      <c r="BLD191" s="8"/>
      <c r="BLE191" s="8"/>
      <c r="BLF191" s="8"/>
      <c r="BLG191" s="8"/>
      <c r="BLH191" s="8"/>
      <c r="BLI191" s="8"/>
      <c r="BLJ191" s="8"/>
      <c r="BLK191" s="8"/>
      <c r="BLL191" s="8"/>
      <c r="BLM191" s="8"/>
      <c r="BLN191" s="8"/>
      <c r="BLO191" s="8"/>
      <c r="BLP191" s="8"/>
      <c r="BLQ191" s="8"/>
      <c r="BLR191" s="8"/>
      <c r="BLS191" s="8"/>
      <c r="BLT191" s="8"/>
      <c r="BLU191" s="8"/>
      <c r="BLV191" s="8"/>
      <c r="BLW191" s="8"/>
      <c r="BLX191" s="8"/>
      <c r="BLY191" s="8"/>
      <c r="BLZ191" s="8"/>
      <c r="BMA191" s="8"/>
      <c r="BMB191" s="8"/>
      <c r="BMC191" s="8"/>
      <c r="BMD191" s="8"/>
      <c r="BME191" s="8"/>
      <c r="BMF191" s="8"/>
      <c r="BMG191" s="8"/>
      <c r="BMH191" s="8"/>
      <c r="BMI191" s="8"/>
      <c r="BMJ191" s="8"/>
      <c r="BMK191" s="8"/>
      <c r="BML191" s="8"/>
      <c r="BMM191" s="8"/>
      <c r="BMN191" s="8"/>
      <c r="BMO191" s="8"/>
      <c r="BMP191" s="8"/>
      <c r="BMQ191" s="8"/>
      <c r="BMR191" s="8"/>
      <c r="BMS191" s="8"/>
      <c r="BMT191" s="8"/>
      <c r="BMU191" s="8"/>
      <c r="BMV191" s="8"/>
      <c r="BMW191" s="8"/>
      <c r="BMX191" s="8"/>
      <c r="BMY191" s="8"/>
      <c r="BMZ191" s="8"/>
      <c r="BNA191" s="8"/>
      <c r="BNB191" s="8"/>
      <c r="BNC191" s="8"/>
      <c r="BND191" s="8"/>
      <c r="BNE191" s="8"/>
      <c r="BNF191" s="8"/>
      <c r="BNG191" s="8"/>
      <c r="BNH191" s="8"/>
      <c r="BNI191" s="8"/>
      <c r="BNJ191" s="8"/>
      <c r="BNK191" s="8"/>
      <c r="BNL191" s="8"/>
      <c r="BNM191" s="8"/>
      <c r="BNN191" s="8"/>
      <c r="BNO191" s="8"/>
      <c r="BNP191" s="8"/>
      <c r="BNQ191" s="8"/>
      <c r="BNR191" s="8"/>
      <c r="BNS191" s="8"/>
      <c r="BNT191" s="8"/>
      <c r="BNU191" s="8"/>
      <c r="BNV191" s="8"/>
      <c r="BNW191" s="8"/>
      <c r="BNX191" s="8"/>
      <c r="BNY191" s="8"/>
      <c r="BNZ191" s="8"/>
      <c r="BOA191" s="8"/>
      <c r="BOB191" s="8"/>
      <c r="BOC191" s="8"/>
      <c r="BOD191" s="8"/>
      <c r="BOE191" s="8"/>
      <c r="BOF191" s="8"/>
      <c r="BOG191" s="8"/>
      <c r="BOH191" s="8"/>
      <c r="BOI191" s="8"/>
      <c r="BOJ191" s="8"/>
      <c r="BOK191" s="8"/>
      <c r="BOL191" s="8"/>
      <c r="BOM191" s="8"/>
      <c r="BON191" s="8"/>
      <c r="BOO191" s="8"/>
      <c r="BOP191" s="8"/>
      <c r="BOQ191" s="8"/>
      <c r="BOR191" s="8"/>
      <c r="BOS191" s="8"/>
      <c r="BOT191" s="8"/>
      <c r="BOU191" s="8"/>
      <c r="BOV191" s="8"/>
      <c r="BOW191" s="8"/>
      <c r="BOX191" s="8"/>
      <c r="BOY191" s="8"/>
      <c r="BOZ191" s="8"/>
      <c r="BPA191" s="8"/>
      <c r="BPB191" s="8"/>
      <c r="BPC191" s="8"/>
      <c r="BPD191" s="8"/>
      <c r="BPE191" s="8"/>
      <c r="BPF191" s="8"/>
      <c r="BPG191" s="8"/>
      <c r="BPH191" s="8"/>
      <c r="BPI191" s="8"/>
      <c r="BPJ191" s="8"/>
      <c r="BPK191" s="8"/>
      <c r="BPL191" s="8"/>
      <c r="BPM191" s="8"/>
      <c r="BPN191" s="8"/>
      <c r="BPO191" s="8"/>
      <c r="BPP191" s="8"/>
      <c r="BPQ191" s="8"/>
      <c r="BPR191" s="8"/>
      <c r="BPS191" s="8"/>
      <c r="BPT191" s="8"/>
      <c r="BPU191" s="8"/>
      <c r="BPV191" s="8"/>
      <c r="BPW191" s="8"/>
      <c r="BPX191" s="8"/>
      <c r="BPY191" s="8"/>
      <c r="BPZ191" s="8"/>
      <c r="BQA191" s="8"/>
      <c r="BQB191" s="8"/>
      <c r="BQC191" s="8"/>
      <c r="BQD191" s="8"/>
      <c r="BQE191" s="8"/>
      <c r="BQF191" s="8"/>
      <c r="BQG191" s="8"/>
      <c r="BQH191" s="8"/>
      <c r="BQI191" s="8"/>
      <c r="BQJ191" s="8"/>
      <c r="BQK191" s="8"/>
      <c r="BQL191" s="8"/>
      <c r="BQM191" s="8"/>
      <c r="BQN191" s="8"/>
      <c r="BQO191" s="8"/>
      <c r="BQP191" s="8"/>
      <c r="BQQ191" s="8"/>
      <c r="BQR191" s="8"/>
      <c r="BQS191" s="8"/>
      <c r="BQT191" s="8"/>
      <c r="BQU191" s="8"/>
      <c r="BQV191" s="8"/>
      <c r="BQW191" s="8"/>
      <c r="BQX191" s="8"/>
      <c r="BQY191" s="8"/>
      <c r="BQZ191" s="8"/>
      <c r="BRA191" s="8"/>
      <c r="BRB191" s="8"/>
      <c r="BRC191" s="8"/>
      <c r="BRD191" s="8"/>
      <c r="BRE191" s="8"/>
      <c r="BRF191" s="8"/>
      <c r="BRG191" s="8"/>
      <c r="BRH191" s="8"/>
      <c r="BRI191" s="8"/>
      <c r="BRJ191" s="8"/>
      <c r="BRK191" s="8"/>
      <c r="BRL191" s="8"/>
      <c r="BRM191" s="8"/>
      <c r="BRN191" s="8"/>
      <c r="BRO191" s="8"/>
      <c r="BRP191" s="8"/>
      <c r="BRQ191" s="8"/>
      <c r="BRR191" s="8"/>
      <c r="BRS191" s="8"/>
      <c r="BRT191" s="8"/>
      <c r="BRU191" s="8"/>
      <c r="BRV191" s="8"/>
      <c r="BRW191" s="8"/>
      <c r="BRX191" s="8"/>
      <c r="BRY191" s="8"/>
      <c r="BRZ191" s="8"/>
      <c r="BSA191" s="8"/>
      <c r="BSB191" s="8"/>
      <c r="BSC191" s="8"/>
      <c r="BSD191" s="8"/>
      <c r="BSE191" s="8"/>
      <c r="BSF191" s="8"/>
      <c r="BSG191" s="8"/>
      <c r="BSH191" s="8"/>
      <c r="BSI191" s="8"/>
      <c r="BSJ191" s="8"/>
      <c r="BSK191" s="8"/>
      <c r="BSL191" s="8"/>
      <c r="BSM191" s="8"/>
      <c r="BSN191" s="8"/>
      <c r="BSO191" s="8"/>
      <c r="BSP191" s="8"/>
      <c r="BSQ191" s="8"/>
      <c r="BSR191" s="8"/>
      <c r="BSS191" s="8"/>
      <c r="BST191" s="8"/>
      <c r="BSU191" s="8"/>
      <c r="BSV191" s="8"/>
      <c r="BSW191" s="8"/>
      <c r="BSX191" s="8"/>
      <c r="BSY191" s="8"/>
      <c r="BSZ191" s="8"/>
      <c r="BTA191" s="8"/>
      <c r="BTB191" s="8"/>
      <c r="BTC191" s="8"/>
      <c r="BTD191" s="8"/>
      <c r="BTE191" s="8"/>
      <c r="BTF191" s="8"/>
      <c r="BTG191" s="8"/>
      <c r="BTH191" s="8"/>
      <c r="BTI191" s="8"/>
      <c r="BTJ191" s="8"/>
      <c r="BTK191" s="8"/>
      <c r="BTL191" s="8"/>
      <c r="BTM191" s="8"/>
      <c r="BTN191" s="8"/>
      <c r="BTO191" s="8"/>
      <c r="BTP191" s="8"/>
      <c r="BTQ191" s="8"/>
      <c r="BTR191" s="8"/>
      <c r="BTS191" s="8"/>
      <c r="BTT191" s="8"/>
      <c r="BTU191" s="8"/>
      <c r="BTV191" s="8"/>
      <c r="BTW191" s="8"/>
      <c r="BTX191" s="8"/>
      <c r="BTY191" s="8"/>
      <c r="BTZ191" s="8"/>
      <c r="BUA191" s="8"/>
      <c r="BUB191" s="8"/>
      <c r="BUC191" s="8"/>
      <c r="BUD191" s="8"/>
      <c r="BUE191" s="8"/>
      <c r="BUF191" s="8"/>
      <c r="BUG191" s="8"/>
      <c r="BUH191" s="8"/>
      <c r="BUI191" s="8"/>
      <c r="BUJ191" s="8"/>
      <c r="BUK191" s="8"/>
      <c r="BUL191" s="8"/>
      <c r="BUM191" s="8"/>
      <c r="BUN191" s="8"/>
      <c r="BUO191" s="8"/>
      <c r="BUP191" s="8"/>
      <c r="BUQ191" s="8"/>
      <c r="BUR191" s="8"/>
      <c r="BUS191" s="8"/>
      <c r="BUT191" s="8"/>
      <c r="BUU191" s="8"/>
      <c r="BUV191" s="8"/>
      <c r="BUW191" s="8"/>
      <c r="BUX191" s="8"/>
      <c r="BUY191" s="8"/>
      <c r="BUZ191" s="8"/>
      <c r="BVA191" s="8"/>
      <c r="BVB191" s="8"/>
      <c r="BVC191" s="8"/>
      <c r="BVD191" s="8"/>
      <c r="BVE191" s="8"/>
      <c r="BVF191" s="8"/>
      <c r="BVG191" s="8"/>
      <c r="BVH191" s="8"/>
      <c r="BVI191" s="8"/>
      <c r="BVJ191" s="8"/>
      <c r="BVK191" s="8"/>
      <c r="BVL191" s="8"/>
      <c r="BVM191" s="8"/>
      <c r="BVN191" s="8"/>
      <c r="BVO191" s="8"/>
      <c r="BVP191" s="8"/>
      <c r="BVQ191" s="8"/>
      <c r="BVR191" s="8"/>
      <c r="BVS191" s="8"/>
      <c r="BVT191" s="8"/>
      <c r="BVU191" s="8"/>
      <c r="BVV191" s="8"/>
      <c r="BVW191" s="8"/>
      <c r="BVX191" s="8"/>
      <c r="BVY191" s="8"/>
      <c r="BVZ191" s="8"/>
      <c r="BWA191" s="8"/>
      <c r="BWB191" s="8"/>
      <c r="BWC191" s="8"/>
      <c r="BWD191" s="8"/>
      <c r="BWE191" s="8"/>
      <c r="BWF191" s="8"/>
      <c r="BWG191" s="8"/>
      <c r="BWH191" s="8"/>
      <c r="BWI191" s="8"/>
      <c r="BWJ191" s="8"/>
      <c r="BWK191" s="8"/>
      <c r="BWL191" s="8"/>
      <c r="BWM191" s="8"/>
      <c r="BWN191" s="8"/>
      <c r="BWO191" s="8"/>
      <c r="BWP191" s="8"/>
      <c r="BWQ191" s="8"/>
    </row>
    <row r="192" spans="1:1967" s="547" customFormat="1" ht="102" customHeight="1">
      <c r="A192" s="9" t="s">
        <v>6192</v>
      </c>
      <c r="B192" s="100" t="s">
        <v>97</v>
      </c>
      <c r="C192" s="9" t="s">
        <v>724</v>
      </c>
      <c r="D192" s="3" t="s">
        <v>201</v>
      </c>
      <c r="E192" s="3" t="s">
        <v>200</v>
      </c>
      <c r="F192" s="3"/>
      <c r="G192" s="3" t="s">
        <v>385</v>
      </c>
      <c r="H192" s="20">
        <v>0</v>
      </c>
      <c r="I192" s="34">
        <v>470000000</v>
      </c>
      <c r="J192" s="21" t="s">
        <v>1314</v>
      </c>
      <c r="K192" s="19" t="s">
        <v>1929</v>
      </c>
      <c r="L192" s="137" t="s">
        <v>3397</v>
      </c>
      <c r="M192" s="140" t="s">
        <v>383</v>
      </c>
      <c r="N192" s="346" t="s">
        <v>8838</v>
      </c>
      <c r="O192" s="3" t="s">
        <v>1366</v>
      </c>
      <c r="P192" s="7" t="s">
        <v>1336</v>
      </c>
      <c r="Q192" s="3" t="s">
        <v>1335</v>
      </c>
      <c r="R192" s="133">
        <v>0.69299999999999995</v>
      </c>
      <c r="S192" s="79">
        <v>176000</v>
      </c>
      <c r="T192" s="83">
        <v>0</v>
      </c>
      <c r="U192" s="83">
        <f t="shared" si="18"/>
        <v>0</v>
      </c>
      <c r="V192" s="9" t="s">
        <v>1325</v>
      </c>
      <c r="W192" s="152" t="s">
        <v>1394</v>
      </c>
      <c r="X192" s="9" t="s">
        <v>9066</v>
      </c>
    </row>
    <row r="193" spans="1:24" s="547" customFormat="1" ht="102" customHeight="1">
      <c r="A193" s="9" t="s">
        <v>6193</v>
      </c>
      <c r="B193" s="100" t="s">
        <v>97</v>
      </c>
      <c r="C193" s="9" t="s">
        <v>725</v>
      </c>
      <c r="D193" s="3" t="s">
        <v>202</v>
      </c>
      <c r="E193" s="3" t="s">
        <v>200</v>
      </c>
      <c r="F193" s="3"/>
      <c r="G193" s="3" t="s">
        <v>385</v>
      </c>
      <c r="H193" s="20">
        <v>0</v>
      </c>
      <c r="I193" s="34">
        <v>470000000</v>
      </c>
      <c r="J193" s="21" t="s">
        <v>1314</v>
      </c>
      <c r="K193" s="19" t="s">
        <v>1929</v>
      </c>
      <c r="L193" s="137" t="s">
        <v>3397</v>
      </c>
      <c r="M193" s="140" t="s">
        <v>383</v>
      </c>
      <c r="N193" s="346" t="s">
        <v>8838</v>
      </c>
      <c r="O193" s="3" t="s">
        <v>1366</v>
      </c>
      <c r="P193" s="7" t="s">
        <v>1336</v>
      </c>
      <c r="Q193" s="3" t="s">
        <v>1335</v>
      </c>
      <c r="R193" s="132">
        <v>6.4189999999999996</v>
      </c>
      <c r="S193" s="79">
        <v>176000</v>
      </c>
      <c r="T193" s="83">
        <v>0</v>
      </c>
      <c r="U193" s="83">
        <f t="shared" si="18"/>
        <v>0</v>
      </c>
      <c r="V193" s="9" t="s">
        <v>1325</v>
      </c>
      <c r="W193" s="147" t="s">
        <v>1394</v>
      </c>
      <c r="X193" s="9" t="s">
        <v>9066</v>
      </c>
    </row>
    <row r="194" spans="1:24" s="547" customFormat="1" ht="102" customHeight="1">
      <c r="A194" s="9" t="s">
        <v>6194</v>
      </c>
      <c r="B194" s="100" t="s">
        <v>97</v>
      </c>
      <c r="C194" s="9" t="s">
        <v>726</v>
      </c>
      <c r="D194" s="3" t="s">
        <v>203</v>
      </c>
      <c r="E194" s="3" t="s">
        <v>200</v>
      </c>
      <c r="F194" s="3"/>
      <c r="G194" s="3" t="s">
        <v>385</v>
      </c>
      <c r="H194" s="20">
        <v>0</v>
      </c>
      <c r="I194" s="34">
        <v>470000000</v>
      </c>
      <c r="J194" s="21" t="s">
        <v>1314</v>
      </c>
      <c r="K194" s="19" t="s">
        <v>1929</v>
      </c>
      <c r="L194" s="137" t="s">
        <v>3397</v>
      </c>
      <c r="M194" s="140" t="s">
        <v>383</v>
      </c>
      <c r="N194" s="346" t="s">
        <v>8838</v>
      </c>
      <c r="O194" s="3" t="s">
        <v>1366</v>
      </c>
      <c r="P194" s="7" t="s">
        <v>1336</v>
      </c>
      <c r="Q194" s="3" t="s">
        <v>1335</v>
      </c>
      <c r="R194" s="132">
        <v>13.074</v>
      </c>
      <c r="S194" s="79">
        <v>176000</v>
      </c>
      <c r="T194" s="83">
        <v>0</v>
      </c>
      <c r="U194" s="83">
        <f t="shared" si="18"/>
        <v>0</v>
      </c>
      <c r="V194" s="9" t="s">
        <v>1325</v>
      </c>
      <c r="W194" s="152" t="s">
        <v>1394</v>
      </c>
      <c r="X194" s="9">
        <v>11.14</v>
      </c>
    </row>
    <row r="195" spans="1:24" s="547" customFormat="1" ht="102" customHeight="1">
      <c r="A195" s="9" t="s">
        <v>9465</v>
      </c>
      <c r="B195" s="100" t="s">
        <v>97</v>
      </c>
      <c r="C195" s="9" t="s">
        <v>726</v>
      </c>
      <c r="D195" s="3" t="s">
        <v>203</v>
      </c>
      <c r="E195" s="3" t="s">
        <v>200</v>
      </c>
      <c r="F195" s="3"/>
      <c r="G195" s="3" t="s">
        <v>385</v>
      </c>
      <c r="H195" s="20">
        <v>0</v>
      </c>
      <c r="I195" s="34">
        <v>470000000</v>
      </c>
      <c r="J195" s="21" t="s">
        <v>1314</v>
      </c>
      <c r="K195" s="19" t="s">
        <v>1348</v>
      </c>
      <c r="L195" s="137" t="s">
        <v>3397</v>
      </c>
      <c r="M195" s="140" t="s">
        <v>383</v>
      </c>
      <c r="N195" s="346" t="s">
        <v>8839</v>
      </c>
      <c r="O195" s="3" t="s">
        <v>1366</v>
      </c>
      <c r="P195" s="7" t="s">
        <v>1336</v>
      </c>
      <c r="Q195" s="3" t="s">
        <v>1335</v>
      </c>
      <c r="R195" s="132">
        <v>13.074</v>
      </c>
      <c r="S195" s="79">
        <v>176000</v>
      </c>
      <c r="T195" s="83">
        <v>0</v>
      </c>
      <c r="U195" s="83">
        <f t="shared" si="18"/>
        <v>0</v>
      </c>
      <c r="V195" s="9" t="s">
        <v>1325</v>
      </c>
      <c r="W195" s="152" t="s">
        <v>1394</v>
      </c>
      <c r="X195" s="9" t="s">
        <v>11604</v>
      </c>
    </row>
    <row r="196" spans="1:24" s="547" customFormat="1" ht="124.5" customHeight="1">
      <c r="A196" s="9" t="s">
        <v>11584</v>
      </c>
      <c r="B196" s="100" t="s">
        <v>97</v>
      </c>
      <c r="C196" s="9" t="s">
        <v>11608</v>
      </c>
      <c r="D196" s="3" t="s">
        <v>1257</v>
      </c>
      <c r="E196" s="3" t="s">
        <v>11609</v>
      </c>
      <c r="F196" s="3" t="s">
        <v>11610</v>
      </c>
      <c r="G196" s="3" t="s">
        <v>385</v>
      </c>
      <c r="H196" s="20">
        <v>0</v>
      </c>
      <c r="I196" s="34">
        <v>470000000</v>
      </c>
      <c r="J196" s="21" t="s">
        <v>1314</v>
      </c>
      <c r="K196" s="19" t="s">
        <v>11479</v>
      </c>
      <c r="L196" s="137" t="s">
        <v>11555</v>
      </c>
      <c r="M196" s="140" t="s">
        <v>383</v>
      </c>
      <c r="N196" s="346" t="s">
        <v>8842</v>
      </c>
      <c r="O196" s="3" t="s">
        <v>9731</v>
      </c>
      <c r="P196" s="7" t="s">
        <v>1336</v>
      </c>
      <c r="Q196" s="3" t="s">
        <v>1335</v>
      </c>
      <c r="R196" s="132">
        <v>13.074</v>
      </c>
      <c r="S196" s="79">
        <v>176000</v>
      </c>
      <c r="T196" s="83">
        <v>0</v>
      </c>
      <c r="U196" s="83">
        <f t="shared" ref="U196" si="49">T196*1.12</f>
        <v>0</v>
      </c>
      <c r="V196" s="9" t="s">
        <v>1325</v>
      </c>
      <c r="W196" s="152" t="s">
        <v>1394</v>
      </c>
      <c r="X196" s="9" t="s">
        <v>9346</v>
      </c>
    </row>
    <row r="197" spans="1:24" s="547" customFormat="1" ht="124.5" customHeight="1">
      <c r="A197" s="9" t="s">
        <v>11844</v>
      </c>
      <c r="B197" s="100" t="s">
        <v>97</v>
      </c>
      <c r="C197" s="9" t="s">
        <v>11608</v>
      </c>
      <c r="D197" s="3" t="s">
        <v>1257</v>
      </c>
      <c r="E197" s="3" t="s">
        <v>11609</v>
      </c>
      <c r="F197" s="3" t="s">
        <v>11610</v>
      </c>
      <c r="G197" s="3" t="s">
        <v>385</v>
      </c>
      <c r="H197" s="20">
        <v>0</v>
      </c>
      <c r="I197" s="34">
        <v>470000000</v>
      </c>
      <c r="J197" s="21" t="s">
        <v>1314</v>
      </c>
      <c r="K197" s="19" t="s">
        <v>11479</v>
      </c>
      <c r="L197" s="137" t="s">
        <v>11555</v>
      </c>
      <c r="M197" s="140" t="s">
        <v>383</v>
      </c>
      <c r="N197" s="346" t="s">
        <v>8842</v>
      </c>
      <c r="O197" s="3" t="s">
        <v>9731</v>
      </c>
      <c r="P197" s="7" t="s">
        <v>1336</v>
      </c>
      <c r="Q197" s="3" t="s">
        <v>1335</v>
      </c>
      <c r="R197" s="132">
        <v>3</v>
      </c>
      <c r="S197" s="79">
        <v>176000</v>
      </c>
      <c r="T197" s="83">
        <f>R197*S197</f>
        <v>528000</v>
      </c>
      <c r="U197" s="83">
        <f t="shared" ref="U197" si="50">T197*1.12</f>
        <v>591360</v>
      </c>
      <c r="V197" s="9" t="s">
        <v>1325</v>
      </c>
      <c r="W197" s="152" t="s">
        <v>1394</v>
      </c>
      <c r="X197" s="9"/>
    </row>
    <row r="198" spans="1:24" s="547" customFormat="1" ht="102" customHeight="1">
      <c r="A198" s="9" t="s">
        <v>6195</v>
      </c>
      <c r="B198" s="100" t="s">
        <v>97</v>
      </c>
      <c r="C198" s="9" t="s">
        <v>727</v>
      </c>
      <c r="D198" s="3" t="s">
        <v>204</v>
      </c>
      <c r="E198" s="3" t="s">
        <v>200</v>
      </c>
      <c r="F198" s="3"/>
      <c r="G198" s="3" t="s">
        <v>385</v>
      </c>
      <c r="H198" s="20">
        <v>0</v>
      </c>
      <c r="I198" s="34">
        <v>470000000</v>
      </c>
      <c r="J198" s="21" t="s">
        <v>1314</v>
      </c>
      <c r="K198" s="19" t="s">
        <v>1929</v>
      </c>
      <c r="L198" s="137" t="s">
        <v>3397</v>
      </c>
      <c r="M198" s="140" t="s">
        <v>383</v>
      </c>
      <c r="N198" s="346" t="s">
        <v>8838</v>
      </c>
      <c r="O198" s="3" t="s">
        <v>1366</v>
      </c>
      <c r="P198" s="7" t="s">
        <v>1336</v>
      </c>
      <c r="Q198" s="3" t="s">
        <v>1335</v>
      </c>
      <c r="R198" s="132">
        <v>5.1230000000000002</v>
      </c>
      <c r="S198" s="79">
        <v>176000</v>
      </c>
      <c r="T198" s="83">
        <v>0</v>
      </c>
      <c r="U198" s="83">
        <f t="shared" si="18"/>
        <v>0</v>
      </c>
      <c r="V198" s="9" t="s">
        <v>1325</v>
      </c>
      <c r="W198" s="147" t="s">
        <v>1394</v>
      </c>
      <c r="X198" s="9" t="s">
        <v>9055</v>
      </c>
    </row>
    <row r="199" spans="1:24" s="547" customFormat="1" ht="102" customHeight="1">
      <c r="A199" s="9" t="s">
        <v>9464</v>
      </c>
      <c r="B199" s="100" t="s">
        <v>97</v>
      </c>
      <c r="C199" s="9" t="s">
        <v>727</v>
      </c>
      <c r="D199" s="3" t="s">
        <v>204</v>
      </c>
      <c r="E199" s="3" t="s">
        <v>200</v>
      </c>
      <c r="F199" s="3"/>
      <c r="G199" s="3" t="s">
        <v>385</v>
      </c>
      <c r="H199" s="20">
        <v>0</v>
      </c>
      <c r="I199" s="34">
        <v>470000000</v>
      </c>
      <c r="J199" s="21" t="s">
        <v>1314</v>
      </c>
      <c r="K199" s="19" t="s">
        <v>1348</v>
      </c>
      <c r="L199" s="137" t="s">
        <v>3397</v>
      </c>
      <c r="M199" s="140" t="s">
        <v>383</v>
      </c>
      <c r="N199" s="346" t="s">
        <v>8839</v>
      </c>
      <c r="O199" s="3" t="s">
        <v>1366</v>
      </c>
      <c r="P199" s="7" t="s">
        <v>1336</v>
      </c>
      <c r="Q199" s="3" t="s">
        <v>1335</v>
      </c>
      <c r="R199" s="132">
        <v>3</v>
      </c>
      <c r="S199" s="79">
        <v>176000</v>
      </c>
      <c r="T199" s="83">
        <v>0</v>
      </c>
      <c r="U199" s="83">
        <f t="shared" si="18"/>
        <v>0</v>
      </c>
      <c r="V199" s="9" t="s">
        <v>1325</v>
      </c>
      <c r="W199" s="147" t="s">
        <v>1394</v>
      </c>
      <c r="X199" s="9" t="s">
        <v>11604</v>
      </c>
    </row>
    <row r="200" spans="1:24" s="547" customFormat="1" ht="102" customHeight="1">
      <c r="A200" s="9" t="s">
        <v>11585</v>
      </c>
      <c r="B200" s="100" t="s">
        <v>97</v>
      </c>
      <c r="C200" s="9" t="s">
        <v>11608</v>
      </c>
      <c r="D200" s="3" t="s">
        <v>1257</v>
      </c>
      <c r="E200" s="3" t="s">
        <v>11609</v>
      </c>
      <c r="F200" s="3" t="s">
        <v>11611</v>
      </c>
      <c r="G200" s="3" t="s">
        <v>385</v>
      </c>
      <c r="H200" s="20">
        <v>0</v>
      </c>
      <c r="I200" s="34">
        <v>470000000</v>
      </c>
      <c r="J200" s="21" t="s">
        <v>1314</v>
      </c>
      <c r="K200" s="19" t="s">
        <v>11479</v>
      </c>
      <c r="L200" s="137" t="s">
        <v>11555</v>
      </c>
      <c r="M200" s="140" t="s">
        <v>383</v>
      </c>
      <c r="N200" s="346" t="s">
        <v>8842</v>
      </c>
      <c r="O200" s="3" t="s">
        <v>9731</v>
      </c>
      <c r="P200" s="7" t="s">
        <v>1336</v>
      </c>
      <c r="Q200" s="3" t="s">
        <v>1335</v>
      </c>
      <c r="R200" s="132">
        <v>3</v>
      </c>
      <c r="S200" s="79">
        <v>176000</v>
      </c>
      <c r="T200" s="83">
        <f>R200*S200</f>
        <v>528000</v>
      </c>
      <c r="U200" s="83">
        <f t="shared" ref="U200" si="51">T200*1.12</f>
        <v>591360</v>
      </c>
      <c r="V200" s="9" t="s">
        <v>1325</v>
      </c>
      <c r="W200" s="147" t="s">
        <v>1394</v>
      </c>
      <c r="X200" s="9"/>
    </row>
    <row r="201" spans="1:24" s="547" customFormat="1" ht="102" customHeight="1">
      <c r="A201" s="9" t="s">
        <v>6196</v>
      </c>
      <c r="B201" s="100" t="s">
        <v>97</v>
      </c>
      <c r="C201" s="9" t="s">
        <v>728</v>
      </c>
      <c r="D201" s="3" t="s">
        <v>205</v>
      </c>
      <c r="E201" s="3" t="s">
        <v>200</v>
      </c>
      <c r="F201" s="3"/>
      <c r="G201" s="3" t="s">
        <v>385</v>
      </c>
      <c r="H201" s="20">
        <v>0</v>
      </c>
      <c r="I201" s="34">
        <v>470000000</v>
      </c>
      <c r="J201" s="21" t="s">
        <v>1314</v>
      </c>
      <c r="K201" s="19" t="s">
        <v>1929</v>
      </c>
      <c r="L201" s="137" t="s">
        <v>3397</v>
      </c>
      <c r="M201" s="140" t="s">
        <v>383</v>
      </c>
      <c r="N201" s="346" t="s">
        <v>8838</v>
      </c>
      <c r="O201" s="3" t="s">
        <v>1366</v>
      </c>
      <c r="P201" s="7" t="s">
        <v>1336</v>
      </c>
      <c r="Q201" s="3" t="s">
        <v>1335</v>
      </c>
      <c r="R201" s="132">
        <v>1.0820000000000001</v>
      </c>
      <c r="S201" s="79">
        <v>176000</v>
      </c>
      <c r="T201" s="83">
        <v>0</v>
      </c>
      <c r="U201" s="83">
        <f t="shared" si="18"/>
        <v>0</v>
      </c>
      <c r="V201" s="9" t="s">
        <v>1325</v>
      </c>
      <c r="W201" s="152" t="s">
        <v>1394</v>
      </c>
      <c r="X201" s="9" t="s">
        <v>9066</v>
      </c>
    </row>
    <row r="202" spans="1:24" s="547" customFormat="1" ht="102" customHeight="1">
      <c r="A202" s="9" t="s">
        <v>6197</v>
      </c>
      <c r="B202" s="100" t="s">
        <v>97</v>
      </c>
      <c r="C202" s="111" t="s">
        <v>840</v>
      </c>
      <c r="D202" s="3" t="s">
        <v>206</v>
      </c>
      <c r="E202" s="3" t="s">
        <v>200</v>
      </c>
      <c r="F202" s="3"/>
      <c r="G202" s="3" t="s">
        <v>385</v>
      </c>
      <c r="H202" s="20">
        <v>0</v>
      </c>
      <c r="I202" s="34">
        <v>470000000</v>
      </c>
      <c r="J202" s="21" t="s">
        <v>1314</v>
      </c>
      <c r="K202" s="19" t="s">
        <v>1929</v>
      </c>
      <c r="L202" s="137" t="s">
        <v>3397</v>
      </c>
      <c r="M202" s="140" t="s">
        <v>383</v>
      </c>
      <c r="N202" s="346" t="s">
        <v>8838</v>
      </c>
      <c r="O202" s="3" t="s">
        <v>1366</v>
      </c>
      <c r="P202" s="7" t="s">
        <v>1336</v>
      </c>
      <c r="Q202" s="3" t="s">
        <v>1335</v>
      </c>
      <c r="R202" s="132">
        <v>1.464</v>
      </c>
      <c r="S202" s="79">
        <v>176000</v>
      </c>
      <c r="T202" s="83">
        <v>0</v>
      </c>
      <c r="U202" s="83">
        <f t="shared" si="18"/>
        <v>0</v>
      </c>
      <c r="V202" s="9" t="s">
        <v>1325</v>
      </c>
      <c r="W202" s="147" t="s">
        <v>1394</v>
      </c>
      <c r="X202" s="9">
        <v>11.14</v>
      </c>
    </row>
    <row r="203" spans="1:24" s="547" customFormat="1" ht="102" customHeight="1">
      <c r="A203" s="9" t="s">
        <v>9466</v>
      </c>
      <c r="B203" s="100" t="s">
        <v>97</v>
      </c>
      <c r="C203" s="111" t="s">
        <v>840</v>
      </c>
      <c r="D203" s="3" t="s">
        <v>206</v>
      </c>
      <c r="E203" s="3" t="s">
        <v>200</v>
      </c>
      <c r="F203" s="3"/>
      <c r="G203" s="3" t="s">
        <v>385</v>
      </c>
      <c r="H203" s="20">
        <v>0</v>
      </c>
      <c r="I203" s="34">
        <v>470000000</v>
      </c>
      <c r="J203" s="21" t="s">
        <v>1314</v>
      </c>
      <c r="K203" s="19" t="s">
        <v>1348</v>
      </c>
      <c r="L203" s="137" t="s">
        <v>3397</v>
      </c>
      <c r="M203" s="140" t="s">
        <v>383</v>
      </c>
      <c r="N203" s="346" t="s">
        <v>8839</v>
      </c>
      <c r="O203" s="3" t="s">
        <v>1366</v>
      </c>
      <c r="P203" s="7" t="s">
        <v>1336</v>
      </c>
      <c r="Q203" s="3" t="s">
        <v>1335</v>
      </c>
      <c r="R203" s="132">
        <v>1.464</v>
      </c>
      <c r="S203" s="79">
        <v>176000</v>
      </c>
      <c r="T203" s="83">
        <v>0</v>
      </c>
      <c r="U203" s="83">
        <f t="shared" si="18"/>
        <v>0</v>
      </c>
      <c r="V203" s="9" t="s">
        <v>1325</v>
      </c>
      <c r="W203" s="147" t="s">
        <v>1394</v>
      </c>
      <c r="X203" s="9" t="s">
        <v>9066</v>
      </c>
    </row>
    <row r="204" spans="1:24" s="547" customFormat="1" ht="102" customHeight="1">
      <c r="A204" s="9" t="s">
        <v>6198</v>
      </c>
      <c r="B204" s="100" t="s">
        <v>97</v>
      </c>
      <c r="C204" s="111" t="s">
        <v>841</v>
      </c>
      <c r="D204" s="3" t="s">
        <v>207</v>
      </c>
      <c r="E204" s="3" t="s">
        <v>200</v>
      </c>
      <c r="F204" s="3"/>
      <c r="G204" s="3" t="s">
        <v>385</v>
      </c>
      <c r="H204" s="20">
        <v>0</v>
      </c>
      <c r="I204" s="34">
        <v>470000000</v>
      </c>
      <c r="J204" s="21" t="s">
        <v>1314</v>
      </c>
      <c r="K204" s="19" t="s">
        <v>1929</v>
      </c>
      <c r="L204" s="137" t="s">
        <v>3397</v>
      </c>
      <c r="M204" s="140" t="s">
        <v>383</v>
      </c>
      <c r="N204" s="346" t="s">
        <v>8838</v>
      </c>
      <c r="O204" s="3" t="s">
        <v>1366</v>
      </c>
      <c r="P204" s="7" t="s">
        <v>1336</v>
      </c>
      <c r="Q204" s="3" t="s">
        <v>1335</v>
      </c>
      <c r="R204" s="132">
        <v>1.8540000000000001</v>
      </c>
      <c r="S204" s="79">
        <v>176000</v>
      </c>
      <c r="T204" s="83">
        <v>0</v>
      </c>
      <c r="U204" s="83">
        <f t="shared" si="18"/>
        <v>0</v>
      </c>
      <c r="V204" s="9" t="s">
        <v>1325</v>
      </c>
      <c r="W204" s="152" t="s">
        <v>1394</v>
      </c>
      <c r="X204" s="9" t="s">
        <v>9066</v>
      </c>
    </row>
    <row r="205" spans="1:24" s="547" customFormat="1" ht="102" customHeight="1">
      <c r="A205" s="9" t="s">
        <v>6199</v>
      </c>
      <c r="B205" s="100" t="s">
        <v>97</v>
      </c>
      <c r="C205" s="111" t="s">
        <v>842</v>
      </c>
      <c r="D205" s="3" t="s">
        <v>208</v>
      </c>
      <c r="E205" s="3" t="s">
        <v>200</v>
      </c>
      <c r="F205" s="3"/>
      <c r="G205" s="3" t="s">
        <v>385</v>
      </c>
      <c r="H205" s="20">
        <v>0</v>
      </c>
      <c r="I205" s="34">
        <v>470000000</v>
      </c>
      <c r="J205" s="21" t="s">
        <v>1314</v>
      </c>
      <c r="K205" s="19" t="s">
        <v>1929</v>
      </c>
      <c r="L205" s="137" t="s">
        <v>3397</v>
      </c>
      <c r="M205" s="140" t="s">
        <v>383</v>
      </c>
      <c r="N205" s="346" t="s">
        <v>8838</v>
      </c>
      <c r="O205" s="3" t="s">
        <v>1366</v>
      </c>
      <c r="P205" s="7" t="s">
        <v>1336</v>
      </c>
      <c r="Q205" s="3" t="s">
        <v>1335</v>
      </c>
      <c r="R205" s="132">
        <v>0.47799999999999998</v>
      </c>
      <c r="S205" s="79">
        <v>176000</v>
      </c>
      <c r="T205" s="83">
        <v>0</v>
      </c>
      <c r="U205" s="83">
        <f t="shared" ref="U205:U321" si="52">T205*1.12</f>
        <v>0</v>
      </c>
      <c r="V205" s="9" t="s">
        <v>1325</v>
      </c>
      <c r="W205" s="147" t="s">
        <v>1394</v>
      </c>
      <c r="X205" s="9">
        <v>11.14</v>
      </c>
    </row>
    <row r="206" spans="1:24" s="547" customFormat="1" ht="102" customHeight="1">
      <c r="A206" s="9" t="s">
        <v>9467</v>
      </c>
      <c r="B206" s="100" t="s">
        <v>97</v>
      </c>
      <c r="C206" s="111" t="s">
        <v>842</v>
      </c>
      <c r="D206" s="3" t="s">
        <v>208</v>
      </c>
      <c r="E206" s="3" t="s">
        <v>200</v>
      </c>
      <c r="F206" s="3"/>
      <c r="G206" s="3" t="s">
        <v>385</v>
      </c>
      <c r="H206" s="20">
        <v>0</v>
      </c>
      <c r="I206" s="34">
        <v>470000000</v>
      </c>
      <c r="J206" s="21" t="s">
        <v>1314</v>
      </c>
      <c r="K206" s="19" t="s">
        <v>1348</v>
      </c>
      <c r="L206" s="137" t="s">
        <v>3397</v>
      </c>
      <c r="M206" s="140" t="s">
        <v>383</v>
      </c>
      <c r="N206" s="346" t="s">
        <v>8839</v>
      </c>
      <c r="O206" s="3" t="s">
        <v>1366</v>
      </c>
      <c r="P206" s="7" t="s">
        <v>1336</v>
      </c>
      <c r="Q206" s="3" t="s">
        <v>1335</v>
      </c>
      <c r="R206" s="132">
        <v>0.47799999999999998</v>
      </c>
      <c r="S206" s="79">
        <v>176000</v>
      </c>
      <c r="T206" s="83">
        <v>0</v>
      </c>
      <c r="U206" s="83">
        <f t="shared" si="52"/>
        <v>0</v>
      </c>
      <c r="V206" s="9" t="s">
        <v>1325</v>
      </c>
      <c r="W206" s="147" t="s">
        <v>1394</v>
      </c>
      <c r="X206" s="9" t="s">
        <v>9066</v>
      </c>
    </row>
    <row r="207" spans="1:24" s="547" customFormat="1" ht="102" customHeight="1">
      <c r="A207" s="9" t="s">
        <v>6200</v>
      </c>
      <c r="B207" s="100" t="s">
        <v>97</v>
      </c>
      <c r="C207" s="9" t="s">
        <v>1232</v>
      </c>
      <c r="D207" s="3" t="s">
        <v>209</v>
      </c>
      <c r="E207" s="3" t="s">
        <v>200</v>
      </c>
      <c r="F207" s="3"/>
      <c r="G207" s="3" t="s">
        <v>385</v>
      </c>
      <c r="H207" s="20">
        <v>0</v>
      </c>
      <c r="I207" s="34">
        <v>470000000</v>
      </c>
      <c r="J207" s="21" t="s">
        <v>1314</v>
      </c>
      <c r="K207" s="19" t="s">
        <v>1929</v>
      </c>
      <c r="L207" s="137" t="s">
        <v>3397</v>
      </c>
      <c r="M207" s="140" t="s">
        <v>383</v>
      </c>
      <c r="N207" s="346" t="s">
        <v>8838</v>
      </c>
      <c r="O207" s="3" t="s">
        <v>1366</v>
      </c>
      <c r="P207" s="7" t="s">
        <v>1336</v>
      </c>
      <c r="Q207" s="3" t="s">
        <v>1335</v>
      </c>
      <c r="R207" s="132">
        <v>2.5030000000000001</v>
      </c>
      <c r="S207" s="79">
        <v>176000</v>
      </c>
      <c r="T207" s="83">
        <v>0</v>
      </c>
      <c r="U207" s="83">
        <f t="shared" si="52"/>
        <v>0</v>
      </c>
      <c r="V207" s="9" t="s">
        <v>1325</v>
      </c>
      <c r="W207" s="152" t="s">
        <v>1394</v>
      </c>
      <c r="X207" s="9" t="s">
        <v>9066</v>
      </c>
    </row>
    <row r="208" spans="1:24" s="547" customFormat="1" ht="102" customHeight="1">
      <c r="A208" s="9" t="s">
        <v>6201</v>
      </c>
      <c r="B208" s="100" t="s">
        <v>97</v>
      </c>
      <c r="C208" s="9" t="s">
        <v>1233</v>
      </c>
      <c r="D208" s="3" t="s">
        <v>210</v>
      </c>
      <c r="E208" s="3" t="s">
        <v>200</v>
      </c>
      <c r="F208" s="3"/>
      <c r="G208" s="3" t="s">
        <v>385</v>
      </c>
      <c r="H208" s="20">
        <v>0</v>
      </c>
      <c r="I208" s="34">
        <v>470000000</v>
      </c>
      <c r="J208" s="21" t="s">
        <v>1314</v>
      </c>
      <c r="K208" s="19" t="s">
        <v>1929</v>
      </c>
      <c r="L208" s="137" t="s">
        <v>3397</v>
      </c>
      <c r="M208" s="140" t="s">
        <v>383</v>
      </c>
      <c r="N208" s="346" t="s">
        <v>8838</v>
      </c>
      <c r="O208" s="3" t="s">
        <v>1366</v>
      </c>
      <c r="P208" s="7" t="s">
        <v>1336</v>
      </c>
      <c r="Q208" s="3" t="s">
        <v>1335</v>
      </c>
      <c r="R208" s="132">
        <v>0.91200000000000003</v>
      </c>
      <c r="S208" s="79">
        <v>176000</v>
      </c>
      <c r="T208" s="83">
        <v>0</v>
      </c>
      <c r="U208" s="83">
        <f t="shared" si="52"/>
        <v>0</v>
      </c>
      <c r="V208" s="9" t="s">
        <v>1325</v>
      </c>
      <c r="W208" s="147" t="s">
        <v>1394</v>
      </c>
      <c r="X208" s="9" t="s">
        <v>9066</v>
      </c>
    </row>
    <row r="209" spans="1:24" s="547" customFormat="1" ht="102" customHeight="1">
      <c r="A209" s="9" t="s">
        <v>6202</v>
      </c>
      <c r="B209" s="100" t="s">
        <v>97</v>
      </c>
      <c r="C209" s="9" t="s">
        <v>739</v>
      </c>
      <c r="D209" s="3" t="s">
        <v>211</v>
      </c>
      <c r="E209" s="3" t="s">
        <v>212</v>
      </c>
      <c r="F209" s="3"/>
      <c r="G209" s="3" t="s">
        <v>385</v>
      </c>
      <c r="H209" s="20">
        <v>0.5</v>
      </c>
      <c r="I209" s="34">
        <v>470000000</v>
      </c>
      <c r="J209" s="21" t="s">
        <v>1314</v>
      </c>
      <c r="K209" s="19" t="s">
        <v>3417</v>
      </c>
      <c r="L209" s="137" t="s">
        <v>3397</v>
      </c>
      <c r="M209" s="140" t="s">
        <v>383</v>
      </c>
      <c r="N209" s="346" t="s">
        <v>8840</v>
      </c>
      <c r="O209" s="3" t="s">
        <v>1366</v>
      </c>
      <c r="P209" s="7" t="s">
        <v>1338</v>
      </c>
      <c r="Q209" s="3" t="s">
        <v>1186</v>
      </c>
      <c r="R209" s="78">
        <v>2</v>
      </c>
      <c r="S209" s="18">
        <v>100461.31</v>
      </c>
      <c r="T209" s="83">
        <v>0</v>
      </c>
      <c r="U209" s="83">
        <f t="shared" si="52"/>
        <v>0</v>
      </c>
      <c r="V209" s="9" t="s">
        <v>1325</v>
      </c>
      <c r="W209" s="152" t="s">
        <v>1394</v>
      </c>
      <c r="X209" s="9" t="s">
        <v>12146</v>
      </c>
    </row>
    <row r="210" spans="1:24" s="547" customFormat="1" ht="102" customHeight="1">
      <c r="A210" s="9" t="s">
        <v>12150</v>
      </c>
      <c r="B210" s="100" t="s">
        <v>97</v>
      </c>
      <c r="C210" s="111" t="s">
        <v>11602</v>
      </c>
      <c r="D210" s="3" t="s">
        <v>10848</v>
      </c>
      <c r="E210" s="3" t="s">
        <v>11603</v>
      </c>
      <c r="F210" s="3" t="s">
        <v>12151</v>
      </c>
      <c r="G210" s="3" t="s">
        <v>385</v>
      </c>
      <c r="H210" s="20">
        <v>0.5</v>
      </c>
      <c r="I210" s="34">
        <v>470000000</v>
      </c>
      <c r="J210" s="21" t="s">
        <v>1314</v>
      </c>
      <c r="K210" s="19" t="s">
        <v>3417</v>
      </c>
      <c r="L210" s="137" t="s">
        <v>11512</v>
      </c>
      <c r="M210" s="140" t="s">
        <v>383</v>
      </c>
      <c r="N210" s="346" t="s">
        <v>8840</v>
      </c>
      <c r="O210" s="3" t="s">
        <v>1366</v>
      </c>
      <c r="P210" s="7" t="s">
        <v>1338</v>
      </c>
      <c r="Q210" s="3" t="s">
        <v>1186</v>
      </c>
      <c r="R210" s="78">
        <v>2</v>
      </c>
      <c r="S210" s="18">
        <v>310128</v>
      </c>
      <c r="T210" s="83">
        <f t="shared" ref="T210" si="53">R210*S210</f>
        <v>620256</v>
      </c>
      <c r="U210" s="83">
        <f t="shared" ref="U210" si="54">T210*1.12</f>
        <v>694686.72000000009</v>
      </c>
      <c r="V210" s="9" t="s">
        <v>1325</v>
      </c>
      <c r="W210" s="152" t="s">
        <v>1394</v>
      </c>
      <c r="X210" s="9"/>
    </row>
    <row r="211" spans="1:24" s="547" customFormat="1" ht="102" customHeight="1">
      <c r="A211" s="9" t="s">
        <v>6203</v>
      </c>
      <c r="B211" s="100" t="s">
        <v>97</v>
      </c>
      <c r="C211" s="9" t="s">
        <v>739</v>
      </c>
      <c r="D211" s="3" t="s">
        <v>213</v>
      </c>
      <c r="E211" s="3" t="s">
        <v>212</v>
      </c>
      <c r="F211" s="3"/>
      <c r="G211" s="3" t="s">
        <v>385</v>
      </c>
      <c r="H211" s="20">
        <v>0.5</v>
      </c>
      <c r="I211" s="34">
        <v>470000000</v>
      </c>
      <c r="J211" s="21" t="s">
        <v>1314</v>
      </c>
      <c r="K211" s="19" t="s">
        <v>3417</v>
      </c>
      <c r="L211" s="137" t="s">
        <v>3397</v>
      </c>
      <c r="M211" s="140" t="s">
        <v>383</v>
      </c>
      <c r="N211" s="346" t="s">
        <v>8840</v>
      </c>
      <c r="O211" s="3" t="s">
        <v>1366</v>
      </c>
      <c r="P211" s="7" t="s">
        <v>1338</v>
      </c>
      <c r="Q211" s="3" t="s">
        <v>1186</v>
      </c>
      <c r="R211" s="78">
        <v>8</v>
      </c>
      <c r="S211" s="18">
        <v>73950.69</v>
      </c>
      <c r="T211" s="83">
        <v>0</v>
      </c>
      <c r="U211" s="83">
        <f t="shared" si="52"/>
        <v>0</v>
      </c>
      <c r="V211" s="9" t="s">
        <v>1325</v>
      </c>
      <c r="W211" s="147" t="s">
        <v>1394</v>
      </c>
      <c r="X211" s="9" t="s">
        <v>9066</v>
      </c>
    </row>
    <row r="212" spans="1:24" s="547" customFormat="1" ht="102" customHeight="1">
      <c r="A212" s="9" t="s">
        <v>6204</v>
      </c>
      <c r="B212" s="100" t="s">
        <v>97</v>
      </c>
      <c r="C212" s="9" t="s">
        <v>739</v>
      </c>
      <c r="D212" s="3" t="s">
        <v>214</v>
      </c>
      <c r="E212" s="3" t="s">
        <v>212</v>
      </c>
      <c r="F212" s="3"/>
      <c r="G212" s="3" t="s">
        <v>385</v>
      </c>
      <c r="H212" s="20">
        <v>0.5</v>
      </c>
      <c r="I212" s="34">
        <v>470000000</v>
      </c>
      <c r="J212" s="21" t="s">
        <v>1314</v>
      </c>
      <c r="K212" s="19" t="s">
        <v>3417</v>
      </c>
      <c r="L212" s="137" t="s">
        <v>3397</v>
      </c>
      <c r="M212" s="140" t="s">
        <v>383</v>
      </c>
      <c r="N212" s="346" t="s">
        <v>8840</v>
      </c>
      <c r="O212" s="3" t="s">
        <v>1366</v>
      </c>
      <c r="P212" s="7" t="s">
        <v>1338</v>
      </c>
      <c r="Q212" s="3" t="s">
        <v>1186</v>
      </c>
      <c r="R212" s="78">
        <v>56</v>
      </c>
      <c r="S212" s="18">
        <v>68668.61</v>
      </c>
      <c r="T212" s="83">
        <v>0</v>
      </c>
      <c r="U212" s="83">
        <f t="shared" si="52"/>
        <v>0</v>
      </c>
      <c r="V212" s="9" t="s">
        <v>1325</v>
      </c>
      <c r="W212" s="152" t="s">
        <v>1394</v>
      </c>
      <c r="X212" s="9" t="s">
        <v>9042</v>
      </c>
    </row>
    <row r="213" spans="1:24" s="547" customFormat="1" ht="102" customHeight="1">
      <c r="A213" s="9" t="s">
        <v>12409</v>
      </c>
      <c r="B213" s="100" t="s">
        <v>97</v>
      </c>
      <c r="C213" s="9" t="s">
        <v>739</v>
      </c>
      <c r="D213" s="3" t="s">
        <v>214</v>
      </c>
      <c r="E213" s="3" t="s">
        <v>212</v>
      </c>
      <c r="F213" s="3"/>
      <c r="G213" s="3" t="s">
        <v>385</v>
      </c>
      <c r="H213" s="20">
        <v>0.5</v>
      </c>
      <c r="I213" s="34">
        <v>470000000</v>
      </c>
      <c r="J213" s="21" t="s">
        <v>1314</v>
      </c>
      <c r="K213" s="19" t="s">
        <v>3417</v>
      </c>
      <c r="L213" s="137" t="s">
        <v>3397</v>
      </c>
      <c r="M213" s="140" t="s">
        <v>383</v>
      </c>
      <c r="N213" s="346" t="s">
        <v>8840</v>
      </c>
      <c r="O213" s="3" t="s">
        <v>1366</v>
      </c>
      <c r="P213" s="7" t="s">
        <v>1338</v>
      </c>
      <c r="Q213" s="3" t="s">
        <v>1186</v>
      </c>
      <c r="R213" s="78">
        <v>56</v>
      </c>
      <c r="S213" s="18">
        <v>55673</v>
      </c>
      <c r="T213" s="83">
        <f t="shared" ref="T213" si="55">R213*S213</f>
        <v>3117688</v>
      </c>
      <c r="U213" s="83">
        <f t="shared" ref="U213" si="56">T213*1.12</f>
        <v>3491810.5600000005</v>
      </c>
      <c r="V213" s="9" t="s">
        <v>1325</v>
      </c>
      <c r="W213" s="152" t="s">
        <v>1394</v>
      </c>
      <c r="X213" s="9"/>
    </row>
    <row r="214" spans="1:24" s="547" customFormat="1" ht="102" customHeight="1">
      <c r="A214" s="9" t="s">
        <v>6205</v>
      </c>
      <c r="B214" s="100" t="s">
        <v>97</v>
      </c>
      <c r="C214" s="9" t="s">
        <v>739</v>
      </c>
      <c r="D214" s="3" t="s">
        <v>215</v>
      </c>
      <c r="E214" s="3" t="s">
        <v>212</v>
      </c>
      <c r="F214" s="3"/>
      <c r="G214" s="3" t="s">
        <v>385</v>
      </c>
      <c r="H214" s="20">
        <v>0.5</v>
      </c>
      <c r="I214" s="34">
        <v>470000000</v>
      </c>
      <c r="J214" s="21" t="s">
        <v>1314</v>
      </c>
      <c r="K214" s="19" t="s">
        <v>3417</v>
      </c>
      <c r="L214" s="137" t="s">
        <v>3397</v>
      </c>
      <c r="M214" s="140" t="s">
        <v>383</v>
      </c>
      <c r="N214" s="346" t="s">
        <v>8840</v>
      </c>
      <c r="O214" s="3" t="s">
        <v>1366</v>
      </c>
      <c r="P214" s="7" t="s">
        <v>1338</v>
      </c>
      <c r="Q214" s="3" t="s">
        <v>1186</v>
      </c>
      <c r="R214" s="78">
        <v>54</v>
      </c>
      <c r="S214" s="18">
        <v>57222.91</v>
      </c>
      <c r="T214" s="83">
        <v>0</v>
      </c>
      <c r="U214" s="83">
        <f t="shared" si="52"/>
        <v>0</v>
      </c>
      <c r="V214" s="9" t="s">
        <v>1325</v>
      </c>
      <c r="W214" s="147" t="s">
        <v>1394</v>
      </c>
      <c r="X214" s="9" t="s">
        <v>9066</v>
      </c>
    </row>
    <row r="215" spans="1:24" s="547" customFormat="1" ht="102" customHeight="1">
      <c r="A215" s="9" t="s">
        <v>6206</v>
      </c>
      <c r="B215" s="100" t="s">
        <v>97</v>
      </c>
      <c r="C215" s="9" t="s">
        <v>738</v>
      </c>
      <c r="D215" s="3" t="s">
        <v>216</v>
      </c>
      <c r="E215" s="3" t="s">
        <v>212</v>
      </c>
      <c r="F215" s="3"/>
      <c r="G215" s="3" t="s">
        <v>385</v>
      </c>
      <c r="H215" s="20">
        <v>0.5</v>
      </c>
      <c r="I215" s="34">
        <v>470000000</v>
      </c>
      <c r="J215" s="21" t="s">
        <v>1314</v>
      </c>
      <c r="K215" s="19" t="s">
        <v>3421</v>
      </c>
      <c r="L215" s="137" t="s">
        <v>3397</v>
      </c>
      <c r="M215" s="140" t="s">
        <v>383</v>
      </c>
      <c r="N215" s="346" t="s">
        <v>3422</v>
      </c>
      <c r="O215" s="3" t="s">
        <v>1366</v>
      </c>
      <c r="P215" s="7" t="s">
        <v>1338</v>
      </c>
      <c r="Q215" s="3" t="s">
        <v>1186</v>
      </c>
      <c r="R215" s="77">
        <v>49</v>
      </c>
      <c r="S215" s="452">
        <v>68668.3</v>
      </c>
      <c r="T215" s="83">
        <f t="shared" ref="T215:T228" si="57">R215*S215</f>
        <v>3364746.7</v>
      </c>
      <c r="U215" s="317">
        <f t="shared" si="52"/>
        <v>3768516.3040000005</v>
      </c>
      <c r="V215" s="9" t="s">
        <v>1325</v>
      </c>
      <c r="W215" s="152" t="s">
        <v>1394</v>
      </c>
      <c r="X215" s="9"/>
    </row>
    <row r="216" spans="1:24" s="547" customFormat="1" ht="102" customHeight="1">
      <c r="A216" s="9" t="s">
        <v>6207</v>
      </c>
      <c r="B216" s="100" t="s">
        <v>97</v>
      </c>
      <c r="C216" s="9" t="s">
        <v>738</v>
      </c>
      <c r="D216" s="3" t="s">
        <v>217</v>
      </c>
      <c r="E216" s="3" t="s">
        <v>212</v>
      </c>
      <c r="F216" s="53"/>
      <c r="G216" s="3" t="s">
        <v>385</v>
      </c>
      <c r="H216" s="20">
        <v>0.5</v>
      </c>
      <c r="I216" s="34">
        <v>470000000</v>
      </c>
      <c r="J216" s="21" t="s">
        <v>1314</v>
      </c>
      <c r="K216" s="19" t="s">
        <v>3421</v>
      </c>
      <c r="L216" s="137" t="s">
        <v>3397</v>
      </c>
      <c r="M216" s="140" t="s">
        <v>383</v>
      </c>
      <c r="N216" s="346" t="s">
        <v>3422</v>
      </c>
      <c r="O216" s="3" t="s">
        <v>1366</v>
      </c>
      <c r="P216" s="7" t="s">
        <v>1338</v>
      </c>
      <c r="Q216" s="3" t="s">
        <v>1186</v>
      </c>
      <c r="R216" s="78">
        <v>38</v>
      </c>
      <c r="S216" s="452">
        <v>68668.38</v>
      </c>
      <c r="T216" s="83">
        <f t="shared" si="57"/>
        <v>2609398.4400000004</v>
      </c>
      <c r="U216" s="317">
        <f t="shared" si="52"/>
        <v>2922526.2528000008</v>
      </c>
      <c r="V216" s="9" t="s">
        <v>1325</v>
      </c>
      <c r="W216" s="147" t="s">
        <v>1394</v>
      </c>
      <c r="X216" s="9"/>
    </row>
    <row r="217" spans="1:24" s="547" customFormat="1" ht="102" customHeight="1">
      <c r="A217" s="9" t="s">
        <v>6208</v>
      </c>
      <c r="B217" s="100" t="s">
        <v>97</v>
      </c>
      <c r="C217" s="9" t="s">
        <v>736</v>
      </c>
      <c r="D217" s="3" t="s">
        <v>218</v>
      </c>
      <c r="E217" s="3" t="s">
        <v>212</v>
      </c>
      <c r="F217" s="53"/>
      <c r="G217" s="3" t="s">
        <v>385</v>
      </c>
      <c r="H217" s="20">
        <v>0.5</v>
      </c>
      <c r="I217" s="34">
        <v>470000000</v>
      </c>
      <c r="J217" s="21" t="s">
        <v>1314</v>
      </c>
      <c r="K217" s="19" t="s">
        <v>3421</v>
      </c>
      <c r="L217" s="137" t="s">
        <v>3397</v>
      </c>
      <c r="M217" s="140" t="s">
        <v>383</v>
      </c>
      <c r="N217" s="346" t="s">
        <v>3422</v>
      </c>
      <c r="O217" s="3" t="s">
        <v>1366</v>
      </c>
      <c r="P217" s="7" t="s">
        <v>1338</v>
      </c>
      <c r="Q217" s="3" t="s">
        <v>1186</v>
      </c>
      <c r="R217" s="78">
        <v>53</v>
      </c>
      <c r="S217" s="18">
        <v>41582.269999999997</v>
      </c>
      <c r="T217" s="83">
        <f t="shared" si="57"/>
        <v>2203860.31</v>
      </c>
      <c r="U217" s="83">
        <f t="shared" si="52"/>
        <v>2468323.5472000004</v>
      </c>
      <c r="V217" s="9" t="s">
        <v>1325</v>
      </c>
      <c r="W217" s="152" t="s">
        <v>1394</v>
      </c>
      <c r="X217" s="9"/>
    </row>
    <row r="218" spans="1:24" s="547" customFormat="1" ht="102" customHeight="1">
      <c r="A218" s="9" t="s">
        <v>6209</v>
      </c>
      <c r="B218" s="100" t="s">
        <v>97</v>
      </c>
      <c r="C218" s="9" t="s">
        <v>736</v>
      </c>
      <c r="D218" s="3" t="s">
        <v>219</v>
      </c>
      <c r="E218" s="3" t="s">
        <v>212</v>
      </c>
      <c r="F218" s="53"/>
      <c r="G218" s="3" t="s">
        <v>385</v>
      </c>
      <c r="H218" s="20">
        <v>0.5</v>
      </c>
      <c r="I218" s="34">
        <v>470000000</v>
      </c>
      <c r="J218" s="21" t="s">
        <v>1314</v>
      </c>
      <c r="K218" s="19" t="s">
        <v>3417</v>
      </c>
      <c r="L218" s="137" t="s">
        <v>3397</v>
      </c>
      <c r="M218" s="140" t="s">
        <v>383</v>
      </c>
      <c r="N218" s="346" t="s">
        <v>8840</v>
      </c>
      <c r="O218" s="3" t="s">
        <v>1366</v>
      </c>
      <c r="P218" s="7" t="s">
        <v>1338</v>
      </c>
      <c r="Q218" s="3" t="s">
        <v>1186</v>
      </c>
      <c r="R218" s="78">
        <v>4</v>
      </c>
      <c r="S218" s="18">
        <v>41582.269999999997</v>
      </c>
      <c r="T218" s="83">
        <v>0</v>
      </c>
      <c r="U218" s="83">
        <f t="shared" si="52"/>
        <v>0</v>
      </c>
      <c r="V218" s="9" t="s">
        <v>1325</v>
      </c>
      <c r="W218" s="147" t="s">
        <v>1394</v>
      </c>
      <c r="X218" s="9">
        <v>11.14</v>
      </c>
    </row>
    <row r="219" spans="1:24" s="547" customFormat="1" ht="102" customHeight="1">
      <c r="A219" s="9" t="s">
        <v>10770</v>
      </c>
      <c r="B219" s="100" t="s">
        <v>97</v>
      </c>
      <c r="C219" s="9" t="s">
        <v>736</v>
      </c>
      <c r="D219" s="3" t="s">
        <v>219</v>
      </c>
      <c r="E219" s="3" t="s">
        <v>212</v>
      </c>
      <c r="F219" s="53"/>
      <c r="G219" s="3" t="s">
        <v>385</v>
      </c>
      <c r="H219" s="20">
        <v>0.5</v>
      </c>
      <c r="I219" s="34">
        <v>470000000</v>
      </c>
      <c r="J219" s="21" t="s">
        <v>1314</v>
      </c>
      <c r="K219" s="19" t="s">
        <v>10489</v>
      </c>
      <c r="L219" s="137" t="s">
        <v>3397</v>
      </c>
      <c r="M219" s="140" t="s">
        <v>383</v>
      </c>
      <c r="N219" s="346" t="s">
        <v>10769</v>
      </c>
      <c r="O219" s="3" t="s">
        <v>1366</v>
      </c>
      <c r="P219" s="7" t="s">
        <v>1338</v>
      </c>
      <c r="Q219" s="3" t="s">
        <v>1186</v>
      </c>
      <c r="R219" s="78">
        <v>4</v>
      </c>
      <c r="S219" s="452">
        <v>41582.269999999997</v>
      </c>
      <c r="T219" s="83">
        <v>0</v>
      </c>
      <c r="U219" s="83">
        <f t="shared" si="52"/>
        <v>0</v>
      </c>
      <c r="V219" s="9" t="s">
        <v>1325</v>
      </c>
      <c r="W219" s="147" t="s">
        <v>1394</v>
      </c>
      <c r="X219" s="9" t="s">
        <v>9066</v>
      </c>
    </row>
    <row r="220" spans="1:24" s="547" customFormat="1" ht="102" customHeight="1">
      <c r="A220" s="9" t="s">
        <v>6210</v>
      </c>
      <c r="B220" s="100" t="s">
        <v>97</v>
      </c>
      <c r="C220" s="9" t="s">
        <v>735</v>
      </c>
      <c r="D220" s="3" t="s">
        <v>220</v>
      </c>
      <c r="E220" s="3" t="s">
        <v>212</v>
      </c>
      <c r="F220" s="53"/>
      <c r="G220" s="3" t="s">
        <v>385</v>
      </c>
      <c r="H220" s="20">
        <v>0.5</v>
      </c>
      <c r="I220" s="34">
        <v>470000000</v>
      </c>
      <c r="J220" s="21" t="s">
        <v>1314</v>
      </c>
      <c r="K220" s="19" t="s">
        <v>3421</v>
      </c>
      <c r="L220" s="137" t="s">
        <v>3397</v>
      </c>
      <c r="M220" s="140" t="s">
        <v>383</v>
      </c>
      <c r="N220" s="346" t="s">
        <v>3422</v>
      </c>
      <c r="O220" s="3" t="s">
        <v>1366</v>
      </c>
      <c r="P220" s="7" t="s">
        <v>1338</v>
      </c>
      <c r="Q220" s="3" t="s">
        <v>1186</v>
      </c>
      <c r="R220" s="78">
        <v>25</v>
      </c>
      <c r="S220" s="452">
        <v>28434.27</v>
      </c>
      <c r="T220" s="83">
        <v>0</v>
      </c>
      <c r="U220" s="83">
        <f t="shared" si="52"/>
        <v>0</v>
      </c>
      <c r="V220" s="9" t="s">
        <v>1325</v>
      </c>
      <c r="W220" s="152" t="s">
        <v>1394</v>
      </c>
      <c r="X220" s="9" t="s">
        <v>9055</v>
      </c>
    </row>
    <row r="221" spans="1:24" s="547" customFormat="1" ht="102" customHeight="1">
      <c r="A221" s="9" t="s">
        <v>10771</v>
      </c>
      <c r="B221" s="100" t="s">
        <v>97</v>
      </c>
      <c r="C221" s="9" t="s">
        <v>735</v>
      </c>
      <c r="D221" s="3" t="s">
        <v>220</v>
      </c>
      <c r="E221" s="3" t="s">
        <v>212</v>
      </c>
      <c r="F221" s="53"/>
      <c r="G221" s="3" t="s">
        <v>385</v>
      </c>
      <c r="H221" s="20">
        <v>0.5</v>
      </c>
      <c r="I221" s="34">
        <v>470000000</v>
      </c>
      <c r="J221" s="21" t="s">
        <v>1314</v>
      </c>
      <c r="K221" s="19" t="s">
        <v>10489</v>
      </c>
      <c r="L221" s="137" t="s">
        <v>3397</v>
      </c>
      <c r="M221" s="140" t="s">
        <v>383</v>
      </c>
      <c r="N221" s="346" t="s">
        <v>10769</v>
      </c>
      <c r="O221" s="3" t="s">
        <v>1366</v>
      </c>
      <c r="P221" s="7" t="s">
        <v>1338</v>
      </c>
      <c r="Q221" s="3" t="s">
        <v>1186</v>
      </c>
      <c r="R221" s="78">
        <v>35</v>
      </c>
      <c r="S221" s="452">
        <v>28434.27</v>
      </c>
      <c r="T221" s="83">
        <v>0</v>
      </c>
      <c r="U221" s="83">
        <f t="shared" si="52"/>
        <v>0</v>
      </c>
      <c r="V221" s="9" t="s">
        <v>1325</v>
      </c>
      <c r="W221" s="152" t="s">
        <v>1394</v>
      </c>
      <c r="X221" s="9" t="s">
        <v>12385</v>
      </c>
    </row>
    <row r="222" spans="1:24" s="547" customFormat="1" ht="102" customHeight="1">
      <c r="A222" s="9" t="s">
        <v>11845</v>
      </c>
      <c r="B222" s="100" t="s">
        <v>97</v>
      </c>
      <c r="C222" s="9" t="s">
        <v>11846</v>
      </c>
      <c r="D222" s="3" t="s">
        <v>10848</v>
      </c>
      <c r="E222" s="3" t="s">
        <v>11847</v>
      </c>
      <c r="F222" s="53"/>
      <c r="G222" s="3" t="s">
        <v>385</v>
      </c>
      <c r="H222" s="20">
        <v>0.5</v>
      </c>
      <c r="I222" s="34">
        <v>470000000</v>
      </c>
      <c r="J222" s="21" t="s">
        <v>1314</v>
      </c>
      <c r="K222" s="19" t="s">
        <v>10489</v>
      </c>
      <c r="L222" s="137" t="s">
        <v>11555</v>
      </c>
      <c r="M222" s="140" t="s">
        <v>383</v>
      </c>
      <c r="N222" s="346" t="s">
        <v>10769</v>
      </c>
      <c r="O222" s="3" t="s">
        <v>1366</v>
      </c>
      <c r="P222" s="7" t="s">
        <v>1338</v>
      </c>
      <c r="Q222" s="3" t="s">
        <v>1186</v>
      </c>
      <c r="R222" s="78">
        <v>25</v>
      </c>
      <c r="S222" s="452">
        <v>21150</v>
      </c>
      <c r="T222" s="317">
        <f>R222*S222</f>
        <v>528750</v>
      </c>
      <c r="U222" s="317">
        <f t="shared" ref="U222" si="58">T222*1.12</f>
        <v>592200</v>
      </c>
      <c r="V222" s="9" t="s">
        <v>1325</v>
      </c>
      <c r="W222" s="152" t="s">
        <v>1394</v>
      </c>
      <c r="X222" s="9"/>
    </row>
    <row r="223" spans="1:24" s="547" customFormat="1" ht="102" customHeight="1">
      <c r="A223" s="9" t="s">
        <v>6211</v>
      </c>
      <c r="B223" s="100" t="s">
        <v>97</v>
      </c>
      <c r="C223" s="9" t="s">
        <v>735</v>
      </c>
      <c r="D223" s="3" t="s">
        <v>221</v>
      </c>
      <c r="E223" s="3" t="s">
        <v>212</v>
      </c>
      <c r="F223" s="53"/>
      <c r="G223" s="3" t="s">
        <v>385</v>
      </c>
      <c r="H223" s="20">
        <v>0.5</v>
      </c>
      <c r="I223" s="34">
        <v>470000000</v>
      </c>
      <c r="J223" s="21" t="s">
        <v>1314</v>
      </c>
      <c r="K223" s="19" t="s">
        <v>1929</v>
      </c>
      <c r="L223" s="137" t="s">
        <v>3397</v>
      </c>
      <c r="M223" s="140" t="s">
        <v>383</v>
      </c>
      <c r="N223" s="346" t="s">
        <v>3422</v>
      </c>
      <c r="O223" s="3" t="s">
        <v>1366</v>
      </c>
      <c r="P223" s="7" t="s">
        <v>1338</v>
      </c>
      <c r="Q223" s="3" t="s">
        <v>1186</v>
      </c>
      <c r="R223" s="78">
        <v>130</v>
      </c>
      <c r="S223" s="18">
        <v>20960.14</v>
      </c>
      <c r="T223" s="83">
        <f t="shared" si="57"/>
        <v>2724818.1999999997</v>
      </c>
      <c r="U223" s="83">
        <f t="shared" si="52"/>
        <v>3051796.3840000001</v>
      </c>
      <c r="V223" s="9" t="s">
        <v>1325</v>
      </c>
      <c r="W223" s="147" t="s">
        <v>1394</v>
      </c>
      <c r="X223" s="9"/>
    </row>
    <row r="224" spans="1:24" s="547" customFormat="1" ht="102" customHeight="1">
      <c r="A224" s="9" t="s">
        <v>6212</v>
      </c>
      <c r="B224" s="100" t="s">
        <v>97</v>
      </c>
      <c r="C224" s="9" t="s">
        <v>10338</v>
      </c>
      <c r="D224" s="3" t="s">
        <v>222</v>
      </c>
      <c r="E224" s="3" t="s">
        <v>212</v>
      </c>
      <c r="F224" s="53"/>
      <c r="G224" s="3" t="s">
        <v>385</v>
      </c>
      <c r="H224" s="20">
        <v>0.5</v>
      </c>
      <c r="I224" s="34">
        <v>470000000</v>
      </c>
      <c r="J224" s="21" t="s">
        <v>1314</v>
      </c>
      <c r="K224" s="19" t="s">
        <v>3417</v>
      </c>
      <c r="L224" s="137" t="s">
        <v>3397</v>
      </c>
      <c r="M224" s="140" t="s">
        <v>383</v>
      </c>
      <c r="N224" s="346" t="s">
        <v>8840</v>
      </c>
      <c r="O224" s="3" t="s">
        <v>1366</v>
      </c>
      <c r="P224" s="7" t="s">
        <v>1338</v>
      </c>
      <c r="Q224" s="3" t="s">
        <v>1186</v>
      </c>
      <c r="R224" s="78">
        <v>12</v>
      </c>
      <c r="S224" s="18">
        <v>20837.400000000001</v>
      </c>
      <c r="T224" s="83">
        <v>0</v>
      </c>
      <c r="U224" s="83">
        <f t="shared" si="52"/>
        <v>0</v>
      </c>
      <c r="V224" s="9" t="s">
        <v>1325</v>
      </c>
      <c r="W224" s="152" t="s">
        <v>1394</v>
      </c>
      <c r="X224" s="9" t="s">
        <v>12134</v>
      </c>
    </row>
    <row r="225" spans="1:24" s="547" customFormat="1" ht="102" customHeight="1">
      <c r="A225" s="9" t="s">
        <v>12163</v>
      </c>
      <c r="B225" s="100" t="s">
        <v>97</v>
      </c>
      <c r="C225" s="9" t="s">
        <v>12164</v>
      </c>
      <c r="D225" s="3" t="s">
        <v>10848</v>
      </c>
      <c r="E225" s="3" t="s">
        <v>12165</v>
      </c>
      <c r="F225" s="53"/>
      <c r="G225" s="3" t="s">
        <v>385</v>
      </c>
      <c r="H225" s="20">
        <v>0.5</v>
      </c>
      <c r="I225" s="34">
        <v>470000000</v>
      </c>
      <c r="J225" s="21" t="s">
        <v>1314</v>
      </c>
      <c r="K225" s="19" t="s">
        <v>3417</v>
      </c>
      <c r="L225" s="137" t="s">
        <v>11555</v>
      </c>
      <c r="M225" s="140" t="s">
        <v>383</v>
      </c>
      <c r="N225" s="346" t="s">
        <v>8840</v>
      </c>
      <c r="O225" s="3" t="s">
        <v>1366</v>
      </c>
      <c r="P225" s="7" t="s">
        <v>1338</v>
      </c>
      <c r="Q225" s="3" t="s">
        <v>1186</v>
      </c>
      <c r="R225" s="78">
        <v>12</v>
      </c>
      <c r="S225" s="18">
        <v>21777</v>
      </c>
      <c r="T225" s="83">
        <f t="shared" ref="T225" si="59">R225*S225</f>
        <v>261324</v>
      </c>
      <c r="U225" s="83">
        <f t="shared" ref="U225" si="60">T225*1.12</f>
        <v>292682.88</v>
      </c>
      <c r="V225" s="9" t="s">
        <v>1325</v>
      </c>
      <c r="W225" s="152" t="s">
        <v>1394</v>
      </c>
      <c r="X225" s="9"/>
    </row>
    <row r="226" spans="1:24" s="547" customFormat="1" ht="102" customHeight="1">
      <c r="A226" s="9" t="s">
        <v>6213</v>
      </c>
      <c r="B226" s="100" t="s">
        <v>97</v>
      </c>
      <c r="C226" s="9" t="s">
        <v>10338</v>
      </c>
      <c r="D226" s="3" t="s">
        <v>223</v>
      </c>
      <c r="E226" s="3" t="s">
        <v>212</v>
      </c>
      <c r="F226" s="53"/>
      <c r="G226" s="3" t="s">
        <v>385</v>
      </c>
      <c r="H226" s="20">
        <v>0.5</v>
      </c>
      <c r="I226" s="34">
        <v>470000000</v>
      </c>
      <c r="J226" s="21" t="s">
        <v>1314</v>
      </c>
      <c r="K226" s="19" t="s">
        <v>3417</v>
      </c>
      <c r="L226" s="137" t="s">
        <v>3397</v>
      </c>
      <c r="M226" s="140" t="s">
        <v>383</v>
      </c>
      <c r="N226" s="346" t="s">
        <v>8840</v>
      </c>
      <c r="O226" s="3" t="s">
        <v>1366</v>
      </c>
      <c r="P226" s="7" t="s">
        <v>1338</v>
      </c>
      <c r="Q226" s="3" t="s">
        <v>1186</v>
      </c>
      <c r="R226" s="78">
        <v>15</v>
      </c>
      <c r="S226" s="18">
        <v>18294.400000000001</v>
      </c>
      <c r="T226" s="83">
        <v>0</v>
      </c>
      <c r="U226" s="83">
        <f t="shared" si="52"/>
        <v>0</v>
      </c>
      <c r="V226" s="9" t="s">
        <v>1325</v>
      </c>
      <c r="W226" s="147" t="s">
        <v>1394</v>
      </c>
      <c r="X226" s="9" t="s">
        <v>9042</v>
      </c>
    </row>
    <row r="227" spans="1:24" s="547" customFormat="1" ht="102" customHeight="1">
      <c r="A227" s="9" t="s">
        <v>12410</v>
      </c>
      <c r="B227" s="100" t="s">
        <v>97</v>
      </c>
      <c r="C227" s="9" t="s">
        <v>10338</v>
      </c>
      <c r="D227" s="3" t="s">
        <v>223</v>
      </c>
      <c r="E227" s="3" t="s">
        <v>212</v>
      </c>
      <c r="F227" s="53"/>
      <c r="G227" s="3" t="s">
        <v>385</v>
      </c>
      <c r="H227" s="20">
        <v>0.5</v>
      </c>
      <c r="I227" s="34">
        <v>470000000</v>
      </c>
      <c r="J227" s="21" t="s">
        <v>1314</v>
      </c>
      <c r="K227" s="19" t="s">
        <v>3417</v>
      </c>
      <c r="L227" s="137" t="s">
        <v>3397</v>
      </c>
      <c r="M227" s="140" t="s">
        <v>383</v>
      </c>
      <c r="N227" s="346" t="s">
        <v>8840</v>
      </c>
      <c r="O227" s="3" t="s">
        <v>1366</v>
      </c>
      <c r="P227" s="7" t="s">
        <v>1338</v>
      </c>
      <c r="Q227" s="3" t="s">
        <v>1186</v>
      </c>
      <c r="R227" s="78">
        <v>15</v>
      </c>
      <c r="S227" s="18">
        <v>15376</v>
      </c>
      <c r="T227" s="83">
        <f t="shared" ref="T227" si="61">R227*S227</f>
        <v>230640</v>
      </c>
      <c r="U227" s="83">
        <f t="shared" ref="U227" si="62">T227*1.12</f>
        <v>258316.80000000002</v>
      </c>
      <c r="V227" s="9" t="s">
        <v>1325</v>
      </c>
      <c r="W227" s="147" t="s">
        <v>1394</v>
      </c>
      <c r="X227" s="9"/>
    </row>
    <row r="228" spans="1:24" s="547" customFormat="1" ht="102" customHeight="1">
      <c r="A228" s="9" t="s">
        <v>6214</v>
      </c>
      <c r="B228" s="100" t="s">
        <v>97</v>
      </c>
      <c r="C228" s="9" t="s">
        <v>10338</v>
      </c>
      <c r="D228" s="3" t="s">
        <v>224</v>
      </c>
      <c r="E228" s="3" t="s">
        <v>212</v>
      </c>
      <c r="F228" s="53"/>
      <c r="G228" s="3" t="s">
        <v>385</v>
      </c>
      <c r="H228" s="20">
        <v>0.5</v>
      </c>
      <c r="I228" s="34">
        <v>470000000</v>
      </c>
      <c r="J228" s="21" t="s">
        <v>1314</v>
      </c>
      <c r="K228" s="19" t="s">
        <v>1929</v>
      </c>
      <c r="L228" s="137" t="s">
        <v>3397</v>
      </c>
      <c r="M228" s="140" t="s">
        <v>383</v>
      </c>
      <c r="N228" s="346" t="s">
        <v>3422</v>
      </c>
      <c r="O228" s="3" t="s">
        <v>1366</v>
      </c>
      <c r="P228" s="7" t="s">
        <v>1338</v>
      </c>
      <c r="Q228" s="3" t="s">
        <v>1186</v>
      </c>
      <c r="R228" s="78">
        <v>18</v>
      </c>
      <c r="S228" s="18">
        <v>41582.269999999997</v>
      </c>
      <c r="T228" s="83">
        <f t="shared" si="57"/>
        <v>748480.86</v>
      </c>
      <c r="U228" s="83">
        <f t="shared" si="52"/>
        <v>838298.56320000009</v>
      </c>
      <c r="V228" s="9" t="s">
        <v>1325</v>
      </c>
      <c r="W228" s="152" t="s">
        <v>1394</v>
      </c>
      <c r="X228" s="9"/>
    </row>
    <row r="229" spans="1:24" s="547" customFormat="1" ht="102" customHeight="1">
      <c r="A229" s="9" t="s">
        <v>6215</v>
      </c>
      <c r="B229" s="100" t="s">
        <v>97</v>
      </c>
      <c r="C229" s="9" t="s">
        <v>734</v>
      </c>
      <c r="D229" s="3" t="s">
        <v>225</v>
      </c>
      <c r="E229" s="3" t="s">
        <v>212</v>
      </c>
      <c r="F229" s="53"/>
      <c r="G229" s="3" t="s">
        <v>385</v>
      </c>
      <c r="H229" s="20">
        <v>0.5</v>
      </c>
      <c r="I229" s="34">
        <v>470000000</v>
      </c>
      <c r="J229" s="21" t="s">
        <v>1314</v>
      </c>
      <c r="K229" s="19" t="s">
        <v>3423</v>
      </c>
      <c r="L229" s="137" t="s">
        <v>3397</v>
      </c>
      <c r="M229" s="140" t="s">
        <v>383</v>
      </c>
      <c r="N229" s="346" t="s">
        <v>3424</v>
      </c>
      <c r="O229" s="3" t="s">
        <v>1366</v>
      </c>
      <c r="P229" s="7" t="s">
        <v>1338</v>
      </c>
      <c r="Q229" s="3" t="s">
        <v>1186</v>
      </c>
      <c r="R229" s="78">
        <v>64</v>
      </c>
      <c r="S229" s="452">
        <v>13726.48</v>
      </c>
      <c r="T229" s="83">
        <v>0</v>
      </c>
      <c r="U229" s="317">
        <f t="shared" si="52"/>
        <v>0</v>
      </c>
      <c r="V229" s="9" t="s">
        <v>1325</v>
      </c>
      <c r="W229" s="147" t="s">
        <v>1394</v>
      </c>
      <c r="X229" s="9" t="s">
        <v>10768</v>
      </c>
    </row>
    <row r="230" spans="1:24" s="547" customFormat="1" ht="102" customHeight="1">
      <c r="A230" s="9" t="s">
        <v>10772</v>
      </c>
      <c r="B230" s="100" t="s">
        <v>97</v>
      </c>
      <c r="C230" s="9" t="s">
        <v>734</v>
      </c>
      <c r="D230" s="3" t="s">
        <v>225</v>
      </c>
      <c r="E230" s="3" t="s">
        <v>212</v>
      </c>
      <c r="F230" s="53"/>
      <c r="G230" s="3" t="s">
        <v>385</v>
      </c>
      <c r="H230" s="20">
        <v>0.5</v>
      </c>
      <c r="I230" s="34">
        <v>470000000</v>
      </c>
      <c r="J230" s="21" t="s">
        <v>1314</v>
      </c>
      <c r="K230" s="19" t="s">
        <v>10489</v>
      </c>
      <c r="L230" s="137" t="s">
        <v>3397</v>
      </c>
      <c r="M230" s="140" t="s">
        <v>383</v>
      </c>
      <c r="N230" s="346" t="s">
        <v>3424</v>
      </c>
      <c r="O230" s="3" t="s">
        <v>1366</v>
      </c>
      <c r="P230" s="7" t="s">
        <v>1338</v>
      </c>
      <c r="Q230" s="3" t="s">
        <v>1186</v>
      </c>
      <c r="R230" s="78">
        <v>64</v>
      </c>
      <c r="S230" s="452">
        <v>10500</v>
      </c>
      <c r="T230" s="83">
        <v>0</v>
      </c>
      <c r="U230" s="317">
        <f>T230*1.12</f>
        <v>0</v>
      </c>
      <c r="V230" s="9" t="s">
        <v>1325</v>
      </c>
      <c r="W230" s="147" t="s">
        <v>1394</v>
      </c>
      <c r="X230" s="9" t="s">
        <v>11113</v>
      </c>
    </row>
    <row r="231" spans="1:24" s="547" customFormat="1" ht="102" customHeight="1">
      <c r="A231" s="9" t="s">
        <v>11218</v>
      </c>
      <c r="B231" s="100" t="s">
        <v>97</v>
      </c>
      <c r="C231" s="9" t="s">
        <v>734</v>
      </c>
      <c r="D231" s="3" t="s">
        <v>225</v>
      </c>
      <c r="E231" s="3" t="s">
        <v>212</v>
      </c>
      <c r="F231" s="53"/>
      <c r="G231" s="3" t="s">
        <v>385</v>
      </c>
      <c r="H231" s="20">
        <v>0.5</v>
      </c>
      <c r="I231" s="34">
        <v>470000000</v>
      </c>
      <c r="J231" s="21" t="s">
        <v>1314</v>
      </c>
      <c r="K231" s="19" t="s">
        <v>11216</v>
      </c>
      <c r="L231" s="137" t="s">
        <v>3397</v>
      </c>
      <c r="M231" s="140" t="s">
        <v>383</v>
      </c>
      <c r="N231" s="346" t="s">
        <v>11217</v>
      </c>
      <c r="O231" s="3" t="s">
        <v>11115</v>
      </c>
      <c r="P231" s="7" t="s">
        <v>1338</v>
      </c>
      <c r="Q231" s="3" t="s">
        <v>1186</v>
      </c>
      <c r="R231" s="78">
        <v>64</v>
      </c>
      <c r="S231" s="452">
        <v>10500</v>
      </c>
      <c r="T231" s="83">
        <v>0</v>
      </c>
      <c r="U231" s="317">
        <f>T231*1.12</f>
        <v>0</v>
      </c>
      <c r="V231" s="9" t="s">
        <v>1325</v>
      </c>
      <c r="W231" s="147" t="s">
        <v>1394</v>
      </c>
      <c r="X231" s="9" t="s">
        <v>11604</v>
      </c>
    </row>
    <row r="232" spans="1:24" s="547" customFormat="1" ht="102" customHeight="1">
      <c r="A232" s="9" t="s">
        <v>11605</v>
      </c>
      <c r="B232" s="100" t="s">
        <v>97</v>
      </c>
      <c r="C232" s="9" t="s">
        <v>11602</v>
      </c>
      <c r="D232" s="3" t="s">
        <v>10848</v>
      </c>
      <c r="E232" s="3" t="s">
        <v>11603</v>
      </c>
      <c r="F232" s="3" t="s">
        <v>225</v>
      </c>
      <c r="G232" s="3" t="s">
        <v>385</v>
      </c>
      <c r="H232" s="20">
        <v>0.5</v>
      </c>
      <c r="I232" s="34">
        <v>470000000</v>
      </c>
      <c r="J232" s="21" t="s">
        <v>1314</v>
      </c>
      <c r="K232" s="19" t="s">
        <v>11479</v>
      </c>
      <c r="L232" s="137" t="s">
        <v>11555</v>
      </c>
      <c r="M232" s="140" t="s">
        <v>383</v>
      </c>
      <c r="N232" s="3" t="s">
        <v>11583</v>
      </c>
      <c r="O232" s="3" t="s">
        <v>9731</v>
      </c>
      <c r="P232" s="7" t="s">
        <v>1338</v>
      </c>
      <c r="Q232" s="3" t="s">
        <v>1186</v>
      </c>
      <c r="R232" s="78">
        <v>64</v>
      </c>
      <c r="S232" s="452">
        <v>10500</v>
      </c>
      <c r="T232" s="83">
        <f>R232*S232</f>
        <v>672000</v>
      </c>
      <c r="U232" s="317">
        <f>T232*1.12</f>
        <v>752640.00000000012</v>
      </c>
      <c r="V232" s="9" t="s">
        <v>1325</v>
      </c>
      <c r="W232" s="147" t="s">
        <v>1394</v>
      </c>
      <c r="X232" s="9"/>
    </row>
    <row r="233" spans="1:24" s="547" customFormat="1" ht="102" customHeight="1">
      <c r="A233" s="9" t="s">
        <v>6216</v>
      </c>
      <c r="B233" s="100" t="s">
        <v>97</v>
      </c>
      <c r="C233" s="9" t="s">
        <v>734</v>
      </c>
      <c r="D233" s="3" t="s">
        <v>226</v>
      </c>
      <c r="E233" s="3" t="s">
        <v>212</v>
      </c>
      <c r="F233" s="53"/>
      <c r="G233" s="3" t="s">
        <v>385</v>
      </c>
      <c r="H233" s="20">
        <v>0.5</v>
      </c>
      <c r="I233" s="34">
        <v>470000000</v>
      </c>
      <c r="J233" s="21" t="s">
        <v>1314</v>
      </c>
      <c r="K233" s="19" t="s">
        <v>3423</v>
      </c>
      <c r="L233" s="137" t="s">
        <v>3397</v>
      </c>
      <c r="M233" s="140" t="s">
        <v>383</v>
      </c>
      <c r="N233" s="346" t="s">
        <v>3424</v>
      </c>
      <c r="O233" s="3" t="s">
        <v>1366</v>
      </c>
      <c r="P233" s="7" t="s">
        <v>1338</v>
      </c>
      <c r="Q233" s="3" t="s">
        <v>1186</v>
      </c>
      <c r="R233" s="77">
        <v>124</v>
      </c>
      <c r="S233" s="452">
        <v>11698.78</v>
      </c>
      <c r="T233" s="83">
        <v>0</v>
      </c>
      <c r="U233" s="83">
        <f t="shared" si="52"/>
        <v>0</v>
      </c>
      <c r="V233" s="9" t="s">
        <v>1325</v>
      </c>
      <c r="W233" s="152" t="s">
        <v>1394</v>
      </c>
      <c r="X233" s="9" t="s">
        <v>10768</v>
      </c>
    </row>
    <row r="234" spans="1:24" s="547" customFormat="1" ht="102" customHeight="1">
      <c r="A234" s="9" t="s">
        <v>10774</v>
      </c>
      <c r="B234" s="100" t="s">
        <v>97</v>
      </c>
      <c r="C234" s="9" t="s">
        <v>734</v>
      </c>
      <c r="D234" s="3" t="s">
        <v>226</v>
      </c>
      <c r="E234" s="3" t="s">
        <v>212</v>
      </c>
      <c r="F234" s="53"/>
      <c r="G234" s="3" t="s">
        <v>385</v>
      </c>
      <c r="H234" s="20">
        <v>0.5</v>
      </c>
      <c r="I234" s="34">
        <v>470000000</v>
      </c>
      <c r="J234" s="21" t="s">
        <v>1314</v>
      </c>
      <c r="K234" s="19" t="s">
        <v>10489</v>
      </c>
      <c r="L234" s="137" t="s">
        <v>3397</v>
      </c>
      <c r="M234" s="140" t="s">
        <v>383</v>
      </c>
      <c r="N234" s="3" t="s">
        <v>10773</v>
      </c>
      <c r="O234" s="3" t="s">
        <v>1366</v>
      </c>
      <c r="P234" s="7" t="s">
        <v>1338</v>
      </c>
      <c r="Q234" s="3" t="s">
        <v>1186</v>
      </c>
      <c r="R234" s="77">
        <v>124</v>
      </c>
      <c r="S234" s="452">
        <v>8700</v>
      </c>
      <c r="T234" s="83">
        <v>0</v>
      </c>
      <c r="U234" s="83">
        <f t="shared" si="52"/>
        <v>0</v>
      </c>
      <c r="V234" s="9" t="s">
        <v>1325</v>
      </c>
      <c r="W234" s="152" t="s">
        <v>1394</v>
      </c>
      <c r="X234" s="9" t="s">
        <v>11113</v>
      </c>
    </row>
    <row r="235" spans="1:24" s="547" customFormat="1" ht="102" customHeight="1">
      <c r="A235" s="9" t="s">
        <v>11219</v>
      </c>
      <c r="B235" s="100" t="s">
        <v>97</v>
      </c>
      <c r="C235" s="9" t="s">
        <v>734</v>
      </c>
      <c r="D235" s="3" t="s">
        <v>226</v>
      </c>
      <c r="E235" s="3" t="s">
        <v>212</v>
      </c>
      <c r="F235" s="53"/>
      <c r="G235" s="3" t="s">
        <v>385</v>
      </c>
      <c r="H235" s="20">
        <v>0.5</v>
      </c>
      <c r="I235" s="34">
        <v>470000000</v>
      </c>
      <c r="J235" s="21" t="s">
        <v>1314</v>
      </c>
      <c r="K235" s="19" t="s">
        <v>11216</v>
      </c>
      <c r="L235" s="137" t="s">
        <v>3397</v>
      </c>
      <c r="M235" s="140" t="s">
        <v>383</v>
      </c>
      <c r="N235" s="346" t="s">
        <v>11217</v>
      </c>
      <c r="O235" s="3" t="s">
        <v>11115</v>
      </c>
      <c r="P235" s="7" t="s">
        <v>1338</v>
      </c>
      <c r="Q235" s="3" t="s">
        <v>1186</v>
      </c>
      <c r="R235" s="77">
        <v>124</v>
      </c>
      <c r="S235" s="452">
        <v>8700</v>
      </c>
      <c r="T235" s="83">
        <v>0</v>
      </c>
      <c r="U235" s="83">
        <f>T235*1.12</f>
        <v>0</v>
      </c>
      <c r="V235" s="9" t="s">
        <v>1325</v>
      </c>
      <c r="W235" s="152" t="s">
        <v>1394</v>
      </c>
      <c r="X235" s="9" t="s">
        <v>11463</v>
      </c>
    </row>
    <row r="236" spans="1:24" s="547" customFormat="1" ht="102" customHeight="1">
      <c r="A236" s="9" t="s">
        <v>11606</v>
      </c>
      <c r="B236" s="100" t="s">
        <v>97</v>
      </c>
      <c r="C236" s="9" t="s">
        <v>734</v>
      </c>
      <c r="D236" s="3" t="s">
        <v>10848</v>
      </c>
      <c r="E236" s="3" t="s">
        <v>11607</v>
      </c>
      <c r="F236" s="53"/>
      <c r="G236" s="3" t="s">
        <v>385</v>
      </c>
      <c r="H236" s="20">
        <v>0.5</v>
      </c>
      <c r="I236" s="34">
        <v>470000000</v>
      </c>
      <c r="J236" s="21" t="s">
        <v>1314</v>
      </c>
      <c r="K236" s="19" t="s">
        <v>11479</v>
      </c>
      <c r="L236" s="137" t="s">
        <v>11555</v>
      </c>
      <c r="M236" s="140" t="s">
        <v>383</v>
      </c>
      <c r="N236" s="3" t="s">
        <v>11583</v>
      </c>
      <c r="O236" s="3" t="s">
        <v>9731</v>
      </c>
      <c r="P236" s="7" t="s">
        <v>1338</v>
      </c>
      <c r="Q236" s="3" t="s">
        <v>1186</v>
      </c>
      <c r="R236" s="77">
        <v>124</v>
      </c>
      <c r="S236" s="452">
        <v>8700</v>
      </c>
      <c r="T236" s="317">
        <f>R236*S236</f>
        <v>1078800</v>
      </c>
      <c r="U236" s="317">
        <f>T236*1.12</f>
        <v>1208256</v>
      </c>
      <c r="V236" s="9" t="s">
        <v>1325</v>
      </c>
      <c r="W236" s="152" t="s">
        <v>1394</v>
      </c>
      <c r="X236" s="9"/>
    </row>
    <row r="237" spans="1:24" s="547" customFormat="1" ht="102" customHeight="1">
      <c r="A237" s="9" t="s">
        <v>6217</v>
      </c>
      <c r="B237" s="100" t="s">
        <v>97</v>
      </c>
      <c r="C237" s="9" t="s">
        <v>734</v>
      </c>
      <c r="D237" s="3" t="s">
        <v>227</v>
      </c>
      <c r="E237" s="3" t="s">
        <v>212</v>
      </c>
      <c r="F237" s="53"/>
      <c r="G237" s="3" t="s">
        <v>385</v>
      </c>
      <c r="H237" s="20">
        <v>0.5</v>
      </c>
      <c r="I237" s="34">
        <v>470000000</v>
      </c>
      <c r="J237" s="21" t="s">
        <v>1314</v>
      </c>
      <c r="K237" s="19" t="s">
        <v>3417</v>
      </c>
      <c r="L237" s="137" t="s">
        <v>3397</v>
      </c>
      <c r="M237" s="140" t="s">
        <v>383</v>
      </c>
      <c r="N237" s="346" t="s">
        <v>8840</v>
      </c>
      <c r="O237" s="3" t="s">
        <v>1366</v>
      </c>
      <c r="P237" s="7" t="s">
        <v>1338</v>
      </c>
      <c r="Q237" s="3" t="s">
        <v>1186</v>
      </c>
      <c r="R237" s="77">
        <v>241</v>
      </c>
      <c r="S237" s="18">
        <v>8900.9</v>
      </c>
      <c r="T237" s="83">
        <v>0</v>
      </c>
      <c r="U237" s="83">
        <f t="shared" si="52"/>
        <v>0</v>
      </c>
      <c r="V237" s="9" t="s">
        <v>1325</v>
      </c>
      <c r="W237" s="147" t="s">
        <v>1394</v>
      </c>
      <c r="X237" s="9" t="s">
        <v>9066</v>
      </c>
    </row>
    <row r="238" spans="1:24" s="547" customFormat="1" ht="102" customHeight="1">
      <c r="A238" s="9" t="s">
        <v>6218</v>
      </c>
      <c r="B238" s="100" t="s">
        <v>97</v>
      </c>
      <c r="C238" s="9" t="s">
        <v>734</v>
      </c>
      <c r="D238" s="3" t="s">
        <v>228</v>
      </c>
      <c r="E238" s="3" t="s">
        <v>212</v>
      </c>
      <c r="F238" s="53"/>
      <c r="G238" s="3" t="s">
        <v>385</v>
      </c>
      <c r="H238" s="20">
        <v>0.5</v>
      </c>
      <c r="I238" s="34">
        <v>470000000</v>
      </c>
      <c r="J238" s="21" t="s">
        <v>1314</v>
      </c>
      <c r="K238" s="19" t="s">
        <v>3417</v>
      </c>
      <c r="L238" s="137" t="s">
        <v>3397</v>
      </c>
      <c r="M238" s="140" t="s">
        <v>383</v>
      </c>
      <c r="N238" s="346" t="s">
        <v>8840</v>
      </c>
      <c r="O238" s="3" t="s">
        <v>1366</v>
      </c>
      <c r="P238" s="7" t="s">
        <v>1338</v>
      </c>
      <c r="Q238" s="3" t="s">
        <v>1186</v>
      </c>
      <c r="R238" s="77">
        <v>92</v>
      </c>
      <c r="S238" s="18">
        <v>8532.19</v>
      </c>
      <c r="T238" s="83">
        <v>0</v>
      </c>
      <c r="U238" s="83">
        <f t="shared" si="52"/>
        <v>0</v>
      </c>
      <c r="V238" s="9" t="s">
        <v>1325</v>
      </c>
      <c r="W238" s="152" t="s">
        <v>1394</v>
      </c>
      <c r="X238" s="9" t="s">
        <v>9066</v>
      </c>
    </row>
    <row r="239" spans="1:24" s="547" customFormat="1" ht="102" customHeight="1">
      <c r="A239" s="9" t="s">
        <v>6219</v>
      </c>
      <c r="B239" s="100" t="s">
        <v>97</v>
      </c>
      <c r="C239" s="9" t="s">
        <v>733</v>
      </c>
      <c r="D239" s="3" t="s">
        <v>229</v>
      </c>
      <c r="E239" s="3" t="s">
        <v>212</v>
      </c>
      <c r="F239" s="53"/>
      <c r="G239" s="3" t="s">
        <v>385</v>
      </c>
      <c r="H239" s="20">
        <v>0.5</v>
      </c>
      <c r="I239" s="34">
        <v>470000000</v>
      </c>
      <c r="J239" s="21" t="s">
        <v>1314</v>
      </c>
      <c r="K239" s="19" t="s">
        <v>3417</v>
      </c>
      <c r="L239" s="137" t="s">
        <v>3397</v>
      </c>
      <c r="M239" s="140" t="s">
        <v>383</v>
      </c>
      <c r="N239" s="346" t="s">
        <v>8840</v>
      </c>
      <c r="O239" s="3" t="s">
        <v>1366</v>
      </c>
      <c r="P239" s="7" t="s">
        <v>1338</v>
      </c>
      <c r="Q239" s="3" t="s">
        <v>1186</v>
      </c>
      <c r="R239" s="77">
        <v>117</v>
      </c>
      <c r="S239" s="18">
        <v>7760.36</v>
      </c>
      <c r="T239" s="83">
        <v>0</v>
      </c>
      <c r="U239" s="83">
        <f t="shared" si="52"/>
        <v>0</v>
      </c>
      <c r="V239" s="9" t="s">
        <v>1325</v>
      </c>
      <c r="W239" s="147" t="s">
        <v>1394</v>
      </c>
      <c r="X239" s="9" t="s">
        <v>9066</v>
      </c>
    </row>
    <row r="240" spans="1:24" s="547" customFormat="1" ht="102" customHeight="1">
      <c r="A240" s="9" t="s">
        <v>6220</v>
      </c>
      <c r="B240" s="100" t="s">
        <v>97</v>
      </c>
      <c r="C240" s="9" t="s">
        <v>733</v>
      </c>
      <c r="D240" s="3" t="s">
        <v>230</v>
      </c>
      <c r="E240" s="3" t="s">
        <v>212</v>
      </c>
      <c r="F240" s="53"/>
      <c r="G240" s="3" t="s">
        <v>385</v>
      </c>
      <c r="H240" s="20">
        <v>0.5</v>
      </c>
      <c r="I240" s="34">
        <v>470000000</v>
      </c>
      <c r="J240" s="21" t="s">
        <v>1314</v>
      </c>
      <c r="K240" s="19" t="s">
        <v>3417</v>
      </c>
      <c r="L240" s="137" t="s">
        <v>3397</v>
      </c>
      <c r="M240" s="140" t="s">
        <v>383</v>
      </c>
      <c r="N240" s="346" t="s">
        <v>8840</v>
      </c>
      <c r="O240" s="3" t="s">
        <v>1366</v>
      </c>
      <c r="P240" s="7" t="s">
        <v>1338</v>
      </c>
      <c r="Q240" s="3" t="s">
        <v>1186</v>
      </c>
      <c r="R240" s="77">
        <v>38</v>
      </c>
      <c r="S240" s="18">
        <v>6425.23</v>
      </c>
      <c r="T240" s="83">
        <v>0</v>
      </c>
      <c r="U240" s="83">
        <f t="shared" si="52"/>
        <v>0</v>
      </c>
      <c r="V240" s="9" t="s">
        <v>1325</v>
      </c>
      <c r="W240" s="152" t="s">
        <v>1394</v>
      </c>
      <c r="X240" s="9" t="s">
        <v>9066</v>
      </c>
    </row>
    <row r="241" spans="1:1967" s="547" customFormat="1" ht="102" customHeight="1">
      <c r="A241" s="9" t="s">
        <v>6221</v>
      </c>
      <c r="B241" s="100" t="s">
        <v>97</v>
      </c>
      <c r="C241" s="9" t="s">
        <v>733</v>
      </c>
      <c r="D241" s="3" t="s">
        <v>231</v>
      </c>
      <c r="E241" s="3" t="s">
        <v>212</v>
      </c>
      <c r="F241" s="53"/>
      <c r="G241" s="3" t="s">
        <v>385</v>
      </c>
      <c r="H241" s="20">
        <v>0.5</v>
      </c>
      <c r="I241" s="34">
        <v>470000000</v>
      </c>
      <c r="J241" s="21" t="s">
        <v>1314</v>
      </c>
      <c r="K241" s="19" t="s">
        <v>3417</v>
      </c>
      <c r="L241" s="137" t="s">
        <v>3397</v>
      </c>
      <c r="M241" s="140" t="s">
        <v>383</v>
      </c>
      <c r="N241" s="346" t="s">
        <v>8840</v>
      </c>
      <c r="O241" s="3" t="s">
        <v>1366</v>
      </c>
      <c r="P241" s="7" t="s">
        <v>1338</v>
      </c>
      <c r="Q241" s="3" t="s">
        <v>1186</v>
      </c>
      <c r="R241" s="77">
        <v>228</v>
      </c>
      <c r="S241" s="18">
        <v>4651.4399999999996</v>
      </c>
      <c r="T241" s="83">
        <v>0</v>
      </c>
      <c r="U241" s="83">
        <f t="shared" si="52"/>
        <v>0</v>
      </c>
      <c r="V241" s="9" t="s">
        <v>1325</v>
      </c>
      <c r="W241" s="147" t="s">
        <v>1394</v>
      </c>
      <c r="X241" s="9" t="s">
        <v>9066</v>
      </c>
    </row>
    <row r="242" spans="1:1967" s="547" customFormat="1" ht="102" customHeight="1">
      <c r="A242" s="9" t="s">
        <v>6222</v>
      </c>
      <c r="B242" s="100" t="s">
        <v>97</v>
      </c>
      <c r="C242" s="9" t="s">
        <v>733</v>
      </c>
      <c r="D242" s="3" t="s">
        <v>232</v>
      </c>
      <c r="E242" s="3" t="s">
        <v>212</v>
      </c>
      <c r="F242" s="53"/>
      <c r="G242" s="3" t="s">
        <v>385</v>
      </c>
      <c r="H242" s="20">
        <v>0.5</v>
      </c>
      <c r="I242" s="34">
        <v>470000000</v>
      </c>
      <c r="J242" s="21" t="s">
        <v>1314</v>
      </c>
      <c r="K242" s="19" t="s">
        <v>3417</v>
      </c>
      <c r="L242" s="137" t="s">
        <v>3397</v>
      </c>
      <c r="M242" s="140" t="s">
        <v>383</v>
      </c>
      <c r="N242" s="346" t="s">
        <v>8840</v>
      </c>
      <c r="O242" s="3" t="s">
        <v>1366</v>
      </c>
      <c r="P242" s="7" t="s">
        <v>1338</v>
      </c>
      <c r="Q242" s="3" t="s">
        <v>1186</v>
      </c>
      <c r="R242" s="77">
        <v>18</v>
      </c>
      <c r="S242" s="18">
        <v>3560.35</v>
      </c>
      <c r="T242" s="83">
        <v>0</v>
      </c>
      <c r="U242" s="83">
        <f t="shared" si="52"/>
        <v>0</v>
      </c>
      <c r="V242" s="9" t="s">
        <v>1325</v>
      </c>
      <c r="W242" s="152" t="s">
        <v>1394</v>
      </c>
      <c r="X242" s="9" t="s">
        <v>9066</v>
      </c>
    </row>
    <row r="243" spans="1:1967" s="547" customFormat="1" ht="102" customHeight="1">
      <c r="A243" s="9" t="s">
        <v>6223</v>
      </c>
      <c r="B243" s="100" t="s">
        <v>97</v>
      </c>
      <c r="C243" s="9" t="s">
        <v>733</v>
      </c>
      <c r="D243" s="3" t="s">
        <v>233</v>
      </c>
      <c r="E243" s="3" t="s">
        <v>212</v>
      </c>
      <c r="F243" s="53"/>
      <c r="G243" s="3" t="s">
        <v>385</v>
      </c>
      <c r="H243" s="20">
        <v>0.5</v>
      </c>
      <c r="I243" s="34">
        <v>470000000</v>
      </c>
      <c r="J243" s="21" t="s">
        <v>1314</v>
      </c>
      <c r="K243" s="19" t="s">
        <v>3417</v>
      </c>
      <c r="L243" s="137" t="s">
        <v>3397</v>
      </c>
      <c r="M243" s="140" t="s">
        <v>383</v>
      </c>
      <c r="N243" s="346" t="s">
        <v>8840</v>
      </c>
      <c r="O243" s="3" t="s">
        <v>1366</v>
      </c>
      <c r="P243" s="7" t="s">
        <v>1338</v>
      </c>
      <c r="Q243" s="3" t="s">
        <v>1186</v>
      </c>
      <c r="R243" s="77">
        <v>4</v>
      </c>
      <c r="S243" s="18">
        <v>3560.35</v>
      </c>
      <c r="T243" s="83">
        <v>0</v>
      </c>
      <c r="U243" s="83">
        <f t="shared" si="52"/>
        <v>0</v>
      </c>
      <c r="V243" s="9" t="s">
        <v>1325</v>
      </c>
      <c r="W243" s="147" t="s">
        <v>1394</v>
      </c>
      <c r="X243" s="9" t="s">
        <v>9066</v>
      </c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8"/>
      <c r="BV243" s="8"/>
      <c r="BW243" s="8"/>
      <c r="BX243" s="8"/>
      <c r="BY243" s="8"/>
      <c r="BZ243" s="8"/>
      <c r="CA243" s="8"/>
      <c r="CB243" s="8"/>
      <c r="CC243" s="8"/>
      <c r="CD243" s="8"/>
      <c r="CE243" s="8"/>
      <c r="CF243" s="8"/>
      <c r="CG243" s="8"/>
      <c r="CH243" s="8"/>
      <c r="CI243" s="8"/>
      <c r="CJ243" s="8"/>
      <c r="CK243" s="8"/>
      <c r="CL243" s="8"/>
      <c r="CM243" s="8"/>
      <c r="CN243" s="8"/>
      <c r="CO243" s="8"/>
      <c r="CP243" s="8"/>
      <c r="CQ243" s="8"/>
      <c r="CR243" s="8"/>
      <c r="CS243" s="8"/>
      <c r="CT243" s="8"/>
      <c r="CU243" s="8"/>
      <c r="CV243" s="8"/>
      <c r="CW243" s="8"/>
      <c r="CX243" s="8"/>
      <c r="CY243" s="8"/>
      <c r="CZ243" s="8"/>
      <c r="DA243" s="8"/>
      <c r="DB243" s="8"/>
      <c r="DC243" s="8"/>
      <c r="DD243" s="8"/>
      <c r="DE243" s="8"/>
      <c r="DF243" s="8"/>
      <c r="DG243" s="8"/>
      <c r="DH243" s="8"/>
      <c r="DI243" s="8"/>
      <c r="DJ243" s="8"/>
      <c r="DK243" s="8"/>
      <c r="DL243" s="8"/>
      <c r="DM243" s="8"/>
      <c r="DN243" s="8"/>
      <c r="DO243" s="8"/>
      <c r="DP243" s="8"/>
      <c r="DQ243" s="8"/>
      <c r="DR243" s="8"/>
      <c r="DS243" s="8"/>
      <c r="DT243" s="8"/>
      <c r="DU243" s="8"/>
      <c r="DV243" s="8"/>
      <c r="DW243" s="8"/>
      <c r="DX243" s="8"/>
      <c r="DY243" s="8"/>
      <c r="DZ243" s="8"/>
      <c r="EA243" s="8"/>
      <c r="EB243" s="8"/>
      <c r="EC243" s="8"/>
      <c r="ED243" s="8"/>
      <c r="EE243" s="8"/>
      <c r="EF243" s="8"/>
      <c r="EG243" s="8"/>
      <c r="EH243" s="8"/>
      <c r="EI243" s="8"/>
      <c r="EJ243" s="8"/>
      <c r="EK243" s="8"/>
      <c r="EL243" s="8"/>
      <c r="EM243" s="8"/>
      <c r="EN243" s="8"/>
      <c r="EO243" s="8"/>
      <c r="EP243" s="8"/>
      <c r="EQ243" s="8"/>
      <c r="ER243" s="8"/>
      <c r="ES243" s="8"/>
      <c r="ET243" s="8"/>
      <c r="EU243" s="8"/>
      <c r="EV243" s="8"/>
      <c r="EW243" s="8"/>
      <c r="EX243" s="8"/>
      <c r="EY243" s="8"/>
      <c r="EZ243" s="8"/>
      <c r="FA243" s="8"/>
      <c r="FB243" s="8"/>
      <c r="FC243" s="8"/>
      <c r="FD243" s="8"/>
      <c r="FE243" s="8"/>
      <c r="FF243" s="8"/>
      <c r="FG243" s="8"/>
      <c r="FH243" s="8"/>
      <c r="FI243" s="8"/>
      <c r="FJ243" s="8"/>
      <c r="FK243" s="8"/>
      <c r="FL243" s="8"/>
      <c r="FM243" s="8"/>
      <c r="FN243" s="8"/>
      <c r="FO243" s="8"/>
      <c r="FP243" s="8"/>
      <c r="FQ243" s="8"/>
      <c r="FR243" s="8"/>
      <c r="FS243" s="8"/>
      <c r="FT243" s="8"/>
      <c r="FU243" s="8"/>
      <c r="FV243" s="8"/>
      <c r="FW243" s="8"/>
      <c r="FX243" s="8"/>
      <c r="FY243" s="8"/>
      <c r="FZ243" s="8"/>
      <c r="GA243" s="8"/>
      <c r="GB243" s="8"/>
      <c r="GC243" s="8"/>
      <c r="GD243" s="8"/>
      <c r="GE243" s="8"/>
      <c r="GF243" s="8"/>
      <c r="GG243" s="8"/>
      <c r="GH243" s="8"/>
      <c r="GI243" s="8"/>
      <c r="GJ243" s="8"/>
      <c r="GK243" s="8"/>
      <c r="GL243" s="8"/>
      <c r="GM243" s="8"/>
      <c r="GN243" s="8"/>
      <c r="GO243" s="8"/>
      <c r="GP243" s="8"/>
      <c r="GQ243" s="8"/>
      <c r="GR243" s="8"/>
      <c r="GS243" s="8"/>
      <c r="GT243" s="8"/>
      <c r="GU243" s="8"/>
      <c r="GV243" s="8"/>
      <c r="GW243" s="8"/>
      <c r="GX243" s="8"/>
      <c r="GY243" s="8"/>
      <c r="GZ243" s="8"/>
      <c r="HA243" s="8"/>
      <c r="HB243" s="8"/>
      <c r="HC243" s="8"/>
      <c r="HD243" s="8"/>
      <c r="HE243" s="8"/>
      <c r="HF243" s="8"/>
      <c r="HG243" s="8"/>
      <c r="HH243" s="8"/>
      <c r="HI243" s="8"/>
      <c r="HJ243" s="8"/>
      <c r="HK243" s="8"/>
      <c r="HL243" s="8"/>
      <c r="HM243" s="8"/>
      <c r="HN243" s="8"/>
      <c r="HO243" s="8"/>
      <c r="HP243" s="8"/>
      <c r="HQ243" s="8"/>
      <c r="HR243" s="8"/>
      <c r="HS243" s="8"/>
      <c r="HT243" s="8"/>
      <c r="HU243" s="8"/>
      <c r="HV243" s="8"/>
      <c r="HW243" s="8"/>
      <c r="HX243" s="8"/>
      <c r="HY243" s="8"/>
      <c r="HZ243" s="8"/>
      <c r="IA243" s="8"/>
      <c r="IB243" s="8"/>
      <c r="IC243" s="8"/>
      <c r="ID243" s="8"/>
      <c r="IE243" s="8"/>
      <c r="IF243" s="8"/>
      <c r="IG243" s="8"/>
      <c r="IH243" s="8"/>
      <c r="II243" s="8"/>
      <c r="IJ243" s="8"/>
      <c r="IK243" s="8"/>
      <c r="IL243" s="8"/>
      <c r="IM243" s="8"/>
      <c r="IN243" s="8"/>
      <c r="IO243" s="8"/>
      <c r="IP243" s="8"/>
      <c r="IQ243" s="8"/>
      <c r="IR243" s="8"/>
      <c r="IS243" s="8"/>
      <c r="IT243" s="8"/>
      <c r="IU243" s="8"/>
      <c r="IV243" s="8"/>
      <c r="IW243" s="8"/>
      <c r="IX243" s="8"/>
      <c r="IY243" s="8"/>
      <c r="IZ243" s="8"/>
      <c r="JA243" s="8"/>
      <c r="JB243" s="8"/>
      <c r="JC243" s="8"/>
      <c r="JD243" s="8"/>
      <c r="JE243" s="8"/>
      <c r="JF243" s="8"/>
      <c r="JG243" s="8"/>
      <c r="JH243" s="8"/>
      <c r="JI243" s="8"/>
      <c r="JJ243" s="8"/>
      <c r="JK243" s="8"/>
      <c r="JL243" s="8"/>
      <c r="JM243" s="8"/>
      <c r="JN243" s="8"/>
      <c r="JO243" s="8"/>
      <c r="JP243" s="8"/>
      <c r="JQ243" s="8"/>
      <c r="JR243" s="8"/>
      <c r="JS243" s="8"/>
      <c r="JT243" s="8"/>
      <c r="JU243" s="8"/>
      <c r="JV243" s="8"/>
      <c r="JW243" s="8"/>
      <c r="JX243" s="8"/>
      <c r="JY243" s="8"/>
      <c r="JZ243" s="8"/>
      <c r="KA243" s="8"/>
      <c r="KB243" s="8"/>
      <c r="KC243" s="8"/>
      <c r="KD243" s="8"/>
      <c r="KE243" s="8"/>
      <c r="KF243" s="8"/>
      <c r="KG243" s="8"/>
      <c r="KH243" s="8"/>
      <c r="KI243" s="8"/>
      <c r="KJ243" s="8"/>
      <c r="KK243" s="8"/>
      <c r="KL243" s="8"/>
      <c r="KM243" s="8"/>
      <c r="KN243" s="8"/>
      <c r="KO243" s="8"/>
      <c r="KP243" s="8"/>
      <c r="KQ243" s="8"/>
      <c r="KR243" s="8"/>
      <c r="KS243" s="8"/>
      <c r="KT243" s="8"/>
      <c r="KU243" s="8"/>
      <c r="KV243" s="8"/>
      <c r="KW243" s="8"/>
      <c r="KX243" s="8"/>
      <c r="KY243" s="8"/>
      <c r="KZ243" s="8"/>
      <c r="LA243" s="8"/>
      <c r="LB243" s="8"/>
      <c r="LC243" s="8"/>
      <c r="LD243" s="8"/>
      <c r="LE243" s="8"/>
      <c r="LF243" s="8"/>
      <c r="LG243" s="8"/>
      <c r="LH243" s="8"/>
      <c r="LI243" s="8"/>
      <c r="LJ243" s="8"/>
      <c r="LK243" s="8"/>
      <c r="LL243" s="8"/>
      <c r="LM243" s="8"/>
      <c r="LN243" s="8"/>
      <c r="LO243" s="8"/>
      <c r="LP243" s="8"/>
      <c r="LQ243" s="8"/>
      <c r="LR243" s="8"/>
      <c r="LS243" s="8"/>
      <c r="LT243" s="8"/>
      <c r="LU243" s="8"/>
      <c r="LV243" s="8"/>
      <c r="LW243" s="8"/>
      <c r="LX243" s="8"/>
      <c r="LY243" s="8"/>
      <c r="LZ243" s="8"/>
      <c r="MA243" s="8"/>
      <c r="MB243" s="8"/>
      <c r="MC243" s="8"/>
      <c r="MD243" s="8"/>
      <c r="ME243" s="8"/>
      <c r="MF243" s="8"/>
      <c r="MG243" s="8"/>
      <c r="MH243" s="8"/>
      <c r="MI243" s="8"/>
      <c r="MJ243" s="8"/>
      <c r="MK243" s="8"/>
      <c r="ML243" s="8"/>
      <c r="MM243" s="8"/>
      <c r="MN243" s="8"/>
      <c r="MO243" s="8"/>
      <c r="MP243" s="8"/>
      <c r="MQ243" s="8"/>
      <c r="MR243" s="8"/>
      <c r="MS243" s="8"/>
      <c r="MT243" s="8"/>
      <c r="MU243" s="8"/>
      <c r="MV243" s="8"/>
      <c r="MW243" s="8"/>
      <c r="MX243" s="8"/>
      <c r="MY243" s="8"/>
      <c r="MZ243" s="8"/>
      <c r="NA243" s="8"/>
      <c r="NB243" s="8"/>
      <c r="NC243" s="8"/>
      <c r="ND243" s="8"/>
      <c r="NE243" s="8"/>
      <c r="NF243" s="8"/>
      <c r="NG243" s="8"/>
      <c r="NH243" s="8"/>
      <c r="NI243" s="8"/>
      <c r="NJ243" s="8"/>
      <c r="NK243" s="8"/>
      <c r="NL243" s="8"/>
      <c r="NM243" s="8"/>
      <c r="NN243" s="8"/>
      <c r="NO243" s="8"/>
      <c r="NP243" s="8"/>
      <c r="NQ243" s="8"/>
      <c r="NR243" s="8"/>
      <c r="NS243" s="8"/>
      <c r="NT243" s="8"/>
      <c r="NU243" s="8"/>
      <c r="NV243" s="8"/>
      <c r="NW243" s="8"/>
      <c r="NX243" s="8"/>
      <c r="NY243" s="8"/>
      <c r="NZ243" s="8"/>
      <c r="OA243" s="8"/>
      <c r="OB243" s="8"/>
      <c r="OC243" s="8"/>
      <c r="OD243" s="8"/>
      <c r="OE243" s="8"/>
      <c r="OF243" s="8"/>
      <c r="OG243" s="8"/>
      <c r="OH243" s="8"/>
      <c r="OI243" s="8"/>
      <c r="OJ243" s="8"/>
      <c r="OK243" s="8"/>
      <c r="OL243" s="8"/>
      <c r="OM243" s="8"/>
      <c r="ON243" s="8"/>
      <c r="OO243" s="8"/>
      <c r="OP243" s="8"/>
      <c r="OQ243" s="8"/>
      <c r="OR243" s="8"/>
      <c r="OS243" s="8"/>
      <c r="OT243" s="8"/>
      <c r="OU243" s="8"/>
      <c r="OV243" s="8"/>
      <c r="OW243" s="8"/>
      <c r="OX243" s="8"/>
      <c r="OY243" s="8"/>
      <c r="OZ243" s="8"/>
      <c r="PA243" s="8"/>
      <c r="PB243" s="8"/>
      <c r="PC243" s="8"/>
      <c r="PD243" s="8"/>
      <c r="PE243" s="8"/>
      <c r="PF243" s="8"/>
      <c r="PG243" s="8"/>
      <c r="PH243" s="8"/>
      <c r="PI243" s="8"/>
      <c r="PJ243" s="8"/>
      <c r="PK243" s="8"/>
      <c r="PL243" s="8"/>
      <c r="PM243" s="8"/>
      <c r="PN243" s="8"/>
      <c r="PO243" s="8"/>
      <c r="PP243" s="8"/>
      <c r="PQ243" s="8"/>
      <c r="PR243" s="8"/>
      <c r="PS243" s="8"/>
      <c r="PT243" s="8"/>
      <c r="PU243" s="8"/>
      <c r="PV243" s="8"/>
      <c r="PW243" s="8"/>
      <c r="PX243" s="8"/>
      <c r="PY243" s="8"/>
      <c r="PZ243" s="8"/>
      <c r="QA243" s="8"/>
      <c r="QB243" s="8"/>
      <c r="QC243" s="8"/>
      <c r="QD243" s="8"/>
      <c r="QE243" s="8"/>
      <c r="QF243" s="8"/>
      <c r="QG243" s="8"/>
      <c r="QH243" s="8"/>
      <c r="QI243" s="8"/>
      <c r="QJ243" s="8"/>
      <c r="QK243" s="8"/>
      <c r="QL243" s="8"/>
      <c r="QM243" s="8"/>
      <c r="QN243" s="8"/>
      <c r="QO243" s="8"/>
      <c r="QP243" s="8"/>
      <c r="QQ243" s="8"/>
      <c r="QR243" s="8"/>
      <c r="QS243" s="8"/>
      <c r="QT243" s="8"/>
      <c r="QU243" s="8"/>
      <c r="QV243" s="8"/>
      <c r="QW243" s="8"/>
      <c r="QX243" s="8"/>
      <c r="QY243" s="8"/>
      <c r="QZ243" s="8"/>
      <c r="RA243" s="8"/>
      <c r="RB243" s="8"/>
      <c r="RC243" s="8"/>
      <c r="RD243" s="8"/>
      <c r="RE243" s="8"/>
      <c r="RF243" s="8"/>
      <c r="RG243" s="8"/>
      <c r="RH243" s="8"/>
      <c r="RI243" s="8"/>
      <c r="RJ243" s="8"/>
      <c r="RK243" s="8"/>
      <c r="RL243" s="8"/>
      <c r="RM243" s="8"/>
      <c r="RN243" s="8"/>
      <c r="RO243" s="8"/>
      <c r="RP243" s="8"/>
      <c r="RQ243" s="8"/>
      <c r="RR243" s="8"/>
      <c r="RS243" s="8"/>
      <c r="RT243" s="8"/>
      <c r="RU243" s="8"/>
      <c r="RV243" s="8"/>
      <c r="RW243" s="8"/>
      <c r="RX243" s="8"/>
      <c r="RY243" s="8"/>
      <c r="RZ243" s="8"/>
      <c r="SA243" s="8"/>
      <c r="SB243" s="8"/>
      <c r="SC243" s="8"/>
      <c r="SD243" s="8"/>
      <c r="SE243" s="8"/>
      <c r="SF243" s="8"/>
      <c r="SG243" s="8"/>
      <c r="SH243" s="8"/>
      <c r="SI243" s="8"/>
      <c r="SJ243" s="8"/>
      <c r="SK243" s="8"/>
      <c r="SL243" s="8"/>
      <c r="SM243" s="8"/>
      <c r="SN243" s="8"/>
      <c r="SO243" s="8"/>
      <c r="SP243" s="8"/>
      <c r="SQ243" s="8"/>
      <c r="SR243" s="8"/>
      <c r="SS243" s="8"/>
      <c r="ST243" s="8"/>
      <c r="SU243" s="8"/>
      <c r="SV243" s="8"/>
      <c r="SW243" s="8"/>
      <c r="SX243" s="8"/>
      <c r="SY243" s="8"/>
      <c r="SZ243" s="8"/>
      <c r="TA243" s="8"/>
      <c r="TB243" s="8"/>
      <c r="TC243" s="8"/>
      <c r="TD243" s="8"/>
      <c r="TE243" s="8"/>
      <c r="TF243" s="8"/>
      <c r="TG243" s="8"/>
      <c r="TH243" s="8"/>
      <c r="TI243" s="8"/>
      <c r="TJ243" s="8"/>
      <c r="TK243" s="8"/>
      <c r="TL243" s="8"/>
      <c r="TM243" s="8"/>
      <c r="TN243" s="8"/>
      <c r="TO243" s="8"/>
      <c r="TP243" s="8"/>
      <c r="TQ243" s="8"/>
      <c r="TR243" s="8"/>
      <c r="TS243" s="8"/>
      <c r="TT243" s="8"/>
      <c r="TU243" s="8"/>
      <c r="TV243" s="8"/>
      <c r="TW243" s="8"/>
      <c r="TX243" s="8"/>
      <c r="TY243" s="8"/>
      <c r="TZ243" s="8"/>
      <c r="UA243" s="8"/>
      <c r="UB243" s="8"/>
      <c r="UC243" s="8"/>
      <c r="UD243" s="8"/>
      <c r="UE243" s="8"/>
      <c r="UF243" s="8"/>
      <c r="UG243" s="8"/>
      <c r="UH243" s="8"/>
      <c r="UI243" s="8"/>
      <c r="UJ243" s="8"/>
      <c r="UK243" s="8"/>
      <c r="UL243" s="8"/>
      <c r="UM243" s="8"/>
      <c r="UN243" s="8"/>
      <c r="UO243" s="8"/>
      <c r="UP243" s="8"/>
      <c r="UQ243" s="8"/>
      <c r="UR243" s="8"/>
      <c r="US243" s="8"/>
      <c r="UT243" s="8"/>
      <c r="UU243" s="8"/>
      <c r="UV243" s="8"/>
      <c r="UW243" s="8"/>
      <c r="UX243" s="8"/>
      <c r="UY243" s="8"/>
      <c r="UZ243" s="8"/>
      <c r="VA243" s="8"/>
      <c r="VB243" s="8"/>
      <c r="VC243" s="8"/>
      <c r="VD243" s="8"/>
      <c r="VE243" s="8"/>
      <c r="VF243" s="8"/>
      <c r="VG243" s="8"/>
      <c r="VH243" s="8"/>
      <c r="VI243" s="8"/>
      <c r="VJ243" s="8"/>
      <c r="VK243" s="8"/>
      <c r="VL243" s="8"/>
      <c r="VM243" s="8"/>
      <c r="VN243" s="8"/>
      <c r="VO243" s="8"/>
      <c r="VP243" s="8"/>
      <c r="VQ243" s="8"/>
      <c r="VR243" s="8"/>
      <c r="VS243" s="8"/>
      <c r="VT243" s="8"/>
      <c r="VU243" s="8"/>
      <c r="VV243" s="8"/>
      <c r="VW243" s="8"/>
      <c r="VX243" s="8"/>
      <c r="VY243" s="8"/>
      <c r="VZ243" s="8"/>
      <c r="WA243" s="8"/>
      <c r="WB243" s="8"/>
      <c r="WC243" s="8"/>
      <c r="WD243" s="8"/>
      <c r="WE243" s="8"/>
      <c r="WF243" s="8"/>
      <c r="WG243" s="8"/>
      <c r="WH243" s="8"/>
      <c r="WI243" s="8"/>
      <c r="WJ243" s="8"/>
      <c r="WK243" s="8"/>
      <c r="WL243" s="8"/>
      <c r="WM243" s="8"/>
      <c r="WN243" s="8"/>
      <c r="WO243" s="8"/>
      <c r="WP243" s="8"/>
      <c r="WQ243" s="8"/>
      <c r="WR243" s="8"/>
      <c r="WS243" s="8"/>
      <c r="WT243" s="8"/>
      <c r="WU243" s="8"/>
      <c r="WV243" s="8"/>
      <c r="WW243" s="8"/>
      <c r="WX243" s="8"/>
      <c r="WY243" s="8"/>
      <c r="WZ243" s="8"/>
      <c r="XA243" s="8"/>
      <c r="XB243" s="8"/>
      <c r="XC243" s="8"/>
      <c r="XD243" s="8"/>
      <c r="XE243" s="8"/>
      <c r="XF243" s="8"/>
      <c r="XG243" s="8"/>
      <c r="XH243" s="8"/>
      <c r="XI243" s="8"/>
      <c r="XJ243" s="8"/>
      <c r="XK243" s="8"/>
      <c r="XL243" s="8"/>
      <c r="XM243" s="8"/>
      <c r="XN243" s="8"/>
      <c r="XO243" s="8"/>
      <c r="XP243" s="8"/>
      <c r="XQ243" s="8"/>
      <c r="XR243" s="8"/>
      <c r="XS243" s="8"/>
      <c r="XT243" s="8"/>
      <c r="XU243" s="8"/>
      <c r="XV243" s="8"/>
      <c r="XW243" s="8"/>
      <c r="XX243" s="8"/>
      <c r="XY243" s="8"/>
      <c r="XZ243" s="8"/>
      <c r="YA243" s="8"/>
      <c r="YB243" s="8"/>
      <c r="YC243" s="8"/>
      <c r="YD243" s="8"/>
      <c r="YE243" s="8"/>
      <c r="YF243" s="8"/>
      <c r="YG243" s="8"/>
      <c r="YH243" s="8"/>
      <c r="YI243" s="8"/>
      <c r="YJ243" s="8"/>
      <c r="YK243" s="8"/>
      <c r="YL243" s="8"/>
      <c r="YM243" s="8"/>
      <c r="YN243" s="8"/>
      <c r="YO243" s="8"/>
      <c r="YP243" s="8"/>
      <c r="YQ243" s="8"/>
      <c r="YR243" s="8"/>
      <c r="YS243" s="8"/>
      <c r="YT243" s="8"/>
      <c r="YU243" s="8"/>
      <c r="YV243" s="8"/>
      <c r="YW243" s="8"/>
      <c r="YX243" s="8"/>
      <c r="YY243" s="8"/>
      <c r="YZ243" s="8"/>
      <c r="ZA243" s="8"/>
      <c r="ZB243" s="8"/>
      <c r="ZC243" s="8"/>
      <c r="ZD243" s="8"/>
      <c r="ZE243" s="8"/>
      <c r="ZF243" s="8"/>
      <c r="ZG243" s="8"/>
      <c r="ZH243" s="8"/>
      <c r="ZI243" s="8"/>
      <c r="ZJ243" s="8"/>
      <c r="ZK243" s="8"/>
      <c r="ZL243" s="8"/>
      <c r="ZM243" s="8"/>
      <c r="ZN243" s="8"/>
      <c r="ZO243" s="8"/>
      <c r="ZP243" s="8"/>
      <c r="ZQ243" s="8"/>
      <c r="ZR243" s="8"/>
      <c r="ZS243" s="8"/>
      <c r="ZT243" s="8"/>
      <c r="ZU243" s="8"/>
      <c r="ZV243" s="8"/>
      <c r="ZW243" s="8"/>
      <c r="ZX243" s="8"/>
      <c r="ZY243" s="8"/>
      <c r="ZZ243" s="8"/>
      <c r="AAA243" s="8"/>
      <c r="AAB243" s="8"/>
      <c r="AAC243" s="8"/>
      <c r="AAD243" s="8"/>
      <c r="AAE243" s="8"/>
      <c r="AAF243" s="8"/>
      <c r="AAG243" s="8"/>
      <c r="AAH243" s="8"/>
      <c r="AAI243" s="8"/>
      <c r="AAJ243" s="8"/>
      <c r="AAK243" s="8"/>
      <c r="AAL243" s="8"/>
      <c r="AAM243" s="8"/>
      <c r="AAN243" s="8"/>
      <c r="AAO243" s="8"/>
      <c r="AAP243" s="8"/>
      <c r="AAQ243" s="8"/>
      <c r="AAR243" s="8"/>
      <c r="AAS243" s="8"/>
      <c r="AAT243" s="8"/>
      <c r="AAU243" s="8"/>
      <c r="AAV243" s="8"/>
      <c r="AAW243" s="8"/>
      <c r="AAX243" s="8"/>
      <c r="AAY243" s="8"/>
      <c r="AAZ243" s="8"/>
      <c r="ABA243" s="8"/>
      <c r="ABB243" s="8"/>
      <c r="ABC243" s="8"/>
      <c r="ABD243" s="8"/>
      <c r="ABE243" s="8"/>
      <c r="ABF243" s="8"/>
      <c r="ABG243" s="8"/>
      <c r="ABH243" s="8"/>
      <c r="ABI243" s="8"/>
      <c r="ABJ243" s="8"/>
      <c r="ABK243" s="8"/>
      <c r="ABL243" s="8"/>
      <c r="ABM243" s="8"/>
      <c r="ABN243" s="8"/>
      <c r="ABO243" s="8"/>
      <c r="ABP243" s="8"/>
      <c r="ABQ243" s="8"/>
      <c r="ABR243" s="8"/>
      <c r="ABS243" s="8"/>
      <c r="ABT243" s="8"/>
      <c r="ABU243" s="8"/>
      <c r="ABV243" s="8"/>
      <c r="ABW243" s="8"/>
      <c r="ABX243" s="8"/>
      <c r="ABY243" s="8"/>
      <c r="ABZ243" s="8"/>
      <c r="ACA243" s="8"/>
      <c r="ACB243" s="8"/>
      <c r="ACC243" s="8"/>
      <c r="ACD243" s="8"/>
      <c r="ACE243" s="8"/>
      <c r="ACF243" s="8"/>
      <c r="ACG243" s="8"/>
      <c r="ACH243" s="8"/>
      <c r="ACI243" s="8"/>
      <c r="ACJ243" s="8"/>
      <c r="ACK243" s="8"/>
      <c r="ACL243" s="8"/>
      <c r="ACM243" s="8"/>
      <c r="ACN243" s="8"/>
      <c r="ACO243" s="8"/>
      <c r="ACP243" s="8"/>
      <c r="ACQ243" s="8"/>
      <c r="ACR243" s="8"/>
      <c r="ACS243" s="8"/>
      <c r="ACT243" s="8"/>
      <c r="ACU243" s="8"/>
      <c r="ACV243" s="8"/>
      <c r="ACW243" s="8"/>
      <c r="ACX243" s="8"/>
      <c r="ACY243" s="8"/>
      <c r="ACZ243" s="8"/>
      <c r="ADA243" s="8"/>
      <c r="ADB243" s="8"/>
      <c r="ADC243" s="8"/>
      <c r="ADD243" s="8"/>
      <c r="ADE243" s="8"/>
      <c r="ADF243" s="8"/>
      <c r="ADG243" s="8"/>
      <c r="ADH243" s="8"/>
      <c r="ADI243" s="8"/>
      <c r="ADJ243" s="8"/>
      <c r="ADK243" s="8"/>
      <c r="ADL243" s="8"/>
      <c r="ADM243" s="8"/>
      <c r="ADN243" s="8"/>
      <c r="ADO243" s="8"/>
      <c r="ADP243" s="8"/>
      <c r="ADQ243" s="8"/>
      <c r="ADR243" s="8"/>
      <c r="ADS243" s="8"/>
      <c r="ADT243" s="8"/>
      <c r="ADU243" s="8"/>
      <c r="ADV243" s="8"/>
      <c r="ADW243" s="8"/>
      <c r="ADX243" s="8"/>
      <c r="ADY243" s="8"/>
      <c r="ADZ243" s="8"/>
      <c r="AEA243" s="8"/>
      <c r="AEB243" s="8"/>
      <c r="AEC243" s="8"/>
      <c r="AED243" s="8"/>
      <c r="AEE243" s="8"/>
      <c r="AEF243" s="8"/>
      <c r="AEG243" s="8"/>
      <c r="AEH243" s="8"/>
      <c r="AEI243" s="8"/>
      <c r="AEJ243" s="8"/>
      <c r="AEK243" s="8"/>
      <c r="AEL243" s="8"/>
      <c r="AEM243" s="8"/>
      <c r="AEN243" s="8"/>
      <c r="AEO243" s="8"/>
      <c r="AEP243" s="8"/>
      <c r="AEQ243" s="8"/>
      <c r="AER243" s="8"/>
      <c r="AES243" s="8"/>
      <c r="AET243" s="8"/>
      <c r="AEU243" s="8"/>
      <c r="AEV243" s="8"/>
      <c r="AEW243" s="8"/>
      <c r="AEX243" s="8"/>
      <c r="AEY243" s="8"/>
      <c r="AEZ243" s="8"/>
      <c r="AFA243" s="8"/>
      <c r="AFB243" s="8"/>
      <c r="AFC243" s="8"/>
      <c r="AFD243" s="8"/>
      <c r="AFE243" s="8"/>
      <c r="AFF243" s="8"/>
      <c r="AFG243" s="8"/>
      <c r="AFH243" s="8"/>
      <c r="AFI243" s="8"/>
      <c r="AFJ243" s="8"/>
      <c r="AFK243" s="8"/>
      <c r="AFL243" s="8"/>
      <c r="AFM243" s="8"/>
      <c r="AFN243" s="8"/>
      <c r="AFO243" s="8"/>
      <c r="AFP243" s="8"/>
      <c r="AFQ243" s="8"/>
      <c r="AFR243" s="8"/>
      <c r="AFS243" s="8"/>
      <c r="AFT243" s="8"/>
      <c r="AFU243" s="8"/>
      <c r="AFV243" s="8"/>
      <c r="AFW243" s="8"/>
      <c r="AFX243" s="8"/>
      <c r="AFY243" s="8"/>
      <c r="AFZ243" s="8"/>
      <c r="AGA243" s="8"/>
      <c r="AGB243" s="8"/>
      <c r="AGC243" s="8"/>
      <c r="AGD243" s="8"/>
      <c r="AGE243" s="8"/>
      <c r="AGF243" s="8"/>
      <c r="AGG243" s="8"/>
      <c r="AGH243" s="8"/>
      <c r="AGI243" s="8"/>
      <c r="AGJ243" s="8"/>
      <c r="AGK243" s="8"/>
      <c r="AGL243" s="8"/>
      <c r="AGM243" s="8"/>
      <c r="AGN243" s="8"/>
      <c r="AGO243" s="8"/>
      <c r="AGP243" s="8"/>
      <c r="AGQ243" s="8"/>
      <c r="AGR243" s="8"/>
      <c r="AGS243" s="8"/>
      <c r="AGT243" s="8"/>
      <c r="AGU243" s="8"/>
      <c r="AGV243" s="8"/>
      <c r="AGW243" s="8"/>
      <c r="AGX243" s="8"/>
      <c r="AGY243" s="8"/>
      <c r="AGZ243" s="8"/>
      <c r="AHA243" s="8"/>
      <c r="AHB243" s="8"/>
      <c r="AHC243" s="8"/>
      <c r="AHD243" s="8"/>
      <c r="AHE243" s="8"/>
      <c r="AHF243" s="8"/>
      <c r="AHG243" s="8"/>
      <c r="AHH243" s="8"/>
      <c r="AHI243" s="8"/>
      <c r="AHJ243" s="8"/>
      <c r="AHK243" s="8"/>
      <c r="AHL243" s="8"/>
      <c r="AHM243" s="8"/>
      <c r="AHN243" s="8"/>
      <c r="AHO243" s="8"/>
      <c r="AHP243" s="8"/>
      <c r="AHQ243" s="8"/>
      <c r="AHR243" s="8"/>
      <c r="AHS243" s="8"/>
      <c r="AHT243" s="8"/>
      <c r="AHU243" s="8"/>
      <c r="AHV243" s="8"/>
      <c r="AHW243" s="8"/>
      <c r="AHX243" s="8"/>
      <c r="AHY243" s="8"/>
      <c r="AHZ243" s="8"/>
      <c r="AIA243" s="8"/>
      <c r="AIB243" s="8"/>
      <c r="AIC243" s="8"/>
      <c r="AID243" s="8"/>
      <c r="AIE243" s="8"/>
      <c r="AIF243" s="8"/>
      <c r="AIG243" s="8"/>
      <c r="AIH243" s="8"/>
      <c r="AII243" s="8"/>
      <c r="AIJ243" s="8"/>
      <c r="AIK243" s="8"/>
      <c r="AIL243" s="8"/>
      <c r="AIM243" s="8"/>
      <c r="AIN243" s="8"/>
      <c r="AIO243" s="8"/>
      <c r="AIP243" s="8"/>
      <c r="AIQ243" s="8"/>
      <c r="AIR243" s="8"/>
      <c r="AIS243" s="8"/>
      <c r="AIT243" s="8"/>
      <c r="AIU243" s="8"/>
      <c r="AIV243" s="8"/>
      <c r="AIW243" s="8"/>
      <c r="AIX243" s="8"/>
      <c r="AIY243" s="8"/>
      <c r="AIZ243" s="8"/>
      <c r="AJA243" s="8"/>
      <c r="AJB243" s="8"/>
      <c r="AJC243" s="8"/>
      <c r="AJD243" s="8"/>
      <c r="AJE243" s="8"/>
      <c r="AJF243" s="8"/>
      <c r="AJG243" s="8"/>
      <c r="AJH243" s="8"/>
      <c r="AJI243" s="8"/>
      <c r="AJJ243" s="8"/>
      <c r="AJK243" s="8"/>
      <c r="AJL243" s="8"/>
      <c r="AJM243" s="8"/>
      <c r="AJN243" s="8"/>
      <c r="AJO243" s="8"/>
      <c r="AJP243" s="8"/>
      <c r="AJQ243" s="8"/>
      <c r="AJR243" s="8"/>
      <c r="AJS243" s="8"/>
      <c r="AJT243" s="8"/>
      <c r="AJU243" s="8"/>
      <c r="AJV243" s="8"/>
      <c r="AJW243" s="8"/>
      <c r="AJX243" s="8"/>
      <c r="AJY243" s="8"/>
      <c r="AJZ243" s="8"/>
      <c r="AKA243" s="8"/>
      <c r="AKB243" s="8"/>
      <c r="AKC243" s="8"/>
      <c r="AKD243" s="8"/>
      <c r="AKE243" s="8"/>
      <c r="AKF243" s="8"/>
      <c r="AKG243" s="8"/>
      <c r="AKH243" s="8"/>
      <c r="AKI243" s="8"/>
      <c r="AKJ243" s="8"/>
      <c r="AKK243" s="8"/>
      <c r="AKL243" s="8"/>
      <c r="AKM243" s="8"/>
      <c r="AKN243" s="8"/>
      <c r="AKO243" s="8"/>
      <c r="AKP243" s="8"/>
      <c r="AKQ243" s="8"/>
      <c r="AKR243" s="8"/>
      <c r="AKS243" s="8"/>
      <c r="AKT243" s="8"/>
      <c r="AKU243" s="8"/>
      <c r="AKV243" s="8"/>
      <c r="AKW243" s="8"/>
      <c r="AKX243" s="8"/>
      <c r="AKY243" s="8"/>
      <c r="AKZ243" s="8"/>
      <c r="ALA243" s="8"/>
      <c r="ALB243" s="8"/>
      <c r="ALC243" s="8"/>
      <c r="ALD243" s="8"/>
      <c r="ALE243" s="8"/>
      <c r="ALF243" s="8"/>
      <c r="ALG243" s="8"/>
      <c r="ALH243" s="8"/>
      <c r="ALI243" s="8"/>
      <c r="ALJ243" s="8"/>
      <c r="ALK243" s="8"/>
      <c r="ALL243" s="8"/>
      <c r="ALM243" s="8"/>
      <c r="ALN243" s="8"/>
      <c r="ALO243" s="8"/>
      <c r="ALP243" s="8"/>
      <c r="ALQ243" s="8"/>
      <c r="ALR243" s="8"/>
      <c r="ALS243" s="8"/>
      <c r="ALT243" s="8"/>
      <c r="ALU243" s="8"/>
      <c r="ALV243" s="8"/>
      <c r="ALW243" s="8"/>
      <c r="ALX243" s="8"/>
      <c r="ALY243" s="8"/>
      <c r="ALZ243" s="8"/>
      <c r="AMA243" s="8"/>
      <c r="AMB243" s="8"/>
      <c r="AMC243" s="8"/>
      <c r="AMD243" s="8"/>
      <c r="AME243" s="8"/>
      <c r="AMF243" s="8"/>
      <c r="AMG243" s="8"/>
      <c r="AMH243" s="8"/>
      <c r="AMI243" s="8"/>
      <c r="AMJ243" s="8"/>
      <c r="AMK243" s="8"/>
      <c r="AML243" s="8"/>
      <c r="AMM243" s="8"/>
      <c r="AMN243" s="8"/>
      <c r="AMO243" s="8"/>
      <c r="AMP243" s="8"/>
      <c r="AMQ243" s="8"/>
      <c r="AMR243" s="8"/>
      <c r="AMS243" s="8"/>
      <c r="AMT243" s="8"/>
      <c r="AMU243" s="8"/>
      <c r="AMV243" s="8"/>
      <c r="AMW243" s="8"/>
      <c r="AMX243" s="8"/>
      <c r="AMY243" s="8"/>
      <c r="AMZ243" s="8"/>
      <c r="ANA243" s="8"/>
      <c r="ANB243" s="8"/>
      <c r="ANC243" s="8"/>
      <c r="AND243" s="8"/>
      <c r="ANE243" s="8"/>
      <c r="ANF243" s="8"/>
      <c r="ANG243" s="8"/>
      <c r="ANH243" s="8"/>
      <c r="ANI243" s="8"/>
      <c r="ANJ243" s="8"/>
      <c r="ANK243" s="8"/>
      <c r="ANL243" s="8"/>
      <c r="ANM243" s="8"/>
      <c r="ANN243" s="8"/>
      <c r="ANO243" s="8"/>
      <c r="ANP243" s="8"/>
      <c r="ANQ243" s="8"/>
      <c r="ANR243" s="8"/>
      <c r="ANS243" s="8"/>
      <c r="ANT243" s="8"/>
      <c r="ANU243" s="8"/>
      <c r="ANV243" s="8"/>
      <c r="ANW243" s="8"/>
      <c r="ANX243" s="8"/>
      <c r="ANY243" s="8"/>
      <c r="ANZ243" s="8"/>
      <c r="AOA243" s="8"/>
      <c r="AOB243" s="8"/>
      <c r="AOC243" s="8"/>
      <c r="AOD243" s="8"/>
      <c r="AOE243" s="8"/>
      <c r="AOF243" s="8"/>
      <c r="AOG243" s="8"/>
      <c r="AOH243" s="8"/>
      <c r="AOI243" s="8"/>
      <c r="AOJ243" s="8"/>
      <c r="AOK243" s="8"/>
      <c r="AOL243" s="8"/>
      <c r="AOM243" s="8"/>
      <c r="AON243" s="8"/>
      <c r="AOO243" s="8"/>
      <c r="AOP243" s="8"/>
      <c r="AOQ243" s="8"/>
      <c r="AOR243" s="8"/>
      <c r="AOS243" s="8"/>
      <c r="AOT243" s="8"/>
      <c r="AOU243" s="8"/>
      <c r="AOV243" s="8"/>
      <c r="AOW243" s="8"/>
      <c r="AOX243" s="8"/>
      <c r="AOY243" s="8"/>
      <c r="AOZ243" s="8"/>
      <c r="APA243" s="8"/>
      <c r="APB243" s="8"/>
      <c r="APC243" s="8"/>
      <c r="APD243" s="8"/>
      <c r="APE243" s="8"/>
      <c r="APF243" s="8"/>
      <c r="APG243" s="8"/>
      <c r="APH243" s="8"/>
      <c r="API243" s="8"/>
      <c r="APJ243" s="8"/>
      <c r="APK243" s="8"/>
      <c r="APL243" s="8"/>
      <c r="APM243" s="8"/>
      <c r="APN243" s="8"/>
      <c r="APO243" s="8"/>
      <c r="APP243" s="8"/>
      <c r="APQ243" s="8"/>
      <c r="APR243" s="8"/>
      <c r="APS243" s="8"/>
      <c r="APT243" s="8"/>
      <c r="APU243" s="8"/>
      <c r="APV243" s="8"/>
      <c r="APW243" s="8"/>
      <c r="APX243" s="8"/>
      <c r="APY243" s="8"/>
      <c r="APZ243" s="8"/>
      <c r="AQA243" s="8"/>
      <c r="AQB243" s="8"/>
      <c r="AQC243" s="8"/>
      <c r="AQD243" s="8"/>
      <c r="AQE243" s="8"/>
      <c r="AQF243" s="8"/>
      <c r="AQG243" s="8"/>
      <c r="AQH243" s="8"/>
      <c r="AQI243" s="8"/>
      <c r="AQJ243" s="8"/>
      <c r="AQK243" s="8"/>
      <c r="AQL243" s="8"/>
      <c r="AQM243" s="8"/>
      <c r="AQN243" s="8"/>
      <c r="AQO243" s="8"/>
      <c r="AQP243" s="8"/>
      <c r="AQQ243" s="8"/>
      <c r="AQR243" s="8"/>
      <c r="AQS243" s="8"/>
      <c r="AQT243" s="8"/>
      <c r="AQU243" s="8"/>
      <c r="AQV243" s="8"/>
      <c r="AQW243" s="8"/>
      <c r="AQX243" s="8"/>
      <c r="AQY243" s="8"/>
      <c r="AQZ243" s="8"/>
      <c r="ARA243" s="8"/>
      <c r="ARB243" s="8"/>
      <c r="ARC243" s="8"/>
      <c r="ARD243" s="8"/>
      <c r="ARE243" s="8"/>
      <c r="ARF243" s="8"/>
      <c r="ARG243" s="8"/>
      <c r="ARH243" s="8"/>
      <c r="ARI243" s="8"/>
      <c r="ARJ243" s="8"/>
      <c r="ARK243" s="8"/>
      <c r="ARL243" s="8"/>
      <c r="ARM243" s="8"/>
      <c r="ARN243" s="8"/>
      <c r="ARO243" s="8"/>
      <c r="ARP243" s="8"/>
      <c r="ARQ243" s="8"/>
      <c r="ARR243" s="8"/>
      <c r="ARS243" s="8"/>
      <c r="ART243" s="8"/>
      <c r="ARU243" s="8"/>
      <c r="ARV243" s="8"/>
      <c r="ARW243" s="8"/>
      <c r="ARX243" s="8"/>
      <c r="ARY243" s="8"/>
      <c r="ARZ243" s="8"/>
      <c r="ASA243" s="8"/>
      <c r="ASB243" s="8"/>
      <c r="ASC243" s="8"/>
      <c r="ASD243" s="8"/>
      <c r="ASE243" s="8"/>
      <c r="ASF243" s="8"/>
      <c r="ASG243" s="8"/>
      <c r="ASH243" s="8"/>
      <c r="ASI243" s="8"/>
      <c r="ASJ243" s="8"/>
      <c r="ASK243" s="8"/>
      <c r="ASL243" s="8"/>
      <c r="ASM243" s="8"/>
      <c r="ASN243" s="8"/>
      <c r="ASO243" s="8"/>
      <c r="ASP243" s="8"/>
      <c r="ASQ243" s="8"/>
      <c r="ASR243" s="8"/>
      <c r="ASS243" s="8"/>
      <c r="AST243" s="8"/>
      <c r="ASU243" s="8"/>
      <c r="ASV243" s="8"/>
      <c r="ASW243" s="8"/>
      <c r="ASX243" s="8"/>
      <c r="ASY243" s="8"/>
      <c r="ASZ243" s="8"/>
      <c r="ATA243" s="8"/>
      <c r="ATB243" s="8"/>
      <c r="ATC243" s="8"/>
      <c r="ATD243" s="8"/>
      <c r="ATE243" s="8"/>
      <c r="ATF243" s="8"/>
      <c r="ATG243" s="8"/>
      <c r="ATH243" s="8"/>
      <c r="ATI243" s="8"/>
      <c r="ATJ243" s="8"/>
      <c r="ATK243" s="8"/>
      <c r="ATL243" s="8"/>
      <c r="ATM243" s="8"/>
      <c r="ATN243" s="8"/>
      <c r="ATO243" s="8"/>
      <c r="ATP243" s="8"/>
      <c r="ATQ243" s="8"/>
      <c r="ATR243" s="8"/>
      <c r="ATS243" s="8"/>
      <c r="ATT243" s="8"/>
      <c r="ATU243" s="8"/>
      <c r="ATV243" s="8"/>
      <c r="ATW243" s="8"/>
      <c r="ATX243" s="8"/>
      <c r="ATY243" s="8"/>
      <c r="ATZ243" s="8"/>
      <c r="AUA243" s="8"/>
      <c r="AUB243" s="8"/>
      <c r="AUC243" s="8"/>
      <c r="AUD243" s="8"/>
      <c r="AUE243" s="8"/>
      <c r="AUF243" s="8"/>
      <c r="AUG243" s="8"/>
      <c r="AUH243" s="8"/>
      <c r="AUI243" s="8"/>
      <c r="AUJ243" s="8"/>
      <c r="AUK243" s="8"/>
      <c r="AUL243" s="8"/>
      <c r="AUM243" s="8"/>
      <c r="AUN243" s="8"/>
      <c r="AUO243" s="8"/>
      <c r="AUP243" s="8"/>
      <c r="AUQ243" s="8"/>
      <c r="AUR243" s="8"/>
      <c r="AUS243" s="8"/>
      <c r="AUT243" s="8"/>
      <c r="AUU243" s="8"/>
      <c r="AUV243" s="8"/>
      <c r="AUW243" s="8"/>
      <c r="AUX243" s="8"/>
      <c r="AUY243" s="8"/>
      <c r="AUZ243" s="8"/>
      <c r="AVA243" s="8"/>
      <c r="AVB243" s="8"/>
      <c r="AVC243" s="8"/>
      <c r="AVD243" s="8"/>
      <c r="AVE243" s="8"/>
      <c r="AVF243" s="8"/>
      <c r="AVG243" s="8"/>
      <c r="AVH243" s="8"/>
      <c r="AVI243" s="8"/>
      <c r="AVJ243" s="8"/>
      <c r="AVK243" s="8"/>
      <c r="AVL243" s="8"/>
      <c r="AVM243" s="8"/>
      <c r="AVN243" s="8"/>
      <c r="AVO243" s="8"/>
      <c r="AVP243" s="8"/>
      <c r="AVQ243" s="8"/>
      <c r="AVR243" s="8"/>
      <c r="AVS243" s="8"/>
      <c r="AVT243" s="8"/>
      <c r="AVU243" s="8"/>
      <c r="AVV243" s="8"/>
      <c r="AVW243" s="8"/>
      <c r="AVX243" s="8"/>
      <c r="AVY243" s="8"/>
      <c r="AVZ243" s="8"/>
      <c r="AWA243" s="8"/>
      <c r="AWB243" s="8"/>
      <c r="AWC243" s="8"/>
      <c r="AWD243" s="8"/>
      <c r="AWE243" s="8"/>
      <c r="AWF243" s="8"/>
      <c r="AWG243" s="8"/>
      <c r="AWH243" s="8"/>
      <c r="AWI243" s="8"/>
      <c r="AWJ243" s="8"/>
      <c r="AWK243" s="8"/>
      <c r="AWL243" s="8"/>
      <c r="AWM243" s="8"/>
      <c r="AWN243" s="8"/>
      <c r="AWO243" s="8"/>
      <c r="AWP243" s="8"/>
      <c r="AWQ243" s="8"/>
      <c r="AWR243" s="8"/>
      <c r="AWS243" s="8"/>
      <c r="AWT243" s="8"/>
      <c r="AWU243" s="8"/>
      <c r="AWV243" s="8"/>
      <c r="AWW243" s="8"/>
      <c r="AWX243" s="8"/>
      <c r="AWY243" s="8"/>
      <c r="AWZ243" s="8"/>
      <c r="AXA243" s="8"/>
      <c r="AXB243" s="8"/>
      <c r="AXC243" s="8"/>
      <c r="AXD243" s="8"/>
      <c r="AXE243" s="8"/>
      <c r="AXF243" s="8"/>
      <c r="AXG243" s="8"/>
      <c r="AXH243" s="8"/>
      <c r="AXI243" s="8"/>
      <c r="AXJ243" s="8"/>
      <c r="AXK243" s="8"/>
      <c r="AXL243" s="8"/>
      <c r="AXM243" s="8"/>
      <c r="AXN243" s="8"/>
      <c r="AXO243" s="8"/>
      <c r="AXP243" s="8"/>
      <c r="AXQ243" s="8"/>
      <c r="AXR243" s="8"/>
      <c r="AXS243" s="8"/>
      <c r="AXT243" s="8"/>
      <c r="AXU243" s="8"/>
      <c r="AXV243" s="8"/>
      <c r="AXW243" s="8"/>
      <c r="AXX243" s="8"/>
      <c r="AXY243" s="8"/>
      <c r="AXZ243" s="8"/>
      <c r="AYA243" s="8"/>
      <c r="AYB243" s="8"/>
      <c r="AYC243" s="8"/>
      <c r="AYD243" s="8"/>
      <c r="AYE243" s="8"/>
      <c r="AYF243" s="8"/>
      <c r="AYG243" s="8"/>
      <c r="AYH243" s="8"/>
      <c r="AYI243" s="8"/>
      <c r="AYJ243" s="8"/>
      <c r="AYK243" s="8"/>
      <c r="AYL243" s="8"/>
      <c r="AYM243" s="8"/>
      <c r="AYN243" s="8"/>
      <c r="AYO243" s="8"/>
      <c r="AYP243" s="8"/>
      <c r="AYQ243" s="8"/>
      <c r="AYR243" s="8"/>
      <c r="AYS243" s="8"/>
      <c r="AYT243" s="8"/>
      <c r="AYU243" s="8"/>
      <c r="AYV243" s="8"/>
      <c r="AYW243" s="8"/>
      <c r="AYX243" s="8"/>
      <c r="AYY243" s="8"/>
      <c r="AYZ243" s="8"/>
      <c r="AZA243" s="8"/>
      <c r="AZB243" s="8"/>
      <c r="AZC243" s="8"/>
      <c r="AZD243" s="8"/>
      <c r="AZE243" s="8"/>
      <c r="AZF243" s="8"/>
      <c r="AZG243" s="8"/>
      <c r="AZH243" s="8"/>
      <c r="AZI243" s="8"/>
      <c r="AZJ243" s="8"/>
      <c r="AZK243" s="8"/>
      <c r="AZL243" s="8"/>
      <c r="AZM243" s="8"/>
      <c r="AZN243" s="8"/>
      <c r="AZO243" s="8"/>
      <c r="AZP243" s="8"/>
      <c r="AZQ243" s="8"/>
      <c r="AZR243" s="8"/>
      <c r="AZS243" s="8"/>
      <c r="AZT243" s="8"/>
      <c r="AZU243" s="8"/>
      <c r="AZV243" s="8"/>
      <c r="AZW243" s="8"/>
      <c r="AZX243" s="8"/>
      <c r="AZY243" s="8"/>
      <c r="AZZ243" s="8"/>
      <c r="BAA243" s="8"/>
      <c r="BAB243" s="8"/>
      <c r="BAC243" s="8"/>
      <c r="BAD243" s="8"/>
      <c r="BAE243" s="8"/>
      <c r="BAF243" s="8"/>
      <c r="BAG243" s="8"/>
      <c r="BAH243" s="8"/>
      <c r="BAI243" s="8"/>
      <c r="BAJ243" s="8"/>
      <c r="BAK243" s="8"/>
      <c r="BAL243" s="8"/>
      <c r="BAM243" s="8"/>
      <c r="BAN243" s="8"/>
      <c r="BAO243" s="8"/>
      <c r="BAP243" s="8"/>
      <c r="BAQ243" s="8"/>
      <c r="BAR243" s="8"/>
      <c r="BAS243" s="8"/>
      <c r="BAT243" s="8"/>
      <c r="BAU243" s="8"/>
      <c r="BAV243" s="8"/>
      <c r="BAW243" s="8"/>
      <c r="BAX243" s="8"/>
      <c r="BAY243" s="8"/>
      <c r="BAZ243" s="8"/>
      <c r="BBA243" s="8"/>
      <c r="BBB243" s="8"/>
      <c r="BBC243" s="8"/>
      <c r="BBD243" s="8"/>
      <c r="BBE243" s="8"/>
      <c r="BBF243" s="8"/>
      <c r="BBG243" s="8"/>
      <c r="BBH243" s="8"/>
      <c r="BBI243" s="8"/>
      <c r="BBJ243" s="8"/>
      <c r="BBK243" s="8"/>
      <c r="BBL243" s="8"/>
      <c r="BBM243" s="8"/>
      <c r="BBN243" s="8"/>
      <c r="BBO243" s="8"/>
      <c r="BBP243" s="8"/>
      <c r="BBQ243" s="8"/>
      <c r="BBR243" s="8"/>
      <c r="BBS243" s="8"/>
      <c r="BBT243" s="8"/>
      <c r="BBU243" s="8"/>
      <c r="BBV243" s="8"/>
      <c r="BBW243" s="8"/>
      <c r="BBX243" s="8"/>
      <c r="BBY243" s="8"/>
      <c r="BBZ243" s="8"/>
      <c r="BCA243" s="8"/>
      <c r="BCB243" s="8"/>
      <c r="BCC243" s="8"/>
      <c r="BCD243" s="8"/>
      <c r="BCE243" s="8"/>
      <c r="BCF243" s="8"/>
      <c r="BCG243" s="8"/>
      <c r="BCH243" s="8"/>
      <c r="BCI243" s="8"/>
      <c r="BCJ243" s="8"/>
      <c r="BCK243" s="8"/>
      <c r="BCL243" s="8"/>
      <c r="BCM243" s="8"/>
      <c r="BCN243" s="8"/>
      <c r="BCO243" s="8"/>
      <c r="BCP243" s="8"/>
      <c r="BCQ243" s="8"/>
      <c r="BCR243" s="8"/>
      <c r="BCS243" s="8"/>
      <c r="BCT243" s="8"/>
      <c r="BCU243" s="8"/>
      <c r="BCV243" s="8"/>
      <c r="BCW243" s="8"/>
      <c r="BCX243" s="8"/>
      <c r="BCY243" s="8"/>
      <c r="BCZ243" s="8"/>
      <c r="BDA243" s="8"/>
      <c r="BDB243" s="8"/>
      <c r="BDC243" s="8"/>
      <c r="BDD243" s="8"/>
      <c r="BDE243" s="8"/>
      <c r="BDF243" s="8"/>
      <c r="BDG243" s="8"/>
      <c r="BDH243" s="8"/>
      <c r="BDI243" s="8"/>
      <c r="BDJ243" s="8"/>
      <c r="BDK243" s="8"/>
      <c r="BDL243" s="8"/>
      <c r="BDM243" s="8"/>
      <c r="BDN243" s="8"/>
      <c r="BDO243" s="8"/>
      <c r="BDP243" s="8"/>
      <c r="BDQ243" s="8"/>
      <c r="BDR243" s="8"/>
      <c r="BDS243" s="8"/>
      <c r="BDT243" s="8"/>
      <c r="BDU243" s="8"/>
      <c r="BDV243" s="8"/>
      <c r="BDW243" s="8"/>
      <c r="BDX243" s="8"/>
      <c r="BDY243" s="8"/>
      <c r="BDZ243" s="8"/>
      <c r="BEA243" s="8"/>
      <c r="BEB243" s="8"/>
      <c r="BEC243" s="8"/>
      <c r="BED243" s="8"/>
      <c r="BEE243" s="8"/>
      <c r="BEF243" s="8"/>
      <c r="BEG243" s="8"/>
      <c r="BEH243" s="8"/>
      <c r="BEI243" s="8"/>
      <c r="BEJ243" s="8"/>
      <c r="BEK243" s="8"/>
      <c r="BEL243" s="8"/>
      <c r="BEM243" s="8"/>
      <c r="BEN243" s="8"/>
      <c r="BEO243" s="8"/>
      <c r="BEP243" s="8"/>
      <c r="BEQ243" s="8"/>
      <c r="BER243" s="8"/>
      <c r="BES243" s="8"/>
      <c r="BET243" s="8"/>
      <c r="BEU243" s="8"/>
      <c r="BEV243" s="8"/>
      <c r="BEW243" s="8"/>
      <c r="BEX243" s="8"/>
      <c r="BEY243" s="8"/>
      <c r="BEZ243" s="8"/>
      <c r="BFA243" s="8"/>
      <c r="BFB243" s="8"/>
      <c r="BFC243" s="8"/>
      <c r="BFD243" s="8"/>
      <c r="BFE243" s="8"/>
      <c r="BFF243" s="8"/>
      <c r="BFG243" s="8"/>
      <c r="BFH243" s="8"/>
      <c r="BFI243" s="8"/>
      <c r="BFJ243" s="8"/>
      <c r="BFK243" s="8"/>
      <c r="BFL243" s="8"/>
      <c r="BFM243" s="8"/>
      <c r="BFN243" s="8"/>
      <c r="BFO243" s="8"/>
      <c r="BFP243" s="8"/>
      <c r="BFQ243" s="8"/>
      <c r="BFR243" s="8"/>
      <c r="BFS243" s="8"/>
      <c r="BFT243" s="8"/>
      <c r="BFU243" s="8"/>
      <c r="BFV243" s="8"/>
      <c r="BFW243" s="8"/>
      <c r="BFX243" s="8"/>
      <c r="BFY243" s="8"/>
      <c r="BFZ243" s="8"/>
      <c r="BGA243" s="8"/>
      <c r="BGB243" s="8"/>
      <c r="BGC243" s="8"/>
      <c r="BGD243" s="8"/>
      <c r="BGE243" s="8"/>
      <c r="BGF243" s="8"/>
      <c r="BGG243" s="8"/>
      <c r="BGH243" s="8"/>
      <c r="BGI243" s="8"/>
      <c r="BGJ243" s="8"/>
      <c r="BGK243" s="8"/>
      <c r="BGL243" s="8"/>
      <c r="BGM243" s="8"/>
      <c r="BGN243" s="8"/>
      <c r="BGO243" s="8"/>
      <c r="BGP243" s="8"/>
      <c r="BGQ243" s="8"/>
      <c r="BGR243" s="8"/>
      <c r="BGS243" s="8"/>
      <c r="BGT243" s="8"/>
      <c r="BGU243" s="8"/>
      <c r="BGV243" s="8"/>
      <c r="BGW243" s="8"/>
      <c r="BGX243" s="8"/>
      <c r="BGY243" s="8"/>
      <c r="BGZ243" s="8"/>
      <c r="BHA243" s="8"/>
      <c r="BHB243" s="8"/>
      <c r="BHC243" s="8"/>
      <c r="BHD243" s="8"/>
      <c r="BHE243" s="8"/>
      <c r="BHF243" s="8"/>
      <c r="BHG243" s="8"/>
      <c r="BHH243" s="8"/>
      <c r="BHI243" s="8"/>
      <c r="BHJ243" s="8"/>
      <c r="BHK243" s="8"/>
      <c r="BHL243" s="8"/>
      <c r="BHM243" s="8"/>
      <c r="BHN243" s="8"/>
      <c r="BHO243" s="8"/>
      <c r="BHP243" s="8"/>
      <c r="BHQ243" s="8"/>
      <c r="BHR243" s="8"/>
      <c r="BHS243" s="8"/>
      <c r="BHT243" s="8"/>
      <c r="BHU243" s="8"/>
      <c r="BHV243" s="8"/>
      <c r="BHW243" s="8"/>
      <c r="BHX243" s="8"/>
      <c r="BHY243" s="8"/>
      <c r="BHZ243" s="8"/>
      <c r="BIA243" s="8"/>
      <c r="BIB243" s="8"/>
      <c r="BIC243" s="8"/>
      <c r="BID243" s="8"/>
      <c r="BIE243" s="8"/>
      <c r="BIF243" s="8"/>
      <c r="BIG243" s="8"/>
      <c r="BIH243" s="8"/>
      <c r="BII243" s="8"/>
      <c r="BIJ243" s="8"/>
      <c r="BIK243" s="8"/>
      <c r="BIL243" s="8"/>
      <c r="BIM243" s="8"/>
      <c r="BIN243" s="8"/>
      <c r="BIO243" s="8"/>
      <c r="BIP243" s="8"/>
      <c r="BIQ243" s="8"/>
      <c r="BIR243" s="8"/>
      <c r="BIS243" s="8"/>
      <c r="BIT243" s="8"/>
      <c r="BIU243" s="8"/>
      <c r="BIV243" s="8"/>
      <c r="BIW243" s="8"/>
      <c r="BIX243" s="8"/>
      <c r="BIY243" s="8"/>
      <c r="BIZ243" s="8"/>
      <c r="BJA243" s="8"/>
      <c r="BJB243" s="8"/>
      <c r="BJC243" s="8"/>
      <c r="BJD243" s="8"/>
      <c r="BJE243" s="8"/>
      <c r="BJF243" s="8"/>
      <c r="BJG243" s="8"/>
      <c r="BJH243" s="8"/>
      <c r="BJI243" s="8"/>
      <c r="BJJ243" s="8"/>
      <c r="BJK243" s="8"/>
      <c r="BJL243" s="8"/>
      <c r="BJM243" s="8"/>
      <c r="BJN243" s="8"/>
      <c r="BJO243" s="8"/>
      <c r="BJP243" s="8"/>
      <c r="BJQ243" s="8"/>
      <c r="BJR243" s="8"/>
      <c r="BJS243" s="8"/>
      <c r="BJT243" s="8"/>
      <c r="BJU243" s="8"/>
      <c r="BJV243" s="8"/>
      <c r="BJW243" s="8"/>
      <c r="BJX243" s="8"/>
      <c r="BJY243" s="8"/>
      <c r="BJZ243" s="8"/>
      <c r="BKA243" s="8"/>
      <c r="BKB243" s="8"/>
      <c r="BKC243" s="8"/>
      <c r="BKD243" s="8"/>
      <c r="BKE243" s="8"/>
      <c r="BKF243" s="8"/>
      <c r="BKG243" s="8"/>
      <c r="BKH243" s="8"/>
      <c r="BKI243" s="8"/>
      <c r="BKJ243" s="8"/>
      <c r="BKK243" s="8"/>
      <c r="BKL243" s="8"/>
      <c r="BKM243" s="8"/>
      <c r="BKN243" s="8"/>
      <c r="BKO243" s="8"/>
      <c r="BKP243" s="8"/>
      <c r="BKQ243" s="8"/>
      <c r="BKR243" s="8"/>
      <c r="BKS243" s="8"/>
      <c r="BKT243" s="8"/>
      <c r="BKU243" s="8"/>
      <c r="BKV243" s="8"/>
      <c r="BKW243" s="8"/>
      <c r="BKX243" s="8"/>
      <c r="BKY243" s="8"/>
      <c r="BKZ243" s="8"/>
      <c r="BLA243" s="8"/>
      <c r="BLB243" s="8"/>
      <c r="BLC243" s="8"/>
      <c r="BLD243" s="8"/>
      <c r="BLE243" s="8"/>
      <c r="BLF243" s="8"/>
      <c r="BLG243" s="8"/>
      <c r="BLH243" s="8"/>
      <c r="BLI243" s="8"/>
      <c r="BLJ243" s="8"/>
      <c r="BLK243" s="8"/>
      <c r="BLL243" s="8"/>
      <c r="BLM243" s="8"/>
      <c r="BLN243" s="8"/>
      <c r="BLO243" s="8"/>
      <c r="BLP243" s="8"/>
      <c r="BLQ243" s="8"/>
      <c r="BLR243" s="8"/>
      <c r="BLS243" s="8"/>
      <c r="BLT243" s="8"/>
      <c r="BLU243" s="8"/>
      <c r="BLV243" s="8"/>
      <c r="BLW243" s="8"/>
      <c r="BLX243" s="8"/>
      <c r="BLY243" s="8"/>
      <c r="BLZ243" s="8"/>
      <c r="BMA243" s="8"/>
      <c r="BMB243" s="8"/>
      <c r="BMC243" s="8"/>
      <c r="BMD243" s="8"/>
      <c r="BME243" s="8"/>
      <c r="BMF243" s="8"/>
      <c r="BMG243" s="8"/>
      <c r="BMH243" s="8"/>
      <c r="BMI243" s="8"/>
      <c r="BMJ243" s="8"/>
      <c r="BMK243" s="8"/>
      <c r="BML243" s="8"/>
      <c r="BMM243" s="8"/>
      <c r="BMN243" s="8"/>
      <c r="BMO243" s="8"/>
      <c r="BMP243" s="8"/>
      <c r="BMQ243" s="8"/>
      <c r="BMR243" s="8"/>
      <c r="BMS243" s="8"/>
      <c r="BMT243" s="8"/>
      <c r="BMU243" s="8"/>
      <c r="BMV243" s="8"/>
      <c r="BMW243" s="8"/>
      <c r="BMX243" s="8"/>
      <c r="BMY243" s="8"/>
      <c r="BMZ243" s="8"/>
      <c r="BNA243" s="8"/>
      <c r="BNB243" s="8"/>
      <c r="BNC243" s="8"/>
      <c r="BND243" s="8"/>
      <c r="BNE243" s="8"/>
      <c r="BNF243" s="8"/>
      <c r="BNG243" s="8"/>
      <c r="BNH243" s="8"/>
      <c r="BNI243" s="8"/>
      <c r="BNJ243" s="8"/>
      <c r="BNK243" s="8"/>
      <c r="BNL243" s="8"/>
      <c r="BNM243" s="8"/>
      <c r="BNN243" s="8"/>
      <c r="BNO243" s="8"/>
      <c r="BNP243" s="8"/>
      <c r="BNQ243" s="8"/>
      <c r="BNR243" s="8"/>
      <c r="BNS243" s="8"/>
      <c r="BNT243" s="8"/>
      <c r="BNU243" s="8"/>
      <c r="BNV243" s="8"/>
      <c r="BNW243" s="8"/>
      <c r="BNX243" s="8"/>
      <c r="BNY243" s="8"/>
      <c r="BNZ243" s="8"/>
      <c r="BOA243" s="8"/>
      <c r="BOB243" s="8"/>
      <c r="BOC243" s="8"/>
      <c r="BOD243" s="8"/>
      <c r="BOE243" s="8"/>
      <c r="BOF243" s="8"/>
      <c r="BOG243" s="8"/>
      <c r="BOH243" s="8"/>
      <c r="BOI243" s="8"/>
      <c r="BOJ243" s="8"/>
      <c r="BOK243" s="8"/>
      <c r="BOL243" s="8"/>
      <c r="BOM243" s="8"/>
      <c r="BON243" s="8"/>
      <c r="BOO243" s="8"/>
      <c r="BOP243" s="8"/>
      <c r="BOQ243" s="8"/>
      <c r="BOR243" s="8"/>
      <c r="BOS243" s="8"/>
      <c r="BOT243" s="8"/>
      <c r="BOU243" s="8"/>
      <c r="BOV243" s="8"/>
      <c r="BOW243" s="8"/>
      <c r="BOX243" s="8"/>
      <c r="BOY243" s="8"/>
      <c r="BOZ243" s="8"/>
      <c r="BPA243" s="8"/>
      <c r="BPB243" s="8"/>
      <c r="BPC243" s="8"/>
      <c r="BPD243" s="8"/>
      <c r="BPE243" s="8"/>
      <c r="BPF243" s="8"/>
      <c r="BPG243" s="8"/>
      <c r="BPH243" s="8"/>
      <c r="BPI243" s="8"/>
      <c r="BPJ243" s="8"/>
      <c r="BPK243" s="8"/>
      <c r="BPL243" s="8"/>
      <c r="BPM243" s="8"/>
      <c r="BPN243" s="8"/>
      <c r="BPO243" s="8"/>
      <c r="BPP243" s="8"/>
      <c r="BPQ243" s="8"/>
      <c r="BPR243" s="8"/>
      <c r="BPS243" s="8"/>
      <c r="BPT243" s="8"/>
      <c r="BPU243" s="8"/>
      <c r="BPV243" s="8"/>
      <c r="BPW243" s="8"/>
      <c r="BPX243" s="8"/>
      <c r="BPY243" s="8"/>
      <c r="BPZ243" s="8"/>
      <c r="BQA243" s="8"/>
      <c r="BQB243" s="8"/>
      <c r="BQC243" s="8"/>
      <c r="BQD243" s="8"/>
      <c r="BQE243" s="8"/>
      <c r="BQF243" s="8"/>
      <c r="BQG243" s="8"/>
      <c r="BQH243" s="8"/>
      <c r="BQI243" s="8"/>
      <c r="BQJ243" s="8"/>
      <c r="BQK243" s="8"/>
      <c r="BQL243" s="8"/>
      <c r="BQM243" s="8"/>
      <c r="BQN243" s="8"/>
      <c r="BQO243" s="8"/>
      <c r="BQP243" s="8"/>
      <c r="BQQ243" s="8"/>
      <c r="BQR243" s="8"/>
      <c r="BQS243" s="8"/>
      <c r="BQT243" s="8"/>
      <c r="BQU243" s="8"/>
      <c r="BQV243" s="8"/>
      <c r="BQW243" s="8"/>
      <c r="BQX243" s="8"/>
      <c r="BQY243" s="8"/>
      <c r="BQZ243" s="8"/>
      <c r="BRA243" s="8"/>
      <c r="BRB243" s="8"/>
      <c r="BRC243" s="8"/>
      <c r="BRD243" s="8"/>
      <c r="BRE243" s="8"/>
      <c r="BRF243" s="8"/>
      <c r="BRG243" s="8"/>
      <c r="BRH243" s="8"/>
      <c r="BRI243" s="8"/>
      <c r="BRJ243" s="8"/>
      <c r="BRK243" s="8"/>
      <c r="BRL243" s="8"/>
      <c r="BRM243" s="8"/>
      <c r="BRN243" s="8"/>
      <c r="BRO243" s="8"/>
      <c r="BRP243" s="8"/>
      <c r="BRQ243" s="8"/>
      <c r="BRR243" s="8"/>
      <c r="BRS243" s="8"/>
      <c r="BRT243" s="8"/>
      <c r="BRU243" s="8"/>
      <c r="BRV243" s="8"/>
      <c r="BRW243" s="8"/>
      <c r="BRX243" s="8"/>
      <c r="BRY243" s="8"/>
      <c r="BRZ243" s="8"/>
      <c r="BSA243" s="8"/>
      <c r="BSB243" s="8"/>
      <c r="BSC243" s="8"/>
      <c r="BSD243" s="8"/>
      <c r="BSE243" s="8"/>
      <c r="BSF243" s="8"/>
      <c r="BSG243" s="8"/>
      <c r="BSH243" s="8"/>
      <c r="BSI243" s="8"/>
      <c r="BSJ243" s="8"/>
      <c r="BSK243" s="8"/>
      <c r="BSL243" s="8"/>
      <c r="BSM243" s="8"/>
      <c r="BSN243" s="8"/>
      <c r="BSO243" s="8"/>
      <c r="BSP243" s="8"/>
      <c r="BSQ243" s="8"/>
      <c r="BSR243" s="8"/>
      <c r="BSS243" s="8"/>
      <c r="BST243" s="8"/>
      <c r="BSU243" s="8"/>
      <c r="BSV243" s="8"/>
      <c r="BSW243" s="8"/>
      <c r="BSX243" s="8"/>
      <c r="BSY243" s="8"/>
      <c r="BSZ243" s="8"/>
      <c r="BTA243" s="8"/>
      <c r="BTB243" s="8"/>
      <c r="BTC243" s="8"/>
      <c r="BTD243" s="8"/>
      <c r="BTE243" s="8"/>
      <c r="BTF243" s="8"/>
      <c r="BTG243" s="8"/>
      <c r="BTH243" s="8"/>
      <c r="BTI243" s="8"/>
      <c r="BTJ243" s="8"/>
      <c r="BTK243" s="8"/>
      <c r="BTL243" s="8"/>
      <c r="BTM243" s="8"/>
      <c r="BTN243" s="8"/>
      <c r="BTO243" s="8"/>
      <c r="BTP243" s="8"/>
      <c r="BTQ243" s="8"/>
      <c r="BTR243" s="8"/>
      <c r="BTS243" s="8"/>
      <c r="BTT243" s="8"/>
      <c r="BTU243" s="8"/>
      <c r="BTV243" s="8"/>
      <c r="BTW243" s="8"/>
      <c r="BTX243" s="8"/>
      <c r="BTY243" s="8"/>
      <c r="BTZ243" s="8"/>
      <c r="BUA243" s="8"/>
      <c r="BUB243" s="8"/>
      <c r="BUC243" s="8"/>
      <c r="BUD243" s="8"/>
      <c r="BUE243" s="8"/>
      <c r="BUF243" s="8"/>
      <c r="BUG243" s="8"/>
      <c r="BUH243" s="8"/>
      <c r="BUI243" s="8"/>
      <c r="BUJ243" s="8"/>
      <c r="BUK243" s="8"/>
      <c r="BUL243" s="8"/>
      <c r="BUM243" s="8"/>
      <c r="BUN243" s="8"/>
      <c r="BUO243" s="8"/>
      <c r="BUP243" s="8"/>
      <c r="BUQ243" s="8"/>
      <c r="BUR243" s="8"/>
      <c r="BUS243" s="8"/>
      <c r="BUT243" s="8"/>
      <c r="BUU243" s="8"/>
      <c r="BUV243" s="8"/>
      <c r="BUW243" s="8"/>
      <c r="BUX243" s="8"/>
      <c r="BUY243" s="8"/>
      <c r="BUZ243" s="8"/>
      <c r="BVA243" s="8"/>
      <c r="BVB243" s="8"/>
      <c r="BVC243" s="8"/>
      <c r="BVD243" s="8"/>
      <c r="BVE243" s="8"/>
      <c r="BVF243" s="8"/>
      <c r="BVG243" s="8"/>
      <c r="BVH243" s="8"/>
      <c r="BVI243" s="8"/>
      <c r="BVJ243" s="8"/>
      <c r="BVK243" s="8"/>
      <c r="BVL243" s="8"/>
      <c r="BVM243" s="8"/>
      <c r="BVN243" s="8"/>
      <c r="BVO243" s="8"/>
      <c r="BVP243" s="8"/>
      <c r="BVQ243" s="8"/>
      <c r="BVR243" s="8"/>
      <c r="BVS243" s="8"/>
      <c r="BVT243" s="8"/>
      <c r="BVU243" s="8"/>
      <c r="BVV243" s="8"/>
      <c r="BVW243" s="8"/>
      <c r="BVX243" s="8"/>
      <c r="BVY243" s="8"/>
      <c r="BVZ243" s="8"/>
      <c r="BWA243" s="8"/>
      <c r="BWB243" s="8"/>
      <c r="BWC243" s="8"/>
      <c r="BWD243" s="8"/>
      <c r="BWE243" s="8"/>
      <c r="BWF243" s="8"/>
      <c r="BWG243" s="8"/>
      <c r="BWH243" s="8"/>
      <c r="BWI243" s="8"/>
      <c r="BWJ243" s="8"/>
      <c r="BWK243" s="8"/>
      <c r="BWL243" s="8"/>
      <c r="BWM243" s="8"/>
      <c r="BWN243" s="8"/>
      <c r="BWO243" s="8"/>
      <c r="BWP243" s="8"/>
      <c r="BWQ243" s="8"/>
    </row>
    <row r="244" spans="1:1967" s="547" customFormat="1" ht="102" customHeight="1">
      <c r="A244" s="9" t="s">
        <v>6224</v>
      </c>
      <c r="B244" s="100" t="s">
        <v>97</v>
      </c>
      <c r="C244" s="9" t="s">
        <v>732</v>
      </c>
      <c r="D244" s="3" t="s">
        <v>234</v>
      </c>
      <c r="E244" s="3" t="s">
        <v>212</v>
      </c>
      <c r="F244" s="3"/>
      <c r="G244" s="3" t="s">
        <v>385</v>
      </c>
      <c r="H244" s="20">
        <v>0.5</v>
      </c>
      <c r="I244" s="34">
        <v>470000000</v>
      </c>
      <c r="J244" s="21" t="s">
        <v>1314</v>
      </c>
      <c r="K244" s="19" t="s">
        <v>3417</v>
      </c>
      <c r="L244" s="137" t="s">
        <v>3397</v>
      </c>
      <c r="M244" s="140" t="s">
        <v>383</v>
      </c>
      <c r="N244" s="346" t="s">
        <v>8840</v>
      </c>
      <c r="O244" s="3" t="s">
        <v>1366</v>
      </c>
      <c r="P244" s="7" t="s">
        <v>1338</v>
      </c>
      <c r="Q244" s="3" t="s">
        <v>1186</v>
      </c>
      <c r="R244" s="77">
        <v>301</v>
      </c>
      <c r="S244" s="18">
        <v>3818.74</v>
      </c>
      <c r="T244" s="83">
        <v>0</v>
      </c>
      <c r="U244" s="83">
        <f t="shared" si="52"/>
        <v>0</v>
      </c>
      <c r="V244" s="9" t="s">
        <v>1325</v>
      </c>
      <c r="W244" s="152" t="s">
        <v>1394</v>
      </c>
      <c r="X244" s="9" t="s">
        <v>11604</v>
      </c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  <c r="BG244" s="8"/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8"/>
      <c r="BV244" s="8"/>
      <c r="BW244" s="8"/>
      <c r="BX244" s="8"/>
      <c r="BY244" s="8"/>
      <c r="BZ244" s="8"/>
      <c r="CA244" s="8"/>
      <c r="CB244" s="8"/>
      <c r="CC244" s="8"/>
      <c r="CD244" s="8"/>
      <c r="CE244" s="8"/>
      <c r="CF244" s="8"/>
      <c r="CG244" s="8"/>
      <c r="CH244" s="8"/>
      <c r="CI244" s="8"/>
      <c r="CJ244" s="8"/>
      <c r="CK244" s="8"/>
      <c r="CL244" s="8"/>
      <c r="CM244" s="8"/>
      <c r="CN244" s="8"/>
      <c r="CO244" s="8"/>
      <c r="CP244" s="8"/>
      <c r="CQ244" s="8"/>
      <c r="CR244" s="8"/>
      <c r="CS244" s="8"/>
      <c r="CT244" s="8"/>
      <c r="CU244" s="8"/>
      <c r="CV244" s="8"/>
      <c r="CW244" s="8"/>
      <c r="CX244" s="8"/>
      <c r="CY244" s="8"/>
      <c r="CZ244" s="8"/>
      <c r="DA244" s="8"/>
      <c r="DB244" s="8"/>
      <c r="DC244" s="8"/>
      <c r="DD244" s="8"/>
      <c r="DE244" s="8"/>
      <c r="DF244" s="8"/>
      <c r="DG244" s="8"/>
      <c r="DH244" s="8"/>
      <c r="DI244" s="8"/>
      <c r="DJ244" s="8"/>
      <c r="DK244" s="8"/>
      <c r="DL244" s="8"/>
      <c r="DM244" s="8"/>
      <c r="DN244" s="8"/>
      <c r="DO244" s="8"/>
      <c r="DP244" s="8"/>
      <c r="DQ244" s="8"/>
      <c r="DR244" s="8"/>
      <c r="DS244" s="8"/>
      <c r="DT244" s="8"/>
      <c r="DU244" s="8"/>
      <c r="DV244" s="8"/>
      <c r="DW244" s="8"/>
      <c r="DX244" s="8"/>
      <c r="DY244" s="8"/>
      <c r="DZ244" s="8"/>
      <c r="EA244" s="8"/>
      <c r="EB244" s="8"/>
      <c r="EC244" s="8"/>
      <c r="ED244" s="8"/>
      <c r="EE244" s="8"/>
      <c r="EF244" s="8"/>
      <c r="EG244" s="8"/>
      <c r="EH244" s="8"/>
      <c r="EI244" s="8"/>
      <c r="EJ244" s="8"/>
      <c r="EK244" s="8"/>
      <c r="EL244" s="8"/>
      <c r="EM244" s="8"/>
      <c r="EN244" s="8"/>
      <c r="EO244" s="8"/>
      <c r="EP244" s="8"/>
      <c r="EQ244" s="8"/>
      <c r="ER244" s="8"/>
      <c r="ES244" s="8"/>
      <c r="ET244" s="8"/>
      <c r="EU244" s="8"/>
      <c r="EV244" s="8"/>
      <c r="EW244" s="8"/>
      <c r="EX244" s="8"/>
      <c r="EY244" s="8"/>
      <c r="EZ244" s="8"/>
      <c r="FA244" s="8"/>
      <c r="FB244" s="8"/>
      <c r="FC244" s="8"/>
      <c r="FD244" s="8"/>
      <c r="FE244" s="8"/>
      <c r="FF244" s="8"/>
      <c r="FG244" s="8"/>
      <c r="FH244" s="8"/>
      <c r="FI244" s="8"/>
      <c r="FJ244" s="8"/>
      <c r="FK244" s="8"/>
      <c r="FL244" s="8"/>
      <c r="FM244" s="8"/>
      <c r="FN244" s="8"/>
      <c r="FO244" s="8"/>
      <c r="FP244" s="8"/>
      <c r="FQ244" s="8"/>
      <c r="FR244" s="8"/>
      <c r="FS244" s="8"/>
      <c r="FT244" s="8"/>
      <c r="FU244" s="8"/>
      <c r="FV244" s="8"/>
      <c r="FW244" s="8"/>
      <c r="FX244" s="8"/>
      <c r="FY244" s="8"/>
      <c r="FZ244" s="8"/>
      <c r="GA244" s="8"/>
      <c r="GB244" s="8"/>
      <c r="GC244" s="8"/>
      <c r="GD244" s="8"/>
      <c r="GE244" s="8"/>
      <c r="GF244" s="8"/>
      <c r="GG244" s="8"/>
      <c r="GH244" s="8"/>
      <c r="GI244" s="8"/>
      <c r="GJ244" s="8"/>
      <c r="GK244" s="8"/>
      <c r="GL244" s="8"/>
      <c r="GM244" s="8"/>
      <c r="GN244" s="8"/>
      <c r="GO244" s="8"/>
      <c r="GP244" s="8"/>
      <c r="GQ244" s="8"/>
      <c r="GR244" s="8"/>
      <c r="GS244" s="8"/>
      <c r="GT244" s="8"/>
      <c r="GU244" s="8"/>
      <c r="GV244" s="8"/>
      <c r="GW244" s="8"/>
      <c r="GX244" s="8"/>
      <c r="GY244" s="8"/>
      <c r="GZ244" s="8"/>
      <c r="HA244" s="8"/>
      <c r="HB244" s="8"/>
      <c r="HC244" s="8"/>
      <c r="HD244" s="8"/>
      <c r="HE244" s="8"/>
      <c r="HF244" s="8"/>
      <c r="HG244" s="8"/>
      <c r="HH244" s="8"/>
      <c r="HI244" s="8"/>
      <c r="HJ244" s="8"/>
      <c r="HK244" s="8"/>
      <c r="HL244" s="8"/>
      <c r="HM244" s="8"/>
      <c r="HN244" s="8"/>
      <c r="HO244" s="8"/>
      <c r="HP244" s="8"/>
      <c r="HQ244" s="8"/>
      <c r="HR244" s="8"/>
      <c r="HS244" s="8"/>
      <c r="HT244" s="8"/>
      <c r="HU244" s="8"/>
      <c r="HV244" s="8"/>
      <c r="HW244" s="8"/>
      <c r="HX244" s="8"/>
      <c r="HY244" s="8"/>
      <c r="HZ244" s="8"/>
      <c r="IA244" s="8"/>
      <c r="IB244" s="8"/>
      <c r="IC244" s="8"/>
      <c r="ID244" s="8"/>
      <c r="IE244" s="8"/>
      <c r="IF244" s="8"/>
      <c r="IG244" s="8"/>
      <c r="IH244" s="8"/>
      <c r="II244" s="8"/>
      <c r="IJ244" s="8"/>
      <c r="IK244" s="8"/>
      <c r="IL244" s="8"/>
      <c r="IM244" s="8"/>
      <c r="IN244" s="8"/>
      <c r="IO244" s="8"/>
      <c r="IP244" s="8"/>
      <c r="IQ244" s="8"/>
      <c r="IR244" s="8"/>
      <c r="IS244" s="8"/>
      <c r="IT244" s="8"/>
      <c r="IU244" s="8"/>
      <c r="IV244" s="8"/>
      <c r="IW244" s="8"/>
      <c r="IX244" s="8"/>
      <c r="IY244" s="8"/>
      <c r="IZ244" s="8"/>
      <c r="JA244" s="8"/>
      <c r="JB244" s="8"/>
      <c r="JC244" s="8"/>
      <c r="JD244" s="8"/>
      <c r="JE244" s="8"/>
      <c r="JF244" s="8"/>
      <c r="JG244" s="8"/>
      <c r="JH244" s="8"/>
      <c r="JI244" s="8"/>
      <c r="JJ244" s="8"/>
      <c r="JK244" s="8"/>
      <c r="JL244" s="8"/>
      <c r="JM244" s="8"/>
      <c r="JN244" s="8"/>
      <c r="JO244" s="8"/>
      <c r="JP244" s="8"/>
      <c r="JQ244" s="8"/>
      <c r="JR244" s="8"/>
      <c r="JS244" s="8"/>
      <c r="JT244" s="8"/>
      <c r="JU244" s="8"/>
      <c r="JV244" s="8"/>
      <c r="JW244" s="8"/>
      <c r="JX244" s="8"/>
      <c r="JY244" s="8"/>
      <c r="JZ244" s="8"/>
      <c r="KA244" s="8"/>
      <c r="KB244" s="8"/>
      <c r="KC244" s="8"/>
      <c r="KD244" s="8"/>
      <c r="KE244" s="8"/>
      <c r="KF244" s="8"/>
      <c r="KG244" s="8"/>
      <c r="KH244" s="8"/>
      <c r="KI244" s="8"/>
      <c r="KJ244" s="8"/>
      <c r="KK244" s="8"/>
      <c r="KL244" s="8"/>
      <c r="KM244" s="8"/>
      <c r="KN244" s="8"/>
      <c r="KO244" s="8"/>
      <c r="KP244" s="8"/>
      <c r="KQ244" s="8"/>
      <c r="KR244" s="8"/>
      <c r="KS244" s="8"/>
      <c r="KT244" s="8"/>
      <c r="KU244" s="8"/>
      <c r="KV244" s="8"/>
      <c r="KW244" s="8"/>
      <c r="KX244" s="8"/>
      <c r="KY244" s="8"/>
      <c r="KZ244" s="8"/>
      <c r="LA244" s="8"/>
      <c r="LB244" s="8"/>
      <c r="LC244" s="8"/>
      <c r="LD244" s="8"/>
      <c r="LE244" s="8"/>
      <c r="LF244" s="8"/>
      <c r="LG244" s="8"/>
      <c r="LH244" s="8"/>
      <c r="LI244" s="8"/>
      <c r="LJ244" s="8"/>
      <c r="LK244" s="8"/>
      <c r="LL244" s="8"/>
      <c r="LM244" s="8"/>
      <c r="LN244" s="8"/>
      <c r="LO244" s="8"/>
      <c r="LP244" s="8"/>
      <c r="LQ244" s="8"/>
      <c r="LR244" s="8"/>
      <c r="LS244" s="8"/>
      <c r="LT244" s="8"/>
      <c r="LU244" s="8"/>
      <c r="LV244" s="8"/>
      <c r="LW244" s="8"/>
      <c r="LX244" s="8"/>
      <c r="LY244" s="8"/>
      <c r="LZ244" s="8"/>
      <c r="MA244" s="8"/>
      <c r="MB244" s="8"/>
      <c r="MC244" s="8"/>
      <c r="MD244" s="8"/>
      <c r="ME244" s="8"/>
      <c r="MF244" s="8"/>
      <c r="MG244" s="8"/>
      <c r="MH244" s="8"/>
      <c r="MI244" s="8"/>
      <c r="MJ244" s="8"/>
      <c r="MK244" s="8"/>
      <c r="ML244" s="8"/>
      <c r="MM244" s="8"/>
      <c r="MN244" s="8"/>
      <c r="MO244" s="8"/>
      <c r="MP244" s="8"/>
      <c r="MQ244" s="8"/>
      <c r="MR244" s="8"/>
      <c r="MS244" s="8"/>
      <c r="MT244" s="8"/>
      <c r="MU244" s="8"/>
      <c r="MV244" s="8"/>
      <c r="MW244" s="8"/>
      <c r="MX244" s="8"/>
      <c r="MY244" s="8"/>
      <c r="MZ244" s="8"/>
      <c r="NA244" s="8"/>
      <c r="NB244" s="8"/>
      <c r="NC244" s="8"/>
      <c r="ND244" s="8"/>
      <c r="NE244" s="8"/>
      <c r="NF244" s="8"/>
      <c r="NG244" s="8"/>
      <c r="NH244" s="8"/>
      <c r="NI244" s="8"/>
      <c r="NJ244" s="8"/>
      <c r="NK244" s="8"/>
      <c r="NL244" s="8"/>
      <c r="NM244" s="8"/>
      <c r="NN244" s="8"/>
      <c r="NO244" s="8"/>
      <c r="NP244" s="8"/>
      <c r="NQ244" s="8"/>
      <c r="NR244" s="8"/>
      <c r="NS244" s="8"/>
      <c r="NT244" s="8"/>
      <c r="NU244" s="8"/>
      <c r="NV244" s="8"/>
      <c r="NW244" s="8"/>
      <c r="NX244" s="8"/>
      <c r="NY244" s="8"/>
      <c r="NZ244" s="8"/>
      <c r="OA244" s="8"/>
      <c r="OB244" s="8"/>
      <c r="OC244" s="8"/>
      <c r="OD244" s="8"/>
      <c r="OE244" s="8"/>
      <c r="OF244" s="8"/>
      <c r="OG244" s="8"/>
      <c r="OH244" s="8"/>
      <c r="OI244" s="8"/>
      <c r="OJ244" s="8"/>
      <c r="OK244" s="8"/>
      <c r="OL244" s="8"/>
      <c r="OM244" s="8"/>
      <c r="ON244" s="8"/>
      <c r="OO244" s="8"/>
      <c r="OP244" s="8"/>
      <c r="OQ244" s="8"/>
      <c r="OR244" s="8"/>
      <c r="OS244" s="8"/>
      <c r="OT244" s="8"/>
      <c r="OU244" s="8"/>
      <c r="OV244" s="8"/>
      <c r="OW244" s="8"/>
      <c r="OX244" s="8"/>
      <c r="OY244" s="8"/>
      <c r="OZ244" s="8"/>
      <c r="PA244" s="8"/>
      <c r="PB244" s="8"/>
      <c r="PC244" s="8"/>
      <c r="PD244" s="8"/>
      <c r="PE244" s="8"/>
      <c r="PF244" s="8"/>
      <c r="PG244" s="8"/>
      <c r="PH244" s="8"/>
      <c r="PI244" s="8"/>
      <c r="PJ244" s="8"/>
      <c r="PK244" s="8"/>
      <c r="PL244" s="8"/>
      <c r="PM244" s="8"/>
      <c r="PN244" s="8"/>
      <c r="PO244" s="8"/>
      <c r="PP244" s="8"/>
      <c r="PQ244" s="8"/>
      <c r="PR244" s="8"/>
      <c r="PS244" s="8"/>
      <c r="PT244" s="8"/>
      <c r="PU244" s="8"/>
      <c r="PV244" s="8"/>
      <c r="PW244" s="8"/>
      <c r="PX244" s="8"/>
      <c r="PY244" s="8"/>
      <c r="PZ244" s="8"/>
      <c r="QA244" s="8"/>
      <c r="QB244" s="8"/>
      <c r="QC244" s="8"/>
      <c r="QD244" s="8"/>
      <c r="QE244" s="8"/>
      <c r="QF244" s="8"/>
      <c r="QG244" s="8"/>
      <c r="QH244" s="8"/>
      <c r="QI244" s="8"/>
      <c r="QJ244" s="8"/>
      <c r="QK244" s="8"/>
      <c r="QL244" s="8"/>
      <c r="QM244" s="8"/>
      <c r="QN244" s="8"/>
      <c r="QO244" s="8"/>
      <c r="QP244" s="8"/>
      <c r="QQ244" s="8"/>
      <c r="QR244" s="8"/>
      <c r="QS244" s="8"/>
      <c r="QT244" s="8"/>
      <c r="QU244" s="8"/>
      <c r="QV244" s="8"/>
      <c r="QW244" s="8"/>
      <c r="QX244" s="8"/>
      <c r="QY244" s="8"/>
      <c r="QZ244" s="8"/>
      <c r="RA244" s="8"/>
      <c r="RB244" s="8"/>
      <c r="RC244" s="8"/>
      <c r="RD244" s="8"/>
      <c r="RE244" s="8"/>
      <c r="RF244" s="8"/>
      <c r="RG244" s="8"/>
      <c r="RH244" s="8"/>
      <c r="RI244" s="8"/>
      <c r="RJ244" s="8"/>
      <c r="RK244" s="8"/>
      <c r="RL244" s="8"/>
      <c r="RM244" s="8"/>
      <c r="RN244" s="8"/>
      <c r="RO244" s="8"/>
      <c r="RP244" s="8"/>
      <c r="RQ244" s="8"/>
      <c r="RR244" s="8"/>
      <c r="RS244" s="8"/>
      <c r="RT244" s="8"/>
      <c r="RU244" s="8"/>
      <c r="RV244" s="8"/>
      <c r="RW244" s="8"/>
      <c r="RX244" s="8"/>
      <c r="RY244" s="8"/>
      <c r="RZ244" s="8"/>
      <c r="SA244" s="8"/>
      <c r="SB244" s="8"/>
      <c r="SC244" s="8"/>
      <c r="SD244" s="8"/>
      <c r="SE244" s="8"/>
      <c r="SF244" s="8"/>
      <c r="SG244" s="8"/>
      <c r="SH244" s="8"/>
      <c r="SI244" s="8"/>
      <c r="SJ244" s="8"/>
      <c r="SK244" s="8"/>
      <c r="SL244" s="8"/>
      <c r="SM244" s="8"/>
      <c r="SN244" s="8"/>
      <c r="SO244" s="8"/>
      <c r="SP244" s="8"/>
      <c r="SQ244" s="8"/>
      <c r="SR244" s="8"/>
      <c r="SS244" s="8"/>
      <c r="ST244" s="8"/>
      <c r="SU244" s="8"/>
      <c r="SV244" s="8"/>
      <c r="SW244" s="8"/>
      <c r="SX244" s="8"/>
      <c r="SY244" s="8"/>
      <c r="SZ244" s="8"/>
      <c r="TA244" s="8"/>
      <c r="TB244" s="8"/>
      <c r="TC244" s="8"/>
      <c r="TD244" s="8"/>
      <c r="TE244" s="8"/>
      <c r="TF244" s="8"/>
      <c r="TG244" s="8"/>
      <c r="TH244" s="8"/>
      <c r="TI244" s="8"/>
      <c r="TJ244" s="8"/>
      <c r="TK244" s="8"/>
      <c r="TL244" s="8"/>
      <c r="TM244" s="8"/>
      <c r="TN244" s="8"/>
      <c r="TO244" s="8"/>
      <c r="TP244" s="8"/>
      <c r="TQ244" s="8"/>
      <c r="TR244" s="8"/>
      <c r="TS244" s="8"/>
      <c r="TT244" s="8"/>
      <c r="TU244" s="8"/>
      <c r="TV244" s="8"/>
      <c r="TW244" s="8"/>
      <c r="TX244" s="8"/>
      <c r="TY244" s="8"/>
      <c r="TZ244" s="8"/>
      <c r="UA244" s="8"/>
      <c r="UB244" s="8"/>
      <c r="UC244" s="8"/>
      <c r="UD244" s="8"/>
      <c r="UE244" s="8"/>
      <c r="UF244" s="8"/>
      <c r="UG244" s="8"/>
      <c r="UH244" s="8"/>
      <c r="UI244" s="8"/>
      <c r="UJ244" s="8"/>
      <c r="UK244" s="8"/>
      <c r="UL244" s="8"/>
      <c r="UM244" s="8"/>
      <c r="UN244" s="8"/>
      <c r="UO244" s="8"/>
      <c r="UP244" s="8"/>
      <c r="UQ244" s="8"/>
      <c r="UR244" s="8"/>
      <c r="US244" s="8"/>
      <c r="UT244" s="8"/>
      <c r="UU244" s="8"/>
      <c r="UV244" s="8"/>
      <c r="UW244" s="8"/>
      <c r="UX244" s="8"/>
      <c r="UY244" s="8"/>
      <c r="UZ244" s="8"/>
      <c r="VA244" s="8"/>
      <c r="VB244" s="8"/>
      <c r="VC244" s="8"/>
      <c r="VD244" s="8"/>
      <c r="VE244" s="8"/>
      <c r="VF244" s="8"/>
      <c r="VG244" s="8"/>
      <c r="VH244" s="8"/>
      <c r="VI244" s="8"/>
      <c r="VJ244" s="8"/>
      <c r="VK244" s="8"/>
      <c r="VL244" s="8"/>
      <c r="VM244" s="8"/>
      <c r="VN244" s="8"/>
      <c r="VO244" s="8"/>
      <c r="VP244" s="8"/>
      <c r="VQ244" s="8"/>
      <c r="VR244" s="8"/>
      <c r="VS244" s="8"/>
      <c r="VT244" s="8"/>
      <c r="VU244" s="8"/>
      <c r="VV244" s="8"/>
      <c r="VW244" s="8"/>
      <c r="VX244" s="8"/>
      <c r="VY244" s="8"/>
      <c r="VZ244" s="8"/>
      <c r="WA244" s="8"/>
      <c r="WB244" s="8"/>
      <c r="WC244" s="8"/>
      <c r="WD244" s="8"/>
      <c r="WE244" s="8"/>
      <c r="WF244" s="8"/>
      <c r="WG244" s="8"/>
      <c r="WH244" s="8"/>
      <c r="WI244" s="8"/>
      <c r="WJ244" s="8"/>
      <c r="WK244" s="8"/>
      <c r="WL244" s="8"/>
      <c r="WM244" s="8"/>
      <c r="WN244" s="8"/>
      <c r="WO244" s="8"/>
      <c r="WP244" s="8"/>
      <c r="WQ244" s="8"/>
      <c r="WR244" s="8"/>
      <c r="WS244" s="8"/>
      <c r="WT244" s="8"/>
      <c r="WU244" s="8"/>
      <c r="WV244" s="8"/>
      <c r="WW244" s="8"/>
      <c r="WX244" s="8"/>
      <c r="WY244" s="8"/>
      <c r="WZ244" s="8"/>
      <c r="XA244" s="8"/>
      <c r="XB244" s="8"/>
      <c r="XC244" s="8"/>
      <c r="XD244" s="8"/>
      <c r="XE244" s="8"/>
      <c r="XF244" s="8"/>
      <c r="XG244" s="8"/>
      <c r="XH244" s="8"/>
      <c r="XI244" s="8"/>
      <c r="XJ244" s="8"/>
      <c r="XK244" s="8"/>
      <c r="XL244" s="8"/>
      <c r="XM244" s="8"/>
      <c r="XN244" s="8"/>
      <c r="XO244" s="8"/>
      <c r="XP244" s="8"/>
      <c r="XQ244" s="8"/>
      <c r="XR244" s="8"/>
      <c r="XS244" s="8"/>
      <c r="XT244" s="8"/>
      <c r="XU244" s="8"/>
      <c r="XV244" s="8"/>
      <c r="XW244" s="8"/>
      <c r="XX244" s="8"/>
      <c r="XY244" s="8"/>
      <c r="XZ244" s="8"/>
      <c r="YA244" s="8"/>
      <c r="YB244" s="8"/>
      <c r="YC244" s="8"/>
      <c r="YD244" s="8"/>
      <c r="YE244" s="8"/>
      <c r="YF244" s="8"/>
      <c r="YG244" s="8"/>
      <c r="YH244" s="8"/>
      <c r="YI244" s="8"/>
      <c r="YJ244" s="8"/>
      <c r="YK244" s="8"/>
      <c r="YL244" s="8"/>
      <c r="YM244" s="8"/>
      <c r="YN244" s="8"/>
      <c r="YO244" s="8"/>
      <c r="YP244" s="8"/>
      <c r="YQ244" s="8"/>
      <c r="YR244" s="8"/>
      <c r="YS244" s="8"/>
      <c r="YT244" s="8"/>
      <c r="YU244" s="8"/>
      <c r="YV244" s="8"/>
      <c r="YW244" s="8"/>
      <c r="YX244" s="8"/>
      <c r="YY244" s="8"/>
      <c r="YZ244" s="8"/>
      <c r="ZA244" s="8"/>
      <c r="ZB244" s="8"/>
      <c r="ZC244" s="8"/>
      <c r="ZD244" s="8"/>
      <c r="ZE244" s="8"/>
      <c r="ZF244" s="8"/>
      <c r="ZG244" s="8"/>
      <c r="ZH244" s="8"/>
      <c r="ZI244" s="8"/>
      <c r="ZJ244" s="8"/>
      <c r="ZK244" s="8"/>
      <c r="ZL244" s="8"/>
      <c r="ZM244" s="8"/>
      <c r="ZN244" s="8"/>
      <c r="ZO244" s="8"/>
      <c r="ZP244" s="8"/>
      <c r="ZQ244" s="8"/>
      <c r="ZR244" s="8"/>
      <c r="ZS244" s="8"/>
      <c r="ZT244" s="8"/>
      <c r="ZU244" s="8"/>
      <c r="ZV244" s="8"/>
      <c r="ZW244" s="8"/>
      <c r="ZX244" s="8"/>
      <c r="ZY244" s="8"/>
      <c r="ZZ244" s="8"/>
      <c r="AAA244" s="8"/>
      <c r="AAB244" s="8"/>
      <c r="AAC244" s="8"/>
      <c r="AAD244" s="8"/>
      <c r="AAE244" s="8"/>
      <c r="AAF244" s="8"/>
      <c r="AAG244" s="8"/>
      <c r="AAH244" s="8"/>
      <c r="AAI244" s="8"/>
      <c r="AAJ244" s="8"/>
      <c r="AAK244" s="8"/>
      <c r="AAL244" s="8"/>
      <c r="AAM244" s="8"/>
      <c r="AAN244" s="8"/>
      <c r="AAO244" s="8"/>
      <c r="AAP244" s="8"/>
      <c r="AAQ244" s="8"/>
      <c r="AAR244" s="8"/>
      <c r="AAS244" s="8"/>
      <c r="AAT244" s="8"/>
      <c r="AAU244" s="8"/>
      <c r="AAV244" s="8"/>
      <c r="AAW244" s="8"/>
      <c r="AAX244" s="8"/>
      <c r="AAY244" s="8"/>
      <c r="AAZ244" s="8"/>
      <c r="ABA244" s="8"/>
      <c r="ABB244" s="8"/>
      <c r="ABC244" s="8"/>
      <c r="ABD244" s="8"/>
      <c r="ABE244" s="8"/>
      <c r="ABF244" s="8"/>
      <c r="ABG244" s="8"/>
      <c r="ABH244" s="8"/>
      <c r="ABI244" s="8"/>
      <c r="ABJ244" s="8"/>
      <c r="ABK244" s="8"/>
      <c r="ABL244" s="8"/>
      <c r="ABM244" s="8"/>
      <c r="ABN244" s="8"/>
      <c r="ABO244" s="8"/>
      <c r="ABP244" s="8"/>
      <c r="ABQ244" s="8"/>
      <c r="ABR244" s="8"/>
      <c r="ABS244" s="8"/>
      <c r="ABT244" s="8"/>
      <c r="ABU244" s="8"/>
      <c r="ABV244" s="8"/>
      <c r="ABW244" s="8"/>
      <c r="ABX244" s="8"/>
      <c r="ABY244" s="8"/>
      <c r="ABZ244" s="8"/>
      <c r="ACA244" s="8"/>
      <c r="ACB244" s="8"/>
      <c r="ACC244" s="8"/>
      <c r="ACD244" s="8"/>
      <c r="ACE244" s="8"/>
      <c r="ACF244" s="8"/>
      <c r="ACG244" s="8"/>
      <c r="ACH244" s="8"/>
      <c r="ACI244" s="8"/>
      <c r="ACJ244" s="8"/>
      <c r="ACK244" s="8"/>
      <c r="ACL244" s="8"/>
      <c r="ACM244" s="8"/>
      <c r="ACN244" s="8"/>
      <c r="ACO244" s="8"/>
      <c r="ACP244" s="8"/>
      <c r="ACQ244" s="8"/>
      <c r="ACR244" s="8"/>
      <c r="ACS244" s="8"/>
      <c r="ACT244" s="8"/>
      <c r="ACU244" s="8"/>
      <c r="ACV244" s="8"/>
      <c r="ACW244" s="8"/>
      <c r="ACX244" s="8"/>
      <c r="ACY244" s="8"/>
      <c r="ACZ244" s="8"/>
      <c r="ADA244" s="8"/>
      <c r="ADB244" s="8"/>
      <c r="ADC244" s="8"/>
      <c r="ADD244" s="8"/>
      <c r="ADE244" s="8"/>
      <c r="ADF244" s="8"/>
      <c r="ADG244" s="8"/>
      <c r="ADH244" s="8"/>
      <c r="ADI244" s="8"/>
      <c r="ADJ244" s="8"/>
      <c r="ADK244" s="8"/>
      <c r="ADL244" s="8"/>
      <c r="ADM244" s="8"/>
      <c r="ADN244" s="8"/>
      <c r="ADO244" s="8"/>
      <c r="ADP244" s="8"/>
      <c r="ADQ244" s="8"/>
      <c r="ADR244" s="8"/>
      <c r="ADS244" s="8"/>
      <c r="ADT244" s="8"/>
      <c r="ADU244" s="8"/>
      <c r="ADV244" s="8"/>
      <c r="ADW244" s="8"/>
      <c r="ADX244" s="8"/>
      <c r="ADY244" s="8"/>
      <c r="ADZ244" s="8"/>
      <c r="AEA244" s="8"/>
      <c r="AEB244" s="8"/>
      <c r="AEC244" s="8"/>
      <c r="AED244" s="8"/>
      <c r="AEE244" s="8"/>
      <c r="AEF244" s="8"/>
      <c r="AEG244" s="8"/>
      <c r="AEH244" s="8"/>
      <c r="AEI244" s="8"/>
      <c r="AEJ244" s="8"/>
      <c r="AEK244" s="8"/>
      <c r="AEL244" s="8"/>
      <c r="AEM244" s="8"/>
      <c r="AEN244" s="8"/>
      <c r="AEO244" s="8"/>
      <c r="AEP244" s="8"/>
      <c r="AEQ244" s="8"/>
      <c r="AER244" s="8"/>
      <c r="AES244" s="8"/>
      <c r="AET244" s="8"/>
      <c r="AEU244" s="8"/>
      <c r="AEV244" s="8"/>
      <c r="AEW244" s="8"/>
      <c r="AEX244" s="8"/>
      <c r="AEY244" s="8"/>
      <c r="AEZ244" s="8"/>
      <c r="AFA244" s="8"/>
      <c r="AFB244" s="8"/>
      <c r="AFC244" s="8"/>
      <c r="AFD244" s="8"/>
      <c r="AFE244" s="8"/>
      <c r="AFF244" s="8"/>
      <c r="AFG244" s="8"/>
      <c r="AFH244" s="8"/>
      <c r="AFI244" s="8"/>
      <c r="AFJ244" s="8"/>
      <c r="AFK244" s="8"/>
      <c r="AFL244" s="8"/>
      <c r="AFM244" s="8"/>
      <c r="AFN244" s="8"/>
      <c r="AFO244" s="8"/>
      <c r="AFP244" s="8"/>
      <c r="AFQ244" s="8"/>
      <c r="AFR244" s="8"/>
      <c r="AFS244" s="8"/>
      <c r="AFT244" s="8"/>
      <c r="AFU244" s="8"/>
      <c r="AFV244" s="8"/>
      <c r="AFW244" s="8"/>
      <c r="AFX244" s="8"/>
      <c r="AFY244" s="8"/>
      <c r="AFZ244" s="8"/>
      <c r="AGA244" s="8"/>
      <c r="AGB244" s="8"/>
      <c r="AGC244" s="8"/>
      <c r="AGD244" s="8"/>
      <c r="AGE244" s="8"/>
      <c r="AGF244" s="8"/>
      <c r="AGG244" s="8"/>
      <c r="AGH244" s="8"/>
      <c r="AGI244" s="8"/>
      <c r="AGJ244" s="8"/>
      <c r="AGK244" s="8"/>
      <c r="AGL244" s="8"/>
      <c r="AGM244" s="8"/>
      <c r="AGN244" s="8"/>
      <c r="AGO244" s="8"/>
      <c r="AGP244" s="8"/>
      <c r="AGQ244" s="8"/>
      <c r="AGR244" s="8"/>
      <c r="AGS244" s="8"/>
      <c r="AGT244" s="8"/>
      <c r="AGU244" s="8"/>
      <c r="AGV244" s="8"/>
      <c r="AGW244" s="8"/>
      <c r="AGX244" s="8"/>
      <c r="AGY244" s="8"/>
      <c r="AGZ244" s="8"/>
      <c r="AHA244" s="8"/>
      <c r="AHB244" s="8"/>
      <c r="AHC244" s="8"/>
      <c r="AHD244" s="8"/>
      <c r="AHE244" s="8"/>
      <c r="AHF244" s="8"/>
      <c r="AHG244" s="8"/>
      <c r="AHH244" s="8"/>
      <c r="AHI244" s="8"/>
      <c r="AHJ244" s="8"/>
      <c r="AHK244" s="8"/>
      <c r="AHL244" s="8"/>
      <c r="AHM244" s="8"/>
      <c r="AHN244" s="8"/>
      <c r="AHO244" s="8"/>
      <c r="AHP244" s="8"/>
      <c r="AHQ244" s="8"/>
      <c r="AHR244" s="8"/>
      <c r="AHS244" s="8"/>
      <c r="AHT244" s="8"/>
      <c r="AHU244" s="8"/>
      <c r="AHV244" s="8"/>
      <c r="AHW244" s="8"/>
      <c r="AHX244" s="8"/>
      <c r="AHY244" s="8"/>
      <c r="AHZ244" s="8"/>
      <c r="AIA244" s="8"/>
      <c r="AIB244" s="8"/>
      <c r="AIC244" s="8"/>
      <c r="AID244" s="8"/>
      <c r="AIE244" s="8"/>
      <c r="AIF244" s="8"/>
      <c r="AIG244" s="8"/>
      <c r="AIH244" s="8"/>
      <c r="AII244" s="8"/>
      <c r="AIJ244" s="8"/>
      <c r="AIK244" s="8"/>
      <c r="AIL244" s="8"/>
      <c r="AIM244" s="8"/>
      <c r="AIN244" s="8"/>
      <c r="AIO244" s="8"/>
      <c r="AIP244" s="8"/>
      <c r="AIQ244" s="8"/>
      <c r="AIR244" s="8"/>
      <c r="AIS244" s="8"/>
      <c r="AIT244" s="8"/>
      <c r="AIU244" s="8"/>
      <c r="AIV244" s="8"/>
      <c r="AIW244" s="8"/>
      <c r="AIX244" s="8"/>
      <c r="AIY244" s="8"/>
      <c r="AIZ244" s="8"/>
      <c r="AJA244" s="8"/>
      <c r="AJB244" s="8"/>
      <c r="AJC244" s="8"/>
      <c r="AJD244" s="8"/>
      <c r="AJE244" s="8"/>
      <c r="AJF244" s="8"/>
      <c r="AJG244" s="8"/>
      <c r="AJH244" s="8"/>
      <c r="AJI244" s="8"/>
      <c r="AJJ244" s="8"/>
      <c r="AJK244" s="8"/>
      <c r="AJL244" s="8"/>
      <c r="AJM244" s="8"/>
      <c r="AJN244" s="8"/>
      <c r="AJO244" s="8"/>
      <c r="AJP244" s="8"/>
      <c r="AJQ244" s="8"/>
      <c r="AJR244" s="8"/>
      <c r="AJS244" s="8"/>
      <c r="AJT244" s="8"/>
      <c r="AJU244" s="8"/>
      <c r="AJV244" s="8"/>
      <c r="AJW244" s="8"/>
      <c r="AJX244" s="8"/>
      <c r="AJY244" s="8"/>
      <c r="AJZ244" s="8"/>
      <c r="AKA244" s="8"/>
      <c r="AKB244" s="8"/>
      <c r="AKC244" s="8"/>
      <c r="AKD244" s="8"/>
      <c r="AKE244" s="8"/>
      <c r="AKF244" s="8"/>
      <c r="AKG244" s="8"/>
      <c r="AKH244" s="8"/>
      <c r="AKI244" s="8"/>
      <c r="AKJ244" s="8"/>
      <c r="AKK244" s="8"/>
      <c r="AKL244" s="8"/>
      <c r="AKM244" s="8"/>
      <c r="AKN244" s="8"/>
      <c r="AKO244" s="8"/>
      <c r="AKP244" s="8"/>
      <c r="AKQ244" s="8"/>
      <c r="AKR244" s="8"/>
      <c r="AKS244" s="8"/>
      <c r="AKT244" s="8"/>
      <c r="AKU244" s="8"/>
      <c r="AKV244" s="8"/>
      <c r="AKW244" s="8"/>
      <c r="AKX244" s="8"/>
      <c r="AKY244" s="8"/>
      <c r="AKZ244" s="8"/>
      <c r="ALA244" s="8"/>
      <c r="ALB244" s="8"/>
      <c r="ALC244" s="8"/>
      <c r="ALD244" s="8"/>
      <c r="ALE244" s="8"/>
      <c r="ALF244" s="8"/>
      <c r="ALG244" s="8"/>
      <c r="ALH244" s="8"/>
      <c r="ALI244" s="8"/>
      <c r="ALJ244" s="8"/>
      <c r="ALK244" s="8"/>
      <c r="ALL244" s="8"/>
      <c r="ALM244" s="8"/>
      <c r="ALN244" s="8"/>
      <c r="ALO244" s="8"/>
      <c r="ALP244" s="8"/>
      <c r="ALQ244" s="8"/>
      <c r="ALR244" s="8"/>
      <c r="ALS244" s="8"/>
      <c r="ALT244" s="8"/>
      <c r="ALU244" s="8"/>
      <c r="ALV244" s="8"/>
      <c r="ALW244" s="8"/>
      <c r="ALX244" s="8"/>
      <c r="ALY244" s="8"/>
      <c r="ALZ244" s="8"/>
      <c r="AMA244" s="8"/>
      <c r="AMB244" s="8"/>
      <c r="AMC244" s="8"/>
      <c r="AMD244" s="8"/>
      <c r="AME244" s="8"/>
      <c r="AMF244" s="8"/>
      <c r="AMG244" s="8"/>
      <c r="AMH244" s="8"/>
      <c r="AMI244" s="8"/>
      <c r="AMJ244" s="8"/>
      <c r="AMK244" s="8"/>
      <c r="AML244" s="8"/>
      <c r="AMM244" s="8"/>
      <c r="AMN244" s="8"/>
      <c r="AMO244" s="8"/>
      <c r="AMP244" s="8"/>
      <c r="AMQ244" s="8"/>
      <c r="AMR244" s="8"/>
      <c r="AMS244" s="8"/>
      <c r="AMT244" s="8"/>
      <c r="AMU244" s="8"/>
      <c r="AMV244" s="8"/>
      <c r="AMW244" s="8"/>
      <c r="AMX244" s="8"/>
      <c r="AMY244" s="8"/>
      <c r="AMZ244" s="8"/>
      <c r="ANA244" s="8"/>
      <c r="ANB244" s="8"/>
      <c r="ANC244" s="8"/>
      <c r="AND244" s="8"/>
      <c r="ANE244" s="8"/>
      <c r="ANF244" s="8"/>
      <c r="ANG244" s="8"/>
      <c r="ANH244" s="8"/>
      <c r="ANI244" s="8"/>
      <c r="ANJ244" s="8"/>
      <c r="ANK244" s="8"/>
      <c r="ANL244" s="8"/>
      <c r="ANM244" s="8"/>
      <c r="ANN244" s="8"/>
      <c r="ANO244" s="8"/>
      <c r="ANP244" s="8"/>
      <c r="ANQ244" s="8"/>
      <c r="ANR244" s="8"/>
      <c r="ANS244" s="8"/>
      <c r="ANT244" s="8"/>
      <c r="ANU244" s="8"/>
      <c r="ANV244" s="8"/>
      <c r="ANW244" s="8"/>
      <c r="ANX244" s="8"/>
      <c r="ANY244" s="8"/>
      <c r="ANZ244" s="8"/>
      <c r="AOA244" s="8"/>
      <c r="AOB244" s="8"/>
      <c r="AOC244" s="8"/>
      <c r="AOD244" s="8"/>
      <c r="AOE244" s="8"/>
      <c r="AOF244" s="8"/>
      <c r="AOG244" s="8"/>
      <c r="AOH244" s="8"/>
      <c r="AOI244" s="8"/>
      <c r="AOJ244" s="8"/>
      <c r="AOK244" s="8"/>
      <c r="AOL244" s="8"/>
      <c r="AOM244" s="8"/>
      <c r="AON244" s="8"/>
      <c r="AOO244" s="8"/>
      <c r="AOP244" s="8"/>
      <c r="AOQ244" s="8"/>
      <c r="AOR244" s="8"/>
      <c r="AOS244" s="8"/>
      <c r="AOT244" s="8"/>
      <c r="AOU244" s="8"/>
      <c r="AOV244" s="8"/>
      <c r="AOW244" s="8"/>
      <c r="AOX244" s="8"/>
      <c r="AOY244" s="8"/>
      <c r="AOZ244" s="8"/>
      <c r="APA244" s="8"/>
      <c r="APB244" s="8"/>
      <c r="APC244" s="8"/>
      <c r="APD244" s="8"/>
      <c r="APE244" s="8"/>
      <c r="APF244" s="8"/>
      <c r="APG244" s="8"/>
      <c r="APH244" s="8"/>
      <c r="API244" s="8"/>
      <c r="APJ244" s="8"/>
      <c r="APK244" s="8"/>
      <c r="APL244" s="8"/>
      <c r="APM244" s="8"/>
      <c r="APN244" s="8"/>
      <c r="APO244" s="8"/>
      <c r="APP244" s="8"/>
      <c r="APQ244" s="8"/>
      <c r="APR244" s="8"/>
      <c r="APS244" s="8"/>
      <c r="APT244" s="8"/>
      <c r="APU244" s="8"/>
      <c r="APV244" s="8"/>
      <c r="APW244" s="8"/>
      <c r="APX244" s="8"/>
      <c r="APY244" s="8"/>
      <c r="APZ244" s="8"/>
      <c r="AQA244" s="8"/>
      <c r="AQB244" s="8"/>
      <c r="AQC244" s="8"/>
      <c r="AQD244" s="8"/>
      <c r="AQE244" s="8"/>
      <c r="AQF244" s="8"/>
      <c r="AQG244" s="8"/>
      <c r="AQH244" s="8"/>
      <c r="AQI244" s="8"/>
      <c r="AQJ244" s="8"/>
      <c r="AQK244" s="8"/>
      <c r="AQL244" s="8"/>
      <c r="AQM244" s="8"/>
      <c r="AQN244" s="8"/>
      <c r="AQO244" s="8"/>
      <c r="AQP244" s="8"/>
      <c r="AQQ244" s="8"/>
      <c r="AQR244" s="8"/>
      <c r="AQS244" s="8"/>
      <c r="AQT244" s="8"/>
      <c r="AQU244" s="8"/>
      <c r="AQV244" s="8"/>
      <c r="AQW244" s="8"/>
      <c r="AQX244" s="8"/>
      <c r="AQY244" s="8"/>
      <c r="AQZ244" s="8"/>
      <c r="ARA244" s="8"/>
      <c r="ARB244" s="8"/>
      <c r="ARC244" s="8"/>
      <c r="ARD244" s="8"/>
      <c r="ARE244" s="8"/>
      <c r="ARF244" s="8"/>
      <c r="ARG244" s="8"/>
      <c r="ARH244" s="8"/>
      <c r="ARI244" s="8"/>
      <c r="ARJ244" s="8"/>
      <c r="ARK244" s="8"/>
      <c r="ARL244" s="8"/>
      <c r="ARM244" s="8"/>
      <c r="ARN244" s="8"/>
      <c r="ARO244" s="8"/>
      <c r="ARP244" s="8"/>
      <c r="ARQ244" s="8"/>
      <c r="ARR244" s="8"/>
      <c r="ARS244" s="8"/>
      <c r="ART244" s="8"/>
      <c r="ARU244" s="8"/>
      <c r="ARV244" s="8"/>
      <c r="ARW244" s="8"/>
      <c r="ARX244" s="8"/>
      <c r="ARY244" s="8"/>
      <c r="ARZ244" s="8"/>
      <c r="ASA244" s="8"/>
      <c r="ASB244" s="8"/>
      <c r="ASC244" s="8"/>
      <c r="ASD244" s="8"/>
      <c r="ASE244" s="8"/>
      <c r="ASF244" s="8"/>
      <c r="ASG244" s="8"/>
      <c r="ASH244" s="8"/>
      <c r="ASI244" s="8"/>
      <c r="ASJ244" s="8"/>
      <c r="ASK244" s="8"/>
      <c r="ASL244" s="8"/>
      <c r="ASM244" s="8"/>
      <c r="ASN244" s="8"/>
      <c r="ASO244" s="8"/>
      <c r="ASP244" s="8"/>
      <c r="ASQ244" s="8"/>
      <c r="ASR244" s="8"/>
      <c r="ASS244" s="8"/>
      <c r="AST244" s="8"/>
      <c r="ASU244" s="8"/>
      <c r="ASV244" s="8"/>
      <c r="ASW244" s="8"/>
      <c r="ASX244" s="8"/>
      <c r="ASY244" s="8"/>
      <c r="ASZ244" s="8"/>
      <c r="ATA244" s="8"/>
      <c r="ATB244" s="8"/>
      <c r="ATC244" s="8"/>
      <c r="ATD244" s="8"/>
      <c r="ATE244" s="8"/>
      <c r="ATF244" s="8"/>
      <c r="ATG244" s="8"/>
      <c r="ATH244" s="8"/>
      <c r="ATI244" s="8"/>
      <c r="ATJ244" s="8"/>
      <c r="ATK244" s="8"/>
      <c r="ATL244" s="8"/>
      <c r="ATM244" s="8"/>
      <c r="ATN244" s="8"/>
      <c r="ATO244" s="8"/>
      <c r="ATP244" s="8"/>
      <c r="ATQ244" s="8"/>
      <c r="ATR244" s="8"/>
      <c r="ATS244" s="8"/>
      <c r="ATT244" s="8"/>
      <c r="ATU244" s="8"/>
      <c r="ATV244" s="8"/>
      <c r="ATW244" s="8"/>
      <c r="ATX244" s="8"/>
      <c r="ATY244" s="8"/>
      <c r="ATZ244" s="8"/>
      <c r="AUA244" s="8"/>
      <c r="AUB244" s="8"/>
      <c r="AUC244" s="8"/>
      <c r="AUD244" s="8"/>
      <c r="AUE244" s="8"/>
      <c r="AUF244" s="8"/>
      <c r="AUG244" s="8"/>
      <c r="AUH244" s="8"/>
      <c r="AUI244" s="8"/>
      <c r="AUJ244" s="8"/>
      <c r="AUK244" s="8"/>
      <c r="AUL244" s="8"/>
      <c r="AUM244" s="8"/>
      <c r="AUN244" s="8"/>
      <c r="AUO244" s="8"/>
      <c r="AUP244" s="8"/>
      <c r="AUQ244" s="8"/>
      <c r="AUR244" s="8"/>
      <c r="AUS244" s="8"/>
      <c r="AUT244" s="8"/>
      <c r="AUU244" s="8"/>
      <c r="AUV244" s="8"/>
      <c r="AUW244" s="8"/>
      <c r="AUX244" s="8"/>
      <c r="AUY244" s="8"/>
      <c r="AUZ244" s="8"/>
      <c r="AVA244" s="8"/>
      <c r="AVB244" s="8"/>
      <c r="AVC244" s="8"/>
      <c r="AVD244" s="8"/>
      <c r="AVE244" s="8"/>
      <c r="AVF244" s="8"/>
      <c r="AVG244" s="8"/>
      <c r="AVH244" s="8"/>
      <c r="AVI244" s="8"/>
      <c r="AVJ244" s="8"/>
      <c r="AVK244" s="8"/>
      <c r="AVL244" s="8"/>
      <c r="AVM244" s="8"/>
      <c r="AVN244" s="8"/>
      <c r="AVO244" s="8"/>
      <c r="AVP244" s="8"/>
      <c r="AVQ244" s="8"/>
      <c r="AVR244" s="8"/>
      <c r="AVS244" s="8"/>
      <c r="AVT244" s="8"/>
      <c r="AVU244" s="8"/>
      <c r="AVV244" s="8"/>
      <c r="AVW244" s="8"/>
      <c r="AVX244" s="8"/>
      <c r="AVY244" s="8"/>
      <c r="AVZ244" s="8"/>
      <c r="AWA244" s="8"/>
      <c r="AWB244" s="8"/>
      <c r="AWC244" s="8"/>
      <c r="AWD244" s="8"/>
      <c r="AWE244" s="8"/>
      <c r="AWF244" s="8"/>
      <c r="AWG244" s="8"/>
      <c r="AWH244" s="8"/>
      <c r="AWI244" s="8"/>
      <c r="AWJ244" s="8"/>
      <c r="AWK244" s="8"/>
      <c r="AWL244" s="8"/>
      <c r="AWM244" s="8"/>
      <c r="AWN244" s="8"/>
      <c r="AWO244" s="8"/>
      <c r="AWP244" s="8"/>
      <c r="AWQ244" s="8"/>
      <c r="AWR244" s="8"/>
      <c r="AWS244" s="8"/>
      <c r="AWT244" s="8"/>
      <c r="AWU244" s="8"/>
      <c r="AWV244" s="8"/>
      <c r="AWW244" s="8"/>
      <c r="AWX244" s="8"/>
      <c r="AWY244" s="8"/>
      <c r="AWZ244" s="8"/>
      <c r="AXA244" s="8"/>
      <c r="AXB244" s="8"/>
      <c r="AXC244" s="8"/>
      <c r="AXD244" s="8"/>
      <c r="AXE244" s="8"/>
      <c r="AXF244" s="8"/>
      <c r="AXG244" s="8"/>
      <c r="AXH244" s="8"/>
      <c r="AXI244" s="8"/>
      <c r="AXJ244" s="8"/>
      <c r="AXK244" s="8"/>
      <c r="AXL244" s="8"/>
      <c r="AXM244" s="8"/>
      <c r="AXN244" s="8"/>
      <c r="AXO244" s="8"/>
      <c r="AXP244" s="8"/>
      <c r="AXQ244" s="8"/>
      <c r="AXR244" s="8"/>
      <c r="AXS244" s="8"/>
      <c r="AXT244" s="8"/>
      <c r="AXU244" s="8"/>
      <c r="AXV244" s="8"/>
      <c r="AXW244" s="8"/>
      <c r="AXX244" s="8"/>
      <c r="AXY244" s="8"/>
      <c r="AXZ244" s="8"/>
      <c r="AYA244" s="8"/>
      <c r="AYB244" s="8"/>
      <c r="AYC244" s="8"/>
      <c r="AYD244" s="8"/>
      <c r="AYE244" s="8"/>
      <c r="AYF244" s="8"/>
      <c r="AYG244" s="8"/>
      <c r="AYH244" s="8"/>
      <c r="AYI244" s="8"/>
      <c r="AYJ244" s="8"/>
      <c r="AYK244" s="8"/>
      <c r="AYL244" s="8"/>
      <c r="AYM244" s="8"/>
      <c r="AYN244" s="8"/>
      <c r="AYO244" s="8"/>
      <c r="AYP244" s="8"/>
      <c r="AYQ244" s="8"/>
      <c r="AYR244" s="8"/>
      <c r="AYS244" s="8"/>
      <c r="AYT244" s="8"/>
      <c r="AYU244" s="8"/>
      <c r="AYV244" s="8"/>
      <c r="AYW244" s="8"/>
      <c r="AYX244" s="8"/>
      <c r="AYY244" s="8"/>
      <c r="AYZ244" s="8"/>
      <c r="AZA244" s="8"/>
      <c r="AZB244" s="8"/>
      <c r="AZC244" s="8"/>
      <c r="AZD244" s="8"/>
      <c r="AZE244" s="8"/>
      <c r="AZF244" s="8"/>
      <c r="AZG244" s="8"/>
      <c r="AZH244" s="8"/>
      <c r="AZI244" s="8"/>
      <c r="AZJ244" s="8"/>
      <c r="AZK244" s="8"/>
      <c r="AZL244" s="8"/>
      <c r="AZM244" s="8"/>
      <c r="AZN244" s="8"/>
      <c r="AZO244" s="8"/>
      <c r="AZP244" s="8"/>
      <c r="AZQ244" s="8"/>
      <c r="AZR244" s="8"/>
      <c r="AZS244" s="8"/>
      <c r="AZT244" s="8"/>
      <c r="AZU244" s="8"/>
      <c r="AZV244" s="8"/>
      <c r="AZW244" s="8"/>
      <c r="AZX244" s="8"/>
      <c r="AZY244" s="8"/>
      <c r="AZZ244" s="8"/>
      <c r="BAA244" s="8"/>
      <c r="BAB244" s="8"/>
      <c r="BAC244" s="8"/>
      <c r="BAD244" s="8"/>
      <c r="BAE244" s="8"/>
      <c r="BAF244" s="8"/>
      <c r="BAG244" s="8"/>
      <c r="BAH244" s="8"/>
      <c r="BAI244" s="8"/>
      <c r="BAJ244" s="8"/>
      <c r="BAK244" s="8"/>
      <c r="BAL244" s="8"/>
      <c r="BAM244" s="8"/>
      <c r="BAN244" s="8"/>
      <c r="BAO244" s="8"/>
      <c r="BAP244" s="8"/>
      <c r="BAQ244" s="8"/>
      <c r="BAR244" s="8"/>
      <c r="BAS244" s="8"/>
      <c r="BAT244" s="8"/>
      <c r="BAU244" s="8"/>
      <c r="BAV244" s="8"/>
      <c r="BAW244" s="8"/>
      <c r="BAX244" s="8"/>
      <c r="BAY244" s="8"/>
      <c r="BAZ244" s="8"/>
      <c r="BBA244" s="8"/>
      <c r="BBB244" s="8"/>
      <c r="BBC244" s="8"/>
      <c r="BBD244" s="8"/>
      <c r="BBE244" s="8"/>
      <c r="BBF244" s="8"/>
      <c r="BBG244" s="8"/>
      <c r="BBH244" s="8"/>
      <c r="BBI244" s="8"/>
      <c r="BBJ244" s="8"/>
      <c r="BBK244" s="8"/>
      <c r="BBL244" s="8"/>
      <c r="BBM244" s="8"/>
      <c r="BBN244" s="8"/>
      <c r="BBO244" s="8"/>
      <c r="BBP244" s="8"/>
      <c r="BBQ244" s="8"/>
      <c r="BBR244" s="8"/>
      <c r="BBS244" s="8"/>
      <c r="BBT244" s="8"/>
      <c r="BBU244" s="8"/>
      <c r="BBV244" s="8"/>
      <c r="BBW244" s="8"/>
      <c r="BBX244" s="8"/>
      <c r="BBY244" s="8"/>
      <c r="BBZ244" s="8"/>
      <c r="BCA244" s="8"/>
      <c r="BCB244" s="8"/>
      <c r="BCC244" s="8"/>
      <c r="BCD244" s="8"/>
      <c r="BCE244" s="8"/>
      <c r="BCF244" s="8"/>
      <c r="BCG244" s="8"/>
      <c r="BCH244" s="8"/>
      <c r="BCI244" s="8"/>
      <c r="BCJ244" s="8"/>
      <c r="BCK244" s="8"/>
      <c r="BCL244" s="8"/>
      <c r="BCM244" s="8"/>
      <c r="BCN244" s="8"/>
      <c r="BCO244" s="8"/>
      <c r="BCP244" s="8"/>
      <c r="BCQ244" s="8"/>
      <c r="BCR244" s="8"/>
      <c r="BCS244" s="8"/>
      <c r="BCT244" s="8"/>
      <c r="BCU244" s="8"/>
      <c r="BCV244" s="8"/>
      <c r="BCW244" s="8"/>
      <c r="BCX244" s="8"/>
      <c r="BCY244" s="8"/>
      <c r="BCZ244" s="8"/>
      <c r="BDA244" s="8"/>
      <c r="BDB244" s="8"/>
      <c r="BDC244" s="8"/>
      <c r="BDD244" s="8"/>
      <c r="BDE244" s="8"/>
      <c r="BDF244" s="8"/>
      <c r="BDG244" s="8"/>
      <c r="BDH244" s="8"/>
      <c r="BDI244" s="8"/>
      <c r="BDJ244" s="8"/>
      <c r="BDK244" s="8"/>
      <c r="BDL244" s="8"/>
      <c r="BDM244" s="8"/>
      <c r="BDN244" s="8"/>
      <c r="BDO244" s="8"/>
      <c r="BDP244" s="8"/>
      <c r="BDQ244" s="8"/>
      <c r="BDR244" s="8"/>
      <c r="BDS244" s="8"/>
      <c r="BDT244" s="8"/>
      <c r="BDU244" s="8"/>
      <c r="BDV244" s="8"/>
      <c r="BDW244" s="8"/>
      <c r="BDX244" s="8"/>
      <c r="BDY244" s="8"/>
      <c r="BDZ244" s="8"/>
      <c r="BEA244" s="8"/>
      <c r="BEB244" s="8"/>
      <c r="BEC244" s="8"/>
      <c r="BED244" s="8"/>
      <c r="BEE244" s="8"/>
      <c r="BEF244" s="8"/>
      <c r="BEG244" s="8"/>
      <c r="BEH244" s="8"/>
      <c r="BEI244" s="8"/>
      <c r="BEJ244" s="8"/>
      <c r="BEK244" s="8"/>
      <c r="BEL244" s="8"/>
      <c r="BEM244" s="8"/>
      <c r="BEN244" s="8"/>
      <c r="BEO244" s="8"/>
      <c r="BEP244" s="8"/>
      <c r="BEQ244" s="8"/>
      <c r="BER244" s="8"/>
      <c r="BES244" s="8"/>
      <c r="BET244" s="8"/>
      <c r="BEU244" s="8"/>
      <c r="BEV244" s="8"/>
      <c r="BEW244" s="8"/>
      <c r="BEX244" s="8"/>
      <c r="BEY244" s="8"/>
      <c r="BEZ244" s="8"/>
      <c r="BFA244" s="8"/>
      <c r="BFB244" s="8"/>
      <c r="BFC244" s="8"/>
      <c r="BFD244" s="8"/>
      <c r="BFE244" s="8"/>
      <c r="BFF244" s="8"/>
      <c r="BFG244" s="8"/>
      <c r="BFH244" s="8"/>
      <c r="BFI244" s="8"/>
      <c r="BFJ244" s="8"/>
      <c r="BFK244" s="8"/>
      <c r="BFL244" s="8"/>
      <c r="BFM244" s="8"/>
      <c r="BFN244" s="8"/>
      <c r="BFO244" s="8"/>
      <c r="BFP244" s="8"/>
      <c r="BFQ244" s="8"/>
      <c r="BFR244" s="8"/>
      <c r="BFS244" s="8"/>
      <c r="BFT244" s="8"/>
      <c r="BFU244" s="8"/>
      <c r="BFV244" s="8"/>
      <c r="BFW244" s="8"/>
      <c r="BFX244" s="8"/>
      <c r="BFY244" s="8"/>
      <c r="BFZ244" s="8"/>
      <c r="BGA244" s="8"/>
      <c r="BGB244" s="8"/>
      <c r="BGC244" s="8"/>
      <c r="BGD244" s="8"/>
      <c r="BGE244" s="8"/>
      <c r="BGF244" s="8"/>
      <c r="BGG244" s="8"/>
      <c r="BGH244" s="8"/>
      <c r="BGI244" s="8"/>
      <c r="BGJ244" s="8"/>
      <c r="BGK244" s="8"/>
      <c r="BGL244" s="8"/>
      <c r="BGM244" s="8"/>
      <c r="BGN244" s="8"/>
      <c r="BGO244" s="8"/>
      <c r="BGP244" s="8"/>
      <c r="BGQ244" s="8"/>
      <c r="BGR244" s="8"/>
      <c r="BGS244" s="8"/>
      <c r="BGT244" s="8"/>
      <c r="BGU244" s="8"/>
      <c r="BGV244" s="8"/>
      <c r="BGW244" s="8"/>
      <c r="BGX244" s="8"/>
      <c r="BGY244" s="8"/>
      <c r="BGZ244" s="8"/>
      <c r="BHA244" s="8"/>
      <c r="BHB244" s="8"/>
      <c r="BHC244" s="8"/>
      <c r="BHD244" s="8"/>
      <c r="BHE244" s="8"/>
      <c r="BHF244" s="8"/>
      <c r="BHG244" s="8"/>
      <c r="BHH244" s="8"/>
      <c r="BHI244" s="8"/>
      <c r="BHJ244" s="8"/>
      <c r="BHK244" s="8"/>
      <c r="BHL244" s="8"/>
      <c r="BHM244" s="8"/>
      <c r="BHN244" s="8"/>
      <c r="BHO244" s="8"/>
      <c r="BHP244" s="8"/>
      <c r="BHQ244" s="8"/>
      <c r="BHR244" s="8"/>
      <c r="BHS244" s="8"/>
      <c r="BHT244" s="8"/>
      <c r="BHU244" s="8"/>
      <c r="BHV244" s="8"/>
      <c r="BHW244" s="8"/>
      <c r="BHX244" s="8"/>
      <c r="BHY244" s="8"/>
      <c r="BHZ244" s="8"/>
      <c r="BIA244" s="8"/>
      <c r="BIB244" s="8"/>
      <c r="BIC244" s="8"/>
      <c r="BID244" s="8"/>
      <c r="BIE244" s="8"/>
      <c r="BIF244" s="8"/>
      <c r="BIG244" s="8"/>
      <c r="BIH244" s="8"/>
      <c r="BII244" s="8"/>
      <c r="BIJ244" s="8"/>
      <c r="BIK244" s="8"/>
      <c r="BIL244" s="8"/>
      <c r="BIM244" s="8"/>
      <c r="BIN244" s="8"/>
      <c r="BIO244" s="8"/>
      <c r="BIP244" s="8"/>
      <c r="BIQ244" s="8"/>
      <c r="BIR244" s="8"/>
      <c r="BIS244" s="8"/>
      <c r="BIT244" s="8"/>
      <c r="BIU244" s="8"/>
      <c r="BIV244" s="8"/>
      <c r="BIW244" s="8"/>
      <c r="BIX244" s="8"/>
      <c r="BIY244" s="8"/>
      <c r="BIZ244" s="8"/>
      <c r="BJA244" s="8"/>
      <c r="BJB244" s="8"/>
      <c r="BJC244" s="8"/>
      <c r="BJD244" s="8"/>
      <c r="BJE244" s="8"/>
      <c r="BJF244" s="8"/>
      <c r="BJG244" s="8"/>
      <c r="BJH244" s="8"/>
      <c r="BJI244" s="8"/>
      <c r="BJJ244" s="8"/>
      <c r="BJK244" s="8"/>
      <c r="BJL244" s="8"/>
      <c r="BJM244" s="8"/>
      <c r="BJN244" s="8"/>
      <c r="BJO244" s="8"/>
      <c r="BJP244" s="8"/>
      <c r="BJQ244" s="8"/>
      <c r="BJR244" s="8"/>
      <c r="BJS244" s="8"/>
      <c r="BJT244" s="8"/>
      <c r="BJU244" s="8"/>
      <c r="BJV244" s="8"/>
      <c r="BJW244" s="8"/>
      <c r="BJX244" s="8"/>
      <c r="BJY244" s="8"/>
      <c r="BJZ244" s="8"/>
      <c r="BKA244" s="8"/>
      <c r="BKB244" s="8"/>
      <c r="BKC244" s="8"/>
      <c r="BKD244" s="8"/>
      <c r="BKE244" s="8"/>
      <c r="BKF244" s="8"/>
      <c r="BKG244" s="8"/>
      <c r="BKH244" s="8"/>
      <c r="BKI244" s="8"/>
      <c r="BKJ244" s="8"/>
      <c r="BKK244" s="8"/>
      <c r="BKL244" s="8"/>
      <c r="BKM244" s="8"/>
      <c r="BKN244" s="8"/>
      <c r="BKO244" s="8"/>
      <c r="BKP244" s="8"/>
      <c r="BKQ244" s="8"/>
      <c r="BKR244" s="8"/>
      <c r="BKS244" s="8"/>
      <c r="BKT244" s="8"/>
      <c r="BKU244" s="8"/>
      <c r="BKV244" s="8"/>
      <c r="BKW244" s="8"/>
      <c r="BKX244" s="8"/>
      <c r="BKY244" s="8"/>
      <c r="BKZ244" s="8"/>
      <c r="BLA244" s="8"/>
      <c r="BLB244" s="8"/>
      <c r="BLC244" s="8"/>
      <c r="BLD244" s="8"/>
      <c r="BLE244" s="8"/>
      <c r="BLF244" s="8"/>
      <c r="BLG244" s="8"/>
      <c r="BLH244" s="8"/>
      <c r="BLI244" s="8"/>
      <c r="BLJ244" s="8"/>
      <c r="BLK244" s="8"/>
      <c r="BLL244" s="8"/>
      <c r="BLM244" s="8"/>
      <c r="BLN244" s="8"/>
      <c r="BLO244" s="8"/>
      <c r="BLP244" s="8"/>
      <c r="BLQ244" s="8"/>
      <c r="BLR244" s="8"/>
      <c r="BLS244" s="8"/>
      <c r="BLT244" s="8"/>
      <c r="BLU244" s="8"/>
      <c r="BLV244" s="8"/>
      <c r="BLW244" s="8"/>
      <c r="BLX244" s="8"/>
      <c r="BLY244" s="8"/>
      <c r="BLZ244" s="8"/>
      <c r="BMA244" s="8"/>
      <c r="BMB244" s="8"/>
      <c r="BMC244" s="8"/>
      <c r="BMD244" s="8"/>
      <c r="BME244" s="8"/>
      <c r="BMF244" s="8"/>
      <c r="BMG244" s="8"/>
      <c r="BMH244" s="8"/>
      <c r="BMI244" s="8"/>
      <c r="BMJ244" s="8"/>
      <c r="BMK244" s="8"/>
      <c r="BML244" s="8"/>
      <c r="BMM244" s="8"/>
      <c r="BMN244" s="8"/>
      <c r="BMO244" s="8"/>
      <c r="BMP244" s="8"/>
      <c r="BMQ244" s="8"/>
      <c r="BMR244" s="8"/>
      <c r="BMS244" s="8"/>
      <c r="BMT244" s="8"/>
      <c r="BMU244" s="8"/>
      <c r="BMV244" s="8"/>
      <c r="BMW244" s="8"/>
      <c r="BMX244" s="8"/>
      <c r="BMY244" s="8"/>
      <c r="BMZ244" s="8"/>
      <c r="BNA244" s="8"/>
      <c r="BNB244" s="8"/>
      <c r="BNC244" s="8"/>
      <c r="BND244" s="8"/>
      <c r="BNE244" s="8"/>
      <c r="BNF244" s="8"/>
      <c r="BNG244" s="8"/>
      <c r="BNH244" s="8"/>
      <c r="BNI244" s="8"/>
      <c r="BNJ244" s="8"/>
      <c r="BNK244" s="8"/>
      <c r="BNL244" s="8"/>
      <c r="BNM244" s="8"/>
      <c r="BNN244" s="8"/>
      <c r="BNO244" s="8"/>
      <c r="BNP244" s="8"/>
      <c r="BNQ244" s="8"/>
      <c r="BNR244" s="8"/>
      <c r="BNS244" s="8"/>
      <c r="BNT244" s="8"/>
      <c r="BNU244" s="8"/>
      <c r="BNV244" s="8"/>
      <c r="BNW244" s="8"/>
      <c r="BNX244" s="8"/>
      <c r="BNY244" s="8"/>
      <c r="BNZ244" s="8"/>
      <c r="BOA244" s="8"/>
      <c r="BOB244" s="8"/>
      <c r="BOC244" s="8"/>
      <c r="BOD244" s="8"/>
      <c r="BOE244" s="8"/>
      <c r="BOF244" s="8"/>
      <c r="BOG244" s="8"/>
      <c r="BOH244" s="8"/>
      <c r="BOI244" s="8"/>
      <c r="BOJ244" s="8"/>
      <c r="BOK244" s="8"/>
      <c r="BOL244" s="8"/>
      <c r="BOM244" s="8"/>
      <c r="BON244" s="8"/>
      <c r="BOO244" s="8"/>
      <c r="BOP244" s="8"/>
      <c r="BOQ244" s="8"/>
      <c r="BOR244" s="8"/>
      <c r="BOS244" s="8"/>
      <c r="BOT244" s="8"/>
      <c r="BOU244" s="8"/>
      <c r="BOV244" s="8"/>
      <c r="BOW244" s="8"/>
      <c r="BOX244" s="8"/>
      <c r="BOY244" s="8"/>
      <c r="BOZ244" s="8"/>
      <c r="BPA244" s="8"/>
      <c r="BPB244" s="8"/>
      <c r="BPC244" s="8"/>
      <c r="BPD244" s="8"/>
      <c r="BPE244" s="8"/>
      <c r="BPF244" s="8"/>
      <c r="BPG244" s="8"/>
      <c r="BPH244" s="8"/>
      <c r="BPI244" s="8"/>
      <c r="BPJ244" s="8"/>
      <c r="BPK244" s="8"/>
      <c r="BPL244" s="8"/>
      <c r="BPM244" s="8"/>
      <c r="BPN244" s="8"/>
      <c r="BPO244" s="8"/>
      <c r="BPP244" s="8"/>
      <c r="BPQ244" s="8"/>
      <c r="BPR244" s="8"/>
      <c r="BPS244" s="8"/>
      <c r="BPT244" s="8"/>
      <c r="BPU244" s="8"/>
      <c r="BPV244" s="8"/>
      <c r="BPW244" s="8"/>
      <c r="BPX244" s="8"/>
      <c r="BPY244" s="8"/>
      <c r="BPZ244" s="8"/>
      <c r="BQA244" s="8"/>
      <c r="BQB244" s="8"/>
      <c r="BQC244" s="8"/>
      <c r="BQD244" s="8"/>
      <c r="BQE244" s="8"/>
      <c r="BQF244" s="8"/>
      <c r="BQG244" s="8"/>
      <c r="BQH244" s="8"/>
      <c r="BQI244" s="8"/>
      <c r="BQJ244" s="8"/>
      <c r="BQK244" s="8"/>
      <c r="BQL244" s="8"/>
      <c r="BQM244" s="8"/>
      <c r="BQN244" s="8"/>
      <c r="BQO244" s="8"/>
      <c r="BQP244" s="8"/>
      <c r="BQQ244" s="8"/>
      <c r="BQR244" s="8"/>
      <c r="BQS244" s="8"/>
      <c r="BQT244" s="8"/>
      <c r="BQU244" s="8"/>
      <c r="BQV244" s="8"/>
      <c r="BQW244" s="8"/>
      <c r="BQX244" s="8"/>
      <c r="BQY244" s="8"/>
      <c r="BQZ244" s="8"/>
      <c r="BRA244" s="8"/>
      <c r="BRB244" s="8"/>
      <c r="BRC244" s="8"/>
      <c r="BRD244" s="8"/>
      <c r="BRE244" s="8"/>
      <c r="BRF244" s="8"/>
      <c r="BRG244" s="8"/>
      <c r="BRH244" s="8"/>
      <c r="BRI244" s="8"/>
      <c r="BRJ244" s="8"/>
      <c r="BRK244" s="8"/>
      <c r="BRL244" s="8"/>
      <c r="BRM244" s="8"/>
      <c r="BRN244" s="8"/>
      <c r="BRO244" s="8"/>
      <c r="BRP244" s="8"/>
      <c r="BRQ244" s="8"/>
      <c r="BRR244" s="8"/>
      <c r="BRS244" s="8"/>
      <c r="BRT244" s="8"/>
      <c r="BRU244" s="8"/>
      <c r="BRV244" s="8"/>
      <c r="BRW244" s="8"/>
      <c r="BRX244" s="8"/>
      <c r="BRY244" s="8"/>
      <c r="BRZ244" s="8"/>
      <c r="BSA244" s="8"/>
      <c r="BSB244" s="8"/>
      <c r="BSC244" s="8"/>
      <c r="BSD244" s="8"/>
      <c r="BSE244" s="8"/>
      <c r="BSF244" s="8"/>
      <c r="BSG244" s="8"/>
      <c r="BSH244" s="8"/>
      <c r="BSI244" s="8"/>
      <c r="BSJ244" s="8"/>
      <c r="BSK244" s="8"/>
      <c r="BSL244" s="8"/>
      <c r="BSM244" s="8"/>
      <c r="BSN244" s="8"/>
      <c r="BSO244" s="8"/>
      <c r="BSP244" s="8"/>
      <c r="BSQ244" s="8"/>
      <c r="BSR244" s="8"/>
      <c r="BSS244" s="8"/>
      <c r="BST244" s="8"/>
      <c r="BSU244" s="8"/>
      <c r="BSV244" s="8"/>
      <c r="BSW244" s="8"/>
      <c r="BSX244" s="8"/>
      <c r="BSY244" s="8"/>
      <c r="BSZ244" s="8"/>
      <c r="BTA244" s="8"/>
      <c r="BTB244" s="8"/>
      <c r="BTC244" s="8"/>
      <c r="BTD244" s="8"/>
      <c r="BTE244" s="8"/>
      <c r="BTF244" s="8"/>
      <c r="BTG244" s="8"/>
      <c r="BTH244" s="8"/>
      <c r="BTI244" s="8"/>
      <c r="BTJ244" s="8"/>
      <c r="BTK244" s="8"/>
      <c r="BTL244" s="8"/>
      <c r="BTM244" s="8"/>
      <c r="BTN244" s="8"/>
      <c r="BTO244" s="8"/>
      <c r="BTP244" s="8"/>
      <c r="BTQ244" s="8"/>
      <c r="BTR244" s="8"/>
      <c r="BTS244" s="8"/>
      <c r="BTT244" s="8"/>
      <c r="BTU244" s="8"/>
      <c r="BTV244" s="8"/>
      <c r="BTW244" s="8"/>
      <c r="BTX244" s="8"/>
      <c r="BTY244" s="8"/>
      <c r="BTZ244" s="8"/>
      <c r="BUA244" s="8"/>
      <c r="BUB244" s="8"/>
      <c r="BUC244" s="8"/>
      <c r="BUD244" s="8"/>
      <c r="BUE244" s="8"/>
      <c r="BUF244" s="8"/>
      <c r="BUG244" s="8"/>
      <c r="BUH244" s="8"/>
      <c r="BUI244" s="8"/>
      <c r="BUJ244" s="8"/>
      <c r="BUK244" s="8"/>
      <c r="BUL244" s="8"/>
      <c r="BUM244" s="8"/>
      <c r="BUN244" s="8"/>
      <c r="BUO244" s="8"/>
      <c r="BUP244" s="8"/>
      <c r="BUQ244" s="8"/>
      <c r="BUR244" s="8"/>
      <c r="BUS244" s="8"/>
      <c r="BUT244" s="8"/>
      <c r="BUU244" s="8"/>
      <c r="BUV244" s="8"/>
      <c r="BUW244" s="8"/>
      <c r="BUX244" s="8"/>
      <c r="BUY244" s="8"/>
      <c r="BUZ244" s="8"/>
      <c r="BVA244" s="8"/>
      <c r="BVB244" s="8"/>
      <c r="BVC244" s="8"/>
      <c r="BVD244" s="8"/>
      <c r="BVE244" s="8"/>
      <c r="BVF244" s="8"/>
      <c r="BVG244" s="8"/>
      <c r="BVH244" s="8"/>
      <c r="BVI244" s="8"/>
      <c r="BVJ244" s="8"/>
      <c r="BVK244" s="8"/>
      <c r="BVL244" s="8"/>
      <c r="BVM244" s="8"/>
      <c r="BVN244" s="8"/>
      <c r="BVO244" s="8"/>
      <c r="BVP244" s="8"/>
      <c r="BVQ244" s="8"/>
      <c r="BVR244" s="8"/>
      <c r="BVS244" s="8"/>
      <c r="BVT244" s="8"/>
      <c r="BVU244" s="8"/>
      <c r="BVV244" s="8"/>
      <c r="BVW244" s="8"/>
      <c r="BVX244" s="8"/>
      <c r="BVY244" s="8"/>
      <c r="BVZ244" s="8"/>
      <c r="BWA244" s="8"/>
      <c r="BWB244" s="8"/>
      <c r="BWC244" s="8"/>
      <c r="BWD244" s="8"/>
      <c r="BWE244" s="8"/>
      <c r="BWF244" s="8"/>
      <c r="BWG244" s="8"/>
      <c r="BWH244" s="8"/>
      <c r="BWI244" s="8"/>
      <c r="BWJ244" s="8"/>
      <c r="BWK244" s="8"/>
      <c r="BWL244" s="8"/>
      <c r="BWM244" s="8"/>
      <c r="BWN244" s="8"/>
      <c r="BWO244" s="8"/>
      <c r="BWP244" s="8"/>
      <c r="BWQ244" s="8"/>
    </row>
    <row r="245" spans="1:1967" s="547" customFormat="1" ht="131.25" customHeight="1">
      <c r="A245" s="9" t="s">
        <v>11581</v>
      </c>
      <c r="B245" s="100" t="s">
        <v>97</v>
      </c>
      <c r="C245" s="9" t="s">
        <v>11602</v>
      </c>
      <c r="D245" s="3" t="s">
        <v>10848</v>
      </c>
      <c r="E245" s="3" t="s">
        <v>11603</v>
      </c>
      <c r="F245" s="3" t="s">
        <v>234</v>
      </c>
      <c r="G245" s="3" t="s">
        <v>385</v>
      </c>
      <c r="H245" s="20">
        <v>0.5</v>
      </c>
      <c r="I245" s="34">
        <v>470000000</v>
      </c>
      <c r="J245" s="21" t="s">
        <v>1314</v>
      </c>
      <c r="K245" s="19" t="s">
        <v>11479</v>
      </c>
      <c r="L245" s="137" t="s">
        <v>11555</v>
      </c>
      <c r="M245" s="140" t="s">
        <v>383</v>
      </c>
      <c r="N245" s="3" t="s">
        <v>11583</v>
      </c>
      <c r="O245" s="3" t="s">
        <v>9731</v>
      </c>
      <c r="P245" s="7" t="s">
        <v>1338</v>
      </c>
      <c r="Q245" s="3" t="s">
        <v>1186</v>
      </c>
      <c r="R245" s="77">
        <v>301</v>
      </c>
      <c r="S245" s="18">
        <v>3818.74</v>
      </c>
      <c r="T245" s="83">
        <f t="shared" ref="T245" si="63">R245*S245</f>
        <v>1149440.74</v>
      </c>
      <c r="U245" s="83">
        <f t="shared" ref="U245" si="64">T245*1.12</f>
        <v>1287373.6288000001</v>
      </c>
      <c r="V245" s="9" t="s">
        <v>1325</v>
      </c>
      <c r="W245" s="152" t="s">
        <v>1394</v>
      </c>
      <c r="X245" s="9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  <c r="BF245" s="8"/>
      <c r="BG245" s="8"/>
      <c r="BH245" s="8"/>
      <c r="BI245" s="8"/>
      <c r="BJ245" s="8"/>
      <c r="BK245" s="8"/>
      <c r="BL245" s="8"/>
      <c r="BM245" s="8"/>
      <c r="BN245" s="8"/>
      <c r="BO245" s="8"/>
      <c r="BP245" s="8"/>
      <c r="BQ245" s="8"/>
      <c r="BR245" s="8"/>
      <c r="BS245" s="8"/>
      <c r="BT245" s="8"/>
      <c r="BU245" s="8"/>
      <c r="BV245" s="8"/>
      <c r="BW245" s="8"/>
      <c r="BX245" s="8"/>
      <c r="BY245" s="8"/>
      <c r="BZ245" s="8"/>
      <c r="CA245" s="8"/>
      <c r="CB245" s="8"/>
      <c r="CC245" s="8"/>
      <c r="CD245" s="8"/>
      <c r="CE245" s="8"/>
      <c r="CF245" s="8"/>
      <c r="CG245" s="8"/>
      <c r="CH245" s="8"/>
      <c r="CI245" s="8"/>
      <c r="CJ245" s="8"/>
      <c r="CK245" s="8"/>
      <c r="CL245" s="8"/>
      <c r="CM245" s="8"/>
      <c r="CN245" s="8"/>
      <c r="CO245" s="8"/>
      <c r="CP245" s="8"/>
      <c r="CQ245" s="8"/>
      <c r="CR245" s="8"/>
      <c r="CS245" s="8"/>
      <c r="CT245" s="8"/>
      <c r="CU245" s="8"/>
      <c r="CV245" s="8"/>
      <c r="CW245" s="8"/>
      <c r="CX245" s="8"/>
      <c r="CY245" s="8"/>
      <c r="CZ245" s="8"/>
      <c r="DA245" s="8"/>
      <c r="DB245" s="8"/>
      <c r="DC245" s="8"/>
      <c r="DD245" s="8"/>
      <c r="DE245" s="8"/>
      <c r="DF245" s="8"/>
      <c r="DG245" s="8"/>
      <c r="DH245" s="8"/>
      <c r="DI245" s="8"/>
      <c r="DJ245" s="8"/>
      <c r="DK245" s="8"/>
      <c r="DL245" s="8"/>
      <c r="DM245" s="8"/>
      <c r="DN245" s="8"/>
      <c r="DO245" s="8"/>
      <c r="DP245" s="8"/>
      <c r="DQ245" s="8"/>
      <c r="DR245" s="8"/>
      <c r="DS245" s="8"/>
      <c r="DT245" s="8"/>
      <c r="DU245" s="8"/>
      <c r="DV245" s="8"/>
      <c r="DW245" s="8"/>
      <c r="DX245" s="8"/>
      <c r="DY245" s="8"/>
      <c r="DZ245" s="8"/>
      <c r="EA245" s="8"/>
      <c r="EB245" s="8"/>
      <c r="EC245" s="8"/>
      <c r="ED245" s="8"/>
      <c r="EE245" s="8"/>
      <c r="EF245" s="8"/>
      <c r="EG245" s="8"/>
      <c r="EH245" s="8"/>
      <c r="EI245" s="8"/>
      <c r="EJ245" s="8"/>
      <c r="EK245" s="8"/>
      <c r="EL245" s="8"/>
      <c r="EM245" s="8"/>
      <c r="EN245" s="8"/>
      <c r="EO245" s="8"/>
      <c r="EP245" s="8"/>
      <c r="EQ245" s="8"/>
      <c r="ER245" s="8"/>
      <c r="ES245" s="8"/>
      <c r="ET245" s="8"/>
      <c r="EU245" s="8"/>
      <c r="EV245" s="8"/>
      <c r="EW245" s="8"/>
      <c r="EX245" s="8"/>
      <c r="EY245" s="8"/>
      <c r="EZ245" s="8"/>
      <c r="FA245" s="8"/>
      <c r="FB245" s="8"/>
      <c r="FC245" s="8"/>
      <c r="FD245" s="8"/>
      <c r="FE245" s="8"/>
      <c r="FF245" s="8"/>
      <c r="FG245" s="8"/>
      <c r="FH245" s="8"/>
      <c r="FI245" s="8"/>
      <c r="FJ245" s="8"/>
      <c r="FK245" s="8"/>
      <c r="FL245" s="8"/>
      <c r="FM245" s="8"/>
      <c r="FN245" s="8"/>
      <c r="FO245" s="8"/>
      <c r="FP245" s="8"/>
      <c r="FQ245" s="8"/>
      <c r="FR245" s="8"/>
      <c r="FS245" s="8"/>
      <c r="FT245" s="8"/>
      <c r="FU245" s="8"/>
      <c r="FV245" s="8"/>
      <c r="FW245" s="8"/>
      <c r="FX245" s="8"/>
      <c r="FY245" s="8"/>
      <c r="FZ245" s="8"/>
      <c r="GA245" s="8"/>
      <c r="GB245" s="8"/>
      <c r="GC245" s="8"/>
      <c r="GD245" s="8"/>
      <c r="GE245" s="8"/>
      <c r="GF245" s="8"/>
      <c r="GG245" s="8"/>
      <c r="GH245" s="8"/>
      <c r="GI245" s="8"/>
      <c r="GJ245" s="8"/>
      <c r="GK245" s="8"/>
      <c r="GL245" s="8"/>
      <c r="GM245" s="8"/>
      <c r="GN245" s="8"/>
      <c r="GO245" s="8"/>
      <c r="GP245" s="8"/>
      <c r="GQ245" s="8"/>
      <c r="GR245" s="8"/>
      <c r="GS245" s="8"/>
      <c r="GT245" s="8"/>
      <c r="GU245" s="8"/>
      <c r="GV245" s="8"/>
      <c r="GW245" s="8"/>
      <c r="GX245" s="8"/>
      <c r="GY245" s="8"/>
      <c r="GZ245" s="8"/>
      <c r="HA245" s="8"/>
      <c r="HB245" s="8"/>
      <c r="HC245" s="8"/>
      <c r="HD245" s="8"/>
      <c r="HE245" s="8"/>
      <c r="HF245" s="8"/>
      <c r="HG245" s="8"/>
      <c r="HH245" s="8"/>
      <c r="HI245" s="8"/>
      <c r="HJ245" s="8"/>
      <c r="HK245" s="8"/>
      <c r="HL245" s="8"/>
      <c r="HM245" s="8"/>
      <c r="HN245" s="8"/>
      <c r="HO245" s="8"/>
      <c r="HP245" s="8"/>
      <c r="HQ245" s="8"/>
      <c r="HR245" s="8"/>
      <c r="HS245" s="8"/>
      <c r="HT245" s="8"/>
      <c r="HU245" s="8"/>
      <c r="HV245" s="8"/>
      <c r="HW245" s="8"/>
      <c r="HX245" s="8"/>
      <c r="HY245" s="8"/>
      <c r="HZ245" s="8"/>
      <c r="IA245" s="8"/>
      <c r="IB245" s="8"/>
      <c r="IC245" s="8"/>
      <c r="ID245" s="8"/>
      <c r="IE245" s="8"/>
      <c r="IF245" s="8"/>
      <c r="IG245" s="8"/>
      <c r="IH245" s="8"/>
      <c r="II245" s="8"/>
      <c r="IJ245" s="8"/>
      <c r="IK245" s="8"/>
      <c r="IL245" s="8"/>
      <c r="IM245" s="8"/>
      <c r="IN245" s="8"/>
      <c r="IO245" s="8"/>
      <c r="IP245" s="8"/>
      <c r="IQ245" s="8"/>
      <c r="IR245" s="8"/>
      <c r="IS245" s="8"/>
      <c r="IT245" s="8"/>
      <c r="IU245" s="8"/>
      <c r="IV245" s="8"/>
      <c r="IW245" s="8"/>
      <c r="IX245" s="8"/>
      <c r="IY245" s="8"/>
      <c r="IZ245" s="8"/>
      <c r="JA245" s="8"/>
      <c r="JB245" s="8"/>
      <c r="JC245" s="8"/>
      <c r="JD245" s="8"/>
      <c r="JE245" s="8"/>
      <c r="JF245" s="8"/>
      <c r="JG245" s="8"/>
      <c r="JH245" s="8"/>
      <c r="JI245" s="8"/>
      <c r="JJ245" s="8"/>
      <c r="JK245" s="8"/>
      <c r="JL245" s="8"/>
      <c r="JM245" s="8"/>
      <c r="JN245" s="8"/>
      <c r="JO245" s="8"/>
      <c r="JP245" s="8"/>
      <c r="JQ245" s="8"/>
      <c r="JR245" s="8"/>
      <c r="JS245" s="8"/>
      <c r="JT245" s="8"/>
      <c r="JU245" s="8"/>
      <c r="JV245" s="8"/>
      <c r="JW245" s="8"/>
      <c r="JX245" s="8"/>
      <c r="JY245" s="8"/>
      <c r="JZ245" s="8"/>
      <c r="KA245" s="8"/>
      <c r="KB245" s="8"/>
      <c r="KC245" s="8"/>
      <c r="KD245" s="8"/>
      <c r="KE245" s="8"/>
      <c r="KF245" s="8"/>
      <c r="KG245" s="8"/>
      <c r="KH245" s="8"/>
      <c r="KI245" s="8"/>
      <c r="KJ245" s="8"/>
      <c r="KK245" s="8"/>
      <c r="KL245" s="8"/>
      <c r="KM245" s="8"/>
      <c r="KN245" s="8"/>
      <c r="KO245" s="8"/>
      <c r="KP245" s="8"/>
      <c r="KQ245" s="8"/>
      <c r="KR245" s="8"/>
      <c r="KS245" s="8"/>
      <c r="KT245" s="8"/>
      <c r="KU245" s="8"/>
      <c r="KV245" s="8"/>
      <c r="KW245" s="8"/>
      <c r="KX245" s="8"/>
      <c r="KY245" s="8"/>
      <c r="KZ245" s="8"/>
      <c r="LA245" s="8"/>
      <c r="LB245" s="8"/>
      <c r="LC245" s="8"/>
      <c r="LD245" s="8"/>
      <c r="LE245" s="8"/>
      <c r="LF245" s="8"/>
      <c r="LG245" s="8"/>
      <c r="LH245" s="8"/>
      <c r="LI245" s="8"/>
      <c r="LJ245" s="8"/>
      <c r="LK245" s="8"/>
      <c r="LL245" s="8"/>
      <c r="LM245" s="8"/>
      <c r="LN245" s="8"/>
      <c r="LO245" s="8"/>
      <c r="LP245" s="8"/>
      <c r="LQ245" s="8"/>
      <c r="LR245" s="8"/>
      <c r="LS245" s="8"/>
      <c r="LT245" s="8"/>
      <c r="LU245" s="8"/>
      <c r="LV245" s="8"/>
      <c r="LW245" s="8"/>
      <c r="LX245" s="8"/>
      <c r="LY245" s="8"/>
      <c r="LZ245" s="8"/>
      <c r="MA245" s="8"/>
      <c r="MB245" s="8"/>
      <c r="MC245" s="8"/>
      <c r="MD245" s="8"/>
      <c r="ME245" s="8"/>
      <c r="MF245" s="8"/>
      <c r="MG245" s="8"/>
      <c r="MH245" s="8"/>
      <c r="MI245" s="8"/>
      <c r="MJ245" s="8"/>
      <c r="MK245" s="8"/>
      <c r="ML245" s="8"/>
      <c r="MM245" s="8"/>
      <c r="MN245" s="8"/>
      <c r="MO245" s="8"/>
      <c r="MP245" s="8"/>
      <c r="MQ245" s="8"/>
      <c r="MR245" s="8"/>
      <c r="MS245" s="8"/>
      <c r="MT245" s="8"/>
      <c r="MU245" s="8"/>
      <c r="MV245" s="8"/>
      <c r="MW245" s="8"/>
      <c r="MX245" s="8"/>
      <c r="MY245" s="8"/>
      <c r="MZ245" s="8"/>
      <c r="NA245" s="8"/>
      <c r="NB245" s="8"/>
      <c r="NC245" s="8"/>
      <c r="ND245" s="8"/>
      <c r="NE245" s="8"/>
      <c r="NF245" s="8"/>
      <c r="NG245" s="8"/>
      <c r="NH245" s="8"/>
      <c r="NI245" s="8"/>
      <c r="NJ245" s="8"/>
      <c r="NK245" s="8"/>
      <c r="NL245" s="8"/>
      <c r="NM245" s="8"/>
      <c r="NN245" s="8"/>
      <c r="NO245" s="8"/>
      <c r="NP245" s="8"/>
      <c r="NQ245" s="8"/>
      <c r="NR245" s="8"/>
      <c r="NS245" s="8"/>
      <c r="NT245" s="8"/>
      <c r="NU245" s="8"/>
      <c r="NV245" s="8"/>
      <c r="NW245" s="8"/>
      <c r="NX245" s="8"/>
      <c r="NY245" s="8"/>
      <c r="NZ245" s="8"/>
      <c r="OA245" s="8"/>
      <c r="OB245" s="8"/>
      <c r="OC245" s="8"/>
      <c r="OD245" s="8"/>
      <c r="OE245" s="8"/>
      <c r="OF245" s="8"/>
      <c r="OG245" s="8"/>
      <c r="OH245" s="8"/>
      <c r="OI245" s="8"/>
      <c r="OJ245" s="8"/>
      <c r="OK245" s="8"/>
      <c r="OL245" s="8"/>
      <c r="OM245" s="8"/>
      <c r="ON245" s="8"/>
      <c r="OO245" s="8"/>
      <c r="OP245" s="8"/>
      <c r="OQ245" s="8"/>
      <c r="OR245" s="8"/>
      <c r="OS245" s="8"/>
      <c r="OT245" s="8"/>
      <c r="OU245" s="8"/>
      <c r="OV245" s="8"/>
      <c r="OW245" s="8"/>
      <c r="OX245" s="8"/>
      <c r="OY245" s="8"/>
      <c r="OZ245" s="8"/>
      <c r="PA245" s="8"/>
      <c r="PB245" s="8"/>
      <c r="PC245" s="8"/>
      <c r="PD245" s="8"/>
      <c r="PE245" s="8"/>
      <c r="PF245" s="8"/>
      <c r="PG245" s="8"/>
      <c r="PH245" s="8"/>
      <c r="PI245" s="8"/>
      <c r="PJ245" s="8"/>
      <c r="PK245" s="8"/>
      <c r="PL245" s="8"/>
      <c r="PM245" s="8"/>
      <c r="PN245" s="8"/>
      <c r="PO245" s="8"/>
      <c r="PP245" s="8"/>
      <c r="PQ245" s="8"/>
      <c r="PR245" s="8"/>
      <c r="PS245" s="8"/>
      <c r="PT245" s="8"/>
      <c r="PU245" s="8"/>
      <c r="PV245" s="8"/>
      <c r="PW245" s="8"/>
      <c r="PX245" s="8"/>
      <c r="PY245" s="8"/>
      <c r="PZ245" s="8"/>
      <c r="QA245" s="8"/>
      <c r="QB245" s="8"/>
      <c r="QC245" s="8"/>
      <c r="QD245" s="8"/>
      <c r="QE245" s="8"/>
      <c r="QF245" s="8"/>
      <c r="QG245" s="8"/>
      <c r="QH245" s="8"/>
      <c r="QI245" s="8"/>
      <c r="QJ245" s="8"/>
      <c r="QK245" s="8"/>
      <c r="QL245" s="8"/>
      <c r="QM245" s="8"/>
      <c r="QN245" s="8"/>
      <c r="QO245" s="8"/>
      <c r="QP245" s="8"/>
      <c r="QQ245" s="8"/>
      <c r="QR245" s="8"/>
      <c r="QS245" s="8"/>
      <c r="QT245" s="8"/>
      <c r="QU245" s="8"/>
      <c r="QV245" s="8"/>
      <c r="QW245" s="8"/>
      <c r="QX245" s="8"/>
      <c r="QY245" s="8"/>
      <c r="QZ245" s="8"/>
      <c r="RA245" s="8"/>
      <c r="RB245" s="8"/>
      <c r="RC245" s="8"/>
      <c r="RD245" s="8"/>
      <c r="RE245" s="8"/>
      <c r="RF245" s="8"/>
      <c r="RG245" s="8"/>
      <c r="RH245" s="8"/>
      <c r="RI245" s="8"/>
      <c r="RJ245" s="8"/>
      <c r="RK245" s="8"/>
      <c r="RL245" s="8"/>
      <c r="RM245" s="8"/>
      <c r="RN245" s="8"/>
      <c r="RO245" s="8"/>
      <c r="RP245" s="8"/>
      <c r="RQ245" s="8"/>
      <c r="RR245" s="8"/>
      <c r="RS245" s="8"/>
      <c r="RT245" s="8"/>
      <c r="RU245" s="8"/>
      <c r="RV245" s="8"/>
      <c r="RW245" s="8"/>
      <c r="RX245" s="8"/>
      <c r="RY245" s="8"/>
      <c r="RZ245" s="8"/>
      <c r="SA245" s="8"/>
      <c r="SB245" s="8"/>
      <c r="SC245" s="8"/>
      <c r="SD245" s="8"/>
      <c r="SE245" s="8"/>
      <c r="SF245" s="8"/>
      <c r="SG245" s="8"/>
      <c r="SH245" s="8"/>
      <c r="SI245" s="8"/>
      <c r="SJ245" s="8"/>
      <c r="SK245" s="8"/>
      <c r="SL245" s="8"/>
      <c r="SM245" s="8"/>
      <c r="SN245" s="8"/>
      <c r="SO245" s="8"/>
      <c r="SP245" s="8"/>
      <c r="SQ245" s="8"/>
      <c r="SR245" s="8"/>
      <c r="SS245" s="8"/>
      <c r="ST245" s="8"/>
      <c r="SU245" s="8"/>
      <c r="SV245" s="8"/>
      <c r="SW245" s="8"/>
      <c r="SX245" s="8"/>
      <c r="SY245" s="8"/>
      <c r="SZ245" s="8"/>
      <c r="TA245" s="8"/>
      <c r="TB245" s="8"/>
      <c r="TC245" s="8"/>
      <c r="TD245" s="8"/>
      <c r="TE245" s="8"/>
      <c r="TF245" s="8"/>
      <c r="TG245" s="8"/>
      <c r="TH245" s="8"/>
      <c r="TI245" s="8"/>
      <c r="TJ245" s="8"/>
      <c r="TK245" s="8"/>
      <c r="TL245" s="8"/>
      <c r="TM245" s="8"/>
      <c r="TN245" s="8"/>
      <c r="TO245" s="8"/>
      <c r="TP245" s="8"/>
      <c r="TQ245" s="8"/>
      <c r="TR245" s="8"/>
      <c r="TS245" s="8"/>
      <c r="TT245" s="8"/>
      <c r="TU245" s="8"/>
      <c r="TV245" s="8"/>
      <c r="TW245" s="8"/>
      <c r="TX245" s="8"/>
      <c r="TY245" s="8"/>
      <c r="TZ245" s="8"/>
      <c r="UA245" s="8"/>
      <c r="UB245" s="8"/>
      <c r="UC245" s="8"/>
      <c r="UD245" s="8"/>
      <c r="UE245" s="8"/>
      <c r="UF245" s="8"/>
      <c r="UG245" s="8"/>
      <c r="UH245" s="8"/>
      <c r="UI245" s="8"/>
      <c r="UJ245" s="8"/>
      <c r="UK245" s="8"/>
      <c r="UL245" s="8"/>
      <c r="UM245" s="8"/>
      <c r="UN245" s="8"/>
      <c r="UO245" s="8"/>
      <c r="UP245" s="8"/>
      <c r="UQ245" s="8"/>
      <c r="UR245" s="8"/>
      <c r="US245" s="8"/>
      <c r="UT245" s="8"/>
      <c r="UU245" s="8"/>
      <c r="UV245" s="8"/>
      <c r="UW245" s="8"/>
      <c r="UX245" s="8"/>
      <c r="UY245" s="8"/>
      <c r="UZ245" s="8"/>
      <c r="VA245" s="8"/>
      <c r="VB245" s="8"/>
      <c r="VC245" s="8"/>
      <c r="VD245" s="8"/>
      <c r="VE245" s="8"/>
      <c r="VF245" s="8"/>
      <c r="VG245" s="8"/>
      <c r="VH245" s="8"/>
      <c r="VI245" s="8"/>
      <c r="VJ245" s="8"/>
      <c r="VK245" s="8"/>
      <c r="VL245" s="8"/>
      <c r="VM245" s="8"/>
      <c r="VN245" s="8"/>
      <c r="VO245" s="8"/>
      <c r="VP245" s="8"/>
      <c r="VQ245" s="8"/>
      <c r="VR245" s="8"/>
      <c r="VS245" s="8"/>
      <c r="VT245" s="8"/>
      <c r="VU245" s="8"/>
      <c r="VV245" s="8"/>
      <c r="VW245" s="8"/>
      <c r="VX245" s="8"/>
      <c r="VY245" s="8"/>
      <c r="VZ245" s="8"/>
      <c r="WA245" s="8"/>
      <c r="WB245" s="8"/>
      <c r="WC245" s="8"/>
      <c r="WD245" s="8"/>
      <c r="WE245" s="8"/>
      <c r="WF245" s="8"/>
      <c r="WG245" s="8"/>
      <c r="WH245" s="8"/>
      <c r="WI245" s="8"/>
      <c r="WJ245" s="8"/>
      <c r="WK245" s="8"/>
      <c r="WL245" s="8"/>
      <c r="WM245" s="8"/>
      <c r="WN245" s="8"/>
      <c r="WO245" s="8"/>
      <c r="WP245" s="8"/>
      <c r="WQ245" s="8"/>
      <c r="WR245" s="8"/>
      <c r="WS245" s="8"/>
      <c r="WT245" s="8"/>
      <c r="WU245" s="8"/>
      <c r="WV245" s="8"/>
      <c r="WW245" s="8"/>
      <c r="WX245" s="8"/>
      <c r="WY245" s="8"/>
      <c r="WZ245" s="8"/>
      <c r="XA245" s="8"/>
      <c r="XB245" s="8"/>
      <c r="XC245" s="8"/>
      <c r="XD245" s="8"/>
      <c r="XE245" s="8"/>
      <c r="XF245" s="8"/>
      <c r="XG245" s="8"/>
      <c r="XH245" s="8"/>
      <c r="XI245" s="8"/>
      <c r="XJ245" s="8"/>
      <c r="XK245" s="8"/>
      <c r="XL245" s="8"/>
      <c r="XM245" s="8"/>
      <c r="XN245" s="8"/>
      <c r="XO245" s="8"/>
      <c r="XP245" s="8"/>
      <c r="XQ245" s="8"/>
      <c r="XR245" s="8"/>
      <c r="XS245" s="8"/>
      <c r="XT245" s="8"/>
      <c r="XU245" s="8"/>
      <c r="XV245" s="8"/>
      <c r="XW245" s="8"/>
      <c r="XX245" s="8"/>
      <c r="XY245" s="8"/>
      <c r="XZ245" s="8"/>
      <c r="YA245" s="8"/>
      <c r="YB245" s="8"/>
      <c r="YC245" s="8"/>
      <c r="YD245" s="8"/>
      <c r="YE245" s="8"/>
      <c r="YF245" s="8"/>
      <c r="YG245" s="8"/>
      <c r="YH245" s="8"/>
      <c r="YI245" s="8"/>
      <c r="YJ245" s="8"/>
      <c r="YK245" s="8"/>
      <c r="YL245" s="8"/>
      <c r="YM245" s="8"/>
      <c r="YN245" s="8"/>
      <c r="YO245" s="8"/>
      <c r="YP245" s="8"/>
      <c r="YQ245" s="8"/>
      <c r="YR245" s="8"/>
      <c r="YS245" s="8"/>
      <c r="YT245" s="8"/>
      <c r="YU245" s="8"/>
      <c r="YV245" s="8"/>
      <c r="YW245" s="8"/>
      <c r="YX245" s="8"/>
      <c r="YY245" s="8"/>
      <c r="YZ245" s="8"/>
      <c r="ZA245" s="8"/>
      <c r="ZB245" s="8"/>
      <c r="ZC245" s="8"/>
      <c r="ZD245" s="8"/>
      <c r="ZE245" s="8"/>
      <c r="ZF245" s="8"/>
      <c r="ZG245" s="8"/>
      <c r="ZH245" s="8"/>
      <c r="ZI245" s="8"/>
      <c r="ZJ245" s="8"/>
      <c r="ZK245" s="8"/>
      <c r="ZL245" s="8"/>
      <c r="ZM245" s="8"/>
      <c r="ZN245" s="8"/>
      <c r="ZO245" s="8"/>
      <c r="ZP245" s="8"/>
      <c r="ZQ245" s="8"/>
      <c r="ZR245" s="8"/>
      <c r="ZS245" s="8"/>
      <c r="ZT245" s="8"/>
      <c r="ZU245" s="8"/>
      <c r="ZV245" s="8"/>
      <c r="ZW245" s="8"/>
      <c r="ZX245" s="8"/>
      <c r="ZY245" s="8"/>
      <c r="ZZ245" s="8"/>
      <c r="AAA245" s="8"/>
      <c r="AAB245" s="8"/>
      <c r="AAC245" s="8"/>
      <c r="AAD245" s="8"/>
      <c r="AAE245" s="8"/>
      <c r="AAF245" s="8"/>
      <c r="AAG245" s="8"/>
      <c r="AAH245" s="8"/>
      <c r="AAI245" s="8"/>
      <c r="AAJ245" s="8"/>
      <c r="AAK245" s="8"/>
      <c r="AAL245" s="8"/>
      <c r="AAM245" s="8"/>
      <c r="AAN245" s="8"/>
      <c r="AAO245" s="8"/>
      <c r="AAP245" s="8"/>
      <c r="AAQ245" s="8"/>
      <c r="AAR245" s="8"/>
      <c r="AAS245" s="8"/>
      <c r="AAT245" s="8"/>
      <c r="AAU245" s="8"/>
      <c r="AAV245" s="8"/>
      <c r="AAW245" s="8"/>
      <c r="AAX245" s="8"/>
      <c r="AAY245" s="8"/>
      <c r="AAZ245" s="8"/>
      <c r="ABA245" s="8"/>
      <c r="ABB245" s="8"/>
      <c r="ABC245" s="8"/>
      <c r="ABD245" s="8"/>
      <c r="ABE245" s="8"/>
      <c r="ABF245" s="8"/>
      <c r="ABG245" s="8"/>
      <c r="ABH245" s="8"/>
      <c r="ABI245" s="8"/>
      <c r="ABJ245" s="8"/>
      <c r="ABK245" s="8"/>
      <c r="ABL245" s="8"/>
      <c r="ABM245" s="8"/>
      <c r="ABN245" s="8"/>
      <c r="ABO245" s="8"/>
      <c r="ABP245" s="8"/>
      <c r="ABQ245" s="8"/>
      <c r="ABR245" s="8"/>
      <c r="ABS245" s="8"/>
      <c r="ABT245" s="8"/>
      <c r="ABU245" s="8"/>
      <c r="ABV245" s="8"/>
      <c r="ABW245" s="8"/>
      <c r="ABX245" s="8"/>
      <c r="ABY245" s="8"/>
      <c r="ABZ245" s="8"/>
      <c r="ACA245" s="8"/>
      <c r="ACB245" s="8"/>
      <c r="ACC245" s="8"/>
      <c r="ACD245" s="8"/>
      <c r="ACE245" s="8"/>
      <c r="ACF245" s="8"/>
      <c r="ACG245" s="8"/>
      <c r="ACH245" s="8"/>
      <c r="ACI245" s="8"/>
      <c r="ACJ245" s="8"/>
      <c r="ACK245" s="8"/>
      <c r="ACL245" s="8"/>
      <c r="ACM245" s="8"/>
      <c r="ACN245" s="8"/>
      <c r="ACO245" s="8"/>
      <c r="ACP245" s="8"/>
      <c r="ACQ245" s="8"/>
      <c r="ACR245" s="8"/>
      <c r="ACS245" s="8"/>
      <c r="ACT245" s="8"/>
      <c r="ACU245" s="8"/>
      <c r="ACV245" s="8"/>
      <c r="ACW245" s="8"/>
      <c r="ACX245" s="8"/>
      <c r="ACY245" s="8"/>
      <c r="ACZ245" s="8"/>
      <c r="ADA245" s="8"/>
      <c r="ADB245" s="8"/>
      <c r="ADC245" s="8"/>
      <c r="ADD245" s="8"/>
      <c r="ADE245" s="8"/>
      <c r="ADF245" s="8"/>
      <c r="ADG245" s="8"/>
      <c r="ADH245" s="8"/>
      <c r="ADI245" s="8"/>
      <c r="ADJ245" s="8"/>
      <c r="ADK245" s="8"/>
      <c r="ADL245" s="8"/>
      <c r="ADM245" s="8"/>
      <c r="ADN245" s="8"/>
      <c r="ADO245" s="8"/>
      <c r="ADP245" s="8"/>
      <c r="ADQ245" s="8"/>
      <c r="ADR245" s="8"/>
      <c r="ADS245" s="8"/>
      <c r="ADT245" s="8"/>
      <c r="ADU245" s="8"/>
      <c r="ADV245" s="8"/>
      <c r="ADW245" s="8"/>
      <c r="ADX245" s="8"/>
      <c r="ADY245" s="8"/>
      <c r="ADZ245" s="8"/>
      <c r="AEA245" s="8"/>
      <c r="AEB245" s="8"/>
      <c r="AEC245" s="8"/>
      <c r="AED245" s="8"/>
      <c r="AEE245" s="8"/>
      <c r="AEF245" s="8"/>
      <c r="AEG245" s="8"/>
      <c r="AEH245" s="8"/>
      <c r="AEI245" s="8"/>
      <c r="AEJ245" s="8"/>
      <c r="AEK245" s="8"/>
      <c r="AEL245" s="8"/>
      <c r="AEM245" s="8"/>
      <c r="AEN245" s="8"/>
      <c r="AEO245" s="8"/>
      <c r="AEP245" s="8"/>
      <c r="AEQ245" s="8"/>
      <c r="AER245" s="8"/>
      <c r="AES245" s="8"/>
      <c r="AET245" s="8"/>
      <c r="AEU245" s="8"/>
      <c r="AEV245" s="8"/>
      <c r="AEW245" s="8"/>
      <c r="AEX245" s="8"/>
      <c r="AEY245" s="8"/>
      <c r="AEZ245" s="8"/>
      <c r="AFA245" s="8"/>
      <c r="AFB245" s="8"/>
      <c r="AFC245" s="8"/>
      <c r="AFD245" s="8"/>
      <c r="AFE245" s="8"/>
      <c r="AFF245" s="8"/>
      <c r="AFG245" s="8"/>
      <c r="AFH245" s="8"/>
      <c r="AFI245" s="8"/>
      <c r="AFJ245" s="8"/>
      <c r="AFK245" s="8"/>
      <c r="AFL245" s="8"/>
      <c r="AFM245" s="8"/>
      <c r="AFN245" s="8"/>
      <c r="AFO245" s="8"/>
      <c r="AFP245" s="8"/>
      <c r="AFQ245" s="8"/>
      <c r="AFR245" s="8"/>
      <c r="AFS245" s="8"/>
      <c r="AFT245" s="8"/>
      <c r="AFU245" s="8"/>
      <c r="AFV245" s="8"/>
      <c r="AFW245" s="8"/>
      <c r="AFX245" s="8"/>
      <c r="AFY245" s="8"/>
      <c r="AFZ245" s="8"/>
      <c r="AGA245" s="8"/>
      <c r="AGB245" s="8"/>
      <c r="AGC245" s="8"/>
      <c r="AGD245" s="8"/>
      <c r="AGE245" s="8"/>
      <c r="AGF245" s="8"/>
      <c r="AGG245" s="8"/>
      <c r="AGH245" s="8"/>
      <c r="AGI245" s="8"/>
      <c r="AGJ245" s="8"/>
      <c r="AGK245" s="8"/>
      <c r="AGL245" s="8"/>
      <c r="AGM245" s="8"/>
      <c r="AGN245" s="8"/>
      <c r="AGO245" s="8"/>
      <c r="AGP245" s="8"/>
      <c r="AGQ245" s="8"/>
      <c r="AGR245" s="8"/>
      <c r="AGS245" s="8"/>
      <c r="AGT245" s="8"/>
      <c r="AGU245" s="8"/>
      <c r="AGV245" s="8"/>
      <c r="AGW245" s="8"/>
      <c r="AGX245" s="8"/>
      <c r="AGY245" s="8"/>
      <c r="AGZ245" s="8"/>
      <c r="AHA245" s="8"/>
      <c r="AHB245" s="8"/>
      <c r="AHC245" s="8"/>
      <c r="AHD245" s="8"/>
      <c r="AHE245" s="8"/>
      <c r="AHF245" s="8"/>
      <c r="AHG245" s="8"/>
      <c r="AHH245" s="8"/>
      <c r="AHI245" s="8"/>
      <c r="AHJ245" s="8"/>
      <c r="AHK245" s="8"/>
      <c r="AHL245" s="8"/>
      <c r="AHM245" s="8"/>
      <c r="AHN245" s="8"/>
      <c r="AHO245" s="8"/>
      <c r="AHP245" s="8"/>
      <c r="AHQ245" s="8"/>
      <c r="AHR245" s="8"/>
      <c r="AHS245" s="8"/>
      <c r="AHT245" s="8"/>
      <c r="AHU245" s="8"/>
      <c r="AHV245" s="8"/>
      <c r="AHW245" s="8"/>
      <c r="AHX245" s="8"/>
      <c r="AHY245" s="8"/>
      <c r="AHZ245" s="8"/>
      <c r="AIA245" s="8"/>
      <c r="AIB245" s="8"/>
      <c r="AIC245" s="8"/>
      <c r="AID245" s="8"/>
      <c r="AIE245" s="8"/>
      <c r="AIF245" s="8"/>
      <c r="AIG245" s="8"/>
      <c r="AIH245" s="8"/>
      <c r="AII245" s="8"/>
      <c r="AIJ245" s="8"/>
      <c r="AIK245" s="8"/>
      <c r="AIL245" s="8"/>
      <c r="AIM245" s="8"/>
      <c r="AIN245" s="8"/>
      <c r="AIO245" s="8"/>
      <c r="AIP245" s="8"/>
      <c r="AIQ245" s="8"/>
      <c r="AIR245" s="8"/>
      <c r="AIS245" s="8"/>
      <c r="AIT245" s="8"/>
      <c r="AIU245" s="8"/>
      <c r="AIV245" s="8"/>
      <c r="AIW245" s="8"/>
      <c r="AIX245" s="8"/>
      <c r="AIY245" s="8"/>
      <c r="AIZ245" s="8"/>
      <c r="AJA245" s="8"/>
      <c r="AJB245" s="8"/>
      <c r="AJC245" s="8"/>
      <c r="AJD245" s="8"/>
      <c r="AJE245" s="8"/>
      <c r="AJF245" s="8"/>
      <c r="AJG245" s="8"/>
      <c r="AJH245" s="8"/>
      <c r="AJI245" s="8"/>
      <c r="AJJ245" s="8"/>
      <c r="AJK245" s="8"/>
      <c r="AJL245" s="8"/>
      <c r="AJM245" s="8"/>
      <c r="AJN245" s="8"/>
      <c r="AJO245" s="8"/>
      <c r="AJP245" s="8"/>
      <c r="AJQ245" s="8"/>
      <c r="AJR245" s="8"/>
      <c r="AJS245" s="8"/>
      <c r="AJT245" s="8"/>
      <c r="AJU245" s="8"/>
      <c r="AJV245" s="8"/>
      <c r="AJW245" s="8"/>
      <c r="AJX245" s="8"/>
      <c r="AJY245" s="8"/>
      <c r="AJZ245" s="8"/>
      <c r="AKA245" s="8"/>
      <c r="AKB245" s="8"/>
      <c r="AKC245" s="8"/>
      <c r="AKD245" s="8"/>
      <c r="AKE245" s="8"/>
      <c r="AKF245" s="8"/>
      <c r="AKG245" s="8"/>
      <c r="AKH245" s="8"/>
      <c r="AKI245" s="8"/>
      <c r="AKJ245" s="8"/>
      <c r="AKK245" s="8"/>
      <c r="AKL245" s="8"/>
      <c r="AKM245" s="8"/>
      <c r="AKN245" s="8"/>
      <c r="AKO245" s="8"/>
      <c r="AKP245" s="8"/>
      <c r="AKQ245" s="8"/>
      <c r="AKR245" s="8"/>
      <c r="AKS245" s="8"/>
      <c r="AKT245" s="8"/>
      <c r="AKU245" s="8"/>
      <c r="AKV245" s="8"/>
      <c r="AKW245" s="8"/>
      <c r="AKX245" s="8"/>
      <c r="AKY245" s="8"/>
      <c r="AKZ245" s="8"/>
      <c r="ALA245" s="8"/>
      <c r="ALB245" s="8"/>
      <c r="ALC245" s="8"/>
      <c r="ALD245" s="8"/>
      <c r="ALE245" s="8"/>
      <c r="ALF245" s="8"/>
      <c r="ALG245" s="8"/>
      <c r="ALH245" s="8"/>
      <c r="ALI245" s="8"/>
      <c r="ALJ245" s="8"/>
      <c r="ALK245" s="8"/>
      <c r="ALL245" s="8"/>
      <c r="ALM245" s="8"/>
      <c r="ALN245" s="8"/>
      <c r="ALO245" s="8"/>
      <c r="ALP245" s="8"/>
      <c r="ALQ245" s="8"/>
      <c r="ALR245" s="8"/>
      <c r="ALS245" s="8"/>
      <c r="ALT245" s="8"/>
      <c r="ALU245" s="8"/>
      <c r="ALV245" s="8"/>
      <c r="ALW245" s="8"/>
      <c r="ALX245" s="8"/>
      <c r="ALY245" s="8"/>
      <c r="ALZ245" s="8"/>
      <c r="AMA245" s="8"/>
      <c r="AMB245" s="8"/>
      <c r="AMC245" s="8"/>
      <c r="AMD245" s="8"/>
      <c r="AME245" s="8"/>
      <c r="AMF245" s="8"/>
      <c r="AMG245" s="8"/>
      <c r="AMH245" s="8"/>
      <c r="AMI245" s="8"/>
      <c r="AMJ245" s="8"/>
      <c r="AMK245" s="8"/>
      <c r="AML245" s="8"/>
      <c r="AMM245" s="8"/>
      <c r="AMN245" s="8"/>
      <c r="AMO245" s="8"/>
      <c r="AMP245" s="8"/>
      <c r="AMQ245" s="8"/>
      <c r="AMR245" s="8"/>
      <c r="AMS245" s="8"/>
      <c r="AMT245" s="8"/>
      <c r="AMU245" s="8"/>
      <c r="AMV245" s="8"/>
      <c r="AMW245" s="8"/>
      <c r="AMX245" s="8"/>
      <c r="AMY245" s="8"/>
      <c r="AMZ245" s="8"/>
      <c r="ANA245" s="8"/>
      <c r="ANB245" s="8"/>
      <c r="ANC245" s="8"/>
      <c r="AND245" s="8"/>
      <c r="ANE245" s="8"/>
      <c r="ANF245" s="8"/>
      <c r="ANG245" s="8"/>
      <c r="ANH245" s="8"/>
      <c r="ANI245" s="8"/>
      <c r="ANJ245" s="8"/>
      <c r="ANK245" s="8"/>
      <c r="ANL245" s="8"/>
      <c r="ANM245" s="8"/>
      <c r="ANN245" s="8"/>
      <c r="ANO245" s="8"/>
      <c r="ANP245" s="8"/>
      <c r="ANQ245" s="8"/>
      <c r="ANR245" s="8"/>
      <c r="ANS245" s="8"/>
      <c r="ANT245" s="8"/>
      <c r="ANU245" s="8"/>
      <c r="ANV245" s="8"/>
      <c r="ANW245" s="8"/>
      <c r="ANX245" s="8"/>
      <c r="ANY245" s="8"/>
      <c r="ANZ245" s="8"/>
      <c r="AOA245" s="8"/>
      <c r="AOB245" s="8"/>
      <c r="AOC245" s="8"/>
      <c r="AOD245" s="8"/>
      <c r="AOE245" s="8"/>
      <c r="AOF245" s="8"/>
      <c r="AOG245" s="8"/>
      <c r="AOH245" s="8"/>
      <c r="AOI245" s="8"/>
      <c r="AOJ245" s="8"/>
      <c r="AOK245" s="8"/>
      <c r="AOL245" s="8"/>
      <c r="AOM245" s="8"/>
      <c r="AON245" s="8"/>
      <c r="AOO245" s="8"/>
      <c r="AOP245" s="8"/>
      <c r="AOQ245" s="8"/>
      <c r="AOR245" s="8"/>
      <c r="AOS245" s="8"/>
      <c r="AOT245" s="8"/>
      <c r="AOU245" s="8"/>
      <c r="AOV245" s="8"/>
      <c r="AOW245" s="8"/>
      <c r="AOX245" s="8"/>
      <c r="AOY245" s="8"/>
      <c r="AOZ245" s="8"/>
      <c r="APA245" s="8"/>
      <c r="APB245" s="8"/>
      <c r="APC245" s="8"/>
      <c r="APD245" s="8"/>
      <c r="APE245" s="8"/>
      <c r="APF245" s="8"/>
      <c r="APG245" s="8"/>
      <c r="APH245" s="8"/>
      <c r="API245" s="8"/>
      <c r="APJ245" s="8"/>
      <c r="APK245" s="8"/>
      <c r="APL245" s="8"/>
      <c r="APM245" s="8"/>
      <c r="APN245" s="8"/>
      <c r="APO245" s="8"/>
      <c r="APP245" s="8"/>
      <c r="APQ245" s="8"/>
      <c r="APR245" s="8"/>
      <c r="APS245" s="8"/>
      <c r="APT245" s="8"/>
      <c r="APU245" s="8"/>
      <c r="APV245" s="8"/>
      <c r="APW245" s="8"/>
      <c r="APX245" s="8"/>
      <c r="APY245" s="8"/>
      <c r="APZ245" s="8"/>
      <c r="AQA245" s="8"/>
      <c r="AQB245" s="8"/>
      <c r="AQC245" s="8"/>
      <c r="AQD245" s="8"/>
      <c r="AQE245" s="8"/>
      <c r="AQF245" s="8"/>
      <c r="AQG245" s="8"/>
      <c r="AQH245" s="8"/>
      <c r="AQI245" s="8"/>
      <c r="AQJ245" s="8"/>
      <c r="AQK245" s="8"/>
      <c r="AQL245" s="8"/>
      <c r="AQM245" s="8"/>
      <c r="AQN245" s="8"/>
      <c r="AQO245" s="8"/>
      <c r="AQP245" s="8"/>
      <c r="AQQ245" s="8"/>
      <c r="AQR245" s="8"/>
      <c r="AQS245" s="8"/>
      <c r="AQT245" s="8"/>
      <c r="AQU245" s="8"/>
      <c r="AQV245" s="8"/>
      <c r="AQW245" s="8"/>
      <c r="AQX245" s="8"/>
      <c r="AQY245" s="8"/>
      <c r="AQZ245" s="8"/>
      <c r="ARA245" s="8"/>
      <c r="ARB245" s="8"/>
      <c r="ARC245" s="8"/>
      <c r="ARD245" s="8"/>
      <c r="ARE245" s="8"/>
      <c r="ARF245" s="8"/>
      <c r="ARG245" s="8"/>
      <c r="ARH245" s="8"/>
      <c r="ARI245" s="8"/>
      <c r="ARJ245" s="8"/>
      <c r="ARK245" s="8"/>
      <c r="ARL245" s="8"/>
      <c r="ARM245" s="8"/>
      <c r="ARN245" s="8"/>
      <c r="ARO245" s="8"/>
      <c r="ARP245" s="8"/>
      <c r="ARQ245" s="8"/>
      <c r="ARR245" s="8"/>
      <c r="ARS245" s="8"/>
      <c r="ART245" s="8"/>
      <c r="ARU245" s="8"/>
      <c r="ARV245" s="8"/>
      <c r="ARW245" s="8"/>
      <c r="ARX245" s="8"/>
      <c r="ARY245" s="8"/>
      <c r="ARZ245" s="8"/>
      <c r="ASA245" s="8"/>
      <c r="ASB245" s="8"/>
      <c r="ASC245" s="8"/>
      <c r="ASD245" s="8"/>
      <c r="ASE245" s="8"/>
      <c r="ASF245" s="8"/>
      <c r="ASG245" s="8"/>
      <c r="ASH245" s="8"/>
      <c r="ASI245" s="8"/>
      <c r="ASJ245" s="8"/>
      <c r="ASK245" s="8"/>
      <c r="ASL245" s="8"/>
      <c r="ASM245" s="8"/>
      <c r="ASN245" s="8"/>
      <c r="ASO245" s="8"/>
      <c r="ASP245" s="8"/>
      <c r="ASQ245" s="8"/>
      <c r="ASR245" s="8"/>
      <c r="ASS245" s="8"/>
      <c r="AST245" s="8"/>
      <c r="ASU245" s="8"/>
      <c r="ASV245" s="8"/>
      <c r="ASW245" s="8"/>
      <c r="ASX245" s="8"/>
      <c r="ASY245" s="8"/>
      <c r="ASZ245" s="8"/>
      <c r="ATA245" s="8"/>
      <c r="ATB245" s="8"/>
      <c r="ATC245" s="8"/>
      <c r="ATD245" s="8"/>
      <c r="ATE245" s="8"/>
      <c r="ATF245" s="8"/>
      <c r="ATG245" s="8"/>
      <c r="ATH245" s="8"/>
      <c r="ATI245" s="8"/>
      <c r="ATJ245" s="8"/>
      <c r="ATK245" s="8"/>
      <c r="ATL245" s="8"/>
      <c r="ATM245" s="8"/>
      <c r="ATN245" s="8"/>
      <c r="ATO245" s="8"/>
      <c r="ATP245" s="8"/>
      <c r="ATQ245" s="8"/>
      <c r="ATR245" s="8"/>
      <c r="ATS245" s="8"/>
      <c r="ATT245" s="8"/>
      <c r="ATU245" s="8"/>
      <c r="ATV245" s="8"/>
      <c r="ATW245" s="8"/>
      <c r="ATX245" s="8"/>
      <c r="ATY245" s="8"/>
      <c r="ATZ245" s="8"/>
      <c r="AUA245" s="8"/>
      <c r="AUB245" s="8"/>
      <c r="AUC245" s="8"/>
      <c r="AUD245" s="8"/>
      <c r="AUE245" s="8"/>
      <c r="AUF245" s="8"/>
      <c r="AUG245" s="8"/>
      <c r="AUH245" s="8"/>
      <c r="AUI245" s="8"/>
      <c r="AUJ245" s="8"/>
      <c r="AUK245" s="8"/>
      <c r="AUL245" s="8"/>
      <c r="AUM245" s="8"/>
      <c r="AUN245" s="8"/>
      <c r="AUO245" s="8"/>
      <c r="AUP245" s="8"/>
      <c r="AUQ245" s="8"/>
      <c r="AUR245" s="8"/>
      <c r="AUS245" s="8"/>
      <c r="AUT245" s="8"/>
      <c r="AUU245" s="8"/>
      <c r="AUV245" s="8"/>
      <c r="AUW245" s="8"/>
      <c r="AUX245" s="8"/>
      <c r="AUY245" s="8"/>
      <c r="AUZ245" s="8"/>
      <c r="AVA245" s="8"/>
      <c r="AVB245" s="8"/>
      <c r="AVC245" s="8"/>
      <c r="AVD245" s="8"/>
      <c r="AVE245" s="8"/>
      <c r="AVF245" s="8"/>
      <c r="AVG245" s="8"/>
      <c r="AVH245" s="8"/>
      <c r="AVI245" s="8"/>
      <c r="AVJ245" s="8"/>
      <c r="AVK245" s="8"/>
      <c r="AVL245" s="8"/>
      <c r="AVM245" s="8"/>
      <c r="AVN245" s="8"/>
      <c r="AVO245" s="8"/>
      <c r="AVP245" s="8"/>
      <c r="AVQ245" s="8"/>
      <c r="AVR245" s="8"/>
      <c r="AVS245" s="8"/>
      <c r="AVT245" s="8"/>
      <c r="AVU245" s="8"/>
      <c r="AVV245" s="8"/>
      <c r="AVW245" s="8"/>
      <c r="AVX245" s="8"/>
      <c r="AVY245" s="8"/>
      <c r="AVZ245" s="8"/>
      <c r="AWA245" s="8"/>
      <c r="AWB245" s="8"/>
      <c r="AWC245" s="8"/>
      <c r="AWD245" s="8"/>
      <c r="AWE245" s="8"/>
      <c r="AWF245" s="8"/>
      <c r="AWG245" s="8"/>
      <c r="AWH245" s="8"/>
      <c r="AWI245" s="8"/>
      <c r="AWJ245" s="8"/>
      <c r="AWK245" s="8"/>
      <c r="AWL245" s="8"/>
      <c r="AWM245" s="8"/>
      <c r="AWN245" s="8"/>
      <c r="AWO245" s="8"/>
      <c r="AWP245" s="8"/>
      <c r="AWQ245" s="8"/>
      <c r="AWR245" s="8"/>
      <c r="AWS245" s="8"/>
      <c r="AWT245" s="8"/>
      <c r="AWU245" s="8"/>
      <c r="AWV245" s="8"/>
      <c r="AWW245" s="8"/>
      <c r="AWX245" s="8"/>
      <c r="AWY245" s="8"/>
      <c r="AWZ245" s="8"/>
      <c r="AXA245" s="8"/>
      <c r="AXB245" s="8"/>
      <c r="AXC245" s="8"/>
      <c r="AXD245" s="8"/>
      <c r="AXE245" s="8"/>
      <c r="AXF245" s="8"/>
      <c r="AXG245" s="8"/>
      <c r="AXH245" s="8"/>
      <c r="AXI245" s="8"/>
      <c r="AXJ245" s="8"/>
      <c r="AXK245" s="8"/>
      <c r="AXL245" s="8"/>
      <c r="AXM245" s="8"/>
      <c r="AXN245" s="8"/>
      <c r="AXO245" s="8"/>
      <c r="AXP245" s="8"/>
      <c r="AXQ245" s="8"/>
      <c r="AXR245" s="8"/>
      <c r="AXS245" s="8"/>
      <c r="AXT245" s="8"/>
      <c r="AXU245" s="8"/>
      <c r="AXV245" s="8"/>
      <c r="AXW245" s="8"/>
      <c r="AXX245" s="8"/>
      <c r="AXY245" s="8"/>
      <c r="AXZ245" s="8"/>
      <c r="AYA245" s="8"/>
      <c r="AYB245" s="8"/>
      <c r="AYC245" s="8"/>
      <c r="AYD245" s="8"/>
      <c r="AYE245" s="8"/>
      <c r="AYF245" s="8"/>
      <c r="AYG245" s="8"/>
      <c r="AYH245" s="8"/>
      <c r="AYI245" s="8"/>
      <c r="AYJ245" s="8"/>
      <c r="AYK245" s="8"/>
      <c r="AYL245" s="8"/>
      <c r="AYM245" s="8"/>
      <c r="AYN245" s="8"/>
      <c r="AYO245" s="8"/>
      <c r="AYP245" s="8"/>
      <c r="AYQ245" s="8"/>
      <c r="AYR245" s="8"/>
      <c r="AYS245" s="8"/>
      <c r="AYT245" s="8"/>
      <c r="AYU245" s="8"/>
      <c r="AYV245" s="8"/>
      <c r="AYW245" s="8"/>
      <c r="AYX245" s="8"/>
      <c r="AYY245" s="8"/>
      <c r="AYZ245" s="8"/>
      <c r="AZA245" s="8"/>
      <c r="AZB245" s="8"/>
      <c r="AZC245" s="8"/>
      <c r="AZD245" s="8"/>
      <c r="AZE245" s="8"/>
      <c r="AZF245" s="8"/>
      <c r="AZG245" s="8"/>
      <c r="AZH245" s="8"/>
      <c r="AZI245" s="8"/>
      <c r="AZJ245" s="8"/>
      <c r="AZK245" s="8"/>
      <c r="AZL245" s="8"/>
      <c r="AZM245" s="8"/>
      <c r="AZN245" s="8"/>
      <c r="AZO245" s="8"/>
      <c r="AZP245" s="8"/>
      <c r="AZQ245" s="8"/>
      <c r="AZR245" s="8"/>
      <c r="AZS245" s="8"/>
      <c r="AZT245" s="8"/>
      <c r="AZU245" s="8"/>
      <c r="AZV245" s="8"/>
      <c r="AZW245" s="8"/>
      <c r="AZX245" s="8"/>
      <c r="AZY245" s="8"/>
      <c r="AZZ245" s="8"/>
      <c r="BAA245" s="8"/>
      <c r="BAB245" s="8"/>
      <c r="BAC245" s="8"/>
      <c r="BAD245" s="8"/>
      <c r="BAE245" s="8"/>
      <c r="BAF245" s="8"/>
      <c r="BAG245" s="8"/>
      <c r="BAH245" s="8"/>
      <c r="BAI245" s="8"/>
      <c r="BAJ245" s="8"/>
      <c r="BAK245" s="8"/>
      <c r="BAL245" s="8"/>
      <c r="BAM245" s="8"/>
      <c r="BAN245" s="8"/>
      <c r="BAO245" s="8"/>
      <c r="BAP245" s="8"/>
      <c r="BAQ245" s="8"/>
      <c r="BAR245" s="8"/>
      <c r="BAS245" s="8"/>
      <c r="BAT245" s="8"/>
      <c r="BAU245" s="8"/>
      <c r="BAV245" s="8"/>
      <c r="BAW245" s="8"/>
      <c r="BAX245" s="8"/>
      <c r="BAY245" s="8"/>
      <c r="BAZ245" s="8"/>
      <c r="BBA245" s="8"/>
      <c r="BBB245" s="8"/>
      <c r="BBC245" s="8"/>
      <c r="BBD245" s="8"/>
      <c r="BBE245" s="8"/>
      <c r="BBF245" s="8"/>
      <c r="BBG245" s="8"/>
      <c r="BBH245" s="8"/>
      <c r="BBI245" s="8"/>
      <c r="BBJ245" s="8"/>
      <c r="BBK245" s="8"/>
      <c r="BBL245" s="8"/>
      <c r="BBM245" s="8"/>
      <c r="BBN245" s="8"/>
      <c r="BBO245" s="8"/>
      <c r="BBP245" s="8"/>
      <c r="BBQ245" s="8"/>
      <c r="BBR245" s="8"/>
      <c r="BBS245" s="8"/>
      <c r="BBT245" s="8"/>
      <c r="BBU245" s="8"/>
      <c r="BBV245" s="8"/>
      <c r="BBW245" s="8"/>
      <c r="BBX245" s="8"/>
      <c r="BBY245" s="8"/>
      <c r="BBZ245" s="8"/>
      <c r="BCA245" s="8"/>
      <c r="BCB245" s="8"/>
      <c r="BCC245" s="8"/>
      <c r="BCD245" s="8"/>
      <c r="BCE245" s="8"/>
      <c r="BCF245" s="8"/>
      <c r="BCG245" s="8"/>
      <c r="BCH245" s="8"/>
      <c r="BCI245" s="8"/>
      <c r="BCJ245" s="8"/>
      <c r="BCK245" s="8"/>
      <c r="BCL245" s="8"/>
      <c r="BCM245" s="8"/>
      <c r="BCN245" s="8"/>
      <c r="BCO245" s="8"/>
      <c r="BCP245" s="8"/>
      <c r="BCQ245" s="8"/>
      <c r="BCR245" s="8"/>
      <c r="BCS245" s="8"/>
      <c r="BCT245" s="8"/>
      <c r="BCU245" s="8"/>
      <c r="BCV245" s="8"/>
      <c r="BCW245" s="8"/>
      <c r="BCX245" s="8"/>
      <c r="BCY245" s="8"/>
      <c r="BCZ245" s="8"/>
      <c r="BDA245" s="8"/>
      <c r="BDB245" s="8"/>
      <c r="BDC245" s="8"/>
      <c r="BDD245" s="8"/>
      <c r="BDE245" s="8"/>
      <c r="BDF245" s="8"/>
      <c r="BDG245" s="8"/>
      <c r="BDH245" s="8"/>
      <c r="BDI245" s="8"/>
      <c r="BDJ245" s="8"/>
      <c r="BDK245" s="8"/>
      <c r="BDL245" s="8"/>
      <c r="BDM245" s="8"/>
      <c r="BDN245" s="8"/>
      <c r="BDO245" s="8"/>
      <c r="BDP245" s="8"/>
      <c r="BDQ245" s="8"/>
      <c r="BDR245" s="8"/>
      <c r="BDS245" s="8"/>
      <c r="BDT245" s="8"/>
      <c r="BDU245" s="8"/>
      <c r="BDV245" s="8"/>
      <c r="BDW245" s="8"/>
      <c r="BDX245" s="8"/>
      <c r="BDY245" s="8"/>
      <c r="BDZ245" s="8"/>
      <c r="BEA245" s="8"/>
      <c r="BEB245" s="8"/>
      <c r="BEC245" s="8"/>
      <c r="BED245" s="8"/>
      <c r="BEE245" s="8"/>
      <c r="BEF245" s="8"/>
      <c r="BEG245" s="8"/>
      <c r="BEH245" s="8"/>
      <c r="BEI245" s="8"/>
      <c r="BEJ245" s="8"/>
      <c r="BEK245" s="8"/>
      <c r="BEL245" s="8"/>
      <c r="BEM245" s="8"/>
      <c r="BEN245" s="8"/>
      <c r="BEO245" s="8"/>
      <c r="BEP245" s="8"/>
      <c r="BEQ245" s="8"/>
      <c r="BER245" s="8"/>
      <c r="BES245" s="8"/>
      <c r="BET245" s="8"/>
      <c r="BEU245" s="8"/>
      <c r="BEV245" s="8"/>
      <c r="BEW245" s="8"/>
      <c r="BEX245" s="8"/>
      <c r="BEY245" s="8"/>
      <c r="BEZ245" s="8"/>
      <c r="BFA245" s="8"/>
      <c r="BFB245" s="8"/>
      <c r="BFC245" s="8"/>
      <c r="BFD245" s="8"/>
      <c r="BFE245" s="8"/>
      <c r="BFF245" s="8"/>
      <c r="BFG245" s="8"/>
      <c r="BFH245" s="8"/>
      <c r="BFI245" s="8"/>
      <c r="BFJ245" s="8"/>
      <c r="BFK245" s="8"/>
      <c r="BFL245" s="8"/>
      <c r="BFM245" s="8"/>
      <c r="BFN245" s="8"/>
      <c r="BFO245" s="8"/>
      <c r="BFP245" s="8"/>
      <c r="BFQ245" s="8"/>
      <c r="BFR245" s="8"/>
      <c r="BFS245" s="8"/>
      <c r="BFT245" s="8"/>
      <c r="BFU245" s="8"/>
      <c r="BFV245" s="8"/>
      <c r="BFW245" s="8"/>
      <c r="BFX245" s="8"/>
      <c r="BFY245" s="8"/>
      <c r="BFZ245" s="8"/>
      <c r="BGA245" s="8"/>
      <c r="BGB245" s="8"/>
      <c r="BGC245" s="8"/>
      <c r="BGD245" s="8"/>
      <c r="BGE245" s="8"/>
      <c r="BGF245" s="8"/>
      <c r="BGG245" s="8"/>
      <c r="BGH245" s="8"/>
      <c r="BGI245" s="8"/>
      <c r="BGJ245" s="8"/>
      <c r="BGK245" s="8"/>
      <c r="BGL245" s="8"/>
      <c r="BGM245" s="8"/>
      <c r="BGN245" s="8"/>
      <c r="BGO245" s="8"/>
      <c r="BGP245" s="8"/>
      <c r="BGQ245" s="8"/>
      <c r="BGR245" s="8"/>
      <c r="BGS245" s="8"/>
      <c r="BGT245" s="8"/>
      <c r="BGU245" s="8"/>
      <c r="BGV245" s="8"/>
      <c r="BGW245" s="8"/>
      <c r="BGX245" s="8"/>
      <c r="BGY245" s="8"/>
      <c r="BGZ245" s="8"/>
      <c r="BHA245" s="8"/>
      <c r="BHB245" s="8"/>
      <c r="BHC245" s="8"/>
      <c r="BHD245" s="8"/>
      <c r="BHE245" s="8"/>
      <c r="BHF245" s="8"/>
      <c r="BHG245" s="8"/>
      <c r="BHH245" s="8"/>
      <c r="BHI245" s="8"/>
      <c r="BHJ245" s="8"/>
      <c r="BHK245" s="8"/>
      <c r="BHL245" s="8"/>
      <c r="BHM245" s="8"/>
      <c r="BHN245" s="8"/>
      <c r="BHO245" s="8"/>
      <c r="BHP245" s="8"/>
      <c r="BHQ245" s="8"/>
      <c r="BHR245" s="8"/>
      <c r="BHS245" s="8"/>
      <c r="BHT245" s="8"/>
      <c r="BHU245" s="8"/>
      <c r="BHV245" s="8"/>
      <c r="BHW245" s="8"/>
      <c r="BHX245" s="8"/>
      <c r="BHY245" s="8"/>
      <c r="BHZ245" s="8"/>
      <c r="BIA245" s="8"/>
      <c r="BIB245" s="8"/>
      <c r="BIC245" s="8"/>
      <c r="BID245" s="8"/>
      <c r="BIE245" s="8"/>
      <c r="BIF245" s="8"/>
      <c r="BIG245" s="8"/>
      <c r="BIH245" s="8"/>
      <c r="BII245" s="8"/>
      <c r="BIJ245" s="8"/>
      <c r="BIK245" s="8"/>
      <c r="BIL245" s="8"/>
      <c r="BIM245" s="8"/>
      <c r="BIN245" s="8"/>
      <c r="BIO245" s="8"/>
      <c r="BIP245" s="8"/>
      <c r="BIQ245" s="8"/>
      <c r="BIR245" s="8"/>
      <c r="BIS245" s="8"/>
      <c r="BIT245" s="8"/>
      <c r="BIU245" s="8"/>
      <c r="BIV245" s="8"/>
      <c r="BIW245" s="8"/>
      <c r="BIX245" s="8"/>
      <c r="BIY245" s="8"/>
      <c r="BIZ245" s="8"/>
      <c r="BJA245" s="8"/>
      <c r="BJB245" s="8"/>
      <c r="BJC245" s="8"/>
      <c r="BJD245" s="8"/>
      <c r="BJE245" s="8"/>
      <c r="BJF245" s="8"/>
      <c r="BJG245" s="8"/>
      <c r="BJH245" s="8"/>
      <c r="BJI245" s="8"/>
      <c r="BJJ245" s="8"/>
      <c r="BJK245" s="8"/>
      <c r="BJL245" s="8"/>
      <c r="BJM245" s="8"/>
      <c r="BJN245" s="8"/>
      <c r="BJO245" s="8"/>
      <c r="BJP245" s="8"/>
      <c r="BJQ245" s="8"/>
      <c r="BJR245" s="8"/>
      <c r="BJS245" s="8"/>
      <c r="BJT245" s="8"/>
      <c r="BJU245" s="8"/>
      <c r="BJV245" s="8"/>
      <c r="BJW245" s="8"/>
      <c r="BJX245" s="8"/>
      <c r="BJY245" s="8"/>
      <c r="BJZ245" s="8"/>
      <c r="BKA245" s="8"/>
      <c r="BKB245" s="8"/>
      <c r="BKC245" s="8"/>
      <c r="BKD245" s="8"/>
      <c r="BKE245" s="8"/>
      <c r="BKF245" s="8"/>
      <c r="BKG245" s="8"/>
      <c r="BKH245" s="8"/>
      <c r="BKI245" s="8"/>
      <c r="BKJ245" s="8"/>
      <c r="BKK245" s="8"/>
      <c r="BKL245" s="8"/>
      <c r="BKM245" s="8"/>
      <c r="BKN245" s="8"/>
      <c r="BKO245" s="8"/>
      <c r="BKP245" s="8"/>
      <c r="BKQ245" s="8"/>
      <c r="BKR245" s="8"/>
      <c r="BKS245" s="8"/>
      <c r="BKT245" s="8"/>
      <c r="BKU245" s="8"/>
      <c r="BKV245" s="8"/>
      <c r="BKW245" s="8"/>
      <c r="BKX245" s="8"/>
      <c r="BKY245" s="8"/>
      <c r="BKZ245" s="8"/>
      <c r="BLA245" s="8"/>
      <c r="BLB245" s="8"/>
      <c r="BLC245" s="8"/>
      <c r="BLD245" s="8"/>
      <c r="BLE245" s="8"/>
      <c r="BLF245" s="8"/>
      <c r="BLG245" s="8"/>
      <c r="BLH245" s="8"/>
      <c r="BLI245" s="8"/>
      <c r="BLJ245" s="8"/>
      <c r="BLK245" s="8"/>
      <c r="BLL245" s="8"/>
      <c r="BLM245" s="8"/>
      <c r="BLN245" s="8"/>
      <c r="BLO245" s="8"/>
      <c r="BLP245" s="8"/>
      <c r="BLQ245" s="8"/>
      <c r="BLR245" s="8"/>
      <c r="BLS245" s="8"/>
      <c r="BLT245" s="8"/>
      <c r="BLU245" s="8"/>
      <c r="BLV245" s="8"/>
      <c r="BLW245" s="8"/>
      <c r="BLX245" s="8"/>
      <c r="BLY245" s="8"/>
      <c r="BLZ245" s="8"/>
      <c r="BMA245" s="8"/>
      <c r="BMB245" s="8"/>
      <c r="BMC245" s="8"/>
      <c r="BMD245" s="8"/>
      <c r="BME245" s="8"/>
      <c r="BMF245" s="8"/>
      <c r="BMG245" s="8"/>
      <c r="BMH245" s="8"/>
      <c r="BMI245" s="8"/>
      <c r="BMJ245" s="8"/>
      <c r="BMK245" s="8"/>
      <c r="BML245" s="8"/>
      <c r="BMM245" s="8"/>
      <c r="BMN245" s="8"/>
      <c r="BMO245" s="8"/>
      <c r="BMP245" s="8"/>
      <c r="BMQ245" s="8"/>
      <c r="BMR245" s="8"/>
      <c r="BMS245" s="8"/>
      <c r="BMT245" s="8"/>
      <c r="BMU245" s="8"/>
      <c r="BMV245" s="8"/>
      <c r="BMW245" s="8"/>
      <c r="BMX245" s="8"/>
      <c r="BMY245" s="8"/>
      <c r="BMZ245" s="8"/>
      <c r="BNA245" s="8"/>
      <c r="BNB245" s="8"/>
      <c r="BNC245" s="8"/>
      <c r="BND245" s="8"/>
      <c r="BNE245" s="8"/>
      <c r="BNF245" s="8"/>
      <c r="BNG245" s="8"/>
      <c r="BNH245" s="8"/>
      <c r="BNI245" s="8"/>
      <c r="BNJ245" s="8"/>
      <c r="BNK245" s="8"/>
      <c r="BNL245" s="8"/>
      <c r="BNM245" s="8"/>
      <c r="BNN245" s="8"/>
      <c r="BNO245" s="8"/>
      <c r="BNP245" s="8"/>
      <c r="BNQ245" s="8"/>
      <c r="BNR245" s="8"/>
      <c r="BNS245" s="8"/>
      <c r="BNT245" s="8"/>
      <c r="BNU245" s="8"/>
      <c r="BNV245" s="8"/>
      <c r="BNW245" s="8"/>
      <c r="BNX245" s="8"/>
      <c r="BNY245" s="8"/>
      <c r="BNZ245" s="8"/>
      <c r="BOA245" s="8"/>
      <c r="BOB245" s="8"/>
      <c r="BOC245" s="8"/>
      <c r="BOD245" s="8"/>
      <c r="BOE245" s="8"/>
      <c r="BOF245" s="8"/>
      <c r="BOG245" s="8"/>
      <c r="BOH245" s="8"/>
      <c r="BOI245" s="8"/>
      <c r="BOJ245" s="8"/>
      <c r="BOK245" s="8"/>
      <c r="BOL245" s="8"/>
      <c r="BOM245" s="8"/>
      <c r="BON245" s="8"/>
      <c r="BOO245" s="8"/>
      <c r="BOP245" s="8"/>
      <c r="BOQ245" s="8"/>
      <c r="BOR245" s="8"/>
      <c r="BOS245" s="8"/>
      <c r="BOT245" s="8"/>
      <c r="BOU245" s="8"/>
      <c r="BOV245" s="8"/>
      <c r="BOW245" s="8"/>
      <c r="BOX245" s="8"/>
      <c r="BOY245" s="8"/>
      <c r="BOZ245" s="8"/>
      <c r="BPA245" s="8"/>
      <c r="BPB245" s="8"/>
      <c r="BPC245" s="8"/>
      <c r="BPD245" s="8"/>
      <c r="BPE245" s="8"/>
      <c r="BPF245" s="8"/>
      <c r="BPG245" s="8"/>
      <c r="BPH245" s="8"/>
      <c r="BPI245" s="8"/>
      <c r="BPJ245" s="8"/>
      <c r="BPK245" s="8"/>
      <c r="BPL245" s="8"/>
      <c r="BPM245" s="8"/>
      <c r="BPN245" s="8"/>
      <c r="BPO245" s="8"/>
      <c r="BPP245" s="8"/>
      <c r="BPQ245" s="8"/>
      <c r="BPR245" s="8"/>
      <c r="BPS245" s="8"/>
      <c r="BPT245" s="8"/>
      <c r="BPU245" s="8"/>
      <c r="BPV245" s="8"/>
      <c r="BPW245" s="8"/>
      <c r="BPX245" s="8"/>
      <c r="BPY245" s="8"/>
      <c r="BPZ245" s="8"/>
      <c r="BQA245" s="8"/>
      <c r="BQB245" s="8"/>
      <c r="BQC245" s="8"/>
      <c r="BQD245" s="8"/>
      <c r="BQE245" s="8"/>
      <c r="BQF245" s="8"/>
      <c r="BQG245" s="8"/>
      <c r="BQH245" s="8"/>
      <c r="BQI245" s="8"/>
      <c r="BQJ245" s="8"/>
      <c r="BQK245" s="8"/>
      <c r="BQL245" s="8"/>
      <c r="BQM245" s="8"/>
      <c r="BQN245" s="8"/>
      <c r="BQO245" s="8"/>
      <c r="BQP245" s="8"/>
      <c r="BQQ245" s="8"/>
      <c r="BQR245" s="8"/>
      <c r="BQS245" s="8"/>
      <c r="BQT245" s="8"/>
      <c r="BQU245" s="8"/>
      <c r="BQV245" s="8"/>
      <c r="BQW245" s="8"/>
      <c r="BQX245" s="8"/>
      <c r="BQY245" s="8"/>
      <c r="BQZ245" s="8"/>
      <c r="BRA245" s="8"/>
      <c r="BRB245" s="8"/>
      <c r="BRC245" s="8"/>
      <c r="BRD245" s="8"/>
      <c r="BRE245" s="8"/>
      <c r="BRF245" s="8"/>
      <c r="BRG245" s="8"/>
      <c r="BRH245" s="8"/>
      <c r="BRI245" s="8"/>
      <c r="BRJ245" s="8"/>
      <c r="BRK245" s="8"/>
      <c r="BRL245" s="8"/>
      <c r="BRM245" s="8"/>
      <c r="BRN245" s="8"/>
      <c r="BRO245" s="8"/>
      <c r="BRP245" s="8"/>
      <c r="BRQ245" s="8"/>
      <c r="BRR245" s="8"/>
      <c r="BRS245" s="8"/>
      <c r="BRT245" s="8"/>
      <c r="BRU245" s="8"/>
      <c r="BRV245" s="8"/>
      <c r="BRW245" s="8"/>
      <c r="BRX245" s="8"/>
      <c r="BRY245" s="8"/>
      <c r="BRZ245" s="8"/>
      <c r="BSA245" s="8"/>
      <c r="BSB245" s="8"/>
      <c r="BSC245" s="8"/>
      <c r="BSD245" s="8"/>
      <c r="BSE245" s="8"/>
      <c r="BSF245" s="8"/>
      <c r="BSG245" s="8"/>
      <c r="BSH245" s="8"/>
      <c r="BSI245" s="8"/>
      <c r="BSJ245" s="8"/>
      <c r="BSK245" s="8"/>
      <c r="BSL245" s="8"/>
      <c r="BSM245" s="8"/>
      <c r="BSN245" s="8"/>
      <c r="BSO245" s="8"/>
      <c r="BSP245" s="8"/>
      <c r="BSQ245" s="8"/>
      <c r="BSR245" s="8"/>
      <c r="BSS245" s="8"/>
      <c r="BST245" s="8"/>
      <c r="BSU245" s="8"/>
      <c r="BSV245" s="8"/>
      <c r="BSW245" s="8"/>
      <c r="BSX245" s="8"/>
      <c r="BSY245" s="8"/>
      <c r="BSZ245" s="8"/>
      <c r="BTA245" s="8"/>
      <c r="BTB245" s="8"/>
      <c r="BTC245" s="8"/>
      <c r="BTD245" s="8"/>
      <c r="BTE245" s="8"/>
      <c r="BTF245" s="8"/>
      <c r="BTG245" s="8"/>
      <c r="BTH245" s="8"/>
      <c r="BTI245" s="8"/>
      <c r="BTJ245" s="8"/>
      <c r="BTK245" s="8"/>
      <c r="BTL245" s="8"/>
      <c r="BTM245" s="8"/>
      <c r="BTN245" s="8"/>
      <c r="BTO245" s="8"/>
      <c r="BTP245" s="8"/>
      <c r="BTQ245" s="8"/>
      <c r="BTR245" s="8"/>
      <c r="BTS245" s="8"/>
      <c r="BTT245" s="8"/>
      <c r="BTU245" s="8"/>
      <c r="BTV245" s="8"/>
      <c r="BTW245" s="8"/>
      <c r="BTX245" s="8"/>
      <c r="BTY245" s="8"/>
      <c r="BTZ245" s="8"/>
      <c r="BUA245" s="8"/>
      <c r="BUB245" s="8"/>
      <c r="BUC245" s="8"/>
      <c r="BUD245" s="8"/>
      <c r="BUE245" s="8"/>
      <c r="BUF245" s="8"/>
      <c r="BUG245" s="8"/>
      <c r="BUH245" s="8"/>
      <c r="BUI245" s="8"/>
      <c r="BUJ245" s="8"/>
      <c r="BUK245" s="8"/>
      <c r="BUL245" s="8"/>
      <c r="BUM245" s="8"/>
      <c r="BUN245" s="8"/>
      <c r="BUO245" s="8"/>
      <c r="BUP245" s="8"/>
      <c r="BUQ245" s="8"/>
      <c r="BUR245" s="8"/>
      <c r="BUS245" s="8"/>
      <c r="BUT245" s="8"/>
      <c r="BUU245" s="8"/>
      <c r="BUV245" s="8"/>
      <c r="BUW245" s="8"/>
      <c r="BUX245" s="8"/>
      <c r="BUY245" s="8"/>
      <c r="BUZ245" s="8"/>
      <c r="BVA245" s="8"/>
      <c r="BVB245" s="8"/>
      <c r="BVC245" s="8"/>
      <c r="BVD245" s="8"/>
      <c r="BVE245" s="8"/>
      <c r="BVF245" s="8"/>
      <c r="BVG245" s="8"/>
      <c r="BVH245" s="8"/>
      <c r="BVI245" s="8"/>
      <c r="BVJ245" s="8"/>
      <c r="BVK245" s="8"/>
      <c r="BVL245" s="8"/>
      <c r="BVM245" s="8"/>
      <c r="BVN245" s="8"/>
      <c r="BVO245" s="8"/>
      <c r="BVP245" s="8"/>
      <c r="BVQ245" s="8"/>
      <c r="BVR245" s="8"/>
      <c r="BVS245" s="8"/>
      <c r="BVT245" s="8"/>
      <c r="BVU245" s="8"/>
      <c r="BVV245" s="8"/>
      <c r="BVW245" s="8"/>
      <c r="BVX245" s="8"/>
      <c r="BVY245" s="8"/>
      <c r="BVZ245" s="8"/>
      <c r="BWA245" s="8"/>
      <c r="BWB245" s="8"/>
      <c r="BWC245" s="8"/>
      <c r="BWD245" s="8"/>
      <c r="BWE245" s="8"/>
      <c r="BWF245" s="8"/>
      <c r="BWG245" s="8"/>
      <c r="BWH245" s="8"/>
      <c r="BWI245" s="8"/>
      <c r="BWJ245" s="8"/>
      <c r="BWK245" s="8"/>
      <c r="BWL245" s="8"/>
      <c r="BWM245" s="8"/>
      <c r="BWN245" s="8"/>
      <c r="BWO245" s="8"/>
      <c r="BWP245" s="8"/>
      <c r="BWQ245" s="8"/>
    </row>
    <row r="246" spans="1:1967" s="547" customFormat="1" ht="102" customHeight="1">
      <c r="A246" s="9" t="s">
        <v>6225</v>
      </c>
      <c r="B246" s="100" t="s">
        <v>97</v>
      </c>
      <c r="C246" s="9" t="s">
        <v>732</v>
      </c>
      <c r="D246" s="3" t="s">
        <v>235</v>
      </c>
      <c r="E246" s="3" t="s">
        <v>212</v>
      </c>
      <c r="F246" s="3"/>
      <c r="G246" s="3" t="s">
        <v>385</v>
      </c>
      <c r="H246" s="20">
        <v>0.5</v>
      </c>
      <c r="I246" s="34">
        <v>470000000</v>
      </c>
      <c r="J246" s="21" t="s">
        <v>1314</v>
      </c>
      <c r="K246" s="19" t="s">
        <v>3423</v>
      </c>
      <c r="L246" s="137" t="s">
        <v>3397</v>
      </c>
      <c r="M246" s="140" t="s">
        <v>383</v>
      </c>
      <c r="N246" s="346" t="s">
        <v>3424</v>
      </c>
      <c r="O246" s="3" t="s">
        <v>1366</v>
      </c>
      <c r="P246" s="7" t="s">
        <v>1338</v>
      </c>
      <c r="Q246" s="3" t="s">
        <v>1186</v>
      </c>
      <c r="R246" s="77">
        <v>884</v>
      </c>
      <c r="S246" s="452">
        <v>3273.22</v>
      </c>
      <c r="T246" s="83">
        <v>0</v>
      </c>
      <c r="U246" s="83">
        <f t="shared" si="52"/>
        <v>0</v>
      </c>
      <c r="V246" s="9" t="s">
        <v>1325</v>
      </c>
      <c r="W246" s="147" t="s">
        <v>1394</v>
      </c>
      <c r="X246" s="9" t="s">
        <v>10768</v>
      </c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  <c r="BW246" s="8"/>
      <c r="BX246" s="8"/>
      <c r="BY246" s="8"/>
      <c r="BZ246" s="8"/>
      <c r="CA246" s="8"/>
      <c r="CB246" s="8"/>
      <c r="CC246" s="8"/>
      <c r="CD246" s="8"/>
      <c r="CE246" s="8"/>
      <c r="CF246" s="8"/>
      <c r="CG246" s="8"/>
      <c r="CH246" s="8"/>
      <c r="CI246" s="8"/>
      <c r="CJ246" s="8"/>
      <c r="CK246" s="8"/>
      <c r="CL246" s="8"/>
      <c r="CM246" s="8"/>
      <c r="CN246" s="8"/>
      <c r="CO246" s="8"/>
      <c r="CP246" s="8"/>
      <c r="CQ246" s="8"/>
      <c r="CR246" s="8"/>
      <c r="CS246" s="8"/>
      <c r="CT246" s="8"/>
      <c r="CU246" s="8"/>
      <c r="CV246" s="8"/>
      <c r="CW246" s="8"/>
      <c r="CX246" s="8"/>
      <c r="CY246" s="8"/>
      <c r="CZ246" s="8"/>
      <c r="DA246" s="8"/>
      <c r="DB246" s="8"/>
      <c r="DC246" s="8"/>
      <c r="DD246" s="8"/>
      <c r="DE246" s="8"/>
      <c r="DF246" s="8"/>
      <c r="DG246" s="8"/>
      <c r="DH246" s="8"/>
      <c r="DI246" s="8"/>
      <c r="DJ246" s="8"/>
      <c r="DK246" s="8"/>
      <c r="DL246" s="8"/>
      <c r="DM246" s="8"/>
      <c r="DN246" s="8"/>
      <c r="DO246" s="8"/>
      <c r="DP246" s="8"/>
      <c r="DQ246" s="8"/>
      <c r="DR246" s="8"/>
      <c r="DS246" s="8"/>
      <c r="DT246" s="8"/>
      <c r="DU246" s="8"/>
      <c r="DV246" s="8"/>
      <c r="DW246" s="8"/>
      <c r="DX246" s="8"/>
      <c r="DY246" s="8"/>
      <c r="DZ246" s="8"/>
      <c r="EA246" s="8"/>
      <c r="EB246" s="8"/>
      <c r="EC246" s="8"/>
      <c r="ED246" s="8"/>
      <c r="EE246" s="8"/>
      <c r="EF246" s="8"/>
      <c r="EG246" s="8"/>
      <c r="EH246" s="8"/>
      <c r="EI246" s="8"/>
      <c r="EJ246" s="8"/>
      <c r="EK246" s="8"/>
      <c r="EL246" s="8"/>
      <c r="EM246" s="8"/>
      <c r="EN246" s="8"/>
      <c r="EO246" s="8"/>
      <c r="EP246" s="8"/>
      <c r="EQ246" s="8"/>
      <c r="ER246" s="8"/>
      <c r="ES246" s="8"/>
      <c r="ET246" s="8"/>
      <c r="EU246" s="8"/>
      <c r="EV246" s="8"/>
      <c r="EW246" s="8"/>
      <c r="EX246" s="8"/>
      <c r="EY246" s="8"/>
      <c r="EZ246" s="8"/>
      <c r="FA246" s="8"/>
      <c r="FB246" s="8"/>
      <c r="FC246" s="8"/>
      <c r="FD246" s="8"/>
      <c r="FE246" s="8"/>
      <c r="FF246" s="8"/>
      <c r="FG246" s="8"/>
      <c r="FH246" s="8"/>
      <c r="FI246" s="8"/>
      <c r="FJ246" s="8"/>
      <c r="FK246" s="8"/>
      <c r="FL246" s="8"/>
      <c r="FM246" s="8"/>
      <c r="FN246" s="8"/>
      <c r="FO246" s="8"/>
      <c r="FP246" s="8"/>
      <c r="FQ246" s="8"/>
      <c r="FR246" s="8"/>
      <c r="FS246" s="8"/>
      <c r="FT246" s="8"/>
      <c r="FU246" s="8"/>
      <c r="FV246" s="8"/>
      <c r="FW246" s="8"/>
      <c r="FX246" s="8"/>
      <c r="FY246" s="8"/>
      <c r="FZ246" s="8"/>
      <c r="GA246" s="8"/>
      <c r="GB246" s="8"/>
      <c r="GC246" s="8"/>
      <c r="GD246" s="8"/>
      <c r="GE246" s="8"/>
      <c r="GF246" s="8"/>
      <c r="GG246" s="8"/>
      <c r="GH246" s="8"/>
      <c r="GI246" s="8"/>
      <c r="GJ246" s="8"/>
      <c r="GK246" s="8"/>
      <c r="GL246" s="8"/>
      <c r="GM246" s="8"/>
      <c r="GN246" s="8"/>
      <c r="GO246" s="8"/>
      <c r="GP246" s="8"/>
      <c r="GQ246" s="8"/>
      <c r="GR246" s="8"/>
      <c r="GS246" s="8"/>
      <c r="GT246" s="8"/>
      <c r="GU246" s="8"/>
      <c r="GV246" s="8"/>
      <c r="GW246" s="8"/>
      <c r="GX246" s="8"/>
      <c r="GY246" s="8"/>
      <c r="GZ246" s="8"/>
      <c r="HA246" s="8"/>
      <c r="HB246" s="8"/>
      <c r="HC246" s="8"/>
      <c r="HD246" s="8"/>
      <c r="HE246" s="8"/>
      <c r="HF246" s="8"/>
      <c r="HG246" s="8"/>
      <c r="HH246" s="8"/>
      <c r="HI246" s="8"/>
      <c r="HJ246" s="8"/>
      <c r="HK246" s="8"/>
      <c r="HL246" s="8"/>
      <c r="HM246" s="8"/>
      <c r="HN246" s="8"/>
      <c r="HO246" s="8"/>
      <c r="HP246" s="8"/>
      <c r="HQ246" s="8"/>
      <c r="HR246" s="8"/>
      <c r="HS246" s="8"/>
      <c r="HT246" s="8"/>
      <c r="HU246" s="8"/>
      <c r="HV246" s="8"/>
      <c r="HW246" s="8"/>
      <c r="HX246" s="8"/>
      <c r="HY246" s="8"/>
      <c r="HZ246" s="8"/>
      <c r="IA246" s="8"/>
      <c r="IB246" s="8"/>
      <c r="IC246" s="8"/>
      <c r="ID246" s="8"/>
      <c r="IE246" s="8"/>
      <c r="IF246" s="8"/>
      <c r="IG246" s="8"/>
      <c r="IH246" s="8"/>
      <c r="II246" s="8"/>
      <c r="IJ246" s="8"/>
      <c r="IK246" s="8"/>
      <c r="IL246" s="8"/>
      <c r="IM246" s="8"/>
      <c r="IN246" s="8"/>
      <c r="IO246" s="8"/>
      <c r="IP246" s="8"/>
      <c r="IQ246" s="8"/>
      <c r="IR246" s="8"/>
      <c r="IS246" s="8"/>
      <c r="IT246" s="8"/>
      <c r="IU246" s="8"/>
      <c r="IV246" s="8"/>
      <c r="IW246" s="8"/>
      <c r="IX246" s="8"/>
      <c r="IY246" s="8"/>
      <c r="IZ246" s="8"/>
      <c r="JA246" s="8"/>
      <c r="JB246" s="8"/>
      <c r="JC246" s="8"/>
      <c r="JD246" s="8"/>
      <c r="JE246" s="8"/>
      <c r="JF246" s="8"/>
      <c r="JG246" s="8"/>
      <c r="JH246" s="8"/>
      <c r="JI246" s="8"/>
      <c r="JJ246" s="8"/>
      <c r="JK246" s="8"/>
      <c r="JL246" s="8"/>
      <c r="JM246" s="8"/>
      <c r="JN246" s="8"/>
      <c r="JO246" s="8"/>
      <c r="JP246" s="8"/>
      <c r="JQ246" s="8"/>
      <c r="JR246" s="8"/>
      <c r="JS246" s="8"/>
      <c r="JT246" s="8"/>
      <c r="JU246" s="8"/>
      <c r="JV246" s="8"/>
      <c r="JW246" s="8"/>
      <c r="JX246" s="8"/>
      <c r="JY246" s="8"/>
      <c r="JZ246" s="8"/>
      <c r="KA246" s="8"/>
      <c r="KB246" s="8"/>
      <c r="KC246" s="8"/>
      <c r="KD246" s="8"/>
      <c r="KE246" s="8"/>
      <c r="KF246" s="8"/>
      <c r="KG246" s="8"/>
      <c r="KH246" s="8"/>
      <c r="KI246" s="8"/>
      <c r="KJ246" s="8"/>
      <c r="KK246" s="8"/>
      <c r="KL246" s="8"/>
      <c r="KM246" s="8"/>
      <c r="KN246" s="8"/>
      <c r="KO246" s="8"/>
      <c r="KP246" s="8"/>
      <c r="KQ246" s="8"/>
      <c r="KR246" s="8"/>
      <c r="KS246" s="8"/>
      <c r="KT246" s="8"/>
      <c r="KU246" s="8"/>
      <c r="KV246" s="8"/>
      <c r="KW246" s="8"/>
      <c r="KX246" s="8"/>
      <c r="KY246" s="8"/>
      <c r="KZ246" s="8"/>
      <c r="LA246" s="8"/>
      <c r="LB246" s="8"/>
      <c r="LC246" s="8"/>
      <c r="LD246" s="8"/>
      <c r="LE246" s="8"/>
      <c r="LF246" s="8"/>
      <c r="LG246" s="8"/>
      <c r="LH246" s="8"/>
      <c r="LI246" s="8"/>
      <c r="LJ246" s="8"/>
      <c r="LK246" s="8"/>
      <c r="LL246" s="8"/>
      <c r="LM246" s="8"/>
      <c r="LN246" s="8"/>
      <c r="LO246" s="8"/>
      <c r="LP246" s="8"/>
      <c r="LQ246" s="8"/>
      <c r="LR246" s="8"/>
      <c r="LS246" s="8"/>
      <c r="LT246" s="8"/>
      <c r="LU246" s="8"/>
      <c r="LV246" s="8"/>
      <c r="LW246" s="8"/>
      <c r="LX246" s="8"/>
      <c r="LY246" s="8"/>
      <c r="LZ246" s="8"/>
      <c r="MA246" s="8"/>
      <c r="MB246" s="8"/>
      <c r="MC246" s="8"/>
      <c r="MD246" s="8"/>
      <c r="ME246" s="8"/>
      <c r="MF246" s="8"/>
      <c r="MG246" s="8"/>
      <c r="MH246" s="8"/>
      <c r="MI246" s="8"/>
      <c r="MJ246" s="8"/>
      <c r="MK246" s="8"/>
      <c r="ML246" s="8"/>
      <c r="MM246" s="8"/>
      <c r="MN246" s="8"/>
      <c r="MO246" s="8"/>
      <c r="MP246" s="8"/>
      <c r="MQ246" s="8"/>
      <c r="MR246" s="8"/>
      <c r="MS246" s="8"/>
      <c r="MT246" s="8"/>
      <c r="MU246" s="8"/>
      <c r="MV246" s="8"/>
      <c r="MW246" s="8"/>
      <c r="MX246" s="8"/>
      <c r="MY246" s="8"/>
      <c r="MZ246" s="8"/>
      <c r="NA246" s="8"/>
      <c r="NB246" s="8"/>
      <c r="NC246" s="8"/>
      <c r="ND246" s="8"/>
      <c r="NE246" s="8"/>
      <c r="NF246" s="8"/>
      <c r="NG246" s="8"/>
      <c r="NH246" s="8"/>
      <c r="NI246" s="8"/>
      <c r="NJ246" s="8"/>
      <c r="NK246" s="8"/>
      <c r="NL246" s="8"/>
      <c r="NM246" s="8"/>
      <c r="NN246" s="8"/>
      <c r="NO246" s="8"/>
      <c r="NP246" s="8"/>
      <c r="NQ246" s="8"/>
      <c r="NR246" s="8"/>
      <c r="NS246" s="8"/>
      <c r="NT246" s="8"/>
      <c r="NU246" s="8"/>
      <c r="NV246" s="8"/>
      <c r="NW246" s="8"/>
      <c r="NX246" s="8"/>
      <c r="NY246" s="8"/>
      <c r="NZ246" s="8"/>
      <c r="OA246" s="8"/>
      <c r="OB246" s="8"/>
      <c r="OC246" s="8"/>
      <c r="OD246" s="8"/>
      <c r="OE246" s="8"/>
      <c r="OF246" s="8"/>
      <c r="OG246" s="8"/>
      <c r="OH246" s="8"/>
      <c r="OI246" s="8"/>
      <c r="OJ246" s="8"/>
      <c r="OK246" s="8"/>
      <c r="OL246" s="8"/>
      <c r="OM246" s="8"/>
      <c r="ON246" s="8"/>
      <c r="OO246" s="8"/>
      <c r="OP246" s="8"/>
      <c r="OQ246" s="8"/>
      <c r="OR246" s="8"/>
      <c r="OS246" s="8"/>
      <c r="OT246" s="8"/>
      <c r="OU246" s="8"/>
      <c r="OV246" s="8"/>
      <c r="OW246" s="8"/>
      <c r="OX246" s="8"/>
      <c r="OY246" s="8"/>
      <c r="OZ246" s="8"/>
      <c r="PA246" s="8"/>
      <c r="PB246" s="8"/>
      <c r="PC246" s="8"/>
      <c r="PD246" s="8"/>
      <c r="PE246" s="8"/>
      <c r="PF246" s="8"/>
      <c r="PG246" s="8"/>
      <c r="PH246" s="8"/>
      <c r="PI246" s="8"/>
      <c r="PJ246" s="8"/>
      <c r="PK246" s="8"/>
      <c r="PL246" s="8"/>
      <c r="PM246" s="8"/>
      <c r="PN246" s="8"/>
      <c r="PO246" s="8"/>
      <c r="PP246" s="8"/>
      <c r="PQ246" s="8"/>
      <c r="PR246" s="8"/>
      <c r="PS246" s="8"/>
      <c r="PT246" s="8"/>
      <c r="PU246" s="8"/>
      <c r="PV246" s="8"/>
      <c r="PW246" s="8"/>
      <c r="PX246" s="8"/>
      <c r="PY246" s="8"/>
      <c r="PZ246" s="8"/>
      <c r="QA246" s="8"/>
      <c r="QB246" s="8"/>
      <c r="QC246" s="8"/>
      <c r="QD246" s="8"/>
      <c r="QE246" s="8"/>
      <c r="QF246" s="8"/>
      <c r="QG246" s="8"/>
      <c r="QH246" s="8"/>
      <c r="QI246" s="8"/>
      <c r="QJ246" s="8"/>
      <c r="QK246" s="8"/>
      <c r="QL246" s="8"/>
      <c r="QM246" s="8"/>
      <c r="QN246" s="8"/>
      <c r="QO246" s="8"/>
      <c r="QP246" s="8"/>
      <c r="QQ246" s="8"/>
      <c r="QR246" s="8"/>
      <c r="QS246" s="8"/>
      <c r="QT246" s="8"/>
      <c r="QU246" s="8"/>
      <c r="QV246" s="8"/>
      <c r="QW246" s="8"/>
      <c r="QX246" s="8"/>
      <c r="QY246" s="8"/>
      <c r="QZ246" s="8"/>
      <c r="RA246" s="8"/>
      <c r="RB246" s="8"/>
      <c r="RC246" s="8"/>
      <c r="RD246" s="8"/>
      <c r="RE246" s="8"/>
      <c r="RF246" s="8"/>
      <c r="RG246" s="8"/>
      <c r="RH246" s="8"/>
      <c r="RI246" s="8"/>
      <c r="RJ246" s="8"/>
      <c r="RK246" s="8"/>
      <c r="RL246" s="8"/>
      <c r="RM246" s="8"/>
      <c r="RN246" s="8"/>
      <c r="RO246" s="8"/>
      <c r="RP246" s="8"/>
      <c r="RQ246" s="8"/>
      <c r="RR246" s="8"/>
      <c r="RS246" s="8"/>
      <c r="RT246" s="8"/>
      <c r="RU246" s="8"/>
      <c r="RV246" s="8"/>
      <c r="RW246" s="8"/>
      <c r="RX246" s="8"/>
      <c r="RY246" s="8"/>
      <c r="RZ246" s="8"/>
      <c r="SA246" s="8"/>
      <c r="SB246" s="8"/>
      <c r="SC246" s="8"/>
      <c r="SD246" s="8"/>
      <c r="SE246" s="8"/>
      <c r="SF246" s="8"/>
      <c r="SG246" s="8"/>
      <c r="SH246" s="8"/>
      <c r="SI246" s="8"/>
      <c r="SJ246" s="8"/>
      <c r="SK246" s="8"/>
      <c r="SL246" s="8"/>
      <c r="SM246" s="8"/>
      <c r="SN246" s="8"/>
      <c r="SO246" s="8"/>
      <c r="SP246" s="8"/>
      <c r="SQ246" s="8"/>
      <c r="SR246" s="8"/>
      <c r="SS246" s="8"/>
      <c r="ST246" s="8"/>
      <c r="SU246" s="8"/>
      <c r="SV246" s="8"/>
      <c r="SW246" s="8"/>
      <c r="SX246" s="8"/>
      <c r="SY246" s="8"/>
      <c r="SZ246" s="8"/>
      <c r="TA246" s="8"/>
      <c r="TB246" s="8"/>
      <c r="TC246" s="8"/>
      <c r="TD246" s="8"/>
      <c r="TE246" s="8"/>
      <c r="TF246" s="8"/>
      <c r="TG246" s="8"/>
      <c r="TH246" s="8"/>
      <c r="TI246" s="8"/>
      <c r="TJ246" s="8"/>
      <c r="TK246" s="8"/>
      <c r="TL246" s="8"/>
      <c r="TM246" s="8"/>
      <c r="TN246" s="8"/>
      <c r="TO246" s="8"/>
      <c r="TP246" s="8"/>
      <c r="TQ246" s="8"/>
      <c r="TR246" s="8"/>
      <c r="TS246" s="8"/>
      <c r="TT246" s="8"/>
      <c r="TU246" s="8"/>
      <c r="TV246" s="8"/>
      <c r="TW246" s="8"/>
      <c r="TX246" s="8"/>
      <c r="TY246" s="8"/>
      <c r="TZ246" s="8"/>
      <c r="UA246" s="8"/>
      <c r="UB246" s="8"/>
      <c r="UC246" s="8"/>
      <c r="UD246" s="8"/>
      <c r="UE246" s="8"/>
      <c r="UF246" s="8"/>
      <c r="UG246" s="8"/>
      <c r="UH246" s="8"/>
      <c r="UI246" s="8"/>
      <c r="UJ246" s="8"/>
      <c r="UK246" s="8"/>
      <c r="UL246" s="8"/>
      <c r="UM246" s="8"/>
      <c r="UN246" s="8"/>
      <c r="UO246" s="8"/>
      <c r="UP246" s="8"/>
      <c r="UQ246" s="8"/>
      <c r="UR246" s="8"/>
      <c r="US246" s="8"/>
      <c r="UT246" s="8"/>
      <c r="UU246" s="8"/>
      <c r="UV246" s="8"/>
      <c r="UW246" s="8"/>
      <c r="UX246" s="8"/>
      <c r="UY246" s="8"/>
      <c r="UZ246" s="8"/>
      <c r="VA246" s="8"/>
      <c r="VB246" s="8"/>
      <c r="VC246" s="8"/>
      <c r="VD246" s="8"/>
      <c r="VE246" s="8"/>
      <c r="VF246" s="8"/>
      <c r="VG246" s="8"/>
      <c r="VH246" s="8"/>
      <c r="VI246" s="8"/>
      <c r="VJ246" s="8"/>
      <c r="VK246" s="8"/>
      <c r="VL246" s="8"/>
      <c r="VM246" s="8"/>
      <c r="VN246" s="8"/>
      <c r="VO246" s="8"/>
      <c r="VP246" s="8"/>
      <c r="VQ246" s="8"/>
      <c r="VR246" s="8"/>
      <c r="VS246" s="8"/>
      <c r="VT246" s="8"/>
      <c r="VU246" s="8"/>
      <c r="VV246" s="8"/>
      <c r="VW246" s="8"/>
      <c r="VX246" s="8"/>
      <c r="VY246" s="8"/>
      <c r="VZ246" s="8"/>
      <c r="WA246" s="8"/>
      <c r="WB246" s="8"/>
      <c r="WC246" s="8"/>
      <c r="WD246" s="8"/>
      <c r="WE246" s="8"/>
      <c r="WF246" s="8"/>
      <c r="WG246" s="8"/>
      <c r="WH246" s="8"/>
      <c r="WI246" s="8"/>
      <c r="WJ246" s="8"/>
      <c r="WK246" s="8"/>
      <c r="WL246" s="8"/>
      <c r="WM246" s="8"/>
      <c r="WN246" s="8"/>
      <c r="WO246" s="8"/>
      <c r="WP246" s="8"/>
      <c r="WQ246" s="8"/>
      <c r="WR246" s="8"/>
      <c r="WS246" s="8"/>
      <c r="WT246" s="8"/>
      <c r="WU246" s="8"/>
      <c r="WV246" s="8"/>
      <c r="WW246" s="8"/>
      <c r="WX246" s="8"/>
      <c r="WY246" s="8"/>
      <c r="WZ246" s="8"/>
      <c r="XA246" s="8"/>
      <c r="XB246" s="8"/>
      <c r="XC246" s="8"/>
      <c r="XD246" s="8"/>
      <c r="XE246" s="8"/>
      <c r="XF246" s="8"/>
      <c r="XG246" s="8"/>
      <c r="XH246" s="8"/>
      <c r="XI246" s="8"/>
      <c r="XJ246" s="8"/>
      <c r="XK246" s="8"/>
      <c r="XL246" s="8"/>
      <c r="XM246" s="8"/>
      <c r="XN246" s="8"/>
      <c r="XO246" s="8"/>
      <c r="XP246" s="8"/>
      <c r="XQ246" s="8"/>
      <c r="XR246" s="8"/>
      <c r="XS246" s="8"/>
      <c r="XT246" s="8"/>
      <c r="XU246" s="8"/>
      <c r="XV246" s="8"/>
      <c r="XW246" s="8"/>
      <c r="XX246" s="8"/>
      <c r="XY246" s="8"/>
      <c r="XZ246" s="8"/>
      <c r="YA246" s="8"/>
      <c r="YB246" s="8"/>
      <c r="YC246" s="8"/>
      <c r="YD246" s="8"/>
      <c r="YE246" s="8"/>
      <c r="YF246" s="8"/>
      <c r="YG246" s="8"/>
      <c r="YH246" s="8"/>
      <c r="YI246" s="8"/>
      <c r="YJ246" s="8"/>
      <c r="YK246" s="8"/>
      <c r="YL246" s="8"/>
      <c r="YM246" s="8"/>
      <c r="YN246" s="8"/>
      <c r="YO246" s="8"/>
      <c r="YP246" s="8"/>
      <c r="YQ246" s="8"/>
      <c r="YR246" s="8"/>
      <c r="YS246" s="8"/>
      <c r="YT246" s="8"/>
      <c r="YU246" s="8"/>
      <c r="YV246" s="8"/>
      <c r="YW246" s="8"/>
      <c r="YX246" s="8"/>
      <c r="YY246" s="8"/>
      <c r="YZ246" s="8"/>
      <c r="ZA246" s="8"/>
      <c r="ZB246" s="8"/>
      <c r="ZC246" s="8"/>
      <c r="ZD246" s="8"/>
      <c r="ZE246" s="8"/>
      <c r="ZF246" s="8"/>
      <c r="ZG246" s="8"/>
      <c r="ZH246" s="8"/>
      <c r="ZI246" s="8"/>
      <c r="ZJ246" s="8"/>
      <c r="ZK246" s="8"/>
      <c r="ZL246" s="8"/>
      <c r="ZM246" s="8"/>
      <c r="ZN246" s="8"/>
      <c r="ZO246" s="8"/>
      <c r="ZP246" s="8"/>
      <c r="ZQ246" s="8"/>
      <c r="ZR246" s="8"/>
      <c r="ZS246" s="8"/>
      <c r="ZT246" s="8"/>
      <c r="ZU246" s="8"/>
      <c r="ZV246" s="8"/>
      <c r="ZW246" s="8"/>
      <c r="ZX246" s="8"/>
      <c r="ZY246" s="8"/>
      <c r="ZZ246" s="8"/>
      <c r="AAA246" s="8"/>
      <c r="AAB246" s="8"/>
      <c r="AAC246" s="8"/>
      <c r="AAD246" s="8"/>
      <c r="AAE246" s="8"/>
      <c r="AAF246" s="8"/>
      <c r="AAG246" s="8"/>
      <c r="AAH246" s="8"/>
      <c r="AAI246" s="8"/>
      <c r="AAJ246" s="8"/>
      <c r="AAK246" s="8"/>
      <c r="AAL246" s="8"/>
      <c r="AAM246" s="8"/>
      <c r="AAN246" s="8"/>
      <c r="AAO246" s="8"/>
      <c r="AAP246" s="8"/>
      <c r="AAQ246" s="8"/>
      <c r="AAR246" s="8"/>
      <c r="AAS246" s="8"/>
      <c r="AAT246" s="8"/>
      <c r="AAU246" s="8"/>
      <c r="AAV246" s="8"/>
      <c r="AAW246" s="8"/>
      <c r="AAX246" s="8"/>
      <c r="AAY246" s="8"/>
      <c r="AAZ246" s="8"/>
      <c r="ABA246" s="8"/>
      <c r="ABB246" s="8"/>
      <c r="ABC246" s="8"/>
      <c r="ABD246" s="8"/>
      <c r="ABE246" s="8"/>
      <c r="ABF246" s="8"/>
      <c r="ABG246" s="8"/>
      <c r="ABH246" s="8"/>
      <c r="ABI246" s="8"/>
      <c r="ABJ246" s="8"/>
      <c r="ABK246" s="8"/>
      <c r="ABL246" s="8"/>
      <c r="ABM246" s="8"/>
      <c r="ABN246" s="8"/>
      <c r="ABO246" s="8"/>
      <c r="ABP246" s="8"/>
      <c r="ABQ246" s="8"/>
      <c r="ABR246" s="8"/>
      <c r="ABS246" s="8"/>
      <c r="ABT246" s="8"/>
      <c r="ABU246" s="8"/>
      <c r="ABV246" s="8"/>
      <c r="ABW246" s="8"/>
      <c r="ABX246" s="8"/>
      <c r="ABY246" s="8"/>
      <c r="ABZ246" s="8"/>
      <c r="ACA246" s="8"/>
      <c r="ACB246" s="8"/>
      <c r="ACC246" s="8"/>
      <c r="ACD246" s="8"/>
      <c r="ACE246" s="8"/>
      <c r="ACF246" s="8"/>
      <c r="ACG246" s="8"/>
      <c r="ACH246" s="8"/>
      <c r="ACI246" s="8"/>
      <c r="ACJ246" s="8"/>
      <c r="ACK246" s="8"/>
      <c r="ACL246" s="8"/>
      <c r="ACM246" s="8"/>
      <c r="ACN246" s="8"/>
      <c r="ACO246" s="8"/>
      <c r="ACP246" s="8"/>
      <c r="ACQ246" s="8"/>
      <c r="ACR246" s="8"/>
      <c r="ACS246" s="8"/>
      <c r="ACT246" s="8"/>
      <c r="ACU246" s="8"/>
      <c r="ACV246" s="8"/>
      <c r="ACW246" s="8"/>
      <c r="ACX246" s="8"/>
      <c r="ACY246" s="8"/>
      <c r="ACZ246" s="8"/>
      <c r="ADA246" s="8"/>
      <c r="ADB246" s="8"/>
      <c r="ADC246" s="8"/>
      <c r="ADD246" s="8"/>
      <c r="ADE246" s="8"/>
      <c r="ADF246" s="8"/>
      <c r="ADG246" s="8"/>
      <c r="ADH246" s="8"/>
      <c r="ADI246" s="8"/>
      <c r="ADJ246" s="8"/>
      <c r="ADK246" s="8"/>
      <c r="ADL246" s="8"/>
      <c r="ADM246" s="8"/>
      <c r="ADN246" s="8"/>
      <c r="ADO246" s="8"/>
      <c r="ADP246" s="8"/>
      <c r="ADQ246" s="8"/>
      <c r="ADR246" s="8"/>
      <c r="ADS246" s="8"/>
      <c r="ADT246" s="8"/>
      <c r="ADU246" s="8"/>
      <c r="ADV246" s="8"/>
      <c r="ADW246" s="8"/>
      <c r="ADX246" s="8"/>
      <c r="ADY246" s="8"/>
      <c r="ADZ246" s="8"/>
      <c r="AEA246" s="8"/>
      <c r="AEB246" s="8"/>
      <c r="AEC246" s="8"/>
      <c r="AED246" s="8"/>
      <c r="AEE246" s="8"/>
      <c r="AEF246" s="8"/>
      <c r="AEG246" s="8"/>
      <c r="AEH246" s="8"/>
      <c r="AEI246" s="8"/>
      <c r="AEJ246" s="8"/>
      <c r="AEK246" s="8"/>
      <c r="AEL246" s="8"/>
      <c r="AEM246" s="8"/>
      <c r="AEN246" s="8"/>
      <c r="AEO246" s="8"/>
      <c r="AEP246" s="8"/>
      <c r="AEQ246" s="8"/>
      <c r="AER246" s="8"/>
      <c r="AES246" s="8"/>
      <c r="AET246" s="8"/>
      <c r="AEU246" s="8"/>
      <c r="AEV246" s="8"/>
      <c r="AEW246" s="8"/>
      <c r="AEX246" s="8"/>
      <c r="AEY246" s="8"/>
      <c r="AEZ246" s="8"/>
      <c r="AFA246" s="8"/>
      <c r="AFB246" s="8"/>
      <c r="AFC246" s="8"/>
      <c r="AFD246" s="8"/>
      <c r="AFE246" s="8"/>
      <c r="AFF246" s="8"/>
      <c r="AFG246" s="8"/>
      <c r="AFH246" s="8"/>
      <c r="AFI246" s="8"/>
      <c r="AFJ246" s="8"/>
      <c r="AFK246" s="8"/>
      <c r="AFL246" s="8"/>
      <c r="AFM246" s="8"/>
      <c r="AFN246" s="8"/>
      <c r="AFO246" s="8"/>
      <c r="AFP246" s="8"/>
      <c r="AFQ246" s="8"/>
      <c r="AFR246" s="8"/>
      <c r="AFS246" s="8"/>
      <c r="AFT246" s="8"/>
      <c r="AFU246" s="8"/>
      <c r="AFV246" s="8"/>
      <c r="AFW246" s="8"/>
      <c r="AFX246" s="8"/>
      <c r="AFY246" s="8"/>
      <c r="AFZ246" s="8"/>
      <c r="AGA246" s="8"/>
      <c r="AGB246" s="8"/>
      <c r="AGC246" s="8"/>
      <c r="AGD246" s="8"/>
      <c r="AGE246" s="8"/>
      <c r="AGF246" s="8"/>
      <c r="AGG246" s="8"/>
      <c r="AGH246" s="8"/>
      <c r="AGI246" s="8"/>
      <c r="AGJ246" s="8"/>
      <c r="AGK246" s="8"/>
      <c r="AGL246" s="8"/>
      <c r="AGM246" s="8"/>
      <c r="AGN246" s="8"/>
      <c r="AGO246" s="8"/>
      <c r="AGP246" s="8"/>
      <c r="AGQ246" s="8"/>
      <c r="AGR246" s="8"/>
      <c r="AGS246" s="8"/>
      <c r="AGT246" s="8"/>
      <c r="AGU246" s="8"/>
      <c r="AGV246" s="8"/>
      <c r="AGW246" s="8"/>
      <c r="AGX246" s="8"/>
      <c r="AGY246" s="8"/>
      <c r="AGZ246" s="8"/>
      <c r="AHA246" s="8"/>
      <c r="AHB246" s="8"/>
      <c r="AHC246" s="8"/>
      <c r="AHD246" s="8"/>
      <c r="AHE246" s="8"/>
      <c r="AHF246" s="8"/>
      <c r="AHG246" s="8"/>
      <c r="AHH246" s="8"/>
      <c r="AHI246" s="8"/>
      <c r="AHJ246" s="8"/>
      <c r="AHK246" s="8"/>
      <c r="AHL246" s="8"/>
      <c r="AHM246" s="8"/>
      <c r="AHN246" s="8"/>
      <c r="AHO246" s="8"/>
      <c r="AHP246" s="8"/>
      <c r="AHQ246" s="8"/>
      <c r="AHR246" s="8"/>
      <c r="AHS246" s="8"/>
      <c r="AHT246" s="8"/>
      <c r="AHU246" s="8"/>
      <c r="AHV246" s="8"/>
      <c r="AHW246" s="8"/>
      <c r="AHX246" s="8"/>
      <c r="AHY246" s="8"/>
      <c r="AHZ246" s="8"/>
      <c r="AIA246" s="8"/>
      <c r="AIB246" s="8"/>
      <c r="AIC246" s="8"/>
      <c r="AID246" s="8"/>
      <c r="AIE246" s="8"/>
      <c r="AIF246" s="8"/>
      <c r="AIG246" s="8"/>
      <c r="AIH246" s="8"/>
      <c r="AII246" s="8"/>
      <c r="AIJ246" s="8"/>
      <c r="AIK246" s="8"/>
      <c r="AIL246" s="8"/>
      <c r="AIM246" s="8"/>
      <c r="AIN246" s="8"/>
      <c r="AIO246" s="8"/>
      <c r="AIP246" s="8"/>
      <c r="AIQ246" s="8"/>
      <c r="AIR246" s="8"/>
      <c r="AIS246" s="8"/>
      <c r="AIT246" s="8"/>
      <c r="AIU246" s="8"/>
      <c r="AIV246" s="8"/>
      <c r="AIW246" s="8"/>
      <c r="AIX246" s="8"/>
      <c r="AIY246" s="8"/>
      <c r="AIZ246" s="8"/>
      <c r="AJA246" s="8"/>
      <c r="AJB246" s="8"/>
      <c r="AJC246" s="8"/>
      <c r="AJD246" s="8"/>
      <c r="AJE246" s="8"/>
      <c r="AJF246" s="8"/>
      <c r="AJG246" s="8"/>
      <c r="AJH246" s="8"/>
      <c r="AJI246" s="8"/>
      <c r="AJJ246" s="8"/>
      <c r="AJK246" s="8"/>
      <c r="AJL246" s="8"/>
      <c r="AJM246" s="8"/>
      <c r="AJN246" s="8"/>
      <c r="AJO246" s="8"/>
      <c r="AJP246" s="8"/>
      <c r="AJQ246" s="8"/>
      <c r="AJR246" s="8"/>
      <c r="AJS246" s="8"/>
      <c r="AJT246" s="8"/>
      <c r="AJU246" s="8"/>
      <c r="AJV246" s="8"/>
      <c r="AJW246" s="8"/>
      <c r="AJX246" s="8"/>
      <c r="AJY246" s="8"/>
      <c r="AJZ246" s="8"/>
      <c r="AKA246" s="8"/>
      <c r="AKB246" s="8"/>
      <c r="AKC246" s="8"/>
      <c r="AKD246" s="8"/>
      <c r="AKE246" s="8"/>
      <c r="AKF246" s="8"/>
      <c r="AKG246" s="8"/>
      <c r="AKH246" s="8"/>
      <c r="AKI246" s="8"/>
      <c r="AKJ246" s="8"/>
      <c r="AKK246" s="8"/>
      <c r="AKL246" s="8"/>
      <c r="AKM246" s="8"/>
      <c r="AKN246" s="8"/>
      <c r="AKO246" s="8"/>
      <c r="AKP246" s="8"/>
      <c r="AKQ246" s="8"/>
      <c r="AKR246" s="8"/>
      <c r="AKS246" s="8"/>
      <c r="AKT246" s="8"/>
      <c r="AKU246" s="8"/>
      <c r="AKV246" s="8"/>
      <c r="AKW246" s="8"/>
      <c r="AKX246" s="8"/>
      <c r="AKY246" s="8"/>
      <c r="AKZ246" s="8"/>
      <c r="ALA246" s="8"/>
      <c r="ALB246" s="8"/>
      <c r="ALC246" s="8"/>
      <c r="ALD246" s="8"/>
      <c r="ALE246" s="8"/>
      <c r="ALF246" s="8"/>
      <c r="ALG246" s="8"/>
      <c r="ALH246" s="8"/>
      <c r="ALI246" s="8"/>
      <c r="ALJ246" s="8"/>
      <c r="ALK246" s="8"/>
      <c r="ALL246" s="8"/>
      <c r="ALM246" s="8"/>
      <c r="ALN246" s="8"/>
      <c r="ALO246" s="8"/>
      <c r="ALP246" s="8"/>
      <c r="ALQ246" s="8"/>
      <c r="ALR246" s="8"/>
      <c r="ALS246" s="8"/>
      <c r="ALT246" s="8"/>
      <c r="ALU246" s="8"/>
      <c r="ALV246" s="8"/>
      <c r="ALW246" s="8"/>
      <c r="ALX246" s="8"/>
      <c r="ALY246" s="8"/>
      <c r="ALZ246" s="8"/>
      <c r="AMA246" s="8"/>
      <c r="AMB246" s="8"/>
      <c r="AMC246" s="8"/>
      <c r="AMD246" s="8"/>
      <c r="AME246" s="8"/>
      <c r="AMF246" s="8"/>
      <c r="AMG246" s="8"/>
      <c r="AMH246" s="8"/>
      <c r="AMI246" s="8"/>
      <c r="AMJ246" s="8"/>
      <c r="AMK246" s="8"/>
      <c r="AML246" s="8"/>
      <c r="AMM246" s="8"/>
      <c r="AMN246" s="8"/>
      <c r="AMO246" s="8"/>
      <c r="AMP246" s="8"/>
      <c r="AMQ246" s="8"/>
      <c r="AMR246" s="8"/>
      <c r="AMS246" s="8"/>
      <c r="AMT246" s="8"/>
      <c r="AMU246" s="8"/>
      <c r="AMV246" s="8"/>
      <c r="AMW246" s="8"/>
      <c r="AMX246" s="8"/>
      <c r="AMY246" s="8"/>
      <c r="AMZ246" s="8"/>
      <c r="ANA246" s="8"/>
      <c r="ANB246" s="8"/>
      <c r="ANC246" s="8"/>
      <c r="AND246" s="8"/>
      <c r="ANE246" s="8"/>
      <c r="ANF246" s="8"/>
      <c r="ANG246" s="8"/>
      <c r="ANH246" s="8"/>
      <c r="ANI246" s="8"/>
      <c r="ANJ246" s="8"/>
      <c r="ANK246" s="8"/>
      <c r="ANL246" s="8"/>
      <c r="ANM246" s="8"/>
      <c r="ANN246" s="8"/>
      <c r="ANO246" s="8"/>
      <c r="ANP246" s="8"/>
      <c r="ANQ246" s="8"/>
      <c r="ANR246" s="8"/>
      <c r="ANS246" s="8"/>
      <c r="ANT246" s="8"/>
      <c r="ANU246" s="8"/>
      <c r="ANV246" s="8"/>
      <c r="ANW246" s="8"/>
      <c r="ANX246" s="8"/>
      <c r="ANY246" s="8"/>
      <c r="ANZ246" s="8"/>
      <c r="AOA246" s="8"/>
      <c r="AOB246" s="8"/>
      <c r="AOC246" s="8"/>
      <c r="AOD246" s="8"/>
      <c r="AOE246" s="8"/>
      <c r="AOF246" s="8"/>
      <c r="AOG246" s="8"/>
      <c r="AOH246" s="8"/>
      <c r="AOI246" s="8"/>
      <c r="AOJ246" s="8"/>
      <c r="AOK246" s="8"/>
      <c r="AOL246" s="8"/>
      <c r="AOM246" s="8"/>
      <c r="AON246" s="8"/>
      <c r="AOO246" s="8"/>
      <c r="AOP246" s="8"/>
      <c r="AOQ246" s="8"/>
      <c r="AOR246" s="8"/>
      <c r="AOS246" s="8"/>
      <c r="AOT246" s="8"/>
      <c r="AOU246" s="8"/>
      <c r="AOV246" s="8"/>
      <c r="AOW246" s="8"/>
      <c r="AOX246" s="8"/>
      <c r="AOY246" s="8"/>
      <c r="AOZ246" s="8"/>
      <c r="APA246" s="8"/>
      <c r="APB246" s="8"/>
      <c r="APC246" s="8"/>
      <c r="APD246" s="8"/>
      <c r="APE246" s="8"/>
      <c r="APF246" s="8"/>
      <c r="APG246" s="8"/>
      <c r="APH246" s="8"/>
      <c r="API246" s="8"/>
      <c r="APJ246" s="8"/>
      <c r="APK246" s="8"/>
      <c r="APL246" s="8"/>
      <c r="APM246" s="8"/>
      <c r="APN246" s="8"/>
      <c r="APO246" s="8"/>
      <c r="APP246" s="8"/>
      <c r="APQ246" s="8"/>
      <c r="APR246" s="8"/>
      <c r="APS246" s="8"/>
      <c r="APT246" s="8"/>
      <c r="APU246" s="8"/>
      <c r="APV246" s="8"/>
      <c r="APW246" s="8"/>
      <c r="APX246" s="8"/>
      <c r="APY246" s="8"/>
      <c r="APZ246" s="8"/>
      <c r="AQA246" s="8"/>
      <c r="AQB246" s="8"/>
      <c r="AQC246" s="8"/>
      <c r="AQD246" s="8"/>
      <c r="AQE246" s="8"/>
      <c r="AQF246" s="8"/>
      <c r="AQG246" s="8"/>
      <c r="AQH246" s="8"/>
      <c r="AQI246" s="8"/>
      <c r="AQJ246" s="8"/>
      <c r="AQK246" s="8"/>
      <c r="AQL246" s="8"/>
      <c r="AQM246" s="8"/>
      <c r="AQN246" s="8"/>
      <c r="AQO246" s="8"/>
      <c r="AQP246" s="8"/>
      <c r="AQQ246" s="8"/>
      <c r="AQR246" s="8"/>
      <c r="AQS246" s="8"/>
      <c r="AQT246" s="8"/>
      <c r="AQU246" s="8"/>
      <c r="AQV246" s="8"/>
      <c r="AQW246" s="8"/>
      <c r="AQX246" s="8"/>
      <c r="AQY246" s="8"/>
      <c r="AQZ246" s="8"/>
      <c r="ARA246" s="8"/>
      <c r="ARB246" s="8"/>
      <c r="ARC246" s="8"/>
      <c r="ARD246" s="8"/>
      <c r="ARE246" s="8"/>
      <c r="ARF246" s="8"/>
      <c r="ARG246" s="8"/>
      <c r="ARH246" s="8"/>
      <c r="ARI246" s="8"/>
      <c r="ARJ246" s="8"/>
      <c r="ARK246" s="8"/>
      <c r="ARL246" s="8"/>
      <c r="ARM246" s="8"/>
      <c r="ARN246" s="8"/>
      <c r="ARO246" s="8"/>
      <c r="ARP246" s="8"/>
      <c r="ARQ246" s="8"/>
      <c r="ARR246" s="8"/>
      <c r="ARS246" s="8"/>
      <c r="ART246" s="8"/>
      <c r="ARU246" s="8"/>
      <c r="ARV246" s="8"/>
      <c r="ARW246" s="8"/>
      <c r="ARX246" s="8"/>
      <c r="ARY246" s="8"/>
      <c r="ARZ246" s="8"/>
      <c r="ASA246" s="8"/>
      <c r="ASB246" s="8"/>
      <c r="ASC246" s="8"/>
      <c r="ASD246" s="8"/>
      <c r="ASE246" s="8"/>
      <c r="ASF246" s="8"/>
      <c r="ASG246" s="8"/>
      <c r="ASH246" s="8"/>
      <c r="ASI246" s="8"/>
      <c r="ASJ246" s="8"/>
      <c r="ASK246" s="8"/>
      <c r="ASL246" s="8"/>
      <c r="ASM246" s="8"/>
      <c r="ASN246" s="8"/>
      <c r="ASO246" s="8"/>
      <c r="ASP246" s="8"/>
      <c r="ASQ246" s="8"/>
      <c r="ASR246" s="8"/>
      <c r="ASS246" s="8"/>
      <c r="AST246" s="8"/>
      <c r="ASU246" s="8"/>
      <c r="ASV246" s="8"/>
      <c r="ASW246" s="8"/>
      <c r="ASX246" s="8"/>
      <c r="ASY246" s="8"/>
      <c r="ASZ246" s="8"/>
      <c r="ATA246" s="8"/>
      <c r="ATB246" s="8"/>
      <c r="ATC246" s="8"/>
      <c r="ATD246" s="8"/>
      <c r="ATE246" s="8"/>
      <c r="ATF246" s="8"/>
      <c r="ATG246" s="8"/>
      <c r="ATH246" s="8"/>
      <c r="ATI246" s="8"/>
      <c r="ATJ246" s="8"/>
      <c r="ATK246" s="8"/>
      <c r="ATL246" s="8"/>
      <c r="ATM246" s="8"/>
      <c r="ATN246" s="8"/>
      <c r="ATO246" s="8"/>
      <c r="ATP246" s="8"/>
      <c r="ATQ246" s="8"/>
      <c r="ATR246" s="8"/>
      <c r="ATS246" s="8"/>
      <c r="ATT246" s="8"/>
      <c r="ATU246" s="8"/>
      <c r="ATV246" s="8"/>
      <c r="ATW246" s="8"/>
      <c r="ATX246" s="8"/>
      <c r="ATY246" s="8"/>
      <c r="ATZ246" s="8"/>
      <c r="AUA246" s="8"/>
      <c r="AUB246" s="8"/>
      <c r="AUC246" s="8"/>
      <c r="AUD246" s="8"/>
      <c r="AUE246" s="8"/>
      <c r="AUF246" s="8"/>
      <c r="AUG246" s="8"/>
      <c r="AUH246" s="8"/>
      <c r="AUI246" s="8"/>
      <c r="AUJ246" s="8"/>
      <c r="AUK246" s="8"/>
      <c r="AUL246" s="8"/>
      <c r="AUM246" s="8"/>
      <c r="AUN246" s="8"/>
      <c r="AUO246" s="8"/>
      <c r="AUP246" s="8"/>
      <c r="AUQ246" s="8"/>
      <c r="AUR246" s="8"/>
      <c r="AUS246" s="8"/>
      <c r="AUT246" s="8"/>
      <c r="AUU246" s="8"/>
      <c r="AUV246" s="8"/>
      <c r="AUW246" s="8"/>
      <c r="AUX246" s="8"/>
      <c r="AUY246" s="8"/>
      <c r="AUZ246" s="8"/>
      <c r="AVA246" s="8"/>
      <c r="AVB246" s="8"/>
      <c r="AVC246" s="8"/>
      <c r="AVD246" s="8"/>
      <c r="AVE246" s="8"/>
      <c r="AVF246" s="8"/>
      <c r="AVG246" s="8"/>
      <c r="AVH246" s="8"/>
      <c r="AVI246" s="8"/>
      <c r="AVJ246" s="8"/>
      <c r="AVK246" s="8"/>
      <c r="AVL246" s="8"/>
      <c r="AVM246" s="8"/>
      <c r="AVN246" s="8"/>
      <c r="AVO246" s="8"/>
      <c r="AVP246" s="8"/>
      <c r="AVQ246" s="8"/>
      <c r="AVR246" s="8"/>
      <c r="AVS246" s="8"/>
      <c r="AVT246" s="8"/>
      <c r="AVU246" s="8"/>
      <c r="AVV246" s="8"/>
      <c r="AVW246" s="8"/>
      <c r="AVX246" s="8"/>
      <c r="AVY246" s="8"/>
      <c r="AVZ246" s="8"/>
      <c r="AWA246" s="8"/>
      <c r="AWB246" s="8"/>
      <c r="AWC246" s="8"/>
      <c r="AWD246" s="8"/>
      <c r="AWE246" s="8"/>
      <c r="AWF246" s="8"/>
      <c r="AWG246" s="8"/>
      <c r="AWH246" s="8"/>
      <c r="AWI246" s="8"/>
      <c r="AWJ246" s="8"/>
      <c r="AWK246" s="8"/>
      <c r="AWL246" s="8"/>
      <c r="AWM246" s="8"/>
      <c r="AWN246" s="8"/>
      <c r="AWO246" s="8"/>
      <c r="AWP246" s="8"/>
      <c r="AWQ246" s="8"/>
      <c r="AWR246" s="8"/>
      <c r="AWS246" s="8"/>
      <c r="AWT246" s="8"/>
      <c r="AWU246" s="8"/>
      <c r="AWV246" s="8"/>
      <c r="AWW246" s="8"/>
      <c r="AWX246" s="8"/>
      <c r="AWY246" s="8"/>
      <c r="AWZ246" s="8"/>
      <c r="AXA246" s="8"/>
      <c r="AXB246" s="8"/>
      <c r="AXC246" s="8"/>
      <c r="AXD246" s="8"/>
      <c r="AXE246" s="8"/>
      <c r="AXF246" s="8"/>
      <c r="AXG246" s="8"/>
      <c r="AXH246" s="8"/>
      <c r="AXI246" s="8"/>
      <c r="AXJ246" s="8"/>
      <c r="AXK246" s="8"/>
      <c r="AXL246" s="8"/>
      <c r="AXM246" s="8"/>
      <c r="AXN246" s="8"/>
      <c r="AXO246" s="8"/>
      <c r="AXP246" s="8"/>
      <c r="AXQ246" s="8"/>
      <c r="AXR246" s="8"/>
      <c r="AXS246" s="8"/>
      <c r="AXT246" s="8"/>
      <c r="AXU246" s="8"/>
      <c r="AXV246" s="8"/>
      <c r="AXW246" s="8"/>
      <c r="AXX246" s="8"/>
      <c r="AXY246" s="8"/>
      <c r="AXZ246" s="8"/>
      <c r="AYA246" s="8"/>
      <c r="AYB246" s="8"/>
      <c r="AYC246" s="8"/>
      <c r="AYD246" s="8"/>
      <c r="AYE246" s="8"/>
      <c r="AYF246" s="8"/>
      <c r="AYG246" s="8"/>
      <c r="AYH246" s="8"/>
      <c r="AYI246" s="8"/>
      <c r="AYJ246" s="8"/>
      <c r="AYK246" s="8"/>
      <c r="AYL246" s="8"/>
      <c r="AYM246" s="8"/>
      <c r="AYN246" s="8"/>
      <c r="AYO246" s="8"/>
      <c r="AYP246" s="8"/>
      <c r="AYQ246" s="8"/>
      <c r="AYR246" s="8"/>
      <c r="AYS246" s="8"/>
      <c r="AYT246" s="8"/>
      <c r="AYU246" s="8"/>
      <c r="AYV246" s="8"/>
      <c r="AYW246" s="8"/>
      <c r="AYX246" s="8"/>
      <c r="AYY246" s="8"/>
      <c r="AYZ246" s="8"/>
      <c r="AZA246" s="8"/>
      <c r="AZB246" s="8"/>
      <c r="AZC246" s="8"/>
      <c r="AZD246" s="8"/>
      <c r="AZE246" s="8"/>
      <c r="AZF246" s="8"/>
      <c r="AZG246" s="8"/>
      <c r="AZH246" s="8"/>
      <c r="AZI246" s="8"/>
      <c r="AZJ246" s="8"/>
      <c r="AZK246" s="8"/>
      <c r="AZL246" s="8"/>
      <c r="AZM246" s="8"/>
      <c r="AZN246" s="8"/>
      <c r="AZO246" s="8"/>
      <c r="AZP246" s="8"/>
      <c r="AZQ246" s="8"/>
      <c r="AZR246" s="8"/>
      <c r="AZS246" s="8"/>
      <c r="AZT246" s="8"/>
      <c r="AZU246" s="8"/>
      <c r="AZV246" s="8"/>
      <c r="AZW246" s="8"/>
      <c r="AZX246" s="8"/>
      <c r="AZY246" s="8"/>
      <c r="AZZ246" s="8"/>
      <c r="BAA246" s="8"/>
      <c r="BAB246" s="8"/>
      <c r="BAC246" s="8"/>
      <c r="BAD246" s="8"/>
      <c r="BAE246" s="8"/>
      <c r="BAF246" s="8"/>
      <c r="BAG246" s="8"/>
      <c r="BAH246" s="8"/>
      <c r="BAI246" s="8"/>
      <c r="BAJ246" s="8"/>
      <c r="BAK246" s="8"/>
      <c r="BAL246" s="8"/>
      <c r="BAM246" s="8"/>
      <c r="BAN246" s="8"/>
      <c r="BAO246" s="8"/>
      <c r="BAP246" s="8"/>
      <c r="BAQ246" s="8"/>
      <c r="BAR246" s="8"/>
      <c r="BAS246" s="8"/>
      <c r="BAT246" s="8"/>
      <c r="BAU246" s="8"/>
      <c r="BAV246" s="8"/>
      <c r="BAW246" s="8"/>
      <c r="BAX246" s="8"/>
      <c r="BAY246" s="8"/>
      <c r="BAZ246" s="8"/>
      <c r="BBA246" s="8"/>
      <c r="BBB246" s="8"/>
      <c r="BBC246" s="8"/>
      <c r="BBD246" s="8"/>
      <c r="BBE246" s="8"/>
      <c r="BBF246" s="8"/>
      <c r="BBG246" s="8"/>
      <c r="BBH246" s="8"/>
      <c r="BBI246" s="8"/>
      <c r="BBJ246" s="8"/>
      <c r="BBK246" s="8"/>
      <c r="BBL246" s="8"/>
      <c r="BBM246" s="8"/>
      <c r="BBN246" s="8"/>
      <c r="BBO246" s="8"/>
      <c r="BBP246" s="8"/>
      <c r="BBQ246" s="8"/>
      <c r="BBR246" s="8"/>
      <c r="BBS246" s="8"/>
      <c r="BBT246" s="8"/>
      <c r="BBU246" s="8"/>
      <c r="BBV246" s="8"/>
      <c r="BBW246" s="8"/>
      <c r="BBX246" s="8"/>
      <c r="BBY246" s="8"/>
      <c r="BBZ246" s="8"/>
      <c r="BCA246" s="8"/>
      <c r="BCB246" s="8"/>
      <c r="BCC246" s="8"/>
      <c r="BCD246" s="8"/>
      <c r="BCE246" s="8"/>
      <c r="BCF246" s="8"/>
      <c r="BCG246" s="8"/>
      <c r="BCH246" s="8"/>
      <c r="BCI246" s="8"/>
      <c r="BCJ246" s="8"/>
      <c r="BCK246" s="8"/>
      <c r="BCL246" s="8"/>
      <c r="BCM246" s="8"/>
      <c r="BCN246" s="8"/>
      <c r="BCO246" s="8"/>
      <c r="BCP246" s="8"/>
      <c r="BCQ246" s="8"/>
      <c r="BCR246" s="8"/>
      <c r="BCS246" s="8"/>
      <c r="BCT246" s="8"/>
      <c r="BCU246" s="8"/>
      <c r="BCV246" s="8"/>
      <c r="BCW246" s="8"/>
      <c r="BCX246" s="8"/>
      <c r="BCY246" s="8"/>
      <c r="BCZ246" s="8"/>
      <c r="BDA246" s="8"/>
      <c r="BDB246" s="8"/>
      <c r="BDC246" s="8"/>
      <c r="BDD246" s="8"/>
      <c r="BDE246" s="8"/>
      <c r="BDF246" s="8"/>
      <c r="BDG246" s="8"/>
      <c r="BDH246" s="8"/>
      <c r="BDI246" s="8"/>
      <c r="BDJ246" s="8"/>
      <c r="BDK246" s="8"/>
      <c r="BDL246" s="8"/>
      <c r="BDM246" s="8"/>
      <c r="BDN246" s="8"/>
      <c r="BDO246" s="8"/>
      <c r="BDP246" s="8"/>
      <c r="BDQ246" s="8"/>
      <c r="BDR246" s="8"/>
      <c r="BDS246" s="8"/>
      <c r="BDT246" s="8"/>
      <c r="BDU246" s="8"/>
      <c r="BDV246" s="8"/>
      <c r="BDW246" s="8"/>
      <c r="BDX246" s="8"/>
      <c r="BDY246" s="8"/>
      <c r="BDZ246" s="8"/>
      <c r="BEA246" s="8"/>
      <c r="BEB246" s="8"/>
      <c r="BEC246" s="8"/>
      <c r="BED246" s="8"/>
      <c r="BEE246" s="8"/>
      <c r="BEF246" s="8"/>
      <c r="BEG246" s="8"/>
      <c r="BEH246" s="8"/>
      <c r="BEI246" s="8"/>
      <c r="BEJ246" s="8"/>
      <c r="BEK246" s="8"/>
      <c r="BEL246" s="8"/>
      <c r="BEM246" s="8"/>
      <c r="BEN246" s="8"/>
      <c r="BEO246" s="8"/>
      <c r="BEP246" s="8"/>
      <c r="BEQ246" s="8"/>
      <c r="BER246" s="8"/>
      <c r="BES246" s="8"/>
      <c r="BET246" s="8"/>
      <c r="BEU246" s="8"/>
      <c r="BEV246" s="8"/>
      <c r="BEW246" s="8"/>
      <c r="BEX246" s="8"/>
      <c r="BEY246" s="8"/>
      <c r="BEZ246" s="8"/>
      <c r="BFA246" s="8"/>
      <c r="BFB246" s="8"/>
      <c r="BFC246" s="8"/>
      <c r="BFD246" s="8"/>
      <c r="BFE246" s="8"/>
      <c r="BFF246" s="8"/>
      <c r="BFG246" s="8"/>
      <c r="BFH246" s="8"/>
      <c r="BFI246" s="8"/>
      <c r="BFJ246" s="8"/>
      <c r="BFK246" s="8"/>
      <c r="BFL246" s="8"/>
      <c r="BFM246" s="8"/>
      <c r="BFN246" s="8"/>
      <c r="BFO246" s="8"/>
      <c r="BFP246" s="8"/>
      <c r="BFQ246" s="8"/>
      <c r="BFR246" s="8"/>
      <c r="BFS246" s="8"/>
      <c r="BFT246" s="8"/>
      <c r="BFU246" s="8"/>
      <c r="BFV246" s="8"/>
      <c r="BFW246" s="8"/>
      <c r="BFX246" s="8"/>
      <c r="BFY246" s="8"/>
      <c r="BFZ246" s="8"/>
      <c r="BGA246" s="8"/>
      <c r="BGB246" s="8"/>
      <c r="BGC246" s="8"/>
      <c r="BGD246" s="8"/>
      <c r="BGE246" s="8"/>
      <c r="BGF246" s="8"/>
      <c r="BGG246" s="8"/>
      <c r="BGH246" s="8"/>
      <c r="BGI246" s="8"/>
      <c r="BGJ246" s="8"/>
      <c r="BGK246" s="8"/>
      <c r="BGL246" s="8"/>
      <c r="BGM246" s="8"/>
      <c r="BGN246" s="8"/>
      <c r="BGO246" s="8"/>
      <c r="BGP246" s="8"/>
      <c r="BGQ246" s="8"/>
      <c r="BGR246" s="8"/>
      <c r="BGS246" s="8"/>
      <c r="BGT246" s="8"/>
      <c r="BGU246" s="8"/>
      <c r="BGV246" s="8"/>
      <c r="BGW246" s="8"/>
      <c r="BGX246" s="8"/>
      <c r="BGY246" s="8"/>
      <c r="BGZ246" s="8"/>
      <c r="BHA246" s="8"/>
      <c r="BHB246" s="8"/>
      <c r="BHC246" s="8"/>
      <c r="BHD246" s="8"/>
      <c r="BHE246" s="8"/>
      <c r="BHF246" s="8"/>
      <c r="BHG246" s="8"/>
      <c r="BHH246" s="8"/>
      <c r="BHI246" s="8"/>
      <c r="BHJ246" s="8"/>
      <c r="BHK246" s="8"/>
      <c r="BHL246" s="8"/>
      <c r="BHM246" s="8"/>
      <c r="BHN246" s="8"/>
      <c r="BHO246" s="8"/>
      <c r="BHP246" s="8"/>
      <c r="BHQ246" s="8"/>
      <c r="BHR246" s="8"/>
      <c r="BHS246" s="8"/>
      <c r="BHT246" s="8"/>
      <c r="BHU246" s="8"/>
      <c r="BHV246" s="8"/>
      <c r="BHW246" s="8"/>
      <c r="BHX246" s="8"/>
      <c r="BHY246" s="8"/>
      <c r="BHZ246" s="8"/>
      <c r="BIA246" s="8"/>
      <c r="BIB246" s="8"/>
      <c r="BIC246" s="8"/>
      <c r="BID246" s="8"/>
      <c r="BIE246" s="8"/>
      <c r="BIF246" s="8"/>
      <c r="BIG246" s="8"/>
      <c r="BIH246" s="8"/>
      <c r="BII246" s="8"/>
      <c r="BIJ246" s="8"/>
      <c r="BIK246" s="8"/>
      <c r="BIL246" s="8"/>
      <c r="BIM246" s="8"/>
      <c r="BIN246" s="8"/>
      <c r="BIO246" s="8"/>
      <c r="BIP246" s="8"/>
      <c r="BIQ246" s="8"/>
      <c r="BIR246" s="8"/>
      <c r="BIS246" s="8"/>
      <c r="BIT246" s="8"/>
      <c r="BIU246" s="8"/>
      <c r="BIV246" s="8"/>
      <c r="BIW246" s="8"/>
      <c r="BIX246" s="8"/>
      <c r="BIY246" s="8"/>
      <c r="BIZ246" s="8"/>
      <c r="BJA246" s="8"/>
      <c r="BJB246" s="8"/>
      <c r="BJC246" s="8"/>
      <c r="BJD246" s="8"/>
      <c r="BJE246" s="8"/>
      <c r="BJF246" s="8"/>
      <c r="BJG246" s="8"/>
      <c r="BJH246" s="8"/>
      <c r="BJI246" s="8"/>
      <c r="BJJ246" s="8"/>
      <c r="BJK246" s="8"/>
      <c r="BJL246" s="8"/>
      <c r="BJM246" s="8"/>
      <c r="BJN246" s="8"/>
      <c r="BJO246" s="8"/>
      <c r="BJP246" s="8"/>
      <c r="BJQ246" s="8"/>
      <c r="BJR246" s="8"/>
      <c r="BJS246" s="8"/>
      <c r="BJT246" s="8"/>
      <c r="BJU246" s="8"/>
      <c r="BJV246" s="8"/>
      <c r="BJW246" s="8"/>
      <c r="BJX246" s="8"/>
      <c r="BJY246" s="8"/>
      <c r="BJZ246" s="8"/>
      <c r="BKA246" s="8"/>
      <c r="BKB246" s="8"/>
      <c r="BKC246" s="8"/>
      <c r="BKD246" s="8"/>
      <c r="BKE246" s="8"/>
      <c r="BKF246" s="8"/>
      <c r="BKG246" s="8"/>
      <c r="BKH246" s="8"/>
      <c r="BKI246" s="8"/>
      <c r="BKJ246" s="8"/>
      <c r="BKK246" s="8"/>
      <c r="BKL246" s="8"/>
      <c r="BKM246" s="8"/>
      <c r="BKN246" s="8"/>
      <c r="BKO246" s="8"/>
      <c r="BKP246" s="8"/>
      <c r="BKQ246" s="8"/>
      <c r="BKR246" s="8"/>
      <c r="BKS246" s="8"/>
      <c r="BKT246" s="8"/>
      <c r="BKU246" s="8"/>
      <c r="BKV246" s="8"/>
      <c r="BKW246" s="8"/>
      <c r="BKX246" s="8"/>
      <c r="BKY246" s="8"/>
      <c r="BKZ246" s="8"/>
      <c r="BLA246" s="8"/>
      <c r="BLB246" s="8"/>
      <c r="BLC246" s="8"/>
      <c r="BLD246" s="8"/>
      <c r="BLE246" s="8"/>
      <c r="BLF246" s="8"/>
      <c r="BLG246" s="8"/>
      <c r="BLH246" s="8"/>
      <c r="BLI246" s="8"/>
      <c r="BLJ246" s="8"/>
      <c r="BLK246" s="8"/>
      <c r="BLL246" s="8"/>
      <c r="BLM246" s="8"/>
      <c r="BLN246" s="8"/>
      <c r="BLO246" s="8"/>
      <c r="BLP246" s="8"/>
      <c r="BLQ246" s="8"/>
      <c r="BLR246" s="8"/>
      <c r="BLS246" s="8"/>
      <c r="BLT246" s="8"/>
      <c r="BLU246" s="8"/>
      <c r="BLV246" s="8"/>
      <c r="BLW246" s="8"/>
      <c r="BLX246" s="8"/>
      <c r="BLY246" s="8"/>
      <c r="BLZ246" s="8"/>
      <c r="BMA246" s="8"/>
      <c r="BMB246" s="8"/>
      <c r="BMC246" s="8"/>
      <c r="BMD246" s="8"/>
      <c r="BME246" s="8"/>
      <c r="BMF246" s="8"/>
      <c r="BMG246" s="8"/>
      <c r="BMH246" s="8"/>
      <c r="BMI246" s="8"/>
      <c r="BMJ246" s="8"/>
      <c r="BMK246" s="8"/>
      <c r="BML246" s="8"/>
      <c r="BMM246" s="8"/>
      <c r="BMN246" s="8"/>
      <c r="BMO246" s="8"/>
      <c r="BMP246" s="8"/>
      <c r="BMQ246" s="8"/>
      <c r="BMR246" s="8"/>
      <c r="BMS246" s="8"/>
      <c r="BMT246" s="8"/>
      <c r="BMU246" s="8"/>
      <c r="BMV246" s="8"/>
      <c r="BMW246" s="8"/>
      <c r="BMX246" s="8"/>
      <c r="BMY246" s="8"/>
      <c r="BMZ246" s="8"/>
      <c r="BNA246" s="8"/>
      <c r="BNB246" s="8"/>
      <c r="BNC246" s="8"/>
      <c r="BND246" s="8"/>
      <c r="BNE246" s="8"/>
      <c r="BNF246" s="8"/>
      <c r="BNG246" s="8"/>
      <c r="BNH246" s="8"/>
      <c r="BNI246" s="8"/>
      <c r="BNJ246" s="8"/>
      <c r="BNK246" s="8"/>
      <c r="BNL246" s="8"/>
      <c r="BNM246" s="8"/>
      <c r="BNN246" s="8"/>
      <c r="BNO246" s="8"/>
      <c r="BNP246" s="8"/>
      <c r="BNQ246" s="8"/>
      <c r="BNR246" s="8"/>
      <c r="BNS246" s="8"/>
      <c r="BNT246" s="8"/>
      <c r="BNU246" s="8"/>
      <c r="BNV246" s="8"/>
      <c r="BNW246" s="8"/>
      <c r="BNX246" s="8"/>
      <c r="BNY246" s="8"/>
      <c r="BNZ246" s="8"/>
      <c r="BOA246" s="8"/>
      <c r="BOB246" s="8"/>
      <c r="BOC246" s="8"/>
      <c r="BOD246" s="8"/>
      <c r="BOE246" s="8"/>
      <c r="BOF246" s="8"/>
      <c r="BOG246" s="8"/>
      <c r="BOH246" s="8"/>
      <c r="BOI246" s="8"/>
      <c r="BOJ246" s="8"/>
      <c r="BOK246" s="8"/>
      <c r="BOL246" s="8"/>
      <c r="BOM246" s="8"/>
      <c r="BON246" s="8"/>
      <c r="BOO246" s="8"/>
      <c r="BOP246" s="8"/>
      <c r="BOQ246" s="8"/>
      <c r="BOR246" s="8"/>
      <c r="BOS246" s="8"/>
      <c r="BOT246" s="8"/>
      <c r="BOU246" s="8"/>
      <c r="BOV246" s="8"/>
      <c r="BOW246" s="8"/>
      <c r="BOX246" s="8"/>
      <c r="BOY246" s="8"/>
      <c r="BOZ246" s="8"/>
      <c r="BPA246" s="8"/>
      <c r="BPB246" s="8"/>
      <c r="BPC246" s="8"/>
      <c r="BPD246" s="8"/>
      <c r="BPE246" s="8"/>
      <c r="BPF246" s="8"/>
      <c r="BPG246" s="8"/>
      <c r="BPH246" s="8"/>
      <c r="BPI246" s="8"/>
      <c r="BPJ246" s="8"/>
      <c r="BPK246" s="8"/>
      <c r="BPL246" s="8"/>
      <c r="BPM246" s="8"/>
      <c r="BPN246" s="8"/>
      <c r="BPO246" s="8"/>
      <c r="BPP246" s="8"/>
      <c r="BPQ246" s="8"/>
      <c r="BPR246" s="8"/>
      <c r="BPS246" s="8"/>
      <c r="BPT246" s="8"/>
      <c r="BPU246" s="8"/>
      <c r="BPV246" s="8"/>
      <c r="BPW246" s="8"/>
      <c r="BPX246" s="8"/>
      <c r="BPY246" s="8"/>
      <c r="BPZ246" s="8"/>
      <c r="BQA246" s="8"/>
      <c r="BQB246" s="8"/>
      <c r="BQC246" s="8"/>
      <c r="BQD246" s="8"/>
      <c r="BQE246" s="8"/>
      <c r="BQF246" s="8"/>
      <c r="BQG246" s="8"/>
      <c r="BQH246" s="8"/>
      <c r="BQI246" s="8"/>
      <c r="BQJ246" s="8"/>
      <c r="BQK246" s="8"/>
      <c r="BQL246" s="8"/>
      <c r="BQM246" s="8"/>
      <c r="BQN246" s="8"/>
      <c r="BQO246" s="8"/>
      <c r="BQP246" s="8"/>
      <c r="BQQ246" s="8"/>
      <c r="BQR246" s="8"/>
      <c r="BQS246" s="8"/>
      <c r="BQT246" s="8"/>
      <c r="BQU246" s="8"/>
      <c r="BQV246" s="8"/>
      <c r="BQW246" s="8"/>
      <c r="BQX246" s="8"/>
      <c r="BQY246" s="8"/>
      <c r="BQZ246" s="8"/>
      <c r="BRA246" s="8"/>
      <c r="BRB246" s="8"/>
      <c r="BRC246" s="8"/>
      <c r="BRD246" s="8"/>
      <c r="BRE246" s="8"/>
      <c r="BRF246" s="8"/>
      <c r="BRG246" s="8"/>
      <c r="BRH246" s="8"/>
      <c r="BRI246" s="8"/>
      <c r="BRJ246" s="8"/>
      <c r="BRK246" s="8"/>
      <c r="BRL246" s="8"/>
      <c r="BRM246" s="8"/>
      <c r="BRN246" s="8"/>
      <c r="BRO246" s="8"/>
      <c r="BRP246" s="8"/>
      <c r="BRQ246" s="8"/>
      <c r="BRR246" s="8"/>
      <c r="BRS246" s="8"/>
      <c r="BRT246" s="8"/>
      <c r="BRU246" s="8"/>
      <c r="BRV246" s="8"/>
      <c r="BRW246" s="8"/>
      <c r="BRX246" s="8"/>
      <c r="BRY246" s="8"/>
      <c r="BRZ246" s="8"/>
      <c r="BSA246" s="8"/>
      <c r="BSB246" s="8"/>
      <c r="BSC246" s="8"/>
      <c r="BSD246" s="8"/>
      <c r="BSE246" s="8"/>
      <c r="BSF246" s="8"/>
      <c r="BSG246" s="8"/>
      <c r="BSH246" s="8"/>
      <c r="BSI246" s="8"/>
      <c r="BSJ246" s="8"/>
      <c r="BSK246" s="8"/>
      <c r="BSL246" s="8"/>
      <c r="BSM246" s="8"/>
      <c r="BSN246" s="8"/>
      <c r="BSO246" s="8"/>
      <c r="BSP246" s="8"/>
      <c r="BSQ246" s="8"/>
      <c r="BSR246" s="8"/>
      <c r="BSS246" s="8"/>
      <c r="BST246" s="8"/>
      <c r="BSU246" s="8"/>
      <c r="BSV246" s="8"/>
      <c r="BSW246" s="8"/>
      <c r="BSX246" s="8"/>
      <c r="BSY246" s="8"/>
      <c r="BSZ246" s="8"/>
      <c r="BTA246" s="8"/>
      <c r="BTB246" s="8"/>
      <c r="BTC246" s="8"/>
      <c r="BTD246" s="8"/>
      <c r="BTE246" s="8"/>
      <c r="BTF246" s="8"/>
      <c r="BTG246" s="8"/>
      <c r="BTH246" s="8"/>
      <c r="BTI246" s="8"/>
      <c r="BTJ246" s="8"/>
      <c r="BTK246" s="8"/>
      <c r="BTL246" s="8"/>
      <c r="BTM246" s="8"/>
      <c r="BTN246" s="8"/>
      <c r="BTO246" s="8"/>
      <c r="BTP246" s="8"/>
      <c r="BTQ246" s="8"/>
      <c r="BTR246" s="8"/>
      <c r="BTS246" s="8"/>
      <c r="BTT246" s="8"/>
      <c r="BTU246" s="8"/>
      <c r="BTV246" s="8"/>
      <c r="BTW246" s="8"/>
      <c r="BTX246" s="8"/>
      <c r="BTY246" s="8"/>
      <c r="BTZ246" s="8"/>
      <c r="BUA246" s="8"/>
      <c r="BUB246" s="8"/>
      <c r="BUC246" s="8"/>
      <c r="BUD246" s="8"/>
      <c r="BUE246" s="8"/>
      <c r="BUF246" s="8"/>
      <c r="BUG246" s="8"/>
      <c r="BUH246" s="8"/>
      <c r="BUI246" s="8"/>
      <c r="BUJ246" s="8"/>
      <c r="BUK246" s="8"/>
      <c r="BUL246" s="8"/>
      <c r="BUM246" s="8"/>
      <c r="BUN246" s="8"/>
      <c r="BUO246" s="8"/>
      <c r="BUP246" s="8"/>
      <c r="BUQ246" s="8"/>
      <c r="BUR246" s="8"/>
      <c r="BUS246" s="8"/>
      <c r="BUT246" s="8"/>
      <c r="BUU246" s="8"/>
      <c r="BUV246" s="8"/>
      <c r="BUW246" s="8"/>
      <c r="BUX246" s="8"/>
      <c r="BUY246" s="8"/>
      <c r="BUZ246" s="8"/>
      <c r="BVA246" s="8"/>
      <c r="BVB246" s="8"/>
      <c r="BVC246" s="8"/>
      <c r="BVD246" s="8"/>
      <c r="BVE246" s="8"/>
      <c r="BVF246" s="8"/>
      <c r="BVG246" s="8"/>
      <c r="BVH246" s="8"/>
      <c r="BVI246" s="8"/>
      <c r="BVJ246" s="8"/>
      <c r="BVK246" s="8"/>
      <c r="BVL246" s="8"/>
      <c r="BVM246" s="8"/>
      <c r="BVN246" s="8"/>
      <c r="BVO246" s="8"/>
      <c r="BVP246" s="8"/>
      <c r="BVQ246" s="8"/>
      <c r="BVR246" s="8"/>
      <c r="BVS246" s="8"/>
      <c r="BVT246" s="8"/>
      <c r="BVU246" s="8"/>
      <c r="BVV246" s="8"/>
      <c r="BVW246" s="8"/>
      <c r="BVX246" s="8"/>
      <c r="BVY246" s="8"/>
      <c r="BVZ246" s="8"/>
      <c r="BWA246" s="8"/>
      <c r="BWB246" s="8"/>
      <c r="BWC246" s="8"/>
      <c r="BWD246" s="8"/>
      <c r="BWE246" s="8"/>
      <c r="BWF246" s="8"/>
      <c r="BWG246" s="8"/>
      <c r="BWH246" s="8"/>
      <c r="BWI246" s="8"/>
      <c r="BWJ246" s="8"/>
      <c r="BWK246" s="8"/>
      <c r="BWL246" s="8"/>
      <c r="BWM246" s="8"/>
      <c r="BWN246" s="8"/>
      <c r="BWO246" s="8"/>
      <c r="BWP246" s="8"/>
      <c r="BWQ246" s="8"/>
    </row>
    <row r="247" spans="1:1967" s="547" customFormat="1" ht="102" customHeight="1">
      <c r="A247" s="9" t="s">
        <v>10775</v>
      </c>
      <c r="B247" s="100" t="s">
        <v>97</v>
      </c>
      <c r="C247" s="9" t="s">
        <v>732</v>
      </c>
      <c r="D247" s="3" t="s">
        <v>235</v>
      </c>
      <c r="E247" s="3" t="s">
        <v>212</v>
      </c>
      <c r="F247" s="3"/>
      <c r="G247" s="3" t="s">
        <v>385</v>
      </c>
      <c r="H247" s="20">
        <v>0.5</v>
      </c>
      <c r="I247" s="34">
        <v>470000000</v>
      </c>
      <c r="J247" s="21" t="s">
        <v>1314</v>
      </c>
      <c r="K247" s="19" t="s">
        <v>10489</v>
      </c>
      <c r="L247" s="137" t="s">
        <v>3397</v>
      </c>
      <c r="M247" s="140" t="s">
        <v>383</v>
      </c>
      <c r="N247" s="3" t="s">
        <v>10773</v>
      </c>
      <c r="O247" s="3" t="s">
        <v>1366</v>
      </c>
      <c r="P247" s="7" t="s">
        <v>1338</v>
      </c>
      <c r="Q247" s="3" t="s">
        <v>1186</v>
      </c>
      <c r="R247" s="77">
        <v>884</v>
      </c>
      <c r="S247" s="452">
        <v>2450</v>
      </c>
      <c r="T247" s="83">
        <v>0</v>
      </c>
      <c r="U247" s="83">
        <f t="shared" si="52"/>
        <v>0</v>
      </c>
      <c r="V247" s="9" t="s">
        <v>1325</v>
      </c>
      <c r="W247" s="147" t="s">
        <v>1394</v>
      </c>
      <c r="X247" s="9" t="s">
        <v>11604</v>
      </c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8"/>
      <c r="BE247" s="8"/>
      <c r="BF247" s="8"/>
      <c r="BG247" s="8"/>
      <c r="BH247" s="8"/>
      <c r="BI247" s="8"/>
      <c r="BJ247" s="8"/>
      <c r="BK247" s="8"/>
      <c r="BL247" s="8"/>
      <c r="BM247" s="8"/>
      <c r="BN247" s="8"/>
      <c r="BO247" s="8"/>
      <c r="BP247" s="8"/>
      <c r="BQ247" s="8"/>
      <c r="BR247" s="8"/>
      <c r="BS247" s="8"/>
      <c r="BT247" s="8"/>
      <c r="BU247" s="8"/>
      <c r="BV247" s="8"/>
      <c r="BW247" s="8"/>
      <c r="BX247" s="8"/>
      <c r="BY247" s="8"/>
      <c r="BZ247" s="8"/>
      <c r="CA247" s="8"/>
      <c r="CB247" s="8"/>
      <c r="CC247" s="8"/>
      <c r="CD247" s="8"/>
      <c r="CE247" s="8"/>
      <c r="CF247" s="8"/>
      <c r="CG247" s="8"/>
      <c r="CH247" s="8"/>
      <c r="CI247" s="8"/>
      <c r="CJ247" s="8"/>
      <c r="CK247" s="8"/>
      <c r="CL247" s="8"/>
      <c r="CM247" s="8"/>
      <c r="CN247" s="8"/>
      <c r="CO247" s="8"/>
      <c r="CP247" s="8"/>
      <c r="CQ247" s="8"/>
      <c r="CR247" s="8"/>
      <c r="CS247" s="8"/>
      <c r="CT247" s="8"/>
      <c r="CU247" s="8"/>
      <c r="CV247" s="8"/>
      <c r="CW247" s="8"/>
      <c r="CX247" s="8"/>
      <c r="CY247" s="8"/>
      <c r="CZ247" s="8"/>
      <c r="DA247" s="8"/>
      <c r="DB247" s="8"/>
      <c r="DC247" s="8"/>
      <c r="DD247" s="8"/>
      <c r="DE247" s="8"/>
      <c r="DF247" s="8"/>
      <c r="DG247" s="8"/>
      <c r="DH247" s="8"/>
      <c r="DI247" s="8"/>
      <c r="DJ247" s="8"/>
      <c r="DK247" s="8"/>
      <c r="DL247" s="8"/>
      <c r="DM247" s="8"/>
      <c r="DN247" s="8"/>
      <c r="DO247" s="8"/>
      <c r="DP247" s="8"/>
      <c r="DQ247" s="8"/>
      <c r="DR247" s="8"/>
      <c r="DS247" s="8"/>
      <c r="DT247" s="8"/>
      <c r="DU247" s="8"/>
      <c r="DV247" s="8"/>
      <c r="DW247" s="8"/>
      <c r="DX247" s="8"/>
      <c r="DY247" s="8"/>
      <c r="DZ247" s="8"/>
      <c r="EA247" s="8"/>
      <c r="EB247" s="8"/>
      <c r="EC247" s="8"/>
      <c r="ED247" s="8"/>
      <c r="EE247" s="8"/>
      <c r="EF247" s="8"/>
      <c r="EG247" s="8"/>
      <c r="EH247" s="8"/>
      <c r="EI247" s="8"/>
      <c r="EJ247" s="8"/>
      <c r="EK247" s="8"/>
      <c r="EL247" s="8"/>
      <c r="EM247" s="8"/>
      <c r="EN247" s="8"/>
      <c r="EO247" s="8"/>
      <c r="EP247" s="8"/>
      <c r="EQ247" s="8"/>
      <c r="ER247" s="8"/>
      <c r="ES247" s="8"/>
      <c r="ET247" s="8"/>
      <c r="EU247" s="8"/>
      <c r="EV247" s="8"/>
      <c r="EW247" s="8"/>
      <c r="EX247" s="8"/>
      <c r="EY247" s="8"/>
      <c r="EZ247" s="8"/>
      <c r="FA247" s="8"/>
      <c r="FB247" s="8"/>
      <c r="FC247" s="8"/>
      <c r="FD247" s="8"/>
      <c r="FE247" s="8"/>
      <c r="FF247" s="8"/>
      <c r="FG247" s="8"/>
      <c r="FH247" s="8"/>
      <c r="FI247" s="8"/>
      <c r="FJ247" s="8"/>
      <c r="FK247" s="8"/>
      <c r="FL247" s="8"/>
      <c r="FM247" s="8"/>
      <c r="FN247" s="8"/>
      <c r="FO247" s="8"/>
      <c r="FP247" s="8"/>
      <c r="FQ247" s="8"/>
      <c r="FR247" s="8"/>
      <c r="FS247" s="8"/>
      <c r="FT247" s="8"/>
      <c r="FU247" s="8"/>
      <c r="FV247" s="8"/>
      <c r="FW247" s="8"/>
      <c r="FX247" s="8"/>
      <c r="FY247" s="8"/>
      <c r="FZ247" s="8"/>
      <c r="GA247" s="8"/>
      <c r="GB247" s="8"/>
      <c r="GC247" s="8"/>
      <c r="GD247" s="8"/>
      <c r="GE247" s="8"/>
      <c r="GF247" s="8"/>
      <c r="GG247" s="8"/>
      <c r="GH247" s="8"/>
      <c r="GI247" s="8"/>
      <c r="GJ247" s="8"/>
      <c r="GK247" s="8"/>
      <c r="GL247" s="8"/>
      <c r="GM247" s="8"/>
      <c r="GN247" s="8"/>
      <c r="GO247" s="8"/>
      <c r="GP247" s="8"/>
      <c r="GQ247" s="8"/>
      <c r="GR247" s="8"/>
      <c r="GS247" s="8"/>
      <c r="GT247" s="8"/>
      <c r="GU247" s="8"/>
      <c r="GV247" s="8"/>
      <c r="GW247" s="8"/>
      <c r="GX247" s="8"/>
      <c r="GY247" s="8"/>
      <c r="GZ247" s="8"/>
      <c r="HA247" s="8"/>
      <c r="HB247" s="8"/>
      <c r="HC247" s="8"/>
      <c r="HD247" s="8"/>
      <c r="HE247" s="8"/>
      <c r="HF247" s="8"/>
      <c r="HG247" s="8"/>
      <c r="HH247" s="8"/>
      <c r="HI247" s="8"/>
      <c r="HJ247" s="8"/>
      <c r="HK247" s="8"/>
      <c r="HL247" s="8"/>
      <c r="HM247" s="8"/>
      <c r="HN247" s="8"/>
      <c r="HO247" s="8"/>
      <c r="HP247" s="8"/>
      <c r="HQ247" s="8"/>
      <c r="HR247" s="8"/>
      <c r="HS247" s="8"/>
      <c r="HT247" s="8"/>
      <c r="HU247" s="8"/>
      <c r="HV247" s="8"/>
      <c r="HW247" s="8"/>
      <c r="HX247" s="8"/>
      <c r="HY247" s="8"/>
      <c r="HZ247" s="8"/>
      <c r="IA247" s="8"/>
      <c r="IB247" s="8"/>
      <c r="IC247" s="8"/>
      <c r="ID247" s="8"/>
      <c r="IE247" s="8"/>
      <c r="IF247" s="8"/>
      <c r="IG247" s="8"/>
      <c r="IH247" s="8"/>
      <c r="II247" s="8"/>
      <c r="IJ247" s="8"/>
      <c r="IK247" s="8"/>
      <c r="IL247" s="8"/>
      <c r="IM247" s="8"/>
      <c r="IN247" s="8"/>
      <c r="IO247" s="8"/>
      <c r="IP247" s="8"/>
      <c r="IQ247" s="8"/>
      <c r="IR247" s="8"/>
      <c r="IS247" s="8"/>
      <c r="IT247" s="8"/>
      <c r="IU247" s="8"/>
      <c r="IV247" s="8"/>
      <c r="IW247" s="8"/>
      <c r="IX247" s="8"/>
      <c r="IY247" s="8"/>
      <c r="IZ247" s="8"/>
      <c r="JA247" s="8"/>
      <c r="JB247" s="8"/>
      <c r="JC247" s="8"/>
      <c r="JD247" s="8"/>
      <c r="JE247" s="8"/>
      <c r="JF247" s="8"/>
      <c r="JG247" s="8"/>
      <c r="JH247" s="8"/>
      <c r="JI247" s="8"/>
      <c r="JJ247" s="8"/>
      <c r="JK247" s="8"/>
      <c r="JL247" s="8"/>
      <c r="JM247" s="8"/>
      <c r="JN247" s="8"/>
      <c r="JO247" s="8"/>
      <c r="JP247" s="8"/>
      <c r="JQ247" s="8"/>
      <c r="JR247" s="8"/>
      <c r="JS247" s="8"/>
      <c r="JT247" s="8"/>
      <c r="JU247" s="8"/>
      <c r="JV247" s="8"/>
      <c r="JW247" s="8"/>
      <c r="JX247" s="8"/>
      <c r="JY247" s="8"/>
      <c r="JZ247" s="8"/>
      <c r="KA247" s="8"/>
      <c r="KB247" s="8"/>
      <c r="KC247" s="8"/>
      <c r="KD247" s="8"/>
      <c r="KE247" s="8"/>
      <c r="KF247" s="8"/>
      <c r="KG247" s="8"/>
      <c r="KH247" s="8"/>
      <c r="KI247" s="8"/>
      <c r="KJ247" s="8"/>
      <c r="KK247" s="8"/>
      <c r="KL247" s="8"/>
      <c r="KM247" s="8"/>
      <c r="KN247" s="8"/>
      <c r="KO247" s="8"/>
      <c r="KP247" s="8"/>
      <c r="KQ247" s="8"/>
      <c r="KR247" s="8"/>
      <c r="KS247" s="8"/>
      <c r="KT247" s="8"/>
      <c r="KU247" s="8"/>
      <c r="KV247" s="8"/>
      <c r="KW247" s="8"/>
      <c r="KX247" s="8"/>
      <c r="KY247" s="8"/>
      <c r="KZ247" s="8"/>
      <c r="LA247" s="8"/>
      <c r="LB247" s="8"/>
      <c r="LC247" s="8"/>
      <c r="LD247" s="8"/>
      <c r="LE247" s="8"/>
      <c r="LF247" s="8"/>
      <c r="LG247" s="8"/>
      <c r="LH247" s="8"/>
      <c r="LI247" s="8"/>
      <c r="LJ247" s="8"/>
      <c r="LK247" s="8"/>
      <c r="LL247" s="8"/>
      <c r="LM247" s="8"/>
      <c r="LN247" s="8"/>
      <c r="LO247" s="8"/>
      <c r="LP247" s="8"/>
      <c r="LQ247" s="8"/>
      <c r="LR247" s="8"/>
      <c r="LS247" s="8"/>
      <c r="LT247" s="8"/>
      <c r="LU247" s="8"/>
      <c r="LV247" s="8"/>
      <c r="LW247" s="8"/>
      <c r="LX247" s="8"/>
      <c r="LY247" s="8"/>
      <c r="LZ247" s="8"/>
      <c r="MA247" s="8"/>
      <c r="MB247" s="8"/>
      <c r="MC247" s="8"/>
      <c r="MD247" s="8"/>
      <c r="ME247" s="8"/>
      <c r="MF247" s="8"/>
      <c r="MG247" s="8"/>
      <c r="MH247" s="8"/>
      <c r="MI247" s="8"/>
      <c r="MJ247" s="8"/>
      <c r="MK247" s="8"/>
      <c r="ML247" s="8"/>
      <c r="MM247" s="8"/>
      <c r="MN247" s="8"/>
      <c r="MO247" s="8"/>
      <c r="MP247" s="8"/>
      <c r="MQ247" s="8"/>
      <c r="MR247" s="8"/>
      <c r="MS247" s="8"/>
      <c r="MT247" s="8"/>
      <c r="MU247" s="8"/>
      <c r="MV247" s="8"/>
      <c r="MW247" s="8"/>
      <c r="MX247" s="8"/>
      <c r="MY247" s="8"/>
      <c r="MZ247" s="8"/>
      <c r="NA247" s="8"/>
      <c r="NB247" s="8"/>
      <c r="NC247" s="8"/>
      <c r="ND247" s="8"/>
      <c r="NE247" s="8"/>
      <c r="NF247" s="8"/>
      <c r="NG247" s="8"/>
      <c r="NH247" s="8"/>
      <c r="NI247" s="8"/>
      <c r="NJ247" s="8"/>
      <c r="NK247" s="8"/>
      <c r="NL247" s="8"/>
      <c r="NM247" s="8"/>
      <c r="NN247" s="8"/>
      <c r="NO247" s="8"/>
      <c r="NP247" s="8"/>
      <c r="NQ247" s="8"/>
      <c r="NR247" s="8"/>
      <c r="NS247" s="8"/>
      <c r="NT247" s="8"/>
      <c r="NU247" s="8"/>
      <c r="NV247" s="8"/>
      <c r="NW247" s="8"/>
      <c r="NX247" s="8"/>
      <c r="NY247" s="8"/>
      <c r="NZ247" s="8"/>
      <c r="OA247" s="8"/>
      <c r="OB247" s="8"/>
      <c r="OC247" s="8"/>
      <c r="OD247" s="8"/>
      <c r="OE247" s="8"/>
      <c r="OF247" s="8"/>
      <c r="OG247" s="8"/>
      <c r="OH247" s="8"/>
      <c r="OI247" s="8"/>
      <c r="OJ247" s="8"/>
      <c r="OK247" s="8"/>
      <c r="OL247" s="8"/>
      <c r="OM247" s="8"/>
      <c r="ON247" s="8"/>
      <c r="OO247" s="8"/>
      <c r="OP247" s="8"/>
      <c r="OQ247" s="8"/>
      <c r="OR247" s="8"/>
      <c r="OS247" s="8"/>
      <c r="OT247" s="8"/>
      <c r="OU247" s="8"/>
      <c r="OV247" s="8"/>
      <c r="OW247" s="8"/>
      <c r="OX247" s="8"/>
      <c r="OY247" s="8"/>
      <c r="OZ247" s="8"/>
      <c r="PA247" s="8"/>
      <c r="PB247" s="8"/>
      <c r="PC247" s="8"/>
      <c r="PD247" s="8"/>
      <c r="PE247" s="8"/>
      <c r="PF247" s="8"/>
      <c r="PG247" s="8"/>
      <c r="PH247" s="8"/>
      <c r="PI247" s="8"/>
      <c r="PJ247" s="8"/>
      <c r="PK247" s="8"/>
      <c r="PL247" s="8"/>
      <c r="PM247" s="8"/>
      <c r="PN247" s="8"/>
      <c r="PO247" s="8"/>
      <c r="PP247" s="8"/>
      <c r="PQ247" s="8"/>
      <c r="PR247" s="8"/>
      <c r="PS247" s="8"/>
      <c r="PT247" s="8"/>
      <c r="PU247" s="8"/>
      <c r="PV247" s="8"/>
      <c r="PW247" s="8"/>
      <c r="PX247" s="8"/>
      <c r="PY247" s="8"/>
      <c r="PZ247" s="8"/>
      <c r="QA247" s="8"/>
      <c r="QB247" s="8"/>
      <c r="QC247" s="8"/>
      <c r="QD247" s="8"/>
      <c r="QE247" s="8"/>
      <c r="QF247" s="8"/>
      <c r="QG247" s="8"/>
      <c r="QH247" s="8"/>
      <c r="QI247" s="8"/>
      <c r="QJ247" s="8"/>
      <c r="QK247" s="8"/>
      <c r="QL247" s="8"/>
      <c r="QM247" s="8"/>
      <c r="QN247" s="8"/>
      <c r="QO247" s="8"/>
      <c r="QP247" s="8"/>
      <c r="QQ247" s="8"/>
      <c r="QR247" s="8"/>
      <c r="QS247" s="8"/>
      <c r="QT247" s="8"/>
      <c r="QU247" s="8"/>
      <c r="QV247" s="8"/>
      <c r="QW247" s="8"/>
      <c r="QX247" s="8"/>
      <c r="QY247" s="8"/>
      <c r="QZ247" s="8"/>
      <c r="RA247" s="8"/>
      <c r="RB247" s="8"/>
      <c r="RC247" s="8"/>
      <c r="RD247" s="8"/>
      <c r="RE247" s="8"/>
      <c r="RF247" s="8"/>
      <c r="RG247" s="8"/>
      <c r="RH247" s="8"/>
      <c r="RI247" s="8"/>
      <c r="RJ247" s="8"/>
      <c r="RK247" s="8"/>
      <c r="RL247" s="8"/>
      <c r="RM247" s="8"/>
      <c r="RN247" s="8"/>
      <c r="RO247" s="8"/>
      <c r="RP247" s="8"/>
      <c r="RQ247" s="8"/>
      <c r="RR247" s="8"/>
      <c r="RS247" s="8"/>
      <c r="RT247" s="8"/>
      <c r="RU247" s="8"/>
      <c r="RV247" s="8"/>
      <c r="RW247" s="8"/>
      <c r="RX247" s="8"/>
      <c r="RY247" s="8"/>
      <c r="RZ247" s="8"/>
      <c r="SA247" s="8"/>
      <c r="SB247" s="8"/>
      <c r="SC247" s="8"/>
      <c r="SD247" s="8"/>
      <c r="SE247" s="8"/>
      <c r="SF247" s="8"/>
      <c r="SG247" s="8"/>
      <c r="SH247" s="8"/>
      <c r="SI247" s="8"/>
      <c r="SJ247" s="8"/>
      <c r="SK247" s="8"/>
      <c r="SL247" s="8"/>
      <c r="SM247" s="8"/>
      <c r="SN247" s="8"/>
      <c r="SO247" s="8"/>
      <c r="SP247" s="8"/>
      <c r="SQ247" s="8"/>
      <c r="SR247" s="8"/>
      <c r="SS247" s="8"/>
      <c r="ST247" s="8"/>
      <c r="SU247" s="8"/>
      <c r="SV247" s="8"/>
      <c r="SW247" s="8"/>
      <c r="SX247" s="8"/>
      <c r="SY247" s="8"/>
      <c r="SZ247" s="8"/>
      <c r="TA247" s="8"/>
      <c r="TB247" s="8"/>
      <c r="TC247" s="8"/>
      <c r="TD247" s="8"/>
      <c r="TE247" s="8"/>
      <c r="TF247" s="8"/>
      <c r="TG247" s="8"/>
      <c r="TH247" s="8"/>
      <c r="TI247" s="8"/>
      <c r="TJ247" s="8"/>
      <c r="TK247" s="8"/>
      <c r="TL247" s="8"/>
      <c r="TM247" s="8"/>
      <c r="TN247" s="8"/>
      <c r="TO247" s="8"/>
      <c r="TP247" s="8"/>
      <c r="TQ247" s="8"/>
      <c r="TR247" s="8"/>
      <c r="TS247" s="8"/>
      <c r="TT247" s="8"/>
      <c r="TU247" s="8"/>
      <c r="TV247" s="8"/>
      <c r="TW247" s="8"/>
      <c r="TX247" s="8"/>
      <c r="TY247" s="8"/>
      <c r="TZ247" s="8"/>
      <c r="UA247" s="8"/>
      <c r="UB247" s="8"/>
      <c r="UC247" s="8"/>
      <c r="UD247" s="8"/>
      <c r="UE247" s="8"/>
      <c r="UF247" s="8"/>
      <c r="UG247" s="8"/>
      <c r="UH247" s="8"/>
      <c r="UI247" s="8"/>
      <c r="UJ247" s="8"/>
      <c r="UK247" s="8"/>
      <c r="UL247" s="8"/>
      <c r="UM247" s="8"/>
      <c r="UN247" s="8"/>
      <c r="UO247" s="8"/>
      <c r="UP247" s="8"/>
      <c r="UQ247" s="8"/>
      <c r="UR247" s="8"/>
      <c r="US247" s="8"/>
      <c r="UT247" s="8"/>
      <c r="UU247" s="8"/>
      <c r="UV247" s="8"/>
      <c r="UW247" s="8"/>
      <c r="UX247" s="8"/>
      <c r="UY247" s="8"/>
      <c r="UZ247" s="8"/>
      <c r="VA247" s="8"/>
      <c r="VB247" s="8"/>
      <c r="VC247" s="8"/>
      <c r="VD247" s="8"/>
      <c r="VE247" s="8"/>
      <c r="VF247" s="8"/>
      <c r="VG247" s="8"/>
      <c r="VH247" s="8"/>
      <c r="VI247" s="8"/>
      <c r="VJ247" s="8"/>
      <c r="VK247" s="8"/>
      <c r="VL247" s="8"/>
      <c r="VM247" s="8"/>
      <c r="VN247" s="8"/>
      <c r="VO247" s="8"/>
      <c r="VP247" s="8"/>
      <c r="VQ247" s="8"/>
      <c r="VR247" s="8"/>
      <c r="VS247" s="8"/>
      <c r="VT247" s="8"/>
      <c r="VU247" s="8"/>
      <c r="VV247" s="8"/>
      <c r="VW247" s="8"/>
      <c r="VX247" s="8"/>
      <c r="VY247" s="8"/>
      <c r="VZ247" s="8"/>
      <c r="WA247" s="8"/>
      <c r="WB247" s="8"/>
      <c r="WC247" s="8"/>
      <c r="WD247" s="8"/>
      <c r="WE247" s="8"/>
      <c r="WF247" s="8"/>
      <c r="WG247" s="8"/>
      <c r="WH247" s="8"/>
      <c r="WI247" s="8"/>
      <c r="WJ247" s="8"/>
      <c r="WK247" s="8"/>
      <c r="WL247" s="8"/>
      <c r="WM247" s="8"/>
      <c r="WN247" s="8"/>
      <c r="WO247" s="8"/>
      <c r="WP247" s="8"/>
      <c r="WQ247" s="8"/>
      <c r="WR247" s="8"/>
      <c r="WS247" s="8"/>
      <c r="WT247" s="8"/>
      <c r="WU247" s="8"/>
      <c r="WV247" s="8"/>
      <c r="WW247" s="8"/>
      <c r="WX247" s="8"/>
      <c r="WY247" s="8"/>
      <c r="WZ247" s="8"/>
      <c r="XA247" s="8"/>
      <c r="XB247" s="8"/>
      <c r="XC247" s="8"/>
      <c r="XD247" s="8"/>
      <c r="XE247" s="8"/>
      <c r="XF247" s="8"/>
      <c r="XG247" s="8"/>
      <c r="XH247" s="8"/>
      <c r="XI247" s="8"/>
      <c r="XJ247" s="8"/>
      <c r="XK247" s="8"/>
      <c r="XL247" s="8"/>
      <c r="XM247" s="8"/>
      <c r="XN247" s="8"/>
      <c r="XO247" s="8"/>
      <c r="XP247" s="8"/>
      <c r="XQ247" s="8"/>
      <c r="XR247" s="8"/>
      <c r="XS247" s="8"/>
      <c r="XT247" s="8"/>
      <c r="XU247" s="8"/>
      <c r="XV247" s="8"/>
      <c r="XW247" s="8"/>
      <c r="XX247" s="8"/>
      <c r="XY247" s="8"/>
      <c r="XZ247" s="8"/>
      <c r="YA247" s="8"/>
      <c r="YB247" s="8"/>
      <c r="YC247" s="8"/>
      <c r="YD247" s="8"/>
      <c r="YE247" s="8"/>
      <c r="YF247" s="8"/>
      <c r="YG247" s="8"/>
      <c r="YH247" s="8"/>
      <c r="YI247" s="8"/>
      <c r="YJ247" s="8"/>
      <c r="YK247" s="8"/>
      <c r="YL247" s="8"/>
      <c r="YM247" s="8"/>
      <c r="YN247" s="8"/>
      <c r="YO247" s="8"/>
      <c r="YP247" s="8"/>
      <c r="YQ247" s="8"/>
      <c r="YR247" s="8"/>
      <c r="YS247" s="8"/>
      <c r="YT247" s="8"/>
      <c r="YU247" s="8"/>
      <c r="YV247" s="8"/>
      <c r="YW247" s="8"/>
      <c r="YX247" s="8"/>
      <c r="YY247" s="8"/>
      <c r="YZ247" s="8"/>
      <c r="ZA247" s="8"/>
      <c r="ZB247" s="8"/>
      <c r="ZC247" s="8"/>
      <c r="ZD247" s="8"/>
      <c r="ZE247" s="8"/>
      <c r="ZF247" s="8"/>
      <c r="ZG247" s="8"/>
      <c r="ZH247" s="8"/>
      <c r="ZI247" s="8"/>
      <c r="ZJ247" s="8"/>
      <c r="ZK247" s="8"/>
      <c r="ZL247" s="8"/>
      <c r="ZM247" s="8"/>
      <c r="ZN247" s="8"/>
      <c r="ZO247" s="8"/>
      <c r="ZP247" s="8"/>
      <c r="ZQ247" s="8"/>
      <c r="ZR247" s="8"/>
      <c r="ZS247" s="8"/>
      <c r="ZT247" s="8"/>
      <c r="ZU247" s="8"/>
      <c r="ZV247" s="8"/>
      <c r="ZW247" s="8"/>
      <c r="ZX247" s="8"/>
      <c r="ZY247" s="8"/>
      <c r="ZZ247" s="8"/>
      <c r="AAA247" s="8"/>
      <c r="AAB247" s="8"/>
      <c r="AAC247" s="8"/>
      <c r="AAD247" s="8"/>
      <c r="AAE247" s="8"/>
      <c r="AAF247" s="8"/>
      <c r="AAG247" s="8"/>
      <c r="AAH247" s="8"/>
      <c r="AAI247" s="8"/>
      <c r="AAJ247" s="8"/>
      <c r="AAK247" s="8"/>
      <c r="AAL247" s="8"/>
      <c r="AAM247" s="8"/>
      <c r="AAN247" s="8"/>
      <c r="AAO247" s="8"/>
      <c r="AAP247" s="8"/>
      <c r="AAQ247" s="8"/>
      <c r="AAR247" s="8"/>
      <c r="AAS247" s="8"/>
      <c r="AAT247" s="8"/>
      <c r="AAU247" s="8"/>
      <c r="AAV247" s="8"/>
      <c r="AAW247" s="8"/>
      <c r="AAX247" s="8"/>
      <c r="AAY247" s="8"/>
      <c r="AAZ247" s="8"/>
      <c r="ABA247" s="8"/>
      <c r="ABB247" s="8"/>
      <c r="ABC247" s="8"/>
      <c r="ABD247" s="8"/>
      <c r="ABE247" s="8"/>
      <c r="ABF247" s="8"/>
      <c r="ABG247" s="8"/>
      <c r="ABH247" s="8"/>
      <c r="ABI247" s="8"/>
      <c r="ABJ247" s="8"/>
      <c r="ABK247" s="8"/>
      <c r="ABL247" s="8"/>
      <c r="ABM247" s="8"/>
      <c r="ABN247" s="8"/>
      <c r="ABO247" s="8"/>
      <c r="ABP247" s="8"/>
      <c r="ABQ247" s="8"/>
      <c r="ABR247" s="8"/>
      <c r="ABS247" s="8"/>
      <c r="ABT247" s="8"/>
      <c r="ABU247" s="8"/>
      <c r="ABV247" s="8"/>
      <c r="ABW247" s="8"/>
      <c r="ABX247" s="8"/>
      <c r="ABY247" s="8"/>
      <c r="ABZ247" s="8"/>
      <c r="ACA247" s="8"/>
      <c r="ACB247" s="8"/>
      <c r="ACC247" s="8"/>
      <c r="ACD247" s="8"/>
      <c r="ACE247" s="8"/>
      <c r="ACF247" s="8"/>
      <c r="ACG247" s="8"/>
      <c r="ACH247" s="8"/>
      <c r="ACI247" s="8"/>
      <c r="ACJ247" s="8"/>
      <c r="ACK247" s="8"/>
      <c r="ACL247" s="8"/>
      <c r="ACM247" s="8"/>
      <c r="ACN247" s="8"/>
      <c r="ACO247" s="8"/>
      <c r="ACP247" s="8"/>
      <c r="ACQ247" s="8"/>
      <c r="ACR247" s="8"/>
      <c r="ACS247" s="8"/>
      <c r="ACT247" s="8"/>
      <c r="ACU247" s="8"/>
      <c r="ACV247" s="8"/>
      <c r="ACW247" s="8"/>
      <c r="ACX247" s="8"/>
      <c r="ACY247" s="8"/>
      <c r="ACZ247" s="8"/>
      <c r="ADA247" s="8"/>
      <c r="ADB247" s="8"/>
      <c r="ADC247" s="8"/>
      <c r="ADD247" s="8"/>
      <c r="ADE247" s="8"/>
      <c r="ADF247" s="8"/>
      <c r="ADG247" s="8"/>
      <c r="ADH247" s="8"/>
      <c r="ADI247" s="8"/>
      <c r="ADJ247" s="8"/>
      <c r="ADK247" s="8"/>
      <c r="ADL247" s="8"/>
      <c r="ADM247" s="8"/>
      <c r="ADN247" s="8"/>
      <c r="ADO247" s="8"/>
      <c r="ADP247" s="8"/>
      <c r="ADQ247" s="8"/>
      <c r="ADR247" s="8"/>
      <c r="ADS247" s="8"/>
      <c r="ADT247" s="8"/>
      <c r="ADU247" s="8"/>
      <c r="ADV247" s="8"/>
      <c r="ADW247" s="8"/>
      <c r="ADX247" s="8"/>
      <c r="ADY247" s="8"/>
      <c r="ADZ247" s="8"/>
      <c r="AEA247" s="8"/>
      <c r="AEB247" s="8"/>
      <c r="AEC247" s="8"/>
      <c r="AED247" s="8"/>
      <c r="AEE247" s="8"/>
      <c r="AEF247" s="8"/>
      <c r="AEG247" s="8"/>
      <c r="AEH247" s="8"/>
      <c r="AEI247" s="8"/>
      <c r="AEJ247" s="8"/>
      <c r="AEK247" s="8"/>
      <c r="AEL247" s="8"/>
      <c r="AEM247" s="8"/>
      <c r="AEN247" s="8"/>
      <c r="AEO247" s="8"/>
      <c r="AEP247" s="8"/>
      <c r="AEQ247" s="8"/>
      <c r="AER247" s="8"/>
      <c r="AES247" s="8"/>
      <c r="AET247" s="8"/>
      <c r="AEU247" s="8"/>
      <c r="AEV247" s="8"/>
      <c r="AEW247" s="8"/>
      <c r="AEX247" s="8"/>
      <c r="AEY247" s="8"/>
      <c r="AEZ247" s="8"/>
      <c r="AFA247" s="8"/>
      <c r="AFB247" s="8"/>
      <c r="AFC247" s="8"/>
      <c r="AFD247" s="8"/>
      <c r="AFE247" s="8"/>
      <c r="AFF247" s="8"/>
      <c r="AFG247" s="8"/>
      <c r="AFH247" s="8"/>
      <c r="AFI247" s="8"/>
      <c r="AFJ247" s="8"/>
      <c r="AFK247" s="8"/>
      <c r="AFL247" s="8"/>
      <c r="AFM247" s="8"/>
      <c r="AFN247" s="8"/>
      <c r="AFO247" s="8"/>
      <c r="AFP247" s="8"/>
      <c r="AFQ247" s="8"/>
      <c r="AFR247" s="8"/>
      <c r="AFS247" s="8"/>
      <c r="AFT247" s="8"/>
      <c r="AFU247" s="8"/>
      <c r="AFV247" s="8"/>
      <c r="AFW247" s="8"/>
      <c r="AFX247" s="8"/>
      <c r="AFY247" s="8"/>
      <c r="AFZ247" s="8"/>
      <c r="AGA247" s="8"/>
      <c r="AGB247" s="8"/>
      <c r="AGC247" s="8"/>
      <c r="AGD247" s="8"/>
      <c r="AGE247" s="8"/>
      <c r="AGF247" s="8"/>
      <c r="AGG247" s="8"/>
      <c r="AGH247" s="8"/>
      <c r="AGI247" s="8"/>
      <c r="AGJ247" s="8"/>
      <c r="AGK247" s="8"/>
      <c r="AGL247" s="8"/>
      <c r="AGM247" s="8"/>
      <c r="AGN247" s="8"/>
      <c r="AGO247" s="8"/>
      <c r="AGP247" s="8"/>
      <c r="AGQ247" s="8"/>
      <c r="AGR247" s="8"/>
      <c r="AGS247" s="8"/>
      <c r="AGT247" s="8"/>
      <c r="AGU247" s="8"/>
      <c r="AGV247" s="8"/>
      <c r="AGW247" s="8"/>
      <c r="AGX247" s="8"/>
      <c r="AGY247" s="8"/>
      <c r="AGZ247" s="8"/>
      <c r="AHA247" s="8"/>
      <c r="AHB247" s="8"/>
      <c r="AHC247" s="8"/>
      <c r="AHD247" s="8"/>
      <c r="AHE247" s="8"/>
      <c r="AHF247" s="8"/>
      <c r="AHG247" s="8"/>
      <c r="AHH247" s="8"/>
      <c r="AHI247" s="8"/>
      <c r="AHJ247" s="8"/>
      <c r="AHK247" s="8"/>
      <c r="AHL247" s="8"/>
      <c r="AHM247" s="8"/>
      <c r="AHN247" s="8"/>
      <c r="AHO247" s="8"/>
      <c r="AHP247" s="8"/>
      <c r="AHQ247" s="8"/>
      <c r="AHR247" s="8"/>
      <c r="AHS247" s="8"/>
      <c r="AHT247" s="8"/>
      <c r="AHU247" s="8"/>
      <c r="AHV247" s="8"/>
      <c r="AHW247" s="8"/>
      <c r="AHX247" s="8"/>
      <c r="AHY247" s="8"/>
      <c r="AHZ247" s="8"/>
      <c r="AIA247" s="8"/>
      <c r="AIB247" s="8"/>
      <c r="AIC247" s="8"/>
      <c r="AID247" s="8"/>
      <c r="AIE247" s="8"/>
      <c r="AIF247" s="8"/>
      <c r="AIG247" s="8"/>
      <c r="AIH247" s="8"/>
      <c r="AII247" s="8"/>
      <c r="AIJ247" s="8"/>
      <c r="AIK247" s="8"/>
      <c r="AIL247" s="8"/>
      <c r="AIM247" s="8"/>
      <c r="AIN247" s="8"/>
      <c r="AIO247" s="8"/>
      <c r="AIP247" s="8"/>
      <c r="AIQ247" s="8"/>
      <c r="AIR247" s="8"/>
      <c r="AIS247" s="8"/>
      <c r="AIT247" s="8"/>
      <c r="AIU247" s="8"/>
      <c r="AIV247" s="8"/>
      <c r="AIW247" s="8"/>
      <c r="AIX247" s="8"/>
      <c r="AIY247" s="8"/>
      <c r="AIZ247" s="8"/>
      <c r="AJA247" s="8"/>
      <c r="AJB247" s="8"/>
      <c r="AJC247" s="8"/>
      <c r="AJD247" s="8"/>
      <c r="AJE247" s="8"/>
      <c r="AJF247" s="8"/>
      <c r="AJG247" s="8"/>
      <c r="AJH247" s="8"/>
      <c r="AJI247" s="8"/>
      <c r="AJJ247" s="8"/>
      <c r="AJK247" s="8"/>
      <c r="AJL247" s="8"/>
      <c r="AJM247" s="8"/>
      <c r="AJN247" s="8"/>
      <c r="AJO247" s="8"/>
      <c r="AJP247" s="8"/>
      <c r="AJQ247" s="8"/>
      <c r="AJR247" s="8"/>
      <c r="AJS247" s="8"/>
      <c r="AJT247" s="8"/>
      <c r="AJU247" s="8"/>
      <c r="AJV247" s="8"/>
      <c r="AJW247" s="8"/>
      <c r="AJX247" s="8"/>
      <c r="AJY247" s="8"/>
      <c r="AJZ247" s="8"/>
      <c r="AKA247" s="8"/>
      <c r="AKB247" s="8"/>
      <c r="AKC247" s="8"/>
      <c r="AKD247" s="8"/>
      <c r="AKE247" s="8"/>
      <c r="AKF247" s="8"/>
      <c r="AKG247" s="8"/>
      <c r="AKH247" s="8"/>
      <c r="AKI247" s="8"/>
      <c r="AKJ247" s="8"/>
      <c r="AKK247" s="8"/>
      <c r="AKL247" s="8"/>
      <c r="AKM247" s="8"/>
      <c r="AKN247" s="8"/>
      <c r="AKO247" s="8"/>
      <c r="AKP247" s="8"/>
      <c r="AKQ247" s="8"/>
      <c r="AKR247" s="8"/>
      <c r="AKS247" s="8"/>
      <c r="AKT247" s="8"/>
      <c r="AKU247" s="8"/>
      <c r="AKV247" s="8"/>
      <c r="AKW247" s="8"/>
      <c r="AKX247" s="8"/>
      <c r="AKY247" s="8"/>
      <c r="AKZ247" s="8"/>
      <c r="ALA247" s="8"/>
      <c r="ALB247" s="8"/>
      <c r="ALC247" s="8"/>
      <c r="ALD247" s="8"/>
      <c r="ALE247" s="8"/>
      <c r="ALF247" s="8"/>
      <c r="ALG247" s="8"/>
      <c r="ALH247" s="8"/>
      <c r="ALI247" s="8"/>
      <c r="ALJ247" s="8"/>
      <c r="ALK247" s="8"/>
      <c r="ALL247" s="8"/>
      <c r="ALM247" s="8"/>
      <c r="ALN247" s="8"/>
      <c r="ALO247" s="8"/>
      <c r="ALP247" s="8"/>
      <c r="ALQ247" s="8"/>
      <c r="ALR247" s="8"/>
      <c r="ALS247" s="8"/>
      <c r="ALT247" s="8"/>
      <c r="ALU247" s="8"/>
      <c r="ALV247" s="8"/>
      <c r="ALW247" s="8"/>
      <c r="ALX247" s="8"/>
      <c r="ALY247" s="8"/>
      <c r="ALZ247" s="8"/>
      <c r="AMA247" s="8"/>
      <c r="AMB247" s="8"/>
      <c r="AMC247" s="8"/>
      <c r="AMD247" s="8"/>
      <c r="AME247" s="8"/>
      <c r="AMF247" s="8"/>
      <c r="AMG247" s="8"/>
      <c r="AMH247" s="8"/>
      <c r="AMI247" s="8"/>
      <c r="AMJ247" s="8"/>
      <c r="AMK247" s="8"/>
      <c r="AML247" s="8"/>
      <c r="AMM247" s="8"/>
      <c r="AMN247" s="8"/>
      <c r="AMO247" s="8"/>
      <c r="AMP247" s="8"/>
      <c r="AMQ247" s="8"/>
      <c r="AMR247" s="8"/>
      <c r="AMS247" s="8"/>
      <c r="AMT247" s="8"/>
      <c r="AMU247" s="8"/>
      <c r="AMV247" s="8"/>
      <c r="AMW247" s="8"/>
      <c r="AMX247" s="8"/>
      <c r="AMY247" s="8"/>
      <c r="AMZ247" s="8"/>
      <c r="ANA247" s="8"/>
      <c r="ANB247" s="8"/>
      <c r="ANC247" s="8"/>
      <c r="AND247" s="8"/>
      <c r="ANE247" s="8"/>
      <c r="ANF247" s="8"/>
      <c r="ANG247" s="8"/>
      <c r="ANH247" s="8"/>
      <c r="ANI247" s="8"/>
      <c r="ANJ247" s="8"/>
      <c r="ANK247" s="8"/>
      <c r="ANL247" s="8"/>
      <c r="ANM247" s="8"/>
      <c r="ANN247" s="8"/>
      <c r="ANO247" s="8"/>
      <c r="ANP247" s="8"/>
      <c r="ANQ247" s="8"/>
      <c r="ANR247" s="8"/>
      <c r="ANS247" s="8"/>
      <c r="ANT247" s="8"/>
      <c r="ANU247" s="8"/>
      <c r="ANV247" s="8"/>
      <c r="ANW247" s="8"/>
      <c r="ANX247" s="8"/>
      <c r="ANY247" s="8"/>
      <c r="ANZ247" s="8"/>
      <c r="AOA247" s="8"/>
      <c r="AOB247" s="8"/>
      <c r="AOC247" s="8"/>
      <c r="AOD247" s="8"/>
      <c r="AOE247" s="8"/>
      <c r="AOF247" s="8"/>
      <c r="AOG247" s="8"/>
      <c r="AOH247" s="8"/>
      <c r="AOI247" s="8"/>
      <c r="AOJ247" s="8"/>
      <c r="AOK247" s="8"/>
      <c r="AOL247" s="8"/>
      <c r="AOM247" s="8"/>
      <c r="AON247" s="8"/>
      <c r="AOO247" s="8"/>
      <c r="AOP247" s="8"/>
      <c r="AOQ247" s="8"/>
      <c r="AOR247" s="8"/>
      <c r="AOS247" s="8"/>
      <c r="AOT247" s="8"/>
      <c r="AOU247" s="8"/>
      <c r="AOV247" s="8"/>
      <c r="AOW247" s="8"/>
      <c r="AOX247" s="8"/>
      <c r="AOY247" s="8"/>
      <c r="AOZ247" s="8"/>
      <c r="APA247" s="8"/>
      <c r="APB247" s="8"/>
      <c r="APC247" s="8"/>
      <c r="APD247" s="8"/>
      <c r="APE247" s="8"/>
      <c r="APF247" s="8"/>
      <c r="APG247" s="8"/>
      <c r="APH247" s="8"/>
      <c r="API247" s="8"/>
      <c r="APJ247" s="8"/>
      <c r="APK247" s="8"/>
      <c r="APL247" s="8"/>
      <c r="APM247" s="8"/>
      <c r="APN247" s="8"/>
      <c r="APO247" s="8"/>
      <c r="APP247" s="8"/>
      <c r="APQ247" s="8"/>
      <c r="APR247" s="8"/>
      <c r="APS247" s="8"/>
      <c r="APT247" s="8"/>
      <c r="APU247" s="8"/>
      <c r="APV247" s="8"/>
      <c r="APW247" s="8"/>
      <c r="APX247" s="8"/>
      <c r="APY247" s="8"/>
      <c r="APZ247" s="8"/>
      <c r="AQA247" s="8"/>
      <c r="AQB247" s="8"/>
      <c r="AQC247" s="8"/>
      <c r="AQD247" s="8"/>
      <c r="AQE247" s="8"/>
      <c r="AQF247" s="8"/>
      <c r="AQG247" s="8"/>
      <c r="AQH247" s="8"/>
      <c r="AQI247" s="8"/>
      <c r="AQJ247" s="8"/>
      <c r="AQK247" s="8"/>
      <c r="AQL247" s="8"/>
      <c r="AQM247" s="8"/>
      <c r="AQN247" s="8"/>
      <c r="AQO247" s="8"/>
      <c r="AQP247" s="8"/>
      <c r="AQQ247" s="8"/>
      <c r="AQR247" s="8"/>
      <c r="AQS247" s="8"/>
      <c r="AQT247" s="8"/>
      <c r="AQU247" s="8"/>
      <c r="AQV247" s="8"/>
      <c r="AQW247" s="8"/>
      <c r="AQX247" s="8"/>
      <c r="AQY247" s="8"/>
      <c r="AQZ247" s="8"/>
      <c r="ARA247" s="8"/>
      <c r="ARB247" s="8"/>
      <c r="ARC247" s="8"/>
      <c r="ARD247" s="8"/>
      <c r="ARE247" s="8"/>
      <c r="ARF247" s="8"/>
      <c r="ARG247" s="8"/>
      <c r="ARH247" s="8"/>
      <c r="ARI247" s="8"/>
      <c r="ARJ247" s="8"/>
      <c r="ARK247" s="8"/>
      <c r="ARL247" s="8"/>
      <c r="ARM247" s="8"/>
      <c r="ARN247" s="8"/>
      <c r="ARO247" s="8"/>
      <c r="ARP247" s="8"/>
      <c r="ARQ247" s="8"/>
      <c r="ARR247" s="8"/>
      <c r="ARS247" s="8"/>
      <c r="ART247" s="8"/>
      <c r="ARU247" s="8"/>
      <c r="ARV247" s="8"/>
      <c r="ARW247" s="8"/>
      <c r="ARX247" s="8"/>
      <c r="ARY247" s="8"/>
      <c r="ARZ247" s="8"/>
      <c r="ASA247" s="8"/>
      <c r="ASB247" s="8"/>
      <c r="ASC247" s="8"/>
      <c r="ASD247" s="8"/>
      <c r="ASE247" s="8"/>
      <c r="ASF247" s="8"/>
      <c r="ASG247" s="8"/>
      <c r="ASH247" s="8"/>
      <c r="ASI247" s="8"/>
      <c r="ASJ247" s="8"/>
      <c r="ASK247" s="8"/>
      <c r="ASL247" s="8"/>
      <c r="ASM247" s="8"/>
      <c r="ASN247" s="8"/>
      <c r="ASO247" s="8"/>
      <c r="ASP247" s="8"/>
      <c r="ASQ247" s="8"/>
      <c r="ASR247" s="8"/>
      <c r="ASS247" s="8"/>
      <c r="AST247" s="8"/>
      <c r="ASU247" s="8"/>
      <c r="ASV247" s="8"/>
      <c r="ASW247" s="8"/>
      <c r="ASX247" s="8"/>
      <c r="ASY247" s="8"/>
      <c r="ASZ247" s="8"/>
      <c r="ATA247" s="8"/>
      <c r="ATB247" s="8"/>
      <c r="ATC247" s="8"/>
      <c r="ATD247" s="8"/>
      <c r="ATE247" s="8"/>
      <c r="ATF247" s="8"/>
      <c r="ATG247" s="8"/>
      <c r="ATH247" s="8"/>
      <c r="ATI247" s="8"/>
      <c r="ATJ247" s="8"/>
      <c r="ATK247" s="8"/>
      <c r="ATL247" s="8"/>
      <c r="ATM247" s="8"/>
      <c r="ATN247" s="8"/>
      <c r="ATO247" s="8"/>
      <c r="ATP247" s="8"/>
      <c r="ATQ247" s="8"/>
      <c r="ATR247" s="8"/>
      <c r="ATS247" s="8"/>
      <c r="ATT247" s="8"/>
      <c r="ATU247" s="8"/>
      <c r="ATV247" s="8"/>
      <c r="ATW247" s="8"/>
      <c r="ATX247" s="8"/>
      <c r="ATY247" s="8"/>
      <c r="ATZ247" s="8"/>
      <c r="AUA247" s="8"/>
      <c r="AUB247" s="8"/>
      <c r="AUC247" s="8"/>
      <c r="AUD247" s="8"/>
      <c r="AUE247" s="8"/>
      <c r="AUF247" s="8"/>
      <c r="AUG247" s="8"/>
      <c r="AUH247" s="8"/>
      <c r="AUI247" s="8"/>
      <c r="AUJ247" s="8"/>
      <c r="AUK247" s="8"/>
      <c r="AUL247" s="8"/>
      <c r="AUM247" s="8"/>
      <c r="AUN247" s="8"/>
      <c r="AUO247" s="8"/>
      <c r="AUP247" s="8"/>
      <c r="AUQ247" s="8"/>
      <c r="AUR247" s="8"/>
      <c r="AUS247" s="8"/>
      <c r="AUT247" s="8"/>
      <c r="AUU247" s="8"/>
      <c r="AUV247" s="8"/>
      <c r="AUW247" s="8"/>
      <c r="AUX247" s="8"/>
      <c r="AUY247" s="8"/>
      <c r="AUZ247" s="8"/>
      <c r="AVA247" s="8"/>
      <c r="AVB247" s="8"/>
      <c r="AVC247" s="8"/>
      <c r="AVD247" s="8"/>
      <c r="AVE247" s="8"/>
      <c r="AVF247" s="8"/>
      <c r="AVG247" s="8"/>
      <c r="AVH247" s="8"/>
      <c r="AVI247" s="8"/>
      <c r="AVJ247" s="8"/>
      <c r="AVK247" s="8"/>
      <c r="AVL247" s="8"/>
      <c r="AVM247" s="8"/>
      <c r="AVN247" s="8"/>
      <c r="AVO247" s="8"/>
      <c r="AVP247" s="8"/>
      <c r="AVQ247" s="8"/>
      <c r="AVR247" s="8"/>
      <c r="AVS247" s="8"/>
      <c r="AVT247" s="8"/>
      <c r="AVU247" s="8"/>
      <c r="AVV247" s="8"/>
      <c r="AVW247" s="8"/>
      <c r="AVX247" s="8"/>
      <c r="AVY247" s="8"/>
      <c r="AVZ247" s="8"/>
      <c r="AWA247" s="8"/>
      <c r="AWB247" s="8"/>
      <c r="AWC247" s="8"/>
      <c r="AWD247" s="8"/>
      <c r="AWE247" s="8"/>
      <c r="AWF247" s="8"/>
      <c r="AWG247" s="8"/>
      <c r="AWH247" s="8"/>
      <c r="AWI247" s="8"/>
      <c r="AWJ247" s="8"/>
      <c r="AWK247" s="8"/>
      <c r="AWL247" s="8"/>
      <c r="AWM247" s="8"/>
      <c r="AWN247" s="8"/>
      <c r="AWO247" s="8"/>
      <c r="AWP247" s="8"/>
      <c r="AWQ247" s="8"/>
      <c r="AWR247" s="8"/>
      <c r="AWS247" s="8"/>
      <c r="AWT247" s="8"/>
      <c r="AWU247" s="8"/>
      <c r="AWV247" s="8"/>
      <c r="AWW247" s="8"/>
      <c r="AWX247" s="8"/>
      <c r="AWY247" s="8"/>
      <c r="AWZ247" s="8"/>
      <c r="AXA247" s="8"/>
      <c r="AXB247" s="8"/>
      <c r="AXC247" s="8"/>
      <c r="AXD247" s="8"/>
      <c r="AXE247" s="8"/>
      <c r="AXF247" s="8"/>
      <c r="AXG247" s="8"/>
      <c r="AXH247" s="8"/>
      <c r="AXI247" s="8"/>
      <c r="AXJ247" s="8"/>
      <c r="AXK247" s="8"/>
      <c r="AXL247" s="8"/>
      <c r="AXM247" s="8"/>
      <c r="AXN247" s="8"/>
      <c r="AXO247" s="8"/>
      <c r="AXP247" s="8"/>
      <c r="AXQ247" s="8"/>
      <c r="AXR247" s="8"/>
      <c r="AXS247" s="8"/>
      <c r="AXT247" s="8"/>
      <c r="AXU247" s="8"/>
      <c r="AXV247" s="8"/>
      <c r="AXW247" s="8"/>
      <c r="AXX247" s="8"/>
      <c r="AXY247" s="8"/>
      <c r="AXZ247" s="8"/>
      <c r="AYA247" s="8"/>
      <c r="AYB247" s="8"/>
      <c r="AYC247" s="8"/>
      <c r="AYD247" s="8"/>
      <c r="AYE247" s="8"/>
      <c r="AYF247" s="8"/>
      <c r="AYG247" s="8"/>
      <c r="AYH247" s="8"/>
      <c r="AYI247" s="8"/>
      <c r="AYJ247" s="8"/>
      <c r="AYK247" s="8"/>
      <c r="AYL247" s="8"/>
      <c r="AYM247" s="8"/>
      <c r="AYN247" s="8"/>
      <c r="AYO247" s="8"/>
      <c r="AYP247" s="8"/>
      <c r="AYQ247" s="8"/>
      <c r="AYR247" s="8"/>
      <c r="AYS247" s="8"/>
      <c r="AYT247" s="8"/>
      <c r="AYU247" s="8"/>
      <c r="AYV247" s="8"/>
      <c r="AYW247" s="8"/>
      <c r="AYX247" s="8"/>
      <c r="AYY247" s="8"/>
      <c r="AYZ247" s="8"/>
      <c r="AZA247" s="8"/>
      <c r="AZB247" s="8"/>
      <c r="AZC247" s="8"/>
      <c r="AZD247" s="8"/>
      <c r="AZE247" s="8"/>
      <c r="AZF247" s="8"/>
      <c r="AZG247" s="8"/>
      <c r="AZH247" s="8"/>
      <c r="AZI247" s="8"/>
      <c r="AZJ247" s="8"/>
      <c r="AZK247" s="8"/>
      <c r="AZL247" s="8"/>
      <c r="AZM247" s="8"/>
      <c r="AZN247" s="8"/>
      <c r="AZO247" s="8"/>
      <c r="AZP247" s="8"/>
      <c r="AZQ247" s="8"/>
      <c r="AZR247" s="8"/>
      <c r="AZS247" s="8"/>
      <c r="AZT247" s="8"/>
      <c r="AZU247" s="8"/>
      <c r="AZV247" s="8"/>
      <c r="AZW247" s="8"/>
      <c r="AZX247" s="8"/>
      <c r="AZY247" s="8"/>
      <c r="AZZ247" s="8"/>
      <c r="BAA247" s="8"/>
      <c r="BAB247" s="8"/>
      <c r="BAC247" s="8"/>
      <c r="BAD247" s="8"/>
      <c r="BAE247" s="8"/>
      <c r="BAF247" s="8"/>
      <c r="BAG247" s="8"/>
      <c r="BAH247" s="8"/>
      <c r="BAI247" s="8"/>
      <c r="BAJ247" s="8"/>
      <c r="BAK247" s="8"/>
      <c r="BAL247" s="8"/>
      <c r="BAM247" s="8"/>
      <c r="BAN247" s="8"/>
      <c r="BAO247" s="8"/>
      <c r="BAP247" s="8"/>
      <c r="BAQ247" s="8"/>
      <c r="BAR247" s="8"/>
      <c r="BAS247" s="8"/>
      <c r="BAT247" s="8"/>
      <c r="BAU247" s="8"/>
      <c r="BAV247" s="8"/>
      <c r="BAW247" s="8"/>
      <c r="BAX247" s="8"/>
      <c r="BAY247" s="8"/>
      <c r="BAZ247" s="8"/>
      <c r="BBA247" s="8"/>
      <c r="BBB247" s="8"/>
      <c r="BBC247" s="8"/>
      <c r="BBD247" s="8"/>
      <c r="BBE247" s="8"/>
      <c r="BBF247" s="8"/>
      <c r="BBG247" s="8"/>
      <c r="BBH247" s="8"/>
      <c r="BBI247" s="8"/>
      <c r="BBJ247" s="8"/>
      <c r="BBK247" s="8"/>
      <c r="BBL247" s="8"/>
      <c r="BBM247" s="8"/>
      <c r="BBN247" s="8"/>
      <c r="BBO247" s="8"/>
      <c r="BBP247" s="8"/>
      <c r="BBQ247" s="8"/>
      <c r="BBR247" s="8"/>
      <c r="BBS247" s="8"/>
      <c r="BBT247" s="8"/>
      <c r="BBU247" s="8"/>
      <c r="BBV247" s="8"/>
      <c r="BBW247" s="8"/>
      <c r="BBX247" s="8"/>
      <c r="BBY247" s="8"/>
      <c r="BBZ247" s="8"/>
      <c r="BCA247" s="8"/>
      <c r="BCB247" s="8"/>
      <c r="BCC247" s="8"/>
      <c r="BCD247" s="8"/>
      <c r="BCE247" s="8"/>
      <c r="BCF247" s="8"/>
      <c r="BCG247" s="8"/>
      <c r="BCH247" s="8"/>
      <c r="BCI247" s="8"/>
      <c r="BCJ247" s="8"/>
      <c r="BCK247" s="8"/>
      <c r="BCL247" s="8"/>
      <c r="BCM247" s="8"/>
      <c r="BCN247" s="8"/>
      <c r="BCO247" s="8"/>
      <c r="BCP247" s="8"/>
      <c r="BCQ247" s="8"/>
      <c r="BCR247" s="8"/>
      <c r="BCS247" s="8"/>
      <c r="BCT247" s="8"/>
      <c r="BCU247" s="8"/>
      <c r="BCV247" s="8"/>
      <c r="BCW247" s="8"/>
      <c r="BCX247" s="8"/>
      <c r="BCY247" s="8"/>
      <c r="BCZ247" s="8"/>
      <c r="BDA247" s="8"/>
      <c r="BDB247" s="8"/>
      <c r="BDC247" s="8"/>
      <c r="BDD247" s="8"/>
      <c r="BDE247" s="8"/>
      <c r="BDF247" s="8"/>
      <c r="BDG247" s="8"/>
      <c r="BDH247" s="8"/>
      <c r="BDI247" s="8"/>
      <c r="BDJ247" s="8"/>
      <c r="BDK247" s="8"/>
      <c r="BDL247" s="8"/>
      <c r="BDM247" s="8"/>
      <c r="BDN247" s="8"/>
      <c r="BDO247" s="8"/>
      <c r="BDP247" s="8"/>
      <c r="BDQ247" s="8"/>
      <c r="BDR247" s="8"/>
      <c r="BDS247" s="8"/>
      <c r="BDT247" s="8"/>
      <c r="BDU247" s="8"/>
      <c r="BDV247" s="8"/>
      <c r="BDW247" s="8"/>
      <c r="BDX247" s="8"/>
      <c r="BDY247" s="8"/>
      <c r="BDZ247" s="8"/>
      <c r="BEA247" s="8"/>
      <c r="BEB247" s="8"/>
      <c r="BEC247" s="8"/>
      <c r="BED247" s="8"/>
      <c r="BEE247" s="8"/>
      <c r="BEF247" s="8"/>
      <c r="BEG247" s="8"/>
      <c r="BEH247" s="8"/>
      <c r="BEI247" s="8"/>
      <c r="BEJ247" s="8"/>
      <c r="BEK247" s="8"/>
      <c r="BEL247" s="8"/>
      <c r="BEM247" s="8"/>
      <c r="BEN247" s="8"/>
      <c r="BEO247" s="8"/>
      <c r="BEP247" s="8"/>
      <c r="BEQ247" s="8"/>
      <c r="BER247" s="8"/>
      <c r="BES247" s="8"/>
      <c r="BET247" s="8"/>
      <c r="BEU247" s="8"/>
      <c r="BEV247" s="8"/>
      <c r="BEW247" s="8"/>
      <c r="BEX247" s="8"/>
      <c r="BEY247" s="8"/>
      <c r="BEZ247" s="8"/>
      <c r="BFA247" s="8"/>
      <c r="BFB247" s="8"/>
      <c r="BFC247" s="8"/>
      <c r="BFD247" s="8"/>
      <c r="BFE247" s="8"/>
      <c r="BFF247" s="8"/>
      <c r="BFG247" s="8"/>
      <c r="BFH247" s="8"/>
      <c r="BFI247" s="8"/>
      <c r="BFJ247" s="8"/>
      <c r="BFK247" s="8"/>
      <c r="BFL247" s="8"/>
      <c r="BFM247" s="8"/>
      <c r="BFN247" s="8"/>
      <c r="BFO247" s="8"/>
      <c r="BFP247" s="8"/>
      <c r="BFQ247" s="8"/>
      <c r="BFR247" s="8"/>
      <c r="BFS247" s="8"/>
      <c r="BFT247" s="8"/>
      <c r="BFU247" s="8"/>
      <c r="BFV247" s="8"/>
      <c r="BFW247" s="8"/>
      <c r="BFX247" s="8"/>
      <c r="BFY247" s="8"/>
      <c r="BFZ247" s="8"/>
      <c r="BGA247" s="8"/>
      <c r="BGB247" s="8"/>
      <c r="BGC247" s="8"/>
      <c r="BGD247" s="8"/>
      <c r="BGE247" s="8"/>
      <c r="BGF247" s="8"/>
      <c r="BGG247" s="8"/>
      <c r="BGH247" s="8"/>
      <c r="BGI247" s="8"/>
      <c r="BGJ247" s="8"/>
      <c r="BGK247" s="8"/>
      <c r="BGL247" s="8"/>
      <c r="BGM247" s="8"/>
      <c r="BGN247" s="8"/>
      <c r="BGO247" s="8"/>
      <c r="BGP247" s="8"/>
      <c r="BGQ247" s="8"/>
      <c r="BGR247" s="8"/>
      <c r="BGS247" s="8"/>
      <c r="BGT247" s="8"/>
      <c r="BGU247" s="8"/>
      <c r="BGV247" s="8"/>
      <c r="BGW247" s="8"/>
      <c r="BGX247" s="8"/>
      <c r="BGY247" s="8"/>
      <c r="BGZ247" s="8"/>
      <c r="BHA247" s="8"/>
      <c r="BHB247" s="8"/>
      <c r="BHC247" s="8"/>
      <c r="BHD247" s="8"/>
      <c r="BHE247" s="8"/>
      <c r="BHF247" s="8"/>
      <c r="BHG247" s="8"/>
      <c r="BHH247" s="8"/>
      <c r="BHI247" s="8"/>
      <c r="BHJ247" s="8"/>
      <c r="BHK247" s="8"/>
      <c r="BHL247" s="8"/>
      <c r="BHM247" s="8"/>
      <c r="BHN247" s="8"/>
      <c r="BHO247" s="8"/>
      <c r="BHP247" s="8"/>
      <c r="BHQ247" s="8"/>
      <c r="BHR247" s="8"/>
      <c r="BHS247" s="8"/>
      <c r="BHT247" s="8"/>
      <c r="BHU247" s="8"/>
      <c r="BHV247" s="8"/>
      <c r="BHW247" s="8"/>
      <c r="BHX247" s="8"/>
      <c r="BHY247" s="8"/>
      <c r="BHZ247" s="8"/>
      <c r="BIA247" s="8"/>
      <c r="BIB247" s="8"/>
      <c r="BIC247" s="8"/>
      <c r="BID247" s="8"/>
      <c r="BIE247" s="8"/>
      <c r="BIF247" s="8"/>
      <c r="BIG247" s="8"/>
      <c r="BIH247" s="8"/>
      <c r="BII247" s="8"/>
      <c r="BIJ247" s="8"/>
      <c r="BIK247" s="8"/>
      <c r="BIL247" s="8"/>
      <c r="BIM247" s="8"/>
      <c r="BIN247" s="8"/>
      <c r="BIO247" s="8"/>
      <c r="BIP247" s="8"/>
      <c r="BIQ247" s="8"/>
      <c r="BIR247" s="8"/>
      <c r="BIS247" s="8"/>
      <c r="BIT247" s="8"/>
      <c r="BIU247" s="8"/>
      <c r="BIV247" s="8"/>
      <c r="BIW247" s="8"/>
      <c r="BIX247" s="8"/>
      <c r="BIY247" s="8"/>
      <c r="BIZ247" s="8"/>
      <c r="BJA247" s="8"/>
      <c r="BJB247" s="8"/>
      <c r="BJC247" s="8"/>
      <c r="BJD247" s="8"/>
      <c r="BJE247" s="8"/>
      <c r="BJF247" s="8"/>
      <c r="BJG247" s="8"/>
      <c r="BJH247" s="8"/>
      <c r="BJI247" s="8"/>
      <c r="BJJ247" s="8"/>
      <c r="BJK247" s="8"/>
      <c r="BJL247" s="8"/>
      <c r="BJM247" s="8"/>
      <c r="BJN247" s="8"/>
      <c r="BJO247" s="8"/>
      <c r="BJP247" s="8"/>
      <c r="BJQ247" s="8"/>
      <c r="BJR247" s="8"/>
      <c r="BJS247" s="8"/>
      <c r="BJT247" s="8"/>
      <c r="BJU247" s="8"/>
      <c r="BJV247" s="8"/>
      <c r="BJW247" s="8"/>
      <c r="BJX247" s="8"/>
      <c r="BJY247" s="8"/>
      <c r="BJZ247" s="8"/>
      <c r="BKA247" s="8"/>
      <c r="BKB247" s="8"/>
      <c r="BKC247" s="8"/>
      <c r="BKD247" s="8"/>
      <c r="BKE247" s="8"/>
      <c r="BKF247" s="8"/>
      <c r="BKG247" s="8"/>
      <c r="BKH247" s="8"/>
      <c r="BKI247" s="8"/>
      <c r="BKJ247" s="8"/>
      <c r="BKK247" s="8"/>
      <c r="BKL247" s="8"/>
      <c r="BKM247" s="8"/>
      <c r="BKN247" s="8"/>
      <c r="BKO247" s="8"/>
      <c r="BKP247" s="8"/>
      <c r="BKQ247" s="8"/>
      <c r="BKR247" s="8"/>
      <c r="BKS247" s="8"/>
      <c r="BKT247" s="8"/>
      <c r="BKU247" s="8"/>
      <c r="BKV247" s="8"/>
      <c r="BKW247" s="8"/>
      <c r="BKX247" s="8"/>
      <c r="BKY247" s="8"/>
      <c r="BKZ247" s="8"/>
      <c r="BLA247" s="8"/>
      <c r="BLB247" s="8"/>
      <c r="BLC247" s="8"/>
      <c r="BLD247" s="8"/>
      <c r="BLE247" s="8"/>
      <c r="BLF247" s="8"/>
      <c r="BLG247" s="8"/>
      <c r="BLH247" s="8"/>
      <c r="BLI247" s="8"/>
      <c r="BLJ247" s="8"/>
      <c r="BLK247" s="8"/>
      <c r="BLL247" s="8"/>
      <c r="BLM247" s="8"/>
      <c r="BLN247" s="8"/>
      <c r="BLO247" s="8"/>
      <c r="BLP247" s="8"/>
      <c r="BLQ247" s="8"/>
      <c r="BLR247" s="8"/>
      <c r="BLS247" s="8"/>
      <c r="BLT247" s="8"/>
      <c r="BLU247" s="8"/>
      <c r="BLV247" s="8"/>
      <c r="BLW247" s="8"/>
      <c r="BLX247" s="8"/>
      <c r="BLY247" s="8"/>
      <c r="BLZ247" s="8"/>
      <c r="BMA247" s="8"/>
      <c r="BMB247" s="8"/>
      <c r="BMC247" s="8"/>
      <c r="BMD247" s="8"/>
      <c r="BME247" s="8"/>
      <c r="BMF247" s="8"/>
      <c r="BMG247" s="8"/>
      <c r="BMH247" s="8"/>
      <c r="BMI247" s="8"/>
      <c r="BMJ247" s="8"/>
      <c r="BMK247" s="8"/>
      <c r="BML247" s="8"/>
      <c r="BMM247" s="8"/>
      <c r="BMN247" s="8"/>
      <c r="BMO247" s="8"/>
      <c r="BMP247" s="8"/>
      <c r="BMQ247" s="8"/>
      <c r="BMR247" s="8"/>
      <c r="BMS247" s="8"/>
      <c r="BMT247" s="8"/>
      <c r="BMU247" s="8"/>
      <c r="BMV247" s="8"/>
      <c r="BMW247" s="8"/>
      <c r="BMX247" s="8"/>
      <c r="BMY247" s="8"/>
      <c r="BMZ247" s="8"/>
      <c r="BNA247" s="8"/>
      <c r="BNB247" s="8"/>
      <c r="BNC247" s="8"/>
      <c r="BND247" s="8"/>
      <c r="BNE247" s="8"/>
      <c r="BNF247" s="8"/>
      <c r="BNG247" s="8"/>
      <c r="BNH247" s="8"/>
      <c r="BNI247" s="8"/>
      <c r="BNJ247" s="8"/>
      <c r="BNK247" s="8"/>
      <c r="BNL247" s="8"/>
      <c r="BNM247" s="8"/>
      <c r="BNN247" s="8"/>
      <c r="BNO247" s="8"/>
      <c r="BNP247" s="8"/>
      <c r="BNQ247" s="8"/>
      <c r="BNR247" s="8"/>
      <c r="BNS247" s="8"/>
      <c r="BNT247" s="8"/>
      <c r="BNU247" s="8"/>
      <c r="BNV247" s="8"/>
      <c r="BNW247" s="8"/>
      <c r="BNX247" s="8"/>
      <c r="BNY247" s="8"/>
      <c r="BNZ247" s="8"/>
      <c r="BOA247" s="8"/>
      <c r="BOB247" s="8"/>
      <c r="BOC247" s="8"/>
      <c r="BOD247" s="8"/>
      <c r="BOE247" s="8"/>
      <c r="BOF247" s="8"/>
      <c r="BOG247" s="8"/>
      <c r="BOH247" s="8"/>
      <c r="BOI247" s="8"/>
      <c r="BOJ247" s="8"/>
      <c r="BOK247" s="8"/>
      <c r="BOL247" s="8"/>
      <c r="BOM247" s="8"/>
      <c r="BON247" s="8"/>
      <c r="BOO247" s="8"/>
      <c r="BOP247" s="8"/>
      <c r="BOQ247" s="8"/>
      <c r="BOR247" s="8"/>
      <c r="BOS247" s="8"/>
      <c r="BOT247" s="8"/>
      <c r="BOU247" s="8"/>
      <c r="BOV247" s="8"/>
      <c r="BOW247" s="8"/>
      <c r="BOX247" s="8"/>
      <c r="BOY247" s="8"/>
      <c r="BOZ247" s="8"/>
      <c r="BPA247" s="8"/>
      <c r="BPB247" s="8"/>
      <c r="BPC247" s="8"/>
      <c r="BPD247" s="8"/>
      <c r="BPE247" s="8"/>
      <c r="BPF247" s="8"/>
      <c r="BPG247" s="8"/>
      <c r="BPH247" s="8"/>
      <c r="BPI247" s="8"/>
      <c r="BPJ247" s="8"/>
      <c r="BPK247" s="8"/>
      <c r="BPL247" s="8"/>
      <c r="BPM247" s="8"/>
      <c r="BPN247" s="8"/>
      <c r="BPO247" s="8"/>
      <c r="BPP247" s="8"/>
      <c r="BPQ247" s="8"/>
      <c r="BPR247" s="8"/>
      <c r="BPS247" s="8"/>
      <c r="BPT247" s="8"/>
      <c r="BPU247" s="8"/>
      <c r="BPV247" s="8"/>
      <c r="BPW247" s="8"/>
      <c r="BPX247" s="8"/>
      <c r="BPY247" s="8"/>
      <c r="BPZ247" s="8"/>
      <c r="BQA247" s="8"/>
      <c r="BQB247" s="8"/>
      <c r="BQC247" s="8"/>
      <c r="BQD247" s="8"/>
      <c r="BQE247" s="8"/>
      <c r="BQF247" s="8"/>
      <c r="BQG247" s="8"/>
      <c r="BQH247" s="8"/>
      <c r="BQI247" s="8"/>
      <c r="BQJ247" s="8"/>
      <c r="BQK247" s="8"/>
      <c r="BQL247" s="8"/>
      <c r="BQM247" s="8"/>
      <c r="BQN247" s="8"/>
      <c r="BQO247" s="8"/>
      <c r="BQP247" s="8"/>
      <c r="BQQ247" s="8"/>
      <c r="BQR247" s="8"/>
      <c r="BQS247" s="8"/>
      <c r="BQT247" s="8"/>
      <c r="BQU247" s="8"/>
      <c r="BQV247" s="8"/>
      <c r="BQW247" s="8"/>
      <c r="BQX247" s="8"/>
      <c r="BQY247" s="8"/>
      <c r="BQZ247" s="8"/>
      <c r="BRA247" s="8"/>
      <c r="BRB247" s="8"/>
      <c r="BRC247" s="8"/>
      <c r="BRD247" s="8"/>
      <c r="BRE247" s="8"/>
      <c r="BRF247" s="8"/>
      <c r="BRG247" s="8"/>
      <c r="BRH247" s="8"/>
      <c r="BRI247" s="8"/>
      <c r="BRJ247" s="8"/>
      <c r="BRK247" s="8"/>
      <c r="BRL247" s="8"/>
      <c r="BRM247" s="8"/>
      <c r="BRN247" s="8"/>
      <c r="BRO247" s="8"/>
      <c r="BRP247" s="8"/>
      <c r="BRQ247" s="8"/>
      <c r="BRR247" s="8"/>
      <c r="BRS247" s="8"/>
      <c r="BRT247" s="8"/>
      <c r="BRU247" s="8"/>
      <c r="BRV247" s="8"/>
      <c r="BRW247" s="8"/>
      <c r="BRX247" s="8"/>
      <c r="BRY247" s="8"/>
      <c r="BRZ247" s="8"/>
      <c r="BSA247" s="8"/>
      <c r="BSB247" s="8"/>
      <c r="BSC247" s="8"/>
      <c r="BSD247" s="8"/>
      <c r="BSE247" s="8"/>
      <c r="BSF247" s="8"/>
      <c r="BSG247" s="8"/>
      <c r="BSH247" s="8"/>
      <c r="BSI247" s="8"/>
      <c r="BSJ247" s="8"/>
      <c r="BSK247" s="8"/>
      <c r="BSL247" s="8"/>
      <c r="BSM247" s="8"/>
      <c r="BSN247" s="8"/>
      <c r="BSO247" s="8"/>
      <c r="BSP247" s="8"/>
      <c r="BSQ247" s="8"/>
      <c r="BSR247" s="8"/>
      <c r="BSS247" s="8"/>
      <c r="BST247" s="8"/>
      <c r="BSU247" s="8"/>
      <c r="BSV247" s="8"/>
      <c r="BSW247" s="8"/>
      <c r="BSX247" s="8"/>
      <c r="BSY247" s="8"/>
      <c r="BSZ247" s="8"/>
      <c r="BTA247" s="8"/>
      <c r="BTB247" s="8"/>
      <c r="BTC247" s="8"/>
      <c r="BTD247" s="8"/>
      <c r="BTE247" s="8"/>
      <c r="BTF247" s="8"/>
      <c r="BTG247" s="8"/>
      <c r="BTH247" s="8"/>
      <c r="BTI247" s="8"/>
      <c r="BTJ247" s="8"/>
      <c r="BTK247" s="8"/>
      <c r="BTL247" s="8"/>
      <c r="BTM247" s="8"/>
      <c r="BTN247" s="8"/>
      <c r="BTO247" s="8"/>
      <c r="BTP247" s="8"/>
      <c r="BTQ247" s="8"/>
      <c r="BTR247" s="8"/>
      <c r="BTS247" s="8"/>
      <c r="BTT247" s="8"/>
      <c r="BTU247" s="8"/>
      <c r="BTV247" s="8"/>
      <c r="BTW247" s="8"/>
      <c r="BTX247" s="8"/>
      <c r="BTY247" s="8"/>
      <c r="BTZ247" s="8"/>
      <c r="BUA247" s="8"/>
      <c r="BUB247" s="8"/>
      <c r="BUC247" s="8"/>
      <c r="BUD247" s="8"/>
      <c r="BUE247" s="8"/>
      <c r="BUF247" s="8"/>
      <c r="BUG247" s="8"/>
      <c r="BUH247" s="8"/>
      <c r="BUI247" s="8"/>
      <c r="BUJ247" s="8"/>
      <c r="BUK247" s="8"/>
      <c r="BUL247" s="8"/>
      <c r="BUM247" s="8"/>
      <c r="BUN247" s="8"/>
      <c r="BUO247" s="8"/>
      <c r="BUP247" s="8"/>
      <c r="BUQ247" s="8"/>
      <c r="BUR247" s="8"/>
      <c r="BUS247" s="8"/>
      <c r="BUT247" s="8"/>
      <c r="BUU247" s="8"/>
      <c r="BUV247" s="8"/>
      <c r="BUW247" s="8"/>
      <c r="BUX247" s="8"/>
      <c r="BUY247" s="8"/>
      <c r="BUZ247" s="8"/>
      <c r="BVA247" s="8"/>
      <c r="BVB247" s="8"/>
      <c r="BVC247" s="8"/>
      <c r="BVD247" s="8"/>
      <c r="BVE247" s="8"/>
      <c r="BVF247" s="8"/>
      <c r="BVG247" s="8"/>
      <c r="BVH247" s="8"/>
      <c r="BVI247" s="8"/>
      <c r="BVJ247" s="8"/>
      <c r="BVK247" s="8"/>
      <c r="BVL247" s="8"/>
      <c r="BVM247" s="8"/>
      <c r="BVN247" s="8"/>
      <c r="BVO247" s="8"/>
      <c r="BVP247" s="8"/>
      <c r="BVQ247" s="8"/>
      <c r="BVR247" s="8"/>
      <c r="BVS247" s="8"/>
      <c r="BVT247" s="8"/>
      <c r="BVU247" s="8"/>
      <c r="BVV247" s="8"/>
      <c r="BVW247" s="8"/>
      <c r="BVX247" s="8"/>
      <c r="BVY247" s="8"/>
      <c r="BVZ247" s="8"/>
      <c r="BWA247" s="8"/>
      <c r="BWB247" s="8"/>
      <c r="BWC247" s="8"/>
      <c r="BWD247" s="8"/>
      <c r="BWE247" s="8"/>
      <c r="BWF247" s="8"/>
      <c r="BWG247" s="8"/>
      <c r="BWH247" s="8"/>
      <c r="BWI247" s="8"/>
      <c r="BWJ247" s="8"/>
      <c r="BWK247" s="8"/>
      <c r="BWL247" s="8"/>
      <c r="BWM247" s="8"/>
      <c r="BWN247" s="8"/>
      <c r="BWO247" s="8"/>
      <c r="BWP247" s="8"/>
      <c r="BWQ247" s="8"/>
    </row>
    <row r="248" spans="1:1967" s="547" customFormat="1" ht="122.25" customHeight="1">
      <c r="A248" s="9" t="s">
        <v>11582</v>
      </c>
      <c r="B248" s="100" t="s">
        <v>97</v>
      </c>
      <c r="C248" s="9" t="s">
        <v>11602</v>
      </c>
      <c r="D248" s="3" t="s">
        <v>10848</v>
      </c>
      <c r="E248" s="3" t="s">
        <v>11603</v>
      </c>
      <c r="F248" s="3" t="s">
        <v>235</v>
      </c>
      <c r="G248" s="3" t="s">
        <v>385</v>
      </c>
      <c r="H248" s="20">
        <v>0.5</v>
      </c>
      <c r="I248" s="34">
        <v>470000000</v>
      </c>
      <c r="J248" s="21" t="s">
        <v>1314</v>
      </c>
      <c r="K248" s="19" t="s">
        <v>11479</v>
      </c>
      <c r="L248" s="137" t="s">
        <v>11555</v>
      </c>
      <c r="M248" s="140" t="s">
        <v>383</v>
      </c>
      <c r="N248" s="3" t="s">
        <v>11583</v>
      </c>
      <c r="O248" s="3" t="s">
        <v>9731</v>
      </c>
      <c r="P248" s="7" t="s">
        <v>1338</v>
      </c>
      <c r="Q248" s="3" t="s">
        <v>1186</v>
      </c>
      <c r="R248" s="77">
        <v>884</v>
      </c>
      <c r="S248" s="452">
        <v>2450</v>
      </c>
      <c r="T248" s="317">
        <f>R248*S248</f>
        <v>2165800</v>
      </c>
      <c r="U248" s="317">
        <f t="shared" ref="U248" si="65">T248*1.12</f>
        <v>2425696</v>
      </c>
      <c r="V248" s="9" t="s">
        <v>1325</v>
      </c>
      <c r="W248" s="147" t="s">
        <v>1394</v>
      </c>
      <c r="X248" s="9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  <c r="BF248" s="8"/>
      <c r="BG248" s="8"/>
      <c r="BH248" s="8"/>
      <c r="BI248" s="8"/>
      <c r="BJ248" s="8"/>
      <c r="BK248" s="8"/>
      <c r="BL248" s="8"/>
      <c r="BM248" s="8"/>
      <c r="BN248" s="8"/>
      <c r="BO248" s="8"/>
      <c r="BP248" s="8"/>
      <c r="BQ248" s="8"/>
      <c r="BR248" s="8"/>
      <c r="BS248" s="8"/>
      <c r="BT248" s="8"/>
      <c r="BU248" s="8"/>
      <c r="BV248" s="8"/>
      <c r="BW248" s="8"/>
      <c r="BX248" s="8"/>
      <c r="BY248" s="8"/>
      <c r="BZ248" s="8"/>
      <c r="CA248" s="8"/>
      <c r="CB248" s="8"/>
      <c r="CC248" s="8"/>
      <c r="CD248" s="8"/>
      <c r="CE248" s="8"/>
      <c r="CF248" s="8"/>
      <c r="CG248" s="8"/>
      <c r="CH248" s="8"/>
      <c r="CI248" s="8"/>
      <c r="CJ248" s="8"/>
      <c r="CK248" s="8"/>
      <c r="CL248" s="8"/>
      <c r="CM248" s="8"/>
      <c r="CN248" s="8"/>
      <c r="CO248" s="8"/>
      <c r="CP248" s="8"/>
      <c r="CQ248" s="8"/>
      <c r="CR248" s="8"/>
      <c r="CS248" s="8"/>
      <c r="CT248" s="8"/>
      <c r="CU248" s="8"/>
      <c r="CV248" s="8"/>
      <c r="CW248" s="8"/>
      <c r="CX248" s="8"/>
      <c r="CY248" s="8"/>
      <c r="CZ248" s="8"/>
      <c r="DA248" s="8"/>
      <c r="DB248" s="8"/>
      <c r="DC248" s="8"/>
      <c r="DD248" s="8"/>
      <c r="DE248" s="8"/>
      <c r="DF248" s="8"/>
      <c r="DG248" s="8"/>
      <c r="DH248" s="8"/>
      <c r="DI248" s="8"/>
      <c r="DJ248" s="8"/>
      <c r="DK248" s="8"/>
      <c r="DL248" s="8"/>
      <c r="DM248" s="8"/>
      <c r="DN248" s="8"/>
      <c r="DO248" s="8"/>
      <c r="DP248" s="8"/>
      <c r="DQ248" s="8"/>
      <c r="DR248" s="8"/>
      <c r="DS248" s="8"/>
      <c r="DT248" s="8"/>
      <c r="DU248" s="8"/>
      <c r="DV248" s="8"/>
      <c r="DW248" s="8"/>
      <c r="DX248" s="8"/>
      <c r="DY248" s="8"/>
      <c r="DZ248" s="8"/>
      <c r="EA248" s="8"/>
      <c r="EB248" s="8"/>
      <c r="EC248" s="8"/>
      <c r="ED248" s="8"/>
      <c r="EE248" s="8"/>
      <c r="EF248" s="8"/>
      <c r="EG248" s="8"/>
      <c r="EH248" s="8"/>
      <c r="EI248" s="8"/>
      <c r="EJ248" s="8"/>
      <c r="EK248" s="8"/>
      <c r="EL248" s="8"/>
      <c r="EM248" s="8"/>
      <c r="EN248" s="8"/>
      <c r="EO248" s="8"/>
      <c r="EP248" s="8"/>
      <c r="EQ248" s="8"/>
      <c r="ER248" s="8"/>
      <c r="ES248" s="8"/>
      <c r="ET248" s="8"/>
      <c r="EU248" s="8"/>
      <c r="EV248" s="8"/>
      <c r="EW248" s="8"/>
      <c r="EX248" s="8"/>
      <c r="EY248" s="8"/>
      <c r="EZ248" s="8"/>
      <c r="FA248" s="8"/>
      <c r="FB248" s="8"/>
      <c r="FC248" s="8"/>
      <c r="FD248" s="8"/>
      <c r="FE248" s="8"/>
      <c r="FF248" s="8"/>
      <c r="FG248" s="8"/>
      <c r="FH248" s="8"/>
      <c r="FI248" s="8"/>
      <c r="FJ248" s="8"/>
      <c r="FK248" s="8"/>
      <c r="FL248" s="8"/>
      <c r="FM248" s="8"/>
      <c r="FN248" s="8"/>
      <c r="FO248" s="8"/>
      <c r="FP248" s="8"/>
      <c r="FQ248" s="8"/>
      <c r="FR248" s="8"/>
      <c r="FS248" s="8"/>
      <c r="FT248" s="8"/>
      <c r="FU248" s="8"/>
      <c r="FV248" s="8"/>
      <c r="FW248" s="8"/>
      <c r="FX248" s="8"/>
      <c r="FY248" s="8"/>
      <c r="FZ248" s="8"/>
      <c r="GA248" s="8"/>
      <c r="GB248" s="8"/>
      <c r="GC248" s="8"/>
      <c r="GD248" s="8"/>
      <c r="GE248" s="8"/>
      <c r="GF248" s="8"/>
      <c r="GG248" s="8"/>
      <c r="GH248" s="8"/>
      <c r="GI248" s="8"/>
      <c r="GJ248" s="8"/>
      <c r="GK248" s="8"/>
      <c r="GL248" s="8"/>
      <c r="GM248" s="8"/>
      <c r="GN248" s="8"/>
      <c r="GO248" s="8"/>
      <c r="GP248" s="8"/>
      <c r="GQ248" s="8"/>
      <c r="GR248" s="8"/>
      <c r="GS248" s="8"/>
      <c r="GT248" s="8"/>
      <c r="GU248" s="8"/>
      <c r="GV248" s="8"/>
      <c r="GW248" s="8"/>
      <c r="GX248" s="8"/>
      <c r="GY248" s="8"/>
      <c r="GZ248" s="8"/>
      <c r="HA248" s="8"/>
      <c r="HB248" s="8"/>
      <c r="HC248" s="8"/>
      <c r="HD248" s="8"/>
      <c r="HE248" s="8"/>
      <c r="HF248" s="8"/>
      <c r="HG248" s="8"/>
      <c r="HH248" s="8"/>
      <c r="HI248" s="8"/>
      <c r="HJ248" s="8"/>
      <c r="HK248" s="8"/>
      <c r="HL248" s="8"/>
      <c r="HM248" s="8"/>
      <c r="HN248" s="8"/>
      <c r="HO248" s="8"/>
      <c r="HP248" s="8"/>
      <c r="HQ248" s="8"/>
      <c r="HR248" s="8"/>
      <c r="HS248" s="8"/>
      <c r="HT248" s="8"/>
      <c r="HU248" s="8"/>
      <c r="HV248" s="8"/>
      <c r="HW248" s="8"/>
      <c r="HX248" s="8"/>
      <c r="HY248" s="8"/>
      <c r="HZ248" s="8"/>
      <c r="IA248" s="8"/>
      <c r="IB248" s="8"/>
      <c r="IC248" s="8"/>
      <c r="ID248" s="8"/>
      <c r="IE248" s="8"/>
      <c r="IF248" s="8"/>
      <c r="IG248" s="8"/>
      <c r="IH248" s="8"/>
      <c r="II248" s="8"/>
      <c r="IJ248" s="8"/>
      <c r="IK248" s="8"/>
      <c r="IL248" s="8"/>
      <c r="IM248" s="8"/>
      <c r="IN248" s="8"/>
      <c r="IO248" s="8"/>
      <c r="IP248" s="8"/>
      <c r="IQ248" s="8"/>
      <c r="IR248" s="8"/>
      <c r="IS248" s="8"/>
      <c r="IT248" s="8"/>
      <c r="IU248" s="8"/>
      <c r="IV248" s="8"/>
      <c r="IW248" s="8"/>
      <c r="IX248" s="8"/>
      <c r="IY248" s="8"/>
      <c r="IZ248" s="8"/>
      <c r="JA248" s="8"/>
      <c r="JB248" s="8"/>
      <c r="JC248" s="8"/>
      <c r="JD248" s="8"/>
      <c r="JE248" s="8"/>
      <c r="JF248" s="8"/>
      <c r="JG248" s="8"/>
      <c r="JH248" s="8"/>
      <c r="JI248" s="8"/>
      <c r="JJ248" s="8"/>
      <c r="JK248" s="8"/>
      <c r="JL248" s="8"/>
      <c r="JM248" s="8"/>
      <c r="JN248" s="8"/>
      <c r="JO248" s="8"/>
      <c r="JP248" s="8"/>
      <c r="JQ248" s="8"/>
      <c r="JR248" s="8"/>
      <c r="JS248" s="8"/>
      <c r="JT248" s="8"/>
      <c r="JU248" s="8"/>
      <c r="JV248" s="8"/>
      <c r="JW248" s="8"/>
      <c r="JX248" s="8"/>
      <c r="JY248" s="8"/>
      <c r="JZ248" s="8"/>
      <c r="KA248" s="8"/>
      <c r="KB248" s="8"/>
      <c r="KC248" s="8"/>
      <c r="KD248" s="8"/>
      <c r="KE248" s="8"/>
      <c r="KF248" s="8"/>
      <c r="KG248" s="8"/>
      <c r="KH248" s="8"/>
      <c r="KI248" s="8"/>
      <c r="KJ248" s="8"/>
      <c r="KK248" s="8"/>
      <c r="KL248" s="8"/>
      <c r="KM248" s="8"/>
      <c r="KN248" s="8"/>
      <c r="KO248" s="8"/>
      <c r="KP248" s="8"/>
      <c r="KQ248" s="8"/>
      <c r="KR248" s="8"/>
      <c r="KS248" s="8"/>
      <c r="KT248" s="8"/>
      <c r="KU248" s="8"/>
      <c r="KV248" s="8"/>
      <c r="KW248" s="8"/>
      <c r="KX248" s="8"/>
      <c r="KY248" s="8"/>
      <c r="KZ248" s="8"/>
      <c r="LA248" s="8"/>
      <c r="LB248" s="8"/>
      <c r="LC248" s="8"/>
      <c r="LD248" s="8"/>
      <c r="LE248" s="8"/>
      <c r="LF248" s="8"/>
      <c r="LG248" s="8"/>
      <c r="LH248" s="8"/>
      <c r="LI248" s="8"/>
      <c r="LJ248" s="8"/>
      <c r="LK248" s="8"/>
      <c r="LL248" s="8"/>
      <c r="LM248" s="8"/>
      <c r="LN248" s="8"/>
      <c r="LO248" s="8"/>
      <c r="LP248" s="8"/>
      <c r="LQ248" s="8"/>
      <c r="LR248" s="8"/>
      <c r="LS248" s="8"/>
      <c r="LT248" s="8"/>
      <c r="LU248" s="8"/>
      <c r="LV248" s="8"/>
      <c r="LW248" s="8"/>
      <c r="LX248" s="8"/>
      <c r="LY248" s="8"/>
      <c r="LZ248" s="8"/>
      <c r="MA248" s="8"/>
      <c r="MB248" s="8"/>
      <c r="MC248" s="8"/>
      <c r="MD248" s="8"/>
      <c r="ME248" s="8"/>
      <c r="MF248" s="8"/>
      <c r="MG248" s="8"/>
      <c r="MH248" s="8"/>
      <c r="MI248" s="8"/>
      <c r="MJ248" s="8"/>
      <c r="MK248" s="8"/>
      <c r="ML248" s="8"/>
      <c r="MM248" s="8"/>
      <c r="MN248" s="8"/>
      <c r="MO248" s="8"/>
      <c r="MP248" s="8"/>
      <c r="MQ248" s="8"/>
      <c r="MR248" s="8"/>
      <c r="MS248" s="8"/>
      <c r="MT248" s="8"/>
      <c r="MU248" s="8"/>
      <c r="MV248" s="8"/>
      <c r="MW248" s="8"/>
      <c r="MX248" s="8"/>
      <c r="MY248" s="8"/>
      <c r="MZ248" s="8"/>
      <c r="NA248" s="8"/>
      <c r="NB248" s="8"/>
      <c r="NC248" s="8"/>
      <c r="ND248" s="8"/>
      <c r="NE248" s="8"/>
      <c r="NF248" s="8"/>
      <c r="NG248" s="8"/>
      <c r="NH248" s="8"/>
      <c r="NI248" s="8"/>
      <c r="NJ248" s="8"/>
      <c r="NK248" s="8"/>
      <c r="NL248" s="8"/>
      <c r="NM248" s="8"/>
      <c r="NN248" s="8"/>
      <c r="NO248" s="8"/>
      <c r="NP248" s="8"/>
      <c r="NQ248" s="8"/>
      <c r="NR248" s="8"/>
      <c r="NS248" s="8"/>
      <c r="NT248" s="8"/>
      <c r="NU248" s="8"/>
      <c r="NV248" s="8"/>
      <c r="NW248" s="8"/>
      <c r="NX248" s="8"/>
      <c r="NY248" s="8"/>
      <c r="NZ248" s="8"/>
      <c r="OA248" s="8"/>
      <c r="OB248" s="8"/>
      <c r="OC248" s="8"/>
      <c r="OD248" s="8"/>
      <c r="OE248" s="8"/>
      <c r="OF248" s="8"/>
      <c r="OG248" s="8"/>
      <c r="OH248" s="8"/>
      <c r="OI248" s="8"/>
      <c r="OJ248" s="8"/>
      <c r="OK248" s="8"/>
      <c r="OL248" s="8"/>
      <c r="OM248" s="8"/>
      <c r="ON248" s="8"/>
      <c r="OO248" s="8"/>
      <c r="OP248" s="8"/>
      <c r="OQ248" s="8"/>
      <c r="OR248" s="8"/>
      <c r="OS248" s="8"/>
      <c r="OT248" s="8"/>
      <c r="OU248" s="8"/>
      <c r="OV248" s="8"/>
      <c r="OW248" s="8"/>
      <c r="OX248" s="8"/>
      <c r="OY248" s="8"/>
      <c r="OZ248" s="8"/>
      <c r="PA248" s="8"/>
      <c r="PB248" s="8"/>
      <c r="PC248" s="8"/>
      <c r="PD248" s="8"/>
      <c r="PE248" s="8"/>
      <c r="PF248" s="8"/>
      <c r="PG248" s="8"/>
      <c r="PH248" s="8"/>
      <c r="PI248" s="8"/>
      <c r="PJ248" s="8"/>
      <c r="PK248" s="8"/>
      <c r="PL248" s="8"/>
      <c r="PM248" s="8"/>
      <c r="PN248" s="8"/>
      <c r="PO248" s="8"/>
      <c r="PP248" s="8"/>
      <c r="PQ248" s="8"/>
      <c r="PR248" s="8"/>
      <c r="PS248" s="8"/>
      <c r="PT248" s="8"/>
      <c r="PU248" s="8"/>
      <c r="PV248" s="8"/>
      <c r="PW248" s="8"/>
      <c r="PX248" s="8"/>
      <c r="PY248" s="8"/>
      <c r="PZ248" s="8"/>
      <c r="QA248" s="8"/>
      <c r="QB248" s="8"/>
      <c r="QC248" s="8"/>
      <c r="QD248" s="8"/>
      <c r="QE248" s="8"/>
      <c r="QF248" s="8"/>
      <c r="QG248" s="8"/>
      <c r="QH248" s="8"/>
      <c r="QI248" s="8"/>
      <c r="QJ248" s="8"/>
      <c r="QK248" s="8"/>
      <c r="QL248" s="8"/>
      <c r="QM248" s="8"/>
      <c r="QN248" s="8"/>
      <c r="QO248" s="8"/>
      <c r="QP248" s="8"/>
      <c r="QQ248" s="8"/>
      <c r="QR248" s="8"/>
      <c r="QS248" s="8"/>
      <c r="QT248" s="8"/>
      <c r="QU248" s="8"/>
      <c r="QV248" s="8"/>
      <c r="QW248" s="8"/>
      <c r="QX248" s="8"/>
      <c r="QY248" s="8"/>
      <c r="QZ248" s="8"/>
      <c r="RA248" s="8"/>
      <c r="RB248" s="8"/>
      <c r="RC248" s="8"/>
      <c r="RD248" s="8"/>
      <c r="RE248" s="8"/>
      <c r="RF248" s="8"/>
      <c r="RG248" s="8"/>
      <c r="RH248" s="8"/>
      <c r="RI248" s="8"/>
      <c r="RJ248" s="8"/>
      <c r="RK248" s="8"/>
      <c r="RL248" s="8"/>
      <c r="RM248" s="8"/>
      <c r="RN248" s="8"/>
      <c r="RO248" s="8"/>
      <c r="RP248" s="8"/>
      <c r="RQ248" s="8"/>
      <c r="RR248" s="8"/>
      <c r="RS248" s="8"/>
      <c r="RT248" s="8"/>
      <c r="RU248" s="8"/>
      <c r="RV248" s="8"/>
      <c r="RW248" s="8"/>
      <c r="RX248" s="8"/>
      <c r="RY248" s="8"/>
      <c r="RZ248" s="8"/>
      <c r="SA248" s="8"/>
      <c r="SB248" s="8"/>
      <c r="SC248" s="8"/>
      <c r="SD248" s="8"/>
      <c r="SE248" s="8"/>
      <c r="SF248" s="8"/>
      <c r="SG248" s="8"/>
      <c r="SH248" s="8"/>
      <c r="SI248" s="8"/>
      <c r="SJ248" s="8"/>
      <c r="SK248" s="8"/>
      <c r="SL248" s="8"/>
      <c r="SM248" s="8"/>
      <c r="SN248" s="8"/>
      <c r="SO248" s="8"/>
      <c r="SP248" s="8"/>
      <c r="SQ248" s="8"/>
      <c r="SR248" s="8"/>
      <c r="SS248" s="8"/>
      <c r="ST248" s="8"/>
      <c r="SU248" s="8"/>
      <c r="SV248" s="8"/>
      <c r="SW248" s="8"/>
      <c r="SX248" s="8"/>
      <c r="SY248" s="8"/>
      <c r="SZ248" s="8"/>
      <c r="TA248" s="8"/>
      <c r="TB248" s="8"/>
      <c r="TC248" s="8"/>
      <c r="TD248" s="8"/>
      <c r="TE248" s="8"/>
      <c r="TF248" s="8"/>
      <c r="TG248" s="8"/>
      <c r="TH248" s="8"/>
      <c r="TI248" s="8"/>
      <c r="TJ248" s="8"/>
      <c r="TK248" s="8"/>
      <c r="TL248" s="8"/>
      <c r="TM248" s="8"/>
      <c r="TN248" s="8"/>
      <c r="TO248" s="8"/>
      <c r="TP248" s="8"/>
      <c r="TQ248" s="8"/>
      <c r="TR248" s="8"/>
      <c r="TS248" s="8"/>
      <c r="TT248" s="8"/>
      <c r="TU248" s="8"/>
      <c r="TV248" s="8"/>
      <c r="TW248" s="8"/>
      <c r="TX248" s="8"/>
      <c r="TY248" s="8"/>
      <c r="TZ248" s="8"/>
      <c r="UA248" s="8"/>
      <c r="UB248" s="8"/>
      <c r="UC248" s="8"/>
      <c r="UD248" s="8"/>
      <c r="UE248" s="8"/>
      <c r="UF248" s="8"/>
      <c r="UG248" s="8"/>
      <c r="UH248" s="8"/>
      <c r="UI248" s="8"/>
      <c r="UJ248" s="8"/>
      <c r="UK248" s="8"/>
      <c r="UL248" s="8"/>
      <c r="UM248" s="8"/>
      <c r="UN248" s="8"/>
      <c r="UO248" s="8"/>
      <c r="UP248" s="8"/>
      <c r="UQ248" s="8"/>
      <c r="UR248" s="8"/>
      <c r="US248" s="8"/>
      <c r="UT248" s="8"/>
      <c r="UU248" s="8"/>
      <c r="UV248" s="8"/>
      <c r="UW248" s="8"/>
      <c r="UX248" s="8"/>
      <c r="UY248" s="8"/>
      <c r="UZ248" s="8"/>
      <c r="VA248" s="8"/>
      <c r="VB248" s="8"/>
      <c r="VC248" s="8"/>
      <c r="VD248" s="8"/>
      <c r="VE248" s="8"/>
      <c r="VF248" s="8"/>
      <c r="VG248" s="8"/>
      <c r="VH248" s="8"/>
      <c r="VI248" s="8"/>
      <c r="VJ248" s="8"/>
      <c r="VK248" s="8"/>
      <c r="VL248" s="8"/>
      <c r="VM248" s="8"/>
      <c r="VN248" s="8"/>
      <c r="VO248" s="8"/>
      <c r="VP248" s="8"/>
      <c r="VQ248" s="8"/>
      <c r="VR248" s="8"/>
      <c r="VS248" s="8"/>
      <c r="VT248" s="8"/>
      <c r="VU248" s="8"/>
      <c r="VV248" s="8"/>
      <c r="VW248" s="8"/>
      <c r="VX248" s="8"/>
      <c r="VY248" s="8"/>
      <c r="VZ248" s="8"/>
      <c r="WA248" s="8"/>
      <c r="WB248" s="8"/>
      <c r="WC248" s="8"/>
      <c r="WD248" s="8"/>
      <c r="WE248" s="8"/>
      <c r="WF248" s="8"/>
      <c r="WG248" s="8"/>
      <c r="WH248" s="8"/>
      <c r="WI248" s="8"/>
      <c r="WJ248" s="8"/>
      <c r="WK248" s="8"/>
      <c r="WL248" s="8"/>
      <c r="WM248" s="8"/>
      <c r="WN248" s="8"/>
      <c r="WO248" s="8"/>
      <c r="WP248" s="8"/>
      <c r="WQ248" s="8"/>
      <c r="WR248" s="8"/>
      <c r="WS248" s="8"/>
      <c r="WT248" s="8"/>
      <c r="WU248" s="8"/>
      <c r="WV248" s="8"/>
      <c r="WW248" s="8"/>
      <c r="WX248" s="8"/>
      <c r="WY248" s="8"/>
      <c r="WZ248" s="8"/>
      <c r="XA248" s="8"/>
      <c r="XB248" s="8"/>
      <c r="XC248" s="8"/>
      <c r="XD248" s="8"/>
      <c r="XE248" s="8"/>
      <c r="XF248" s="8"/>
      <c r="XG248" s="8"/>
      <c r="XH248" s="8"/>
      <c r="XI248" s="8"/>
      <c r="XJ248" s="8"/>
      <c r="XK248" s="8"/>
      <c r="XL248" s="8"/>
      <c r="XM248" s="8"/>
      <c r="XN248" s="8"/>
      <c r="XO248" s="8"/>
      <c r="XP248" s="8"/>
      <c r="XQ248" s="8"/>
      <c r="XR248" s="8"/>
      <c r="XS248" s="8"/>
      <c r="XT248" s="8"/>
      <c r="XU248" s="8"/>
      <c r="XV248" s="8"/>
      <c r="XW248" s="8"/>
      <c r="XX248" s="8"/>
      <c r="XY248" s="8"/>
      <c r="XZ248" s="8"/>
      <c r="YA248" s="8"/>
      <c r="YB248" s="8"/>
      <c r="YC248" s="8"/>
      <c r="YD248" s="8"/>
      <c r="YE248" s="8"/>
      <c r="YF248" s="8"/>
      <c r="YG248" s="8"/>
      <c r="YH248" s="8"/>
      <c r="YI248" s="8"/>
      <c r="YJ248" s="8"/>
      <c r="YK248" s="8"/>
      <c r="YL248" s="8"/>
      <c r="YM248" s="8"/>
      <c r="YN248" s="8"/>
      <c r="YO248" s="8"/>
      <c r="YP248" s="8"/>
      <c r="YQ248" s="8"/>
      <c r="YR248" s="8"/>
      <c r="YS248" s="8"/>
      <c r="YT248" s="8"/>
      <c r="YU248" s="8"/>
      <c r="YV248" s="8"/>
      <c r="YW248" s="8"/>
      <c r="YX248" s="8"/>
      <c r="YY248" s="8"/>
      <c r="YZ248" s="8"/>
      <c r="ZA248" s="8"/>
      <c r="ZB248" s="8"/>
      <c r="ZC248" s="8"/>
      <c r="ZD248" s="8"/>
      <c r="ZE248" s="8"/>
      <c r="ZF248" s="8"/>
      <c r="ZG248" s="8"/>
      <c r="ZH248" s="8"/>
      <c r="ZI248" s="8"/>
      <c r="ZJ248" s="8"/>
      <c r="ZK248" s="8"/>
      <c r="ZL248" s="8"/>
      <c r="ZM248" s="8"/>
      <c r="ZN248" s="8"/>
      <c r="ZO248" s="8"/>
      <c r="ZP248" s="8"/>
      <c r="ZQ248" s="8"/>
      <c r="ZR248" s="8"/>
      <c r="ZS248" s="8"/>
      <c r="ZT248" s="8"/>
      <c r="ZU248" s="8"/>
      <c r="ZV248" s="8"/>
      <c r="ZW248" s="8"/>
      <c r="ZX248" s="8"/>
      <c r="ZY248" s="8"/>
      <c r="ZZ248" s="8"/>
      <c r="AAA248" s="8"/>
      <c r="AAB248" s="8"/>
      <c r="AAC248" s="8"/>
      <c r="AAD248" s="8"/>
      <c r="AAE248" s="8"/>
      <c r="AAF248" s="8"/>
      <c r="AAG248" s="8"/>
      <c r="AAH248" s="8"/>
      <c r="AAI248" s="8"/>
      <c r="AAJ248" s="8"/>
      <c r="AAK248" s="8"/>
      <c r="AAL248" s="8"/>
      <c r="AAM248" s="8"/>
      <c r="AAN248" s="8"/>
      <c r="AAO248" s="8"/>
      <c r="AAP248" s="8"/>
      <c r="AAQ248" s="8"/>
      <c r="AAR248" s="8"/>
      <c r="AAS248" s="8"/>
      <c r="AAT248" s="8"/>
      <c r="AAU248" s="8"/>
      <c r="AAV248" s="8"/>
      <c r="AAW248" s="8"/>
      <c r="AAX248" s="8"/>
      <c r="AAY248" s="8"/>
      <c r="AAZ248" s="8"/>
      <c r="ABA248" s="8"/>
      <c r="ABB248" s="8"/>
      <c r="ABC248" s="8"/>
      <c r="ABD248" s="8"/>
      <c r="ABE248" s="8"/>
      <c r="ABF248" s="8"/>
      <c r="ABG248" s="8"/>
      <c r="ABH248" s="8"/>
      <c r="ABI248" s="8"/>
      <c r="ABJ248" s="8"/>
      <c r="ABK248" s="8"/>
      <c r="ABL248" s="8"/>
      <c r="ABM248" s="8"/>
      <c r="ABN248" s="8"/>
      <c r="ABO248" s="8"/>
      <c r="ABP248" s="8"/>
      <c r="ABQ248" s="8"/>
      <c r="ABR248" s="8"/>
      <c r="ABS248" s="8"/>
      <c r="ABT248" s="8"/>
      <c r="ABU248" s="8"/>
      <c r="ABV248" s="8"/>
      <c r="ABW248" s="8"/>
      <c r="ABX248" s="8"/>
      <c r="ABY248" s="8"/>
      <c r="ABZ248" s="8"/>
      <c r="ACA248" s="8"/>
      <c r="ACB248" s="8"/>
      <c r="ACC248" s="8"/>
      <c r="ACD248" s="8"/>
      <c r="ACE248" s="8"/>
      <c r="ACF248" s="8"/>
      <c r="ACG248" s="8"/>
      <c r="ACH248" s="8"/>
      <c r="ACI248" s="8"/>
      <c r="ACJ248" s="8"/>
      <c r="ACK248" s="8"/>
      <c r="ACL248" s="8"/>
      <c r="ACM248" s="8"/>
      <c r="ACN248" s="8"/>
      <c r="ACO248" s="8"/>
      <c r="ACP248" s="8"/>
      <c r="ACQ248" s="8"/>
      <c r="ACR248" s="8"/>
      <c r="ACS248" s="8"/>
      <c r="ACT248" s="8"/>
      <c r="ACU248" s="8"/>
      <c r="ACV248" s="8"/>
      <c r="ACW248" s="8"/>
      <c r="ACX248" s="8"/>
      <c r="ACY248" s="8"/>
      <c r="ACZ248" s="8"/>
      <c r="ADA248" s="8"/>
      <c r="ADB248" s="8"/>
      <c r="ADC248" s="8"/>
      <c r="ADD248" s="8"/>
      <c r="ADE248" s="8"/>
      <c r="ADF248" s="8"/>
      <c r="ADG248" s="8"/>
      <c r="ADH248" s="8"/>
      <c r="ADI248" s="8"/>
      <c r="ADJ248" s="8"/>
      <c r="ADK248" s="8"/>
      <c r="ADL248" s="8"/>
      <c r="ADM248" s="8"/>
      <c r="ADN248" s="8"/>
      <c r="ADO248" s="8"/>
      <c r="ADP248" s="8"/>
      <c r="ADQ248" s="8"/>
      <c r="ADR248" s="8"/>
      <c r="ADS248" s="8"/>
      <c r="ADT248" s="8"/>
      <c r="ADU248" s="8"/>
      <c r="ADV248" s="8"/>
      <c r="ADW248" s="8"/>
      <c r="ADX248" s="8"/>
      <c r="ADY248" s="8"/>
      <c r="ADZ248" s="8"/>
      <c r="AEA248" s="8"/>
      <c r="AEB248" s="8"/>
      <c r="AEC248" s="8"/>
      <c r="AED248" s="8"/>
      <c r="AEE248" s="8"/>
      <c r="AEF248" s="8"/>
      <c r="AEG248" s="8"/>
      <c r="AEH248" s="8"/>
      <c r="AEI248" s="8"/>
      <c r="AEJ248" s="8"/>
      <c r="AEK248" s="8"/>
      <c r="AEL248" s="8"/>
      <c r="AEM248" s="8"/>
      <c r="AEN248" s="8"/>
      <c r="AEO248" s="8"/>
      <c r="AEP248" s="8"/>
      <c r="AEQ248" s="8"/>
      <c r="AER248" s="8"/>
      <c r="AES248" s="8"/>
      <c r="AET248" s="8"/>
      <c r="AEU248" s="8"/>
      <c r="AEV248" s="8"/>
      <c r="AEW248" s="8"/>
      <c r="AEX248" s="8"/>
      <c r="AEY248" s="8"/>
      <c r="AEZ248" s="8"/>
      <c r="AFA248" s="8"/>
      <c r="AFB248" s="8"/>
      <c r="AFC248" s="8"/>
      <c r="AFD248" s="8"/>
      <c r="AFE248" s="8"/>
      <c r="AFF248" s="8"/>
      <c r="AFG248" s="8"/>
      <c r="AFH248" s="8"/>
      <c r="AFI248" s="8"/>
      <c r="AFJ248" s="8"/>
      <c r="AFK248" s="8"/>
      <c r="AFL248" s="8"/>
      <c r="AFM248" s="8"/>
      <c r="AFN248" s="8"/>
      <c r="AFO248" s="8"/>
      <c r="AFP248" s="8"/>
      <c r="AFQ248" s="8"/>
      <c r="AFR248" s="8"/>
      <c r="AFS248" s="8"/>
      <c r="AFT248" s="8"/>
      <c r="AFU248" s="8"/>
      <c r="AFV248" s="8"/>
      <c r="AFW248" s="8"/>
      <c r="AFX248" s="8"/>
      <c r="AFY248" s="8"/>
      <c r="AFZ248" s="8"/>
      <c r="AGA248" s="8"/>
      <c r="AGB248" s="8"/>
      <c r="AGC248" s="8"/>
      <c r="AGD248" s="8"/>
      <c r="AGE248" s="8"/>
      <c r="AGF248" s="8"/>
      <c r="AGG248" s="8"/>
      <c r="AGH248" s="8"/>
      <c r="AGI248" s="8"/>
      <c r="AGJ248" s="8"/>
      <c r="AGK248" s="8"/>
      <c r="AGL248" s="8"/>
      <c r="AGM248" s="8"/>
      <c r="AGN248" s="8"/>
      <c r="AGO248" s="8"/>
      <c r="AGP248" s="8"/>
      <c r="AGQ248" s="8"/>
      <c r="AGR248" s="8"/>
      <c r="AGS248" s="8"/>
      <c r="AGT248" s="8"/>
      <c r="AGU248" s="8"/>
      <c r="AGV248" s="8"/>
      <c r="AGW248" s="8"/>
      <c r="AGX248" s="8"/>
      <c r="AGY248" s="8"/>
      <c r="AGZ248" s="8"/>
      <c r="AHA248" s="8"/>
      <c r="AHB248" s="8"/>
      <c r="AHC248" s="8"/>
      <c r="AHD248" s="8"/>
      <c r="AHE248" s="8"/>
      <c r="AHF248" s="8"/>
      <c r="AHG248" s="8"/>
      <c r="AHH248" s="8"/>
      <c r="AHI248" s="8"/>
      <c r="AHJ248" s="8"/>
      <c r="AHK248" s="8"/>
      <c r="AHL248" s="8"/>
      <c r="AHM248" s="8"/>
      <c r="AHN248" s="8"/>
      <c r="AHO248" s="8"/>
      <c r="AHP248" s="8"/>
      <c r="AHQ248" s="8"/>
      <c r="AHR248" s="8"/>
      <c r="AHS248" s="8"/>
      <c r="AHT248" s="8"/>
      <c r="AHU248" s="8"/>
      <c r="AHV248" s="8"/>
      <c r="AHW248" s="8"/>
      <c r="AHX248" s="8"/>
      <c r="AHY248" s="8"/>
      <c r="AHZ248" s="8"/>
      <c r="AIA248" s="8"/>
      <c r="AIB248" s="8"/>
      <c r="AIC248" s="8"/>
      <c r="AID248" s="8"/>
      <c r="AIE248" s="8"/>
      <c r="AIF248" s="8"/>
      <c r="AIG248" s="8"/>
      <c r="AIH248" s="8"/>
      <c r="AII248" s="8"/>
      <c r="AIJ248" s="8"/>
      <c r="AIK248" s="8"/>
      <c r="AIL248" s="8"/>
      <c r="AIM248" s="8"/>
      <c r="AIN248" s="8"/>
      <c r="AIO248" s="8"/>
      <c r="AIP248" s="8"/>
      <c r="AIQ248" s="8"/>
      <c r="AIR248" s="8"/>
      <c r="AIS248" s="8"/>
      <c r="AIT248" s="8"/>
      <c r="AIU248" s="8"/>
      <c r="AIV248" s="8"/>
      <c r="AIW248" s="8"/>
      <c r="AIX248" s="8"/>
      <c r="AIY248" s="8"/>
      <c r="AIZ248" s="8"/>
      <c r="AJA248" s="8"/>
      <c r="AJB248" s="8"/>
      <c r="AJC248" s="8"/>
      <c r="AJD248" s="8"/>
      <c r="AJE248" s="8"/>
      <c r="AJF248" s="8"/>
      <c r="AJG248" s="8"/>
      <c r="AJH248" s="8"/>
      <c r="AJI248" s="8"/>
      <c r="AJJ248" s="8"/>
      <c r="AJK248" s="8"/>
      <c r="AJL248" s="8"/>
      <c r="AJM248" s="8"/>
      <c r="AJN248" s="8"/>
      <c r="AJO248" s="8"/>
      <c r="AJP248" s="8"/>
      <c r="AJQ248" s="8"/>
      <c r="AJR248" s="8"/>
      <c r="AJS248" s="8"/>
      <c r="AJT248" s="8"/>
      <c r="AJU248" s="8"/>
      <c r="AJV248" s="8"/>
      <c r="AJW248" s="8"/>
      <c r="AJX248" s="8"/>
      <c r="AJY248" s="8"/>
      <c r="AJZ248" s="8"/>
      <c r="AKA248" s="8"/>
      <c r="AKB248" s="8"/>
      <c r="AKC248" s="8"/>
      <c r="AKD248" s="8"/>
      <c r="AKE248" s="8"/>
      <c r="AKF248" s="8"/>
      <c r="AKG248" s="8"/>
      <c r="AKH248" s="8"/>
      <c r="AKI248" s="8"/>
      <c r="AKJ248" s="8"/>
      <c r="AKK248" s="8"/>
      <c r="AKL248" s="8"/>
      <c r="AKM248" s="8"/>
      <c r="AKN248" s="8"/>
      <c r="AKO248" s="8"/>
      <c r="AKP248" s="8"/>
      <c r="AKQ248" s="8"/>
      <c r="AKR248" s="8"/>
      <c r="AKS248" s="8"/>
      <c r="AKT248" s="8"/>
      <c r="AKU248" s="8"/>
      <c r="AKV248" s="8"/>
      <c r="AKW248" s="8"/>
      <c r="AKX248" s="8"/>
      <c r="AKY248" s="8"/>
      <c r="AKZ248" s="8"/>
      <c r="ALA248" s="8"/>
      <c r="ALB248" s="8"/>
      <c r="ALC248" s="8"/>
      <c r="ALD248" s="8"/>
      <c r="ALE248" s="8"/>
      <c r="ALF248" s="8"/>
      <c r="ALG248" s="8"/>
      <c r="ALH248" s="8"/>
      <c r="ALI248" s="8"/>
      <c r="ALJ248" s="8"/>
      <c r="ALK248" s="8"/>
      <c r="ALL248" s="8"/>
      <c r="ALM248" s="8"/>
      <c r="ALN248" s="8"/>
      <c r="ALO248" s="8"/>
      <c r="ALP248" s="8"/>
      <c r="ALQ248" s="8"/>
      <c r="ALR248" s="8"/>
      <c r="ALS248" s="8"/>
      <c r="ALT248" s="8"/>
      <c r="ALU248" s="8"/>
      <c r="ALV248" s="8"/>
      <c r="ALW248" s="8"/>
      <c r="ALX248" s="8"/>
      <c r="ALY248" s="8"/>
      <c r="ALZ248" s="8"/>
      <c r="AMA248" s="8"/>
      <c r="AMB248" s="8"/>
      <c r="AMC248" s="8"/>
      <c r="AMD248" s="8"/>
      <c r="AME248" s="8"/>
      <c r="AMF248" s="8"/>
      <c r="AMG248" s="8"/>
      <c r="AMH248" s="8"/>
      <c r="AMI248" s="8"/>
      <c r="AMJ248" s="8"/>
      <c r="AMK248" s="8"/>
      <c r="AML248" s="8"/>
      <c r="AMM248" s="8"/>
      <c r="AMN248" s="8"/>
      <c r="AMO248" s="8"/>
      <c r="AMP248" s="8"/>
      <c r="AMQ248" s="8"/>
      <c r="AMR248" s="8"/>
      <c r="AMS248" s="8"/>
      <c r="AMT248" s="8"/>
      <c r="AMU248" s="8"/>
      <c r="AMV248" s="8"/>
      <c r="AMW248" s="8"/>
      <c r="AMX248" s="8"/>
      <c r="AMY248" s="8"/>
      <c r="AMZ248" s="8"/>
      <c r="ANA248" s="8"/>
      <c r="ANB248" s="8"/>
      <c r="ANC248" s="8"/>
      <c r="AND248" s="8"/>
      <c r="ANE248" s="8"/>
      <c r="ANF248" s="8"/>
      <c r="ANG248" s="8"/>
      <c r="ANH248" s="8"/>
      <c r="ANI248" s="8"/>
      <c r="ANJ248" s="8"/>
      <c r="ANK248" s="8"/>
      <c r="ANL248" s="8"/>
      <c r="ANM248" s="8"/>
      <c r="ANN248" s="8"/>
      <c r="ANO248" s="8"/>
      <c r="ANP248" s="8"/>
      <c r="ANQ248" s="8"/>
      <c r="ANR248" s="8"/>
      <c r="ANS248" s="8"/>
      <c r="ANT248" s="8"/>
      <c r="ANU248" s="8"/>
      <c r="ANV248" s="8"/>
      <c r="ANW248" s="8"/>
      <c r="ANX248" s="8"/>
      <c r="ANY248" s="8"/>
      <c r="ANZ248" s="8"/>
      <c r="AOA248" s="8"/>
      <c r="AOB248" s="8"/>
      <c r="AOC248" s="8"/>
      <c r="AOD248" s="8"/>
      <c r="AOE248" s="8"/>
      <c r="AOF248" s="8"/>
      <c r="AOG248" s="8"/>
      <c r="AOH248" s="8"/>
      <c r="AOI248" s="8"/>
      <c r="AOJ248" s="8"/>
      <c r="AOK248" s="8"/>
      <c r="AOL248" s="8"/>
      <c r="AOM248" s="8"/>
      <c r="AON248" s="8"/>
      <c r="AOO248" s="8"/>
      <c r="AOP248" s="8"/>
      <c r="AOQ248" s="8"/>
      <c r="AOR248" s="8"/>
      <c r="AOS248" s="8"/>
      <c r="AOT248" s="8"/>
      <c r="AOU248" s="8"/>
      <c r="AOV248" s="8"/>
      <c r="AOW248" s="8"/>
      <c r="AOX248" s="8"/>
      <c r="AOY248" s="8"/>
      <c r="AOZ248" s="8"/>
      <c r="APA248" s="8"/>
      <c r="APB248" s="8"/>
      <c r="APC248" s="8"/>
      <c r="APD248" s="8"/>
      <c r="APE248" s="8"/>
      <c r="APF248" s="8"/>
      <c r="APG248" s="8"/>
      <c r="APH248" s="8"/>
      <c r="API248" s="8"/>
      <c r="APJ248" s="8"/>
      <c r="APK248" s="8"/>
      <c r="APL248" s="8"/>
      <c r="APM248" s="8"/>
      <c r="APN248" s="8"/>
      <c r="APO248" s="8"/>
      <c r="APP248" s="8"/>
      <c r="APQ248" s="8"/>
      <c r="APR248" s="8"/>
      <c r="APS248" s="8"/>
      <c r="APT248" s="8"/>
      <c r="APU248" s="8"/>
      <c r="APV248" s="8"/>
      <c r="APW248" s="8"/>
      <c r="APX248" s="8"/>
      <c r="APY248" s="8"/>
      <c r="APZ248" s="8"/>
      <c r="AQA248" s="8"/>
      <c r="AQB248" s="8"/>
      <c r="AQC248" s="8"/>
      <c r="AQD248" s="8"/>
      <c r="AQE248" s="8"/>
      <c r="AQF248" s="8"/>
      <c r="AQG248" s="8"/>
      <c r="AQH248" s="8"/>
      <c r="AQI248" s="8"/>
      <c r="AQJ248" s="8"/>
      <c r="AQK248" s="8"/>
      <c r="AQL248" s="8"/>
      <c r="AQM248" s="8"/>
      <c r="AQN248" s="8"/>
      <c r="AQO248" s="8"/>
      <c r="AQP248" s="8"/>
      <c r="AQQ248" s="8"/>
      <c r="AQR248" s="8"/>
      <c r="AQS248" s="8"/>
      <c r="AQT248" s="8"/>
      <c r="AQU248" s="8"/>
      <c r="AQV248" s="8"/>
      <c r="AQW248" s="8"/>
      <c r="AQX248" s="8"/>
      <c r="AQY248" s="8"/>
      <c r="AQZ248" s="8"/>
      <c r="ARA248" s="8"/>
      <c r="ARB248" s="8"/>
      <c r="ARC248" s="8"/>
      <c r="ARD248" s="8"/>
      <c r="ARE248" s="8"/>
      <c r="ARF248" s="8"/>
      <c r="ARG248" s="8"/>
      <c r="ARH248" s="8"/>
      <c r="ARI248" s="8"/>
      <c r="ARJ248" s="8"/>
      <c r="ARK248" s="8"/>
      <c r="ARL248" s="8"/>
      <c r="ARM248" s="8"/>
      <c r="ARN248" s="8"/>
      <c r="ARO248" s="8"/>
      <c r="ARP248" s="8"/>
      <c r="ARQ248" s="8"/>
      <c r="ARR248" s="8"/>
      <c r="ARS248" s="8"/>
      <c r="ART248" s="8"/>
      <c r="ARU248" s="8"/>
      <c r="ARV248" s="8"/>
      <c r="ARW248" s="8"/>
      <c r="ARX248" s="8"/>
      <c r="ARY248" s="8"/>
      <c r="ARZ248" s="8"/>
      <c r="ASA248" s="8"/>
      <c r="ASB248" s="8"/>
      <c r="ASC248" s="8"/>
      <c r="ASD248" s="8"/>
      <c r="ASE248" s="8"/>
      <c r="ASF248" s="8"/>
      <c r="ASG248" s="8"/>
      <c r="ASH248" s="8"/>
      <c r="ASI248" s="8"/>
      <c r="ASJ248" s="8"/>
      <c r="ASK248" s="8"/>
      <c r="ASL248" s="8"/>
      <c r="ASM248" s="8"/>
      <c r="ASN248" s="8"/>
      <c r="ASO248" s="8"/>
      <c r="ASP248" s="8"/>
      <c r="ASQ248" s="8"/>
      <c r="ASR248" s="8"/>
      <c r="ASS248" s="8"/>
      <c r="AST248" s="8"/>
      <c r="ASU248" s="8"/>
      <c r="ASV248" s="8"/>
      <c r="ASW248" s="8"/>
      <c r="ASX248" s="8"/>
      <c r="ASY248" s="8"/>
      <c r="ASZ248" s="8"/>
      <c r="ATA248" s="8"/>
      <c r="ATB248" s="8"/>
      <c r="ATC248" s="8"/>
      <c r="ATD248" s="8"/>
      <c r="ATE248" s="8"/>
      <c r="ATF248" s="8"/>
      <c r="ATG248" s="8"/>
      <c r="ATH248" s="8"/>
      <c r="ATI248" s="8"/>
      <c r="ATJ248" s="8"/>
      <c r="ATK248" s="8"/>
      <c r="ATL248" s="8"/>
      <c r="ATM248" s="8"/>
      <c r="ATN248" s="8"/>
      <c r="ATO248" s="8"/>
      <c r="ATP248" s="8"/>
      <c r="ATQ248" s="8"/>
      <c r="ATR248" s="8"/>
      <c r="ATS248" s="8"/>
      <c r="ATT248" s="8"/>
      <c r="ATU248" s="8"/>
      <c r="ATV248" s="8"/>
      <c r="ATW248" s="8"/>
      <c r="ATX248" s="8"/>
      <c r="ATY248" s="8"/>
      <c r="ATZ248" s="8"/>
      <c r="AUA248" s="8"/>
      <c r="AUB248" s="8"/>
      <c r="AUC248" s="8"/>
      <c r="AUD248" s="8"/>
      <c r="AUE248" s="8"/>
      <c r="AUF248" s="8"/>
      <c r="AUG248" s="8"/>
      <c r="AUH248" s="8"/>
      <c r="AUI248" s="8"/>
      <c r="AUJ248" s="8"/>
      <c r="AUK248" s="8"/>
      <c r="AUL248" s="8"/>
      <c r="AUM248" s="8"/>
      <c r="AUN248" s="8"/>
      <c r="AUO248" s="8"/>
      <c r="AUP248" s="8"/>
      <c r="AUQ248" s="8"/>
      <c r="AUR248" s="8"/>
      <c r="AUS248" s="8"/>
      <c r="AUT248" s="8"/>
      <c r="AUU248" s="8"/>
      <c r="AUV248" s="8"/>
      <c r="AUW248" s="8"/>
      <c r="AUX248" s="8"/>
      <c r="AUY248" s="8"/>
      <c r="AUZ248" s="8"/>
      <c r="AVA248" s="8"/>
      <c r="AVB248" s="8"/>
      <c r="AVC248" s="8"/>
      <c r="AVD248" s="8"/>
      <c r="AVE248" s="8"/>
      <c r="AVF248" s="8"/>
      <c r="AVG248" s="8"/>
      <c r="AVH248" s="8"/>
      <c r="AVI248" s="8"/>
      <c r="AVJ248" s="8"/>
      <c r="AVK248" s="8"/>
      <c r="AVL248" s="8"/>
      <c r="AVM248" s="8"/>
      <c r="AVN248" s="8"/>
      <c r="AVO248" s="8"/>
      <c r="AVP248" s="8"/>
      <c r="AVQ248" s="8"/>
      <c r="AVR248" s="8"/>
      <c r="AVS248" s="8"/>
      <c r="AVT248" s="8"/>
      <c r="AVU248" s="8"/>
      <c r="AVV248" s="8"/>
      <c r="AVW248" s="8"/>
      <c r="AVX248" s="8"/>
      <c r="AVY248" s="8"/>
      <c r="AVZ248" s="8"/>
      <c r="AWA248" s="8"/>
      <c r="AWB248" s="8"/>
      <c r="AWC248" s="8"/>
      <c r="AWD248" s="8"/>
      <c r="AWE248" s="8"/>
      <c r="AWF248" s="8"/>
      <c r="AWG248" s="8"/>
      <c r="AWH248" s="8"/>
      <c r="AWI248" s="8"/>
      <c r="AWJ248" s="8"/>
      <c r="AWK248" s="8"/>
      <c r="AWL248" s="8"/>
      <c r="AWM248" s="8"/>
      <c r="AWN248" s="8"/>
      <c r="AWO248" s="8"/>
      <c r="AWP248" s="8"/>
      <c r="AWQ248" s="8"/>
      <c r="AWR248" s="8"/>
      <c r="AWS248" s="8"/>
      <c r="AWT248" s="8"/>
      <c r="AWU248" s="8"/>
      <c r="AWV248" s="8"/>
      <c r="AWW248" s="8"/>
      <c r="AWX248" s="8"/>
      <c r="AWY248" s="8"/>
      <c r="AWZ248" s="8"/>
      <c r="AXA248" s="8"/>
      <c r="AXB248" s="8"/>
      <c r="AXC248" s="8"/>
      <c r="AXD248" s="8"/>
      <c r="AXE248" s="8"/>
      <c r="AXF248" s="8"/>
      <c r="AXG248" s="8"/>
      <c r="AXH248" s="8"/>
      <c r="AXI248" s="8"/>
      <c r="AXJ248" s="8"/>
      <c r="AXK248" s="8"/>
      <c r="AXL248" s="8"/>
      <c r="AXM248" s="8"/>
      <c r="AXN248" s="8"/>
      <c r="AXO248" s="8"/>
      <c r="AXP248" s="8"/>
      <c r="AXQ248" s="8"/>
      <c r="AXR248" s="8"/>
      <c r="AXS248" s="8"/>
      <c r="AXT248" s="8"/>
      <c r="AXU248" s="8"/>
      <c r="AXV248" s="8"/>
      <c r="AXW248" s="8"/>
      <c r="AXX248" s="8"/>
      <c r="AXY248" s="8"/>
      <c r="AXZ248" s="8"/>
      <c r="AYA248" s="8"/>
      <c r="AYB248" s="8"/>
      <c r="AYC248" s="8"/>
      <c r="AYD248" s="8"/>
      <c r="AYE248" s="8"/>
      <c r="AYF248" s="8"/>
      <c r="AYG248" s="8"/>
      <c r="AYH248" s="8"/>
      <c r="AYI248" s="8"/>
      <c r="AYJ248" s="8"/>
      <c r="AYK248" s="8"/>
      <c r="AYL248" s="8"/>
      <c r="AYM248" s="8"/>
      <c r="AYN248" s="8"/>
      <c r="AYO248" s="8"/>
      <c r="AYP248" s="8"/>
      <c r="AYQ248" s="8"/>
      <c r="AYR248" s="8"/>
      <c r="AYS248" s="8"/>
      <c r="AYT248" s="8"/>
      <c r="AYU248" s="8"/>
      <c r="AYV248" s="8"/>
      <c r="AYW248" s="8"/>
      <c r="AYX248" s="8"/>
      <c r="AYY248" s="8"/>
      <c r="AYZ248" s="8"/>
      <c r="AZA248" s="8"/>
      <c r="AZB248" s="8"/>
      <c r="AZC248" s="8"/>
      <c r="AZD248" s="8"/>
      <c r="AZE248" s="8"/>
      <c r="AZF248" s="8"/>
      <c r="AZG248" s="8"/>
      <c r="AZH248" s="8"/>
      <c r="AZI248" s="8"/>
      <c r="AZJ248" s="8"/>
      <c r="AZK248" s="8"/>
      <c r="AZL248" s="8"/>
      <c r="AZM248" s="8"/>
      <c r="AZN248" s="8"/>
      <c r="AZO248" s="8"/>
      <c r="AZP248" s="8"/>
      <c r="AZQ248" s="8"/>
      <c r="AZR248" s="8"/>
      <c r="AZS248" s="8"/>
      <c r="AZT248" s="8"/>
      <c r="AZU248" s="8"/>
      <c r="AZV248" s="8"/>
      <c r="AZW248" s="8"/>
      <c r="AZX248" s="8"/>
      <c r="AZY248" s="8"/>
      <c r="AZZ248" s="8"/>
      <c r="BAA248" s="8"/>
      <c r="BAB248" s="8"/>
      <c r="BAC248" s="8"/>
      <c r="BAD248" s="8"/>
      <c r="BAE248" s="8"/>
      <c r="BAF248" s="8"/>
      <c r="BAG248" s="8"/>
      <c r="BAH248" s="8"/>
      <c r="BAI248" s="8"/>
      <c r="BAJ248" s="8"/>
      <c r="BAK248" s="8"/>
      <c r="BAL248" s="8"/>
      <c r="BAM248" s="8"/>
      <c r="BAN248" s="8"/>
      <c r="BAO248" s="8"/>
      <c r="BAP248" s="8"/>
      <c r="BAQ248" s="8"/>
      <c r="BAR248" s="8"/>
      <c r="BAS248" s="8"/>
      <c r="BAT248" s="8"/>
      <c r="BAU248" s="8"/>
      <c r="BAV248" s="8"/>
      <c r="BAW248" s="8"/>
      <c r="BAX248" s="8"/>
      <c r="BAY248" s="8"/>
      <c r="BAZ248" s="8"/>
      <c r="BBA248" s="8"/>
      <c r="BBB248" s="8"/>
      <c r="BBC248" s="8"/>
      <c r="BBD248" s="8"/>
      <c r="BBE248" s="8"/>
      <c r="BBF248" s="8"/>
      <c r="BBG248" s="8"/>
      <c r="BBH248" s="8"/>
      <c r="BBI248" s="8"/>
      <c r="BBJ248" s="8"/>
      <c r="BBK248" s="8"/>
      <c r="BBL248" s="8"/>
      <c r="BBM248" s="8"/>
      <c r="BBN248" s="8"/>
      <c r="BBO248" s="8"/>
      <c r="BBP248" s="8"/>
      <c r="BBQ248" s="8"/>
      <c r="BBR248" s="8"/>
      <c r="BBS248" s="8"/>
      <c r="BBT248" s="8"/>
      <c r="BBU248" s="8"/>
      <c r="BBV248" s="8"/>
      <c r="BBW248" s="8"/>
      <c r="BBX248" s="8"/>
      <c r="BBY248" s="8"/>
      <c r="BBZ248" s="8"/>
      <c r="BCA248" s="8"/>
      <c r="BCB248" s="8"/>
      <c r="BCC248" s="8"/>
      <c r="BCD248" s="8"/>
      <c r="BCE248" s="8"/>
      <c r="BCF248" s="8"/>
      <c r="BCG248" s="8"/>
      <c r="BCH248" s="8"/>
      <c r="BCI248" s="8"/>
      <c r="BCJ248" s="8"/>
      <c r="BCK248" s="8"/>
      <c r="BCL248" s="8"/>
      <c r="BCM248" s="8"/>
      <c r="BCN248" s="8"/>
      <c r="BCO248" s="8"/>
      <c r="BCP248" s="8"/>
      <c r="BCQ248" s="8"/>
      <c r="BCR248" s="8"/>
      <c r="BCS248" s="8"/>
      <c r="BCT248" s="8"/>
      <c r="BCU248" s="8"/>
      <c r="BCV248" s="8"/>
      <c r="BCW248" s="8"/>
      <c r="BCX248" s="8"/>
      <c r="BCY248" s="8"/>
      <c r="BCZ248" s="8"/>
      <c r="BDA248" s="8"/>
      <c r="BDB248" s="8"/>
      <c r="BDC248" s="8"/>
      <c r="BDD248" s="8"/>
      <c r="BDE248" s="8"/>
      <c r="BDF248" s="8"/>
      <c r="BDG248" s="8"/>
      <c r="BDH248" s="8"/>
      <c r="BDI248" s="8"/>
      <c r="BDJ248" s="8"/>
      <c r="BDK248" s="8"/>
      <c r="BDL248" s="8"/>
      <c r="BDM248" s="8"/>
      <c r="BDN248" s="8"/>
      <c r="BDO248" s="8"/>
      <c r="BDP248" s="8"/>
      <c r="BDQ248" s="8"/>
      <c r="BDR248" s="8"/>
      <c r="BDS248" s="8"/>
      <c r="BDT248" s="8"/>
      <c r="BDU248" s="8"/>
      <c r="BDV248" s="8"/>
      <c r="BDW248" s="8"/>
      <c r="BDX248" s="8"/>
      <c r="BDY248" s="8"/>
      <c r="BDZ248" s="8"/>
      <c r="BEA248" s="8"/>
      <c r="BEB248" s="8"/>
      <c r="BEC248" s="8"/>
      <c r="BED248" s="8"/>
      <c r="BEE248" s="8"/>
      <c r="BEF248" s="8"/>
      <c r="BEG248" s="8"/>
      <c r="BEH248" s="8"/>
      <c r="BEI248" s="8"/>
      <c r="BEJ248" s="8"/>
      <c r="BEK248" s="8"/>
      <c r="BEL248" s="8"/>
      <c r="BEM248" s="8"/>
      <c r="BEN248" s="8"/>
      <c r="BEO248" s="8"/>
      <c r="BEP248" s="8"/>
      <c r="BEQ248" s="8"/>
      <c r="BER248" s="8"/>
      <c r="BES248" s="8"/>
      <c r="BET248" s="8"/>
      <c r="BEU248" s="8"/>
      <c r="BEV248" s="8"/>
      <c r="BEW248" s="8"/>
      <c r="BEX248" s="8"/>
      <c r="BEY248" s="8"/>
      <c r="BEZ248" s="8"/>
      <c r="BFA248" s="8"/>
      <c r="BFB248" s="8"/>
      <c r="BFC248" s="8"/>
      <c r="BFD248" s="8"/>
      <c r="BFE248" s="8"/>
      <c r="BFF248" s="8"/>
      <c r="BFG248" s="8"/>
      <c r="BFH248" s="8"/>
      <c r="BFI248" s="8"/>
      <c r="BFJ248" s="8"/>
      <c r="BFK248" s="8"/>
      <c r="BFL248" s="8"/>
      <c r="BFM248" s="8"/>
      <c r="BFN248" s="8"/>
      <c r="BFO248" s="8"/>
      <c r="BFP248" s="8"/>
      <c r="BFQ248" s="8"/>
      <c r="BFR248" s="8"/>
      <c r="BFS248" s="8"/>
      <c r="BFT248" s="8"/>
      <c r="BFU248" s="8"/>
      <c r="BFV248" s="8"/>
      <c r="BFW248" s="8"/>
      <c r="BFX248" s="8"/>
      <c r="BFY248" s="8"/>
      <c r="BFZ248" s="8"/>
      <c r="BGA248" s="8"/>
      <c r="BGB248" s="8"/>
      <c r="BGC248" s="8"/>
      <c r="BGD248" s="8"/>
      <c r="BGE248" s="8"/>
      <c r="BGF248" s="8"/>
      <c r="BGG248" s="8"/>
      <c r="BGH248" s="8"/>
      <c r="BGI248" s="8"/>
      <c r="BGJ248" s="8"/>
      <c r="BGK248" s="8"/>
      <c r="BGL248" s="8"/>
      <c r="BGM248" s="8"/>
      <c r="BGN248" s="8"/>
      <c r="BGO248" s="8"/>
      <c r="BGP248" s="8"/>
      <c r="BGQ248" s="8"/>
      <c r="BGR248" s="8"/>
      <c r="BGS248" s="8"/>
      <c r="BGT248" s="8"/>
      <c r="BGU248" s="8"/>
      <c r="BGV248" s="8"/>
      <c r="BGW248" s="8"/>
      <c r="BGX248" s="8"/>
      <c r="BGY248" s="8"/>
      <c r="BGZ248" s="8"/>
      <c r="BHA248" s="8"/>
      <c r="BHB248" s="8"/>
      <c r="BHC248" s="8"/>
      <c r="BHD248" s="8"/>
      <c r="BHE248" s="8"/>
      <c r="BHF248" s="8"/>
      <c r="BHG248" s="8"/>
      <c r="BHH248" s="8"/>
      <c r="BHI248" s="8"/>
      <c r="BHJ248" s="8"/>
      <c r="BHK248" s="8"/>
      <c r="BHL248" s="8"/>
      <c r="BHM248" s="8"/>
      <c r="BHN248" s="8"/>
      <c r="BHO248" s="8"/>
      <c r="BHP248" s="8"/>
      <c r="BHQ248" s="8"/>
      <c r="BHR248" s="8"/>
      <c r="BHS248" s="8"/>
      <c r="BHT248" s="8"/>
      <c r="BHU248" s="8"/>
      <c r="BHV248" s="8"/>
      <c r="BHW248" s="8"/>
      <c r="BHX248" s="8"/>
      <c r="BHY248" s="8"/>
      <c r="BHZ248" s="8"/>
      <c r="BIA248" s="8"/>
      <c r="BIB248" s="8"/>
      <c r="BIC248" s="8"/>
      <c r="BID248" s="8"/>
      <c r="BIE248" s="8"/>
      <c r="BIF248" s="8"/>
      <c r="BIG248" s="8"/>
      <c r="BIH248" s="8"/>
      <c r="BII248" s="8"/>
      <c r="BIJ248" s="8"/>
      <c r="BIK248" s="8"/>
      <c r="BIL248" s="8"/>
      <c r="BIM248" s="8"/>
      <c r="BIN248" s="8"/>
      <c r="BIO248" s="8"/>
      <c r="BIP248" s="8"/>
      <c r="BIQ248" s="8"/>
      <c r="BIR248" s="8"/>
      <c r="BIS248" s="8"/>
      <c r="BIT248" s="8"/>
      <c r="BIU248" s="8"/>
      <c r="BIV248" s="8"/>
      <c r="BIW248" s="8"/>
      <c r="BIX248" s="8"/>
      <c r="BIY248" s="8"/>
      <c r="BIZ248" s="8"/>
      <c r="BJA248" s="8"/>
      <c r="BJB248" s="8"/>
      <c r="BJC248" s="8"/>
      <c r="BJD248" s="8"/>
      <c r="BJE248" s="8"/>
      <c r="BJF248" s="8"/>
      <c r="BJG248" s="8"/>
      <c r="BJH248" s="8"/>
      <c r="BJI248" s="8"/>
      <c r="BJJ248" s="8"/>
      <c r="BJK248" s="8"/>
      <c r="BJL248" s="8"/>
      <c r="BJM248" s="8"/>
      <c r="BJN248" s="8"/>
      <c r="BJO248" s="8"/>
      <c r="BJP248" s="8"/>
      <c r="BJQ248" s="8"/>
      <c r="BJR248" s="8"/>
      <c r="BJS248" s="8"/>
      <c r="BJT248" s="8"/>
      <c r="BJU248" s="8"/>
      <c r="BJV248" s="8"/>
      <c r="BJW248" s="8"/>
      <c r="BJX248" s="8"/>
      <c r="BJY248" s="8"/>
      <c r="BJZ248" s="8"/>
      <c r="BKA248" s="8"/>
      <c r="BKB248" s="8"/>
      <c r="BKC248" s="8"/>
      <c r="BKD248" s="8"/>
      <c r="BKE248" s="8"/>
      <c r="BKF248" s="8"/>
      <c r="BKG248" s="8"/>
      <c r="BKH248" s="8"/>
      <c r="BKI248" s="8"/>
      <c r="BKJ248" s="8"/>
      <c r="BKK248" s="8"/>
      <c r="BKL248" s="8"/>
      <c r="BKM248" s="8"/>
      <c r="BKN248" s="8"/>
      <c r="BKO248" s="8"/>
      <c r="BKP248" s="8"/>
      <c r="BKQ248" s="8"/>
      <c r="BKR248" s="8"/>
      <c r="BKS248" s="8"/>
      <c r="BKT248" s="8"/>
      <c r="BKU248" s="8"/>
      <c r="BKV248" s="8"/>
      <c r="BKW248" s="8"/>
      <c r="BKX248" s="8"/>
      <c r="BKY248" s="8"/>
      <c r="BKZ248" s="8"/>
      <c r="BLA248" s="8"/>
      <c r="BLB248" s="8"/>
      <c r="BLC248" s="8"/>
      <c r="BLD248" s="8"/>
      <c r="BLE248" s="8"/>
      <c r="BLF248" s="8"/>
      <c r="BLG248" s="8"/>
      <c r="BLH248" s="8"/>
      <c r="BLI248" s="8"/>
      <c r="BLJ248" s="8"/>
      <c r="BLK248" s="8"/>
      <c r="BLL248" s="8"/>
      <c r="BLM248" s="8"/>
      <c r="BLN248" s="8"/>
      <c r="BLO248" s="8"/>
      <c r="BLP248" s="8"/>
      <c r="BLQ248" s="8"/>
      <c r="BLR248" s="8"/>
      <c r="BLS248" s="8"/>
      <c r="BLT248" s="8"/>
      <c r="BLU248" s="8"/>
      <c r="BLV248" s="8"/>
      <c r="BLW248" s="8"/>
      <c r="BLX248" s="8"/>
      <c r="BLY248" s="8"/>
      <c r="BLZ248" s="8"/>
      <c r="BMA248" s="8"/>
      <c r="BMB248" s="8"/>
      <c r="BMC248" s="8"/>
      <c r="BMD248" s="8"/>
      <c r="BME248" s="8"/>
      <c r="BMF248" s="8"/>
      <c r="BMG248" s="8"/>
      <c r="BMH248" s="8"/>
      <c r="BMI248" s="8"/>
      <c r="BMJ248" s="8"/>
      <c r="BMK248" s="8"/>
      <c r="BML248" s="8"/>
      <c r="BMM248" s="8"/>
      <c r="BMN248" s="8"/>
      <c r="BMO248" s="8"/>
      <c r="BMP248" s="8"/>
      <c r="BMQ248" s="8"/>
      <c r="BMR248" s="8"/>
      <c r="BMS248" s="8"/>
      <c r="BMT248" s="8"/>
      <c r="BMU248" s="8"/>
      <c r="BMV248" s="8"/>
      <c r="BMW248" s="8"/>
      <c r="BMX248" s="8"/>
      <c r="BMY248" s="8"/>
      <c r="BMZ248" s="8"/>
      <c r="BNA248" s="8"/>
      <c r="BNB248" s="8"/>
      <c r="BNC248" s="8"/>
      <c r="BND248" s="8"/>
      <c r="BNE248" s="8"/>
      <c r="BNF248" s="8"/>
      <c r="BNG248" s="8"/>
      <c r="BNH248" s="8"/>
      <c r="BNI248" s="8"/>
      <c r="BNJ248" s="8"/>
      <c r="BNK248" s="8"/>
      <c r="BNL248" s="8"/>
      <c r="BNM248" s="8"/>
      <c r="BNN248" s="8"/>
      <c r="BNO248" s="8"/>
      <c r="BNP248" s="8"/>
      <c r="BNQ248" s="8"/>
      <c r="BNR248" s="8"/>
      <c r="BNS248" s="8"/>
      <c r="BNT248" s="8"/>
      <c r="BNU248" s="8"/>
      <c r="BNV248" s="8"/>
      <c r="BNW248" s="8"/>
      <c r="BNX248" s="8"/>
      <c r="BNY248" s="8"/>
      <c r="BNZ248" s="8"/>
      <c r="BOA248" s="8"/>
      <c r="BOB248" s="8"/>
      <c r="BOC248" s="8"/>
      <c r="BOD248" s="8"/>
      <c r="BOE248" s="8"/>
      <c r="BOF248" s="8"/>
      <c r="BOG248" s="8"/>
      <c r="BOH248" s="8"/>
      <c r="BOI248" s="8"/>
      <c r="BOJ248" s="8"/>
      <c r="BOK248" s="8"/>
      <c r="BOL248" s="8"/>
      <c r="BOM248" s="8"/>
      <c r="BON248" s="8"/>
      <c r="BOO248" s="8"/>
      <c r="BOP248" s="8"/>
      <c r="BOQ248" s="8"/>
      <c r="BOR248" s="8"/>
      <c r="BOS248" s="8"/>
      <c r="BOT248" s="8"/>
      <c r="BOU248" s="8"/>
      <c r="BOV248" s="8"/>
      <c r="BOW248" s="8"/>
      <c r="BOX248" s="8"/>
      <c r="BOY248" s="8"/>
      <c r="BOZ248" s="8"/>
      <c r="BPA248" s="8"/>
      <c r="BPB248" s="8"/>
      <c r="BPC248" s="8"/>
      <c r="BPD248" s="8"/>
      <c r="BPE248" s="8"/>
      <c r="BPF248" s="8"/>
      <c r="BPG248" s="8"/>
      <c r="BPH248" s="8"/>
      <c r="BPI248" s="8"/>
      <c r="BPJ248" s="8"/>
      <c r="BPK248" s="8"/>
      <c r="BPL248" s="8"/>
      <c r="BPM248" s="8"/>
      <c r="BPN248" s="8"/>
      <c r="BPO248" s="8"/>
      <c r="BPP248" s="8"/>
      <c r="BPQ248" s="8"/>
      <c r="BPR248" s="8"/>
      <c r="BPS248" s="8"/>
      <c r="BPT248" s="8"/>
      <c r="BPU248" s="8"/>
      <c r="BPV248" s="8"/>
      <c r="BPW248" s="8"/>
      <c r="BPX248" s="8"/>
      <c r="BPY248" s="8"/>
      <c r="BPZ248" s="8"/>
      <c r="BQA248" s="8"/>
      <c r="BQB248" s="8"/>
      <c r="BQC248" s="8"/>
      <c r="BQD248" s="8"/>
      <c r="BQE248" s="8"/>
      <c r="BQF248" s="8"/>
      <c r="BQG248" s="8"/>
      <c r="BQH248" s="8"/>
      <c r="BQI248" s="8"/>
      <c r="BQJ248" s="8"/>
      <c r="BQK248" s="8"/>
      <c r="BQL248" s="8"/>
      <c r="BQM248" s="8"/>
      <c r="BQN248" s="8"/>
      <c r="BQO248" s="8"/>
      <c r="BQP248" s="8"/>
      <c r="BQQ248" s="8"/>
      <c r="BQR248" s="8"/>
      <c r="BQS248" s="8"/>
      <c r="BQT248" s="8"/>
      <c r="BQU248" s="8"/>
      <c r="BQV248" s="8"/>
      <c r="BQW248" s="8"/>
      <c r="BQX248" s="8"/>
      <c r="BQY248" s="8"/>
      <c r="BQZ248" s="8"/>
      <c r="BRA248" s="8"/>
      <c r="BRB248" s="8"/>
      <c r="BRC248" s="8"/>
      <c r="BRD248" s="8"/>
      <c r="BRE248" s="8"/>
      <c r="BRF248" s="8"/>
      <c r="BRG248" s="8"/>
      <c r="BRH248" s="8"/>
      <c r="BRI248" s="8"/>
      <c r="BRJ248" s="8"/>
      <c r="BRK248" s="8"/>
      <c r="BRL248" s="8"/>
      <c r="BRM248" s="8"/>
      <c r="BRN248" s="8"/>
      <c r="BRO248" s="8"/>
      <c r="BRP248" s="8"/>
      <c r="BRQ248" s="8"/>
      <c r="BRR248" s="8"/>
      <c r="BRS248" s="8"/>
      <c r="BRT248" s="8"/>
      <c r="BRU248" s="8"/>
      <c r="BRV248" s="8"/>
      <c r="BRW248" s="8"/>
      <c r="BRX248" s="8"/>
      <c r="BRY248" s="8"/>
      <c r="BRZ248" s="8"/>
      <c r="BSA248" s="8"/>
      <c r="BSB248" s="8"/>
      <c r="BSC248" s="8"/>
      <c r="BSD248" s="8"/>
      <c r="BSE248" s="8"/>
      <c r="BSF248" s="8"/>
      <c r="BSG248" s="8"/>
      <c r="BSH248" s="8"/>
      <c r="BSI248" s="8"/>
      <c r="BSJ248" s="8"/>
      <c r="BSK248" s="8"/>
      <c r="BSL248" s="8"/>
      <c r="BSM248" s="8"/>
      <c r="BSN248" s="8"/>
      <c r="BSO248" s="8"/>
      <c r="BSP248" s="8"/>
      <c r="BSQ248" s="8"/>
      <c r="BSR248" s="8"/>
      <c r="BSS248" s="8"/>
      <c r="BST248" s="8"/>
      <c r="BSU248" s="8"/>
      <c r="BSV248" s="8"/>
      <c r="BSW248" s="8"/>
      <c r="BSX248" s="8"/>
      <c r="BSY248" s="8"/>
      <c r="BSZ248" s="8"/>
      <c r="BTA248" s="8"/>
      <c r="BTB248" s="8"/>
      <c r="BTC248" s="8"/>
      <c r="BTD248" s="8"/>
      <c r="BTE248" s="8"/>
      <c r="BTF248" s="8"/>
      <c r="BTG248" s="8"/>
      <c r="BTH248" s="8"/>
      <c r="BTI248" s="8"/>
      <c r="BTJ248" s="8"/>
      <c r="BTK248" s="8"/>
      <c r="BTL248" s="8"/>
      <c r="BTM248" s="8"/>
      <c r="BTN248" s="8"/>
      <c r="BTO248" s="8"/>
      <c r="BTP248" s="8"/>
      <c r="BTQ248" s="8"/>
      <c r="BTR248" s="8"/>
      <c r="BTS248" s="8"/>
      <c r="BTT248" s="8"/>
      <c r="BTU248" s="8"/>
      <c r="BTV248" s="8"/>
      <c r="BTW248" s="8"/>
      <c r="BTX248" s="8"/>
      <c r="BTY248" s="8"/>
      <c r="BTZ248" s="8"/>
      <c r="BUA248" s="8"/>
      <c r="BUB248" s="8"/>
      <c r="BUC248" s="8"/>
      <c r="BUD248" s="8"/>
      <c r="BUE248" s="8"/>
      <c r="BUF248" s="8"/>
      <c r="BUG248" s="8"/>
      <c r="BUH248" s="8"/>
      <c r="BUI248" s="8"/>
      <c r="BUJ248" s="8"/>
      <c r="BUK248" s="8"/>
      <c r="BUL248" s="8"/>
      <c r="BUM248" s="8"/>
      <c r="BUN248" s="8"/>
      <c r="BUO248" s="8"/>
      <c r="BUP248" s="8"/>
      <c r="BUQ248" s="8"/>
      <c r="BUR248" s="8"/>
      <c r="BUS248" s="8"/>
      <c r="BUT248" s="8"/>
      <c r="BUU248" s="8"/>
      <c r="BUV248" s="8"/>
      <c r="BUW248" s="8"/>
      <c r="BUX248" s="8"/>
      <c r="BUY248" s="8"/>
      <c r="BUZ248" s="8"/>
      <c r="BVA248" s="8"/>
      <c r="BVB248" s="8"/>
      <c r="BVC248" s="8"/>
      <c r="BVD248" s="8"/>
      <c r="BVE248" s="8"/>
      <c r="BVF248" s="8"/>
      <c r="BVG248" s="8"/>
      <c r="BVH248" s="8"/>
      <c r="BVI248" s="8"/>
      <c r="BVJ248" s="8"/>
      <c r="BVK248" s="8"/>
      <c r="BVL248" s="8"/>
      <c r="BVM248" s="8"/>
      <c r="BVN248" s="8"/>
      <c r="BVO248" s="8"/>
      <c r="BVP248" s="8"/>
      <c r="BVQ248" s="8"/>
      <c r="BVR248" s="8"/>
      <c r="BVS248" s="8"/>
      <c r="BVT248" s="8"/>
      <c r="BVU248" s="8"/>
      <c r="BVV248" s="8"/>
      <c r="BVW248" s="8"/>
      <c r="BVX248" s="8"/>
      <c r="BVY248" s="8"/>
      <c r="BVZ248" s="8"/>
      <c r="BWA248" s="8"/>
      <c r="BWB248" s="8"/>
      <c r="BWC248" s="8"/>
      <c r="BWD248" s="8"/>
      <c r="BWE248" s="8"/>
      <c r="BWF248" s="8"/>
      <c r="BWG248" s="8"/>
      <c r="BWH248" s="8"/>
      <c r="BWI248" s="8"/>
      <c r="BWJ248" s="8"/>
      <c r="BWK248" s="8"/>
      <c r="BWL248" s="8"/>
      <c r="BWM248" s="8"/>
      <c r="BWN248" s="8"/>
      <c r="BWO248" s="8"/>
      <c r="BWP248" s="8"/>
      <c r="BWQ248" s="8"/>
    </row>
    <row r="249" spans="1:1967" s="547" customFormat="1" ht="102" customHeight="1">
      <c r="A249" s="9" t="s">
        <v>6226</v>
      </c>
      <c r="B249" s="100" t="s">
        <v>97</v>
      </c>
      <c r="C249" s="9" t="s">
        <v>732</v>
      </c>
      <c r="D249" s="3" t="s">
        <v>236</v>
      </c>
      <c r="E249" s="3" t="s">
        <v>212</v>
      </c>
      <c r="F249" s="3"/>
      <c r="G249" s="3" t="s">
        <v>385</v>
      </c>
      <c r="H249" s="20">
        <v>0.5</v>
      </c>
      <c r="I249" s="34">
        <v>470000000</v>
      </c>
      <c r="J249" s="21" t="s">
        <v>1314</v>
      </c>
      <c r="K249" s="19" t="s">
        <v>1928</v>
      </c>
      <c r="L249" s="137" t="s">
        <v>3397</v>
      </c>
      <c r="M249" s="140" t="s">
        <v>383</v>
      </c>
      <c r="N249" s="346" t="s">
        <v>8840</v>
      </c>
      <c r="O249" s="3" t="s">
        <v>1366</v>
      </c>
      <c r="P249" s="7" t="s">
        <v>1338</v>
      </c>
      <c r="Q249" s="3" t="s">
        <v>1186</v>
      </c>
      <c r="R249" s="77">
        <v>1291</v>
      </c>
      <c r="S249" s="18">
        <v>2411.85</v>
      </c>
      <c r="T249" s="83">
        <v>0</v>
      </c>
      <c r="U249" s="83">
        <f t="shared" si="52"/>
        <v>0</v>
      </c>
      <c r="V249" s="9" t="s">
        <v>1325</v>
      </c>
      <c r="W249" s="152" t="s">
        <v>1394</v>
      </c>
      <c r="X249" s="9" t="s">
        <v>12174</v>
      </c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8"/>
      <c r="BV249" s="8"/>
      <c r="BW249" s="8"/>
      <c r="BX249" s="8"/>
      <c r="BY249" s="8"/>
      <c r="BZ249" s="8"/>
      <c r="CA249" s="8"/>
      <c r="CB249" s="8"/>
      <c r="CC249" s="8"/>
      <c r="CD249" s="8"/>
      <c r="CE249" s="8"/>
      <c r="CF249" s="8"/>
      <c r="CG249" s="8"/>
      <c r="CH249" s="8"/>
      <c r="CI249" s="8"/>
      <c r="CJ249" s="8"/>
      <c r="CK249" s="8"/>
      <c r="CL249" s="8"/>
      <c r="CM249" s="8"/>
      <c r="CN249" s="8"/>
      <c r="CO249" s="8"/>
      <c r="CP249" s="8"/>
      <c r="CQ249" s="8"/>
      <c r="CR249" s="8"/>
      <c r="CS249" s="8"/>
      <c r="CT249" s="8"/>
      <c r="CU249" s="8"/>
      <c r="CV249" s="8"/>
      <c r="CW249" s="8"/>
      <c r="CX249" s="8"/>
      <c r="CY249" s="8"/>
      <c r="CZ249" s="8"/>
      <c r="DA249" s="8"/>
      <c r="DB249" s="8"/>
      <c r="DC249" s="8"/>
      <c r="DD249" s="8"/>
      <c r="DE249" s="8"/>
      <c r="DF249" s="8"/>
      <c r="DG249" s="8"/>
      <c r="DH249" s="8"/>
      <c r="DI249" s="8"/>
      <c r="DJ249" s="8"/>
      <c r="DK249" s="8"/>
      <c r="DL249" s="8"/>
      <c r="DM249" s="8"/>
      <c r="DN249" s="8"/>
      <c r="DO249" s="8"/>
      <c r="DP249" s="8"/>
      <c r="DQ249" s="8"/>
      <c r="DR249" s="8"/>
      <c r="DS249" s="8"/>
      <c r="DT249" s="8"/>
      <c r="DU249" s="8"/>
      <c r="DV249" s="8"/>
      <c r="DW249" s="8"/>
      <c r="DX249" s="8"/>
      <c r="DY249" s="8"/>
      <c r="DZ249" s="8"/>
      <c r="EA249" s="8"/>
      <c r="EB249" s="8"/>
      <c r="EC249" s="8"/>
      <c r="ED249" s="8"/>
      <c r="EE249" s="8"/>
      <c r="EF249" s="8"/>
      <c r="EG249" s="8"/>
      <c r="EH249" s="8"/>
      <c r="EI249" s="8"/>
      <c r="EJ249" s="8"/>
      <c r="EK249" s="8"/>
      <c r="EL249" s="8"/>
      <c r="EM249" s="8"/>
      <c r="EN249" s="8"/>
      <c r="EO249" s="8"/>
      <c r="EP249" s="8"/>
      <c r="EQ249" s="8"/>
      <c r="ER249" s="8"/>
      <c r="ES249" s="8"/>
      <c r="ET249" s="8"/>
      <c r="EU249" s="8"/>
      <c r="EV249" s="8"/>
      <c r="EW249" s="8"/>
      <c r="EX249" s="8"/>
      <c r="EY249" s="8"/>
      <c r="EZ249" s="8"/>
      <c r="FA249" s="8"/>
      <c r="FB249" s="8"/>
      <c r="FC249" s="8"/>
      <c r="FD249" s="8"/>
      <c r="FE249" s="8"/>
      <c r="FF249" s="8"/>
      <c r="FG249" s="8"/>
      <c r="FH249" s="8"/>
      <c r="FI249" s="8"/>
      <c r="FJ249" s="8"/>
      <c r="FK249" s="8"/>
      <c r="FL249" s="8"/>
      <c r="FM249" s="8"/>
      <c r="FN249" s="8"/>
      <c r="FO249" s="8"/>
      <c r="FP249" s="8"/>
      <c r="FQ249" s="8"/>
      <c r="FR249" s="8"/>
      <c r="FS249" s="8"/>
      <c r="FT249" s="8"/>
      <c r="FU249" s="8"/>
      <c r="FV249" s="8"/>
      <c r="FW249" s="8"/>
      <c r="FX249" s="8"/>
      <c r="FY249" s="8"/>
      <c r="FZ249" s="8"/>
      <c r="GA249" s="8"/>
      <c r="GB249" s="8"/>
      <c r="GC249" s="8"/>
      <c r="GD249" s="8"/>
      <c r="GE249" s="8"/>
      <c r="GF249" s="8"/>
      <c r="GG249" s="8"/>
      <c r="GH249" s="8"/>
      <c r="GI249" s="8"/>
      <c r="GJ249" s="8"/>
      <c r="GK249" s="8"/>
      <c r="GL249" s="8"/>
      <c r="GM249" s="8"/>
      <c r="GN249" s="8"/>
      <c r="GO249" s="8"/>
      <c r="GP249" s="8"/>
      <c r="GQ249" s="8"/>
      <c r="GR249" s="8"/>
      <c r="GS249" s="8"/>
      <c r="GT249" s="8"/>
      <c r="GU249" s="8"/>
      <c r="GV249" s="8"/>
      <c r="GW249" s="8"/>
      <c r="GX249" s="8"/>
      <c r="GY249" s="8"/>
      <c r="GZ249" s="8"/>
      <c r="HA249" s="8"/>
      <c r="HB249" s="8"/>
      <c r="HC249" s="8"/>
      <c r="HD249" s="8"/>
      <c r="HE249" s="8"/>
      <c r="HF249" s="8"/>
      <c r="HG249" s="8"/>
      <c r="HH249" s="8"/>
      <c r="HI249" s="8"/>
      <c r="HJ249" s="8"/>
      <c r="HK249" s="8"/>
      <c r="HL249" s="8"/>
      <c r="HM249" s="8"/>
      <c r="HN249" s="8"/>
      <c r="HO249" s="8"/>
      <c r="HP249" s="8"/>
      <c r="HQ249" s="8"/>
      <c r="HR249" s="8"/>
      <c r="HS249" s="8"/>
      <c r="HT249" s="8"/>
      <c r="HU249" s="8"/>
      <c r="HV249" s="8"/>
      <c r="HW249" s="8"/>
      <c r="HX249" s="8"/>
      <c r="HY249" s="8"/>
      <c r="HZ249" s="8"/>
      <c r="IA249" s="8"/>
      <c r="IB249" s="8"/>
      <c r="IC249" s="8"/>
      <c r="ID249" s="8"/>
      <c r="IE249" s="8"/>
      <c r="IF249" s="8"/>
      <c r="IG249" s="8"/>
      <c r="IH249" s="8"/>
      <c r="II249" s="8"/>
      <c r="IJ249" s="8"/>
      <c r="IK249" s="8"/>
      <c r="IL249" s="8"/>
      <c r="IM249" s="8"/>
      <c r="IN249" s="8"/>
      <c r="IO249" s="8"/>
      <c r="IP249" s="8"/>
      <c r="IQ249" s="8"/>
      <c r="IR249" s="8"/>
      <c r="IS249" s="8"/>
      <c r="IT249" s="8"/>
      <c r="IU249" s="8"/>
      <c r="IV249" s="8"/>
      <c r="IW249" s="8"/>
      <c r="IX249" s="8"/>
      <c r="IY249" s="8"/>
      <c r="IZ249" s="8"/>
      <c r="JA249" s="8"/>
      <c r="JB249" s="8"/>
      <c r="JC249" s="8"/>
      <c r="JD249" s="8"/>
      <c r="JE249" s="8"/>
      <c r="JF249" s="8"/>
      <c r="JG249" s="8"/>
      <c r="JH249" s="8"/>
      <c r="JI249" s="8"/>
      <c r="JJ249" s="8"/>
      <c r="JK249" s="8"/>
      <c r="JL249" s="8"/>
      <c r="JM249" s="8"/>
      <c r="JN249" s="8"/>
      <c r="JO249" s="8"/>
      <c r="JP249" s="8"/>
      <c r="JQ249" s="8"/>
      <c r="JR249" s="8"/>
      <c r="JS249" s="8"/>
      <c r="JT249" s="8"/>
      <c r="JU249" s="8"/>
      <c r="JV249" s="8"/>
      <c r="JW249" s="8"/>
      <c r="JX249" s="8"/>
      <c r="JY249" s="8"/>
      <c r="JZ249" s="8"/>
      <c r="KA249" s="8"/>
      <c r="KB249" s="8"/>
      <c r="KC249" s="8"/>
      <c r="KD249" s="8"/>
      <c r="KE249" s="8"/>
      <c r="KF249" s="8"/>
      <c r="KG249" s="8"/>
      <c r="KH249" s="8"/>
      <c r="KI249" s="8"/>
      <c r="KJ249" s="8"/>
      <c r="KK249" s="8"/>
      <c r="KL249" s="8"/>
      <c r="KM249" s="8"/>
      <c r="KN249" s="8"/>
      <c r="KO249" s="8"/>
      <c r="KP249" s="8"/>
      <c r="KQ249" s="8"/>
      <c r="KR249" s="8"/>
      <c r="KS249" s="8"/>
      <c r="KT249" s="8"/>
      <c r="KU249" s="8"/>
      <c r="KV249" s="8"/>
      <c r="KW249" s="8"/>
      <c r="KX249" s="8"/>
      <c r="KY249" s="8"/>
      <c r="KZ249" s="8"/>
      <c r="LA249" s="8"/>
      <c r="LB249" s="8"/>
      <c r="LC249" s="8"/>
      <c r="LD249" s="8"/>
      <c r="LE249" s="8"/>
      <c r="LF249" s="8"/>
      <c r="LG249" s="8"/>
      <c r="LH249" s="8"/>
      <c r="LI249" s="8"/>
      <c r="LJ249" s="8"/>
      <c r="LK249" s="8"/>
      <c r="LL249" s="8"/>
      <c r="LM249" s="8"/>
      <c r="LN249" s="8"/>
      <c r="LO249" s="8"/>
      <c r="LP249" s="8"/>
      <c r="LQ249" s="8"/>
      <c r="LR249" s="8"/>
      <c r="LS249" s="8"/>
      <c r="LT249" s="8"/>
      <c r="LU249" s="8"/>
      <c r="LV249" s="8"/>
      <c r="LW249" s="8"/>
      <c r="LX249" s="8"/>
      <c r="LY249" s="8"/>
      <c r="LZ249" s="8"/>
      <c r="MA249" s="8"/>
      <c r="MB249" s="8"/>
      <c r="MC249" s="8"/>
      <c r="MD249" s="8"/>
      <c r="ME249" s="8"/>
      <c r="MF249" s="8"/>
      <c r="MG249" s="8"/>
      <c r="MH249" s="8"/>
      <c r="MI249" s="8"/>
      <c r="MJ249" s="8"/>
      <c r="MK249" s="8"/>
      <c r="ML249" s="8"/>
      <c r="MM249" s="8"/>
      <c r="MN249" s="8"/>
      <c r="MO249" s="8"/>
      <c r="MP249" s="8"/>
      <c r="MQ249" s="8"/>
      <c r="MR249" s="8"/>
      <c r="MS249" s="8"/>
      <c r="MT249" s="8"/>
      <c r="MU249" s="8"/>
      <c r="MV249" s="8"/>
      <c r="MW249" s="8"/>
      <c r="MX249" s="8"/>
      <c r="MY249" s="8"/>
      <c r="MZ249" s="8"/>
      <c r="NA249" s="8"/>
      <c r="NB249" s="8"/>
      <c r="NC249" s="8"/>
      <c r="ND249" s="8"/>
      <c r="NE249" s="8"/>
      <c r="NF249" s="8"/>
      <c r="NG249" s="8"/>
      <c r="NH249" s="8"/>
      <c r="NI249" s="8"/>
      <c r="NJ249" s="8"/>
      <c r="NK249" s="8"/>
      <c r="NL249" s="8"/>
      <c r="NM249" s="8"/>
      <c r="NN249" s="8"/>
      <c r="NO249" s="8"/>
      <c r="NP249" s="8"/>
      <c r="NQ249" s="8"/>
      <c r="NR249" s="8"/>
      <c r="NS249" s="8"/>
      <c r="NT249" s="8"/>
      <c r="NU249" s="8"/>
      <c r="NV249" s="8"/>
      <c r="NW249" s="8"/>
      <c r="NX249" s="8"/>
      <c r="NY249" s="8"/>
      <c r="NZ249" s="8"/>
      <c r="OA249" s="8"/>
      <c r="OB249" s="8"/>
      <c r="OC249" s="8"/>
      <c r="OD249" s="8"/>
      <c r="OE249" s="8"/>
      <c r="OF249" s="8"/>
      <c r="OG249" s="8"/>
      <c r="OH249" s="8"/>
      <c r="OI249" s="8"/>
      <c r="OJ249" s="8"/>
      <c r="OK249" s="8"/>
      <c r="OL249" s="8"/>
      <c r="OM249" s="8"/>
      <c r="ON249" s="8"/>
      <c r="OO249" s="8"/>
      <c r="OP249" s="8"/>
      <c r="OQ249" s="8"/>
      <c r="OR249" s="8"/>
      <c r="OS249" s="8"/>
      <c r="OT249" s="8"/>
      <c r="OU249" s="8"/>
      <c r="OV249" s="8"/>
      <c r="OW249" s="8"/>
      <c r="OX249" s="8"/>
      <c r="OY249" s="8"/>
      <c r="OZ249" s="8"/>
      <c r="PA249" s="8"/>
      <c r="PB249" s="8"/>
      <c r="PC249" s="8"/>
      <c r="PD249" s="8"/>
      <c r="PE249" s="8"/>
      <c r="PF249" s="8"/>
      <c r="PG249" s="8"/>
      <c r="PH249" s="8"/>
      <c r="PI249" s="8"/>
      <c r="PJ249" s="8"/>
      <c r="PK249" s="8"/>
      <c r="PL249" s="8"/>
      <c r="PM249" s="8"/>
      <c r="PN249" s="8"/>
      <c r="PO249" s="8"/>
      <c r="PP249" s="8"/>
      <c r="PQ249" s="8"/>
      <c r="PR249" s="8"/>
      <c r="PS249" s="8"/>
      <c r="PT249" s="8"/>
      <c r="PU249" s="8"/>
      <c r="PV249" s="8"/>
      <c r="PW249" s="8"/>
      <c r="PX249" s="8"/>
      <c r="PY249" s="8"/>
      <c r="PZ249" s="8"/>
      <c r="QA249" s="8"/>
      <c r="QB249" s="8"/>
      <c r="QC249" s="8"/>
      <c r="QD249" s="8"/>
      <c r="QE249" s="8"/>
      <c r="QF249" s="8"/>
      <c r="QG249" s="8"/>
      <c r="QH249" s="8"/>
      <c r="QI249" s="8"/>
      <c r="QJ249" s="8"/>
      <c r="QK249" s="8"/>
      <c r="QL249" s="8"/>
      <c r="QM249" s="8"/>
      <c r="QN249" s="8"/>
      <c r="QO249" s="8"/>
      <c r="QP249" s="8"/>
      <c r="QQ249" s="8"/>
      <c r="QR249" s="8"/>
      <c r="QS249" s="8"/>
      <c r="QT249" s="8"/>
      <c r="QU249" s="8"/>
      <c r="QV249" s="8"/>
      <c r="QW249" s="8"/>
      <c r="QX249" s="8"/>
      <c r="QY249" s="8"/>
      <c r="QZ249" s="8"/>
      <c r="RA249" s="8"/>
      <c r="RB249" s="8"/>
      <c r="RC249" s="8"/>
      <c r="RD249" s="8"/>
      <c r="RE249" s="8"/>
      <c r="RF249" s="8"/>
      <c r="RG249" s="8"/>
      <c r="RH249" s="8"/>
      <c r="RI249" s="8"/>
      <c r="RJ249" s="8"/>
      <c r="RK249" s="8"/>
      <c r="RL249" s="8"/>
      <c r="RM249" s="8"/>
      <c r="RN249" s="8"/>
      <c r="RO249" s="8"/>
      <c r="RP249" s="8"/>
      <c r="RQ249" s="8"/>
      <c r="RR249" s="8"/>
      <c r="RS249" s="8"/>
      <c r="RT249" s="8"/>
      <c r="RU249" s="8"/>
      <c r="RV249" s="8"/>
      <c r="RW249" s="8"/>
      <c r="RX249" s="8"/>
      <c r="RY249" s="8"/>
      <c r="RZ249" s="8"/>
      <c r="SA249" s="8"/>
      <c r="SB249" s="8"/>
      <c r="SC249" s="8"/>
      <c r="SD249" s="8"/>
      <c r="SE249" s="8"/>
      <c r="SF249" s="8"/>
      <c r="SG249" s="8"/>
      <c r="SH249" s="8"/>
      <c r="SI249" s="8"/>
      <c r="SJ249" s="8"/>
      <c r="SK249" s="8"/>
      <c r="SL249" s="8"/>
      <c r="SM249" s="8"/>
      <c r="SN249" s="8"/>
      <c r="SO249" s="8"/>
      <c r="SP249" s="8"/>
      <c r="SQ249" s="8"/>
      <c r="SR249" s="8"/>
      <c r="SS249" s="8"/>
      <c r="ST249" s="8"/>
      <c r="SU249" s="8"/>
      <c r="SV249" s="8"/>
      <c r="SW249" s="8"/>
      <c r="SX249" s="8"/>
      <c r="SY249" s="8"/>
      <c r="SZ249" s="8"/>
      <c r="TA249" s="8"/>
      <c r="TB249" s="8"/>
      <c r="TC249" s="8"/>
      <c r="TD249" s="8"/>
      <c r="TE249" s="8"/>
      <c r="TF249" s="8"/>
      <c r="TG249" s="8"/>
      <c r="TH249" s="8"/>
      <c r="TI249" s="8"/>
      <c r="TJ249" s="8"/>
      <c r="TK249" s="8"/>
      <c r="TL249" s="8"/>
      <c r="TM249" s="8"/>
      <c r="TN249" s="8"/>
      <c r="TO249" s="8"/>
      <c r="TP249" s="8"/>
      <c r="TQ249" s="8"/>
      <c r="TR249" s="8"/>
      <c r="TS249" s="8"/>
      <c r="TT249" s="8"/>
      <c r="TU249" s="8"/>
      <c r="TV249" s="8"/>
      <c r="TW249" s="8"/>
      <c r="TX249" s="8"/>
      <c r="TY249" s="8"/>
      <c r="TZ249" s="8"/>
      <c r="UA249" s="8"/>
      <c r="UB249" s="8"/>
      <c r="UC249" s="8"/>
      <c r="UD249" s="8"/>
      <c r="UE249" s="8"/>
      <c r="UF249" s="8"/>
      <c r="UG249" s="8"/>
      <c r="UH249" s="8"/>
      <c r="UI249" s="8"/>
      <c r="UJ249" s="8"/>
      <c r="UK249" s="8"/>
      <c r="UL249" s="8"/>
      <c r="UM249" s="8"/>
      <c r="UN249" s="8"/>
      <c r="UO249" s="8"/>
      <c r="UP249" s="8"/>
      <c r="UQ249" s="8"/>
      <c r="UR249" s="8"/>
      <c r="US249" s="8"/>
      <c r="UT249" s="8"/>
      <c r="UU249" s="8"/>
      <c r="UV249" s="8"/>
      <c r="UW249" s="8"/>
      <c r="UX249" s="8"/>
      <c r="UY249" s="8"/>
      <c r="UZ249" s="8"/>
      <c r="VA249" s="8"/>
      <c r="VB249" s="8"/>
      <c r="VC249" s="8"/>
      <c r="VD249" s="8"/>
      <c r="VE249" s="8"/>
      <c r="VF249" s="8"/>
      <c r="VG249" s="8"/>
      <c r="VH249" s="8"/>
      <c r="VI249" s="8"/>
      <c r="VJ249" s="8"/>
      <c r="VK249" s="8"/>
      <c r="VL249" s="8"/>
      <c r="VM249" s="8"/>
      <c r="VN249" s="8"/>
      <c r="VO249" s="8"/>
      <c r="VP249" s="8"/>
      <c r="VQ249" s="8"/>
      <c r="VR249" s="8"/>
      <c r="VS249" s="8"/>
      <c r="VT249" s="8"/>
      <c r="VU249" s="8"/>
      <c r="VV249" s="8"/>
      <c r="VW249" s="8"/>
      <c r="VX249" s="8"/>
      <c r="VY249" s="8"/>
      <c r="VZ249" s="8"/>
      <c r="WA249" s="8"/>
      <c r="WB249" s="8"/>
      <c r="WC249" s="8"/>
      <c r="WD249" s="8"/>
      <c r="WE249" s="8"/>
      <c r="WF249" s="8"/>
      <c r="WG249" s="8"/>
      <c r="WH249" s="8"/>
      <c r="WI249" s="8"/>
      <c r="WJ249" s="8"/>
      <c r="WK249" s="8"/>
      <c r="WL249" s="8"/>
      <c r="WM249" s="8"/>
      <c r="WN249" s="8"/>
      <c r="WO249" s="8"/>
      <c r="WP249" s="8"/>
      <c r="WQ249" s="8"/>
      <c r="WR249" s="8"/>
      <c r="WS249" s="8"/>
      <c r="WT249" s="8"/>
      <c r="WU249" s="8"/>
      <c r="WV249" s="8"/>
      <c r="WW249" s="8"/>
      <c r="WX249" s="8"/>
      <c r="WY249" s="8"/>
      <c r="WZ249" s="8"/>
      <c r="XA249" s="8"/>
      <c r="XB249" s="8"/>
      <c r="XC249" s="8"/>
      <c r="XD249" s="8"/>
      <c r="XE249" s="8"/>
      <c r="XF249" s="8"/>
      <c r="XG249" s="8"/>
      <c r="XH249" s="8"/>
      <c r="XI249" s="8"/>
      <c r="XJ249" s="8"/>
      <c r="XK249" s="8"/>
      <c r="XL249" s="8"/>
      <c r="XM249" s="8"/>
      <c r="XN249" s="8"/>
      <c r="XO249" s="8"/>
      <c r="XP249" s="8"/>
      <c r="XQ249" s="8"/>
      <c r="XR249" s="8"/>
      <c r="XS249" s="8"/>
      <c r="XT249" s="8"/>
      <c r="XU249" s="8"/>
      <c r="XV249" s="8"/>
      <c r="XW249" s="8"/>
      <c r="XX249" s="8"/>
      <c r="XY249" s="8"/>
      <c r="XZ249" s="8"/>
      <c r="YA249" s="8"/>
      <c r="YB249" s="8"/>
      <c r="YC249" s="8"/>
      <c r="YD249" s="8"/>
      <c r="YE249" s="8"/>
      <c r="YF249" s="8"/>
      <c r="YG249" s="8"/>
      <c r="YH249" s="8"/>
      <c r="YI249" s="8"/>
      <c r="YJ249" s="8"/>
      <c r="YK249" s="8"/>
      <c r="YL249" s="8"/>
      <c r="YM249" s="8"/>
      <c r="YN249" s="8"/>
      <c r="YO249" s="8"/>
      <c r="YP249" s="8"/>
      <c r="YQ249" s="8"/>
      <c r="YR249" s="8"/>
      <c r="YS249" s="8"/>
      <c r="YT249" s="8"/>
      <c r="YU249" s="8"/>
      <c r="YV249" s="8"/>
      <c r="YW249" s="8"/>
      <c r="YX249" s="8"/>
      <c r="YY249" s="8"/>
      <c r="YZ249" s="8"/>
      <c r="ZA249" s="8"/>
      <c r="ZB249" s="8"/>
      <c r="ZC249" s="8"/>
      <c r="ZD249" s="8"/>
      <c r="ZE249" s="8"/>
      <c r="ZF249" s="8"/>
      <c r="ZG249" s="8"/>
      <c r="ZH249" s="8"/>
      <c r="ZI249" s="8"/>
      <c r="ZJ249" s="8"/>
      <c r="ZK249" s="8"/>
      <c r="ZL249" s="8"/>
      <c r="ZM249" s="8"/>
      <c r="ZN249" s="8"/>
      <c r="ZO249" s="8"/>
      <c r="ZP249" s="8"/>
      <c r="ZQ249" s="8"/>
      <c r="ZR249" s="8"/>
      <c r="ZS249" s="8"/>
      <c r="ZT249" s="8"/>
      <c r="ZU249" s="8"/>
      <c r="ZV249" s="8"/>
      <c r="ZW249" s="8"/>
      <c r="ZX249" s="8"/>
      <c r="ZY249" s="8"/>
      <c r="ZZ249" s="8"/>
      <c r="AAA249" s="8"/>
      <c r="AAB249" s="8"/>
      <c r="AAC249" s="8"/>
      <c r="AAD249" s="8"/>
      <c r="AAE249" s="8"/>
      <c r="AAF249" s="8"/>
      <c r="AAG249" s="8"/>
      <c r="AAH249" s="8"/>
      <c r="AAI249" s="8"/>
      <c r="AAJ249" s="8"/>
      <c r="AAK249" s="8"/>
      <c r="AAL249" s="8"/>
      <c r="AAM249" s="8"/>
      <c r="AAN249" s="8"/>
      <c r="AAO249" s="8"/>
      <c r="AAP249" s="8"/>
      <c r="AAQ249" s="8"/>
      <c r="AAR249" s="8"/>
      <c r="AAS249" s="8"/>
      <c r="AAT249" s="8"/>
      <c r="AAU249" s="8"/>
      <c r="AAV249" s="8"/>
      <c r="AAW249" s="8"/>
      <c r="AAX249" s="8"/>
      <c r="AAY249" s="8"/>
      <c r="AAZ249" s="8"/>
      <c r="ABA249" s="8"/>
      <c r="ABB249" s="8"/>
      <c r="ABC249" s="8"/>
      <c r="ABD249" s="8"/>
      <c r="ABE249" s="8"/>
      <c r="ABF249" s="8"/>
      <c r="ABG249" s="8"/>
      <c r="ABH249" s="8"/>
      <c r="ABI249" s="8"/>
      <c r="ABJ249" s="8"/>
      <c r="ABK249" s="8"/>
      <c r="ABL249" s="8"/>
      <c r="ABM249" s="8"/>
      <c r="ABN249" s="8"/>
      <c r="ABO249" s="8"/>
      <c r="ABP249" s="8"/>
      <c r="ABQ249" s="8"/>
      <c r="ABR249" s="8"/>
      <c r="ABS249" s="8"/>
      <c r="ABT249" s="8"/>
      <c r="ABU249" s="8"/>
      <c r="ABV249" s="8"/>
      <c r="ABW249" s="8"/>
      <c r="ABX249" s="8"/>
      <c r="ABY249" s="8"/>
      <c r="ABZ249" s="8"/>
      <c r="ACA249" s="8"/>
      <c r="ACB249" s="8"/>
      <c r="ACC249" s="8"/>
      <c r="ACD249" s="8"/>
      <c r="ACE249" s="8"/>
      <c r="ACF249" s="8"/>
      <c r="ACG249" s="8"/>
      <c r="ACH249" s="8"/>
      <c r="ACI249" s="8"/>
      <c r="ACJ249" s="8"/>
      <c r="ACK249" s="8"/>
      <c r="ACL249" s="8"/>
      <c r="ACM249" s="8"/>
      <c r="ACN249" s="8"/>
      <c r="ACO249" s="8"/>
      <c r="ACP249" s="8"/>
      <c r="ACQ249" s="8"/>
      <c r="ACR249" s="8"/>
      <c r="ACS249" s="8"/>
      <c r="ACT249" s="8"/>
      <c r="ACU249" s="8"/>
      <c r="ACV249" s="8"/>
      <c r="ACW249" s="8"/>
      <c r="ACX249" s="8"/>
      <c r="ACY249" s="8"/>
      <c r="ACZ249" s="8"/>
      <c r="ADA249" s="8"/>
      <c r="ADB249" s="8"/>
      <c r="ADC249" s="8"/>
      <c r="ADD249" s="8"/>
      <c r="ADE249" s="8"/>
      <c r="ADF249" s="8"/>
      <c r="ADG249" s="8"/>
      <c r="ADH249" s="8"/>
      <c r="ADI249" s="8"/>
      <c r="ADJ249" s="8"/>
      <c r="ADK249" s="8"/>
      <c r="ADL249" s="8"/>
      <c r="ADM249" s="8"/>
      <c r="ADN249" s="8"/>
      <c r="ADO249" s="8"/>
      <c r="ADP249" s="8"/>
      <c r="ADQ249" s="8"/>
      <c r="ADR249" s="8"/>
      <c r="ADS249" s="8"/>
      <c r="ADT249" s="8"/>
      <c r="ADU249" s="8"/>
      <c r="ADV249" s="8"/>
      <c r="ADW249" s="8"/>
      <c r="ADX249" s="8"/>
      <c r="ADY249" s="8"/>
      <c r="ADZ249" s="8"/>
      <c r="AEA249" s="8"/>
      <c r="AEB249" s="8"/>
      <c r="AEC249" s="8"/>
      <c r="AED249" s="8"/>
      <c r="AEE249" s="8"/>
      <c r="AEF249" s="8"/>
      <c r="AEG249" s="8"/>
      <c r="AEH249" s="8"/>
      <c r="AEI249" s="8"/>
      <c r="AEJ249" s="8"/>
      <c r="AEK249" s="8"/>
      <c r="AEL249" s="8"/>
      <c r="AEM249" s="8"/>
      <c r="AEN249" s="8"/>
      <c r="AEO249" s="8"/>
      <c r="AEP249" s="8"/>
      <c r="AEQ249" s="8"/>
      <c r="AER249" s="8"/>
      <c r="AES249" s="8"/>
      <c r="AET249" s="8"/>
      <c r="AEU249" s="8"/>
      <c r="AEV249" s="8"/>
      <c r="AEW249" s="8"/>
      <c r="AEX249" s="8"/>
      <c r="AEY249" s="8"/>
      <c r="AEZ249" s="8"/>
      <c r="AFA249" s="8"/>
      <c r="AFB249" s="8"/>
      <c r="AFC249" s="8"/>
      <c r="AFD249" s="8"/>
      <c r="AFE249" s="8"/>
      <c r="AFF249" s="8"/>
      <c r="AFG249" s="8"/>
      <c r="AFH249" s="8"/>
      <c r="AFI249" s="8"/>
      <c r="AFJ249" s="8"/>
      <c r="AFK249" s="8"/>
      <c r="AFL249" s="8"/>
      <c r="AFM249" s="8"/>
      <c r="AFN249" s="8"/>
      <c r="AFO249" s="8"/>
      <c r="AFP249" s="8"/>
      <c r="AFQ249" s="8"/>
      <c r="AFR249" s="8"/>
      <c r="AFS249" s="8"/>
      <c r="AFT249" s="8"/>
      <c r="AFU249" s="8"/>
      <c r="AFV249" s="8"/>
      <c r="AFW249" s="8"/>
      <c r="AFX249" s="8"/>
      <c r="AFY249" s="8"/>
      <c r="AFZ249" s="8"/>
      <c r="AGA249" s="8"/>
      <c r="AGB249" s="8"/>
      <c r="AGC249" s="8"/>
      <c r="AGD249" s="8"/>
      <c r="AGE249" s="8"/>
      <c r="AGF249" s="8"/>
      <c r="AGG249" s="8"/>
      <c r="AGH249" s="8"/>
      <c r="AGI249" s="8"/>
      <c r="AGJ249" s="8"/>
      <c r="AGK249" s="8"/>
      <c r="AGL249" s="8"/>
      <c r="AGM249" s="8"/>
      <c r="AGN249" s="8"/>
      <c r="AGO249" s="8"/>
      <c r="AGP249" s="8"/>
      <c r="AGQ249" s="8"/>
      <c r="AGR249" s="8"/>
      <c r="AGS249" s="8"/>
      <c r="AGT249" s="8"/>
      <c r="AGU249" s="8"/>
      <c r="AGV249" s="8"/>
      <c r="AGW249" s="8"/>
      <c r="AGX249" s="8"/>
      <c r="AGY249" s="8"/>
      <c r="AGZ249" s="8"/>
      <c r="AHA249" s="8"/>
      <c r="AHB249" s="8"/>
      <c r="AHC249" s="8"/>
      <c r="AHD249" s="8"/>
      <c r="AHE249" s="8"/>
      <c r="AHF249" s="8"/>
      <c r="AHG249" s="8"/>
      <c r="AHH249" s="8"/>
      <c r="AHI249" s="8"/>
      <c r="AHJ249" s="8"/>
      <c r="AHK249" s="8"/>
      <c r="AHL249" s="8"/>
      <c r="AHM249" s="8"/>
      <c r="AHN249" s="8"/>
      <c r="AHO249" s="8"/>
      <c r="AHP249" s="8"/>
      <c r="AHQ249" s="8"/>
      <c r="AHR249" s="8"/>
      <c r="AHS249" s="8"/>
      <c r="AHT249" s="8"/>
      <c r="AHU249" s="8"/>
      <c r="AHV249" s="8"/>
      <c r="AHW249" s="8"/>
      <c r="AHX249" s="8"/>
      <c r="AHY249" s="8"/>
      <c r="AHZ249" s="8"/>
      <c r="AIA249" s="8"/>
      <c r="AIB249" s="8"/>
      <c r="AIC249" s="8"/>
      <c r="AID249" s="8"/>
      <c r="AIE249" s="8"/>
      <c r="AIF249" s="8"/>
      <c r="AIG249" s="8"/>
      <c r="AIH249" s="8"/>
      <c r="AII249" s="8"/>
      <c r="AIJ249" s="8"/>
      <c r="AIK249" s="8"/>
      <c r="AIL249" s="8"/>
      <c r="AIM249" s="8"/>
      <c r="AIN249" s="8"/>
      <c r="AIO249" s="8"/>
      <c r="AIP249" s="8"/>
      <c r="AIQ249" s="8"/>
      <c r="AIR249" s="8"/>
      <c r="AIS249" s="8"/>
      <c r="AIT249" s="8"/>
      <c r="AIU249" s="8"/>
      <c r="AIV249" s="8"/>
      <c r="AIW249" s="8"/>
      <c r="AIX249" s="8"/>
      <c r="AIY249" s="8"/>
      <c r="AIZ249" s="8"/>
      <c r="AJA249" s="8"/>
      <c r="AJB249" s="8"/>
      <c r="AJC249" s="8"/>
      <c r="AJD249" s="8"/>
      <c r="AJE249" s="8"/>
      <c r="AJF249" s="8"/>
      <c r="AJG249" s="8"/>
      <c r="AJH249" s="8"/>
      <c r="AJI249" s="8"/>
      <c r="AJJ249" s="8"/>
      <c r="AJK249" s="8"/>
      <c r="AJL249" s="8"/>
      <c r="AJM249" s="8"/>
      <c r="AJN249" s="8"/>
      <c r="AJO249" s="8"/>
      <c r="AJP249" s="8"/>
      <c r="AJQ249" s="8"/>
      <c r="AJR249" s="8"/>
      <c r="AJS249" s="8"/>
      <c r="AJT249" s="8"/>
      <c r="AJU249" s="8"/>
      <c r="AJV249" s="8"/>
      <c r="AJW249" s="8"/>
      <c r="AJX249" s="8"/>
      <c r="AJY249" s="8"/>
      <c r="AJZ249" s="8"/>
      <c r="AKA249" s="8"/>
      <c r="AKB249" s="8"/>
      <c r="AKC249" s="8"/>
      <c r="AKD249" s="8"/>
      <c r="AKE249" s="8"/>
      <c r="AKF249" s="8"/>
      <c r="AKG249" s="8"/>
      <c r="AKH249" s="8"/>
      <c r="AKI249" s="8"/>
      <c r="AKJ249" s="8"/>
      <c r="AKK249" s="8"/>
      <c r="AKL249" s="8"/>
      <c r="AKM249" s="8"/>
      <c r="AKN249" s="8"/>
      <c r="AKO249" s="8"/>
      <c r="AKP249" s="8"/>
      <c r="AKQ249" s="8"/>
      <c r="AKR249" s="8"/>
      <c r="AKS249" s="8"/>
      <c r="AKT249" s="8"/>
      <c r="AKU249" s="8"/>
      <c r="AKV249" s="8"/>
      <c r="AKW249" s="8"/>
      <c r="AKX249" s="8"/>
      <c r="AKY249" s="8"/>
      <c r="AKZ249" s="8"/>
      <c r="ALA249" s="8"/>
      <c r="ALB249" s="8"/>
      <c r="ALC249" s="8"/>
      <c r="ALD249" s="8"/>
      <c r="ALE249" s="8"/>
      <c r="ALF249" s="8"/>
      <c r="ALG249" s="8"/>
      <c r="ALH249" s="8"/>
      <c r="ALI249" s="8"/>
      <c r="ALJ249" s="8"/>
      <c r="ALK249" s="8"/>
      <c r="ALL249" s="8"/>
      <c r="ALM249" s="8"/>
      <c r="ALN249" s="8"/>
      <c r="ALO249" s="8"/>
      <c r="ALP249" s="8"/>
      <c r="ALQ249" s="8"/>
      <c r="ALR249" s="8"/>
      <c r="ALS249" s="8"/>
      <c r="ALT249" s="8"/>
      <c r="ALU249" s="8"/>
      <c r="ALV249" s="8"/>
      <c r="ALW249" s="8"/>
      <c r="ALX249" s="8"/>
      <c r="ALY249" s="8"/>
      <c r="ALZ249" s="8"/>
      <c r="AMA249" s="8"/>
      <c r="AMB249" s="8"/>
      <c r="AMC249" s="8"/>
      <c r="AMD249" s="8"/>
      <c r="AME249" s="8"/>
      <c r="AMF249" s="8"/>
      <c r="AMG249" s="8"/>
      <c r="AMH249" s="8"/>
      <c r="AMI249" s="8"/>
      <c r="AMJ249" s="8"/>
      <c r="AMK249" s="8"/>
      <c r="AML249" s="8"/>
      <c r="AMM249" s="8"/>
      <c r="AMN249" s="8"/>
      <c r="AMO249" s="8"/>
      <c r="AMP249" s="8"/>
      <c r="AMQ249" s="8"/>
      <c r="AMR249" s="8"/>
      <c r="AMS249" s="8"/>
      <c r="AMT249" s="8"/>
      <c r="AMU249" s="8"/>
      <c r="AMV249" s="8"/>
      <c r="AMW249" s="8"/>
      <c r="AMX249" s="8"/>
      <c r="AMY249" s="8"/>
      <c r="AMZ249" s="8"/>
      <c r="ANA249" s="8"/>
      <c r="ANB249" s="8"/>
      <c r="ANC249" s="8"/>
      <c r="AND249" s="8"/>
      <c r="ANE249" s="8"/>
      <c r="ANF249" s="8"/>
      <c r="ANG249" s="8"/>
      <c r="ANH249" s="8"/>
      <c r="ANI249" s="8"/>
      <c r="ANJ249" s="8"/>
      <c r="ANK249" s="8"/>
      <c r="ANL249" s="8"/>
      <c r="ANM249" s="8"/>
      <c r="ANN249" s="8"/>
      <c r="ANO249" s="8"/>
      <c r="ANP249" s="8"/>
      <c r="ANQ249" s="8"/>
      <c r="ANR249" s="8"/>
      <c r="ANS249" s="8"/>
      <c r="ANT249" s="8"/>
      <c r="ANU249" s="8"/>
      <c r="ANV249" s="8"/>
      <c r="ANW249" s="8"/>
      <c r="ANX249" s="8"/>
      <c r="ANY249" s="8"/>
      <c r="ANZ249" s="8"/>
      <c r="AOA249" s="8"/>
      <c r="AOB249" s="8"/>
      <c r="AOC249" s="8"/>
      <c r="AOD249" s="8"/>
      <c r="AOE249" s="8"/>
      <c r="AOF249" s="8"/>
      <c r="AOG249" s="8"/>
      <c r="AOH249" s="8"/>
      <c r="AOI249" s="8"/>
      <c r="AOJ249" s="8"/>
      <c r="AOK249" s="8"/>
      <c r="AOL249" s="8"/>
      <c r="AOM249" s="8"/>
      <c r="AON249" s="8"/>
      <c r="AOO249" s="8"/>
      <c r="AOP249" s="8"/>
      <c r="AOQ249" s="8"/>
      <c r="AOR249" s="8"/>
      <c r="AOS249" s="8"/>
      <c r="AOT249" s="8"/>
      <c r="AOU249" s="8"/>
      <c r="AOV249" s="8"/>
      <c r="AOW249" s="8"/>
      <c r="AOX249" s="8"/>
      <c r="AOY249" s="8"/>
      <c r="AOZ249" s="8"/>
      <c r="APA249" s="8"/>
      <c r="APB249" s="8"/>
      <c r="APC249" s="8"/>
      <c r="APD249" s="8"/>
      <c r="APE249" s="8"/>
      <c r="APF249" s="8"/>
      <c r="APG249" s="8"/>
      <c r="APH249" s="8"/>
      <c r="API249" s="8"/>
      <c r="APJ249" s="8"/>
      <c r="APK249" s="8"/>
      <c r="APL249" s="8"/>
      <c r="APM249" s="8"/>
      <c r="APN249" s="8"/>
      <c r="APO249" s="8"/>
      <c r="APP249" s="8"/>
      <c r="APQ249" s="8"/>
      <c r="APR249" s="8"/>
      <c r="APS249" s="8"/>
      <c r="APT249" s="8"/>
      <c r="APU249" s="8"/>
      <c r="APV249" s="8"/>
      <c r="APW249" s="8"/>
      <c r="APX249" s="8"/>
      <c r="APY249" s="8"/>
      <c r="APZ249" s="8"/>
      <c r="AQA249" s="8"/>
      <c r="AQB249" s="8"/>
      <c r="AQC249" s="8"/>
      <c r="AQD249" s="8"/>
      <c r="AQE249" s="8"/>
      <c r="AQF249" s="8"/>
      <c r="AQG249" s="8"/>
      <c r="AQH249" s="8"/>
      <c r="AQI249" s="8"/>
      <c r="AQJ249" s="8"/>
      <c r="AQK249" s="8"/>
      <c r="AQL249" s="8"/>
      <c r="AQM249" s="8"/>
      <c r="AQN249" s="8"/>
      <c r="AQO249" s="8"/>
      <c r="AQP249" s="8"/>
      <c r="AQQ249" s="8"/>
      <c r="AQR249" s="8"/>
      <c r="AQS249" s="8"/>
      <c r="AQT249" s="8"/>
      <c r="AQU249" s="8"/>
      <c r="AQV249" s="8"/>
      <c r="AQW249" s="8"/>
      <c r="AQX249" s="8"/>
      <c r="AQY249" s="8"/>
      <c r="AQZ249" s="8"/>
      <c r="ARA249" s="8"/>
      <c r="ARB249" s="8"/>
      <c r="ARC249" s="8"/>
      <c r="ARD249" s="8"/>
      <c r="ARE249" s="8"/>
      <c r="ARF249" s="8"/>
      <c r="ARG249" s="8"/>
      <c r="ARH249" s="8"/>
      <c r="ARI249" s="8"/>
      <c r="ARJ249" s="8"/>
      <c r="ARK249" s="8"/>
      <c r="ARL249" s="8"/>
      <c r="ARM249" s="8"/>
      <c r="ARN249" s="8"/>
      <c r="ARO249" s="8"/>
      <c r="ARP249" s="8"/>
      <c r="ARQ249" s="8"/>
      <c r="ARR249" s="8"/>
      <c r="ARS249" s="8"/>
      <c r="ART249" s="8"/>
      <c r="ARU249" s="8"/>
      <c r="ARV249" s="8"/>
      <c r="ARW249" s="8"/>
      <c r="ARX249" s="8"/>
      <c r="ARY249" s="8"/>
      <c r="ARZ249" s="8"/>
      <c r="ASA249" s="8"/>
      <c r="ASB249" s="8"/>
      <c r="ASC249" s="8"/>
      <c r="ASD249" s="8"/>
      <c r="ASE249" s="8"/>
      <c r="ASF249" s="8"/>
      <c r="ASG249" s="8"/>
      <c r="ASH249" s="8"/>
      <c r="ASI249" s="8"/>
      <c r="ASJ249" s="8"/>
      <c r="ASK249" s="8"/>
      <c r="ASL249" s="8"/>
      <c r="ASM249" s="8"/>
      <c r="ASN249" s="8"/>
      <c r="ASO249" s="8"/>
      <c r="ASP249" s="8"/>
      <c r="ASQ249" s="8"/>
      <c r="ASR249" s="8"/>
      <c r="ASS249" s="8"/>
      <c r="AST249" s="8"/>
      <c r="ASU249" s="8"/>
      <c r="ASV249" s="8"/>
      <c r="ASW249" s="8"/>
      <c r="ASX249" s="8"/>
      <c r="ASY249" s="8"/>
      <c r="ASZ249" s="8"/>
      <c r="ATA249" s="8"/>
      <c r="ATB249" s="8"/>
      <c r="ATC249" s="8"/>
      <c r="ATD249" s="8"/>
      <c r="ATE249" s="8"/>
      <c r="ATF249" s="8"/>
      <c r="ATG249" s="8"/>
      <c r="ATH249" s="8"/>
      <c r="ATI249" s="8"/>
      <c r="ATJ249" s="8"/>
      <c r="ATK249" s="8"/>
      <c r="ATL249" s="8"/>
      <c r="ATM249" s="8"/>
      <c r="ATN249" s="8"/>
      <c r="ATO249" s="8"/>
      <c r="ATP249" s="8"/>
      <c r="ATQ249" s="8"/>
      <c r="ATR249" s="8"/>
      <c r="ATS249" s="8"/>
      <c r="ATT249" s="8"/>
      <c r="ATU249" s="8"/>
      <c r="ATV249" s="8"/>
      <c r="ATW249" s="8"/>
      <c r="ATX249" s="8"/>
      <c r="ATY249" s="8"/>
      <c r="ATZ249" s="8"/>
      <c r="AUA249" s="8"/>
      <c r="AUB249" s="8"/>
      <c r="AUC249" s="8"/>
      <c r="AUD249" s="8"/>
      <c r="AUE249" s="8"/>
      <c r="AUF249" s="8"/>
      <c r="AUG249" s="8"/>
      <c r="AUH249" s="8"/>
      <c r="AUI249" s="8"/>
      <c r="AUJ249" s="8"/>
      <c r="AUK249" s="8"/>
      <c r="AUL249" s="8"/>
      <c r="AUM249" s="8"/>
      <c r="AUN249" s="8"/>
      <c r="AUO249" s="8"/>
      <c r="AUP249" s="8"/>
      <c r="AUQ249" s="8"/>
      <c r="AUR249" s="8"/>
      <c r="AUS249" s="8"/>
      <c r="AUT249" s="8"/>
      <c r="AUU249" s="8"/>
      <c r="AUV249" s="8"/>
      <c r="AUW249" s="8"/>
      <c r="AUX249" s="8"/>
      <c r="AUY249" s="8"/>
      <c r="AUZ249" s="8"/>
      <c r="AVA249" s="8"/>
      <c r="AVB249" s="8"/>
      <c r="AVC249" s="8"/>
      <c r="AVD249" s="8"/>
      <c r="AVE249" s="8"/>
      <c r="AVF249" s="8"/>
      <c r="AVG249" s="8"/>
      <c r="AVH249" s="8"/>
      <c r="AVI249" s="8"/>
      <c r="AVJ249" s="8"/>
      <c r="AVK249" s="8"/>
      <c r="AVL249" s="8"/>
      <c r="AVM249" s="8"/>
      <c r="AVN249" s="8"/>
      <c r="AVO249" s="8"/>
      <c r="AVP249" s="8"/>
      <c r="AVQ249" s="8"/>
      <c r="AVR249" s="8"/>
      <c r="AVS249" s="8"/>
      <c r="AVT249" s="8"/>
      <c r="AVU249" s="8"/>
      <c r="AVV249" s="8"/>
      <c r="AVW249" s="8"/>
      <c r="AVX249" s="8"/>
      <c r="AVY249" s="8"/>
      <c r="AVZ249" s="8"/>
      <c r="AWA249" s="8"/>
      <c r="AWB249" s="8"/>
      <c r="AWC249" s="8"/>
      <c r="AWD249" s="8"/>
      <c r="AWE249" s="8"/>
      <c r="AWF249" s="8"/>
      <c r="AWG249" s="8"/>
      <c r="AWH249" s="8"/>
      <c r="AWI249" s="8"/>
      <c r="AWJ249" s="8"/>
      <c r="AWK249" s="8"/>
      <c r="AWL249" s="8"/>
      <c r="AWM249" s="8"/>
      <c r="AWN249" s="8"/>
      <c r="AWO249" s="8"/>
      <c r="AWP249" s="8"/>
      <c r="AWQ249" s="8"/>
      <c r="AWR249" s="8"/>
      <c r="AWS249" s="8"/>
      <c r="AWT249" s="8"/>
      <c r="AWU249" s="8"/>
      <c r="AWV249" s="8"/>
      <c r="AWW249" s="8"/>
      <c r="AWX249" s="8"/>
      <c r="AWY249" s="8"/>
      <c r="AWZ249" s="8"/>
      <c r="AXA249" s="8"/>
      <c r="AXB249" s="8"/>
      <c r="AXC249" s="8"/>
      <c r="AXD249" s="8"/>
      <c r="AXE249" s="8"/>
      <c r="AXF249" s="8"/>
      <c r="AXG249" s="8"/>
      <c r="AXH249" s="8"/>
      <c r="AXI249" s="8"/>
      <c r="AXJ249" s="8"/>
      <c r="AXK249" s="8"/>
      <c r="AXL249" s="8"/>
      <c r="AXM249" s="8"/>
      <c r="AXN249" s="8"/>
      <c r="AXO249" s="8"/>
      <c r="AXP249" s="8"/>
      <c r="AXQ249" s="8"/>
      <c r="AXR249" s="8"/>
      <c r="AXS249" s="8"/>
      <c r="AXT249" s="8"/>
      <c r="AXU249" s="8"/>
      <c r="AXV249" s="8"/>
      <c r="AXW249" s="8"/>
      <c r="AXX249" s="8"/>
      <c r="AXY249" s="8"/>
      <c r="AXZ249" s="8"/>
      <c r="AYA249" s="8"/>
      <c r="AYB249" s="8"/>
      <c r="AYC249" s="8"/>
      <c r="AYD249" s="8"/>
      <c r="AYE249" s="8"/>
      <c r="AYF249" s="8"/>
      <c r="AYG249" s="8"/>
      <c r="AYH249" s="8"/>
      <c r="AYI249" s="8"/>
      <c r="AYJ249" s="8"/>
      <c r="AYK249" s="8"/>
      <c r="AYL249" s="8"/>
      <c r="AYM249" s="8"/>
      <c r="AYN249" s="8"/>
      <c r="AYO249" s="8"/>
      <c r="AYP249" s="8"/>
      <c r="AYQ249" s="8"/>
      <c r="AYR249" s="8"/>
      <c r="AYS249" s="8"/>
      <c r="AYT249" s="8"/>
      <c r="AYU249" s="8"/>
      <c r="AYV249" s="8"/>
      <c r="AYW249" s="8"/>
      <c r="AYX249" s="8"/>
      <c r="AYY249" s="8"/>
      <c r="AYZ249" s="8"/>
      <c r="AZA249" s="8"/>
      <c r="AZB249" s="8"/>
      <c r="AZC249" s="8"/>
      <c r="AZD249" s="8"/>
      <c r="AZE249" s="8"/>
      <c r="AZF249" s="8"/>
      <c r="AZG249" s="8"/>
      <c r="AZH249" s="8"/>
      <c r="AZI249" s="8"/>
      <c r="AZJ249" s="8"/>
      <c r="AZK249" s="8"/>
      <c r="AZL249" s="8"/>
      <c r="AZM249" s="8"/>
      <c r="AZN249" s="8"/>
      <c r="AZO249" s="8"/>
      <c r="AZP249" s="8"/>
      <c r="AZQ249" s="8"/>
      <c r="AZR249" s="8"/>
      <c r="AZS249" s="8"/>
      <c r="AZT249" s="8"/>
      <c r="AZU249" s="8"/>
      <c r="AZV249" s="8"/>
      <c r="AZW249" s="8"/>
      <c r="AZX249" s="8"/>
      <c r="AZY249" s="8"/>
      <c r="AZZ249" s="8"/>
      <c r="BAA249" s="8"/>
      <c r="BAB249" s="8"/>
      <c r="BAC249" s="8"/>
      <c r="BAD249" s="8"/>
      <c r="BAE249" s="8"/>
      <c r="BAF249" s="8"/>
      <c r="BAG249" s="8"/>
      <c r="BAH249" s="8"/>
      <c r="BAI249" s="8"/>
      <c r="BAJ249" s="8"/>
      <c r="BAK249" s="8"/>
      <c r="BAL249" s="8"/>
      <c r="BAM249" s="8"/>
      <c r="BAN249" s="8"/>
      <c r="BAO249" s="8"/>
      <c r="BAP249" s="8"/>
      <c r="BAQ249" s="8"/>
      <c r="BAR249" s="8"/>
      <c r="BAS249" s="8"/>
      <c r="BAT249" s="8"/>
      <c r="BAU249" s="8"/>
      <c r="BAV249" s="8"/>
      <c r="BAW249" s="8"/>
      <c r="BAX249" s="8"/>
      <c r="BAY249" s="8"/>
      <c r="BAZ249" s="8"/>
      <c r="BBA249" s="8"/>
      <c r="BBB249" s="8"/>
      <c r="BBC249" s="8"/>
      <c r="BBD249" s="8"/>
      <c r="BBE249" s="8"/>
      <c r="BBF249" s="8"/>
      <c r="BBG249" s="8"/>
      <c r="BBH249" s="8"/>
      <c r="BBI249" s="8"/>
      <c r="BBJ249" s="8"/>
      <c r="BBK249" s="8"/>
      <c r="BBL249" s="8"/>
      <c r="BBM249" s="8"/>
      <c r="BBN249" s="8"/>
      <c r="BBO249" s="8"/>
      <c r="BBP249" s="8"/>
      <c r="BBQ249" s="8"/>
      <c r="BBR249" s="8"/>
      <c r="BBS249" s="8"/>
      <c r="BBT249" s="8"/>
      <c r="BBU249" s="8"/>
      <c r="BBV249" s="8"/>
      <c r="BBW249" s="8"/>
      <c r="BBX249" s="8"/>
      <c r="BBY249" s="8"/>
      <c r="BBZ249" s="8"/>
      <c r="BCA249" s="8"/>
      <c r="BCB249" s="8"/>
      <c r="BCC249" s="8"/>
      <c r="BCD249" s="8"/>
      <c r="BCE249" s="8"/>
      <c r="BCF249" s="8"/>
      <c r="BCG249" s="8"/>
      <c r="BCH249" s="8"/>
      <c r="BCI249" s="8"/>
      <c r="BCJ249" s="8"/>
      <c r="BCK249" s="8"/>
      <c r="BCL249" s="8"/>
      <c r="BCM249" s="8"/>
      <c r="BCN249" s="8"/>
      <c r="BCO249" s="8"/>
      <c r="BCP249" s="8"/>
      <c r="BCQ249" s="8"/>
      <c r="BCR249" s="8"/>
      <c r="BCS249" s="8"/>
      <c r="BCT249" s="8"/>
      <c r="BCU249" s="8"/>
      <c r="BCV249" s="8"/>
      <c r="BCW249" s="8"/>
      <c r="BCX249" s="8"/>
      <c r="BCY249" s="8"/>
      <c r="BCZ249" s="8"/>
      <c r="BDA249" s="8"/>
      <c r="BDB249" s="8"/>
      <c r="BDC249" s="8"/>
      <c r="BDD249" s="8"/>
      <c r="BDE249" s="8"/>
      <c r="BDF249" s="8"/>
      <c r="BDG249" s="8"/>
      <c r="BDH249" s="8"/>
      <c r="BDI249" s="8"/>
      <c r="BDJ249" s="8"/>
      <c r="BDK249" s="8"/>
      <c r="BDL249" s="8"/>
      <c r="BDM249" s="8"/>
      <c r="BDN249" s="8"/>
      <c r="BDO249" s="8"/>
      <c r="BDP249" s="8"/>
      <c r="BDQ249" s="8"/>
      <c r="BDR249" s="8"/>
      <c r="BDS249" s="8"/>
      <c r="BDT249" s="8"/>
      <c r="BDU249" s="8"/>
      <c r="BDV249" s="8"/>
      <c r="BDW249" s="8"/>
      <c r="BDX249" s="8"/>
      <c r="BDY249" s="8"/>
      <c r="BDZ249" s="8"/>
      <c r="BEA249" s="8"/>
      <c r="BEB249" s="8"/>
      <c r="BEC249" s="8"/>
      <c r="BED249" s="8"/>
      <c r="BEE249" s="8"/>
      <c r="BEF249" s="8"/>
      <c r="BEG249" s="8"/>
      <c r="BEH249" s="8"/>
      <c r="BEI249" s="8"/>
      <c r="BEJ249" s="8"/>
      <c r="BEK249" s="8"/>
      <c r="BEL249" s="8"/>
      <c r="BEM249" s="8"/>
      <c r="BEN249" s="8"/>
      <c r="BEO249" s="8"/>
      <c r="BEP249" s="8"/>
      <c r="BEQ249" s="8"/>
      <c r="BER249" s="8"/>
      <c r="BES249" s="8"/>
      <c r="BET249" s="8"/>
      <c r="BEU249" s="8"/>
      <c r="BEV249" s="8"/>
      <c r="BEW249" s="8"/>
      <c r="BEX249" s="8"/>
      <c r="BEY249" s="8"/>
      <c r="BEZ249" s="8"/>
      <c r="BFA249" s="8"/>
      <c r="BFB249" s="8"/>
      <c r="BFC249" s="8"/>
      <c r="BFD249" s="8"/>
      <c r="BFE249" s="8"/>
      <c r="BFF249" s="8"/>
      <c r="BFG249" s="8"/>
      <c r="BFH249" s="8"/>
      <c r="BFI249" s="8"/>
      <c r="BFJ249" s="8"/>
      <c r="BFK249" s="8"/>
      <c r="BFL249" s="8"/>
      <c r="BFM249" s="8"/>
      <c r="BFN249" s="8"/>
      <c r="BFO249" s="8"/>
      <c r="BFP249" s="8"/>
      <c r="BFQ249" s="8"/>
      <c r="BFR249" s="8"/>
      <c r="BFS249" s="8"/>
      <c r="BFT249" s="8"/>
      <c r="BFU249" s="8"/>
      <c r="BFV249" s="8"/>
      <c r="BFW249" s="8"/>
      <c r="BFX249" s="8"/>
      <c r="BFY249" s="8"/>
      <c r="BFZ249" s="8"/>
      <c r="BGA249" s="8"/>
      <c r="BGB249" s="8"/>
      <c r="BGC249" s="8"/>
      <c r="BGD249" s="8"/>
      <c r="BGE249" s="8"/>
      <c r="BGF249" s="8"/>
      <c r="BGG249" s="8"/>
      <c r="BGH249" s="8"/>
      <c r="BGI249" s="8"/>
      <c r="BGJ249" s="8"/>
      <c r="BGK249" s="8"/>
      <c r="BGL249" s="8"/>
      <c r="BGM249" s="8"/>
      <c r="BGN249" s="8"/>
      <c r="BGO249" s="8"/>
      <c r="BGP249" s="8"/>
      <c r="BGQ249" s="8"/>
      <c r="BGR249" s="8"/>
      <c r="BGS249" s="8"/>
      <c r="BGT249" s="8"/>
      <c r="BGU249" s="8"/>
      <c r="BGV249" s="8"/>
      <c r="BGW249" s="8"/>
      <c r="BGX249" s="8"/>
      <c r="BGY249" s="8"/>
      <c r="BGZ249" s="8"/>
      <c r="BHA249" s="8"/>
      <c r="BHB249" s="8"/>
      <c r="BHC249" s="8"/>
      <c r="BHD249" s="8"/>
      <c r="BHE249" s="8"/>
      <c r="BHF249" s="8"/>
      <c r="BHG249" s="8"/>
      <c r="BHH249" s="8"/>
      <c r="BHI249" s="8"/>
      <c r="BHJ249" s="8"/>
      <c r="BHK249" s="8"/>
      <c r="BHL249" s="8"/>
      <c r="BHM249" s="8"/>
      <c r="BHN249" s="8"/>
      <c r="BHO249" s="8"/>
      <c r="BHP249" s="8"/>
      <c r="BHQ249" s="8"/>
      <c r="BHR249" s="8"/>
      <c r="BHS249" s="8"/>
      <c r="BHT249" s="8"/>
      <c r="BHU249" s="8"/>
      <c r="BHV249" s="8"/>
      <c r="BHW249" s="8"/>
      <c r="BHX249" s="8"/>
      <c r="BHY249" s="8"/>
      <c r="BHZ249" s="8"/>
      <c r="BIA249" s="8"/>
      <c r="BIB249" s="8"/>
      <c r="BIC249" s="8"/>
      <c r="BID249" s="8"/>
      <c r="BIE249" s="8"/>
      <c r="BIF249" s="8"/>
      <c r="BIG249" s="8"/>
      <c r="BIH249" s="8"/>
      <c r="BII249" s="8"/>
      <c r="BIJ249" s="8"/>
      <c r="BIK249" s="8"/>
      <c r="BIL249" s="8"/>
      <c r="BIM249" s="8"/>
      <c r="BIN249" s="8"/>
      <c r="BIO249" s="8"/>
      <c r="BIP249" s="8"/>
      <c r="BIQ249" s="8"/>
      <c r="BIR249" s="8"/>
      <c r="BIS249" s="8"/>
      <c r="BIT249" s="8"/>
      <c r="BIU249" s="8"/>
      <c r="BIV249" s="8"/>
      <c r="BIW249" s="8"/>
      <c r="BIX249" s="8"/>
      <c r="BIY249" s="8"/>
      <c r="BIZ249" s="8"/>
      <c r="BJA249" s="8"/>
      <c r="BJB249" s="8"/>
      <c r="BJC249" s="8"/>
      <c r="BJD249" s="8"/>
      <c r="BJE249" s="8"/>
      <c r="BJF249" s="8"/>
      <c r="BJG249" s="8"/>
      <c r="BJH249" s="8"/>
      <c r="BJI249" s="8"/>
      <c r="BJJ249" s="8"/>
      <c r="BJK249" s="8"/>
      <c r="BJL249" s="8"/>
      <c r="BJM249" s="8"/>
      <c r="BJN249" s="8"/>
      <c r="BJO249" s="8"/>
      <c r="BJP249" s="8"/>
      <c r="BJQ249" s="8"/>
      <c r="BJR249" s="8"/>
      <c r="BJS249" s="8"/>
      <c r="BJT249" s="8"/>
      <c r="BJU249" s="8"/>
      <c r="BJV249" s="8"/>
      <c r="BJW249" s="8"/>
      <c r="BJX249" s="8"/>
      <c r="BJY249" s="8"/>
      <c r="BJZ249" s="8"/>
      <c r="BKA249" s="8"/>
      <c r="BKB249" s="8"/>
      <c r="BKC249" s="8"/>
      <c r="BKD249" s="8"/>
      <c r="BKE249" s="8"/>
      <c r="BKF249" s="8"/>
      <c r="BKG249" s="8"/>
      <c r="BKH249" s="8"/>
      <c r="BKI249" s="8"/>
      <c r="BKJ249" s="8"/>
      <c r="BKK249" s="8"/>
      <c r="BKL249" s="8"/>
      <c r="BKM249" s="8"/>
      <c r="BKN249" s="8"/>
      <c r="BKO249" s="8"/>
      <c r="BKP249" s="8"/>
      <c r="BKQ249" s="8"/>
      <c r="BKR249" s="8"/>
      <c r="BKS249" s="8"/>
      <c r="BKT249" s="8"/>
      <c r="BKU249" s="8"/>
      <c r="BKV249" s="8"/>
      <c r="BKW249" s="8"/>
      <c r="BKX249" s="8"/>
      <c r="BKY249" s="8"/>
      <c r="BKZ249" s="8"/>
      <c r="BLA249" s="8"/>
      <c r="BLB249" s="8"/>
      <c r="BLC249" s="8"/>
      <c r="BLD249" s="8"/>
      <c r="BLE249" s="8"/>
      <c r="BLF249" s="8"/>
      <c r="BLG249" s="8"/>
      <c r="BLH249" s="8"/>
      <c r="BLI249" s="8"/>
      <c r="BLJ249" s="8"/>
      <c r="BLK249" s="8"/>
      <c r="BLL249" s="8"/>
      <c r="BLM249" s="8"/>
      <c r="BLN249" s="8"/>
      <c r="BLO249" s="8"/>
      <c r="BLP249" s="8"/>
      <c r="BLQ249" s="8"/>
      <c r="BLR249" s="8"/>
      <c r="BLS249" s="8"/>
      <c r="BLT249" s="8"/>
      <c r="BLU249" s="8"/>
      <c r="BLV249" s="8"/>
      <c r="BLW249" s="8"/>
      <c r="BLX249" s="8"/>
      <c r="BLY249" s="8"/>
      <c r="BLZ249" s="8"/>
      <c r="BMA249" s="8"/>
      <c r="BMB249" s="8"/>
      <c r="BMC249" s="8"/>
      <c r="BMD249" s="8"/>
      <c r="BME249" s="8"/>
      <c r="BMF249" s="8"/>
      <c r="BMG249" s="8"/>
      <c r="BMH249" s="8"/>
      <c r="BMI249" s="8"/>
      <c r="BMJ249" s="8"/>
      <c r="BMK249" s="8"/>
      <c r="BML249" s="8"/>
      <c r="BMM249" s="8"/>
      <c r="BMN249" s="8"/>
      <c r="BMO249" s="8"/>
      <c r="BMP249" s="8"/>
      <c r="BMQ249" s="8"/>
      <c r="BMR249" s="8"/>
      <c r="BMS249" s="8"/>
      <c r="BMT249" s="8"/>
      <c r="BMU249" s="8"/>
      <c r="BMV249" s="8"/>
      <c r="BMW249" s="8"/>
      <c r="BMX249" s="8"/>
      <c r="BMY249" s="8"/>
      <c r="BMZ249" s="8"/>
      <c r="BNA249" s="8"/>
      <c r="BNB249" s="8"/>
      <c r="BNC249" s="8"/>
      <c r="BND249" s="8"/>
      <c r="BNE249" s="8"/>
      <c r="BNF249" s="8"/>
      <c r="BNG249" s="8"/>
      <c r="BNH249" s="8"/>
      <c r="BNI249" s="8"/>
      <c r="BNJ249" s="8"/>
      <c r="BNK249" s="8"/>
      <c r="BNL249" s="8"/>
      <c r="BNM249" s="8"/>
      <c r="BNN249" s="8"/>
      <c r="BNO249" s="8"/>
      <c r="BNP249" s="8"/>
      <c r="BNQ249" s="8"/>
      <c r="BNR249" s="8"/>
      <c r="BNS249" s="8"/>
      <c r="BNT249" s="8"/>
      <c r="BNU249" s="8"/>
      <c r="BNV249" s="8"/>
      <c r="BNW249" s="8"/>
      <c r="BNX249" s="8"/>
      <c r="BNY249" s="8"/>
      <c r="BNZ249" s="8"/>
      <c r="BOA249" s="8"/>
      <c r="BOB249" s="8"/>
      <c r="BOC249" s="8"/>
      <c r="BOD249" s="8"/>
      <c r="BOE249" s="8"/>
      <c r="BOF249" s="8"/>
      <c r="BOG249" s="8"/>
      <c r="BOH249" s="8"/>
      <c r="BOI249" s="8"/>
      <c r="BOJ249" s="8"/>
      <c r="BOK249" s="8"/>
      <c r="BOL249" s="8"/>
      <c r="BOM249" s="8"/>
      <c r="BON249" s="8"/>
      <c r="BOO249" s="8"/>
      <c r="BOP249" s="8"/>
      <c r="BOQ249" s="8"/>
      <c r="BOR249" s="8"/>
      <c r="BOS249" s="8"/>
      <c r="BOT249" s="8"/>
      <c r="BOU249" s="8"/>
      <c r="BOV249" s="8"/>
      <c r="BOW249" s="8"/>
      <c r="BOX249" s="8"/>
      <c r="BOY249" s="8"/>
      <c r="BOZ249" s="8"/>
      <c r="BPA249" s="8"/>
      <c r="BPB249" s="8"/>
      <c r="BPC249" s="8"/>
      <c r="BPD249" s="8"/>
      <c r="BPE249" s="8"/>
      <c r="BPF249" s="8"/>
      <c r="BPG249" s="8"/>
      <c r="BPH249" s="8"/>
      <c r="BPI249" s="8"/>
      <c r="BPJ249" s="8"/>
      <c r="BPK249" s="8"/>
      <c r="BPL249" s="8"/>
      <c r="BPM249" s="8"/>
      <c r="BPN249" s="8"/>
      <c r="BPO249" s="8"/>
      <c r="BPP249" s="8"/>
      <c r="BPQ249" s="8"/>
      <c r="BPR249" s="8"/>
      <c r="BPS249" s="8"/>
      <c r="BPT249" s="8"/>
      <c r="BPU249" s="8"/>
      <c r="BPV249" s="8"/>
      <c r="BPW249" s="8"/>
      <c r="BPX249" s="8"/>
      <c r="BPY249" s="8"/>
      <c r="BPZ249" s="8"/>
      <c r="BQA249" s="8"/>
      <c r="BQB249" s="8"/>
      <c r="BQC249" s="8"/>
      <c r="BQD249" s="8"/>
      <c r="BQE249" s="8"/>
      <c r="BQF249" s="8"/>
      <c r="BQG249" s="8"/>
      <c r="BQH249" s="8"/>
      <c r="BQI249" s="8"/>
      <c r="BQJ249" s="8"/>
      <c r="BQK249" s="8"/>
      <c r="BQL249" s="8"/>
      <c r="BQM249" s="8"/>
      <c r="BQN249" s="8"/>
      <c r="BQO249" s="8"/>
      <c r="BQP249" s="8"/>
      <c r="BQQ249" s="8"/>
      <c r="BQR249" s="8"/>
      <c r="BQS249" s="8"/>
      <c r="BQT249" s="8"/>
      <c r="BQU249" s="8"/>
      <c r="BQV249" s="8"/>
      <c r="BQW249" s="8"/>
      <c r="BQX249" s="8"/>
      <c r="BQY249" s="8"/>
      <c r="BQZ249" s="8"/>
      <c r="BRA249" s="8"/>
      <c r="BRB249" s="8"/>
      <c r="BRC249" s="8"/>
      <c r="BRD249" s="8"/>
      <c r="BRE249" s="8"/>
      <c r="BRF249" s="8"/>
      <c r="BRG249" s="8"/>
      <c r="BRH249" s="8"/>
      <c r="BRI249" s="8"/>
      <c r="BRJ249" s="8"/>
      <c r="BRK249" s="8"/>
      <c r="BRL249" s="8"/>
      <c r="BRM249" s="8"/>
      <c r="BRN249" s="8"/>
      <c r="BRO249" s="8"/>
      <c r="BRP249" s="8"/>
      <c r="BRQ249" s="8"/>
      <c r="BRR249" s="8"/>
      <c r="BRS249" s="8"/>
      <c r="BRT249" s="8"/>
      <c r="BRU249" s="8"/>
      <c r="BRV249" s="8"/>
      <c r="BRW249" s="8"/>
      <c r="BRX249" s="8"/>
      <c r="BRY249" s="8"/>
      <c r="BRZ249" s="8"/>
      <c r="BSA249" s="8"/>
      <c r="BSB249" s="8"/>
      <c r="BSC249" s="8"/>
      <c r="BSD249" s="8"/>
      <c r="BSE249" s="8"/>
      <c r="BSF249" s="8"/>
      <c r="BSG249" s="8"/>
      <c r="BSH249" s="8"/>
      <c r="BSI249" s="8"/>
      <c r="BSJ249" s="8"/>
      <c r="BSK249" s="8"/>
      <c r="BSL249" s="8"/>
      <c r="BSM249" s="8"/>
      <c r="BSN249" s="8"/>
      <c r="BSO249" s="8"/>
      <c r="BSP249" s="8"/>
      <c r="BSQ249" s="8"/>
      <c r="BSR249" s="8"/>
      <c r="BSS249" s="8"/>
      <c r="BST249" s="8"/>
      <c r="BSU249" s="8"/>
      <c r="BSV249" s="8"/>
      <c r="BSW249" s="8"/>
      <c r="BSX249" s="8"/>
      <c r="BSY249" s="8"/>
      <c r="BSZ249" s="8"/>
      <c r="BTA249" s="8"/>
      <c r="BTB249" s="8"/>
      <c r="BTC249" s="8"/>
      <c r="BTD249" s="8"/>
      <c r="BTE249" s="8"/>
      <c r="BTF249" s="8"/>
      <c r="BTG249" s="8"/>
      <c r="BTH249" s="8"/>
      <c r="BTI249" s="8"/>
      <c r="BTJ249" s="8"/>
      <c r="BTK249" s="8"/>
      <c r="BTL249" s="8"/>
      <c r="BTM249" s="8"/>
      <c r="BTN249" s="8"/>
      <c r="BTO249" s="8"/>
      <c r="BTP249" s="8"/>
      <c r="BTQ249" s="8"/>
      <c r="BTR249" s="8"/>
      <c r="BTS249" s="8"/>
      <c r="BTT249" s="8"/>
      <c r="BTU249" s="8"/>
      <c r="BTV249" s="8"/>
      <c r="BTW249" s="8"/>
      <c r="BTX249" s="8"/>
      <c r="BTY249" s="8"/>
      <c r="BTZ249" s="8"/>
      <c r="BUA249" s="8"/>
      <c r="BUB249" s="8"/>
      <c r="BUC249" s="8"/>
      <c r="BUD249" s="8"/>
      <c r="BUE249" s="8"/>
      <c r="BUF249" s="8"/>
      <c r="BUG249" s="8"/>
      <c r="BUH249" s="8"/>
      <c r="BUI249" s="8"/>
      <c r="BUJ249" s="8"/>
      <c r="BUK249" s="8"/>
      <c r="BUL249" s="8"/>
      <c r="BUM249" s="8"/>
      <c r="BUN249" s="8"/>
      <c r="BUO249" s="8"/>
      <c r="BUP249" s="8"/>
      <c r="BUQ249" s="8"/>
      <c r="BUR249" s="8"/>
      <c r="BUS249" s="8"/>
      <c r="BUT249" s="8"/>
      <c r="BUU249" s="8"/>
      <c r="BUV249" s="8"/>
      <c r="BUW249" s="8"/>
      <c r="BUX249" s="8"/>
      <c r="BUY249" s="8"/>
      <c r="BUZ249" s="8"/>
      <c r="BVA249" s="8"/>
      <c r="BVB249" s="8"/>
      <c r="BVC249" s="8"/>
      <c r="BVD249" s="8"/>
      <c r="BVE249" s="8"/>
      <c r="BVF249" s="8"/>
      <c r="BVG249" s="8"/>
      <c r="BVH249" s="8"/>
      <c r="BVI249" s="8"/>
      <c r="BVJ249" s="8"/>
      <c r="BVK249" s="8"/>
      <c r="BVL249" s="8"/>
      <c r="BVM249" s="8"/>
      <c r="BVN249" s="8"/>
      <c r="BVO249" s="8"/>
      <c r="BVP249" s="8"/>
      <c r="BVQ249" s="8"/>
      <c r="BVR249" s="8"/>
      <c r="BVS249" s="8"/>
      <c r="BVT249" s="8"/>
      <c r="BVU249" s="8"/>
      <c r="BVV249" s="8"/>
      <c r="BVW249" s="8"/>
      <c r="BVX249" s="8"/>
      <c r="BVY249" s="8"/>
      <c r="BVZ249" s="8"/>
      <c r="BWA249" s="8"/>
      <c r="BWB249" s="8"/>
      <c r="BWC249" s="8"/>
      <c r="BWD249" s="8"/>
      <c r="BWE249" s="8"/>
      <c r="BWF249" s="8"/>
      <c r="BWG249" s="8"/>
      <c r="BWH249" s="8"/>
      <c r="BWI249" s="8"/>
      <c r="BWJ249" s="8"/>
      <c r="BWK249" s="8"/>
      <c r="BWL249" s="8"/>
      <c r="BWM249" s="8"/>
      <c r="BWN249" s="8"/>
      <c r="BWO249" s="8"/>
      <c r="BWP249" s="8"/>
      <c r="BWQ249" s="8"/>
    </row>
    <row r="250" spans="1:1967" s="547" customFormat="1" ht="102" customHeight="1">
      <c r="A250" s="9" t="s">
        <v>12217</v>
      </c>
      <c r="B250" s="100" t="s">
        <v>97</v>
      </c>
      <c r="C250" s="9" t="s">
        <v>732</v>
      </c>
      <c r="D250" s="3" t="s">
        <v>10848</v>
      </c>
      <c r="E250" s="3" t="s">
        <v>12218</v>
      </c>
      <c r="F250" s="3"/>
      <c r="G250" s="3" t="s">
        <v>385</v>
      </c>
      <c r="H250" s="20">
        <v>0.5</v>
      </c>
      <c r="I250" s="34">
        <v>470000000</v>
      </c>
      <c r="J250" s="21" t="s">
        <v>1314</v>
      </c>
      <c r="K250" s="19" t="s">
        <v>1928</v>
      </c>
      <c r="L250" s="137" t="s">
        <v>11512</v>
      </c>
      <c r="M250" s="140" t="s">
        <v>383</v>
      </c>
      <c r="N250" s="346" t="s">
        <v>8840</v>
      </c>
      <c r="O250" s="3" t="s">
        <v>1366</v>
      </c>
      <c r="P250" s="7" t="s">
        <v>1338</v>
      </c>
      <c r="Q250" s="3" t="s">
        <v>1186</v>
      </c>
      <c r="R250" s="77">
        <v>1291</v>
      </c>
      <c r="S250" s="18">
        <v>2256</v>
      </c>
      <c r="T250" s="83">
        <f t="shared" ref="T250" si="66">R250*S250</f>
        <v>2912496</v>
      </c>
      <c r="U250" s="83">
        <f t="shared" ref="U250" si="67">T250*1.12</f>
        <v>3261995.5200000005</v>
      </c>
      <c r="V250" s="9" t="s">
        <v>1325</v>
      </c>
      <c r="W250" s="152" t="s">
        <v>1394</v>
      </c>
      <c r="X250" s="9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8"/>
      <c r="BC250" s="8"/>
      <c r="BD250" s="8"/>
      <c r="BE250" s="8"/>
      <c r="BF250" s="8"/>
      <c r="BG250" s="8"/>
      <c r="BH250" s="8"/>
      <c r="BI250" s="8"/>
      <c r="BJ250" s="8"/>
      <c r="BK250" s="8"/>
      <c r="BL250" s="8"/>
      <c r="BM250" s="8"/>
      <c r="BN250" s="8"/>
      <c r="BO250" s="8"/>
      <c r="BP250" s="8"/>
      <c r="BQ250" s="8"/>
      <c r="BR250" s="8"/>
      <c r="BS250" s="8"/>
      <c r="BT250" s="8"/>
      <c r="BU250" s="8"/>
      <c r="BV250" s="8"/>
      <c r="BW250" s="8"/>
      <c r="BX250" s="8"/>
      <c r="BY250" s="8"/>
      <c r="BZ250" s="8"/>
      <c r="CA250" s="8"/>
      <c r="CB250" s="8"/>
      <c r="CC250" s="8"/>
      <c r="CD250" s="8"/>
      <c r="CE250" s="8"/>
      <c r="CF250" s="8"/>
      <c r="CG250" s="8"/>
      <c r="CH250" s="8"/>
      <c r="CI250" s="8"/>
      <c r="CJ250" s="8"/>
      <c r="CK250" s="8"/>
      <c r="CL250" s="8"/>
      <c r="CM250" s="8"/>
      <c r="CN250" s="8"/>
      <c r="CO250" s="8"/>
      <c r="CP250" s="8"/>
      <c r="CQ250" s="8"/>
      <c r="CR250" s="8"/>
      <c r="CS250" s="8"/>
      <c r="CT250" s="8"/>
      <c r="CU250" s="8"/>
      <c r="CV250" s="8"/>
      <c r="CW250" s="8"/>
      <c r="CX250" s="8"/>
      <c r="CY250" s="8"/>
      <c r="CZ250" s="8"/>
      <c r="DA250" s="8"/>
      <c r="DB250" s="8"/>
      <c r="DC250" s="8"/>
      <c r="DD250" s="8"/>
      <c r="DE250" s="8"/>
      <c r="DF250" s="8"/>
      <c r="DG250" s="8"/>
      <c r="DH250" s="8"/>
      <c r="DI250" s="8"/>
      <c r="DJ250" s="8"/>
      <c r="DK250" s="8"/>
      <c r="DL250" s="8"/>
      <c r="DM250" s="8"/>
      <c r="DN250" s="8"/>
      <c r="DO250" s="8"/>
      <c r="DP250" s="8"/>
      <c r="DQ250" s="8"/>
      <c r="DR250" s="8"/>
      <c r="DS250" s="8"/>
      <c r="DT250" s="8"/>
      <c r="DU250" s="8"/>
      <c r="DV250" s="8"/>
      <c r="DW250" s="8"/>
      <c r="DX250" s="8"/>
      <c r="DY250" s="8"/>
      <c r="DZ250" s="8"/>
      <c r="EA250" s="8"/>
      <c r="EB250" s="8"/>
      <c r="EC250" s="8"/>
      <c r="ED250" s="8"/>
      <c r="EE250" s="8"/>
      <c r="EF250" s="8"/>
      <c r="EG250" s="8"/>
      <c r="EH250" s="8"/>
      <c r="EI250" s="8"/>
      <c r="EJ250" s="8"/>
      <c r="EK250" s="8"/>
      <c r="EL250" s="8"/>
      <c r="EM250" s="8"/>
      <c r="EN250" s="8"/>
      <c r="EO250" s="8"/>
      <c r="EP250" s="8"/>
      <c r="EQ250" s="8"/>
      <c r="ER250" s="8"/>
      <c r="ES250" s="8"/>
      <c r="ET250" s="8"/>
      <c r="EU250" s="8"/>
      <c r="EV250" s="8"/>
      <c r="EW250" s="8"/>
      <c r="EX250" s="8"/>
      <c r="EY250" s="8"/>
      <c r="EZ250" s="8"/>
      <c r="FA250" s="8"/>
      <c r="FB250" s="8"/>
      <c r="FC250" s="8"/>
      <c r="FD250" s="8"/>
      <c r="FE250" s="8"/>
      <c r="FF250" s="8"/>
      <c r="FG250" s="8"/>
      <c r="FH250" s="8"/>
      <c r="FI250" s="8"/>
      <c r="FJ250" s="8"/>
      <c r="FK250" s="8"/>
      <c r="FL250" s="8"/>
      <c r="FM250" s="8"/>
      <c r="FN250" s="8"/>
      <c r="FO250" s="8"/>
      <c r="FP250" s="8"/>
      <c r="FQ250" s="8"/>
      <c r="FR250" s="8"/>
      <c r="FS250" s="8"/>
      <c r="FT250" s="8"/>
      <c r="FU250" s="8"/>
      <c r="FV250" s="8"/>
      <c r="FW250" s="8"/>
      <c r="FX250" s="8"/>
      <c r="FY250" s="8"/>
      <c r="FZ250" s="8"/>
      <c r="GA250" s="8"/>
      <c r="GB250" s="8"/>
      <c r="GC250" s="8"/>
      <c r="GD250" s="8"/>
      <c r="GE250" s="8"/>
      <c r="GF250" s="8"/>
      <c r="GG250" s="8"/>
      <c r="GH250" s="8"/>
      <c r="GI250" s="8"/>
      <c r="GJ250" s="8"/>
      <c r="GK250" s="8"/>
      <c r="GL250" s="8"/>
      <c r="GM250" s="8"/>
      <c r="GN250" s="8"/>
      <c r="GO250" s="8"/>
      <c r="GP250" s="8"/>
      <c r="GQ250" s="8"/>
      <c r="GR250" s="8"/>
      <c r="GS250" s="8"/>
      <c r="GT250" s="8"/>
      <c r="GU250" s="8"/>
      <c r="GV250" s="8"/>
      <c r="GW250" s="8"/>
      <c r="GX250" s="8"/>
      <c r="GY250" s="8"/>
      <c r="GZ250" s="8"/>
      <c r="HA250" s="8"/>
      <c r="HB250" s="8"/>
      <c r="HC250" s="8"/>
      <c r="HD250" s="8"/>
      <c r="HE250" s="8"/>
      <c r="HF250" s="8"/>
      <c r="HG250" s="8"/>
      <c r="HH250" s="8"/>
      <c r="HI250" s="8"/>
      <c r="HJ250" s="8"/>
      <c r="HK250" s="8"/>
      <c r="HL250" s="8"/>
      <c r="HM250" s="8"/>
      <c r="HN250" s="8"/>
      <c r="HO250" s="8"/>
      <c r="HP250" s="8"/>
      <c r="HQ250" s="8"/>
      <c r="HR250" s="8"/>
      <c r="HS250" s="8"/>
      <c r="HT250" s="8"/>
      <c r="HU250" s="8"/>
      <c r="HV250" s="8"/>
      <c r="HW250" s="8"/>
      <c r="HX250" s="8"/>
      <c r="HY250" s="8"/>
      <c r="HZ250" s="8"/>
      <c r="IA250" s="8"/>
      <c r="IB250" s="8"/>
      <c r="IC250" s="8"/>
      <c r="ID250" s="8"/>
      <c r="IE250" s="8"/>
      <c r="IF250" s="8"/>
      <c r="IG250" s="8"/>
      <c r="IH250" s="8"/>
      <c r="II250" s="8"/>
      <c r="IJ250" s="8"/>
      <c r="IK250" s="8"/>
      <c r="IL250" s="8"/>
      <c r="IM250" s="8"/>
      <c r="IN250" s="8"/>
      <c r="IO250" s="8"/>
      <c r="IP250" s="8"/>
      <c r="IQ250" s="8"/>
      <c r="IR250" s="8"/>
      <c r="IS250" s="8"/>
      <c r="IT250" s="8"/>
      <c r="IU250" s="8"/>
      <c r="IV250" s="8"/>
      <c r="IW250" s="8"/>
      <c r="IX250" s="8"/>
      <c r="IY250" s="8"/>
      <c r="IZ250" s="8"/>
      <c r="JA250" s="8"/>
      <c r="JB250" s="8"/>
      <c r="JC250" s="8"/>
      <c r="JD250" s="8"/>
      <c r="JE250" s="8"/>
      <c r="JF250" s="8"/>
      <c r="JG250" s="8"/>
      <c r="JH250" s="8"/>
      <c r="JI250" s="8"/>
      <c r="JJ250" s="8"/>
      <c r="JK250" s="8"/>
      <c r="JL250" s="8"/>
      <c r="JM250" s="8"/>
      <c r="JN250" s="8"/>
      <c r="JO250" s="8"/>
      <c r="JP250" s="8"/>
      <c r="JQ250" s="8"/>
      <c r="JR250" s="8"/>
      <c r="JS250" s="8"/>
      <c r="JT250" s="8"/>
      <c r="JU250" s="8"/>
      <c r="JV250" s="8"/>
      <c r="JW250" s="8"/>
      <c r="JX250" s="8"/>
      <c r="JY250" s="8"/>
      <c r="JZ250" s="8"/>
      <c r="KA250" s="8"/>
      <c r="KB250" s="8"/>
      <c r="KC250" s="8"/>
      <c r="KD250" s="8"/>
      <c r="KE250" s="8"/>
      <c r="KF250" s="8"/>
      <c r="KG250" s="8"/>
      <c r="KH250" s="8"/>
      <c r="KI250" s="8"/>
      <c r="KJ250" s="8"/>
      <c r="KK250" s="8"/>
      <c r="KL250" s="8"/>
      <c r="KM250" s="8"/>
      <c r="KN250" s="8"/>
      <c r="KO250" s="8"/>
      <c r="KP250" s="8"/>
      <c r="KQ250" s="8"/>
      <c r="KR250" s="8"/>
      <c r="KS250" s="8"/>
      <c r="KT250" s="8"/>
      <c r="KU250" s="8"/>
      <c r="KV250" s="8"/>
      <c r="KW250" s="8"/>
      <c r="KX250" s="8"/>
      <c r="KY250" s="8"/>
      <c r="KZ250" s="8"/>
      <c r="LA250" s="8"/>
      <c r="LB250" s="8"/>
      <c r="LC250" s="8"/>
      <c r="LD250" s="8"/>
      <c r="LE250" s="8"/>
      <c r="LF250" s="8"/>
      <c r="LG250" s="8"/>
      <c r="LH250" s="8"/>
      <c r="LI250" s="8"/>
      <c r="LJ250" s="8"/>
      <c r="LK250" s="8"/>
      <c r="LL250" s="8"/>
      <c r="LM250" s="8"/>
      <c r="LN250" s="8"/>
      <c r="LO250" s="8"/>
      <c r="LP250" s="8"/>
      <c r="LQ250" s="8"/>
      <c r="LR250" s="8"/>
      <c r="LS250" s="8"/>
      <c r="LT250" s="8"/>
      <c r="LU250" s="8"/>
      <c r="LV250" s="8"/>
      <c r="LW250" s="8"/>
      <c r="LX250" s="8"/>
      <c r="LY250" s="8"/>
      <c r="LZ250" s="8"/>
      <c r="MA250" s="8"/>
      <c r="MB250" s="8"/>
      <c r="MC250" s="8"/>
      <c r="MD250" s="8"/>
      <c r="ME250" s="8"/>
      <c r="MF250" s="8"/>
      <c r="MG250" s="8"/>
      <c r="MH250" s="8"/>
      <c r="MI250" s="8"/>
      <c r="MJ250" s="8"/>
      <c r="MK250" s="8"/>
      <c r="ML250" s="8"/>
      <c r="MM250" s="8"/>
      <c r="MN250" s="8"/>
      <c r="MO250" s="8"/>
      <c r="MP250" s="8"/>
      <c r="MQ250" s="8"/>
      <c r="MR250" s="8"/>
      <c r="MS250" s="8"/>
      <c r="MT250" s="8"/>
      <c r="MU250" s="8"/>
      <c r="MV250" s="8"/>
      <c r="MW250" s="8"/>
      <c r="MX250" s="8"/>
      <c r="MY250" s="8"/>
      <c r="MZ250" s="8"/>
      <c r="NA250" s="8"/>
      <c r="NB250" s="8"/>
      <c r="NC250" s="8"/>
      <c r="ND250" s="8"/>
      <c r="NE250" s="8"/>
      <c r="NF250" s="8"/>
      <c r="NG250" s="8"/>
      <c r="NH250" s="8"/>
      <c r="NI250" s="8"/>
      <c r="NJ250" s="8"/>
      <c r="NK250" s="8"/>
      <c r="NL250" s="8"/>
      <c r="NM250" s="8"/>
      <c r="NN250" s="8"/>
      <c r="NO250" s="8"/>
      <c r="NP250" s="8"/>
      <c r="NQ250" s="8"/>
      <c r="NR250" s="8"/>
      <c r="NS250" s="8"/>
      <c r="NT250" s="8"/>
      <c r="NU250" s="8"/>
      <c r="NV250" s="8"/>
      <c r="NW250" s="8"/>
      <c r="NX250" s="8"/>
      <c r="NY250" s="8"/>
      <c r="NZ250" s="8"/>
      <c r="OA250" s="8"/>
      <c r="OB250" s="8"/>
      <c r="OC250" s="8"/>
      <c r="OD250" s="8"/>
      <c r="OE250" s="8"/>
      <c r="OF250" s="8"/>
      <c r="OG250" s="8"/>
      <c r="OH250" s="8"/>
      <c r="OI250" s="8"/>
      <c r="OJ250" s="8"/>
      <c r="OK250" s="8"/>
      <c r="OL250" s="8"/>
      <c r="OM250" s="8"/>
      <c r="ON250" s="8"/>
      <c r="OO250" s="8"/>
      <c r="OP250" s="8"/>
      <c r="OQ250" s="8"/>
      <c r="OR250" s="8"/>
      <c r="OS250" s="8"/>
      <c r="OT250" s="8"/>
      <c r="OU250" s="8"/>
      <c r="OV250" s="8"/>
      <c r="OW250" s="8"/>
      <c r="OX250" s="8"/>
      <c r="OY250" s="8"/>
      <c r="OZ250" s="8"/>
      <c r="PA250" s="8"/>
      <c r="PB250" s="8"/>
      <c r="PC250" s="8"/>
      <c r="PD250" s="8"/>
      <c r="PE250" s="8"/>
      <c r="PF250" s="8"/>
      <c r="PG250" s="8"/>
      <c r="PH250" s="8"/>
      <c r="PI250" s="8"/>
      <c r="PJ250" s="8"/>
      <c r="PK250" s="8"/>
      <c r="PL250" s="8"/>
      <c r="PM250" s="8"/>
      <c r="PN250" s="8"/>
      <c r="PO250" s="8"/>
      <c r="PP250" s="8"/>
      <c r="PQ250" s="8"/>
      <c r="PR250" s="8"/>
      <c r="PS250" s="8"/>
      <c r="PT250" s="8"/>
      <c r="PU250" s="8"/>
      <c r="PV250" s="8"/>
      <c r="PW250" s="8"/>
      <c r="PX250" s="8"/>
      <c r="PY250" s="8"/>
      <c r="PZ250" s="8"/>
      <c r="QA250" s="8"/>
      <c r="QB250" s="8"/>
      <c r="QC250" s="8"/>
      <c r="QD250" s="8"/>
      <c r="QE250" s="8"/>
      <c r="QF250" s="8"/>
      <c r="QG250" s="8"/>
      <c r="QH250" s="8"/>
      <c r="QI250" s="8"/>
      <c r="QJ250" s="8"/>
      <c r="QK250" s="8"/>
      <c r="QL250" s="8"/>
      <c r="QM250" s="8"/>
      <c r="QN250" s="8"/>
      <c r="QO250" s="8"/>
      <c r="QP250" s="8"/>
      <c r="QQ250" s="8"/>
      <c r="QR250" s="8"/>
      <c r="QS250" s="8"/>
      <c r="QT250" s="8"/>
      <c r="QU250" s="8"/>
      <c r="QV250" s="8"/>
      <c r="QW250" s="8"/>
      <c r="QX250" s="8"/>
      <c r="QY250" s="8"/>
      <c r="QZ250" s="8"/>
      <c r="RA250" s="8"/>
      <c r="RB250" s="8"/>
      <c r="RC250" s="8"/>
      <c r="RD250" s="8"/>
      <c r="RE250" s="8"/>
      <c r="RF250" s="8"/>
      <c r="RG250" s="8"/>
      <c r="RH250" s="8"/>
      <c r="RI250" s="8"/>
      <c r="RJ250" s="8"/>
      <c r="RK250" s="8"/>
      <c r="RL250" s="8"/>
      <c r="RM250" s="8"/>
      <c r="RN250" s="8"/>
      <c r="RO250" s="8"/>
      <c r="RP250" s="8"/>
      <c r="RQ250" s="8"/>
      <c r="RR250" s="8"/>
      <c r="RS250" s="8"/>
      <c r="RT250" s="8"/>
      <c r="RU250" s="8"/>
      <c r="RV250" s="8"/>
      <c r="RW250" s="8"/>
      <c r="RX250" s="8"/>
      <c r="RY250" s="8"/>
      <c r="RZ250" s="8"/>
      <c r="SA250" s="8"/>
      <c r="SB250" s="8"/>
      <c r="SC250" s="8"/>
      <c r="SD250" s="8"/>
      <c r="SE250" s="8"/>
      <c r="SF250" s="8"/>
      <c r="SG250" s="8"/>
      <c r="SH250" s="8"/>
      <c r="SI250" s="8"/>
      <c r="SJ250" s="8"/>
      <c r="SK250" s="8"/>
      <c r="SL250" s="8"/>
      <c r="SM250" s="8"/>
      <c r="SN250" s="8"/>
      <c r="SO250" s="8"/>
      <c r="SP250" s="8"/>
      <c r="SQ250" s="8"/>
      <c r="SR250" s="8"/>
      <c r="SS250" s="8"/>
      <c r="ST250" s="8"/>
      <c r="SU250" s="8"/>
      <c r="SV250" s="8"/>
      <c r="SW250" s="8"/>
      <c r="SX250" s="8"/>
      <c r="SY250" s="8"/>
      <c r="SZ250" s="8"/>
      <c r="TA250" s="8"/>
      <c r="TB250" s="8"/>
      <c r="TC250" s="8"/>
      <c r="TD250" s="8"/>
      <c r="TE250" s="8"/>
      <c r="TF250" s="8"/>
      <c r="TG250" s="8"/>
      <c r="TH250" s="8"/>
      <c r="TI250" s="8"/>
      <c r="TJ250" s="8"/>
      <c r="TK250" s="8"/>
      <c r="TL250" s="8"/>
      <c r="TM250" s="8"/>
      <c r="TN250" s="8"/>
      <c r="TO250" s="8"/>
      <c r="TP250" s="8"/>
      <c r="TQ250" s="8"/>
      <c r="TR250" s="8"/>
      <c r="TS250" s="8"/>
      <c r="TT250" s="8"/>
      <c r="TU250" s="8"/>
      <c r="TV250" s="8"/>
      <c r="TW250" s="8"/>
      <c r="TX250" s="8"/>
      <c r="TY250" s="8"/>
      <c r="TZ250" s="8"/>
      <c r="UA250" s="8"/>
      <c r="UB250" s="8"/>
      <c r="UC250" s="8"/>
      <c r="UD250" s="8"/>
      <c r="UE250" s="8"/>
      <c r="UF250" s="8"/>
      <c r="UG250" s="8"/>
      <c r="UH250" s="8"/>
      <c r="UI250" s="8"/>
      <c r="UJ250" s="8"/>
      <c r="UK250" s="8"/>
      <c r="UL250" s="8"/>
      <c r="UM250" s="8"/>
      <c r="UN250" s="8"/>
      <c r="UO250" s="8"/>
      <c r="UP250" s="8"/>
      <c r="UQ250" s="8"/>
      <c r="UR250" s="8"/>
      <c r="US250" s="8"/>
      <c r="UT250" s="8"/>
      <c r="UU250" s="8"/>
      <c r="UV250" s="8"/>
      <c r="UW250" s="8"/>
      <c r="UX250" s="8"/>
      <c r="UY250" s="8"/>
      <c r="UZ250" s="8"/>
      <c r="VA250" s="8"/>
      <c r="VB250" s="8"/>
      <c r="VC250" s="8"/>
      <c r="VD250" s="8"/>
      <c r="VE250" s="8"/>
      <c r="VF250" s="8"/>
      <c r="VG250" s="8"/>
      <c r="VH250" s="8"/>
      <c r="VI250" s="8"/>
      <c r="VJ250" s="8"/>
      <c r="VK250" s="8"/>
      <c r="VL250" s="8"/>
      <c r="VM250" s="8"/>
      <c r="VN250" s="8"/>
      <c r="VO250" s="8"/>
      <c r="VP250" s="8"/>
      <c r="VQ250" s="8"/>
      <c r="VR250" s="8"/>
      <c r="VS250" s="8"/>
      <c r="VT250" s="8"/>
      <c r="VU250" s="8"/>
      <c r="VV250" s="8"/>
      <c r="VW250" s="8"/>
      <c r="VX250" s="8"/>
      <c r="VY250" s="8"/>
      <c r="VZ250" s="8"/>
      <c r="WA250" s="8"/>
      <c r="WB250" s="8"/>
      <c r="WC250" s="8"/>
      <c r="WD250" s="8"/>
      <c r="WE250" s="8"/>
      <c r="WF250" s="8"/>
      <c r="WG250" s="8"/>
      <c r="WH250" s="8"/>
      <c r="WI250" s="8"/>
      <c r="WJ250" s="8"/>
      <c r="WK250" s="8"/>
      <c r="WL250" s="8"/>
      <c r="WM250" s="8"/>
      <c r="WN250" s="8"/>
      <c r="WO250" s="8"/>
      <c r="WP250" s="8"/>
      <c r="WQ250" s="8"/>
      <c r="WR250" s="8"/>
      <c r="WS250" s="8"/>
      <c r="WT250" s="8"/>
      <c r="WU250" s="8"/>
      <c r="WV250" s="8"/>
      <c r="WW250" s="8"/>
      <c r="WX250" s="8"/>
      <c r="WY250" s="8"/>
      <c r="WZ250" s="8"/>
      <c r="XA250" s="8"/>
      <c r="XB250" s="8"/>
      <c r="XC250" s="8"/>
      <c r="XD250" s="8"/>
      <c r="XE250" s="8"/>
      <c r="XF250" s="8"/>
      <c r="XG250" s="8"/>
      <c r="XH250" s="8"/>
      <c r="XI250" s="8"/>
      <c r="XJ250" s="8"/>
      <c r="XK250" s="8"/>
      <c r="XL250" s="8"/>
      <c r="XM250" s="8"/>
      <c r="XN250" s="8"/>
      <c r="XO250" s="8"/>
      <c r="XP250" s="8"/>
      <c r="XQ250" s="8"/>
      <c r="XR250" s="8"/>
      <c r="XS250" s="8"/>
      <c r="XT250" s="8"/>
      <c r="XU250" s="8"/>
      <c r="XV250" s="8"/>
      <c r="XW250" s="8"/>
      <c r="XX250" s="8"/>
      <c r="XY250" s="8"/>
      <c r="XZ250" s="8"/>
      <c r="YA250" s="8"/>
      <c r="YB250" s="8"/>
      <c r="YC250" s="8"/>
      <c r="YD250" s="8"/>
      <c r="YE250" s="8"/>
      <c r="YF250" s="8"/>
      <c r="YG250" s="8"/>
      <c r="YH250" s="8"/>
      <c r="YI250" s="8"/>
      <c r="YJ250" s="8"/>
      <c r="YK250" s="8"/>
      <c r="YL250" s="8"/>
      <c r="YM250" s="8"/>
      <c r="YN250" s="8"/>
      <c r="YO250" s="8"/>
      <c r="YP250" s="8"/>
      <c r="YQ250" s="8"/>
      <c r="YR250" s="8"/>
      <c r="YS250" s="8"/>
      <c r="YT250" s="8"/>
      <c r="YU250" s="8"/>
      <c r="YV250" s="8"/>
      <c r="YW250" s="8"/>
      <c r="YX250" s="8"/>
      <c r="YY250" s="8"/>
      <c r="YZ250" s="8"/>
      <c r="ZA250" s="8"/>
      <c r="ZB250" s="8"/>
      <c r="ZC250" s="8"/>
      <c r="ZD250" s="8"/>
      <c r="ZE250" s="8"/>
      <c r="ZF250" s="8"/>
      <c r="ZG250" s="8"/>
      <c r="ZH250" s="8"/>
      <c r="ZI250" s="8"/>
      <c r="ZJ250" s="8"/>
      <c r="ZK250" s="8"/>
      <c r="ZL250" s="8"/>
      <c r="ZM250" s="8"/>
      <c r="ZN250" s="8"/>
      <c r="ZO250" s="8"/>
      <c r="ZP250" s="8"/>
      <c r="ZQ250" s="8"/>
      <c r="ZR250" s="8"/>
      <c r="ZS250" s="8"/>
      <c r="ZT250" s="8"/>
      <c r="ZU250" s="8"/>
      <c r="ZV250" s="8"/>
      <c r="ZW250" s="8"/>
      <c r="ZX250" s="8"/>
      <c r="ZY250" s="8"/>
      <c r="ZZ250" s="8"/>
      <c r="AAA250" s="8"/>
      <c r="AAB250" s="8"/>
      <c r="AAC250" s="8"/>
      <c r="AAD250" s="8"/>
      <c r="AAE250" s="8"/>
      <c r="AAF250" s="8"/>
      <c r="AAG250" s="8"/>
      <c r="AAH250" s="8"/>
      <c r="AAI250" s="8"/>
      <c r="AAJ250" s="8"/>
      <c r="AAK250" s="8"/>
      <c r="AAL250" s="8"/>
      <c r="AAM250" s="8"/>
      <c r="AAN250" s="8"/>
      <c r="AAO250" s="8"/>
      <c r="AAP250" s="8"/>
      <c r="AAQ250" s="8"/>
      <c r="AAR250" s="8"/>
      <c r="AAS250" s="8"/>
      <c r="AAT250" s="8"/>
      <c r="AAU250" s="8"/>
      <c r="AAV250" s="8"/>
      <c r="AAW250" s="8"/>
      <c r="AAX250" s="8"/>
      <c r="AAY250" s="8"/>
      <c r="AAZ250" s="8"/>
      <c r="ABA250" s="8"/>
      <c r="ABB250" s="8"/>
      <c r="ABC250" s="8"/>
      <c r="ABD250" s="8"/>
      <c r="ABE250" s="8"/>
      <c r="ABF250" s="8"/>
      <c r="ABG250" s="8"/>
      <c r="ABH250" s="8"/>
      <c r="ABI250" s="8"/>
      <c r="ABJ250" s="8"/>
      <c r="ABK250" s="8"/>
      <c r="ABL250" s="8"/>
      <c r="ABM250" s="8"/>
      <c r="ABN250" s="8"/>
      <c r="ABO250" s="8"/>
      <c r="ABP250" s="8"/>
      <c r="ABQ250" s="8"/>
      <c r="ABR250" s="8"/>
      <c r="ABS250" s="8"/>
      <c r="ABT250" s="8"/>
      <c r="ABU250" s="8"/>
      <c r="ABV250" s="8"/>
      <c r="ABW250" s="8"/>
      <c r="ABX250" s="8"/>
      <c r="ABY250" s="8"/>
      <c r="ABZ250" s="8"/>
      <c r="ACA250" s="8"/>
      <c r="ACB250" s="8"/>
      <c r="ACC250" s="8"/>
      <c r="ACD250" s="8"/>
      <c r="ACE250" s="8"/>
      <c r="ACF250" s="8"/>
      <c r="ACG250" s="8"/>
      <c r="ACH250" s="8"/>
      <c r="ACI250" s="8"/>
      <c r="ACJ250" s="8"/>
      <c r="ACK250" s="8"/>
      <c r="ACL250" s="8"/>
      <c r="ACM250" s="8"/>
      <c r="ACN250" s="8"/>
      <c r="ACO250" s="8"/>
      <c r="ACP250" s="8"/>
      <c r="ACQ250" s="8"/>
      <c r="ACR250" s="8"/>
      <c r="ACS250" s="8"/>
      <c r="ACT250" s="8"/>
      <c r="ACU250" s="8"/>
      <c r="ACV250" s="8"/>
      <c r="ACW250" s="8"/>
      <c r="ACX250" s="8"/>
      <c r="ACY250" s="8"/>
      <c r="ACZ250" s="8"/>
      <c r="ADA250" s="8"/>
      <c r="ADB250" s="8"/>
      <c r="ADC250" s="8"/>
      <c r="ADD250" s="8"/>
      <c r="ADE250" s="8"/>
      <c r="ADF250" s="8"/>
      <c r="ADG250" s="8"/>
      <c r="ADH250" s="8"/>
      <c r="ADI250" s="8"/>
      <c r="ADJ250" s="8"/>
      <c r="ADK250" s="8"/>
      <c r="ADL250" s="8"/>
      <c r="ADM250" s="8"/>
      <c r="ADN250" s="8"/>
      <c r="ADO250" s="8"/>
      <c r="ADP250" s="8"/>
      <c r="ADQ250" s="8"/>
      <c r="ADR250" s="8"/>
      <c r="ADS250" s="8"/>
      <c r="ADT250" s="8"/>
      <c r="ADU250" s="8"/>
      <c r="ADV250" s="8"/>
      <c r="ADW250" s="8"/>
      <c r="ADX250" s="8"/>
      <c r="ADY250" s="8"/>
      <c r="ADZ250" s="8"/>
      <c r="AEA250" s="8"/>
      <c r="AEB250" s="8"/>
      <c r="AEC250" s="8"/>
      <c r="AED250" s="8"/>
      <c r="AEE250" s="8"/>
      <c r="AEF250" s="8"/>
      <c r="AEG250" s="8"/>
      <c r="AEH250" s="8"/>
      <c r="AEI250" s="8"/>
      <c r="AEJ250" s="8"/>
      <c r="AEK250" s="8"/>
      <c r="AEL250" s="8"/>
      <c r="AEM250" s="8"/>
      <c r="AEN250" s="8"/>
      <c r="AEO250" s="8"/>
      <c r="AEP250" s="8"/>
      <c r="AEQ250" s="8"/>
      <c r="AER250" s="8"/>
      <c r="AES250" s="8"/>
      <c r="AET250" s="8"/>
      <c r="AEU250" s="8"/>
      <c r="AEV250" s="8"/>
      <c r="AEW250" s="8"/>
      <c r="AEX250" s="8"/>
      <c r="AEY250" s="8"/>
      <c r="AEZ250" s="8"/>
      <c r="AFA250" s="8"/>
      <c r="AFB250" s="8"/>
      <c r="AFC250" s="8"/>
      <c r="AFD250" s="8"/>
      <c r="AFE250" s="8"/>
      <c r="AFF250" s="8"/>
      <c r="AFG250" s="8"/>
      <c r="AFH250" s="8"/>
      <c r="AFI250" s="8"/>
      <c r="AFJ250" s="8"/>
      <c r="AFK250" s="8"/>
      <c r="AFL250" s="8"/>
      <c r="AFM250" s="8"/>
      <c r="AFN250" s="8"/>
      <c r="AFO250" s="8"/>
      <c r="AFP250" s="8"/>
      <c r="AFQ250" s="8"/>
      <c r="AFR250" s="8"/>
      <c r="AFS250" s="8"/>
      <c r="AFT250" s="8"/>
      <c r="AFU250" s="8"/>
      <c r="AFV250" s="8"/>
      <c r="AFW250" s="8"/>
      <c r="AFX250" s="8"/>
      <c r="AFY250" s="8"/>
      <c r="AFZ250" s="8"/>
      <c r="AGA250" s="8"/>
      <c r="AGB250" s="8"/>
      <c r="AGC250" s="8"/>
      <c r="AGD250" s="8"/>
      <c r="AGE250" s="8"/>
      <c r="AGF250" s="8"/>
      <c r="AGG250" s="8"/>
      <c r="AGH250" s="8"/>
      <c r="AGI250" s="8"/>
      <c r="AGJ250" s="8"/>
      <c r="AGK250" s="8"/>
      <c r="AGL250" s="8"/>
      <c r="AGM250" s="8"/>
      <c r="AGN250" s="8"/>
      <c r="AGO250" s="8"/>
      <c r="AGP250" s="8"/>
      <c r="AGQ250" s="8"/>
      <c r="AGR250" s="8"/>
      <c r="AGS250" s="8"/>
      <c r="AGT250" s="8"/>
      <c r="AGU250" s="8"/>
      <c r="AGV250" s="8"/>
      <c r="AGW250" s="8"/>
      <c r="AGX250" s="8"/>
      <c r="AGY250" s="8"/>
      <c r="AGZ250" s="8"/>
      <c r="AHA250" s="8"/>
      <c r="AHB250" s="8"/>
      <c r="AHC250" s="8"/>
      <c r="AHD250" s="8"/>
      <c r="AHE250" s="8"/>
      <c r="AHF250" s="8"/>
      <c r="AHG250" s="8"/>
      <c r="AHH250" s="8"/>
      <c r="AHI250" s="8"/>
      <c r="AHJ250" s="8"/>
      <c r="AHK250" s="8"/>
      <c r="AHL250" s="8"/>
      <c r="AHM250" s="8"/>
      <c r="AHN250" s="8"/>
      <c r="AHO250" s="8"/>
      <c r="AHP250" s="8"/>
      <c r="AHQ250" s="8"/>
      <c r="AHR250" s="8"/>
      <c r="AHS250" s="8"/>
      <c r="AHT250" s="8"/>
      <c r="AHU250" s="8"/>
      <c r="AHV250" s="8"/>
      <c r="AHW250" s="8"/>
      <c r="AHX250" s="8"/>
      <c r="AHY250" s="8"/>
      <c r="AHZ250" s="8"/>
      <c r="AIA250" s="8"/>
      <c r="AIB250" s="8"/>
      <c r="AIC250" s="8"/>
      <c r="AID250" s="8"/>
      <c r="AIE250" s="8"/>
      <c r="AIF250" s="8"/>
      <c r="AIG250" s="8"/>
      <c r="AIH250" s="8"/>
      <c r="AII250" s="8"/>
      <c r="AIJ250" s="8"/>
      <c r="AIK250" s="8"/>
      <c r="AIL250" s="8"/>
      <c r="AIM250" s="8"/>
      <c r="AIN250" s="8"/>
      <c r="AIO250" s="8"/>
      <c r="AIP250" s="8"/>
      <c r="AIQ250" s="8"/>
      <c r="AIR250" s="8"/>
      <c r="AIS250" s="8"/>
      <c r="AIT250" s="8"/>
      <c r="AIU250" s="8"/>
      <c r="AIV250" s="8"/>
      <c r="AIW250" s="8"/>
      <c r="AIX250" s="8"/>
      <c r="AIY250" s="8"/>
      <c r="AIZ250" s="8"/>
      <c r="AJA250" s="8"/>
      <c r="AJB250" s="8"/>
      <c r="AJC250" s="8"/>
      <c r="AJD250" s="8"/>
      <c r="AJE250" s="8"/>
      <c r="AJF250" s="8"/>
      <c r="AJG250" s="8"/>
      <c r="AJH250" s="8"/>
      <c r="AJI250" s="8"/>
      <c r="AJJ250" s="8"/>
      <c r="AJK250" s="8"/>
      <c r="AJL250" s="8"/>
      <c r="AJM250" s="8"/>
      <c r="AJN250" s="8"/>
      <c r="AJO250" s="8"/>
      <c r="AJP250" s="8"/>
      <c r="AJQ250" s="8"/>
      <c r="AJR250" s="8"/>
      <c r="AJS250" s="8"/>
      <c r="AJT250" s="8"/>
      <c r="AJU250" s="8"/>
      <c r="AJV250" s="8"/>
      <c r="AJW250" s="8"/>
      <c r="AJX250" s="8"/>
      <c r="AJY250" s="8"/>
      <c r="AJZ250" s="8"/>
      <c r="AKA250" s="8"/>
      <c r="AKB250" s="8"/>
      <c r="AKC250" s="8"/>
      <c r="AKD250" s="8"/>
      <c r="AKE250" s="8"/>
      <c r="AKF250" s="8"/>
      <c r="AKG250" s="8"/>
      <c r="AKH250" s="8"/>
      <c r="AKI250" s="8"/>
      <c r="AKJ250" s="8"/>
      <c r="AKK250" s="8"/>
      <c r="AKL250" s="8"/>
      <c r="AKM250" s="8"/>
      <c r="AKN250" s="8"/>
      <c r="AKO250" s="8"/>
      <c r="AKP250" s="8"/>
      <c r="AKQ250" s="8"/>
      <c r="AKR250" s="8"/>
      <c r="AKS250" s="8"/>
      <c r="AKT250" s="8"/>
      <c r="AKU250" s="8"/>
      <c r="AKV250" s="8"/>
      <c r="AKW250" s="8"/>
      <c r="AKX250" s="8"/>
      <c r="AKY250" s="8"/>
      <c r="AKZ250" s="8"/>
      <c r="ALA250" s="8"/>
      <c r="ALB250" s="8"/>
      <c r="ALC250" s="8"/>
      <c r="ALD250" s="8"/>
      <c r="ALE250" s="8"/>
      <c r="ALF250" s="8"/>
      <c r="ALG250" s="8"/>
      <c r="ALH250" s="8"/>
      <c r="ALI250" s="8"/>
      <c r="ALJ250" s="8"/>
      <c r="ALK250" s="8"/>
      <c r="ALL250" s="8"/>
      <c r="ALM250" s="8"/>
      <c r="ALN250" s="8"/>
      <c r="ALO250" s="8"/>
      <c r="ALP250" s="8"/>
      <c r="ALQ250" s="8"/>
      <c r="ALR250" s="8"/>
      <c r="ALS250" s="8"/>
      <c r="ALT250" s="8"/>
      <c r="ALU250" s="8"/>
      <c r="ALV250" s="8"/>
      <c r="ALW250" s="8"/>
      <c r="ALX250" s="8"/>
      <c r="ALY250" s="8"/>
      <c r="ALZ250" s="8"/>
      <c r="AMA250" s="8"/>
      <c r="AMB250" s="8"/>
      <c r="AMC250" s="8"/>
      <c r="AMD250" s="8"/>
      <c r="AME250" s="8"/>
      <c r="AMF250" s="8"/>
      <c r="AMG250" s="8"/>
      <c r="AMH250" s="8"/>
      <c r="AMI250" s="8"/>
      <c r="AMJ250" s="8"/>
      <c r="AMK250" s="8"/>
      <c r="AML250" s="8"/>
      <c r="AMM250" s="8"/>
      <c r="AMN250" s="8"/>
      <c r="AMO250" s="8"/>
      <c r="AMP250" s="8"/>
      <c r="AMQ250" s="8"/>
      <c r="AMR250" s="8"/>
      <c r="AMS250" s="8"/>
      <c r="AMT250" s="8"/>
      <c r="AMU250" s="8"/>
      <c r="AMV250" s="8"/>
      <c r="AMW250" s="8"/>
      <c r="AMX250" s="8"/>
      <c r="AMY250" s="8"/>
      <c r="AMZ250" s="8"/>
      <c r="ANA250" s="8"/>
      <c r="ANB250" s="8"/>
      <c r="ANC250" s="8"/>
      <c r="AND250" s="8"/>
      <c r="ANE250" s="8"/>
      <c r="ANF250" s="8"/>
      <c r="ANG250" s="8"/>
      <c r="ANH250" s="8"/>
      <c r="ANI250" s="8"/>
      <c r="ANJ250" s="8"/>
      <c r="ANK250" s="8"/>
      <c r="ANL250" s="8"/>
      <c r="ANM250" s="8"/>
      <c r="ANN250" s="8"/>
      <c r="ANO250" s="8"/>
      <c r="ANP250" s="8"/>
      <c r="ANQ250" s="8"/>
      <c r="ANR250" s="8"/>
      <c r="ANS250" s="8"/>
      <c r="ANT250" s="8"/>
      <c r="ANU250" s="8"/>
      <c r="ANV250" s="8"/>
      <c r="ANW250" s="8"/>
      <c r="ANX250" s="8"/>
      <c r="ANY250" s="8"/>
      <c r="ANZ250" s="8"/>
      <c r="AOA250" s="8"/>
      <c r="AOB250" s="8"/>
      <c r="AOC250" s="8"/>
      <c r="AOD250" s="8"/>
      <c r="AOE250" s="8"/>
      <c r="AOF250" s="8"/>
      <c r="AOG250" s="8"/>
      <c r="AOH250" s="8"/>
      <c r="AOI250" s="8"/>
      <c r="AOJ250" s="8"/>
      <c r="AOK250" s="8"/>
      <c r="AOL250" s="8"/>
      <c r="AOM250" s="8"/>
      <c r="AON250" s="8"/>
      <c r="AOO250" s="8"/>
      <c r="AOP250" s="8"/>
      <c r="AOQ250" s="8"/>
      <c r="AOR250" s="8"/>
      <c r="AOS250" s="8"/>
      <c r="AOT250" s="8"/>
      <c r="AOU250" s="8"/>
      <c r="AOV250" s="8"/>
      <c r="AOW250" s="8"/>
      <c r="AOX250" s="8"/>
      <c r="AOY250" s="8"/>
      <c r="AOZ250" s="8"/>
      <c r="APA250" s="8"/>
      <c r="APB250" s="8"/>
      <c r="APC250" s="8"/>
      <c r="APD250" s="8"/>
      <c r="APE250" s="8"/>
      <c r="APF250" s="8"/>
      <c r="APG250" s="8"/>
      <c r="APH250" s="8"/>
      <c r="API250" s="8"/>
      <c r="APJ250" s="8"/>
      <c r="APK250" s="8"/>
      <c r="APL250" s="8"/>
      <c r="APM250" s="8"/>
      <c r="APN250" s="8"/>
      <c r="APO250" s="8"/>
      <c r="APP250" s="8"/>
      <c r="APQ250" s="8"/>
      <c r="APR250" s="8"/>
      <c r="APS250" s="8"/>
      <c r="APT250" s="8"/>
      <c r="APU250" s="8"/>
      <c r="APV250" s="8"/>
      <c r="APW250" s="8"/>
      <c r="APX250" s="8"/>
      <c r="APY250" s="8"/>
      <c r="APZ250" s="8"/>
      <c r="AQA250" s="8"/>
      <c r="AQB250" s="8"/>
      <c r="AQC250" s="8"/>
      <c r="AQD250" s="8"/>
      <c r="AQE250" s="8"/>
      <c r="AQF250" s="8"/>
      <c r="AQG250" s="8"/>
      <c r="AQH250" s="8"/>
      <c r="AQI250" s="8"/>
      <c r="AQJ250" s="8"/>
      <c r="AQK250" s="8"/>
      <c r="AQL250" s="8"/>
      <c r="AQM250" s="8"/>
      <c r="AQN250" s="8"/>
      <c r="AQO250" s="8"/>
      <c r="AQP250" s="8"/>
      <c r="AQQ250" s="8"/>
      <c r="AQR250" s="8"/>
      <c r="AQS250" s="8"/>
      <c r="AQT250" s="8"/>
      <c r="AQU250" s="8"/>
      <c r="AQV250" s="8"/>
      <c r="AQW250" s="8"/>
      <c r="AQX250" s="8"/>
      <c r="AQY250" s="8"/>
      <c r="AQZ250" s="8"/>
      <c r="ARA250" s="8"/>
      <c r="ARB250" s="8"/>
      <c r="ARC250" s="8"/>
      <c r="ARD250" s="8"/>
      <c r="ARE250" s="8"/>
      <c r="ARF250" s="8"/>
      <c r="ARG250" s="8"/>
      <c r="ARH250" s="8"/>
      <c r="ARI250" s="8"/>
      <c r="ARJ250" s="8"/>
      <c r="ARK250" s="8"/>
      <c r="ARL250" s="8"/>
      <c r="ARM250" s="8"/>
      <c r="ARN250" s="8"/>
      <c r="ARO250" s="8"/>
      <c r="ARP250" s="8"/>
      <c r="ARQ250" s="8"/>
      <c r="ARR250" s="8"/>
      <c r="ARS250" s="8"/>
      <c r="ART250" s="8"/>
      <c r="ARU250" s="8"/>
      <c r="ARV250" s="8"/>
      <c r="ARW250" s="8"/>
      <c r="ARX250" s="8"/>
      <c r="ARY250" s="8"/>
      <c r="ARZ250" s="8"/>
      <c r="ASA250" s="8"/>
      <c r="ASB250" s="8"/>
      <c r="ASC250" s="8"/>
      <c r="ASD250" s="8"/>
      <c r="ASE250" s="8"/>
      <c r="ASF250" s="8"/>
      <c r="ASG250" s="8"/>
      <c r="ASH250" s="8"/>
      <c r="ASI250" s="8"/>
      <c r="ASJ250" s="8"/>
      <c r="ASK250" s="8"/>
      <c r="ASL250" s="8"/>
      <c r="ASM250" s="8"/>
      <c r="ASN250" s="8"/>
      <c r="ASO250" s="8"/>
      <c r="ASP250" s="8"/>
      <c r="ASQ250" s="8"/>
      <c r="ASR250" s="8"/>
      <c r="ASS250" s="8"/>
      <c r="AST250" s="8"/>
      <c r="ASU250" s="8"/>
      <c r="ASV250" s="8"/>
      <c r="ASW250" s="8"/>
      <c r="ASX250" s="8"/>
      <c r="ASY250" s="8"/>
      <c r="ASZ250" s="8"/>
      <c r="ATA250" s="8"/>
      <c r="ATB250" s="8"/>
      <c r="ATC250" s="8"/>
      <c r="ATD250" s="8"/>
      <c r="ATE250" s="8"/>
      <c r="ATF250" s="8"/>
      <c r="ATG250" s="8"/>
      <c r="ATH250" s="8"/>
      <c r="ATI250" s="8"/>
      <c r="ATJ250" s="8"/>
      <c r="ATK250" s="8"/>
      <c r="ATL250" s="8"/>
      <c r="ATM250" s="8"/>
      <c r="ATN250" s="8"/>
      <c r="ATO250" s="8"/>
      <c r="ATP250" s="8"/>
      <c r="ATQ250" s="8"/>
      <c r="ATR250" s="8"/>
      <c r="ATS250" s="8"/>
      <c r="ATT250" s="8"/>
      <c r="ATU250" s="8"/>
      <c r="ATV250" s="8"/>
      <c r="ATW250" s="8"/>
      <c r="ATX250" s="8"/>
      <c r="ATY250" s="8"/>
      <c r="ATZ250" s="8"/>
      <c r="AUA250" s="8"/>
      <c r="AUB250" s="8"/>
      <c r="AUC250" s="8"/>
      <c r="AUD250" s="8"/>
      <c r="AUE250" s="8"/>
      <c r="AUF250" s="8"/>
      <c r="AUG250" s="8"/>
      <c r="AUH250" s="8"/>
      <c r="AUI250" s="8"/>
      <c r="AUJ250" s="8"/>
      <c r="AUK250" s="8"/>
      <c r="AUL250" s="8"/>
      <c r="AUM250" s="8"/>
      <c r="AUN250" s="8"/>
      <c r="AUO250" s="8"/>
      <c r="AUP250" s="8"/>
      <c r="AUQ250" s="8"/>
      <c r="AUR250" s="8"/>
      <c r="AUS250" s="8"/>
      <c r="AUT250" s="8"/>
      <c r="AUU250" s="8"/>
      <c r="AUV250" s="8"/>
      <c r="AUW250" s="8"/>
      <c r="AUX250" s="8"/>
      <c r="AUY250" s="8"/>
      <c r="AUZ250" s="8"/>
      <c r="AVA250" s="8"/>
      <c r="AVB250" s="8"/>
      <c r="AVC250" s="8"/>
      <c r="AVD250" s="8"/>
      <c r="AVE250" s="8"/>
      <c r="AVF250" s="8"/>
      <c r="AVG250" s="8"/>
      <c r="AVH250" s="8"/>
      <c r="AVI250" s="8"/>
      <c r="AVJ250" s="8"/>
      <c r="AVK250" s="8"/>
      <c r="AVL250" s="8"/>
      <c r="AVM250" s="8"/>
      <c r="AVN250" s="8"/>
      <c r="AVO250" s="8"/>
      <c r="AVP250" s="8"/>
      <c r="AVQ250" s="8"/>
      <c r="AVR250" s="8"/>
      <c r="AVS250" s="8"/>
      <c r="AVT250" s="8"/>
      <c r="AVU250" s="8"/>
      <c r="AVV250" s="8"/>
      <c r="AVW250" s="8"/>
      <c r="AVX250" s="8"/>
      <c r="AVY250" s="8"/>
      <c r="AVZ250" s="8"/>
      <c r="AWA250" s="8"/>
      <c r="AWB250" s="8"/>
      <c r="AWC250" s="8"/>
      <c r="AWD250" s="8"/>
      <c r="AWE250" s="8"/>
      <c r="AWF250" s="8"/>
      <c r="AWG250" s="8"/>
      <c r="AWH250" s="8"/>
      <c r="AWI250" s="8"/>
      <c r="AWJ250" s="8"/>
      <c r="AWK250" s="8"/>
      <c r="AWL250" s="8"/>
      <c r="AWM250" s="8"/>
      <c r="AWN250" s="8"/>
      <c r="AWO250" s="8"/>
      <c r="AWP250" s="8"/>
      <c r="AWQ250" s="8"/>
      <c r="AWR250" s="8"/>
      <c r="AWS250" s="8"/>
      <c r="AWT250" s="8"/>
      <c r="AWU250" s="8"/>
      <c r="AWV250" s="8"/>
      <c r="AWW250" s="8"/>
      <c r="AWX250" s="8"/>
      <c r="AWY250" s="8"/>
      <c r="AWZ250" s="8"/>
      <c r="AXA250" s="8"/>
      <c r="AXB250" s="8"/>
      <c r="AXC250" s="8"/>
      <c r="AXD250" s="8"/>
      <c r="AXE250" s="8"/>
      <c r="AXF250" s="8"/>
      <c r="AXG250" s="8"/>
      <c r="AXH250" s="8"/>
      <c r="AXI250" s="8"/>
      <c r="AXJ250" s="8"/>
      <c r="AXK250" s="8"/>
      <c r="AXL250" s="8"/>
      <c r="AXM250" s="8"/>
      <c r="AXN250" s="8"/>
      <c r="AXO250" s="8"/>
      <c r="AXP250" s="8"/>
      <c r="AXQ250" s="8"/>
      <c r="AXR250" s="8"/>
      <c r="AXS250" s="8"/>
      <c r="AXT250" s="8"/>
      <c r="AXU250" s="8"/>
      <c r="AXV250" s="8"/>
      <c r="AXW250" s="8"/>
      <c r="AXX250" s="8"/>
      <c r="AXY250" s="8"/>
      <c r="AXZ250" s="8"/>
      <c r="AYA250" s="8"/>
      <c r="AYB250" s="8"/>
      <c r="AYC250" s="8"/>
      <c r="AYD250" s="8"/>
      <c r="AYE250" s="8"/>
      <c r="AYF250" s="8"/>
      <c r="AYG250" s="8"/>
      <c r="AYH250" s="8"/>
      <c r="AYI250" s="8"/>
      <c r="AYJ250" s="8"/>
      <c r="AYK250" s="8"/>
      <c r="AYL250" s="8"/>
      <c r="AYM250" s="8"/>
      <c r="AYN250" s="8"/>
      <c r="AYO250" s="8"/>
      <c r="AYP250" s="8"/>
      <c r="AYQ250" s="8"/>
      <c r="AYR250" s="8"/>
      <c r="AYS250" s="8"/>
      <c r="AYT250" s="8"/>
      <c r="AYU250" s="8"/>
      <c r="AYV250" s="8"/>
      <c r="AYW250" s="8"/>
      <c r="AYX250" s="8"/>
      <c r="AYY250" s="8"/>
      <c r="AYZ250" s="8"/>
      <c r="AZA250" s="8"/>
      <c r="AZB250" s="8"/>
      <c r="AZC250" s="8"/>
      <c r="AZD250" s="8"/>
      <c r="AZE250" s="8"/>
      <c r="AZF250" s="8"/>
      <c r="AZG250" s="8"/>
      <c r="AZH250" s="8"/>
      <c r="AZI250" s="8"/>
      <c r="AZJ250" s="8"/>
      <c r="AZK250" s="8"/>
      <c r="AZL250" s="8"/>
      <c r="AZM250" s="8"/>
      <c r="AZN250" s="8"/>
      <c r="AZO250" s="8"/>
      <c r="AZP250" s="8"/>
      <c r="AZQ250" s="8"/>
      <c r="AZR250" s="8"/>
      <c r="AZS250" s="8"/>
      <c r="AZT250" s="8"/>
      <c r="AZU250" s="8"/>
      <c r="AZV250" s="8"/>
      <c r="AZW250" s="8"/>
      <c r="AZX250" s="8"/>
      <c r="AZY250" s="8"/>
      <c r="AZZ250" s="8"/>
      <c r="BAA250" s="8"/>
      <c r="BAB250" s="8"/>
      <c r="BAC250" s="8"/>
      <c r="BAD250" s="8"/>
      <c r="BAE250" s="8"/>
      <c r="BAF250" s="8"/>
      <c r="BAG250" s="8"/>
      <c r="BAH250" s="8"/>
      <c r="BAI250" s="8"/>
      <c r="BAJ250" s="8"/>
      <c r="BAK250" s="8"/>
      <c r="BAL250" s="8"/>
      <c r="BAM250" s="8"/>
      <c r="BAN250" s="8"/>
      <c r="BAO250" s="8"/>
      <c r="BAP250" s="8"/>
      <c r="BAQ250" s="8"/>
      <c r="BAR250" s="8"/>
      <c r="BAS250" s="8"/>
      <c r="BAT250" s="8"/>
      <c r="BAU250" s="8"/>
      <c r="BAV250" s="8"/>
      <c r="BAW250" s="8"/>
      <c r="BAX250" s="8"/>
      <c r="BAY250" s="8"/>
      <c r="BAZ250" s="8"/>
      <c r="BBA250" s="8"/>
      <c r="BBB250" s="8"/>
      <c r="BBC250" s="8"/>
      <c r="BBD250" s="8"/>
      <c r="BBE250" s="8"/>
      <c r="BBF250" s="8"/>
      <c r="BBG250" s="8"/>
      <c r="BBH250" s="8"/>
      <c r="BBI250" s="8"/>
      <c r="BBJ250" s="8"/>
      <c r="BBK250" s="8"/>
      <c r="BBL250" s="8"/>
      <c r="BBM250" s="8"/>
      <c r="BBN250" s="8"/>
      <c r="BBO250" s="8"/>
      <c r="BBP250" s="8"/>
      <c r="BBQ250" s="8"/>
      <c r="BBR250" s="8"/>
      <c r="BBS250" s="8"/>
      <c r="BBT250" s="8"/>
      <c r="BBU250" s="8"/>
      <c r="BBV250" s="8"/>
      <c r="BBW250" s="8"/>
      <c r="BBX250" s="8"/>
      <c r="BBY250" s="8"/>
      <c r="BBZ250" s="8"/>
      <c r="BCA250" s="8"/>
      <c r="BCB250" s="8"/>
      <c r="BCC250" s="8"/>
      <c r="BCD250" s="8"/>
      <c r="BCE250" s="8"/>
      <c r="BCF250" s="8"/>
      <c r="BCG250" s="8"/>
      <c r="BCH250" s="8"/>
      <c r="BCI250" s="8"/>
      <c r="BCJ250" s="8"/>
      <c r="BCK250" s="8"/>
      <c r="BCL250" s="8"/>
      <c r="BCM250" s="8"/>
      <c r="BCN250" s="8"/>
      <c r="BCO250" s="8"/>
      <c r="BCP250" s="8"/>
      <c r="BCQ250" s="8"/>
      <c r="BCR250" s="8"/>
      <c r="BCS250" s="8"/>
      <c r="BCT250" s="8"/>
      <c r="BCU250" s="8"/>
      <c r="BCV250" s="8"/>
      <c r="BCW250" s="8"/>
      <c r="BCX250" s="8"/>
      <c r="BCY250" s="8"/>
      <c r="BCZ250" s="8"/>
      <c r="BDA250" s="8"/>
      <c r="BDB250" s="8"/>
      <c r="BDC250" s="8"/>
      <c r="BDD250" s="8"/>
      <c r="BDE250" s="8"/>
      <c r="BDF250" s="8"/>
      <c r="BDG250" s="8"/>
      <c r="BDH250" s="8"/>
      <c r="BDI250" s="8"/>
      <c r="BDJ250" s="8"/>
      <c r="BDK250" s="8"/>
      <c r="BDL250" s="8"/>
      <c r="BDM250" s="8"/>
      <c r="BDN250" s="8"/>
      <c r="BDO250" s="8"/>
      <c r="BDP250" s="8"/>
      <c r="BDQ250" s="8"/>
      <c r="BDR250" s="8"/>
      <c r="BDS250" s="8"/>
      <c r="BDT250" s="8"/>
      <c r="BDU250" s="8"/>
      <c r="BDV250" s="8"/>
      <c r="BDW250" s="8"/>
      <c r="BDX250" s="8"/>
      <c r="BDY250" s="8"/>
      <c r="BDZ250" s="8"/>
      <c r="BEA250" s="8"/>
      <c r="BEB250" s="8"/>
      <c r="BEC250" s="8"/>
      <c r="BED250" s="8"/>
      <c r="BEE250" s="8"/>
      <c r="BEF250" s="8"/>
      <c r="BEG250" s="8"/>
      <c r="BEH250" s="8"/>
      <c r="BEI250" s="8"/>
      <c r="BEJ250" s="8"/>
      <c r="BEK250" s="8"/>
      <c r="BEL250" s="8"/>
      <c r="BEM250" s="8"/>
      <c r="BEN250" s="8"/>
      <c r="BEO250" s="8"/>
      <c r="BEP250" s="8"/>
      <c r="BEQ250" s="8"/>
      <c r="BER250" s="8"/>
      <c r="BES250" s="8"/>
      <c r="BET250" s="8"/>
      <c r="BEU250" s="8"/>
      <c r="BEV250" s="8"/>
      <c r="BEW250" s="8"/>
      <c r="BEX250" s="8"/>
      <c r="BEY250" s="8"/>
      <c r="BEZ250" s="8"/>
      <c r="BFA250" s="8"/>
      <c r="BFB250" s="8"/>
      <c r="BFC250" s="8"/>
      <c r="BFD250" s="8"/>
      <c r="BFE250" s="8"/>
      <c r="BFF250" s="8"/>
      <c r="BFG250" s="8"/>
      <c r="BFH250" s="8"/>
      <c r="BFI250" s="8"/>
      <c r="BFJ250" s="8"/>
      <c r="BFK250" s="8"/>
      <c r="BFL250" s="8"/>
      <c r="BFM250" s="8"/>
      <c r="BFN250" s="8"/>
      <c r="BFO250" s="8"/>
      <c r="BFP250" s="8"/>
      <c r="BFQ250" s="8"/>
      <c r="BFR250" s="8"/>
      <c r="BFS250" s="8"/>
      <c r="BFT250" s="8"/>
      <c r="BFU250" s="8"/>
      <c r="BFV250" s="8"/>
      <c r="BFW250" s="8"/>
      <c r="BFX250" s="8"/>
      <c r="BFY250" s="8"/>
      <c r="BFZ250" s="8"/>
      <c r="BGA250" s="8"/>
      <c r="BGB250" s="8"/>
      <c r="BGC250" s="8"/>
      <c r="BGD250" s="8"/>
      <c r="BGE250" s="8"/>
      <c r="BGF250" s="8"/>
      <c r="BGG250" s="8"/>
      <c r="BGH250" s="8"/>
      <c r="BGI250" s="8"/>
      <c r="BGJ250" s="8"/>
      <c r="BGK250" s="8"/>
      <c r="BGL250" s="8"/>
      <c r="BGM250" s="8"/>
      <c r="BGN250" s="8"/>
      <c r="BGO250" s="8"/>
      <c r="BGP250" s="8"/>
      <c r="BGQ250" s="8"/>
      <c r="BGR250" s="8"/>
      <c r="BGS250" s="8"/>
      <c r="BGT250" s="8"/>
      <c r="BGU250" s="8"/>
      <c r="BGV250" s="8"/>
      <c r="BGW250" s="8"/>
      <c r="BGX250" s="8"/>
      <c r="BGY250" s="8"/>
      <c r="BGZ250" s="8"/>
      <c r="BHA250" s="8"/>
      <c r="BHB250" s="8"/>
      <c r="BHC250" s="8"/>
      <c r="BHD250" s="8"/>
      <c r="BHE250" s="8"/>
      <c r="BHF250" s="8"/>
      <c r="BHG250" s="8"/>
      <c r="BHH250" s="8"/>
      <c r="BHI250" s="8"/>
      <c r="BHJ250" s="8"/>
      <c r="BHK250" s="8"/>
      <c r="BHL250" s="8"/>
      <c r="BHM250" s="8"/>
      <c r="BHN250" s="8"/>
      <c r="BHO250" s="8"/>
      <c r="BHP250" s="8"/>
      <c r="BHQ250" s="8"/>
      <c r="BHR250" s="8"/>
      <c r="BHS250" s="8"/>
      <c r="BHT250" s="8"/>
      <c r="BHU250" s="8"/>
      <c r="BHV250" s="8"/>
      <c r="BHW250" s="8"/>
      <c r="BHX250" s="8"/>
      <c r="BHY250" s="8"/>
      <c r="BHZ250" s="8"/>
      <c r="BIA250" s="8"/>
      <c r="BIB250" s="8"/>
      <c r="BIC250" s="8"/>
      <c r="BID250" s="8"/>
      <c r="BIE250" s="8"/>
      <c r="BIF250" s="8"/>
      <c r="BIG250" s="8"/>
      <c r="BIH250" s="8"/>
      <c r="BII250" s="8"/>
      <c r="BIJ250" s="8"/>
      <c r="BIK250" s="8"/>
      <c r="BIL250" s="8"/>
      <c r="BIM250" s="8"/>
      <c r="BIN250" s="8"/>
      <c r="BIO250" s="8"/>
      <c r="BIP250" s="8"/>
      <c r="BIQ250" s="8"/>
      <c r="BIR250" s="8"/>
      <c r="BIS250" s="8"/>
      <c r="BIT250" s="8"/>
      <c r="BIU250" s="8"/>
      <c r="BIV250" s="8"/>
      <c r="BIW250" s="8"/>
      <c r="BIX250" s="8"/>
      <c r="BIY250" s="8"/>
      <c r="BIZ250" s="8"/>
      <c r="BJA250" s="8"/>
      <c r="BJB250" s="8"/>
      <c r="BJC250" s="8"/>
      <c r="BJD250" s="8"/>
      <c r="BJE250" s="8"/>
      <c r="BJF250" s="8"/>
      <c r="BJG250" s="8"/>
      <c r="BJH250" s="8"/>
      <c r="BJI250" s="8"/>
      <c r="BJJ250" s="8"/>
      <c r="BJK250" s="8"/>
      <c r="BJL250" s="8"/>
      <c r="BJM250" s="8"/>
      <c r="BJN250" s="8"/>
      <c r="BJO250" s="8"/>
      <c r="BJP250" s="8"/>
      <c r="BJQ250" s="8"/>
      <c r="BJR250" s="8"/>
      <c r="BJS250" s="8"/>
      <c r="BJT250" s="8"/>
      <c r="BJU250" s="8"/>
      <c r="BJV250" s="8"/>
      <c r="BJW250" s="8"/>
      <c r="BJX250" s="8"/>
      <c r="BJY250" s="8"/>
      <c r="BJZ250" s="8"/>
      <c r="BKA250" s="8"/>
      <c r="BKB250" s="8"/>
      <c r="BKC250" s="8"/>
      <c r="BKD250" s="8"/>
      <c r="BKE250" s="8"/>
      <c r="BKF250" s="8"/>
      <c r="BKG250" s="8"/>
      <c r="BKH250" s="8"/>
      <c r="BKI250" s="8"/>
      <c r="BKJ250" s="8"/>
      <c r="BKK250" s="8"/>
      <c r="BKL250" s="8"/>
      <c r="BKM250" s="8"/>
      <c r="BKN250" s="8"/>
      <c r="BKO250" s="8"/>
      <c r="BKP250" s="8"/>
      <c r="BKQ250" s="8"/>
      <c r="BKR250" s="8"/>
      <c r="BKS250" s="8"/>
      <c r="BKT250" s="8"/>
      <c r="BKU250" s="8"/>
      <c r="BKV250" s="8"/>
      <c r="BKW250" s="8"/>
      <c r="BKX250" s="8"/>
      <c r="BKY250" s="8"/>
      <c r="BKZ250" s="8"/>
      <c r="BLA250" s="8"/>
      <c r="BLB250" s="8"/>
      <c r="BLC250" s="8"/>
      <c r="BLD250" s="8"/>
      <c r="BLE250" s="8"/>
      <c r="BLF250" s="8"/>
      <c r="BLG250" s="8"/>
      <c r="BLH250" s="8"/>
      <c r="BLI250" s="8"/>
      <c r="BLJ250" s="8"/>
      <c r="BLK250" s="8"/>
      <c r="BLL250" s="8"/>
      <c r="BLM250" s="8"/>
      <c r="BLN250" s="8"/>
      <c r="BLO250" s="8"/>
      <c r="BLP250" s="8"/>
      <c r="BLQ250" s="8"/>
      <c r="BLR250" s="8"/>
      <c r="BLS250" s="8"/>
      <c r="BLT250" s="8"/>
      <c r="BLU250" s="8"/>
      <c r="BLV250" s="8"/>
      <c r="BLW250" s="8"/>
      <c r="BLX250" s="8"/>
      <c r="BLY250" s="8"/>
      <c r="BLZ250" s="8"/>
      <c r="BMA250" s="8"/>
      <c r="BMB250" s="8"/>
      <c r="BMC250" s="8"/>
      <c r="BMD250" s="8"/>
      <c r="BME250" s="8"/>
      <c r="BMF250" s="8"/>
      <c r="BMG250" s="8"/>
      <c r="BMH250" s="8"/>
      <c r="BMI250" s="8"/>
      <c r="BMJ250" s="8"/>
      <c r="BMK250" s="8"/>
      <c r="BML250" s="8"/>
      <c r="BMM250" s="8"/>
      <c r="BMN250" s="8"/>
      <c r="BMO250" s="8"/>
      <c r="BMP250" s="8"/>
      <c r="BMQ250" s="8"/>
      <c r="BMR250" s="8"/>
      <c r="BMS250" s="8"/>
      <c r="BMT250" s="8"/>
      <c r="BMU250" s="8"/>
      <c r="BMV250" s="8"/>
      <c r="BMW250" s="8"/>
      <c r="BMX250" s="8"/>
      <c r="BMY250" s="8"/>
      <c r="BMZ250" s="8"/>
      <c r="BNA250" s="8"/>
      <c r="BNB250" s="8"/>
      <c r="BNC250" s="8"/>
      <c r="BND250" s="8"/>
      <c r="BNE250" s="8"/>
      <c r="BNF250" s="8"/>
      <c r="BNG250" s="8"/>
      <c r="BNH250" s="8"/>
      <c r="BNI250" s="8"/>
      <c r="BNJ250" s="8"/>
      <c r="BNK250" s="8"/>
      <c r="BNL250" s="8"/>
      <c r="BNM250" s="8"/>
      <c r="BNN250" s="8"/>
      <c r="BNO250" s="8"/>
      <c r="BNP250" s="8"/>
      <c r="BNQ250" s="8"/>
      <c r="BNR250" s="8"/>
      <c r="BNS250" s="8"/>
      <c r="BNT250" s="8"/>
      <c r="BNU250" s="8"/>
      <c r="BNV250" s="8"/>
      <c r="BNW250" s="8"/>
      <c r="BNX250" s="8"/>
      <c r="BNY250" s="8"/>
      <c r="BNZ250" s="8"/>
      <c r="BOA250" s="8"/>
      <c r="BOB250" s="8"/>
      <c r="BOC250" s="8"/>
      <c r="BOD250" s="8"/>
      <c r="BOE250" s="8"/>
      <c r="BOF250" s="8"/>
      <c r="BOG250" s="8"/>
      <c r="BOH250" s="8"/>
      <c r="BOI250" s="8"/>
      <c r="BOJ250" s="8"/>
      <c r="BOK250" s="8"/>
      <c r="BOL250" s="8"/>
      <c r="BOM250" s="8"/>
      <c r="BON250" s="8"/>
      <c r="BOO250" s="8"/>
      <c r="BOP250" s="8"/>
      <c r="BOQ250" s="8"/>
      <c r="BOR250" s="8"/>
      <c r="BOS250" s="8"/>
      <c r="BOT250" s="8"/>
      <c r="BOU250" s="8"/>
      <c r="BOV250" s="8"/>
      <c r="BOW250" s="8"/>
      <c r="BOX250" s="8"/>
      <c r="BOY250" s="8"/>
      <c r="BOZ250" s="8"/>
      <c r="BPA250" s="8"/>
      <c r="BPB250" s="8"/>
      <c r="BPC250" s="8"/>
      <c r="BPD250" s="8"/>
      <c r="BPE250" s="8"/>
      <c r="BPF250" s="8"/>
      <c r="BPG250" s="8"/>
      <c r="BPH250" s="8"/>
      <c r="BPI250" s="8"/>
      <c r="BPJ250" s="8"/>
      <c r="BPK250" s="8"/>
      <c r="BPL250" s="8"/>
      <c r="BPM250" s="8"/>
      <c r="BPN250" s="8"/>
      <c r="BPO250" s="8"/>
      <c r="BPP250" s="8"/>
      <c r="BPQ250" s="8"/>
      <c r="BPR250" s="8"/>
      <c r="BPS250" s="8"/>
      <c r="BPT250" s="8"/>
      <c r="BPU250" s="8"/>
      <c r="BPV250" s="8"/>
      <c r="BPW250" s="8"/>
      <c r="BPX250" s="8"/>
      <c r="BPY250" s="8"/>
      <c r="BPZ250" s="8"/>
      <c r="BQA250" s="8"/>
      <c r="BQB250" s="8"/>
      <c r="BQC250" s="8"/>
      <c r="BQD250" s="8"/>
      <c r="BQE250" s="8"/>
      <c r="BQF250" s="8"/>
      <c r="BQG250" s="8"/>
      <c r="BQH250" s="8"/>
      <c r="BQI250" s="8"/>
      <c r="BQJ250" s="8"/>
      <c r="BQK250" s="8"/>
      <c r="BQL250" s="8"/>
      <c r="BQM250" s="8"/>
      <c r="BQN250" s="8"/>
      <c r="BQO250" s="8"/>
      <c r="BQP250" s="8"/>
      <c r="BQQ250" s="8"/>
      <c r="BQR250" s="8"/>
      <c r="BQS250" s="8"/>
      <c r="BQT250" s="8"/>
      <c r="BQU250" s="8"/>
      <c r="BQV250" s="8"/>
      <c r="BQW250" s="8"/>
      <c r="BQX250" s="8"/>
      <c r="BQY250" s="8"/>
      <c r="BQZ250" s="8"/>
      <c r="BRA250" s="8"/>
      <c r="BRB250" s="8"/>
      <c r="BRC250" s="8"/>
      <c r="BRD250" s="8"/>
      <c r="BRE250" s="8"/>
      <c r="BRF250" s="8"/>
      <c r="BRG250" s="8"/>
      <c r="BRH250" s="8"/>
      <c r="BRI250" s="8"/>
      <c r="BRJ250" s="8"/>
      <c r="BRK250" s="8"/>
      <c r="BRL250" s="8"/>
      <c r="BRM250" s="8"/>
      <c r="BRN250" s="8"/>
      <c r="BRO250" s="8"/>
      <c r="BRP250" s="8"/>
      <c r="BRQ250" s="8"/>
      <c r="BRR250" s="8"/>
      <c r="BRS250" s="8"/>
      <c r="BRT250" s="8"/>
      <c r="BRU250" s="8"/>
      <c r="BRV250" s="8"/>
      <c r="BRW250" s="8"/>
      <c r="BRX250" s="8"/>
      <c r="BRY250" s="8"/>
      <c r="BRZ250" s="8"/>
      <c r="BSA250" s="8"/>
      <c r="BSB250" s="8"/>
      <c r="BSC250" s="8"/>
      <c r="BSD250" s="8"/>
      <c r="BSE250" s="8"/>
      <c r="BSF250" s="8"/>
      <c r="BSG250" s="8"/>
      <c r="BSH250" s="8"/>
      <c r="BSI250" s="8"/>
      <c r="BSJ250" s="8"/>
      <c r="BSK250" s="8"/>
      <c r="BSL250" s="8"/>
      <c r="BSM250" s="8"/>
      <c r="BSN250" s="8"/>
      <c r="BSO250" s="8"/>
      <c r="BSP250" s="8"/>
      <c r="BSQ250" s="8"/>
      <c r="BSR250" s="8"/>
      <c r="BSS250" s="8"/>
      <c r="BST250" s="8"/>
      <c r="BSU250" s="8"/>
      <c r="BSV250" s="8"/>
      <c r="BSW250" s="8"/>
      <c r="BSX250" s="8"/>
      <c r="BSY250" s="8"/>
      <c r="BSZ250" s="8"/>
      <c r="BTA250" s="8"/>
      <c r="BTB250" s="8"/>
      <c r="BTC250" s="8"/>
      <c r="BTD250" s="8"/>
      <c r="BTE250" s="8"/>
      <c r="BTF250" s="8"/>
      <c r="BTG250" s="8"/>
      <c r="BTH250" s="8"/>
      <c r="BTI250" s="8"/>
      <c r="BTJ250" s="8"/>
      <c r="BTK250" s="8"/>
      <c r="BTL250" s="8"/>
      <c r="BTM250" s="8"/>
      <c r="BTN250" s="8"/>
      <c r="BTO250" s="8"/>
      <c r="BTP250" s="8"/>
      <c r="BTQ250" s="8"/>
      <c r="BTR250" s="8"/>
      <c r="BTS250" s="8"/>
      <c r="BTT250" s="8"/>
      <c r="BTU250" s="8"/>
      <c r="BTV250" s="8"/>
      <c r="BTW250" s="8"/>
      <c r="BTX250" s="8"/>
      <c r="BTY250" s="8"/>
      <c r="BTZ250" s="8"/>
      <c r="BUA250" s="8"/>
      <c r="BUB250" s="8"/>
      <c r="BUC250" s="8"/>
      <c r="BUD250" s="8"/>
      <c r="BUE250" s="8"/>
      <c r="BUF250" s="8"/>
      <c r="BUG250" s="8"/>
      <c r="BUH250" s="8"/>
      <c r="BUI250" s="8"/>
      <c r="BUJ250" s="8"/>
      <c r="BUK250" s="8"/>
      <c r="BUL250" s="8"/>
      <c r="BUM250" s="8"/>
      <c r="BUN250" s="8"/>
      <c r="BUO250" s="8"/>
      <c r="BUP250" s="8"/>
      <c r="BUQ250" s="8"/>
      <c r="BUR250" s="8"/>
      <c r="BUS250" s="8"/>
      <c r="BUT250" s="8"/>
      <c r="BUU250" s="8"/>
      <c r="BUV250" s="8"/>
      <c r="BUW250" s="8"/>
      <c r="BUX250" s="8"/>
      <c r="BUY250" s="8"/>
      <c r="BUZ250" s="8"/>
      <c r="BVA250" s="8"/>
      <c r="BVB250" s="8"/>
      <c r="BVC250" s="8"/>
      <c r="BVD250" s="8"/>
      <c r="BVE250" s="8"/>
      <c r="BVF250" s="8"/>
      <c r="BVG250" s="8"/>
      <c r="BVH250" s="8"/>
      <c r="BVI250" s="8"/>
      <c r="BVJ250" s="8"/>
      <c r="BVK250" s="8"/>
      <c r="BVL250" s="8"/>
      <c r="BVM250" s="8"/>
      <c r="BVN250" s="8"/>
      <c r="BVO250" s="8"/>
      <c r="BVP250" s="8"/>
      <c r="BVQ250" s="8"/>
      <c r="BVR250" s="8"/>
      <c r="BVS250" s="8"/>
      <c r="BVT250" s="8"/>
      <c r="BVU250" s="8"/>
      <c r="BVV250" s="8"/>
      <c r="BVW250" s="8"/>
      <c r="BVX250" s="8"/>
      <c r="BVY250" s="8"/>
      <c r="BVZ250" s="8"/>
      <c r="BWA250" s="8"/>
      <c r="BWB250" s="8"/>
      <c r="BWC250" s="8"/>
      <c r="BWD250" s="8"/>
      <c r="BWE250" s="8"/>
      <c r="BWF250" s="8"/>
      <c r="BWG250" s="8"/>
      <c r="BWH250" s="8"/>
      <c r="BWI250" s="8"/>
      <c r="BWJ250" s="8"/>
      <c r="BWK250" s="8"/>
      <c r="BWL250" s="8"/>
      <c r="BWM250" s="8"/>
      <c r="BWN250" s="8"/>
      <c r="BWO250" s="8"/>
      <c r="BWP250" s="8"/>
      <c r="BWQ250" s="8"/>
    </row>
    <row r="251" spans="1:1967" s="547" customFormat="1" ht="102" customHeight="1">
      <c r="A251" s="9" t="s">
        <v>6227</v>
      </c>
      <c r="B251" s="100" t="s">
        <v>97</v>
      </c>
      <c r="C251" s="9" t="s">
        <v>732</v>
      </c>
      <c r="D251" s="3" t="s">
        <v>237</v>
      </c>
      <c r="E251" s="3" t="s">
        <v>212</v>
      </c>
      <c r="F251" s="3"/>
      <c r="G251" s="3" t="s">
        <v>385</v>
      </c>
      <c r="H251" s="20">
        <v>0.5</v>
      </c>
      <c r="I251" s="34">
        <v>470000000</v>
      </c>
      <c r="J251" s="21" t="s">
        <v>1314</v>
      </c>
      <c r="K251" s="19" t="s">
        <v>3417</v>
      </c>
      <c r="L251" s="137" t="s">
        <v>3397</v>
      </c>
      <c r="M251" s="140" t="s">
        <v>383</v>
      </c>
      <c r="N251" s="346" t="s">
        <v>8840</v>
      </c>
      <c r="O251" s="3" t="s">
        <v>1366</v>
      </c>
      <c r="P251" s="7" t="s">
        <v>1338</v>
      </c>
      <c r="Q251" s="3" t="s">
        <v>1186</v>
      </c>
      <c r="R251" s="77">
        <v>193</v>
      </c>
      <c r="S251" s="18">
        <v>1694.03</v>
      </c>
      <c r="T251" s="83">
        <v>0</v>
      </c>
      <c r="U251" s="83">
        <f t="shared" si="52"/>
        <v>0</v>
      </c>
      <c r="V251" s="9" t="s">
        <v>1325</v>
      </c>
      <c r="W251" s="147" t="s">
        <v>1394</v>
      </c>
      <c r="X251" s="9" t="s">
        <v>9066</v>
      </c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  <c r="BU251" s="8"/>
      <c r="BV251" s="8"/>
      <c r="BW251" s="8"/>
      <c r="BX251" s="8"/>
      <c r="BY251" s="8"/>
      <c r="BZ251" s="8"/>
      <c r="CA251" s="8"/>
      <c r="CB251" s="8"/>
      <c r="CC251" s="8"/>
      <c r="CD251" s="8"/>
      <c r="CE251" s="8"/>
      <c r="CF251" s="8"/>
      <c r="CG251" s="8"/>
      <c r="CH251" s="8"/>
      <c r="CI251" s="8"/>
      <c r="CJ251" s="8"/>
      <c r="CK251" s="8"/>
      <c r="CL251" s="8"/>
      <c r="CM251" s="8"/>
      <c r="CN251" s="8"/>
      <c r="CO251" s="8"/>
      <c r="CP251" s="8"/>
      <c r="CQ251" s="8"/>
      <c r="CR251" s="8"/>
      <c r="CS251" s="8"/>
      <c r="CT251" s="8"/>
      <c r="CU251" s="8"/>
      <c r="CV251" s="8"/>
      <c r="CW251" s="8"/>
      <c r="CX251" s="8"/>
      <c r="CY251" s="8"/>
      <c r="CZ251" s="8"/>
      <c r="DA251" s="8"/>
      <c r="DB251" s="8"/>
      <c r="DC251" s="8"/>
      <c r="DD251" s="8"/>
      <c r="DE251" s="8"/>
      <c r="DF251" s="8"/>
      <c r="DG251" s="8"/>
      <c r="DH251" s="8"/>
      <c r="DI251" s="8"/>
      <c r="DJ251" s="8"/>
      <c r="DK251" s="8"/>
      <c r="DL251" s="8"/>
      <c r="DM251" s="8"/>
      <c r="DN251" s="8"/>
      <c r="DO251" s="8"/>
      <c r="DP251" s="8"/>
      <c r="DQ251" s="8"/>
      <c r="DR251" s="8"/>
      <c r="DS251" s="8"/>
      <c r="DT251" s="8"/>
      <c r="DU251" s="8"/>
      <c r="DV251" s="8"/>
      <c r="DW251" s="8"/>
      <c r="DX251" s="8"/>
      <c r="DY251" s="8"/>
      <c r="DZ251" s="8"/>
      <c r="EA251" s="8"/>
      <c r="EB251" s="8"/>
      <c r="EC251" s="8"/>
      <c r="ED251" s="8"/>
      <c r="EE251" s="8"/>
      <c r="EF251" s="8"/>
      <c r="EG251" s="8"/>
      <c r="EH251" s="8"/>
      <c r="EI251" s="8"/>
      <c r="EJ251" s="8"/>
      <c r="EK251" s="8"/>
      <c r="EL251" s="8"/>
      <c r="EM251" s="8"/>
      <c r="EN251" s="8"/>
      <c r="EO251" s="8"/>
      <c r="EP251" s="8"/>
      <c r="EQ251" s="8"/>
      <c r="ER251" s="8"/>
      <c r="ES251" s="8"/>
      <c r="ET251" s="8"/>
      <c r="EU251" s="8"/>
      <c r="EV251" s="8"/>
      <c r="EW251" s="8"/>
      <c r="EX251" s="8"/>
      <c r="EY251" s="8"/>
      <c r="EZ251" s="8"/>
      <c r="FA251" s="8"/>
      <c r="FB251" s="8"/>
      <c r="FC251" s="8"/>
      <c r="FD251" s="8"/>
      <c r="FE251" s="8"/>
      <c r="FF251" s="8"/>
      <c r="FG251" s="8"/>
      <c r="FH251" s="8"/>
      <c r="FI251" s="8"/>
      <c r="FJ251" s="8"/>
      <c r="FK251" s="8"/>
      <c r="FL251" s="8"/>
      <c r="FM251" s="8"/>
      <c r="FN251" s="8"/>
      <c r="FO251" s="8"/>
      <c r="FP251" s="8"/>
      <c r="FQ251" s="8"/>
      <c r="FR251" s="8"/>
      <c r="FS251" s="8"/>
      <c r="FT251" s="8"/>
      <c r="FU251" s="8"/>
      <c r="FV251" s="8"/>
      <c r="FW251" s="8"/>
      <c r="FX251" s="8"/>
      <c r="FY251" s="8"/>
      <c r="FZ251" s="8"/>
      <c r="GA251" s="8"/>
      <c r="GB251" s="8"/>
      <c r="GC251" s="8"/>
      <c r="GD251" s="8"/>
      <c r="GE251" s="8"/>
      <c r="GF251" s="8"/>
      <c r="GG251" s="8"/>
      <c r="GH251" s="8"/>
      <c r="GI251" s="8"/>
      <c r="GJ251" s="8"/>
      <c r="GK251" s="8"/>
      <c r="GL251" s="8"/>
      <c r="GM251" s="8"/>
      <c r="GN251" s="8"/>
      <c r="GO251" s="8"/>
      <c r="GP251" s="8"/>
      <c r="GQ251" s="8"/>
      <c r="GR251" s="8"/>
      <c r="GS251" s="8"/>
      <c r="GT251" s="8"/>
      <c r="GU251" s="8"/>
      <c r="GV251" s="8"/>
      <c r="GW251" s="8"/>
      <c r="GX251" s="8"/>
      <c r="GY251" s="8"/>
      <c r="GZ251" s="8"/>
      <c r="HA251" s="8"/>
      <c r="HB251" s="8"/>
      <c r="HC251" s="8"/>
      <c r="HD251" s="8"/>
      <c r="HE251" s="8"/>
      <c r="HF251" s="8"/>
      <c r="HG251" s="8"/>
      <c r="HH251" s="8"/>
      <c r="HI251" s="8"/>
      <c r="HJ251" s="8"/>
      <c r="HK251" s="8"/>
      <c r="HL251" s="8"/>
      <c r="HM251" s="8"/>
      <c r="HN251" s="8"/>
      <c r="HO251" s="8"/>
      <c r="HP251" s="8"/>
      <c r="HQ251" s="8"/>
      <c r="HR251" s="8"/>
      <c r="HS251" s="8"/>
      <c r="HT251" s="8"/>
      <c r="HU251" s="8"/>
      <c r="HV251" s="8"/>
      <c r="HW251" s="8"/>
      <c r="HX251" s="8"/>
      <c r="HY251" s="8"/>
      <c r="HZ251" s="8"/>
      <c r="IA251" s="8"/>
      <c r="IB251" s="8"/>
      <c r="IC251" s="8"/>
      <c r="ID251" s="8"/>
      <c r="IE251" s="8"/>
      <c r="IF251" s="8"/>
      <c r="IG251" s="8"/>
      <c r="IH251" s="8"/>
      <c r="II251" s="8"/>
      <c r="IJ251" s="8"/>
      <c r="IK251" s="8"/>
      <c r="IL251" s="8"/>
      <c r="IM251" s="8"/>
      <c r="IN251" s="8"/>
      <c r="IO251" s="8"/>
      <c r="IP251" s="8"/>
      <c r="IQ251" s="8"/>
      <c r="IR251" s="8"/>
      <c r="IS251" s="8"/>
      <c r="IT251" s="8"/>
      <c r="IU251" s="8"/>
      <c r="IV251" s="8"/>
      <c r="IW251" s="8"/>
      <c r="IX251" s="8"/>
      <c r="IY251" s="8"/>
      <c r="IZ251" s="8"/>
      <c r="JA251" s="8"/>
      <c r="JB251" s="8"/>
      <c r="JC251" s="8"/>
      <c r="JD251" s="8"/>
      <c r="JE251" s="8"/>
      <c r="JF251" s="8"/>
      <c r="JG251" s="8"/>
      <c r="JH251" s="8"/>
      <c r="JI251" s="8"/>
      <c r="JJ251" s="8"/>
      <c r="JK251" s="8"/>
      <c r="JL251" s="8"/>
      <c r="JM251" s="8"/>
      <c r="JN251" s="8"/>
      <c r="JO251" s="8"/>
      <c r="JP251" s="8"/>
      <c r="JQ251" s="8"/>
      <c r="JR251" s="8"/>
      <c r="JS251" s="8"/>
      <c r="JT251" s="8"/>
      <c r="JU251" s="8"/>
      <c r="JV251" s="8"/>
      <c r="JW251" s="8"/>
      <c r="JX251" s="8"/>
      <c r="JY251" s="8"/>
      <c r="JZ251" s="8"/>
      <c r="KA251" s="8"/>
      <c r="KB251" s="8"/>
      <c r="KC251" s="8"/>
      <c r="KD251" s="8"/>
      <c r="KE251" s="8"/>
      <c r="KF251" s="8"/>
      <c r="KG251" s="8"/>
      <c r="KH251" s="8"/>
      <c r="KI251" s="8"/>
      <c r="KJ251" s="8"/>
      <c r="KK251" s="8"/>
      <c r="KL251" s="8"/>
      <c r="KM251" s="8"/>
      <c r="KN251" s="8"/>
      <c r="KO251" s="8"/>
      <c r="KP251" s="8"/>
      <c r="KQ251" s="8"/>
      <c r="KR251" s="8"/>
      <c r="KS251" s="8"/>
      <c r="KT251" s="8"/>
      <c r="KU251" s="8"/>
      <c r="KV251" s="8"/>
      <c r="KW251" s="8"/>
      <c r="KX251" s="8"/>
      <c r="KY251" s="8"/>
      <c r="KZ251" s="8"/>
      <c r="LA251" s="8"/>
      <c r="LB251" s="8"/>
      <c r="LC251" s="8"/>
      <c r="LD251" s="8"/>
      <c r="LE251" s="8"/>
      <c r="LF251" s="8"/>
      <c r="LG251" s="8"/>
      <c r="LH251" s="8"/>
      <c r="LI251" s="8"/>
      <c r="LJ251" s="8"/>
      <c r="LK251" s="8"/>
      <c r="LL251" s="8"/>
      <c r="LM251" s="8"/>
      <c r="LN251" s="8"/>
      <c r="LO251" s="8"/>
      <c r="LP251" s="8"/>
      <c r="LQ251" s="8"/>
      <c r="LR251" s="8"/>
      <c r="LS251" s="8"/>
      <c r="LT251" s="8"/>
      <c r="LU251" s="8"/>
      <c r="LV251" s="8"/>
      <c r="LW251" s="8"/>
      <c r="LX251" s="8"/>
      <c r="LY251" s="8"/>
      <c r="LZ251" s="8"/>
      <c r="MA251" s="8"/>
      <c r="MB251" s="8"/>
      <c r="MC251" s="8"/>
      <c r="MD251" s="8"/>
      <c r="ME251" s="8"/>
      <c r="MF251" s="8"/>
      <c r="MG251" s="8"/>
      <c r="MH251" s="8"/>
      <c r="MI251" s="8"/>
      <c r="MJ251" s="8"/>
      <c r="MK251" s="8"/>
      <c r="ML251" s="8"/>
      <c r="MM251" s="8"/>
      <c r="MN251" s="8"/>
      <c r="MO251" s="8"/>
      <c r="MP251" s="8"/>
      <c r="MQ251" s="8"/>
      <c r="MR251" s="8"/>
      <c r="MS251" s="8"/>
      <c r="MT251" s="8"/>
      <c r="MU251" s="8"/>
      <c r="MV251" s="8"/>
      <c r="MW251" s="8"/>
      <c r="MX251" s="8"/>
      <c r="MY251" s="8"/>
      <c r="MZ251" s="8"/>
      <c r="NA251" s="8"/>
      <c r="NB251" s="8"/>
      <c r="NC251" s="8"/>
      <c r="ND251" s="8"/>
      <c r="NE251" s="8"/>
      <c r="NF251" s="8"/>
      <c r="NG251" s="8"/>
      <c r="NH251" s="8"/>
      <c r="NI251" s="8"/>
      <c r="NJ251" s="8"/>
      <c r="NK251" s="8"/>
      <c r="NL251" s="8"/>
      <c r="NM251" s="8"/>
      <c r="NN251" s="8"/>
      <c r="NO251" s="8"/>
      <c r="NP251" s="8"/>
      <c r="NQ251" s="8"/>
      <c r="NR251" s="8"/>
      <c r="NS251" s="8"/>
      <c r="NT251" s="8"/>
      <c r="NU251" s="8"/>
      <c r="NV251" s="8"/>
      <c r="NW251" s="8"/>
      <c r="NX251" s="8"/>
      <c r="NY251" s="8"/>
      <c r="NZ251" s="8"/>
      <c r="OA251" s="8"/>
      <c r="OB251" s="8"/>
      <c r="OC251" s="8"/>
      <c r="OD251" s="8"/>
      <c r="OE251" s="8"/>
      <c r="OF251" s="8"/>
      <c r="OG251" s="8"/>
      <c r="OH251" s="8"/>
      <c r="OI251" s="8"/>
      <c r="OJ251" s="8"/>
      <c r="OK251" s="8"/>
      <c r="OL251" s="8"/>
      <c r="OM251" s="8"/>
      <c r="ON251" s="8"/>
      <c r="OO251" s="8"/>
      <c r="OP251" s="8"/>
      <c r="OQ251" s="8"/>
      <c r="OR251" s="8"/>
      <c r="OS251" s="8"/>
      <c r="OT251" s="8"/>
      <c r="OU251" s="8"/>
      <c r="OV251" s="8"/>
      <c r="OW251" s="8"/>
      <c r="OX251" s="8"/>
      <c r="OY251" s="8"/>
      <c r="OZ251" s="8"/>
      <c r="PA251" s="8"/>
      <c r="PB251" s="8"/>
      <c r="PC251" s="8"/>
      <c r="PD251" s="8"/>
      <c r="PE251" s="8"/>
      <c r="PF251" s="8"/>
      <c r="PG251" s="8"/>
      <c r="PH251" s="8"/>
      <c r="PI251" s="8"/>
      <c r="PJ251" s="8"/>
      <c r="PK251" s="8"/>
      <c r="PL251" s="8"/>
      <c r="PM251" s="8"/>
      <c r="PN251" s="8"/>
      <c r="PO251" s="8"/>
      <c r="PP251" s="8"/>
      <c r="PQ251" s="8"/>
      <c r="PR251" s="8"/>
      <c r="PS251" s="8"/>
      <c r="PT251" s="8"/>
      <c r="PU251" s="8"/>
      <c r="PV251" s="8"/>
      <c r="PW251" s="8"/>
      <c r="PX251" s="8"/>
      <c r="PY251" s="8"/>
      <c r="PZ251" s="8"/>
      <c r="QA251" s="8"/>
      <c r="QB251" s="8"/>
      <c r="QC251" s="8"/>
      <c r="QD251" s="8"/>
      <c r="QE251" s="8"/>
      <c r="QF251" s="8"/>
      <c r="QG251" s="8"/>
      <c r="QH251" s="8"/>
      <c r="QI251" s="8"/>
      <c r="QJ251" s="8"/>
      <c r="QK251" s="8"/>
      <c r="QL251" s="8"/>
      <c r="QM251" s="8"/>
      <c r="QN251" s="8"/>
      <c r="QO251" s="8"/>
      <c r="QP251" s="8"/>
      <c r="QQ251" s="8"/>
      <c r="QR251" s="8"/>
      <c r="QS251" s="8"/>
      <c r="QT251" s="8"/>
      <c r="QU251" s="8"/>
      <c r="QV251" s="8"/>
      <c r="QW251" s="8"/>
      <c r="QX251" s="8"/>
      <c r="QY251" s="8"/>
      <c r="QZ251" s="8"/>
      <c r="RA251" s="8"/>
      <c r="RB251" s="8"/>
      <c r="RC251" s="8"/>
      <c r="RD251" s="8"/>
      <c r="RE251" s="8"/>
      <c r="RF251" s="8"/>
      <c r="RG251" s="8"/>
      <c r="RH251" s="8"/>
      <c r="RI251" s="8"/>
      <c r="RJ251" s="8"/>
      <c r="RK251" s="8"/>
      <c r="RL251" s="8"/>
      <c r="RM251" s="8"/>
      <c r="RN251" s="8"/>
      <c r="RO251" s="8"/>
      <c r="RP251" s="8"/>
      <c r="RQ251" s="8"/>
      <c r="RR251" s="8"/>
      <c r="RS251" s="8"/>
      <c r="RT251" s="8"/>
      <c r="RU251" s="8"/>
      <c r="RV251" s="8"/>
      <c r="RW251" s="8"/>
      <c r="RX251" s="8"/>
      <c r="RY251" s="8"/>
      <c r="RZ251" s="8"/>
      <c r="SA251" s="8"/>
      <c r="SB251" s="8"/>
      <c r="SC251" s="8"/>
      <c r="SD251" s="8"/>
      <c r="SE251" s="8"/>
      <c r="SF251" s="8"/>
      <c r="SG251" s="8"/>
      <c r="SH251" s="8"/>
      <c r="SI251" s="8"/>
      <c r="SJ251" s="8"/>
      <c r="SK251" s="8"/>
      <c r="SL251" s="8"/>
      <c r="SM251" s="8"/>
      <c r="SN251" s="8"/>
      <c r="SO251" s="8"/>
      <c r="SP251" s="8"/>
      <c r="SQ251" s="8"/>
      <c r="SR251" s="8"/>
      <c r="SS251" s="8"/>
      <c r="ST251" s="8"/>
      <c r="SU251" s="8"/>
      <c r="SV251" s="8"/>
      <c r="SW251" s="8"/>
      <c r="SX251" s="8"/>
      <c r="SY251" s="8"/>
      <c r="SZ251" s="8"/>
      <c r="TA251" s="8"/>
      <c r="TB251" s="8"/>
      <c r="TC251" s="8"/>
      <c r="TD251" s="8"/>
      <c r="TE251" s="8"/>
      <c r="TF251" s="8"/>
      <c r="TG251" s="8"/>
      <c r="TH251" s="8"/>
      <c r="TI251" s="8"/>
      <c r="TJ251" s="8"/>
      <c r="TK251" s="8"/>
      <c r="TL251" s="8"/>
      <c r="TM251" s="8"/>
      <c r="TN251" s="8"/>
      <c r="TO251" s="8"/>
      <c r="TP251" s="8"/>
      <c r="TQ251" s="8"/>
      <c r="TR251" s="8"/>
      <c r="TS251" s="8"/>
      <c r="TT251" s="8"/>
      <c r="TU251" s="8"/>
      <c r="TV251" s="8"/>
      <c r="TW251" s="8"/>
      <c r="TX251" s="8"/>
      <c r="TY251" s="8"/>
      <c r="TZ251" s="8"/>
      <c r="UA251" s="8"/>
      <c r="UB251" s="8"/>
      <c r="UC251" s="8"/>
      <c r="UD251" s="8"/>
      <c r="UE251" s="8"/>
      <c r="UF251" s="8"/>
      <c r="UG251" s="8"/>
      <c r="UH251" s="8"/>
      <c r="UI251" s="8"/>
      <c r="UJ251" s="8"/>
      <c r="UK251" s="8"/>
      <c r="UL251" s="8"/>
      <c r="UM251" s="8"/>
      <c r="UN251" s="8"/>
      <c r="UO251" s="8"/>
      <c r="UP251" s="8"/>
      <c r="UQ251" s="8"/>
      <c r="UR251" s="8"/>
      <c r="US251" s="8"/>
      <c r="UT251" s="8"/>
      <c r="UU251" s="8"/>
      <c r="UV251" s="8"/>
      <c r="UW251" s="8"/>
      <c r="UX251" s="8"/>
      <c r="UY251" s="8"/>
      <c r="UZ251" s="8"/>
      <c r="VA251" s="8"/>
      <c r="VB251" s="8"/>
      <c r="VC251" s="8"/>
      <c r="VD251" s="8"/>
      <c r="VE251" s="8"/>
      <c r="VF251" s="8"/>
      <c r="VG251" s="8"/>
      <c r="VH251" s="8"/>
      <c r="VI251" s="8"/>
      <c r="VJ251" s="8"/>
      <c r="VK251" s="8"/>
      <c r="VL251" s="8"/>
      <c r="VM251" s="8"/>
      <c r="VN251" s="8"/>
      <c r="VO251" s="8"/>
      <c r="VP251" s="8"/>
      <c r="VQ251" s="8"/>
      <c r="VR251" s="8"/>
      <c r="VS251" s="8"/>
      <c r="VT251" s="8"/>
      <c r="VU251" s="8"/>
      <c r="VV251" s="8"/>
      <c r="VW251" s="8"/>
      <c r="VX251" s="8"/>
      <c r="VY251" s="8"/>
      <c r="VZ251" s="8"/>
      <c r="WA251" s="8"/>
      <c r="WB251" s="8"/>
      <c r="WC251" s="8"/>
      <c r="WD251" s="8"/>
      <c r="WE251" s="8"/>
      <c r="WF251" s="8"/>
      <c r="WG251" s="8"/>
      <c r="WH251" s="8"/>
      <c r="WI251" s="8"/>
      <c r="WJ251" s="8"/>
      <c r="WK251" s="8"/>
      <c r="WL251" s="8"/>
      <c r="WM251" s="8"/>
      <c r="WN251" s="8"/>
      <c r="WO251" s="8"/>
      <c r="WP251" s="8"/>
      <c r="WQ251" s="8"/>
      <c r="WR251" s="8"/>
      <c r="WS251" s="8"/>
      <c r="WT251" s="8"/>
      <c r="WU251" s="8"/>
      <c r="WV251" s="8"/>
      <c r="WW251" s="8"/>
      <c r="WX251" s="8"/>
      <c r="WY251" s="8"/>
      <c r="WZ251" s="8"/>
      <c r="XA251" s="8"/>
      <c r="XB251" s="8"/>
      <c r="XC251" s="8"/>
      <c r="XD251" s="8"/>
      <c r="XE251" s="8"/>
      <c r="XF251" s="8"/>
      <c r="XG251" s="8"/>
      <c r="XH251" s="8"/>
      <c r="XI251" s="8"/>
      <c r="XJ251" s="8"/>
      <c r="XK251" s="8"/>
      <c r="XL251" s="8"/>
      <c r="XM251" s="8"/>
      <c r="XN251" s="8"/>
      <c r="XO251" s="8"/>
      <c r="XP251" s="8"/>
      <c r="XQ251" s="8"/>
      <c r="XR251" s="8"/>
      <c r="XS251" s="8"/>
      <c r="XT251" s="8"/>
      <c r="XU251" s="8"/>
      <c r="XV251" s="8"/>
      <c r="XW251" s="8"/>
      <c r="XX251" s="8"/>
      <c r="XY251" s="8"/>
      <c r="XZ251" s="8"/>
      <c r="YA251" s="8"/>
      <c r="YB251" s="8"/>
      <c r="YC251" s="8"/>
      <c r="YD251" s="8"/>
      <c r="YE251" s="8"/>
      <c r="YF251" s="8"/>
      <c r="YG251" s="8"/>
      <c r="YH251" s="8"/>
      <c r="YI251" s="8"/>
      <c r="YJ251" s="8"/>
      <c r="YK251" s="8"/>
      <c r="YL251" s="8"/>
      <c r="YM251" s="8"/>
      <c r="YN251" s="8"/>
      <c r="YO251" s="8"/>
      <c r="YP251" s="8"/>
      <c r="YQ251" s="8"/>
      <c r="YR251" s="8"/>
      <c r="YS251" s="8"/>
      <c r="YT251" s="8"/>
      <c r="YU251" s="8"/>
      <c r="YV251" s="8"/>
      <c r="YW251" s="8"/>
      <c r="YX251" s="8"/>
      <c r="YY251" s="8"/>
      <c r="YZ251" s="8"/>
      <c r="ZA251" s="8"/>
      <c r="ZB251" s="8"/>
      <c r="ZC251" s="8"/>
      <c r="ZD251" s="8"/>
      <c r="ZE251" s="8"/>
      <c r="ZF251" s="8"/>
      <c r="ZG251" s="8"/>
      <c r="ZH251" s="8"/>
      <c r="ZI251" s="8"/>
      <c r="ZJ251" s="8"/>
      <c r="ZK251" s="8"/>
      <c r="ZL251" s="8"/>
      <c r="ZM251" s="8"/>
      <c r="ZN251" s="8"/>
      <c r="ZO251" s="8"/>
      <c r="ZP251" s="8"/>
      <c r="ZQ251" s="8"/>
      <c r="ZR251" s="8"/>
      <c r="ZS251" s="8"/>
      <c r="ZT251" s="8"/>
      <c r="ZU251" s="8"/>
      <c r="ZV251" s="8"/>
      <c r="ZW251" s="8"/>
      <c r="ZX251" s="8"/>
      <c r="ZY251" s="8"/>
      <c r="ZZ251" s="8"/>
      <c r="AAA251" s="8"/>
      <c r="AAB251" s="8"/>
      <c r="AAC251" s="8"/>
      <c r="AAD251" s="8"/>
      <c r="AAE251" s="8"/>
      <c r="AAF251" s="8"/>
      <c r="AAG251" s="8"/>
      <c r="AAH251" s="8"/>
      <c r="AAI251" s="8"/>
      <c r="AAJ251" s="8"/>
      <c r="AAK251" s="8"/>
      <c r="AAL251" s="8"/>
      <c r="AAM251" s="8"/>
      <c r="AAN251" s="8"/>
      <c r="AAO251" s="8"/>
      <c r="AAP251" s="8"/>
      <c r="AAQ251" s="8"/>
      <c r="AAR251" s="8"/>
      <c r="AAS251" s="8"/>
      <c r="AAT251" s="8"/>
      <c r="AAU251" s="8"/>
      <c r="AAV251" s="8"/>
      <c r="AAW251" s="8"/>
      <c r="AAX251" s="8"/>
      <c r="AAY251" s="8"/>
      <c r="AAZ251" s="8"/>
      <c r="ABA251" s="8"/>
      <c r="ABB251" s="8"/>
      <c r="ABC251" s="8"/>
      <c r="ABD251" s="8"/>
      <c r="ABE251" s="8"/>
      <c r="ABF251" s="8"/>
      <c r="ABG251" s="8"/>
      <c r="ABH251" s="8"/>
      <c r="ABI251" s="8"/>
      <c r="ABJ251" s="8"/>
      <c r="ABK251" s="8"/>
      <c r="ABL251" s="8"/>
      <c r="ABM251" s="8"/>
      <c r="ABN251" s="8"/>
      <c r="ABO251" s="8"/>
      <c r="ABP251" s="8"/>
      <c r="ABQ251" s="8"/>
      <c r="ABR251" s="8"/>
      <c r="ABS251" s="8"/>
      <c r="ABT251" s="8"/>
      <c r="ABU251" s="8"/>
      <c r="ABV251" s="8"/>
      <c r="ABW251" s="8"/>
      <c r="ABX251" s="8"/>
      <c r="ABY251" s="8"/>
      <c r="ABZ251" s="8"/>
      <c r="ACA251" s="8"/>
      <c r="ACB251" s="8"/>
      <c r="ACC251" s="8"/>
      <c r="ACD251" s="8"/>
      <c r="ACE251" s="8"/>
      <c r="ACF251" s="8"/>
      <c r="ACG251" s="8"/>
      <c r="ACH251" s="8"/>
      <c r="ACI251" s="8"/>
      <c r="ACJ251" s="8"/>
      <c r="ACK251" s="8"/>
      <c r="ACL251" s="8"/>
      <c r="ACM251" s="8"/>
      <c r="ACN251" s="8"/>
      <c r="ACO251" s="8"/>
      <c r="ACP251" s="8"/>
      <c r="ACQ251" s="8"/>
      <c r="ACR251" s="8"/>
      <c r="ACS251" s="8"/>
      <c r="ACT251" s="8"/>
      <c r="ACU251" s="8"/>
      <c r="ACV251" s="8"/>
      <c r="ACW251" s="8"/>
      <c r="ACX251" s="8"/>
      <c r="ACY251" s="8"/>
      <c r="ACZ251" s="8"/>
      <c r="ADA251" s="8"/>
      <c r="ADB251" s="8"/>
      <c r="ADC251" s="8"/>
      <c r="ADD251" s="8"/>
      <c r="ADE251" s="8"/>
      <c r="ADF251" s="8"/>
      <c r="ADG251" s="8"/>
      <c r="ADH251" s="8"/>
      <c r="ADI251" s="8"/>
      <c r="ADJ251" s="8"/>
      <c r="ADK251" s="8"/>
      <c r="ADL251" s="8"/>
      <c r="ADM251" s="8"/>
      <c r="ADN251" s="8"/>
      <c r="ADO251" s="8"/>
      <c r="ADP251" s="8"/>
      <c r="ADQ251" s="8"/>
      <c r="ADR251" s="8"/>
      <c r="ADS251" s="8"/>
      <c r="ADT251" s="8"/>
      <c r="ADU251" s="8"/>
      <c r="ADV251" s="8"/>
      <c r="ADW251" s="8"/>
      <c r="ADX251" s="8"/>
      <c r="ADY251" s="8"/>
      <c r="ADZ251" s="8"/>
      <c r="AEA251" s="8"/>
      <c r="AEB251" s="8"/>
      <c r="AEC251" s="8"/>
      <c r="AED251" s="8"/>
      <c r="AEE251" s="8"/>
      <c r="AEF251" s="8"/>
      <c r="AEG251" s="8"/>
      <c r="AEH251" s="8"/>
      <c r="AEI251" s="8"/>
      <c r="AEJ251" s="8"/>
      <c r="AEK251" s="8"/>
      <c r="AEL251" s="8"/>
      <c r="AEM251" s="8"/>
      <c r="AEN251" s="8"/>
      <c r="AEO251" s="8"/>
      <c r="AEP251" s="8"/>
      <c r="AEQ251" s="8"/>
      <c r="AER251" s="8"/>
      <c r="AES251" s="8"/>
      <c r="AET251" s="8"/>
      <c r="AEU251" s="8"/>
      <c r="AEV251" s="8"/>
      <c r="AEW251" s="8"/>
      <c r="AEX251" s="8"/>
      <c r="AEY251" s="8"/>
      <c r="AEZ251" s="8"/>
      <c r="AFA251" s="8"/>
      <c r="AFB251" s="8"/>
      <c r="AFC251" s="8"/>
      <c r="AFD251" s="8"/>
      <c r="AFE251" s="8"/>
      <c r="AFF251" s="8"/>
      <c r="AFG251" s="8"/>
      <c r="AFH251" s="8"/>
      <c r="AFI251" s="8"/>
      <c r="AFJ251" s="8"/>
      <c r="AFK251" s="8"/>
      <c r="AFL251" s="8"/>
      <c r="AFM251" s="8"/>
      <c r="AFN251" s="8"/>
      <c r="AFO251" s="8"/>
      <c r="AFP251" s="8"/>
      <c r="AFQ251" s="8"/>
      <c r="AFR251" s="8"/>
      <c r="AFS251" s="8"/>
      <c r="AFT251" s="8"/>
      <c r="AFU251" s="8"/>
      <c r="AFV251" s="8"/>
      <c r="AFW251" s="8"/>
      <c r="AFX251" s="8"/>
      <c r="AFY251" s="8"/>
      <c r="AFZ251" s="8"/>
      <c r="AGA251" s="8"/>
      <c r="AGB251" s="8"/>
      <c r="AGC251" s="8"/>
      <c r="AGD251" s="8"/>
      <c r="AGE251" s="8"/>
      <c r="AGF251" s="8"/>
      <c r="AGG251" s="8"/>
      <c r="AGH251" s="8"/>
      <c r="AGI251" s="8"/>
      <c r="AGJ251" s="8"/>
      <c r="AGK251" s="8"/>
      <c r="AGL251" s="8"/>
      <c r="AGM251" s="8"/>
      <c r="AGN251" s="8"/>
      <c r="AGO251" s="8"/>
      <c r="AGP251" s="8"/>
      <c r="AGQ251" s="8"/>
      <c r="AGR251" s="8"/>
      <c r="AGS251" s="8"/>
      <c r="AGT251" s="8"/>
      <c r="AGU251" s="8"/>
      <c r="AGV251" s="8"/>
      <c r="AGW251" s="8"/>
      <c r="AGX251" s="8"/>
      <c r="AGY251" s="8"/>
      <c r="AGZ251" s="8"/>
      <c r="AHA251" s="8"/>
      <c r="AHB251" s="8"/>
      <c r="AHC251" s="8"/>
      <c r="AHD251" s="8"/>
      <c r="AHE251" s="8"/>
      <c r="AHF251" s="8"/>
      <c r="AHG251" s="8"/>
      <c r="AHH251" s="8"/>
      <c r="AHI251" s="8"/>
      <c r="AHJ251" s="8"/>
      <c r="AHK251" s="8"/>
      <c r="AHL251" s="8"/>
      <c r="AHM251" s="8"/>
      <c r="AHN251" s="8"/>
      <c r="AHO251" s="8"/>
      <c r="AHP251" s="8"/>
      <c r="AHQ251" s="8"/>
      <c r="AHR251" s="8"/>
      <c r="AHS251" s="8"/>
      <c r="AHT251" s="8"/>
      <c r="AHU251" s="8"/>
      <c r="AHV251" s="8"/>
      <c r="AHW251" s="8"/>
      <c r="AHX251" s="8"/>
      <c r="AHY251" s="8"/>
      <c r="AHZ251" s="8"/>
      <c r="AIA251" s="8"/>
      <c r="AIB251" s="8"/>
      <c r="AIC251" s="8"/>
      <c r="AID251" s="8"/>
      <c r="AIE251" s="8"/>
      <c r="AIF251" s="8"/>
      <c r="AIG251" s="8"/>
      <c r="AIH251" s="8"/>
      <c r="AII251" s="8"/>
      <c r="AIJ251" s="8"/>
      <c r="AIK251" s="8"/>
      <c r="AIL251" s="8"/>
      <c r="AIM251" s="8"/>
      <c r="AIN251" s="8"/>
      <c r="AIO251" s="8"/>
      <c r="AIP251" s="8"/>
      <c r="AIQ251" s="8"/>
      <c r="AIR251" s="8"/>
      <c r="AIS251" s="8"/>
      <c r="AIT251" s="8"/>
      <c r="AIU251" s="8"/>
      <c r="AIV251" s="8"/>
      <c r="AIW251" s="8"/>
      <c r="AIX251" s="8"/>
      <c r="AIY251" s="8"/>
      <c r="AIZ251" s="8"/>
      <c r="AJA251" s="8"/>
      <c r="AJB251" s="8"/>
      <c r="AJC251" s="8"/>
      <c r="AJD251" s="8"/>
      <c r="AJE251" s="8"/>
      <c r="AJF251" s="8"/>
      <c r="AJG251" s="8"/>
      <c r="AJH251" s="8"/>
      <c r="AJI251" s="8"/>
      <c r="AJJ251" s="8"/>
      <c r="AJK251" s="8"/>
      <c r="AJL251" s="8"/>
      <c r="AJM251" s="8"/>
      <c r="AJN251" s="8"/>
      <c r="AJO251" s="8"/>
      <c r="AJP251" s="8"/>
      <c r="AJQ251" s="8"/>
      <c r="AJR251" s="8"/>
      <c r="AJS251" s="8"/>
      <c r="AJT251" s="8"/>
      <c r="AJU251" s="8"/>
      <c r="AJV251" s="8"/>
      <c r="AJW251" s="8"/>
      <c r="AJX251" s="8"/>
      <c r="AJY251" s="8"/>
      <c r="AJZ251" s="8"/>
      <c r="AKA251" s="8"/>
      <c r="AKB251" s="8"/>
      <c r="AKC251" s="8"/>
      <c r="AKD251" s="8"/>
      <c r="AKE251" s="8"/>
      <c r="AKF251" s="8"/>
      <c r="AKG251" s="8"/>
      <c r="AKH251" s="8"/>
      <c r="AKI251" s="8"/>
      <c r="AKJ251" s="8"/>
      <c r="AKK251" s="8"/>
      <c r="AKL251" s="8"/>
      <c r="AKM251" s="8"/>
      <c r="AKN251" s="8"/>
      <c r="AKO251" s="8"/>
      <c r="AKP251" s="8"/>
      <c r="AKQ251" s="8"/>
      <c r="AKR251" s="8"/>
      <c r="AKS251" s="8"/>
      <c r="AKT251" s="8"/>
      <c r="AKU251" s="8"/>
      <c r="AKV251" s="8"/>
      <c r="AKW251" s="8"/>
      <c r="AKX251" s="8"/>
      <c r="AKY251" s="8"/>
      <c r="AKZ251" s="8"/>
      <c r="ALA251" s="8"/>
      <c r="ALB251" s="8"/>
      <c r="ALC251" s="8"/>
      <c r="ALD251" s="8"/>
      <c r="ALE251" s="8"/>
      <c r="ALF251" s="8"/>
      <c r="ALG251" s="8"/>
      <c r="ALH251" s="8"/>
      <c r="ALI251" s="8"/>
      <c r="ALJ251" s="8"/>
      <c r="ALK251" s="8"/>
      <c r="ALL251" s="8"/>
      <c r="ALM251" s="8"/>
      <c r="ALN251" s="8"/>
      <c r="ALO251" s="8"/>
      <c r="ALP251" s="8"/>
      <c r="ALQ251" s="8"/>
      <c r="ALR251" s="8"/>
      <c r="ALS251" s="8"/>
      <c r="ALT251" s="8"/>
      <c r="ALU251" s="8"/>
      <c r="ALV251" s="8"/>
      <c r="ALW251" s="8"/>
      <c r="ALX251" s="8"/>
      <c r="ALY251" s="8"/>
      <c r="ALZ251" s="8"/>
      <c r="AMA251" s="8"/>
      <c r="AMB251" s="8"/>
      <c r="AMC251" s="8"/>
      <c r="AMD251" s="8"/>
      <c r="AME251" s="8"/>
      <c r="AMF251" s="8"/>
      <c r="AMG251" s="8"/>
      <c r="AMH251" s="8"/>
      <c r="AMI251" s="8"/>
      <c r="AMJ251" s="8"/>
      <c r="AMK251" s="8"/>
      <c r="AML251" s="8"/>
      <c r="AMM251" s="8"/>
      <c r="AMN251" s="8"/>
      <c r="AMO251" s="8"/>
      <c r="AMP251" s="8"/>
      <c r="AMQ251" s="8"/>
      <c r="AMR251" s="8"/>
      <c r="AMS251" s="8"/>
      <c r="AMT251" s="8"/>
      <c r="AMU251" s="8"/>
      <c r="AMV251" s="8"/>
      <c r="AMW251" s="8"/>
      <c r="AMX251" s="8"/>
      <c r="AMY251" s="8"/>
      <c r="AMZ251" s="8"/>
      <c r="ANA251" s="8"/>
      <c r="ANB251" s="8"/>
      <c r="ANC251" s="8"/>
      <c r="AND251" s="8"/>
      <c r="ANE251" s="8"/>
      <c r="ANF251" s="8"/>
      <c r="ANG251" s="8"/>
      <c r="ANH251" s="8"/>
      <c r="ANI251" s="8"/>
      <c r="ANJ251" s="8"/>
      <c r="ANK251" s="8"/>
      <c r="ANL251" s="8"/>
      <c r="ANM251" s="8"/>
      <c r="ANN251" s="8"/>
      <c r="ANO251" s="8"/>
      <c r="ANP251" s="8"/>
      <c r="ANQ251" s="8"/>
      <c r="ANR251" s="8"/>
      <c r="ANS251" s="8"/>
      <c r="ANT251" s="8"/>
      <c r="ANU251" s="8"/>
      <c r="ANV251" s="8"/>
      <c r="ANW251" s="8"/>
      <c r="ANX251" s="8"/>
      <c r="ANY251" s="8"/>
      <c r="ANZ251" s="8"/>
      <c r="AOA251" s="8"/>
      <c r="AOB251" s="8"/>
      <c r="AOC251" s="8"/>
      <c r="AOD251" s="8"/>
      <c r="AOE251" s="8"/>
      <c r="AOF251" s="8"/>
      <c r="AOG251" s="8"/>
      <c r="AOH251" s="8"/>
      <c r="AOI251" s="8"/>
      <c r="AOJ251" s="8"/>
      <c r="AOK251" s="8"/>
      <c r="AOL251" s="8"/>
      <c r="AOM251" s="8"/>
      <c r="AON251" s="8"/>
      <c r="AOO251" s="8"/>
      <c r="AOP251" s="8"/>
      <c r="AOQ251" s="8"/>
      <c r="AOR251" s="8"/>
      <c r="AOS251" s="8"/>
      <c r="AOT251" s="8"/>
      <c r="AOU251" s="8"/>
      <c r="AOV251" s="8"/>
      <c r="AOW251" s="8"/>
      <c r="AOX251" s="8"/>
      <c r="AOY251" s="8"/>
      <c r="AOZ251" s="8"/>
      <c r="APA251" s="8"/>
      <c r="APB251" s="8"/>
      <c r="APC251" s="8"/>
      <c r="APD251" s="8"/>
      <c r="APE251" s="8"/>
      <c r="APF251" s="8"/>
      <c r="APG251" s="8"/>
      <c r="APH251" s="8"/>
      <c r="API251" s="8"/>
      <c r="APJ251" s="8"/>
      <c r="APK251" s="8"/>
      <c r="APL251" s="8"/>
      <c r="APM251" s="8"/>
      <c r="APN251" s="8"/>
      <c r="APO251" s="8"/>
      <c r="APP251" s="8"/>
      <c r="APQ251" s="8"/>
      <c r="APR251" s="8"/>
      <c r="APS251" s="8"/>
      <c r="APT251" s="8"/>
      <c r="APU251" s="8"/>
      <c r="APV251" s="8"/>
      <c r="APW251" s="8"/>
      <c r="APX251" s="8"/>
      <c r="APY251" s="8"/>
      <c r="APZ251" s="8"/>
      <c r="AQA251" s="8"/>
      <c r="AQB251" s="8"/>
      <c r="AQC251" s="8"/>
      <c r="AQD251" s="8"/>
      <c r="AQE251" s="8"/>
      <c r="AQF251" s="8"/>
      <c r="AQG251" s="8"/>
      <c r="AQH251" s="8"/>
      <c r="AQI251" s="8"/>
      <c r="AQJ251" s="8"/>
      <c r="AQK251" s="8"/>
      <c r="AQL251" s="8"/>
      <c r="AQM251" s="8"/>
      <c r="AQN251" s="8"/>
      <c r="AQO251" s="8"/>
      <c r="AQP251" s="8"/>
      <c r="AQQ251" s="8"/>
      <c r="AQR251" s="8"/>
      <c r="AQS251" s="8"/>
      <c r="AQT251" s="8"/>
      <c r="AQU251" s="8"/>
      <c r="AQV251" s="8"/>
      <c r="AQW251" s="8"/>
      <c r="AQX251" s="8"/>
      <c r="AQY251" s="8"/>
      <c r="AQZ251" s="8"/>
      <c r="ARA251" s="8"/>
      <c r="ARB251" s="8"/>
      <c r="ARC251" s="8"/>
      <c r="ARD251" s="8"/>
      <c r="ARE251" s="8"/>
      <c r="ARF251" s="8"/>
      <c r="ARG251" s="8"/>
      <c r="ARH251" s="8"/>
      <c r="ARI251" s="8"/>
      <c r="ARJ251" s="8"/>
      <c r="ARK251" s="8"/>
      <c r="ARL251" s="8"/>
      <c r="ARM251" s="8"/>
      <c r="ARN251" s="8"/>
      <c r="ARO251" s="8"/>
      <c r="ARP251" s="8"/>
      <c r="ARQ251" s="8"/>
      <c r="ARR251" s="8"/>
      <c r="ARS251" s="8"/>
      <c r="ART251" s="8"/>
      <c r="ARU251" s="8"/>
      <c r="ARV251" s="8"/>
      <c r="ARW251" s="8"/>
      <c r="ARX251" s="8"/>
      <c r="ARY251" s="8"/>
      <c r="ARZ251" s="8"/>
      <c r="ASA251" s="8"/>
      <c r="ASB251" s="8"/>
      <c r="ASC251" s="8"/>
      <c r="ASD251" s="8"/>
      <c r="ASE251" s="8"/>
      <c r="ASF251" s="8"/>
      <c r="ASG251" s="8"/>
      <c r="ASH251" s="8"/>
      <c r="ASI251" s="8"/>
      <c r="ASJ251" s="8"/>
      <c r="ASK251" s="8"/>
      <c r="ASL251" s="8"/>
      <c r="ASM251" s="8"/>
      <c r="ASN251" s="8"/>
      <c r="ASO251" s="8"/>
      <c r="ASP251" s="8"/>
      <c r="ASQ251" s="8"/>
      <c r="ASR251" s="8"/>
      <c r="ASS251" s="8"/>
      <c r="AST251" s="8"/>
      <c r="ASU251" s="8"/>
      <c r="ASV251" s="8"/>
      <c r="ASW251" s="8"/>
      <c r="ASX251" s="8"/>
      <c r="ASY251" s="8"/>
      <c r="ASZ251" s="8"/>
      <c r="ATA251" s="8"/>
      <c r="ATB251" s="8"/>
      <c r="ATC251" s="8"/>
      <c r="ATD251" s="8"/>
      <c r="ATE251" s="8"/>
      <c r="ATF251" s="8"/>
      <c r="ATG251" s="8"/>
      <c r="ATH251" s="8"/>
      <c r="ATI251" s="8"/>
      <c r="ATJ251" s="8"/>
      <c r="ATK251" s="8"/>
      <c r="ATL251" s="8"/>
      <c r="ATM251" s="8"/>
      <c r="ATN251" s="8"/>
      <c r="ATO251" s="8"/>
      <c r="ATP251" s="8"/>
      <c r="ATQ251" s="8"/>
      <c r="ATR251" s="8"/>
      <c r="ATS251" s="8"/>
      <c r="ATT251" s="8"/>
      <c r="ATU251" s="8"/>
      <c r="ATV251" s="8"/>
      <c r="ATW251" s="8"/>
      <c r="ATX251" s="8"/>
      <c r="ATY251" s="8"/>
      <c r="ATZ251" s="8"/>
      <c r="AUA251" s="8"/>
      <c r="AUB251" s="8"/>
      <c r="AUC251" s="8"/>
      <c r="AUD251" s="8"/>
      <c r="AUE251" s="8"/>
      <c r="AUF251" s="8"/>
      <c r="AUG251" s="8"/>
      <c r="AUH251" s="8"/>
      <c r="AUI251" s="8"/>
      <c r="AUJ251" s="8"/>
      <c r="AUK251" s="8"/>
      <c r="AUL251" s="8"/>
      <c r="AUM251" s="8"/>
      <c r="AUN251" s="8"/>
      <c r="AUO251" s="8"/>
      <c r="AUP251" s="8"/>
      <c r="AUQ251" s="8"/>
      <c r="AUR251" s="8"/>
      <c r="AUS251" s="8"/>
      <c r="AUT251" s="8"/>
      <c r="AUU251" s="8"/>
      <c r="AUV251" s="8"/>
      <c r="AUW251" s="8"/>
      <c r="AUX251" s="8"/>
      <c r="AUY251" s="8"/>
      <c r="AUZ251" s="8"/>
      <c r="AVA251" s="8"/>
      <c r="AVB251" s="8"/>
      <c r="AVC251" s="8"/>
      <c r="AVD251" s="8"/>
      <c r="AVE251" s="8"/>
      <c r="AVF251" s="8"/>
      <c r="AVG251" s="8"/>
      <c r="AVH251" s="8"/>
      <c r="AVI251" s="8"/>
      <c r="AVJ251" s="8"/>
      <c r="AVK251" s="8"/>
      <c r="AVL251" s="8"/>
      <c r="AVM251" s="8"/>
      <c r="AVN251" s="8"/>
      <c r="AVO251" s="8"/>
      <c r="AVP251" s="8"/>
      <c r="AVQ251" s="8"/>
      <c r="AVR251" s="8"/>
      <c r="AVS251" s="8"/>
      <c r="AVT251" s="8"/>
      <c r="AVU251" s="8"/>
      <c r="AVV251" s="8"/>
      <c r="AVW251" s="8"/>
      <c r="AVX251" s="8"/>
      <c r="AVY251" s="8"/>
      <c r="AVZ251" s="8"/>
      <c r="AWA251" s="8"/>
      <c r="AWB251" s="8"/>
      <c r="AWC251" s="8"/>
      <c r="AWD251" s="8"/>
      <c r="AWE251" s="8"/>
      <c r="AWF251" s="8"/>
      <c r="AWG251" s="8"/>
      <c r="AWH251" s="8"/>
      <c r="AWI251" s="8"/>
      <c r="AWJ251" s="8"/>
      <c r="AWK251" s="8"/>
      <c r="AWL251" s="8"/>
      <c r="AWM251" s="8"/>
      <c r="AWN251" s="8"/>
      <c r="AWO251" s="8"/>
      <c r="AWP251" s="8"/>
      <c r="AWQ251" s="8"/>
      <c r="AWR251" s="8"/>
      <c r="AWS251" s="8"/>
      <c r="AWT251" s="8"/>
      <c r="AWU251" s="8"/>
      <c r="AWV251" s="8"/>
      <c r="AWW251" s="8"/>
      <c r="AWX251" s="8"/>
      <c r="AWY251" s="8"/>
      <c r="AWZ251" s="8"/>
      <c r="AXA251" s="8"/>
      <c r="AXB251" s="8"/>
      <c r="AXC251" s="8"/>
      <c r="AXD251" s="8"/>
      <c r="AXE251" s="8"/>
      <c r="AXF251" s="8"/>
      <c r="AXG251" s="8"/>
      <c r="AXH251" s="8"/>
      <c r="AXI251" s="8"/>
      <c r="AXJ251" s="8"/>
      <c r="AXK251" s="8"/>
      <c r="AXL251" s="8"/>
      <c r="AXM251" s="8"/>
      <c r="AXN251" s="8"/>
      <c r="AXO251" s="8"/>
      <c r="AXP251" s="8"/>
      <c r="AXQ251" s="8"/>
      <c r="AXR251" s="8"/>
      <c r="AXS251" s="8"/>
      <c r="AXT251" s="8"/>
      <c r="AXU251" s="8"/>
      <c r="AXV251" s="8"/>
      <c r="AXW251" s="8"/>
      <c r="AXX251" s="8"/>
      <c r="AXY251" s="8"/>
      <c r="AXZ251" s="8"/>
      <c r="AYA251" s="8"/>
      <c r="AYB251" s="8"/>
      <c r="AYC251" s="8"/>
      <c r="AYD251" s="8"/>
      <c r="AYE251" s="8"/>
      <c r="AYF251" s="8"/>
      <c r="AYG251" s="8"/>
      <c r="AYH251" s="8"/>
      <c r="AYI251" s="8"/>
      <c r="AYJ251" s="8"/>
      <c r="AYK251" s="8"/>
      <c r="AYL251" s="8"/>
      <c r="AYM251" s="8"/>
      <c r="AYN251" s="8"/>
      <c r="AYO251" s="8"/>
      <c r="AYP251" s="8"/>
      <c r="AYQ251" s="8"/>
      <c r="AYR251" s="8"/>
      <c r="AYS251" s="8"/>
      <c r="AYT251" s="8"/>
      <c r="AYU251" s="8"/>
      <c r="AYV251" s="8"/>
      <c r="AYW251" s="8"/>
      <c r="AYX251" s="8"/>
      <c r="AYY251" s="8"/>
      <c r="AYZ251" s="8"/>
      <c r="AZA251" s="8"/>
      <c r="AZB251" s="8"/>
      <c r="AZC251" s="8"/>
      <c r="AZD251" s="8"/>
      <c r="AZE251" s="8"/>
      <c r="AZF251" s="8"/>
      <c r="AZG251" s="8"/>
      <c r="AZH251" s="8"/>
      <c r="AZI251" s="8"/>
      <c r="AZJ251" s="8"/>
      <c r="AZK251" s="8"/>
      <c r="AZL251" s="8"/>
      <c r="AZM251" s="8"/>
      <c r="AZN251" s="8"/>
      <c r="AZO251" s="8"/>
      <c r="AZP251" s="8"/>
      <c r="AZQ251" s="8"/>
      <c r="AZR251" s="8"/>
      <c r="AZS251" s="8"/>
      <c r="AZT251" s="8"/>
      <c r="AZU251" s="8"/>
      <c r="AZV251" s="8"/>
      <c r="AZW251" s="8"/>
      <c r="AZX251" s="8"/>
      <c r="AZY251" s="8"/>
      <c r="AZZ251" s="8"/>
      <c r="BAA251" s="8"/>
      <c r="BAB251" s="8"/>
      <c r="BAC251" s="8"/>
      <c r="BAD251" s="8"/>
      <c r="BAE251" s="8"/>
      <c r="BAF251" s="8"/>
      <c r="BAG251" s="8"/>
      <c r="BAH251" s="8"/>
      <c r="BAI251" s="8"/>
      <c r="BAJ251" s="8"/>
      <c r="BAK251" s="8"/>
      <c r="BAL251" s="8"/>
      <c r="BAM251" s="8"/>
      <c r="BAN251" s="8"/>
      <c r="BAO251" s="8"/>
      <c r="BAP251" s="8"/>
      <c r="BAQ251" s="8"/>
      <c r="BAR251" s="8"/>
      <c r="BAS251" s="8"/>
      <c r="BAT251" s="8"/>
      <c r="BAU251" s="8"/>
      <c r="BAV251" s="8"/>
      <c r="BAW251" s="8"/>
      <c r="BAX251" s="8"/>
      <c r="BAY251" s="8"/>
      <c r="BAZ251" s="8"/>
      <c r="BBA251" s="8"/>
      <c r="BBB251" s="8"/>
      <c r="BBC251" s="8"/>
      <c r="BBD251" s="8"/>
      <c r="BBE251" s="8"/>
      <c r="BBF251" s="8"/>
      <c r="BBG251" s="8"/>
      <c r="BBH251" s="8"/>
      <c r="BBI251" s="8"/>
      <c r="BBJ251" s="8"/>
      <c r="BBK251" s="8"/>
      <c r="BBL251" s="8"/>
      <c r="BBM251" s="8"/>
      <c r="BBN251" s="8"/>
      <c r="BBO251" s="8"/>
      <c r="BBP251" s="8"/>
      <c r="BBQ251" s="8"/>
      <c r="BBR251" s="8"/>
      <c r="BBS251" s="8"/>
      <c r="BBT251" s="8"/>
      <c r="BBU251" s="8"/>
      <c r="BBV251" s="8"/>
      <c r="BBW251" s="8"/>
      <c r="BBX251" s="8"/>
      <c r="BBY251" s="8"/>
      <c r="BBZ251" s="8"/>
      <c r="BCA251" s="8"/>
      <c r="BCB251" s="8"/>
      <c r="BCC251" s="8"/>
      <c r="BCD251" s="8"/>
      <c r="BCE251" s="8"/>
      <c r="BCF251" s="8"/>
      <c r="BCG251" s="8"/>
      <c r="BCH251" s="8"/>
      <c r="BCI251" s="8"/>
      <c r="BCJ251" s="8"/>
      <c r="BCK251" s="8"/>
      <c r="BCL251" s="8"/>
      <c r="BCM251" s="8"/>
      <c r="BCN251" s="8"/>
      <c r="BCO251" s="8"/>
      <c r="BCP251" s="8"/>
      <c r="BCQ251" s="8"/>
      <c r="BCR251" s="8"/>
      <c r="BCS251" s="8"/>
      <c r="BCT251" s="8"/>
      <c r="BCU251" s="8"/>
      <c r="BCV251" s="8"/>
      <c r="BCW251" s="8"/>
      <c r="BCX251" s="8"/>
      <c r="BCY251" s="8"/>
      <c r="BCZ251" s="8"/>
      <c r="BDA251" s="8"/>
      <c r="BDB251" s="8"/>
      <c r="BDC251" s="8"/>
      <c r="BDD251" s="8"/>
      <c r="BDE251" s="8"/>
      <c r="BDF251" s="8"/>
      <c r="BDG251" s="8"/>
      <c r="BDH251" s="8"/>
      <c r="BDI251" s="8"/>
      <c r="BDJ251" s="8"/>
      <c r="BDK251" s="8"/>
      <c r="BDL251" s="8"/>
      <c r="BDM251" s="8"/>
      <c r="BDN251" s="8"/>
      <c r="BDO251" s="8"/>
      <c r="BDP251" s="8"/>
      <c r="BDQ251" s="8"/>
      <c r="BDR251" s="8"/>
      <c r="BDS251" s="8"/>
      <c r="BDT251" s="8"/>
      <c r="BDU251" s="8"/>
      <c r="BDV251" s="8"/>
      <c r="BDW251" s="8"/>
      <c r="BDX251" s="8"/>
      <c r="BDY251" s="8"/>
      <c r="BDZ251" s="8"/>
      <c r="BEA251" s="8"/>
      <c r="BEB251" s="8"/>
      <c r="BEC251" s="8"/>
      <c r="BED251" s="8"/>
      <c r="BEE251" s="8"/>
      <c r="BEF251" s="8"/>
      <c r="BEG251" s="8"/>
      <c r="BEH251" s="8"/>
      <c r="BEI251" s="8"/>
      <c r="BEJ251" s="8"/>
      <c r="BEK251" s="8"/>
      <c r="BEL251" s="8"/>
      <c r="BEM251" s="8"/>
      <c r="BEN251" s="8"/>
      <c r="BEO251" s="8"/>
      <c r="BEP251" s="8"/>
      <c r="BEQ251" s="8"/>
      <c r="BER251" s="8"/>
      <c r="BES251" s="8"/>
      <c r="BET251" s="8"/>
      <c r="BEU251" s="8"/>
      <c r="BEV251" s="8"/>
      <c r="BEW251" s="8"/>
      <c r="BEX251" s="8"/>
      <c r="BEY251" s="8"/>
      <c r="BEZ251" s="8"/>
      <c r="BFA251" s="8"/>
      <c r="BFB251" s="8"/>
      <c r="BFC251" s="8"/>
      <c r="BFD251" s="8"/>
      <c r="BFE251" s="8"/>
      <c r="BFF251" s="8"/>
      <c r="BFG251" s="8"/>
      <c r="BFH251" s="8"/>
      <c r="BFI251" s="8"/>
      <c r="BFJ251" s="8"/>
      <c r="BFK251" s="8"/>
      <c r="BFL251" s="8"/>
      <c r="BFM251" s="8"/>
      <c r="BFN251" s="8"/>
      <c r="BFO251" s="8"/>
      <c r="BFP251" s="8"/>
      <c r="BFQ251" s="8"/>
      <c r="BFR251" s="8"/>
      <c r="BFS251" s="8"/>
      <c r="BFT251" s="8"/>
      <c r="BFU251" s="8"/>
      <c r="BFV251" s="8"/>
      <c r="BFW251" s="8"/>
      <c r="BFX251" s="8"/>
      <c r="BFY251" s="8"/>
      <c r="BFZ251" s="8"/>
      <c r="BGA251" s="8"/>
      <c r="BGB251" s="8"/>
      <c r="BGC251" s="8"/>
      <c r="BGD251" s="8"/>
      <c r="BGE251" s="8"/>
      <c r="BGF251" s="8"/>
      <c r="BGG251" s="8"/>
      <c r="BGH251" s="8"/>
      <c r="BGI251" s="8"/>
      <c r="BGJ251" s="8"/>
      <c r="BGK251" s="8"/>
      <c r="BGL251" s="8"/>
      <c r="BGM251" s="8"/>
      <c r="BGN251" s="8"/>
      <c r="BGO251" s="8"/>
      <c r="BGP251" s="8"/>
      <c r="BGQ251" s="8"/>
      <c r="BGR251" s="8"/>
      <c r="BGS251" s="8"/>
      <c r="BGT251" s="8"/>
      <c r="BGU251" s="8"/>
      <c r="BGV251" s="8"/>
      <c r="BGW251" s="8"/>
      <c r="BGX251" s="8"/>
      <c r="BGY251" s="8"/>
      <c r="BGZ251" s="8"/>
      <c r="BHA251" s="8"/>
      <c r="BHB251" s="8"/>
      <c r="BHC251" s="8"/>
      <c r="BHD251" s="8"/>
      <c r="BHE251" s="8"/>
      <c r="BHF251" s="8"/>
      <c r="BHG251" s="8"/>
      <c r="BHH251" s="8"/>
      <c r="BHI251" s="8"/>
      <c r="BHJ251" s="8"/>
      <c r="BHK251" s="8"/>
      <c r="BHL251" s="8"/>
      <c r="BHM251" s="8"/>
      <c r="BHN251" s="8"/>
      <c r="BHO251" s="8"/>
      <c r="BHP251" s="8"/>
      <c r="BHQ251" s="8"/>
      <c r="BHR251" s="8"/>
      <c r="BHS251" s="8"/>
      <c r="BHT251" s="8"/>
      <c r="BHU251" s="8"/>
      <c r="BHV251" s="8"/>
      <c r="BHW251" s="8"/>
      <c r="BHX251" s="8"/>
      <c r="BHY251" s="8"/>
      <c r="BHZ251" s="8"/>
      <c r="BIA251" s="8"/>
      <c r="BIB251" s="8"/>
      <c r="BIC251" s="8"/>
      <c r="BID251" s="8"/>
      <c r="BIE251" s="8"/>
      <c r="BIF251" s="8"/>
      <c r="BIG251" s="8"/>
      <c r="BIH251" s="8"/>
      <c r="BII251" s="8"/>
      <c r="BIJ251" s="8"/>
      <c r="BIK251" s="8"/>
      <c r="BIL251" s="8"/>
      <c r="BIM251" s="8"/>
      <c r="BIN251" s="8"/>
      <c r="BIO251" s="8"/>
      <c r="BIP251" s="8"/>
      <c r="BIQ251" s="8"/>
      <c r="BIR251" s="8"/>
      <c r="BIS251" s="8"/>
      <c r="BIT251" s="8"/>
      <c r="BIU251" s="8"/>
      <c r="BIV251" s="8"/>
      <c r="BIW251" s="8"/>
      <c r="BIX251" s="8"/>
      <c r="BIY251" s="8"/>
      <c r="BIZ251" s="8"/>
      <c r="BJA251" s="8"/>
      <c r="BJB251" s="8"/>
      <c r="BJC251" s="8"/>
      <c r="BJD251" s="8"/>
      <c r="BJE251" s="8"/>
      <c r="BJF251" s="8"/>
      <c r="BJG251" s="8"/>
      <c r="BJH251" s="8"/>
      <c r="BJI251" s="8"/>
      <c r="BJJ251" s="8"/>
      <c r="BJK251" s="8"/>
      <c r="BJL251" s="8"/>
      <c r="BJM251" s="8"/>
      <c r="BJN251" s="8"/>
      <c r="BJO251" s="8"/>
      <c r="BJP251" s="8"/>
      <c r="BJQ251" s="8"/>
      <c r="BJR251" s="8"/>
      <c r="BJS251" s="8"/>
      <c r="BJT251" s="8"/>
      <c r="BJU251" s="8"/>
      <c r="BJV251" s="8"/>
      <c r="BJW251" s="8"/>
      <c r="BJX251" s="8"/>
      <c r="BJY251" s="8"/>
      <c r="BJZ251" s="8"/>
      <c r="BKA251" s="8"/>
      <c r="BKB251" s="8"/>
      <c r="BKC251" s="8"/>
      <c r="BKD251" s="8"/>
      <c r="BKE251" s="8"/>
      <c r="BKF251" s="8"/>
      <c r="BKG251" s="8"/>
      <c r="BKH251" s="8"/>
      <c r="BKI251" s="8"/>
      <c r="BKJ251" s="8"/>
      <c r="BKK251" s="8"/>
      <c r="BKL251" s="8"/>
      <c r="BKM251" s="8"/>
      <c r="BKN251" s="8"/>
      <c r="BKO251" s="8"/>
      <c r="BKP251" s="8"/>
      <c r="BKQ251" s="8"/>
      <c r="BKR251" s="8"/>
      <c r="BKS251" s="8"/>
      <c r="BKT251" s="8"/>
      <c r="BKU251" s="8"/>
      <c r="BKV251" s="8"/>
      <c r="BKW251" s="8"/>
      <c r="BKX251" s="8"/>
      <c r="BKY251" s="8"/>
      <c r="BKZ251" s="8"/>
      <c r="BLA251" s="8"/>
      <c r="BLB251" s="8"/>
      <c r="BLC251" s="8"/>
      <c r="BLD251" s="8"/>
      <c r="BLE251" s="8"/>
      <c r="BLF251" s="8"/>
      <c r="BLG251" s="8"/>
      <c r="BLH251" s="8"/>
      <c r="BLI251" s="8"/>
      <c r="BLJ251" s="8"/>
      <c r="BLK251" s="8"/>
      <c r="BLL251" s="8"/>
      <c r="BLM251" s="8"/>
      <c r="BLN251" s="8"/>
      <c r="BLO251" s="8"/>
      <c r="BLP251" s="8"/>
      <c r="BLQ251" s="8"/>
      <c r="BLR251" s="8"/>
      <c r="BLS251" s="8"/>
      <c r="BLT251" s="8"/>
      <c r="BLU251" s="8"/>
      <c r="BLV251" s="8"/>
      <c r="BLW251" s="8"/>
      <c r="BLX251" s="8"/>
      <c r="BLY251" s="8"/>
      <c r="BLZ251" s="8"/>
      <c r="BMA251" s="8"/>
      <c r="BMB251" s="8"/>
      <c r="BMC251" s="8"/>
      <c r="BMD251" s="8"/>
      <c r="BME251" s="8"/>
      <c r="BMF251" s="8"/>
      <c r="BMG251" s="8"/>
      <c r="BMH251" s="8"/>
      <c r="BMI251" s="8"/>
      <c r="BMJ251" s="8"/>
      <c r="BMK251" s="8"/>
      <c r="BML251" s="8"/>
      <c r="BMM251" s="8"/>
      <c r="BMN251" s="8"/>
      <c r="BMO251" s="8"/>
      <c r="BMP251" s="8"/>
      <c r="BMQ251" s="8"/>
      <c r="BMR251" s="8"/>
      <c r="BMS251" s="8"/>
      <c r="BMT251" s="8"/>
      <c r="BMU251" s="8"/>
      <c r="BMV251" s="8"/>
      <c r="BMW251" s="8"/>
      <c r="BMX251" s="8"/>
      <c r="BMY251" s="8"/>
      <c r="BMZ251" s="8"/>
      <c r="BNA251" s="8"/>
      <c r="BNB251" s="8"/>
      <c r="BNC251" s="8"/>
      <c r="BND251" s="8"/>
      <c r="BNE251" s="8"/>
      <c r="BNF251" s="8"/>
      <c r="BNG251" s="8"/>
      <c r="BNH251" s="8"/>
      <c r="BNI251" s="8"/>
      <c r="BNJ251" s="8"/>
      <c r="BNK251" s="8"/>
      <c r="BNL251" s="8"/>
      <c r="BNM251" s="8"/>
      <c r="BNN251" s="8"/>
      <c r="BNO251" s="8"/>
      <c r="BNP251" s="8"/>
      <c r="BNQ251" s="8"/>
      <c r="BNR251" s="8"/>
      <c r="BNS251" s="8"/>
      <c r="BNT251" s="8"/>
      <c r="BNU251" s="8"/>
      <c r="BNV251" s="8"/>
      <c r="BNW251" s="8"/>
      <c r="BNX251" s="8"/>
      <c r="BNY251" s="8"/>
      <c r="BNZ251" s="8"/>
      <c r="BOA251" s="8"/>
      <c r="BOB251" s="8"/>
      <c r="BOC251" s="8"/>
      <c r="BOD251" s="8"/>
      <c r="BOE251" s="8"/>
      <c r="BOF251" s="8"/>
      <c r="BOG251" s="8"/>
      <c r="BOH251" s="8"/>
      <c r="BOI251" s="8"/>
      <c r="BOJ251" s="8"/>
      <c r="BOK251" s="8"/>
      <c r="BOL251" s="8"/>
      <c r="BOM251" s="8"/>
      <c r="BON251" s="8"/>
      <c r="BOO251" s="8"/>
      <c r="BOP251" s="8"/>
      <c r="BOQ251" s="8"/>
      <c r="BOR251" s="8"/>
      <c r="BOS251" s="8"/>
      <c r="BOT251" s="8"/>
      <c r="BOU251" s="8"/>
      <c r="BOV251" s="8"/>
      <c r="BOW251" s="8"/>
      <c r="BOX251" s="8"/>
      <c r="BOY251" s="8"/>
      <c r="BOZ251" s="8"/>
      <c r="BPA251" s="8"/>
      <c r="BPB251" s="8"/>
      <c r="BPC251" s="8"/>
      <c r="BPD251" s="8"/>
      <c r="BPE251" s="8"/>
      <c r="BPF251" s="8"/>
      <c r="BPG251" s="8"/>
      <c r="BPH251" s="8"/>
      <c r="BPI251" s="8"/>
      <c r="BPJ251" s="8"/>
      <c r="BPK251" s="8"/>
      <c r="BPL251" s="8"/>
      <c r="BPM251" s="8"/>
      <c r="BPN251" s="8"/>
      <c r="BPO251" s="8"/>
      <c r="BPP251" s="8"/>
      <c r="BPQ251" s="8"/>
      <c r="BPR251" s="8"/>
      <c r="BPS251" s="8"/>
      <c r="BPT251" s="8"/>
      <c r="BPU251" s="8"/>
      <c r="BPV251" s="8"/>
      <c r="BPW251" s="8"/>
      <c r="BPX251" s="8"/>
      <c r="BPY251" s="8"/>
      <c r="BPZ251" s="8"/>
      <c r="BQA251" s="8"/>
      <c r="BQB251" s="8"/>
      <c r="BQC251" s="8"/>
      <c r="BQD251" s="8"/>
      <c r="BQE251" s="8"/>
      <c r="BQF251" s="8"/>
      <c r="BQG251" s="8"/>
      <c r="BQH251" s="8"/>
      <c r="BQI251" s="8"/>
      <c r="BQJ251" s="8"/>
      <c r="BQK251" s="8"/>
      <c r="BQL251" s="8"/>
      <c r="BQM251" s="8"/>
      <c r="BQN251" s="8"/>
      <c r="BQO251" s="8"/>
      <c r="BQP251" s="8"/>
      <c r="BQQ251" s="8"/>
      <c r="BQR251" s="8"/>
      <c r="BQS251" s="8"/>
      <c r="BQT251" s="8"/>
      <c r="BQU251" s="8"/>
      <c r="BQV251" s="8"/>
      <c r="BQW251" s="8"/>
      <c r="BQX251" s="8"/>
      <c r="BQY251" s="8"/>
      <c r="BQZ251" s="8"/>
      <c r="BRA251" s="8"/>
      <c r="BRB251" s="8"/>
      <c r="BRC251" s="8"/>
      <c r="BRD251" s="8"/>
      <c r="BRE251" s="8"/>
      <c r="BRF251" s="8"/>
      <c r="BRG251" s="8"/>
      <c r="BRH251" s="8"/>
      <c r="BRI251" s="8"/>
      <c r="BRJ251" s="8"/>
      <c r="BRK251" s="8"/>
      <c r="BRL251" s="8"/>
      <c r="BRM251" s="8"/>
      <c r="BRN251" s="8"/>
      <c r="BRO251" s="8"/>
      <c r="BRP251" s="8"/>
      <c r="BRQ251" s="8"/>
      <c r="BRR251" s="8"/>
      <c r="BRS251" s="8"/>
      <c r="BRT251" s="8"/>
      <c r="BRU251" s="8"/>
      <c r="BRV251" s="8"/>
      <c r="BRW251" s="8"/>
      <c r="BRX251" s="8"/>
      <c r="BRY251" s="8"/>
      <c r="BRZ251" s="8"/>
      <c r="BSA251" s="8"/>
      <c r="BSB251" s="8"/>
      <c r="BSC251" s="8"/>
      <c r="BSD251" s="8"/>
      <c r="BSE251" s="8"/>
      <c r="BSF251" s="8"/>
      <c r="BSG251" s="8"/>
      <c r="BSH251" s="8"/>
      <c r="BSI251" s="8"/>
      <c r="BSJ251" s="8"/>
      <c r="BSK251" s="8"/>
      <c r="BSL251" s="8"/>
      <c r="BSM251" s="8"/>
      <c r="BSN251" s="8"/>
      <c r="BSO251" s="8"/>
      <c r="BSP251" s="8"/>
      <c r="BSQ251" s="8"/>
      <c r="BSR251" s="8"/>
      <c r="BSS251" s="8"/>
      <c r="BST251" s="8"/>
      <c r="BSU251" s="8"/>
      <c r="BSV251" s="8"/>
      <c r="BSW251" s="8"/>
      <c r="BSX251" s="8"/>
      <c r="BSY251" s="8"/>
      <c r="BSZ251" s="8"/>
      <c r="BTA251" s="8"/>
      <c r="BTB251" s="8"/>
      <c r="BTC251" s="8"/>
      <c r="BTD251" s="8"/>
      <c r="BTE251" s="8"/>
      <c r="BTF251" s="8"/>
      <c r="BTG251" s="8"/>
      <c r="BTH251" s="8"/>
      <c r="BTI251" s="8"/>
      <c r="BTJ251" s="8"/>
      <c r="BTK251" s="8"/>
      <c r="BTL251" s="8"/>
      <c r="BTM251" s="8"/>
      <c r="BTN251" s="8"/>
      <c r="BTO251" s="8"/>
      <c r="BTP251" s="8"/>
      <c r="BTQ251" s="8"/>
      <c r="BTR251" s="8"/>
      <c r="BTS251" s="8"/>
      <c r="BTT251" s="8"/>
      <c r="BTU251" s="8"/>
      <c r="BTV251" s="8"/>
      <c r="BTW251" s="8"/>
      <c r="BTX251" s="8"/>
      <c r="BTY251" s="8"/>
      <c r="BTZ251" s="8"/>
      <c r="BUA251" s="8"/>
      <c r="BUB251" s="8"/>
      <c r="BUC251" s="8"/>
      <c r="BUD251" s="8"/>
      <c r="BUE251" s="8"/>
      <c r="BUF251" s="8"/>
      <c r="BUG251" s="8"/>
      <c r="BUH251" s="8"/>
      <c r="BUI251" s="8"/>
      <c r="BUJ251" s="8"/>
      <c r="BUK251" s="8"/>
      <c r="BUL251" s="8"/>
      <c r="BUM251" s="8"/>
      <c r="BUN251" s="8"/>
      <c r="BUO251" s="8"/>
      <c r="BUP251" s="8"/>
      <c r="BUQ251" s="8"/>
      <c r="BUR251" s="8"/>
      <c r="BUS251" s="8"/>
      <c r="BUT251" s="8"/>
      <c r="BUU251" s="8"/>
      <c r="BUV251" s="8"/>
      <c r="BUW251" s="8"/>
      <c r="BUX251" s="8"/>
      <c r="BUY251" s="8"/>
      <c r="BUZ251" s="8"/>
      <c r="BVA251" s="8"/>
      <c r="BVB251" s="8"/>
      <c r="BVC251" s="8"/>
      <c r="BVD251" s="8"/>
      <c r="BVE251" s="8"/>
      <c r="BVF251" s="8"/>
      <c r="BVG251" s="8"/>
      <c r="BVH251" s="8"/>
      <c r="BVI251" s="8"/>
      <c r="BVJ251" s="8"/>
      <c r="BVK251" s="8"/>
      <c r="BVL251" s="8"/>
      <c r="BVM251" s="8"/>
      <c r="BVN251" s="8"/>
      <c r="BVO251" s="8"/>
      <c r="BVP251" s="8"/>
      <c r="BVQ251" s="8"/>
      <c r="BVR251" s="8"/>
      <c r="BVS251" s="8"/>
      <c r="BVT251" s="8"/>
      <c r="BVU251" s="8"/>
      <c r="BVV251" s="8"/>
      <c r="BVW251" s="8"/>
      <c r="BVX251" s="8"/>
      <c r="BVY251" s="8"/>
      <c r="BVZ251" s="8"/>
      <c r="BWA251" s="8"/>
      <c r="BWB251" s="8"/>
      <c r="BWC251" s="8"/>
      <c r="BWD251" s="8"/>
      <c r="BWE251" s="8"/>
      <c r="BWF251" s="8"/>
      <c r="BWG251" s="8"/>
      <c r="BWH251" s="8"/>
      <c r="BWI251" s="8"/>
      <c r="BWJ251" s="8"/>
      <c r="BWK251" s="8"/>
      <c r="BWL251" s="8"/>
      <c r="BWM251" s="8"/>
      <c r="BWN251" s="8"/>
      <c r="BWO251" s="8"/>
      <c r="BWP251" s="8"/>
      <c r="BWQ251" s="8"/>
    </row>
    <row r="252" spans="1:1967" s="547" customFormat="1" ht="102" customHeight="1">
      <c r="A252" s="9" t="s">
        <v>6228</v>
      </c>
      <c r="B252" s="100" t="s">
        <v>97</v>
      </c>
      <c r="C252" s="9" t="s">
        <v>732</v>
      </c>
      <c r="D252" s="3" t="s">
        <v>238</v>
      </c>
      <c r="E252" s="3" t="s">
        <v>212</v>
      </c>
      <c r="F252" s="3"/>
      <c r="G252" s="3" t="s">
        <v>385</v>
      </c>
      <c r="H252" s="20">
        <v>0.5</v>
      </c>
      <c r="I252" s="34">
        <v>470000000</v>
      </c>
      <c r="J252" s="21" t="s">
        <v>1314</v>
      </c>
      <c r="K252" s="19" t="s">
        <v>3417</v>
      </c>
      <c r="L252" s="137" t="s">
        <v>3397</v>
      </c>
      <c r="M252" s="140" t="s">
        <v>383</v>
      </c>
      <c r="N252" s="346" t="s">
        <v>8840</v>
      </c>
      <c r="O252" s="3" t="s">
        <v>1366</v>
      </c>
      <c r="P252" s="7" t="s">
        <v>1338</v>
      </c>
      <c r="Q252" s="3" t="s">
        <v>1186</v>
      </c>
      <c r="R252" s="77">
        <v>24</v>
      </c>
      <c r="S252" s="18">
        <v>1694.03</v>
      </c>
      <c r="T252" s="83">
        <v>0</v>
      </c>
      <c r="U252" s="83">
        <f t="shared" si="52"/>
        <v>0</v>
      </c>
      <c r="V252" s="9" t="s">
        <v>1325</v>
      </c>
      <c r="W252" s="152" t="s">
        <v>1394</v>
      </c>
      <c r="X252" s="9" t="s">
        <v>9066</v>
      </c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/>
      <c r="BB252" s="8"/>
      <c r="BC252" s="8"/>
      <c r="BD252" s="8"/>
      <c r="BE252" s="8"/>
      <c r="BF252" s="8"/>
      <c r="BG252" s="8"/>
      <c r="BH252" s="8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  <c r="BT252" s="8"/>
      <c r="BU252" s="8"/>
      <c r="BV252" s="8"/>
      <c r="BW252" s="8"/>
      <c r="BX252" s="8"/>
      <c r="BY252" s="8"/>
      <c r="BZ252" s="8"/>
      <c r="CA252" s="8"/>
      <c r="CB252" s="8"/>
      <c r="CC252" s="8"/>
      <c r="CD252" s="8"/>
      <c r="CE252" s="8"/>
      <c r="CF252" s="8"/>
      <c r="CG252" s="8"/>
      <c r="CH252" s="8"/>
      <c r="CI252" s="8"/>
      <c r="CJ252" s="8"/>
      <c r="CK252" s="8"/>
      <c r="CL252" s="8"/>
      <c r="CM252" s="8"/>
      <c r="CN252" s="8"/>
      <c r="CO252" s="8"/>
      <c r="CP252" s="8"/>
      <c r="CQ252" s="8"/>
      <c r="CR252" s="8"/>
      <c r="CS252" s="8"/>
      <c r="CT252" s="8"/>
      <c r="CU252" s="8"/>
      <c r="CV252" s="8"/>
      <c r="CW252" s="8"/>
      <c r="CX252" s="8"/>
      <c r="CY252" s="8"/>
      <c r="CZ252" s="8"/>
      <c r="DA252" s="8"/>
      <c r="DB252" s="8"/>
      <c r="DC252" s="8"/>
      <c r="DD252" s="8"/>
      <c r="DE252" s="8"/>
      <c r="DF252" s="8"/>
      <c r="DG252" s="8"/>
      <c r="DH252" s="8"/>
      <c r="DI252" s="8"/>
      <c r="DJ252" s="8"/>
      <c r="DK252" s="8"/>
      <c r="DL252" s="8"/>
      <c r="DM252" s="8"/>
      <c r="DN252" s="8"/>
      <c r="DO252" s="8"/>
      <c r="DP252" s="8"/>
      <c r="DQ252" s="8"/>
      <c r="DR252" s="8"/>
      <c r="DS252" s="8"/>
      <c r="DT252" s="8"/>
      <c r="DU252" s="8"/>
      <c r="DV252" s="8"/>
      <c r="DW252" s="8"/>
      <c r="DX252" s="8"/>
      <c r="DY252" s="8"/>
      <c r="DZ252" s="8"/>
      <c r="EA252" s="8"/>
      <c r="EB252" s="8"/>
      <c r="EC252" s="8"/>
      <c r="ED252" s="8"/>
      <c r="EE252" s="8"/>
      <c r="EF252" s="8"/>
      <c r="EG252" s="8"/>
      <c r="EH252" s="8"/>
      <c r="EI252" s="8"/>
      <c r="EJ252" s="8"/>
      <c r="EK252" s="8"/>
      <c r="EL252" s="8"/>
      <c r="EM252" s="8"/>
      <c r="EN252" s="8"/>
      <c r="EO252" s="8"/>
      <c r="EP252" s="8"/>
      <c r="EQ252" s="8"/>
      <c r="ER252" s="8"/>
      <c r="ES252" s="8"/>
      <c r="ET252" s="8"/>
      <c r="EU252" s="8"/>
      <c r="EV252" s="8"/>
      <c r="EW252" s="8"/>
      <c r="EX252" s="8"/>
      <c r="EY252" s="8"/>
      <c r="EZ252" s="8"/>
      <c r="FA252" s="8"/>
      <c r="FB252" s="8"/>
      <c r="FC252" s="8"/>
      <c r="FD252" s="8"/>
      <c r="FE252" s="8"/>
      <c r="FF252" s="8"/>
      <c r="FG252" s="8"/>
      <c r="FH252" s="8"/>
      <c r="FI252" s="8"/>
      <c r="FJ252" s="8"/>
      <c r="FK252" s="8"/>
      <c r="FL252" s="8"/>
      <c r="FM252" s="8"/>
      <c r="FN252" s="8"/>
      <c r="FO252" s="8"/>
      <c r="FP252" s="8"/>
      <c r="FQ252" s="8"/>
      <c r="FR252" s="8"/>
      <c r="FS252" s="8"/>
      <c r="FT252" s="8"/>
      <c r="FU252" s="8"/>
      <c r="FV252" s="8"/>
      <c r="FW252" s="8"/>
      <c r="FX252" s="8"/>
      <c r="FY252" s="8"/>
      <c r="FZ252" s="8"/>
      <c r="GA252" s="8"/>
      <c r="GB252" s="8"/>
      <c r="GC252" s="8"/>
      <c r="GD252" s="8"/>
      <c r="GE252" s="8"/>
      <c r="GF252" s="8"/>
      <c r="GG252" s="8"/>
      <c r="GH252" s="8"/>
      <c r="GI252" s="8"/>
      <c r="GJ252" s="8"/>
      <c r="GK252" s="8"/>
      <c r="GL252" s="8"/>
      <c r="GM252" s="8"/>
      <c r="GN252" s="8"/>
      <c r="GO252" s="8"/>
      <c r="GP252" s="8"/>
      <c r="GQ252" s="8"/>
      <c r="GR252" s="8"/>
      <c r="GS252" s="8"/>
      <c r="GT252" s="8"/>
      <c r="GU252" s="8"/>
      <c r="GV252" s="8"/>
      <c r="GW252" s="8"/>
      <c r="GX252" s="8"/>
      <c r="GY252" s="8"/>
      <c r="GZ252" s="8"/>
      <c r="HA252" s="8"/>
      <c r="HB252" s="8"/>
      <c r="HC252" s="8"/>
      <c r="HD252" s="8"/>
      <c r="HE252" s="8"/>
      <c r="HF252" s="8"/>
      <c r="HG252" s="8"/>
      <c r="HH252" s="8"/>
      <c r="HI252" s="8"/>
      <c r="HJ252" s="8"/>
      <c r="HK252" s="8"/>
      <c r="HL252" s="8"/>
      <c r="HM252" s="8"/>
      <c r="HN252" s="8"/>
      <c r="HO252" s="8"/>
      <c r="HP252" s="8"/>
      <c r="HQ252" s="8"/>
      <c r="HR252" s="8"/>
      <c r="HS252" s="8"/>
      <c r="HT252" s="8"/>
      <c r="HU252" s="8"/>
      <c r="HV252" s="8"/>
      <c r="HW252" s="8"/>
      <c r="HX252" s="8"/>
      <c r="HY252" s="8"/>
      <c r="HZ252" s="8"/>
      <c r="IA252" s="8"/>
      <c r="IB252" s="8"/>
      <c r="IC252" s="8"/>
      <c r="ID252" s="8"/>
      <c r="IE252" s="8"/>
      <c r="IF252" s="8"/>
      <c r="IG252" s="8"/>
      <c r="IH252" s="8"/>
      <c r="II252" s="8"/>
      <c r="IJ252" s="8"/>
      <c r="IK252" s="8"/>
      <c r="IL252" s="8"/>
      <c r="IM252" s="8"/>
      <c r="IN252" s="8"/>
      <c r="IO252" s="8"/>
      <c r="IP252" s="8"/>
      <c r="IQ252" s="8"/>
      <c r="IR252" s="8"/>
      <c r="IS252" s="8"/>
      <c r="IT252" s="8"/>
      <c r="IU252" s="8"/>
      <c r="IV252" s="8"/>
      <c r="IW252" s="8"/>
      <c r="IX252" s="8"/>
      <c r="IY252" s="8"/>
      <c r="IZ252" s="8"/>
      <c r="JA252" s="8"/>
      <c r="JB252" s="8"/>
      <c r="JC252" s="8"/>
      <c r="JD252" s="8"/>
      <c r="JE252" s="8"/>
      <c r="JF252" s="8"/>
      <c r="JG252" s="8"/>
      <c r="JH252" s="8"/>
      <c r="JI252" s="8"/>
      <c r="JJ252" s="8"/>
      <c r="JK252" s="8"/>
      <c r="JL252" s="8"/>
      <c r="JM252" s="8"/>
      <c r="JN252" s="8"/>
      <c r="JO252" s="8"/>
      <c r="JP252" s="8"/>
      <c r="JQ252" s="8"/>
      <c r="JR252" s="8"/>
      <c r="JS252" s="8"/>
      <c r="JT252" s="8"/>
      <c r="JU252" s="8"/>
      <c r="JV252" s="8"/>
      <c r="JW252" s="8"/>
      <c r="JX252" s="8"/>
      <c r="JY252" s="8"/>
      <c r="JZ252" s="8"/>
      <c r="KA252" s="8"/>
      <c r="KB252" s="8"/>
      <c r="KC252" s="8"/>
      <c r="KD252" s="8"/>
      <c r="KE252" s="8"/>
      <c r="KF252" s="8"/>
      <c r="KG252" s="8"/>
      <c r="KH252" s="8"/>
      <c r="KI252" s="8"/>
      <c r="KJ252" s="8"/>
      <c r="KK252" s="8"/>
      <c r="KL252" s="8"/>
      <c r="KM252" s="8"/>
      <c r="KN252" s="8"/>
      <c r="KO252" s="8"/>
      <c r="KP252" s="8"/>
      <c r="KQ252" s="8"/>
      <c r="KR252" s="8"/>
      <c r="KS252" s="8"/>
      <c r="KT252" s="8"/>
      <c r="KU252" s="8"/>
      <c r="KV252" s="8"/>
      <c r="KW252" s="8"/>
      <c r="KX252" s="8"/>
      <c r="KY252" s="8"/>
      <c r="KZ252" s="8"/>
      <c r="LA252" s="8"/>
      <c r="LB252" s="8"/>
      <c r="LC252" s="8"/>
      <c r="LD252" s="8"/>
      <c r="LE252" s="8"/>
      <c r="LF252" s="8"/>
      <c r="LG252" s="8"/>
      <c r="LH252" s="8"/>
      <c r="LI252" s="8"/>
      <c r="LJ252" s="8"/>
      <c r="LK252" s="8"/>
      <c r="LL252" s="8"/>
      <c r="LM252" s="8"/>
      <c r="LN252" s="8"/>
      <c r="LO252" s="8"/>
      <c r="LP252" s="8"/>
      <c r="LQ252" s="8"/>
      <c r="LR252" s="8"/>
      <c r="LS252" s="8"/>
      <c r="LT252" s="8"/>
      <c r="LU252" s="8"/>
      <c r="LV252" s="8"/>
      <c r="LW252" s="8"/>
      <c r="LX252" s="8"/>
      <c r="LY252" s="8"/>
      <c r="LZ252" s="8"/>
      <c r="MA252" s="8"/>
      <c r="MB252" s="8"/>
      <c r="MC252" s="8"/>
      <c r="MD252" s="8"/>
      <c r="ME252" s="8"/>
      <c r="MF252" s="8"/>
      <c r="MG252" s="8"/>
      <c r="MH252" s="8"/>
      <c r="MI252" s="8"/>
      <c r="MJ252" s="8"/>
      <c r="MK252" s="8"/>
      <c r="ML252" s="8"/>
      <c r="MM252" s="8"/>
      <c r="MN252" s="8"/>
      <c r="MO252" s="8"/>
      <c r="MP252" s="8"/>
      <c r="MQ252" s="8"/>
      <c r="MR252" s="8"/>
      <c r="MS252" s="8"/>
      <c r="MT252" s="8"/>
      <c r="MU252" s="8"/>
      <c r="MV252" s="8"/>
      <c r="MW252" s="8"/>
      <c r="MX252" s="8"/>
      <c r="MY252" s="8"/>
      <c r="MZ252" s="8"/>
      <c r="NA252" s="8"/>
      <c r="NB252" s="8"/>
      <c r="NC252" s="8"/>
      <c r="ND252" s="8"/>
      <c r="NE252" s="8"/>
      <c r="NF252" s="8"/>
      <c r="NG252" s="8"/>
      <c r="NH252" s="8"/>
      <c r="NI252" s="8"/>
      <c r="NJ252" s="8"/>
      <c r="NK252" s="8"/>
      <c r="NL252" s="8"/>
      <c r="NM252" s="8"/>
      <c r="NN252" s="8"/>
      <c r="NO252" s="8"/>
      <c r="NP252" s="8"/>
      <c r="NQ252" s="8"/>
      <c r="NR252" s="8"/>
      <c r="NS252" s="8"/>
      <c r="NT252" s="8"/>
      <c r="NU252" s="8"/>
      <c r="NV252" s="8"/>
      <c r="NW252" s="8"/>
      <c r="NX252" s="8"/>
      <c r="NY252" s="8"/>
      <c r="NZ252" s="8"/>
      <c r="OA252" s="8"/>
      <c r="OB252" s="8"/>
      <c r="OC252" s="8"/>
      <c r="OD252" s="8"/>
      <c r="OE252" s="8"/>
      <c r="OF252" s="8"/>
      <c r="OG252" s="8"/>
      <c r="OH252" s="8"/>
      <c r="OI252" s="8"/>
      <c r="OJ252" s="8"/>
      <c r="OK252" s="8"/>
      <c r="OL252" s="8"/>
      <c r="OM252" s="8"/>
      <c r="ON252" s="8"/>
      <c r="OO252" s="8"/>
      <c r="OP252" s="8"/>
      <c r="OQ252" s="8"/>
      <c r="OR252" s="8"/>
      <c r="OS252" s="8"/>
      <c r="OT252" s="8"/>
      <c r="OU252" s="8"/>
      <c r="OV252" s="8"/>
      <c r="OW252" s="8"/>
      <c r="OX252" s="8"/>
      <c r="OY252" s="8"/>
      <c r="OZ252" s="8"/>
      <c r="PA252" s="8"/>
      <c r="PB252" s="8"/>
      <c r="PC252" s="8"/>
      <c r="PD252" s="8"/>
      <c r="PE252" s="8"/>
      <c r="PF252" s="8"/>
      <c r="PG252" s="8"/>
      <c r="PH252" s="8"/>
      <c r="PI252" s="8"/>
      <c r="PJ252" s="8"/>
      <c r="PK252" s="8"/>
      <c r="PL252" s="8"/>
      <c r="PM252" s="8"/>
      <c r="PN252" s="8"/>
      <c r="PO252" s="8"/>
      <c r="PP252" s="8"/>
      <c r="PQ252" s="8"/>
      <c r="PR252" s="8"/>
      <c r="PS252" s="8"/>
      <c r="PT252" s="8"/>
      <c r="PU252" s="8"/>
      <c r="PV252" s="8"/>
      <c r="PW252" s="8"/>
      <c r="PX252" s="8"/>
      <c r="PY252" s="8"/>
      <c r="PZ252" s="8"/>
      <c r="QA252" s="8"/>
      <c r="QB252" s="8"/>
      <c r="QC252" s="8"/>
      <c r="QD252" s="8"/>
      <c r="QE252" s="8"/>
      <c r="QF252" s="8"/>
      <c r="QG252" s="8"/>
      <c r="QH252" s="8"/>
      <c r="QI252" s="8"/>
      <c r="QJ252" s="8"/>
      <c r="QK252" s="8"/>
      <c r="QL252" s="8"/>
      <c r="QM252" s="8"/>
      <c r="QN252" s="8"/>
      <c r="QO252" s="8"/>
      <c r="QP252" s="8"/>
      <c r="QQ252" s="8"/>
      <c r="QR252" s="8"/>
      <c r="QS252" s="8"/>
      <c r="QT252" s="8"/>
      <c r="QU252" s="8"/>
      <c r="QV252" s="8"/>
      <c r="QW252" s="8"/>
      <c r="QX252" s="8"/>
      <c r="QY252" s="8"/>
      <c r="QZ252" s="8"/>
      <c r="RA252" s="8"/>
      <c r="RB252" s="8"/>
      <c r="RC252" s="8"/>
      <c r="RD252" s="8"/>
      <c r="RE252" s="8"/>
      <c r="RF252" s="8"/>
      <c r="RG252" s="8"/>
      <c r="RH252" s="8"/>
      <c r="RI252" s="8"/>
      <c r="RJ252" s="8"/>
      <c r="RK252" s="8"/>
      <c r="RL252" s="8"/>
      <c r="RM252" s="8"/>
      <c r="RN252" s="8"/>
      <c r="RO252" s="8"/>
      <c r="RP252" s="8"/>
      <c r="RQ252" s="8"/>
      <c r="RR252" s="8"/>
      <c r="RS252" s="8"/>
      <c r="RT252" s="8"/>
      <c r="RU252" s="8"/>
      <c r="RV252" s="8"/>
      <c r="RW252" s="8"/>
      <c r="RX252" s="8"/>
      <c r="RY252" s="8"/>
      <c r="RZ252" s="8"/>
      <c r="SA252" s="8"/>
      <c r="SB252" s="8"/>
      <c r="SC252" s="8"/>
      <c r="SD252" s="8"/>
      <c r="SE252" s="8"/>
      <c r="SF252" s="8"/>
      <c r="SG252" s="8"/>
      <c r="SH252" s="8"/>
      <c r="SI252" s="8"/>
      <c r="SJ252" s="8"/>
      <c r="SK252" s="8"/>
      <c r="SL252" s="8"/>
      <c r="SM252" s="8"/>
      <c r="SN252" s="8"/>
      <c r="SO252" s="8"/>
      <c r="SP252" s="8"/>
      <c r="SQ252" s="8"/>
      <c r="SR252" s="8"/>
      <c r="SS252" s="8"/>
      <c r="ST252" s="8"/>
      <c r="SU252" s="8"/>
      <c r="SV252" s="8"/>
      <c r="SW252" s="8"/>
      <c r="SX252" s="8"/>
      <c r="SY252" s="8"/>
      <c r="SZ252" s="8"/>
      <c r="TA252" s="8"/>
      <c r="TB252" s="8"/>
      <c r="TC252" s="8"/>
      <c r="TD252" s="8"/>
      <c r="TE252" s="8"/>
      <c r="TF252" s="8"/>
      <c r="TG252" s="8"/>
      <c r="TH252" s="8"/>
      <c r="TI252" s="8"/>
      <c r="TJ252" s="8"/>
      <c r="TK252" s="8"/>
      <c r="TL252" s="8"/>
      <c r="TM252" s="8"/>
      <c r="TN252" s="8"/>
      <c r="TO252" s="8"/>
      <c r="TP252" s="8"/>
      <c r="TQ252" s="8"/>
      <c r="TR252" s="8"/>
      <c r="TS252" s="8"/>
      <c r="TT252" s="8"/>
      <c r="TU252" s="8"/>
      <c r="TV252" s="8"/>
      <c r="TW252" s="8"/>
      <c r="TX252" s="8"/>
      <c r="TY252" s="8"/>
      <c r="TZ252" s="8"/>
      <c r="UA252" s="8"/>
      <c r="UB252" s="8"/>
      <c r="UC252" s="8"/>
      <c r="UD252" s="8"/>
      <c r="UE252" s="8"/>
      <c r="UF252" s="8"/>
      <c r="UG252" s="8"/>
      <c r="UH252" s="8"/>
      <c r="UI252" s="8"/>
      <c r="UJ252" s="8"/>
      <c r="UK252" s="8"/>
      <c r="UL252" s="8"/>
      <c r="UM252" s="8"/>
      <c r="UN252" s="8"/>
      <c r="UO252" s="8"/>
      <c r="UP252" s="8"/>
      <c r="UQ252" s="8"/>
      <c r="UR252" s="8"/>
      <c r="US252" s="8"/>
      <c r="UT252" s="8"/>
      <c r="UU252" s="8"/>
      <c r="UV252" s="8"/>
      <c r="UW252" s="8"/>
      <c r="UX252" s="8"/>
      <c r="UY252" s="8"/>
      <c r="UZ252" s="8"/>
      <c r="VA252" s="8"/>
      <c r="VB252" s="8"/>
      <c r="VC252" s="8"/>
      <c r="VD252" s="8"/>
      <c r="VE252" s="8"/>
      <c r="VF252" s="8"/>
      <c r="VG252" s="8"/>
      <c r="VH252" s="8"/>
      <c r="VI252" s="8"/>
      <c r="VJ252" s="8"/>
      <c r="VK252" s="8"/>
      <c r="VL252" s="8"/>
      <c r="VM252" s="8"/>
      <c r="VN252" s="8"/>
      <c r="VO252" s="8"/>
      <c r="VP252" s="8"/>
      <c r="VQ252" s="8"/>
      <c r="VR252" s="8"/>
      <c r="VS252" s="8"/>
      <c r="VT252" s="8"/>
      <c r="VU252" s="8"/>
      <c r="VV252" s="8"/>
      <c r="VW252" s="8"/>
      <c r="VX252" s="8"/>
      <c r="VY252" s="8"/>
      <c r="VZ252" s="8"/>
      <c r="WA252" s="8"/>
      <c r="WB252" s="8"/>
      <c r="WC252" s="8"/>
      <c r="WD252" s="8"/>
      <c r="WE252" s="8"/>
      <c r="WF252" s="8"/>
      <c r="WG252" s="8"/>
      <c r="WH252" s="8"/>
      <c r="WI252" s="8"/>
      <c r="WJ252" s="8"/>
      <c r="WK252" s="8"/>
      <c r="WL252" s="8"/>
      <c r="WM252" s="8"/>
      <c r="WN252" s="8"/>
      <c r="WO252" s="8"/>
      <c r="WP252" s="8"/>
      <c r="WQ252" s="8"/>
      <c r="WR252" s="8"/>
      <c r="WS252" s="8"/>
      <c r="WT252" s="8"/>
      <c r="WU252" s="8"/>
      <c r="WV252" s="8"/>
      <c r="WW252" s="8"/>
      <c r="WX252" s="8"/>
      <c r="WY252" s="8"/>
      <c r="WZ252" s="8"/>
      <c r="XA252" s="8"/>
      <c r="XB252" s="8"/>
      <c r="XC252" s="8"/>
      <c r="XD252" s="8"/>
      <c r="XE252" s="8"/>
      <c r="XF252" s="8"/>
      <c r="XG252" s="8"/>
      <c r="XH252" s="8"/>
      <c r="XI252" s="8"/>
      <c r="XJ252" s="8"/>
      <c r="XK252" s="8"/>
      <c r="XL252" s="8"/>
      <c r="XM252" s="8"/>
      <c r="XN252" s="8"/>
      <c r="XO252" s="8"/>
      <c r="XP252" s="8"/>
      <c r="XQ252" s="8"/>
      <c r="XR252" s="8"/>
      <c r="XS252" s="8"/>
      <c r="XT252" s="8"/>
      <c r="XU252" s="8"/>
      <c r="XV252" s="8"/>
      <c r="XW252" s="8"/>
      <c r="XX252" s="8"/>
      <c r="XY252" s="8"/>
      <c r="XZ252" s="8"/>
      <c r="YA252" s="8"/>
      <c r="YB252" s="8"/>
      <c r="YC252" s="8"/>
      <c r="YD252" s="8"/>
      <c r="YE252" s="8"/>
      <c r="YF252" s="8"/>
      <c r="YG252" s="8"/>
      <c r="YH252" s="8"/>
      <c r="YI252" s="8"/>
      <c r="YJ252" s="8"/>
      <c r="YK252" s="8"/>
      <c r="YL252" s="8"/>
      <c r="YM252" s="8"/>
      <c r="YN252" s="8"/>
      <c r="YO252" s="8"/>
      <c r="YP252" s="8"/>
      <c r="YQ252" s="8"/>
      <c r="YR252" s="8"/>
      <c r="YS252" s="8"/>
      <c r="YT252" s="8"/>
      <c r="YU252" s="8"/>
      <c r="YV252" s="8"/>
      <c r="YW252" s="8"/>
      <c r="YX252" s="8"/>
      <c r="YY252" s="8"/>
      <c r="YZ252" s="8"/>
      <c r="ZA252" s="8"/>
      <c r="ZB252" s="8"/>
      <c r="ZC252" s="8"/>
      <c r="ZD252" s="8"/>
      <c r="ZE252" s="8"/>
      <c r="ZF252" s="8"/>
      <c r="ZG252" s="8"/>
      <c r="ZH252" s="8"/>
      <c r="ZI252" s="8"/>
      <c r="ZJ252" s="8"/>
      <c r="ZK252" s="8"/>
      <c r="ZL252" s="8"/>
      <c r="ZM252" s="8"/>
      <c r="ZN252" s="8"/>
      <c r="ZO252" s="8"/>
      <c r="ZP252" s="8"/>
      <c r="ZQ252" s="8"/>
      <c r="ZR252" s="8"/>
      <c r="ZS252" s="8"/>
      <c r="ZT252" s="8"/>
      <c r="ZU252" s="8"/>
      <c r="ZV252" s="8"/>
      <c r="ZW252" s="8"/>
      <c r="ZX252" s="8"/>
      <c r="ZY252" s="8"/>
      <c r="ZZ252" s="8"/>
      <c r="AAA252" s="8"/>
      <c r="AAB252" s="8"/>
      <c r="AAC252" s="8"/>
      <c r="AAD252" s="8"/>
      <c r="AAE252" s="8"/>
      <c r="AAF252" s="8"/>
      <c r="AAG252" s="8"/>
      <c r="AAH252" s="8"/>
      <c r="AAI252" s="8"/>
      <c r="AAJ252" s="8"/>
      <c r="AAK252" s="8"/>
      <c r="AAL252" s="8"/>
      <c r="AAM252" s="8"/>
      <c r="AAN252" s="8"/>
      <c r="AAO252" s="8"/>
      <c r="AAP252" s="8"/>
      <c r="AAQ252" s="8"/>
      <c r="AAR252" s="8"/>
      <c r="AAS252" s="8"/>
      <c r="AAT252" s="8"/>
      <c r="AAU252" s="8"/>
      <c r="AAV252" s="8"/>
      <c r="AAW252" s="8"/>
      <c r="AAX252" s="8"/>
      <c r="AAY252" s="8"/>
      <c r="AAZ252" s="8"/>
      <c r="ABA252" s="8"/>
      <c r="ABB252" s="8"/>
      <c r="ABC252" s="8"/>
      <c r="ABD252" s="8"/>
      <c r="ABE252" s="8"/>
      <c r="ABF252" s="8"/>
      <c r="ABG252" s="8"/>
      <c r="ABH252" s="8"/>
      <c r="ABI252" s="8"/>
      <c r="ABJ252" s="8"/>
      <c r="ABK252" s="8"/>
      <c r="ABL252" s="8"/>
      <c r="ABM252" s="8"/>
      <c r="ABN252" s="8"/>
      <c r="ABO252" s="8"/>
      <c r="ABP252" s="8"/>
      <c r="ABQ252" s="8"/>
      <c r="ABR252" s="8"/>
      <c r="ABS252" s="8"/>
      <c r="ABT252" s="8"/>
      <c r="ABU252" s="8"/>
      <c r="ABV252" s="8"/>
      <c r="ABW252" s="8"/>
      <c r="ABX252" s="8"/>
      <c r="ABY252" s="8"/>
      <c r="ABZ252" s="8"/>
      <c r="ACA252" s="8"/>
      <c r="ACB252" s="8"/>
      <c r="ACC252" s="8"/>
      <c r="ACD252" s="8"/>
      <c r="ACE252" s="8"/>
      <c r="ACF252" s="8"/>
      <c r="ACG252" s="8"/>
      <c r="ACH252" s="8"/>
      <c r="ACI252" s="8"/>
      <c r="ACJ252" s="8"/>
      <c r="ACK252" s="8"/>
      <c r="ACL252" s="8"/>
      <c r="ACM252" s="8"/>
      <c r="ACN252" s="8"/>
      <c r="ACO252" s="8"/>
      <c r="ACP252" s="8"/>
      <c r="ACQ252" s="8"/>
      <c r="ACR252" s="8"/>
      <c r="ACS252" s="8"/>
      <c r="ACT252" s="8"/>
      <c r="ACU252" s="8"/>
      <c r="ACV252" s="8"/>
      <c r="ACW252" s="8"/>
      <c r="ACX252" s="8"/>
      <c r="ACY252" s="8"/>
      <c r="ACZ252" s="8"/>
      <c r="ADA252" s="8"/>
      <c r="ADB252" s="8"/>
      <c r="ADC252" s="8"/>
      <c r="ADD252" s="8"/>
      <c r="ADE252" s="8"/>
      <c r="ADF252" s="8"/>
      <c r="ADG252" s="8"/>
      <c r="ADH252" s="8"/>
      <c r="ADI252" s="8"/>
      <c r="ADJ252" s="8"/>
      <c r="ADK252" s="8"/>
      <c r="ADL252" s="8"/>
      <c r="ADM252" s="8"/>
      <c r="ADN252" s="8"/>
      <c r="ADO252" s="8"/>
      <c r="ADP252" s="8"/>
      <c r="ADQ252" s="8"/>
      <c r="ADR252" s="8"/>
      <c r="ADS252" s="8"/>
      <c r="ADT252" s="8"/>
      <c r="ADU252" s="8"/>
      <c r="ADV252" s="8"/>
      <c r="ADW252" s="8"/>
      <c r="ADX252" s="8"/>
      <c r="ADY252" s="8"/>
      <c r="ADZ252" s="8"/>
      <c r="AEA252" s="8"/>
      <c r="AEB252" s="8"/>
      <c r="AEC252" s="8"/>
      <c r="AED252" s="8"/>
      <c r="AEE252" s="8"/>
      <c r="AEF252" s="8"/>
      <c r="AEG252" s="8"/>
      <c r="AEH252" s="8"/>
      <c r="AEI252" s="8"/>
      <c r="AEJ252" s="8"/>
      <c r="AEK252" s="8"/>
      <c r="AEL252" s="8"/>
      <c r="AEM252" s="8"/>
      <c r="AEN252" s="8"/>
      <c r="AEO252" s="8"/>
      <c r="AEP252" s="8"/>
      <c r="AEQ252" s="8"/>
      <c r="AER252" s="8"/>
      <c r="AES252" s="8"/>
      <c r="AET252" s="8"/>
      <c r="AEU252" s="8"/>
      <c r="AEV252" s="8"/>
      <c r="AEW252" s="8"/>
      <c r="AEX252" s="8"/>
      <c r="AEY252" s="8"/>
      <c r="AEZ252" s="8"/>
      <c r="AFA252" s="8"/>
      <c r="AFB252" s="8"/>
      <c r="AFC252" s="8"/>
      <c r="AFD252" s="8"/>
      <c r="AFE252" s="8"/>
      <c r="AFF252" s="8"/>
      <c r="AFG252" s="8"/>
      <c r="AFH252" s="8"/>
      <c r="AFI252" s="8"/>
      <c r="AFJ252" s="8"/>
      <c r="AFK252" s="8"/>
      <c r="AFL252" s="8"/>
      <c r="AFM252" s="8"/>
      <c r="AFN252" s="8"/>
      <c r="AFO252" s="8"/>
      <c r="AFP252" s="8"/>
      <c r="AFQ252" s="8"/>
      <c r="AFR252" s="8"/>
      <c r="AFS252" s="8"/>
      <c r="AFT252" s="8"/>
      <c r="AFU252" s="8"/>
      <c r="AFV252" s="8"/>
      <c r="AFW252" s="8"/>
      <c r="AFX252" s="8"/>
      <c r="AFY252" s="8"/>
      <c r="AFZ252" s="8"/>
      <c r="AGA252" s="8"/>
      <c r="AGB252" s="8"/>
      <c r="AGC252" s="8"/>
      <c r="AGD252" s="8"/>
      <c r="AGE252" s="8"/>
      <c r="AGF252" s="8"/>
      <c r="AGG252" s="8"/>
      <c r="AGH252" s="8"/>
      <c r="AGI252" s="8"/>
      <c r="AGJ252" s="8"/>
      <c r="AGK252" s="8"/>
      <c r="AGL252" s="8"/>
      <c r="AGM252" s="8"/>
      <c r="AGN252" s="8"/>
      <c r="AGO252" s="8"/>
      <c r="AGP252" s="8"/>
      <c r="AGQ252" s="8"/>
      <c r="AGR252" s="8"/>
      <c r="AGS252" s="8"/>
      <c r="AGT252" s="8"/>
      <c r="AGU252" s="8"/>
      <c r="AGV252" s="8"/>
      <c r="AGW252" s="8"/>
      <c r="AGX252" s="8"/>
      <c r="AGY252" s="8"/>
      <c r="AGZ252" s="8"/>
      <c r="AHA252" s="8"/>
      <c r="AHB252" s="8"/>
      <c r="AHC252" s="8"/>
      <c r="AHD252" s="8"/>
      <c r="AHE252" s="8"/>
      <c r="AHF252" s="8"/>
      <c r="AHG252" s="8"/>
      <c r="AHH252" s="8"/>
      <c r="AHI252" s="8"/>
      <c r="AHJ252" s="8"/>
      <c r="AHK252" s="8"/>
      <c r="AHL252" s="8"/>
      <c r="AHM252" s="8"/>
      <c r="AHN252" s="8"/>
      <c r="AHO252" s="8"/>
      <c r="AHP252" s="8"/>
      <c r="AHQ252" s="8"/>
      <c r="AHR252" s="8"/>
      <c r="AHS252" s="8"/>
      <c r="AHT252" s="8"/>
      <c r="AHU252" s="8"/>
      <c r="AHV252" s="8"/>
      <c r="AHW252" s="8"/>
      <c r="AHX252" s="8"/>
      <c r="AHY252" s="8"/>
      <c r="AHZ252" s="8"/>
      <c r="AIA252" s="8"/>
      <c r="AIB252" s="8"/>
      <c r="AIC252" s="8"/>
      <c r="AID252" s="8"/>
      <c r="AIE252" s="8"/>
      <c r="AIF252" s="8"/>
      <c r="AIG252" s="8"/>
      <c r="AIH252" s="8"/>
      <c r="AII252" s="8"/>
      <c r="AIJ252" s="8"/>
      <c r="AIK252" s="8"/>
      <c r="AIL252" s="8"/>
      <c r="AIM252" s="8"/>
      <c r="AIN252" s="8"/>
      <c r="AIO252" s="8"/>
      <c r="AIP252" s="8"/>
      <c r="AIQ252" s="8"/>
      <c r="AIR252" s="8"/>
      <c r="AIS252" s="8"/>
      <c r="AIT252" s="8"/>
      <c r="AIU252" s="8"/>
      <c r="AIV252" s="8"/>
      <c r="AIW252" s="8"/>
      <c r="AIX252" s="8"/>
      <c r="AIY252" s="8"/>
      <c r="AIZ252" s="8"/>
      <c r="AJA252" s="8"/>
      <c r="AJB252" s="8"/>
      <c r="AJC252" s="8"/>
      <c r="AJD252" s="8"/>
      <c r="AJE252" s="8"/>
      <c r="AJF252" s="8"/>
      <c r="AJG252" s="8"/>
      <c r="AJH252" s="8"/>
      <c r="AJI252" s="8"/>
      <c r="AJJ252" s="8"/>
      <c r="AJK252" s="8"/>
      <c r="AJL252" s="8"/>
      <c r="AJM252" s="8"/>
      <c r="AJN252" s="8"/>
      <c r="AJO252" s="8"/>
      <c r="AJP252" s="8"/>
      <c r="AJQ252" s="8"/>
      <c r="AJR252" s="8"/>
      <c r="AJS252" s="8"/>
      <c r="AJT252" s="8"/>
      <c r="AJU252" s="8"/>
      <c r="AJV252" s="8"/>
      <c r="AJW252" s="8"/>
      <c r="AJX252" s="8"/>
      <c r="AJY252" s="8"/>
      <c r="AJZ252" s="8"/>
      <c r="AKA252" s="8"/>
      <c r="AKB252" s="8"/>
      <c r="AKC252" s="8"/>
      <c r="AKD252" s="8"/>
      <c r="AKE252" s="8"/>
      <c r="AKF252" s="8"/>
      <c r="AKG252" s="8"/>
      <c r="AKH252" s="8"/>
      <c r="AKI252" s="8"/>
      <c r="AKJ252" s="8"/>
      <c r="AKK252" s="8"/>
      <c r="AKL252" s="8"/>
      <c r="AKM252" s="8"/>
      <c r="AKN252" s="8"/>
      <c r="AKO252" s="8"/>
      <c r="AKP252" s="8"/>
      <c r="AKQ252" s="8"/>
      <c r="AKR252" s="8"/>
      <c r="AKS252" s="8"/>
      <c r="AKT252" s="8"/>
      <c r="AKU252" s="8"/>
      <c r="AKV252" s="8"/>
      <c r="AKW252" s="8"/>
      <c r="AKX252" s="8"/>
      <c r="AKY252" s="8"/>
      <c r="AKZ252" s="8"/>
      <c r="ALA252" s="8"/>
      <c r="ALB252" s="8"/>
      <c r="ALC252" s="8"/>
      <c r="ALD252" s="8"/>
      <c r="ALE252" s="8"/>
      <c r="ALF252" s="8"/>
      <c r="ALG252" s="8"/>
      <c r="ALH252" s="8"/>
      <c r="ALI252" s="8"/>
      <c r="ALJ252" s="8"/>
      <c r="ALK252" s="8"/>
      <c r="ALL252" s="8"/>
      <c r="ALM252" s="8"/>
      <c r="ALN252" s="8"/>
      <c r="ALO252" s="8"/>
      <c r="ALP252" s="8"/>
      <c r="ALQ252" s="8"/>
      <c r="ALR252" s="8"/>
      <c r="ALS252" s="8"/>
      <c r="ALT252" s="8"/>
      <c r="ALU252" s="8"/>
      <c r="ALV252" s="8"/>
      <c r="ALW252" s="8"/>
      <c r="ALX252" s="8"/>
      <c r="ALY252" s="8"/>
      <c r="ALZ252" s="8"/>
      <c r="AMA252" s="8"/>
      <c r="AMB252" s="8"/>
      <c r="AMC252" s="8"/>
      <c r="AMD252" s="8"/>
      <c r="AME252" s="8"/>
      <c r="AMF252" s="8"/>
      <c r="AMG252" s="8"/>
      <c r="AMH252" s="8"/>
      <c r="AMI252" s="8"/>
      <c r="AMJ252" s="8"/>
      <c r="AMK252" s="8"/>
      <c r="AML252" s="8"/>
      <c r="AMM252" s="8"/>
      <c r="AMN252" s="8"/>
      <c r="AMO252" s="8"/>
      <c r="AMP252" s="8"/>
      <c r="AMQ252" s="8"/>
      <c r="AMR252" s="8"/>
      <c r="AMS252" s="8"/>
      <c r="AMT252" s="8"/>
      <c r="AMU252" s="8"/>
      <c r="AMV252" s="8"/>
      <c r="AMW252" s="8"/>
      <c r="AMX252" s="8"/>
      <c r="AMY252" s="8"/>
      <c r="AMZ252" s="8"/>
      <c r="ANA252" s="8"/>
      <c r="ANB252" s="8"/>
      <c r="ANC252" s="8"/>
      <c r="AND252" s="8"/>
      <c r="ANE252" s="8"/>
      <c r="ANF252" s="8"/>
      <c r="ANG252" s="8"/>
      <c r="ANH252" s="8"/>
      <c r="ANI252" s="8"/>
      <c r="ANJ252" s="8"/>
      <c r="ANK252" s="8"/>
      <c r="ANL252" s="8"/>
      <c r="ANM252" s="8"/>
      <c r="ANN252" s="8"/>
      <c r="ANO252" s="8"/>
      <c r="ANP252" s="8"/>
      <c r="ANQ252" s="8"/>
      <c r="ANR252" s="8"/>
      <c r="ANS252" s="8"/>
      <c r="ANT252" s="8"/>
      <c r="ANU252" s="8"/>
      <c r="ANV252" s="8"/>
      <c r="ANW252" s="8"/>
      <c r="ANX252" s="8"/>
      <c r="ANY252" s="8"/>
      <c r="ANZ252" s="8"/>
      <c r="AOA252" s="8"/>
      <c r="AOB252" s="8"/>
      <c r="AOC252" s="8"/>
      <c r="AOD252" s="8"/>
      <c r="AOE252" s="8"/>
      <c r="AOF252" s="8"/>
      <c r="AOG252" s="8"/>
      <c r="AOH252" s="8"/>
      <c r="AOI252" s="8"/>
      <c r="AOJ252" s="8"/>
      <c r="AOK252" s="8"/>
      <c r="AOL252" s="8"/>
      <c r="AOM252" s="8"/>
      <c r="AON252" s="8"/>
      <c r="AOO252" s="8"/>
      <c r="AOP252" s="8"/>
      <c r="AOQ252" s="8"/>
      <c r="AOR252" s="8"/>
      <c r="AOS252" s="8"/>
      <c r="AOT252" s="8"/>
      <c r="AOU252" s="8"/>
      <c r="AOV252" s="8"/>
      <c r="AOW252" s="8"/>
      <c r="AOX252" s="8"/>
      <c r="AOY252" s="8"/>
      <c r="AOZ252" s="8"/>
      <c r="APA252" s="8"/>
      <c r="APB252" s="8"/>
      <c r="APC252" s="8"/>
      <c r="APD252" s="8"/>
      <c r="APE252" s="8"/>
      <c r="APF252" s="8"/>
      <c r="APG252" s="8"/>
      <c r="APH252" s="8"/>
      <c r="API252" s="8"/>
      <c r="APJ252" s="8"/>
      <c r="APK252" s="8"/>
      <c r="APL252" s="8"/>
      <c r="APM252" s="8"/>
      <c r="APN252" s="8"/>
      <c r="APO252" s="8"/>
      <c r="APP252" s="8"/>
      <c r="APQ252" s="8"/>
      <c r="APR252" s="8"/>
      <c r="APS252" s="8"/>
      <c r="APT252" s="8"/>
      <c r="APU252" s="8"/>
      <c r="APV252" s="8"/>
      <c r="APW252" s="8"/>
      <c r="APX252" s="8"/>
      <c r="APY252" s="8"/>
      <c r="APZ252" s="8"/>
      <c r="AQA252" s="8"/>
      <c r="AQB252" s="8"/>
      <c r="AQC252" s="8"/>
      <c r="AQD252" s="8"/>
      <c r="AQE252" s="8"/>
      <c r="AQF252" s="8"/>
      <c r="AQG252" s="8"/>
      <c r="AQH252" s="8"/>
      <c r="AQI252" s="8"/>
      <c r="AQJ252" s="8"/>
      <c r="AQK252" s="8"/>
      <c r="AQL252" s="8"/>
      <c r="AQM252" s="8"/>
      <c r="AQN252" s="8"/>
      <c r="AQO252" s="8"/>
      <c r="AQP252" s="8"/>
      <c r="AQQ252" s="8"/>
      <c r="AQR252" s="8"/>
      <c r="AQS252" s="8"/>
      <c r="AQT252" s="8"/>
      <c r="AQU252" s="8"/>
      <c r="AQV252" s="8"/>
      <c r="AQW252" s="8"/>
      <c r="AQX252" s="8"/>
      <c r="AQY252" s="8"/>
      <c r="AQZ252" s="8"/>
      <c r="ARA252" s="8"/>
      <c r="ARB252" s="8"/>
      <c r="ARC252" s="8"/>
      <c r="ARD252" s="8"/>
      <c r="ARE252" s="8"/>
      <c r="ARF252" s="8"/>
      <c r="ARG252" s="8"/>
      <c r="ARH252" s="8"/>
      <c r="ARI252" s="8"/>
      <c r="ARJ252" s="8"/>
      <c r="ARK252" s="8"/>
      <c r="ARL252" s="8"/>
      <c r="ARM252" s="8"/>
      <c r="ARN252" s="8"/>
      <c r="ARO252" s="8"/>
      <c r="ARP252" s="8"/>
      <c r="ARQ252" s="8"/>
      <c r="ARR252" s="8"/>
      <c r="ARS252" s="8"/>
      <c r="ART252" s="8"/>
      <c r="ARU252" s="8"/>
      <c r="ARV252" s="8"/>
      <c r="ARW252" s="8"/>
      <c r="ARX252" s="8"/>
      <c r="ARY252" s="8"/>
      <c r="ARZ252" s="8"/>
      <c r="ASA252" s="8"/>
      <c r="ASB252" s="8"/>
      <c r="ASC252" s="8"/>
      <c r="ASD252" s="8"/>
      <c r="ASE252" s="8"/>
      <c r="ASF252" s="8"/>
      <c r="ASG252" s="8"/>
      <c r="ASH252" s="8"/>
      <c r="ASI252" s="8"/>
      <c r="ASJ252" s="8"/>
      <c r="ASK252" s="8"/>
      <c r="ASL252" s="8"/>
      <c r="ASM252" s="8"/>
      <c r="ASN252" s="8"/>
      <c r="ASO252" s="8"/>
      <c r="ASP252" s="8"/>
      <c r="ASQ252" s="8"/>
      <c r="ASR252" s="8"/>
      <c r="ASS252" s="8"/>
      <c r="AST252" s="8"/>
      <c r="ASU252" s="8"/>
      <c r="ASV252" s="8"/>
      <c r="ASW252" s="8"/>
      <c r="ASX252" s="8"/>
      <c r="ASY252" s="8"/>
      <c r="ASZ252" s="8"/>
      <c r="ATA252" s="8"/>
      <c r="ATB252" s="8"/>
      <c r="ATC252" s="8"/>
      <c r="ATD252" s="8"/>
      <c r="ATE252" s="8"/>
      <c r="ATF252" s="8"/>
      <c r="ATG252" s="8"/>
      <c r="ATH252" s="8"/>
      <c r="ATI252" s="8"/>
      <c r="ATJ252" s="8"/>
      <c r="ATK252" s="8"/>
      <c r="ATL252" s="8"/>
      <c r="ATM252" s="8"/>
      <c r="ATN252" s="8"/>
      <c r="ATO252" s="8"/>
      <c r="ATP252" s="8"/>
      <c r="ATQ252" s="8"/>
      <c r="ATR252" s="8"/>
      <c r="ATS252" s="8"/>
      <c r="ATT252" s="8"/>
      <c r="ATU252" s="8"/>
      <c r="ATV252" s="8"/>
      <c r="ATW252" s="8"/>
      <c r="ATX252" s="8"/>
      <c r="ATY252" s="8"/>
      <c r="ATZ252" s="8"/>
      <c r="AUA252" s="8"/>
      <c r="AUB252" s="8"/>
      <c r="AUC252" s="8"/>
      <c r="AUD252" s="8"/>
      <c r="AUE252" s="8"/>
      <c r="AUF252" s="8"/>
      <c r="AUG252" s="8"/>
      <c r="AUH252" s="8"/>
      <c r="AUI252" s="8"/>
      <c r="AUJ252" s="8"/>
      <c r="AUK252" s="8"/>
      <c r="AUL252" s="8"/>
      <c r="AUM252" s="8"/>
      <c r="AUN252" s="8"/>
      <c r="AUO252" s="8"/>
      <c r="AUP252" s="8"/>
      <c r="AUQ252" s="8"/>
      <c r="AUR252" s="8"/>
      <c r="AUS252" s="8"/>
      <c r="AUT252" s="8"/>
      <c r="AUU252" s="8"/>
      <c r="AUV252" s="8"/>
      <c r="AUW252" s="8"/>
      <c r="AUX252" s="8"/>
      <c r="AUY252" s="8"/>
      <c r="AUZ252" s="8"/>
      <c r="AVA252" s="8"/>
      <c r="AVB252" s="8"/>
      <c r="AVC252" s="8"/>
      <c r="AVD252" s="8"/>
      <c r="AVE252" s="8"/>
      <c r="AVF252" s="8"/>
      <c r="AVG252" s="8"/>
      <c r="AVH252" s="8"/>
      <c r="AVI252" s="8"/>
      <c r="AVJ252" s="8"/>
      <c r="AVK252" s="8"/>
      <c r="AVL252" s="8"/>
      <c r="AVM252" s="8"/>
      <c r="AVN252" s="8"/>
      <c r="AVO252" s="8"/>
      <c r="AVP252" s="8"/>
      <c r="AVQ252" s="8"/>
      <c r="AVR252" s="8"/>
      <c r="AVS252" s="8"/>
      <c r="AVT252" s="8"/>
      <c r="AVU252" s="8"/>
      <c r="AVV252" s="8"/>
      <c r="AVW252" s="8"/>
      <c r="AVX252" s="8"/>
      <c r="AVY252" s="8"/>
      <c r="AVZ252" s="8"/>
      <c r="AWA252" s="8"/>
      <c r="AWB252" s="8"/>
      <c r="AWC252" s="8"/>
      <c r="AWD252" s="8"/>
      <c r="AWE252" s="8"/>
      <c r="AWF252" s="8"/>
      <c r="AWG252" s="8"/>
      <c r="AWH252" s="8"/>
      <c r="AWI252" s="8"/>
      <c r="AWJ252" s="8"/>
      <c r="AWK252" s="8"/>
      <c r="AWL252" s="8"/>
      <c r="AWM252" s="8"/>
      <c r="AWN252" s="8"/>
      <c r="AWO252" s="8"/>
      <c r="AWP252" s="8"/>
      <c r="AWQ252" s="8"/>
      <c r="AWR252" s="8"/>
      <c r="AWS252" s="8"/>
      <c r="AWT252" s="8"/>
      <c r="AWU252" s="8"/>
      <c r="AWV252" s="8"/>
      <c r="AWW252" s="8"/>
      <c r="AWX252" s="8"/>
      <c r="AWY252" s="8"/>
      <c r="AWZ252" s="8"/>
      <c r="AXA252" s="8"/>
      <c r="AXB252" s="8"/>
      <c r="AXC252" s="8"/>
      <c r="AXD252" s="8"/>
      <c r="AXE252" s="8"/>
      <c r="AXF252" s="8"/>
      <c r="AXG252" s="8"/>
      <c r="AXH252" s="8"/>
      <c r="AXI252" s="8"/>
      <c r="AXJ252" s="8"/>
      <c r="AXK252" s="8"/>
      <c r="AXL252" s="8"/>
      <c r="AXM252" s="8"/>
      <c r="AXN252" s="8"/>
      <c r="AXO252" s="8"/>
      <c r="AXP252" s="8"/>
      <c r="AXQ252" s="8"/>
      <c r="AXR252" s="8"/>
      <c r="AXS252" s="8"/>
      <c r="AXT252" s="8"/>
      <c r="AXU252" s="8"/>
      <c r="AXV252" s="8"/>
      <c r="AXW252" s="8"/>
      <c r="AXX252" s="8"/>
      <c r="AXY252" s="8"/>
      <c r="AXZ252" s="8"/>
      <c r="AYA252" s="8"/>
      <c r="AYB252" s="8"/>
      <c r="AYC252" s="8"/>
      <c r="AYD252" s="8"/>
      <c r="AYE252" s="8"/>
      <c r="AYF252" s="8"/>
      <c r="AYG252" s="8"/>
      <c r="AYH252" s="8"/>
      <c r="AYI252" s="8"/>
      <c r="AYJ252" s="8"/>
      <c r="AYK252" s="8"/>
      <c r="AYL252" s="8"/>
      <c r="AYM252" s="8"/>
      <c r="AYN252" s="8"/>
      <c r="AYO252" s="8"/>
      <c r="AYP252" s="8"/>
      <c r="AYQ252" s="8"/>
      <c r="AYR252" s="8"/>
      <c r="AYS252" s="8"/>
      <c r="AYT252" s="8"/>
      <c r="AYU252" s="8"/>
      <c r="AYV252" s="8"/>
      <c r="AYW252" s="8"/>
      <c r="AYX252" s="8"/>
      <c r="AYY252" s="8"/>
      <c r="AYZ252" s="8"/>
      <c r="AZA252" s="8"/>
      <c r="AZB252" s="8"/>
      <c r="AZC252" s="8"/>
      <c r="AZD252" s="8"/>
      <c r="AZE252" s="8"/>
      <c r="AZF252" s="8"/>
      <c r="AZG252" s="8"/>
      <c r="AZH252" s="8"/>
      <c r="AZI252" s="8"/>
      <c r="AZJ252" s="8"/>
      <c r="AZK252" s="8"/>
      <c r="AZL252" s="8"/>
      <c r="AZM252" s="8"/>
      <c r="AZN252" s="8"/>
      <c r="AZO252" s="8"/>
      <c r="AZP252" s="8"/>
      <c r="AZQ252" s="8"/>
      <c r="AZR252" s="8"/>
      <c r="AZS252" s="8"/>
      <c r="AZT252" s="8"/>
      <c r="AZU252" s="8"/>
      <c r="AZV252" s="8"/>
      <c r="AZW252" s="8"/>
      <c r="AZX252" s="8"/>
      <c r="AZY252" s="8"/>
      <c r="AZZ252" s="8"/>
      <c r="BAA252" s="8"/>
      <c r="BAB252" s="8"/>
      <c r="BAC252" s="8"/>
      <c r="BAD252" s="8"/>
      <c r="BAE252" s="8"/>
      <c r="BAF252" s="8"/>
      <c r="BAG252" s="8"/>
      <c r="BAH252" s="8"/>
      <c r="BAI252" s="8"/>
      <c r="BAJ252" s="8"/>
      <c r="BAK252" s="8"/>
      <c r="BAL252" s="8"/>
      <c r="BAM252" s="8"/>
      <c r="BAN252" s="8"/>
      <c r="BAO252" s="8"/>
      <c r="BAP252" s="8"/>
      <c r="BAQ252" s="8"/>
      <c r="BAR252" s="8"/>
      <c r="BAS252" s="8"/>
      <c r="BAT252" s="8"/>
      <c r="BAU252" s="8"/>
      <c r="BAV252" s="8"/>
      <c r="BAW252" s="8"/>
      <c r="BAX252" s="8"/>
      <c r="BAY252" s="8"/>
      <c r="BAZ252" s="8"/>
      <c r="BBA252" s="8"/>
      <c r="BBB252" s="8"/>
      <c r="BBC252" s="8"/>
      <c r="BBD252" s="8"/>
      <c r="BBE252" s="8"/>
      <c r="BBF252" s="8"/>
      <c r="BBG252" s="8"/>
      <c r="BBH252" s="8"/>
      <c r="BBI252" s="8"/>
      <c r="BBJ252" s="8"/>
      <c r="BBK252" s="8"/>
      <c r="BBL252" s="8"/>
      <c r="BBM252" s="8"/>
      <c r="BBN252" s="8"/>
      <c r="BBO252" s="8"/>
      <c r="BBP252" s="8"/>
      <c r="BBQ252" s="8"/>
      <c r="BBR252" s="8"/>
      <c r="BBS252" s="8"/>
      <c r="BBT252" s="8"/>
      <c r="BBU252" s="8"/>
      <c r="BBV252" s="8"/>
      <c r="BBW252" s="8"/>
      <c r="BBX252" s="8"/>
      <c r="BBY252" s="8"/>
      <c r="BBZ252" s="8"/>
      <c r="BCA252" s="8"/>
      <c r="BCB252" s="8"/>
      <c r="BCC252" s="8"/>
      <c r="BCD252" s="8"/>
      <c r="BCE252" s="8"/>
      <c r="BCF252" s="8"/>
      <c r="BCG252" s="8"/>
      <c r="BCH252" s="8"/>
      <c r="BCI252" s="8"/>
      <c r="BCJ252" s="8"/>
      <c r="BCK252" s="8"/>
      <c r="BCL252" s="8"/>
      <c r="BCM252" s="8"/>
      <c r="BCN252" s="8"/>
      <c r="BCO252" s="8"/>
      <c r="BCP252" s="8"/>
      <c r="BCQ252" s="8"/>
      <c r="BCR252" s="8"/>
      <c r="BCS252" s="8"/>
      <c r="BCT252" s="8"/>
      <c r="BCU252" s="8"/>
      <c r="BCV252" s="8"/>
      <c r="BCW252" s="8"/>
      <c r="BCX252" s="8"/>
      <c r="BCY252" s="8"/>
      <c r="BCZ252" s="8"/>
      <c r="BDA252" s="8"/>
      <c r="BDB252" s="8"/>
      <c r="BDC252" s="8"/>
      <c r="BDD252" s="8"/>
      <c r="BDE252" s="8"/>
      <c r="BDF252" s="8"/>
      <c r="BDG252" s="8"/>
      <c r="BDH252" s="8"/>
      <c r="BDI252" s="8"/>
      <c r="BDJ252" s="8"/>
      <c r="BDK252" s="8"/>
      <c r="BDL252" s="8"/>
      <c r="BDM252" s="8"/>
      <c r="BDN252" s="8"/>
      <c r="BDO252" s="8"/>
      <c r="BDP252" s="8"/>
      <c r="BDQ252" s="8"/>
      <c r="BDR252" s="8"/>
      <c r="BDS252" s="8"/>
      <c r="BDT252" s="8"/>
      <c r="BDU252" s="8"/>
      <c r="BDV252" s="8"/>
      <c r="BDW252" s="8"/>
      <c r="BDX252" s="8"/>
      <c r="BDY252" s="8"/>
      <c r="BDZ252" s="8"/>
      <c r="BEA252" s="8"/>
      <c r="BEB252" s="8"/>
      <c r="BEC252" s="8"/>
      <c r="BED252" s="8"/>
      <c r="BEE252" s="8"/>
      <c r="BEF252" s="8"/>
      <c r="BEG252" s="8"/>
      <c r="BEH252" s="8"/>
      <c r="BEI252" s="8"/>
      <c r="BEJ252" s="8"/>
      <c r="BEK252" s="8"/>
      <c r="BEL252" s="8"/>
      <c r="BEM252" s="8"/>
      <c r="BEN252" s="8"/>
      <c r="BEO252" s="8"/>
      <c r="BEP252" s="8"/>
      <c r="BEQ252" s="8"/>
      <c r="BER252" s="8"/>
      <c r="BES252" s="8"/>
      <c r="BET252" s="8"/>
      <c r="BEU252" s="8"/>
      <c r="BEV252" s="8"/>
      <c r="BEW252" s="8"/>
      <c r="BEX252" s="8"/>
      <c r="BEY252" s="8"/>
      <c r="BEZ252" s="8"/>
      <c r="BFA252" s="8"/>
      <c r="BFB252" s="8"/>
      <c r="BFC252" s="8"/>
      <c r="BFD252" s="8"/>
      <c r="BFE252" s="8"/>
      <c r="BFF252" s="8"/>
      <c r="BFG252" s="8"/>
      <c r="BFH252" s="8"/>
      <c r="BFI252" s="8"/>
      <c r="BFJ252" s="8"/>
      <c r="BFK252" s="8"/>
      <c r="BFL252" s="8"/>
      <c r="BFM252" s="8"/>
      <c r="BFN252" s="8"/>
      <c r="BFO252" s="8"/>
      <c r="BFP252" s="8"/>
      <c r="BFQ252" s="8"/>
      <c r="BFR252" s="8"/>
      <c r="BFS252" s="8"/>
      <c r="BFT252" s="8"/>
      <c r="BFU252" s="8"/>
      <c r="BFV252" s="8"/>
      <c r="BFW252" s="8"/>
      <c r="BFX252" s="8"/>
      <c r="BFY252" s="8"/>
      <c r="BFZ252" s="8"/>
      <c r="BGA252" s="8"/>
      <c r="BGB252" s="8"/>
      <c r="BGC252" s="8"/>
      <c r="BGD252" s="8"/>
      <c r="BGE252" s="8"/>
      <c r="BGF252" s="8"/>
      <c r="BGG252" s="8"/>
      <c r="BGH252" s="8"/>
      <c r="BGI252" s="8"/>
      <c r="BGJ252" s="8"/>
      <c r="BGK252" s="8"/>
      <c r="BGL252" s="8"/>
      <c r="BGM252" s="8"/>
      <c r="BGN252" s="8"/>
      <c r="BGO252" s="8"/>
      <c r="BGP252" s="8"/>
      <c r="BGQ252" s="8"/>
      <c r="BGR252" s="8"/>
      <c r="BGS252" s="8"/>
      <c r="BGT252" s="8"/>
      <c r="BGU252" s="8"/>
      <c r="BGV252" s="8"/>
      <c r="BGW252" s="8"/>
      <c r="BGX252" s="8"/>
      <c r="BGY252" s="8"/>
      <c r="BGZ252" s="8"/>
      <c r="BHA252" s="8"/>
      <c r="BHB252" s="8"/>
      <c r="BHC252" s="8"/>
      <c r="BHD252" s="8"/>
      <c r="BHE252" s="8"/>
      <c r="BHF252" s="8"/>
      <c r="BHG252" s="8"/>
      <c r="BHH252" s="8"/>
      <c r="BHI252" s="8"/>
      <c r="BHJ252" s="8"/>
      <c r="BHK252" s="8"/>
      <c r="BHL252" s="8"/>
      <c r="BHM252" s="8"/>
      <c r="BHN252" s="8"/>
      <c r="BHO252" s="8"/>
      <c r="BHP252" s="8"/>
      <c r="BHQ252" s="8"/>
      <c r="BHR252" s="8"/>
      <c r="BHS252" s="8"/>
      <c r="BHT252" s="8"/>
      <c r="BHU252" s="8"/>
      <c r="BHV252" s="8"/>
      <c r="BHW252" s="8"/>
      <c r="BHX252" s="8"/>
      <c r="BHY252" s="8"/>
      <c r="BHZ252" s="8"/>
      <c r="BIA252" s="8"/>
      <c r="BIB252" s="8"/>
      <c r="BIC252" s="8"/>
      <c r="BID252" s="8"/>
      <c r="BIE252" s="8"/>
      <c r="BIF252" s="8"/>
      <c r="BIG252" s="8"/>
      <c r="BIH252" s="8"/>
      <c r="BII252" s="8"/>
      <c r="BIJ252" s="8"/>
      <c r="BIK252" s="8"/>
      <c r="BIL252" s="8"/>
      <c r="BIM252" s="8"/>
      <c r="BIN252" s="8"/>
      <c r="BIO252" s="8"/>
      <c r="BIP252" s="8"/>
      <c r="BIQ252" s="8"/>
      <c r="BIR252" s="8"/>
      <c r="BIS252" s="8"/>
      <c r="BIT252" s="8"/>
      <c r="BIU252" s="8"/>
      <c r="BIV252" s="8"/>
      <c r="BIW252" s="8"/>
      <c r="BIX252" s="8"/>
      <c r="BIY252" s="8"/>
      <c r="BIZ252" s="8"/>
      <c r="BJA252" s="8"/>
      <c r="BJB252" s="8"/>
      <c r="BJC252" s="8"/>
      <c r="BJD252" s="8"/>
      <c r="BJE252" s="8"/>
      <c r="BJF252" s="8"/>
      <c r="BJG252" s="8"/>
      <c r="BJH252" s="8"/>
      <c r="BJI252" s="8"/>
      <c r="BJJ252" s="8"/>
      <c r="BJK252" s="8"/>
      <c r="BJL252" s="8"/>
      <c r="BJM252" s="8"/>
      <c r="BJN252" s="8"/>
      <c r="BJO252" s="8"/>
      <c r="BJP252" s="8"/>
      <c r="BJQ252" s="8"/>
      <c r="BJR252" s="8"/>
      <c r="BJS252" s="8"/>
      <c r="BJT252" s="8"/>
      <c r="BJU252" s="8"/>
      <c r="BJV252" s="8"/>
      <c r="BJW252" s="8"/>
      <c r="BJX252" s="8"/>
      <c r="BJY252" s="8"/>
      <c r="BJZ252" s="8"/>
      <c r="BKA252" s="8"/>
      <c r="BKB252" s="8"/>
      <c r="BKC252" s="8"/>
      <c r="BKD252" s="8"/>
      <c r="BKE252" s="8"/>
      <c r="BKF252" s="8"/>
      <c r="BKG252" s="8"/>
      <c r="BKH252" s="8"/>
      <c r="BKI252" s="8"/>
      <c r="BKJ252" s="8"/>
      <c r="BKK252" s="8"/>
      <c r="BKL252" s="8"/>
      <c r="BKM252" s="8"/>
      <c r="BKN252" s="8"/>
      <c r="BKO252" s="8"/>
      <c r="BKP252" s="8"/>
      <c r="BKQ252" s="8"/>
      <c r="BKR252" s="8"/>
      <c r="BKS252" s="8"/>
      <c r="BKT252" s="8"/>
      <c r="BKU252" s="8"/>
      <c r="BKV252" s="8"/>
      <c r="BKW252" s="8"/>
      <c r="BKX252" s="8"/>
      <c r="BKY252" s="8"/>
      <c r="BKZ252" s="8"/>
      <c r="BLA252" s="8"/>
      <c r="BLB252" s="8"/>
      <c r="BLC252" s="8"/>
      <c r="BLD252" s="8"/>
      <c r="BLE252" s="8"/>
      <c r="BLF252" s="8"/>
      <c r="BLG252" s="8"/>
      <c r="BLH252" s="8"/>
      <c r="BLI252" s="8"/>
      <c r="BLJ252" s="8"/>
      <c r="BLK252" s="8"/>
      <c r="BLL252" s="8"/>
      <c r="BLM252" s="8"/>
      <c r="BLN252" s="8"/>
      <c r="BLO252" s="8"/>
      <c r="BLP252" s="8"/>
      <c r="BLQ252" s="8"/>
      <c r="BLR252" s="8"/>
      <c r="BLS252" s="8"/>
      <c r="BLT252" s="8"/>
      <c r="BLU252" s="8"/>
      <c r="BLV252" s="8"/>
      <c r="BLW252" s="8"/>
      <c r="BLX252" s="8"/>
      <c r="BLY252" s="8"/>
      <c r="BLZ252" s="8"/>
      <c r="BMA252" s="8"/>
      <c r="BMB252" s="8"/>
      <c r="BMC252" s="8"/>
      <c r="BMD252" s="8"/>
      <c r="BME252" s="8"/>
      <c r="BMF252" s="8"/>
      <c r="BMG252" s="8"/>
      <c r="BMH252" s="8"/>
      <c r="BMI252" s="8"/>
      <c r="BMJ252" s="8"/>
      <c r="BMK252" s="8"/>
      <c r="BML252" s="8"/>
      <c r="BMM252" s="8"/>
      <c r="BMN252" s="8"/>
      <c r="BMO252" s="8"/>
      <c r="BMP252" s="8"/>
      <c r="BMQ252" s="8"/>
      <c r="BMR252" s="8"/>
      <c r="BMS252" s="8"/>
      <c r="BMT252" s="8"/>
      <c r="BMU252" s="8"/>
      <c r="BMV252" s="8"/>
      <c r="BMW252" s="8"/>
      <c r="BMX252" s="8"/>
      <c r="BMY252" s="8"/>
      <c r="BMZ252" s="8"/>
      <c r="BNA252" s="8"/>
      <c r="BNB252" s="8"/>
      <c r="BNC252" s="8"/>
      <c r="BND252" s="8"/>
      <c r="BNE252" s="8"/>
      <c r="BNF252" s="8"/>
      <c r="BNG252" s="8"/>
      <c r="BNH252" s="8"/>
      <c r="BNI252" s="8"/>
      <c r="BNJ252" s="8"/>
      <c r="BNK252" s="8"/>
      <c r="BNL252" s="8"/>
      <c r="BNM252" s="8"/>
      <c r="BNN252" s="8"/>
      <c r="BNO252" s="8"/>
      <c r="BNP252" s="8"/>
      <c r="BNQ252" s="8"/>
      <c r="BNR252" s="8"/>
      <c r="BNS252" s="8"/>
      <c r="BNT252" s="8"/>
      <c r="BNU252" s="8"/>
      <c r="BNV252" s="8"/>
      <c r="BNW252" s="8"/>
      <c r="BNX252" s="8"/>
      <c r="BNY252" s="8"/>
      <c r="BNZ252" s="8"/>
      <c r="BOA252" s="8"/>
      <c r="BOB252" s="8"/>
      <c r="BOC252" s="8"/>
      <c r="BOD252" s="8"/>
      <c r="BOE252" s="8"/>
      <c r="BOF252" s="8"/>
      <c r="BOG252" s="8"/>
      <c r="BOH252" s="8"/>
      <c r="BOI252" s="8"/>
      <c r="BOJ252" s="8"/>
      <c r="BOK252" s="8"/>
      <c r="BOL252" s="8"/>
      <c r="BOM252" s="8"/>
      <c r="BON252" s="8"/>
      <c r="BOO252" s="8"/>
      <c r="BOP252" s="8"/>
      <c r="BOQ252" s="8"/>
      <c r="BOR252" s="8"/>
      <c r="BOS252" s="8"/>
      <c r="BOT252" s="8"/>
      <c r="BOU252" s="8"/>
      <c r="BOV252" s="8"/>
      <c r="BOW252" s="8"/>
      <c r="BOX252" s="8"/>
      <c r="BOY252" s="8"/>
      <c r="BOZ252" s="8"/>
      <c r="BPA252" s="8"/>
      <c r="BPB252" s="8"/>
      <c r="BPC252" s="8"/>
      <c r="BPD252" s="8"/>
      <c r="BPE252" s="8"/>
      <c r="BPF252" s="8"/>
      <c r="BPG252" s="8"/>
      <c r="BPH252" s="8"/>
      <c r="BPI252" s="8"/>
      <c r="BPJ252" s="8"/>
      <c r="BPK252" s="8"/>
      <c r="BPL252" s="8"/>
      <c r="BPM252" s="8"/>
      <c r="BPN252" s="8"/>
      <c r="BPO252" s="8"/>
      <c r="BPP252" s="8"/>
      <c r="BPQ252" s="8"/>
      <c r="BPR252" s="8"/>
      <c r="BPS252" s="8"/>
      <c r="BPT252" s="8"/>
      <c r="BPU252" s="8"/>
      <c r="BPV252" s="8"/>
      <c r="BPW252" s="8"/>
      <c r="BPX252" s="8"/>
      <c r="BPY252" s="8"/>
      <c r="BPZ252" s="8"/>
      <c r="BQA252" s="8"/>
      <c r="BQB252" s="8"/>
      <c r="BQC252" s="8"/>
      <c r="BQD252" s="8"/>
      <c r="BQE252" s="8"/>
      <c r="BQF252" s="8"/>
      <c r="BQG252" s="8"/>
      <c r="BQH252" s="8"/>
      <c r="BQI252" s="8"/>
      <c r="BQJ252" s="8"/>
      <c r="BQK252" s="8"/>
      <c r="BQL252" s="8"/>
      <c r="BQM252" s="8"/>
      <c r="BQN252" s="8"/>
      <c r="BQO252" s="8"/>
      <c r="BQP252" s="8"/>
      <c r="BQQ252" s="8"/>
      <c r="BQR252" s="8"/>
      <c r="BQS252" s="8"/>
      <c r="BQT252" s="8"/>
      <c r="BQU252" s="8"/>
      <c r="BQV252" s="8"/>
      <c r="BQW252" s="8"/>
      <c r="BQX252" s="8"/>
      <c r="BQY252" s="8"/>
      <c r="BQZ252" s="8"/>
      <c r="BRA252" s="8"/>
      <c r="BRB252" s="8"/>
      <c r="BRC252" s="8"/>
      <c r="BRD252" s="8"/>
      <c r="BRE252" s="8"/>
      <c r="BRF252" s="8"/>
      <c r="BRG252" s="8"/>
      <c r="BRH252" s="8"/>
      <c r="BRI252" s="8"/>
      <c r="BRJ252" s="8"/>
      <c r="BRK252" s="8"/>
      <c r="BRL252" s="8"/>
      <c r="BRM252" s="8"/>
      <c r="BRN252" s="8"/>
      <c r="BRO252" s="8"/>
      <c r="BRP252" s="8"/>
      <c r="BRQ252" s="8"/>
      <c r="BRR252" s="8"/>
      <c r="BRS252" s="8"/>
      <c r="BRT252" s="8"/>
      <c r="BRU252" s="8"/>
      <c r="BRV252" s="8"/>
      <c r="BRW252" s="8"/>
      <c r="BRX252" s="8"/>
      <c r="BRY252" s="8"/>
      <c r="BRZ252" s="8"/>
      <c r="BSA252" s="8"/>
      <c r="BSB252" s="8"/>
      <c r="BSC252" s="8"/>
      <c r="BSD252" s="8"/>
      <c r="BSE252" s="8"/>
      <c r="BSF252" s="8"/>
      <c r="BSG252" s="8"/>
      <c r="BSH252" s="8"/>
      <c r="BSI252" s="8"/>
      <c r="BSJ252" s="8"/>
      <c r="BSK252" s="8"/>
      <c r="BSL252" s="8"/>
      <c r="BSM252" s="8"/>
      <c r="BSN252" s="8"/>
      <c r="BSO252" s="8"/>
      <c r="BSP252" s="8"/>
      <c r="BSQ252" s="8"/>
      <c r="BSR252" s="8"/>
      <c r="BSS252" s="8"/>
      <c r="BST252" s="8"/>
      <c r="BSU252" s="8"/>
      <c r="BSV252" s="8"/>
      <c r="BSW252" s="8"/>
      <c r="BSX252" s="8"/>
      <c r="BSY252" s="8"/>
      <c r="BSZ252" s="8"/>
      <c r="BTA252" s="8"/>
      <c r="BTB252" s="8"/>
      <c r="BTC252" s="8"/>
      <c r="BTD252" s="8"/>
      <c r="BTE252" s="8"/>
      <c r="BTF252" s="8"/>
      <c r="BTG252" s="8"/>
      <c r="BTH252" s="8"/>
      <c r="BTI252" s="8"/>
      <c r="BTJ252" s="8"/>
      <c r="BTK252" s="8"/>
      <c r="BTL252" s="8"/>
      <c r="BTM252" s="8"/>
      <c r="BTN252" s="8"/>
      <c r="BTO252" s="8"/>
      <c r="BTP252" s="8"/>
      <c r="BTQ252" s="8"/>
      <c r="BTR252" s="8"/>
      <c r="BTS252" s="8"/>
      <c r="BTT252" s="8"/>
      <c r="BTU252" s="8"/>
      <c r="BTV252" s="8"/>
      <c r="BTW252" s="8"/>
      <c r="BTX252" s="8"/>
      <c r="BTY252" s="8"/>
      <c r="BTZ252" s="8"/>
      <c r="BUA252" s="8"/>
      <c r="BUB252" s="8"/>
      <c r="BUC252" s="8"/>
      <c r="BUD252" s="8"/>
      <c r="BUE252" s="8"/>
      <c r="BUF252" s="8"/>
      <c r="BUG252" s="8"/>
      <c r="BUH252" s="8"/>
      <c r="BUI252" s="8"/>
      <c r="BUJ252" s="8"/>
      <c r="BUK252" s="8"/>
      <c r="BUL252" s="8"/>
      <c r="BUM252" s="8"/>
      <c r="BUN252" s="8"/>
      <c r="BUO252" s="8"/>
      <c r="BUP252" s="8"/>
      <c r="BUQ252" s="8"/>
      <c r="BUR252" s="8"/>
      <c r="BUS252" s="8"/>
      <c r="BUT252" s="8"/>
      <c r="BUU252" s="8"/>
      <c r="BUV252" s="8"/>
      <c r="BUW252" s="8"/>
      <c r="BUX252" s="8"/>
      <c r="BUY252" s="8"/>
      <c r="BUZ252" s="8"/>
      <c r="BVA252" s="8"/>
      <c r="BVB252" s="8"/>
      <c r="BVC252" s="8"/>
      <c r="BVD252" s="8"/>
      <c r="BVE252" s="8"/>
      <c r="BVF252" s="8"/>
      <c r="BVG252" s="8"/>
      <c r="BVH252" s="8"/>
      <c r="BVI252" s="8"/>
      <c r="BVJ252" s="8"/>
      <c r="BVK252" s="8"/>
      <c r="BVL252" s="8"/>
      <c r="BVM252" s="8"/>
      <c r="BVN252" s="8"/>
      <c r="BVO252" s="8"/>
      <c r="BVP252" s="8"/>
      <c r="BVQ252" s="8"/>
      <c r="BVR252" s="8"/>
      <c r="BVS252" s="8"/>
      <c r="BVT252" s="8"/>
      <c r="BVU252" s="8"/>
      <c r="BVV252" s="8"/>
      <c r="BVW252" s="8"/>
      <c r="BVX252" s="8"/>
      <c r="BVY252" s="8"/>
      <c r="BVZ252" s="8"/>
      <c r="BWA252" s="8"/>
      <c r="BWB252" s="8"/>
      <c r="BWC252" s="8"/>
      <c r="BWD252" s="8"/>
      <c r="BWE252" s="8"/>
      <c r="BWF252" s="8"/>
      <c r="BWG252" s="8"/>
      <c r="BWH252" s="8"/>
      <c r="BWI252" s="8"/>
      <c r="BWJ252" s="8"/>
      <c r="BWK252" s="8"/>
      <c r="BWL252" s="8"/>
      <c r="BWM252" s="8"/>
      <c r="BWN252" s="8"/>
      <c r="BWO252" s="8"/>
      <c r="BWP252" s="8"/>
      <c r="BWQ252" s="8"/>
    </row>
    <row r="253" spans="1:1967" s="547" customFormat="1" ht="102" customHeight="1">
      <c r="A253" s="9" t="s">
        <v>6229</v>
      </c>
      <c r="B253" s="100" t="s">
        <v>97</v>
      </c>
      <c r="C253" s="9" t="s">
        <v>733</v>
      </c>
      <c r="D253" s="3" t="s">
        <v>239</v>
      </c>
      <c r="E253" s="3" t="s">
        <v>212</v>
      </c>
      <c r="F253" s="3"/>
      <c r="G253" s="3" t="s">
        <v>385</v>
      </c>
      <c r="H253" s="20">
        <v>0.5</v>
      </c>
      <c r="I253" s="34">
        <v>470000000</v>
      </c>
      <c r="J253" s="21" t="s">
        <v>1314</v>
      </c>
      <c r="K253" s="19" t="s">
        <v>3423</v>
      </c>
      <c r="L253" s="137" t="s">
        <v>3397</v>
      </c>
      <c r="M253" s="140" t="s">
        <v>383</v>
      </c>
      <c r="N253" s="346" t="s">
        <v>3424</v>
      </c>
      <c r="O253" s="3" t="s">
        <v>1366</v>
      </c>
      <c r="P253" s="7" t="s">
        <v>1338</v>
      </c>
      <c r="Q253" s="3" t="s">
        <v>1186</v>
      </c>
      <c r="R253" s="77">
        <v>134</v>
      </c>
      <c r="S253" s="18">
        <v>1666.93</v>
      </c>
      <c r="T253" s="83">
        <v>0</v>
      </c>
      <c r="U253" s="83">
        <f t="shared" si="52"/>
        <v>0</v>
      </c>
      <c r="V253" s="9" t="s">
        <v>1325</v>
      </c>
      <c r="W253" s="147" t="s">
        <v>1394</v>
      </c>
      <c r="X253" s="9" t="s">
        <v>9775</v>
      </c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  <c r="BA253" s="8"/>
      <c r="BB253" s="8"/>
      <c r="BC253" s="8"/>
      <c r="BD253" s="8"/>
      <c r="BE253" s="8"/>
      <c r="BF253" s="8"/>
      <c r="BG253" s="8"/>
      <c r="BH253" s="8"/>
      <c r="BI253" s="8"/>
      <c r="BJ253" s="8"/>
      <c r="BK253" s="8"/>
      <c r="BL253" s="8"/>
      <c r="BM253" s="8"/>
      <c r="BN253" s="8"/>
      <c r="BO253" s="8"/>
      <c r="BP253" s="8"/>
      <c r="BQ253" s="8"/>
      <c r="BR253" s="8"/>
      <c r="BS253" s="8"/>
      <c r="BT253" s="8"/>
      <c r="BU253" s="8"/>
      <c r="BV253" s="8"/>
      <c r="BW253" s="8"/>
      <c r="BX253" s="8"/>
      <c r="BY253" s="8"/>
      <c r="BZ253" s="8"/>
      <c r="CA253" s="8"/>
      <c r="CB253" s="8"/>
      <c r="CC253" s="8"/>
      <c r="CD253" s="8"/>
      <c r="CE253" s="8"/>
      <c r="CF253" s="8"/>
      <c r="CG253" s="8"/>
      <c r="CH253" s="8"/>
      <c r="CI253" s="8"/>
      <c r="CJ253" s="8"/>
      <c r="CK253" s="8"/>
      <c r="CL253" s="8"/>
      <c r="CM253" s="8"/>
      <c r="CN253" s="8"/>
      <c r="CO253" s="8"/>
      <c r="CP253" s="8"/>
      <c r="CQ253" s="8"/>
      <c r="CR253" s="8"/>
      <c r="CS253" s="8"/>
      <c r="CT253" s="8"/>
      <c r="CU253" s="8"/>
      <c r="CV253" s="8"/>
      <c r="CW253" s="8"/>
      <c r="CX253" s="8"/>
      <c r="CY253" s="8"/>
      <c r="CZ253" s="8"/>
      <c r="DA253" s="8"/>
      <c r="DB253" s="8"/>
      <c r="DC253" s="8"/>
      <c r="DD253" s="8"/>
      <c r="DE253" s="8"/>
      <c r="DF253" s="8"/>
      <c r="DG253" s="8"/>
      <c r="DH253" s="8"/>
      <c r="DI253" s="8"/>
      <c r="DJ253" s="8"/>
      <c r="DK253" s="8"/>
      <c r="DL253" s="8"/>
      <c r="DM253" s="8"/>
      <c r="DN253" s="8"/>
      <c r="DO253" s="8"/>
      <c r="DP253" s="8"/>
      <c r="DQ253" s="8"/>
      <c r="DR253" s="8"/>
      <c r="DS253" s="8"/>
      <c r="DT253" s="8"/>
      <c r="DU253" s="8"/>
      <c r="DV253" s="8"/>
      <c r="DW253" s="8"/>
      <c r="DX253" s="8"/>
      <c r="DY253" s="8"/>
      <c r="DZ253" s="8"/>
      <c r="EA253" s="8"/>
      <c r="EB253" s="8"/>
      <c r="EC253" s="8"/>
      <c r="ED253" s="8"/>
      <c r="EE253" s="8"/>
      <c r="EF253" s="8"/>
      <c r="EG253" s="8"/>
      <c r="EH253" s="8"/>
      <c r="EI253" s="8"/>
      <c r="EJ253" s="8"/>
      <c r="EK253" s="8"/>
      <c r="EL253" s="8"/>
      <c r="EM253" s="8"/>
      <c r="EN253" s="8"/>
      <c r="EO253" s="8"/>
      <c r="EP253" s="8"/>
      <c r="EQ253" s="8"/>
      <c r="ER253" s="8"/>
      <c r="ES253" s="8"/>
      <c r="ET253" s="8"/>
      <c r="EU253" s="8"/>
      <c r="EV253" s="8"/>
      <c r="EW253" s="8"/>
      <c r="EX253" s="8"/>
      <c r="EY253" s="8"/>
      <c r="EZ253" s="8"/>
      <c r="FA253" s="8"/>
      <c r="FB253" s="8"/>
      <c r="FC253" s="8"/>
      <c r="FD253" s="8"/>
      <c r="FE253" s="8"/>
      <c r="FF253" s="8"/>
      <c r="FG253" s="8"/>
      <c r="FH253" s="8"/>
      <c r="FI253" s="8"/>
      <c r="FJ253" s="8"/>
      <c r="FK253" s="8"/>
      <c r="FL253" s="8"/>
      <c r="FM253" s="8"/>
      <c r="FN253" s="8"/>
      <c r="FO253" s="8"/>
      <c r="FP253" s="8"/>
      <c r="FQ253" s="8"/>
      <c r="FR253" s="8"/>
      <c r="FS253" s="8"/>
      <c r="FT253" s="8"/>
      <c r="FU253" s="8"/>
      <c r="FV253" s="8"/>
      <c r="FW253" s="8"/>
      <c r="FX253" s="8"/>
      <c r="FY253" s="8"/>
      <c r="FZ253" s="8"/>
      <c r="GA253" s="8"/>
      <c r="GB253" s="8"/>
      <c r="GC253" s="8"/>
      <c r="GD253" s="8"/>
      <c r="GE253" s="8"/>
      <c r="GF253" s="8"/>
      <c r="GG253" s="8"/>
      <c r="GH253" s="8"/>
      <c r="GI253" s="8"/>
      <c r="GJ253" s="8"/>
      <c r="GK253" s="8"/>
      <c r="GL253" s="8"/>
      <c r="GM253" s="8"/>
      <c r="GN253" s="8"/>
      <c r="GO253" s="8"/>
      <c r="GP253" s="8"/>
      <c r="GQ253" s="8"/>
      <c r="GR253" s="8"/>
      <c r="GS253" s="8"/>
      <c r="GT253" s="8"/>
      <c r="GU253" s="8"/>
      <c r="GV253" s="8"/>
      <c r="GW253" s="8"/>
      <c r="GX253" s="8"/>
      <c r="GY253" s="8"/>
      <c r="GZ253" s="8"/>
      <c r="HA253" s="8"/>
      <c r="HB253" s="8"/>
      <c r="HC253" s="8"/>
      <c r="HD253" s="8"/>
      <c r="HE253" s="8"/>
      <c r="HF253" s="8"/>
      <c r="HG253" s="8"/>
      <c r="HH253" s="8"/>
      <c r="HI253" s="8"/>
      <c r="HJ253" s="8"/>
      <c r="HK253" s="8"/>
      <c r="HL253" s="8"/>
      <c r="HM253" s="8"/>
      <c r="HN253" s="8"/>
      <c r="HO253" s="8"/>
      <c r="HP253" s="8"/>
      <c r="HQ253" s="8"/>
      <c r="HR253" s="8"/>
      <c r="HS253" s="8"/>
      <c r="HT253" s="8"/>
      <c r="HU253" s="8"/>
      <c r="HV253" s="8"/>
      <c r="HW253" s="8"/>
      <c r="HX253" s="8"/>
      <c r="HY253" s="8"/>
      <c r="HZ253" s="8"/>
      <c r="IA253" s="8"/>
      <c r="IB253" s="8"/>
      <c r="IC253" s="8"/>
      <c r="ID253" s="8"/>
      <c r="IE253" s="8"/>
      <c r="IF253" s="8"/>
      <c r="IG253" s="8"/>
      <c r="IH253" s="8"/>
      <c r="II253" s="8"/>
      <c r="IJ253" s="8"/>
      <c r="IK253" s="8"/>
      <c r="IL253" s="8"/>
      <c r="IM253" s="8"/>
      <c r="IN253" s="8"/>
      <c r="IO253" s="8"/>
      <c r="IP253" s="8"/>
      <c r="IQ253" s="8"/>
      <c r="IR253" s="8"/>
      <c r="IS253" s="8"/>
      <c r="IT253" s="8"/>
      <c r="IU253" s="8"/>
      <c r="IV253" s="8"/>
      <c r="IW253" s="8"/>
      <c r="IX253" s="8"/>
      <c r="IY253" s="8"/>
      <c r="IZ253" s="8"/>
      <c r="JA253" s="8"/>
      <c r="JB253" s="8"/>
      <c r="JC253" s="8"/>
      <c r="JD253" s="8"/>
      <c r="JE253" s="8"/>
      <c r="JF253" s="8"/>
      <c r="JG253" s="8"/>
      <c r="JH253" s="8"/>
      <c r="JI253" s="8"/>
      <c r="JJ253" s="8"/>
      <c r="JK253" s="8"/>
      <c r="JL253" s="8"/>
      <c r="JM253" s="8"/>
      <c r="JN253" s="8"/>
      <c r="JO253" s="8"/>
      <c r="JP253" s="8"/>
      <c r="JQ253" s="8"/>
      <c r="JR253" s="8"/>
      <c r="JS253" s="8"/>
      <c r="JT253" s="8"/>
      <c r="JU253" s="8"/>
      <c r="JV253" s="8"/>
      <c r="JW253" s="8"/>
      <c r="JX253" s="8"/>
      <c r="JY253" s="8"/>
      <c r="JZ253" s="8"/>
      <c r="KA253" s="8"/>
      <c r="KB253" s="8"/>
      <c r="KC253" s="8"/>
      <c r="KD253" s="8"/>
      <c r="KE253" s="8"/>
      <c r="KF253" s="8"/>
      <c r="KG253" s="8"/>
      <c r="KH253" s="8"/>
      <c r="KI253" s="8"/>
      <c r="KJ253" s="8"/>
      <c r="KK253" s="8"/>
      <c r="KL253" s="8"/>
      <c r="KM253" s="8"/>
      <c r="KN253" s="8"/>
      <c r="KO253" s="8"/>
      <c r="KP253" s="8"/>
      <c r="KQ253" s="8"/>
      <c r="KR253" s="8"/>
      <c r="KS253" s="8"/>
      <c r="KT253" s="8"/>
      <c r="KU253" s="8"/>
      <c r="KV253" s="8"/>
      <c r="KW253" s="8"/>
      <c r="KX253" s="8"/>
      <c r="KY253" s="8"/>
      <c r="KZ253" s="8"/>
      <c r="LA253" s="8"/>
      <c r="LB253" s="8"/>
      <c r="LC253" s="8"/>
      <c r="LD253" s="8"/>
      <c r="LE253" s="8"/>
      <c r="LF253" s="8"/>
      <c r="LG253" s="8"/>
      <c r="LH253" s="8"/>
      <c r="LI253" s="8"/>
      <c r="LJ253" s="8"/>
      <c r="LK253" s="8"/>
      <c r="LL253" s="8"/>
      <c r="LM253" s="8"/>
      <c r="LN253" s="8"/>
      <c r="LO253" s="8"/>
      <c r="LP253" s="8"/>
      <c r="LQ253" s="8"/>
      <c r="LR253" s="8"/>
      <c r="LS253" s="8"/>
      <c r="LT253" s="8"/>
      <c r="LU253" s="8"/>
      <c r="LV253" s="8"/>
      <c r="LW253" s="8"/>
      <c r="LX253" s="8"/>
      <c r="LY253" s="8"/>
      <c r="LZ253" s="8"/>
      <c r="MA253" s="8"/>
      <c r="MB253" s="8"/>
      <c r="MC253" s="8"/>
      <c r="MD253" s="8"/>
      <c r="ME253" s="8"/>
      <c r="MF253" s="8"/>
      <c r="MG253" s="8"/>
      <c r="MH253" s="8"/>
      <c r="MI253" s="8"/>
      <c r="MJ253" s="8"/>
      <c r="MK253" s="8"/>
      <c r="ML253" s="8"/>
      <c r="MM253" s="8"/>
      <c r="MN253" s="8"/>
      <c r="MO253" s="8"/>
      <c r="MP253" s="8"/>
      <c r="MQ253" s="8"/>
      <c r="MR253" s="8"/>
      <c r="MS253" s="8"/>
      <c r="MT253" s="8"/>
      <c r="MU253" s="8"/>
      <c r="MV253" s="8"/>
      <c r="MW253" s="8"/>
      <c r="MX253" s="8"/>
      <c r="MY253" s="8"/>
      <c r="MZ253" s="8"/>
      <c r="NA253" s="8"/>
      <c r="NB253" s="8"/>
      <c r="NC253" s="8"/>
      <c r="ND253" s="8"/>
      <c r="NE253" s="8"/>
      <c r="NF253" s="8"/>
      <c r="NG253" s="8"/>
      <c r="NH253" s="8"/>
      <c r="NI253" s="8"/>
      <c r="NJ253" s="8"/>
      <c r="NK253" s="8"/>
      <c r="NL253" s="8"/>
      <c r="NM253" s="8"/>
      <c r="NN253" s="8"/>
      <c r="NO253" s="8"/>
      <c r="NP253" s="8"/>
      <c r="NQ253" s="8"/>
      <c r="NR253" s="8"/>
      <c r="NS253" s="8"/>
      <c r="NT253" s="8"/>
      <c r="NU253" s="8"/>
      <c r="NV253" s="8"/>
      <c r="NW253" s="8"/>
      <c r="NX253" s="8"/>
      <c r="NY253" s="8"/>
      <c r="NZ253" s="8"/>
      <c r="OA253" s="8"/>
      <c r="OB253" s="8"/>
      <c r="OC253" s="8"/>
      <c r="OD253" s="8"/>
      <c r="OE253" s="8"/>
      <c r="OF253" s="8"/>
      <c r="OG253" s="8"/>
      <c r="OH253" s="8"/>
      <c r="OI253" s="8"/>
      <c r="OJ253" s="8"/>
      <c r="OK253" s="8"/>
      <c r="OL253" s="8"/>
      <c r="OM253" s="8"/>
      <c r="ON253" s="8"/>
      <c r="OO253" s="8"/>
      <c r="OP253" s="8"/>
      <c r="OQ253" s="8"/>
      <c r="OR253" s="8"/>
      <c r="OS253" s="8"/>
      <c r="OT253" s="8"/>
      <c r="OU253" s="8"/>
      <c r="OV253" s="8"/>
      <c r="OW253" s="8"/>
      <c r="OX253" s="8"/>
      <c r="OY253" s="8"/>
      <c r="OZ253" s="8"/>
      <c r="PA253" s="8"/>
      <c r="PB253" s="8"/>
      <c r="PC253" s="8"/>
      <c r="PD253" s="8"/>
      <c r="PE253" s="8"/>
      <c r="PF253" s="8"/>
      <c r="PG253" s="8"/>
      <c r="PH253" s="8"/>
      <c r="PI253" s="8"/>
      <c r="PJ253" s="8"/>
      <c r="PK253" s="8"/>
      <c r="PL253" s="8"/>
      <c r="PM253" s="8"/>
      <c r="PN253" s="8"/>
      <c r="PO253" s="8"/>
      <c r="PP253" s="8"/>
      <c r="PQ253" s="8"/>
      <c r="PR253" s="8"/>
      <c r="PS253" s="8"/>
      <c r="PT253" s="8"/>
      <c r="PU253" s="8"/>
      <c r="PV253" s="8"/>
      <c r="PW253" s="8"/>
      <c r="PX253" s="8"/>
      <c r="PY253" s="8"/>
      <c r="PZ253" s="8"/>
      <c r="QA253" s="8"/>
      <c r="QB253" s="8"/>
      <c r="QC253" s="8"/>
      <c r="QD253" s="8"/>
      <c r="QE253" s="8"/>
      <c r="QF253" s="8"/>
      <c r="QG253" s="8"/>
      <c r="QH253" s="8"/>
      <c r="QI253" s="8"/>
      <c r="QJ253" s="8"/>
      <c r="QK253" s="8"/>
      <c r="QL253" s="8"/>
      <c r="QM253" s="8"/>
      <c r="QN253" s="8"/>
      <c r="QO253" s="8"/>
      <c r="QP253" s="8"/>
      <c r="QQ253" s="8"/>
      <c r="QR253" s="8"/>
      <c r="QS253" s="8"/>
      <c r="QT253" s="8"/>
      <c r="QU253" s="8"/>
      <c r="QV253" s="8"/>
      <c r="QW253" s="8"/>
      <c r="QX253" s="8"/>
      <c r="QY253" s="8"/>
      <c r="QZ253" s="8"/>
      <c r="RA253" s="8"/>
      <c r="RB253" s="8"/>
      <c r="RC253" s="8"/>
      <c r="RD253" s="8"/>
      <c r="RE253" s="8"/>
      <c r="RF253" s="8"/>
      <c r="RG253" s="8"/>
      <c r="RH253" s="8"/>
      <c r="RI253" s="8"/>
      <c r="RJ253" s="8"/>
      <c r="RK253" s="8"/>
      <c r="RL253" s="8"/>
      <c r="RM253" s="8"/>
      <c r="RN253" s="8"/>
      <c r="RO253" s="8"/>
      <c r="RP253" s="8"/>
      <c r="RQ253" s="8"/>
      <c r="RR253" s="8"/>
      <c r="RS253" s="8"/>
      <c r="RT253" s="8"/>
      <c r="RU253" s="8"/>
      <c r="RV253" s="8"/>
      <c r="RW253" s="8"/>
      <c r="RX253" s="8"/>
      <c r="RY253" s="8"/>
      <c r="RZ253" s="8"/>
      <c r="SA253" s="8"/>
      <c r="SB253" s="8"/>
      <c r="SC253" s="8"/>
      <c r="SD253" s="8"/>
      <c r="SE253" s="8"/>
      <c r="SF253" s="8"/>
      <c r="SG253" s="8"/>
      <c r="SH253" s="8"/>
      <c r="SI253" s="8"/>
      <c r="SJ253" s="8"/>
      <c r="SK253" s="8"/>
      <c r="SL253" s="8"/>
      <c r="SM253" s="8"/>
      <c r="SN253" s="8"/>
      <c r="SO253" s="8"/>
      <c r="SP253" s="8"/>
      <c r="SQ253" s="8"/>
      <c r="SR253" s="8"/>
      <c r="SS253" s="8"/>
      <c r="ST253" s="8"/>
      <c r="SU253" s="8"/>
      <c r="SV253" s="8"/>
      <c r="SW253" s="8"/>
      <c r="SX253" s="8"/>
      <c r="SY253" s="8"/>
      <c r="SZ253" s="8"/>
      <c r="TA253" s="8"/>
      <c r="TB253" s="8"/>
      <c r="TC253" s="8"/>
      <c r="TD253" s="8"/>
      <c r="TE253" s="8"/>
      <c r="TF253" s="8"/>
      <c r="TG253" s="8"/>
      <c r="TH253" s="8"/>
      <c r="TI253" s="8"/>
      <c r="TJ253" s="8"/>
      <c r="TK253" s="8"/>
      <c r="TL253" s="8"/>
      <c r="TM253" s="8"/>
      <c r="TN253" s="8"/>
      <c r="TO253" s="8"/>
      <c r="TP253" s="8"/>
      <c r="TQ253" s="8"/>
      <c r="TR253" s="8"/>
      <c r="TS253" s="8"/>
      <c r="TT253" s="8"/>
      <c r="TU253" s="8"/>
      <c r="TV253" s="8"/>
      <c r="TW253" s="8"/>
      <c r="TX253" s="8"/>
      <c r="TY253" s="8"/>
      <c r="TZ253" s="8"/>
      <c r="UA253" s="8"/>
      <c r="UB253" s="8"/>
      <c r="UC253" s="8"/>
      <c r="UD253" s="8"/>
      <c r="UE253" s="8"/>
      <c r="UF253" s="8"/>
      <c r="UG253" s="8"/>
      <c r="UH253" s="8"/>
      <c r="UI253" s="8"/>
      <c r="UJ253" s="8"/>
      <c r="UK253" s="8"/>
      <c r="UL253" s="8"/>
      <c r="UM253" s="8"/>
      <c r="UN253" s="8"/>
      <c r="UO253" s="8"/>
      <c r="UP253" s="8"/>
      <c r="UQ253" s="8"/>
      <c r="UR253" s="8"/>
      <c r="US253" s="8"/>
      <c r="UT253" s="8"/>
      <c r="UU253" s="8"/>
      <c r="UV253" s="8"/>
      <c r="UW253" s="8"/>
      <c r="UX253" s="8"/>
      <c r="UY253" s="8"/>
      <c r="UZ253" s="8"/>
      <c r="VA253" s="8"/>
      <c r="VB253" s="8"/>
      <c r="VC253" s="8"/>
      <c r="VD253" s="8"/>
      <c r="VE253" s="8"/>
      <c r="VF253" s="8"/>
      <c r="VG253" s="8"/>
      <c r="VH253" s="8"/>
      <c r="VI253" s="8"/>
      <c r="VJ253" s="8"/>
      <c r="VK253" s="8"/>
      <c r="VL253" s="8"/>
      <c r="VM253" s="8"/>
      <c r="VN253" s="8"/>
      <c r="VO253" s="8"/>
      <c r="VP253" s="8"/>
      <c r="VQ253" s="8"/>
      <c r="VR253" s="8"/>
      <c r="VS253" s="8"/>
      <c r="VT253" s="8"/>
      <c r="VU253" s="8"/>
      <c r="VV253" s="8"/>
      <c r="VW253" s="8"/>
      <c r="VX253" s="8"/>
      <c r="VY253" s="8"/>
      <c r="VZ253" s="8"/>
      <c r="WA253" s="8"/>
      <c r="WB253" s="8"/>
      <c r="WC253" s="8"/>
      <c r="WD253" s="8"/>
      <c r="WE253" s="8"/>
      <c r="WF253" s="8"/>
      <c r="WG253" s="8"/>
      <c r="WH253" s="8"/>
      <c r="WI253" s="8"/>
      <c r="WJ253" s="8"/>
      <c r="WK253" s="8"/>
      <c r="WL253" s="8"/>
      <c r="WM253" s="8"/>
      <c r="WN253" s="8"/>
      <c r="WO253" s="8"/>
      <c r="WP253" s="8"/>
      <c r="WQ253" s="8"/>
      <c r="WR253" s="8"/>
      <c r="WS253" s="8"/>
      <c r="WT253" s="8"/>
      <c r="WU253" s="8"/>
      <c r="WV253" s="8"/>
      <c r="WW253" s="8"/>
      <c r="WX253" s="8"/>
      <c r="WY253" s="8"/>
      <c r="WZ253" s="8"/>
      <c r="XA253" s="8"/>
      <c r="XB253" s="8"/>
      <c r="XC253" s="8"/>
      <c r="XD253" s="8"/>
      <c r="XE253" s="8"/>
      <c r="XF253" s="8"/>
      <c r="XG253" s="8"/>
      <c r="XH253" s="8"/>
      <c r="XI253" s="8"/>
      <c r="XJ253" s="8"/>
      <c r="XK253" s="8"/>
      <c r="XL253" s="8"/>
      <c r="XM253" s="8"/>
      <c r="XN253" s="8"/>
      <c r="XO253" s="8"/>
      <c r="XP253" s="8"/>
      <c r="XQ253" s="8"/>
      <c r="XR253" s="8"/>
      <c r="XS253" s="8"/>
      <c r="XT253" s="8"/>
      <c r="XU253" s="8"/>
      <c r="XV253" s="8"/>
      <c r="XW253" s="8"/>
      <c r="XX253" s="8"/>
      <c r="XY253" s="8"/>
      <c r="XZ253" s="8"/>
      <c r="YA253" s="8"/>
      <c r="YB253" s="8"/>
      <c r="YC253" s="8"/>
      <c r="YD253" s="8"/>
      <c r="YE253" s="8"/>
      <c r="YF253" s="8"/>
      <c r="YG253" s="8"/>
      <c r="YH253" s="8"/>
      <c r="YI253" s="8"/>
      <c r="YJ253" s="8"/>
      <c r="YK253" s="8"/>
      <c r="YL253" s="8"/>
      <c r="YM253" s="8"/>
      <c r="YN253" s="8"/>
      <c r="YO253" s="8"/>
      <c r="YP253" s="8"/>
      <c r="YQ253" s="8"/>
      <c r="YR253" s="8"/>
      <c r="YS253" s="8"/>
      <c r="YT253" s="8"/>
      <c r="YU253" s="8"/>
      <c r="YV253" s="8"/>
      <c r="YW253" s="8"/>
      <c r="YX253" s="8"/>
      <c r="YY253" s="8"/>
      <c r="YZ253" s="8"/>
      <c r="ZA253" s="8"/>
      <c r="ZB253" s="8"/>
      <c r="ZC253" s="8"/>
      <c r="ZD253" s="8"/>
      <c r="ZE253" s="8"/>
      <c r="ZF253" s="8"/>
      <c r="ZG253" s="8"/>
      <c r="ZH253" s="8"/>
      <c r="ZI253" s="8"/>
      <c r="ZJ253" s="8"/>
      <c r="ZK253" s="8"/>
      <c r="ZL253" s="8"/>
      <c r="ZM253" s="8"/>
      <c r="ZN253" s="8"/>
      <c r="ZO253" s="8"/>
      <c r="ZP253" s="8"/>
      <c r="ZQ253" s="8"/>
      <c r="ZR253" s="8"/>
      <c r="ZS253" s="8"/>
      <c r="ZT253" s="8"/>
      <c r="ZU253" s="8"/>
      <c r="ZV253" s="8"/>
      <c r="ZW253" s="8"/>
      <c r="ZX253" s="8"/>
      <c r="ZY253" s="8"/>
      <c r="ZZ253" s="8"/>
      <c r="AAA253" s="8"/>
      <c r="AAB253" s="8"/>
      <c r="AAC253" s="8"/>
      <c r="AAD253" s="8"/>
      <c r="AAE253" s="8"/>
      <c r="AAF253" s="8"/>
      <c r="AAG253" s="8"/>
      <c r="AAH253" s="8"/>
      <c r="AAI253" s="8"/>
      <c r="AAJ253" s="8"/>
      <c r="AAK253" s="8"/>
      <c r="AAL253" s="8"/>
      <c r="AAM253" s="8"/>
      <c r="AAN253" s="8"/>
      <c r="AAO253" s="8"/>
      <c r="AAP253" s="8"/>
      <c r="AAQ253" s="8"/>
      <c r="AAR253" s="8"/>
      <c r="AAS253" s="8"/>
      <c r="AAT253" s="8"/>
      <c r="AAU253" s="8"/>
      <c r="AAV253" s="8"/>
      <c r="AAW253" s="8"/>
      <c r="AAX253" s="8"/>
      <c r="AAY253" s="8"/>
      <c r="AAZ253" s="8"/>
      <c r="ABA253" s="8"/>
      <c r="ABB253" s="8"/>
      <c r="ABC253" s="8"/>
      <c r="ABD253" s="8"/>
      <c r="ABE253" s="8"/>
      <c r="ABF253" s="8"/>
      <c r="ABG253" s="8"/>
      <c r="ABH253" s="8"/>
      <c r="ABI253" s="8"/>
      <c r="ABJ253" s="8"/>
      <c r="ABK253" s="8"/>
      <c r="ABL253" s="8"/>
      <c r="ABM253" s="8"/>
      <c r="ABN253" s="8"/>
      <c r="ABO253" s="8"/>
      <c r="ABP253" s="8"/>
      <c r="ABQ253" s="8"/>
      <c r="ABR253" s="8"/>
      <c r="ABS253" s="8"/>
      <c r="ABT253" s="8"/>
      <c r="ABU253" s="8"/>
      <c r="ABV253" s="8"/>
      <c r="ABW253" s="8"/>
      <c r="ABX253" s="8"/>
      <c r="ABY253" s="8"/>
      <c r="ABZ253" s="8"/>
      <c r="ACA253" s="8"/>
      <c r="ACB253" s="8"/>
      <c r="ACC253" s="8"/>
      <c r="ACD253" s="8"/>
      <c r="ACE253" s="8"/>
      <c r="ACF253" s="8"/>
      <c r="ACG253" s="8"/>
      <c r="ACH253" s="8"/>
      <c r="ACI253" s="8"/>
      <c r="ACJ253" s="8"/>
      <c r="ACK253" s="8"/>
      <c r="ACL253" s="8"/>
      <c r="ACM253" s="8"/>
      <c r="ACN253" s="8"/>
      <c r="ACO253" s="8"/>
      <c r="ACP253" s="8"/>
      <c r="ACQ253" s="8"/>
      <c r="ACR253" s="8"/>
      <c r="ACS253" s="8"/>
      <c r="ACT253" s="8"/>
      <c r="ACU253" s="8"/>
      <c r="ACV253" s="8"/>
      <c r="ACW253" s="8"/>
      <c r="ACX253" s="8"/>
      <c r="ACY253" s="8"/>
      <c r="ACZ253" s="8"/>
      <c r="ADA253" s="8"/>
      <c r="ADB253" s="8"/>
      <c r="ADC253" s="8"/>
      <c r="ADD253" s="8"/>
      <c r="ADE253" s="8"/>
      <c r="ADF253" s="8"/>
      <c r="ADG253" s="8"/>
      <c r="ADH253" s="8"/>
      <c r="ADI253" s="8"/>
      <c r="ADJ253" s="8"/>
      <c r="ADK253" s="8"/>
      <c r="ADL253" s="8"/>
      <c r="ADM253" s="8"/>
      <c r="ADN253" s="8"/>
      <c r="ADO253" s="8"/>
      <c r="ADP253" s="8"/>
      <c r="ADQ253" s="8"/>
      <c r="ADR253" s="8"/>
      <c r="ADS253" s="8"/>
      <c r="ADT253" s="8"/>
      <c r="ADU253" s="8"/>
      <c r="ADV253" s="8"/>
      <c r="ADW253" s="8"/>
      <c r="ADX253" s="8"/>
      <c r="ADY253" s="8"/>
      <c r="ADZ253" s="8"/>
      <c r="AEA253" s="8"/>
      <c r="AEB253" s="8"/>
      <c r="AEC253" s="8"/>
      <c r="AED253" s="8"/>
      <c r="AEE253" s="8"/>
      <c r="AEF253" s="8"/>
      <c r="AEG253" s="8"/>
      <c r="AEH253" s="8"/>
      <c r="AEI253" s="8"/>
      <c r="AEJ253" s="8"/>
      <c r="AEK253" s="8"/>
      <c r="AEL253" s="8"/>
      <c r="AEM253" s="8"/>
      <c r="AEN253" s="8"/>
      <c r="AEO253" s="8"/>
      <c r="AEP253" s="8"/>
      <c r="AEQ253" s="8"/>
      <c r="AER253" s="8"/>
      <c r="AES253" s="8"/>
      <c r="AET253" s="8"/>
      <c r="AEU253" s="8"/>
      <c r="AEV253" s="8"/>
      <c r="AEW253" s="8"/>
      <c r="AEX253" s="8"/>
      <c r="AEY253" s="8"/>
      <c r="AEZ253" s="8"/>
      <c r="AFA253" s="8"/>
      <c r="AFB253" s="8"/>
      <c r="AFC253" s="8"/>
      <c r="AFD253" s="8"/>
      <c r="AFE253" s="8"/>
      <c r="AFF253" s="8"/>
      <c r="AFG253" s="8"/>
      <c r="AFH253" s="8"/>
      <c r="AFI253" s="8"/>
      <c r="AFJ253" s="8"/>
      <c r="AFK253" s="8"/>
      <c r="AFL253" s="8"/>
      <c r="AFM253" s="8"/>
      <c r="AFN253" s="8"/>
      <c r="AFO253" s="8"/>
      <c r="AFP253" s="8"/>
      <c r="AFQ253" s="8"/>
      <c r="AFR253" s="8"/>
      <c r="AFS253" s="8"/>
      <c r="AFT253" s="8"/>
      <c r="AFU253" s="8"/>
      <c r="AFV253" s="8"/>
      <c r="AFW253" s="8"/>
      <c r="AFX253" s="8"/>
      <c r="AFY253" s="8"/>
      <c r="AFZ253" s="8"/>
      <c r="AGA253" s="8"/>
      <c r="AGB253" s="8"/>
      <c r="AGC253" s="8"/>
      <c r="AGD253" s="8"/>
      <c r="AGE253" s="8"/>
      <c r="AGF253" s="8"/>
      <c r="AGG253" s="8"/>
      <c r="AGH253" s="8"/>
      <c r="AGI253" s="8"/>
      <c r="AGJ253" s="8"/>
      <c r="AGK253" s="8"/>
      <c r="AGL253" s="8"/>
      <c r="AGM253" s="8"/>
      <c r="AGN253" s="8"/>
      <c r="AGO253" s="8"/>
      <c r="AGP253" s="8"/>
      <c r="AGQ253" s="8"/>
      <c r="AGR253" s="8"/>
      <c r="AGS253" s="8"/>
      <c r="AGT253" s="8"/>
      <c r="AGU253" s="8"/>
      <c r="AGV253" s="8"/>
      <c r="AGW253" s="8"/>
      <c r="AGX253" s="8"/>
      <c r="AGY253" s="8"/>
      <c r="AGZ253" s="8"/>
      <c r="AHA253" s="8"/>
      <c r="AHB253" s="8"/>
      <c r="AHC253" s="8"/>
      <c r="AHD253" s="8"/>
      <c r="AHE253" s="8"/>
      <c r="AHF253" s="8"/>
      <c r="AHG253" s="8"/>
      <c r="AHH253" s="8"/>
      <c r="AHI253" s="8"/>
      <c r="AHJ253" s="8"/>
      <c r="AHK253" s="8"/>
      <c r="AHL253" s="8"/>
      <c r="AHM253" s="8"/>
      <c r="AHN253" s="8"/>
      <c r="AHO253" s="8"/>
      <c r="AHP253" s="8"/>
      <c r="AHQ253" s="8"/>
      <c r="AHR253" s="8"/>
      <c r="AHS253" s="8"/>
      <c r="AHT253" s="8"/>
      <c r="AHU253" s="8"/>
      <c r="AHV253" s="8"/>
      <c r="AHW253" s="8"/>
      <c r="AHX253" s="8"/>
      <c r="AHY253" s="8"/>
      <c r="AHZ253" s="8"/>
      <c r="AIA253" s="8"/>
      <c r="AIB253" s="8"/>
      <c r="AIC253" s="8"/>
      <c r="AID253" s="8"/>
      <c r="AIE253" s="8"/>
      <c r="AIF253" s="8"/>
      <c r="AIG253" s="8"/>
      <c r="AIH253" s="8"/>
      <c r="AII253" s="8"/>
      <c r="AIJ253" s="8"/>
      <c r="AIK253" s="8"/>
      <c r="AIL253" s="8"/>
      <c r="AIM253" s="8"/>
      <c r="AIN253" s="8"/>
      <c r="AIO253" s="8"/>
      <c r="AIP253" s="8"/>
      <c r="AIQ253" s="8"/>
      <c r="AIR253" s="8"/>
      <c r="AIS253" s="8"/>
      <c r="AIT253" s="8"/>
      <c r="AIU253" s="8"/>
      <c r="AIV253" s="8"/>
      <c r="AIW253" s="8"/>
      <c r="AIX253" s="8"/>
      <c r="AIY253" s="8"/>
      <c r="AIZ253" s="8"/>
      <c r="AJA253" s="8"/>
      <c r="AJB253" s="8"/>
      <c r="AJC253" s="8"/>
      <c r="AJD253" s="8"/>
      <c r="AJE253" s="8"/>
      <c r="AJF253" s="8"/>
      <c r="AJG253" s="8"/>
      <c r="AJH253" s="8"/>
      <c r="AJI253" s="8"/>
      <c r="AJJ253" s="8"/>
      <c r="AJK253" s="8"/>
      <c r="AJL253" s="8"/>
      <c r="AJM253" s="8"/>
      <c r="AJN253" s="8"/>
      <c r="AJO253" s="8"/>
      <c r="AJP253" s="8"/>
      <c r="AJQ253" s="8"/>
      <c r="AJR253" s="8"/>
      <c r="AJS253" s="8"/>
      <c r="AJT253" s="8"/>
      <c r="AJU253" s="8"/>
      <c r="AJV253" s="8"/>
      <c r="AJW253" s="8"/>
      <c r="AJX253" s="8"/>
      <c r="AJY253" s="8"/>
      <c r="AJZ253" s="8"/>
      <c r="AKA253" s="8"/>
      <c r="AKB253" s="8"/>
      <c r="AKC253" s="8"/>
      <c r="AKD253" s="8"/>
      <c r="AKE253" s="8"/>
      <c r="AKF253" s="8"/>
      <c r="AKG253" s="8"/>
      <c r="AKH253" s="8"/>
      <c r="AKI253" s="8"/>
      <c r="AKJ253" s="8"/>
      <c r="AKK253" s="8"/>
      <c r="AKL253" s="8"/>
      <c r="AKM253" s="8"/>
      <c r="AKN253" s="8"/>
      <c r="AKO253" s="8"/>
      <c r="AKP253" s="8"/>
      <c r="AKQ253" s="8"/>
      <c r="AKR253" s="8"/>
      <c r="AKS253" s="8"/>
      <c r="AKT253" s="8"/>
      <c r="AKU253" s="8"/>
      <c r="AKV253" s="8"/>
      <c r="AKW253" s="8"/>
      <c r="AKX253" s="8"/>
      <c r="AKY253" s="8"/>
      <c r="AKZ253" s="8"/>
      <c r="ALA253" s="8"/>
      <c r="ALB253" s="8"/>
      <c r="ALC253" s="8"/>
      <c r="ALD253" s="8"/>
      <c r="ALE253" s="8"/>
      <c r="ALF253" s="8"/>
      <c r="ALG253" s="8"/>
      <c r="ALH253" s="8"/>
      <c r="ALI253" s="8"/>
      <c r="ALJ253" s="8"/>
      <c r="ALK253" s="8"/>
      <c r="ALL253" s="8"/>
      <c r="ALM253" s="8"/>
      <c r="ALN253" s="8"/>
      <c r="ALO253" s="8"/>
      <c r="ALP253" s="8"/>
      <c r="ALQ253" s="8"/>
      <c r="ALR253" s="8"/>
      <c r="ALS253" s="8"/>
      <c r="ALT253" s="8"/>
      <c r="ALU253" s="8"/>
      <c r="ALV253" s="8"/>
      <c r="ALW253" s="8"/>
      <c r="ALX253" s="8"/>
      <c r="ALY253" s="8"/>
      <c r="ALZ253" s="8"/>
      <c r="AMA253" s="8"/>
      <c r="AMB253" s="8"/>
      <c r="AMC253" s="8"/>
      <c r="AMD253" s="8"/>
      <c r="AME253" s="8"/>
      <c r="AMF253" s="8"/>
      <c r="AMG253" s="8"/>
      <c r="AMH253" s="8"/>
      <c r="AMI253" s="8"/>
      <c r="AMJ253" s="8"/>
      <c r="AMK253" s="8"/>
      <c r="AML253" s="8"/>
      <c r="AMM253" s="8"/>
      <c r="AMN253" s="8"/>
      <c r="AMO253" s="8"/>
      <c r="AMP253" s="8"/>
      <c r="AMQ253" s="8"/>
      <c r="AMR253" s="8"/>
      <c r="AMS253" s="8"/>
      <c r="AMT253" s="8"/>
      <c r="AMU253" s="8"/>
      <c r="AMV253" s="8"/>
      <c r="AMW253" s="8"/>
      <c r="AMX253" s="8"/>
      <c r="AMY253" s="8"/>
      <c r="AMZ253" s="8"/>
      <c r="ANA253" s="8"/>
      <c r="ANB253" s="8"/>
      <c r="ANC253" s="8"/>
      <c r="AND253" s="8"/>
      <c r="ANE253" s="8"/>
      <c r="ANF253" s="8"/>
      <c r="ANG253" s="8"/>
      <c r="ANH253" s="8"/>
      <c r="ANI253" s="8"/>
      <c r="ANJ253" s="8"/>
      <c r="ANK253" s="8"/>
      <c r="ANL253" s="8"/>
      <c r="ANM253" s="8"/>
      <c r="ANN253" s="8"/>
      <c r="ANO253" s="8"/>
      <c r="ANP253" s="8"/>
      <c r="ANQ253" s="8"/>
      <c r="ANR253" s="8"/>
      <c r="ANS253" s="8"/>
      <c r="ANT253" s="8"/>
      <c r="ANU253" s="8"/>
      <c r="ANV253" s="8"/>
      <c r="ANW253" s="8"/>
      <c r="ANX253" s="8"/>
      <c r="ANY253" s="8"/>
      <c r="ANZ253" s="8"/>
      <c r="AOA253" s="8"/>
      <c r="AOB253" s="8"/>
      <c r="AOC253" s="8"/>
      <c r="AOD253" s="8"/>
      <c r="AOE253" s="8"/>
      <c r="AOF253" s="8"/>
      <c r="AOG253" s="8"/>
      <c r="AOH253" s="8"/>
      <c r="AOI253" s="8"/>
      <c r="AOJ253" s="8"/>
      <c r="AOK253" s="8"/>
      <c r="AOL253" s="8"/>
      <c r="AOM253" s="8"/>
      <c r="AON253" s="8"/>
      <c r="AOO253" s="8"/>
      <c r="AOP253" s="8"/>
      <c r="AOQ253" s="8"/>
      <c r="AOR253" s="8"/>
      <c r="AOS253" s="8"/>
      <c r="AOT253" s="8"/>
      <c r="AOU253" s="8"/>
      <c r="AOV253" s="8"/>
      <c r="AOW253" s="8"/>
      <c r="AOX253" s="8"/>
      <c r="AOY253" s="8"/>
      <c r="AOZ253" s="8"/>
      <c r="APA253" s="8"/>
      <c r="APB253" s="8"/>
      <c r="APC253" s="8"/>
      <c r="APD253" s="8"/>
      <c r="APE253" s="8"/>
      <c r="APF253" s="8"/>
      <c r="APG253" s="8"/>
      <c r="APH253" s="8"/>
      <c r="API253" s="8"/>
      <c r="APJ253" s="8"/>
      <c r="APK253" s="8"/>
      <c r="APL253" s="8"/>
      <c r="APM253" s="8"/>
      <c r="APN253" s="8"/>
      <c r="APO253" s="8"/>
      <c r="APP253" s="8"/>
      <c r="APQ253" s="8"/>
      <c r="APR253" s="8"/>
      <c r="APS253" s="8"/>
      <c r="APT253" s="8"/>
      <c r="APU253" s="8"/>
      <c r="APV253" s="8"/>
      <c r="APW253" s="8"/>
      <c r="APX253" s="8"/>
      <c r="APY253" s="8"/>
      <c r="APZ253" s="8"/>
      <c r="AQA253" s="8"/>
      <c r="AQB253" s="8"/>
      <c r="AQC253" s="8"/>
      <c r="AQD253" s="8"/>
      <c r="AQE253" s="8"/>
      <c r="AQF253" s="8"/>
      <c r="AQG253" s="8"/>
      <c r="AQH253" s="8"/>
      <c r="AQI253" s="8"/>
      <c r="AQJ253" s="8"/>
      <c r="AQK253" s="8"/>
      <c r="AQL253" s="8"/>
      <c r="AQM253" s="8"/>
      <c r="AQN253" s="8"/>
      <c r="AQO253" s="8"/>
      <c r="AQP253" s="8"/>
      <c r="AQQ253" s="8"/>
      <c r="AQR253" s="8"/>
      <c r="AQS253" s="8"/>
      <c r="AQT253" s="8"/>
      <c r="AQU253" s="8"/>
      <c r="AQV253" s="8"/>
      <c r="AQW253" s="8"/>
      <c r="AQX253" s="8"/>
      <c r="AQY253" s="8"/>
      <c r="AQZ253" s="8"/>
      <c r="ARA253" s="8"/>
      <c r="ARB253" s="8"/>
      <c r="ARC253" s="8"/>
      <c r="ARD253" s="8"/>
      <c r="ARE253" s="8"/>
      <c r="ARF253" s="8"/>
      <c r="ARG253" s="8"/>
      <c r="ARH253" s="8"/>
      <c r="ARI253" s="8"/>
      <c r="ARJ253" s="8"/>
      <c r="ARK253" s="8"/>
      <c r="ARL253" s="8"/>
      <c r="ARM253" s="8"/>
      <c r="ARN253" s="8"/>
      <c r="ARO253" s="8"/>
      <c r="ARP253" s="8"/>
      <c r="ARQ253" s="8"/>
      <c r="ARR253" s="8"/>
      <c r="ARS253" s="8"/>
      <c r="ART253" s="8"/>
      <c r="ARU253" s="8"/>
      <c r="ARV253" s="8"/>
      <c r="ARW253" s="8"/>
      <c r="ARX253" s="8"/>
      <c r="ARY253" s="8"/>
      <c r="ARZ253" s="8"/>
      <c r="ASA253" s="8"/>
      <c r="ASB253" s="8"/>
      <c r="ASC253" s="8"/>
      <c r="ASD253" s="8"/>
      <c r="ASE253" s="8"/>
      <c r="ASF253" s="8"/>
      <c r="ASG253" s="8"/>
      <c r="ASH253" s="8"/>
      <c r="ASI253" s="8"/>
      <c r="ASJ253" s="8"/>
      <c r="ASK253" s="8"/>
      <c r="ASL253" s="8"/>
      <c r="ASM253" s="8"/>
      <c r="ASN253" s="8"/>
      <c r="ASO253" s="8"/>
      <c r="ASP253" s="8"/>
      <c r="ASQ253" s="8"/>
      <c r="ASR253" s="8"/>
      <c r="ASS253" s="8"/>
      <c r="AST253" s="8"/>
      <c r="ASU253" s="8"/>
      <c r="ASV253" s="8"/>
      <c r="ASW253" s="8"/>
      <c r="ASX253" s="8"/>
      <c r="ASY253" s="8"/>
      <c r="ASZ253" s="8"/>
      <c r="ATA253" s="8"/>
      <c r="ATB253" s="8"/>
      <c r="ATC253" s="8"/>
      <c r="ATD253" s="8"/>
      <c r="ATE253" s="8"/>
      <c r="ATF253" s="8"/>
      <c r="ATG253" s="8"/>
      <c r="ATH253" s="8"/>
      <c r="ATI253" s="8"/>
      <c r="ATJ253" s="8"/>
      <c r="ATK253" s="8"/>
      <c r="ATL253" s="8"/>
      <c r="ATM253" s="8"/>
      <c r="ATN253" s="8"/>
      <c r="ATO253" s="8"/>
      <c r="ATP253" s="8"/>
      <c r="ATQ253" s="8"/>
      <c r="ATR253" s="8"/>
      <c r="ATS253" s="8"/>
      <c r="ATT253" s="8"/>
      <c r="ATU253" s="8"/>
      <c r="ATV253" s="8"/>
      <c r="ATW253" s="8"/>
      <c r="ATX253" s="8"/>
      <c r="ATY253" s="8"/>
      <c r="ATZ253" s="8"/>
      <c r="AUA253" s="8"/>
      <c r="AUB253" s="8"/>
      <c r="AUC253" s="8"/>
      <c r="AUD253" s="8"/>
      <c r="AUE253" s="8"/>
      <c r="AUF253" s="8"/>
      <c r="AUG253" s="8"/>
      <c r="AUH253" s="8"/>
      <c r="AUI253" s="8"/>
      <c r="AUJ253" s="8"/>
      <c r="AUK253" s="8"/>
      <c r="AUL253" s="8"/>
      <c r="AUM253" s="8"/>
      <c r="AUN253" s="8"/>
      <c r="AUO253" s="8"/>
      <c r="AUP253" s="8"/>
      <c r="AUQ253" s="8"/>
      <c r="AUR253" s="8"/>
      <c r="AUS253" s="8"/>
      <c r="AUT253" s="8"/>
      <c r="AUU253" s="8"/>
      <c r="AUV253" s="8"/>
      <c r="AUW253" s="8"/>
      <c r="AUX253" s="8"/>
      <c r="AUY253" s="8"/>
      <c r="AUZ253" s="8"/>
      <c r="AVA253" s="8"/>
      <c r="AVB253" s="8"/>
      <c r="AVC253" s="8"/>
      <c r="AVD253" s="8"/>
      <c r="AVE253" s="8"/>
      <c r="AVF253" s="8"/>
      <c r="AVG253" s="8"/>
      <c r="AVH253" s="8"/>
      <c r="AVI253" s="8"/>
      <c r="AVJ253" s="8"/>
      <c r="AVK253" s="8"/>
      <c r="AVL253" s="8"/>
      <c r="AVM253" s="8"/>
      <c r="AVN253" s="8"/>
      <c r="AVO253" s="8"/>
      <c r="AVP253" s="8"/>
      <c r="AVQ253" s="8"/>
      <c r="AVR253" s="8"/>
      <c r="AVS253" s="8"/>
      <c r="AVT253" s="8"/>
      <c r="AVU253" s="8"/>
      <c r="AVV253" s="8"/>
      <c r="AVW253" s="8"/>
      <c r="AVX253" s="8"/>
      <c r="AVY253" s="8"/>
      <c r="AVZ253" s="8"/>
      <c r="AWA253" s="8"/>
      <c r="AWB253" s="8"/>
      <c r="AWC253" s="8"/>
      <c r="AWD253" s="8"/>
      <c r="AWE253" s="8"/>
      <c r="AWF253" s="8"/>
      <c r="AWG253" s="8"/>
      <c r="AWH253" s="8"/>
      <c r="AWI253" s="8"/>
      <c r="AWJ253" s="8"/>
      <c r="AWK253" s="8"/>
      <c r="AWL253" s="8"/>
      <c r="AWM253" s="8"/>
      <c r="AWN253" s="8"/>
      <c r="AWO253" s="8"/>
      <c r="AWP253" s="8"/>
      <c r="AWQ253" s="8"/>
      <c r="AWR253" s="8"/>
      <c r="AWS253" s="8"/>
      <c r="AWT253" s="8"/>
      <c r="AWU253" s="8"/>
      <c r="AWV253" s="8"/>
      <c r="AWW253" s="8"/>
      <c r="AWX253" s="8"/>
      <c r="AWY253" s="8"/>
      <c r="AWZ253" s="8"/>
      <c r="AXA253" s="8"/>
      <c r="AXB253" s="8"/>
      <c r="AXC253" s="8"/>
      <c r="AXD253" s="8"/>
      <c r="AXE253" s="8"/>
      <c r="AXF253" s="8"/>
      <c r="AXG253" s="8"/>
      <c r="AXH253" s="8"/>
      <c r="AXI253" s="8"/>
      <c r="AXJ253" s="8"/>
      <c r="AXK253" s="8"/>
      <c r="AXL253" s="8"/>
      <c r="AXM253" s="8"/>
      <c r="AXN253" s="8"/>
      <c r="AXO253" s="8"/>
      <c r="AXP253" s="8"/>
      <c r="AXQ253" s="8"/>
      <c r="AXR253" s="8"/>
      <c r="AXS253" s="8"/>
      <c r="AXT253" s="8"/>
      <c r="AXU253" s="8"/>
      <c r="AXV253" s="8"/>
      <c r="AXW253" s="8"/>
      <c r="AXX253" s="8"/>
      <c r="AXY253" s="8"/>
      <c r="AXZ253" s="8"/>
      <c r="AYA253" s="8"/>
      <c r="AYB253" s="8"/>
      <c r="AYC253" s="8"/>
      <c r="AYD253" s="8"/>
      <c r="AYE253" s="8"/>
      <c r="AYF253" s="8"/>
      <c r="AYG253" s="8"/>
      <c r="AYH253" s="8"/>
      <c r="AYI253" s="8"/>
      <c r="AYJ253" s="8"/>
      <c r="AYK253" s="8"/>
      <c r="AYL253" s="8"/>
      <c r="AYM253" s="8"/>
      <c r="AYN253" s="8"/>
      <c r="AYO253" s="8"/>
      <c r="AYP253" s="8"/>
      <c r="AYQ253" s="8"/>
      <c r="AYR253" s="8"/>
      <c r="AYS253" s="8"/>
      <c r="AYT253" s="8"/>
      <c r="AYU253" s="8"/>
      <c r="AYV253" s="8"/>
      <c r="AYW253" s="8"/>
      <c r="AYX253" s="8"/>
      <c r="AYY253" s="8"/>
      <c r="AYZ253" s="8"/>
      <c r="AZA253" s="8"/>
      <c r="AZB253" s="8"/>
      <c r="AZC253" s="8"/>
      <c r="AZD253" s="8"/>
      <c r="AZE253" s="8"/>
      <c r="AZF253" s="8"/>
      <c r="AZG253" s="8"/>
      <c r="AZH253" s="8"/>
      <c r="AZI253" s="8"/>
      <c r="AZJ253" s="8"/>
      <c r="AZK253" s="8"/>
      <c r="AZL253" s="8"/>
      <c r="AZM253" s="8"/>
      <c r="AZN253" s="8"/>
      <c r="AZO253" s="8"/>
      <c r="AZP253" s="8"/>
      <c r="AZQ253" s="8"/>
      <c r="AZR253" s="8"/>
      <c r="AZS253" s="8"/>
      <c r="AZT253" s="8"/>
      <c r="AZU253" s="8"/>
      <c r="AZV253" s="8"/>
      <c r="AZW253" s="8"/>
      <c r="AZX253" s="8"/>
      <c r="AZY253" s="8"/>
      <c r="AZZ253" s="8"/>
      <c r="BAA253" s="8"/>
      <c r="BAB253" s="8"/>
      <c r="BAC253" s="8"/>
      <c r="BAD253" s="8"/>
      <c r="BAE253" s="8"/>
      <c r="BAF253" s="8"/>
      <c r="BAG253" s="8"/>
      <c r="BAH253" s="8"/>
      <c r="BAI253" s="8"/>
      <c r="BAJ253" s="8"/>
      <c r="BAK253" s="8"/>
      <c r="BAL253" s="8"/>
      <c r="BAM253" s="8"/>
      <c r="BAN253" s="8"/>
      <c r="BAO253" s="8"/>
      <c r="BAP253" s="8"/>
      <c r="BAQ253" s="8"/>
      <c r="BAR253" s="8"/>
      <c r="BAS253" s="8"/>
      <c r="BAT253" s="8"/>
      <c r="BAU253" s="8"/>
      <c r="BAV253" s="8"/>
      <c r="BAW253" s="8"/>
      <c r="BAX253" s="8"/>
      <c r="BAY253" s="8"/>
      <c r="BAZ253" s="8"/>
      <c r="BBA253" s="8"/>
      <c r="BBB253" s="8"/>
      <c r="BBC253" s="8"/>
      <c r="BBD253" s="8"/>
      <c r="BBE253" s="8"/>
      <c r="BBF253" s="8"/>
      <c r="BBG253" s="8"/>
      <c r="BBH253" s="8"/>
      <c r="BBI253" s="8"/>
      <c r="BBJ253" s="8"/>
      <c r="BBK253" s="8"/>
      <c r="BBL253" s="8"/>
      <c r="BBM253" s="8"/>
      <c r="BBN253" s="8"/>
      <c r="BBO253" s="8"/>
      <c r="BBP253" s="8"/>
      <c r="BBQ253" s="8"/>
      <c r="BBR253" s="8"/>
      <c r="BBS253" s="8"/>
      <c r="BBT253" s="8"/>
      <c r="BBU253" s="8"/>
      <c r="BBV253" s="8"/>
      <c r="BBW253" s="8"/>
      <c r="BBX253" s="8"/>
      <c r="BBY253" s="8"/>
      <c r="BBZ253" s="8"/>
      <c r="BCA253" s="8"/>
      <c r="BCB253" s="8"/>
      <c r="BCC253" s="8"/>
      <c r="BCD253" s="8"/>
      <c r="BCE253" s="8"/>
      <c r="BCF253" s="8"/>
      <c r="BCG253" s="8"/>
      <c r="BCH253" s="8"/>
      <c r="BCI253" s="8"/>
      <c r="BCJ253" s="8"/>
      <c r="BCK253" s="8"/>
      <c r="BCL253" s="8"/>
      <c r="BCM253" s="8"/>
      <c r="BCN253" s="8"/>
      <c r="BCO253" s="8"/>
      <c r="BCP253" s="8"/>
      <c r="BCQ253" s="8"/>
      <c r="BCR253" s="8"/>
      <c r="BCS253" s="8"/>
      <c r="BCT253" s="8"/>
      <c r="BCU253" s="8"/>
      <c r="BCV253" s="8"/>
      <c r="BCW253" s="8"/>
      <c r="BCX253" s="8"/>
      <c r="BCY253" s="8"/>
      <c r="BCZ253" s="8"/>
      <c r="BDA253" s="8"/>
      <c r="BDB253" s="8"/>
      <c r="BDC253" s="8"/>
      <c r="BDD253" s="8"/>
      <c r="BDE253" s="8"/>
      <c r="BDF253" s="8"/>
      <c r="BDG253" s="8"/>
      <c r="BDH253" s="8"/>
      <c r="BDI253" s="8"/>
      <c r="BDJ253" s="8"/>
      <c r="BDK253" s="8"/>
      <c r="BDL253" s="8"/>
      <c r="BDM253" s="8"/>
      <c r="BDN253" s="8"/>
      <c r="BDO253" s="8"/>
      <c r="BDP253" s="8"/>
      <c r="BDQ253" s="8"/>
      <c r="BDR253" s="8"/>
      <c r="BDS253" s="8"/>
      <c r="BDT253" s="8"/>
      <c r="BDU253" s="8"/>
      <c r="BDV253" s="8"/>
      <c r="BDW253" s="8"/>
      <c r="BDX253" s="8"/>
      <c r="BDY253" s="8"/>
      <c r="BDZ253" s="8"/>
      <c r="BEA253" s="8"/>
      <c r="BEB253" s="8"/>
      <c r="BEC253" s="8"/>
      <c r="BED253" s="8"/>
      <c r="BEE253" s="8"/>
      <c r="BEF253" s="8"/>
      <c r="BEG253" s="8"/>
      <c r="BEH253" s="8"/>
      <c r="BEI253" s="8"/>
      <c r="BEJ253" s="8"/>
      <c r="BEK253" s="8"/>
      <c r="BEL253" s="8"/>
      <c r="BEM253" s="8"/>
      <c r="BEN253" s="8"/>
      <c r="BEO253" s="8"/>
      <c r="BEP253" s="8"/>
      <c r="BEQ253" s="8"/>
      <c r="BER253" s="8"/>
      <c r="BES253" s="8"/>
      <c r="BET253" s="8"/>
      <c r="BEU253" s="8"/>
      <c r="BEV253" s="8"/>
      <c r="BEW253" s="8"/>
      <c r="BEX253" s="8"/>
      <c r="BEY253" s="8"/>
      <c r="BEZ253" s="8"/>
      <c r="BFA253" s="8"/>
      <c r="BFB253" s="8"/>
      <c r="BFC253" s="8"/>
      <c r="BFD253" s="8"/>
      <c r="BFE253" s="8"/>
      <c r="BFF253" s="8"/>
      <c r="BFG253" s="8"/>
      <c r="BFH253" s="8"/>
      <c r="BFI253" s="8"/>
      <c r="BFJ253" s="8"/>
      <c r="BFK253" s="8"/>
      <c r="BFL253" s="8"/>
      <c r="BFM253" s="8"/>
      <c r="BFN253" s="8"/>
      <c r="BFO253" s="8"/>
      <c r="BFP253" s="8"/>
      <c r="BFQ253" s="8"/>
      <c r="BFR253" s="8"/>
      <c r="BFS253" s="8"/>
      <c r="BFT253" s="8"/>
      <c r="BFU253" s="8"/>
      <c r="BFV253" s="8"/>
      <c r="BFW253" s="8"/>
      <c r="BFX253" s="8"/>
      <c r="BFY253" s="8"/>
      <c r="BFZ253" s="8"/>
      <c r="BGA253" s="8"/>
      <c r="BGB253" s="8"/>
      <c r="BGC253" s="8"/>
      <c r="BGD253" s="8"/>
      <c r="BGE253" s="8"/>
      <c r="BGF253" s="8"/>
      <c r="BGG253" s="8"/>
      <c r="BGH253" s="8"/>
      <c r="BGI253" s="8"/>
      <c r="BGJ253" s="8"/>
      <c r="BGK253" s="8"/>
      <c r="BGL253" s="8"/>
      <c r="BGM253" s="8"/>
      <c r="BGN253" s="8"/>
      <c r="BGO253" s="8"/>
      <c r="BGP253" s="8"/>
      <c r="BGQ253" s="8"/>
      <c r="BGR253" s="8"/>
      <c r="BGS253" s="8"/>
      <c r="BGT253" s="8"/>
      <c r="BGU253" s="8"/>
      <c r="BGV253" s="8"/>
      <c r="BGW253" s="8"/>
      <c r="BGX253" s="8"/>
      <c r="BGY253" s="8"/>
      <c r="BGZ253" s="8"/>
      <c r="BHA253" s="8"/>
      <c r="BHB253" s="8"/>
      <c r="BHC253" s="8"/>
      <c r="BHD253" s="8"/>
      <c r="BHE253" s="8"/>
      <c r="BHF253" s="8"/>
      <c r="BHG253" s="8"/>
      <c r="BHH253" s="8"/>
      <c r="BHI253" s="8"/>
      <c r="BHJ253" s="8"/>
      <c r="BHK253" s="8"/>
      <c r="BHL253" s="8"/>
      <c r="BHM253" s="8"/>
      <c r="BHN253" s="8"/>
      <c r="BHO253" s="8"/>
      <c r="BHP253" s="8"/>
      <c r="BHQ253" s="8"/>
      <c r="BHR253" s="8"/>
      <c r="BHS253" s="8"/>
      <c r="BHT253" s="8"/>
      <c r="BHU253" s="8"/>
      <c r="BHV253" s="8"/>
      <c r="BHW253" s="8"/>
      <c r="BHX253" s="8"/>
      <c r="BHY253" s="8"/>
      <c r="BHZ253" s="8"/>
      <c r="BIA253" s="8"/>
      <c r="BIB253" s="8"/>
      <c r="BIC253" s="8"/>
      <c r="BID253" s="8"/>
      <c r="BIE253" s="8"/>
      <c r="BIF253" s="8"/>
      <c r="BIG253" s="8"/>
      <c r="BIH253" s="8"/>
      <c r="BII253" s="8"/>
      <c r="BIJ253" s="8"/>
      <c r="BIK253" s="8"/>
      <c r="BIL253" s="8"/>
      <c r="BIM253" s="8"/>
      <c r="BIN253" s="8"/>
      <c r="BIO253" s="8"/>
      <c r="BIP253" s="8"/>
      <c r="BIQ253" s="8"/>
      <c r="BIR253" s="8"/>
      <c r="BIS253" s="8"/>
      <c r="BIT253" s="8"/>
      <c r="BIU253" s="8"/>
      <c r="BIV253" s="8"/>
      <c r="BIW253" s="8"/>
      <c r="BIX253" s="8"/>
      <c r="BIY253" s="8"/>
      <c r="BIZ253" s="8"/>
      <c r="BJA253" s="8"/>
      <c r="BJB253" s="8"/>
      <c r="BJC253" s="8"/>
      <c r="BJD253" s="8"/>
      <c r="BJE253" s="8"/>
      <c r="BJF253" s="8"/>
      <c r="BJG253" s="8"/>
      <c r="BJH253" s="8"/>
      <c r="BJI253" s="8"/>
      <c r="BJJ253" s="8"/>
      <c r="BJK253" s="8"/>
      <c r="BJL253" s="8"/>
      <c r="BJM253" s="8"/>
      <c r="BJN253" s="8"/>
      <c r="BJO253" s="8"/>
      <c r="BJP253" s="8"/>
      <c r="BJQ253" s="8"/>
      <c r="BJR253" s="8"/>
      <c r="BJS253" s="8"/>
      <c r="BJT253" s="8"/>
      <c r="BJU253" s="8"/>
      <c r="BJV253" s="8"/>
      <c r="BJW253" s="8"/>
      <c r="BJX253" s="8"/>
      <c r="BJY253" s="8"/>
      <c r="BJZ253" s="8"/>
      <c r="BKA253" s="8"/>
      <c r="BKB253" s="8"/>
      <c r="BKC253" s="8"/>
      <c r="BKD253" s="8"/>
      <c r="BKE253" s="8"/>
      <c r="BKF253" s="8"/>
      <c r="BKG253" s="8"/>
      <c r="BKH253" s="8"/>
      <c r="BKI253" s="8"/>
      <c r="BKJ253" s="8"/>
      <c r="BKK253" s="8"/>
      <c r="BKL253" s="8"/>
      <c r="BKM253" s="8"/>
      <c r="BKN253" s="8"/>
      <c r="BKO253" s="8"/>
      <c r="BKP253" s="8"/>
      <c r="BKQ253" s="8"/>
      <c r="BKR253" s="8"/>
      <c r="BKS253" s="8"/>
      <c r="BKT253" s="8"/>
      <c r="BKU253" s="8"/>
      <c r="BKV253" s="8"/>
      <c r="BKW253" s="8"/>
      <c r="BKX253" s="8"/>
      <c r="BKY253" s="8"/>
      <c r="BKZ253" s="8"/>
      <c r="BLA253" s="8"/>
      <c r="BLB253" s="8"/>
      <c r="BLC253" s="8"/>
      <c r="BLD253" s="8"/>
      <c r="BLE253" s="8"/>
      <c r="BLF253" s="8"/>
      <c r="BLG253" s="8"/>
      <c r="BLH253" s="8"/>
      <c r="BLI253" s="8"/>
      <c r="BLJ253" s="8"/>
      <c r="BLK253" s="8"/>
      <c r="BLL253" s="8"/>
      <c r="BLM253" s="8"/>
      <c r="BLN253" s="8"/>
      <c r="BLO253" s="8"/>
      <c r="BLP253" s="8"/>
      <c r="BLQ253" s="8"/>
      <c r="BLR253" s="8"/>
      <c r="BLS253" s="8"/>
      <c r="BLT253" s="8"/>
      <c r="BLU253" s="8"/>
      <c r="BLV253" s="8"/>
      <c r="BLW253" s="8"/>
      <c r="BLX253" s="8"/>
      <c r="BLY253" s="8"/>
      <c r="BLZ253" s="8"/>
      <c r="BMA253" s="8"/>
      <c r="BMB253" s="8"/>
      <c r="BMC253" s="8"/>
      <c r="BMD253" s="8"/>
      <c r="BME253" s="8"/>
      <c r="BMF253" s="8"/>
      <c r="BMG253" s="8"/>
      <c r="BMH253" s="8"/>
      <c r="BMI253" s="8"/>
      <c r="BMJ253" s="8"/>
      <c r="BMK253" s="8"/>
      <c r="BML253" s="8"/>
      <c r="BMM253" s="8"/>
      <c r="BMN253" s="8"/>
      <c r="BMO253" s="8"/>
      <c r="BMP253" s="8"/>
      <c r="BMQ253" s="8"/>
      <c r="BMR253" s="8"/>
      <c r="BMS253" s="8"/>
      <c r="BMT253" s="8"/>
      <c r="BMU253" s="8"/>
      <c r="BMV253" s="8"/>
      <c r="BMW253" s="8"/>
      <c r="BMX253" s="8"/>
      <c r="BMY253" s="8"/>
      <c r="BMZ253" s="8"/>
      <c r="BNA253" s="8"/>
      <c r="BNB253" s="8"/>
      <c r="BNC253" s="8"/>
      <c r="BND253" s="8"/>
      <c r="BNE253" s="8"/>
      <c r="BNF253" s="8"/>
      <c r="BNG253" s="8"/>
      <c r="BNH253" s="8"/>
      <c r="BNI253" s="8"/>
      <c r="BNJ253" s="8"/>
      <c r="BNK253" s="8"/>
      <c r="BNL253" s="8"/>
      <c r="BNM253" s="8"/>
      <c r="BNN253" s="8"/>
      <c r="BNO253" s="8"/>
      <c r="BNP253" s="8"/>
      <c r="BNQ253" s="8"/>
      <c r="BNR253" s="8"/>
      <c r="BNS253" s="8"/>
      <c r="BNT253" s="8"/>
      <c r="BNU253" s="8"/>
      <c r="BNV253" s="8"/>
      <c r="BNW253" s="8"/>
      <c r="BNX253" s="8"/>
      <c r="BNY253" s="8"/>
      <c r="BNZ253" s="8"/>
      <c r="BOA253" s="8"/>
      <c r="BOB253" s="8"/>
      <c r="BOC253" s="8"/>
      <c r="BOD253" s="8"/>
      <c r="BOE253" s="8"/>
      <c r="BOF253" s="8"/>
      <c r="BOG253" s="8"/>
      <c r="BOH253" s="8"/>
      <c r="BOI253" s="8"/>
      <c r="BOJ253" s="8"/>
      <c r="BOK253" s="8"/>
      <c r="BOL253" s="8"/>
      <c r="BOM253" s="8"/>
      <c r="BON253" s="8"/>
      <c r="BOO253" s="8"/>
      <c r="BOP253" s="8"/>
      <c r="BOQ253" s="8"/>
      <c r="BOR253" s="8"/>
      <c r="BOS253" s="8"/>
      <c r="BOT253" s="8"/>
      <c r="BOU253" s="8"/>
      <c r="BOV253" s="8"/>
      <c r="BOW253" s="8"/>
      <c r="BOX253" s="8"/>
      <c r="BOY253" s="8"/>
      <c r="BOZ253" s="8"/>
      <c r="BPA253" s="8"/>
      <c r="BPB253" s="8"/>
      <c r="BPC253" s="8"/>
      <c r="BPD253" s="8"/>
      <c r="BPE253" s="8"/>
      <c r="BPF253" s="8"/>
      <c r="BPG253" s="8"/>
      <c r="BPH253" s="8"/>
      <c r="BPI253" s="8"/>
      <c r="BPJ253" s="8"/>
      <c r="BPK253" s="8"/>
      <c r="BPL253" s="8"/>
      <c r="BPM253" s="8"/>
      <c r="BPN253" s="8"/>
      <c r="BPO253" s="8"/>
      <c r="BPP253" s="8"/>
      <c r="BPQ253" s="8"/>
      <c r="BPR253" s="8"/>
      <c r="BPS253" s="8"/>
      <c r="BPT253" s="8"/>
      <c r="BPU253" s="8"/>
      <c r="BPV253" s="8"/>
      <c r="BPW253" s="8"/>
      <c r="BPX253" s="8"/>
      <c r="BPY253" s="8"/>
      <c r="BPZ253" s="8"/>
      <c r="BQA253" s="8"/>
      <c r="BQB253" s="8"/>
      <c r="BQC253" s="8"/>
      <c r="BQD253" s="8"/>
      <c r="BQE253" s="8"/>
      <c r="BQF253" s="8"/>
      <c r="BQG253" s="8"/>
      <c r="BQH253" s="8"/>
      <c r="BQI253" s="8"/>
      <c r="BQJ253" s="8"/>
      <c r="BQK253" s="8"/>
      <c r="BQL253" s="8"/>
      <c r="BQM253" s="8"/>
      <c r="BQN253" s="8"/>
      <c r="BQO253" s="8"/>
      <c r="BQP253" s="8"/>
      <c r="BQQ253" s="8"/>
      <c r="BQR253" s="8"/>
      <c r="BQS253" s="8"/>
      <c r="BQT253" s="8"/>
      <c r="BQU253" s="8"/>
      <c r="BQV253" s="8"/>
      <c r="BQW253" s="8"/>
      <c r="BQX253" s="8"/>
      <c r="BQY253" s="8"/>
      <c r="BQZ253" s="8"/>
      <c r="BRA253" s="8"/>
      <c r="BRB253" s="8"/>
      <c r="BRC253" s="8"/>
      <c r="BRD253" s="8"/>
      <c r="BRE253" s="8"/>
      <c r="BRF253" s="8"/>
      <c r="BRG253" s="8"/>
      <c r="BRH253" s="8"/>
      <c r="BRI253" s="8"/>
      <c r="BRJ253" s="8"/>
      <c r="BRK253" s="8"/>
      <c r="BRL253" s="8"/>
      <c r="BRM253" s="8"/>
      <c r="BRN253" s="8"/>
      <c r="BRO253" s="8"/>
      <c r="BRP253" s="8"/>
      <c r="BRQ253" s="8"/>
      <c r="BRR253" s="8"/>
      <c r="BRS253" s="8"/>
      <c r="BRT253" s="8"/>
      <c r="BRU253" s="8"/>
      <c r="BRV253" s="8"/>
      <c r="BRW253" s="8"/>
      <c r="BRX253" s="8"/>
      <c r="BRY253" s="8"/>
      <c r="BRZ253" s="8"/>
      <c r="BSA253" s="8"/>
      <c r="BSB253" s="8"/>
      <c r="BSC253" s="8"/>
      <c r="BSD253" s="8"/>
      <c r="BSE253" s="8"/>
      <c r="BSF253" s="8"/>
      <c r="BSG253" s="8"/>
      <c r="BSH253" s="8"/>
      <c r="BSI253" s="8"/>
      <c r="BSJ253" s="8"/>
      <c r="BSK253" s="8"/>
      <c r="BSL253" s="8"/>
      <c r="BSM253" s="8"/>
      <c r="BSN253" s="8"/>
      <c r="BSO253" s="8"/>
      <c r="BSP253" s="8"/>
      <c r="BSQ253" s="8"/>
      <c r="BSR253" s="8"/>
      <c r="BSS253" s="8"/>
      <c r="BST253" s="8"/>
      <c r="BSU253" s="8"/>
      <c r="BSV253" s="8"/>
      <c r="BSW253" s="8"/>
      <c r="BSX253" s="8"/>
      <c r="BSY253" s="8"/>
      <c r="BSZ253" s="8"/>
      <c r="BTA253" s="8"/>
      <c r="BTB253" s="8"/>
      <c r="BTC253" s="8"/>
      <c r="BTD253" s="8"/>
      <c r="BTE253" s="8"/>
      <c r="BTF253" s="8"/>
      <c r="BTG253" s="8"/>
      <c r="BTH253" s="8"/>
      <c r="BTI253" s="8"/>
      <c r="BTJ253" s="8"/>
      <c r="BTK253" s="8"/>
      <c r="BTL253" s="8"/>
      <c r="BTM253" s="8"/>
      <c r="BTN253" s="8"/>
      <c r="BTO253" s="8"/>
      <c r="BTP253" s="8"/>
      <c r="BTQ253" s="8"/>
      <c r="BTR253" s="8"/>
      <c r="BTS253" s="8"/>
      <c r="BTT253" s="8"/>
      <c r="BTU253" s="8"/>
      <c r="BTV253" s="8"/>
      <c r="BTW253" s="8"/>
      <c r="BTX253" s="8"/>
      <c r="BTY253" s="8"/>
      <c r="BTZ253" s="8"/>
      <c r="BUA253" s="8"/>
      <c r="BUB253" s="8"/>
      <c r="BUC253" s="8"/>
      <c r="BUD253" s="8"/>
      <c r="BUE253" s="8"/>
      <c r="BUF253" s="8"/>
      <c r="BUG253" s="8"/>
      <c r="BUH253" s="8"/>
      <c r="BUI253" s="8"/>
      <c r="BUJ253" s="8"/>
      <c r="BUK253" s="8"/>
      <c r="BUL253" s="8"/>
      <c r="BUM253" s="8"/>
      <c r="BUN253" s="8"/>
      <c r="BUO253" s="8"/>
      <c r="BUP253" s="8"/>
      <c r="BUQ253" s="8"/>
      <c r="BUR253" s="8"/>
      <c r="BUS253" s="8"/>
      <c r="BUT253" s="8"/>
      <c r="BUU253" s="8"/>
      <c r="BUV253" s="8"/>
      <c r="BUW253" s="8"/>
      <c r="BUX253" s="8"/>
      <c r="BUY253" s="8"/>
      <c r="BUZ253" s="8"/>
      <c r="BVA253" s="8"/>
      <c r="BVB253" s="8"/>
      <c r="BVC253" s="8"/>
      <c r="BVD253" s="8"/>
      <c r="BVE253" s="8"/>
      <c r="BVF253" s="8"/>
      <c r="BVG253" s="8"/>
      <c r="BVH253" s="8"/>
      <c r="BVI253" s="8"/>
      <c r="BVJ253" s="8"/>
      <c r="BVK253" s="8"/>
      <c r="BVL253" s="8"/>
      <c r="BVM253" s="8"/>
      <c r="BVN253" s="8"/>
      <c r="BVO253" s="8"/>
      <c r="BVP253" s="8"/>
      <c r="BVQ253" s="8"/>
      <c r="BVR253" s="8"/>
      <c r="BVS253" s="8"/>
      <c r="BVT253" s="8"/>
      <c r="BVU253" s="8"/>
      <c r="BVV253" s="8"/>
      <c r="BVW253" s="8"/>
      <c r="BVX253" s="8"/>
      <c r="BVY253" s="8"/>
      <c r="BVZ253" s="8"/>
      <c r="BWA253" s="8"/>
      <c r="BWB253" s="8"/>
      <c r="BWC253" s="8"/>
      <c r="BWD253" s="8"/>
      <c r="BWE253" s="8"/>
      <c r="BWF253" s="8"/>
      <c r="BWG253" s="8"/>
      <c r="BWH253" s="8"/>
      <c r="BWI253" s="8"/>
      <c r="BWJ253" s="8"/>
      <c r="BWK253" s="8"/>
      <c r="BWL253" s="8"/>
      <c r="BWM253" s="8"/>
      <c r="BWN253" s="8"/>
      <c r="BWO253" s="8"/>
      <c r="BWP253" s="8"/>
      <c r="BWQ253" s="8"/>
    </row>
    <row r="254" spans="1:1967" s="547" customFormat="1" ht="102" customHeight="1">
      <c r="A254" s="9" t="s">
        <v>11848</v>
      </c>
      <c r="B254" s="100" t="s">
        <v>97</v>
      </c>
      <c r="C254" s="9" t="s">
        <v>11602</v>
      </c>
      <c r="D254" s="3" t="s">
        <v>10848</v>
      </c>
      <c r="E254" s="3" t="s">
        <v>11603</v>
      </c>
      <c r="F254" s="3"/>
      <c r="G254" s="3" t="s">
        <v>385</v>
      </c>
      <c r="H254" s="20">
        <v>0.5</v>
      </c>
      <c r="I254" s="34">
        <v>470000000</v>
      </c>
      <c r="J254" s="21" t="s">
        <v>1314</v>
      </c>
      <c r="K254" s="19" t="s">
        <v>3423</v>
      </c>
      <c r="L254" s="137" t="s">
        <v>3397</v>
      </c>
      <c r="M254" s="140" t="s">
        <v>383</v>
      </c>
      <c r="N254" s="346" t="s">
        <v>3424</v>
      </c>
      <c r="O254" s="3" t="s">
        <v>1366</v>
      </c>
      <c r="P254" s="7" t="s">
        <v>1338</v>
      </c>
      <c r="Q254" s="3" t="s">
        <v>1186</v>
      </c>
      <c r="R254" s="77">
        <v>68</v>
      </c>
      <c r="S254" s="18">
        <v>1250</v>
      </c>
      <c r="T254" s="83">
        <f t="shared" ref="T254" si="68">R254*S254</f>
        <v>85000</v>
      </c>
      <c r="U254" s="83">
        <f t="shared" ref="U254" si="69">T254*1.12</f>
        <v>95200.000000000015</v>
      </c>
      <c r="V254" s="9" t="s">
        <v>1325</v>
      </c>
      <c r="W254" s="147" t="s">
        <v>1394</v>
      </c>
      <c r="X254" s="9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  <c r="BA254" s="8"/>
      <c r="BB254" s="8"/>
      <c r="BC254" s="8"/>
      <c r="BD254" s="8"/>
      <c r="BE254" s="8"/>
      <c r="BF254" s="8"/>
      <c r="BG254" s="8"/>
      <c r="BH254" s="8"/>
      <c r="BI254" s="8"/>
      <c r="BJ254" s="8"/>
      <c r="BK254" s="8"/>
      <c r="BL254" s="8"/>
      <c r="BM254" s="8"/>
      <c r="BN254" s="8"/>
      <c r="BO254" s="8"/>
      <c r="BP254" s="8"/>
      <c r="BQ254" s="8"/>
      <c r="BR254" s="8"/>
      <c r="BS254" s="8"/>
      <c r="BT254" s="8"/>
      <c r="BU254" s="8"/>
      <c r="BV254" s="8"/>
      <c r="BW254" s="8"/>
      <c r="BX254" s="8"/>
      <c r="BY254" s="8"/>
      <c r="BZ254" s="8"/>
      <c r="CA254" s="8"/>
      <c r="CB254" s="8"/>
      <c r="CC254" s="8"/>
      <c r="CD254" s="8"/>
      <c r="CE254" s="8"/>
      <c r="CF254" s="8"/>
      <c r="CG254" s="8"/>
      <c r="CH254" s="8"/>
      <c r="CI254" s="8"/>
      <c r="CJ254" s="8"/>
      <c r="CK254" s="8"/>
      <c r="CL254" s="8"/>
      <c r="CM254" s="8"/>
      <c r="CN254" s="8"/>
      <c r="CO254" s="8"/>
      <c r="CP254" s="8"/>
      <c r="CQ254" s="8"/>
      <c r="CR254" s="8"/>
      <c r="CS254" s="8"/>
      <c r="CT254" s="8"/>
      <c r="CU254" s="8"/>
      <c r="CV254" s="8"/>
      <c r="CW254" s="8"/>
      <c r="CX254" s="8"/>
      <c r="CY254" s="8"/>
      <c r="CZ254" s="8"/>
      <c r="DA254" s="8"/>
      <c r="DB254" s="8"/>
      <c r="DC254" s="8"/>
      <c r="DD254" s="8"/>
      <c r="DE254" s="8"/>
      <c r="DF254" s="8"/>
      <c r="DG254" s="8"/>
      <c r="DH254" s="8"/>
      <c r="DI254" s="8"/>
      <c r="DJ254" s="8"/>
      <c r="DK254" s="8"/>
      <c r="DL254" s="8"/>
      <c r="DM254" s="8"/>
      <c r="DN254" s="8"/>
      <c r="DO254" s="8"/>
      <c r="DP254" s="8"/>
      <c r="DQ254" s="8"/>
      <c r="DR254" s="8"/>
      <c r="DS254" s="8"/>
      <c r="DT254" s="8"/>
      <c r="DU254" s="8"/>
      <c r="DV254" s="8"/>
      <c r="DW254" s="8"/>
      <c r="DX254" s="8"/>
      <c r="DY254" s="8"/>
      <c r="DZ254" s="8"/>
      <c r="EA254" s="8"/>
      <c r="EB254" s="8"/>
      <c r="EC254" s="8"/>
      <c r="ED254" s="8"/>
      <c r="EE254" s="8"/>
      <c r="EF254" s="8"/>
      <c r="EG254" s="8"/>
      <c r="EH254" s="8"/>
      <c r="EI254" s="8"/>
      <c r="EJ254" s="8"/>
      <c r="EK254" s="8"/>
      <c r="EL254" s="8"/>
      <c r="EM254" s="8"/>
      <c r="EN254" s="8"/>
      <c r="EO254" s="8"/>
      <c r="EP254" s="8"/>
      <c r="EQ254" s="8"/>
      <c r="ER254" s="8"/>
      <c r="ES254" s="8"/>
      <c r="ET254" s="8"/>
      <c r="EU254" s="8"/>
      <c r="EV254" s="8"/>
      <c r="EW254" s="8"/>
      <c r="EX254" s="8"/>
      <c r="EY254" s="8"/>
      <c r="EZ254" s="8"/>
      <c r="FA254" s="8"/>
      <c r="FB254" s="8"/>
      <c r="FC254" s="8"/>
      <c r="FD254" s="8"/>
      <c r="FE254" s="8"/>
      <c r="FF254" s="8"/>
      <c r="FG254" s="8"/>
      <c r="FH254" s="8"/>
      <c r="FI254" s="8"/>
      <c r="FJ254" s="8"/>
      <c r="FK254" s="8"/>
      <c r="FL254" s="8"/>
      <c r="FM254" s="8"/>
      <c r="FN254" s="8"/>
      <c r="FO254" s="8"/>
      <c r="FP254" s="8"/>
      <c r="FQ254" s="8"/>
      <c r="FR254" s="8"/>
      <c r="FS254" s="8"/>
      <c r="FT254" s="8"/>
      <c r="FU254" s="8"/>
      <c r="FV254" s="8"/>
      <c r="FW254" s="8"/>
      <c r="FX254" s="8"/>
      <c r="FY254" s="8"/>
      <c r="FZ254" s="8"/>
      <c r="GA254" s="8"/>
      <c r="GB254" s="8"/>
      <c r="GC254" s="8"/>
      <c r="GD254" s="8"/>
      <c r="GE254" s="8"/>
      <c r="GF254" s="8"/>
      <c r="GG254" s="8"/>
      <c r="GH254" s="8"/>
      <c r="GI254" s="8"/>
      <c r="GJ254" s="8"/>
      <c r="GK254" s="8"/>
      <c r="GL254" s="8"/>
      <c r="GM254" s="8"/>
      <c r="GN254" s="8"/>
      <c r="GO254" s="8"/>
      <c r="GP254" s="8"/>
      <c r="GQ254" s="8"/>
      <c r="GR254" s="8"/>
      <c r="GS254" s="8"/>
      <c r="GT254" s="8"/>
      <c r="GU254" s="8"/>
      <c r="GV254" s="8"/>
      <c r="GW254" s="8"/>
      <c r="GX254" s="8"/>
      <c r="GY254" s="8"/>
      <c r="GZ254" s="8"/>
      <c r="HA254" s="8"/>
      <c r="HB254" s="8"/>
      <c r="HC254" s="8"/>
      <c r="HD254" s="8"/>
      <c r="HE254" s="8"/>
      <c r="HF254" s="8"/>
      <c r="HG254" s="8"/>
      <c r="HH254" s="8"/>
      <c r="HI254" s="8"/>
      <c r="HJ254" s="8"/>
      <c r="HK254" s="8"/>
      <c r="HL254" s="8"/>
      <c r="HM254" s="8"/>
      <c r="HN254" s="8"/>
      <c r="HO254" s="8"/>
      <c r="HP254" s="8"/>
      <c r="HQ254" s="8"/>
      <c r="HR254" s="8"/>
      <c r="HS254" s="8"/>
      <c r="HT254" s="8"/>
      <c r="HU254" s="8"/>
      <c r="HV254" s="8"/>
      <c r="HW254" s="8"/>
      <c r="HX254" s="8"/>
      <c r="HY254" s="8"/>
      <c r="HZ254" s="8"/>
      <c r="IA254" s="8"/>
      <c r="IB254" s="8"/>
      <c r="IC254" s="8"/>
      <c r="ID254" s="8"/>
      <c r="IE254" s="8"/>
      <c r="IF254" s="8"/>
      <c r="IG254" s="8"/>
      <c r="IH254" s="8"/>
      <c r="II254" s="8"/>
      <c r="IJ254" s="8"/>
      <c r="IK254" s="8"/>
      <c r="IL254" s="8"/>
      <c r="IM254" s="8"/>
      <c r="IN254" s="8"/>
      <c r="IO254" s="8"/>
      <c r="IP254" s="8"/>
      <c r="IQ254" s="8"/>
      <c r="IR254" s="8"/>
      <c r="IS254" s="8"/>
      <c r="IT254" s="8"/>
      <c r="IU254" s="8"/>
      <c r="IV254" s="8"/>
      <c r="IW254" s="8"/>
      <c r="IX254" s="8"/>
      <c r="IY254" s="8"/>
      <c r="IZ254" s="8"/>
      <c r="JA254" s="8"/>
      <c r="JB254" s="8"/>
      <c r="JC254" s="8"/>
      <c r="JD254" s="8"/>
      <c r="JE254" s="8"/>
      <c r="JF254" s="8"/>
      <c r="JG254" s="8"/>
      <c r="JH254" s="8"/>
      <c r="JI254" s="8"/>
      <c r="JJ254" s="8"/>
      <c r="JK254" s="8"/>
      <c r="JL254" s="8"/>
      <c r="JM254" s="8"/>
      <c r="JN254" s="8"/>
      <c r="JO254" s="8"/>
      <c r="JP254" s="8"/>
      <c r="JQ254" s="8"/>
      <c r="JR254" s="8"/>
      <c r="JS254" s="8"/>
      <c r="JT254" s="8"/>
      <c r="JU254" s="8"/>
      <c r="JV254" s="8"/>
      <c r="JW254" s="8"/>
      <c r="JX254" s="8"/>
      <c r="JY254" s="8"/>
      <c r="JZ254" s="8"/>
      <c r="KA254" s="8"/>
      <c r="KB254" s="8"/>
      <c r="KC254" s="8"/>
      <c r="KD254" s="8"/>
      <c r="KE254" s="8"/>
      <c r="KF254" s="8"/>
      <c r="KG254" s="8"/>
      <c r="KH254" s="8"/>
      <c r="KI254" s="8"/>
      <c r="KJ254" s="8"/>
      <c r="KK254" s="8"/>
      <c r="KL254" s="8"/>
      <c r="KM254" s="8"/>
      <c r="KN254" s="8"/>
      <c r="KO254" s="8"/>
      <c r="KP254" s="8"/>
      <c r="KQ254" s="8"/>
      <c r="KR254" s="8"/>
      <c r="KS254" s="8"/>
      <c r="KT254" s="8"/>
      <c r="KU254" s="8"/>
      <c r="KV254" s="8"/>
      <c r="KW254" s="8"/>
      <c r="KX254" s="8"/>
      <c r="KY254" s="8"/>
      <c r="KZ254" s="8"/>
      <c r="LA254" s="8"/>
      <c r="LB254" s="8"/>
      <c r="LC254" s="8"/>
      <c r="LD254" s="8"/>
      <c r="LE254" s="8"/>
      <c r="LF254" s="8"/>
      <c r="LG254" s="8"/>
      <c r="LH254" s="8"/>
      <c r="LI254" s="8"/>
      <c r="LJ254" s="8"/>
      <c r="LK254" s="8"/>
      <c r="LL254" s="8"/>
      <c r="LM254" s="8"/>
      <c r="LN254" s="8"/>
      <c r="LO254" s="8"/>
      <c r="LP254" s="8"/>
      <c r="LQ254" s="8"/>
      <c r="LR254" s="8"/>
      <c r="LS254" s="8"/>
      <c r="LT254" s="8"/>
      <c r="LU254" s="8"/>
      <c r="LV254" s="8"/>
      <c r="LW254" s="8"/>
      <c r="LX254" s="8"/>
      <c r="LY254" s="8"/>
      <c r="LZ254" s="8"/>
      <c r="MA254" s="8"/>
      <c r="MB254" s="8"/>
      <c r="MC254" s="8"/>
      <c r="MD254" s="8"/>
      <c r="ME254" s="8"/>
      <c r="MF254" s="8"/>
      <c r="MG254" s="8"/>
      <c r="MH254" s="8"/>
      <c r="MI254" s="8"/>
      <c r="MJ254" s="8"/>
      <c r="MK254" s="8"/>
      <c r="ML254" s="8"/>
      <c r="MM254" s="8"/>
      <c r="MN254" s="8"/>
      <c r="MO254" s="8"/>
      <c r="MP254" s="8"/>
      <c r="MQ254" s="8"/>
      <c r="MR254" s="8"/>
      <c r="MS254" s="8"/>
      <c r="MT254" s="8"/>
      <c r="MU254" s="8"/>
      <c r="MV254" s="8"/>
      <c r="MW254" s="8"/>
      <c r="MX254" s="8"/>
      <c r="MY254" s="8"/>
      <c r="MZ254" s="8"/>
      <c r="NA254" s="8"/>
      <c r="NB254" s="8"/>
      <c r="NC254" s="8"/>
      <c r="ND254" s="8"/>
      <c r="NE254" s="8"/>
      <c r="NF254" s="8"/>
      <c r="NG254" s="8"/>
      <c r="NH254" s="8"/>
      <c r="NI254" s="8"/>
      <c r="NJ254" s="8"/>
      <c r="NK254" s="8"/>
      <c r="NL254" s="8"/>
      <c r="NM254" s="8"/>
      <c r="NN254" s="8"/>
      <c r="NO254" s="8"/>
      <c r="NP254" s="8"/>
      <c r="NQ254" s="8"/>
      <c r="NR254" s="8"/>
      <c r="NS254" s="8"/>
      <c r="NT254" s="8"/>
      <c r="NU254" s="8"/>
      <c r="NV254" s="8"/>
      <c r="NW254" s="8"/>
      <c r="NX254" s="8"/>
      <c r="NY254" s="8"/>
      <c r="NZ254" s="8"/>
      <c r="OA254" s="8"/>
      <c r="OB254" s="8"/>
      <c r="OC254" s="8"/>
      <c r="OD254" s="8"/>
      <c r="OE254" s="8"/>
      <c r="OF254" s="8"/>
      <c r="OG254" s="8"/>
      <c r="OH254" s="8"/>
      <c r="OI254" s="8"/>
      <c r="OJ254" s="8"/>
      <c r="OK254" s="8"/>
      <c r="OL254" s="8"/>
      <c r="OM254" s="8"/>
      <c r="ON254" s="8"/>
      <c r="OO254" s="8"/>
      <c r="OP254" s="8"/>
      <c r="OQ254" s="8"/>
      <c r="OR254" s="8"/>
      <c r="OS254" s="8"/>
      <c r="OT254" s="8"/>
      <c r="OU254" s="8"/>
      <c r="OV254" s="8"/>
      <c r="OW254" s="8"/>
      <c r="OX254" s="8"/>
      <c r="OY254" s="8"/>
      <c r="OZ254" s="8"/>
      <c r="PA254" s="8"/>
      <c r="PB254" s="8"/>
      <c r="PC254" s="8"/>
      <c r="PD254" s="8"/>
      <c r="PE254" s="8"/>
      <c r="PF254" s="8"/>
      <c r="PG254" s="8"/>
      <c r="PH254" s="8"/>
      <c r="PI254" s="8"/>
      <c r="PJ254" s="8"/>
      <c r="PK254" s="8"/>
      <c r="PL254" s="8"/>
      <c r="PM254" s="8"/>
      <c r="PN254" s="8"/>
      <c r="PO254" s="8"/>
      <c r="PP254" s="8"/>
      <c r="PQ254" s="8"/>
      <c r="PR254" s="8"/>
      <c r="PS254" s="8"/>
      <c r="PT254" s="8"/>
      <c r="PU254" s="8"/>
      <c r="PV254" s="8"/>
      <c r="PW254" s="8"/>
      <c r="PX254" s="8"/>
      <c r="PY254" s="8"/>
      <c r="PZ254" s="8"/>
      <c r="QA254" s="8"/>
      <c r="QB254" s="8"/>
      <c r="QC254" s="8"/>
      <c r="QD254" s="8"/>
      <c r="QE254" s="8"/>
      <c r="QF254" s="8"/>
      <c r="QG254" s="8"/>
      <c r="QH254" s="8"/>
      <c r="QI254" s="8"/>
      <c r="QJ254" s="8"/>
      <c r="QK254" s="8"/>
      <c r="QL254" s="8"/>
      <c r="QM254" s="8"/>
      <c r="QN254" s="8"/>
      <c r="QO254" s="8"/>
      <c r="QP254" s="8"/>
      <c r="QQ254" s="8"/>
      <c r="QR254" s="8"/>
      <c r="QS254" s="8"/>
      <c r="QT254" s="8"/>
      <c r="QU254" s="8"/>
      <c r="QV254" s="8"/>
      <c r="QW254" s="8"/>
      <c r="QX254" s="8"/>
      <c r="QY254" s="8"/>
      <c r="QZ254" s="8"/>
      <c r="RA254" s="8"/>
      <c r="RB254" s="8"/>
      <c r="RC254" s="8"/>
      <c r="RD254" s="8"/>
      <c r="RE254" s="8"/>
      <c r="RF254" s="8"/>
      <c r="RG254" s="8"/>
      <c r="RH254" s="8"/>
      <c r="RI254" s="8"/>
      <c r="RJ254" s="8"/>
      <c r="RK254" s="8"/>
      <c r="RL254" s="8"/>
      <c r="RM254" s="8"/>
      <c r="RN254" s="8"/>
      <c r="RO254" s="8"/>
      <c r="RP254" s="8"/>
      <c r="RQ254" s="8"/>
      <c r="RR254" s="8"/>
      <c r="RS254" s="8"/>
      <c r="RT254" s="8"/>
      <c r="RU254" s="8"/>
      <c r="RV254" s="8"/>
      <c r="RW254" s="8"/>
      <c r="RX254" s="8"/>
      <c r="RY254" s="8"/>
      <c r="RZ254" s="8"/>
      <c r="SA254" s="8"/>
      <c r="SB254" s="8"/>
      <c r="SC254" s="8"/>
      <c r="SD254" s="8"/>
      <c r="SE254" s="8"/>
      <c r="SF254" s="8"/>
      <c r="SG254" s="8"/>
      <c r="SH254" s="8"/>
      <c r="SI254" s="8"/>
      <c r="SJ254" s="8"/>
      <c r="SK254" s="8"/>
      <c r="SL254" s="8"/>
      <c r="SM254" s="8"/>
      <c r="SN254" s="8"/>
      <c r="SO254" s="8"/>
      <c r="SP254" s="8"/>
      <c r="SQ254" s="8"/>
      <c r="SR254" s="8"/>
      <c r="SS254" s="8"/>
      <c r="ST254" s="8"/>
      <c r="SU254" s="8"/>
      <c r="SV254" s="8"/>
      <c r="SW254" s="8"/>
      <c r="SX254" s="8"/>
      <c r="SY254" s="8"/>
      <c r="SZ254" s="8"/>
      <c r="TA254" s="8"/>
      <c r="TB254" s="8"/>
      <c r="TC254" s="8"/>
      <c r="TD254" s="8"/>
      <c r="TE254" s="8"/>
      <c r="TF254" s="8"/>
      <c r="TG254" s="8"/>
      <c r="TH254" s="8"/>
      <c r="TI254" s="8"/>
      <c r="TJ254" s="8"/>
      <c r="TK254" s="8"/>
      <c r="TL254" s="8"/>
      <c r="TM254" s="8"/>
      <c r="TN254" s="8"/>
      <c r="TO254" s="8"/>
      <c r="TP254" s="8"/>
      <c r="TQ254" s="8"/>
      <c r="TR254" s="8"/>
      <c r="TS254" s="8"/>
      <c r="TT254" s="8"/>
      <c r="TU254" s="8"/>
      <c r="TV254" s="8"/>
      <c r="TW254" s="8"/>
      <c r="TX254" s="8"/>
      <c r="TY254" s="8"/>
      <c r="TZ254" s="8"/>
      <c r="UA254" s="8"/>
      <c r="UB254" s="8"/>
      <c r="UC254" s="8"/>
      <c r="UD254" s="8"/>
      <c r="UE254" s="8"/>
      <c r="UF254" s="8"/>
      <c r="UG254" s="8"/>
      <c r="UH254" s="8"/>
      <c r="UI254" s="8"/>
      <c r="UJ254" s="8"/>
      <c r="UK254" s="8"/>
      <c r="UL254" s="8"/>
      <c r="UM254" s="8"/>
      <c r="UN254" s="8"/>
      <c r="UO254" s="8"/>
      <c r="UP254" s="8"/>
      <c r="UQ254" s="8"/>
      <c r="UR254" s="8"/>
      <c r="US254" s="8"/>
      <c r="UT254" s="8"/>
      <c r="UU254" s="8"/>
      <c r="UV254" s="8"/>
      <c r="UW254" s="8"/>
      <c r="UX254" s="8"/>
      <c r="UY254" s="8"/>
      <c r="UZ254" s="8"/>
      <c r="VA254" s="8"/>
      <c r="VB254" s="8"/>
      <c r="VC254" s="8"/>
      <c r="VD254" s="8"/>
      <c r="VE254" s="8"/>
      <c r="VF254" s="8"/>
      <c r="VG254" s="8"/>
      <c r="VH254" s="8"/>
      <c r="VI254" s="8"/>
      <c r="VJ254" s="8"/>
      <c r="VK254" s="8"/>
      <c r="VL254" s="8"/>
      <c r="VM254" s="8"/>
      <c r="VN254" s="8"/>
      <c r="VO254" s="8"/>
      <c r="VP254" s="8"/>
      <c r="VQ254" s="8"/>
      <c r="VR254" s="8"/>
      <c r="VS254" s="8"/>
      <c r="VT254" s="8"/>
      <c r="VU254" s="8"/>
      <c r="VV254" s="8"/>
      <c r="VW254" s="8"/>
      <c r="VX254" s="8"/>
      <c r="VY254" s="8"/>
      <c r="VZ254" s="8"/>
      <c r="WA254" s="8"/>
      <c r="WB254" s="8"/>
      <c r="WC254" s="8"/>
      <c r="WD254" s="8"/>
      <c r="WE254" s="8"/>
      <c r="WF254" s="8"/>
      <c r="WG254" s="8"/>
      <c r="WH254" s="8"/>
      <c r="WI254" s="8"/>
      <c r="WJ254" s="8"/>
      <c r="WK254" s="8"/>
      <c r="WL254" s="8"/>
      <c r="WM254" s="8"/>
      <c r="WN254" s="8"/>
      <c r="WO254" s="8"/>
      <c r="WP254" s="8"/>
      <c r="WQ254" s="8"/>
      <c r="WR254" s="8"/>
      <c r="WS254" s="8"/>
      <c r="WT254" s="8"/>
      <c r="WU254" s="8"/>
      <c r="WV254" s="8"/>
      <c r="WW254" s="8"/>
      <c r="WX254" s="8"/>
      <c r="WY254" s="8"/>
      <c r="WZ254" s="8"/>
      <c r="XA254" s="8"/>
      <c r="XB254" s="8"/>
      <c r="XC254" s="8"/>
      <c r="XD254" s="8"/>
      <c r="XE254" s="8"/>
      <c r="XF254" s="8"/>
      <c r="XG254" s="8"/>
      <c r="XH254" s="8"/>
      <c r="XI254" s="8"/>
      <c r="XJ254" s="8"/>
      <c r="XK254" s="8"/>
      <c r="XL254" s="8"/>
      <c r="XM254" s="8"/>
      <c r="XN254" s="8"/>
      <c r="XO254" s="8"/>
      <c r="XP254" s="8"/>
      <c r="XQ254" s="8"/>
      <c r="XR254" s="8"/>
      <c r="XS254" s="8"/>
      <c r="XT254" s="8"/>
      <c r="XU254" s="8"/>
      <c r="XV254" s="8"/>
      <c r="XW254" s="8"/>
      <c r="XX254" s="8"/>
      <c r="XY254" s="8"/>
      <c r="XZ254" s="8"/>
      <c r="YA254" s="8"/>
      <c r="YB254" s="8"/>
      <c r="YC254" s="8"/>
      <c r="YD254" s="8"/>
      <c r="YE254" s="8"/>
      <c r="YF254" s="8"/>
      <c r="YG254" s="8"/>
      <c r="YH254" s="8"/>
      <c r="YI254" s="8"/>
      <c r="YJ254" s="8"/>
      <c r="YK254" s="8"/>
      <c r="YL254" s="8"/>
      <c r="YM254" s="8"/>
      <c r="YN254" s="8"/>
      <c r="YO254" s="8"/>
      <c r="YP254" s="8"/>
      <c r="YQ254" s="8"/>
      <c r="YR254" s="8"/>
      <c r="YS254" s="8"/>
      <c r="YT254" s="8"/>
      <c r="YU254" s="8"/>
      <c r="YV254" s="8"/>
      <c r="YW254" s="8"/>
      <c r="YX254" s="8"/>
      <c r="YY254" s="8"/>
      <c r="YZ254" s="8"/>
      <c r="ZA254" s="8"/>
      <c r="ZB254" s="8"/>
      <c r="ZC254" s="8"/>
      <c r="ZD254" s="8"/>
      <c r="ZE254" s="8"/>
      <c r="ZF254" s="8"/>
      <c r="ZG254" s="8"/>
      <c r="ZH254" s="8"/>
      <c r="ZI254" s="8"/>
      <c r="ZJ254" s="8"/>
      <c r="ZK254" s="8"/>
      <c r="ZL254" s="8"/>
      <c r="ZM254" s="8"/>
      <c r="ZN254" s="8"/>
      <c r="ZO254" s="8"/>
      <c r="ZP254" s="8"/>
      <c r="ZQ254" s="8"/>
      <c r="ZR254" s="8"/>
      <c r="ZS254" s="8"/>
      <c r="ZT254" s="8"/>
      <c r="ZU254" s="8"/>
      <c r="ZV254" s="8"/>
      <c r="ZW254" s="8"/>
      <c r="ZX254" s="8"/>
      <c r="ZY254" s="8"/>
      <c r="ZZ254" s="8"/>
      <c r="AAA254" s="8"/>
      <c r="AAB254" s="8"/>
      <c r="AAC254" s="8"/>
      <c r="AAD254" s="8"/>
      <c r="AAE254" s="8"/>
      <c r="AAF254" s="8"/>
      <c r="AAG254" s="8"/>
      <c r="AAH254" s="8"/>
      <c r="AAI254" s="8"/>
      <c r="AAJ254" s="8"/>
      <c r="AAK254" s="8"/>
      <c r="AAL254" s="8"/>
      <c r="AAM254" s="8"/>
      <c r="AAN254" s="8"/>
      <c r="AAO254" s="8"/>
      <c r="AAP254" s="8"/>
      <c r="AAQ254" s="8"/>
      <c r="AAR254" s="8"/>
      <c r="AAS254" s="8"/>
      <c r="AAT254" s="8"/>
      <c r="AAU254" s="8"/>
      <c r="AAV254" s="8"/>
      <c r="AAW254" s="8"/>
      <c r="AAX254" s="8"/>
      <c r="AAY254" s="8"/>
      <c r="AAZ254" s="8"/>
      <c r="ABA254" s="8"/>
      <c r="ABB254" s="8"/>
      <c r="ABC254" s="8"/>
      <c r="ABD254" s="8"/>
      <c r="ABE254" s="8"/>
      <c r="ABF254" s="8"/>
      <c r="ABG254" s="8"/>
      <c r="ABH254" s="8"/>
      <c r="ABI254" s="8"/>
      <c r="ABJ254" s="8"/>
      <c r="ABK254" s="8"/>
      <c r="ABL254" s="8"/>
      <c r="ABM254" s="8"/>
      <c r="ABN254" s="8"/>
      <c r="ABO254" s="8"/>
      <c r="ABP254" s="8"/>
      <c r="ABQ254" s="8"/>
      <c r="ABR254" s="8"/>
      <c r="ABS254" s="8"/>
      <c r="ABT254" s="8"/>
      <c r="ABU254" s="8"/>
      <c r="ABV254" s="8"/>
      <c r="ABW254" s="8"/>
      <c r="ABX254" s="8"/>
      <c r="ABY254" s="8"/>
      <c r="ABZ254" s="8"/>
      <c r="ACA254" s="8"/>
      <c r="ACB254" s="8"/>
      <c r="ACC254" s="8"/>
      <c r="ACD254" s="8"/>
      <c r="ACE254" s="8"/>
      <c r="ACF254" s="8"/>
      <c r="ACG254" s="8"/>
      <c r="ACH254" s="8"/>
      <c r="ACI254" s="8"/>
      <c r="ACJ254" s="8"/>
      <c r="ACK254" s="8"/>
      <c r="ACL254" s="8"/>
      <c r="ACM254" s="8"/>
      <c r="ACN254" s="8"/>
      <c r="ACO254" s="8"/>
      <c r="ACP254" s="8"/>
      <c r="ACQ254" s="8"/>
      <c r="ACR254" s="8"/>
      <c r="ACS254" s="8"/>
      <c r="ACT254" s="8"/>
      <c r="ACU254" s="8"/>
      <c r="ACV254" s="8"/>
      <c r="ACW254" s="8"/>
      <c r="ACX254" s="8"/>
      <c r="ACY254" s="8"/>
      <c r="ACZ254" s="8"/>
      <c r="ADA254" s="8"/>
      <c r="ADB254" s="8"/>
      <c r="ADC254" s="8"/>
      <c r="ADD254" s="8"/>
      <c r="ADE254" s="8"/>
      <c r="ADF254" s="8"/>
      <c r="ADG254" s="8"/>
      <c r="ADH254" s="8"/>
      <c r="ADI254" s="8"/>
      <c r="ADJ254" s="8"/>
      <c r="ADK254" s="8"/>
      <c r="ADL254" s="8"/>
      <c r="ADM254" s="8"/>
      <c r="ADN254" s="8"/>
      <c r="ADO254" s="8"/>
      <c r="ADP254" s="8"/>
      <c r="ADQ254" s="8"/>
      <c r="ADR254" s="8"/>
      <c r="ADS254" s="8"/>
      <c r="ADT254" s="8"/>
      <c r="ADU254" s="8"/>
      <c r="ADV254" s="8"/>
      <c r="ADW254" s="8"/>
      <c r="ADX254" s="8"/>
      <c r="ADY254" s="8"/>
      <c r="ADZ254" s="8"/>
      <c r="AEA254" s="8"/>
      <c r="AEB254" s="8"/>
      <c r="AEC254" s="8"/>
      <c r="AED254" s="8"/>
      <c r="AEE254" s="8"/>
      <c r="AEF254" s="8"/>
      <c r="AEG254" s="8"/>
      <c r="AEH254" s="8"/>
      <c r="AEI254" s="8"/>
      <c r="AEJ254" s="8"/>
      <c r="AEK254" s="8"/>
      <c r="AEL254" s="8"/>
      <c r="AEM254" s="8"/>
      <c r="AEN254" s="8"/>
      <c r="AEO254" s="8"/>
      <c r="AEP254" s="8"/>
      <c r="AEQ254" s="8"/>
      <c r="AER254" s="8"/>
      <c r="AES254" s="8"/>
      <c r="AET254" s="8"/>
      <c r="AEU254" s="8"/>
      <c r="AEV254" s="8"/>
      <c r="AEW254" s="8"/>
      <c r="AEX254" s="8"/>
      <c r="AEY254" s="8"/>
      <c r="AEZ254" s="8"/>
      <c r="AFA254" s="8"/>
      <c r="AFB254" s="8"/>
      <c r="AFC254" s="8"/>
      <c r="AFD254" s="8"/>
      <c r="AFE254" s="8"/>
      <c r="AFF254" s="8"/>
      <c r="AFG254" s="8"/>
      <c r="AFH254" s="8"/>
      <c r="AFI254" s="8"/>
      <c r="AFJ254" s="8"/>
      <c r="AFK254" s="8"/>
      <c r="AFL254" s="8"/>
      <c r="AFM254" s="8"/>
      <c r="AFN254" s="8"/>
      <c r="AFO254" s="8"/>
      <c r="AFP254" s="8"/>
      <c r="AFQ254" s="8"/>
      <c r="AFR254" s="8"/>
      <c r="AFS254" s="8"/>
      <c r="AFT254" s="8"/>
      <c r="AFU254" s="8"/>
      <c r="AFV254" s="8"/>
      <c r="AFW254" s="8"/>
      <c r="AFX254" s="8"/>
      <c r="AFY254" s="8"/>
      <c r="AFZ254" s="8"/>
      <c r="AGA254" s="8"/>
      <c r="AGB254" s="8"/>
      <c r="AGC254" s="8"/>
      <c r="AGD254" s="8"/>
      <c r="AGE254" s="8"/>
      <c r="AGF254" s="8"/>
      <c r="AGG254" s="8"/>
      <c r="AGH254" s="8"/>
      <c r="AGI254" s="8"/>
      <c r="AGJ254" s="8"/>
      <c r="AGK254" s="8"/>
      <c r="AGL254" s="8"/>
      <c r="AGM254" s="8"/>
      <c r="AGN254" s="8"/>
      <c r="AGO254" s="8"/>
      <c r="AGP254" s="8"/>
      <c r="AGQ254" s="8"/>
      <c r="AGR254" s="8"/>
      <c r="AGS254" s="8"/>
      <c r="AGT254" s="8"/>
      <c r="AGU254" s="8"/>
      <c r="AGV254" s="8"/>
      <c r="AGW254" s="8"/>
      <c r="AGX254" s="8"/>
      <c r="AGY254" s="8"/>
      <c r="AGZ254" s="8"/>
      <c r="AHA254" s="8"/>
      <c r="AHB254" s="8"/>
      <c r="AHC254" s="8"/>
      <c r="AHD254" s="8"/>
      <c r="AHE254" s="8"/>
      <c r="AHF254" s="8"/>
      <c r="AHG254" s="8"/>
      <c r="AHH254" s="8"/>
      <c r="AHI254" s="8"/>
      <c r="AHJ254" s="8"/>
      <c r="AHK254" s="8"/>
      <c r="AHL254" s="8"/>
      <c r="AHM254" s="8"/>
      <c r="AHN254" s="8"/>
      <c r="AHO254" s="8"/>
      <c r="AHP254" s="8"/>
      <c r="AHQ254" s="8"/>
      <c r="AHR254" s="8"/>
      <c r="AHS254" s="8"/>
      <c r="AHT254" s="8"/>
      <c r="AHU254" s="8"/>
      <c r="AHV254" s="8"/>
      <c r="AHW254" s="8"/>
      <c r="AHX254" s="8"/>
      <c r="AHY254" s="8"/>
      <c r="AHZ254" s="8"/>
      <c r="AIA254" s="8"/>
      <c r="AIB254" s="8"/>
      <c r="AIC254" s="8"/>
      <c r="AID254" s="8"/>
      <c r="AIE254" s="8"/>
      <c r="AIF254" s="8"/>
      <c r="AIG254" s="8"/>
      <c r="AIH254" s="8"/>
      <c r="AII254" s="8"/>
      <c r="AIJ254" s="8"/>
      <c r="AIK254" s="8"/>
      <c r="AIL254" s="8"/>
      <c r="AIM254" s="8"/>
      <c r="AIN254" s="8"/>
      <c r="AIO254" s="8"/>
      <c r="AIP254" s="8"/>
      <c r="AIQ254" s="8"/>
      <c r="AIR254" s="8"/>
      <c r="AIS254" s="8"/>
      <c r="AIT254" s="8"/>
      <c r="AIU254" s="8"/>
      <c r="AIV254" s="8"/>
      <c r="AIW254" s="8"/>
      <c r="AIX254" s="8"/>
      <c r="AIY254" s="8"/>
      <c r="AIZ254" s="8"/>
      <c r="AJA254" s="8"/>
      <c r="AJB254" s="8"/>
      <c r="AJC254" s="8"/>
      <c r="AJD254" s="8"/>
      <c r="AJE254" s="8"/>
      <c r="AJF254" s="8"/>
      <c r="AJG254" s="8"/>
      <c r="AJH254" s="8"/>
      <c r="AJI254" s="8"/>
      <c r="AJJ254" s="8"/>
      <c r="AJK254" s="8"/>
      <c r="AJL254" s="8"/>
      <c r="AJM254" s="8"/>
      <c r="AJN254" s="8"/>
      <c r="AJO254" s="8"/>
      <c r="AJP254" s="8"/>
      <c r="AJQ254" s="8"/>
      <c r="AJR254" s="8"/>
      <c r="AJS254" s="8"/>
      <c r="AJT254" s="8"/>
      <c r="AJU254" s="8"/>
      <c r="AJV254" s="8"/>
      <c r="AJW254" s="8"/>
      <c r="AJX254" s="8"/>
      <c r="AJY254" s="8"/>
      <c r="AJZ254" s="8"/>
      <c r="AKA254" s="8"/>
      <c r="AKB254" s="8"/>
      <c r="AKC254" s="8"/>
      <c r="AKD254" s="8"/>
      <c r="AKE254" s="8"/>
      <c r="AKF254" s="8"/>
      <c r="AKG254" s="8"/>
      <c r="AKH254" s="8"/>
      <c r="AKI254" s="8"/>
      <c r="AKJ254" s="8"/>
      <c r="AKK254" s="8"/>
      <c r="AKL254" s="8"/>
      <c r="AKM254" s="8"/>
      <c r="AKN254" s="8"/>
      <c r="AKO254" s="8"/>
      <c r="AKP254" s="8"/>
      <c r="AKQ254" s="8"/>
      <c r="AKR254" s="8"/>
      <c r="AKS254" s="8"/>
      <c r="AKT254" s="8"/>
      <c r="AKU254" s="8"/>
      <c r="AKV254" s="8"/>
      <c r="AKW254" s="8"/>
      <c r="AKX254" s="8"/>
      <c r="AKY254" s="8"/>
      <c r="AKZ254" s="8"/>
      <c r="ALA254" s="8"/>
      <c r="ALB254" s="8"/>
      <c r="ALC254" s="8"/>
      <c r="ALD254" s="8"/>
      <c r="ALE254" s="8"/>
      <c r="ALF254" s="8"/>
      <c r="ALG254" s="8"/>
      <c r="ALH254" s="8"/>
      <c r="ALI254" s="8"/>
      <c r="ALJ254" s="8"/>
      <c r="ALK254" s="8"/>
      <c r="ALL254" s="8"/>
      <c r="ALM254" s="8"/>
      <c r="ALN254" s="8"/>
      <c r="ALO254" s="8"/>
      <c r="ALP254" s="8"/>
      <c r="ALQ254" s="8"/>
      <c r="ALR254" s="8"/>
      <c r="ALS254" s="8"/>
      <c r="ALT254" s="8"/>
      <c r="ALU254" s="8"/>
      <c r="ALV254" s="8"/>
      <c r="ALW254" s="8"/>
      <c r="ALX254" s="8"/>
      <c r="ALY254" s="8"/>
      <c r="ALZ254" s="8"/>
      <c r="AMA254" s="8"/>
      <c r="AMB254" s="8"/>
      <c r="AMC254" s="8"/>
      <c r="AMD254" s="8"/>
      <c r="AME254" s="8"/>
      <c r="AMF254" s="8"/>
      <c r="AMG254" s="8"/>
      <c r="AMH254" s="8"/>
      <c r="AMI254" s="8"/>
      <c r="AMJ254" s="8"/>
      <c r="AMK254" s="8"/>
      <c r="AML254" s="8"/>
      <c r="AMM254" s="8"/>
      <c r="AMN254" s="8"/>
      <c r="AMO254" s="8"/>
      <c r="AMP254" s="8"/>
      <c r="AMQ254" s="8"/>
      <c r="AMR254" s="8"/>
      <c r="AMS254" s="8"/>
      <c r="AMT254" s="8"/>
      <c r="AMU254" s="8"/>
      <c r="AMV254" s="8"/>
      <c r="AMW254" s="8"/>
      <c r="AMX254" s="8"/>
      <c r="AMY254" s="8"/>
      <c r="AMZ254" s="8"/>
      <c r="ANA254" s="8"/>
      <c r="ANB254" s="8"/>
      <c r="ANC254" s="8"/>
      <c r="AND254" s="8"/>
      <c r="ANE254" s="8"/>
      <c r="ANF254" s="8"/>
      <c r="ANG254" s="8"/>
      <c r="ANH254" s="8"/>
      <c r="ANI254" s="8"/>
      <c r="ANJ254" s="8"/>
      <c r="ANK254" s="8"/>
      <c r="ANL254" s="8"/>
      <c r="ANM254" s="8"/>
      <c r="ANN254" s="8"/>
      <c r="ANO254" s="8"/>
      <c r="ANP254" s="8"/>
      <c r="ANQ254" s="8"/>
      <c r="ANR254" s="8"/>
      <c r="ANS254" s="8"/>
      <c r="ANT254" s="8"/>
      <c r="ANU254" s="8"/>
      <c r="ANV254" s="8"/>
      <c r="ANW254" s="8"/>
      <c r="ANX254" s="8"/>
      <c r="ANY254" s="8"/>
      <c r="ANZ254" s="8"/>
      <c r="AOA254" s="8"/>
      <c r="AOB254" s="8"/>
      <c r="AOC254" s="8"/>
      <c r="AOD254" s="8"/>
      <c r="AOE254" s="8"/>
      <c r="AOF254" s="8"/>
      <c r="AOG254" s="8"/>
      <c r="AOH254" s="8"/>
      <c r="AOI254" s="8"/>
      <c r="AOJ254" s="8"/>
      <c r="AOK254" s="8"/>
      <c r="AOL254" s="8"/>
      <c r="AOM254" s="8"/>
      <c r="AON254" s="8"/>
      <c r="AOO254" s="8"/>
      <c r="AOP254" s="8"/>
      <c r="AOQ254" s="8"/>
      <c r="AOR254" s="8"/>
      <c r="AOS254" s="8"/>
      <c r="AOT254" s="8"/>
      <c r="AOU254" s="8"/>
      <c r="AOV254" s="8"/>
      <c r="AOW254" s="8"/>
      <c r="AOX254" s="8"/>
      <c r="AOY254" s="8"/>
      <c r="AOZ254" s="8"/>
      <c r="APA254" s="8"/>
      <c r="APB254" s="8"/>
      <c r="APC254" s="8"/>
      <c r="APD254" s="8"/>
      <c r="APE254" s="8"/>
      <c r="APF254" s="8"/>
      <c r="APG254" s="8"/>
      <c r="APH254" s="8"/>
      <c r="API254" s="8"/>
      <c r="APJ254" s="8"/>
      <c r="APK254" s="8"/>
      <c r="APL254" s="8"/>
      <c r="APM254" s="8"/>
      <c r="APN254" s="8"/>
      <c r="APO254" s="8"/>
      <c r="APP254" s="8"/>
      <c r="APQ254" s="8"/>
      <c r="APR254" s="8"/>
      <c r="APS254" s="8"/>
      <c r="APT254" s="8"/>
      <c r="APU254" s="8"/>
      <c r="APV254" s="8"/>
      <c r="APW254" s="8"/>
      <c r="APX254" s="8"/>
      <c r="APY254" s="8"/>
      <c r="APZ254" s="8"/>
      <c r="AQA254" s="8"/>
      <c r="AQB254" s="8"/>
      <c r="AQC254" s="8"/>
      <c r="AQD254" s="8"/>
      <c r="AQE254" s="8"/>
      <c r="AQF254" s="8"/>
      <c r="AQG254" s="8"/>
      <c r="AQH254" s="8"/>
      <c r="AQI254" s="8"/>
      <c r="AQJ254" s="8"/>
      <c r="AQK254" s="8"/>
      <c r="AQL254" s="8"/>
      <c r="AQM254" s="8"/>
      <c r="AQN254" s="8"/>
      <c r="AQO254" s="8"/>
      <c r="AQP254" s="8"/>
      <c r="AQQ254" s="8"/>
      <c r="AQR254" s="8"/>
      <c r="AQS254" s="8"/>
      <c r="AQT254" s="8"/>
      <c r="AQU254" s="8"/>
      <c r="AQV254" s="8"/>
      <c r="AQW254" s="8"/>
      <c r="AQX254" s="8"/>
      <c r="AQY254" s="8"/>
      <c r="AQZ254" s="8"/>
      <c r="ARA254" s="8"/>
      <c r="ARB254" s="8"/>
      <c r="ARC254" s="8"/>
      <c r="ARD254" s="8"/>
      <c r="ARE254" s="8"/>
      <c r="ARF254" s="8"/>
      <c r="ARG254" s="8"/>
      <c r="ARH254" s="8"/>
      <c r="ARI254" s="8"/>
      <c r="ARJ254" s="8"/>
      <c r="ARK254" s="8"/>
      <c r="ARL254" s="8"/>
      <c r="ARM254" s="8"/>
      <c r="ARN254" s="8"/>
      <c r="ARO254" s="8"/>
      <c r="ARP254" s="8"/>
      <c r="ARQ254" s="8"/>
      <c r="ARR254" s="8"/>
      <c r="ARS254" s="8"/>
      <c r="ART254" s="8"/>
      <c r="ARU254" s="8"/>
      <c r="ARV254" s="8"/>
      <c r="ARW254" s="8"/>
      <c r="ARX254" s="8"/>
      <c r="ARY254" s="8"/>
      <c r="ARZ254" s="8"/>
      <c r="ASA254" s="8"/>
      <c r="ASB254" s="8"/>
      <c r="ASC254" s="8"/>
      <c r="ASD254" s="8"/>
      <c r="ASE254" s="8"/>
      <c r="ASF254" s="8"/>
      <c r="ASG254" s="8"/>
      <c r="ASH254" s="8"/>
      <c r="ASI254" s="8"/>
      <c r="ASJ254" s="8"/>
      <c r="ASK254" s="8"/>
      <c r="ASL254" s="8"/>
      <c r="ASM254" s="8"/>
      <c r="ASN254" s="8"/>
      <c r="ASO254" s="8"/>
      <c r="ASP254" s="8"/>
      <c r="ASQ254" s="8"/>
      <c r="ASR254" s="8"/>
      <c r="ASS254" s="8"/>
      <c r="AST254" s="8"/>
      <c r="ASU254" s="8"/>
      <c r="ASV254" s="8"/>
      <c r="ASW254" s="8"/>
      <c r="ASX254" s="8"/>
      <c r="ASY254" s="8"/>
      <c r="ASZ254" s="8"/>
      <c r="ATA254" s="8"/>
      <c r="ATB254" s="8"/>
      <c r="ATC254" s="8"/>
      <c r="ATD254" s="8"/>
      <c r="ATE254" s="8"/>
      <c r="ATF254" s="8"/>
      <c r="ATG254" s="8"/>
      <c r="ATH254" s="8"/>
      <c r="ATI254" s="8"/>
      <c r="ATJ254" s="8"/>
      <c r="ATK254" s="8"/>
      <c r="ATL254" s="8"/>
      <c r="ATM254" s="8"/>
      <c r="ATN254" s="8"/>
      <c r="ATO254" s="8"/>
      <c r="ATP254" s="8"/>
      <c r="ATQ254" s="8"/>
      <c r="ATR254" s="8"/>
      <c r="ATS254" s="8"/>
      <c r="ATT254" s="8"/>
      <c r="ATU254" s="8"/>
      <c r="ATV254" s="8"/>
      <c r="ATW254" s="8"/>
      <c r="ATX254" s="8"/>
      <c r="ATY254" s="8"/>
      <c r="ATZ254" s="8"/>
      <c r="AUA254" s="8"/>
      <c r="AUB254" s="8"/>
      <c r="AUC254" s="8"/>
      <c r="AUD254" s="8"/>
      <c r="AUE254" s="8"/>
      <c r="AUF254" s="8"/>
      <c r="AUG254" s="8"/>
      <c r="AUH254" s="8"/>
      <c r="AUI254" s="8"/>
      <c r="AUJ254" s="8"/>
      <c r="AUK254" s="8"/>
      <c r="AUL254" s="8"/>
      <c r="AUM254" s="8"/>
      <c r="AUN254" s="8"/>
      <c r="AUO254" s="8"/>
      <c r="AUP254" s="8"/>
      <c r="AUQ254" s="8"/>
      <c r="AUR254" s="8"/>
      <c r="AUS254" s="8"/>
      <c r="AUT254" s="8"/>
      <c r="AUU254" s="8"/>
      <c r="AUV254" s="8"/>
      <c r="AUW254" s="8"/>
      <c r="AUX254" s="8"/>
      <c r="AUY254" s="8"/>
      <c r="AUZ254" s="8"/>
      <c r="AVA254" s="8"/>
      <c r="AVB254" s="8"/>
      <c r="AVC254" s="8"/>
      <c r="AVD254" s="8"/>
      <c r="AVE254" s="8"/>
      <c r="AVF254" s="8"/>
      <c r="AVG254" s="8"/>
      <c r="AVH254" s="8"/>
      <c r="AVI254" s="8"/>
      <c r="AVJ254" s="8"/>
      <c r="AVK254" s="8"/>
      <c r="AVL254" s="8"/>
      <c r="AVM254" s="8"/>
      <c r="AVN254" s="8"/>
      <c r="AVO254" s="8"/>
      <c r="AVP254" s="8"/>
      <c r="AVQ254" s="8"/>
      <c r="AVR254" s="8"/>
      <c r="AVS254" s="8"/>
      <c r="AVT254" s="8"/>
      <c r="AVU254" s="8"/>
      <c r="AVV254" s="8"/>
      <c r="AVW254" s="8"/>
      <c r="AVX254" s="8"/>
      <c r="AVY254" s="8"/>
      <c r="AVZ254" s="8"/>
      <c r="AWA254" s="8"/>
      <c r="AWB254" s="8"/>
      <c r="AWC254" s="8"/>
      <c r="AWD254" s="8"/>
      <c r="AWE254" s="8"/>
      <c r="AWF254" s="8"/>
      <c r="AWG254" s="8"/>
      <c r="AWH254" s="8"/>
      <c r="AWI254" s="8"/>
      <c r="AWJ254" s="8"/>
      <c r="AWK254" s="8"/>
      <c r="AWL254" s="8"/>
      <c r="AWM254" s="8"/>
      <c r="AWN254" s="8"/>
      <c r="AWO254" s="8"/>
      <c r="AWP254" s="8"/>
      <c r="AWQ254" s="8"/>
      <c r="AWR254" s="8"/>
      <c r="AWS254" s="8"/>
      <c r="AWT254" s="8"/>
      <c r="AWU254" s="8"/>
      <c r="AWV254" s="8"/>
      <c r="AWW254" s="8"/>
      <c r="AWX254" s="8"/>
      <c r="AWY254" s="8"/>
      <c r="AWZ254" s="8"/>
      <c r="AXA254" s="8"/>
      <c r="AXB254" s="8"/>
      <c r="AXC254" s="8"/>
      <c r="AXD254" s="8"/>
      <c r="AXE254" s="8"/>
      <c r="AXF254" s="8"/>
      <c r="AXG254" s="8"/>
      <c r="AXH254" s="8"/>
      <c r="AXI254" s="8"/>
      <c r="AXJ254" s="8"/>
      <c r="AXK254" s="8"/>
      <c r="AXL254" s="8"/>
      <c r="AXM254" s="8"/>
      <c r="AXN254" s="8"/>
      <c r="AXO254" s="8"/>
      <c r="AXP254" s="8"/>
      <c r="AXQ254" s="8"/>
      <c r="AXR254" s="8"/>
      <c r="AXS254" s="8"/>
      <c r="AXT254" s="8"/>
      <c r="AXU254" s="8"/>
      <c r="AXV254" s="8"/>
      <c r="AXW254" s="8"/>
      <c r="AXX254" s="8"/>
      <c r="AXY254" s="8"/>
      <c r="AXZ254" s="8"/>
      <c r="AYA254" s="8"/>
      <c r="AYB254" s="8"/>
      <c r="AYC254" s="8"/>
      <c r="AYD254" s="8"/>
      <c r="AYE254" s="8"/>
      <c r="AYF254" s="8"/>
      <c r="AYG254" s="8"/>
      <c r="AYH254" s="8"/>
      <c r="AYI254" s="8"/>
      <c r="AYJ254" s="8"/>
      <c r="AYK254" s="8"/>
      <c r="AYL254" s="8"/>
      <c r="AYM254" s="8"/>
      <c r="AYN254" s="8"/>
      <c r="AYO254" s="8"/>
      <c r="AYP254" s="8"/>
      <c r="AYQ254" s="8"/>
      <c r="AYR254" s="8"/>
      <c r="AYS254" s="8"/>
      <c r="AYT254" s="8"/>
      <c r="AYU254" s="8"/>
      <c r="AYV254" s="8"/>
      <c r="AYW254" s="8"/>
      <c r="AYX254" s="8"/>
      <c r="AYY254" s="8"/>
      <c r="AYZ254" s="8"/>
      <c r="AZA254" s="8"/>
      <c r="AZB254" s="8"/>
      <c r="AZC254" s="8"/>
      <c r="AZD254" s="8"/>
      <c r="AZE254" s="8"/>
      <c r="AZF254" s="8"/>
      <c r="AZG254" s="8"/>
      <c r="AZH254" s="8"/>
      <c r="AZI254" s="8"/>
      <c r="AZJ254" s="8"/>
      <c r="AZK254" s="8"/>
      <c r="AZL254" s="8"/>
      <c r="AZM254" s="8"/>
      <c r="AZN254" s="8"/>
      <c r="AZO254" s="8"/>
      <c r="AZP254" s="8"/>
      <c r="AZQ254" s="8"/>
      <c r="AZR254" s="8"/>
      <c r="AZS254" s="8"/>
      <c r="AZT254" s="8"/>
      <c r="AZU254" s="8"/>
      <c r="AZV254" s="8"/>
      <c r="AZW254" s="8"/>
      <c r="AZX254" s="8"/>
      <c r="AZY254" s="8"/>
      <c r="AZZ254" s="8"/>
      <c r="BAA254" s="8"/>
      <c r="BAB254" s="8"/>
      <c r="BAC254" s="8"/>
      <c r="BAD254" s="8"/>
      <c r="BAE254" s="8"/>
      <c r="BAF254" s="8"/>
      <c r="BAG254" s="8"/>
      <c r="BAH254" s="8"/>
      <c r="BAI254" s="8"/>
      <c r="BAJ254" s="8"/>
      <c r="BAK254" s="8"/>
      <c r="BAL254" s="8"/>
      <c r="BAM254" s="8"/>
      <c r="BAN254" s="8"/>
      <c r="BAO254" s="8"/>
      <c r="BAP254" s="8"/>
      <c r="BAQ254" s="8"/>
      <c r="BAR254" s="8"/>
      <c r="BAS254" s="8"/>
      <c r="BAT254" s="8"/>
      <c r="BAU254" s="8"/>
      <c r="BAV254" s="8"/>
      <c r="BAW254" s="8"/>
      <c r="BAX254" s="8"/>
      <c r="BAY254" s="8"/>
      <c r="BAZ254" s="8"/>
      <c r="BBA254" s="8"/>
      <c r="BBB254" s="8"/>
      <c r="BBC254" s="8"/>
      <c r="BBD254" s="8"/>
      <c r="BBE254" s="8"/>
      <c r="BBF254" s="8"/>
      <c r="BBG254" s="8"/>
      <c r="BBH254" s="8"/>
      <c r="BBI254" s="8"/>
      <c r="BBJ254" s="8"/>
      <c r="BBK254" s="8"/>
      <c r="BBL254" s="8"/>
      <c r="BBM254" s="8"/>
      <c r="BBN254" s="8"/>
      <c r="BBO254" s="8"/>
      <c r="BBP254" s="8"/>
      <c r="BBQ254" s="8"/>
      <c r="BBR254" s="8"/>
      <c r="BBS254" s="8"/>
      <c r="BBT254" s="8"/>
      <c r="BBU254" s="8"/>
      <c r="BBV254" s="8"/>
      <c r="BBW254" s="8"/>
      <c r="BBX254" s="8"/>
      <c r="BBY254" s="8"/>
      <c r="BBZ254" s="8"/>
      <c r="BCA254" s="8"/>
      <c r="BCB254" s="8"/>
      <c r="BCC254" s="8"/>
      <c r="BCD254" s="8"/>
      <c r="BCE254" s="8"/>
      <c r="BCF254" s="8"/>
      <c r="BCG254" s="8"/>
      <c r="BCH254" s="8"/>
      <c r="BCI254" s="8"/>
      <c r="BCJ254" s="8"/>
      <c r="BCK254" s="8"/>
      <c r="BCL254" s="8"/>
      <c r="BCM254" s="8"/>
      <c r="BCN254" s="8"/>
      <c r="BCO254" s="8"/>
      <c r="BCP254" s="8"/>
      <c r="BCQ254" s="8"/>
      <c r="BCR254" s="8"/>
      <c r="BCS254" s="8"/>
      <c r="BCT254" s="8"/>
      <c r="BCU254" s="8"/>
      <c r="BCV254" s="8"/>
      <c r="BCW254" s="8"/>
      <c r="BCX254" s="8"/>
      <c r="BCY254" s="8"/>
      <c r="BCZ254" s="8"/>
      <c r="BDA254" s="8"/>
      <c r="BDB254" s="8"/>
      <c r="BDC254" s="8"/>
      <c r="BDD254" s="8"/>
      <c r="BDE254" s="8"/>
      <c r="BDF254" s="8"/>
      <c r="BDG254" s="8"/>
      <c r="BDH254" s="8"/>
      <c r="BDI254" s="8"/>
      <c r="BDJ254" s="8"/>
      <c r="BDK254" s="8"/>
      <c r="BDL254" s="8"/>
      <c r="BDM254" s="8"/>
      <c r="BDN254" s="8"/>
      <c r="BDO254" s="8"/>
      <c r="BDP254" s="8"/>
      <c r="BDQ254" s="8"/>
      <c r="BDR254" s="8"/>
      <c r="BDS254" s="8"/>
      <c r="BDT254" s="8"/>
      <c r="BDU254" s="8"/>
      <c r="BDV254" s="8"/>
      <c r="BDW254" s="8"/>
      <c r="BDX254" s="8"/>
      <c r="BDY254" s="8"/>
      <c r="BDZ254" s="8"/>
      <c r="BEA254" s="8"/>
      <c r="BEB254" s="8"/>
      <c r="BEC254" s="8"/>
      <c r="BED254" s="8"/>
      <c r="BEE254" s="8"/>
      <c r="BEF254" s="8"/>
      <c r="BEG254" s="8"/>
      <c r="BEH254" s="8"/>
      <c r="BEI254" s="8"/>
      <c r="BEJ254" s="8"/>
      <c r="BEK254" s="8"/>
      <c r="BEL254" s="8"/>
      <c r="BEM254" s="8"/>
      <c r="BEN254" s="8"/>
      <c r="BEO254" s="8"/>
      <c r="BEP254" s="8"/>
      <c r="BEQ254" s="8"/>
      <c r="BER254" s="8"/>
      <c r="BES254" s="8"/>
      <c r="BET254" s="8"/>
      <c r="BEU254" s="8"/>
      <c r="BEV254" s="8"/>
      <c r="BEW254" s="8"/>
      <c r="BEX254" s="8"/>
      <c r="BEY254" s="8"/>
      <c r="BEZ254" s="8"/>
      <c r="BFA254" s="8"/>
      <c r="BFB254" s="8"/>
      <c r="BFC254" s="8"/>
      <c r="BFD254" s="8"/>
      <c r="BFE254" s="8"/>
      <c r="BFF254" s="8"/>
      <c r="BFG254" s="8"/>
      <c r="BFH254" s="8"/>
      <c r="BFI254" s="8"/>
      <c r="BFJ254" s="8"/>
      <c r="BFK254" s="8"/>
      <c r="BFL254" s="8"/>
      <c r="BFM254" s="8"/>
      <c r="BFN254" s="8"/>
      <c r="BFO254" s="8"/>
      <c r="BFP254" s="8"/>
      <c r="BFQ254" s="8"/>
      <c r="BFR254" s="8"/>
      <c r="BFS254" s="8"/>
      <c r="BFT254" s="8"/>
      <c r="BFU254" s="8"/>
      <c r="BFV254" s="8"/>
      <c r="BFW254" s="8"/>
      <c r="BFX254" s="8"/>
      <c r="BFY254" s="8"/>
      <c r="BFZ254" s="8"/>
      <c r="BGA254" s="8"/>
      <c r="BGB254" s="8"/>
      <c r="BGC254" s="8"/>
      <c r="BGD254" s="8"/>
      <c r="BGE254" s="8"/>
      <c r="BGF254" s="8"/>
      <c r="BGG254" s="8"/>
      <c r="BGH254" s="8"/>
      <c r="BGI254" s="8"/>
      <c r="BGJ254" s="8"/>
      <c r="BGK254" s="8"/>
      <c r="BGL254" s="8"/>
      <c r="BGM254" s="8"/>
      <c r="BGN254" s="8"/>
      <c r="BGO254" s="8"/>
      <c r="BGP254" s="8"/>
      <c r="BGQ254" s="8"/>
      <c r="BGR254" s="8"/>
      <c r="BGS254" s="8"/>
      <c r="BGT254" s="8"/>
      <c r="BGU254" s="8"/>
      <c r="BGV254" s="8"/>
      <c r="BGW254" s="8"/>
      <c r="BGX254" s="8"/>
      <c r="BGY254" s="8"/>
      <c r="BGZ254" s="8"/>
      <c r="BHA254" s="8"/>
      <c r="BHB254" s="8"/>
      <c r="BHC254" s="8"/>
      <c r="BHD254" s="8"/>
      <c r="BHE254" s="8"/>
      <c r="BHF254" s="8"/>
      <c r="BHG254" s="8"/>
      <c r="BHH254" s="8"/>
      <c r="BHI254" s="8"/>
      <c r="BHJ254" s="8"/>
      <c r="BHK254" s="8"/>
      <c r="BHL254" s="8"/>
      <c r="BHM254" s="8"/>
      <c r="BHN254" s="8"/>
      <c r="BHO254" s="8"/>
      <c r="BHP254" s="8"/>
      <c r="BHQ254" s="8"/>
      <c r="BHR254" s="8"/>
      <c r="BHS254" s="8"/>
      <c r="BHT254" s="8"/>
      <c r="BHU254" s="8"/>
      <c r="BHV254" s="8"/>
      <c r="BHW254" s="8"/>
      <c r="BHX254" s="8"/>
      <c r="BHY254" s="8"/>
      <c r="BHZ254" s="8"/>
      <c r="BIA254" s="8"/>
      <c r="BIB254" s="8"/>
      <c r="BIC254" s="8"/>
      <c r="BID254" s="8"/>
      <c r="BIE254" s="8"/>
      <c r="BIF254" s="8"/>
      <c r="BIG254" s="8"/>
      <c r="BIH254" s="8"/>
      <c r="BII254" s="8"/>
      <c r="BIJ254" s="8"/>
      <c r="BIK254" s="8"/>
      <c r="BIL254" s="8"/>
      <c r="BIM254" s="8"/>
      <c r="BIN254" s="8"/>
      <c r="BIO254" s="8"/>
      <c r="BIP254" s="8"/>
      <c r="BIQ254" s="8"/>
      <c r="BIR254" s="8"/>
      <c r="BIS254" s="8"/>
      <c r="BIT254" s="8"/>
      <c r="BIU254" s="8"/>
      <c r="BIV254" s="8"/>
      <c r="BIW254" s="8"/>
      <c r="BIX254" s="8"/>
      <c r="BIY254" s="8"/>
      <c r="BIZ254" s="8"/>
      <c r="BJA254" s="8"/>
      <c r="BJB254" s="8"/>
      <c r="BJC254" s="8"/>
      <c r="BJD254" s="8"/>
      <c r="BJE254" s="8"/>
      <c r="BJF254" s="8"/>
      <c r="BJG254" s="8"/>
      <c r="BJH254" s="8"/>
      <c r="BJI254" s="8"/>
      <c r="BJJ254" s="8"/>
      <c r="BJK254" s="8"/>
      <c r="BJL254" s="8"/>
      <c r="BJM254" s="8"/>
      <c r="BJN254" s="8"/>
      <c r="BJO254" s="8"/>
      <c r="BJP254" s="8"/>
      <c r="BJQ254" s="8"/>
      <c r="BJR254" s="8"/>
      <c r="BJS254" s="8"/>
      <c r="BJT254" s="8"/>
      <c r="BJU254" s="8"/>
      <c r="BJV254" s="8"/>
      <c r="BJW254" s="8"/>
      <c r="BJX254" s="8"/>
      <c r="BJY254" s="8"/>
      <c r="BJZ254" s="8"/>
      <c r="BKA254" s="8"/>
      <c r="BKB254" s="8"/>
      <c r="BKC254" s="8"/>
      <c r="BKD254" s="8"/>
      <c r="BKE254" s="8"/>
      <c r="BKF254" s="8"/>
      <c r="BKG254" s="8"/>
      <c r="BKH254" s="8"/>
      <c r="BKI254" s="8"/>
      <c r="BKJ254" s="8"/>
      <c r="BKK254" s="8"/>
      <c r="BKL254" s="8"/>
      <c r="BKM254" s="8"/>
      <c r="BKN254" s="8"/>
      <c r="BKO254" s="8"/>
      <c r="BKP254" s="8"/>
      <c r="BKQ254" s="8"/>
      <c r="BKR254" s="8"/>
      <c r="BKS254" s="8"/>
      <c r="BKT254" s="8"/>
      <c r="BKU254" s="8"/>
      <c r="BKV254" s="8"/>
      <c r="BKW254" s="8"/>
      <c r="BKX254" s="8"/>
      <c r="BKY254" s="8"/>
      <c r="BKZ254" s="8"/>
      <c r="BLA254" s="8"/>
      <c r="BLB254" s="8"/>
      <c r="BLC254" s="8"/>
      <c r="BLD254" s="8"/>
      <c r="BLE254" s="8"/>
      <c r="BLF254" s="8"/>
      <c r="BLG254" s="8"/>
      <c r="BLH254" s="8"/>
      <c r="BLI254" s="8"/>
      <c r="BLJ254" s="8"/>
      <c r="BLK254" s="8"/>
      <c r="BLL254" s="8"/>
      <c r="BLM254" s="8"/>
      <c r="BLN254" s="8"/>
      <c r="BLO254" s="8"/>
      <c r="BLP254" s="8"/>
      <c r="BLQ254" s="8"/>
      <c r="BLR254" s="8"/>
      <c r="BLS254" s="8"/>
      <c r="BLT254" s="8"/>
      <c r="BLU254" s="8"/>
      <c r="BLV254" s="8"/>
      <c r="BLW254" s="8"/>
      <c r="BLX254" s="8"/>
      <c r="BLY254" s="8"/>
      <c r="BLZ254" s="8"/>
      <c r="BMA254" s="8"/>
      <c r="BMB254" s="8"/>
      <c r="BMC254" s="8"/>
      <c r="BMD254" s="8"/>
      <c r="BME254" s="8"/>
      <c r="BMF254" s="8"/>
      <c r="BMG254" s="8"/>
      <c r="BMH254" s="8"/>
      <c r="BMI254" s="8"/>
      <c r="BMJ254" s="8"/>
      <c r="BMK254" s="8"/>
      <c r="BML254" s="8"/>
      <c r="BMM254" s="8"/>
      <c r="BMN254" s="8"/>
      <c r="BMO254" s="8"/>
      <c r="BMP254" s="8"/>
      <c r="BMQ254" s="8"/>
      <c r="BMR254" s="8"/>
      <c r="BMS254" s="8"/>
      <c r="BMT254" s="8"/>
      <c r="BMU254" s="8"/>
      <c r="BMV254" s="8"/>
      <c r="BMW254" s="8"/>
      <c r="BMX254" s="8"/>
      <c r="BMY254" s="8"/>
      <c r="BMZ254" s="8"/>
      <c r="BNA254" s="8"/>
      <c r="BNB254" s="8"/>
      <c r="BNC254" s="8"/>
      <c r="BND254" s="8"/>
      <c r="BNE254" s="8"/>
      <c r="BNF254" s="8"/>
      <c r="BNG254" s="8"/>
      <c r="BNH254" s="8"/>
      <c r="BNI254" s="8"/>
      <c r="BNJ254" s="8"/>
      <c r="BNK254" s="8"/>
      <c r="BNL254" s="8"/>
      <c r="BNM254" s="8"/>
      <c r="BNN254" s="8"/>
      <c r="BNO254" s="8"/>
      <c r="BNP254" s="8"/>
      <c r="BNQ254" s="8"/>
      <c r="BNR254" s="8"/>
      <c r="BNS254" s="8"/>
      <c r="BNT254" s="8"/>
      <c r="BNU254" s="8"/>
      <c r="BNV254" s="8"/>
      <c r="BNW254" s="8"/>
      <c r="BNX254" s="8"/>
      <c r="BNY254" s="8"/>
      <c r="BNZ254" s="8"/>
      <c r="BOA254" s="8"/>
      <c r="BOB254" s="8"/>
      <c r="BOC254" s="8"/>
      <c r="BOD254" s="8"/>
      <c r="BOE254" s="8"/>
      <c r="BOF254" s="8"/>
      <c r="BOG254" s="8"/>
      <c r="BOH254" s="8"/>
      <c r="BOI254" s="8"/>
      <c r="BOJ254" s="8"/>
      <c r="BOK254" s="8"/>
      <c r="BOL254" s="8"/>
      <c r="BOM254" s="8"/>
      <c r="BON254" s="8"/>
      <c r="BOO254" s="8"/>
      <c r="BOP254" s="8"/>
      <c r="BOQ254" s="8"/>
      <c r="BOR254" s="8"/>
      <c r="BOS254" s="8"/>
      <c r="BOT254" s="8"/>
      <c r="BOU254" s="8"/>
      <c r="BOV254" s="8"/>
      <c r="BOW254" s="8"/>
      <c r="BOX254" s="8"/>
      <c r="BOY254" s="8"/>
      <c r="BOZ254" s="8"/>
      <c r="BPA254" s="8"/>
      <c r="BPB254" s="8"/>
      <c r="BPC254" s="8"/>
      <c r="BPD254" s="8"/>
      <c r="BPE254" s="8"/>
      <c r="BPF254" s="8"/>
      <c r="BPG254" s="8"/>
      <c r="BPH254" s="8"/>
      <c r="BPI254" s="8"/>
      <c r="BPJ254" s="8"/>
      <c r="BPK254" s="8"/>
      <c r="BPL254" s="8"/>
      <c r="BPM254" s="8"/>
      <c r="BPN254" s="8"/>
      <c r="BPO254" s="8"/>
      <c r="BPP254" s="8"/>
      <c r="BPQ254" s="8"/>
      <c r="BPR254" s="8"/>
      <c r="BPS254" s="8"/>
      <c r="BPT254" s="8"/>
      <c r="BPU254" s="8"/>
      <c r="BPV254" s="8"/>
      <c r="BPW254" s="8"/>
      <c r="BPX254" s="8"/>
      <c r="BPY254" s="8"/>
      <c r="BPZ254" s="8"/>
      <c r="BQA254" s="8"/>
      <c r="BQB254" s="8"/>
      <c r="BQC254" s="8"/>
      <c r="BQD254" s="8"/>
      <c r="BQE254" s="8"/>
      <c r="BQF254" s="8"/>
      <c r="BQG254" s="8"/>
      <c r="BQH254" s="8"/>
      <c r="BQI254" s="8"/>
      <c r="BQJ254" s="8"/>
      <c r="BQK254" s="8"/>
      <c r="BQL254" s="8"/>
      <c r="BQM254" s="8"/>
      <c r="BQN254" s="8"/>
      <c r="BQO254" s="8"/>
      <c r="BQP254" s="8"/>
      <c r="BQQ254" s="8"/>
      <c r="BQR254" s="8"/>
      <c r="BQS254" s="8"/>
      <c r="BQT254" s="8"/>
      <c r="BQU254" s="8"/>
      <c r="BQV254" s="8"/>
      <c r="BQW254" s="8"/>
      <c r="BQX254" s="8"/>
      <c r="BQY254" s="8"/>
      <c r="BQZ254" s="8"/>
      <c r="BRA254" s="8"/>
      <c r="BRB254" s="8"/>
      <c r="BRC254" s="8"/>
      <c r="BRD254" s="8"/>
      <c r="BRE254" s="8"/>
      <c r="BRF254" s="8"/>
      <c r="BRG254" s="8"/>
      <c r="BRH254" s="8"/>
      <c r="BRI254" s="8"/>
      <c r="BRJ254" s="8"/>
      <c r="BRK254" s="8"/>
      <c r="BRL254" s="8"/>
      <c r="BRM254" s="8"/>
      <c r="BRN254" s="8"/>
      <c r="BRO254" s="8"/>
      <c r="BRP254" s="8"/>
      <c r="BRQ254" s="8"/>
      <c r="BRR254" s="8"/>
      <c r="BRS254" s="8"/>
      <c r="BRT254" s="8"/>
      <c r="BRU254" s="8"/>
      <c r="BRV254" s="8"/>
      <c r="BRW254" s="8"/>
      <c r="BRX254" s="8"/>
      <c r="BRY254" s="8"/>
      <c r="BRZ254" s="8"/>
      <c r="BSA254" s="8"/>
      <c r="BSB254" s="8"/>
      <c r="BSC254" s="8"/>
      <c r="BSD254" s="8"/>
      <c r="BSE254" s="8"/>
      <c r="BSF254" s="8"/>
      <c r="BSG254" s="8"/>
      <c r="BSH254" s="8"/>
      <c r="BSI254" s="8"/>
      <c r="BSJ254" s="8"/>
      <c r="BSK254" s="8"/>
      <c r="BSL254" s="8"/>
      <c r="BSM254" s="8"/>
      <c r="BSN254" s="8"/>
      <c r="BSO254" s="8"/>
      <c r="BSP254" s="8"/>
      <c r="BSQ254" s="8"/>
      <c r="BSR254" s="8"/>
      <c r="BSS254" s="8"/>
      <c r="BST254" s="8"/>
      <c r="BSU254" s="8"/>
      <c r="BSV254" s="8"/>
      <c r="BSW254" s="8"/>
      <c r="BSX254" s="8"/>
      <c r="BSY254" s="8"/>
      <c r="BSZ254" s="8"/>
      <c r="BTA254" s="8"/>
      <c r="BTB254" s="8"/>
      <c r="BTC254" s="8"/>
      <c r="BTD254" s="8"/>
      <c r="BTE254" s="8"/>
      <c r="BTF254" s="8"/>
      <c r="BTG254" s="8"/>
      <c r="BTH254" s="8"/>
      <c r="BTI254" s="8"/>
      <c r="BTJ254" s="8"/>
      <c r="BTK254" s="8"/>
      <c r="BTL254" s="8"/>
      <c r="BTM254" s="8"/>
      <c r="BTN254" s="8"/>
      <c r="BTO254" s="8"/>
      <c r="BTP254" s="8"/>
      <c r="BTQ254" s="8"/>
      <c r="BTR254" s="8"/>
      <c r="BTS254" s="8"/>
      <c r="BTT254" s="8"/>
      <c r="BTU254" s="8"/>
      <c r="BTV254" s="8"/>
      <c r="BTW254" s="8"/>
      <c r="BTX254" s="8"/>
      <c r="BTY254" s="8"/>
      <c r="BTZ254" s="8"/>
      <c r="BUA254" s="8"/>
      <c r="BUB254" s="8"/>
      <c r="BUC254" s="8"/>
      <c r="BUD254" s="8"/>
      <c r="BUE254" s="8"/>
      <c r="BUF254" s="8"/>
      <c r="BUG254" s="8"/>
      <c r="BUH254" s="8"/>
      <c r="BUI254" s="8"/>
      <c r="BUJ254" s="8"/>
      <c r="BUK254" s="8"/>
      <c r="BUL254" s="8"/>
      <c r="BUM254" s="8"/>
      <c r="BUN254" s="8"/>
      <c r="BUO254" s="8"/>
      <c r="BUP254" s="8"/>
      <c r="BUQ254" s="8"/>
      <c r="BUR254" s="8"/>
      <c r="BUS254" s="8"/>
      <c r="BUT254" s="8"/>
      <c r="BUU254" s="8"/>
      <c r="BUV254" s="8"/>
      <c r="BUW254" s="8"/>
      <c r="BUX254" s="8"/>
      <c r="BUY254" s="8"/>
      <c r="BUZ254" s="8"/>
      <c r="BVA254" s="8"/>
      <c r="BVB254" s="8"/>
      <c r="BVC254" s="8"/>
      <c r="BVD254" s="8"/>
      <c r="BVE254" s="8"/>
      <c r="BVF254" s="8"/>
      <c r="BVG254" s="8"/>
      <c r="BVH254" s="8"/>
      <c r="BVI254" s="8"/>
      <c r="BVJ254" s="8"/>
      <c r="BVK254" s="8"/>
      <c r="BVL254" s="8"/>
      <c r="BVM254" s="8"/>
      <c r="BVN254" s="8"/>
      <c r="BVO254" s="8"/>
      <c r="BVP254" s="8"/>
      <c r="BVQ254" s="8"/>
      <c r="BVR254" s="8"/>
      <c r="BVS254" s="8"/>
      <c r="BVT254" s="8"/>
      <c r="BVU254" s="8"/>
      <c r="BVV254" s="8"/>
      <c r="BVW254" s="8"/>
      <c r="BVX254" s="8"/>
      <c r="BVY254" s="8"/>
      <c r="BVZ254" s="8"/>
      <c r="BWA254" s="8"/>
      <c r="BWB254" s="8"/>
      <c r="BWC254" s="8"/>
      <c r="BWD254" s="8"/>
      <c r="BWE254" s="8"/>
      <c r="BWF254" s="8"/>
      <c r="BWG254" s="8"/>
      <c r="BWH254" s="8"/>
      <c r="BWI254" s="8"/>
      <c r="BWJ254" s="8"/>
      <c r="BWK254" s="8"/>
      <c r="BWL254" s="8"/>
      <c r="BWM254" s="8"/>
      <c r="BWN254" s="8"/>
      <c r="BWO254" s="8"/>
      <c r="BWP254" s="8"/>
      <c r="BWQ254" s="8"/>
    </row>
    <row r="255" spans="1:1967" s="547" customFormat="1" ht="102" customHeight="1">
      <c r="A255" s="9" t="s">
        <v>6230</v>
      </c>
      <c r="B255" s="100" t="s">
        <v>97</v>
      </c>
      <c r="C255" s="9" t="s">
        <v>733</v>
      </c>
      <c r="D255" s="3" t="s">
        <v>240</v>
      </c>
      <c r="E255" s="3" t="s">
        <v>212</v>
      </c>
      <c r="F255" s="3"/>
      <c r="G255" s="3" t="s">
        <v>385</v>
      </c>
      <c r="H255" s="20">
        <v>0.5</v>
      </c>
      <c r="I255" s="34">
        <v>470000000</v>
      </c>
      <c r="J255" s="21" t="s">
        <v>1314</v>
      </c>
      <c r="K255" s="19" t="s">
        <v>3425</v>
      </c>
      <c r="L255" s="137" t="s">
        <v>3397</v>
      </c>
      <c r="M255" s="140" t="s">
        <v>383</v>
      </c>
      <c r="N255" s="346" t="s">
        <v>3426</v>
      </c>
      <c r="O255" s="3" t="s">
        <v>1366</v>
      </c>
      <c r="P255" s="7" t="s">
        <v>1338</v>
      </c>
      <c r="Q255" s="3" t="s">
        <v>1186</v>
      </c>
      <c r="R255" s="77">
        <v>57</v>
      </c>
      <c r="S255" s="452">
        <v>973.43</v>
      </c>
      <c r="T255" s="83">
        <v>0</v>
      </c>
      <c r="U255" s="83">
        <f t="shared" si="52"/>
        <v>0</v>
      </c>
      <c r="V255" s="9" t="s">
        <v>1325</v>
      </c>
      <c r="W255" s="152" t="s">
        <v>1394</v>
      </c>
      <c r="X255" s="9" t="s">
        <v>9042</v>
      </c>
    </row>
    <row r="256" spans="1:1967" s="547" customFormat="1" ht="102" customHeight="1">
      <c r="A256" s="9" t="s">
        <v>6231</v>
      </c>
      <c r="B256" s="100" t="s">
        <v>97</v>
      </c>
      <c r="C256" s="9" t="s">
        <v>731</v>
      </c>
      <c r="D256" s="3" t="s">
        <v>241</v>
      </c>
      <c r="E256" s="3" t="s">
        <v>212</v>
      </c>
      <c r="F256" s="3"/>
      <c r="G256" s="3" t="s">
        <v>385</v>
      </c>
      <c r="H256" s="20">
        <v>0.5</v>
      </c>
      <c r="I256" s="34">
        <v>470000000</v>
      </c>
      <c r="J256" s="21" t="s">
        <v>1314</v>
      </c>
      <c r="K256" s="19" t="s">
        <v>3417</v>
      </c>
      <c r="L256" s="137" t="s">
        <v>3397</v>
      </c>
      <c r="M256" s="140" t="s">
        <v>383</v>
      </c>
      <c r="N256" s="346" t="s">
        <v>8840</v>
      </c>
      <c r="O256" s="3" t="s">
        <v>1366</v>
      </c>
      <c r="P256" s="7" t="s">
        <v>1338</v>
      </c>
      <c r="Q256" s="3" t="s">
        <v>1186</v>
      </c>
      <c r="R256" s="77">
        <v>53</v>
      </c>
      <c r="S256" s="18">
        <v>973.43</v>
      </c>
      <c r="T256" s="83">
        <v>0</v>
      </c>
      <c r="U256" s="83">
        <f t="shared" si="52"/>
        <v>0</v>
      </c>
      <c r="V256" s="9" t="s">
        <v>1325</v>
      </c>
      <c r="W256" s="147" t="s">
        <v>1394</v>
      </c>
      <c r="X256" s="9" t="s">
        <v>9066</v>
      </c>
    </row>
    <row r="257" spans="1:24" s="547" customFormat="1" ht="102" customHeight="1">
      <c r="A257" s="9" t="s">
        <v>6232</v>
      </c>
      <c r="B257" s="100" t="s">
        <v>97</v>
      </c>
      <c r="C257" s="9" t="s">
        <v>730</v>
      </c>
      <c r="D257" s="3" t="s">
        <v>242</v>
      </c>
      <c r="E257" s="3" t="s">
        <v>212</v>
      </c>
      <c r="F257" s="3"/>
      <c r="G257" s="3" t="s">
        <v>385</v>
      </c>
      <c r="H257" s="20">
        <v>0.5</v>
      </c>
      <c r="I257" s="34">
        <v>470000000</v>
      </c>
      <c r="J257" s="21" t="s">
        <v>1314</v>
      </c>
      <c r="K257" s="19" t="s">
        <v>3417</v>
      </c>
      <c r="L257" s="137" t="s">
        <v>3397</v>
      </c>
      <c r="M257" s="140" t="s">
        <v>383</v>
      </c>
      <c r="N257" s="346" t="s">
        <v>8840</v>
      </c>
      <c r="O257" s="3" t="s">
        <v>1366</v>
      </c>
      <c r="P257" s="7" t="s">
        <v>1338</v>
      </c>
      <c r="Q257" s="3" t="s">
        <v>1186</v>
      </c>
      <c r="R257" s="77">
        <v>8</v>
      </c>
      <c r="S257" s="18">
        <v>468.56</v>
      </c>
      <c r="T257" s="83">
        <v>0</v>
      </c>
      <c r="U257" s="83">
        <f t="shared" si="52"/>
        <v>0</v>
      </c>
      <c r="V257" s="9" t="s">
        <v>1325</v>
      </c>
      <c r="W257" s="152" t="s">
        <v>1394</v>
      </c>
      <c r="X257" s="9" t="s">
        <v>9066</v>
      </c>
    </row>
    <row r="258" spans="1:24" s="547" customFormat="1" ht="102" customHeight="1">
      <c r="A258" s="9" t="s">
        <v>6233</v>
      </c>
      <c r="B258" s="100" t="s">
        <v>97</v>
      </c>
      <c r="C258" s="9" t="s">
        <v>730</v>
      </c>
      <c r="D258" s="3" t="s">
        <v>243</v>
      </c>
      <c r="E258" s="3" t="s">
        <v>212</v>
      </c>
      <c r="F258" s="3"/>
      <c r="G258" s="3" t="s">
        <v>385</v>
      </c>
      <c r="H258" s="20">
        <v>0.5</v>
      </c>
      <c r="I258" s="34">
        <v>470000000</v>
      </c>
      <c r="J258" s="21" t="s">
        <v>1314</v>
      </c>
      <c r="K258" s="19" t="s">
        <v>3417</v>
      </c>
      <c r="L258" s="137" t="s">
        <v>3397</v>
      </c>
      <c r="M258" s="140" t="s">
        <v>383</v>
      </c>
      <c r="N258" s="346" t="s">
        <v>8840</v>
      </c>
      <c r="O258" s="3" t="s">
        <v>1366</v>
      </c>
      <c r="P258" s="7" t="s">
        <v>1338</v>
      </c>
      <c r="Q258" s="3" t="s">
        <v>1186</v>
      </c>
      <c r="R258" s="77">
        <v>12</v>
      </c>
      <c r="S258" s="18">
        <v>446.25</v>
      </c>
      <c r="T258" s="83">
        <v>0</v>
      </c>
      <c r="U258" s="83">
        <f t="shared" si="52"/>
        <v>0</v>
      </c>
      <c r="V258" s="9" t="s">
        <v>1325</v>
      </c>
      <c r="W258" s="152" t="s">
        <v>1394</v>
      </c>
      <c r="X258" s="9" t="s">
        <v>9055</v>
      </c>
    </row>
    <row r="259" spans="1:24" s="547" customFormat="1" ht="102" customHeight="1">
      <c r="A259" s="9" t="s">
        <v>10776</v>
      </c>
      <c r="B259" s="100" t="s">
        <v>97</v>
      </c>
      <c r="C259" s="9" t="s">
        <v>730</v>
      </c>
      <c r="D259" s="3" t="s">
        <v>243</v>
      </c>
      <c r="E259" s="3" t="s">
        <v>212</v>
      </c>
      <c r="F259" s="3"/>
      <c r="G259" s="3" t="s">
        <v>385</v>
      </c>
      <c r="H259" s="20">
        <v>0.5</v>
      </c>
      <c r="I259" s="34">
        <v>470000000</v>
      </c>
      <c r="J259" s="21" t="s">
        <v>1314</v>
      </c>
      <c r="K259" s="19" t="s">
        <v>10489</v>
      </c>
      <c r="L259" s="137" t="s">
        <v>3397</v>
      </c>
      <c r="M259" s="140" t="s">
        <v>383</v>
      </c>
      <c r="N259" s="346" t="s">
        <v>10773</v>
      </c>
      <c r="O259" s="3" t="s">
        <v>1366</v>
      </c>
      <c r="P259" s="7" t="s">
        <v>1338</v>
      </c>
      <c r="Q259" s="3" t="s">
        <v>1186</v>
      </c>
      <c r="R259" s="77">
        <v>85</v>
      </c>
      <c r="S259" s="18">
        <v>446.25</v>
      </c>
      <c r="T259" s="83">
        <v>0</v>
      </c>
      <c r="U259" s="83">
        <f t="shared" si="52"/>
        <v>0</v>
      </c>
      <c r="V259" s="9" t="s">
        <v>1325</v>
      </c>
      <c r="W259" s="152" t="s">
        <v>1394</v>
      </c>
      <c r="X259" s="9" t="s">
        <v>9066</v>
      </c>
    </row>
    <row r="260" spans="1:24" s="547" customFormat="1" ht="102" customHeight="1">
      <c r="A260" s="9" t="s">
        <v>6234</v>
      </c>
      <c r="B260" s="100" t="s">
        <v>97</v>
      </c>
      <c r="C260" s="9" t="s">
        <v>730</v>
      </c>
      <c r="D260" s="3" t="s">
        <v>244</v>
      </c>
      <c r="E260" s="3" t="s">
        <v>212</v>
      </c>
      <c r="F260" s="3"/>
      <c r="G260" s="3" t="s">
        <v>385</v>
      </c>
      <c r="H260" s="20">
        <v>0.5</v>
      </c>
      <c r="I260" s="34">
        <v>470000000</v>
      </c>
      <c r="J260" s="21" t="s">
        <v>1314</v>
      </c>
      <c r="K260" s="19" t="s">
        <v>3417</v>
      </c>
      <c r="L260" s="137" t="s">
        <v>3397</v>
      </c>
      <c r="M260" s="140" t="s">
        <v>383</v>
      </c>
      <c r="N260" s="346" t="s">
        <v>8840</v>
      </c>
      <c r="O260" s="3" t="s">
        <v>1366</v>
      </c>
      <c r="P260" s="7" t="s">
        <v>1338</v>
      </c>
      <c r="Q260" s="3" t="s">
        <v>1186</v>
      </c>
      <c r="R260" s="77">
        <v>85</v>
      </c>
      <c r="S260" s="18">
        <v>446.25</v>
      </c>
      <c r="T260" s="83">
        <v>0</v>
      </c>
      <c r="U260" s="83">
        <f t="shared" si="52"/>
        <v>0</v>
      </c>
      <c r="V260" s="9" t="s">
        <v>1325</v>
      </c>
      <c r="W260" s="152" t="s">
        <v>1394</v>
      </c>
      <c r="X260" s="9" t="s">
        <v>9066</v>
      </c>
    </row>
    <row r="261" spans="1:24" s="547" customFormat="1" ht="102" customHeight="1">
      <c r="A261" s="9" t="s">
        <v>6235</v>
      </c>
      <c r="B261" s="100" t="s">
        <v>97</v>
      </c>
      <c r="C261" s="9" t="s">
        <v>729</v>
      </c>
      <c r="D261" s="3" t="s">
        <v>245</v>
      </c>
      <c r="E261" s="3" t="s">
        <v>212</v>
      </c>
      <c r="F261" s="3"/>
      <c r="G261" s="3" t="s">
        <v>385</v>
      </c>
      <c r="H261" s="20">
        <v>0.5</v>
      </c>
      <c r="I261" s="34">
        <v>470000000</v>
      </c>
      <c r="J261" s="21" t="s">
        <v>1314</v>
      </c>
      <c r="K261" s="19" t="s">
        <v>3423</v>
      </c>
      <c r="L261" s="137" t="s">
        <v>3397</v>
      </c>
      <c r="M261" s="140" t="s">
        <v>383</v>
      </c>
      <c r="N261" s="346" t="s">
        <v>3426</v>
      </c>
      <c r="O261" s="3" t="s">
        <v>1366</v>
      </c>
      <c r="P261" s="7" t="s">
        <v>1338</v>
      </c>
      <c r="Q261" s="3" t="s">
        <v>1186</v>
      </c>
      <c r="R261" s="77">
        <v>648</v>
      </c>
      <c r="S261" s="18">
        <v>446.25</v>
      </c>
      <c r="T261" s="83">
        <v>0</v>
      </c>
      <c r="U261" s="83">
        <f t="shared" si="52"/>
        <v>0</v>
      </c>
      <c r="V261" s="9" t="s">
        <v>1325</v>
      </c>
      <c r="W261" s="152" t="s">
        <v>1394</v>
      </c>
      <c r="X261" s="9" t="s">
        <v>9042</v>
      </c>
    </row>
    <row r="262" spans="1:24" s="547" customFormat="1" ht="102" customHeight="1">
      <c r="A262" s="9" t="s">
        <v>6236</v>
      </c>
      <c r="B262" s="100" t="s">
        <v>97</v>
      </c>
      <c r="C262" s="9" t="s">
        <v>729</v>
      </c>
      <c r="D262" s="3" t="s">
        <v>246</v>
      </c>
      <c r="E262" s="3" t="s">
        <v>212</v>
      </c>
      <c r="F262" s="3"/>
      <c r="G262" s="3" t="s">
        <v>385</v>
      </c>
      <c r="H262" s="20">
        <v>0.5</v>
      </c>
      <c r="I262" s="34">
        <v>470000000</v>
      </c>
      <c r="J262" s="21" t="s">
        <v>1314</v>
      </c>
      <c r="K262" s="19" t="s">
        <v>3417</v>
      </c>
      <c r="L262" s="137" t="s">
        <v>3397</v>
      </c>
      <c r="M262" s="140" t="s">
        <v>383</v>
      </c>
      <c r="N262" s="346" t="s">
        <v>8840</v>
      </c>
      <c r="O262" s="3" t="s">
        <v>1366</v>
      </c>
      <c r="P262" s="7" t="s">
        <v>1338</v>
      </c>
      <c r="Q262" s="3" t="s">
        <v>1186</v>
      </c>
      <c r="R262" s="77">
        <v>59</v>
      </c>
      <c r="S262" s="18">
        <v>396.24</v>
      </c>
      <c r="T262" s="83">
        <v>0</v>
      </c>
      <c r="U262" s="83">
        <f t="shared" si="52"/>
        <v>0</v>
      </c>
      <c r="V262" s="9" t="s">
        <v>1325</v>
      </c>
      <c r="W262" s="152" t="s">
        <v>1394</v>
      </c>
      <c r="X262" s="9" t="s">
        <v>9066</v>
      </c>
    </row>
    <row r="263" spans="1:24" s="547" customFormat="1" ht="102" customHeight="1">
      <c r="A263" s="9" t="s">
        <v>6237</v>
      </c>
      <c r="B263" s="100" t="s">
        <v>97</v>
      </c>
      <c r="C263" s="9" t="s">
        <v>737</v>
      </c>
      <c r="D263" s="3" t="s">
        <v>247</v>
      </c>
      <c r="E263" s="3" t="s">
        <v>212</v>
      </c>
      <c r="F263" s="3"/>
      <c r="G263" s="3" t="s">
        <v>385</v>
      </c>
      <c r="H263" s="20">
        <v>0.5</v>
      </c>
      <c r="I263" s="34">
        <v>470000000</v>
      </c>
      <c r="J263" s="21" t="s">
        <v>1314</v>
      </c>
      <c r="K263" s="19" t="s">
        <v>3417</v>
      </c>
      <c r="L263" s="137" t="s">
        <v>3397</v>
      </c>
      <c r="M263" s="140" t="s">
        <v>383</v>
      </c>
      <c r="N263" s="346" t="s">
        <v>8840</v>
      </c>
      <c r="O263" s="3" t="s">
        <v>1366</v>
      </c>
      <c r="P263" s="7" t="s">
        <v>1338</v>
      </c>
      <c r="Q263" s="3" t="s">
        <v>1186</v>
      </c>
      <c r="R263" s="77">
        <v>4</v>
      </c>
      <c r="S263" s="18">
        <v>369.24</v>
      </c>
      <c r="T263" s="83">
        <v>0</v>
      </c>
      <c r="U263" s="83">
        <f t="shared" si="52"/>
        <v>0</v>
      </c>
      <c r="V263" s="9" t="s">
        <v>1325</v>
      </c>
      <c r="W263" s="147" t="s">
        <v>1394</v>
      </c>
      <c r="X263" s="9" t="s">
        <v>9066</v>
      </c>
    </row>
    <row r="264" spans="1:24" s="547" customFormat="1" ht="102" customHeight="1">
      <c r="A264" s="9" t="s">
        <v>6238</v>
      </c>
      <c r="B264" s="100" t="s">
        <v>97</v>
      </c>
      <c r="C264" s="9" t="s">
        <v>741</v>
      </c>
      <c r="D264" s="3" t="s">
        <v>248</v>
      </c>
      <c r="E264" s="3" t="s">
        <v>212</v>
      </c>
      <c r="F264" s="3" t="s">
        <v>249</v>
      </c>
      <c r="G264" s="3" t="s">
        <v>385</v>
      </c>
      <c r="H264" s="20">
        <v>0.5</v>
      </c>
      <c r="I264" s="34">
        <v>470000000</v>
      </c>
      <c r="J264" s="21" t="s">
        <v>1314</v>
      </c>
      <c r="K264" s="19" t="s">
        <v>3425</v>
      </c>
      <c r="L264" s="137" t="s">
        <v>3397</v>
      </c>
      <c r="M264" s="140" t="s">
        <v>383</v>
      </c>
      <c r="N264" s="346" t="s">
        <v>3426</v>
      </c>
      <c r="O264" s="3" t="s">
        <v>1366</v>
      </c>
      <c r="P264" s="7" t="s">
        <v>1338</v>
      </c>
      <c r="Q264" s="3" t="s">
        <v>1186</v>
      </c>
      <c r="R264" s="77">
        <v>340</v>
      </c>
      <c r="S264" s="18">
        <v>208.53</v>
      </c>
      <c r="T264" s="83">
        <v>0</v>
      </c>
      <c r="U264" s="83">
        <f t="shared" si="52"/>
        <v>0</v>
      </c>
      <c r="V264" s="9" t="s">
        <v>1325</v>
      </c>
      <c r="W264" s="147" t="s">
        <v>1394</v>
      </c>
      <c r="X264" s="9" t="s">
        <v>9042</v>
      </c>
    </row>
    <row r="265" spans="1:24" s="547" customFormat="1" ht="102" customHeight="1">
      <c r="A265" s="9" t="s">
        <v>10777</v>
      </c>
      <c r="B265" s="100" t="s">
        <v>97</v>
      </c>
      <c r="C265" s="9" t="s">
        <v>741</v>
      </c>
      <c r="D265" s="3" t="s">
        <v>248</v>
      </c>
      <c r="E265" s="3" t="s">
        <v>212</v>
      </c>
      <c r="F265" s="3" t="s">
        <v>249</v>
      </c>
      <c r="G265" s="3" t="s">
        <v>385</v>
      </c>
      <c r="H265" s="20">
        <v>0.5</v>
      </c>
      <c r="I265" s="34">
        <v>470000000</v>
      </c>
      <c r="J265" s="21" t="s">
        <v>1314</v>
      </c>
      <c r="K265" s="19" t="s">
        <v>3425</v>
      </c>
      <c r="L265" s="137" t="s">
        <v>3397</v>
      </c>
      <c r="M265" s="140" t="s">
        <v>383</v>
      </c>
      <c r="N265" s="346" t="s">
        <v>3426</v>
      </c>
      <c r="O265" s="3" t="s">
        <v>1366</v>
      </c>
      <c r="P265" s="7" t="s">
        <v>1338</v>
      </c>
      <c r="Q265" s="3" t="s">
        <v>1186</v>
      </c>
      <c r="R265" s="77">
        <v>340</v>
      </c>
      <c r="S265" s="18">
        <v>220</v>
      </c>
      <c r="T265" s="83">
        <f>R265*S265</f>
        <v>74800</v>
      </c>
      <c r="U265" s="83">
        <f t="shared" si="52"/>
        <v>83776.000000000015</v>
      </c>
      <c r="V265" s="9" t="s">
        <v>1325</v>
      </c>
      <c r="W265" s="147" t="s">
        <v>1394</v>
      </c>
      <c r="X265" s="9"/>
    </row>
    <row r="266" spans="1:24" s="547" customFormat="1" ht="102" customHeight="1">
      <c r="A266" s="9" t="s">
        <v>6239</v>
      </c>
      <c r="B266" s="100" t="s">
        <v>97</v>
      </c>
      <c r="C266" s="9" t="s">
        <v>740</v>
      </c>
      <c r="D266" s="3" t="s">
        <v>250</v>
      </c>
      <c r="E266" s="3" t="s">
        <v>212</v>
      </c>
      <c r="F266" s="3" t="s">
        <v>251</v>
      </c>
      <c r="G266" s="3" t="s">
        <v>385</v>
      </c>
      <c r="H266" s="20">
        <v>0.5</v>
      </c>
      <c r="I266" s="34">
        <v>470000000</v>
      </c>
      <c r="J266" s="21" t="s">
        <v>1314</v>
      </c>
      <c r="K266" s="19" t="s">
        <v>3425</v>
      </c>
      <c r="L266" s="137" t="s">
        <v>3397</v>
      </c>
      <c r="M266" s="140" t="s">
        <v>383</v>
      </c>
      <c r="N266" s="346" t="s">
        <v>3426</v>
      </c>
      <c r="O266" s="3" t="s">
        <v>1366</v>
      </c>
      <c r="P266" s="7" t="s">
        <v>1338</v>
      </c>
      <c r="Q266" s="3" t="s">
        <v>1186</v>
      </c>
      <c r="R266" s="77">
        <v>85</v>
      </c>
      <c r="S266" s="18">
        <v>185.67</v>
      </c>
      <c r="T266" s="83">
        <v>0</v>
      </c>
      <c r="U266" s="83">
        <f t="shared" si="52"/>
        <v>0</v>
      </c>
      <c r="V266" s="9" t="s">
        <v>1325</v>
      </c>
      <c r="W266" s="147" t="s">
        <v>1394</v>
      </c>
      <c r="X266" s="9" t="s">
        <v>9042</v>
      </c>
    </row>
    <row r="267" spans="1:24" s="547" customFormat="1" ht="102" customHeight="1">
      <c r="A267" s="9" t="s">
        <v>10778</v>
      </c>
      <c r="B267" s="100" t="s">
        <v>97</v>
      </c>
      <c r="C267" s="9" t="s">
        <v>740</v>
      </c>
      <c r="D267" s="3" t="s">
        <v>250</v>
      </c>
      <c r="E267" s="3" t="s">
        <v>212</v>
      </c>
      <c r="F267" s="3" t="s">
        <v>251</v>
      </c>
      <c r="G267" s="3" t="s">
        <v>385</v>
      </c>
      <c r="H267" s="20">
        <v>0.5</v>
      </c>
      <c r="I267" s="34">
        <v>470000000</v>
      </c>
      <c r="J267" s="21" t="s">
        <v>1314</v>
      </c>
      <c r="K267" s="19" t="s">
        <v>3425</v>
      </c>
      <c r="L267" s="137" t="s">
        <v>3397</v>
      </c>
      <c r="M267" s="140" t="s">
        <v>383</v>
      </c>
      <c r="N267" s="346" t="s">
        <v>3426</v>
      </c>
      <c r="O267" s="3" t="s">
        <v>1366</v>
      </c>
      <c r="P267" s="7" t="s">
        <v>1338</v>
      </c>
      <c r="Q267" s="3" t="s">
        <v>1186</v>
      </c>
      <c r="R267" s="77">
        <v>85</v>
      </c>
      <c r="S267" s="18">
        <v>190</v>
      </c>
      <c r="T267" s="83">
        <f>R267*S267</f>
        <v>16150</v>
      </c>
      <c r="U267" s="83">
        <f t="shared" si="52"/>
        <v>18088</v>
      </c>
      <c r="V267" s="9" t="s">
        <v>1325</v>
      </c>
      <c r="W267" s="147" t="s">
        <v>1394</v>
      </c>
      <c r="X267" s="9"/>
    </row>
    <row r="268" spans="1:24" s="547" customFormat="1" ht="102" customHeight="1">
      <c r="A268" s="9" t="s">
        <v>6240</v>
      </c>
      <c r="B268" s="100" t="s">
        <v>97</v>
      </c>
      <c r="C268" s="9" t="s">
        <v>740</v>
      </c>
      <c r="D268" s="3" t="s">
        <v>252</v>
      </c>
      <c r="E268" s="3" t="s">
        <v>212</v>
      </c>
      <c r="F268" s="3" t="s">
        <v>253</v>
      </c>
      <c r="G268" s="3" t="s">
        <v>385</v>
      </c>
      <c r="H268" s="20">
        <v>0.5</v>
      </c>
      <c r="I268" s="34">
        <v>470000000</v>
      </c>
      <c r="J268" s="21" t="s">
        <v>1314</v>
      </c>
      <c r="K268" s="19" t="s">
        <v>3425</v>
      </c>
      <c r="L268" s="137" t="s">
        <v>3397</v>
      </c>
      <c r="M268" s="140" t="s">
        <v>383</v>
      </c>
      <c r="N268" s="346" t="s">
        <v>3426</v>
      </c>
      <c r="O268" s="3" t="s">
        <v>1366</v>
      </c>
      <c r="P268" s="7" t="s">
        <v>1338</v>
      </c>
      <c r="Q268" s="3" t="s">
        <v>1186</v>
      </c>
      <c r="R268" s="77">
        <v>83</v>
      </c>
      <c r="S268" s="18">
        <v>148.36000000000001</v>
      </c>
      <c r="T268" s="83">
        <v>0</v>
      </c>
      <c r="U268" s="83">
        <f t="shared" si="52"/>
        <v>0</v>
      </c>
      <c r="V268" s="9" t="s">
        <v>1325</v>
      </c>
      <c r="W268" s="147" t="s">
        <v>1394</v>
      </c>
      <c r="X268" s="9" t="s">
        <v>9042</v>
      </c>
    </row>
    <row r="269" spans="1:24" s="547" customFormat="1" ht="102" customHeight="1">
      <c r="A269" s="9" t="s">
        <v>10779</v>
      </c>
      <c r="B269" s="100" t="s">
        <v>97</v>
      </c>
      <c r="C269" s="9" t="s">
        <v>740</v>
      </c>
      <c r="D269" s="3" t="s">
        <v>252</v>
      </c>
      <c r="E269" s="3" t="s">
        <v>212</v>
      </c>
      <c r="F269" s="3" t="s">
        <v>253</v>
      </c>
      <c r="G269" s="3" t="s">
        <v>385</v>
      </c>
      <c r="H269" s="20">
        <v>0.5</v>
      </c>
      <c r="I269" s="34">
        <v>470000000</v>
      </c>
      <c r="J269" s="21" t="s">
        <v>1314</v>
      </c>
      <c r="K269" s="19" t="s">
        <v>3425</v>
      </c>
      <c r="L269" s="137" t="s">
        <v>3397</v>
      </c>
      <c r="M269" s="140" t="s">
        <v>383</v>
      </c>
      <c r="N269" s="346" t="s">
        <v>3426</v>
      </c>
      <c r="O269" s="3" t="s">
        <v>1366</v>
      </c>
      <c r="P269" s="7" t="s">
        <v>1338</v>
      </c>
      <c r="Q269" s="3" t="s">
        <v>1186</v>
      </c>
      <c r="R269" s="77">
        <v>83</v>
      </c>
      <c r="S269" s="18">
        <v>150</v>
      </c>
      <c r="T269" s="83">
        <f>R269*S269</f>
        <v>12450</v>
      </c>
      <c r="U269" s="83">
        <f t="shared" si="52"/>
        <v>13944.000000000002</v>
      </c>
      <c r="V269" s="9" t="s">
        <v>1325</v>
      </c>
      <c r="W269" s="147" t="s">
        <v>1394</v>
      </c>
      <c r="X269" s="9"/>
    </row>
    <row r="270" spans="1:24" s="547" customFormat="1" ht="102" customHeight="1">
      <c r="A270" s="9" t="s">
        <v>6241</v>
      </c>
      <c r="B270" s="100" t="s">
        <v>97</v>
      </c>
      <c r="C270" s="9" t="s">
        <v>740</v>
      </c>
      <c r="D270" s="3" t="s">
        <v>254</v>
      </c>
      <c r="E270" s="3" t="s">
        <v>212</v>
      </c>
      <c r="F270" s="3" t="s">
        <v>255</v>
      </c>
      <c r="G270" s="3" t="s">
        <v>385</v>
      </c>
      <c r="H270" s="20">
        <v>0.5</v>
      </c>
      <c r="I270" s="34">
        <v>470000000</v>
      </c>
      <c r="J270" s="21" t="s">
        <v>1314</v>
      </c>
      <c r="K270" s="19" t="s">
        <v>3425</v>
      </c>
      <c r="L270" s="137" t="s">
        <v>3397</v>
      </c>
      <c r="M270" s="140" t="s">
        <v>383</v>
      </c>
      <c r="N270" s="346" t="s">
        <v>3426</v>
      </c>
      <c r="O270" s="3" t="s">
        <v>1366</v>
      </c>
      <c r="P270" s="7" t="s">
        <v>1338</v>
      </c>
      <c r="Q270" s="3" t="s">
        <v>1186</v>
      </c>
      <c r="R270" s="77">
        <v>72</v>
      </c>
      <c r="S270" s="18">
        <v>135.80000000000001</v>
      </c>
      <c r="T270" s="83">
        <v>0</v>
      </c>
      <c r="U270" s="83">
        <f t="shared" si="52"/>
        <v>0</v>
      </c>
      <c r="V270" s="9" t="s">
        <v>1325</v>
      </c>
      <c r="W270" s="147" t="s">
        <v>1394</v>
      </c>
      <c r="X270" s="9" t="s">
        <v>9042</v>
      </c>
    </row>
    <row r="271" spans="1:24" s="547" customFormat="1" ht="102" customHeight="1">
      <c r="A271" s="9" t="s">
        <v>10780</v>
      </c>
      <c r="B271" s="100" t="s">
        <v>97</v>
      </c>
      <c r="C271" s="9" t="s">
        <v>740</v>
      </c>
      <c r="D271" s="3" t="s">
        <v>254</v>
      </c>
      <c r="E271" s="3" t="s">
        <v>212</v>
      </c>
      <c r="F271" s="3" t="s">
        <v>255</v>
      </c>
      <c r="G271" s="3" t="s">
        <v>385</v>
      </c>
      <c r="H271" s="20">
        <v>0.5</v>
      </c>
      <c r="I271" s="34">
        <v>470000000</v>
      </c>
      <c r="J271" s="21" t="s">
        <v>1314</v>
      </c>
      <c r="K271" s="19" t="s">
        <v>3425</v>
      </c>
      <c r="L271" s="137" t="s">
        <v>3397</v>
      </c>
      <c r="M271" s="140" t="s">
        <v>383</v>
      </c>
      <c r="N271" s="346" t="s">
        <v>3426</v>
      </c>
      <c r="O271" s="3" t="s">
        <v>1366</v>
      </c>
      <c r="P271" s="7" t="s">
        <v>1338</v>
      </c>
      <c r="Q271" s="3" t="s">
        <v>1186</v>
      </c>
      <c r="R271" s="77">
        <v>72</v>
      </c>
      <c r="S271" s="18">
        <v>65</v>
      </c>
      <c r="T271" s="83">
        <f>R271*S271</f>
        <v>4680</v>
      </c>
      <c r="U271" s="83">
        <f t="shared" si="52"/>
        <v>5241.6000000000004</v>
      </c>
      <c r="V271" s="9" t="s">
        <v>1325</v>
      </c>
      <c r="W271" s="147" t="s">
        <v>1394</v>
      </c>
      <c r="X271" s="9"/>
    </row>
    <row r="272" spans="1:24" s="547" customFormat="1" ht="102" customHeight="1">
      <c r="A272" s="9" t="s">
        <v>6242</v>
      </c>
      <c r="B272" s="100" t="s">
        <v>97</v>
      </c>
      <c r="C272" s="9" t="s">
        <v>743</v>
      </c>
      <c r="D272" s="3" t="s">
        <v>256</v>
      </c>
      <c r="E272" s="3" t="s">
        <v>257</v>
      </c>
      <c r="F272" s="3"/>
      <c r="G272" s="3" t="s">
        <v>385</v>
      </c>
      <c r="H272" s="20">
        <v>0.5</v>
      </c>
      <c r="I272" s="113" t="s">
        <v>1324</v>
      </c>
      <c r="J272" s="21" t="s">
        <v>1314</v>
      </c>
      <c r="K272" s="19" t="s">
        <v>1927</v>
      </c>
      <c r="L272" s="137" t="s">
        <v>3397</v>
      </c>
      <c r="M272" s="140" t="s">
        <v>383</v>
      </c>
      <c r="N272" s="346" t="s">
        <v>8840</v>
      </c>
      <c r="O272" s="3" t="s">
        <v>1366</v>
      </c>
      <c r="P272" s="7" t="s">
        <v>1338</v>
      </c>
      <c r="Q272" s="3" t="s">
        <v>1186</v>
      </c>
      <c r="R272" s="78">
        <v>3</v>
      </c>
      <c r="S272" s="18">
        <v>59236</v>
      </c>
      <c r="T272" s="83">
        <v>0</v>
      </c>
      <c r="U272" s="83">
        <f t="shared" si="52"/>
        <v>0</v>
      </c>
      <c r="V272" s="9" t="s">
        <v>1325</v>
      </c>
      <c r="W272" s="152" t="s">
        <v>1394</v>
      </c>
      <c r="X272" s="9" t="s">
        <v>9066</v>
      </c>
    </row>
    <row r="273" spans="1:1967" s="547" customFormat="1" ht="102" customHeight="1">
      <c r="A273" s="9" t="s">
        <v>6243</v>
      </c>
      <c r="B273" s="100" t="s">
        <v>97</v>
      </c>
      <c r="C273" s="9" t="s">
        <v>743</v>
      </c>
      <c r="D273" s="3" t="s">
        <v>258</v>
      </c>
      <c r="E273" s="3" t="s">
        <v>257</v>
      </c>
      <c r="F273" s="3"/>
      <c r="G273" s="3" t="s">
        <v>385</v>
      </c>
      <c r="H273" s="20">
        <v>0.5</v>
      </c>
      <c r="I273" s="113" t="s">
        <v>1324</v>
      </c>
      <c r="J273" s="21" t="s">
        <v>1314</v>
      </c>
      <c r="K273" s="19" t="s">
        <v>1927</v>
      </c>
      <c r="L273" s="137" t="s">
        <v>3397</v>
      </c>
      <c r="M273" s="140" t="s">
        <v>383</v>
      </c>
      <c r="N273" s="346" t="s">
        <v>8840</v>
      </c>
      <c r="O273" s="3" t="s">
        <v>1366</v>
      </c>
      <c r="P273" s="7" t="s">
        <v>1338</v>
      </c>
      <c r="Q273" s="3" t="s">
        <v>1186</v>
      </c>
      <c r="R273" s="78">
        <v>2</v>
      </c>
      <c r="S273" s="19">
        <v>52698.8</v>
      </c>
      <c r="T273" s="83">
        <v>0</v>
      </c>
      <c r="U273" s="83">
        <f t="shared" si="52"/>
        <v>0</v>
      </c>
      <c r="V273" s="9" t="s">
        <v>1325</v>
      </c>
      <c r="W273" s="147" t="s">
        <v>1394</v>
      </c>
      <c r="X273" s="9">
        <v>11</v>
      </c>
    </row>
    <row r="274" spans="1:1967" s="547" customFormat="1" ht="102" customHeight="1">
      <c r="A274" s="9" t="s">
        <v>11094</v>
      </c>
      <c r="B274" s="100" t="s">
        <v>97</v>
      </c>
      <c r="C274" s="9" t="s">
        <v>743</v>
      </c>
      <c r="D274" s="3" t="s">
        <v>258</v>
      </c>
      <c r="E274" s="3" t="s">
        <v>257</v>
      </c>
      <c r="F274" s="3"/>
      <c r="G274" s="3" t="s">
        <v>385</v>
      </c>
      <c r="H274" s="20">
        <v>0.5</v>
      </c>
      <c r="I274" s="113" t="s">
        <v>1324</v>
      </c>
      <c r="J274" s="21" t="s">
        <v>1314</v>
      </c>
      <c r="K274" s="19" t="s">
        <v>6080</v>
      </c>
      <c r="L274" s="137" t="s">
        <v>3397</v>
      </c>
      <c r="M274" s="140" t="s">
        <v>383</v>
      </c>
      <c r="N274" s="346" t="s">
        <v>8840</v>
      </c>
      <c r="O274" s="3" t="s">
        <v>1366</v>
      </c>
      <c r="P274" s="7" t="s">
        <v>1338</v>
      </c>
      <c r="Q274" s="3" t="s">
        <v>1186</v>
      </c>
      <c r="R274" s="78">
        <v>2</v>
      </c>
      <c r="S274" s="19">
        <v>52698.8</v>
      </c>
      <c r="T274" s="83">
        <v>0</v>
      </c>
      <c r="U274" s="83">
        <f>T274*1.12</f>
        <v>0</v>
      </c>
      <c r="V274" s="9" t="s">
        <v>1325</v>
      </c>
      <c r="W274" s="147" t="s">
        <v>1394</v>
      </c>
      <c r="X274" s="9" t="s">
        <v>9066</v>
      </c>
    </row>
    <row r="275" spans="1:1967" s="547" customFormat="1" ht="102" customHeight="1">
      <c r="A275" s="9" t="s">
        <v>6244</v>
      </c>
      <c r="B275" s="100" t="s">
        <v>97</v>
      </c>
      <c r="C275" s="9" t="s">
        <v>743</v>
      </c>
      <c r="D275" s="3" t="s">
        <v>259</v>
      </c>
      <c r="E275" s="3" t="s">
        <v>257</v>
      </c>
      <c r="F275" s="3"/>
      <c r="G275" s="3" t="s">
        <v>385</v>
      </c>
      <c r="H275" s="20">
        <v>0.5</v>
      </c>
      <c r="I275" s="113" t="s">
        <v>1324</v>
      </c>
      <c r="J275" s="21" t="s">
        <v>1314</v>
      </c>
      <c r="K275" s="19" t="s">
        <v>1927</v>
      </c>
      <c r="L275" s="137" t="s">
        <v>3397</v>
      </c>
      <c r="M275" s="140" t="s">
        <v>383</v>
      </c>
      <c r="N275" s="346" t="s">
        <v>8840</v>
      </c>
      <c r="O275" s="3" t="s">
        <v>1366</v>
      </c>
      <c r="P275" s="7" t="s">
        <v>1338</v>
      </c>
      <c r="Q275" s="3" t="s">
        <v>1186</v>
      </c>
      <c r="R275" s="78">
        <v>2</v>
      </c>
      <c r="S275" s="19">
        <v>19702.77</v>
      </c>
      <c r="T275" s="83">
        <v>0</v>
      </c>
      <c r="U275" s="83">
        <f t="shared" si="52"/>
        <v>0</v>
      </c>
      <c r="V275" s="9" t="s">
        <v>1325</v>
      </c>
      <c r="W275" s="152" t="s">
        <v>1394</v>
      </c>
      <c r="X275" s="9">
        <v>11</v>
      </c>
    </row>
    <row r="276" spans="1:1967" s="547" customFormat="1" ht="102" customHeight="1">
      <c r="A276" s="9" t="s">
        <v>11095</v>
      </c>
      <c r="B276" s="100" t="s">
        <v>97</v>
      </c>
      <c r="C276" s="9" t="s">
        <v>743</v>
      </c>
      <c r="D276" s="3" t="s">
        <v>259</v>
      </c>
      <c r="E276" s="3" t="s">
        <v>257</v>
      </c>
      <c r="F276" s="3"/>
      <c r="G276" s="3" t="s">
        <v>385</v>
      </c>
      <c r="H276" s="20">
        <v>0.5</v>
      </c>
      <c r="I276" s="113" t="s">
        <v>1324</v>
      </c>
      <c r="J276" s="21" t="s">
        <v>1314</v>
      </c>
      <c r="K276" s="19" t="s">
        <v>6080</v>
      </c>
      <c r="L276" s="137" t="s">
        <v>3397</v>
      </c>
      <c r="M276" s="140" t="s">
        <v>383</v>
      </c>
      <c r="N276" s="346" t="s">
        <v>8840</v>
      </c>
      <c r="O276" s="3" t="s">
        <v>1366</v>
      </c>
      <c r="P276" s="7" t="s">
        <v>1338</v>
      </c>
      <c r="Q276" s="3" t="s">
        <v>1186</v>
      </c>
      <c r="R276" s="78">
        <v>2</v>
      </c>
      <c r="S276" s="19">
        <v>19702.77</v>
      </c>
      <c r="T276" s="83">
        <v>0</v>
      </c>
      <c r="U276" s="83">
        <f>T276*1.12</f>
        <v>0</v>
      </c>
      <c r="V276" s="9" t="s">
        <v>1325</v>
      </c>
      <c r="W276" s="152" t="s">
        <v>1394</v>
      </c>
      <c r="X276" s="9" t="s">
        <v>9066</v>
      </c>
    </row>
    <row r="277" spans="1:1967" s="547" customFormat="1" ht="102" customHeight="1">
      <c r="A277" s="9" t="s">
        <v>6245</v>
      </c>
      <c r="B277" s="100" t="s">
        <v>97</v>
      </c>
      <c r="C277" s="9" t="s">
        <v>743</v>
      </c>
      <c r="D277" s="3" t="s">
        <v>260</v>
      </c>
      <c r="E277" s="3" t="s">
        <v>257</v>
      </c>
      <c r="F277" s="3"/>
      <c r="G277" s="3" t="s">
        <v>385</v>
      </c>
      <c r="H277" s="20">
        <v>0.5</v>
      </c>
      <c r="I277" s="113" t="s">
        <v>1324</v>
      </c>
      <c r="J277" s="21" t="s">
        <v>1314</v>
      </c>
      <c r="K277" s="19" t="s">
        <v>1927</v>
      </c>
      <c r="L277" s="137" t="s">
        <v>3397</v>
      </c>
      <c r="M277" s="140" t="s">
        <v>383</v>
      </c>
      <c r="N277" s="346" t="s">
        <v>8840</v>
      </c>
      <c r="O277" s="3" t="s">
        <v>1366</v>
      </c>
      <c r="P277" s="7" t="s">
        <v>1338</v>
      </c>
      <c r="Q277" s="3" t="s">
        <v>1186</v>
      </c>
      <c r="R277" s="77">
        <v>12</v>
      </c>
      <c r="S277" s="19">
        <v>16715.88</v>
      </c>
      <c r="T277" s="83">
        <v>0</v>
      </c>
      <c r="U277" s="83">
        <f t="shared" si="52"/>
        <v>0</v>
      </c>
      <c r="V277" s="9" t="s">
        <v>1325</v>
      </c>
      <c r="W277" s="147" t="s">
        <v>1394</v>
      </c>
      <c r="X277" s="9">
        <v>11</v>
      </c>
    </row>
    <row r="278" spans="1:1967" s="547" customFormat="1" ht="102" customHeight="1">
      <c r="A278" s="9" t="s">
        <v>11096</v>
      </c>
      <c r="B278" s="100" t="s">
        <v>97</v>
      </c>
      <c r="C278" s="9" t="s">
        <v>743</v>
      </c>
      <c r="D278" s="3" t="s">
        <v>260</v>
      </c>
      <c r="E278" s="3" t="s">
        <v>257</v>
      </c>
      <c r="F278" s="3"/>
      <c r="G278" s="3" t="s">
        <v>385</v>
      </c>
      <c r="H278" s="20">
        <v>0.5</v>
      </c>
      <c r="I278" s="113" t="s">
        <v>1324</v>
      </c>
      <c r="J278" s="21" t="s">
        <v>1314</v>
      </c>
      <c r="K278" s="19" t="s">
        <v>6080</v>
      </c>
      <c r="L278" s="137" t="s">
        <v>3397</v>
      </c>
      <c r="M278" s="140" t="s">
        <v>383</v>
      </c>
      <c r="N278" s="346" t="s">
        <v>8840</v>
      </c>
      <c r="O278" s="3" t="s">
        <v>1366</v>
      </c>
      <c r="P278" s="7" t="s">
        <v>1338</v>
      </c>
      <c r="Q278" s="3" t="s">
        <v>1186</v>
      </c>
      <c r="R278" s="77">
        <v>12</v>
      </c>
      <c r="S278" s="19">
        <v>16715.88</v>
      </c>
      <c r="T278" s="83">
        <v>0</v>
      </c>
      <c r="U278" s="83">
        <f>T278*1.12</f>
        <v>0</v>
      </c>
      <c r="V278" s="9" t="s">
        <v>1325</v>
      </c>
      <c r="W278" s="147" t="s">
        <v>1394</v>
      </c>
      <c r="X278" s="9" t="s">
        <v>9066</v>
      </c>
    </row>
    <row r="279" spans="1:1967" s="547" customFormat="1" ht="102" customHeight="1">
      <c r="A279" s="9" t="s">
        <v>6246</v>
      </c>
      <c r="B279" s="100" t="s">
        <v>97</v>
      </c>
      <c r="C279" s="9" t="s">
        <v>743</v>
      </c>
      <c r="D279" s="3" t="s">
        <v>261</v>
      </c>
      <c r="E279" s="3" t="s">
        <v>257</v>
      </c>
      <c r="F279" s="3"/>
      <c r="G279" s="3" t="s">
        <v>385</v>
      </c>
      <c r="H279" s="20">
        <v>0.5</v>
      </c>
      <c r="I279" s="113" t="s">
        <v>1324</v>
      </c>
      <c r="J279" s="21" t="s">
        <v>1314</v>
      </c>
      <c r="K279" s="19" t="s">
        <v>1927</v>
      </c>
      <c r="L279" s="137" t="s">
        <v>3397</v>
      </c>
      <c r="M279" s="140" t="s">
        <v>383</v>
      </c>
      <c r="N279" s="346" t="s">
        <v>8840</v>
      </c>
      <c r="O279" s="3" t="s">
        <v>1366</v>
      </c>
      <c r="P279" s="7" t="s">
        <v>1338</v>
      </c>
      <c r="Q279" s="3" t="s">
        <v>1186</v>
      </c>
      <c r="R279" s="77">
        <v>72</v>
      </c>
      <c r="S279" s="19">
        <v>11608.25</v>
      </c>
      <c r="T279" s="83">
        <v>0</v>
      </c>
      <c r="U279" s="83">
        <f t="shared" si="52"/>
        <v>0</v>
      </c>
      <c r="V279" s="9" t="s">
        <v>1325</v>
      </c>
      <c r="W279" s="152" t="s">
        <v>1394</v>
      </c>
      <c r="X279" s="9" t="s">
        <v>9066</v>
      </c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  <c r="BF279" s="8"/>
      <c r="BG279" s="8"/>
      <c r="BH279" s="8"/>
      <c r="BI279" s="8"/>
      <c r="BJ279" s="8"/>
      <c r="BK279" s="8"/>
      <c r="BL279" s="8"/>
      <c r="BM279" s="8"/>
      <c r="BN279" s="8"/>
      <c r="BO279" s="8"/>
      <c r="BP279" s="8"/>
      <c r="BQ279" s="8"/>
      <c r="BR279" s="8"/>
      <c r="BS279" s="8"/>
      <c r="BT279" s="8"/>
      <c r="BU279" s="8"/>
      <c r="BV279" s="8"/>
      <c r="BW279" s="8"/>
      <c r="BX279" s="8"/>
      <c r="BY279" s="8"/>
      <c r="BZ279" s="8"/>
      <c r="CA279" s="8"/>
      <c r="CB279" s="8"/>
      <c r="CC279" s="8"/>
      <c r="CD279" s="8"/>
      <c r="CE279" s="8"/>
      <c r="CF279" s="8"/>
      <c r="CG279" s="8"/>
      <c r="CH279" s="8"/>
      <c r="CI279" s="8"/>
      <c r="CJ279" s="8"/>
      <c r="CK279" s="8"/>
      <c r="CL279" s="8"/>
      <c r="CM279" s="8"/>
      <c r="CN279" s="8"/>
      <c r="CO279" s="8"/>
      <c r="CP279" s="8"/>
      <c r="CQ279" s="8"/>
      <c r="CR279" s="8"/>
      <c r="CS279" s="8"/>
      <c r="CT279" s="8"/>
      <c r="CU279" s="8"/>
      <c r="CV279" s="8"/>
      <c r="CW279" s="8"/>
      <c r="CX279" s="8"/>
      <c r="CY279" s="8"/>
      <c r="CZ279" s="8"/>
      <c r="DA279" s="8"/>
      <c r="DB279" s="8"/>
      <c r="DC279" s="8"/>
      <c r="DD279" s="8"/>
      <c r="DE279" s="8"/>
      <c r="DF279" s="8"/>
      <c r="DG279" s="8"/>
      <c r="DH279" s="8"/>
      <c r="DI279" s="8"/>
      <c r="DJ279" s="8"/>
      <c r="DK279" s="8"/>
      <c r="DL279" s="8"/>
      <c r="DM279" s="8"/>
      <c r="DN279" s="8"/>
      <c r="DO279" s="8"/>
      <c r="DP279" s="8"/>
      <c r="DQ279" s="8"/>
      <c r="DR279" s="8"/>
      <c r="DS279" s="8"/>
      <c r="DT279" s="8"/>
      <c r="DU279" s="8"/>
      <c r="DV279" s="8"/>
      <c r="DW279" s="8"/>
      <c r="DX279" s="8"/>
      <c r="DY279" s="8"/>
      <c r="DZ279" s="8"/>
      <c r="EA279" s="8"/>
      <c r="EB279" s="8"/>
      <c r="EC279" s="8"/>
      <c r="ED279" s="8"/>
      <c r="EE279" s="8"/>
      <c r="EF279" s="8"/>
      <c r="EG279" s="8"/>
      <c r="EH279" s="8"/>
      <c r="EI279" s="8"/>
      <c r="EJ279" s="8"/>
      <c r="EK279" s="8"/>
      <c r="EL279" s="8"/>
      <c r="EM279" s="8"/>
      <c r="EN279" s="8"/>
      <c r="EO279" s="8"/>
      <c r="EP279" s="8"/>
      <c r="EQ279" s="8"/>
      <c r="ER279" s="8"/>
      <c r="ES279" s="8"/>
      <c r="ET279" s="8"/>
      <c r="EU279" s="8"/>
      <c r="EV279" s="8"/>
      <c r="EW279" s="8"/>
      <c r="EX279" s="8"/>
      <c r="EY279" s="8"/>
      <c r="EZ279" s="8"/>
      <c r="FA279" s="8"/>
      <c r="FB279" s="8"/>
      <c r="FC279" s="8"/>
      <c r="FD279" s="8"/>
      <c r="FE279" s="8"/>
      <c r="FF279" s="8"/>
      <c r="FG279" s="8"/>
      <c r="FH279" s="8"/>
      <c r="FI279" s="8"/>
      <c r="FJ279" s="8"/>
      <c r="FK279" s="8"/>
      <c r="FL279" s="8"/>
      <c r="FM279" s="8"/>
      <c r="FN279" s="8"/>
      <c r="FO279" s="8"/>
      <c r="FP279" s="8"/>
      <c r="FQ279" s="8"/>
      <c r="FR279" s="8"/>
      <c r="FS279" s="8"/>
      <c r="FT279" s="8"/>
      <c r="FU279" s="8"/>
      <c r="FV279" s="8"/>
      <c r="FW279" s="8"/>
      <c r="FX279" s="8"/>
      <c r="FY279" s="8"/>
      <c r="FZ279" s="8"/>
      <c r="GA279" s="8"/>
      <c r="GB279" s="8"/>
      <c r="GC279" s="8"/>
      <c r="GD279" s="8"/>
      <c r="GE279" s="8"/>
      <c r="GF279" s="8"/>
      <c r="GG279" s="8"/>
      <c r="GH279" s="8"/>
      <c r="GI279" s="8"/>
      <c r="GJ279" s="8"/>
      <c r="GK279" s="8"/>
      <c r="GL279" s="8"/>
      <c r="GM279" s="8"/>
      <c r="GN279" s="8"/>
      <c r="GO279" s="8"/>
      <c r="GP279" s="8"/>
      <c r="GQ279" s="8"/>
      <c r="GR279" s="8"/>
      <c r="GS279" s="8"/>
      <c r="GT279" s="8"/>
      <c r="GU279" s="8"/>
      <c r="GV279" s="8"/>
      <c r="GW279" s="8"/>
      <c r="GX279" s="8"/>
      <c r="GY279" s="8"/>
      <c r="GZ279" s="8"/>
      <c r="HA279" s="8"/>
      <c r="HB279" s="8"/>
      <c r="HC279" s="8"/>
      <c r="HD279" s="8"/>
      <c r="HE279" s="8"/>
      <c r="HF279" s="8"/>
      <c r="HG279" s="8"/>
      <c r="HH279" s="8"/>
      <c r="HI279" s="8"/>
      <c r="HJ279" s="8"/>
      <c r="HK279" s="8"/>
      <c r="HL279" s="8"/>
      <c r="HM279" s="8"/>
      <c r="HN279" s="8"/>
      <c r="HO279" s="8"/>
      <c r="HP279" s="8"/>
      <c r="HQ279" s="8"/>
      <c r="HR279" s="8"/>
      <c r="HS279" s="8"/>
      <c r="HT279" s="8"/>
      <c r="HU279" s="8"/>
      <c r="HV279" s="8"/>
      <c r="HW279" s="8"/>
      <c r="HX279" s="8"/>
      <c r="HY279" s="8"/>
      <c r="HZ279" s="8"/>
      <c r="IA279" s="8"/>
      <c r="IB279" s="8"/>
      <c r="IC279" s="8"/>
      <c r="ID279" s="8"/>
      <c r="IE279" s="8"/>
      <c r="IF279" s="8"/>
      <c r="IG279" s="8"/>
      <c r="IH279" s="8"/>
      <c r="II279" s="8"/>
      <c r="IJ279" s="8"/>
      <c r="IK279" s="8"/>
      <c r="IL279" s="8"/>
      <c r="IM279" s="8"/>
      <c r="IN279" s="8"/>
      <c r="IO279" s="8"/>
      <c r="IP279" s="8"/>
      <c r="IQ279" s="8"/>
      <c r="IR279" s="8"/>
      <c r="IS279" s="8"/>
      <c r="IT279" s="8"/>
      <c r="IU279" s="8"/>
      <c r="IV279" s="8"/>
      <c r="IW279" s="8"/>
      <c r="IX279" s="8"/>
      <c r="IY279" s="8"/>
      <c r="IZ279" s="8"/>
      <c r="JA279" s="8"/>
      <c r="JB279" s="8"/>
      <c r="JC279" s="8"/>
      <c r="JD279" s="8"/>
      <c r="JE279" s="8"/>
      <c r="JF279" s="8"/>
      <c r="JG279" s="8"/>
      <c r="JH279" s="8"/>
      <c r="JI279" s="8"/>
      <c r="JJ279" s="8"/>
      <c r="JK279" s="8"/>
      <c r="JL279" s="8"/>
      <c r="JM279" s="8"/>
      <c r="JN279" s="8"/>
      <c r="JO279" s="8"/>
      <c r="JP279" s="8"/>
      <c r="JQ279" s="8"/>
      <c r="JR279" s="8"/>
      <c r="JS279" s="8"/>
      <c r="JT279" s="8"/>
      <c r="JU279" s="8"/>
      <c r="JV279" s="8"/>
      <c r="JW279" s="8"/>
      <c r="JX279" s="8"/>
      <c r="JY279" s="8"/>
      <c r="JZ279" s="8"/>
      <c r="KA279" s="8"/>
      <c r="KB279" s="8"/>
      <c r="KC279" s="8"/>
      <c r="KD279" s="8"/>
      <c r="KE279" s="8"/>
      <c r="KF279" s="8"/>
      <c r="KG279" s="8"/>
      <c r="KH279" s="8"/>
      <c r="KI279" s="8"/>
      <c r="KJ279" s="8"/>
      <c r="KK279" s="8"/>
      <c r="KL279" s="8"/>
      <c r="KM279" s="8"/>
      <c r="KN279" s="8"/>
      <c r="KO279" s="8"/>
      <c r="KP279" s="8"/>
      <c r="KQ279" s="8"/>
      <c r="KR279" s="8"/>
      <c r="KS279" s="8"/>
      <c r="KT279" s="8"/>
      <c r="KU279" s="8"/>
      <c r="KV279" s="8"/>
      <c r="KW279" s="8"/>
      <c r="KX279" s="8"/>
      <c r="KY279" s="8"/>
      <c r="KZ279" s="8"/>
      <c r="LA279" s="8"/>
      <c r="LB279" s="8"/>
      <c r="LC279" s="8"/>
      <c r="LD279" s="8"/>
      <c r="LE279" s="8"/>
      <c r="LF279" s="8"/>
      <c r="LG279" s="8"/>
      <c r="LH279" s="8"/>
      <c r="LI279" s="8"/>
      <c r="LJ279" s="8"/>
      <c r="LK279" s="8"/>
      <c r="LL279" s="8"/>
      <c r="LM279" s="8"/>
      <c r="LN279" s="8"/>
      <c r="LO279" s="8"/>
      <c r="LP279" s="8"/>
      <c r="LQ279" s="8"/>
      <c r="LR279" s="8"/>
      <c r="LS279" s="8"/>
      <c r="LT279" s="8"/>
      <c r="LU279" s="8"/>
      <c r="LV279" s="8"/>
      <c r="LW279" s="8"/>
      <c r="LX279" s="8"/>
      <c r="LY279" s="8"/>
      <c r="LZ279" s="8"/>
      <c r="MA279" s="8"/>
      <c r="MB279" s="8"/>
      <c r="MC279" s="8"/>
      <c r="MD279" s="8"/>
      <c r="ME279" s="8"/>
      <c r="MF279" s="8"/>
      <c r="MG279" s="8"/>
      <c r="MH279" s="8"/>
      <c r="MI279" s="8"/>
      <c r="MJ279" s="8"/>
      <c r="MK279" s="8"/>
      <c r="ML279" s="8"/>
      <c r="MM279" s="8"/>
      <c r="MN279" s="8"/>
      <c r="MO279" s="8"/>
      <c r="MP279" s="8"/>
      <c r="MQ279" s="8"/>
      <c r="MR279" s="8"/>
      <c r="MS279" s="8"/>
      <c r="MT279" s="8"/>
      <c r="MU279" s="8"/>
      <c r="MV279" s="8"/>
      <c r="MW279" s="8"/>
      <c r="MX279" s="8"/>
      <c r="MY279" s="8"/>
      <c r="MZ279" s="8"/>
      <c r="NA279" s="8"/>
      <c r="NB279" s="8"/>
      <c r="NC279" s="8"/>
      <c r="ND279" s="8"/>
      <c r="NE279" s="8"/>
      <c r="NF279" s="8"/>
      <c r="NG279" s="8"/>
      <c r="NH279" s="8"/>
      <c r="NI279" s="8"/>
      <c r="NJ279" s="8"/>
      <c r="NK279" s="8"/>
      <c r="NL279" s="8"/>
      <c r="NM279" s="8"/>
      <c r="NN279" s="8"/>
      <c r="NO279" s="8"/>
      <c r="NP279" s="8"/>
      <c r="NQ279" s="8"/>
      <c r="NR279" s="8"/>
      <c r="NS279" s="8"/>
      <c r="NT279" s="8"/>
      <c r="NU279" s="8"/>
      <c r="NV279" s="8"/>
      <c r="NW279" s="8"/>
      <c r="NX279" s="8"/>
      <c r="NY279" s="8"/>
      <c r="NZ279" s="8"/>
      <c r="OA279" s="8"/>
      <c r="OB279" s="8"/>
      <c r="OC279" s="8"/>
      <c r="OD279" s="8"/>
      <c r="OE279" s="8"/>
      <c r="OF279" s="8"/>
      <c r="OG279" s="8"/>
      <c r="OH279" s="8"/>
      <c r="OI279" s="8"/>
      <c r="OJ279" s="8"/>
      <c r="OK279" s="8"/>
      <c r="OL279" s="8"/>
      <c r="OM279" s="8"/>
      <c r="ON279" s="8"/>
      <c r="OO279" s="8"/>
      <c r="OP279" s="8"/>
      <c r="OQ279" s="8"/>
      <c r="OR279" s="8"/>
      <c r="OS279" s="8"/>
      <c r="OT279" s="8"/>
      <c r="OU279" s="8"/>
      <c r="OV279" s="8"/>
      <c r="OW279" s="8"/>
      <c r="OX279" s="8"/>
      <c r="OY279" s="8"/>
      <c r="OZ279" s="8"/>
      <c r="PA279" s="8"/>
      <c r="PB279" s="8"/>
      <c r="PC279" s="8"/>
      <c r="PD279" s="8"/>
      <c r="PE279" s="8"/>
      <c r="PF279" s="8"/>
      <c r="PG279" s="8"/>
      <c r="PH279" s="8"/>
      <c r="PI279" s="8"/>
      <c r="PJ279" s="8"/>
      <c r="PK279" s="8"/>
      <c r="PL279" s="8"/>
      <c r="PM279" s="8"/>
      <c r="PN279" s="8"/>
      <c r="PO279" s="8"/>
      <c r="PP279" s="8"/>
      <c r="PQ279" s="8"/>
      <c r="PR279" s="8"/>
      <c r="PS279" s="8"/>
      <c r="PT279" s="8"/>
      <c r="PU279" s="8"/>
      <c r="PV279" s="8"/>
      <c r="PW279" s="8"/>
      <c r="PX279" s="8"/>
      <c r="PY279" s="8"/>
      <c r="PZ279" s="8"/>
      <c r="QA279" s="8"/>
      <c r="QB279" s="8"/>
      <c r="QC279" s="8"/>
      <c r="QD279" s="8"/>
      <c r="QE279" s="8"/>
      <c r="QF279" s="8"/>
      <c r="QG279" s="8"/>
      <c r="QH279" s="8"/>
      <c r="QI279" s="8"/>
      <c r="QJ279" s="8"/>
      <c r="QK279" s="8"/>
      <c r="QL279" s="8"/>
      <c r="QM279" s="8"/>
      <c r="QN279" s="8"/>
      <c r="QO279" s="8"/>
      <c r="QP279" s="8"/>
      <c r="QQ279" s="8"/>
      <c r="QR279" s="8"/>
      <c r="QS279" s="8"/>
      <c r="QT279" s="8"/>
      <c r="QU279" s="8"/>
      <c r="QV279" s="8"/>
      <c r="QW279" s="8"/>
      <c r="QX279" s="8"/>
      <c r="QY279" s="8"/>
      <c r="QZ279" s="8"/>
      <c r="RA279" s="8"/>
      <c r="RB279" s="8"/>
      <c r="RC279" s="8"/>
      <c r="RD279" s="8"/>
      <c r="RE279" s="8"/>
      <c r="RF279" s="8"/>
      <c r="RG279" s="8"/>
      <c r="RH279" s="8"/>
      <c r="RI279" s="8"/>
      <c r="RJ279" s="8"/>
      <c r="RK279" s="8"/>
      <c r="RL279" s="8"/>
      <c r="RM279" s="8"/>
      <c r="RN279" s="8"/>
      <c r="RO279" s="8"/>
      <c r="RP279" s="8"/>
      <c r="RQ279" s="8"/>
      <c r="RR279" s="8"/>
      <c r="RS279" s="8"/>
      <c r="RT279" s="8"/>
      <c r="RU279" s="8"/>
      <c r="RV279" s="8"/>
      <c r="RW279" s="8"/>
      <c r="RX279" s="8"/>
      <c r="RY279" s="8"/>
      <c r="RZ279" s="8"/>
      <c r="SA279" s="8"/>
      <c r="SB279" s="8"/>
      <c r="SC279" s="8"/>
      <c r="SD279" s="8"/>
      <c r="SE279" s="8"/>
      <c r="SF279" s="8"/>
      <c r="SG279" s="8"/>
      <c r="SH279" s="8"/>
      <c r="SI279" s="8"/>
      <c r="SJ279" s="8"/>
      <c r="SK279" s="8"/>
      <c r="SL279" s="8"/>
      <c r="SM279" s="8"/>
      <c r="SN279" s="8"/>
      <c r="SO279" s="8"/>
      <c r="SP279" s="8"/>
      <c r="SQ279" s="8"/>
      <c r="SR279" s="8"/>
      <c r="SS279" s="8"/>
      <c r="ST279" s="8"/>
      <c r="SU279" s="8"/>
      <c r="SV279" s="8"/>
      <c r="SW279" s="8"/>
      <c r="SX279" s="8"/>
      <c r="SY279" s="8"/>
      <c r="SZ279" s="8"/>
      <c r="TA279" s="8"/>
      <c r="TB279" s="8"/>
      <c r="TC279" s="8"/>
      <c r="TD279" s="8"/>
      <c r="TE279" s="8"/>
      <c r="TF279" s="8"/>
      <c r="TG279" s="8"/>
      <c r="TH279" s="8"/>
      <c r="TI279" s="8"/>
      <c r="TJ279" s="8"/>
      <c r="TK279" s="8"/>
      <c r="TL279" s="8"/>
      <c r="TM279" s="8"/>
      <c r="TN279" s="8"/>
      <c r="TO279" s="8"/>
      <c r="TP279" s="8"/>
      <c r="TQ279" s="8"/>
      <c r="TR279" s="8"/>
      <c r="TS279" s="8"/>
      <c r="TT279" s="8"/>
      <c r="TU279" s="8"/>
      <c r="TV279" s="8"/>
      <c r="TW279" s="8"/>
      <c r="TX279" s="8"/>
      <c r="TY279" s="8"/>
      <c r="TZ279" s="8"/>
      <c r="UA279" s="8"/>
      <c r="UB279" s="8"/>
      <c r="UC279" s="8"/>
      <c r="UD279" s="8"/>
      <c r="UE279" s="8"/>
      <c r="UF279" s="8"/>
      <c r="UG279" s="8"/>
      <c r="UH279" s="8"/>
      <c r="UI279" s="8"/>
      <c r="UJ279" s="8"/>
      <c r="UK279" s="8"/>
      <c r="UL279" s="8"/>
      <c r="UM279" s="8"/>
      <c r="UN279" s="8"/>
      <c r="UO279" s="8"/>
      <c r="UP279" s="8"/>
      <c r="UQ279" s="8"/>
      <c r="UR279" s="8"/>
      <c r="US279" s="8"/>
      <c r="UT279" s="8"/>
      <c r="UU279" s="8"/>
      <c r="UV279" s="8"/>
      <c r="UW279" s="8"/>
      <c r="UX279" s="8"/>
      <c r="UY279" s="8"/>
      <c r="UZ279" s="8"/>
      <c r="VA279" s="8"/>
      <c r="VB279" s="8"/>
      <c r="VC279" s="8"/>
      <c r="VD279" s="8"/>
      <c r="VE279" s="8"/>
      <c r="VF279" s="8"/>
      <c r="VG279" s="8"/>
      <c r="VH279" s="8"/>
      <c r="VI279" s="8"/>
      <c r="VJ279" s="8"/>
      <c r="VK279" s="8"/>
      <c r="VL279" s="8"/>
      <c r="VM279" s="8"/>
      <c r="VN279" s="8"/>
      <c r="VO279" s="8"/>
      <c r="VP279" s="8"/>
      <c r="VQ279" s="8"/>
      <c r="VR279" s="8"/>
      <c r="VS279" s="8"/>
      <c r="VT279" s="8"/>
      <c r="VU279" s="8"/>
      <c r="VV279" s="8"/>
      <c r="VW279" s="8"/>
      <c r="VX279" s="8"/>
      <c r="VY279" s="8"/>
      <c r="VZ279" s="8"/>
      <c r="WA279" s="8"/>
      <c r="WB279" s="8"/>
      <c r="WC279" s="8"/>
      <c r="WD279" s="8"/>
      <c r="WE279" s="8"/>
      <c r="WF279" s="8"/>
      <c r="WG279" s="8"/>
      <c r="WH279" s="8"/>
      <c r="WI279" s="8"/>
      <c r="WJ279" s="8"/>
      <c r="WK279" s="8"/>
      <c r="WL279" s="8"/>
      <c r="WM279" s="8"/>
      <c r="WN279" s="8"/>
      <c r="WO279" s="8"/>
      <c r="WP279" s="8"/>
      <c r="WQ279" s="8"/>
      <c r="WR279" s="8"/>
      <c r="WS279" s="8"/>
      <c r="WT279" s="8"/>
      <c r="WU279" s="8"/>
      <c r="WV279" s="8"/>
      <c r="WW279" s="8"/>
      <c r="WX279" s="8"/>
      <c r="WY279" s="8"/>
      <c r="WZ279" s="8"/>
      <c r="XA279" s="8"/>
      <c r="XB279" s="8"/>
      <c r="XC279" s="8"/>
      <c r="XD279" s="8"/>
      <c r="XE279" s="8"/>
      <c r="XF279" s="8"/>
      <c r="XG279" s="8"/>
      <c r="XH279" s="8"/>
      <c r="XI279" s="8"/>
      <c r="XJ279" s="8"/>
      <c r="XK279" s="8"/>
      <c r="XL279" s="8"/>
      <c r="XM279" s="8"/>
      <c r="XN279" s="8"/>
      <c r="XO279" s="8"/>
      <c r="XP279" s="8"/>
      <c r="XQ279" s="8"/>
      <c r="XR279" s="8"/>
      <c r="XS279" s="8"/>
      <c r="XT279" s="8"/>
      <c r="XU279" s="8"/>
      <c r="XV279" s="8"/>
      <c r="XW279" s="8"/>
      <c r="XX279" s="8"/>
      <c r="XY279" s="8"/>
      <c r="XZ279" s="8"/>
      <c r="YA279" s="8"/>
      <c r="YB279" s="8"/>
      <c r="YC279" s="8"/>
      <c r="YD279" s="8"/>
      <c r="YE279" s="8"/>
      <c r="YF279" s="8"/>
      <c r="YG279" s="8"/>
      <c r="YH279" s="8"/>
      <c r="YI279" s="8"/>
      <c r="YJ279" s="8"/>
      <c r="YK279" s="8"/>
      <c r="YL279" s="8"/>
      <c r="YM279" s="8"/>
      <c r="YN279" s="8"/>
      <c r="YO279" s="8"/>
      <c r="YP279" s="8"/>
      <c r="YQ279" s="8"/>
      <c r="YR279" s="8"/>
      <c r="YS279" s="8"/>
      <c r="YT279" s="8"/>
      <c r="YU279" s="8"/>
      <c r="YV279" s="8"/>
      <c r="YW279" s="8"/>
      <c r="YX279" s="8"/>
      <c r="YY279" s="8"/>
      <c r="YZ279" s="8"/>
      <c r="ZA279" s="8"/>
      <c r="ZB279" s="8"/>
      <c r="ZC279" s="8"/>
      <c r="ZD279" s="8"/>
      <c r="ZE279" s="8"/>
      <c r="ZF279" s="8"/>
      <c r="ZG279" s="8"/>
      <c r="ZH279" s="8"/>
      <c r="ZI279" s="8"/>
      <c r="ZJ279" s="8"/>
      <c r="ZK279" s="8"/>
      <c r="ZL279" s="8"/>
      <c r="ZM279" s="8"/>
      <c r="ZN279" s="8"/>
      <c r="ZO279" s="8"/>
      <c r="ZP279" s="8"/>
      <c r="ZQ279" s="8"/>
      <c r="ZR279" s="8"/>
      <c r="ZS279" s="8"/>
      <c r="ZT279" s="8"/>
      <c r="ZU279" s="8"/>
      <c r="ZV279" s="8"/>
      <c r="ZW279" s="8"/>
      <c r="ZX279" s="8"/>
      <c r="ZY279" s="8"/>
      <c r="ZZ279" s="8"/>
      <c r="AAA279" s="8"/>
      <c r="AAB279" s="8"/>
      <c r="AAC279" s="8"/>
      <c r="AAD279" s="8"/>
      <c r="AAE279" s="8"/>
      <c r="AAF279" s="8"/>
      <c r="AAG279" s="8"/>
      <c r="AAH279" s="8"/>
      <c r="AAI279" s="8"/>
      <c r="AAJ279" s="8"/>
      <c r="AAK279" s="8"/>
      <c r="AAL279" s="8"/>
      <c r="AAM279" s="8"/>
      <c r="AAN279" s="8"/>
      <c r="AAO279" s="8"/>
      <c r="AAP279" s="8"/>
      <c r="AAQ279" s="8"/>
      <c r="AAR279" s="8"/>
      <c r="AAS279" s="8"/>
      <c r="AAT279" s="8"/>
      <c r="AAU279" s="8"/>
      <c r="AAV279" s="8"/>
      <c r="AAW279" s="8"/>
      <c r="AAX279" s="8"/>
      <c r="AAY279" s="8"/>
      <c r="AAZ279" s="8"/>
      <c r="ABA279" s="8"/>
      <c r="ABB279" s="8"/>
      <c r="ABC279" s="8"/>
      <c r="ABD279" s="8"/>
      <c r="ABE279" s="8"/>
      <c r="ABF279" s="8"/>
      <c r="ABG279" s="8"/>
      <c r="ABH279" s="8"/>
      <c r="ABI279" s="8"/>
      <c r="ABJ279" s="8"/>
      <c r="ABK279" s="8"/>
      <c r="ABL279" s="8"/>
      <c r="ABM279" s="8"/>
      <c r="ABN279" s="8"/>
      <c r="ABO279" s="8"/>
      <c r="ABP279" s="8"/>
      <c r="ABQ279" s="8"/>
      <c r="ABR279" s="8"/>
      <c r="ABS279" s="8"/>
      <c r="ABT279" s="8"/>
      <c r="ABU279" s="8"/>
      <c r="ABV279" s="8"/>
      <c r="ABW279" s="8"/>
      <c r="ABX279" s="8"/>
      <c r="ABY279" s="8"/>
      <c r="ABZ279" s="8"/>
      <c r="ACA279" s="8"/>
      <c r="ACB279" s="8"/>
      <c r="ACC279" s="8"/>
      <c r="ACD279" s="8"/>
      <c r="ACE279" s="8"/>
      <c r="ACF279" s="8"/>
      <c r="ACG279" s="8"/>
      <c r="ACH279" s="8"/>
      <c r="ACI279" s="8"/>
      <c r="ACJ279" s="8"/>
      <c r="ACK279" s="8"/>
      <c r="ACL279" s="8"/>
      <c r="ACM279" s="8"/>
      <c r="ACN279" s="8"/>
      <c r="ACO279" s="8"/>
      <c r="ACP279" s="8"/>
      <c r="ACQ279" s="8"/>
      <c r="ACR279" s="8"/>
      <c r="ACS279" s="8"/>
      <c r="ACT279" s="8"/>
      <c r="ACU279" s="8"/>
      <c r="ACV279" s="8"/>
      <c r="ACW279" s="8"/>
      <c r="ACX279" s="8"/>
      <c r="ACY279" s="8"/>
      <c r="ACZ279" s="8"/>
      <c r="ADA279" s="8"/>
      <c r="ADB279" s="8"/>
      <c r="ADC279" s="8"/>
      <c r="ADD279" s="8"/>
      <c r="ADE279" s="8"/>
      <c r="ADF279" s="8"/>
      <c r="ADG279" s="8"/>
      <c r="ADH279" s="8"/>
      <c r="ADI279" s="8"/>
      <c r="ADJ279" s="8"/>
      <c r="ADK279" s="8"/>
      <c r="ADL279" s="8"/>
      <c r="ADM279" s="8"/>
      <c r="ADN279" s="8"/>
      <c r="ADO279" s="8"/>
      <c r="ADP279" s="8"/>
      <c r="ADQ279" s="8"/>
      <c r="ADR279" s="8"/>
      <c r="ADS279" s="8"/>
      <c r="ADT279" s="8"/>
      <c r="ADU279" s="8"/>
      <c r="ADV279" s="8"/>
      <c r="ADW279" s="8"/>
      <c r="ADX279" s="8"/>
      <c r="ADY279" s="8"/>
      <c r="ADZ279" s="8"/>
      <c r="AEA279" s="8"/>
      <c r="AEB279" s="8"/>
      <c r="AEC279" s="8"/>
      <c r="AED279" s="8"/>
      <c r="AEE279" s="8"/>
      <c r="AEF279" s="8"/>
      <c r="AEG279" s="8"/>
      <c r="AEH279" s="8"/>
      <c r="AEI279" s="8"/>
      <c r="AEJ279" s="8"/>
      <c r="AEK279" s="8"/>
      <c r="AEL279" s="8"/>
      <c r="AEM279" s="8"/>
      <c r="AEN279" s="8"/>
      <c r="AEO279" s="8"/>
      <c r="AEP279" s="8"/>
      <c r="AEQ279" s="8"/>
      <c r="AER279" s="8"/>
      <c r="AES279" s="8"/>
      <c r="AET279" s="8"/>
      <c r="AEU279" s="8"/>
      <c r="AEV279" s="8"/>
      <c r="AEW279" s="8"/>
      <c r="AEX279" s="8"/>
      <c r="AEY279" s="8"/>
      <c r="AEZ279" s="8"/>
      <c r="AFA279" s="8"/>
      <c r="AFB279" s="8"/>
      <c r="AFC279" s="8"/>
      <c r="AFD279" s="8"/>
      <c r="AFE279" s="8"/>
      <c r="AFF279" s="8"/>
      <c r="AFG279" s="8"/>
      <c r="AFH279" s="8"/>
      <c r="AFI279" s="8"/>
      <c r="AFJ279" s="8"/>
      <c r="AFK279" s="8"/>
      <c r="AFL279" s="8"/>
      <c r="AFM279" s="8"/>
      <c r="AFN279" s="8"/>
      <c r="AFO279" s="8"/>
      <c r="AFP279" s="8"/>
      <c r="AFQ279" s="8"/>
      <c r="AFR279" s="8"/>
      <c r="AFS279" s="8"/>
      <c r="AFT279" s="8"/>
      <c r="AFU279" s="8"/>
      <c r="AFV279" s="8"/>
      <c r="AFW279" s="8"/>
      <c r="AFX279" s="8"/>
      <c r="AFY279" s="8"/>
      <c r="AFZ279" s="8"/>
      <c r="AGA279" s="8"/>
      <c r="AGB279" s="8"/>
      <c r="AGC279" s="8"/>
      <c r="AGD279" s="8"/>
      <c r="AGE279" s="8"/>
      <c r="AGF279" s="8"/>
      <c r="AGG279" s="8"/>
      <c r="AGH279" s="8"/>
      <c r="AGI279" s="8"/>
      <c r="AGJ279" s="8"/>
      <c r="AGK279" s="8"/>
      <c r="AGL279" s="8"/>
      <c r="AGM279" s="8"/>
      <c r="AGN279" s="8"/>
      <c r="AGO279" s="8"/>
      <c r="AGP279" s="8"/>
      <c r="AGQ279" s="8"/>
      <c r="AGR279" s="8"/>
      <c r="AGS279" s="8"/>
      <c r="AGT279" s="8"/>
      <c r="AGU279" s="8"/>
      <c r="AGV279" s="8"/>
      <c r="AGW279" s="8"/>
      <c r="AGX279" s="8"/>
      <c r="AGY279" s="8"/>
      <c r="AGZ279" s="8"/>
      <c r="AHA279" s="8"/>
      <c r="AHB279" s="8"/>
      <c r="AHC279" s="8"/>
      <c r="AHD279" s="8"/>
      <c r="AHE279" s="8"/>
      <c r="AHF279" s="8"/>
      <c r="AHG279" s="8"/>
      <c r="AHH279" s="8"/>
      <c r="AHI279" s="8"/>
      <c r="AHJ279" s="8"/>
      <c r="AHK279" s="8"/>
      <c r="AHL279" s="8"/>
      <c r="AHM279" s="8"/>
      <c r="AHN279" s="8"/>
      <c r="AHO279" s="8"/>
      <c r="AHP279" s="8"/>
      <c r="AHQ279" s="8"/>
      <c r="AHR279" s="8"/>
      <c r="AHS279" s="8"/>
      <c r="AHT279" s="8"/>
      <c r="AHU279" s="8"/>
      <c r="AHV279" s="8"/>
      <c r="AHW279" s="8"/>
      <c r="AHX279" s="8"/>
      <c r="AHY279" s="8"/>
      <c r="AHZ279" s="8"/>
      <c r="AIA279" s="8"/>
      <c r="AIB279" s="8"/>
      <c r="AIC279" s="8"/>
      <c r="AID279" s="8"/>
      <c r="AIE279" s="8"/>
      <c r="AIF279" s="8"/>
      <c r="AIG279" s="8"/>
      <c r="AIH279" s="8"/>
      <c r="AII279" s="8"/>
      <c r="AIJ279" s="8"/>
      <c r="AIK279" s="8"/>
      <c r="AIL279" s="8"/>
      <c r="AIM279" s="8"/>
      <c r="AIN279" s="8"/>
      <c r="AIO279" s="8"/>
      <c r="AIP279" s="8"/>
      <c r="AIQ279" s="8"/>
      <c r="AIR279" s="8"/>
      <c r="AIS279" s="8"/>
      <c r="AIT279" s="8"/>
      <c r="AIU279" s="8"/>
      <c r="AIV279" s="8"/>
      <c r="AIW279" s="8"/>
      <c r="AIX279" s="8"/>
      <c r="AIY279" s="8"/>
      <c r="AIZ279" s="8"/>
      <c r="AJA279" s="8"/>
      <c r="AJB279" s="8"/>
      <c r="AJC279" s="8"/>
      <c r="AJD279" s="8"/>
      <c r="AJE279" s="8"/>
      <c r="AJF279" s="8"/>
      <c r="AJG279" s="8"/>
      <c r="AJH279" s="8"/>
      <c r="AJI279" s="8"/>
      <c r="AJJ279" s="8"/>
      <c r="AJK279" s="8"/>
      <c r="AJL279" s="8"/>
      <c r="AJM279" s="8"/>
      <c r="AJN279" s="8"/>
      <c r="AJO279" s="8"/>
      <c r="AJP279" s="8"/>
      <c r="AJQ279" s="8"/>
      <c r="AJR279" s="8"/>
      <c r="AJS279" s="8"/>
      <c r="AJT279" s="8"/>
      <c r="AJU279" s="8"/>
      <c r="AJV279" s="8"/>
      <c r="AJW279" s="8"/>
      <c r="AJX279" s="8"/>
      <c r="AJY279" s="8"/>
      <c r="AJZ279" s="8"/>
      <c r="AKA279" s="8"/>
      <c r="AKB279" s="8"/>
      <c r="AKC279" s="8"/>
      <c r="AKD279" s="8"/>
      <c r="AKE279" s="8"/>
      <c r="AKF279" s="8"/>
      <c r="AKG279" s="8"/>
      <c r="AKH279" s="8"/>
      <c r="AKI279" s="8"/>
      <c r="AKJ279" s="8"/>
      <c r="AKK279" s="8"/>
      <c r="AKL279" s="8"/>
      <c r="AKM279" s="8"/>
      <c r="AKN279" s="8"/>
      <c r="AKO279" s="8"/>
      <c r="AKP279" s="8"/>
      <c r="AKQ279" s="8"/>
      <c r="AKR279" s="8"/>
      <c r="AKS279" s="8"/>
      <c r="AKT279" s="8"/>
      <c r="AKU279" s="8"/>
      <c r="AKV279" s="8"/>
      <c r="AKW279" s="8"/>
      <c r="AKX279" s="8"/>
      <c r="AKY279" s="8"/>
      <c r="AKZ279" s="8"/>
      <c r="ALA279" s="8"/>
      <c r="ALB279" s="8"/>
      <c r="ALC279" s="8"/>
      <c r="ALD279" s="8"/>
      <c r="ALE279" s="8"/>
      <c r="ALF279" s="8"/>
      <c r="ALG279" s="8"/>
      <c r="ALH279" s="8"/>
      <c r="ALI279" s="8"/>
      <c r="ALJ279" s="8"/>
      <c r="ALK279" s="8"/>
      <c r="ALL279" s="8"/>
      <c r="ALM279" s="8"/>
      <c r="ALN279" s="8"/>
      <c r="ALO279" s="8"/>
      <c r="ALP279" s="8"/>
      <c r="ALQ279" s="8"/>
      <c r="ALR279" s="8"/>
      <c r="ALS279" s="8"/>
      <c r="ALT279" s="8"/>
      <c r="ALU279" s="8"/>
      <c r="ALV279" s="8"/>
      <c r="ALW279" s="8"/>
      <c r="ALX279" s="8"/>
      <c r="ALY279" s="8"/>
      <c r="ALZ279" s="8"/>
      <c r="AMA279" s="8"/>
      <c r="AMB279" s="8"/>
      <c r="AMC279" s="8"/>
      <c r="AMD279" s="8"/>
      <c r="AME279" s="8"/>
      <c r="AMF279" s="8"/>
      <c r="AMG279" s="8"/>
      <c r="AMH279" s="8"/>
      <c r="AMI279" s="8"/>
      <c r="AMJ279" s="8"/>
      <c r="AMK279" s="8"/>
      <c r="AML279" s="8"/>
      <c r="AMM279" s="8"/>
      <c r="AMN279" s="8"/>
      <c r="AMO279" s="8"/>
      <c r="AMP279" s="8"/>
      <c r="AMQ279" s="8"/>
      <c r="AMR279" s="8"/>
      <c r="AMS279" s="8"/>
      <c r="AMT279" s="8"/>
      <c r="AMU279" s="8"/>
      <c r="AMV279" s="8"/>
      <c r="AMW279" s="8"/>
      <c r="AMX279" s="8"/>
      <c r="AMY279" s="8"/>
      <c r="AMZ279" s="8"/>
      <c r="ANA279" s="8"/>
      <c r="ANB279" s="8"/>
      <c r="ANC279" s="8"/>
      <c r="AND279" s="8"/>
      <c r="ANE279" s="8"/>
      <c r="ANF279" s="8"/>
      <c r="ANG279" s="8"/>
      <c r="ANH279" s="8"/>
      <c r="ANI279" s="8"/>
      <c r="ANJ279" s="8"/>
      <c r="ANK279" s="8"/>
      <c r="ANL279" s="8"/>
      <c r="ANM279" s="8"/>
      <c r="ANN279" s="8"/>
      <c r="ANO279" s="8"/>
      <c r="ANP279" s="8"/>
      <c r="ANQ279" s="8"/>
      <c r="ANR279" s="8"/>
      <c r="ANS279" s="8"/>
      <c r="ANT279" s="8"/>
      <c r="ANU279" s="8"/>
      <c r="ANV279" s="8"/>
      <c r="ANW279" s="8"/>
      <c r="ANX279" s="8"/>
      <c r="ANY279" s="8"/>
      <c r="ANZ279" s="8"/>
      <c r="AOA279" s="8"/>
      <c r="AOB279" s="8"/>
      <c r="AOC279" s="8"/>
      <c r="AOD279" s="8"/>
      <c r="AOE279" s="8"/>
      <c r="AOF279" s="8"/>
      <c r="AOG279" s="8"/>
      <c r="AOH279" s="8"/>
      <c r="AOI279" s="8"/>
      <c r="AOJ279" s="8"/>
      <c r="AOK279" s="8"/>
      <c r="AOL279" s="8"/>
      <c r="AOM279" s="8"/>
      <c r="AON279" s="8"/>
      <c r="AOO279" s="8"/>
      <c r="AOP279" s="8"/>
      <c r="AOQ279" s="8"/>
      <c r="AOR279" s="8"/>
      <c r="AOS279" s="8"/>
      <c r="AOT279" s="8"/>
      <c r="AOU279" s="8"/>
      <c r="AOV279" s="8"/>
      <c r="AOW279" s="8"/>
      <c r="AOX279" s="8"/>
      <c r="AOY279" s="8"/>
      <c r="AOZ279" s="8"/>
      <c r="APA279" s="8"/>
      <c r="APB279" s="8"/>
      <c r="APC279" s="8"/>
      <c r="APD279" s="8"/>
      <c r="APE279" s="8"/>
      <c r="APF279" s="8"/>
      <c r="APG279" s="8"/>
      <c r="APH279" s="8"/>
      <c r="API279" s="8"/>
      <c r="APJ279" s="8"/>
      <c r="APK279" s="8"/>
      <c r="APL279" s="8"/>
      <c r="APM279" s="8"/>
      <c r="APN279" s="8"/>
      <c r="APO279" s="8"/>
      <c r="APP279" s="8"/>
      <c r="APQ279" s="8"/>
      <c r="APR279" s="8"/>
      <c r="APS279" s="8"/>
      <c r="APT279" s="8"/>
      <c r="APU279" s="8"/>
      <c r="APV279" s="8"/>
      <c r="APW279" s="8"/>
      <c r="APX279" s="8"/>
      <c r="APY279" s="8"/>
      <c r="APZ279" s="8"/>
      <c r="AQA279" s="8"/>
      <c r="AQB279" s="8"/>
      <c r="AQC279" s="8"/>
      <c r="AQD279" s="8"/>
      <c r="AQE279" s="8"/>
      <c r="AQF279" s="8"/>
      <c r="AQG279" s="8"/>
      <c r="AQH279" s="8"/>
      <c r="AQI279" s="8"/>
      <c r="AQJ279" s="8"/>
      <c r="AQK279" s="8"/>
      <c r="AQL279" s="8"/>
      <c r="AQM279" s="8"/>
      <c r="AQN279" s="8"/>
      <c r="AQO279" s="8"/>
      <c r="AQP279" s="8"/>
      <c r="AQQ279" s="8"/>
      <c r="AQR279" s="8"/>
      <c r="AQS279" s="8"/>
      <c r="AQT279" s="8"/>
      <c r="AQU279" s="8"/>
      <c r="AQV279" s="8"/>
      <c r="AQW279" s="8"/>
      <c r="AQX279" s="8"/>
      <c r="AQY279" s="8"/>
      <c r="AQZ279" s="8"/>
      <c r="ARA279" s="8"/>
      <c r="ARB279" s="8"/>
      <c r="ARC279" s="8"/>
      <c r="ARD279" s="8"/>
      <c r="ARE279" s="8"/>
      <c r="ARF279" s="8"/>
      <c r="ARG279" s="8"/>
      <c r="ARH279" s="8"/>
      <c r="ARI279" s="8"/>
      <c r="ARJ279" s="8"/>
      <c r="ARK279" s="8"/>
      <c r="ARL279" s="8"/>
      <c r="ARM279" s="8"/>
      <c r="ARN279" s="8"/>
      <c r="ARO279" s="8"/>
      <c r="ARP279" s="8"/>
      <c r="ARQ279" s="8"/>
      <c r="ARR279" s="8"/>
      <c r="ARS279" s="8"/>
      <c r="ART279" s="8"/>
      <c r="ARU279" s="8"/>
      <c r="ARV279" s="8"/>
      <c r="ARW279" s="8"/>
      <c r="ARX279" s="8"/>
      <c r="ARY279" s="8"/>
      <c r="ARZ279" s="8"/>
      <c r="ASA279" s="8"/>
      <c r="ASB279" s="8"/>
      <c r="ASC279" s="8"/>
      <c r="ASD279" s="8"/>
      <c r="ASE279" s="8"/>
      <c r="ASF279" s="8"/>
      <c r="ASG279" s="8"/>
      <c r="ASH279" s="8"/>
      <c r="ASI279" s="8"/>
      <c r="ASJ279" s="8"/>
      <c r="ASK279" s="8"/>
      <c r="ASL279" s="8"/>
      <c r="ASM279" s="8"/>
      <c r="ASN279" s="8"/>
      <c r="ASO279" s="8"/>
      <c r="ASP279" s="8"/>
      <c r="ASQ279" s="8"/>
      <c r="ASR279" s="8"/>
      <c r="ASS279" s="8"/>
      <c r="AST279" s="8"/>
      <c r="ASU279" s="8"/>
      <c r="ASV279" s="8"/>
      <c r="ASW279" s="8"/>
      <c r="ASX279" s="8"/>
      <c r="ASY279" s="8"/>
      <c r="ASZ279" s="8"/>
      <c r="ATA279" s="8"/>
      <c r="ATB279" s="8"/>
      <c r="ATC279" s="8"/>
      <c r="ATD279" s="8"/>
      <c r="ATE279" s="8"/>
      <c r="ATF279" s="8"/>
      <c r="ATG279" s="8"/>
      <c r="ATH279" s="8"/>
      <c r="ATI279" s="8"/>
      <c r="ATJ279" s="8"/>
      <c r="ATK279" s="8"/>
      <c r="ATL279" s="8"/>
      <c r="ATM279" s="8"/>
      <c r="ATN279" s="8"/>
      <c r="ATO279" s="8"/>
      <c r="ATP279" s="8"/>
      <c r="ATQ279" s="8"/>
      <c r="ATR279" s="8"/>
      <c r="ATS279" s="8"/>
      <c r="ATT279" s="8"/>
      <c r="ATU279" s="8"/>
      <c r="ATV279" s="8"/>
      <c r="ATW279" s="8"/>
      <c r="ATX279" s="8"/>
      <c r="ATY279" s="8"/>
      <c r="ATZ279" s="8"/>
      <c r="AUA279" s="8"/>
      <c r="AUB279" s="8"/>
      <c r="AUC279" s="8"/>
      <c r="AUD279" s="8"/>
      <c r="AUE279" s="8"/>
      <c r="AUF279" s="8"/>
      <c r="AUG279" s="8"/>
      <c r="AUH279" s="8"/>
      <c r="AUI279" s="8"/>
      <c r="AUJ279" s="8"/>
      <c r="AUK279" s="8"/>
      <c r="AUL279" s="8"/>
      <c r="AUM279" s="8"/>
      <c r="AUN279" s="8"/>
      <c r="AUO279" s="8"/>
      <c r="AUP279" s="8"/>
      <c r="AUQ279" s="8"/>
      <c r="AUR279" s="8"/>
      <c r="AUS279" s="8"/>
      <c r="AUT279" s="8"/>
      <c r="AUU279" s="8"/>
      <c r="AUV279" s="8"/>
      <c r="AUW279" s="8"/>
      <c r="AUX279" s="8"/>
      <c r="AUY279" s="8"/>
      <c r="AUZ279" s="8"/>
      <c r="AVA279" s="8"/>
      <c r="AVB279" s="8"/>
      <c r="AVC279" s="8"/>
      <c r="AVD279" s="8"/>
      <c r="AVE279" s="8"/>
      <c r="AVF279" s="8"/>
      <c r="AVG279" s="8"/>
      <c r="AVH279" s="8"/>
      <c r="AVI279" s="8"/>
      <c r="AVJ279" s="8"/>
      <c r="AVK279" s="8"/>
      <c r="AVL279" s="8"/>
      <c r="AVM279" s="8"/>
      <c r="AVN279" s="8"/>
      <c r="AVO279" s="8"/>
      <c r="AVP279" s="8"/>
      <c r="AVQ279" s="8"/>
      <c r="AVR279" s="8"/>
      <c r="AVS279" s="8"/>
      <c r="AVT279" s="8"/>
      <c r="AVU279" s="8"/>
      <c r="AVV279" s="8"/>
      <c r="AVW279" s="8"/>
      <c r="AVX279" s="8"/>
      <c r="AVY279" s="8"/>
      <c r="AVZ279" s="8"/>
      <c r="AWA279" s="8"/>
      <c r="AWB279" s="8"/>
      <c r="AWC279" s="8"/>
      <c r="AWD279" s="8"/>
      <c r="AWE279" s="8"/>
      <c r="AWF279" s="8"/>
      <c r="AWG279" s="8"/>
      <c r="AWH279" s="8"/>
      <c r="AWI279" s="8"/>
      <c r="AWJ279" s="8"/>
      <c r="AWK279" s="8"/>
      <c r="AWL279" s="8"/>
      <c r="AWM279" s="8"/>
      <c r="AWN279" s="8"/>
      <c r="AWO279" s="8"/>
      <c r="AWP279" s="8"/>
      <c r="AWQ279" s="8"/>
      <c r="AWR279" s="8"/>
      <c r="AWS279" s="8"/>
      <c r="AWT279" s="8"/>
      <c r="AWU279" s="8"/>
      <c r="AWV279" s="8"/>
      <c r="AWW279" s="8"/>
      <c r="AWX279" s="8"/>
      <c r="AWY279" s="8"/>
      <c r="AWZ279" s="8"/>
      <c r="AXA279" s="8"/>
      <c r="AXB279" s="8"/>
      <c r="AXC279" s="8"/>
      <c r="AXD279" s="8"/>
      <c r="AXE279" s="8"/>
      <c r="AXF279" s="8"/>
      <c r="AXG279" s="8"/>
      <c r="AXH279" s="8"/>
      <c r="AXI279" s="8"/>
      <c r="AXJ279" s="8"/>
      <c r="AXK279" s="8"/>
      <c r="AXL279" s="8"/>
      <c r="AXM279" s="8"/>
      <c r="AXN279" s="8"/>
      <c r="AXO279" s="8"/>
      <c r="AXP279" s="8"/>
      <c r="AXQ279" s="8"/>
      <c r="AXR279" s="8"/>
      <c r="AXS279" s="8"/>
      <c r="AXT279" s="8"/>
      <c r="AXU279" s="8"/>
      <c r="AXV279" s="8"/>
      <c r="AXW279" s="8"/>
      <c r="AXX279" s="8"/>
      <c r="AXY279" s="8"/>
      <c r="AXZ279" s="8"/>
      <c r="AYA279" s="8"/>
      <c r="AYB279" s="8"/>
      <c r="AYC279" s="8"/>
      <c r="AYD279" s="8"/>
      <c r="AYE279" s="8"/>
      <c r="AYF279" s="8"/>
      <c r="AYG279" s="8"/>
      <c r="AYH279" s="8"/>
      <c r="AYI279" s="8"/>
      <c r="AYJ279" s="8"/>
      <c r="AYK279" s="8"/>
      <c r="AYL279" s="8"/>
      <c r="AYM279" s="8"/>
      <c r="AYN279" s="8"/>
      <c r="AYO279" s="8"/>
      <c r="AYP279" s="8"/>
      <c r="AYQ279" s="8"/>
      <c r="AYR279" s="8"/>
      <c r="AYS279" s="8"/>
      <c r="AYT279" s="8"/>
      <c r="AYU279" s="8"/>
      <c r="AYV279" s="8"/>
      <c r="AYW279" s="8"/>
      <c r="AYX279" s="8"/>
      <c r="AYY279" s="8"/>
      <c r="AYZ279" s="8"/>
      <c r="AZA279" s="8"/>
      <c r="AZB279" s="8"/>
      <c r="AZC279" s="8"/>
      <c r="AZD279" s="8"/>
      <c r="AZE279" s="8"/>
      <c r="AZF279" s="8"/>
      <c r="AZG279" s="8"/>
      <c r="AZH279" s="8"/>
      <c r="AZI279" s="8"/>
      <c r="AZJ279" s="8"/>
      <c r="AZK279" s="8"/>
      <c r="AZL279" s="8"/>
      <c r="AZM279" s="8"/>
      <c r="AZN279" s="8"/>
      <c r="AZO279" s="8"/>
      <c r="AZP279" s="8"/>
      <c r="AZQ279" s="8"/>
      <c r="AZR279" s="8"/>
      <c r="AZS279" s="8"/>
      <c r="AZT279" s="8"/>
      <c r="AZU279" s="8"/>
      <c r="AZV279" s="8"/>
      <c r="AZW279" s="8"/>
      <c r="AZX279" s="8"/>
      <c r="AZY279" s="8"/>
      <c r="AZZ279" s="8"/>
      <c r="BAA279" s="8"/>
      <c r="BAB279" s="8"/>
      <c r="BAC279" s="8"/>
      <c r="BAD279" s="8"/>
      <c r="BAE279" s="8"/>
      <c r="BAF279" s="8"/>
      <c r="BAG279" s="8"/>
      <c r="BAH279" s="8"/>
      <c r="BAI279" s="8"/>
      <c r="BAJ279" s="8"/>
      <c r="BAK279" s="8"/>
      <c r="BAL279" s="8"/>
      <c r="BAM279" s="8"/>
      <c r="BAN279" s="8"/>
      <c r="BAO279" s="8"/>
      <c r="BAP279" s="8"/>
      <c r="BAQ279" s="8"/>
      <c r="BAR279" s="8"/>
      <c r="BAS279" s="8"/>
      <c r="BAT279" s="8"/>
      <c r="BAU279" s="8"/>
      <c r="BAV279" s="8"/>
      <c r="BAW279" s="8"/>
      <c r="BAX279" s="8"/>
      <c r="BAY279" s="8"/>
      <c r="BAZ279" s="8"/>
      <c r="BBA279" s="8"/>
      <c r="BBB279" s="8"/>
      <c r="BBC279" s="8"/>
      <c r="BBD279" s="8"/>
      <c r="BBE279" s="8"/>
      <c r="BBF279" s="8"/>
      <c r="BBG279" s="8"/>
      <c r="BBH279" s="8"/>
      <c r="BBI279" s="8"/>
      <c r="BBJ279" s="8"/>
      <c r="BBK279" s="8"/>
      <c r="BBL279" s="8"/>
      <c r="BBM279" s="8"/>
      <c r="BBN279" s="8"/>
      <c r="BBO279" s="8"/>
      <c r="BBP279" s="8"/>
      <c r="BBQ279" s="8"/>
      <c r="BBR279" s="8"/>
      <c r="BBS279" s="8"/>
      <c r="BBT279" s="8"/>
      <c r="BBU279" s="8"/>
      <c r="BBV279" s="8"/>
      <c r="BBW279" s="8"/>
      <c r="BBX279" s="8"/>
      <c r="BBY279" s="8"/>
      <c r="BBZ279" s="8"/>
      <c r="BCA279" s="8"/>
      <c r="BCB279" s="8"/>
      <c r="BCC279" s="8"/>
      <c r="BCD279" s="8"/>
      <c r="BCE279" s="8"/>
      <c r="BCF279" s="8"/>
      <c r="BCG279" s="8"/>
      <c r="BCH279" s="8"/>
      <c r="BCI279" s="8"/>
      <c r="BCJ279" s="8"/>
      <c r="BCK279" s="8"/>
      <c r="BCL279" s="8"/>
      <c r="BCM279" s="8"/>
      <c r="BCN279" s="8"/>
      <c r="BCO279" s="8"/>
      <c r="BCP279" s="8"/>
      <c r="BCQ279" s="8"/>
      <c r="BCR279" s="8"/>
      <c r="BCS279" s="8"/>
      <c r="BCT279" s="8"/>
      <c r="BCU279" s="8"/>
      <c r="BCV279" s="8"/>
      <c r="BCW279" s="8"/>
      <c r="BCX279" s="8"/>
      <c r="BCY279" s="8"/>
      <c r="BCZ279" s="8"/>
      <c r="BDA279" s="8"/>
      <c r="BDB279" s="8"/>
      <c r="BDC279" s="8"/>
      <c r="BDD279" s="8"/>
      <c r="BDE279" s="8"/>
      <c r="BDF279" s="8"/>
      <c r="BDG279" s="8"/>
      <c r="BDH279" s="8"/>
      <c r="BDI279" s="8"/>
      <c r="BDJ279" s="8"/>
      <c r="BDK279" s="8"/>
      <c r="BDL279" s="8"/>
      <c r="BDM279" s="8"/>
      <c r="BDN279" s="8"/>
      <c r="BDO279" s="8"/>
      <c r="BDP279" s="8"/>
      <c r="BDQ279" s="8"/>
      <c r="BDR279" s="8"/>
      <c r="BDS279" s="8"/>
      <c r="BDT279" s="8"/>
      <c r="BDU279" s="8"/>
      <c r="BDV279" s="8"/>
      <c r="BDW279" s="8"/>
      <c r="BDX279" s="8"/>
      <c r="BDY279" s="8"/>
      <c r="BDZ279" s="8"/>
      <c r="BEA279" s="8"/>
      <c r="BEB279" s="8"/>
      <c r="BEC279" s="8"/>
      <c r="BED279" s="8"/>
      <c r="BEE279" s="8"/>
      <c r="BEF279" s="8"/>
      <c r="BEG279" s="8"/>
      <c r="BEH279" s="8"/>
      <c r="BEI279" s="8"/>
      <c r="BEJ279" s="8"/>
      <c r="BEK279" s="8"/>
      <c r="BEL279" s="8"/>
      <c r="BEM279" s="8"/>
      <c r="BEN279" s="8"/>
      <c r="BEO279" s="8"/>
      <c r="BEP279" s="8"/>
      <c r="BEQ279" s="8"/>
      <c r="BER279" s="8"/>
      <c r="BES279" s="8"/>
      <c r="BET279" s="8"/>
      <c r="BEU279" s="8"/>
      <c r="BEV279" s="8"/>
      <c r="BEW279" s="8"/>
      <c r="BEX279" s="8"/>
      <c r="BEY279" s="8"/>
      <c r="BEZ279" s="8"/>
      <c r="BFA279" s="8"/>
      <c r="BFB279" s="8"/>
      <c r="BFC279" s="8"/>
      <c r="BFD279" s="8"/>
      <c r="BFE279" s="8"/>
      <c r="BFF279" s="8"/>
      <c r="BFG279" s="8"/>
      <c r="BFH279" s="8"/>
      <c r="BFI279" s="8"/>
      <c r="BFJ279" s="8"/>
      <c r="BFK279" s="8"/>
      <c r="BFL279" s="8"/>
      <c r="BFM279" s="8"/>
      <c r="BFN279" s="8"/>
      <c r="BFO279" s="8"/>
      <c r="BFP279" s="8"/>
      <c r="BFQ279" s="8"/>
      <c r="BFR279" s="8"/>
      <c r="BFS279" s="8"/>
      <c r="BFT279" s="8"/>
      <c r="BFU279" s="8"/>
      <c r="BFV279" s="8"/>
      <c r="BFW279" s="8"/>
      <c r="BFX279" s="8"/>
      <c r="BFY279" s="8"/>
      <c r="BFZ279" s="8"/>
      <c r="BGA279" s="8"/>
      <c r="BGB279" s="8"/>
      <c r="BGC279" s="8"/>
      <c r="BGD279" s="8"/>
      <c r="BGE279" s="8"/>
      <c r="BGF279" s="8"/>
      <c r="BGG279" s="8"/>
      <c r="BGH279" s="8"/>
      <c r="BGI279" s="8"/>
      <c r="BGJ279" s="8"/>
      <c r="BGK279" s="8"/>
      <c r="BGL279" s="8"/>
      <c r="BGM279" s="8"/>
      <c r="BGN279" s="8"/>
      <c r="BGO279" s="8"/>
      <c r="BGP279" s="8"/>
      <c r="BGQ279" s="8"/>
      <c r="BGR279" s="8"/>
      <c r="BGS279" s="8"/>
      <c r="BGT279" s="8"/>
      <c r="BGU279" s="8"/>
      <c r="BGV279" s="8"/>
      <c r="BGW279" s="8"/>
      <c r="BGX279" s="8"/>
      <c r="BGY279" s="8"/>
      <c r="BGZ279" s="8"/>
      <c r="BHA279" s="8"/>
      <c r="BHB279" s="8"/>
      <c r="BHC279" s="8"/>
      <c r="BHD279" s="8"/>
      <c r="BHE279" s="8"/>
      <c r="BHF279" s="8"/>
      <c r="BHG279" s="8"/>
      <c r="BHH279" s="8"/>
      <c r="BHI279" s="8"/>
      <c r="BHJ279" s="8"/>
      <c r="BHK279" s="8"/>
      <c r="BHL279" s="8"/>
      <c r="BHM279" s="8"/>
      <c r="BHN279" s="8"/>
      <c r="BHO279" s="8"/>
      <c r="BHP279" s="8"/>
      <c r="BHQ279" s="8"/>
      <c r="BHR279" s="8"/>
      <c r="BHS279" s="8"/>
      <c r="BHT279" s="8"/>
      <c r="BHU279" s="8"/>
      <c r="BHV279" s="8"/>
      <c r="BHW279" s="8"/>
      <c r="BHX279" s="8"/>
      <c r="BHY279" s="8"/>
      <c r="BHZ279" s="8"/>
      <c r="BIA279" s="8"/>
      <c r="BIB279" s="8"/>
      <c r="BIC279" s="8"/>
      <c r="BID279" s="8"/>
      <c r="BIE279" s="8"/>
      <c r="BIF279" s="8"/>
      <c r="BIG279" s="8"/>
      <c r="BIH279" s="8"/>
      <c r="BII279" s="8"/>
      <c r="BIJ279" s="8"/>
      <c r="BIK279" s="8"/>
      <c r="BIL279" s="8"/>
      <c r="BIM279" s="8"/>
      <c r="BIN279" s="8"/>
      <c r="BIO279" s="8"/>
      <c r="BIP279" s="8"/>
      <c r="BIQ279" s="8"/>
      <c r="BIR279" s="8"/>
      <c r="BIS279" s="8"/>
      <c r="BIT279" s="8"/>
      <c r="BIU279" s="8"/>
      <c r="BIV279" s="8"/>
      <c r="BIW279" s="8"/>
      <c r="BIX279" s="8"/>
      <c r="BIY279" s="8"/>
      <c r="BIZ279" s="8"/>
      <c r="BJA279" s="8"/>
      <c r="BJB279" s="8"/>
      <c r="BJC279" s="8"/>
      <c r="BJD279" s="8"/>
      <c r="BJE279" s="8"/>
      <c r="BJF279" s="8"/>
      <c r="BJG279" s="8"/>
      <c r="BJH279" s="8"/>
      <c r="BJI279" s="8"/>
      <c r="BJJ279" s="8"/>
      <c r="BJK279" s="8"/>
      <c r="BJL279" s="8"/>
      <c r="BJM279" s="8"/>
      <c r="BJN279" s="8"/>
      <c r="BJO279" s="8"/>
      <c r="BJP279" s="8"/>
      <c r="BJQ279" s="8"/>
      <c r="BJR279" s="8"/>
      <c r="BJS279" s="8"/>
      <c r="BJT279" s="8"/>
      <c r="BJU279" s="8"/>
      <c r="BJV279" s="8"/>
      <c r="BJW279" s="8"/>
      <c r="BJX279" s="8"/>
      <c r="BJY279" s="8"/>
      <c r="BJZ279" s="8"/>
      <c r="BKA279" s="8"/>
      <c r="BKB279" s="8"/>
      <c r="BKC279" s="8"/>
      <c r="BKD279" s="8"/>
      <c r="BKE279" s="8"/>
      <c r="BKF279" s="8"/>
      <c r="BKG279" s="8"/>
      <c r="BKH279" s="8"/>
      <c r="BKI279" s="8"/>
      <c r="BKJ279" s="8"/>
      <c r="BKK279" s="8"/>
      <c r="BKL279" s="8"/>
      <c r="BKM279" s="8"/>
      <c r="BKN279" s="8"/>
      <c r="BKO279" s="8"/>
      <c r="BKP279" s="8"/>
      <c r="BKQ279" s="8"/>
      <c r="BKR279" s="8"/>
      <c r="BKS279" s="8"/>
      <c r="BKT279" s="8"/>
      <c r="BKU279" s="8"/>
      <c r="BKV279" s="8"/>
      <c r="BKW279" s="8"/>
      <c r="BKX279" s="8"/>
      <c r="BKY279" s="8"/>
      <c r="BKZ279" s="8"/>
      <c r="BLA279" s="8"/>
      <c r="BLB279" s="8"/>
      <c r="BLC279" s="8"/>
      <c r="BLD279" s="8"/>
      <c r="BLE279" s="8"/>
      <c r="BLF279" s="8"/>
      <c r="BLG279" s="8"/>
      <c r="BLH279" s="8"/>
      <c r="BLI279" s="8"/>
      <c r="BLJ279" s="8"/>
      <c r="BLK279" s="8"/>
      <c r="BLL279" s="8"/>
      <c r="BLM279" s="8"/>
      <c r="BLN279" s="8"/>
      <c r="BLO279" s="8"/>
      <c r="BLP279" s="8"/>
      <c r="BLQ279" s="8"/>
      <c r="BLR279" s="8"/>
      <c r="BLS279" s="8"/>
      <c r="BLT279" s="8"/>
      <c r="BLU279" s="8"/>
      <c r="BLV279" s="8"/>
      <c r="BLW279" s="8"/>
      <c r="BLX279" s="8"/>
      <c r="BLY279" s="8"/>
      <c r="BLZ279" s="8"/>
      <c r="BMA279" s="8"/>
      <c r="BMB279" s="8"/>
      <c r="BMC279" s="8"/>
      <c r="BMD279" s="8"/>
      <c r="BME279" s="8"/>
      <c r="BMF279" s="8"/>
      <c r="BMG279" s="8"/>
      <c r="BMH279" s="8"/>
      <c r="BMI279" s="8"/>
      <c r="BMJ279" s="8"/>
      <c r="BMK279" s="8"/>
      <c r="BML279" s="8"/>
      <c r="BMM279" s="8"/>
      <c r="BMN279" s="8"/>
      <c r="BMO279" s="8"/>
      <c r="BMP279" s="8"/>
      <c r="BMQ279" s="8"/>
      <c r="BMR279" s="8"/>
      <c r="BMS279" s="8"/>
      <c r="BMT279" s="8"/>
      <c r="BMU279" s="8"/>
      <c r="BMV279" s="8"/>
      <c r="BMW279" s="8"/>
      <c r="BMX279" s="8"/>
      <c r="BMY279" s="8"/>
      <c r="BMZ279" s="8"/>
      <c r="BNA279" s="8"/>
      <c r="BNB279" s="8"/>
      <c r="BNC279" s="8"/>
      <c r="BND279" s="8"/>
      <c r="BNE279" s="8"/>
      <c r="BNF279" s="8"/>
      <c r="BNG279" s="8"/>
      <c r="BNH279" s="8"/>
      <c r="BNI279" s="8"/>
      <c r="BNJ279" s="8"/>
      <c r="BNK279" s="8"/>
      <c r="BNL279" s="8"/>
      <c r="BNM279" s="8"/>
      <c r="BNN279" s="8"/>
      <c r="BNO279" s="8"/>
      <c r="BNP279" s="8"/>
      <c r="BNQ279" s="8"/>
      <c r="BNR279" s="8"/>
      <c r="BNS279" s="8"/>
      <c r="BNT279" s="8"/>
      <c r="BNU279" s="8"/>
      <c r="BNV279" s="8"/>
      <c r="BNW279" s="8"/>
      <c r="BNX279" s="8"/>
      <c r="BNY279" s="8"/>
      <c r="BNZ279" s="8"/>
      <c r="BOA279" s="8"/>
      <c r="BOB279" s="8"/>
      <c r="BOC279" s="8"/>
      <c r="BOD279" s="8"/>
      <c r="BOE279" s="8"/>
      <c r="BOF279" s="8"/>
      <c r="BOG279" s="8"/>
      <c r="BOH279" s="8"/>
      <c r="BOI279" s="8"/>
      <c r="BOJ279" s="8"/>
      <c r="BOK279" s="8"/>
      <c r="BOL279" s="8"/>
      <c r="BOM279" s="8"/>
      <c r="BON279" s="8"/>
      <c r="BOO279" s="8"/>
      <c r="BOP279" s="8"/>
      <c r="BOQ279" s="8"/>
      <c r="BOR279" s="8"/>
      <c r="BOS279" s="8"/>
      <c r="BOT279" s="8"/>
      <c r="BOU279" s="8"/>
      <c r="BOV279" s="8"/>
      <c r="BOW279" s="8"/>
      <c r="BOX279" s="8"/>
      <c r="BOY279" s="8"/>
      <c r="BOZ279" s="8"/>
      <c r="BPA279" s="8"/>
      <c r="BPB279" s="8"/>
      <c r="BPC279" s="8"/>
      <c r="BPD279" s="8"/>
      <c r="BPE279" s="8"/>
      <c r="BPF279" s="8"/>
      <c r="BPG279" s="8"/>
      <c r="BPH279" s="8"/>
      <c r="BPI279" s="8"/>
      <c r="BPJ279" s="8"/>
      <c r="BPK279" s="8"/>
      <c r="BPL279" s="8"/>
      <c r="BPM279" s="8"/>
      <c r="BPN279" s="8"/>
      <c r="BPO279" s="8"/>
      <c r="BPP279" s="8"/>
      <c r="BPQ279" s="8"/>
      <c r="BPR279" s="8"/>
      <c r="BPS279" s="8"/>
      <c r="BPT279" s="8"/>
      <c r="BPU279" s="8"/>
      <c r="BPV279" s="8"/>
      <c r="BPW279" s="8"/>
      <c r="BPX279" s="8"/>
      <c r="BPY279" s="8"/>
      <c r="BPZ279" s="8"/>
      <c r="BQA279" s="8"/>
      <c r="BQB279" s="8"/>
      <c r="BQC279" s="8"/>
      <c r="BQD279" s="8"/>
      <c r="BQE279" s="8"/>
      <c r="BQF279" s="8"/>
      <c r="BQG279" s="8"/>
      <c r="BQH279" s="8"/>
      <c r="BQI279" s="8"/>
      <c r="BQJ279" s="8"/>
      <c r="BQK279" s="8"/>
      <c r="BQL279" s="8"/>
      <c r="BQM279" s="8"/>
      <c r="BQN279" s="8"/>
      <c r="BQO279" s="8"/>
      <c r="BQP279" s="8"/>
      <c r="BQQ279" s="8"/>
      <c r="BQR279" s="8"/>
      <c r="BQS279" s="8"/>
      <c r="BQT279" s="8"/>
      <c r="BQU279" s="8"/>
      <c r="BQV279" s="8"/>
      <c r="BQW279" s="8"/>
      <c r="BQX279" s="8"/>
      <c r="BQY279" s="8"/>
      <c r="BQZ279" s="8"/>
      <c r="BRA279" s="8"/>
      <c r="BRB279" s="8"/>
      <c r="BRC279" s="8"/>
      <c r="BRD279" s="8"/>
      <c r="BRE279" s="8"/>
      <c r="BRF279" s="8"/>
      <c r="BRG279" s="8"/>
      <c r="BRH279" s="8"/>
      <c r="BRI279" s="8"/>
      <c r="BRJ279" s="8"/>
      <c r="BRK279" s="8"/>
      <c r="BRL279" s="8"/>
      <c r="BRM279" s="8"/>
      <c r="BRN279" s="8"/>
      <c r="BRO279" s="8"/>
      <c r="BRP279" s="8"/>
      <c r="BRQ279" s="8"/>
      <c r="BRR279" s="8"/>
      <c r="BRS279" s="8"/>
      <c r="BRT279" s="8"/>
      <c r="BRU279" s="8"/>
      <c r="BRV279" s="8"/>
      <c r="BRW279" s="8"/>
      <c r="BRX279" s="8"/>
      <c r="BRY279" s="8"/>
      <c r="BRZ279" s="8"/>
      <c r="BSA279" s="8"/>
      <c r="BSB279" s="8"/>
      <c r="BSC279" s="8"/>
      <c r="BSD279" s="8"/>
      <c r="BSE279" s="8"/>
      <c r="BSF279" s="8"/>
      <c r="BSG279" s="8"/>
      <c r="BSH279" s="8"/>
      <c r="BSI279" s="8"/>
      <c r="BSJ279" s="8"/>
      <c r="BSK279" s="8"/>
      <c r="BSL279" s="8"/>
      <c r="BSM279" s="8"/>
      <c r="BSN279" s="8"/>
      <c r="BSO279" s="8"/>
      <c r="BSP279" s="8"/>
      <c r="BSQ279" s="8"/>
      <c r="BSR279" s="8"/>
      <c r="BSS279" s="8"/>
      <c r="BST279" s="8"/>
      <c r="BSU279" s="8"/>
      <c r="BSV279" s="8"/>
      <c r="BSW279" s="8"/>
      <c r="BSX279" s="8"/>
      <c r="BSY279" s="8"/>
      <c r="BSZ279" s="8"/>
      <c r="BTA279" s="8"/>
      <c r="BTB279" s="8"/>
      <c r="BTC279" s="8"/>
      <c r="BTD279" s="8"/>
      <c r="BTE279" s="8"/>
      <c r="BTF279" s="8"/>
      <c r="BTG279" s="8"/>
      <c r="BTH279" s="8"/>
      <c r="BTI279" s="8"/>
      <c r="BTJ279" s="8"/>
      <c r="BTK279" s="8"/>
      <c r="BTL279" s="8"/>
      <c r="BTM279" s="8"/>
      <c r="BTN279" s="8"/>
      <c r="BTO279" s="8"/>
      <c r="BTP279" s="8"/>
      <c r="BTQ279" s="8"/>
      <c r="BTR279" s="8"/>
      <c r="BTS279" s="8"/>
      <c r="BTT279" s="8"/>
      <c r="BTU279" s="8"/>
      <c r="BTV279" s="8"/>
      <c r="BTW279" s="8"/>
      <c r="BTX279" s="8"/>
      <c r="BTY279" s="8"/>
      <c r="BTZ279" s="8"/>
      <c r="BUA279" s="8"/>
      <c r="BUB279" s="8"/>
      <c r="BUC279" s="8"/>
      <c r="BUD279" s="8"/>
      <c r="BUE279" s="8"/>
      <c r="BUF279" s="8"/>
      <c r="BUG279" s="8"/>
      <c r="BUH279" s="8"/>
      <c r="BUI279" s="8"/>
      <c r="BUJ279" s="8"/>
      <c r="BUK279" s="8"/>
      <c r="BUL279" s="8"/>
      <c r="BUM279" s="8"/>
      <c r="BUN279" s="8"/>
      <c r="BUO279" s="8"/>
      <c r="BUP279" s="8"/>
      <c r="BUQ279" s="8"/>
      <c r="BUR279" s="8"/>
      <c r="BUS279" s="8"/>
      <c r="BUT279" s="8"/>
      <c r="BUU279" s="8"/>
      <c r="BUV279" s="8"/>
      <c r="BUW279" s="8"/>
      <c r="BUX279" s="8"/>
      <c r="BUY279" s="8"/>
      <c r="BUZ279" s="8"/>
      <c r="BVA279" s="8"/>
      <c r="BVB279" s="8"/>
      <c r="BVC279" s="8"/>
      <c r="BVD279" s="8"/>
      <c r="BVE279" s="8"/>
      <c r="BVF279" s="8"/>
      <c r="BVG279" s="8"/>
      <c r="BVH279" s="8"/>
      <c r="BVI279" s="8"/>
      <c r="BVJ279" s="8"/>
      <c r="BVK279" s="8"/>
      <c r="BVL279" s="8"/>
      <c r="BVM279" s="8"/>
      <c r="BVN279" s="8"/>
      <c r="BVO279" s="8"/>
      <c r="BVP279" s="8"/>
      <c r="BVQ279" s="8"/>
      <c r="BVR279" s="8"/>
      <c r="BVS279" s="8"/>
      <c r="BVT279" s="8"/>
      <c r="BVU279" s="8"/>
      <c r="BVV279" s="8"/>
      <c r="BVW279" s="8"/>
      <c r="BVX279" s="8"/>
      <c r="BVY279" s="8"/>
      <c r="BVZ279" s="8"/>
      <c r="BWA279" s="8"/>
      <c r="BWB279" s="8"/>
      <c r="BWC279" s="8"/>
      <c r="BWD279" s="8"/>
      <c r="BWE279" s="8"/>
      <c r="BWF279" s="8"/>
      <c r="BWG279" s="8"/>
      <c r="BWH279" s="8"/>
      <c r="BWI279" s="8"/>
      <c r="BWJ279" s="8"/>
      <c r="BWK279" s="8"/>
      <c r="BWL279" s="8"/>
      <c r="BWM279" s="8"/>
      <c r="BWN279" s="8"/>
      <c r="BWO279" s="8"/>
      <c r="BWP279" s="8"/>
      <c r="BWQ279" s="8"/>
    </row>
    <row r="280" spans="1:1967" s="547" customFormat="1" ht="102" customHeight="1">
      <c r="A280" s="9" t="s">
        <v>6247</v>
      </c>
      <c r="B280" s="100" t="s">
        <v>97</v>
      </c>
      <c r="C280" s="9" t="s">
        <v>743</v>
      </c>
      <c r="D280" s="3" t="s">
        <v>262</v>
      </c>
      <c r="E280" s="3" t="s">
        <v>257</v>
      </c>
      <c r="F280" s="3"/>
      <c r="G280" s="3" t="s">
        <v>385</v>
      </c>
      <c r="H280" s="20">
        <v>0.5</v>
      </c>
      <c r="I280" s="113" t="s">
        <v>1324</v>
      </c>
      <c r="J280" s="21" t="s">
        <v>1314</v>
      </c>
      <c r="K280" s="19" t="s">
        <v>1927</v>
      </c>
      <c r="L280" s="137" t="s">
        <v>3397</v>
      </c>
      <c r="M280" s="140" t="s">
        <v>383</v>
      </c>
      <c r="N280" s="346" t="s">
        <v>8840</v>
      </c>
      <c r="O280" s="3" t="s">
        <v>1366</v>
      </c>
      <c r="P280" s="7" t="s">
        <v>1338</v>
      </c>
      <c r="Q280" s="3" t="s">
        <v>1186</v>
      </c>
      <c r="R280" s="77">
        <v>41</v>
      </c>
      <c r="S280" s="19">
        <v>17553.400000000001</v>
      </c>
      <c r="T280" s="83">
        <v>0</v>
      </c>
      <c r="U280" s="83">
        <f t="shared" si="52"/>
        <v>0</v>
      </c>
      <c r="V280" s="9" t="s">
        <v>1325</v>
      </c>
      <c r="W280" s="147" t="s">
        <v>1394</v>
      </c>
      <c r="X280" s="9">
        <v>11</v>
      </c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/>
      <c r="BI280" s="8"/>
      <c r="BJ280" s="8"/>
      <c r="BK280" s="8"/>
      <c r="BL280" s="8"/>
      <c r="BM280" s="8"/>
      <c r="BN280" s="8"/>
      <c r="BO280" s="8"/>
      <c r="BP280" s="8"/>
      <c r="BQ280" s="8"/>
      <c r="BR280" s="8"/>
      <c r="BS280" s="8"/>
      <c r="BT280" s="8"/>
      <c r="BU280" s="8"/>
      <c r="BV280" s="8"/>
      <c r="BW280" s="8"/>
      <c r="BX280" s="8"/>
      <c r="BY280" s="8"/>
      <c r="BZ280" s="8"/>
      <c r="CA280" s="8"/>
      <c r="CB280" s="8"/>
      <c r="CC280" s="8"/>
      <c r="CD280" s="8"/>
      <c r="CE280" s="8"/>
      <c r="CF280" s="8"/>
      <c r="CG280" s="8"/>
      <c r="CH280" s="8"/>
      <c r="CI280" s="8"/>
      <c r="CJ280" s="8"/>
      <c r="CK280" s="8"/>
      <c r="CL280" s="8"/>
      <c r="CM280" s="8"/>
      <c r="CN280" s="8"/>
      <c r="CO280" s="8"/>
      <c r="CP280" s="8"/>
      <c r="CQ280" s="8"/>
      <c r="CR280" s="8"/>
      <c r="CS280" s="8"/>
      <c r="CT280" s="8"/>
      <c r="CU280" s="8"/>
      <c r="CV280" s="8"/>
      <c r="CW280" s="8"/>
      <c r="CX280" s="8"/>
      <c r="CY280" s="8"/>
      <c r="CZ280" s="8"/>
      <c r="DA280" s="8"/>
      <c r="DB280" s="8"/>
      <c r="DC280" s="8"/>
      <c r="DD280" s="8"/>
      <c r="DE280" s="8"/>
      <c r="DF280" s="8"/>
      <c r="DG280" s="8"/>
      <c r="DH280" s="8"/>
      <c r="DI280" s="8"/>
      <c r="DJ280" s="8"/>
      <c r="DK280" s="8"/>
      <c r="DL280" s="8"/>
      <c r="DM280" s="8"/>
      <c r="DN280" s="8"/>
      <c r="DO280" s="8"/>
      <c r="DP280" s="8"/>
      <c r="DQ280" s="8"/>
      <c r="DR280" s="8"/>
      <c r="DS280" s="8"/>
      <c r="DT280" s="8"/>
      <c r="DU280" s="8"/>
      <c r="DV280" s="8"/>
      <c r="DW280" s="8"/>
      <c r="DX280" s="8"/>
      <c r="DY280" s="8"/>
      <c r="DZ280" s="8"/>
      <c r="EA280" s="8"/>
      <c r="EB280" s="8"/>
      <c r="EC280" s="8"/>
      <c r="ED280" s="8"/>
      <c r="EE280" s="8"/>
      <c r="EF280" s="8"/>
      <c r="EG280" s="8"/>
      <c r="EH280" s="8"/>
      <c r="EI280" s="8"/>
      <c r="EJ280" s="8"/>
      <c r="EK280" s="8"/>
      <c r="EL280" s="8"/>
      <c r="EM280" s="8"/>
      <c r="EN280" s="8"/>
      <c r="EO280" s="8"/>
      <c r="EP280" s="8"/>
      <c r="EQ280" s="8"/>
      <c r="ER280" s="8"/>
      <c r="ES280" s="8"/>
      <c r="ET280" s="8"/>
      <c r="EU280" s="8"/>
      <c r="EV280" s="8"/>
      <c r="EW280" s="8"/>
      <c r="EX280" s="8"/>
      <c r="EY280" s="8"/>
      <c r="EZ280" s="8"/>
      <c r="FA280" s="8"/>
      <c r="FB280" s="8"/>
      <c r="FC280" s="8"/>
      <c r="FD280" s="8"/>
      <c r="FE280" s="8"/>
      <c r="FF280" s="8"/>
      <c r="FG280" s="8"/>
      <c r="FH280" s="8"/>
      <c r="FI280" s="8"/>
      <c r="FJ280" s="8"/>
      <c r="FK280" s="8"/>
      <c r="FL280" s="8"/>
      <c r="FM280" s="8"/>
      <c r="FN280" s="8"/>
      <c r="FO280" s="8"/>
      <c r="FP280" s="8"/>
      <c r="FQ280" s="8"/>
      <c r="FR280" s="8"/>
      <c r="FS280" s="8"/>
      <c r="FT280" s="8"/>
      <c r="FU280" s="8"/>
      <c r="FV280" s="8"/>
      <c r="FW280" s="8"/>
      <c r="FX280" s="8"/>
      <c r="FY280" s="8"/>
      <c r="FZ280" s="8"/>
      <c r="GA280" s="8"/>
      <c r="GB280" s="8"/>
      <c r="GC280" s="8"/>
      <c r="GD280" s="8"/>
      <c r="GE280" s="8"/>
      <c r="GF280" s="8"/>
      <c r="GG280" s="8"/>
      <c r="GH280" s="8"/>
      <c r="GI280" s="8"/>
      <c r="GJ280" s="8"/>
      <c r="GK280" s="8"/>
      <c r="GL280" s="8"/>
      <c r="GM280" s="8"/>
      <c r="GN280" s="8"/>
      <c r="GO280" s="8"/>
      <c r="GP280" s="8"/>
      <c r="GQ280" s="8"/>
      <c r="GR280" s="8"/>
      <c r="GS280" s="8"/>
      <c r="GT280" s="8"/>
      <c r="GU280" s="8"/>
      <c r="GV280" s="8"/>
      <c r="GW280" s="8"/>
      <c r="GX280" s="8"/>
      <c r="GY280" s="8"/>
      <c r="GZ280" s="8"/>
      <c r="HA280" s="8"/>
      <c r="HB280" s="8"/>
      <c r="HC280" s="8"/>
      <c r="HD280" s="8"/>
      <c r="HE280" s="8"/>
      <c r="HF280" s="8"/>
      <c r="HG280" s="8"/>
      <c r="HH280" s="8"/>
      <c r="HI280" s="8"/>
      <c r="HJ280" s="8"/>
      <c r="HK280" s="8"/>
      <c r="HL280" s="8"/>
      <c r="HM280" s="8"/>
      <c r="HN280" s="8"/>
      <c r="HO280" s="8"/>
      <c r="HP280" s="8"/>
      <c r="HQ280" s="8"/>
      <c r="HR280" s="8"/>
      <c r="HS280" s="8"/>
      <c r="HT280" s="8"/>
      <c r="HU280" s="8"/>
      <c r="HV280" s="8"/>
      <c r="HW280" s="8"/>
      <c r="HX280" s="8"/>
      <c r="HY280" s="8"/>
      <c r="HZ280" s="8"/>
      <c r="IA280" s="8"/>
      <c r="IB280" s="8"/>
      <c r="IC280" s="8"/>
      <c r="ID280" s="8"/>
      <c r="IE280" s="8"/>
      <c r="IF280" s="8"/>
      <c r="IG280" s="8"/>
      <c r="IH280" s="8"/>
      <c r="II280" s="8"/>
      <c r="IJ280" s="8"/>
      <c r="IK280" s="8"/>
      <c r="IL280" s="8"/>
      <c r="IM280" s="8"/>
      <c r="IN280" s="8"/>
      <c r="IO280" s="8"/>
      <c r="IP280" s="8"/>
      <c r="IQ280" s="8"/>
      <c r="IR280" s="8"/>
      <c r="IS280" s="8"/>
      <c r="IT280" s="8"/>
      <c r="IU280" s="8"/>
      <c r="IV280" s="8"/>
      <c r="IW280" s="8"/>
      <c r="IX280" s="8"/>
      <c r="IY280" s="8"/>
      <c r="IZ280" s="8"/>
      <c r="JA280" s="8"/>
      <c r="JB280" s="8"/>
      <c r="JC280" s="8"/>
      <c r="JD280" s="8"/>
      <c r="JE280" s="8"/>
      <c r="JF280" s="8"/>
      <c r="JG280" s="8"/>
      <c r="JH280" s="8"/>
      <c r="JI280" s="8"/>
      <c r="JJ280" s="8"/>
      <c r="JK280" s="8"/>
      <c r="JL280" s="8"/>
      <c r="JM280" s="8"/>
      <c r="JN280" s="8"/>
      <c r="JO280" s="8"/>
      <c r="JP280" s="8"/>
      <c r="JQ280" s="8"/>
      <c r="JR280" s="8"/>
      <c r="JS280" s="8"/>
      <c r="JT280" s="8"/>
      <c r="JU280" s="8"/>
      <c r="JV280" s="8"/>
      <c r="JW280" s="8"/>
      <c r="JX280" s="8"/>
      <c r="JY280" s="8"/>
      <c r="JZ280" s="8"/>
      <c r="KA280" s="8"/>
      <c r="KB280" s="8"/>
      <c r="KC280" s="8"/>
      <c r="KD280" s="8"/>
      <c r="KE280" s="8"/>
      <c r="KF280" s="8"/>
      <c r="KG280" s="8"/>
      <c r="KH280" s="8"/>
      <c r="KI280" s="8"/>
      <c r="KJ280" s="8"/>
      <c r="KK280" s="8"/>
      <c r="KL280" s="8"/>
      <c r="KM280" s="8"/>
      <c r="KN280" s="8"/>
      <c r="KO280" s="8"/>
      <c r="KP280" s="8"/>
      <c r="KQ280" s="8"/>
      <c r="KR280" s="8"/>
      <c r="KS280" s="8"/>
      <c r="KT280" s="8"/>
      <c r="KU280" s="8"/>
      <c r="KV280" s="8"/>
      <c r="KW280" s="8"/>
      <c r="KX280" s="8"/>
      <c r="KY280" s="8"/>
      <c r="KZ280" s="8"/>
      <c r="LA280" s="8"/>
      <c r="LB280" s="8"/>
      <c r="LC280" s="8"/>
      <c r="LD280" s="8"/>
      <c r="LE280" s="8"/>
      <c r="LF280" s="8"/>
      <c r="LG280" s="8"/>
      <c r="LH280" s="8"/>
      <c r="LI280" s="8"/>
      <c r="LJ280" s="8"/>
      <c r="LK280" s="8"/>
      <c r="LL280" s="8"/>
      <c r="LM280" s="8"/>
      <c r="LN280" s="8"/>
      <c r="LO280" s="8"/>
      <c r="LP280" s="8"/>
      <c r="LQ280" s="8"/>
      <c r="LR280" s="8"/>
      <c r="LS280" s="8"/>
      <c r="LT280" s="8"/>
      <c r="LU280" s="8"/>
      <c r="LV280" s="8"/>
      <c r="LW280" s="8"/>
      <c r="LX280" s="8"/>
      <c r="LY280" s="8"/>
      <c r="LZ280" s="8"/>
      <c r="MA280" s="8"/>
      <c r="MB280" s="8"/>
      <c r="MC280" s="8"/>
      <c r="MD280" s="8"/>
      <c r="ME280" s="8"/>
      <c r="MF280" s="8"/>
      <c r="MG280" s="8"/>
      <c r="MH280" s="8"/>
      <c r="MI280" s="8"/>
      <c r="MJ280" s="8"/>
      <c r="MK280" s="8"/>
      <c r="ML280" s="8"/>
      <c r="MM280" s="8"/>
      <c r="MN280" s="8"/>
      <c r="MO280" s="8"/>
      <c r="MP280" s="8"/>
      <c r="MQ280" s="8"/>
      <c r="MR280" s="8"/>
      <c r="MS280" s="8"/>
      <c r="MT280" s="8"/>
      <c r="MU280" s="8"/>
      <c r="MV280" s="8"/>
      <c r="MW280" s="8"/>
      <c r="MX280" s="8"/>
      <c r="MY280" s="8"/>
      <c r="MZ280" s="8"/>
      <c r="NA280" s="8"/>
      <c r="NB280" s="8"/>
      <c r="NC280" s="8"/>
      <c r="ND280" s="8"/>
      <c r="NE280" s="8"/>
      <c r="NF280" s="8"/>
      <c r="NG280" s="8"/>
      <c r="NH280" s="8"/>
      <c r="NI280" s="8"/>
      <c r="NJ280" s="8"/>
      <c r="NK280" s="8"/>
      <c r="NL280" s="8"/>
      <c r="NM280" s="8"/>
      <c r="NN280" s="8"/>
      <c r="NO280" s="8"/>
      <c r="NP280" s="8"/>
      <c r="NQ280" s="8"/>
      <c r="NR280" s="8"/>
      <c r="NS280" s="8"/>
      <c r="NT280" s="8"/>
      <c r="NU280" s="8"/>
      <c r="NV280" s="8"/>
      <c r="NW280" s="8"/>
      <c r="NX280" s="8"/>
      <c r="NY280" s="8"/>
      <c r="NZ280" s="8"/>
      <c r="OA280" s="8"/>
      <c r="OB280" s="8"/>
      <c r="OC280" s="8"/>
      <c r="OD280" s="8"/>
      <c r="OE280" s="8"/>
      <c r="OF280" s="8"/>
      <c r="OG280" s="8"/>
      <c r="OH280" s="8"/>
      <c r="OI280" s="8"/>
      <c r="OJ280" s="8"/>
      <c r="OK280" s="8"/>
      <c r="OL280" s="8"/>
      <c r="OM280" s="8"/>
      <c r="ON280" s="8"/>
      <c r="OO280" s="8"/>
      <c r="OP280" s="8"/>
      <c r="OQ280" s="8"/>
      <c r="OR280" s="8"/>
      <c r="OS280" s="8"/>
      <c r="OT280" s="8"/>
      <c r="OU280" s="8"/>
      <c r="OV280" s="8"/>
      <c r="OW280" s="8"/>
      <c r="OX280" s="8"/>
      <c r="OY280" s="8"/>
      <c r="OZ280" s="8"/>
      <c r="PA280" s="8"/>
      <c r="PB280" s="8"/>
      <c r="PC280" s="8"/>
      <c r="PD280" s="8"/>
      <c r="PE280" s="8"/>
      <c r="PF280" s="8"/>
      <c r="PG280" s="8"/>
      <c r="PH280" s="8"/>
      <c r="PI280" s="8"/>
      <c r="PJ280" s="8"/>
      <c r="PK280" s="8"/>
      <c r="PL280" s="8"/>
      <c r="PM280" s="8"/>
      <c r="PN280" s="8"/>
      <c r="PO280" s="8"/>
      <c r="PP280" s="8"/>
      <c r="PQ280" s="8"/>
      <c r="PR280" s="8"/>
      <c r="PS280" s="8"/>
      <c r="PT280" s="8"/>
      <c r="PU280" s="8"/>
      <c r="PV280" s="8"/>
      <c r="PW280" s="8"/>
      <c r="PX280" s="8"/>
      <c r="PY280" s="8"/>
      <c r="PZ280" s="8"/>
      <c r="QA280" s="8"/>
      <c r="QB280" s="8"/>
      <c r="QC280" s="8"/>
      <c r="QD280" s="8"/>
      <c r="QE280" s="8"/>
      <c r="QF280" s="8"/>
      <c r="QG280" s="8"/>
      <c r="QH280" s="8"/>
      <c r="QI280" s="8"/>
      <c r="QJ280" s="8"/>
      <c r="QK280" s="8"/>
      <c r="QL280" s="8"/>
      <c r="QM280" s="8"/>
      <c r="QN280" s="8"/>
      <c r="QO280" s="8"/>
      <c r="QP280" s="8"/>
      <c r="QQ280" s="8"/>
      <c r="QR280" s="8"/>
      <c r="QS280" s="8"/>
      <c r="QT280" s="8"/>
      <c r="QU280" s="8"/>
      <c r="QV280" s="8"/>
      <c r="QW280" s="8"/>
      <c r="QX280" s="8"/>
      <c r="QY280" s="8"/>
      <c r="QZ280" s="8"/>
      <c r="RA280" s="8"/>
      <c r="RB280" s="8"/>
      <c r="RC280" s="8"/>
      <c r="RD280" s="8"/>
      <c r="RE280" s="8"/>
      <c r="RF280" s="8"/>
      <c r="RG280" s="8"/>
      <c r="RH280" s="8"/>
      <c r="RI280" s="8"/>
      <c r="RJ280" s="8"/>
      <c r="RK280" s="8"/>
      <c r="RL280" s="8"/>
      <c r="RM280" s="8"/>
      <c r="RN280" s="8"/>
      <c r="RO280" s="8"/>
      <c r="RP280" s="8"/>
      <c r="RQ280" s="8"/>
      <c r="RR280" s="8"/>
      <c r="RS280" s="8"/>
      <c r="RT280" s="8"/>
      <c r="RU280" s="8"/>
      <c r="RV280" s="8"/>
      <c r="RW280" s="8"/>
      <c r="RX280" s="8"/>
      <c r="RY280" s="8"/>
      <c r="RZ280" s="8"/>
      <c r="SA280" s="8"/>
      <c r="SB280" s="8"/>
      <c r="SC280" s="8"/>
      <c r="SD280" s="8"/>
      <c r="SE280" s="8"/>
      <c r="SF280" s="8"/>
      <c r="SG280" s="8"/>
      <c r="SH280" s="8"/>
      <c r="SI280" s="8"/>
      <c r="SJ280" s="8"/>
      <c r="SK280" s="8"/>
      <c r="SL280" s="8"/>
      <c r="SM280" s="8"/>
      <c r="SN280" s="8"/>
      <c r="SO280" s="8"/>
      <c r="SP280" s="8"/>
      <c r="SQ280" s="8"/>
      <c r="SR280" s="8"/>
      <c r="SS280" s="8"/>
      <c r="ST280" s="8"/>
      <c r="SU280" s="8"/>
      <c r="SV280" s="8"/>
      <c r="SW280" s="8"/>
      <c r="SX280" s="8"/>
      <c r="SY280" s="8"/>
      <c r="SZ280" s="8"/>
      <c r="TA280" s="8"/>
      <c r="TB280" s="8"/>
      <c r="TC280" s="8"/>
      <c r="TD280" s="8"/>
      <c r="TE280" s="8"/>
      <c r="TF280" s="8"/>
      <c r="TG280" s="8"/>
      <c r="TH280" s="8"/>
      <c r="TI280" s="8"/>
      <c r="TJ280" s="8"/>
      <c r="TK280" s="8"/>
      <c r="TL280" s="8"/>
      <c r="TM280" s="8"/>
      <c r="TN280" s="8"/>
      <c r="TO280" s="8"/>
      <c r="TP280" s="8"/>
      <c r="TQ280" s="8"/>
      <c r="TR280" s="8"/>
      <c r="TS280" s="8"/>
      <c r="TT280" s="8"/>
      <c r="TU280" s="8"/>
      <c r="TV280" s="8"/>
      <c r="TW280" s="8"/>
      <c r="TX280" s="8"/>
      <c r="TY280" s="8"/>
      <c r="TZ280" s="8"/>
      <c r="UA280" s="8"/>
      <c r="UB280" s="8"/>
      <c r="UC280" s="8"/>
      <c r="UD280" s="8"/>
      <c r="UE280" s="8"/>
      <c r="UF280" s="8"/>
      <c r="UG280" s="8"/>
      <c r="UH280" s="8"/>
      <c r="UI280" s="8"/>
      <c r="UJ280" s="8"/>
      <c r="UK280" s="8"/>
      <c r="UL280" s="8"/>
      <c r="UM280" s="8"/>
      <c r="UN280" s="8"/>
      <c r="UO280" s="8"/>
      <c r="UP280" s="8"/>
      <c r="UQ280" s="8"/>
      <c r="UR280" s="8"/>
      <c r="US280" s="8"/>
      <c r="UT280" s="8"/>
      <c r="UU280" s="8"/>
      <c r="UV280" s="8"/>
      <c r="UW280" s="8"/>
      <c r="UX280" s="8"/>
      <c r="UY280" s="8"/>
      <c r="UZ280" s="8"/>
      <c r="VA280" s="8"/>
      <c r="VB280" s="8"/>
      <c r="VC280" s="8"/>
      <c r="VD280" s="8"/>
      <c r="VE280" s="8"/>
      <c r="VF280" s="8"/>
      <c r="VG280" s="8"/>
      <c r="VH280" s="8"/>
      <c r="VI280" s="8"/>
      <c r="VJ280" s="8"/>
      <c r="VK280" s="8"/>
      <c r="VL280" s="8"/>
      <c r="VM280" s="8"/>
      <c r="VN280" s="8"/>
      <c r="VO280" s="8"/>
      <c r="VP280" s="8"/>
      <c r="VQ280" s="8"/>
      <c r="VR280" s="8"/>
      <c r="VS280" s="8"/>
      <c r="VT280" s="8"/>
      <c r="VU280" s="8"/>
      <c r="VV280" s="8"/>
      <c r="VW280" s="8"/>
      <c r="VX280" s="8"/>
      <c r="VY280" s="8"/>
      <c r="VZ280" s="8"/>
      <c r="WA280" s="8"/>
      <c r="WB280" s="8"/>
      <c r="WC280" s="8"/>
      <c r="WD280" s="8"/>
      <c r="WE280" s="8"/>
      <c r="WF280" s="8"/>
      <c r="WG280" s="8"/>
      <c r="WH280" s="8"/>
      <c r="WI280" s="8"/>
      <c r="WJ280" s="8"/>
      <c r="WK280" s="8"/>
      <c r="WL280" s="8"/>
      <c r="WM280" s="8"/>
      <c r="WN280" s="8"/>
      <c r="WO280" s="8"/>
      <c r="WP280" s="8"/>
      <c r="WQ280" s="8"/>
      <c r="WR280" s="8"/>
      <c r="WS280" s="8"/>
      <c r="WT280" s="8"/>
      <c r="WU280" s="8"/>
      <c r="WV280" s="8"/>
      <c r="WW280" s="8"/>
      <c r="WX280" s="8"/>
      <c r="WY280" s="8"/>
      <c r="WZ280" s="8"/>
      <c r="XA280" s="8"/>
      <c r="XB280" s="8"/>
      <c r="XC280" s="8"/>
      <c r="XD280" s="8"/>
      <c r="XE280" s="8"/>
      <c r="XF280" s="8"/>
      <c r="XG280" s="8"/>
      <c r="XH280" s="8"/>
      <c r="XI280" s="8"/>
      <c r="XJ280" s="8"/>
      <c r="XK280" s="8"/>
      <c r="XL280" s="8"/>
      <c r="XM280" s="8"/>
      <c r="XN280" s="8"/>
      <c r="XO280" s="8"/>
      <c r="XP280" s="8"/>
      <c r="XQ280" s="8"/>
      <c r="XR280" s="8"/>
      <c r="XS280" s="8"/>
      <c r="XT280" s="8"/>
      <c r="XU280" s="8"/>
      <c r="XV280" s="8"/>
      <c r="XW280" s="8"/>
      <c r="XX280" s="8"/>
      <c r="XY280" s="8"/>
      <c r="XZ280" s="8"/>
      <c r="YA280" s="8"/>
      <c r="YB280" s="8"/>
      <c r="YC280" s="8"/>
      <c r="YD280" s="8"/>
      <c r="YE280" s="8"/>
      <c r="YF280" s="8"/>
      <c r="YG280" s="8"/>
      <c r="YH280" s="8"/>
      <c r="YI280" s="8"/>
      <c r="YJ280" s="8"/>
      <c r="YK280" s="8"/>
      <c r="YL280" s="8"/>
      <c r="YM280" s="8"/>
      <c r="YN280" s="8"/>
      <c r="YO280" s="8"/>
      <c r="YP280" s="8"/>
      <c r="YQ280" s="8"/>
      <c r="YR280" s="8"/>
      <c r="YS280" s="8"/>
      <c r="YT280" s="8"/>
      <c r="YU280" s="8"/>
      <c r="YV280" s="8"/>
      <c r="YW280" s="8"/>
      <c r="YX280" s="8"/>
      <c r="YY280" s="8"/>
      <c r="YZ280" s="8"/>
      <c r="ZA280" s="8"/>
      <c r="ZB280" s="8"/>
      <c r="ZC280" s="8"/>
      <c r="ZD280" s="8"/>
      <c r="ZE280" s="8"/>
      <c r="ZF280" s="8"/>
      <c r="ZG280" s="8"/>
      <c r="ZH280" s="8"/>
      <c r="ZI280" s="8"/>
      <c r="ZJ280" s="8"/>
      <c r="ZK280" s="8"/>
      <c r="ZL280" s="8"/>
      <c r="ZM280" s="8"/>
      <c r="ZN280" s="8"/>
      <c r="ZO280" s="8"/>
      <c r="ZP280" s="8"/>
      <c r="ZQ280" s="8"/>
      <c r="ZR280" s="8"/>
      <c r="ZS280" s="8"/>
      <c r="ZT280" s="8"/>
      <c r="ZU280" s="8"/>
      <c r="ZV280" s="8"/>
      <c r="ZW280" s="8"/>
      <c r="ZX280" s="8"/>
      <c r="ZY280" s="8"/>
      <c r="ZZ280" s="8"/>
      <c r="AAA280" s="8"/>
      <c r="AAB280" s="8"/>
      <c r="AAC280" s="8"/>
      <c r="AAD280" s="8"/>
      <c r="AAE280" s="8"/>
      <c r="AAF280" s="8"/>
      <c r="AAG280" s="8"/>
      <c r="AAH280" s="8"/>
      <c r="AAI280" s="8"/>
      <c r="AAJ280" s="8"/>
      <c r="AAK280" s="8"/>
      <c r="AAL280" s="8"/>
      <c r="AAM280" s="8"/>
      <c r="AAN280" s="8"/>
      <c r="AAO280" s="8"/>
      <c r="AAP280" s="8"/>
      <c r="AAQ280" s="8"/>
      <c r="AAR280" s="8"/>
      <c r="AAS280" s="8"/>
      <c r="AAT280" s="8"/>
      <c r="AAU280" s="8"/>
      <c r="AAV280" s="8"/>
      <c r="AAW280" s="8"/>
      <c r="AAX280" s="8"/>
      <c r="AAY280" s="8"/>
      <c r="AAZ280" s="8"/>
      <c r="ABA280" s="8"/>
      <c r="ABB280" s="8"/>
      <c r="ABC280" s="8"/>
      <c r="ABD280" s="8"/>
      <c r="ABE280" s="8"/>
      <c r="ABF280" s="8"/>
      <c r="ABG280" s="8"/>
      <c r="ABH280" s="8"/>
      <c r="ABI280" s="8"/>
      <c r="ABJ280" s="8"/>
      <c r="ABK280" s="8"/>
      <c r="ABL280" s="8"/>
      <c r="ABM280" s="8"/>
      <c r="ABN280" s="8"/>
      <c r="ABO280" s="8"/>
      <c r="ABP280" s="8"/>
      <c r="ABQ280" s="8"/>
      <c r="ABR280" s="8"/>
      <c r="ABS280" s="8"/>
      <c r="ABT280" s="8"/>
      <c r="ABU280" s="8"/>
      <c r="ABV280" s="8"/>
      <c r="ABW280" s="8"/>
      <c r="ABX280" s="8"/>
      <c r="ABY280" s="8"/>
      <c r="ABZ280" s="8"/>
      <c r="ACA280" s="8"/>
      <c r="ACB280" s="8"/>
      <c r="ACC280" s="8"/>
      <c r="ACD280" s="8"/>
      <c r="ACE280" s="8"/>
      <c r="ACF280" s="8"/>
      <c r="ACG280" s="8"/>
      <c r="ACH280" s="8"/>
      <c r="ACI280" s="8"/>
      <c r="ACJ280" s="8"/>
      <c r="ACK280" s="8"/>
      <c r="ACL280" s="8"/>
      <c r="ACM280" s="8"/>
      <c r="ACN280" s="8"/>
      <c r="ACO280" s="8"/>
      <c r="ACP280" s="8"/>
      <c r="ACQ280" s="8"/>
      <c r="ACR280" s="8"/>
      <c r="ACS280" s="8"/>
      <c r="ACT280" s="8"/>
      <c r="ACU280" s="8"/>
      <c r="ACV280" s="8"/>
      <c r="ACW280" s="8"/>
      <c r="ACX280" s="8"/>
      <c r="ACY280" s="8"/>
      <c r="ACZ280" s="8"/>
      <c r="ADA280" s="8"/>
      <c r="ADB280" s="8"/>
      <c r="ADC280" s="8"/>
      <c r="ADD280" s="8"/>
      <c r="ADE280" s="8"/>
      <c r="ADF280" s="8"/>
      <c r="ADG280" s="8"/>
      <c r="ADH280" s="8"/>
      <c r="ADI280" s="8"/>
      <c r="ADJ280" s="8"/>
      <c r="ADK280" s="8"/>
      <c r="ADL280" s="8"/>
      <c r="ADM280" s="8"/>
      <c r="ADN280" s="8"/>
      <c r="ADO280" s="8"/>
      <c r="ADP280" s="8"/>
      <c r="ADQ280" s="8"/>
      <c r="ADR280" s="8"/>
      <c r="ADS280" s="8"/>
      <c r="ADT280" s="8"/>
      <c r="ADU280" s="8"/>
      <c r="ADV280" s="8"/>
      <c r="ADW280" s="8"/>
      <c r="ADX280" s="8"/>
      <c r="ADY280" s="8"/>
      <c r="ADZ280" s="8"/>
      <c r="AEA280" s="8"/>
      <c r="AEB280" s="8"/>
      <c r="AEC280" s="8"/>
      <c r="AED280" s="8"/>
      <c r="AEE280" s="8"/>
      <c r="AEF280" s="8"/>
      <c r="AEG280" s="8"/>
      <c r="AEH280" s="8"/>
      <c r="AEI280" s="8"/>
      <c r="AEJ280" s="8"/>
      <c r="AEK280" s="8"/>
      <c r="AEL280" s="8"/>
      <c r="AEM280" s="8"/>
      <c r="AEN280" s="8"/>
      <c r="AEO280" s="8"/>
      <c r="AEP280" s="8"/>
      <c r="AEQ280" s="8"/>
      <c r="AER280" s="8"/>
      <c r="AES280" s="8"/>
      <c r="AET280" s="8"/>
      <c r="AEU280" s="8"/>
      <c r="AEV280" s="8"/>
      <c r="AEW280" s="8"/>
      <c r="AEX280" s="8"/>
      <c r="AEY280" s="8"/>
      <c r="AEZ280" s="8"/>
      <c r="AFA280" s="8"/>
      <c r="AFB280" s="8"/>
      <c r="AFC280" s="8"/>
      <c r="AFD280" s="8"/>
      <c r="AFE280" s="8"/>
      <c r="AFF280" s="8"/>
      <c r="AFG280" s="8"/>
      <c r="AFH280" s="8"/>
      <c r="AFI280" s="8"/>
      <c r="AFJ280" s="8"/>
      <c r="AFK280" s="8"/>
      <c r="AFL280" s="8"/>
      <c r="AFM280" s="8"/>
      <c r="AFN280" s="8"/>
      <c r="AFO280" s="8"/>
      <c r="AFP280" s="8"/>
      <c r="AFQ280" s="8"/>
      <c r="AFR280" s="8"/>
      <c r="AFS280" s="8"/>
      <c r="AFT280" s="8"/>
      <c r="AFU280" s="8"/>
      <c r="AFV280" s="8"/>
      <c r="AFW280" s="8"/>
      <c r="AFX280" s="8"/>
      <c r="AFY280" s="8"/>
      <c r="AFZ280" s="8"/>
      <c r="AGA280" s="8"/>
      <c r="AGB280" s="8"/>
      <c r="AGC280" s="8"/>
      <c r="AGD280" s="8"/>
      <c r="AGE280" s="8"/>
      <c r="AGF280" s="8"/>
      <c r="AGG280" s="8"/>
      <c r="AGH280" s="8"/>
      <c r="AGI280" s="8"/>
      <c r="AGJ280" s="8"/>
      <c r="AGK280" s="8"/>
      <c r="AGL280" s="8"/>
      <c r="AGM280" s="8"/>
      <c r="AGN280" s="8"/>
      <c r="AGO280" s="8"/>
      <c r="AGP280" s="8"/>
      <c r="AGQ280" s="8"/>
      <c r="AGR280" s="8"/>
      <c r="AGS280" s="8"/>
      <c r="AGT280" s="8"/>
      <c r="AGU280" s="8"/>
      <c r="AGV280" s="8"/>
      <c r="AGW280" s="8"/>
      <c r="AGX280" s="8"/>
      <c r="AGY280" s="8"/>
      <c r="AGZ280" s="8"/>
      <c r="AHA280" s="8"/>
      <c r="AHB280" s="8"/>
      <c r="AHC280" s="8"/>
      <c r="AHD280" s="8"/>
      <c r="AHE280" s="8"/>
      <c r="AHF280" s="8"/>
      <c r="AHG280" s="8"/>
      <c r="AHH280" s="8"/>
      <c r="AHI280" s="8"/>
      <c r="AHJ280" s="8"/>
      <c r="AHK280" s="8"/>
      <c r="AHL280" s="8"/>
      <c r="AHM280" s="8"/>
      <c r="AHN280" s="8"/>
      <c r="AHO280" s="8"/>
      <c r="AHP280" s="8"/>
      <c r="AHQ280" s="8"/>
      <c r="AHR280" s="8"/>
      <c r="AHS280" s="8"/>
      <c r="AHT280" s="8"/>
      <c r="AHU280" s="8"/>
      <c r="AHV280" s="8"/>
      <c r="AHW280" s="8"/>
      <c r="AHX280" s="8"/>
      <c r="AHY280" s="8"/>
      <c r="AHZ280" s="8"/>
      <c r="AIA280" s="8"/>
      <c r="AIB280" s="8"/>
      <c r="AIC280" s="8"/>
      <c r="AID280" s="8"/>
      <c r="AIE280" s="8"/>
      <c r="AIF280" s="8"/>
      <c r="AIG280" s="8"/>
      <c r="AIH280" s="8"/>
      <c r="AII280" s="8"/>
      <c r="AIJ280" s="8"/>
      <c r="AIK280" s="8"/>
      <c r="AIL280" s="8"/>
      <c r="AIM280" s="8"/>
      <c r="AIN280" s="8"/>
      <c r="AIO280" s="8"/>
      <c r="AIP280" s="8"/>
      <c r="AIQ280" s="8"/>
      <c r="AIR280" s="8"/>
      <c r="AIS280" s="8"/>
      <c r="AIT280" s="8"/>
      <c r="AIU280" s="8"/>
      <c r="AIV280" s="8"/>
      <c r="AIW280" s="8"/>
      <c r="AIX280" s="8"/>
      <c r="AIY280" s="8"/>
      <c r="AIZ280" s="8"/>
      <c r="AJA280" s="8"/>
      <c r="AJB280" s="8"/>
      <c r="AJC280" s="8"/>
      <c r="AJD280" s="8"/>
      <c r="AJE280" s="8"/>
      <c r="AJF280" s="8"/>
      <c r="AJG280" s="8"/>
      <c r="AJH280" s="8"/>
      <c r="AJI280" s="8"/>
      <c r="AJJ280" s="8"/>
      <c r="AJK280" s="8"/>
      <c r="AJL280" s="8"/>
      <c r="AJM280" s="8"/>
      <c r="AJN280" s="8"/>
      <c r="AJO280" s="8"/>
      <c r="AJP280" s="8"/>
      <c r="AJQ280" s="8"/>
      <c r="AJR280" s="8"/>
      <c r="AJS280" s="8"/>
      <c r="AJT280" s="8"/>
      <c r="AJU280" s="8"/>
      <c r="AJV280" s="8"/>
      <c r="AJW280" s="8"/>
      <c r="AJX280" s="8"/>
      <c r="AJY280" s="8"/>
      <c r="AJZ280" s="8"/>
      <c r="AKA280" s="8"/>
      <c r="AKB280" s="8"/>
      <c r="AKC280" s="8"/>
      <c r="AKD280" s="8"/>
      <c r="AKE280" s="8"/>
      <c r="AKF280" s="8"/>
      <c r="AKG280" s="8"/>
      <c r="AKH280" s="8"/>
      <c r="AKI280" s="8"/>
      <c r="AKJ280" s="8"/>
      <c r="AKK280" s="8"/>
      <c r="AKL280" s="8"/>
      <c r="AKM280" s="8"/>
      <c r="AKN280" s="8"/>
      <c r="AKO280" s="8"/>
      <c r="AKP280" s="8"/>
      <c r="AKQ280" s="8"/>
      <c r="AKR280" s="8"/>
      <c r="AKS280" s="8"/>
      <c r="AKT280" s="8"/>
      <c r="AKU280" s="8"/>
      <c r="AKV280" s="8"/>
      <c r="AKW280" s="8"/>
      <c r="AKX280" s="8"/>
      <c r="AKY280" s="8"/>
      <c r="AKZ280" s="8"/>
      <c r="ALA280" s="8"/>
      <c r="ALB280" s="8"/>
      <c r="ALC280" s="8"/>
      <c r="ALD280" s="8"/>
      <c r="ALE280" s="8"/>
      <c r="ALF280" s="8"/>
      <c r="ALG280" s="8"/>
      <c r="ALH280" s="8"/>
      <c r="ALI280" s="8"/>
      <c r="ALJ280" s="8"/>
      <c r="ALK280" s="8"/>
      <c r="ALL280" s="8"/>
      <c r="ALM280" s="8"/>
      <c r="ALN280" s="8"/>
      <c r="ALO280" s="8"/>
      <c r="ALP280" s="8"/>
      <c r="ALQ280" s="8"/>
      <c r="ALR280" s="8"/>
      <c r="ALS280" s="8"/>
      <c r="ALT280" s="8"/>
      <c r="ALU280" s="8"/>
      <c r="ALV280" s="8"/>
      <c r="ALW280" s="8"/>
      <c r="ALX280" s="8"/>
      <c r="ALY280" s="8"/>
      <c r="ALZ280" s="8"/>
      <c r="AMA280" s="8"/>
      <c r="AMB280" s="8"/>
      <c r="AMC280" s="8"/>
      <c r="AMD280" s="8"/>
      <c r="AME280" s="8"/>
      <c r="AMF280" s="8"/>
      <c r="AMG280" s="8"/>
      <c r="AMH280" s="8"/>
      <c r="AMI280" s="8"/>
      <c r="AMJ280" s="8"/>
      <c r="AMK280" s="8"/>
      <c r="AML280" s="8"/>
      <c r="AMM280" s="8"/>
      <c r="AMN280" s="8"/>
      <c r="AMO280" s="8"/>
      <c r="AMP280" s="8"/>
      <c r="AMQ280" s="8"/>
      <c r="AMR280" s="8"/>
      <c r="AMS280" s="8"/>
      <c r="AMT280" s="8"/>
      <c r="AMU280" s="8"/>
      <c r="AMV280" s="8"/>
      <c r="AMW280" s="8"/>
      <c r="AMX280" s="8"/>
      <c r="AMY280" s="8"/>
      <c r="AMZ280" s="8"/>
      <c r="ANA280" s="8"/>
      <c r="ANB280" s="8"/>
      <c r="ANC280" s="8"/>
      <c r="AND280" s="8"/>
      <c r="ANE280" s="8"/>
      <c r="ANF280" s="8"/>
      <c r="ANG280" s="8"/>
      <c r="ANH280" s="8"/>
      <c r="ANI280" s="8"/>
      <c r="ANJ280" s="8"/>
      <c r="ANK280" s="8"/>
      <c r="ANL280" s="8"/>
      <c r="ANM280" s="8"/>
      <c r="ANN280" s="8"/>
      <c r="ANO280" s="8"/>
      <c r="ANP280" s="8"/>
      <c r="ANQ280" s="8"/>
      <c r="ANR280" s="8"/>
      <c r="ANS280" s="8"/>
      <c r="ANT280" s="8"/>
      <c r="ANU280" s="8"/>
      <c r="ANV280" s="8"/>
      <c r="ANW280" s="8"/>
      <c r="ANX280" s="8"/>
      <c r="ANY280" s="8"/>
      <c r="ANZ280" s="8"/>
      <c r="AOA280" s="8"/>
      <c r="AOB280" s="8"/>
      <c r="AOC280" s="8"/>
      <c r="AOD280" s="8"/>
      <c r="AOE280" s="8"/>
      <c r="AOF280" s="8"/>
      <c r="AOG280" s="8"/>
      <c r="AOH280" s="8"/>
      <c r="AOI280" s="8"/>
      <c r="AOJ280" s="8"/>
      <c r="AOK280" s="8"/>
      <c r="AOL280" s="8"/>
      <c r="AOM280" s="8"/>
      <c r="AON280" s="8"/>
      <c r="AOO280" s="8"/>
      <c r="AOP280" s="8"/>
      <c r="AOQ280" s="8"/>
      <c r="AOR280" s="8"/>
      <c r="AOS280" s="8"/>
      <c r="AOT280" s="8"/>
      <c r="AOU280" s="8"/>
      <c r="AOV280" s="8"/>
      <c r="AOW280" s="8"/>
      <c r="AOX280" s="8"/>
      <c r="AOY280" s="8"/>
      <c r="AOZ280" s="8"/>
      <c r="APA280" s="8"/>
      <c r="APB280" s="8"/>
      <c r="APC280" s="8"/>
      <c r="APD280" s="8"/>
      <c r="APE280" s="8"/>
      <c r="APF280" s="8"/>
      <c r="APG280" s="8"/>
      <c r="APH280" s="8"/>
      <c r="API280" s="8"/>
      <c r="APJ280" s="8"/>
      <c r="APK280" s="8"/>
      <c r="APL280" s="8"/>
      <c r="APM280" s="8"/>
      <c r="APN280" s="8"/>
      <c r="APO280" s="8"/>
      <c r="APP280" s="8"/>
      <c r="APQ280" s="8"/>
      <c r="APR280" s="8"/>
      <c r="APS280" s="8"/>
      <c r="APT280" s="8"/>
      <c r="APU280" s="8"/>
      <c r="APV280" s="8"/>
      <c r="APW280" s="8"/>
      <c r="APX280" s="8"/>
      <c r="APY280" s="8"/>
      <c r="APZ280" s="8"/>
      <c r="AQA280" s="8"/>
      <c r="AQB280" s="8"/>
      <c r="AQC280" s="8"/>
      <c r="AQD280" s="8"/>
      <c r="AQE280" s="8"/>
      <c r="AQF280" s="8"/>
      <c r="AQG280" s="8"/>
      <c r="AQH280" s="8"/>
      <c r="AQI280" s="8"/>
      <c r="AQJ280" s="8"/>
      <c r="AQK280" s="8"/>
      <c r="AQL280" s="8"/>
      <c r="AQM280" s="8"/>
      <c r="AQN280" s="8"/>
      <c r="AQO280" s="8"/>
      <c r="AQP280" s="8"/>
      <c r="AQQ280" s="8"/>
      <c r="AQR280" s="8"/>
      <c r="AQS280" s="8"/>
      <c r="AQT280" s="8"/>
      <c r="AQU280" s="8"/>
      <c r="AQV280" s="8"/>
      <c r="AQW280" s="8"/>
      <c r="AQX280" s="8"/>
      <c r="AQY280" s="8"/>
      <c r="AQZ280" s="8"/>
      <c r="ARA280" s="8"/>
      <c r="ARB280" s="8"/>
      <c r="ARC280" s="8"/>
      <c r="ARD280" s="8"/>
      <c r="ARE280" s="8"/>
      <c r="ARF280" s="8"/>
      <c r="ARG280" s="8"/>
      <c r="ARH280" s="8"/>
      <c r="ARI280" s="8"/>
      <c r="ARJ280" s="8"/>
      <c r="ARK280" s="8"/>
      <c r="ARL280" s="8"/>
      <c r="ARM280" s="8"/>
      <c r="ARN280" s="8"/>
      <c r="ARO280" s="8"/>
      <c r="ARP280" s="8"/>
      <c r="ARQ280" s="8"/>
      <c r="ARR280" s="8"/>
      <c r="ARS280" s="8"/>
      <c r="ART280" s="8"/>
      <c r="ARU280" s="8"/>
      <c r="ARV280" s="8"/>
      <c r="ARW280" s="8"/>
      <c r="ARX280" s="8"/>
      <c r="ARY280" s="8"/>
      <c r="ARZ280" s="8"/>
      <c r="ASA280" s="8"/>
      <c r="ASB280" s="8"/>
      <c r="ASC280" s="8"/>
      <c r="ASD280" s="8"/>
      <c r="ASE280" s="8"/>
      <c r="ASF280" s="8"/>
      <c r="ASG280" s="8"/>
      <c r="ASH280" s="8"/>
      <c r="ASI280" s="8"/>
      <c r="ASJ280" s="8"/>
      <c r="ASK280" s="8"/>
      <c r="ASL280" s="8"/>
      <c r="ASM280" s="8"/>
      <c r="ASN280" s="8"/>
      <c r="ASO280" s="8"/>
      <c r="ASP280" s="8"/>
      <c r="ASQ280" s="8"/>
      <c r="ASR280" s="8"/>
      <c r="ASS280" s="8"/>
      <c r="AST280" s="8"/>
      <c r="ASU280" s="8"/>
      <c r="ASV280" s="8"/>
      <c r="ASW280" s="8"/>
      <c r="ASX280" s="8"/>
      <c r="ASY280" s="8"/>
      <c r="ASZ280" s="8"/>
      <c r="ATA280" s="8"/>
      <c r="ATB280" s="8"/>
      <c r="ATC280" s="8"/>
      <c r="ATD280" s="8"/>
      <c r="ATE280" s="8"/>
      <c r="ATF280" s="8"/>
      <c r="ATG280" s="8"/>
      <c r="ATH280" s="8"/>
      <c r="ATI280" s="8"/>
      <c r="ATJ280" s="8"/>
      <c r="ATK280" s="8"/>
      <c r="ATL280" s="8"/>
      <c r="ATM280" s="8"/>
      <c r="ATN280" s="8"/>
      <c r="ATO280" s="8"/>
      <c r="ATP280" s="8"/>
      <c r="ATQ280" s="8"/>
      <c r="ATR280" s="8"/>
      <c r="ATS280" s="8"/>
      <c r="ATT280" s="8"/>
      <c r="ATU280" s="8"/>
      <c r="ATV280" s="8"/>
      <c r="ATW280" s="8"/>
      <c r="ATX280" s="8"/>
      <c r="ATY280" s="8"/>
      <c r="ATZ280" s="8"/>
      <c r="AUA280" s="8"/>
      <c r="AUB280" s="8"/>
      <c r="AUC280" s="8"/>
      <c r="AUD280" s="8"/>
      <c r="AUE280" s="8"/>
      <c r="AUF280" s="8"/>
      <c r="AUG280" s="8"/>
      <c r="AUH280" s="8"/>
      <c r="AUI280" s="8"/>
      <c r="AUJ280" s="8"/>
      <c r="AUK280" s="8"/>
      <c r="AUL280" s="8"/>
      <c r="AUM280" s="8"/>
      <c r="AUN280" s="8"/>
      <c r="AUO280" s="8"/>
      <c r="AUP280" s="8"/>
      <c r="AUQ280" s="8"/>
      <c r="AUR280" s="8"/>
      <c r="AUS280" s="8"/>
      <c r="AUT280" s="8"/>
      <c r="AUU280" s="8"/>
      <c r="AUV280" s="8"/>
      <c r="AUW280" s="8"/>
      <c r="AUX280" s="8"/>
      <c r="AUY280" s="8"/>
      <c r="AUZ280" s="8"/>
      <c r="AVA280" s="8"/>
      <c r="AVB280" s="8"/>
      <c r="AVC280" s="8"/>
      <c r="AVD280" s="8"/>
      <c r="AVE280" s="8"/>
      <c r="AVF280" s="8"/>
      <c r="AVG280" s="8"/>
      <c r="AVH280" s="8"/>
      <c r="AVI280" s="8"/>
      <c r="AVJ280" s="8"/>
      <c r="AVK280" s="8"/>
      <c r="AVL280" s="8"/>
      <c r="AVM280" s="8"/>
      <c r="AVN280" s="8"/>
      <c r="AVO280" s="8"/>
      <c r="AVP280" s="8"/>
      <c r="AVQ280" s="8"/>
      <c r="AVR280" s="8"/>
      <c r="AVS280" s="8"/>
      <c r="AVT280" s="8"/>
      <c r="AVU280" s="8"/>
      <c r="AVV280" s="8"/>
      <c r="AVW280" s="8"/>
      <c r="AVX280" s="8"/>
      <c r="AVY280" s="8"/>
      <c r="AVZ280" s="8"/>
      <c r="AWA280" s="8"/>
      <c r="AWB280" s="8"/>
      <c r="AWC280" s="8"/>
      <c r="AWD280" s="8"/>
      <c r="AWE280" s="8"/>
      <c r="AWF280" s="8"/>
      <c r="AWG280" s="8"/>
      <c r="AWH280" s="8"/>
      <c r="AWI280" s="8"/>
      <c r="AWJ280" s="8"/>
      <c r="AWK280" s="8"/>
      <c r="AWL280" s="8"/>
      <c r="AWM280" s="8"/>
      <c r="AWN280" s="8"/>
      <c r="AWO280" s="8"/>
      <c r="AWP280" s="8"/>
      <c r="AWQ280" s="8"/>
      <c r="AWR280" s="8"/>
      <c r="AWS280" s="8"/>
      <c r="AWT280" s="8"/>
      <c r="AWU280" s="8"/>
      <c r="AWV280" s="8"/>
      <c r="AWW280" s="8"/>
      <c r="AWX280" s="8"/>
      <c r="AWY280" s="8"/>
      <c r="AWZ280" s="8"/>
      <c r="AXA280" s="8"/>
      <c r="AXB280" s="8"/>
      <c r="AXC280" s="8"/>
      <c r="AXD280" s="8"/>
      <c r="AXE280" s="8"/>
      <c r="AXF280" s="8"/>
      <c r="AXG280" s="8"/>
      <c r="AXH280" s="8"/>
      <c r="AXI280" s="8"/>
      <c r="AXJ280" s="8"/>
      <c r="AXK280" s="8"/>
      <c r="AXL280" s="8"/>
      <c r="AXM280" s="8"/>
      <c r="AXN280" s="8"/>
      <c r="AXO280" s="8"/>
      <c r="AXP280" s="8"/>
      <c r="AXQ280" s="8"/>
      <c r="AXR280" s="8"/>
      <c r="AXS280" s="8"/>
      <c r="AXT280" s="8"/>
      <c r="AXU280" s="8"/>
      <c r="AXV280" s="8"/>
      <c r="AXW280" s="8"/>
      <c r="AXX280" s="8"/>
      <c r="AXY280" s="8"/>
      <c r="AXZ280" s="8"/>
      <c r="AYA280" s="8"/>
      <c r="AYB280" s="8"/>
      <c r="AYC280" s="8"/>
      <c r="AYD280" s="8"/>
      <c r="AYE280" s="8"/>
      <c r="AYF280" s="8"/>
      <c r="AYG280" s="8"/>
      <c r="AYH280" s="8"/>
      <c r="AYI280" s="8"/>
      <c r="AYJ280" s="8"/>
      <c r="AYK280" s="8"/>
      <c r="AYL280" s="8"/>
      <c r="AYM280" s="8"/>
      <c r="AYN280" s="8"/>
      <c r="AYO280" s="8"/>
      <c r="AYP280" s="8"/>
      <c r="AYQ280" s="8"/>
      <c r="AYR280" s="8"/>
      <c r="AYS280" s="8"/>
      <c r="AYT280" s="8"/>
      <c r="AYU280" s="8"/>
      <c r="AYV280" s="8"/>
      <c r="AYW280" s="8"/>
      <c r="AYX280" s="8"/>
      <c r="AYY280" s="8"/>
      <c r="AYZ280" s="8"/>
      <c r="AZA280" s="8"/>
      <c r="AZB280" s="8"/>
      <c r="AZC280" s="8"/>
      <c r="AZD280" s="8"/>
      <c r="AZE280" s="8"/>
      <c r="AZF280" s="8"/>
      <c r="AZG280" s="8"/>
      <c r="AZH280" s="8"/>
      <c r="AZI280" s="8"/>
      <c r="AZJ280" s="8"/>
      <c r="AZK280" s="8"/>
      <c r="AZL280" s="8"/>
      <c r="AZM280" s="8"/>
      <c r="AZN280" s="8"/>
      <c r="AZO280" s="8"/>
      <c r="AZP280" s="8"/>
      <c r="AZQ280" s="8"/>
      <c r="AZR280" s="8"/>
      <c r="AZS280" s="8"/>
      <c r="AZT280" s="8"/>
      <c r="AZU280" s="8"/>
      <c r="AZV280" s="8"/>
      <c r="AZW280" s="8"/>
      <c r="AZX280" s="8"/>
      <c r="AZY280" s="8"/>
      <c r="AZZ280" s="8"/>
      <c r="BAA280" s="8"/>
      <c r="BAB280" s="8"/>
      <c r="BAC280" s="8"/>
      <c r="BAD280" s="8"/>
      <c r="BAE280" s="8"/>
      <c r="BAF280" s="8"/>
      <c r="BAG280" s="8"/>
      <c r="BAH280" s="8"/>
      <c r="BAI280" s="8"/>
      <c r="BAJ280" s="8"/>
      <c r="BAK280" s="8"/>
      <c r="BAL280" s="8"/>
      <c r="BAM280" s="8"/>
      <c r="BAN280" s="8"/>
      <c r="BAO280" s="8"/>
      <c r="BAP280" s="8"/>
      <c r="BAQ280" s="8"/>
      <c r="BAR280" s="8"/>
      <c r="BAS280" s="8"/>
      <c r="BAT280" s="8"/>
      <c r="BAU280" s="8"/>
      <c r="BAV280" s="8"/>
      <c r="BAW280" s="8"/>
      <c r="BAX280" s="8"/>
      <c r="BAY280" s="8"/>
      <c r="BAZ280" s="8"/>
      <c r="BBA280" s="8"/>
      <c r="BBB280" s="8"/>
      <c r="BBC280" s="8"/>
      <c r="BBD280" s="8"/>
      <c r="BBE280" s="8"/>
      <c r="BBF280" s="8"/>
      <c r="BBG280" s="8"/>
      <c r="BBH280" s="8"/>
      <c r="BBI280" s="8"/>
      <c r="BBJ280" s="8"/>
      <c r="BBK280" s="8"/>
      <c r="BBL280" s="8"/>
      <c r="BBM280" s="8"/>
      <c r="BBN280" s="8"/>
      <c r="BBO280" s="8"/>
      <c r="BBP280" s="8"/>
      <c r="BBQ280" s="8"/>
      <c r="BBR280" s="8"/>
      <c r="BBS280" s="8"/>
      <c r="BBT280" s="8"/>
      <c r="BBU280" s="8"/>
      <c r="BBV280" s="8"/>
      <c r="BBW280" s="8"/>
      <c r="BBX280" s="8"/>
      <c r="BBY280" s="8"/>
      <c r="BBZ280" s="8"/>
      <c r="BCA280" s="8"/>
      <c r="BCB280" s="8"/>
      <c r="BCC280" s="8"/>
      <c r="BCD280" s="8"/>
      <c r="BCE280" s="8"/>
      <c r="BCF280" s="8"/>
      <c r="BCG280" s="8"/>
      <c r="BCH280" s="8"/>
      <c r="BCI280" s="8"/>
      <c r="BCJ280" s="8"/>
      <c r="BCK280" s="8"/>
      <c r="BCL280" s="8"/>
      <c r="BCM280" s="8"/>
      <c r="BCN280" s="8"/>
      <c r="BCO280" s="8"/>
      <c r="BCP280" s="8"/>
      <c r="BCQ280" s="8"/>
      <c r="BCR280" s="8"/>
      <c r="BCS280" s="8"/>
      <c r="BCT280" s="8"/>
      <c r="BCU280" s="8"/>
      <c r="BCV280" s="8"/>
      <c r="BCW280" s="8"/>
      <c r="BCX280" s="8"/>
      <c r="BCY280" s="8"/>
      <c r="BCZ280" s="8"/>
      <c r="BDA280" s="8"/>
      <c r="BDB280" s="8"/>
      <c r="BDC280" s="8"/>
      <c r="BDD280" s="8"/>
      <c r="BDE280" s="8"/>
      <c r="BDF280" s="8"/>
      <c r="BDG280" s="8"/>
      <c r="BDH280" s="8"/>
      <c r="BDI280" s="8"/>
      <c r="BDJ280" s="8"/>
      <c r="BDK280" s="8"/>
      <c r="BDL280" s="8"/>
      <c r="BDM280" s="8"/>
      <c r="BDN280" s="8"/>
      <c r="BDO280" s="8"/>
      <c r="BDP280" s="8"/>
      <c r="BDQ280" s="8"/>
      <c r="BDR280" s="8"/>
      <c r="BDS280" s="8"/>
      <c r="BDT280" s="8"/>
      <c r="BDU280" s="8"/>
      <c r="BDV280" s="8"/>
      <c r="BDW280" s="8"/>
      <c r="BDX280" s="8"/>
      <c r="BDY280" s="8"/>
      <c r="BDZ280" s="8"/>
      <c r="BEA280" s="8"/>
      <c r="BEB280" s="8"/>
      <c r="BEC280" s="8"/>
      <c r="BED280" s="8"/>
      <c r="BEE280" s="8"/>
      <c r="BEF280" s="8"/>
      <c r="BEG280" s="8"/>
      <c r="BEH280" s="8"/>
      <c r="BEI280" s="8"/>
      <c r="BEJ280" s="8"/>
      <c r="BEK280" s="8"/>
      <c r="BEL280" s="8"/>
      <c r="BEM280" s="8"/>
      <c r="BEN280" s="8"/>
      <c r="BEO280" s="8"/>
      <c r="BEP280" s="8"/>
      <c r="BEQ280" s="8"/>
      <c r="BER280" s="8"/>
      <c r="BES280" s="8"/>
      <c r="BET280" s="8"/>
      <c r="BEU280" s="8"/>
      <c r="BEV280" s="8"/>
      <c r="BEW280" s="8"/>
      <c r="BEX280" s="8"/>
      <c r="BEY280" s="8"/>
      <c r="BEZ280" s="8"/>
      <c r="BFA280" s="8"/>
      <c r="BFB280" s="8"/>
      <c r="BFC280" s="8"/>
      <c r="BFD280" s="8"/>
      <c r="BFE280" s="8"/>
      <c r="BFF280" s="8"/>
      <c r="BFG280" s="8"/>
      <c r="BFH280" s="8"/>
      <c r="BFI280" s="8"/>
      <c r="BFJ280" s="8"/>
      <c r="BFK280" s="8"/>
      <c r="BFL280" s="8"/>
      <c r="BFM280" s="8"/>
      <c r="BFN280" s="8"/>
      <c r="BFO280" s="8"/>
      <c r="BFP280" s="8"/>
      <c r="BFQ280" s="8"/>
      <c r="BFR280" s="8"/>
      <c r="BFS280" s="8"/>
      <c r="BFT280" s="8"/>
      <c r="BFU280" s="8"/>
      <c r="BFV280" s="8"/>
      <c r="BFW280" s="8"/>
      <c r="BFX280" s="8"/>
      <c r="BFY280" s="8"/>
      <c r="BFZ280" s="8"/>
      <c r="BGA280" s="8"/>
      <c r="BGB280" s="8"/>
      <c r="BGC280" s="8"/>
      <c r="BGD280" s="8"/>
      <c r="BGE280" s="8"/>
      <c r="BGF280" s="8"/>
      <c r="BGG280" s="8"/>
      <c r="BGH280" s="8"/>
      <c r="BGI280" s="8"/>
      <c r="BGJ280" s="8"/>
      <c r="BGK280" s="8"/>
      <c r="BGL280" s="8"/>
      <c r="BGM280" s="8"/>
      <c r="BGN280" s="8"/>
      <c r="BGO280" s="8"/>
      <c r="BGP280" s="8"/>
      <c r="BGQ280" s="8"/>
      <c r="BGR280" s="8"/>
      <c r="BGS280" s="8"/>
      <c r="BGT280" s="8"/>
      <c r="BGU280" s="8"/>
      <c r="BGV280" s="8"/>
      <c r="BGW280" s="8"/>
      <c r="BGX280" s="8"/>
      <c r="BGY280" s="8"/>
      <c r="BGZ280" s="8"/>
      <c r="BHA280" s="8"/>
      <c r="BHB280" s="8"/>
      <c r="BHC280" s="8"/>
      <c r="BHD280" s="8"/>
      <c r="BHE280" s="8"/>
      <c r="BHF280" s="8"/>
      <c r="BHG280" s="8"/>
      <c r="BHH280" s="8"/>
      <c r="BHI280" s="8"/>
      <c r="BHJ280" s="8"/>
      <c r="BHK280" s="8"/>
      <c r="BHL280" s="8"/>
      <c r="BHM280" s="8"/>
      <c r="BHN280" s="8"/>
      <c r="BHO280" s="8"/>
      <c r="BHP280" s="8"/>
      <c r="BHQ280" s="8"/>
      <c r="BHR280" s="8"/>
      <c r="BHS280" s="8"/>
      <c r="BHT280" s="8"/>
      <c r="BHU280" s="8"/>
      <c r="BHV280" s="8"/>
      <c r="BHW280" s="8"/>
      <c r="BHX280" s="8"/>
      <c r="BHY280" s="8"/>
      <c r="BHZ280" s="8"/>
      <c r="BIA280" s="8"/>
      <c r="BIB280" s="8"/>
      <c r="BIC280" s="8"/>
      <c r="BID280" s="8"/>
      <c r="BIE280" s="8"/>
      <c r="BIF280" s="8"/>
      <c r="BIG280" s="8"/>
      <c r="BIH280" s="8"/>
      <c r="BII280" s="8"/>
      <c r="BIJ280" s="8"/>
      <c r="BIK280" s="8"/>
      <c r="BIL280" s="8"/>
      <c r="BIM280" s="8"/>
      <c r="BIN280" s="8"/>
      <c r="BIO280" s="8"/>
      <c r="BIP280" s="8"/>
      <c r="BIQ280" s="8"/>
      <c r="BIR280" s="8"/>
      <c r="BIS280" s="8"/>
      <c r="BIT280" s="8"/>
      <c r="BIU280" s="8"/>
      <c r="BIV280" s="8"/>
      <c r="BIW280" s="8"/>
      <c r="BIX280" s="8"/>
      <c r="BIY280" s="8"/>
      <c r="BIZ280" s="8"/>
      <c r="BJA280" s="8"/>
      <c r="BJB280" s="8"/>
      <c r="BJC280" s="8"/>
      <c r="BJD280" s="8"/>
      <c r="BJE280" s="8"/>
      <c r="BJF280" s="8"/>
      <c r="BJG280" s="8"/>
      <c r="BJH280" s="8"/>
      <c r="BJI280" s="8"/>
      <c r="BJJ280" s="8"/>
      <c r="BJK280" s="8"/>
      <c r="BJL280" s="8"/>
      <c r="BJM280" s="8"/>
      <c r="BJN280" s="8"/>
      <c r="BJO280" s="8"/>
      <c r="BJP280" s="8"/>
      <c r="BJQ280" s="8"/>
      <c r="BJR280" s="8"/>
      <c r="BJS280" s="8"/>
      <c r="BJT280" s="8"/>
      <c r="BJU280" s="8"/>
      <c r="BJV280" s="8"/>
      <c r="BJW280" s="8"/>
      <c r="BJX280" s="8"/>
      <c r="BJY280" s="8"/>
      <c r="BJZ280" s="8"/>
      <c r="BKA280" s="8"/>
      <c r="BKB280" s="8"/>
      <c r="BKC280" s="8"/>
      <c r="BKD280" s="8"/>
      <c r="BKE280" s="8"/>
      <c r="BKF280" s="8"/>
      <c r="BKG280" s="8"/>
      <c r="BKH280" s="8"/>
      <c r="BKI280" s="8"/>
      <c r="BKJ280" s="8"/>
      <c r="BKK280" s="8"/>
      <c r="BKL280" s="8"/>
      <c r="BKM280" s="8"/>
      <c r="BKN280" s="8"/>
      <c r="BKO280" s="8"/>
      <c r="BKP280" s="8"/>
      <c r="BKQ280" s="8"/>
      <c r="BKR280" s="8"/>
      <c r="BKS280" s="8"/>
      <c r="BKT280" s="8"/>
      <c r="BKU280" s="8"/>
      <c r="BKV280" s="8"/>
      <c r="BKW280" s="8"/>
      <c r="BKX280" s="8"/>
      <c r="BKY280" s="8"/>
      <c r="BKZ280" s="8"/>
      <c r="BLA280" s="8"/>
      <c r="BLB280" s="8"/>
      <c r="BLC280" s="8"/>
      <c r="BLD280" s="8"/>
      <c r="BLE280" s="8"/>
      <c r="BLF280" s="8"/>
      <c r="BLG280" s="8"/>
      <c r="BLH280" s="8"/>
      <c r="BLI280" s="8"/>
      <c r="BLJ280" s="8"/>
      <c r="BLK280" s="8"/>
      <c r="BLL280" s="8"/>
      <c r="BLM280" s="8"/>
      <c r="BLN280" s="8"/>
      <c r="BLO280" s="8"/>
      <c r="BLP280" s="8"/>
      <c r="BLQ280" s="8"/>
      <c r="BLR280" s="8"/>
      <c r="BLS280" s="8"/>
      <c r="BLT280" s="8"/>
      <c r="BLU280" s="8"/>
      <c r="BLV280" s="8"/>
      <c r="BLW280" s="8"/>
      <c r="BLX280" s="8"/>
      <c r="BLY280" s="8"/>
      <c r="BLZ280" s="8"/>
      <c r="BMA280" s="8"/>
      <c r="BMB280" s="8"/>
      <c r="BMC280" s="8"/>
      <c r="BMD280" s="8"/>
      <c r="BME280" s="8"/>
      <c r="BMF280" s="8"/>
      <c r="BMG280" s="8"/>
      <c r="BMH280" s="8"/>
      <c r="BMI280" s="8"/>
      <c r="BMJ280" s="8"/>
      <c r="BMK280" s="8"/>
      <c r="BML280" s="8"/>
      <c r="BMM280" s="8"/>
      <c r="BMN280" s="8"/>
      <c r="BMO280" s="8"/>
      <c r="BMP280" s="8"/>
      <c r="BMQ280" s="8"/>
      <c r="BMR280" s="8"/>
      <c r="BMS280" s="8"/>
      <c r="BMT280" s="8"/>
      <c r="BMU280" s="8"/>
      <c r="BMV280" s="8"/>
      <c r="BMW280" s="8"/>
      <c r="BMX280" s="8"/>
      <c r="BMY280" s="8"/>
      <c r="BMZ280" s="8"/>
      <c r="BNA280" s="8"/>
      <c r="BNB280" s="8"/>
      <c r="BNC280" s="8"/>
      <c r="BND280" s="8"/>
      <c r="BNE280" s="8"/>
      <c r="BNF280" s="8"/>
      <c r="BNG280" s="8"/>
      <c r="BNH280" s="8"/>
      <c r="BNI280" s="8"/>
      <c r="BNJ280" s="8"/>
      <c r="BNK280" s="8"/>
      <c r="BNL280" s="8"/>
      <c r="BNM280" s="8"/>
      <c r="BNN280" s="8"/>
      <c r="BNO280" s="8"/>
      <c r="BNP280" s="8"/>
      <c r="BNQ280" s="8"/>
      <c r="BNR280" s="8"/>
      <c r="BNS280" s="8"/>
      <c r="BNT280" s="8"/>
      <c r="BNU280" s="8"/>
      <c r="BNV280" s="8"/>
      <c r="BNW280" s="8"/>
      <c r="BNX280" s="8"/>
      <c r="BNY280" s="8"/>
      <c r="BNZ280" s="8"/>
      <c r="BOA280" s="8"/>
      <c r="BOB280" s="8"/>
      <c r="BOC280" s="8"/>
      <c r="BOD280" s="8"/>
      <c r="BOE280" s="8"/>
      <c r="BOF280" s="8"/>
      <c r="BOG280" s="8"/>
      <c r="BOH280" s="8"/>
      <c r="BOI280" s="8"/>
      <c r="BOJ280" s="8"/>
      <c r="BOK280" s="8"/>
      <c r="BOL280" s="8"/>
      <c r="BOM280" s="8"/>
      <c r="BON280" s="8"/>
      <c r="BOO280" s="8"/>
      <c r="BOP280" s="8"/>
      <c r="BOQ280" s="8"/>
      <c r="BOR280" s="8"/>
      <c r="BOS280" s="8"/>
      <c r="BOT280" s="8"/>
      <c r="BOU280" s="8"/>
      <c r="BOV280" s="8"/>
      <c r="BOW280" s="8"/>
      <c r="BOX280" s="8"/>
      <c r="BOY280" s="8"/>
      <c r="BOZ280" s="8"/>
      <c r="BPA280" s="8"/>
      <c r="BPB280" s="8"/>
      <c r="BPC280" s="8"/>
      <c r="BPD280" s="8"/>
      <c r="BPE280" s="8"/>
      <c r="BPF280" s="8"/>
      <c r="BPG280" s="8"/>
      <c r="BPH280" s="8"/>
      <c r="BPI280" s="8"/>
      <c r="BPJ280" s="8"/>
      <c r="BPK280" s="8"/>
      <c r="BPL280" s="8"/>
      <c r="BPM280" s="8"/>
      <c r="BPN280" s="8"/>
      <c r="BPO280" s="8"/>
      <c r="BPP280" s="8"/>
      <c r="BPQ280" s="8"/>
      <c r="BPR280" s="8"/>
      <c r="BPS280" s="8"/>
      <c r="BPT280" s="8"/>
      <c r="BPU280" s="8"/>
      <c r="BPV280" s="8"/>
      <c r="BPW280" s="8"/>
      <c r="BPX280" s="8"/>
      <c r="BPY280" s="8"/>
      <c r="BPZ280" s="8"/>
      <c r="BQA280" s="8"/>
      <c r="BQB280" s="8"/>
      <c r="BQC280" s="8"/>
      <c r="BQD280" s="8"/>
      <c r="BQE280" s="8"/>
      <c r="BQF280" s="8"/>
      <c r="BQG280" s="8"/>
      <c r="BQH280" s="8"/>
      <c r="BQI280" s="8"/>
      <c r="BQJ280" s="8"/>
      <c r="BQK280" s="8"/>
      <c r="BQL280" s="8"/>
      <c r="BQM280" s="8"/>
      <c r="BQN280" s="8"/>
      <c r="BQO280" s="8"/>
      <c r="BQP280" s="8"/>
      <c r="BQQ280" s="8"/>
      <c r="BQR280" s="8"/>
      <c r="BQS280" s="8"/>
      <c r="BQT280" s="8"/>
      <c r="BQU280" s="8"/>
      <c r="BQV280" s="8"/>
      <c r="BQW280" s="8"/>
      <c r="BQX280" s="8"/>
      <c r="BQY280" s="8"/>
      <c r="BQZ280" s="8"/>
      <c r="BRA280" s="8"/>
      <c r="BRB280" s="8"/>
      <c r="BRC280" s="8"/>
      <c r="BRD280" s="8"/>
      <c r="BRE280" s="8"/>
      <c r="BRF280" s="8"/>
      <c r="BRG280" s="8"/>
      <c r="BRH280" s="8"/>
      <c r="BRI280" s="8"/>
      <c r="BRJ280" s="8"/>
      <c r="BRK280" s="8"/>
      <c r="BRL280" s="8"/>
      <c r="BRM280" s="8"/>
      <c r="BRN280" s="8"/>
      <c r="BRO280" s="8"/>
      <c r="BRP280" s="8"/>
      <c r="BRQ280" s="8"/>
      <c r="BRR280" s="8"/>
      <c r="BRS280" s="8"/>
      <c r="BRT280" s="8"/>
      <c r="BRU280" s="8"/>
      <c r="BRV280" s="8"/>
      <c r="BRW280" s="8"/>
      <c r="BRX280" s="8"/>
      <c r="BRY280" s="8"/>
      <c r="BRZ280" s="8"/>
      <c r="BSA280" s="8"/>
      <c r="BSB280" s="8"/>
      <c r="BSC280" s="8"/>
      <c r="BSD280" s="8"/>
      <c r="BSE280" s="8"/>
      <c r="BSF280" s="8"/>
      <c r="BSG280" s="8"/>
      <c r="BSH280" s="8"/>
      <c r="BSI280" s="8"/>
      <c r="BSJ280" s="8"/>
      <c r="BSK280" s="8"/>
      <c r="BSL280" s="8"/>
      <c r="BSM280" s="8"/>
      <c r="BSN280" s="8"/>
      <c r="BSO280" s="8"/>
      <c r="BSP280" s="8"/>
      <c r="BSQ280" s="8"/>
      <c r="BSR280" s="8"/>
      <c r="BSS280" s="8"/>
      <c r="BST280" s="8"/>
      <c r="BSU280" s="8"/>
      <c r="BSV280" s="8"/>
      <c r="BSW280" s="8"/>
      <c r="BSX280" s="8"/>
      <c r="BSY280" s="8"/>
      <c r="BSZ280" s="8"/>
      <c r="BTA280" s="8"/>
      <c r="BTB280" s="8"/>
      <c r="BTC280" s="8"/>
      <c r="BTD280" s="8"/>
      <c r="BTE280" s="8"/>
      <c r="BTF280" s="8"/>
      <c r="BTG280" s="8"/>
      <c r="BTH280" s="8"/>
      <c r="BTI280" s="8"/>
      <c r="BTJ280" s="8"/>
      <c r="BTK280" s="8"/>
      <c r="BTL280" s="8"/>
      <c r="BTM280" s="8"/>
      <c r="BTN280" s="8"/>
      <c r="BTO280" s="8"/>
      <c r="BTP280" s="8"/>
      <c r="BTQ280" s="8"/>
      <c r="BTR280" s="8"/>
      <c r="BTS280" s="8"/>
      <c r="BTT280" s="8"/>
      <c r="BTU280" s="8"/>
      <c r="BTV280" s="8"/>
      <c r="BTW280" s="8"/>
      <c r="BTX280" s="8"/>
      <c r="BTY280" s="8"/>
      <c r="BTZ280" s="8"/>
      <c r="BUA280" s="8"/>
      <c r="BUB280" s="8"/>
      <c r="BUC280" s="8"/>
      <c r="BUD280" s="8"/>
      <c r="BUE280" s="8"/>
      <c r="BUF280" s="8"/>
      <c r="BUG280" s="8"/>
      <c r="BUH280" s="8"/>
      <c r="BUI280" s="8"/>
      <c r="BUJ280" s="8"/>
      <c r="BUK280" s="8"/>
      <c r="BUL280" s="8"/>
      <c r="BUM280" s="8"/>
      <c r="BUN280" s="8"/>
      <c r="BUO280" s="8"/>
      <c r="BUP280" s="8"/>
      <c r="BUQ280" s="8"/>
      <c r="BUR280" s="8"/>
      <c r="BUS280" s="8"/>
      <c r="BUT280" s="8"/>
      <c r="BUU280" s="8"/>
      <c r="BUV280" s="8"/>
      <c r="BUW280" s="8"/>
      <c r="BUX280" s="8"/>
      <c r="BUY280" s="8"/>
      <c r="BUZ280" s="8"/>
      <c r="BVA280" s="8"/>
      <c r="BVB280" s="8"/>
      <c r="BVC280" s="8"/>
      <c r="BVD280" s="8"/>
      <c r="BVE280" s="8"/>
      <c r="BVF280" s="8"/>
      <c r="BVG280" s="8"/>
      <c r="BVH280" s="8"/>
      <c r="BVI280" s="8"/>
      <c r="BVJ280" s="8"/>
      <c r="BVK280" s="8"/>
      <c r="BVL280" s="8"/>
      <c r="BVM280" s="8"/>
      <c r="BVN280" s="8"/>
      <c r="BVO280" s="8"/>
      <c r="BVP280" s="8"/>
      <c r="BVQ280" s="8"/>
      <c r="BVR280" s="8"/>
      <c r="BVS280" s="8"/>
      <c r="BVT280" s="8"/>
      <c r="BVU280" s="8"/>
      <c r="BVV280" s="8"/>
      <c r="BVW280" s="8"/>
      <c r="BVX280" s="8"/>
      <c r="BVY280" s="8"/>
      <c r="BVZ280" s="8"/>
      <c r="BWA280" s="8"/>
      <c r="BWB280" s="8"/>
      <c r="BWC280" s="8"/>
      <c r="BWD280" s="8"/>
      <c r="BWE280" s="8"/>
      <c r="BWF280" s="8"/>
      <c r="BWG280" s="8"/>
      <c r="BWH280" s="8"/>
      <c r="BWI280" s="8"/>
      <c r="BWJ280" s="8"/>
      <c r="BWK280" s="8"/>
      <c r="BWL280" s="8"/>
      <c r="BWM280" s="8"/>
      <c r="BWN280" s="8"/>
      <c r="BWO280" s="8"/>
      <c r="BWP280" s="8"/>
      <c r="BWQ280" s="8"/>
    </row>
    <row r="281" spans="1:1967" s="547" customFormat="1" ht="102" customHeight="1">
      <c r="A281" s="9" t="s">
        <v>11097</v>
      </c>
      <c r="B281" s="100" t="s">
        <v>97</v>
      </c>
      <c r="C281" s="9" t="s">
        <v>743</v>
      </c>
      <c r="D281" s="3" t="s">
        <v>262</v>
      </c>
      <c r="E281" s="3" t="s">
        <v>257</v>
      </c>
      <c r="F281" s="3"/>
      <c r="G281" s="3" t="s">
        <v>385</v>
      </c>
      <c r="H281" s="20">
        <v>0.5</v>
      </c>
      <c r="I281" s="113" t="s">
        <v>1324</v>
      </c>
      <c r="J281" s="21" t="s">
        <v>1314</v>
      </c>
      <c r="K281" s="19" t="s">
        <v>6080</v>
      </c>
      <c r="L281" s="137" t="s">
        <v>3397</v>
      </c>
      <c r="M281" s="140" t="s">
        <v>383</v>
      </c>
      <c r="N281" s="346" t="s">
        <v>8840</v>
      </c>
      <c r="O281" s="3" t="s">
        <v>1366</v>
      </c>
      <c r="P281" s="7" t="s">
        <v>1338</v>
      </c>
      <c r="Q281" s="3" t="s">
        <v>1186</v>
      </c>
      <c r="R281" s="77">
        <v>41</v>
      </c>
      <c r="S281" s="19">
        <v>17553.400000000001</v>
      </c>
      <c r="T281" s="83">
        <v>0</v>
      </c>
      <c r="U281" s="83">
        <f>T281*1.12</f>
        <v>0</v>
      </c>
      <c r="V281" s="9" t="s">
        <v>1325</v>
      </c>
      <c r="W281" s="147" t="s">
        <v>1394</v>
      </c>
      <c r="X281" s="9" t="s">
        <v>9066</v>
      </c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8"/>
      <c r="BS281" s="8"/>
      <c r="BT281" s="8"/>
      <c r="BU281" s="8"/>
      <c r="BV281" s="8"/>
      <c r="BW281" s="8"/>
      <c r="BX281" s="8"/>
      <c r="BY281" s="8"/>
      <c r="BZ281" s="8"/>
      <c r="CA281" s="8"/>
      <c r="CB281" s="8"/>
      <c r="CC281" s="8"/>
      <c r="CD281" s="8"/>
      <c r="CE281" s="8"/>
      <c r="CF281" s="8"/>
      <c r="CG281" s="8"/>
      <c r="CH281" s="8"/>
      <c r="CI281" s="8"/>
      <c r="CJ281" s="8"/>
      <c r="CK281" s="8"/>
      <c r="CL281" s="8"/>
      <c r="CM281" s="8"/>
      <c r="CN281" s="8"/>
      <c r="CO281" s="8"/>
      <c r="CP281" s="8"/>
      <c r="CQ281" s="8"/>
      <c r="CR281" s="8"/>
      <c r="CS281" s="8"/>
      <c r="CT281" s="8"/>
      <c r="CU281" s="8"/>
      <c r="CV281" s="8"/>
      <c r="CW281" s="8"/>
      <c r="CX281" s="8"/>
      <c r="CY281" s="8"/>
      <c r="CZ281" s="8"/>
      <c r="DA281" s="8"/>
      <c r="DB281" s="8"/>
      <c r="DC281" s="8"/>
      <c r="DD281" s="8"/>
      <c r="DE281" s="8"/>
      <c r="DF281" s="8"/>
      <c r="DG281" s="8"/>
      <c r="DH281" s="8"/>
      <c r="DI281" s="8"/>
      <c r="DJ281" s="8"/>
      <c r="DK281" s="8"/>
      <c r="DL281" s="8"/>
      <c r="DM281" s="8"/>
      <c r="DN281" s="8"/>
      <c r="DO281" s="8"/>
      <c r="DP281" s="8"/>
      <c r="DQ281" s="8"/>
      <c r="DR281" s="8"/>
      <c r="DS281" s="8"/>
      <c r="DT281" s="8"/>
      <c r="DU281" s="8"/>
      <c r="DV281" s="8"/>
      <c r="DW281" s="8"/>
      <c r="DX281" s="8"/>
      <c r="DY281" s="8"/>
      <c r="DZ281" s="8"/>
      <c r="EA281" s="8"/>
      <c r="EB281" s="8"/>
      <c r="EC281" s="8"/>
      <c r="ED281" s="8"/>
      <c r="EE281" s="8"/>
      <c r="EF281" s="8"/>
      <c r="EG281" s="8"/>
      <c r="EH281" s="8"/>
      <c r="EI281" s="8"/>
      <c r="EJ281" s="8"/>
      <c r="EK281" s="8"/>
      <c r="EL281" s="8"/>
      <c r="EM281" s="8"/>
      <c r="EN281" s="8"/>
      <c r="EO281" s="8"/>
      <c r="EP281" s="8"/>
      <c r="EQ281" s="8"/>
      <c r="ER281" s="8"/>
      <c r="ES281" s="8"/>
      <c r="ET281" s="8"/>
      <c r="EU281" s="8"/>
      <c r="EV281" s="8"/>
      <c r="EW281" s="8"/>
      <c r="EX281" s="8"/>
      <c r="EY281" s="8"/>
      <c r="EZ281" s="8"/>
      <c r="FA281" s="8"/>
      <c r="FB281" s="8"/>
      <c r="FC281" s="8"/>
      <c r="FD281" s="8"/>
      <c r="FE281" s="8"/>
      <c r="FF281" s="8"/>
      <c r="FG281" s="8"/>
      <c r="FH281" s="8"/>
      <c r="FI281" s="8"/>
      <c r="FJ281" s="8"/>
      <c r="FK281" s="8"/>
      <c r="FL281" s="8"/>
      <c r="FM281" s="8"/>
      <c r="FN281" s="8"/>
      <c r="FO281" s="8"/>
      <c r="FP281" s="8"/>
      <c r="FQ281" s="8"/>
      <c r="FR281" s="8"/>
      <c r="FS281" s="8"/>
      <c r="FT281" s="8"/>
      <c r="FU281" s="8"/>
      <c r="FV281" s="8"/>
      <c r="FW281" s="8"/>
      <c r="FX281" s="8"/>
      <c r="FY281" s="8"/>
      <c r="FZ281" s="8"/>
      <c r="GA281" s="8"/>
      <c r="GB281" s="8"/>
      <c r="GC281" s="8"/>
      <c r="GD281" s="8"/>
      <c r="GE281" s="8"/>
      <c r="GF281" s="8"/>
      <c r="GG281" s="8"/>
      <c r="GH281" s="8"/>
      <c r="GI281" s="8"/>
      <c r="GJ281" s="8"/>
      <c r="GK281" s="8"/>
      <c r="GL281" s="8"/>
      <c r="GM281" s="8"/>
      <c r="GN281" s="8"/>
      <c r="GO281" s="8"/>
      <c r="GP281" s="8"/>
      <c r="GQ281" s="8"/>
      <c r="GR281" s="8"/>
      <c r="GS281" s="8"/>
      <c r="GT281" s="8"/>
      <c r="GU281" s="8"/>
      <c r="GV281" s="8"/>
      <c r="GW281" s="8"/>
      <c r="GX281" s="8"/>
      <c r="GY281" s="8"/>
      <c r="GZ281" s="8"/>
      <c r="HA281" s="8"/>
      <c r="HB281" s="8"/>
      <c r="HC281" s="8"/>
      <c r="HD281" s="8"/>
      <c r="HE281" s="8"/>
      <c r="HF281" s="8"/>
      <c r="HG281" s="8"/>
      <c r="HH281" s="8"/>
      <c r="HI281" s="8"/>
      <c r="HJ281" s="8"/>
      <c r="HK281" s="8"/>
      <c r="HL281" s="8"/>
      <c r="HM281" s="8"/>
      <c r="HN281" s="8"/>
      <c r="HO281" s="8"/>
      <c r="HP281" s="8"/>
      <c r="HQ281" s="8"/>
      <c r="HR281" s="8"/>
      <c r="HS281" s="8"/>
      <c r="HT281" s="8"/>
      <c r="HU281" s="8"/>
      <c r="HV281" s="8"/>
      <c r="HW281" s="8"/>
      <c r="HX281" s="8"/>
      <c r="HY281" s="8"/>
      <c r="HZ281" s="8"/>
      <c r="IA281" s="8"/>
      <c r="IB281" s="8"/>
      <c r="IC281" s="8"/>
      <c r="ID281" s="8"/>
      <c r="IE281" s="8"/>
      <c r="IF281" s="8"/>
      <c r="IG281" s="8"/>
      <c r="IH281" s="8"/>
      <c r="II281" s="8"/>
      <c r="IJ281" s="8"/>
      <c r="IK281" s="8"/>
      <c r="IL281" s="8"/>
      <c r="IM281" s="8"/>
      <c r="IN281" s="8"/>
      <c r="IO281" s="8"/>
      <c r="IP281" s="8"/>
      <c r="IQ281" s="8"/>
      <c r="IR281" s="8"/>
      <c r="IS281" s="8"/>
      <c r="IT281" s="8"/>
      <c r="IU281" s="8"/>
      <c r="IV281" s="8"/>
      <c r="IW281" s="8"/>
      <c r="IX281" s="8"/>
      <c r="IY281" s="8"/>
      <c r="IZ281" s="8"/>
      <c r="JA281" s="8"/>
      <c r="JB281" s="8"/>
      <c r="JC281" s="8"/>
      <c r="JD281" s="8"/>
      <c r="JE281" s="8"/>
      <c r="JF281" s="8"/>
      <c r="JG281" s="8"/>
      <c r="JH281" s="8"/>
      <c r="JI281" s="8"/>
      <c r="JJ281" s="8"/>
      <c r="JK281" s="8"/>
      <c r="JL281" s="8"/>
      <c r="JM281" s="8"/>
      <c r="JN281" s="8"/>
      <c r="JO281" s="8"/>
      <c r="JP281" s="8"/>
      <c r="JQ281" s="8"/>
      <c r="JR281" s="8"/>
      <c r="JS281" s="8"/>
      <c r="JT281" s="8"/>
      <c r="JU281" s="8"/>
      <c r="JV281" s="8"/>
      <c r="JW281" s="8"/>
      <c r="JX281" s="8"/>
      <c r="JY281" s="8"/>
      <c r="JZ281" s="8"/>
      <c r="KA281" s="8"/>
      <c r="KB281" s="8"/>
      <c r="KC281" s="8"/>
      <c r="KD281" s="8"/>
      <c r="KE281" s="8"/>
      <c r="KF281" s="8"/>
      <c r="KG281" s="8"/>
      <c r="KH281" s="8"/>
      <c r="KI281" s="8"/>
      <c r="KJ281" s="8"/>
      <c r="KK281" s="8"/>
      <c r="KL281" s="8"/>
      <c r="KM281" s="8"/>
      <c r="KN281" s="8"/>
      <c r="KO281" s="8"/>
      <c r="KP281" s="8"/>
      <c r="KQ281" s="8"/>
      <c r="KR281" s="8"/>
      <c r="KS281" s="8"/>
      <c r="KT281" s="8"/>
      <c r="KU281" s="8"/>
      <c r="KV281" s="8"/>
      <c r="KW281" s="8"/>
      <c r="KX281" s="8"/>
      <c r="KY281" s="8"/>
      <c r="KZ281" s="8"/>
      <c r="LA281" s="8"/>
      <c r="LB281" s="8"/>
      <c r="LC281" s="8"/>
      <c r="LD281" s="8"/>
      <c r="LE281" s="8"/>
      <c r="LF281" s="8"/>
      <c r="LG281" s="8"/>
      <c r="LH281" s="8"/>
      <c r="LI281" s="8"/>
      <c r="LJ281" s="8"/>
      <c r="LK281" s="8"/>
      <c r="LL281" s="8"/>
      <c r="LM281" s="8"/>
      <c r="LN281" s="8"/>
      <c r="LO281" s="8"/>
      <c r="LP281" s="8"/>
      <c r="LQ281" s="8"/>
      <c r="LR281" s="8"/>
      <c r="LS281" s="8"/>
      <c r="LT281" s="8"/>
      <c r="LU281" s="8"/>
      <c r="LV281" s="8"/>
      <c r="LW281" s="8"/>
      <c r="LX281" s="8"/>
      <c r="LY281" s="8"/>
      <c r="LZ281" s="8"/>
      <c r="MA281" s="8"/>
      <c r="MB281" s="8"/>
      <c r="MC281" s="8"/>
      <c r="MD281" s="8"/>
      <c r="ME281" s="8"/>
      <c r="MF281" s="8"/>
      <c r="MG281" s="8"/>
      <c r="MH281" s="8"/>
      <c r="MI281" s="8"/>
      <c r="MJ281" s="8"/>
      <c r="MK281" s="8"/>
      <c r="ML281" s="8"/>
      <c r="MM281" s="8"/>
      <c r="MN281" s="8"/>
      <c r="MO281" s="8"/>
      <c r="MP281" s="8"/>
      <c r="MQ281" s="8"/>
      <c r="MR281" s="8"/>
      <c r="MS281" s="8"/>
      <c r="MT281" s="8"/>
      <c r="MU281" s="8"/>
      <c r="MV281" s="8"/>
      <c r="MW281" s="8"/>
      <c r="MX281" s="8"/>
      <c r="MY281" s="8"/>
      <c r="MZ281" s="8"/>
      <c r="NA281" s="8"/>
      <c r="NB281" s="8"/>
      <c r="NC281" s="8"/>
      <c r="ND281" s="8"/>
      <c r="NE281" s="8"/>
      <c r="NF281" s="8"/>
      <c r="NG281" s="8"/>
      <c r="NH281" s="8"/>
      <c r="NI281" s="8"/>
      <c r="NJ281" s="8"/>
      <c r="NK281" s="8"/>
      <c r="NL281" s="8"/>
      <c r="NM281" s="8"/>
      <c r="NN281" s="8"/>
      <c r="NO281" s="8"/>
      <c r="NP281" s="8"/>
      <c r="NQ281" s="8"/>
      <c r="NR281" s="8"/>
      <c r="NS281" s="8"/>
      <c r="NT281" s="8"/>
      <c r="NU281" s="8"/>
      <c r="NV281" s="8"/>
      <c r="NW281" s="8"/>
      <c r="NX281" s="8"/>
      <c r="NY281" s="8"/>
      <c r="NZ281" s="8"/>
      <c r="OA281" s="8"/>
      <c r="OB281" s="8"/>
      <c r="OC281" s="8"/>
      <c r="OD281" s="8"/>
      <c r="OE281" s="8"/>
      <c r="OF281" s="8"/>
      <c r="OG281" s="8"/>
      <c r="OH281" s="8"/>
      <c r="OI281" s="8"/>
      <c r="OJ281" s="8"/>
      <c r="OK281" s="8"/>
      <c r="OL281" s="8"/>
      <c r="OM281" s="8"/>
      <c r="ON281" s="8"/>
      <c r="OO281" s="8"/>
      <c r="OP281" s="8"/>
      <c r="OQ281" s="8"/>
      <c r="OR281" s="8"/>
      <c r="OS281" s="8"/>
      <c r="OT281" s="8"/>
      <c r="OU281" s="8"/>
      <c r="OV281" s="8"/>
      <c r="OW281" s="8"/>
      <c r="OX281" s="8"/>
      <c r="OY281" s="8"/>
      <c r="OZ281" s="8"/>
      <c r="PA281" s="8"/>
      <c r="PB281" s="8"/>
      <c r="PC281" s="8"/>
      <c r="PD281" s="8"/>
      <c r="PE281" s="8"/>
      <c r="PF281" s="8"/>
      <c r="PG281" s="8"/>
      <c r="PH281" s="8"/>
      <c r="PI281" s="8"/>
      <c r="PJ281" s="8"/>
      <c r="PK281" s="8"/>
      <c r="PL281" s="8"/>
      <c r="PM281" s="8"/>
      <c r="PN281" s="8"/>
      <c r="PO281" s="8"/>
      <c r="PP281" s="8"/>
      <c r="PQ281" s="8"/>
      <c r="PR281" s="8"/>
      <c r="PS281" s="8"/>
      <c r="PT281" s="8"/>
      <c r="PU281" s="8"/>
      <c r="PV281" s="8"/>
      <c r="PW281" s="8"/>
      <c r="PX281" s="8"/>
      <c r="PY281" s="8"/>
      <c r="PZ281" s="8"/>
      <c r="QA281" s="8"/>
      <c r="QB281" s="8"/>
      <c r="QC281" s="8"/>
      <c r="QD281" s="8"/>
      <c r="QE281" s="8"/>
      <c r="QF281" s="8"/>
      <c r="QG281" s="8"/>
      <c r="QH281" s="8"/>
      <c r="QI281" s="8"/>
      <c r="QJ281" s="8"/>
      <c r="QK281" s="8"/>
      <c r="QL281" s="8"/>
      <c r="QM281" s="8"/>
      <c r="QN281" s="8"/>
      <c r="QO281" s="8"/>
      <c r="QP281" s="8"/>
      <c r="QQ281" s="8"/>
      <c r="QR281" s="8"/>
      <c r="QS281" s="8"/>
      <c r="QT281" s="8"/>
      <c r="QU281" s="8"/>
      <c r="QV281" s="8"/>
      <c r="QW281" s="8"/>
      <c r="QX281" s="8"/>
      <c r="QY281" s="8"/>
      <c r="QZ281" s="8"/>
      <c r="RA281" s="8"/>
      <c r="RB281" s="8"/>
      <c r="RC281" s="8"/>
      <c r="RD281" s="8"/>
      <c r="RE281" s="8"/>
      <c r="RF281" s="8"/>
      <c r="RG281" s="8"/>
      <c r="RH281" s="8"/>
      <c r="RI281" s="8"/>
      <c r="RJ281" s="8"/>
      <c r="RK281" s="8"/>
      <c r="RL281" s="8"/>
      <c r="RM281" s="8"/>
      <c r="RN281" s="8"/>
      <c r="RO281" s="8"/>
      <c r="RP281" s="8"/>
      <c r="RQ281" s="8"/>
      <c r="RR281" s="8"/>
      <c r="RS281" s="8"/>
      <c r="RT281" s="8"/>
      <c r="RU281" s="8"/>
      <c r="RV281" s="8"/>
      <c r="RW281" s="8"/>
      <c r="RX281" s="8"/>
      <c r="RY281" s="8"/>
      <c r="RZ281" s="8"/>
      <c r="SA281" s="8"/>
      <c r="SB281" s="8"/>
      <c r="SC281" s="8"/>
      <c r="SD281" s="8"/>
      <c r="SE281" s="8"/>
      <c r="SF281" s="8"/>
      <c r="SG281" s="8"/>
      <c r="SH281" s="8"/>
      <c r="SI281" s="8"/>
      <c r="SJ281" s="8"/>
      <c r="SK281" s="8"/>
      <c r="SL281" s="8"/>
      <c r="SM281" s="8"/>
      <c r="SN281" s="8"/>
      <c r="SO281" s="8"/>
      <c r="SP281" s="8"/>
      <c r="SQ281" s="8"/>
      <c r="SR281" s="8"/>
      <c r="SS281" s="8"/>
      <c r="ST281" s="8"/>
      <c r="SU281" s="8"/>
      <c r="SV281" s="8"/>
      <c r="SW281" s="8"/>
      <c r="SX281" s="8"/>
      <c r="SY281" s="8"/>
      <c r="SZ281" s="8"/>
      <c r="TA281" s="8"/>
      <c r="TB281" s="8"/>
      <c r="TC281" s="8"/>
      <c r="TD281" s="8"/>
      <c r="TE281" s="8"/>
      <c r="TF281" s="8"/>
      <c r="TG281" s="8"/>
      <c r="TH281" s="8"/>
      <c r="TI281" s="8"/>
      <c r="TJ281" s="8"/>
      <c r="TK281" s="8"/>
      <c r="TL281" s="8"/>
      <c r="TM281" s="8"/>
      <c r="TN281" s="8"/>
      <c r="TO281" s="8"/>
      <c r="TP281" s="8"/>
      <c r="TQ281" s="8"/>
      <c r="TR281" s="8"/>
      <c r="TS281" s="8"/>
      <c r="TT281" s="8"/>
      <c r="TU281" s="8"/>
      <c r="TV281" s="8"/>
      <c r="TW281" s="8"/>
      <c r="TX281" s="8"/>
      <c r="TY281" s="8"/>
      <c r="TZ281" s="8"/>
      <c r="UA281" s="8"/>
      <c r="UB281" s="8"/>
      <c r="UC281" s="8"/>
      <c r="UD281" s="8"/>
      <c r="UE281" s="8"/>
      <c r="UF281" s="8"/>
      <c r="UG281" s="8"/>
      <c r="UH281" s="8"/>
      <c r="UI281" s="8"/>
      <c r="UJ281" s="8"/>
      <c r="UK281" s="8"/>
      <c r="UL281" s="8"/>
      <c r="UM281" s="8"/>
      <c r="UN281" s="8"/>
      <c r="UO281" s="8"/>
      <c r="UP281" s="8"/>
      <c r="UQ281" s="8"/>
      <c r="UR281" s="8"/>
      <c r="US281" s="8"/>
      <c r="UT281" s="8"/>
      <c r="UU281" s="8"/>
      <c r="UV281" s="8"/>
      <c r="UW281" s="8"/>
      <c r="UX281" s="8"/>
      <c r="UY281" s="8"/>
      <c r="UZ281" s="8"/>
      <c r="VA281" s="8"/>
      <c r="VB281" s="8"/>
      <c r="VC281" s="8"/>
      <c r="VD281" s="8"/>
      <c r="VE281" s="8"/>
      <c r="VF281" s="8"/>
      <c r="VG281" s="8"/>
      <c r="VH281" s="8"/>
      <c r="VI281" s="8"/>
      <c r="VJ281" s="8"/>
      <c r="VK281" s="8"/>
      <c r="VL281" s="8"/>
      <c r="VM281" s="8"/>
      <c r="VN281" s="8"/>
      <c r="VO281" s="8"/>
      <c r="VP281" s="8"/>
      <c r="VQ281" s="8"/>
      <c r="VR281" s="8"/>
      <c r="VS281" s="8"/>
      <c r="VT281" s="8"/>
      <c r="VU281" s="8"/>
      <c r="VV281" s="8"/>
      <c r="VW281" s="8"/>
      <c r="VX281" s="8"/>
      <c r="VY281" s="8"/>
      <c r="VZ281" s="8"/>
      <c r="WA281" s="8"/>
      <c r="WB281" s="8"/>
      <c r="WC281" s="8"/>
      <c r="WD281" s="8"/>
      <c r="WE281" s="8"/>
      <c r="WF281" s="8"/>
      <c r="WG281" s="8"/>
      <c r="WH281" s="8"/>
      <c r="WI281" s="8"/>
      <c r="WJ281" s="8"/>
      <c r="WK281" s="8"/>
      <c r="WL281" s="8"/>
      <c r="WM281" s="8"/>
      <c r="WN281" s="8"/>
      <c r="WO281" s="8"/>
      <c r="WP281" s="8"/>
      <c r="WQ281" s="8"/>
      <c r="WR281" s="8"/>
      <c r="WS281" s="8"/>
      <c r="WT281" s="8"/>
      <c r="WU281" s="8"/>
      <c r="WV281" s="8"/>
      <c r="WW281" s="8"/>
      <c r="WX281" s="8"/>
      <c r="WY281" s="8"/>
      <c r="WZ281" s="8"/>
      <c r="XA281" s="8"/>
      <c r="XB281" s="8"/>
      <c r="XC281" s="8"/>
      <c r="XD281" s="8"/>
      <c r="XE281" s="8"/>
      <c r="XF281" s="8"/>
      <c r="XG281" s="8"/>
      <c r="XH281" s="8"/>
      <c r="XI281" s="8"/>
      <c r="XJ281" s="8"/>
      <c r="XK281" s="8"/>
      <c r="XL281" s="8"/>
      <c r="XM281" s="8"/>
      <c r="XN281" s="8"/>
      <c r="XO281" s="8"/>
      <c r="XP281" s="8"/>
      <c r="XQ281" s="8"/>
      <c r="XR281" s="8"/>
      <c r="XS281" s="8"/>
      <c r="XT281" s="8"/>
      <c r="XU281" s="8"/>
      <c r="XV281" s="8"/>
      <c r="XW281" s="8"/>
      <c r="XX281" s="8"/>
      <c r="XY281" s="8"/>
      <c r="XZ281" s="8"/>
      <c r="YA281" s="8"/>
      <c r="YB281" s="8"/>
      <c r="YC281" s="8"/>
      <c r="YD281" s="8"/>
      <c r="YE281" s="8"/>
      <c r="YF281" s="8"/>
      <c r="YG281" s="8"/>
      <c r="YH281" s="8"/>
      <c r="YI281" s="8"/>
      <c r="YJ281" s="8"/>
      <c r="YK281" s="8"/>
      <c r="YL281" s="8"/>
      <c r="YM281" s="8"/>
      <c r="YN281" s="8"/>
      <c r="YO281" s="8"/>
      <c r="YP281" s="8"/>
      <c r="YQ281" s="8"/>
      <c r="YR281" s="8"/>
      <c r="YS281" s="8"/>
      <c r="YT281" s="8"/>
      <c r="YU281" s="8"/>
      <c r="YV281" s="8"/>
      <c r="YW281" s="8"/>
      <c r="YX281" s="8"/>
      <c r="YY281" s="8"/>
      <c r="YZ281" s="8"/>
      <c r="ZA281" s="8"/>
      <c r="ZB281" s="8"/>
      <c r="ZC281" s="8"/>
      <c r="ZD281" s="8"/>
      <c r="ZE281" s="8"/>
      <c r="ZF281" s="8"/>
      <c r="ZG281" s="8"/>
      <c r="ZH281" s="8"/>
      <c r="ZI281" s="8"/>
      <c r="ZJ281" s="8"/>
      <c r="ZK281" s="8"/>
      <c r="ZL281" s="8"/>
      <c r="ZM281" s="8"/>
      <c r="ZN281" s="8"/>
      <c r="ZO281" s="8"/>
      <c r="ZP281" s="8"/>
      <c r="ZQ281" s="8"/>
      <c r="ZR281" s="8"/>
      <c r="ZS281" s="8"/>
      <c r="ZT281" s="8"/>
      <c r="ZU281" s="8"/>
      <c r="ZV281" s="8"/>
      <c r="ZW281" s="8"/>
      <c r="ZX281" s="8"/>
      <c r="ZY281" s="8"/>
      <c r="ZZ281" s="8"/>
      <c r="AAA281" s="8"/>
      <c r="AAB281" s="8"/>
      <c r="AAC281" s="8"/>
      <c r="AAD281" s="8"/>
      <c r="AAE281" s="8"/>
      <c r="AAF281" s="8"/>
      <c r="AAG281" s="8"/>
      <c r="AAH281" s="8"/>
      <c r="AAI281" s="8"/>
      <c r="AAJ281" s="8"/>
      <c r="AAK281" s="8"/>
      <c r="AAL281" s="8"/>
      <c r="AAM281" s="8"/>
      <c r="AAN281" s="8"/>
      <c r="AAO281" s="8"/>
      <c r="AAP281" s="8"/>
      <c r="AAQ281" s="8"/>
      <c r="AAR281" s="8"/>
      <c r="AAS281" s="8"/>
      <c r="AAT281" s="8"/>
      <c r="AAU281" s="8"/>
      <c r="AAV281" s="8"/>
      <c r="AAW281" s="8"/>
      <c r="AAX281" s="8"/>
      <c r="AAY281" s="8"/>
      <c r="AAZ281" s="8"/>
      <c r="ABA281" s="8"/>
      <c r="ABB281" s="8"/>
      <c r="ABC281" s="8"/>
      <c r="ABD281" s="8"/>
      <c r="ABE281" s="8"/>
      <c r="ABF281" s="8"/>
      <c r="ABG281" s="8"/>
      <c r="ABH281" s="8"/>
      <c r="ABI281" s="8"/>
      <c r="ABJ281" s="8"/>
      <c r="ABK281" s="8"/>
      <c r="ABL281" s="8"/>
      <c r="ABM281" s="8"/>
      <c r="ABN281" s="8"/>
      <c r="ABO281" s="8"/>
      <c r="ABP281" s="8"/>
      <c r="ABQ281" s="8"/>
      <c r="ABR281" s="8"/>
      <c r="ABS281" s="8"/>
      <c r="ABT281" s="8"/>
      <c r="ABU281" s="8"/>
      <c r="ABV281" s="8"/>
      <c r="ABW281" s="8"/>
      <c r="ABX281" s="8"/>
      <c r="ABY281" s="8"/>
      <c r="ABZ281" s="8"/>
      <c r="ACA281" s="8"/>
      <c r="ACB281" s="8"/>
      <c r="ACC281" s="8"/>
      <c r="ACD281" s="8"/>
      <c r="ACE281" s="8"/>
      <c r="ACF281" s="8"/>
      <c r="ACG281" s="8"/>
      <c r="ACH281" s="8"/>
      <c r="ACI281" s="8"/>
      <c r="ACJ281" s="8"/>
      <c r="ACK281" s="8"/>
      <c r="ACL281" s="8"/>
      <c r="ACM281" s="8"/>
      <c r="ACN281" s="8"/>
      <c r="ACO281" s="8"/>
      <c r="ACP281" s="8"/>
      <c r="ACQ281" s="8"/>
      <c r="ACR281" s="8"/>
      <c r="ACS281" s="8"/>
      <c r="ACT281" s="8"/>
      <c r="ACU281" s="8"/>
      <c r="ACV281" s="8"/>
      <c r="ACW281" s="8"/>
      <c r="ACX281" s="8"/>
      <c r="ACY281" s="8"/>
      <c r="ACZ281" s="8"/>
      <c r="ADA281" s="8"/>
      <c r="ADB281" s="8"/>
      <c r="ADC281" s="8"/>
      <c r="ADD281" s="8"/>
      <c r="ADE281" s="8"/>
      <c r="ADF281" s="8"/>
      <c r="ADG281" s="8"/>
      <c r="ADH281" s="8"/>
      <c r="ADI281" s="8"/>
      <c r="ADJ281" s="8"/>
      <c r="ADK281" s="8"/>
      <c r="ADL281" s="8"/>
      <c r="ADM281" s="8"/>
      <c r="ADN281" s="8"/>
      <c r="ADO281" s="8"/>
      <c r="ADP281" s="8"/>
      <c r="ADQ281" s="8"/>
      <c r="ADR281" s="8"/>
      <c r="ADS281" s="8"/>
      <c r="ADT281" s="8"/>
      <c r="ADU281" s="8"/>
      <c r="ADV281" s="8"/>
      <c r="ADW281" s="8"/>
      <c r="ADX281" s="8"/>
      <c r="ADY281" s="8"/>
      <c r="ADZ281" s="8"/>
      <c r="AEA281" s="8"/>
      <c r="AEB281" s="8"/>
      <c r="AEC281" s="8"/>
      <c r="AED281" s="8"/>
      <c r="AEE281" s="8"/>
      <c r="AEF281" s="8"/>
      <c r="AEG281" s="8"/>
      <c r="AEH281" s="8"/>
      <c r="AEI281" s="8"/>
      <c r="AEJ281" s="8"/>
      <c r="AEK281" s="8"/>
      <c r="AEL281" s="8"/>
      <c r="AEM281" s="8"/>
      <c r="AEN281" s="8"/>
      <c r="AEO281" s="8"/>
      <c r="AEP281" s="8"/>
      <c r="AEQ281" s="8"/>
      <c r="AER281" s="8"/>
      <c r="AES281" s="8"/>
      <c r="AET281" s="8"/>
      <c r="AEU281" s="8"/>
      <c r="AEV281" s="8"/>
      <c r="AEW281" s="8"/>
      <c r="AEX281" s="8"/>
      <c r="AEY281" s="8"/>
      <c r="AEZ281" s="8"/>
      <c r="AFA281" s="8"/>
      <c r="AFB281" s="8"/>
      <c r="AFC281" s="8"/>
      <c r="AFD281" s="8"/>
      <c r="AFE281" s="8"/>
      <c r="AFF281" s="8"/>
      <c r="AFG281" s="8"/>
      <c r="AFH281" s="8"/>
      <c r="AFI281" s="8"/>
      <c r="AFJ281" s="8"/>
      <c r="AFK281" s="8"/>
      <c r="AFL281" s="8"/>
      <c r="AFM281" s="8"/>
      <c r="AFN281" s="8"/>
      <c r="AFO281" s="8"/>
      <c r="AFP281" s="8"/>
      <c r="AFQ281" s="8"/>
      <c r="AFR281" s="8"/>
      <c r="AFS281" s="8"/>
      <c r="AFT281" s="8"/>
      <c r="AFU281" s="8"/>
      <c r="AFV281" s="8"/>
      <c r="AFW281" s="8"/>
      <c r="AFX281" s="8"/>
      <c r="AFY281" s="8"/>
      <c r="AFZ281" s="8"/>
      <c r="AGA281" s="8"/>
      <c r="AGB281" s="8"/>
      <c r="AGC281" s="8"/>
      <c r="AGD281" s="8"/>
      <c r="AGE281" s="8"/>
      <c r="AGF281" s="8"/>
      <c r="AGG281" s="8"/>
      <c r="AGH281" s="8"/>
      <c r="AGI281" s="8"/>
      <c r="AGJ281" s="8"/>
      <c r="AGK281" s="8"/>
      <c r="AGL281" s="8"/>
      <c r="AGM281" s="8"/>
      <c r="AGN281" s="8"/>
      <c r="AGO281" s="8"/>
      <c r="AGP281" s="8"/>
      <c r="AGQ281" s="8"/>
      <c r="AGR281" s="8"/>
      <c r="AGS281" s="8"/>
      <c r="AGT281" s="8"/>
      <c r="AGU281" s="8"/>
      <c r="AGV281" s="8"/>
      <c r="AGW281" s="8"/>
      <c r="AGX281" s="8"/>
      <c r="AGY281" s="8"/>
      <c r="AGZ281" s="8"/>
      <c r="AHA281" s="8"/>
      <c r="AHB281" s="8"/>
      <c r="AHC281" s="8"/>
      <c r="AHD281" s="8"/>
      <c r="AHE281" s="8"/>
      <c r="AHF281" s="8"/>
      <c r="AHG281" s="8"/>
      <c r="AHH281" s="8"/>
      <c r="AHI281" s="8"/>
      <c r="AHJ281" s="8"/>
      <c r="AHK281" s="8"/>
      <c r="AHL281" s="8"/>
      <c r="AHM281" s="8"/>
      <c r="AHN281" s="8"/>
      <c r="AHO281" s="8"/>
      <c r="AHP281" s="8"/>
      <c r="AHQ281" s="8"/>
      <c r="AHR281" s="8"/>
      <c r="AHS281" s="8"/>
      <c r="AHT281" s="8"/>
      <c r="AHU281" s="8"/>
      <c r="AHV281" s="8"/>
      <c r="AHW281" s="8"/>
      <c r="AHX281" s="8"/>
      <c r="AHY281" s="8"/>
      <c r="AHZ281" s="8"/>
      <c r="AIA281" s="8"/>
      <c r="AIB281" s="8"/>
      <c r="AIC281" s="8"/>
      <c r="AID281" s="8"/>
      <c r="AIE281" s="8"/>
      <c r="AIF281" s="8"/>
      <c r="AIG281" s="8"/>
      <c r="AIH281" s="8"/>
      <c r="AII281" s="8"/>
      <c r="AIJ281" s="8"/>
      <c r="AIK281" s="8"/>
      <c r="AIL281" s="8"/>
      <c r="AIM281" s="8"/>
      <c r="AIN281" s="8"/>
      <c r="AIO281" s="8"/>
      <c r="AIP281" s="8"/>
      <c r="AIQ281" s="8"/>
      <c r="AIR281" s="8"/>
      <c r="AIS281" s="8"/>
      <c r="AIT281" s="8"/>
      <c r="AIU281" s="8"/>
      <c r="AIV281" s="8"/>
      <c r="AIW281" s="8"/>
      <c r="AIX281" s="8"/>
      <c r="AIY281" s="8"/>
      <c r="AIZ281" s="8"/>
      <c r="AJA281" s="8"/>
      <c r="AJB281" s="8"/>
      <c r="AJC281" s="8"/>
      <c r="AJD281" s="8"/>
      <c r="AJE281" s="8"/>
      <c r="AJF281" s="8"/>
      <c r="AJG281" s="8"/>
      <c r="AJH281" s="8"/>
      <c r="AJI281" s="8"/>
      <c r="AJJ281" s="8"/>
      <c r="AJK281" s="8"/>
      <c r="AJL281" s="8"/>
      <c r="AJM281" s="8"/>
      <c r="AJN281" s="8"/>
      <c r="AJO281" s="8"/>
      <c r="AJP281" s="8"/>
      <c r="AJQ281" s="8"/>
      <c r="AJR281" s="8"/>
      <c r="AJS281" s="8"/>
      <c r="AJT281" s="8"/>
      <c r="AJU281" s="8"/>
      <c r="AJV281" s="8"/>
      <c r="AJW281" s="8"/>
      <c r="AJX281" s="8"/>
      <c r="AJY281" s="8"/>
      <c r="AJZ281" s="8"/>
      <c r="AKA281" s="8"/>
      <c r="AKB281" s="8"/>
      <c r="AKC281" s="8"/>
      <c r="AKD281" s="8"/>
      <c r="AKE281" s="8"/>
      <c r="AKF281" s="8"/>
      <c r="AKG281" s="8"/>
      <c r="AKH281" s="8"/>
      <c r="AKI281" s="8"/>
      <c r="AKJ281" s="8"/>
      <c r="AKK281" s="8"/>
      <c r="AKL281" s="8"/>
      <c r="AKM281" s="8"/>
      <c r="AKN281" s="8"/>
      <c r="AKO281" s="8"/>
      <c r="AKP281" s="8"/>
      <c r="AKQ281" s="8"/>
      <c r="AKR281" s="8"/>
      <c r="AKS281" s="8"/>
      <c r="AKT281" s="8"/>
      <c r="AKU281" s="8"/>
      <c r="AKV281" s="8"/>
      <c r="AKW281" s="8"/>
      <c r="AKX281" s="8"/>
      <c r="AKY281" s="8"/>
      <c r="AKZ281" s="8"/>
      <c r="ALA281" s="8"/>
      <c r="ALB281" s="8"/>
      <c r="ALC281" s="8"/>
      <c r="ALD281" s="8"/>
      <c r="ALE281" s="8"/>
      <c r="ALF281" s="8"/>
      <c r="ALG281" s="8"/>
      <c r="ALH281" s="8"/>
      <c r="ALI281" s="8"/>
      <c r="ALJ281" s="8"/>
      <c r="ALK281" s="8"/>
      <c r="ALL281" s="8"/>
      <c r="ALM281" s="8"/>
      <c r="ALN281" s="8"/>
      <c r="ALO281" s="8"/>
      <c r="ALP281" s="8"/>
      <c r="ALQ281" s="8"/>
      <c r="ALR281" s="8"/>
      <c r="ALS281" s="8"/>
      <c r="ALT281" s="8"/>
      <c r="ALU281" s="8"/>
      <c r="ALV281" s="8"/>
      <c r="ALW281" s="8"/>
      <c r="ALX281" s="8"/>
      <c r="ALY281" s="8"/>
      <c r="ALZ281" s="8"/>
      <c r="AMA281" s="8"/>
      <c r="AMB281" s="8"/>
      <c r="AMC281" s="8"/>
      <c r="AMD281" s="8"/>
      <c r="AME281" s="8"/>
      <c r="AMF281" s="8"/>
      <c r="AMG281" s="8"/>
      <c r="AMH281" s="8"/>
      <c r="AMI281" s="8"/>
      <c r="AMJ281" s="8"/>
      <c r="AMK281" s="8"/>
      <c r="AML281" s="8"/>
      <c r="AMM281" s="8"/>
      <c r="AMN281" s="8"/>
      <c r="AMO281" s="8"/>
      <c r="AMP281" s="8"/>
      <c r="AMQ281" s="8"/>
      <c r="AMR281" s="8"/>
      <c r="AMS281" s="8"/>
      <c r="AMT281" s="8"/>
      <c r="AMU281" s="8"/>
      <c r="AMV281" s="8"/>
      <c r="AMW281" s="8"/>
      <c r="AMX281" s="8"/>
      <c r="AMY281" s="8"/>
      <c r="AMZ281" s="8"/>
      <c r="ANA281" s="8"/>
      <c r="ANB281" s="8"/>
      <c r="ANC281" s="8"/>
      <c r="AND281" s="8"/>
      <c r="ANE281" s="8"/>
      <c r="ANF281" s="8"/>
      <c r="ANG281" s="8"/>
      <c r="ANH281" s="8"/>
      <c r="ANI281" s="8"/>
      <c r="ANJ281" s="8"/>
      <c r="ANK281" s="8"/>
      <c r="ANL281" s="8"/>
      <c r="ANM281" s="8"/>
      <c r="ANN281" s="8"/>
      <c r="ANO281" s="8"/>
      <c r="ANP281" s="8"/>
      <c r="ANQ281" s="8"/>
      <c r="ANR281" s="8"/>
      <c r="ANS281" s="8"/>
      <c r="ANT281" s="8"/>
      <c r="ANU281" s="8"/>
      <c r="ANV281" s="8"/>
      <c r="ANW281" s="8"/>
      <c r="ANX281" s="8"/>
      <c r="ANY281" s="8"/>
      <c r="ANZ281" s="8"/>
      <c r="AOA281" s="8"/>
      <c r="AOB281" s="8"/>
      <c r="AOC281" s="8"/>
      <c r="AOD281" s="8"/>
      <c r="AOE281" s="8"/>
      <c r="AOF281" s="8"/>
      <c r="AOG281" s="8"/>
      <c r="AOH281" s="8"/>
      <c r="AOI281" s="8"/>
      <c r="AOJ281" s="8"/>
      <c r="AOK281" s="8"/>
      <c r="AOL281" s="8"/>
      <c r="AOM281" s="8"/>
      <c r="AON281" s="8"/>
      <c r="AOO281" s="8"/>
      <c r="AOP281" s="8"/>
      <c r="AOQ281" s="8"/>
      <c r="AOR281" s="8"/>
      <c r="AOS281" s="8"/>
      <c r="AOT281" s="8"/>
      <c r="AOU281" s="8"/>
      <c r="AOV281" s="8"/>
      <c r="AOW281" s="8"/>
      <c r="AOX281" s="8"/>
      <c r="AOY281" s="8"/>
      <c r="AOZ281" s="8"/>
      <c r="APA281" s="8"/>
      <c r="APB281" s="8"/>
      <c r="APC281" s="8"/>
      <c r="APD281" s="8"/>
      <c r="APE281" s="8"/>
      <c r="APF281" s="8"/>
      <c r="APG281" s="8"/>
      <c r="APH281" s="8"/>
      <c r="API281" s="8"/>
      <c r="APJ281" s="8"/>
      <c r="APK281" s="8"/>
      <c r="APL281" s="8"/>
      <c r="APM281" s="8"/>
      <c r="APN281" s="8"/>
      <c r="APO281" s="8"/>
      <c r="APP281" s="8"/>
      <c r="APQ281" s="8"/>
      <c r="APR281" s="8"/>
      <c r="APS281" s="8"/>
      <c r="APT281" s="8"/>
      <c r="APU281" s="8"/>
      <c r="APV281" s="8"/>
      <c r="APW281" s="8"/>
      <c r="APX281" s="8"/>
      <c r="APY281" s="8"/>
      <c r="APZ281" s="8"/>
      <c r="AQA281" s="8"/>
      <c r="AQB281" s="8"/>
      <c r="AQC281" s="8"/>
      <c r="AQD281" s="8"/>
      <c r="AQE281" s="8"/>
      <c r="AQF281" s="8"/>
      <c r="AQG281" s="8"/>
      <c r="AQH281" s="8"/>
      <c r="AQI281" s="8"/>
      <c r="AQJ281" s="8"/>
      <c r="AQK281" s="8"/>
      <c r="AQL281" s="8"/>
      <c r="AQM281" s="8"/>
      <c r="AQN281" s="8"/>
      <c r="AQO281" s="8"/>
      <c r="AQP281" s="8"/>
      <c r="AQQ281" s="8"/>
      <c r="AQR281" s="8"/>
      <c r="AQS281" s="8"/>
      <c r="AQT281" s="8"/>
      <c r="AQU281" s="8"/>
      <c r="AQV281" s="8"/>
      <c r="AQW281" s="8"/>
      <c r="AQX281" s="8"/>
      <c r="AQY281" s="8"/>
      <c r="AQZ281" s="8"/>
      <c r="ARA281" s="8"/>
      <c r="ARB281" s="8"/>
      <c r="ARC281" s="8"/>
      <c r="ARD281" s="8"/>
      <c r="ARE281" s="8"/>
      <c r="ARF281" s="8"/>
      <c r="ARG281" s="8"/>
      <c r="ARH281" s="8"/>
      <c r="ARI281" s="8"/>
      <c r="ARJ281" s="8"/>
      <c r="ARK281" s="8"/>
      <c r="ARL281" s="8"/>
      <c r="ARM281" s="8"/>
      <c r="ARN281" s="8"/>
      <c r="ARO281" s="8"/>
      <c r="ARP281" s="8"/>
      <c r="ARQ281" s="8"/>
      <c r="ARR281" s="8"/>
      <c r="ARS281" s="8"/>
      <c r="ART281" s="8"/>
      <c r="ARU281" s="8"/>
      <c r="ARV281" s="8"/>
      <c r="ARW281" s="8"/>
      <c r="ARX281" s="8"/>
      <c r="ARY281" s="8"/>
      <c r="ARZ281" s="8"/>
      <c r="ASA281" s="8"/>
      <c r="ASB281" s="8"/>
      <c r="ASC281" s="8"/>
      <c r="ASD281" s="8"/>
      <c r="ASE281" s="8"/>
      <c r="ASF281" s="8"/>
      <c r="ASG281" s="8"/>
      <c r="ASH281" s="8"/>
      <c r="ASI281" s="8"/>
      <c r="ASJ281" s="8"/>
      <c r="ASK281" s="8"/>
      <c r="ASL281" s="8"/>
      <c r="ASM281" s="8"/>
      <c r="ASN281" s="8"/>
      <c r="ASO281" s="8"/>
      <c r="ASP281" s="8"/>
      <c r="ASQ281" s="8"/>
      <c r="ASR281" s="8"/>
      <c r="ASS281" s="8"/>
      <c r="AST281" s="8"/>
      <c r="ASU281" s="8"/>
      <c r="ASV281" s="8"/>
      <c r="ASW281" s="8"/>
      <c r="ASX281" s="8"/>
      <c r="ASY281" s="8"/>
      <c r="ASZ281" s="8"/>
      <c r="ATA281" s="8"/>
      <c r="ATB281" s="8"/>
      <c r="ATC281" s="8"/>
      <c r="ATD281" s="8"/>
      <c r="ATE281" s="8"/>
      <c r="ATF281" s="8"/>
      <c r="ATG281" s="8"/>
      <c r="ATH281" s="8"/>
      <c r="ATI281" s="8"/>
      <c r="ATJ281" s="8"/>
      <c r="ATK281" s="8"/>
      <c r="ATL281" s="8"/>
      <c r="ATM281" s="8"/>
      <c r="ATN281" s="8"/>
      <c r="ATO281" s="8"/>
      <c r="ATP281" s="8"/>
      <c r="ATQ281" s="8"/>
      <c r="ATR281" s="8"/>
      <c r="ATS281" s="8"/>
      <c r="ATT281" s="8"/>
      <c r="ATU281" s="8"/>
      <c r="ATV281" s="8"/>
      <c r="ATW281" s="8"/>
      <c r="ATX281" s="8"/>
      <c r="ATY281" s="8"/>
      <c r="ATZ281" s="8"/>
      <c r="AUA281" s="8"/>
      <c r="AUB281" s="8"/>
      <c r="AUC281" s="8"/>
      <c r="AUD281" s="8"/>
      <c r="AUE281" s="8"/>
      <c r="AUF281" s="8"/>
      <c r="AUG281" s="8"/>
      <c r="AUH281" s="8"/>
      <c r="AUI281" s="8"/>
      <c r="AUJ281" s="8"/>
      <c r="AUK281" s="8"/>
      <c r="AUL281" s="8"/>
      <c r="AUM281" s="8"/>
      <c r="AUN281" s="8"/>
      <c r="AUO281" s="8"/>
      <c r="AUP281" s="8"/>
      <c r="AUQ281" s="8"/>
      <c r="AUR281" s="8"/>
      <c r="AUS281" s="8"/>
      <c r="AUT281" s="8"/>
      <c r="AUU281" s="8"/>
      <c r="AUV281" s="8"/>
      <c r="AUW281" s="8"/>
      <c r="AUX281" s="8"/>
      <c r="AUY281" s="8"/>
      <c r="AUZ281" s="8"/>
      <c r="AVA281" s="8"/>
      <c r="AVB281" s="8"/>
      <c r="AVC281" s="8"/>
      <c r="AVD281" s="8"/>
      <c r="AVE281" s="8"/>
      <c r="AVF281" s="8"/>
      <c r="AVG281" s="8"/>
      <c r="AVH281" s="8"/>
      <c r="AVI281" s="8"/>
      <c r="AVJ281" s="8"/>
      <c r="AVK281" s="8"/>
      <c r="AVL281" s="8"/>
      <c r="AVM281" s="8"/>
      <c r="AVN281" s="8"/>
      <c r="AVO281" s="8"/>
      <c r="AVP281" s="8"/>
      <c r="AVQ281" s="8"/>
      <c r="AVR281" s="8"/>
      <c r="AVS281" s="8"/>
      <c r="AVT281" s="8"/>
      <c r="AVU281" s="8"/>
      <c r="AVV281" s="8"/>
      <c r="AVW281" s="8"/>
      <c r="AVX281" s="8"/>
      <c r="AVY281" s="8"/>
      <c r="AVZ281" s="8"/>
      <c r="AWA281" s="8"/>
      <c r="AWB281" s="8"/>
      <c r="AWC281" s="8"/>
      <c r="AWD281" s="8"/>
      <c r="AWE281" s="8"/>
      <c r="AWF281" s="8"/>
      <c r="AWG281" s="8"/>
      <c r="AWH281" s="8"/>
      <c r="AWI281" s="8"/>
      <c r="AWJ281" s="8"/>
      <c r="AWK281" s="8"/>
      <c r="AWL281" s="8"/>
      <c r="AWM281" s="8"/>
      <c r="AWN281" s="8"/>
      <c r="AWO281" s="8"/>
      <c r="AWP281" s="8"/>
      <c r="AWQ281" s="8"/>
      <c r="AWR281" s="8"/>
      <c r="AWS281" s="8"/>
      <c r="AWT281" s="8"/>
      <c r="AWU281" s="8"/>
      <c r="AWV281" s="8"/>
      <c r="AWW281" s="8"/>
      <c r="AWX281" s="8"/>
      <c r="AWY281" s="8"/>
      <c r="AWZ281" s="8"/>
      <c r="AXA281" s="8"/>
      <c r="AXB281" s="8"/>
      <c r="AXC281" s="8"/>
      <c r="AXD281" s="8"/>
      <c r="AXE281" s="8"/>
      <c r="AXF281" s="8"/>
      <c r="AXG281" s="8"/>
      <c r="AXH281" s="8"/>
      <c r="AXI281" s="8"/>
      <c r="AXJ281" s="8"/>
      <c r="AXK281" s="8"/>
      <c r="AXL281" s="8"/>
      <c r="AXM281" s="8"/>
      <c r="AXN281" s="8"/>
      <c r="AXO281" s="8"/>
      <c r="AXP281" s="8"/>
      <c r="AXQ281" s="8"/>
      <c r="AXR281" s="8"/>
      <c r="AXS281" s="8"/>
      <c r="AXT281" s="8"/>
      <c r="AXU281" s="8"/>
      <c r="AXV281" s="8"/>
      <c r="AXW281" s="8"/>
      <c r="AXX281" s="8"/>
      <c r="AXY281" s="8"/>
      <c r="AXZ281" s="8"/>
      <c r="AYA281" s="8"/>
      <c r="AYB281" s="8"/>
      <c r="AYC281" s="8"/>
      <c r="AYD281" s="8"/>
      <c r="AYE281" s="8"/>
      <c r="AYF281" s="8"/>
      <c r="AYG281" s="8"/>
      <c r="AYH281" s="8"/>
      <c r="AYI281" s="8"/>
      <c r="AYJ281" s="8"/>
      <c r="AYK281" s="8"/>
      <c r="AYL281" s="8"/>
      <c r="AYM281" s="8"/>
      <c r="AYN281" s="8"/>
      <c r="AYO281" s="8"/>
      <c r="AYP281" s="8"/>
      <c r="AYQ281" s="8"/>
      <c r="AYR281" s="8"/>
      <c r="AYS281" s="8"/>
      <c r="AYT281" s="8"/>
      <c r="AYU281" s="8"/>
      <c r="AYV281" s="8"/>
      <c r="AYW281" s="8"/>
      <c r="AYX281" s="8"/>
      <c r="AYY281" s="8"/>
      <c r="AYZ281" s="8"/>
      <c r="AZA281" s="8"/>
      <c r="AZB281" s="8"/>
      <c r="AZC281" s="8"/>
      <c r="AZD281" s="8"/>
      <c r="AZE281" s="8"/>
      <c r="AZF281" s="8"/>
      <c r="AZG281" s="8"/>
      <c r="AZH281" s="8"/>
      <c r="AZI281" s="8"/>
      <c r="AZJ281" s="8"/>
      <c r="AZK281" s="8"/>
      <c r="AZL281" s="8"/>
      <c r="AZM281" s="8"/>
      <c r="AZN281" s="8"/>
      <c r="AZO281" s="8"/>
      <c r="AZP281" s="8"/>
      <c r="AZQ281" s="8"/>
      <c r="AZR281" s="8"/>
      <c r="AZS281" s="8"/>
      <c r="AZT281" s="8"/>
      <c r="AZU281" s="8"/>
      <c r="AZV281" s="8"/>
      <c r="AZW281" s="8"/>
      <c r="AZX281" s="8"/>
      <c r="AZY281" s="8"/>
      <c r="AZZ281" s="8"/>
      <c r="BAA281" s="8"/>
      <c r="BAB281" s="8"/>
      <c r="BAC281" s="8"/>
      <c r="BAD281" s="8"/>
      <c r="BAE281" s="8"/>
      <c r="BAF281" s="8"/>
      <c r="BAG281" s="8"/>
      <c r="BAH281" s="8"/>
      <c r="BAI281" s="8"/>
      <c r="BAJ281" s="8"/>
      <c r="BAK281" s="8"/>
      <c r="BAL281" s="8"/>
      <c r="BAM281" s="8"/>
      <c r="BAN281" s="8"/>
      <c r="BAO281" s="8"/>
      <c r="BAP281" s="8"/>
      <c r="BAQ281" s="8"/>
      <c r="BAR281" s="8"/>
      <c r="BAS281" s="8"/>
      <c r="BAT281" s="8"/>
      <c r="BAU281" s="8"/>
      <c r="BAV281" s="8"/>
      <c r="BAW281" s="8"/>
      <c r="BAX281" s="8"/>
      <c r="BAY281" s="8"/>
      <c r="BAZ281" s="8"/>
      <c r="BBA281" s="8"/>
      <c r="BBB281" s="8"/>
      <c r="BBC281" s="8"/>
      <c r="BBD281" s="8"/>
      <c r="BBE281" s="8"/>
      <c r="BBF281" s="8"/>
      <c r="BBG281" s="8"/>
      <c r="BBH281" s="8"/>
      <c r="BBI281" s="8"/>
      <c r="BBJ281" s="8"/>
      <c r="BBK281" s="8"/>
      <c r="BBL281" s="8"/>
      <c r="BBM281" s="8"/>
      <c r="BBN281" s="8"/>
      <c r="BBO281" s="8"/>
      <c r="BBP281" s="8"/>
      <c r="BBQ281" s="8"/>
      <c r="BBR281" s="8"/>
      <c r="BBS281" s="8"/>
      <c r="BBT281" s="8"/>
      <c r="BBU281" s="8"/>
      <c r="BBV281" s="8"/>
      <c r="BBW281" s="8"/>
      <c r="BBX281" s="8"/>
      <c r="BBY281" s="8"/>
      <c r="BBZ281" s="8"/>
      <c r="BCA281" s="8"/>
      <c r="BCB281" s="8"/>
      <c r="BCC281" s="8"/>
      <c r="BCD281" s="8"/>
      <c r="BCE281" s="8"/>
      <c r="BCF281" s="8"/>
      <c r="BCG281" s="8"/>
      <c r="BCH281" s="8"/>
      <c r="BCI281" s="8"/>
      <c r="BCJ281" s="8"/>
      <c r="BCK281" s="8"/>
      <c r="BCL281" s="8"/>
      <c r="BCM281" s="8"/>
      <c r="BCN281" s="8"/>
      <c r="BCO281" s="8"/>
      <c r="BCP281" s="8"/>
      <c r="BCQ281" s="8"/>
      <c r="BCR281" s="8"/>
      <c r="BCS281" s="8"/>
      <c r="BCT281" s="8"/>
      <c r="BCU281" s="8"/>
      <c r="BCV281" s="8"/>
      <c r="BCW281" s="8"/>
      <c r="BCX281" s="8"/>
      <c r="BCY281" s="8"/>
      <c r="BCZ281" s="8"/>
      <c r="BDA281" s="8"/>
      <c r="BDB281" s="8"/>
      <c r="BDC281" s="8"/>
      <c r="BDD281" s="8"/>
      <c r="BDE281" s="8"/>
      <c r="BDF281" s="8"/>
      <c r="BDG281" s="8"/>
      <c r="BDH281" s="8"/>
      <c r="BDI281" s="8"/>
      <c r="BDJ281" s="8"/>
      <c r="BDK281" s="8"/>
      <c r="BDL281" s="8"/>
      <c r="BDM281" s="8"/>
      <c r="BDN281" s="8"/>
      <c r="BDO281" s="8"/>
      <c r="BDP281" s="8"/>
      <c r="BDQ281" s="8"/>
      <c r="BDR281" s="8"/>
      <c r="BDS281" s="8"/>
      <c r="BDT281" s="8"/>
      <c r="BDU281" s="8"/>
      <c r="BDV281" s="8"/>
      <c r="BDW281" s="8"/>
      <c r="BDX281" s="8"/>
      <c r="BDY281" s="8"/>
      <c r="BDZ281" s="8"/>
      <c r="BEA281" s="8"/>
      <c r="BEB281" s="8"/>
      <c r="BEC281" s="8"/>
      <c r="BED281" s="8"/>
      <c r="BEE281" s="8"/>
      <c r="BEF281" s="8"/>
      <c r="BEG281" s="8"/>
      <c r="BEH281" s="8"/>
      <c r="BEI281" s="8"/>
      <c r="BEJ281" s="8"/>
      <c r="BEK281" s="8"/>
      <c r="BEL281" s="8"/>
      <c r="BEM281" s="8"/>
      <c r="BEN281" s="8"/>
      <c r="BEO281" s="8"/>
      <c r="BEP281" s="8"/>
      <c r="BEQ281" s="8"/>
      <c r="BER281" s="8"/>
      <c r="BES281" s="8"/>
      <c r="BET281" s="8"/>
      <c r="BEU281" s="8"/>
      <c r="BEV281" s="8"/>
      <c r="BEW281" s="8"/>
      <c r="BEX281" s="8"/>
      <c r="BEY281" s="8"/>
      <c r="BEZ281" s="8"/>
      <c r="BFA281" s="8"/>
      <c r="BFB281" s="8"/>
      <c r="BFC281" s="8"/>
      <c r="BFD281" s="8"/>
      <c r="BFE281" s="8"/>
      <c r="BFF281" s="8"/>
      <c r="BFG281" s="8"/>
      <c r="BFH281" s="8"/>
      <c r="BFI281" s="8"/>
      <c r="BFJ281" s="8"/>
      <c r="BFK281" s="8"/>
      <c r="BFL281" s="8"/>
      <c r="BFM281" s="8"/>
      <c r="BFN281" s="8"/>
      <c r="BFO281" s="8"/>
      <c r="BFP281" s="8"/>
      <c r="BFQ281" s="8"/>
      <c r="BFR281" s="8"/>
      <c r="BFS281" s="8"/>
      <c r="BFT281" s="8"/>
      <c r="BFU281" s="8"/>
      <c r="BFV281" s="8"/>
      <c r="BFW281" s="8"/>
      <c r="BFX281" s="8"/>
      <c r="BFY281" s="8"/>
      <c r="BFZ281" s="8"/>
      <c r="BGA281" s="8"/>
      <c r="BGB281" s="8"/>
      <c r="BGC281" s="8"/>
      <c r="BGD281" s="8"/>
      <c r="BGE281" s="8"/>
      <c r="BGF281" s="8"/>
      <c r="BGG281" s="8"/>
      <c r="BGH281" s="8"/>
      <c r="BGI281" s="8"/>
      <c r="BGJ281" s="8"/>
      <c r="BGK281" s="8"/>
      <c r="BGL281" s="8"/>
      <c r="BGM281" s="8"/>
      <c r="BGN281" s="8"/>
      <c r="BGO281" s="8"/>
      <c r="BGP281" s="8"/>
      <c r="BGQ281" s="8"/>
      <c r="BGR281" s="8"/>
      <c r="BGS281" s="8"/>
      <c r="BGT281" s="8"/>
      <c r="BGU281" s="8"/>
      <c r="BGV281" s="8"/>
      <c r="BGW281" s="8"/>
      <c r="BGX281" s="8"/>
      <c r="BGY281" s="8"/>
      <c r="BGZ281" s="8"/>
      <c r="BHA281" s="8"/>
      <c r="BHB281" s="8"/>
      <c r="BHC281" s="8"/>
      <c r="BHD281" s="8"/>
      <c r="BHE281" s="8"/>
      <c r="BHF281" s="8"/>
      <c r="BHG281" s="8"/>
      <c r="BHH281" s="8"/>
      <c r="BHI281" s="8"/>
      <c r="BHJ281" s="8"/>
      <c r="BHK281" s="8"/>
      <c r="BHL281" s="8"/>
      <c r="BHM281" s="8"/>
      <c r="BHN281" s="8"/>
      <c r="BHO281" s="8"/>
      <c r="BHP281" s="8"/>
      <c r="BHQ281" s="8"/>
      <c r="BHR281" s="8"/>
      <c r="BHS281" s="8"/>
      <c r="BHT281" s="8"/>
      <c r="BHU281" s="8"/>
      <c r="BHV281" s="8"/>
      <c r="BHW281" s="8"/>
      <c r="BHX281" s="8"/>
      <c r="BHY281" s="8"/>
      <c r="BHZ281" s="8"/>
      <c r="BIA281" s="8"/>
      <c r="BIB281" s="8"/>
      <c r="BIC281" s="8"/>
      <c r="BID281" s="8"/>
      <c r="BIE281" s="8"/>
      <c r="BIF281" s="8"/>
      <c r="BIG281" s="8"/>
      <c r="BIH281" s="8"/>
      <c r="BII281" s="8"/>
      <c r="BIJ281" s="8"/>
      <c r="BIK281" s="8"/>
      <c r="BIL281" s="8"/>
      <c r="BIM281" s="8"/>
      <c r="BIN281" s="8"/>
      <c r="BIO281" s="8"/>
      <c r="BIP281" s="8"/>
      <c r="BIQ281" s="8"/>
      <c r="BIR281" s="8"/>
      <c r="BIS281" s="8"/>
      <c r="BIT281" s="8"/>
      <c r="BIU281" s="8"/>
      <c r="BIV281" s="8"/>
      <c r="BIW281" s="8"/>
      <c r="BIX281" s="8"/>
      <c r="BIY281" s="8"/>
      <c r="BIZ281" s="8"/>
      <c r="BJA281" s="8"/>
      <c r="BJB281" s="8"/>
      <c r="BJC281" s="8"/>
      <c r="BJD281" s="8"/>
      <c r="BJE281" s="8"/>
      <c r="BJF281" s="8"/>
      <c r="BJG281" s="8"/>
      <c r="BJH281" s="8"/>
      <c r="BJI281" s="8"/>
      <c r="BJJ281" s="8"/>
      <c r="BJK281" s="8"/>
      <c r="BJL281" s="8"/>
      <c r="BJM281" s="8"/>
      <c r="BJN281" s="8"/>
      <c r="BJO281" s="8"/>
      <c r="BJP281" s="8"/>
      <c r="BJQ281" s="8"/>
      <c r="BJR281" s="8"/>
      <c r="BJS281" s="8"/>
      <c r="BJT281" s="8"/>
      <c r="BJU281" s="8"/>
      <c r="BJV281" s="8"/>
      <c r="BJW281" s="8"/>
      <c r="BJX281" s="8"/>
      <c r="BJY281" s="8"/>
      <c r="BJZ281" s="8"/>
      <c r="BKA281" s="8"/>
      <c r="BKB281" s="8"/>
      <c r="BKC281" s="8"/>
      <c r="BKD281" s="8"/>
      <c r="BKE281" s="8"/>
      <c r="BKF281" s="8"/>
      <c r="BKG281" s="8"/>
      <c r="BKH281" s="8"/>
      <c r="BKI281" s="8"/>
      <c r="BKJ281" s="8"/>
      <c r="BKK281" s="8"/>
      <c r="BKL281" s="8"/>
      <c r="BKM281" s="8"/>
      <c r="BKN281" s="8"/>
      <c r="BKO281" s="8"/>
      <c r="BKP281" s="8"/>
      <c r="BKQ281" s="8"/>
      <c r="BKR281" s="8"/>
      <c r="BKS281" s="8"/>
      <c r="BKT281" s="8"/>
      <c r="BKU281" s="8"/>
      <c r="BKV281" s="8"/>
      <c r="BKW281" s="8"/>
      <c r="BKX281" s="8"/>
      <c r="BKY281" s="8"/>
      <c r="BKZ281" s="8"/>
      <c r="BLA281" s="8"/>
      <c r="BLB281" s="8"/>
      <c r="BLC281" s="8"/>
      <c r="BLD281" s="8"/>
      <c r="BLE281" s="8"/>
      <c r="BLF281" s="8"/>
      <c r="BLG281" s="8"/>
      <c r="BLH281" s="8"/>
      <c r="BLI281" s="8"/>
      <c r="BLJ281" s="8"/>
      <c r="BLK281" s="8"/>
      <c r="BLL281" s="8"/>
      <c r="BLM281" s="8"/>
      <c r="BLN281" s="8"/>
      <c r="BLO281" s="8"/>
      <c r="BLP281" s="8"/>
      <c r="BLQ281" s="8"/>
      <c r="BLR281" s="8"/>
      <c r="BLS281" s="8"/>
      <c r="BLT281" s="8"/>
      <c r="BLU281" s="8"/>
      <c r="BLV281" s="8"/>
      <c r="BLW281" s="8"/>
      <c r="BLX281" s="8"/>
      <c r="BLY281" s="8"/>
      <c r="BLZ281" s="8"/>
      <c r="BMA281" s="8"/>
      <c r="BMB281" s="8"/>
      <c r="BMC281" s="8"/>
      <c r="BMD281" s="8"/>
      <c r="BME281" s="8"/>
      <c r="BMF281" s="8"/>
      <c r="BMG281" s="8"/>
      <c r="BMH281" s="8"/>
      <c r="BMI281" s="8"/>
      <c r="BMJ281" s="8"/>
      <c r="BMK281" s="8"/>
      <c r="BML281" s="8"/>
      <c r="BMM281" s="8"/>
      <c r="BMN281" s="8"/>
      <c r="BMO281" s="8"/>
      <c r="BMP281" s="8"/>
      <c r="BMQ281" s="8"/>
      <c r="BMR281" s="8"/>
      <c r="BMS281" s="8"/>
      <c r="BMT281" s="8"/>
      <c r="BMU281" s="8"/>
      <c r="BMV281" s="8"/>
      <c r="BMW281" s="8"/>
      <c r="BMX281" s="8"/>
      <c r="BMY281" s="8"/>
      <c r="BMZ281" s="8"/>
      <c r="BNA281" s="8"/>
      <c r="BNB281" s="8"/>
      <c r="BNC281" s="8"/>
      <c r="BND281" s="8"/>
      <c r="BNE281" s="8"/>
      <c r="BNF281" s="8"/>
      <c r="BNG281" s="8"/>
      <c r="BNH281" s="8"/>
      <c r="BNI281" s="8"/>
      <c r="BNJ281" s="8"/>
      <c r="BNK281" s="8"/>
      <c r="BNL281" s="8"/>
      <c r="BNM281" s="8"/>
      <c r="BNN281" s="8"/>
      <c r="BNO281" s="8"/>
      <c r="BNP281" s="8"/>
      <c r="BNQ281" s="8"/>
      <c r="BNR281" s="8"/>
      <c r="BNS281" s="8"/>
      <c r="BNT281" s="8"/>
      <c r="BNU281" s="8"/>
      <c r="BNV281" s="8"/>
      <c r="BNW281" s="8"/>
      <c r="BNX281" s="8"/>
      <c r="BNY281" s="8"/>
      <c r="BNZ281" s="8"/>
      <c r="BOA281" s="8"/>
      <c r="BOB281" s="8"/>
      <c r="BOC281" s="8"/>
      <c r="BOD281" s="8"/>
      <c r="BOE281" s="8"/>
      <c r="BOF281" s="8"/>
      <c r="BOG281" s="8"/>
      <c r="BOH281" s="8"/>
      <c r="BOI281" s="8"/>
      <c r="BOJ281" s="8"/>
      <c r="BOK281" s="8"/>
      <c r="BOL281" s="8"/>
      <c r="BOM281" s="8"/>
      <c r="BON281" s="8"/>
      <c r="BOO281" s="8"/>
      <c r="BOP281" s="8"/>
      <c r="BOQ281" s="8"/>
      <c r="BOR281" s="8"/>
      <c r="BOS281" s="8"/>
      <c r="BOT281" s="8"/>
      <c r="BOU281" s="8"/>
      <c r="BOV281" s="8"/>
      <c r="BOW281" s="8"/>
      <c r="BOX281" s="8"/>
      <c r="BOY281" s="8"/>
      <c r="BOZ281" s="8"/>
      <c r="BPA281" s="8"/>
      <c r="BPB281" s="8"/>
      <c r="BPC281" s="8"/>
      <c r="BPD281" s="8"/>
      <c r="BPE281" s="8"/>
      <c r="BPF281" s="8"/>
      <c r="BPG281" s="8"/>
      <c r="BPH281" s="8"/>
      <c r="BPI281" s="8"/>
      <c r="BPJ281" s="8"/>
      <c r="BPK281" s="8"/>
      <c r="BPL281" s="8"/>
      <c r="BPM281" s="8"/>
      <c r="BPN281" s="8"/>
      <c r="BPO281" s="8"/>
      <c r="BPP281" s="8"/>
      <c r="BPQ281" s="8"/>
      <c r="BPR281" s="8"/>
      <c r="BPS281" s="8"/>
      <c r="BPT281" s="8"/>
      <c r="BPU281" s="8"/>
      <c r="BPV281" s="8"/>
      <c r="BPW281" s="8"/>
      <c r="BPX281" s="8"/>
      <c r="BPY281" s="8"/>
      <c r="BPZ281" s="8"/>
      <c r="BQA281" s="8"/>
      <c r="BQB281" s="8"/>
      <c r="BQC281" s="8"/>
      <c r="BQD281" s="8"/>
      <c r="BQE281" s="8"/>
      <c r="BQF281" s="8"/>
      <c r="BQG281" s="8"/>
      <c r="BQH281" s="8"/>
      <c r="BQI281" s="8"/>
      <c r="BQJ281" s="8"/>
      <c r="BQK281" s="8"/>
      <c r="BQL281" s="8"/>
      <c r="BQM281" s="8"/>
      <c r="BQN281" s="8"/>
      <c r="BQO281" s="8"/>
      <c r="BQP281" s="8"/>
      <c r="BQQ281" s="8"/>
      <c r="BQR281" s="8"/>
      <c r="BQS281" s="8"/>
      <c r="BQT281" s="8"/>
      <c r="BQU281" s="8"/>
      <c r="BQV281" s="8"/>
      <c r="BQW281" s="8"/>
      <c r="BQX281" s="8"/>
      <c r="BQY281" s="8"/>
      <c r="BQZ281" s="8"/>
      <c r="BRA281" s="8"/>
      <c r="BRB281" s="8"/>
      <c r="BRC281" s="8"/>
      <c r="BRD281" s="8"/>
      <c r="BRE281" s="8"/>
      <c r="BRF281" s="8"/>
      <c r="BRG281" s="8"/>
      <c r="BRH281" s="8"/>
      <c r="BRI281" s="8"/>
      <c r="BRJ281" s="8"/>
      <c r="BRK281" s="8"/>
      <c r="BRL281" s="8"/>
      <c r="BRM281" s="8"/>
      <c r="BRN281" s="8"/>
      <c r="BRO281" s="8"/>
      <c r="BRP281" s="8"/>
      <c r="BRQ281" s="8"/>
      <c r="BRR281" s="8"/>
      <c r="BRS281" s="8"/>
      <c r="BRT281" s="8"/>
      <c r="BRU281" s="8"/>
      <c r="BRV281" s="8"/>
      <c r="BRW281" s="8"/>
      <c r="BRX281" s="8"/>
      <c r="BRY281" s="8"/>
      <c r="BRZ281" s="8"/>
      <c r="BSA281" s="8"/>
      <c r="BSB281" s="8"/>
      <c r="BSC281" s="8"/>
      <c r="BSD281" s="8"/>
      <c r="BSE281" s="8"/>
      <c r="BSF281" s="8"/>
      <c r="BSG281" s="8"/>
      <c r="BSH281" s="8"/>
      <c r="BSI281" s="8"/>
      <c r="BSJ281" s="8"/>
      <c r="BSK281" s="8"/>
      <c r="BSL281" s="8"/>
      <c r="BSM281" s="8"/>
      <c r="BSN281" s="8"/>
      <c r="BSO281" s="8"/>
      <c r="BSP281" s="8"/>
      <c r="BSQ281" s="8"/>
      <c r="BSR281" s="8"/>
      <c r="BSS281" s="8"/>
      <c r="BST281" s="8"/>
      <c r="BSU281" s="8"/>
      <c r="BSV281" s="8"/>
      <c r="BSW281" s="8"/>
      <c r="BSX281" s="8"/>
      <c r="BSY281" s="8"/>
      <c r="BSZ281" s="8"/>
      <c r="BTA281" s="8"/>
      <c r="BTB281" s="8"/>
      <c r="BTC281" s="8"/>
      <c r="BTD281" s="8"/>
      <c r="BTE281" s="8"/>
      <c r="BTF281" s="8"/>
      <c r="BTG281" s="8"/>
      <c r="BTH281" s="8"/>
      <c r="BTI281" s="8"/>
      <c r="BTJ281" s="8"/>
      <c r="BTK281" s="8"/>
      <c r="BTL281" s="8"/>
      <c r="BTM281" s="8"/>
      <c r="BTN281" s="8"/>
      <c r="BTO281" s="8"/>
      <c r="BTP281" s="8"/>
      <c r="BTQ281" s="8"/>
      <c r="BTR281" s="8"/>
      <c r="BTS281" s="8"/>
      <c r="BTT281" s="8"/>
      <c r="BTU281" s="8"/>
      <c r="BTV281" s="8"/>
      <c r="BTW281" s="8"/>
      <c r="BTX281" s="8"/>
      <c r="BTY281" s="8"/>
      <c r="BTZ281" s="8"/>
      <c r="BUA281" s="8"/>
      <c r="BUB281" s="8"/>
      <c r="BUC281" s="8"/>
      <c r="BUD281" s="8"/>
      <c r="BUE281" s="8"/>
      <c r="BUF281" s="8"/>
      <c r="BUG281" s="8"/>
      <c r="BUH281" s="8"/>
      <c r="BUI281" s="8"/>
      <c r="BUJ281" s="8"/>
      <c r="BUK281" s="8"/>
      <c r="BUL281" s="8"/>
      <c r="BUM281" s="8"/>
      <c r="BUN281" s="8"/>
      <c r="BUO281" s="8"/>
      <c r="BUP281" s="8"/>
      <c r="BUQ281" s="8"/>
      <c r="BUR281" s="8"/>
      <c r="BUS281" s="8"/>
      <c r="BUT281" s="8"/>
      <c r="BUU281" s="8"/>
      <c r="BUV281" s="8"/>
      <c r="BUW281" s="8"/>
      <c r="BUX281" s="8"/>
      <c r="BUY281" s="8"/>
      <c r="BUZ281" s="8"/>
      <c r="BVA281" s="8"/>
      <c r="BVB281" s="8"/>
      <c r="BVC281" s="8"/>
      <c r="BVD281" s="8"/>
      <c r="BVE281" s="8"/>
      <c r="BVF281" s="8"/>
      <c r="BVG281" s="8"/>
      <c r="BVH281" s="8"/>
      <c r="BVI281" s="8"/>
      <c r="BVJ281" s="8"/>
      <c r="BVK281" s="8"/>
      <c r="BVL281" s="8"/>
      <c r="BVM281" s="8"/>
      <c r="BVN281" s="8"/>
      <c r="BVO281" s="8"/>
      <c r="BVP281" s="8"/>
      <c r="BVQ281" s="8"/>
      <c r="BVR281" s="8"/>
      <c r="BVS281" s="8"/>
      <c r="BVT281" s="8"/>
      <c r="BVU281" s="8"/>
      <c r="BVV281" s="8"/>
      <c r="BVW281" s="8"/>
      <c r="BVX281" s="8"/>
      <c r="BVY281" s="8"/>
      <c r="BVZ281" s="8"/>
      <c r="BWA281" s="8"/>
      <c r="BWB281" s="8"/>
      <c r="BWC281" s="8"/>
      <c r="BWD281" s="8"/>
      <c r="BWE281" s="8"/>
      <c r="BWF281" s="8"/>
      <c r="BWG281" s="8"/>
      <c r="BWH281" s="8"/>
      <c r="BWI281" s="8"/>
      <c r="BWJ281" s="8"/>
      <c r="BWK281" s="8"/>
      <c r="BWL281" s="8"/>
      <c r="BWM281" s="8"/>
      <c r="BWN281" s="8"/>
      <c r="BWO281" s="8"/>
      <c r="BWP281" s="8"/>
      <c r="BWQ281" s="8"/>
    </row>
    <row r="282" spans="1:1967" s="547" customFormat="1" ht="102" customHeight="1">
      <c r="A282" s="9" t="s">
        <v>6248</v>
      </c>
      <c r="B282" s="100" t="s">
        <v>97</v>
      </c>
      <c r="C282" s="9" t="s">
        <v>743</v>
      </c>
      <c r="D282" s="3" t="s">
        <v>263</v>
      </c>
      <c r="E282" s="3" t="s">
        <v>257</v>
      </c>
      <c r="F282" s="3"/>
      <c r="G282" s="3" t="s">
        <v>385</v>
      </c>
      <c r="H282" s="20">
        <v>0.5</v>
      </c>
      <c r="I282" s="113" t="s">
        <v>1324</v>
      </c>
      <c r="J282" s="21" t="s">
        <v>1314</v>
      </c>
      <c r="K282" s="19" t="s">
        <v>1927</v>
      </c>
      <c r="L282" s="137" t="s">
        <v>3397</v>
      </c>
      <c r="M282" s="140" t="s">
        <v>383</v>
      </c>
      <c r="N282" s="346" t="s">
        <v>8840</v>
      </c>
      <c r="O282" s="3" t="s">
        <v>1366</v>
      </c>
      <c r="P282" s="7" t="s">
        <v>1338</v>
      </c>
      <c r="Q282" s="3" t="s">
        <v>1186</v>
      </c>
      <c r="R282" s="77">
        <v>56</v>
      </c>
      <c r="S282" s="19">
        <v>17553.400000000001</v>
      </c>
      <c r="T282" s="83">
        <v>0</v>
      </c>
      <c r="U282" s="83">
        <f t="shared" si="52"/>
        <v>0</v>
      </c>
      <c r="V282" s="9" t="s">
        <v>1325</v>
      </c>
      <c r="W282" s="152" t="s">
        <v>1394</v>
      </c>
      <c r="X282" s="9">
        <v>11</v>
      </c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8"/>
      <c r="BC282" s="8"/>
      <c r="BD282" s="8"/>
      <c r="BE282" s="8"/>
      <c r="BF282" s="8"/>
      <c r="BG282" s="8"/>
      <c r="BH282" s="8"/>
      <c r="BI282" s="8"/>
      <c r="BJ282" s="8"/>
      <c r="BK282" s="8"/>
      <c r="BL282" s="8"/>
      <c r="BM282" s="8"/>
      <c r="BN282" s="8"/>
      <c r="BO282" s="8"/>
      <c r="BP282" s="8"/>
      <c r="BQ282" s="8"/>
      <c r="BR282" s="8"/>
      <c r="BS282" s="8"/>
      <c r="BT282" s="8"/>
      <c r="BU282" s="8"/>
      <c r="BV282" s="8"/>
      <c r="BW282" s="8"/>
      <c r="BX282" s="8"/>
      <c r="BY282" s="8"/>
      <c r="BZ282" s="8"/>
      <c r="CA282" s="8"/>
      <c r="CB282" s="8"/>
      <c r="CC282" s="8"/>
      <c r="CD282" s="8"/>
      <c r="CE282" s="8"/>
      <c r="CF282" s="8"/>
      <c r="CG282" s="8"/>
      <c r="CH282" s="8"/>
      <c r="CI282" s="8"/>
      <c r="CJ282" s="8"/>
      <c r="CK282" s="8"/>
      <c r="CL282" s="8"/>
      <c r="CM282" s="8"/>
      <c r="CN282" s="8"/>
      <c r="CO282" s="8"/>
      <c r="CP282" s="8"/>
      <c r="CQ282" s="8"/>
      <c r="CR282" s="8"/>
      <c r="CS282" s="8"/>
      <c r="CT282" s="8"/>
      <c r="CU282" s="8"/>
      <c r="CV282" s="8"/>
      <c r="CW282" s="8"/>
      <c r="CX282" s="8"/>
      <c r="CY282" s="8"/>
      <c r="CZ282" s="8"/>
      <c r="DA282" s="8"/>
      <c r="DB282" s="8"/>
      <c r="DC282" s="8"/>
      <c r="DD282" s="8"/>
      <c r="DE282" s="8"/>
      <c r="DF282" s="8"/>
      <c r="DG282" s="8"/>
      <c r="DH282" s="8"/>
      <c r="DI282" s="8"/>
      <c r="DJ282" s="8"/>
      <c r="DK282" s="8"/>
      <c r="DL282" s="8"/>
      <c r="DM282" s="8"/>
      <c r="DN282" s="8"/>
      <c r="DO282" s="8"/>
      <c r="DP282" s="8"/>
      <c r="DQ282" s="8"/>
      <c r="DR282" s="8"/>
      <c r="DS282" s="8"/>
      <c r="DT282" s="8"/>
      <c r="DU282" s="8"/>
      <c r="DV282" s="8"/>
      <c r="DW282" s="8"/>
      <c r="DX282" s="8"/>
      <c r="DY282" s="8"/>
      <c r="DZ282" s="8"/>
      <c r="EA282" s="8"/>
      <c r="EB282" s="8"/>
      <c r="EC282" s="8"/>
      <c r="ED282" s="8"/>
      <c r="EE282" s="8"/>
      <c r="EF282" s="8"/>
      <c r="EG282" s="8"/>
      <c r="EH282" s="8"/>
      <c r="EI282" s="8"/>
      <c r="EJ282" s="8"/>
      <c r="EK282" s="8"/>
      <c r="EL282" s="8"/>
      <c r="EM282" s="8"/>
      <c r="EN282" s="8"/>
      <c r="EO282" s="8"/>
      <c r="EP282" s="8"/>
      <c r="EQ282" s="8"/>
      <c r="ER282" s="8"/>
      <c r="ES282" s="8"/>
      <c r="ET282" s="8"/>
      <c r="EU282" s="8"/>
      <c r="EV282" s="8"/>
      <c r="EW282" s="8"/>
      <c r="EX282" s="8"/>
      <c r="EY282" s="8"/>
      <c r="EZ282" s="8"/>
      <c r="FA282" s="8"/>
      <c r="FB282" s="8"/>
      <c r="FC282" s="8"/>
      <c r="FD282" s="8"/>
      <c r="FE282" s="8"/>
      <c r="FF282" s="8"/>
      <c r="FG282" s="8"/>
      <c r="FH282" s="8"/>
      <c r="FI282" s="8"/>
      <c r="FJ282" s="8"/>
      <c r="FK282" s="8"/>
      <c r="FL282" s="8"/>
      <c r="FM282" s="8"/>
      <c r="FN282" s="8"/>
      <c r="FO282" s="8"/>
      <c r="FP282" s="8"/>
      <c r="FQ282" s="8"/>
      <c r="FR282" s="8"/>
      <c r="FS282" s="8"/>
      <c r="FT282" s="8"/>
      <c r="FU282" s="8"/>
      <c r="FV282" s="8"/>
      <c r="FW282" s="8"/>
      <c r="FX282" s="8"/>
      <c r="FY282" s="8"/>
      <c r="FZ282" s="8"/>
      <c r="GA282" s="8"/>
      <c r="GB282" s="8"/>
      <c r="GC282" s="8"/>
      <c r="GD282" s="8"/>
      <c r="GE282" s="8"/>
      <c r="GF282" s="8"/>
      <c r="GG282" s="8"/>
      <c r="GH282" s="8"/>
      <c r="GI282" s="8"/>
      <c r="GJ282" s="8"/>
      <c r="GK282" s="8"/>
      <c r="GL282" s="8"/>
      <c r="GM282" s="8"/>
      <c r="GN282" s="8"/>
      <c r="GO282" s="8"/>
      <c r="GP282" s="8"/>
      <c r="GQ282" s="8"/>
      <c r="GR282" s="8"/>
      <c r="GS282" s="8"/>
      <c r="GT282" s="8"/>
      <c r="GU282" s="8"/>
      <c r="GV282" s="8"/>
      <c r="GW282" s="8"/>
      <c r="GX282" s="8"/>
      <c r="GY282" s="8"/>
      <c r="GZ282" s="8"/>
      <c r="HA282" s="8"/>
      <c r="HB282" s="8"/>
      <c r="HC282" s="8"/>
      <c r="HD282" s="8"/>
      <c r="HE282" s="8"/>
      <c r="HF282" s="8"/>
      <c r="HG282" s="8"/>
      <c r="HH282" s="8"/>
      <c r="HI282" s="8"/>
      <c r="HJ282" s="8"/>
      <c r="HK282" s="8"/>
      <c r="HL282" s="8"/>
      <c r="HM282" s="8"/>
      <c r="HN282" s="8"/>
      <c r="HO282" s="8"/>
      <c r="HP282" s="8"/>
      <c r="HQ282" s="8"/>
      <c r="HR282" s="8"/>
      <c r="HS282" s="8"/>
      <c r="HT282" s="8"/>
      <c r="HU282" s="8"/>
      <c r="HV282" s="8"/>
      <c r="HW282" s="8"/>
      <c r="HX282" s="8"/>
      <c r="HY282" s="8"/>
      <c r="HZ282" s="8"/>
      <c r="IA282" s="8"/>
      <c r="IB282" s="8"/>
      <c r="IC282" s="8"/>
      <c r="ID282" s="8"/>
      <c r="IE282" s="8"/>
      <c r="IF282" s="8"/>
      <c r="IG282" s="8"/>
      <c r="IH282" s="8"/>
      <c r="II282" s="8"/>
      <c r="IJ282" s="8"/>
      <c r="IK282" s="8"/>
      <c r="IL282" s="8"/>
      <c r="IM282" s="8"/>
      <c r="IN282" s="8"/>
      <c r="IO282" s="8"/>
      <c r="IP282" s="8"/>
      <c r="IQ282" s="8"/>
      <c r="IR282" s="8"/>
      <c r="IS282" s="8"/>
      <c r="IT282" s="8"/>
      <c r="IU282" s="8"/>
      <c r="IV282" s="8"/>
      <c r="IW282" s="8"/>
      <c r="IX282" s="8"/>
      <c r="IY282" s="8"/>
      <c r="IZ282" s="8"/>
      <c r="JA282" s="8"/>
      <c r="JB282" s="8"/>
      <c r="JC282" s="8"/>
      <c r="JD282" s="8"/>
      <c r="JE282" s="8"/>
      <c r="JF282" s="8"/>
      <c r="JG282" s="8"/>
      <c r="JH282" s="8"/>
      <c r="JI282" s="8"/>
      <c r="JJ282" s="8"/>
      <c r="JK282" s="8"/>
      <c r="JL282" s="8"/>
      <c r="JM282" s="8"/>
      <c r="JN282" s="8"/>
      <c r="JO282" s="8"/>
      <c r="JP282" s="8"/>
      <c r="JQ282" s="8"/>
      <c r="JR282" s="8"/>
      <c r="JS282" s="8"/>
      <c r="JT282" s="8"/>
      <c r="JU282" s="8"/>
      <c r="JV282" s="8"/>
      <c r="JW282" s="8"/>
      <c r="JX282" s="8"/>
      <c r="JY282" s="8"/>
      <c r="JZ282" s="8"/>
      <c r="KA282" s="8"/>
      <c r="KB282" s="8"/>
      <c r="KC282" s="8"/>
      <c r="KD282" s="8"/>
      <c r="KE282" s="8"/>
      <c r="KF282" s="8"/>
      <c r="KG282" s="8"/>
      <c r="KH282" s="8"/>
      <c r="KI282" s="8"/>
      <c r="KJ282" s="8"/>
      <c r="KK282" s="8"/>
      <c r="KL282" s="8"/>
      <c r="KM282" s="8"/>
      <c r="KN282" s="8"/>
      <c r="KO282" s="8"/>
      <c r="KP282" s="8"/>
      <c r="KQ282" s="8"/>
      <c r="KR282" s="8"/>
      <c r="KS282" s="8"/>
      <c r="KT282" s="8"/>
      <c r="KU282" s="8"/>
      <c r="KV282" s="8"/>
      <c r="KW282" s="8"/>
      <c r="KX282" s="8"/>
      <c r="KY282" s="8"/>
      <c r="KZ282" s="8"/>
      <c r="LA282" s="8"/>
      <c r="LB282" s="8"/>
      <c r="LC282" s="8"/>
      <c r="LD282" s="8"/>
      <c r="LE282" s="8"/>
      <c r="LF282" s="8"/>
      <c r="LG282" s="8"/>
      <c r="LH282" s="8"/>
      <c r="LI282" s="8"/>
      <c r="LJ282" s="8"/>
      <c r="LK282" s="8"/>
      <c r="LL282" s="8"/>
      <c r="LM282" s="8"/>
      <c r="LN282" s="8"/>
      <c r="LO282" s="8"/>
      <c r="LP282" s="8"/>
      <c r="LQ282" s="8"/>
      <c r="LR282" s="8"/>
      <c r="LS282" s="8"/>
      <c r="LT282" s="8"/>
      <c r="LU282" s="8"/>
      <c r="LV282" s="8"/>
      <c r="LW282" s="8"/>
      <c r="LX282" s="8"/>
      <c r="LY282" s="8"/>
      <c r="LZ282" s="8"/>
      <c r="MA282" s="8"/>
      <c r="MB282" s="8"/>
      <c r="MC282" s="8"/>
      <c r="MD282" s="8"/>
      <c r="ME282" s="8"/>
      <c r="MF282" s="8"/>
      <c r="MG282" s="8"/>
      <c r="MH282" s="8"/>
      <c r="MI282" s="8"/>
      <c r="MJ282" s="8"/>
      <c r="MK282" s="8"/>
      <c r="ML282" s="8"/>
      <c r="MM282" s="8"/>
      <c r="MN282" s="8"/>
      <c r="MO282" s="8"/>
      <c r="MP282" s="8"/>
      <c r="MQ282" s="8"/>
      <c r="MR282" s="8"/>
      <c r="MS282" s="8"/>
      <c r="MT282" s="8"/>
      <c r="MU282" s="8"/>
      <c r="MV282" s="8"/>
      <c r="MW282" s="8"/>
      <c r="MX282" s="8"/>
      <c r="MY282" s="8"/>
      <c r="MZ282" s="8"/>
      <c r="NA282" s="8"/>
      <c r="NB282" s="8"/>
      <c r="NC282" s="8"/>
      <c r="ND282" s="8"/>
      <c r="NE282" s="8"/>
      <c r="NF282" s="8"/>
      <c r="NG282" s="8"/>
      <c r="NH282" s="8"/>
      <c r="NI282" s="8"/>
      <c r="NJ282" s="8"/>
      <c r="NK282" s="8"/>
      <c r="NL282" s="8"/>
      <c r="NM282" s="8"/>
      <c r="NN282" s="8"/>
      <c r="NO282" s="8"/>
      <c r="NP282" s="8"/>
      <c r="NQ282" s="8"/>
      <c r="NR282" s="8"/>
      <c r="NS282" s="8"/>
      <c r="NT282" s="8"/>
      <c r="NU282" s="8"/>
      <c r="NV282" s="8"/>
      <c r="NW282" s="8"/>
      <c r="NX282" s="8"/>
      <c r="NY282" s="8"/>
      <c r="NZ282" s="8"/>
      <c r="OA282" s="8"/>
      <c r="OB282" s="8"/>
      <c r="OC282" s="8"/>
      <c r="OD282" s="8"/>
      <c r="OE282" s="8"/>
      <c r="OF282" s="8"/>
      <c r="OG282" s="8"/>
      <c r="OH282" s="8"/>
      <c r="OI282" s="8"/>
      <c r="OJ282" s="8"/>
      <c r="OK282" s="8"/>
      <c r="OL282" s="8"/>
      <c r="OM282" s="8"/>
      <c r="ON282" s="8"/>
      <c r="OO282" s="8"/>
      <c r="OP282" s="8"/>
      <c r="OQ282" s="8"/>
      <c r="OR282" s="8"/>
      <c r="OS282" s="8"/>
      <c r="OT282" s="8"/>
      <c r="OU282" s="8"/>
      <c r="OV282" s="8"/>
      <c r="OW282" s="8"/>
      <c r="OX282" s="8"/>
      <c r="OY282" s="8"/>
      <c r="OZ282" s="8"/>
      <c r="PA282" s="8"/>
      <c r="PB282" s="8"/>
      <c r="PC282" s="8"/>
      <c r="PD282" s="8"/>
      <c r="PE282" s="8"/>
      <c r="PF282" s="8"/>
      <c r="PG282" s="8"/>
      <c r="PH282" s="8"/>
      <c r="PI282" s="8"/>
      <c r="PJ282" s="8"/>
      <c r="PK282" s="8"/>
      <c r="PL282" s="8"/>
      <c r="PM282" s="8"/>
      <c r="PN282" s="8"/>
      <c r="PO282" s="8"/>
      <c r="PP282" s="8"/>
      <c r="PQ282" s="8"/>
      <c r="PR282" s="8"/>
      <c r="PS282" s="8"/>
      <c r="PT282" s="8"/>
      <c r="PU282" s="8"/>
      <c r="PV282" s="8"/>
      <c r="PW282" s="8"/>
      <c r="PX282" s="8"/>
      <c r="PY282" s="8"/>
      <c r="PZ282" s="8"/>
      <c r="QA282" s="8"/>
      <c r="QB282" s="8"/>
      <c r="QC282" s="8"/>
      <c r="QD282" s="8"/>
      <c r="QE282" s="8"/>
      <c r="QF282" s="8"/>
      <c r="QG282" s="8"/>
      <c r="QH282" s="8"/>
      <c r="QI282" s="8"/>
      <c r="QJ282" s="8"/>
      <c r="QK282" s="8"/>
      <c r="QL282" s="8"/>
      <c r="QM282" s="8"/>
      <c r="QN282" s="8"/>
      <c r="QO282" s="8"/>
      <c r="QP282" s="8"/>
      <c r="QQ282" s="8"/>
      <c r="QR282" s="8"/>
      <c r="QS282" s="8"/>
      <c r="QT282" s="8"/>
      <c r="QU282" s="8"/>
      <c r="QV282" s="8"/>
      <c r="QW282" s="8"/>
      <c r="QX282" s="8"/>
      <c r="QY282" s="8"/>
      <c r="QZ282" s="8"/>
      <c r="RA282" s="8"/>
      <c r="RB282" s="8"/>
      <c r="RC282" s="8"/>
      <c r="RD282" s="8"/>
      <c r="RE282" s="8"/>
      <c r="RF282" s="8"/>
      <c r="RG282" s="8"/>
      <c r="RH282" s="8"/>
      <c r="RI282" s="8"/>
      <c r="RJ282" s="8"/>
      <c r="RK282" s="8"/>
      <c r="RL282" s="8"/>
      <c r="RM282" s="8"/>
      <c r="RN282" s="8"/>
      <c r="RO282" s="8"/>
      <c r="RP282" s="8"/>
      <c r="RQ282" s="8"/>
      <c r="RR282" s="8"/>
      <c r="RS282" s="8"/>
      <c r="RT282" s="8"/>
      <c r="RU282" s="8"/>
      <c r="RV282" s="8"/>
      <c r="RW282" s="8"/>
      <c r="RX282" s="8"/>
      <c r="RY282" s="8"/>
      <c r="RZ282" s="8"/>
      <c r="SA282" s="8"/>
      <c r="SB282" s="8"/>
      <c r="SC282" s="8"/>
      <c r="SD282" s="8"/>
      <c r="SE282" s="8"/>
      <c r="SF282" s="8"/>
      <c r="SG282" s="8"/>
      <c r="SH282" s="8"/>
      <c r="SI282" s="8"/>
      <c r="SJ282" s="8"/>
      <c r="SK282" s="8"/>
      <c r="SL282" s="8"/>
      <c r="SM282" s="8"/>
      <c r="SN282" s="8"/>
      <c r="SO282" s="8"/>
      <c r="SP282" s="8"/>
      <c r="SQ282" s="8"/>
      <c r="SR282" s="8"/>
      <c r="SS282" s="8"/>
      <c r="ST282" s="8"/>
      <c r="SU282" s="8"/>
      <c r="SV282" s="8"/>
      <c r="SW282" s="8"/>
      <c r="SX282" s="8"/>
      <c r="SY282" s="8"/>
      <c r="SZ282" s="8"/>
      <c r="TA282" s="8"/>
      <c r="TB282" s="8"/>
      <c r="TC282" s="8"/>
      <c r="TD282" s="8"/>
      <c r="TE282" s="8"/>
      <c r="TF282" s="8"/>
      <c r="TG282" s="8"/>
      <c r="TH282" s="8"/>
      <c r="TI282" s="8"/>
      <c r="TJ282" s="8"/>
      <c r="TK282" s="8"/>
      <c r="TL282" s="8"/>
      <c r="TM282" s="8"/>
      <c r="TN282" s="8"/>
      <c r="TO282" s="8"/>
      <c r="TP282" s="8"/>
      <c r="TQ282" s="8"/>
      <c r="TR282" s="8"/>
      <c r="TS282" s="8"/>
      <c r="TT282" s="8"/>
      <c r="TU282" s="8"/>
      <c r="TV282" s="8"/>
      <c r="TW282" s="8"/>
      <c r="TX282" s="8"/>
      <c r="TY282" s="8"/>
      <c r="TZ282" s="8"/>
      <c r="UA282" s="8"/>
      <c r="UB282" s="8"/>
      <c r="UC282" s="8"/>
      <c r="UD282" s="8"/>
      <c r="UE282" s="8"/>
      <c r="UF282" s="8"/>
      <c r="UG282" s="8"/>
      <c r="UH282" s="8"/>
      <c r="UI282" s="8"/>
      <c r="UJ282" s="8"/>
      <c r="UK282" s="8"/>
      <c r="UL282" s="8"/>
      <c r="UM282" s="8"/>
      <c r="UN282" s="8"/>
      <c r="UO282" s="8"/>
      <c r="UP282" s="8"/>
      <c r="UQ282" s="8"/>
      <c r="UR282" s="8"/>
      <c r="US282" s="8"/>
      <c r="UT282" s="8"/>
      <c r="UU282" s="8"/>
      <c r="UV282" s="8"/>
      <c r="UW282" s="8"/>
      <c r="UX282" s="8"/>
      <c r="UY282" s="8"/>
      <c r="UZ282" s="8"/>
      <c r="VA282" s="8"/>
      <c r="VB282" s="8"/>
      <c r="VC282" s="8"/>
      <c r="VD282" s="8"/>
      <c r="VE282" s="8"/>
      <c r="VF282" s="8"/>
      <c r="VG282" s="8"/>
      <c r="VH282" s="8"/>
      <c r="VI282" s="8"/>
      <c r="VJ282" s="8"/>
      <c r="VK282" s="8"/>
      <c r="VL282" s="8"/>
      <c r="VM282" s="8"/>
      <c r="VN282" s="8"/>
      <c r="VO282" s="8"/>
      <c r="VP282" s="8"/>
      <c r="VQ282" s="8"/>
      <c r="VR282" s="8"/>
      <c r="VS282" s="8"/>
      <c r="VT282" s="8"/>
      <c r="VU282" s="8"/>
      <c r="VV282" s="8"/>
      <c r="VW282" s="8"/>
      <c r="VX282" s="8"/>
      <c r="VY282" s="8"/>
      <c r="VZ282" s="8"/>
      <c r="WA282" s="8"/>
      <c r="WB282" s="8"/>
      <c r="WC282" s="8"/>
      <c r="WD282" s="8"/>
      <c r="WE282" s="8"/>
      <c r="WF282" s="8"/>
      <c r="WG282" s="8"/>
      <c r="WH282" s="8"/>
      <c r="WI282" s="8"/>
      <c r="WJ282" s="8"/>
      <c r="WK282" s="8"/>
      <c r="WL282" s="8"/>
      <c r="WM282" s="8"/>
      <c r="WN282" s="8"/>
      <c r="WO282" s="8"/>
      <c r="WP282" s="8"/>
      <c r="WQ282" s="8"/>
      <c r="WR282" s="8"/>
      <c r="WS282" s="8"/>
      <c r="WT282" s="8"/>
      <c r="WU282" s="8"/>
      <c r="WV282" s="8"/>
      <c r="WW282" s="8"/>
      <c r="WX282" s="8"/>
      <c r="WY282" s="8"/>
      <c r="WZ282" s="8"/>
      <c r="XA282" s="8"/>
      <c r="XB282" s="8"/>
      <c r="XC282" s="8"/>
      <c r="XD282" s="8"/>
      <c r="XE282" s="8"/>
      <c r="XF282" s="8"/>
      <c r="XG282" s="8"/>
      <c r="XH282" s="8"/>
      <c r="XI282" s="8"/>
      <c r="XJ282" s="8"/>
      <c r="XK282" s="8"/>
      <c r="XL282" s="8"/>
      <c r="XM282" s="8"/>
      <c r="XN282" s="8"/>
      <c r="XO282" s="8"/>
      <c r="XP282" s="8"/>
      <c r="XQ282" s="8"/>
      <c r="XR282" s="8"/>
      <c r="XS282" s="8"/>
      <c r="XT282" s="8"/>
      <c r="XU282" s="8"/>
      <c r="XV282" s="8"/>
      <c r="XW282" s="8"/>
      <c r="XX282" s="8"/>
      <c r="XY282" s="8"/>
      <c r="XZ282" s="8"/>
      <c r="YA282" s="8"/>
      <c r="YB282" s="8"/>
      <c r="YC282" s="8"/>
      <c r="YD282" s="8"/>
      <c r="YE282" s="8"/>
      <c r="YF282" s="8"/>
      <c r="YG282" s="8"/>
      <c r="YH282" s="8"/>
      <c r="YI282" s="8"/>
      <c r="YJ282" s="8"/>
      <c r="YK282" s="8"/>
      <c r="YL282" s="8"/>
      <c r="YM282" s="8"/>
      <c r="YN282" s="8"/>
      <c r="YO282" s="8"/>
      <c r="YP282" s="8"/>
      <c r="YQ282" s="8"/>
      <c r="YR282" s="8"/>
      <c r="YS282" s="8"/>
      <c r="YT282" s="8"/>
      <c r="YU282" s="8"/>
      <c r="YV282" s="8"/>
      <c r="YW282" s="8"/>
      <c r="YX282" s="8"/>
      <c r="YY282" s="8"/>
      <c r="YZ282" s="8"/>
      <c r="ZA282" s="8"/>
      <c r="ZB282" s="8"/>
      <c r="ZC282" s="8"/>
      <c r="ZD282" s="8"/>
      <c r="ZE282" s="8"/>
      <c r="ZF282" s="8"/>
      <c r="ZG282" s="8"/>
      <c r="ZH282" s="8"/>
      <c r="ZI282" s="8"/>
      <c r="ZJ282" s="8"/>
      <c r="ZK282" s="8"/>
      <c r="ZL282" s="8"/>
      <c r="ZM282" s="8"/>
      <c r="ZN282" s="8"/>
      <c r="ZO282" s="8"/>
      <c r="ZP282" s="8"/>
      <c r="ZQ282" s="8"/>
      <c r="ZR282" s="8"/>
      <c r="ZS282" s="8"/>
      <c r="ZT282" s="8"/>
      <c r="ZU282" s="8"/>
      <c r="ZV282" s="8"/>
      <c r="ZW282" s="8"/>
      <c r="ZX282" s="8"/>
      <c r="ZY282" s="8"/>
      <c r="ZZ282" s="8"/>
      <c r="AAA282" s="8"/>
      <c r="AAB282" s="8"/>
      <c r="AAC282" s="8"/>
      <c r="AAD282" s="8"/>
      <c r="AAE282" s="8"/>
      <c r="AAF282" s="8"/>
      <c r="AAG282" s="8"/>
      <c r="AAH282" s="8"/>
      <c r="AAI282" s="8"/>
      <c r="AAJ282" s="8"/>
      <c r="AAK282" s="8"/>
      <c r="AAL282" s="8"/>
      <c r="AAM282" s="8"/>
      <c r="AAN282" s="8"/>
      <c r="AAO282" s="8"/>
      <c r="AAP282" s="8"/>
      <c r="AAQ282" s="8"/>
      <c r="AAR282" s="8"/>
      <c r="AAS282" s="8"/>
      <c r="AAT282" s="8"/>
      <c r="AAU282" s="8"/>
      <c r="AAV282" s="8"/>
      <c r="AAW282" s="8"/>
      <c r="AAX282" s="8"/>
      <c r="AAY282" s="8"/>
      <c r="AAZ282" s="8"/>
      <c r="ABA282" s="8"/>
      <c r="ABB282" s="8"/>
      <c r="ABC282" s="8"/>
      <c r="ABD282" s="8"/>
      <c r="ABE282" s="8"/>
      <c r="ABF282" s="8"/>
      <c r="ABG282" s="8"/>
      <c r="ABH282" s="8"/>
      <c r="ABI282" s="8"/>
      <c r="ABJ282" s="8"/>
      <c r="ABK282" s="8"/>
      <c r="ABL282" s="8"/>
      <c r="ABM282" s="8"/>
      <c r="ABN282" s="8"/>
      <c r="ABO282" s="8"/>
      <c r="ABP282" s="8"/>
      <c r="ABQ282" s="8"/>
      <c r="ABR282" s="8"/>
      <c r="ABS282" s="8"/>
      <c r="ABT282" s="8"/>
      <c r="ABU282" s="8"/>
      <c r="ABV282" s="8"/>
      <c r="ABW282" s="8"/>
      <c r="ABX282" s="8"/>
      <c r="ABY282" s="8"/>
      <c r="ABZ282" s="8"/>
      <c r="ACA282" s="8"/>
      <c r="ACB282" s="8"/>
      <c r="ACC282" s="8"/>
      <c r="ACD282" s="8"/>
      <c r="ACE282" s="8"/>
      <c r="ACF282" s="8"/>
      <c r="ACG282" s="8"/>
      <c r="ACH282" s="8"/>
      <c r="ACI282" s="8"/>
      <c r="ACJ282" s="8"/>
      <c r="ACK282" s="8"/>
      <c r="ACL282" s="8"/>
      <c r="ACM282" s="8"/>
      <c r="ACN282" s="8"/>
      <c r="ACO282" s="8"/>
      <c r="ACP282" s="8"/>
      <c r="ACQ282" s="8"/>
      <c r="ACR282" s="8"/>
      <c r="ACS282" s="8"/>
      <c r="ACT282" s="8"/>
      <c r="ACU282" s="8"/>
      <c r="ACV282" s="8"/>
      <c r="ACW282" s="8"/>
      <c r="ACX282" s="8"/>
      <c r="ACY282" s="8"/>
      <c r="ACZ282" s="8"/>
      <c r="ADA282" s="8"/>
      <c r="ADB282" s="8"/>
      <c r="ADC282" s="8"/>
      <c r="ADD282" s="8"/>
      <c r="ADE282" s="8"/>
      <c r="ADF282" s="8"/>
      <c r="ADG282" s="8"/>
      <c r="ADH282" s="8"/>
      <c r="ADI282" s="8"/>
      <c r="ADJ282" s="8"/>
      <c r="ADK282" s="8"/>
      <c r="ADL282" s="8"/>
      <c r="ADM282" s="8"/>
      <c r="ADN282" s="8"/>
      <c r="ADO282" s="8"/>
      <c r="ADP282" s="8"/>
      <c r="ADQ282" s="8"/>
      <c r="ADR282" s="8"/>
      <c r="ADS282" s="8"/>
      <c r="ADT282" s="8"/>
      <c r="ADU282" s="8"/>
      <c r="ADV282" s="8"/>
      <c r="ADW282" s="8"/>
      <c r="ADX282" s="8"/>
      <c r="ADY282" s="8"/>
      <c r="ADZ282" s="8"/>
      <c r="AEA282" s="8"/>
      <c r="AEB282" s="8"/>
      <c r="AEC282" s="8"/>
      <c r="AED282" s="8"/>
      <c r="AEE282" s="8"/>
      <c r="AEF282" s="8"/>
      <c r="AEG282" s="8"/>
      <c r="AEH282" s="8"/>
      <c r="AEI282" s="8"/>
      <c r="AEJ282" s="8"/>
      <c r="AEK282" s="8"/>
      <c r="AEL282" s="8"/>
      <c r="AEM282" s="8"/>
      <c r="AEN282" s="8"/>
      <c r="AEO282" s="8"/>
      <c r="AEP282" s="8"/>
      <c r="AEQ282" s="8"/>
      <c r="AER282" s="8"/>
      <c r="AES282" s="8"/>
      <c r="AET282" s="8"/>
      <c r="AEU282" s="8"/>
      <c r="AEV282" s="8"/>
      <c r="AEW282" s="8"/>
      <c r="AEX282" s="8"/>
      <c r="AEY282" s="8"/>
      <c r="AEZ282" s="8"/>
      <c r="AFA282" s="8"/>
      <c r="AFB282" s="8"/>
      <c r="AFC282" s="8"/>
      <c r="AFD282" s="8"/>
      <c r="AFE282" s="8"/>
      <c r="AFF282" s="8"/>
      <c r="AFG282" s="8"/>
      <c r="AFH282" s="8"/>
      <c r="AFI282" s="8"/>
      <c r="AFJ282" s="8"/>
      <c r="AFK282" s="8"/>
      <c r="AFL282" s="8"/>
      <c r="AFM282" s="8"/>
      <c r="AFN282" s="8"/>
      <c r="AFO282" s="8"/>
      <c r="AFP282" s="8"/>
      <c r="AFQ282" s="8"/>
      <c r="AFR282" s="8"/>
      <c r="AFS282" s="8"/>
      <c r="AFT282" s="8"/>
      <c r="AFU282" s="8"/>
      <c r="AFV282" s="8"/>
      <c r="AFW282" s="8"/>
      <c r="AFX282" s="8"/>
      <c r="AFY282" s="8"/>
      <c r="AFZ282" s="8"/>
      <c r="AGA282" s="8"/>
      <c r="AGB282" s="8"/>
      <c r="AGC282" s="8"/>
      <c r="AGD282" s="8"/>
      <c r="AGE282" s="8"/>
      <c r="AGF282" s="8"/>
      <c r="AGG282" s="8"/>
      <c r="AGH282" s="8"/>
      <c r="AGI282" s="8"/>
      <c r="AGJ282" s="8"/>
      <c r="AGK282" s="8"/>
      <c r="AGL282" s="8"/>
      <c r="AGM282" s="8"/>
      <c r="AGN282" s="8"/>
      <c r="AGO282" s="8"/>
      <c r="AGP282" s="8"/>
      <c r="AGQ282" s="8"/>
      <c r="AGR282" s="8"/>
      <c r="AGS282" s="8"/>
      <c r="AGT282" s="8"/>
      <c r="AGU282" s="8"/>
      <c r="AGV282" s="8"/>
      <c r="AGW282" s="8"/>
      <c r="AGX282" s="8"/>
      <c r="AGY282" s="8"/>
      <c r="AGZ282" s="8"/>
      <c r="AHA282" s="8"/>
      <c r="AHB282" s="8"/>
      <c r="AHC282" s="8"/>
      <c r="AHD282" s="8"/>
      <c r="AHE282" s="8"/>
      <c r="AHF282" s="8"/>
      <c r="AHG282" s="8"/>
      <c r="AHH282" s="8"/>
      <c r="AHI282" s="8"/>
      <c r="AHJ282" s="8"/>
      <c r="AHK282" s="8"/>
      <c r="AHL282" s="8"/>
      <c r="AHM282" s="8"/>
      <c r="AHN282" s="8"/>
      <c r="AHO282" s="8"/>
      <c r="AHP282" s="8"/>
      <c r="AHQ282" s="8"/>
      <c r="AHR282" s="8"/>
      <c r="AHS282" s="8"/>
      <c r="AHT282" s="8"/>
      <c r="AHU282" s="8"/>
      <c r="AHV282" s="8"/>
      <c r="AHW282" s="8"/>
      <c r="AHX282" s="8"/>
      <c r="AHY282" s="8"/>
      <c r="AHZ282" s="8"/>
      <c r="AIA282" s="8"/>
      <c r="AIB282" s="8"/>
      <c r="AIC282" s="8"/>
      <c r="AID282" s="8"/>
      <c r="AIE282" s="8"/>
      <c r="AIF282" s="8"/>
      <c r="AIG282" s="8"/>
      <c r="AIH282" s="8"/>
      <c r="AII282" s="8"/>
      <c r="AIJ282" s="8"/>
      <c r="AIK282" s="8"/>
      <c r="AIL282" s="8"/>
      <c r="AIM282" s="8"/>
      <c r="AIN282" s="8"/>
      <c r="AIO282" s="8"/>
      <c r="AIP282" s="8"/>
      <c r="AIQ282" s="8"/>
      <c r="AIR282" s="8"/>
      <c r="AIS282" s="8"/>
      <c r="AIT282" s="8"/>
      <c r="AIU282" s="8"/>
      <c r="AIV282" s="8"/>
      <c r="AIW282" s="8"/>
      <c r="AIX282" s="8"/>
      <c r="AIY282" s="8"/>
      <c r="AIZ282" s="8"/>
      <c r="AJA282" s="8"/>
      <c r="AJB282" s="8"/>
      <c r="AJC282" s="8"/>
      <c r="AJD282" s="8"/>
      <c r="AJE282" s="8"/>
      <c r="AJF282" s="8"/>
      <c r="AJG282" s="8"/>
      <c r="AJH282" s="8"/>
      <c r="AJI282" s="8"/>
      <c r="AJJ282" s="8"/>
      <c r="AJK282" s="8"/>
      <c r="AJL282" s="8"/>
      <c r="AJM282" s="8"/>
      <c r="AJN282" s="8"/>
      <c r="AJO282" s="8"/>
      <c r="AJP282" s="8"/>
      <c r="AJQ282" s="8"/>
      <c r="AJR282" s="8"/>
      <c r="AJS282" s="8"/>
      <c r="AJT282" s="8"/>
      <c r="AJU282" s="8"/>
      <c r="AJV282" s="8"/>
      <c r="AJW282" s="8"/>
      <c r="AJX282" s="8"/>
      <c r="AJY282" s="8"/>
      <c r="AJZ282" s="8"/>
      <c r="AKA282" s="8"/>
      <c r="AKB282" s="8"/>
      <c r="AKC282" s="8"/>
      <c r="AKD282" s="8"/>
      <c r="AKE282" s="8"/>
      <c r="AKF282" s="8"/>
      <c r="AKG282" s="8"/>
      <c r="AKH282" s="8"/>
      <c r="AKI282" s="8"/>
      <c r="AKJ282" s="8"/>
      <c r="AKK282" s="8"/>
      <c r="AKL282" s="8"/>
      <c r="AKM282" s="8"/>
      <c r="AKN282" s="8"/>
      <c r="AKO282" s="8"/>
      <c r="AKP282" s="8"/>
      <c r="AKQ282" s="8"/>
      <c r="AKR282" s="8"/>
      <c r="AKS282" s="8"/>
      <c r="AKT282" s="8"/>
      <c r="AKU282" s="8"/>
      <c r="AKV282" s="8"/>
      <c r="AKW282" s="8"/>
      <c r="AKX282" s="8"/>
      <c r="AKY282" s="8"/>
      <c r="AKZ282" s="8"/>
      <c r="ALA282" s="8"/>
      <c r="ALB282" s="8"/>
      <c r="ALC282" s="8"/>
      <c r="ALD282" s="8"/>
      <c r="ALE282" s="8"/>
      <c r="ALF282" s="8"/>
      <c r="ALG282" s="8"/>
      <c r="ALH282" s="8"/>
      <c r="ALI282" s="8"/>
      <c r="ALJ282" s="8"/>
      <c r="ALK282" s="8"/>
      <c r="ALL282" s="8"/>
      <c r="ALM282" s="8"/>
      <c r="ALN282" s="8"/>
      <c r="ALO282" s="8"/>
      <c r="ALP282" s="8"/>
      <c r="ALQ282" s="8"/>
      <c r="ALR282" s="8"/>
      <c r="ALS282" s="8"/>
      <c r="ALT282" s="8"/>
      <c r="ALU282" s="8"/>
      <c r="ALV282" s="8"/>
      <c r="ALW282" s="8"/>
      <c r="ALX282" s="8"/>
      <c r="ALY282" s="8"/>
      <c r="ALZ282" s="8"/>
      <c r="AMA282" s="8"/>
      <c r="AMB282" s="8"/>
      <c r="AMC282" s="8"/>
      <c r="AMD282" s="8"/>
      <c r="AME282" s="8"/>
      <c r="AMF282" s="8"/>
      <c r="AMG282" s="8"/>
      <c r="AMH282" s="8"/>
      <c r="AMI282" s="8"/>
      <c r="AMJ282" s="8"/>
      <c r="AMK282" s="8"/>
      <c r="AML282" s="8"/>
      <c r="AMM282" s="8"/>
      <c r="AMN282" s="8"/>
      <c r="AMO282" s="8"/>
      <c r="AMP282" s="8"/>
      <c r="AMQ282" s="8"/>
      <c r="AMR282" s="8"/>
      <c r="AMS282" s="8"/>
      <c r="AMT282" s="8"/>
      <c r="AMU282" s="8"/>
      <c r="AMV282" s="8"/>
      <c r="AMW282" s="8"/>
      <c r="AMX282" s="8"/>
      <c r="AMY282" s="8"/>
      <c r="AMZ282" s="8"/>
      <c r="ANA282" s="8"/>
      <c r="ANB282" s="8"/>
      <c r="ANC282" s="8"/>
      <c r="AND282" s="8"/>
      <c r="ANE282" s="8"/>
      <c r="ANF282" s="8"/>
      <c r="ANG282" s="8"/>
      <c r="ANH282" s="8"/>
      <c r="ANI282" s="8"/>
      <c r="ANJ282" s="8"/>
      <c r="ANK282" s="8"/>
      <c r="ANL282" s="8"/>
      <c r="ANM282" s="8"/>
      <c r="ANN282" s="8"/>
      <c r="ANO282" s="8"/>
      <c r="ANP282" s="8"/>
      <c r="ANQ282" s="8"/>
      <c r="ANR282" s="8"/>
      <c r="ANS282" s="8"/>
      <c r="ANT282" s="8"/>
      <c r="ANU282" s="8"/>
      <c r="ANV282" s="8"/>
      <c r="ANW282" s="8"/>
      <c r="ANX282" s="8"/>
      <c r="ANY282" s="8"/>
      <c r="ANZ282" s="8"/>
      <c r="AOA282" s="8"/>
      <c r="AOB282" s="8"/>
      <c r="AOC282" s="8"/>
      <c r="AOD282" s="8"/>
      <c r="AOE282" s="8"/>
      <c r="AOF282" s="8"/>
      <c r="AOG282" s="8"/>
      <c r="AOH282" s="8"/>
      <c r="AOI282" s="8"/>
      <c r="AOJ282" s="8"/>
      <c r="AOK282" s="8"/>
      <c r="AOL282" s="8"/>
      <c r="AOM282" s="8"/>
      <c r="AON282" s="8"/>
      <c r="AOO282" s="8"/>
      <c r="AOP282" s="8"/>
      <c r="AOQ282" s="8"/>
      <c r="AOR282" s="8"/>
      <c r="AOS282" s="8"/>
      <c r="AOT282" s="8"/>
      <c r="AOU282" s="8"/>
      <c r="AOV282" s="8"/>
      <c r="AOW282" s="8"/>
      <c r="AOX282" s="8"/>
      <c r="AOY282" s="8"/>
      <c r="AOZ282" s="8"/>
      <c r="APA282" s="8"/>
      <c r="APB282" s="8"/>
      <c r="APC282" s="8"/>
      <c r="APD282" s="8"/>
      <c r="APE282" s="8"/>
      <c r="APF282" s="8"/>
      <c r="APG282" s="8"/>
      <c r="APH282" s="8"/>
      <c r="API282" s="8"/>
      <c r="APJ282" s="8"/>
      <c r="APK282" s="8"/>
      <c r="APL282" s="8"/>
      <c r="APM282" s="8"/>
      <c r="APN282" s="8"/>
      <c r="APO282" s="8"/>
      <c r="APP282" s="8"/>
      <c r="APQ282" s="8"/>
      <c r="APR282" s="8"/>
      <c r="APS282" s="8"/>
      <c r="APT282" s="8"/>
      <c r="APU282" s="8"/>
      <c r="APV282" s="8"/>
      <c r="APW282" s="8"/>
      <c r="APX282" s="8"/>
      <c r="APY282" s="8"/>
      <c r="APZ282" s="8"/>
      <c r="AQA282" s="8"/>
      <c r="AQB282" s="8"/>
      <c r="AQC282" s="8"/>
      <c r="AQD282" s="8"/>
      <c r="AQE282" s="8"/>
      <c r="AQF282" s="8"/>
      <c r="AQG282" s="8"/>
      <c r="AQH282" s="8"/>
      <c r="AQI282" s="8"/>
      <c r="AQJ282" s="8"/>
      <c r="AQK282" s="8"/>
      <c r="AQL282" s="8"/>
      <c r="AQM282" s="8"/>
      <c r="AQN282" s="8"/>
      <c r="AQO282" s="8"/>
      <c r="AQP282" s="8"/>
      <c r="AQQ282" s="8"/>
      <c r="AQR282" s="8"/>
      <c r="AQS282" s="8"/>
      <c r="AQT282" s="8"/>
      <c r="AQU282" s="8"/>
      <c r="AQV282" s="8"/>
      <c r="AQW282" s="8"/>
      <c r="AQX282" s="8"/>
      <c r="AQY282" s="8"/>
      <c r="AQZ282" s="8"/>
      <c r="ARA282" s="8"/>
      <c r="ARB282" s="8"/>
      <c r="ARC282" s="8"/>
      <c r="ARD282" s="8"/>
      <c r="ARE282" s="8"/>
      <c r="ARF282" s="8"/>
      <c r="ARG282" s="8"/>
      <c r="ARH282" s="8"/>
      <c r="ARI282" s="8"/>
      <c r="ARJ282" s="8"/>
      <c r="ARK282" s="8"/>
      <c r="ARL282" s="8"/>
      <c r="ARM282" s="8"/>
      <c r="ARN282" s="8"/>
      <c r="ARO282" s="8"/>
      <c r="ARP282" s="8"/>
      <c r="ARQ282" s="8"/>
      <c r="ARR282" s="8"/>
      <c r="ARS282" s="8"/>
      <c r="ART282" s="8"/>
      <c r="ARU282" s="8"/>
      <c r="ARV282" s="8"/>
      <c r="ARW282" s="8"/>
      <c r="ARX282" s="8"/>
      <c r="ARY282" s="8"/>
      <c r="ARZ282" s="8"/>
      <c r="ASA282" s="8"/>
      <c r="ASB282" s="8"/>
      <c r="ASC282" s="8"/>
      <c r="ASD282" s="8"/>
      <c r="ASE282" s="8"/>
      <c r="ASF282" s="8"/>
      <c r="ASG282" s="8"/>
      <c r="ASH282" s="8"/>
      <c r="ASI282" s="8"/>
      <c r="ASJ282" s="8"/>
      <c r="ASK282" s="8"/>
      <c r="ASL282" s="8"/>
      <c r="ASM282" s="8"/>
      <c r="ASN282" s="8"/>
      <c r="ASO282" s="8"/>
      <c r="ASP282" s="8"/>
      <c r="ASQ282" s="8"/>
      <c r="ASR282" s="8"/>
      <c r="ASS282" s="8"/>
      <c r="AST282" s="8"/>
      <c r="ASU282" s="8"/>
      <c r="ASV282" s="8"/>
      <c r="ASW282" s="8"/>
      <c r="ASX282" s="8"/>
      <c r="ASY282" s="8"/>
      <c r="ASZ282" s="8"/>
      <c r="ATA282" s="8"/>
      <c r="ATB282" s="8"/>
      <c r="ATC282" s="8"/>
      <c r="ATD282" s="8"/>
      <c r="ATE282" s="8"/>
      <c r="ATF282" s="8"/>
      <c r="ATG282" s="8"/>
      <c r="ATH282" s="8"/>
      <c r="ATI282" s="8"/>
      <c r="ATJ282" s="8"/>
      <c r="ATK282" s="8"/>
      <c r="ATL282" s="8"/>
      <c r="ATM282" s="8"/>
      <c r="ATN282" s="8"/>
      <c r="ATO282" s="8"/>
      <c r="ATP282" s="8"/>
      <c r="ATQ282" s="8"/>
      <c r="ATR282" s="8"/>
      <c r="ATS282" s="8"/>
      <c r="ATT282" s="8"/>
      <c r="ATU282" s="8"/>
      <c r="ATV282" s="8"/>
      <c r="ATW282" s="8"/>
      <c r="ATX282" s="8"/>
      <c r="ATY282" s="8"/>
      <c r="ATZ282" s="8"/>
      <c r="AUA282" s="8"/>
      <c r="AUB282" s="8"/>
      <c r="AUC282" s="8"/>
      <c r="AUD282" s="8"/>
      <c r="AUE282" s="8"/>
      <c r="AUF282" s="8"/>
      <c r="AUG282" s="8"/>
      <c r="AUH282" s="8"/>
      <c r="AUI282" s="8"/>
      <c r="AUJ282" s="8"/>
      <c r="AUK282" s="8"/>
      <c r="AUL282" s="8"/>
      <c r="AUM282" s="8"/>
      <c r="AUN282" s="8"/>
      <c r="AUO282" s="8"/>
      <c r="AUP282" s="8"/>
      <c r="AUQ282" s="8"/>
      <c r="AUR282" s="8"/>
      <c r="AUS282" s="8"/>
      <c r="AUT282" s="8"/>
      <c r="AUU282" s="8"/>
      <c r="AUV282" s="8"/>
      <c r="AUW282" s="8"/>
      <c r="AUX282" s="8"/>
      <c r="AUY282" s="8"/>
      <c r="AUZ282" s="8"/>
      <c r="AVA282" s="8"/>
      <c r="AVB282" s="8"/>
      <c r="AVC282" s="8"/>
      <c r="AVD282" s="8"/>
      <c r="AVE282" s="8"/>
      <c r="AVF282" s="8"/>
      <c r="AVG282" s="8"/>
      <c r="AVH282" s="8"/>
      <c r="AVI282" s="8"/>
      <c r="AVJ282" s="8"/>
      <c r="AVK282" s="8"/>
      <c r="AVL282" s="8"/>
      <c r="AVM282" s="8"/>
      <c r="AVN282" s="8"/>
      <c r="AVO282" s="8"/>
      <c r="AVP282" s="8"/>
      <c r="AVQ282" s="8"/>
      <c r="AVR282" s="8"/>
      <c r="AVS282" s="8"/>
      <c r="AVT282" s="8"/>
      <c r="AVU282" s="8"/>
      <c r="AVV282" s="8"/>
      <c r="AVW282" s="8"/>
      <c r="AVX282" s="8"/>
      <c r="AVY282" s="8"/>
      <c r="AVZ282" s="8"/>
      <c r="AWA282" s="8"/>
      <c r="AWB282" s="8"/>
      <c r="AWC282" s="8"/>
      <c r="AWD282" s="8"/>
      <c r="AWE282" s="8"/>
      <c r="AWF282" s="8"/>
      <c r="AWG282" s="8"/>
      <c r="AWH282" s="8"/>
      <c r="AWI282" s="8"/>
      <c r="AWJ282" s="8"/>
      <c r="AWK282" s="8"/>
      <c r="AWL282" s="8"/>
      <c r="AWM282" s="8"/>
      <c r="AWN282" s="8"/>
      <c r="AWO282" s="8"/>
      <c r="AWP282" s="8"/>
      <c r="AWQ282" s="8"/>
      <c r="AWR282" s="8"/>
      <c r="AWS282" s="8"/>
      <c r="AWT282" s="8"/>
      <c r="AWU282" s="8"/>
      <c r="AWV282" s="8"/>
      <c r="AWW282" s="8"/>
      <c r="AWX282" s="8"/>
      <c r="AWY282" s="8"/>
      <c r="AWZ282" s="8"/>
      <c r="AXA282" s="8"/>
      <c r="AXB282" s="8"/>
      <c r="AXC282" s="8"/>
      <c r="AXD282" s="8"/>
      <c r="AXE282" s="8"/>
      <c r="AXF282" s="8"/>
      <c r="AXG282" s="8"/>
      <c r="AXH282" s="8"/>
      <c r="AXI282" s="8"/>
      <c r="AXJ282" s="8"/>
      <c r="AXK282" s="8"/>
      <c r="AXL282" s="8"/>
      <c r="AXM282" s="8"/>
      <c r="AXN282" s="8"/>
      <c r="AXO282" s="8"/>
      <c r="AXP282" s="8"/>
      <c r="AXQ282" s="8"/>
      <c r="AXR282" s="8"/>
      <c r="AXS282" s="8"/>
      <c r="AXT282" s="8"/>
      <c r="AXU282" s="8"/>
      <c r="AXV282" s="8"/>
      <c r="AXW282" s="8"/>
      <c r="AXX282" s="8"/>
      <c r="AXY282" s="8"/>
      <c r="AXZ282" s="8"/>
      <c r="AYA282" s="8"/>
      <c r="AYB282" s="8"/>
      <c r="AYC282" s="8"/>
      <c r="AYD282" s="8"/>
      <c r="AYE282" s="8"/>
      <c r="AYF282" s="8"/>
      <c r="AYG282" s="8"/>
      <c r="AYH282" s="8"/>
      <c r="AYI282" s="8"/>
      <c r="AYJ282" s="8"/>
      <c r="AYK282" s="8"/>
      <c r="AYL282" s="8"/>
      <c r="AYM282" s="8"/>
      <c r="AYN282" s="8"/>
      <c r="AYO282" s="8"/>
      <c r="AYP282" s="8"/>
      <c r="AYQ282" s="8"/>
      <c r="AYR282" s="8"/>
      <c r="AYS282" s="8"/>
      <c r="AYT282" s="8"/>
      <c r="AYU282" s="8"/>
      <c r="AYV282" s="8"/>
      <c r="AYW282" s="8"/>
      <c r="AYX282" s="8"/>
      <c r="AYY282" s="8"/>
      <c r="AYZ282" s="8"/>
      <c r="AZA282" s="8"/>
      <c r="AZB282" s="8"/>
      <c r="AZC282" s="8"/>
      <c r="AZD282" s="8"/>
      <c r="AZE282" s="8"/>
      <c r="AZF282" s="8"/>
      <c r="AZG282" s="8"/>
      <c r="AZH282" s="8"/>
      <c r="AZI282" s="8"/>
      <c r="AZJ282" s="8"/>
      <c r="AZK282" s="8"/>
      <c r="AZL282" s="8"/>
      <c r="AZM282" s="8"/>
      <c r="AZN282" s="8"/>
      <c r="AZO282" s="8"/>
      <c r="AZP282" s="8"/>
      <c r="AZQ282" s="8"/>
      <c r="AZR282" s="8"/>
      <c r="AZS282" s="8"/>
      <c r="AZT282" s="8"/>
      <c r="AZU282" s="8"/>
      <c r="AZV282" s="8"/>
      <c r="AZW282" s="8"/>
      <c r="AZX282" s="8"/>
      <c r="AZY282" s="8"/>
      <c r="AZZ282" s="8"/>
      <c r="BAA282" s="8"/>
      <c r="BAB282" s="8"/>
      <c r="BAC282" s="8"/>
      <c r="BAD282" s="8"/>
      <c r="BAE282" s="8"/>
      <c r="BAF282" s="8"/>
      <c r="BAG282" s="8"/>
      <c r="BAH282" s="8"/>
      <c r="BAI282" s="8"/>
      <c r="BAJ282" s="8"/>
      <c r="BAK282" s="8"/>
      <c r="BAL282" s="8"/>
      <c r="BAM282" s="8"/>
      <c r="BAN282" s="8"/>
      <c r="BAO282" s="8"/>
      <c r="BAP282" s="8"/>
      <c r="BAQ282" s="8"/>
      <c r="BAR282" s="8"/>
      <c r="BAS282" s="8"/>
      <c r="BAT282" s="8"/>
      <c r="BAU282" s="8"/>
      <c r="BAV282" s="8"/>
      <c r="BAW282" s="8"/>
      <c r="BAX282" s="8"/>
      <c r="BAY282" s="8"/>
      <c r="BAZ282" s="8"/>
      <c r="BBA282" s="8"/>
      <c r="BBB282" s="8"/>
      <c r="BBC282" s="8"/>
      <c r="BBD282" s="8"/>
      <c r="BBE282" s="8"/>
      <c r="BBF282" s="8"/>
      <c r="BBG282" s="8"/>
      <c r="BBH282" s="8"/>
      <c r="BBI282" s="8"/>
      <c r="BBJ282" s="8"/>
      <c r="BBK282" s="8"/>
      <c r="BBL282" s="8"/>
      <c r="BBM282" s="8"/>
      <c r="BBN282" s="8"/>
      <c r="BBO282" s="8"/>
      <c r="BBP282" s="8"/>
      <c r="BBQ282" s="8"/>
      <c r="BBR282" s="8"/>
      <c r="BBS282" s="8"/>
      <c r="BBT282" s="8"/>
      <c r="BBU282" s="8"/>
      <c r="BBV282" s="8"/>
      <c r="BBW282" s="8"/>
      <c r="BBX282" s="8"/>
      <c r="BBY282" s="8"/>
      <c r="BBZ282" s="8"/>
      <c r="BCA282" s="8"/>
      <c r="BCB282" s="8"/>
      <c r="BCC282" s="8"/>
      <c r="BCD282" s="8"/>
      <c r="BCE282" s="8"/>
      <c r="BCF282" s="8"/>
      <c r="BCG282" s="8"/>
      <c r="BCH282" s="8"/>
      <c r="BCI282" s="8"/>
      <c r="BCJ282" s="8"/>
      <c r="BCK282" s="8"/>
      <c r="BCL282" s="8"/>
      <c r="BCM282" s="8"/>
      <c r="BCN282" s="8"/>
      <c r="BCO282" s="8"/>
      <c r="BCP282" s="8"/>
      <c r="BCQ282" s="8"/>
      <c r="BCR282" s="8"/>
      <c r="BCS282" s="8"/>
      <c r="BCT282" s="8"/>
      <c r="BCU282" s="8"/>
      <c r="BCV282" s="8"/>
      <c r="BCW282" s="8"/>
      <c r="BCX282" s="8"/>
      <c r="BCY282" s="8"/>
      <c r="BCZ282" s="8"/>
      <c r="BDA282" s="8"/>
      <c r="BDB282" s="8"/>
      <c r="BDC282" s="8"/>
      <c r="BDD282" s="8"/>
      <c r="BDE282" s="8"/>
      <c r="BDF282" s="8"/>
      <c r="BDG282" s="8"/>
      <c r="BDH282" s="8"/>
      <c r="BDI282" s="8"/>
      <c r="BDJ282" s="8"/>
      <c r="BDK282" s="8"/>
      <c r="BDL282" s="8"/>
      <c r="BDM282" s="8"/>
      <c r="BDN282" s="8"/>
      <c r="BDO282" s="8"/>
      <c r="BDP282" s="8"/>
      <c r="BDQ282" s="8"/>
      <c r="BDR282" s="8"/>
      <c r="BDS282" s="8"/>
      <c r="BDT282" s="8"/>
      <c r="BDU282" s="8"/>
      <c r="BDV282" s="8"/>
      <c r="BDW282" s="8"/>
      <c r="BDX282" s="8"/>
      <c r="BDY282" s="8"/>
      <c r="BDZ282" s="8"/>
      <c r="BEA282" s="8"/>
      <c r="BEB282" s="8"/>
      <c r="BEC282" s="8"/>
      <c r="BED282" s="8"/>
      <c r="BEE282" s="8"/>
      <c r="BEF282" s="8"/>
      <c r="BEG282" s="8"/>
      <c r="BEH282" s="8"/>
      <c r="BEI282" s="8"/>
      <c r="BEJ282" s="8"/>
      <c r="BEK282" s="8"/>
      <c r="BEL282" s="8"/>
      <c r="BEM282" s="8"/>
      <c r="BEN282" s="8"/>
      <c r="BEO282" s="8"/>
      <c r="BEP282" s="8"/>
      <c r="BEQ282" s="8"/>
      <c r="BER282" s="8"/>
      <c r="BES282" s="8"/>
      <c r="BET282" s="8"/>
      <c r="BEU282" s="8"/>
      <c r="BEV282" s="8"/>
      <c r="BEW282" s="8"/>
      <c r="BEX282" s="8"/>
      <c r="BEY282" s="8"/>
      <c r="BEZ282" s="8"/>
      <c r="BFA282" s="8"/>
      <c r="BFB282" s="8"/>
      <c r="BFC282" s="8"/>
      <c r="BFD282" s="8"/>
      <c r="BFE282" s="8"/>
      <c r="BFF282" s="8"/>
      <c r="BFG282" s="8"/>
      <c r="BFH282" s="8"/>
      <c r="BFI282" s="8"/>
      <c r="BFJ282" s="8"/>
      <c r="BFK282" s="8"/>
      <c r="BFL282" s="8"/>
      <c r="BFM282" s="8"/>
      <c r="BFN282" s="8"/>
      <c r="BFO282" s="8"/>
      <c r="BFP282" s="8"/>
      <c r="BFQ282" s="8"/>
      <c r="BFR282" s="8"/>
      <c r="BFS282" s="8"/>
      <c r="BFT282" s="8"/>
      <c r="BFU282" s="8"/>
      <c r="BFV282" s="8"/>
      <c r="BFW282" s="8"/>
      <c r="BFX282" s="8"/>
      <c r="BFY282" s="8"/>
      <c r="BFZ282" s="8"/>
      <c r="BGA282" s="8"/>
      <c r="BGB282" s="8"/>
      <c r="BGC282" s="8"/>
      <c r="BGD282" s="8"/>
      <c r="BGE282" s="8"/>
      <c r="BGF282" s="8"/>
      <c r="BGG282" s="8"/>
      <c r="BGH282" s="8"/>
      <c r="BGI282" s="8"/>
      <c r="BGJ282" s="8"/>
      <c r="BGK282" s="8"/>
      <c r="BGL282" s="8"/>
      <c r="BGM282" s="8"/>
      <c r="BGN282" s="8"/>
      <c r="BGO282" s="8"/>
      <c r="BGP282" s="8"/>
      <c r="BGQ282" s="8"/>
      <c r="BGR282" s="8"/>
      <c r="BGS282" s="8"/>
      <c r="BGT282" s="8"/>
      <c r="BGU282" s="8"/>
      <c r="BGV282" s="8"/>
      <c r="BGW282" s="8"/>
      <c r="BGX282" s="8"/>
      <c r="BGY282" s="8"/>
      <c r="BGZ282" s="8"/>
      <c r="BHA282" s="8"/>
      <c r="BHB282" s="8"/>
      <c r="BHC282" s="8"/>
      <c r="BHD282" s="8"/>
      <c r="BHE282" s="8"/>
      <c r="BHF282" s="8"/>
      <c r="BHG282" s="8"/>
      <c r="BHH282" s="8"/>
      <c r="BHI282" s="8"/>
      <c r="BHJ282" s="8"/>
      <c r="BHK282" s="8"/>
      <c r="BHL282" s="8"/>
      <c r="BHM282" s="8"/>
      <c r="BHN282" s="8"/>
      <c r="BHO282" s="8"/>
      <c r="BHP282" s="8"/>
      <c r="BHQ282" s="8"/>
      <c r="BHR282" s="8"/>
      <c r="BHS282" s="8"/>
      <c r="BHT282" s="8"/>
      <c r="BHU282" s="8"/>
      <c r="BHV282" s="8"/>
      <c r="BHW282" s="8"/>
      <c r="BHX282" s="8"/>
      <c r="BHY282" s="8"/>
      <c r="BHZ282" s="8"/>
      <c r="BIA282" s="8"/>
      <c r="BIB282" s="8"/>
      <c r="BIC282" s="8"/>
      <c r="BID282" s="8"/>
      <c r="BIE282" s="8"/>
      <c r="BIF282" s="8"/>
      <c r="BIG282" s="8"/>
      <c r="BIH282" s="8"/>
      <c r="BII282" s="8"/>
      <c r="BIJ282" s="8"/>
      <c r="BIK282" s="8"/>
      <c r="BIL282" s="8"/>
      <c r="BIM282" s="8"/>
      <c r="BIN282" s="8"/>
      <c r="BIO282" s="8"/>
      <c r="BIP282" s="8"/>
      <c r="BIQ282" s="8"/>
      <c r="BIR282" s="8"/>
      <c r="BIS282" s="8"/>
      <c r="BIT282" s="8"/>
      <c r="BIU282" s="8"/>
      <c r="BIV282" s="8"/>
      <c r="BIW282" s="8"/>
      <c r="BIX282" s="8"/>
      <c r="BIY282" s="8"/>
      <c r="BIZ282" s="8"/>
      <c r="BJA282" s="8"/>
      <c r="BJB282" s="8"/>
      <c r="BJC282" s="8"/>
      <c r="BJD282" s="8"/>
      <c r="BJE282" s="8"/>
      <c r="BJF282" s="8"/>
      <c r="BJG282" s="8"/>
      <c r="BJH282" s="8"/>
      <c r="BJI282" s="8"/>
      <c r="BJJ282" s="8"/>
      <c r="BJK282" s="8"/>
      <c r="BJL282" s="8"/>
      <c r="BJM282" s="8"/>
      <c r="BJN282" s="8"/>
      <c r="BJO282" s="8"/>
      <c r="BJP282" s="8"/>
      <c r="BJQ282" s="8"/>
      <c r="BJR282" s="8"/>
      <c r="BJS282" s="8"/>
      <c r="BJT282" s="8"/>
      <c r="BJU282" s="8"/>
      <c r="BJV282" s="8"/>
      <c r="BJW282" s="8"/>
      <c r="BJX282" s="8"/>
      <c r="BJY282" s="8"/>
      <c r="BJZ282" s="8"/>
      <c r="BKA282" s="8"/>
      <c r="BKB282" s="8"/>
      <c r="BKC282" s="8"/>
      <c r="BKD282" s="8"/>
      <c r="BKE282" s="8"/>
      <c r="BKF282" s="8"/>
      <c r="BKG282" s="8"/>
      <c r="BKH282" s="8"/>
      <c r="BKI282" s="8"/>
      <c r="BKJ282" s="8"/>
      <c r="BKK282" s="8"/>
      <c r="BKL282" s="8"/>
      <c r="BKM282" s="8"/>
      <c r="BKN282" s="8"/>
      <c r="BKO282" s="8"/>
      <c r="BKP282" s="8"/>
      <c r="BKQ282" s="8"/>
      <c r="BKR282" s="8"/>
      <c r="BKS282" s="8"/>
      <c r="BKT282" s="8"/>
      <c r="BKU282" s="8"/>
      <c r="BKV282" s="8"/>
      <c r="BKW282" s="8"/>
      <c r="BKX282" s="8"/>
      <c r="BKY282" s="8"/>
      <c r="BKZ282" s="8"/>
      <c r="BLA282" s="8"/>
      <c r="BLB282" s="8"/>
      <c r="BLC282" s="8"/>
      <c r="BLD282" s="8"/>
      <c r="BLE282" s="8"/>
      <c r="BLF282" s="8"/>
      <c r="BLG282" s="8"/>
      <c r="BLH282" s="8"/>
      <c r="BLI282" s="8"/>
      <c r="BLJ282" s="8"/>
      <c r="BLK282" s="8"/>
      <c r="BLL282" s="8"/>
      <c r="BLM282" s="8"/>
      <c r="BLN282" s="8"/>
      <c r="BLO282" s="8"/>
      <c r="BLP282" s="8"/>
      <c r="BLQ282" s="8"/>
      <c r="BLR282" s="8"/>
      <c r="BLS282" s="8"/>
      <c r="BLT282" s="8"/>
      <c r="BLU282" s="8"/>
      <c r="BLV282" s="8"/>
      <c r="BLW282" s="8"/>
      <c r="BLX282" s="8"/>
      <c r="BLY282" s="8"/>
      <c r="BLZ282" s="8"/>
      <c r="BMA282" s="8"/>
      <c r="BMB282" s="8"/>
      <c r="BMC282" s="8"/>
      <c r="BMD282" s="8"/>
      <c r="BME282" s="8"/>
      <c r="BMF282" s="8"/>
      <c r="BMG282" s="8"/>
      <c r="BMH282" s="8"/>
      <c r="BMI282" s="8"/>
      <c r="BMJ282" s="8"/>
      <c r="BMK282" s="8"/>
      <c r="BML282" s="8"/>
      <c r="BMM282" s="8"/>
      <c r="BMN282" s="8"/>
      <c r="BMO282" s="8"/>
      <c r="BMP282" s="8"/>
      <c r="BMQ282" s="8"/>
      <c r="BMR282" s="8"/>
      <c r="BMS282" s="8"/>
      <c r="BMT282" s="8"/>
      <c r="BMU282" s="8"/>
      <c r="BMV282" s="8"/>
      <c r="BMW282" s="8"/>
      <c r="BMX282" s="8"/>
      <c r="BMY282" s="8"/>
      <c r="BMZ282" s="8"/>
      <c r="BNA282" s="8"/>
      <c r="BNB282" s="8"/>
      <c r="BNC282" s="8"/>
      <c r="BND282" s="8"/>
      <c r="BNE282" s="8"/>
      <c r="BNF282" s="8"/>
      <c r="BNG282" s="8"/>
      <c r="BNH282" s="8"/>
      <c r="BNI282" s="8"/>
      <c r="BNJ282" s="8"/>
      <c r="BNK282" s="8"/>
      <c r="BNL282" s="8"/>
      <c r="BNM282" s="8"/>
      <c r="BNN282" s="8"/>
      <c r="BNO282" s="8"/>
      <c r="BNP282" s="8"/>
      <c r="BNQ282" s="8"/>
      <c r="BNR282" s="8"/>
      <c r="BNS282" s="8"/>
      <c r="BNT282" s="8"/>
      <c r="BNU282" s="8"/>
      <c r="BNV282" s="8"/>
      <c r="BNW282" s="8"/>
      <c r="BNX282" s="8"/>
      <c r="BNY282" s="8"/>
      <c r="BNZ282" s="8"/>
      <c r="BOA282" s="8"/>
      <c r="BOB282" s="8"/>
      <c r="BOC282" s="8"/>
      <c r="BOD282" s="8"/>
      <c r="BOE282" s="8"/>
      <c r="BOF282" s="8"/>
      <c r="BOG282" s="8"/>
      <c r="BOH282" s="8"/>
      <c r="BOI282" s="8"/>
      <c r="BOJ282" s="8"/>
      <c r="BOK282" s="8"/>
      <c r="BOL282" s="8"/>
      <c r="BOM282" s="8"/>
      <c r="BON282" s="8"/>
      <c r="BOO282" s="8"/>
      <c r="BOP282" s="8"/>
      <c r="BOQ282" s="8"/>
      <c r="BOR282" s="8"/>
      <c r="BOS282" s="8"/>
      <c r="BOT282" s="8"/>
      <c r="BOU282" s="8"/>
      <c r="BOV282" s="8"/>
      <c r="BOW282" s="8"/>
      <c r="BOX282" s="8"/>
      <c r="BOY282" s="8"/>
      <c r="BOZ282" s="8"/>
      <c r="BPA282" s="8"/>
      <c r="BPB282" s="8"/>
      <c r="BPC282" s="8"/>
      <c r="BPD282" s="8"/>
      <c r="BPE282" s="8"/>
      <c r="BPF282" s="8"/>
      <c r="BPG282" s="8"/>
      <c r="BPH282" s="8"/>
      <c r="BPI282" s="8"/>
      <c r="BPJ282" s="8"/>
      <c r="BPK282" s="8"/>
      <c r="BPL282" s="8"/>
      <c r="BPM282" s="8"/>
      <c r="BPN282" s="8"/>
      <c r="BPO282" s="8"/>
      <c r="BPP282" s="8"/>
      <c r="BPQ282" s="8"/>
      <c r="BPR282" s="8"/>
      <c r="BPS282" s="8"/>
      <c r="BPT282" s="8"/>
      <c r="BPU282" s="8"/>
      <c r="BPV282" s="8"/>
      <c r="BPW282" s="8"/>
      <c r="BPX282" s="8"/>
      <c r="BPY282" s="8"/>
      <c r="BPZ282" s="8"/>
      <c r="BQA282" s="8"/>
      <c r="BQB282" s="8"/>
      <c r="BQC282" s="8"/>
      <c r="BQD282" s="8"/>
      <c r="BQE282" s="8"/>
      <c r="BQF282" s="8"/>
      <c r="BQG282" s="8"/>
      <c r="BQH282" s="8"/>
      <c r="BQI282" s="8"/>
      <c r="BQJ282" s="8"/>
      <c r="BQK282" s="8"/>
      <c r="BQL282" s="8"/>
      <c r="BQM282" s="8"/>
      <c r="BQN282" s="8"/>
      <c r="BQO282" s="8"/>
      <c r="BQP282" s="8"/>
      <c r="BQQ282" s="8"/>
      <c r="BQR282" s="8"/>
      <c r="BQS282" s="8"/>
      <c r="BQT282" s="8"/>
      <c r="BQU282" s="8"/>
      <c r="BQV282" s="8"/>
      <c r="BQW282" s="8"/>
      <c r="BQX282" s="8"/>
      <c r="BQY282" s="8"/>
      <c r="BQZ282" s="8"/>
      <c r="BRA282" s="8"/>
      <c r="BRB282" s="8"/>
      <c r="BRC282" s="8"/>
      <c r="BRD282" s="8"/>
      <c r="BRE282" s="8"/>
      <c r="BRF282" s="8"/>
      <c r="BRG282" s="8"/>
      <c r="BRH282" s="8"/>
      <c r="BRI282" s="8"/>
      <c r="BRJ282" s="8"/>
      <c r="BRK282" s="8"/>
      <c r="BRL282" s="8"/>
      <c r="BRM282" s="8"/>
      <c r="BRN282" s="8"/>
      <c r="BRO282" s="8"/>
      <c r="BRP282" s="8"/>
      <c r="BRQ282" s="8"/>
      <c r="BRR282" s="8"/>
      <c r="BRS282" s="8"/>
      <c r="BRT282" s="8"/>
      <c r="BRU282" s="8"/>
      <c r="BRV282" s="8"/>
      <c r="BRW282" s="8"/>
      <c r="BRX282" s="8"/>
      <c r="BRY282" s="8"/>
      <c r="BRZ282" s="8"/>
      <c r="BSA282" s="8"/>
      <c r="BSB282" s="8"/>
      <c r="BSC282" s="8"/>
      <c r="BSD282" s="8"/>
      <c r="BSE282" s="8"/>
      <c r="BSF282" s="8"/>
      <c r="BSG282" s="8"/>
      <c r="BSH282" s="8"/>
      <c r="BSI282" s="8"/>
      <c r="BSJ282" s="8"/>
      <c r="BSK282" s="8"/>
      <c r="BSL282" s="8"/>
      <c r="BSM282" s="8"/>
      <c r="BSN282" s="8"/>
      <c r="BSO282" s="8"/>
      <c r="BSP282" s="8"/>
      <c r="BSQ282" s="8"/>
      <c r="BSR282" s="8"/>
      <c r="BSS282" s="8"/>
      <c r="BST282" s="8"/>
      <c r="BSU282" s="8"/>
      <c r="BSV282" s="8"/>
      <c r="BSW282" s="8"/>
      <c r="BSX282" s="8"/>
      <c r="BSY282" s="8"/>
      <c r="BSZ282" s="8"/>
      <c r="BTA282" s="8"/>
      <c r="BTB282" s="8"/>
      <c r="BTC282" s="8"/>
      <c r="BTD282" s="8"/>
      <c r="BTE282" s="8"/>
      <c r="BTF282" s="8"/>
      <c r="BTG282" s="8"/>
      <c r="BTH282" s="8"/>
      <c r="BTI282" s="8"/>
      <c r="BTJ282" s="8"/>
      <c r="BTK282" s="8"/>
      <c r="BTL282" s="8"/>
      <c r="BTM282" s="8"/>
      <c r="BTN282" s="8"/>
      <c r="BTO282" s="8"/>
      <c r="BTP282" s="8"/>
      <c r="BTQ282" s="8"/>
      <c r="BTR282" s="8"/>
      <c r="BTS282" s="8"/>
      <c r="BTT282" s="8"/>
      <c r="BTU282" s="8"/>
      <c r="BTV282" s="8"/>
      <c r="BTW282" s="8"/>
      <c r="BTX282" s="8"/>
      <c r="BTY282" s="8"/>
      <c r="BTZ282" s="8"/>
      <c r="BUA282" s="8"/>
      <c r="BUB282" s="8"/>
      <c r="BUC282" s="8"/>
      <c r="BUD282" s="8"/>
      <c r="BUE282" s="8"/>
      <c r="BUF282" s="8"/>
      <c r="BUG282" s="8"/>
      <c r="BUH282" s="8"/>
      <c r="BUI282" s="8"/>
      <c r="BUJ282" s="8"/>
      <c r="BUK282" s="8"/>
      <c r="BUL282" s="8"/>
      <c r="BUM282" s="8"/>
      <c r="BUN282" s="8"/>
      <c r="BUO282" s="8"/>
      <c r="BUP282" s="8"/>
      <c r="BUQ282" s="8"/>
      <c r="BUR282" s="8"/>
      <c r="BUS282" s="8"/>
      <c r="BUT282" s="8"/>
      <c r="BUU282" s="8"/>
      <c r="BUV282" s="8"/>
      <c r="BUW282" s="8"/>
      <c r="BUX282" s="8"/>
      <c r="BUY282" s="8"/>
      <c r="BUZ282" s="8"/>
      <c r="BVA282" s="8"/>
      <c r="BVB282" s="8"/>
      <c r="BVC282" s="8"/>
      <c r="BVD282" s="8"/>
      <c r="BVE282" s="8"/>
      <c r="BVF282" s="8"/>
      <c r="BVG282" s="8"/>
      <c r="BVH282" s="8"/>
      <c r="BVI282" s="8"/>
      <c r="BVJ282" s="8"/>
      <c r="BVK282" s="8"/>
      <c r="BVL282" s="8"/>
      <c r="BVM282" s="8"/>
      <c r="BVN282" s="8"/>
      <c r="BVO282" s="8"/>
      <c r="BVP282" s="8"/>
      <c r="BVQ282" s="8"/>
      <c r="BVR282" s="8"/>
      <c r="BVS282" s="8"/>
      <c r="BVT282" s="8"/>
      <c r="BVU282" s="8"/>
      <c r="BVV282" s="8"/>
      <c r="BVW282" s="8"/>
      <c r="BVX282" s="8"/>
      <c r="BVY282" s="8"/>
      <c r="BVZ282" s="8"/>
      <c r="BWA282" s="8"/>
      <c r="BWB282" s="8"/>
      <c r="BWC282" s="8"/>
      <c r="BWD282" s="8"/>
      <c r="BWE282" s="8"/>
      <c r="BWF282" s="8"/>
      <c r="BWG282" s="8"/>
      <c r="BWH282" s="8"/>
      <c r="BWI282" s="8"/>
      <c r="BWJ282" s="8"/>
      <c r="BWK282" s="8"/>
      <c r="BWL282" s="8"/>
      <c r="BWM282" s="8"/>
      <c r="BWN282" s="8"/>
      <c r="BWO282" s="8"/>
      <c r="BWP282" s="8"/>
      <c r="BWQ282" s="8"/>
    </row>
    <row r="283" spans="1:1967" s="547" customFormat="1" ht="102" customHeight="1">
      <c r="A283" s="9" t="s">
        <v>11098</v>
      </c>
      <c r="B283" s="100" t="s">
        <v>97</v>
      </c>
      <c r="C283" s="9" t="s">
        <v>743</v>
      </c>
      <c r="D283" s="3" t="s">
        <v>263</v>
      </c>
      <c r="E283" s="3" t="s">
        <v>257</v>
      </c>
      <c r="F283" s="3"/>
      <c r="G283" s="3" t="s">
        <v>385</v>
      </c>
      <c r="H283" s="20">
        <v>0.5</v>
      </c>
      <c r="I283" s="113" t="s">
        <v>1324</v>
      </c>
      <c r="J283" s="21" t="s">
        <v>1314</v>
      </c>
      <c r="K283" s="19" t="s">
        <v>6080</v>
      </c>
      <c r="L283" s="137" t="s">
        <v>3397</v>
      </c>
      <c r="M283" s="140" t="s">
        <v>383</v>
      </c>
      <c r="N283" s="346" t="s">
        <v>8840</v>
      </c>
      <c r="O283" s="3" t="s">
        <v>1366</v>
      </c>
      <c r="P283" s="7" t="s">
        <v>1338</v>
      </c>
      <c r="Q283" s="3" t="s">
        <v>1186</v>
      </c>
      <c r="R283" s="77">
        <v>56</v>
      </c>
      <c r="S283" s="19">
        <v>17553.400000000001</v>
      </c>
      <c r="T283" s="83">
        <v>0</v>
      </c>
      <c r="U283" s="83">
        <f>T283*1.12</f>
        <v>0</v>
      </c>
      <c r="V283" s="9" t="s">
        <v>1325</v>
      </c>
      <c r="W283" s="152" t="s">
        <v>1394</v>
      </c>
      <c r="X283" s="9" t="s">
        <v>9066</v>
      </c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  <c r="BF283" s="8"/>
      <c r="BG283" s="8"/>
      <c r="BH283" s="8"/>
      <c r="BI283" s="8"/>
      <c r="BJ283" s="8"/>
      <c r="BK283" s="8"/>
      <c r="BL283" s="8"/>
      <c r="BM283" s="8"/>
      <c r="BN283" s="8"/>
      <c r="BO283" s="8"/>
      <c r="BP283" s="8"/>
      <c r="BQ283" s="8"/>
      <c r="BR283" s="8"/>
      <c r="BS283" s="8"/>
      <c r="BT283" s="8"/>
      <c r="BU283" s="8"/>
      <c r="BV283" s="8"/>
      <c r="BW283" s="8"/>
      <c r="BX283" s="8"/>
      <c r="BY283" s="8"/>
      <c r="BZ283" s="8"/>
      <c r="CA283" s="8"/>
      <c r="CB283" s="8"/>
      <c r="CC283" s="8"/>
      <c r="CD283" s="8"/>
      <c r="CE283" s="8"/>
      <c r="CF283" s="8"/>
      <c r="CG283" s="8"/>
      <c r="CH283" s="8"/>
      <c r="CI283" s="8"/>
      <c r="CJ283" s="8"/>
      <c r="CK283" s="8"/>
      <c r="CL283" s="8"/>
      <c r="CM283" s="8"/>
      <c r="CN283" s="8"/>
      <c r="CO283" s="8"/>
      <c r="CP283" s="8"/>
      <c r="CQ283" s="8"/>
      <c r="CR283" s="8"/>
      <c r="CS283" s="8"/>
      <c r="CT283" s="8"/>
      <c r="CU283" s="8"/>
      <c r="CV283" s="8"/>
      <c r="CW283" s="8"/>
      <c r="CX283" s="8"/>
      <c r="CY283" s="8"/>
      <c r="CZ283" s="8"/>
      <c r="DA283" s="8"/>
      <c r="DB283" s="8"/>
      <c r="DC283" s="8"/>
      <c r="DD283" s="8"/>
      <c r="DE283" s="8"/>
      <c r="DF283" s="8"/>
      <c r="DG283" s="8"/>
      <c r="DH283" s="8"/>
      <c r="DI283" s="8"/>
      <c r="DJ283" s="8"/>
      <c r="DK283" s="8"/>
      <c r="DL283" s="8"/>
      <c r="DM283" s="8"/>
      <c r="DN283" s="8"/>
      <c r="DO283" s="8"/>
      <c r="DP283" s="8"/>
      <c r="DQ283" s="8"/>
      <c r="DR283" s="8"/>
      <c r="DS283" s="8"/>
      <c r="DT283" s="8"/>
      <c r="DU283" s="8"/>
      <c r="DV283" s="8"/>
      <c r="DW283" s="8"/>
      <c r="DX283" s="8"/>
      <c r="DY283" s="8"/>
      <c r="DZ283" s="8"/>
      <c r="EA283" s="8"/>
      <c r="EB283" s="8"/>
      <c r="EC283" s="8"/>
      <c r="ED283" s="8"/>
      <c r="EE283" s="8"/>
      <c r="EF283" s="8"/>
      <c r="EG283" s="8"/>
      <c r="EH283" s="8"/>
      <c r="EI283" s="8"/>
      <c r="EJ283" s="8"/>
      <c r="EK283" s="8"/>
      <c r="EL283" s="8"/>
      <c r="EM283" s="8"/>
      <c r="EN283" s="8"/>
      <c r="EO283" s="8"/>
      <c r="EP283" s="8"/>
      <c r="EQ283" s="8"/>
      <c r="ER283" s="8"/>
      <c r="ES283" s="8"/>
      <c r="ET283" s="8"/>
      <c r="EU283" s="8"/>
      <c r="EV283" s="8"/>
      <c r="EW283" s="8"/>
      <c r="EX283" s="8"/>
      <c r="EY283" s="8"/>
      <c r="EZ283" s="8"/>
      <c r="FA283" s="8"/>
      <c r="FB283" s="8"/>
      <c r="FC283" s="8"/>
      <c r="FD283" s="8"/>
      <c r="FE283" s="8"/>
      <c r="FF283" s="8"/>
      <c r="FG283" s="8"/>
      <c r="FH283" s="8"/>
      <c r="FI283" s="8"/>
      <c r="FJ283" s="8"/>
      <c r="FK283" s="8"/>
      <c r="FL283" s="8"/>
      <c r="FM283" s="8"/>
      <c r="FN283" s="8"/>
      <c r="FO283" s="8"/>
      <c r="FP283" s="8"/>
      <c r="FQ283" s="8"/>
      <c r="FR283" s="8"/>
      <c r="FS283" s="8"/>
      <c r="FT283" s="8"/>
      <c r="FU283" s="8"/>
      <c r="FV283" s="8"/>
      <c r="FW283" s="8"/>
      <c r="FX283" s="8"/>
      <c r="FY283" s="8"/>
      <c r="FZ283" s="8"/>
      <c r="GA283" s="8"/>
      <c r="GB283" s="8"/>
      <c r="GC283" s="8"/>
      <c r="GD283" s="8"/>
      <c r="GE283" s="8"/>
      <c r="GF283" s="8"/>
      <c r="GG283" s="8"/>
      <c r="GH283" s="8"/>
      <c r="GI283" s="8"/>
      <c r="GJ283" s="8"/>
      <c r="GK283" s="8"/>
      <c r="GL283" s="8"/>
      <c r="GM283" s="8"/>
      <c r="GN283" s="8"/>
      <c r="GO283" s="8"/>
      <c r="GP283" s="8"/>
      <c r="GQ283" s="8"/>
      <c r="GR283" s="8"/>
      <c r="GS283" s="8"/>
      <c r="GT283" s="8"/>
      <c r="GU283" s="8"/>
      <c r="GV283" s="8"/>
      <c r="GW283" s="8"/>
      <c r="GX283" s="8"/>
      <c r="GY283" s="8"/>
      <c r="GZ283" s="8"/>
      <c r="HA283" s="8"/>
      <c r="HB283" s="8"/>
      <c r="HC283" s="8"/>
      <c r="HD283" s="8"/>
      <c r="HE283" s="8"/>
      <c r="HF283" s="8"/>
      <c r="HG283" s="8"/>
      <c r="HH283" s="8"/>
      <c r="HI283" s="8"/>
      <c r="HJ283" s="8"/>
      <c r="HK283" s="8"/>
      <c r="HL283" s="8"/>
      <c r="HM283" s="8"/>
      <c r="HN283" s="8"/>
      <c r="HO283" s="8"/>
      <c r="HP283" s="8"/>
      <c r="HQ283" s="8"/>
      <c r="HR283" s="8"/>
      <c r="HS283" s="8"/>
      <c r="HT283" s="8"/>
      <c r="HU283" s="8"/>
      <c r="HV283" s="8"/>
      <c r="HW283" s="8"/>
      <c r="HX283" s="8"/>
      <c r="HY283" s="8"/>
      <c r="HZ283" s="8"/>
      <c r="IA283" s="8"/>
      <c r="IB283" s="8"/>
      <c r="IC283" s="8"/>
      <c r="ID283" s="8"/>
      <c r="IE283" s="8"/>
      <c r="IF283" s="8"/>
      <c r="IG283" s="8"/>
      <c r="IH283" s="8"/>
      <c r="II283" s="8"/>
      <c r="IJ283" s="8"/>
      <c r="IK283" s="8"/>
      <c r="IL283" s="8"/>
      <c r="IM283" s="8"/>
      <c r="IN283" s="8"/>
      <c r="IO283" s="8"/>
      <c r="IP283" s="8"/>
      <c r="IQ283" s="8"/>
      <c r="IR283" s="8"/>
      <c r="IS283" s="8"/>
      <c r="IT283" s="8"/>
      <c r="IU283" s="8"/>
      <c r="IV283" s="8"/>
      <c r="IW283" s="8"/>
      <c r="IX283" s="8"/>
      <c r="IY283" s="8"/>
      <c r="IZ283" s="8"/>
      <c r="JA283" s="8"/>
      <c r="JB283" s="8"/>
      <c r="JC283" s="8"/>
      <c r="JD283" s="8"/>
      <c r="JE283" s="8"/>
      <c r="JF283" s="8"/>
      <c r="JG283" s="8"/>
      <c r="JH283" s="8"/>
      <c r="JI283" s="8"/>
      <c r="JJ283" s="8"/>
      <c r="JK283" s="8"/>
      <c r="JL283" s="8"/>
      <c r="JM283" s="8"/>
      <c r="JN283" s="8"/>
      <c r="JO283" s="8"/>
      <c r="JP283" s="8"/>
      <c r="JQ283" s="8"/>
      <c r="JR283" s="8"/>
      <c r="JS283" s="8"/>
      <c r="JT283" s="8"/>
      <c r="JU283" s="8"/>
      <c r="JV283" s="8"/>
      <c r="JW283" s="8"/>
      <c r="JX283" s="8"/>
      <c r="JY283" s="8"/>
      <c r="JZ283" s="8"/>
      <c r="KA283" s="8"/>
      <c r="KB283" s="8"/>
      <c r="KC283" s="8"/>
      <c r="KD283" s="8"/>
      <c r="KE283" s="8"/>
      <c r="KF283" s="8"/>
      <c r="KG283" s="8"/>
      <c r="KH283" s="8"/>
      <c r="KI283" s="8"/>
      <c r="KJ283" s="8"/>
      <c r="KK283" s="8"/>
      <c r="KL283" s="8"/>
      <c r="KM283" s="8"/>
      <c r="KN283" s="8"/>
      <c r="KO283" s="8"/>
      <c r="KP283" s="8"/>
      <c r="KQ283" s="8"/>
      <c r="KR283" s="8"/>
      <c r="KS283" s="8"/>
      <c r="KT283" s="8"/>
      <c r="KU283" s="8"/>
      <c r="KV283" s="8"/>
      <c r="KW283" s="8"/>
      <c r="KX283" s="8"/>
      <c r="KY283" s="8"/>
      <c r="KZ283" s="8"/>
      <c r="LA283" s="8"/>
      <c r="LB283" s="8"/>
      <c r="LC283" s="8"/>
      <c r="LD283" s="8"/>
      <c r="LE283" s="8"/>
      <c r="LF283" s="8"/>
      <c r="LG283" s="8"/>
      <c r="LH283" s="8"/>
      <c r="LI283" s="8"/>
      <c r="LJ283" s="8"/>
      <c r="LK283" s="8"/>
      <c r="LL283" s="8"/>
      <c r="LM283" s="8"/>
      <c r="LN283" s="8"/>
      <c r="LO283" s="8"/>
      <c r="LP283" s="8"/>
      <c r="LQ283" s="8"/>
      <c r="LR283" s="8"/>
      <c r="LS283" s="8"/>
      <c r="LT283" s="8"/>
      <c r="LU283" s="8"/>
      <c r="LV283" s="8"/>
      <c r="LW283" s="8"/>
      <c r="LX283" s="8"/>
      <c r="LY283" s="8"/>
      <c r="LZ283" s="8"/>
      <c r="MA283" s="8"/>
      <c r="MB283" s="8"/>
      <c r="MC283" s="8"/>
      <c r="MD283" s="8"/>
      <c r="ME283" s="8"/>
      <c r="MF283" s="8"/>
      <c r="MG283" s="8"/>
      <c r="MH283" s="8"/>
      <c r="MI283" s="8"/>
      <c r="MJ283" s="8"/>
      <c r="MK283" s="8"/>
      <c r="ML283" s="8"/>
      <c r="MM283" s="8"/>
      <c r="MN283" s="8"/>
      <c r="MO283" s="8"/>
      <c r="MP283" s="8"/>
      <c r="MQ283" s="8"/>
      <c r="MR283" s="8"/>
      <c r="MS283" s="8"/>
      <c r="MT283" s="8"/>
      <c r="MU283" s="8"/>
      <c r="MV283" s="8"/>
      <c r="MW283" s="8"/>
      <c r="MX283" s="8"/>
      <c r="MY283" s="8"/>
      <c r="MZ283" s="8"/>
      <c r="NA283" s="8"/>
      <c r="NB283" s="8"/>
      <c r="NC283" s="8"/>
      <c r="ND283" s="8"/>
      <c r="NE283" s="8"/>
      <c r="NF283" s="8"/>
      <c r="NG283" s="8"/>
      <c r="NH283" s="8"/>
      <c r="NI283" s="8"/>
      <c r="NJ283" s="8"/>
      <c r="NK283" s="8"/>
      <c r="NL283" s="8"/>
      <c r="NM283" s="8"/>
      <c r="NN283" s="8"/>
      <c r="NO283" s="8"/>
      <c r="NP283" s="8"/>
      <c r="NQ283" s="8"/>
      <c r="NR283" s="8"/>
      <c r="NS283" s="8"/>
      <c r="NT283" s="8"/>
      <c r="NU283" s="8"/>
      <c r="NV283" s="8"/>
      <c r="NW283" s="8"/>
      <c r="NX283" s="8"/>
      <c r="NY283" s="8"/>
      <c r="NZ283" s="8"/>
      <c r="OA283" s="8"/>
      <c r="OB283" s="8"/>
      <c r="OC283" s="8"/>
      <c r="OD283" s="8"/>
      <c r="OE283" s="8"/>
      <c r="OF283" s="8"/>
      <c r="OG283" s="8"/>
      <c r="OH283" s="8"/>
      <c r="OI283" s="8"/>
      <c r="OJ283" s="8"/>
      <c r="OK283" s="8"/>
      <c r="OL283" s="8"/>
      <c r="OM283" s="8"/>
      <c r="ON283" s="8"/>
      <c r="OO283" s="8"/>
      <c r="OP283" s="8"/>
      <c r="OQ283" s="8"/>
      <c r="OR283" s="8"/>
      <c r="OS283" s="8"/>
      <c r="OT283" s="8"/>
      <c r="OU283" s="8"/>
      <c r="OV283" s="8"/>
      <c r="OW283" s="8"/>
      <c r="OX283" s="8"/>
      <c r="OY283" s="8"/>
      <c r="OZ283" s="8"/>
      <c r="PA283" s="8"/>
      <c r="PB283" s="8"/>
      <c r="PC283" s="8"/>
      <c r="PD283" s="8"/>
      <c r="PE283" s="8"/>
      <c r="PF283" s="8"/>
      <c r="PG283" s="8"/>
      <c r="PH283" s="8"/>
      <c r="PI283" s="8"/>
      <c r="PJ283" s="8"/>
      <c r="PK283" s="8"/>
      <c r="PL283" s="8"/>
      <c r="PM283" s="8"/>
      <c r="PN283" s="8"/>
      <c r="PO283" s="8"/>
      <c r="PP283" s="8"/>
      <c r="PQ283" s="8"/>
      <c r="PR283" s="8"/>
      <c r="PS283" s="8"/>
      <c r="PT283" s="8"/>
      <c r="PU283" s="8"/>
      <c r="PV283" s="8"/>
      <c r="PW283" s="8"/>
      <c r="PX283" s="8"/>
      <c r="PY283" s="8"/>
      <c r="PZ283" s="8"/>
      <c r="QA283" s="8"/>
      <c r="QB283" s="8"/>
      <c r="QC283" s="8"/>
      <c r="QD283" s="8"/>
      <c r="QE283" s="8"/>
      <c r="QF283" s="8"/>
      <c r="QG283" s="8"/>
      <c r="QH283" s="8"/>
      <c r="QI283" s="8"/>
      <c r="QJ283" s="8"/>
      <c r="QK283" s="8"/>
      <c r="QL283" s="8"/>
      <c r="QM283" s="8"/>
      <c r="QN283" s="8"/>
      <c r="QO283" s="8"/>
      <c r="QP283" s="8"/>
      <c r="QQ283" s="8"/>
      <c r="QR283" s="8"/>
      <c r="QS283" s="8"/>
      <c r="QT283" s="8"/>
      <c r="QU283" s="8"/>
      <c r="QV283" s="8"/>
      <c r="QW283" s="8"/>
      <c r="QX283" s="8"/>
      <c r="QY283" s="8"/>
      <c r="QZ283" s="8"/>
      <c r="RA283" s="8"/>
      <c r="RB283" s="8"/>
      <c r="RC283" s="8"/>
      <c r="RD283" s="8"/>
      <c r="RE283" s="8"/>
      <c r="RF283" s="8"/>
      <c r="RG283" s="8"/>
      <c r="RH283" s="8"/>
      <c r="RI283" s="8"/>
      <c r="RJ283" s="8"/>
      <c r="RK283" s="8"/>
      <c r="RL283" s="8"/>
      <c r="RM283" s="8"/>
      <c r="RN283" s="8"/>
      <c r="RO283" s="8"/>
      <c r="RP283" s="8"/>
      <c r="RQ283" s="8"/>
      <c r="RR283" s="8"/>
      <c r="RS283" s="8"/>
      <c r="RT283" s="8"/>
      <c r="RU283" s="8"/>
      <c r="RV283" s="8"/>
      <c r="RW283" s="8"/>
      <c r="RX283" s="8"/>
      <c r="RY283" s="8"/>
      <c r="RZ283" s="8"/>
      <c r="SA283" s="8"/>
      <c r="SB283" s="8"/>
      <c r="SC283" s="8"/>
      <c r="SD283" s="8"/>
      <c r="SE283" s="8"/>
      <c r="SF283" s="8"/>
      <c r="SG283" s="8"/>
      <c r="SH283" s="8"/>
      <c r="SI283" s="8"/>
      <c r="SJ283" s="8"/>
      <c r="SK283" s="8"/>
      <c r="SL283" s="8"/>
      <c r="SM283" s="8"/>
      <c r="SN283" s="8"/>
      <c r="SO283" s="8"/>
      <c r="SP283" s="8"/>
      <c r="SQ283" s="8"/>
      <c r="SR283" s="8"/>
      <c r="SS283" s="8"/>
      <c r="ST283" s="8"/>
      <c r="SU283" s="8"/>
      <c r="SV283" s="8"/>
      <c r="SW283" s="8"/>
      <c r="SX283" s="8"/>
      <c r="SY283" s="8"/>
      <c r="SZ283" s="8"/>
      <c r="TA283" s="8"/>
      <c r="TB283" s="8"/>
      <c r="TC283" s="8"/>
      <c r="TD283" s="8"/>
      <c r="TE283" s="8"/>
      <c r="TF283" s="8"/>
      <c r="TG283" s="8"/>
      <c r="TH283" s="8"/>
      <c r="TI283" s="8"/>
      <c r="TJ283" s="8"/>
      <c r="TK283" s="8"/>
      <c r="TL283" s="8"/>
      <c r="TM283" s="8"/>
      <c r="TN283" s="8"/>
      <c r="TO283" s="8"/>
      <c r="TP283" s="8"/>
      <c r="TQ283" s="8"/>
      <c r="TR283" s="8"/>
      <c r="TS283" s="8"/>
      <c r="TT283" s="8"/>
      <c r="TU283" s="8"/>
      <c r="TV283" s="8"/>
      <c r="TW283" s="8"/>
      <c r="TX283" s="8"/>
      <c r="TY283" s="8"/>
      <c r="TZ283" s="8"/>
      <c r="UA283" s="8"/>
      <c r="UB283" s="8"/>
      <c r="UC283" s="8"/>
      <c r="UD283" s="8"/>
      <c r="UE283" s="8"/>
      <c r="UF283" s="8"/>
      <c r="UG283" s="8"/>
      <c r="UH283" s="8"/>
      <c r="UI283" s="8"/>
      <c r="UJ283" s="8"/>
      <c r="UK283" s="8"/>
      <c r="UL283" s="8"/>
      <c r="UM283" s="8"/>
      <c r="UN283" s="8"/>
      <c r="UO283" s="8"/>
      <c r="UP283" s="8"/>
      <c r="UQ283" s="8"/>
      <c r="UR283" s="8"/>
      <c r="US283" s="8"/>
      <c r="UT283" s="8"/>
      <c r="UU283" s="8"/>
      <c r="UV283" s="8"/>
      <c r="UW283" s="8"/>
      <c r="UX283" s="8"/>
      <c r="UY283" s="8"/>
      <c r="UZ283" s="8"/>
      <c r="VA283" s="8"/>
      <c r="VB283" s="8"/>
      <c r="VC283" s="8"/>
      <c r="VD283" s="8"/>
      <c r="VE283" s="8"/>
      <c r="VF283" s="8"/>
      <c r="VG283" s="8"/>
      <c r="VH283" s="8"/>
      <c r="VI283" s="8"/>
      <c r="VJ283" s="8"/>
      <c r="VK283" s="8"/>
      <c r="VL283" s="8"/>
      <c r="VM283" s="8"/>
      <c r="VN283" s="8"/>
      <c r="VO283" s="8"/>
      <c r="VP283" s="8"/>
      <c r="VQ283" s="8"/>
      <c r="VR283" s="8"/>
      <c r="VS283" s="8"/>
      <c r="VT283" s="8"/>
      <c r="VU283" s="8"/>
      <c r="VV283" s="8"/>
      <c r="VW283" s="8"/>
      <c r="VX283" s="8"/>
      <c r="VY283" s="8"/>
      <c r="VZ283" s="8"/>
      <c r="WA283" s="8"/>
      <c r="WB283" s="8"/>
      <c r="WC283" s="8"/>
      <c r="WD283" s="8"/>
      <c r="WE283" s="8"/>
      <c r="WF283" s="8"/>
      <c r="WG283" s="8"/>
      <c r="WH283" s="8"/>
      <c r="WI283" s="8"/>
      <c r="WJ283" s="8"/>
      <c r="WK283" s="8"/>
      <c r="WL283" s="8"/>
      <c r="WM283" s="8"/>
      <c r="WN283" s="8"/>
      <c r="WO283" s="8"/>
      <c r="WP283" s="8"/>
      <c r="WQ283" s="8"/>
      <c r="WR283" s="8"/>
      <c r="WS283" s="8"/>
      <c r="WT283" s="8"/>
      <c r="WU283" s="8"/>
      <c r="WV283" s="8"/>
      <c r="WW283" s="8"/>
      <c r="WX283" s="8"/>
      <c r="WY283" s="8"/>
      <c r="WZ283" s="8"/>
      <c r="XA283" s="8"/>
      <c r="XB283" s="8"/>
      <c r="XC283" s="8"/>
      <c r="XD283" s="8"/>
      <c r="XE283" s="8"/>
      <c r="XF283" s="8"/>
      <c r="XG283" s="8"/>
      <c r="XH283" s="8"/>
      <c r="XI283" s="8"/>
      <c r="XJ283" s="8"/>
      <c r="XK283" s="8"/>
      <c r="XL283" s="8"/>
      <c r="XM283" s="8"/>
      <c r="XN283" s="8"/>
      <c r="XO283" s="8"/>
      <c r="XP283" s="8"/>
      <c r="XQ283" s="8"/>
      <c r="XR283" s="8"/>
      <c r="XS283" s="8"/>
      <c r="XT283" s="8"/>
      <c r="XU283" s="8"/>
      <c r="XV283" s="8"/>
      <c r="XW283" s="8"/>
      <c r="XX283" s="8"/>
      <c r="XY283" s="8"/>
      <c r="XZ283" s="8"/>
      <c r="YA283" s="8"/>
      <c r="YB283" s="8"/>
      <c r="YC283" s="8"/>
      <c r="YD283" s="8"/>
      <c r="YE283" s="8"/>
      <c r="YF283" s="8"/>
      <c r="YG283" s="8"/>
      <c r="YH283" s="8"/>
      <c r="YI283" s="8"/>
      <c r="YJ283" s="8"/>
      <c r="YK283" s="8"/>
      <c r="YL283" s="8"/>
      <c r="YM283" s="8"/>
      <c r="YN283" s="8"/>
      <c r="YO283" s="8"/>
      <c r="YP283" s="8"/>
      <c r="YQ283" s="8"/>
      <c r="YR283" s="8"/>
      <c r="YS283" s="8"/>
      <c r="YT283" s="8"/>
      <c r="YU283" s="8"/>
      <c r="YV283" s="8"/>
      <c r="YW283" s="8"/>
      <c r="YX283" s="8"/>
      <c r="YY283" s="8"/>
      <c r="YZ283" s="8"/>
      <c r="ZA283" s="8"/>
      <c r="ZB283" s="8"/>
      <c r="ZC283" s="8"/>
      <c r="ZD283" s="8"/>
      <c r="ZE283" s="8"/>
      <c r="ZF283" s="8"/>
      <c r="ZG283" s="8"/>
      <c r="ZH283" s="8"/>
      <c r="ZI283" s="8"/>
      <c r="ZJ283" s="8"/>
      <c r="ZK283" s="8"/>
      <c r="ZL283" s="8"/>
      <c r="ZM283" s="8"/>
      <c r="ZN283" s="8"/>
      <c r="ZO283" s="8"/>
      <c r="ZP283" s="8"/>
      <c r="ZQ283" s="8"/>
      <c r="ZR283" s="8"/>
      <c r="ZS283" s="8"/>
      <c r="ZT283" s="8"/>
      <c r="ZU283" s="8"/>
      <c r="ZV283" s="8"/>
      <c r="ZW283" s="8"/>
      <c r="ZX283" s="8"/>
      <c r="ZY283" s="8"/>
      <c r="ZZ283" s="8"/>
      <c r="AAA283" s="8"/>
      <c r="AAB283" s="8"/>
      <c r="AAC283" s="8"/>
      <c r="AAD283" s="8"/>
      <c r="AAE283" s="8"/>
      <c r="AAF283" s="8"/>
      <c r="AAG283" s="8"/>
      <c r="AAH283" s="8"/>
      <c r="AAI283" s="8"/>
      <c r="AAJ283" s="8"/>
      <c r="AAK283" s="8"/>
      <c r="AAL283" s="8"/>
      <c r="AAM283" s="8"/>
      <c r="AAN283" s="8"/>
      <c r="AAO283" s="8"/>
      <c r="AAP283" s="8"/>
      <c r="AAQ283" s="8"/>
      <c r="AAR283" s="8"/>
      <c r="AAS283" s="8"/>
      <c r="AAT283" s="8"/>
      <c r="AAU283" s="8"/>
      <c r="AAV283" s="8"/>
      <c r="AAW283" s="8"/>
      <c r="AAX283" s="8"/>
      <c r="AAY283" s="8"/>
      <c r="AAZ283" s="8"/>
      <c r="ABA283" s="8"/>
      <c r="ABB283" s="8"/>
      <c r="ABC283" s="8"/>
      <c r="ABD283" s="8"/>
      <c r="ABE283" s="8"/>
      <c r="ABF283" s="8"/>
      <c r="ABG283" s="8"/>
      <c r="ABH283" s="8"/>
      <c r="ABI283" s="8"/>
      <c r="ABJ283" s="8"/>
      <c r="ABK283" s="8"/>
      <c r="ABL283" s="8"/>
      <c r="ABM283" s="8"/>
      <c r="ABN283" s="8"/>
      <c r="ABO283" s="8"/>
      <c r="ABP283" s="8"/>
      <c r="ABQ283" s="8"/>
      <c r="ABR283" s="8"/>
      <c r="ABS283" s="8"/>
      <c r="ABT283" s="8"/>
      <c r="ABU283" s="8"/>
      <c r="ABV283" s="8"/>
      <c r="ABW283" s="8"/>
      <c r="ABX283" s="8"/>
      <c r="ABY283" s="8"/>
      <c r="ABZ283" s="8"/>
      <c r="ACA283" s="8"/>
      <c r="ACB283" s="8"/>
      <c r="ACC283" s="8"/>
      <c r="ACD283" s="8"/>
      <c r="ACE283" s="8"/>
      <c r="ACF283" s="8"/>
      <c r="ACG283" s="8"/>
      <c r="ACH283" s="8"/>
      <c r="ACI283" s="8"/>
      <c r="ACJ283" s="8"/>
      <c r="ACK283" s="8"/>
      <c r="ACL283" s="8"/>
      <c r="ACM283" s="8"/>
      <c r="ACN283" s="8"/>
      <c r="ACO283" s="8"/>
      <c r="ACP283" s="8"/>
      <c r="ACQ283" s="8"/>
      <c r="ACR283" s="8"/>
      <c r="ACS283" s="8"/>
      <c r="ACT283" s="8"/>
      <c r="ACU283" s="8"/>
      <c r="ACV283" s="8"/>
      <c r="ACW283" s="8"/>
      <c r="ACX283" s="8"/>
      <c r="ACY283" s="8"/>
      <c r="ACZ283" s="8"/>
      <c r="ADA283" s="8"/>
      <c r="ADB283" s="8"/>
      <c r="ADC283" s="8"/>
      <c r="ADD283" s="8"/>
      <c r="ADE283" s="8"/>
      <c r="ADF283" s="8"/>
      <c r="ADG283" s="8"/>
      <c r="ADH283" s="8"/>
      <c r="ADI283" s="8"/>
      <c r="ADJ283" s="8"/>
      <c r="ADK283" s="8"/>
      <c r="ADL283" s="8"/>
      <c r="ADM283" s="8"/>
      <c r="ADN283" s="8"/>
      <c r="ADO283" s="8"/>
      <c r="ADP283" s="8"/>
      <c r="ADQ283" s="8"/>
      <c r="ADR283" s="8"/>
      <c r="ADS283" s="8"/>
      <c r="ADT283" s="8"/>
      <c r="ADU283" s="8"/>
      <c r="ADV283" s="8"/>
      <c r="ADW283" s="8"/>
      <c r="ADX283" s="8"/>
      <c r="ADY283" s="8"/>
      <c r="ADZ283" s="8"/>
      <c r="AEA283" s="8"/>
      <c r="AEB283" s="8"/>
      <c r="AEC283" s="8"/>
      <c r="AED283" s="8"/>
      <c r="AEE283" s="8"/>
      <c r="AEF283" s="8"/>
      <c r="AEG283" s="8"/>
      <c r="AEH283" s="8"/>
      <c r="AEI283" s="8"/>
      <c r="AEJ283" s="8"/>
      <c r="AEK283" s="8"/>
      <c r="AEL283" s="8"/>
      <c r="AEM283" s="8"/>
      <c r="AEN283" s="8"/>
      <c r="AEO283" s="8"/>
      <c r="AEP283" s="8"/>
      <c r="AEQ283" s="8"/>
      <c r="AER283" s="8"/>
      <c r="AES283" s="8"/>
      <c r="AET283" s="8"/>
      <c r="AEU283" s="8"/>
      <c r="AEV283" s="8"/>
      <c r="AEW283" s="8"/>
      <c r="AEX283" s="8"/>
      <c r="AEY283" s="8"/>
      <c r="AEZ283" s="8"/>
      <c r="AFA283" s="8"/>
      <c r="AFB283" s="8"/>
      <c r="AFC283" s="8"/>
      <c r="AFD283" s="8"/>
      <c r="AFE283" s="8"/>
      <c r="AFF283" s="8"/>
      <c r="AFG283" s="8"/>
      <c r="AFH283" s="8"/>
      <c r="AFI283" s="8"/>
      <c r="AFJ283" s="8"/>
      <c r="AFK283" s="8"/>
      <c r="AFL283" s="8"/>
      <c r="AFM283" s="8"/>
      <c r="AFN283" s="8"/>
      <c r="AFO283" s="8"/>
      <c r="AFP283" s="8"/>
      <c r="AFQ283" s="8"/>
      <c r="AFR283" s="8"/>
      <c r="AFS283" s="8"/>
      <c r="AFT283" s="8"/>
      <c r="AFU283" s="8"/>
      <c r="AFV283" s="8"/>
      <c r="AFW283" s="8"/>
      <c r="AFX283" s="8"/>
      <c r="AFY283" s="8"/>
      <c r="AFZ283" s="8"/>
      <c r="AGA283" s="8"/>
      <c r="AGB283" s="8"/>
      <c r="AGC283" s="8"/>
      <c r="AGD283" s="8"/>
      <c r="AGE283" s="8"/>
      <c r="AGF283" s="8"/>
      <c r="AGG283" s="8"/>
      <c r="AGH283" s="8"/>
      <c r="AGI283" s="8"/>
      <c r="AGJ283" s="8"/>
      <c r="AGK283" s="8"/>
      <c r="AGL283" s="8"/>
      <c r="AGM283" s="8"/>
      <c r="AGN283" s="8"/>
      <c r="AGO283" s="8"/>
      <c r="AGP283" s="8"/>
      <c r="AGQ283" s="8"/>
      <c r="AGR283" s="8"/>
      <c r="AGS283" s="8"/>
      <c r="AGT283" s="8"/>
      <c r="AGU283" s="8"/>
      <c r="AGV283" s="8"/>
      <c r="AGW283" s="8"/>
      <c r="AGX283" s="8"/>
      <c r="AGY283" s="8"/>
      <c r="AGZ283" s="8"/>
      <c r="AHA283" s="8"/>
      <c r="AHB283" s="8"/>
      <c r="AHC283" s="8"/>
      <c r="AHD283" s="8"/>
      <c r="AHE283" s="8"/>
      <c r="AHF283" s="8"/>
      <c r="AHG283" s="8"/>
      <c r="AHH283" s="8"/>
      <c r="AHI283" s="8"/>
      <c r="AHJ283" s="8"/>
      <c r="AHK283" s="8"/>
      <c r="AHL283" s="8"/>
      <c r="AHM283" s="8"/>
      <c r="AHN283" s="8"/>
      <c r="AHO283" s="8"/>
      <c r="AHP283" s="8"/>
      <c r="AHQ283" s="8"/>
      <c r="AHR283" s="8"/>
      <c r="AHS283" s="8"/>
      <c r="AHT283" s="8"/>
      <c r="AHU283" s="8"/>
      <c r="AHV283" s="8"/>
      <c r="AHW283" s="8"/>
      <c r="AHX283" s="8"/>
      <c r="AHY283" s="8"/>
      <c r="AHZ283" s="8"/>
      <c r="AIA283" s="8"/>
      <c r="AIB283" s="8"/>
      <c r="AIC283" s="8"/>
      <c r="AID283" s="8"/>
      <c r="AIE283" s="8"/>
      <c r="AIF283" s="8"/>
      <c r="AIG283" s="8"/>
      <c r="AIH283" s="8"/>
      <c r="AII283" s="8"/>
      <c r="AIJ283" s="8"/>
      <c r="AIK283" s="8"/>
      <c r="AIL283" s="8"/>
      <c r="AIM283" s="8"/>
      <c r="AIN283" s="8"/>
      <c r="AIO283" s="8"/>
      <c r="AIP283" s="8"/>
      <c r="AIQ283" s="8"/>
      <c r="AIR283" s="8"/>
      <c r="AIS283" s="8"/>
      <c r="AIT283" s="8"/>
      <c r="AIU283" s="8"/>
      <c r="AIV283" s="8"/>
      <c r="AIW283" s="8"/>
      <c r="AIX283" s="8"/>
      <c r="AIY283" s="8"/>
      <c r="AIZ283" s="8"/>
      <c r="AJA283" s="8"/>
      <c r="AJB283" s="8"/>
      <c r="AJC283" s="8"/>
      <c r="AJD283" s="8"/>
      <c r="AJE283" s="8"/>
      <c r="AJF283" s="8"/>
      <c r="AJG283" s="8"/>
      <c r="AJH283" s="8"/>
      <c r="AJI283" s="8"/>
      <c r="AJJ283" s="8"/>
      <c r="AJK283" s="8"/>
      <c r="AJL283" s="8"/>
      <c r="AJM283" s="8"/>
      <c r="AJN283" s="8"/>
      <c r="AJO283" s="8"/>
      <c r="AJP283" s="8"/>
      <c r="AJQ283" s="8"/>
      <c r="AJR283" s="8"/>
      <c r="AJS283" s="8"/>
      <c r="AJT283" s="8"/>
      <c r="AJU283" s="8"/>
      <c r="AJV283" s="8"/>
      <c r="AJW283" s="8"/>
      <c r="AJX283" s="8"/>
      <c r="AJY283" s="8"/>
      <c r="AJZ283" s="8"/>
      <c r="AKA283" s="8"/>
      <c r="AKB283" s="8"/>
      <c r="AKC283" s="8"/>
      <c r="AKD283" s="8"/>
      <c r="AKE283" s="8"/>
      <c r="AKF283" s="8"/>
      <c r="AKG283" s="8"/>
      <c r="AKH283" s="8"/>
      <c r="AKI283" s="8"/>
      <c r="AKJ283" s="8"/>
      <c r="AKK283" s="8"/>
      <c r="AKL283" s="8"/>
      <c r="AKM283" s="8"/>
      <c r="AKN283" s="8"/>
      <c r="AKO283" s="8"/>
      <c r="AKP283" s="8"/>
      <c r="AKQ283" s="8"/>
      <c r="AKR283" s="8"/>
      <c r="AKS283" s="8"/>
      <c r="AKT283" s="8"/>
      <c r="AKU283" s="8"/>
      <c r="AKV283" s="8"/>
      <c r="AKW283" s="8"/>
      <c r="AKX283" s="8"/>
      <c r="AKY283" s="8"/>
      <c r="AKZ283" s="8"/>
      <c r="ALA283" s="8"/>
      <c r="ALB283" s="8"/>
      <c r="ALC283" s="8"/>
      <c r="ALD283" s="8"/>
      <c r="ALE283" s="8"/>
      <c r="ALF283" s="8"/>
      <c r="ALG283" s="8"/>
      <c r="ALH283" s="8"/>
      <c r="ALI283" s="8"/>
      <c r="ALJ283" s="8"/>
      <c r="ALK283" s="8"/>
      <c r="ALL283" s="8"/>
      <c r="ALM283" s="8"/>
      <c r="ALN283" s="8"/>
      <c r="ALO283" s="8"/>
      <c r="ALP283" s="8"/>
      <c r="ALQ283" s="8"/>
      <c r="ALR283" s="8"/>
      <c r="ALS283" s="8"/>
      <c r="ALT283" s="8"/>
      <c r="ALU283" s="8"/>
      <c r="ALV283" s="8"/>
      <c r="ALW283" s="8"/>
      <c r="ALX283" s="8"/>
      <c r="ALY283" s="8"/>
      <c r="ALZ283" s="8"/>
      <c r="AMA283" s="8"/>
      <c r="AMB283" s="8"/>
      <c r="AMC283" s="8"/>
      <c r="AMD283" s="8"/>
      <c r="AME283" s="8"/>
      <c r="AMF283" s="8"/>
      <c r="AMG283" s="8"/>
      <c r="AMH283" s="8"/>
      <c r="AMI283" s="8"/>
      <c r="AMJ283" s="8"/>
      <c r="AMK283" s="8"/>
      <c r="AML283" s="8"/>
      <c r="AMM283" s="8"/>
      <c r="AMN283" s="8"/>
      <c r="AMO283" s="8"/>
      <c r="AMP283" s="8"/>
      <c r="AMQ283" s="8"/>
      <c r="AMR283" s="8"/>
      <c r="AMS283" s="8"/>
      <c r="AMT283" s="8"/>
      <c r="AMU283" s="8"/>
      <c r="AMV283" s="8"/>
      <c r="AMW283" s="8"/>
      <c r="AMX283" s="8"/>
      <c r="AMY283" s="8"/>
      <c r="AMZ283" s="8"/>
      <c r="ANA283" s="8"/>
      <c r="ANB283" s="8"/>
      <c r="ANC283" s="8"/>
      <c r="AND283" s="8"/>
      <c r="ANE283" s="8"/>
      <c r="ANF283" s="8"/>
      <c r="ANG283" s="8"/>
      <c r="ANH283" s="8"/>
      <c r="ANI283" s="8"/>
      <c r="ANJ283" s="8"/>
      <c r="ANK283" s="8"/>
      <c r="ANL283" s="8"/>
      <c r="ANM283" s="8"/>
      <c r="ANN283" s="8"/>
      <c r="ANO283" s="8"/>
      <c r="ANP283" s="8"/>
      <c r="ANQ283" s="8"/>
      <c r="ANR283" s="8"/>
      <c r="ANS283" s="8"/>
      <c r="ANT283" s="8"/>
      <c r="ANU283" s="8"/>
      <c r="ANV283" s="8"/>
      <c r="ANW283" s="8"/>
      <c r="ANX283" s="8"/>
      <c r="ANY283" s="8"/>
      <c r="ANZ283" s="8"/>
      <c r="AOA283" s="8"/>
      <c r="AOB283" s="8"/>
      <c r="AOC283" s="8"/>
      <c r="AOD283" s="8"/>
      <c r="AOE283" s="8"/>
      <c r="AOF283" s="8"/>
      <c r="AOG283" s="8"/>
      <c r="AOH283" s="8"/>
      <c r="AOI283" s="8"/>
      <c r="AOJ283" s="8"/>
      <c r="AOK283" s="8"/>
      <c r="AOL283" s="8"/>
      <c r="AOM283" s="8"/>
      <c r="AON283" s="8"/>
      <c r="AOO283" s="8"/>
      <c r="AOP283" s="8"/>
      <c r="AOQ283" s="8"/>
      <c r="AOR283" s="8"/>
      <c r="AOS283" s="8"/>
      <c r="AOT283" s="8"/>
      <c r="AOU283" s="8"/>
      <c r="AOV283" s="8"/>
      <c r="AOW283" s="8"/>
      <c r="AOX283" s="8"/>
      <c r="AOY283" s="8"/>
      <c r="AOZ283" s="8"/>
      <c r="APA283" s="8"/>
      <c r="APB283" s="8"/>
      <c r="APC283" s="8"/>
      <c r="APD283" s="8"/>
      <c r="APE283" s="8"/>
      <c r="APF283" s="8"/>
      <c r="APG283" s="8"/>
      <c r="APH283" s="8"/>
      <c r="API283" s="8"/>
      <c r="APJ283" s="8"/>
      <c r="APK283" s="8"/>
      <c r="APL283" s="8"/>
      <c r="APM283" s="8"/>
      <c r="APN283" s="8"/>
      <c r="APO283" s="8"/>
      <c r="APP283" s="8"/>
      <c r="APQ283" s="8"/>
      <c r="APR283" s="8"/>
      <c r="APS283" s="8"/>
      <c r="APT283" s="8"/>
      <c r="APU283" s="8"/>
      <c r="APV283" s="8"/>
      <c r="APW283" s="8"/>
      <c r="APX283" s="8"/>
      <c r="APY283" s="8"/>
      <c r="APZ283" s="8"/>
      <c r="AQA283" s="8"/>
      <c r="AQB283" s="8"/>
      <c r="AQC283" s="8"/>
      <c r="AQD283" s="8"/>
      <c r="AQE283" s="8"/>
      <c r="AQF283" s="8"/>
      <c r="AQG283" s="8"/>
      <c r="AQH283" s="8"/>
      <c r="AQI283" s="8"/>
      <c r="AQJ283" s="8"/>
      <c r="AQK283" s="8"/>
      <c r="AQL283" s="8"/>
      <c r="AQM283" s="8"/>
      <c r="AQN283" s="8"/>
      <c r="AQO283" s="8"/>
      <c r="AQP283" s="8"/>
      <c r="AQQ283" s="8"/>
      <c r="AQR283" s="8"/>
      <c r="AQS283" s="8"/>
      <c r="AQT283" s="8"/>
      <c r="AQU283" s="8"/>
      <c r="AQV283" s="8"/>
      <c r="AQW283" s="8"/>
      <c r="AQX283" s="8"/>
      <c r="AQY283" s="8"/>
      <c r="AQZ283" s="8"/>
      <c r="ARA283" s="8"/>
      <c r="ARB283" s="8"/>
      <c r="ARC283" s="8"/>
      <c r="ARD283" s="8"/>
      <c r="ARE283" s="8"/>
      <c r="ARF283" s="8"/>
      <c r="ARG283" s="8"/>
      <c r="ARH283" s="8"/>
      <c r="ARI283" s="8"/>
      <c r="ARJ283" s="8"/>
      <c r="ARK283" s="8"/>
      <c r="ARL283" s="8"/>
      <c r="ARM283" s="8"/>
      <c r="ARN283" s="8"/>
      <c r="ARO283" s="8"/>
      <c r="ARP283" s="8"/>
      <c r="ARQ283" s="8"/>
      <c r="ARR283" s="8"/>
      <c r="ARS283" s="8"/>
      <c r="ART283" s="8"/>
      <c r="ARU283" s="8"/>
      <c r="ARV283" s="8"/>
      <c r="ARW283" s="8"/>
      <c r="ARX283" s="8"/>
      <c r="ARY283" s="8"/>
      <c r="ARZ283" s="8"/>
      <c r="ASA283" s="8"/>
      <c r="ASB283" s="8"/>
      <c r="ASC283" s="8"/>
      <c r="ASD283" s="8"/>
      <c r="ASE283" s="8"/>
      <c r="ASF283" s="8"/>
      <c r="ASG283" s="8"/>
      <c r="ASH283" s="8"/>
      <c r="ASI283" s="8"/>
      <c r="ASJ283" s="8"/>
      <c r="ASK283" s="8"/>
      <c r="ASL283" s="8"/>
      <c r="ASM283" s="8"/>
      <c r="ASN283" s="8"/>
      <c r="ASO283" s="8"/>
      <c r="ASP283" s="8"/>
      <c r="ASQ283" s="8"/>
      <c r="ASR283" s="8"/>
      <c r="ASS283" s="8"/>
      <c r="AST283" s="8"/>
      <c r="ASU283" s="8"/>
      <c r="ASV283" s="8"/>
      <c r="ASW283" s="8"/>
      <c r="ASX283" s="8"/>
      <c r="ASY283" s="8"/>
      <c r="ASZ283" s="8"/>
      <c r="ATA283" s="8"/>
      <c r="ATB283" s="8"/>
      <c r="ATC283" s="8"/>
      <c r="ATD283" s="8"/>
      <c r="ATE283" s="8"/>
      <c r="ATF283" s="8"/>
      <c r="ATG283" s="8"/>
      <c r="ATH283" s="8"/>
      <c r="ATI283" s="8"/>
      <c r="ATJ283" s="8"/>
      <c r="ATK283" s="8"/>
      <c r="ATL283" s="8"/>
      <c r="ATM283" s="8"/>
      <c r="ATN283" s="8"/>
      <c r="ATO283" s="8"/>
      <c r="ATP283" s="8"/>
      <c r="ATQ283" s="8"/>
      <c r="ATR283" s="8"/>
      <c r="ATS283" s="8"/>
      <c r="ATT283" s="8"/>
      <c r="ATU283" s="8"/>
      <c r="ATV283" s="8"/>
      <c r="ATW283" s="8"/>
      <c r="ATX283" s="8"/>
      <c r="ATY283" s="8"/>
      <c r="ATZ283" s="8"/>
      <c r="AUA283" s="8"/>
      <c r="AUB283" s="8"/>
      <c r="AUC283" s="8"/>
      <c r="AUD283" s="8"/>
      <c r="AUE283" s="8"/>
      <c r="AUF283" s="8"/>
      <c r="AUG283" s="8"/>
      <c r="AUH283" s="8"/>
      <c r="AUI283" s="8"/>
      <c r="AUJ283" s="8"/>
      <c r="AUK283" s="8"/>
      <c r="AUL283" s="8"/>
      <c r="AUM283" s="8"/>
      <c r="AUN283" s="8"/>
      <c r="AUO283" s="8"/>
      <c r="AUP283" s="8"/>
      <c r="AUQ283" s="8"/>
      <c r="AUR283" s="8"/>
      <c r="AUS283" s="8"/>
      <c r="AUT283" s="8"/>
      <c r="AUU283" s="8"/>
      <c r="AUV283" s="8"/>
      <c r="AUW283" s="8"/>
      <c r="AUX283" s="8"/>
      <c r="AUY283" s="8"/>
      <c r="AUZ283" s="8"/>
      <c r="AVA283" s="8"/>
      <c r="AVB283" s="8"/>
      <c r="AVC283" s="8"/>
      <c r="AVD283" s="8"/>
      <c r="AVE283" s="8"/>
      <c r="AVF283" s="8"/>
      <c r="AVG283" s="8"/>
      <c r="AVH283" s="8"/>
      <c r="AVI283" s="8"/>
      <c r="AVJ283" s="8"/>
      <c r="AVK283" s="8"/>
      <c r="AVL283" s="8"/>
      <c r="AVM283" s="8"/>
      <c r="AVN283" s="8"/>
      <c r="AVO283" s="8"/>
      <c r="AVP283" s="8"/>
      <c r="AVQ283" s="8"/>
      <c r="AVR283" s="8"/>
      <c r="AVS283" s="8"/>
      <c r="AVT283" s="8"/>
      <c r="AVU283" s="8"/>
      <c r="AVV283" s="8"/>
      <c r="AVW283" s="8"/>
      <c r="AVX283" s="8"/>
      <c r="AVY283" s="8"/>
      <c r="AVZ283" s="8"/>
      <c r="AWA283" s="8"/>
      <c r="AWB283" s="8"/>
      <c r="AWC283" s="8"/>
      <c r="AWD283" s="8"/>
      <c r="AWE283" s="8"/>
      <c r="AWF283" s="8"/>
      <c r="AWG283" s="8"/>
      <c r="AWH283" s="8"/>
      <c r="AWI283" s="8"/>
      <c r="AWJ283" s="8"/>
      <c r="AWK283" s="8"/>
      <c r="AWL283" s="8"/>
      <c r="AWM283" s="8"/>
      <c r="AWN283" s="8"/>
      <c r="AWO283" s="8"/>
      <c r="AWP283" s="8"/>
      <c r="AWQ283" s="8"/>
      <c r="AWR283" s="8"/>
      <c r="AWS283" s="8"/>
      <c r="AWT283" s="8"/>
      <c r="AWU283" s="8"/>
      <c r="AWV283" s="8"/>
      <c r="AWW283" s="8"/>
      <c r="AWX283" s="8"/>
      <c r="AWY283" s="8"/>
      <c r="AWZ283" s="8"/>
      <c r="AXA283" s="8"/>
      <c r="AXB283" s="8"/>
      <c r="AXC283" s="8"/>
      <c r="AXD283" s="8"/>
      <c r="AXE283" s="8"/>
      <c r="AXF283" s="8"/>
      <c r="AXG283" s="8"/>
      <c r="AXH283" s="8"/>
      <c r="AXI283" s="8"/>
      <c r="AXJ283" s="8"/>
      <c r="AXK283" s="8"/>
      <c r="AXL283" s="8"/>
      <c r="AXM283" s="8"/>
      <c r="AXN283" s="8"/>
      <c r="AXO283" s="8"/>
      <c r="AXP283" s="8"/>
      <c r="AXQ283" s="8"/>
      <c r="AXR283" s="8"/>
      <c r="AXS283" s="8"/>
      <c r="AXT283" s="8"/>
      <c r="AXU283" s="8"/>
      <c r="AXV283" s="8"/>
      <c r="AXW283" s="8"/>
      <c r="AXX283" s="8"/>
      <c r="AXY283" s="8"/>
      <c r="AXZ283" s="8"/>
      <c r="AYA283" s="8"/>
      <c r="AYB283" s="8"/>
      <c r="AYC283" s="8"/>
      <c r="AYD283" s="8"/>
      <c r="AYE283" s="8"/>
      <c r="AYF283" s="8"/>
      <c r="AYG283" s="8"/>
      <c r="AYH283" s="8"/>
      <c r="AYI283" s="8"/>
      <c r="AYJ283" s="8"/>
      <c r="AYK283" s="8"/>
      <c r="AYL283" s="8"/>
      <c r="AYM283" s="8"/>
      <c r="AYN283" s="8"/>
      <c r="AYO283" s="8"/>
      <c r="AYP283" s="8"/>
      <c r="AYQ283" s="8"/>
      <c r="AYR283" s="8"/>
      <c r="AYS283" s="8"/>
      <c r="AYT283" s="8"/>
      <c r="AYU283" s="8"/>
      <c r="AYV283" s="8"/>
      <c r="AYW283" s="8"/>
      <c r="AYX283" s="8"/>
      <c r="AYY283" s="8"/>
      <c r="AYZ283" s="8"/>
      <c r="AZA283" s="8"/>
      <c r="AZB283" s="8"/>
      <c r="AZC283" s="8"/>
      <c r="AZD283" s="8"/>
      <c r="AZE283" s="8"/>
      <c r="AZF283" s="8"/>
      <c r="AZG283" s="8"/>
      <c r="AZH283" s="8"/>
      <c r="AZI283" s="8"/>
      <c r="AZJ283" s="8"/>
      <c r="AZK283" s="8"/>
      <c r="AZL283" s="8"/>
      <c r="AZM283" s="8"/>
      <c r="AZN283" s="8"/>
      <c r="AZO283" s="8"/>
      <c r="AZP283" s="8"/>
      <c r="AZQ283" s="8"/>
      <c r="AZR283" s="8"/>
      <c r="AZS283" s="8"/>
      <c r="AZT283" s="8"/>
      <c r="AZU283" s="8"/>
      <c r="AZV283" s="8"/>
      <c r="AZW283" s="8"/>
      <c r="AZX283" s="8"/>
      <c r="AZY283" s="8"/>
      <c r="AZZ283" s="8"/>
      <c r="BAA283" s="8"/>
      <c r="BAB283" s="8"/>
      <c r="BAC283" s="8"/>
      <c r="BAD283" s="8"/>
      <c r="BAE283" s="8"/>
      <c r="BAF283" s="8"/>
      <c r="BAG283" s="8"/>
      <c r="BAH283" s="8"/>
      <c r="BAI283" s="8"/>
      <c r="BAJ283" s="8"/>
      <c r="BAK283" s="8"/>
      <c r="BAL283" s="8"/>
      <c r="BAM283" s="8"/>
      <c r="BAN283" s="8"/>
      <c r="BAO283" s="8"/>
      <c r="BAP283" s="8"/>
      <c r="BAQ283" s="8"/>
      <c r="BAR283" s="8"/>
      <c r="BAS283" s="8"/>
      <c r="BAT283" s="8"/>
      <c r="BAU283" s="8"/>
      <c r="BAV283" s="8"/>
      <c r="BAW283" s="8"/>
      <c r="BAX283" s="8"/>
      <c r="BAY283" s="8"/>
      <c r="BAZ283" s="8"/>
      <c r="BBA283" s="8"/>
      <c r="BBB283" s="8"/>
      <c r="BBC283" s="8"/>
      <c r="BBD283" s="8"/>
      <c r="BBE283" s="8"/>
      <c r="BBF283" s="8"/>
      <c r="BBG283" s="8"/>
      <c r="BBH283" s="8"/>
      <c r="BBI283" s="8"/>
      <c r="BBJ283" s="8"/>
      <c r="BBK283" s="8"/>
      <c r="BBL283" s="8"/>
      <c r="BBM283" s="8"/>
      <c r="BBN283" s="8"/>
      <c r="BBO283" s="8"/>
      <c r="BBP283" s="8"/>
      <c r="BBQ283" s="8"/>
      <c r="BBR283" s="8"/>
      <c r="BBS283" s="8"/>
      <c r="BBT283" s="8"/>
      <c r="BBU283" s="8"/>
      <c r="BBV283" s="8"/>
      <c r="BBW283" s="8"/>
      <c r="BBX283" s="8"/>
      <c r="BBY283" s="8"/>
      <c r="BBZ283" s="8"/>
      <c r="BCA283" s="8"/>
      <c r="BCB283" s="8"/>
      <c r="BCC283" s="8"/>
      <c r="BCD283" s="8"/>
      <c r="BCE283" s="8"/>
      <c r="BCF283" s="8"/>
      <c r="BCG283" s="8"/>
      <c r="BCH283" s="8"/>
      <c r="BCI283" s="8"/>
      <c r="BCJ283" s="8"/>
      <c r="BCK283" s="8"/>
      <c r="BCL283" s="8"/>
      <c r="BCM283" s="8"/>
      <c r="BCN283" s="8"/>
      <c r="BCO283" s="8"/>
      <c r="BCP283" s="8"/>
      <c r="BCQ283" s="8"/>
      <c r="BCR283" s="8"/>
      <c r="BCS283" s="8"/>
      <c r="BCT283" s="8"/>
      <c r="BCU283" s="8"/>
      <c r="BCV283" s="8"/>
      <c r="BCW283" s="8"/>
      <c r="BCX283" s="8"/>
      <c r="BCY283" s="8"/>
      <c r="BCZ283" s="8"/>
      <c r="BDA283" s="8"/>
      <c r="BDB283" s="8"/>
      <c r="BDC283" s="8"/>
      <c r="BDD283" s="8"/>
      <c r="BDE283" s="8"/>
      <c r="BDF283" s="8"/>
      <c r="BDG283" s="8"/>
      <c r="BDH283" s="8"/>
      <c r="BDI283" s="8"/>
      <c r="BDJ283" s="8"/>
      <c r="BDK283" s="8"/>
      <c r="BDL283" s="8"/>
      <c r="BDM283" s="8"/>
      <c r="BDN283" s="8"/>
      <c r="BDO283" s="8"/>
      <c r="BDP283" s="8"/>
      <c r="BDQ283" s="8"/>
      <c r="BDR283" s="8"/>
      <c r="BDS283" s="8"/>
      <c r="BDT283" s="8"/>
      <c r="BDU283" s="8"/>
      <c r="BDV283" s="8"/>
      <c r="BDW283" s="8"/>
      <c r="BDX283" s="8"/>
      <c r="BDY283" s="8"/>
      <c r="BDZ283" s="8"/>
      <c r="BEA283" s="8"/>
      <c r="BEB283" s="8"/>
      <c r="BEC283" s="8"/>
      <c r="BED283" s="8"/>
      <c r="BEE283" s="8"/>
      <c r="BEF283" s="8"/>
      <c r="BEG283" s="8"/>
      <c r="BEH283" s="8"/>
      <c r="BEI283" s="8"/>
      <c r="BEJ283" s="8"/>
      <c r="BEK283" s="8"/>
      <c r="BEL283" s="8"/>
      <c r="BEM283" s="8"/>
      <c r="BEN283" s="8"/>
      <c r="BEO283" s="8"/>
      <c r="BEP283" s="8"/>
      <c r="BEQ283" s="8"/>
      <c r="BER283" s="8"/>
      <c r="BES283" s="8"/>
      <c r="BET283" s="8"/>
      <c r="BEU283" s="8"/>
      <c r="BEV283" s="8"/>
      <c r="BEW283" s="8"/>
      <c r="BEX283" s="8"/>
      <c r="BEY283" s="8"/>
      <c r="BEZ283" s="8"/>
      <c r="BFA283" s="8"/>
      <c r="BFB283" s="8"/>
      <c r="BFC283" s="8"/>
      <c r="BFD283" s="8"/>
      <c r="BFE283" s="8"/>
      <c r="BFF283" s="8"/>
      <c r="BFG283" s="8"/>
      <c r="BFH283" s="8"/>
      <c r="BFI283" s="8"/>
      <c r="BFJ283" s="8"/>
      <c r="BFK283" s="8"/>
      <c r="BFL283" s="8"/>
      <c r="BFM283" s="8"/>
      <c r="BFN283" s="8"/>
      <c r="BFO283" s="8"/>
      <c r="BFP283" s="8"/>
      <c r="BFQ283" s="8"/>
      <c r="BFR283" s="8"/>
      <c r="BFS283" s="8"/>
      <c r="BFT283" s="8"/>
      <c r="BFU283" s="8"/>
      <c r="BFV283" s="8"/>
      <c r="BFW283" s="8"/>
      <c r="BFX283" s="8"/>
      <c r="BFY283" s="8"/>
      <c r="BFZ283" s="8"/>
      <c r="BGA283" s="8"/>
      <c r="BGB283" s="8"/>
      <c r="BGC283" s="8"/>
      <c r="BGD283" s="8"/>
      <c r="BGE283" s="8"/>
      <c r="BGF283" s="8"/>
      <c r="BGG283" s="8"/>
      <c r="BGH283" s="8"/>
      <c r="BGI283" s="8"/>
      <c r="BGJ283" s="8"/>
      <c r="BGK283" s="8"/>
      <c r="BGL283" s="8"/>
      <c r="BGM283" s="8"/>
      <c r="BGN283" s="8"/>
      <c r="BGO283" s="8"/>
      <c r="BGP283" s="8"/>
      <c r="BGQ283" s="8"/>
      <c r="BGR283" s="8"/>
      <c r="BGS283" s="8"/>
      <c r="BGT283" s="8"/>
      <c r="BGU283" s="8"/>
      <c r="BGV283" s="8"/>
      <c r="BGW283" s="8"/>
      <c r="BGX283" s="8"/>
      <c r="BGY283" s="8"/>
      <c r="BGZ283" s="8"/>
      <c r="BHA283" s="8"/>
      <c r="BHB283" s="8"/>
      <c r="BHC283" s="8"/>
      <c r="BHD283" s="8"/>
      <c r="BHE283" s="8"/>
      <c r="BHF283" s="8"/>
      <c r="BHG283" s="8"/>
      <c r="BHH283" s="8"/>
      <c r="BHI283" s="8"/>
      <c r="BHJ283" s="8"/>
      <c r="BHK283" s="8"/>
      <c r="BHL283" s="8"/>
      <c r="BHM283" s="8"/>
      <c r="BHN283" s="8"/>
      <c r="BHO283" s="8"/>
      <c r="BHP283" s="8"/>
      <c r="BHQ283" s="8"/>
      <c r="BHR283" s="8"/>
      <c r="BHS283" s="8"/>
      <c r="BHT283" s="8"/>
      <c r="BHU283" s="8"/>
      <c r="BHV283" s="8"/>
      <c r="BHW283" s="8"/>
      <c r="BHX283" s="8"/>
      <c r="BHY283" s="8"/>
      <c r="BHZ283" s="8"/>
      <c r="BIA283" s="8"/>
      <c r="BIB283" s="8"/>
      <c r="BIC283" s="8"/>
      <c r="BID283" s="8"/>
      <c r="BIE283" s="8"/>
      <c r="BIF283" s="8"/>
      <c r="BIG283" s="8"/>
      <c r="BIH283" s="8"/>
      <c r="BII283" s="8"/>
      <c r="BIJ283" s="8"/>
      <c r="BIK283" s="8"/>
      <c r="BIL283" s="8"/>
      <c r="BIM283" s="8"/>
      <c r="BIN283" s="8"/>
      <c r="BIO283" s="8"/>
      <c r="BIP283" s="8"/>
      <c r="BIQ283" s="8"/>
      <c r="BIR283" s="8"/>
      <c r="BIS283" s="8"/>
      <c r="BIT283" s="8"/>
      <c r="BIU283" s="8"/>
      <c r="BIV283" s="8"/>
      <c r="BIW283" s="8"/>
      <c r="BIX283" s="8"/>
      <c r="BIY283" s="8"/>
      <c r="BIZ283" s="8"/>
      <c r="BJA283" s="8"/>
      <c r="BJB283" s="8"/>
      <c r="BJC283" s="8"/>
      <c r="BJD283" s="8"/>
      <c r="BJE283" s="8"/>
      <c r="BJF283" s="8"/>
      <c r="BJG283" s="8"/>
      <c r="BJH283" s="8"/>
      <c r="BJI283" s="8"/>
      <c r="BJJ283" s="8"/>
      <c r="BJK283" s="8"/>
      <c r="BJL283" s="8"/>
      <c r="BJM283" s="8"/>
      <c r="BJN283" s="8"/>
      <c r="BJO283" s="8"/>
      <c r="BJP283" s="8"/>
      <c r="BJQ283" s="8"/>
      <c r="BJR283" s="8"/>
      <c r="BJS283" s="8"/>
      <c r="BJT283" s="8"/>
      <c r="BJU283" s="8"/>
      <c r="BJV283" s="8"/>
      <c r="BJW283" s="8"/>
      <c r="BJX283" s="8"/>
      <c r="BJY283" s="8"/>
      <c r="BJZ283" s="8"/>
      <c r="BKA283" s="8"/>
      <c r="BKB283" s="8"/>
      <c r="BKC283" s="8"/>
      <c r="BKD283" s="8"/>
      <c r="BKE283" s="8"/>
      <c r="BKF283" s="8"/>
      <c r="BKG283" s="8"/>
      <c r="BKH283" s="8"/>
      <c r="BKI283" s="8"/>
      <c r="BKJ283" s="8"/>
      <c r="BKK283" s="8"/>
      <c r="BKL283" s="8"/>
      <c r="BKM283" s="8"/>
      <c r="BKN283" s="8"/>
      <c r="BKO283" s="8"/>
      <c r="BKP283" s="8"/>
      <c r="BKQ283" s="8"/>
      <c r="BKR283" s="8"/>
      <c r="BKS283" s="8"/>
      <c r="BKT283" s="8"/>
      <c r="BKU283" s="8"/>
      <c r="BKV283" s="8"/>
      <c r="BKW283" s="8"/>
      <c r="BKX283" s="8"/>
      <c r="BKY283" s="8"/>
      <c r="BKZ283" s="8"/>
      <c r="BLA283" s="8"/>
      <c r="BLB283" s="8"/>
      <c r="BLC283" s="8"/>
      <c r="BLD283" s="8"/>
      <c r="BLE283" s="8"/>
      <c r="BLF283" s="8"/>
      <c r="BLG283" s="8"/>
      <c r="BLH283" s="8"/>
      <c r="BLI283" s="8"/>
      <c r="BLJ283" s="8"/>
      <c r="BLK283" s="8"/>
      <c r="BLL283" s="8"/>
      <c r="BLM283" s="8"/>
      <c r="BLN283" s="8"/>
      <c r="BLO283" s="8"/>
      <c r="BLP283" s="8"/>
      <c r="BLQ283" s="8"/>
      <c r="BLR283" s="8"/>
      <c r="BLS283" s="8"/>
      <c r="BLT283" s="8"/>
      <c r="BLU283" s="8"/>
      <c r="BLV283" s="8"/>
      <c r="BLW283" s="8"/>
      <c r="BLX283" s="8"/>
      <c r="BLY283" s="8"/>
      <c r="BLZ283" s="8"/>
      <c r="BMA283" s="8"/>
      <c r="BMB283" s="8"/>
      <c r="BMC283" s="8"/>
      <c r="BMD283" s="8"/>
      <c r="BME283" s="8"/>
      <c r="BMF283" s="8"/>
      <c r="BMG283" s="8"/>
      <c r="BMH283" s="8"/>
      <c r="BMI283" s="8"/>
      <c r="BMJ283" s="8"/>
      <c r="BMK283" s="8"/>
      <c r="BML283" s="8"/>
      <c r="BMM283" s="8"/>
      <c r="BMN283" s="8"/>
      <c r="BMO283" s="8"/>
      <c r="BMP283" s="8"/>
      <c r="BMQ283" s="8"/>
      <c r="BMR283" s="8"/>
      <c r="BMS283" s="8"/>
      <c r="BMT283" s="8"/>
      <c r="BMU283" s="8"/>
      <c r="BMV283" s="8"/>
      <c r="BMW283" s="8"/>
      <c r="BMX283" s="8"/>
      <c r="BMY283" s="8"/>
      <c r="BMZ283" s="8"/>
      <c r="BNA283" s="8"/>
      <c r="BNB283" s="8"/>
      <c r="BNC283" s="8"/>
      <c r="BND283" s="8"/>
      <c r="BNE283" s="8"/>
      <c r="BNF283" s="8"/>
      <c r="BNG283" s="8"/>
      <c r="BNH283" s="8"/>
      <c r="BNI283" s="8"/>
      <c r="BNJ283" s="8"/>
      <c r="BNK283" s="8"/>
      <c r="BNL283" s="8"/>
      <c r="BNM283" s="8"/>
      <c r="BNN283" s="8"/>
      <c r="BNO283" s="8"/>
      <c r="BNP283" s="8"/>
      <c r="BNQ283" s="8"/>
      <c r="BNR283" s="8"/>
      <c r="BNS283" s="8"/>
      <c r="BNT283" s="8"/>
      <c r="BNU283" s="8"/>
      <c r="BNV283" s="8"/>
      <c r="BNW283" s="8"/>
      <c r="BNX283" s="8"/>
      <c r="BNY283" s="8"/>
      <c r="BNZ283" s="8"/>
      <c r="BOA283" s="8"/>
      <c r="BOB283" s="8"/>
      <c r="BOC283" s="8"/>
      <c r="BOD283" s="8"/>
      <c r="BOE283" s="8"/>
      <c r="BOF283" s="8"/>
      <c r="BOG283" s="8"/>
      <c r="BOH283" s="8"/>
      <c r="BOI283" s="8"/>
      <c r="BOJ283" s="8"/>
      <c r="BOK283" s="8"/>
      <c r="BOL283" s="8"/>
      <c r="BOM283" s="8"/>
      <c r="BON283" s="8"/>
      <c r="BOO283" s="8"/>
      <c r="BOP283" s="8"/>
      <c r="BOQ283" s="8"/>
      <c r="BOR283" s="8"/>
      <c r="BOS283" s="8"/>
      <c r="BOT283" s="8"/>
      <c r="BOU283" s="8"/>
      <c r="BOV283" s="8"/>
      <c r="BOW283" s="8"/>
      <c r="BOX283" s="8"/>
      <c r="BOY283" s="8"/>
      <c r="BOZ283" s="8"/>
      <c r="BPA283" s="8"/>
      <c r="BPB283" s="8"/>
      <c r="BPC283" s="8"/>
      <c r="BPD283" s="8"/>
      <c r="BPE283" s="8"/>
      <c r="BPF283" s="8"/>
      <c r="BPG283" s="8"/>
      <c r="BPH283" s="8"/>
      <c r="BPI283" s="8"/>
      <c r="BPJ283" s="8"/>
      <c r="BPK283" s="8"/>
      <c r="BPL283" s="8"/>
      <c r="BPM283" s="8"/>
      <c r="BPN283" s="8"/>
      <c r="BPO283" s="8"/>
      <c r="BPP283" s="8"/>
      <c r="BPQ283" s="8"/>
      <c r="BPR283" s="8"/>
      <c r="BPS283" s="8"/>
      <c r="BPT283" s="8"/>
      <c r="BPU283" s="8"/>
      <c r="BPV283" s="8"/>
      <c r="BPW283" s="8"/>
      <c r="BPX283" s="8"/>
      <c r="BPY283" s="8"/>
      <c r="BPZ283" s="8"/>
      <c r="BQA283" s="8"/>
      <c r="BQB283" s="8"/>
      <c r="BQC283" s="8"/>
      <c r="BQD283" s="8"/>
      <c r="BQE283" s="8"/>
      <c r="BQF283" s="8"/>
      <c r="BQG283" s="8"/>
      <c r="BQH283" s="8"/>
      <c r="BQI283" s="8"/>
      <c r="BQJ283" s="8"/>
      <c r="BQK283" s="8"/>
      <c r="BQL283" s="8"/>
      <c r="BQM283" s="8"/>
      <c r="BQN283" s="8"/>
      <c r="BQO283" s="8"/>
      <c r="BQP283" s="8"/>
      <c r="BQQ283" s="8"/>
      <c r="BQR283" s="8"/>
      <c r="BQS283" s="8"/>
      <c r="BQT283" s="8"/>
      <c r="BQU283" s="8"/>
      <c r="BQV283" s="8"/>
      <c r="BQW283" s="8"/>
      <c r="BQX283" s="8"/>
      <c r="BQY283" s="8"/>
      <c r="BQZ283" s="8"/>
      <c r="BRA283" s="8"/>
      <c r="BRB283" s="8"/>
      <c r="BRC283" s="8"/>
      <c r="BRD283" s="8"/>
      <c r="BRE283" s="8"/>
      <c r="BRF283" s="8"/>
      <c r="BRG283" s="8"/>
      <c r="BRH283" s="8"/>
      <c r="BRI283" s="8"/>
      <c r="BRJ283" s="8"/>
      <c r="BRK283" s="8"/>
      <c r="BRL283" s="8"/>
      <c r="BRM283" s="8"/>
      <c r="BRN283" s="8"/>
      <c r="BRO283" s="8"/>
      <c r="BRP283" s="8"/>
      <c r="BRQ283" s="8"/>
      <c r="BRR283" s="8"/>
      <c r="BRS283" s="8"/>
      <c r="BRT283" s="8"/>
      <c r="BRU283" s="8"/>
      <c r="BRV283" s="8"/>
      <c r="BRW283" s="8"/>
      <c r="BRX283" s="8"/>
      <c r="BRY283" s="8"/>
      <c r="BRZ283" s="8"/>
      <c r="BSA283" s="8"/>
      <c r="BSB283" s="8"/>
      <c r="BSC283" s="8"/>
      <c r="BSD283" s="8"/>
      <c r="BSE283" s="8"/>
      <c r="BSF283" s="8"/>
      <c r="BSG283" s="8"/>
      <c r="BSH283" s="8"/>
      <c r="BSI283" s="8"/>
      <c r="BSJ283" s="8"/>
      <c r="BSK283" s="8"/>
      <c r="BSL283" s="8"/>
      <c r="BSM283" s="8"/>
      <c r="BSN283" s="8"/>
      <c r="BSO283" s="8"/>
      <c r="BSP283" s="8"/>
      <c r="BSQ283" s="8"/>
      <c r="BSR283" s="8"/>
      <c r="BSS283" s="8"/>
      <c r="BST283" s="8"/>
      <c r="BSU283" s="8"/>
      <c r="BSV283" s="8"/>
      <c r="BSW283" s="8"/>
      <c r="BSX283" s="8"/>
      <c r="BSY283" s="8"/>
      <c r="BSZ283" s="8"/>
      <c r="BTA283" s="8"/>
      <c r="BTB283" s="8"/>
      <c r="BTC283" s="8"/>
      <c r="BTD283" s="8"/>
      <c r="BTE283" s="8"/>
      <c r="BTF283" s="8"/>
      <c r="BTG283" s="8"/>
      <c r="BTH283" s="8"/>
      <c r="BTI283" s="8"/>
      <c r="BTJ283" s="8"/>
      <c r="BTK283" s="8"/>
      <c r="BTL283" s="8"/>
      <c r="BTM283" s="8"/>
      <c r="BTN283" s="8"/>
      <c r="BTO283" s="8"/>
      <c r="BTP283" s="8"/>
      <c r="BTQ283" s="8"/>
      <c r="BTR283" s="8"/>
      <c r="BTS283" s="8"/>
      <c r="BTT283" s="8"/>
      <c r="BTU283" s="8"/>
      <c r="BTV283" s="8"/>
      <c r="BTW283" s="8"/>
      <c r="BTX283" s="8"/>
      <c r="BTY283" s="8"/>
      <c r="BTZ283" s="8"/>
      <c r="BUA283" s="8"/>
      <c r="BUB283" s="8"/>
      <c r="BUC283" s="8"/>
      <c r="BUD283" s="8"/>
      <c r="BUE283" s="8"/>
      <c r="BUF283" s="8"/>
      <c r="BUG283" s="8"/>
      <c r="BUH283" s="8"/>
      <c r="BUI283" s="8"/>
      <c r="BUJ283" s="8"/>
      <c r="BUK283" s="8"/>
      <c r="BUL283" s="8"/>
      <c r="BUM283" s="8"/>
      <c r="BUN283" s="8"/>
      <c r="BUO283" s="8"/>
      <c r="BUP283" s="8"/>
      <c r="BUQ283" s="8"/>
      <c r="BUR283" s="8"/>
      <c r="BUS283" s="8"/>
      <c r="BUT283" s="8"/>
      <c r="BUU283" s="8"/>
      <c r="BUV283" s="8"/>
      <c r="BUW283" s="8"/>
      <c r="BUX283" s="8"/>
      <c r="BUY283" s="8"/>
      <c r="BUZ283" s="8"/>
      <c r="BVA283" s="8"/>
      <c r="BVB283" s="8"/>
      <c r="BVC283" s="8"/>
      <c r="BVD283" s="8"/>
      <c r="BVE283" s="8"/>
      <c r="BVF283" s="8"/>
      <c r="BVG283" s="8"/>
      <c r="BVH283" s="8"/>
      <c r="BVI283" s="8"/>
      <c r="BVJ283" s="8"/>
      <c r="BVK283" s="8"/>
      <c r="BVL283" s="8"/>
      <c r="BVM283" s="8"/>
      <c r="BVN283" s="8"/>
      <c r="BVO283" s="8"/>
      <c r="BVP283" s="8"/>
      <c r="BVQ283" s="8"/>
      <c r="BVR283" s="8"/>
      <c r="BVS283" s="8"/>
      <c r="BVT283" s="8"/>
      <c r="BVU283" s="8"/>
      <c r="BVV283" s="8"/>
      <c r="BVW283" s="8"/>
      <c r="BVX283" s="8"/>
      <c r="BVY283" s="8"/>
      <c r="BVZ283" s="8"/>
      <c r="BWA283" s="8"/>
      <c r="BWB283" s="8"/>
      <c r="BWC283" s="8"/>
      <c r="BWD283" s="8"/>
      <c r="BWE283" s="8"/>
      <c r="BWF283" s="8"/>
      <c r="BWG283" s="8"/>
      <c r="BWH283" s="8"/>
      <c r="BWI283" s="8"/>
      <c r="BWJ283" s="8"/>
      <c r="BWK283" s="8"/>
      <c r="BWL283" s="8"/>
      <c r="BWM283" s="8"/>
      <c r="BWN283" s="8"/>
      <c r="BWO283" s="8"/>
      <c r="BWP283" s="8"/>
      <c r="BWQ283" s="8"/>
    </row>
    <row r="284" spans="1:1967" s="547" customFormat="1" ht="102" customHeight="1">
      <c r="A284" s="9" t="s">
        <v>6249</v>
      </c>
      <c r="B284" s="100" t="s">
        <v>97</v>
      </c>
      <c r="C284" s="9" t="s">
        <v>743</v>
      </c>
      <c r="D284" s="3" t="s">
        <v>264</v>
      </c>
      <c r="E284" s="3" t="s">
        <v>257</v>
      </c>
      <c r="F284" s="3"/>
      <c r="G284" s="3" t="s">
        <v>385</v>
      </c>
      <c r="H284" s="20">
        <v>0.5</v>
      </c>
      <c r="I284" s="113" t="s">
        <v>1324</v>
      </c>
      <c r="J284" s="21" t="s">
        <v>1314</v>
      </c>
      <c r="K284" s="19" t="s">
        <v>1927</v>
      </c>
      <c r="L284" s="137" t="s">
        <v>3397</v>
      </c>
      <c r="M284" s="140" t="s">
        <v>383</v>
      </c>
      <c r="N284" s="346" t="s">
        <v>8840</v>
      </c>
      <c r="O284" s="3" t="s">
        <v>1366</v>
      </c>
      <c r="P284" s="7" t="s">
        <v>1338</v>
      </c>
      <c r="Q284" s="3" t="s">
        <v>1186</v>
      </c>
      <c r="R284" s="77">
        <v>539</v>
      </c>
      <c r="S284" s="92">
        <v>16926.47</v>
      </c>
      <c r="T284" s="83">
        <v>0</v>
      </c>
      <c r="U284" s="83">
        <f t="shared" si="52"/>
        <v>0</v>
      </c>
      <c r="V284" s="9" t="s">
        <v>1325</v>
      </c>
      <c r="W284" s="147" t="s">
        <v>1394</v>
      </c>
      <c r="X284" s="9" t="s">
        <v>9055</v>
      </c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  <c r="BF284" s="8"/>
      <c r="BG284" s="8"/>
      <c r="BH284" s="8"/>
      <c r="BI284" s="8"/>
      <c r="BJ284" s="8"/>
      <c r="BK284" s="8"/>
      <c r="BL284" s="8"/>
      <c r="BM284" s="8"/>
      <c r="BN284" s="8"/>
      <c r="BO284" s="8"/>
      <c r="BP284" s="8"/>
      <c r="BQ284" s="8"/>
      <c r="BR284" s="8"/>
      <c r="BS284" s="8"/>
      <c r="BT284" s="8"/>
      <c r="BU284" s="8"/>
      <c r="BV284" s="8"/>
      <c r="BW284" s="8"/>
      <c r="BX284" s="8"/>
      <c r="BY284" s="8"/>
      <c r="BZ284" s="8"/>
      <c r="CA284" s="8"/>
      <c r="CB284" s="8"/>
      <c r="CC284" s="8"/>
      <c r="CD284" s="8"/>
      <c r="CE284" s="8"/>
      <c r="CF284" s="8"/>
      <c r="CG284" s="8"/>
      <c r="CH284" s="8"/>
      <c r="CI284" s="8"/>
      <c r="CJ284" s="8"/>
      <c r="CK284" s="8"/>
      <c r="CL284" s="8"/>
      <c r="CM284" s="8"/>
      <c r="CN284" s="8"/>
      <c r="CO284" s="8"/>
      <c r="CP284" s="8"/>
      <c r="CQ284" s="8"/>
      <c r="CR284" s="8"/>
      <c r="CS284" s="8"/>
      <c r="CT284" s="8"/>
      <c r="CU284" s="8"/>
      <c r="CV284" s="8"/>
      <c r="CW284" s="8"/>
      <c r="CX284" s="8"/>
      <c r="CY284" s="8"/>
      <c r="CZ284" s="8"/>
      <c r="DA284" s="8"/>
      <c r="DB284" s="8"/>
      <c r="DC284" s="8"/>
      <c r="DD284" s="8"/>
      <c r="DE284" s="8"/>
      <c r="DF284" s="8"/>
      <c r="DG284" s="8"/>
      <c r="DH284" s="8"/>
      <c r="DI284" s="8"/>
      <c r="DJ284" s="8"/>
      <c r="DK284" s="8"/>
      <c r="DL284" s="8"/>
      <c r="DM284" s="8"/>
      <c r="DN284" s="8"/>
      <c r="DO284" s="8"/>
      <c r="DP284" s="8"/>
      <c r="DQ284" s="8"/>
      <c r="DR284" s="8"/>
      <c r="DS284" s="8"/>
      <c r="DT284" s="8"/>
      <c r="DU284" s="8"/>
      <c r="DV284" s="8"/>
      <c r="DW284" s="8"/>
      <c r="DX284" s="8"/>
      <c r="DY284" s="8"/>
      <c r="DZ284" s="8"/>
      <c r="EA284" s="8"/>
      <c r="EB284" s="8"/>
      <c r="EC284" s="8"/>
      <c r="ED284" s="8"/>
      <c r="EE284" s="8"/>
      <c r="EF284" s="8"/>
      <c r="EG284" s="8"/>
      <c r="EH284" s="8"/>
      <c r="EI284" s="8"/>
      <c r="EJ284" s="8"/>
      <c r="EK284" s="8"/>
      <c r="EL284" s="8"/>
      <c r="EM284" s="8"/>
      <c r="EN284" s="8"/>
      <c r="EO284" s="8"/>
      <c r="EP284" s="8"/>
      <c r="EQ284" s="8"/>
      <c r="ER284" s="8"/>
      <c r="ES284" s="8"/>
      <c r="ET284" s="8"/>
      <c r="EU284" s="8"/>
      <c r="EV284" s="8"/>
      <c r="EW284" s="8"/>
      <c r="EX284" s="8"/>
      <c r="EY284" s="8"/>
      <c r="EZ284" s="8"/>
      <c r="FA284" s="8"/>
      <c r="FB284" s="8"/>
      <c r="FC284" s="8"/>
      <c r="FD284" s="8"/>
      <c r="FE284" s="8"/>
      <c r="FF284" s="8"/>
      <c r="FG284" s="8"/>
      <c r="FH284" s="8"/>
      <c r="FI284" s="8"/>
      <c r="FJ284" s="8"/>
      <c r="FK284" s="8"/>
      <c r="FL284" s="8"/>
      <c r="FM284" s="8"/>
      <c r="FN284" s="8"/>
      <c r="FO284" s="8"/>
      <c r="FP284" s="8"/>
      <c r="FQ284" s="8"/>
      <c r="FR284" s="8"/>
      <c r="FS284" s="8"/>
      <c r="FT284" s="8"/>
      <c r="FU284" s="8"/>
      <c r="FV284" s="8"/>
      <c r="FW284" s="8"/>
      <c r="FX284" s="8"/>
      <c r="FY284" s="8"/>
      <c r="FZ284" s="8"/>
      <c r="GA284" s="8"/>
      <c r="GB284" s="8"/>
      <c r="GC284" s="8"/>
      <c r="GD284" s="8"/>
      <c r="GE284" s="8"/>
      <c r="GF284" s="8"/>
      <c r="GG284" s="8"/>
      <c r="GH284" s="8"/>
      <c r="GI284" s="8"/>
      <c r="GJ284" s="8"/>
      <c r="GK284" s="8"/>
      <c r="GL284" s="8"/>
      <c r="GM284" s="8"/>
      <c r="GN284" s="8"/>
      <c r="GO284" s="8"/>
      <c r="GP284" s="8"/>
      <c r="GQ284" s="8"/>
      <c r="GR284" s="8"/>
      <c r="GS284" s="8"/>
      <c r="GT284" s="8"/>
      <c r="GU284" s="8"/>
      <c r="GV284" s="8"/>
      <c r="GW284" s="8"/>
      <c r="GX284" s="8"/>
      <c r="GY284" s="8"/>
      <c r="GZ284" s="8"/>
      <c r="HA284" s="8"/>
      <c r="HB284" s="8"/>
      <c r="HC284" s="8"/>
      <c r="HD284" s="8"/>
      <c r="HE284" s="8"/>
      <c r="HF284" s="8"/>
      <c r="HG284" s="8"/>
      <c r="HH284" s="8"/>
      <c r="HI284" s="8"/>
      <c r="HJ284" s="8"/>
      <c r="HK284" s="8"/>
      <c r="HL284" s="8"/>
      <c r="HM284" s="8"/>
      <c r="HN284" s="8"/>
      <c r="HO284" s="8"/>
      <c r="HP284" s="8"/>
      <c r="HQ284" s="8"/>
      <c r="HR284" s="8"/>
      <c r="HS284" s="8"/>
      <c r="HT284" s="8"/>
      <c r="HU284" s="8"/>
      <c r="HV284" s="8"/>
      <c r="HW284" s="8"/>
      <c r="HX284" s="8"/>
      <c r="HY284" s="8"/>
      <c r="HZ284" s="8"/>
      <c r="IA284" s="8"/>
      <c r="IB284" s="8"/>
      <c r="IC284" s="8"/>
      <c r="ID284" s="8"/>
      <c r="IE284" s="8"/>
      <c r="IF284" s="8"/>
      <c r="IG284" s="8"/>
      <c r="IH284" s="8"/>
      <c r="II284" s="8"/>
      <c r="IJ284" s="8"/>
      <c r="IK284" s="8"/>
      <c r="IL284" s="8"/>
      <c r="IM284" s="8"/>
      <c r="IN284" s="8"/>
      <c r="IO284" s="8"/>
      <c r="IP284" s="8"/>
      <c r="IQ284" s="8"/>
      <c r="IR284" s="8"/>
      <c r="IS284" s="8"/>
      <c r="IT284" s="8"/>
      <c r="IU284" s="8"/>
      <c r="IV284" s="8"/>
      <c r="IW284" s="8"/>
      <c r="IX284" s="8"/>
      <c r="IY284" s="8"/>
      <c r="IZ284" s="8"/>
      <c r="JA284" s="8"/>
      <c r="JB284" s="8"/>
      <c r="JC284" s="8"/>
      <c r="JD284" s="8"/>
      <c r="JE284" s="8"/>
      <c r="JF284" s="8"/>
      <c r="JG284" s="8"/>
      <c r="JH284" s="8"/>
      <c r="JI284" s="8"/>
      <c r="JJ284" s="8"/>
      <c r="JK284" s="8"/>
      <c r="JL284" s="8"/>
      <c r="JM284" s="8"/>
      <c r="JN284" s="8"/>
      <c r="JO284" s="8"/>
      <c r="JP284" s="8"/>
      <c r="JQ284" s="8"/>
      <c r="JR284" s="8"/>
      <c r="JS284" s="8"/>
      <c r="JT284" s="8"/>
      <c r="JU284" s="8"/>
      <c r="JV284" s="8"/>
      <c r="JW284" s="8"/>
      <c r="JX284" s="8"/>
      <c r="JY284" s="8"/>
      <c r="JZ284" s="8"/>
      <c r="KA284" s="8"/>
      <c r="KB284" s="8"/>
      <c r="KC284" s="8"/>
      <c r="KD284" s="8"/>
      <c r="KE284" s="8"/>
      <c r="KF284" s="8"/>
      <c r="KG284" s="8"/>
      <c r="KH284" s="8"/>
      <c r="KI284" s="8"/>
      <c r="KJ284" s="8"/>
      <c r="KK284" s="8"/>
      <c r="KL284" s="8"/>
      <c r="KM284" s="8"/>
      <c r="KN284" s="8"/>
      <c r="KO284" s="8"/>
      <c r="KP284" s="8"/>
      <c r="KQ284" s="8"/>
      <c r="KR284" s="8"/>
      <c r="KS284" s="8"/>
      <c r="KT284" s="8"/>
      <c r="KU284" s="8"/>
      <c r="KV284" s="8"/>
      <c r="KW284" s="8"/>
      <c r="KX284" s="8"/>
      <c r="KY284" s="8"/>
      <c r="KZ284" s="8"/>
      <c r="LA284" s="8"/>
      <c r="LB284" s="8"/>
      <c r="LC284" s="8"/>
      <c r="LD284" s="8"/>
      <c r="LE284" s="8"/>
      <c r="LF284" s="8"/>
      <c r="LG284" s="8"/>
      <c r="LH284" s="8"/>
      <c r="LI284" s="8"/>
      <c r="LJ284" s="8"/>
      <c r="LK284" s="8"/>
      <c r="LL284" s="8"/>
      <c r="LM284" s="8"/>
      <c r="LN284" s="8"/>
      <c r="LO284" s="8"/>
      <c r="LP284" s="8"/>
      <c r="LQ284" s="8"/>
      <c r="LR284" s="8"/>
      <c r="LS284" s="8"/>
      <c r="LT284" s="8"/>
      <c r="LU284" s="8"/>
      <c r="LV284" s="8"/>
      <c r="LW284" s="8"/>
      <c r="LX284" s="8"/>
      <c r="LY284" s="8"/>
      <c r="LZ284" s="8"/>
      <c r="MA284" s="8"/>
      <c r="MB284" s="8"/>
      <c r="MC284" s="8"/>
      <c r="MD284" s="8"/>
      <c r="ME284" s="8"/>
      <c r="MF284" s="8"/>
      <c r="MG284" s="8"/>
      <c r="MH284" s="8"/>
      <c r="MI284" s="8"/>
      <c r="MJ284" s="8"/>
      <c r="MK284" s="8"/>
      <c r="ML284" s="8"/>
      <c r="MM284" s="8"/>
      <c r="MN284" s="8"/>
      <c r="MO284" s="8"/>
      <c r="MP284" s="8"/>
      <c r="MQ284" s="8"/>
      <c r="MR284" s="8"/>
      <c r="MS284" s="8"/>
      <c r="MT284" s="8"/>
      <c r="MU284" s="8"/>
      <c r="MV284" s="8"/>
      <c r="MW284" s="8"/>
      <c r="MX284" s="8"/>
      <c r="MY284" s="8"/>
      <c r="MZ284" s="8"/>
      <c r="NA284" s="8"/>
      <c r="NB284" s="8"/>
      <c r="NC284" s="8"/>
      <c r="ND284" s="8"/>
      <c r="NE284" s="8"/>
      <c r="NF284" s="8"/>
      <c r="NG284" s="8"/>
      <c r="NH284" s="8"/>
      <c r="NI284" s="8"/>
      <c r="NJ284" s="8"/>
      <c r="NK284" s="8"/>
      <c r="NL284" s="8"/>
      <c r="NM284" s="8"/>
      <c r="NN284" s="8"/>
      <c r="NO284" s="8"/>
      <c r="NP284" s="8"/>
      <c r="NQ284" s="8"/>
      <c r="NR284" s="8"/>
      <c r="NS284" s="8"/>
      <c r="NT284" s="8"/>
      <c r="NU284" s="8"/>
      <c r="NV284" s="8"/>
      <c r="NW284" s="8"/>
      <c r="NX284" s="8"/>
      <c r="NY284" s="8"/>
      <c r="NZ284" s="8"/>
      <c r="OA284" s="8"/>
      <c r="OB284" s="8"/>
      <c r="OC284" s="8"/>
      <c r="OD284" s="8"/>
      <c r="OE284" s="8"/>
      <c r="OF284" s="8"/>
      <c r="OG284" s="8"/>
      <c r="OH284" s="8"/>
      <c r="OI284" s="8"/>
      <c r="OJ284" s="8"/>
      <c r="OK284" s="8"/>
      <c r="OL284" s="8"/>
      <c r="OM284" s="8"/>
      <c r="ON284" s="8"/>
      <c r="OO284" s="8"/>
      <c r="OP284" s="8"/>
      <c r="OQ284" s="8"/>
      <c r="OR284" s="8"/>
      <c r="OS284" s="8"/>
      <c r="OT284" s="8"/>
      <c r="OU284" s="8"/>
      <c r="OV284" s="8"/>
      <c r="OW284" s="8"/>
      <c r="OX284" s="8"/>
      <c r="OY284" s="8"/>
      <c r="OZ284" s="8"/>
      <c r="PA284" s="8"/>
      <c r="PB284" s="8"/>
      <c r="PC284" s="8"/>
      <c r="PD284" s="8"/>
      <c r="PE284" s="8"/>
      <c r="PF284" s="8"/>
      <c r="PG284" s="8"/>
      <c r="PH284" s="8"/>
      <c r="PI284" s="8"/>
      <c r="PJ284" s="8"/>
      <c r="PK284" s="8"/>
      <c r="PL284" s="8"/>
      <c r="PM284" s="8"/>
      <c r="PN284" s="8"/>
      <c r="PO284" s="8"/>
      <c r="PP284" s="8"/>
      <c r="PQ284" s="8"/>
      <c r="PR284" s="8"/>
      <c r="PS284" s="8"/>
      <c r="PT284" s="8"/>
      <c r="PU284" s="8"/>
      <c r="PV284" s="8"/>
      <c r="PW284" s="8"/>
      <c r="PX284" s="8"/>
      <c r="PY284" s="8"/>
      <c r="PZ284" s="8"/>
      <c r="QA284" s="8"/>
      <c r="QB284" s="8"/>
      <c r="QC284" s="8"/>
      <c r="QD284" s="8"/>
      <c r="QE284" s="8"/>
      <c r="QF284" s="8"/>
      <c r="QG284" s="8"/>
      <c r="QH284" s="8"/>
      <c r="QI284" s="8"/>
      <c r="QJ284" s="8"/>
      <c r="QK284" s="8"/>
      <c r="QL284" s="8"/>
      <c r="QM284" s="8"/>
      <c r="QN284" s="8"/>
      <c r="QO284" s="8"/>
      <c r="QP284" s="8"/>
      <c r="QQ284" s="8"/>
      <c r="QR284" s="8"/>
      <c r="QS284" s="8"/>
      <c r="QT284" s="8"/>
      <c r="QU284" s="8"/>
      <c r="QV284" s="8"/>
      <c r="QW284" s="8"/>
      <c r="QX284" s="8"/>
      <c r="QY284" s="8"/>
      <c r="QZ284" s="8"/>
      <c r="RA284" s="8"/>
      <c r="RB284" s="8"/>
      <c r="RC284" s="8"/>
      <c r="RD284" s="8"/>
      <c r="RE284" s="8"/>
      <c r="RF284" s="8"/>
      <c r="RG284" s="8"/>
      <c r="RH284" s="8"/>
      <c r="RI284" s="8"/>
      <c r="RJ284" s="8"/>
      <c r="RK284" s="8"/>
      <c r="RL284" s="8"/>
      <c r="RM284" s="8"/>
      <c r="RN284" s="8"/>
      <c r="RO284" s="8"/>
      <c r="RP284" s="8"/>
      <c r="RQ284" s="8"/>
      <c r="RR284" s="8"/>
      <c r="RS284" s="8"/>
      <c r="RT284" s="8"/>
      <c r="RU284" s="8"/>
      <c r="RV284" s="8"/>
      <c r="RW284" s="8"/>
      <c r="RX284" s="8"/>
      <c r="RY284" s="8"/>
      <c r="RZ284" s="8"/>
      <c r="SA284" s="8"/>
      <c r="SB284" s="8"/>
      <c r="SC284" s="8"/>
      <c r="SD284" s="8"/>
      <c r="SE284" s="8"/>
      <c r="SF284" s="8"/>
      <c r="SG284" s="8"/>
      <c r="SH284" s="8"/>
      <c r="SI284" s="8"/>
      <c r="SJ284" s="8"/>
      <c r="SK284" s="8"/>
      <c r="SL284" s="8"/>
      <c r="SM284" s="8"/>
      <c r="SN284" s="8"/>
      <c r="SO284" s="8"/>
      <c r="SP284" s="8"/>
      <c r="SQ284" s="8"/>
      <c r="SR284" s="8"/>
      <c r="SS284" s="8"/>
      <c r="ST284" s="8"/>
      <c r="SU284" s="8"/>
      <c r="SV284" s="8"/>
      <c r="SW284" s="8"/>
      <c r="SX284" s="8"/>
      <c r="SY284" s="8"/>
      <c r="SZ284" s="8"/>
      <c r="TA284" s="8"/>
      <c r="TB284" s="8"/>
      <c r="TC284" s="8"/>
      <c r="TD284" s="8"/>
      <c r="TE284" s="8"/>
      <c r="TF284" s="8"/>
      <c r="TG284" s="8"/>
      <c r="TH284" s="8"/>
      <c r="TI284" s="8"/>
      <c r="TJ284" s="8"/>
      <c r="TK284" s="8"/>
      <c r="TL284" s="8"/>
      <c r="TM284" s="8"/>
      <c r="TN284" s="8"/>
      <c r="TO284" s="8"/>
      <c r="TP284" s="8"/>
      <c r="TQ284" s="8"/>
      <c r="TR284" s="8"/>
      <c r="TS284" s="8"/>
      <c r="TT284" s="8"/>
      <c r="TU284" s="8"/>
      <c r="TV284" s="8"/>
      <c r="TW284" s="8"/>
      <c r="TX284" s="8"/>
      <c r="TY284" s="8"/>
      <c r="TZ284" s="8"/>
      <c r="UA284" s="8"/>
      <c r="UB284" s="8"/>
      <c r="UC284" s="8"/>
      <c r="UD284" s="8"/>
      <c r="UE284" s="8"/>
      <c r="UF284" s="8"/>
      <c r="UG284" s="8"/>
      <c r="UH284" s="8"/>
      <c r="UI284" s="8"/>
      <c r="UJ284" s="8"/>
      <c r="UK284" s="8"/>
      <c r="UL284" s="8"/>
      <c r="UM284" s="8"/>
      <c r="UN284" s="8"/>
      <c r="UO284" s="8"/>
      <c r="UP284" s="8"/>
      <c r="UQ284" s="8"/>
      <c r="UR284" s="8"/>
      <c r="US284" s="8"/>
      <c r="UT284" s="8"/>
      <c r="UU284" s="8"/>
      <c r="UV284" s="8"/>
      <c r="UW284" s="8"/>
      <c r="UX284" s="8"/>
      <c r="UY284" s="8"/>
      <c r="UZ284" s="8"/>
      <c r="VA284" s="8"/>
      <c r="VB284" s="8"/>
      <c r="VC284" s="8"/>
      <c r="VD284" s="8"/>
      <c r="VE284" s="8"/>
      <c r="VF284" s="8"/>
      <c r="VG284" s="8"/>
      <c r="VH284" s="8"/>
      <c r="VI284" s="8"/>
      <c r="VJ284" s="8"/>
      <c r="VK284" s="8"/>
      <c r="VL284" s="8"/>
      <c r="VM284" s="8"/>
      <c r="VN284" s="8"/>
      <c r="VO284" s="8"/>
      <c r="VP284" s="8"/>
      <c r="VQ284" s="8"/>
      <c r="VR284" s="8"/>
      <c r="VS284" s="8"/>
      <c r="VT284" s="8"/>
      <c r="VU284" s="8"/>
      <c r="VV284" s="8"/>
      <c r="VW284" s="8"/>
      <c r="VX284" s="8"/>
      <c r="VY284" s="8"/>
      <c r="VZ284" s="8"/>
      <c r="WA284" s="8"/>
      <c r="WB284" s="8"/>
      <c r="WC284" s="8"/>
      <c r="WD284" s="8"/>
      <c r="WE284" s="8"/>
      <c r="WF284" s="8"/>
      <c r="WG284" s="8"/>
      <c r="WH284" s="8"/>
      <c r="WI284" s="8"/>
      <c r="WJ284" s="8"/>
      <c r="WK284" s="8"/>
      <c r="WL284" s="8"/>
      <c r="WM284" s="8"/>
      <c r="WN284" s="8"/>
      <c r="WO284" s="8"/>
      <c r="WP284" s="8"/>
      <c r="WQ284" s="8"/>
      <c r="WR284" s="8"/>
      <c r="WS284" s="8"/>
      <c r="WT284" s="8"/>
      <c r="WU284" s="8"/>
      <c r="WV284" s="8"/>
      <c r="WW284" s="8"/>
      <c r="WX284" s="8"/>
      <c r="WY284" s="8"/>
      <c r="WZ284" s="8"/>
      <c r="XA284" s="8"/>
      <c r="XB284" s="8"/>
      <c r="XC284" s="8"/>
      <c r="XD284" s="8"/>
      <c r="XE284" s="8"/>
      <c r="XF284" s="8"/>
      <c r="XG284" s="8"/>
      <c r="XH284" s="8"/>
      <c r="XI284" s="8"/>
      <c r="XJ284" s="8"/>
      <c r="XK284" s="8"/>
      <c r="XL284" s="8"/>
      <c r="XM284" s="8"/>
      <c r="XN284" s="8"/>
      <c r="XO284" s="8"/>
      <c r="XP284" s="8"/>
      <c r="XQ284" s="8"/>
      <c r="XR284" s="8"/>
      <c r="XS284" s="8"/>
      <c r="XT284" s="8"/>
      <c r="XU284" s="8"/>
      <c r="XV284" s="8"/>
      <c r="XW284" s="8"/>
      <c r="XX284" s="8"/>
      <c r="XY284" s="8"/>
      <c r="XZ284" s="8"/>
      <c r="YA284" s="8"/>
      <c r="YB284" s="8"/>
      <c r="YC284" s="8"/>
      <c r="YD284" s="8"/>
      <c r="YE284" s="8"/>
      <c r="YF284" s="8"/>
      <c r="YG284" s="8"/>
      <c r="YH284" s="8"/>
      <c r="YI284" s="8"/>
      <c r="YJ284" s="8"/>
      <c r="YK284" s="8"/>
      <c r="YL284" s="8"/>
      <c r="YM284" s="8"/>
      <c r="YN284" s="8"/>
      <c r="YO284" s="8"/>
      <c r="YP284" s="8"/>
      <c r="YQ284" s="8"/>
      <c r="YR284" s="8"/>
      <c r="YS284" s="8"/>
      <c r="YT284" s="8"/>
      <c r="YU284" s="8"/>
      <c r="YV284" s="8"/>
      <c r="YW284" s="8"/>
      <c r="YX284" s="8"/>
      <c r="YY284" s="8"/>
      <c r="YZ284" s="8"/>
      <c r="ZA284" s="8"/>
      <c r="ZB284" s="8"/>
      <c r="ZC284" s="8"/>
      <c r="ZD284" s="8"/>
      <c r="ZE284" s="8"/>
      <c r="ZF284" s="8"/>
      <c r="ZG284" s="8"/>
      <c r="ZH284" s="8"/>
      <c r="ZI284" s="8"/>
      <c r="ZJ284" s="8"/>
      <c r="ZK284" s="8"/>
      <c r="ZL284" s="8"/>
      <c r="ZM284" s="8"/>
      <c r="ZN284" s="8"/>
      <c r="ZO284" s="8"/>
      <c r="ZP284" s="8"/>
      <c r="ZQ284" s="8"/>
      <c r="ZR284" s="8"/>
      <c r="ZS284" s="8"/>
      <c r="ZT284" s="8"/>
      <c r="ZU284" s="8"/>
      <c r="ZV284" s="8"/>
      <c r="ZW284" s="8"/>
      <c r="ZX284" s="8"/>
      <c r="ZY284" s="8"/>
      <c r="ZZ284" s="8"/>
      <c r="AAA284" s="8"/>
      <c r="AAB284" s="8"/>
      <c r="AAC284" s="8"/>
      <c r="AAD284" s="8"/>
      <c r="AAE284" s="8"/>
      <c r="AAF284" s="8"/>
      <c r="AAG284" s="8"/>
      <c r="AAH284" s="8"/>
      <c r="AAI284" s="8"/>
      <c r="AAJ284" s="8"/>
      <c r="AAK284" s="8"/>
      <c r="AAL284" s="8"/>
      <c r="AAM284" s="8"/>
      <c r="AAN284" s="8"/>
      <c r="AAO284" s="8"/>
      <c r="AAP284" s="8"/>
      <c r="AAQ284" s="8"/>
      <c r="AAR284" s="8"/>
      <c r="AAS284" s="8"/>
      <c r="AAT284" s="8"/>
      <c r="AAU284" s="8"/>
      <c r="AAV284" s="8"/>
      <c r="AAW284" s="8"/>
      <c r="AAX284" s="8"/>
      <c r="AAY284" s="8"/>
      <c r="AAZ284" s="8"/>
      <c r="ABA284" s="8"/>
      <c r="ABB284" s="8"/>
      <c r="ABC284" s="8"/>
      <c r="ABD284" s="8"/>
      <c r="ABE284" s="8"/>
      <c r="ABF284" s="8"/>
      <c r="ABG284" s="8"/>
      <c r="ABH284" s="8"/>
      <c r="ABI284" s="8"/>
      <c r="ABJ284" s="8"/>
      <c r="ABK284" s="8"/>
      <c r="ABL284" s="8"/>
      <c r="ABM284" s="8"/>
      <c r="ABN284" s="8"/>
      <c r="ABO284" s="8"/>
      <c r="ABP284" s="8"/>
      <c r="ABQ284" s="8"/>
      <c r="ABR284" s="8"/>
      <c r="ABS284" s="8"/>
      <c r="ABT284" s="8"/>
      <c r="ABU284" s="8"/>
      <c r="ABV284" s="8"/>
      <c r="ABW284" s="8"/>
      <c r="ABX284" s="8"/>
      <c r="ABY284" s="8"/>
      <c r="ABZ284" s="8"/>
      <c r="ACA284" s="8"/>
      <c r="ACB284" s="8"/>
      <c r="ACC284" s="8"/>
      <c r="ACD284" s="8"/>
      <c r="ACE284" s="8"/>
      <c r="ACF284" s="8"/>
      <c r="ACG284" s="8"/>
      <c r="ACH284" s="8"/>
      <c r="ACI284" s="8"/>
      <c r="ACJ284" s="8"/>
      <c r="ACK284" s="8"/>
      <c r="ACL284" s="8"/>
      <c r="ACM284" s="8"/>
      <c r="ACN284" s="8"/>
      <c r="ACO284" s="8"/>
      <c r="ACP284" s="8"/>
      <c r="ACQ284" s="8"/>
      <c r="ACR284" s="8"/>
      <c r="ACS284" s="8"/>
      <c r="ACT284" s="8"/>
      <c r="ACU284" s="8"/>
      <c r="ACV284" s="8"/>
      <c r="ACW284" s="8"/>
      <c r="ACX284" s="8"/>
      <c r="ACY284" s="8"/>
      <c r="ACZ284" s="8"/>
      <c r="ADA284" s="8"/>
      <c r="ADB284" s="8"/>
      <c r="ADC284" s="8"/>
      <c r="ADD284" s="8"/>
      <c r="ADE284" s="8"/>
      <c r="ADF284" s="8"/>
      <c r="ADG284" s="8"/>
      <c r="ADH284" s="8"/>
      <c r="ADI284" s="8"/>
      <c r="ADJ284" s="8"/>
      <c r="ADK284" s="8"/>
      <c r="ADL284" s="8"/>
      <c r="ADM284" s="8"/>
      <c r="ADN284" s="8"/>
      <c r="ADO284" s="8"/>
      <c r="ADP284" s="8"/>
      <c r="ADQ284" s="8"/>
      <c r="ADR284" s="8"/>
      <c r="ADS284" s="8"/>
      <c r="ADT284" s="8"/>
      <c r="ADU284" s="8"/>
      <c r="ADV284" s="8"/>
      <c r="ADW284" s="8"/>
      <c r="ADX284" s="8"/>
      <c r="ADY284" s="8"/>
      <c r="ADZ284" s="8"/>
      <c r="AEA284" s="8"/>
      <c r="AEB284" s="8"/>
      <c r="AEC284" s="8"/>
      <c r="AED284" s="8"/>
      <c r="AEE284" s="8"/>
      <c r="AEF284" s="8"/>
      <c r="AEG284" s="8"/>
      <c r="AEH284" s="8"/>
      <c r="AEI284" s="8"/>
      <c r="AEJ284" s="8"/>
      <c r="AEK284" s="8"/>
      <c r="AEL284" s="8"/>
      <c r="AEM284" s="8"/>
      <c r="AEN284" s="8"/>
      <c r="AEO284" s="8"/>
      <c r="AEP284" s="8"/>
      <c r="AEQ284" s="8"/>
      <c r="AER284" s="8"/>
      <c r="AES284" s="8"/>
      <c r="AET284" s="8"/>
      <c r="AEU284" s="8"/>
      <c r="AEV284" s="8"/>
      <c r="AEW284" s="8"/>
      <c r="AEX284" s="8"/>
      <c r="AEY284" s="8"/>
      <c r="AEZ284" s="8"/>
      <c r="AFA284" s="8"/>
      <c r="AFB284" s="8"/>
      <c r="AFC284" s="8"/>
      <c r="AFD284" s="8"/>
      <c r="AFE284" s="8"/>
      <c r="AFF284" s="8"/>
      <c r="AFG284" s="8"/>
      <c r="AFH284" s="8"/>
      <c r="AFI284" s="8"/>
      <c r="AFJ284" s="8"/>
      <c r="AFK284" s="8"/>
      <c r="AFL284" s="8"/>
      <c r="AFM284" s="8"/>
      <c r="AFN284" s="8"/>
      <c r="AFO284" s="8"/>
      <c r="AFP284" s="8"/>
      <c r="AFQ284" s="8"/>
      <c r="AFR284" s="8"/>
      <c r="AFS284" s="8"/>
      <c r="AFT284" s="8"/>
      <c r="AFU284" s="8"/>
      <c r="AFV284" s="8"/>
      <c r="AFW284" s="8"/>
      <c r="AFX284" s="8"/>
      <c r="AFY284" s="8"/>
      <c r="AFZ284" s="8"/>
      <c r="AGA284" s="8"/>
      <c r="AGB284" s="8"/>
      <c r="AGC284" s="8"/>
      <c r="AGD284" s="8"/>
      <c r="AGE284" s="8"/>
      <c r="AGF284" s="8"/>
      <c r="AGG284" s="8"/>
      <c r="AGH284" s="8"/>
      <c r="AGI284" s="8"/>
      <c r="AGJ284" s="8"/>
      <c r="AGK284" s="8"/>
      <c r="AGL284" s="8"/>
      <c r="AGM284" s="8"/>
      <c r="AGN284" s="8"/>
      <c r="AGO284" s="8"/>
      <c r="AGP284" s="8"/>
      <c r="AGQ284" s="8"/>
      <c r="AGR284" s="8"/>
      <c r="AGS284" s="8"/>
      <c r="AGT284" s="8"/>
      <c r="AGU284" s="8"/>
      <c r="AGV284" s="8"/>
      <c r="AGW284" s="8"/>
      <c r="AGX284" s="8"/>
      <c r="AGY284" s="8"/>
      <c r="AGZ284" s="8"/>
      <c r="AHA284" s="8"/>
      <c r="AHB284" s="8"/>
      <c r="AHC284" s="8"/>
      <c r="AHD284" s="8"/>
      <c r="AHE284" s="8"/>
      <c r="AHF284" s="8"/>
      <c r="AHG284" s="8"/>
      <c r="AHH284" s="8"/>
      <c r="AHI284" s="8"/>
      <c r="AHJ284" s="8"/>
      <c r="AHK284" s="8"/>
      <c r="AHL284" s="8"/>
      <c r="AHM284" s="8"/>
      <c r="AHN284" s="8"/>
      <c r="AHO284" s="8"/>
      <c r="AHP284" s="8"/>
      <c r="AHQ284" s="8"/>
      <c r="AHR284" s="8"/>
      <c r="AHS284" s="8"/>
      <c r="AHT284" s="8"/>
      <c r="AHU284" s="8"/>
      <c r="AHV284" s="8"/>
      <c r="AHW284" s="8"/>
      <c r="AHX284" s="8"/>
      <c r="AHY284" s="8"/>
      <c r="AHZ284" s="8"/>
      <c r="AIA284" s="8"/>
      <c r="AIB284" s="8"/>
      <c r="AIC284" s="8"/>
      <c r="AID284" s="8"/>
      <c r="AIE284" s="8"/>
      <c r="AIF284" s="8"/>
      <c r="AIG284" s="8"/>
      <c r="AIH284" s="8"/>
      <c r="AII284" s="8"/>
      <c r="AIJ284" s="8"/>
      <c r="AIK284" s="8"/>
      <c r="AIL284" s="8"/>
      <c r="AIM284" s="8"/>
      <c r="AIN284" s="8"/>
      <c r="AIO284" s="8"/>
      <c r="AIP284" s="8"/>
      <c r="AIQ284" s="8"/>
      <c r="AIR284" s="8"/>
      <c r="AIS284" s="8"/>
      <c r="AIT284" s="8"/>
      <c r="AIU284" s="8"/>
      <c r="AIV284" s="8"/>
      <c r="AIW284" s="8"/>
      <c r="AIX284" s="8"/>
      <c r="AIY284" s="8"/>
      <c r="AIZ284" s="8"/>
      <c r="AJA284" s="8"/>
      <c r="AJB284" s="8"/>
      <c r="AJC284" s="8"/>
      <c r="AJD284" s="8"/>
      <c r="AJE284" s="8"/>
      <c r="AJF284" s="8"/>
      <c r="AJG284" s="8"/>
      <c r="AJH284" s="8"/>
      <c r="AJI284" s="8"/>
      <c r="AJJ284" s="8"/>
      <c r="AJK284" s="8"/>
      <c r="AJL284" s="8"/>
      <c r="AJM284" s="8"/>
      <c r="AJN284" s="8"/>
      <c r="AJO284" s="8"/>
      <c r="AJP284" s="8"/>
      <c r="AJQ284" s="8"/>
      <c r="AJR284" s="8"/>
      <c r="AJS284" s="8"/>
      <c r="AJT284" s="8"/>
      <c r="AJU284" s="8"/>
      <c r="AJV284" s="8"/>
      <c r="AJW284" s="8"/>
      <c r="AJX284" s="8"/>
      <c r="AJY284" s="8"/>
      <c r="AJZ284" s="8"/>
      <c r="AKA284" s="8"/>
      <c r="AKB284" s="8"/>
      <c r="AKC284" s="8"/>
      <c r="AKD284" s="8"/>
      <c r="AKE284" s="8"/>
      <c r="AKF284" s="8"/>
      <c r="AKG284" s="8"/>
      <c r="AKH284" s="8"/>
      <c r="AKI284" s="8"/>
      <c r="AKJ284" s="8"/>
      <c r="AKK284" s="8"/>
      <c r="AKL284" s="8"/>
      <c r="AKM284" s="8"/>
      <c r="AKN284" s="8"/>
      <c r="AKO284" s="8"/>
      <c r="AKP284" s="8"/>
      <c r="AKQ284" s="8"/>
      <c r="AKR284" s="8"/>
      <c r="AKS284" s="8"/>
      <c r="AKT284" s="8"/>
      <c r="AKU284" s="8"/>
      <c r="AKV284" s="8"/>
      <c r="AKW284" s="8"/>
      <c r="AKX284" s="8"/>
      <c r="AKY284" s="8"/>
      <c r="AKZ284" s="8"/>
      <c r="ALA284" s="8"/>
      <c r="ALB284" s="8"/>
      <c r="ALC284" s="8"/>
      <c r="ALD284" s="8"/>
      <c r="ALE284" s="8"/>
      <c r="ALF284" s="8"/>
      <c r="ALG284" s="8"/>
      <c r="ALH284" s="8"/>
      <c r="ALI284" s="8"/>
      <c r="ALJ284" s="8"/>
      <c r="ALK284" s="8"/>
      <c r="ALL284" s="8"/>
      <c r="ALM284" s="8"/>
      <c r="ALN284" s="8"/>
      <c r="ALO284" s="8"/>
      <c r="ALP284" s="8"/>
      <c r="ALQ284" s="8"/>
      <c r="ALR284" s="8"/>
      <c r="ALS284" s="8"/>
      <c r="ALT284" s="8"/>
      <c r="ALU284" s="8"/>
      <c r="ALV284" s="8"/>
      <c r="ALW284" s="8"/>
      <c r="ALX284" s="8"/>
      <c r="ALY284" s="8"/>
      <c r="ALZ284" s="8"/>
      <c r="AMA284" s="8"/>
      <c r="AMB284" s="8"/>
      <c r="AMC284" s="8"/>
      <c r="AMD284" s="8"/>
      <c r="AME284" s="8"/>
      <c r="AMF284" s="8"/>
      <c r="AMG284" s="8"/>
      <c r="AMH284" s="8"/>
      <c r="AMI284" s="8"/>
      <c r="AMJ284" s="8"/>
      <c r="AMK284" s="8"/>
      <c r="AML284" s="8"/>
      <c r="AMM284" s="8"/>
      <c r="AMN284" s="8"/>
      <c r="AMO284" s="8"/>
      <c r="AMP284" s="8"/>
      <c r="AMQ284" s="8"/>
      <c r="AMR284" s="8"/>
      <c r="AMS284" s="8"/>
      <c r="AMT284" s="8"/>
      <c r="AMU284" s="8"/>
      <c r="AMV284" s="8"/>
      <c r="AMW284" s="8"/>
      <c r="AMX284" s="8"/>
      <c r="AMY284" s="8"/>
      <c r="AMZ284" s="8"/>
      <c r="ANA284" s="8"/>
      <c r="ANB284" s="8"/>
      <c r="ANC284" s="8"/>
      <c r="AND284" s="8"/>
      <c r="ANE284" s="8"/>
      <c r="ANF284" s="8"/>
      <c r="ANG284" s="8"/>
      <c r="ANH284" s="8"/>
      <c r="ANI284" s="8"/>
      <c r="ANJ284" s="8"/>
      <c r="ANK284" s="8"/>
      <c r="ANL284" s="8"/>
      <c r="ANM284" s="8"/>
      <c r="ANN284" s="8"/>
      <c r="ANO284" s="8"/>
      <c r="ANP284" s="8"/>
      <c r="ANQ284" s="8"/>
      <c r="ANR284" s="8"/>
      <c r="ANS284" s="8"/>
      <c r="ANT284" s="8"/>
      <c r="ANU284" s="8"/>
      <c r="ANV284" s="8"/>
      <c r="ANW284" s="8"/>
      <c r="ANX284" s="8"/>
      <c r="ANY284" s="8"/>
      <c r="ANZ284" s="8"/>
      <c r="AOA284" s="8"/>
      <c r="AOB284" s="8"/>
      <c r="AOC284" s="8"/>
      <c r="AOD284" s="8"/>
      <c r="AOE284" s="8"/>
      <c r="AOF284" s="8"/>
      <c r="AOG284" s="8"/>
      <c r="AOH284" s="8"/>
      <c r="AOI284" s="8"/>
      <c r="AOJ284" s="8"/>
      <c r="AOK284" s="8"/>
      <c r="AOL284" s="8"/>
      <c r="AOM284" s="8"/>
      <c r="AON284" s="8"/>
      <c r="AOO284" s="8"/>
      <c r="AOP284" s="8"/>
      <c r="AOQ284" s="8"/>
      <c r="AOR284" s="8"/>
      <c r="AOS284" s="8"/>
      <c r="AOT284" s="8"/>
      <c r="AOU284" s="8"/>
      <c r="AOV284" s="8"/>
      <c r="AOW284" s="8"/>
      <c r="AOX284" s="8"/>
      <c r="AOY284" s="8"/>
      <c r="AOZ284" s="8"/>
      <c r="APA284" s="8"/>
      <c r="APB284" s="8"/>
      <c r="APC284" s="8"/>
      <c r="APD284" s="8"/>
      <c r="APE284" s="8"/>
      <c r="APF284" s="8"/>
      <c r="APG284" s="8"/>
      <c r="APH284" s="8"/>
      <c r="API284" s="8"/>
      <c r="APJ284" s="8"/>
      <c r="APK284" s="8"/>
      <c r="APL284" s="8"/>
      <c r="APM284" s="8"/>
      <c r="APN284" s="8"/>
      <c r="APO284" s="8"/>
      <c r="APP284" s="8"/>
      <c r="APQ284" s="8"/>
      <c r="APR284" s="8"/>
      <c r="APS284" s="8"/>
      <c r="APT284" s="8"/>
      <c r="APU284" s="8"/>
      <c r="APV284" s="8"/>
      <c r="APW284" s="8"/>
      <c r="APX284" s="8"/>
      <c r="APY284" s="8"/>
      <c r="APZ284" s="8"/>
      <c r="AQA284" s="8"/>
      <c r="AQB284" s="8"/>
      <c r="AQC284" s="8"/>
      <c r="AQD284" s="8"/>
      <c r="AQE284" s="8"/>
      <c r="AQF284" s="8"/>
      <c r="AQG284" s="8"/>
      <c r="AQH284" s="8"/>
      <c r="AQI284" s="8"/>
      <c r="AQJ284" s="8"/>
      <c r="AQK284" s="8"/>
      <c r="AQL284" s="8"/>
      <c r="AQM284" s="8"/>
      <c r="AQN284" s="8"/>
      <c r="AQO284" s="8"/>
      <c r="AQP284" s="8"/>
      <c r="AQQ284" s="8"/>
      <c r="AQR284" s="8"/>
      <c r="AQS284" s="8"/>
      <c r="AQT284" s="8"/>
      <c r="AQU284" s="8"/>
      <c r="AQV284" s="8"/>
      <c r="AQW284" s="8"/>
      <c r="AQX284" s="8"/>
      <c r="AQY284" s="8"/>
      <c r="AQZ284" s="8"/>
      <c r="ARA284" s="8"/>
      <c r="ARB284" s="8"/>
      <c r="ARC284" s="8"/>
      <c r="ARD284" s="8"/>
      <c r="ARE284" s="8"/>
      <c r="ARF284" s="8"/>
      <c r="ARG284" s="8"/>
      <c r="ARH284" s="8"/>
      <c r="ARI284" s="8"/>
      <c r="ARJ284" s="8"/>
      <c r="ARK284" s="8"/>
      <c r="ARL284" s="8"/>
      <c r="ARM284" s="8"/>
      <c r="ARN284" s="8"/>
      <c r="ARO284" s="8"/>
      <c r="ARP284" s="8"/>
      <c r="ARQ284" s="8"/>
      <c r="ARR284" s="8"/>
      <c r="ARS284" s="8"/>
      <c r="ART284" s="8"/>
      <c r="ARU284" s="8"/>
      <c r="ARV284" s="8"/>
      <c r="ARW284" s="8"/>
      <c r="ARX284" s="8"/>
      <c r="ARY284" s="8"/>
      <c r="ARZ284" s="8"/>
      <c r="ASA284" s="8"/>
      <c r="ASB284" s="8"/>
      <c r="ASC284" s="8"/>
      <c r="ASD284" s="8"/>
      <c r="ASE284" s="8"/>
      <c r="ASF284" s="8"/>
      <c r="ASG284" s="8"/>
      <c r="ASH284" s="8"/>
      <c r="ASI284" s="8"/>
      <c r="ASJ284" s="8"/>
      <c r="ASK284" s="8"/>
      <c r="ASL284" s="8"/>
      <c r="ASM284" s="8"/>
      <c r="ASN284" s="8"/>
      <c r="ASO284" s="8"/>
      <c r="ASP284" s="8"/>
      <c r="ASQ284" s="8"/>
      <c r="ASR284" s="8"/>
      <c r="ASS284" s="8"/>
      <c r="AST284" s="8"/>
      <c r="ASU284" s="8"/>
      <c r="ASV284" s="8"/>
      <c r="ASW284" s="8"/>
      <c r="ASX284" s="8"/>
      <c r="ASY284" s="8"/>
      <c r="ASZ284" s="8"/>
      <c r="ATA284" s="8"/>
      <c r="ATB284" s="8"/>
      <c r="ATC284" s="8"/>
      <c r="ATD284" s="8"/>
      <c r="ATE284" s="8"/>
      <c r="ATF284" s="8"/>
      <c r="ATG284" s="8"/>
      <c r="ATH284" s="8"/>
      <c r="ATI284" s="8"/>
      <c r="ATJ284" s="8"/>
      <c r="ATK284" s="8"/>
      <c r="ATL284" s="8"/>
      <c r="ATM284" s="8"/>
      <c r="ATN284" s="8"/>
      <c r="ATO284" s="8"/>
      <c r="ATP284" s="8"/>
      <c r="ATQ284" s="8"/>
      <c r="ATR284" s="8"/>
      <c r="ATS284" s="8"/>
      <c r="ATT284" s="8"/>
      <c r="ATU284" s="8"/>
      <c r="ATV284" s="8"/>
      <c r="ATW284" s="8"/>
      <c r="ATX284" s="8"/>
      <c r="ATY284" s="8"/>
      <c r="ATZ284" s="8"/>
      <c r="AUA284" s="8"/>
      <c r="AUB284" s="8"/>
      <c r="AUC284" s="8"/>
      <c r="AUD284" s="8"/>
      <c r="AUE284" s="8"/>
      <c r="AUF284" s="8"/>
      <c r="AUG284" s="8"/>
      <c r="AUH284" s="8"/>
      <c r="AUI284" s="8"/>
      <c r="AUJ284" s="8"/>
      <c r="AUK284" s="8"/>
      <c r="AUL284" s="8"/>
      <c r="AUM284" s="8"/>
      <c r="AUN284" s="8"/>
      <c r="AUO284" s="8"/>
      <c r="AUP284" s="8"/>
      <c r="AUQ284" s="8"/>
      <c r="AUR284" s="8"/>
      <c r="AUS284" s="8"/>
      <c r="AUT284" s="8"/>
      <c r="AUU284" s="8"/>
      <c r="AUV284" s="8"/>
      <c r="AUW284" s="8"/>
      <c r="AUX284" s="8"/>
      <c r="AUY284" s="8"/>
      <c r="AUZ284" s="8"/>
      <c r="AVA284" s="8"/>
      <c r="AVB284" s="8"/>
      <c r="AVC284" s="8"/>
      <c r="AVD284" s="8"/>
      <c r="AVE284" s="8"/>
      <c r="AVF284" s="8"/>
      <c r="AVG284" s="8"/>
      <c r="AVH284" s="8"/>
      <c r="AVI284" s="8"/>
      <c r="AVJ284" s="8"/>
      <c r="AVK284" s="8"/>
      <c r="AVL284" s="8"/>
      <c r="AVM284" s="8"/>
      <c r="AVN284" s="8"/>
      <c r="AVO284" s="8"/>
      <c r="AVP284" s="8"/>
      <c r="AVQ284" s="8"/>
      <c r="AVR284" s="8"/>
      <c r="AVS284" s="8"/>
      <c r="AVT284" s="8"/>
      <c r="AVU284" s="8"/>
      <c r="AVV284" s="8"/>
      <c r="AVW284" s="8"/>
      <c r="AVX284" s="8"/>
      <c r="AVY284" s="8"/>
      <c r="AVZ284" s="8"/>
      <c r="AWA284" s="8"/>
      <c r="AWB284" s="8"/>
      <c r="AWC284" s="8"/>
      <c r="AWD284" s="8"/>
      <c r="AWE284" s="8"/>
      <c r="AWF284" s="8"/>
      <c r="AWG284" s="8"/>
      <c r="AWH284" s="8"/>
      <c r="AWI284" s="8"/>
      <c r="AWJ284" s="8"/>
      <c r="AWK284" s="8"/>
      <c r="AWL284" s="8"/>
      <c r="AWM284" s="8"/>
      <c r="AWN284" s="8"/>
      <c r="AWO284" s="8"/>
      <c r="AWP284" s="8"/>
      <c r="AWQ284" s="8"/>
      <c r="AWR284" s="8"/>
      <c r="AWS284" s="8"/>
      <c r="AWT284" s="8"/>
      <c r="AWU284" s="8"/>
      <c r="AWV284" s="8"/>
      <c r="AWW284" s="8"/>
      <c r="AWX284" s="8"/>
      <c r="AWY284" s="8"/>
      <c r="AWZ284" s="8"/>
      <c r="AXA284" s="8"/>
      <c r="AXB284" s="8"/>
      <c r="AXC284" s="8"/>
      <c r="AXD284" s="8"/>
      <c r="AXE284" s="8"/>
      <c r="AXF284" s="8"/>
      <c r="AXG284" s="8"/>
      <c r="AXH284" s="8"/>
      <c r="AXI284" s="8"/>
      <c r="AXJ284" s="8"/>
      <c r="AXK284" s="8"/>
      <c r="AXL284" s="8"/>
      <c r="AXM284" s="8"/>
      <c r="AXN284" s="8"/>
      <c r="AXO284" s="8"/>
      <c r="AXP284" s="8"/>
      <c r="AXQ284" s="8"/>
      <c r="AXR284" s="8"/>
      <c r="AXS284" s="8"/>
      <c r="AXT284" s="8"/>
      <c r="AXU284" s="8"/>
      <c r="AXV284" s="8"/>
      <c r="AXW284" s="8"/>
      <c r="AXX284" s="8"/>
      <c r="AXY284" s="8"/>
      <c r="AXZ284" s="8"/>
      <c r="AYA284" s="8"/>
      <c r="AYB284" s="8"/>
      <c r="AYC284" s="8"/>
      <c r="AYD284" s="8"/>
      <c r="AYE284" s="8"/>
      <c r="AYF284" s="8"/>
      <c r="AYG284" s="8"/>
      <c r="AYH284" s="8"/>
      <c r="AYI284" s="8"/>
      <c r="AYJ284" s="8"/>
      <c r="AYK284" s="8"/>
      <c r="AYL284" s="8"/>
      <c r="AYM284" s="8"/>
      <c r="AYN284" s="8"/>
      <c r="AYO284" s="8"/>
      <c r="AYP284" s="8"/>
      <c r="AYQ284" s="8"/>
      <c r="AYR284" s="8"/>
      <c r="AYS284" s="8"/>
      <c r="AYT284" s="8"/>
      <c r="AYU284" s="8"/>
      <c r="AYV284" s="8"/>
      <c r="AYW284" s="8"/>
      <c r="AYX284" s="8"/>
      <c r="AYY284" s="8"/>
      <c r="AYZ284" s="8"/>
      <c r="AZA284" s="8"/>
      <c r="AZB284" s="8"/>
      <c r="AZC284" s="8"/>
      <c r="AZD284" s="8"/>
      <c r="AZE284" s="8"/>
      <c r="AZF284" s="8"/>
      <c r="AZG284" s="8"/>
      <c r="AZH284" s="8"/>
      <c r="AZI284" s="8"/>
      <c r="AZJ284" s="8"/>
      <c r="AZK284" s="8"/>
      <c r="AZL284" s="8"/>
      <c r="AZM284" s="8"/>
      <c r="AZN284" s="8"/>
      <c r="AZO284" s="8"/>
      <c r="AZP284" s="8"/>
      <c r="AZQ284" s="8"/>
      <c r="AZR284" s="8"/>
      <c r="AZS284" s="8"/>
      <c r="AZT284" s="8"/>
      <c r="AZU284" s="8"/>
      <c r="AZV284" s="8"/>
      <c r="AZW284" s="8"/>
      <c r="AZX284" s="8"/>
      <c r="AZY284" s="8"/>
      <c r="AZZ284" s="8"/>
      <c r="BAA284" s="8"/>
      <c r="BAB284" s="8"/>
      <c r="BAC284" s="8"/>
      <c r="BAD284" s="8"/>
      <c r="BAE284" s="8"/>
      <c r="BAF284" s="8"/>
      <c r="BAG284" s="8"/>
      <c r="BAH284" s="8"/>
      <c r="BAI284" s="8"/>
      <c r="BAJ284" s="8"/>
      <c r="BAK284" s="8"/>
      <c r="BAL284" s="8"/>
      <c r="BAM284" s="8"/>
      <c r="BAN284" s="8"/>
      <c r="BAO284" s="8"/>
      <c r="BAP284" s="8"/>
      <c r="BAQ284" s="8"/>
      <c r="BAR284" s="8"/>
      <c r="BAS284" s="8"/>
      <c r="BAT284" s="8"/>
      <c r="BAU284" s="8"/>
      <c r="BAV284" s="8"/>
      <c r="BAW284" s="8"/>
      <c r="BAX284" s="8"/>
      <c r="BAY284" s="8"/>
      <c r="BAZ284" s="8"/>
      <c r="BBA284" s="8"/>
      <c r="BBB284" s="8"/>
      <c r="BBC284" s="8"/>
      <c r="BBD284" s="8"/>
      <c r="BBE284" s="8"/>
      <c r="BBF284" s="8"/>
      <c r="BBG284" s="8"/>
      <c r="BBH284" s="8"/>
      <c r="BBI284" s="8"/>
      <c r="BBJ284" s="8"/>
      <c r="BBK284" s="8"/>
      <c r="BBL284" s="8"/>
      <c r="BBM284" s="8"/>
      <c r="BBN284" s="8"/>
      <c r="BBO284" s="8"/>
      <c r="BBP284" s="8"/>
      <c r="BBQ284" s="8"/>
      <c r="BBR284" s="8"/>
      <c r="BBS284" s="8"/>
      <c r="BBT284" s="8"/>
      <c r="BBU284" s="8"/>
      <c r="BBV284" s="8"/>
      <c r="BBW284" s="8"/>
      <c r="BBX284" s="8"/>
      <c r="BBY284" s="8"/>
      <c r="BBZ284" s="8"/>
      <c r="BCA284" s="8"/>
      <c r="BCB284" s="8"/>
      <c r="BCC284" s="8"/>
      <c r="BCD284" s="8"/>
      <c r="BCE284" s="8"/>
      <c r="BCF284" s="8"/>
      <c r="BCG284" s="8"/>
      <c r="BCH284" s="8"/>
      <c r="BCI284" s="8"/>
      <c r="BCJ284" s="8"/>
      <c r="BCK284" s="8"/>
      <c r="BCL284" s="8"/>
      <c r="BCM284" s="8"/>
      <c r="BCN284" s="8"/>
      <c r="BCO284" s="8"/>
      <c r="BCP284" s="8"/>
      <c r="BCQ284" s="8"/>
      <c r="BCR284" s="8"/>
      <c r="BCS284" s="8"/>
      <c r="BCT284" s="8"/>
      <c r="BCU284" s="8"/>
      <c r="BCV284" s="8"/>
      <c r="BCW284" s="8"/>
      <c r="BCX284" s="8"/>
      <c r="BCY284" s="8"/>
      <c r="BCZ284" s="8"/>
      <c r="BDA284" s="8"/>
      <c r="BDB284" s="8"/>
      <c r="BDC284" s="8"/>
      <c r="BDD284" s="8"/>
      <c r="BDE284" s="8"/>
      <c r="BDF284" s="8"/>
      <c r="BDG284" s="8"/>
      <c r="BDH284" s="8"/>
      <c r="BDI284" s="8"/>
      <c r="BDJ284" s="8"/>
      <c r="BDK284" s="8"/>
      <c r="BDL284" s="8"/>
      <c r="BDM284" s="8"/>
      <c r="BDN284" s="8"/>
      <c r="BDO284" s="8"/>
      <c r="BDP284" s="8"/>
      <c r="BDQ284" s="8"/>
      <c r="BDR284" s="8"/>
      <c r="BDS284" s="8"/>
      <c r="BDT284" s="8"/>
      <c r="BDU284" s="8"/>
      <c r="BDV284" s="8"/>
      <c r="BDW284" s="8"/>
      <c r="BDX284" s="8"/>
      <c r="BDY284" s="8"/>
      <c r="BDZ284" s="8"/>
      <c r="BEA284" s="8"/>
      <c r="BEB284" s="8"/>
      <c r="BEC284" s="8"/>
      <c r="BED284" s="8"/>
      <c r="BEE284" s="8"/>
      <c r="BEF284" s="8"/>
      <c r="BEG284" s="8"/>
      <c r="BEH284" s="8"/>
      <c r="BEI284" s="8"/>
      <c r="BEJ284" s="8"/>
      <c r="BEK284" s="8"/>
      <c r="BEL284" s="8"/>
      <c r="BEM284" s="8"/>
      <c r="BEN284" s="8"/>
      <c r="BEO284" s="8"/>
      <c r="BEP284" s="8"/>
      <c r="BEQ284" s="8"/>
      <c r="BER284" s="8"/>
      <c r="BES284" s="8"/>
      <c r="BET284" s="8"/>
      <c r="BEU284" s="8"/>
      <c r="BEV284" s="8"/>
      <c r="BEW284" s="8"/>
      <c r="BEX284" s="8"/>
      <c r="BEY284" s="8"/>
      <c r="BEZ284" s="8"/>
      <c r="BFA284" s="8"/>
      <c r="BFB284" s="8"/>
      <c r="BFC284" s="8"/>
      <c r="BFD284" s="8"/>
      <c r="BFE284" s="8"/>
      <c r="BFF284" s="8"/>
      <c r="BFG284" s="8"/>
      <c r="BFH284" s="8"/>
      <c r="BFI284" s="8"/>
      <c r="BFJ284" s="8"/>
      <c r="BFK284" s="8"/>
      <c r="BFL284" s="8"/>
      <c r="BFM284" s="8"/>
      <c r="BFN284" s="8"/>
      <c r="BFO284" s="8"/>
      <c r="BFP284" s="8"/>
      <c r="BFQ284" s="8"/>
      <c r="BFR284" s="8"/>
      <c r="BFS284" s="8"/>
      <c r="BFT284" s="8"/>
      <c r="BFU284" s="8"/>
      <c r="BFV284" s="8"/>
      <c r="BFW284" s="8"/>
      <c r="BFX284" s="8"/>
      <c r="BFY284" s="8"/>
      <c r="BFZ284" s="8"/>
      <c r="BGA284" s="8"/>
      <c r="BGB284" s="8"/>
      <c r="BGC284" s="8"/>
      <c r="BGD284" s="8"/>
      <c r="BGE284" s="8"/>
      <c r="BGF284" s="8"/>
      <c r="BGG284" s="8"/>
      <c r="BGH284" s="8"/>
      <c r="BGI284" s="8"/>
      <c r="BGJ284" s="8"/>
      <c r="BGK284" s="8"/>
      <c r="BGL284" s="8"/>
      <c r="BGM284" s="8"/>
      <c r="BGN284" s="8"/>
      <c r="BGO284" s="8"/>
      <c r="BGP284" s="8"/>
      <c r="BGQ284" s="8"/>
      <c r="BGR284" s="8"/>
      <c r="BGS284" s="8"/>
      <c r="BGT284" s="8"/>
      <c r="BGU284" s="8"/>
      <c r="BGV284" s="8"/>
      <c r="BGW284" s="8"/>
      <c r="BGX284" s="8"/>
      <c r="BGY284" s="8"/>
      <c r="BGZ284" s="8"/>
      <c r="BHA284" s="8"/>
      <c r="BHB284" s="8"/>
      <c r="BHC284" s="8"/>
      <c r="BHD284" s="8"/>
      <c r="BHE284" s="8"/>
      <c r="BHF284" s="8"/>
      <c r="BHG284" s="8"/>
      <c r="BHH284" s="8"/>
      <c r="BHI284" s="8"/>
      <c r="BHJ284" s="8"/>
      <c r="BHK284" s="8"/>
      <c r="BHL284" s="8"/>
      <c r="BHM284" s="8"/>
      <c r="BHN284" s="8"/>
      <c r="BHO284" s="8"/>
      <c r="BHP284" s="8"/>
      <c r="BHQ284" s="8"/>
      <c r="BHR284" s="8"/>
      <c r="BHS284" s="8"/>
      <c r="BHT284" s="8"/>
      <c r="BHU284" s="8"/>
      <c r="BHV284" s="8"/>
      <c r="BHW284" s="8"/>
      <c r="BHX284" s="8"/>
      <c r="BHY284" s="8"/>
      <c r="BHZ284" s="8"/>
      <c r="BIA284" s="8"/>
      <c r="BIB284" s="8"/>
      <c r="BIC284" s="8"/>
      <c r="BID284" s="8"/>
      <c r="BIE284" s="8"/>
      <c r="BIF284" s="8"/>
      <c r="BIG284" s="8"/>
      <c r="BIH284" s="8"/>
      <c r="BII284" s="8"/>
      <c r="BIJ284" s="8"/>
      <c r="BIK284" s="8"/>
      <c r="BIL284" s="8"/>
      <c r="BIM284" s="8"/>
      <c r="BIN284" s="8"/>
      <c r="BIO284" s="8"/>
      <c r="BIP284" s="8"/>
      <c r="BIQ284" s="8"/>
      <c r="BIR284" s="8"/>
      <c r="BIS284" s="8"/>
      <c r="BIT284" s="8"/>
      <c r="BIU284" s="8"/>
      <c r="BIV284" s="8"/>
      <c r="BIW284" s="8"/>
      <c r="BIX284" s="8"/>
      <c r="BIY284" s="8"/>
      <c r="BIZ284" s="8"/>
      <c r="BJA284" s="8"/>
      <c r="BJB284" s="8"/>
      <c r="BJC284" s="8"/>
      <c r="BJD284" s="8"/>
      <c r="BJE284" s="8"/>
      <c r="BJF284" s="8"/>
      <c r="BJG284" s="8"/>
      <c r="BJH284" s="8"/>
      <c r="BJI284" s="8"/>
      <c r="BJJ284" s="8"/>
      <c r="BJK284" s="8"/>
      <c r="BJL284" s="8"/>
      <c r="BJM284" s="8"/>
      <c r="BJN284" s="8"/>
      <c r="BJO284" s="8"/>
      <c r="BJP284" s="8"/>
      <c r="BJQ284" s="8"/>
      <c r="BJR284" s="8"/>
      <c r="BJS284" s="8"/>
      <c r="BJT284" s="8"/>
      <c r="BJU284" s="8"/>
      <c r="BJV284" s="8"/>
      <c r="BJW284" s="8"/>
      <c r="BJX284" s="8"/>
      <c r="BJY284" s="8"/>
      <c r="BJZ284" s="8"/>
      <c r="BKA284" s="8"/>
      <c r="BKB284" s="8"/>
      <c r="BKC284" s="8"/>
      <c r="BKD284" s="8"/>
      <c r="BKE284" s="8"/>
      <c r="BKF284" s="8"/>
      <c r="BKG284" s="8"/>
      <c r="BKH284" s="8"/>
      <c r="BKI284" s="8"/>
      <c r="BKJ284" s="8"/>
      <c r="BKK284" s="8"/>
      <c r="BKL284" s="8"/>
      <c r="BKM284" s="8"/>
      <c r="BKN284" s="8"/>
      <c r="BKO284" s="8"/>
      <c r="BKP284" s="8"/>
      <c r="BKQ284" s="8"/>
      <c r="BKR284" s="8"/>
      <c r="BKS284" s="8"/>
      <c r="BKT284" s="8"/>
      <c r="BKU284" s="8"/>
      <c r="BKV284" s="8"/>
      <c r="BKW284" s="8"/>
      <c r="BKX284" s="8"/>
      <c r="BKY284" s="8"/>
      <c r="BKZ284" s="8"/>
      <c r="BLA284" s="8"/>
      <c r="BLB284" s="8"/>
      <c r="BLC284" s="8"/>
      <c r="BLD284" s="8"/>
      <c r="BLE284" s="8"/>
      <c r="BLF284" s="8"/>
      <c r="BLG284" s="8"/>
      <c r="BLH284" s="8"/>
      <c r="BLI284" s="8"/>
      <c r="BLJ284" s="8"/>
      <c r="BLK284" s="8"/>
      <c r="BLL284" s="8"/>
      <c r="BLM284" s="8"/>
      <c r="BLN284" s="8"/>
      <c r="BLO284" s="8"/>
      <c r="BLP284" s="8"/>
      <c r="BLQ284" s="8"/>
      <c r="BLR284" s="8"/>
      <c r="BLS284" s="8"/>
      <c r="BLT284" s="8"/>
      <c r="BLU284" s="8"/>
      <c r="BLV284" s="8"/>
      <c r="BLW284" s="8"/>
      <c r="BLX284" s="8"/>
      <c r="BLY284" s="8"/>
      <c r="BLZ284" s="8"/>
      <c r="BMA284" s="8"/>
      <c r="BMB284" s="8"/>
      <c r="BMC284" s="8"/>
      <c r="BMD284" s="8"/>
      <c r="BME284" s="8"/>
      <c r="BMF284" s="8"/>
      <c r="BMG284" s="8"/>
      <c r="BMH284" s="8"/>
      <c r="BMI284" s="8"/>
      <c r="BMJ284" s="8"/>
      <c r="BMK284" s="8"/>
      <c r="BML284" s="8"/>
      <c r="BMM284" s="8"/>
      <c r="BMN284" s="8"/>
      <c r="BMO284" s="8"/>
      <c r="BMP284" s="8"/>
      <c r="BMQ284" s="8"/>
      <c r="BMR284" s="8"/>
      <c r="BMS284" s="8"/>
      <c r="BMT284" s="8"/>
      <c r="BMU284" s="8"/>
      <c r="BMV284" s="8"/>
      <c r="BMW284" s="8"/>
      <c r="BMX284" s="8"/>
      <c r="BMY284" s="8"/>
      <c r="BMZ284" s="8"/>
      <c r="BNA284" s="8"/>
      <c r="BNB284" s="8"/>
      <c r="BNC284" s="8"/>
      <c r="BND284" s="8"/>
      <c r="BNE284" s="8"/>
      <c r="BNF284" s="8"/>
      <c r="BNG284" s="8"/>
      <c r="BNH284" s="8"/>
      <c r="BNI284" s="8"/>
      <c r="BNJ284" s="8"/>
      <c r="BNK284" s="8"/>
      <c r="BNL284" s="8"/>
      <c r="BNM284" s="8"/>
      <c r="BNN284" s="8"/>
      <c r="BNO284" s="8"/>
      <c r="BNP284" s="8"/>
      <c r="BNQ284" s="8"/>
      <c r="BNR284" s="8"/>
      <c r="BNS284" s="8"/>
      <c r="BNT284" s="8"/>
      <c r="BNU284" s="8"/>
      <c r="BNV284" s="8"/>
      <c r="BNW284" s="8"/>
      <c r="BNX284" s="8"/>
      <c r="BNY284" s="8"/>
      <c r="BNZ284" s="8"/>
      <c r="BOA284" s="8"/>
      <c r="BOB284" s="8"/>
      <c r="BOC284" s="8"/>
      <c r="BOD284" s="8"/>
      <c r="BOE284" s="8"/>
      <c r="BOF284" s="8"/>
      <c r="BOG284" s="8"/>
      <c r="BOH284" s="8"/>
      <c r="BOI284" s="8"/>
      <c r="BOJ284" s="8"/>
      <c r="BOK284" s="8"/>
      <c r="BOL284" s="8"/>
      <c r="BOM284" s="8"/>
      <c r="BON284" s="8"/>
      <c r="BOO284" s="8"/>
      <c r="BOP284" s="8"/>
      <c r="BOQ284" s="8"/>
      <c r="BOR284" s="8"/>
      <c r="BOS284" s="8"/>
      <c r="BOT284" s="8"/>
      <c r="BOU284" s="8"/>
      <c r="BOV284" s="8"/>
      <c r="BOW284" s="8"/>
      <c r="BOX284" s="8"/>
      <c r="BOY284" s="8"/>
      <c r="BOZ284" s="8"/>
      <c r="BPA284" s="8"/>
      <c r="BPB284" s="8"/>
      <c r="BPC284" s="8"/>
      <c r="BPD284" s="8"/>
      <c r="BPE284" s="8"/>
      <c r="BPF284" s="8"/>
      <c r="BPG284" s="8"/>
      <c r="BPH284" s="8"/>
      <c r="BPI284" s="8"/>
      <c r="BPJ284" s="8"/>
      <c r="BPK284" s="8"/>
      <c r="BPL284" s="8"/>
      <c r="BPM284" s="8"/>
      <c r="BPN284" s="8"/>
      <c r="BPO284" s="8"/>
      <c r="BPP284" s="8"/>
      <c r="BPQ284" s="8"/>
      <c r="BPR284" s="8"/>
      <c r="BPS284" s="8"/>
      <c r="BPT284" s="8"/>
      <c r="BPU284" s="8"/>
      <c r="BPV284" s="8"/>
      <c r="BPW284" s="8"/>
      <c r="BPX284" s="8"/>
      <c r="BPY284" s="8"/>
      <c r="BPZ284" s="8"/>
      <c r="BQA284" s="8"/>
      <c r="BQB284" s="8"/>
      <c r="BQC284" s="8"/>
      <c r="BQD284" s="8"/>
      <c r="BQE284" s="8"/>
      <c r="BQF284" s="8"/>
      <c r="BQG284" s="8"/>
      <c r="BQH284" s="8"/>
      <c r="BQI284" s="8"/>
      <c r="BQJ284" s="8"/>
      <c r="BQK284" s="8"/>
      <c r="BQL284" s="8"/>
      <c r="BQM284" s="8"/>
      <c r="BQN284" s="8"/>
      <c r="BQO284" s="8"/>
      <c r="BQP284" s="8"/>
      <c r="BQQ284" s="8"/>
      <c r="BQR284" s="8"/>
      <c r="BQS284" s="8"/>
      <c r="BQT284" s="8"/>
      <c r="BQU284" s="8"/>
      <c r="BQV284" s="8"/>
      <c r="BQW284" s="8"/>
      <c r="BQX284" s="8"/>
      <c r="BQY284" s="8"/>
      <c r="BQZ284" s="8"/>
      <c r="BRA284" s="8"/>
      <c r="BRB284" s="8"/>
      <c r="BRC284" s="8"/>
      <c r="BRD284" s="8"/>
      <c r="BRE284" s="8"/>
      <c r="BRF284" s="8"/>
      <c r="BRG284" s="8"/>
      <c r="BRH284" s="8"/>
      <c r="BRI284" s="8"/>
      <c r="BRJ284" s="8"/>
      <c r="BRK284" s="8"/>
      <c r="BRL284" s="8"/>
      <c r="BRM284" s="8"/>
      <c r="BRN284" s="8"/>
      <c r="BRO284" s="8"/>
      <c r="BRP284" s="8"/>
      <c r="BRQ284" s="8"/>
      <c r="BRR284" s="8"/>
      <c r="BRS284" s="8"/>
      <c r="BRT284" s="8"/>
      <c r="BRU284" s="8"/>
      <c r="BRV284" s="8"/>
      <c r="BRW284" s="8"/>
      <c r="BRX284" s="8"/>
      <c r="BRY284" s="8"/>
      <c r="BRZ284" s="8"/>
      <c r="BSA284" s="8"/>
      <c r="BSB284" s="8"/>
      <c r="BSC284" s="8"/>
      <c r="BSD284" s="8"/>
      <c r="BSE284" s="8"/>
      <c r="BSF284" s="8"/>
      <c r="BSG284" s="8"/>
      <c r="BSH284" s="8"/>
      <c r="BSI284" s="8"/>
      <c r="BSJ284" s="8"/>
      <c r="BSK284" s="8"/>
      <c r="BSL284" s="8"/>
      <c r="BSM284" s="8"/>
      <c r="BSN284" s="8"/>
      <c r="BSO284" s="8"/>
      <c r="BSP284" s="8"/>
      <c r="BSQ284" s="8"/>
      <c r="BSR284" s="8"/>
      <c r="BSS284" s="8"/>
      <c r="BST284" s="8"/>
      <c r="BSU284" s="8"/>
      <c r="BSV284" s="8"/>
      <c r="BSW284" s="8"/>
      <c r="BSX284" s="8"/>
      <c r="BSY284" s="8"/>
      <c r="BSZ284" s="8"/>
      <c r="BTA284" s="8"/>
      <c r="BTB284" s="8"/>
      <c r="BTC284" s="8"/>
      <c r="BTD284" s="8"/>
      <c r="BTE284" s="8"/>
      <c r="BTF284" s="8"/>
      <c r="BTG284" s="8"/>
      <c r="BTH284" s="8"/>
      <c r="BTI284" s="8"/>
      <c r="BTJ284" s="8"/>
      <c r="BTK284" s="8"/>
      <c r="BTL284" s="8"/>
      <c r="BTM284" s="8"/>
      <c r="BTN284" s="8"/>
      <c r="BTO284" s="8"/>
      <c r="BTP284" s="8"/>
      <c r="BTQ284" s="8"/>
      <c r="BTR284" s="8"/>
      <c r="BTS284" s="8"/>
      <c r="BTT284" s="8"/>
      <c r="BTU284" s="8"/>
      <c r="BTV284" s="8"/>
      <c r="BTW284" s="8"/>
      <c r="BTX284" s="8"/>
      <c r="BTY284" s="8"/>
      <c r="BTZ284" s="8"/>
      <c r="BUA284" s="8"/>
      <c r="BUB284" s="8"/>
      <c r="BUC284" s="8"/>
      <c r="BUD284" s="8"/>
      <c r="BUE284" s="8"/>
      <c r="BUF284" s="8"/>
      <c r="BUG284" s="8"/>
      <c r="BUH284" s="8"/>
      <c r="BUI284" s="8"/>
      <c r="BUJ284" s="8"/>
      <c r="BUK284" s="8"/>
      <c r="BUL284" s="8"/>
      <c r="BUM284" s="8"/>
      <c r="BUN284" s="8"/>
      <c r="BUO284" s="8"/>
      <c r="BUP284" s="8"/>
      <c r="BUQ284" s="8"/>
      <c r="BUR284" s="8"/>
      <c r="BUS284" s="8"/>
      <c r="BUT284" s="8"/>
      <c r="BUU284" s="8"/>
      <c r="BUV284" s="8"/>
      <c r="BUW284" s="8"/>
      <c r="BUX284" s="8"/>
      <c r="BUY284" s="8"/>
      <c r="BUZ284" s="8"/>
      <c r="BVA284" s="8"/>
      <c r="BVB284" s="8"/>
      <c r="BVC284" s="8"/>
      <c r="BVD284" s="8"/>
      <c r="BVE284" s="8"/>
      <c r="BVF284" s="8"/>
      <c r="BVG284" s="8"/>
      <c r="BVH284" s="8"/>
      <c r="BVI284" s="8"/>
      <c r="BVJ284" s="8"/>
      <c r="BVK284" s="8"/>
      <c r="BVL284" s="8"/>
      <c r="BVM284" s="8"/>
      <c r="BVN284" s="8"/>
      <c r="BVO284" s="8"/>
      <c r="BVP284" s="8"/>
      <c r="BVQ284" s="8"/>
      <c r="BVR284" s="8"/>
      <c r="BVS284" s="8"/>
      <c r="BVT284" s="8"/>
      <c r="BVU284" s="8"/>
      <c r="BVV284" s="8"/>
      <c r="BVW284" s="8"/>
      <c r="BVX284" s="8"/>
      <c r="BVY284" s="8"/>
      <c r="BVZ284" s="8"/>
      <c r="BWA284" s="8"/>
      <c r="BWB284" s="8"/>
      <c r="BWC284" s="8"/>
      <c r="BWD284" s="8"/>
      <c r="BWE284" s="8"/>
      <c r="BWF284" s="8"/>
      <c r="BWG284" s="8"/>
      <c r="BWH284" s="8"/>
      <c r="BWI284" s="8"/>
      <c r="BWJ284" s="8"/>
      <c r="BWK284" s="8"/>
      <c r="BWL284" s="8"/>
      <c r="BWM284" s="8"/>
      <c r="BWN284" s="8"/>
      <c r="BWO284" s="8"/>
      <c r="BWP284" s="8"/>
      <c r="BWQ284" s="8"/>
    </row>
    <row r="285" spans="1:1967" s="547" customFormat="1" ht="102" customHeight="1">
      <c r="A285" s="9" t="s">
        <v>10781</v>
      </c>
      <c r="B285" s="100" t="s">
        <v>97</v>
      </c>
      <c r="C285" s="9" t="s">
        <v>743</v>
      </c>
      <c r="D285" s="3" t="s">
        <v>264</v>
      </c>
      <c r="E285" s="3" t="s">
        <v>257</v>
      </c>
      <c r="F285" s="3"/>
      <c r="G285" s="3" t="s">
        <v>385</v>
      </c>
      <c r="H285" s="20">
        <v>0.5</v>
      </c>
      <c r="I285" s="113" t="s">
        <v>1324</v>
      </c>
      <c r="J285" s="21" t="s">
        <v>1314</v>
      </c>
      <c r="K285" s="19" t="s">
        <v>6080</v>
      </c>
      <c r="L285" s="137" t="s">
        <v>3397</v>
      </c>
      <c r="M285" s="140" t="s">
        <v>383</v>
      </c>
      <c r="N285" s="346" t="s">
        <v>10769</v>
      </c>
      <c r="O285" s="3" t="s">
        <v>1366</v>
      </c>
      <c r="P285" s="7" t="s">
        <v>1338</v>
      </c>
      <c r="Q285" s="3" t="s">
        <v>1186</v>
      </c>
      <c r="R285" s="77">
        <v>500</v>
      </c>
      <c r="S285" s="92">
        <v>16926.47</v>
      </c>
      <c r="T285" s="83">
        <v>0</v>
      </c>
      <c r="U285" s="83">
        <f t="shared" si="52"/>
        <v>0</v>
      </c>
      <c r="V285" s="9" t="s">
        <v>1325</v>
      </c>
      <c r="W285" s="147" t="s">
        <v>1394</v>
      </c>
      <c r="X285" s="9" t="s">
        <v>11592</v>
      </c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  <c r="BF285" s="8"/>
      <c r="BG285" s="8"/>
      <c r="BH285" s="8"/>
      <c r="BI285" s="8"/>
      <c r="BJ285" s="8"/>
      <c r="BK285" s="8"/>
      <c r="BL285" s="8"/>
      <c r="BM285" s="8"/>
      <c r="BN285" s="8"/>
      <c r="BO285" s="8"/>
      <c r="BP285" s="8"/>
      <c r="BQ285" s="8"/>
      <c r="BR285" s="8"/>
      <c r="BS285" s="8"/>
      <c r="BT285" s="8"/>
      <c r="BU285" s="8"/>
      <c r="BV285" s="8"/>
      <c r="BW285" s="8"/>
      <c r="BX285" s="8"/>
      <c r="BY285" s="8"/>
      <c r="BZ285" s="8"/>
      <c r="CA285" s="8"/>
      <c r="CB285" s="8"/>
      <c r="CC285" s="8"/>
      <c r="CD285" s="8"/>
      <c r="CE285" s="8"/>
      <c r="CF285" s="8"/>
      <c r="CG285" s="8"/>
      <c r="CH285" s="8"/>
      <c r="CI285" s="8"/>
      <c r="CJ285" s="8"/>
      <c r="CK285" s="8"/>
      <c r="CL285" s="8"/>
      <c r="CM285" s="8"/>
      <c r="CN285" s="8"/>
      <c r="CO285" s="8"/>
      <c r="CP285" s="8"/>
      <c r="CQ285" s="8"/>
      <c r="CR285" s="8"/>
      <c r="CS285" s="8"/>
      <c r="CT285" s="8"/>
      <c r="CU285" s="8"/>
      <c r="CV285" s="8"/>
      <c r="CW285" s="8"/>
      <c r="CX285" s="8"/>
      <c r="CY285" s="8"/>
      <c r="CZ285" s="8"/>
      <c r="DA285" s="8"/>
      <c r="DB285" s="8"/>
      <c r="DC285" s="8"/>
      <c r="DD285" s="8"/>
      <c r="DE285" s="8"/>
      <c r="DF285" s="8"/>
      <c r="DG285" s="8"/>
      <c r="DH285" s="8"/>
      <c r="DI285" s="8"/>
      <c r="DJ285" s="8"/>
      <c r="DK285" s="8"/>
      <c r="DL285" s="8"/>
      <c r="DM285" s="8"/>
      <c r="DN285" s="8"/>
      <c r="DO285" s="8"/>
      <c r="DP285" s="8"/>
      <c r="DQ285" s="8"/>
      <c r="DR285" s="8"/>
      <c r="DS285" s="8"/>
      <c r="DT285" s="8"/>
      <c r="DU285" s="8"/>
      <c r="DV285" s="8"/>
      <c r="DW285" s="8"/>
      <c r="DX285" s="8"/>
      <c r="DY285" s="8"/>
      <c r="DZ285" s="8"/>
      <c r="EA285" s="8"/>
      <c r="EB285" s="8"/>
      <c r="EC285" s="8"/>
      <c r="ED285" s="8"/>
      <c r="EE285" s="8"/>
      <c r="EF285" s="8"/>
      <c r="EG285" s="8"/>
      <c r="EH285" s="8"/>
      <c r="EI285" s="8"/>
      <c r="EJ285" s="8"/>
      <c r="EK285" s="8"/>
      <c r="EL285" s="8"/>
      <c r="EM285" s="8"/>
      <c r="EN285" s="8"/>
      <c r="EO285" s="8"/>
      <c r="EP285" s="8"/>
      <c r="EQ285" s="8"/>
      <c r="ER285" s="8"/>
      <c r="ES285" s="8"/>
      <c r="ET285" s="8"/>
      <c r="EU285" s="8"/>
      <c r="EV285" s="8"/>
      <c r="EW285" s="8"/>
      <c r="EX285" s="8"/>
      <c r="EY285" s="8"/>
      <c r="EZ285" s="8"/>
      <c r="FA285" s="8"/>
      <c r="FB285" s="8"/>
      <c r="FC285" s="8"/>
      <c r="FD285" s="8"/>
      <c r="FE285" s="8"/>
      <c r="FF285" s="8"/>
      <c r="FG285" s="8"/>
      <c r="FH285" s="8"/>
      <c r="FI285" s="8"/>
      <c r="FJ285" s="8"/>
      <c r="FK285" s="8"/>
      <c r="FL285" s="8"/>
      <c r="FM285" s="8"/>
      <c r="FN285" s="8"/>
      <c r="FO285" s="8"/>
      <c r="FP285" s="8"/>
      <c r="FQ285" s="8"/>
      <c r="FR285" s="8"/>
      <c r="FS285" s="8"/>
      <c r="FT285" s="8"/>
      <c r="FU285" s="8"/>
      <c r="FV285" s="8"/>
      <c r="FW285" s="8"/>
      <c r="FX285" s="8"/>
      <c r="FY285" s="8"/>
      <c r="FZ285" s="8"/>
      <c r="GA285" s="8"/>
      <c r="GB285" s="8"/>
      <c r="GC285" s="8"/>
      <c r="GD285" s="8"/>
      <c r="GE285" s="8"/>
      <c r="GF285" s="8"/>
      <c r="GG285" s="8"/>
      <c r="GH285" s="8"/>
      <c r="GI285" s="8"/>
      <c r="GJ285" s="8"/>
      <c r="GK285" s="8"/>
      <c r="GL285" s="8"/>
      <c r="GM285" s="8"/>
      <c r="GN285" s="8"/>
      <c r="GO285" s="8"/>
      <c r="GP285" s="8"/>
      <c r="GQ285" s="8"/>
      <c r="GR285" s="8"/>
      <c r="GS285" s="8"/>
      <c r="GT285" s="8"/>
      <c r="GU285" s="8"/>
      <c r="GV285" s="8"/>
      <c r="GW285" s="8"/>
      <c r="GX285" s="8"/>
      <c r="GY285" s="8"/>
      <c r="GZ285" s="8"/>
      <c r="HA285" s="8"/>
      <c r="HB285" s="8"/>
      <c r="HC285" s="8"/>
      <c r="HD285" s="8"/>
      <c r="HE285" s="8"/>
      <c r="HF285" s="8"/>
      <c r="HG285" s="8"/>
      <c r="HH285" s="8"/>
      <c r="HI285" s="8"/>
      <c r="HJ285" s="8"/>
      <c r="HK285" s="8"/>
      <c r="HL285" s="8"/>
      <c r="HM285" s="8"/>
      <c r="HN285" s="8"/>
      <c r="HO285" s="8"/>
      <c r="HP285" s="8"/>
      <c r="HQ285" s="8"/>
      <c r="HR285" s="8"/>
      <c r="HS285" s="8"/>
      <c r="HT285" s="8"/>
      <c r="HU285" s="8"/>
      <c r="HV285" s="8"/>
      <c r="HW285" s="8"/>
      <c r="HX285" s="8"/>
      <c r="HY285" s="8"/>
      <c r="HZ285" s="8"/>
      <c r="IA285" s="8"/>
      <c r="IB285" s="8"/>
      <c r="IC285" s="8"/>
      <c r="ID285" s="8"/>
      <c r="IE285" s="8"/>
      <c r="IF285" s="8"/>
      <c r="IG285" s="8"/>
      <c r="IH285" s="8"/>
      <c r="II285" s="8"/>
      <c r="IJ285" s="8"/>
      <c r="IK285" s="8"/>
      <c r="IL285" s="8"/>
      <c r="IM285" s="8"/>
      <c r="IN285" s="8"/>
      <c r="IO285" s="8"/>
      <c r="IP285" s="8"/>
      <c r="IQ285" s="8"/>
      <c r="IR285" s="8"/>
      <c r="IS285" s="8"/>
      <c r="IT285" s="8"/>
      <c r="IU285" s="8"/>
      <c r="IV285" s="8"/>
      <c r="IW285" s="8"/>
      <c r="IX285" s="8"/>
      <c r="IY285" s="8"/>
      <c r="IZ285" s="8"/>
      <c r="JA285" s="8"/>
      <c r="JB285" s="8"/>
      <c r="JC285" s="8"/>
      <c r="JD285" s="8"/>
      <c r="JE285" s="8"/>
      <c r="JF285" s="8"/>
      <c r="JG285" s="8"/>
      <c r="JH285" s="8"/>
      <c r="JI285" s="8"/>
      <c r="JJ285" s="8"/>
      <c r="JK285" s="8"/>
      <c r="JL285" s="8"/>
      <c r="JM285" s="8"/>
      <c r="JN285" s="8"/>
      <c r="JO285" s="8"/>
      <c r="JP285" s="8"/>
      <c r="JQ285" s="8"/>
      <c r="JR285" s="8"/>
      <c r="JS285" s="8"/>
      <c r="JT285" s="8"/>
      <c r="JU285" s="8"/>
      <c r="JV285" s="8"/>
      <c r="JW285" s="8"/>
      <c r="JX285" s="8"/>
      <c r="JY285" s="8"/>
      <c r="JZ285" s="8"/>
      <c r="KA285" s="8"/>
      <c r="KB285" s="8"/>
      <c r="KC285" s="8"/>
      <c r="KD285" s="8"/>
      <c r="KE285" s="8"/>
      <c r="KF285" s="8"/>
      <c r="KG285" s="8"/>
      <c r="KH285" s="8"/>
      <c r="KI285" s="8"/>
      <c r="KJ285" s="8"/>
      <c r="KK285" s="8"/>
      <c r="KL285" s="8"/>
      <c r="KM285" s="8"/>
      <c r="KN285" s="8"/>
      <c r="KO285" s="8"/>
      <c r="KP285" s="8"/>
      <c r="KQ285" s="8"/>
      <c r="KR285" s="8"/>
      <c r="KS285" s="8"/>
      <c r="KT285" s="8"/>
      <c r="KU285" s="8"/>
      <c r="KV285" s="8"/>
      <c r="KW285" s="8"/>
      <c r="KX285" s="8"/>
      <c r="KY285" s="8"/>
      <c r="KZ285" s="8"/>
      <c r="LA285" s="8"/>
      <c r="LB285" s="8"/>
      <c r="LC285" s="8"/>
      <c r="LD285" s="8"/>
      <c r="LE285" s="8"/>
      <c r="LF285" s="8"/>
      <c r="LG285" s="8"/>
      <c r="LH285" s="8"/>
      <c r="LI285" s="8"/>
      <c r="LJ285" s="8"/>
      <c r="LK285" s="8"/>
      <c r="LL285" s="8"/>
      <c r="LM285" s="8"/>
      <c r="LN285" s="8"/>
      <c r="LO285" s="8"/>
      <c r="LP285" s="8"/>
      <c r="LQ285" s="8"/>
      <c r="LR285" s="8"/>
      <c r="LS285" s="8"/>
      <c r="LT285" s="8"/>
      <c r="LU285" s="8"/>
      <c r="LV285" s="8"/>
      <c r="LW285" s="8"/>
      <c r="LX285" s="8"/>
      <c r="LY285" s="8"/>
      <c r="LZ285" s="8"/>
      <c r="MA285" s="8"/>
      <c r="MB285" s="8"/>
      <c r="MC285" s="8"/>
      <c r="MD285" s="8"/>
      <c r="ME285" s="8"/>
      <c r="MF285" s="8"/>
      <c r="MG285" s="8"/>
      <c r="MH285" s="8"/>
      <c r="MI285" s="8"/>
      <c r="MJ285" s="8"/>
      <c r="MK285" s="8"/>
      <c r="ML285" s="8"/>
      <c r="MM285" s="8"/>
      <c r="MN285" s="8"/>
      <c r="MO285" s="8"/>
      <c r="MP285" s="8"/>
      <c r="MQ285" s="8"/>
      <c r="MR285" s="8"/>
      <c r="MS285" s="8"/>
      <c r="MT285" s="8"/>
      <c r="MU285" s="8"/>
      <c r="MV285" s="8"/>
      <c r="MW285" s="8"/>
      <c r="MX285" s="8"/>
      <c r="MY285" s="8"/>
      <c r="MZ285" s="8"/>
      <c r="NA285" s="8"/>
      <c r="NB285" s="8"/>
      <c r="NC285" s="8"/>
      <c r="ND285" s="8"/>
      <c r="NE285" s="8"/>
      <c r="NF285" s="8"/>
      <c r="NG285" s="8"/>
      <c r="NH285" s="8"/>
      <c r="NI285" s="8"/>
      <c r="NJ285" s="8"/>
      <c r="NK285" s="8"/>
      <c r="NL285" s="8"/>
      <c r="NM285" s="8"/>
      <c r="NN285" s="8"/>
      <c r="NO285" s="8"/>
      <c r="NP285" s="8"/>
      <c r="NQ285" s="8"/>
      <c r="NR285" s="8"/>
      <c r="NS285" s="8"/>
      <c r="NT285" s="8"/>
      <c r="NU285" s="8"/>
      <c r="NV285" s="8"/>
      <c r="NW285" s="8"/>
      <c r="NX285" s="8"/>
      <c r="NY285" s="8"/>
      <c r="NZ285" s="8"/>
      <c r="OA285" s="8"/>
      <c r="OB285" s="8"/>
      <c r="OC285" s="8"/>
      <c r="OD285" s="8"/>
      <c r="OE285" s="8"/>
      <c r="OF285" s="8"/>
      <c r="OG285" s="8"/>
      <c r="OH285" s="8"/>
      <c r="OI285" s="8"/>
      <c r="OJ285" s="8"/>
      <c r="OK285" s="8"/>
      <c r="OL285" s="8"/>
      <c r="OM285" s="8"/>
      <c r="ON285" s="8"/>
      <c r="OO285" s="8"/>
      <c r="OP285" s="8"/>
      <c r="OQ285" s="8"/>
      <c r="OR285" s="8"/>
      <c r="OS285" s="8"/>
      <c r="OT285" s="8"/>
      <c r="OU285" s="8"/>
      <c r="OV285" s="8"/>
      <c r="OW285" s="8"/>
      <c r="OX285" s="8"/>
      <c r="OY285" s="8"/>
      <c r="OZ285" s="8"/>
      <c r="PA285" s="8"/>
      <c r="PB285" s="8"/>
      <c r="PC285" s="8"/>
      <c r="PD285" s="8"/>
      <c r="PE285" s="8"/>
      <c r="PF285" s="8"/>
      <c r="PG285" s="8"/>
      <c r="PH285" s="8"/>
      <c r="PI285" s="8"/>
      <c r="PJ285" s="8"/>
      <c r="PK285" s="8"/>
      <c r="PL285" s="8"/>
      <c r="PM285" s="8"/>
      <c r="PN285" s="8"/>
      <c r="PO285" s="8"/>
      <c r="PP285" s="8"/>
      <c r="PQ285" s="8"/>
      <c r="PR285" s="8"/>
      <c r="PS285" s="8"/>
      <c r="PT285" s="8"/>
      <c r="PU285" s="8"/>
      <c r="PV285" s="8"/>
      <c r="PW285" s="8"/>
      <c r="PX285" s="8"/>
      <c r="PY285" s="8"/>
      <c r="PZ285" s="8"/>
      <c r="QA285" s="8"/>
      <c r="QB285" s="8"/>
      <c r="QC285" s="8"/>
      <c r="QD285" s="8"/>
      <c r="QE285" s="8"/>
      <c r="QF285" s="8"/>
      <c r="QG285" s="8"/>
      <c r="QH285" s="8"/>
      <c r="QI285" s="8"/>
      <c r="QJ285" s="8"/>
      <c r="QK285" s="8"/>
      <c r="QL285" s="8"/>
      <c r="QM285" s="8"/>
      <c r="QN285" s="8"/>
      <c r="QO285" s="8"/>
      <c r="QP285" s="8"/>
      <c r="QQ285" s="8"/>
      <c r="QR285" s="8"/>
      <c r="QS285" s="8"/>
      <c r="QT285" s="8"/>
      <c r="QU285" s="8"/>
      <c r="QV285" s="8"/>
      <c r="QW285" s="8"/>
      <c r="QX285" s="8"/>
      <c r="QY285" s="8"/>
      <c r="QZ285" s="8"/>
      <c r="RA285" s="8"/>
      <c r="RB285" s="8"/>
      <c r="RC285" s="8"/>
      <c r="RD285" s="8"/>
      <c r="RE285" s="8"/>
      <c r="RF285" s="8"/>
      <c r="RG285" s="8"/>
      <c r="RH285" s="8"/>
      <c r="RI285" s="8"/>
      <c r="RJ285" s="8"/>
      <c r="RK285" s="8"/>
      <c r="RL285" s="8"/>
      <c r="RM285" s="8"/>
      <c r="RN285" s="8"/>
      <c r="RO285" s="8"/>
      <c r="RP285" s="8"/>
      <c r="RQ285" s="8"/>
      <c r="RR285" s="8"/>
      <c r="RS285" s="8"/>
      <c r="RT285" s="8"/>
      <c r="RU285" s="8"/>
      <c r="RV285" s="8"/>
      <c r="RW285" s="8"/>
      <c r="RX285" s="8"/>
      <c r="RY285" s="8"/>
      <c r="RZ285" s="8"/>
      <c r="SA285" s="8"/>
      <c r="SB285" s="8"/>
      <c r="SC285" s="8"/>
      <c r="SD285" s="8"/>
      <c r="SE285" s="8"/>
      <c r="SF285" s="8"/>
      <c r="SG285" s="8"/>
      <c r="SH285" s="8"/>
      <c r="SI285" s="8"/>
      <c r="SJ285" s="8"/>
      <c r="SK285" s="8"/>
      <c r="SL285" s="8"/>
      <c r="SM285" s="8"/>
      <c r="SN285" s="8"/>
      <c r="SO285" s="8"/>
      <c r="SP285" s="8"/>
      <c r="SQ285" s="8"/>
      <c r="SR285" s="8"/>
      <c r="SS285" s="8"/>
      <c r="ST285" s="8"/>
      <c r="SU285" s="8"/>
      <c r="SV285" s="8"/>
      <c r="SW285" s="8"/>
      <c r="SX285" s="8"/>
      <c r="SY285" s="8"/>
      <c r="SZ285" s="8"/>
      <c r="TA285" s="8"/>
      <c r="TB285" s="8"/>
      <c r="TC285" s="8"/>
      <c r="TD285" s="8"/>
      <c r="TE285" s="8"/>
      <c r="TF285" s="8"/>
      <c r="TG285" s="8"/>
      <c r="TH285" s="8"/>
      <c r="TI285" s="8"/>
      <c r="TJ285" s="8"/>
      <c r="TK285" s="8"/>
      <c r="TL285" s="8"/>
      <c r="TM285" s="8"/>
      <c r="TN285" s="8"/>
      <c r="TO285" s="8"/>
      <c r="TP285" s="8"/>
      <c r="TQ285" s="8"/>
      <c r="TR285" s="8"/>
      <c r="TS285" s="8"/>
      <c r="TT285" s="8"/>
      <c r="TU285" s="8"/>
      <c r="TV285" s="8"/>
      <c r="TW285" s="8"/>
      <c r="TX285" s="8"/>
      <c r="TY285" s="8"/>
      <c r="TZ285" s="8"/>
      <c r="UA285" s="8"/>
      <c r="UB285" s="8"/>
      <c r="UC285" s="8"/>
      <c r="UD285" s="8"/>
      <c r="UE285" s="8"/>
      <c r="UF285" s="8"/>
      <c r="UG285" s="8"/>
      <c r="UH285" s="8"/>
      <c r="UI285" s="8"/>
      <c r="UJ285" s="8"/>
      <c r="UK285" s="8"/>
      <c r="UL285" s="8"/>
      <c r="UM285" s="8"/>
      <c r="UN285" s="8"/>
      <c r="UO285" s="8"/>
      <c r="UP285" s="8"/>
      <c r="UQ285" s="8"/>
      <c r="UR285" s="8"/>
      <c r="US285" s="8"/>
      <c r="UT285" s="8"/>
      <c r="UU285" s="8"/>
      <c r="UV285" s="8"/>
      <c r="UW285" s="8"/>
      <c r="UX285" s="8"/>
      <c r="UY285" s="8"/>
      <c r="UZ285" s="8"/>
      <c r="VA285" s="8"/>
      <c r="VB285" s="8"/>
      <c r="VC285" s="8"/>
      <c r="VD285" s="8"/>
      <c r="VE285" s="8"/>
      <c r="VF285" s="8"/>
      <c r="VG285" s="8"/>
      <c r="VH285" s="8"/>
      <c r="VI285" s="8"/>
      <c r="VJ285" s="8"/>
      <c r="VK285" s="8"/>
      <c r="VL285" s="8"/>
      <c r="VM285" s="8"/>
      <c r="VN285" s="8"/>
      <c r="VO285" s="8"/>
      <c r="VP285" s="8"/>
      <c r="VQ285" s="8"/>
      <c r="VR285" s="8"/>
      <c r="VS285" s="8"/>
      <c r="VT285" s="8"/>
      <c r="VU285" s="8"/>
      <c r="VV285" s="8"/>
      <c r="VW285" s="8"/>
      <c r="VX285" s="8"/>
      <c r="VY285" s="8"/>
      <c r="VZ285" s="8"/>
      <c r="WA285" s="8"/>
      <c r="WB285" s="8"/>
      <c r="WC285" s="8"/>
      <c r="WD285" s="8"/>
      <c r="WE285" s="8"/>
      <c r="WF285" s="8"/>
      <c r="WG285" s="8"/>
      <c r="WH285" s="8"/>
      <c r="WI285" s="8"/>
      <c r="WJ285" s="8"/>
      <c r="WK285" s="8"/>
      <c r="WL285" s="8"/>
      <c r="WM285" s="8"/>
      <c r="WN285" s="8"/>
      <c r="WO285" s="8"/>
      <c r="WP285" s="8"/>
      <c r="WQ285" s="8"/>
      <c r="WR285" s="8"/>
      <c r="WS285" s="8"/>
      <c r="WT285" s="8"/>
      <c r="WU285" s="8"/>
      <c r="WV285" s="8"/>
      <c r="WW285" s="8"/>
      <c r="WX285" s="8"/>
      <c r="WY285" s="8"/>
      <c r="WZ285" s="8"/>
      <c r="XA285" s="8"/>
      <c r="XB285" s="8"/>
      <c r="XC285" s="8"/>
      <c r="XD285" s="8"/>
      <c r="XE285" s="8"/>
      <c r="XF285" s="8"/>
      <c r="XG285" s="8"/>
      <c r="XH285" s="8"/>
      <c r="XI285" s="8"/>
      <c r="XJ285" s="8"/>
      <c r="XK285" s="8"/>
      <c r="XL285" s="8"/>
      <c r="XM285" s="8"/>
      <c r="XN285" s="8"/>
      <c r="XO285" s="8"/>
      <c r="XP285" s="8"/>
      <c r="XQ285" s="8"/>
      <c r="XR285" s="8"/>
      <c r="XS285" s="8"/>
      <c r="XT285" s="8"/>
      <c r="XU285" s="8"/>
      <c r="XV285" s="8"/>
      <c r="XW285" s="8"/>
      <c r="XX285" s="8"/>
      <c r="XY285" s="8"/>
      <c r="XZ285" s="8"/>
      <c r="YA285" s="8"/>
      <c r="YB285" s="8"/>
      <c r="YC285" s="8"/>
      <c r="YD285" s="8"/>
      <c r="YE285" s="8"/>
      <c r="YF285" s="8"/>
      <c r="YG285" s="8"/>
      <c r="YH285" s="8"/>
      <c r="YI285" s="8"/>
      <c r="YJ285" s="8"/>
      <c r="YK285" s="8"/>
      <c r="YL285" s="8"/>
      <c r="YM285" s="8"/>
      <c r="YN285" s="8"/>
      <c r="YO285" s="8"/>
      <c r="YP285" s="8"/>
      <c r="YQ285" s="8"/>
      <c r="YR285" s="8"/>
      <c r="YS285" s="8"/>
      <c r="YT285" s="8"/>
      <c r="YU285" s="8"/>
      <c r="YV285" s="8"/>
      <c r="YW285" s="8"/>
      <c r="YX285" s="8"/>
      <c r="YY285" s="8"/>
      <c r="YZ285" s="8"/>
      <c r="ZA285" s="8"/>
      <c r="ZB285" s="8"/>
      <c r="ZC285" s="8"/>
      <c r="ZD285" s="8"/>
      <c r="ZE285" s="8"/>
      <c r="ZF285" s="8"/>
      <c r="ZG285" s="8"/>
      <c r="ZH285" s="8"/>
      <c r="ZI285" s="8"/>
      <c r="ZJ285" s="8"/>
      <c r="ZK285" s="8"/>
      <c r="ZL285" s="8"/>
      <c r="ZM285" s="8"/>
      <c r="ZN285" s="8"/>
      <c r="ZO285" s="8"/>
      <c r="ZP285" s="8"/>
      <c r="ZQ285" s="8"/>
      <c r="ZR285" s="8"/>
      <c r="ZS285" s="8"/>
      <c r="ZT285" s="8"/>
      <c r="ZU285" s="8"/>
      <c r="ZV285" s="8"/>
      <c r="ZW285" s="8"/>
      <c r="ZX285" s="8"/>
      <c r="ZY285" s="8"/>
      <c r="ZZ285" s="8"/>
      <c r="AAA285" s="8"/>
      <c r="AAB285" s="8"/>
      <c r="AAC285" s="8"/>
      <c r="AAD285" s="8"/>
      <c r="AAE285" s="8"/>
      <c r="AAF285" s="8"/>
      <c r="AAG285" s="8"/>
      <c r="AAH285" s="8"/>
      <c r="AAI285" s="8"/>
      <c r="AAJ285" s="8"/>
      <c r="AAK285" s="8"/>
      <c r="AAL285" s="8"/>
      <c r="AAM285" s="8"/>
      <c r="AAN285" s="8"/>
      <c r="AAO285" s="8"/>
      <c r="AAP285" s="8"/>
      <c r="AAQ285" s="8"/>
      <c r="AAR285" s="8"/>
      <c r="AAS285" s="8"/>
      <c r="AAT285" s="8"/>
      <c r="AAU285" s="8"/>
      <c r="AAV285" s="8"/>
      <c r="AAW285" s="8"/>
      <c r="AAX285" s="8"/>
      <c r="AAY285" s="8"/>
      <c r="AAZ285" s="8"/>
      <c r="ABA285" s="8"/>
      <c r="ABB285" s="8"/>
      <c r="ABC285" s="8"/>
      <c r="ABD285" s="8"/>
      <c r="ABE285" s="8"/>
      <c r="ABF285" s="8"/>
      <c r="ABG285" s="8"/>
      <c r="ABH285" s="8"/>
      <c r="ABI285" s="8"/>
      <c r="ABJ285" s="8"/>
      <c r="ABK285" s="8"/>
      <c r="ABL285" s="8"/>
      <c r="ABM285" s="8"/>
      <c r="ABN285" s="8"/>
      <c r="ABO285" s="8"/>
      <c r="ABP285" s="8"/>
      <c r="ABQ285" s="8"/>
      <c r="ABR285" s="8"/>
      <c r="ABS285" s="8"/>
      <c r="ABT285" s="8"/>
      <c r="ABU285" s="8"/>
      <c r="ABV285" s="8"/>
      <c r="ABW285" s="8"/>
      <c r="ABX285" s="8"/>
      <c r="ABY285" s="8"/>
      <c r="ABZ285" s="8"/>
      <c r="ACA285" s="8"/>
      <c r="ACB285" s="8"/>
      <c r="ACC285" s="8"/>
      <c r="ACD285" s="8"/>
      <c r="ACE285" s="8"/>
      <c r="ACF285" s="8"/>
      <c r="ACG285" s="8"/>
      <c r="ACH285" s="8"/>
      <c r="ACI285" s="8"/>
      <c r="ACJ285" s="8"/>
      <c r="ACK285" s="8"/>
      <c r="ACL285" s="8"/>
      <c r="ACM285" s="8"/>
      <c r="ACN285" s="8"/>
      <c r="ACO285" s="8"/>
      <c r="ACP285" s="8"/>
      <c r="ACQ285" s="8"/>
      <c r="ACR285" s="8"/>
      <c r="ACS285" s="8"/>
      <c r="ACT285" s="8"/>
      <c r="ACU285" s="8"/>
      <c r="ACV285" s="8"/>
      <c r="ACW285" s="8"/>
      <c r="ACX285" s="8"/>
      <c r="ACY285" s="8"/>
      <c r="ACZ285" s="8"/>
      <c r="ADA285" s="8"/>
      <c r="ADB285" s="8"/>
      <c r="ADC285" s="8"/>
      <c r="ADD285" s="8"/>
      <c r="ADE285" s="8"/>
      <c r="ADF285" s="8"/>
      <c r="ADG285" s="8"/>
      <c r="ADH285" s="8"/>
      <c r="ADI285" s="8"/>
      <c r="ADJ285" s="8"/>
      <c r="ADK285" s="8"/>
      <c r="ADL285" s="8"/>
      <c r="ADM285" s="8"/>
      <c r="ADN285" s="8"/>
      <c r="ADO285" s="8"/>
      <c r="ADP285" s="8"/>
      <c r="ADQ285" s="8"/>
      <c r="ADR285" s="8"/>
      <c r="ADS285" s="8"/>
      <c r="ADT285" s="8"/>
      <c r="ADU285" s="8"/>
      <c r="ADV285" s="8"/>
      <c r="ADW285" s="8"/>
      <c r="ADX285" s="8"/>
      <c r="ADY285" s="8"/>
      <c r="ADZ285" s="8"/>
      <c r="AEA285" s="8"/>
      <c r="AEB285" s="8"/>
      <c r="AEC285" s="8"/>
      <c r="AED285" s="8"/>
      <c r="AEE285" s="8"/>
      <c r="AEF285" s="8"/>
      <c r="AEG285" s="8"/>
      <c r="AEH285" s="8"/>
      <c r="AEI285" s="8"/>
      <c r="AEJ285" s="8"/>
      <c r="AEK285" s="8"/>
      <c r="AEL285" s="8"/>
      <c r="AEM285" s="8"/>
      <c r="AEN285" s="8"/>
      <c r="AEO285" s="8"/>
      <c r="AEP285" s="8"/>
      <c r="AEQ285" s="8"/>
      <c r="AER285" s="8"/>
      <c r="AES285" s="8"/>
      <c r="AET285" s="8"/>
      <c r="AEU285" s="8"/>
      <c r="AEV285" s="8"/>
      <c r="AEW285" s="8"/>
      <c r="AEX285" s="8"/>
      <c r="AEY285" s="8"/>
      <c r="AEZ285" s="8"/>
      <c r="AFA285" s="8"/>
      <c r="AFB285" s="8"/>
      <c r="AFC285" s="8"/>
      <c r="AFD285" s="8"/>
      <c r="AFE285" s="8"/>
      <c r="AFF285" s="8"/>
      <c r="AFG285" s="8"/>
      <c r="AFH285" s="8"/>
      <c r="AFI285" s="8"/>
      <c r="AFJ285" s="8"/>
      <c r="AFK285" s="8"/>
      <c r="AFL285" s="8"/>
      <c r="AFM285" s="8"/>
      <c r="AFN285" s="8"/>
      <c r="AFO285" s="8"/>
      <c r="AFP285" s="8"/>
      <c r="AFQ285" s="8"/>
      <c r="AFR285" s="8"/>
      <c r="AFS285" s="8"/>
      <c r="AFT285" s="8"/>
      <c r="AFU285" s="8"/>
      <c r="AFV285" s="8"/>
      <c r="AFW285" s="8"/>
      <c r="AFX285" s="8"/>
      <c r="AFY285" s="8"/>
      <c r="AFZ285" s="8"/>
      <c r="AGA285" s="8"/>
      <c r="AGB285" s="8"/>
      <c r="AGC285" s="8"/>
      <c r="AGD285" s="8"/>
      <c r="AGE285" s="8"/>
      <c r="AGF285" s="8"/>
      <c r="AGG285" s="8"/>
      <c r="AGH285" s="8"/>
      <c r="AGI285" s="8"/>
      <c r="AGJ285" s="8"/>
      <c r="AGK285" s="8"/>
      <c r="AGL285" s="8"/>
      <c r="AGM285" s="8"/>
      <c r="AGN285" s="8"/>
      <c r="AGO285" s="8"/>
      <c r="AGP285" s="8"/>
      <c r="AGQ285" s="8"/>
      <c r="AGR285" s="8"/>
      <c r="AGS285" s="8"/>
      <c r="AGT285" s="8"/>
      <c r="AGU285" s="8"/>
      <c r="AGV285" s="8"/>
      <c r="AGW285" s="8"/>
      <c r="AGX285" s="8"/>
      <c r="AGY285" s="8"/>
      <c r="AGZ285" s="8"/>
      <c r="AHA285" s="8"/>
      <c r="AHB285" s="8"/>
      <c r="AHC285" s="8"/>
      <c r="AHD285" s="8"/>
      <c r="AHE285" s="8"/>
      <c r="AHF285" s="8"/>
      <c r="AHG285" s="8"/>
      <c r="AHH285" s="8"/>
      <c r="AHI285" s="8"/>
      <c r="AHJ285" s="8"/>
      <c r="AHK285" s="8"/>
      <c r="AHL285" s="8"/>
      <c r="AHM285" s="8"/>
      <c r="AHN285" s="8"/>
      <c r="AHO285" s="8"/>
      <c r="AHP285" s="8"/>
      <c r="AHQ285" s="8"/>
      <c r="AHR285" s="8"/>
      <c r="AHS285" s="8"/>
      <c r="AHT285" s="8"/>
      <c r="AHU285" s="8"/>
      <c r="AHV285" s="8"/>
      <c r="AHW285" s="8"/>
      <c r="AHX285" s="8"/>
      <c r="AHY285" s="8"/>
      <c r="AHZ285" s="8"/>
      <c r="AIA285" s="8"/>
      <c r="AIB285" s="8"/>
      <c r="AIC285" s="8"/>
      <c r="AID285" s="8"/>
      <c r="AIE285" s="8"/>
      <c r="AIF285" s="8"/>
      <c r="AIG285" s="8"/>
      <c r="AIH285" s="8"/>
      <c r="AII285" s="8"/>
      <c r="AIJ285" s="8"/>
      <c r="AIK285" s="8"/>
      <c r="AIL285" s="8"/>
      <c r="AIM285" s="8"/>
      <c r="AIN285" s="8"/>
      <c r="AIO285" s="8"/>
      <c r="AIP285" s="8"/>
      <c r="AIQ285" s="8"/>
      <c r="AIR285" s="8"/>
      <c r="AIS285" s="8"/>
      <c r="AIT285" s="8"/>
      <c r="AIU285" s="8"/>
      <c r="AIV285" s="8"/>
      <c r="AIW285" s="8"/>
      <c r="AIX285" s="8"/>
      <c r="AIY285" s="8"/>
      <c r="AIZ285" s="8"/>
      <c r="AJA285" s="8"/>
      <c r="AJB285" s="8"/>
      <c r="AJC285" s="8"/>
      <c r="AJD285" s="8"/>
      <c r="AJE285" s="8"/>
      <c r="AJF285" s="8"/>
      <c r="AJG285" s="8"/>
      <c r="AJH285" s="8"/>
      <c r="AJI285" s="8"/>
      <c r="AJJ285" s="8"/>
      <c r="AJK285" s="8"/>
      <c r="AJL285" s="8"/>
      <c r="AJM285" s="8"/>
      <c r="AJN285" s="8"/>
      <c r="AJO285" s="8"/>
      <c r="AJP285" s="8"/>
      <c r="AJQ285" s="8"/>
      <c r="AJR285" s="8"/>
      <c r="AJS285" s="8"/>
      <c r="AJT285" s="8"/>
      <c r="AJU285" s="8"/>
      <c r="AJV285" s="8"/>
      <c r="AJW285" s="8"/>
      <c r="AJX285" s="8"/>
      <c r="AJY285" s="8"/>
      <c r="AJZ285" s="8"/>
      <c r="AKA285" s="8"/>
      <c r="AKB285" s="8"/>
      <c r="AKC285" s="8"/>
      <c r="AKD285" s="8"/>
      <c r="AKE285" s="8"/>
      <c r="AKF285" s="8"/>
      <c r="AKG285" s="8"/>
      <c r="AKH285" s="8"/>
      <c r="AKI285" s="8"/>
      <c r="AKJ285" s="8"/>
      <c r="AKK285" s="8"/>
      <c r="AKL285" s="8"/>
      <c r="AKM285" s="8"/>
      <c r="AKN285" s="8"/>
      <c r="AKO285" s="8"/>
      <c r="AKP285" s="8"/>
      <c r="AKQ285" s="8"/>
      <c r="AKR285" s="8"/>
      <c r="AKS285" s="8"/>
      <c r="AKT285" s="8"/>
      <c r="AKU285" s="8"/>
      <c r="AKV285" s="8"/>
      <c r="AKW285" s="8"/>
      <c r="AKX285" s="8"/>
      <c r="AKY285" s="8"/>
      <c r="AKZ285" s="8"/>
      <c r="ALA285" s="8"/>
      <c r="ALB285" s="8"/>
      <c r="ALC285" s="8"/>
      <c r="ALD285" s="8"/>
      <c r="ALE285" s="8"/>
      <c r="ALF285" s="8"/>
      <c r="ALG285" s="8"/>
      <c r="ALH285" s="8"/>
      <c r="ALI285" s="8"/>
      <c r="ALJ285" s="8"/>
      <c r="ALK285" s="8"/>
      <c r="ALL285" s="8"/>
      <c r="ALM285" s="8"/>
      <c r="ALN285" s="8"/>
      <c r="ALO285" s="8"/>
      <c r="ALP285" s="8"/>
      <c r="ALQ285" s="8"/>
      <c r="ALR285" s="8"/>
      <c r="ALS285" s="8"/>
      <c r="ALT285" s="8"/>
      <c r="ALU285" s="8"/>
      <c r="ALV285" s="8"/>
      <c r="ALW285" s="8"/>
      <c r="ALX285" s="8"/>
      <c r="ALY285" s="8"/>
      <c r="ALZ285" s="8"/>
      <c r="AMA285" s="8"/>
      <c r="AMB285" s="8"/>
      <c r="AMC285" s="8"/>
      <c r="AMD285" s="8"/>
      <c r="AME285" s="8"/>
      <c r="AMF285" s="8"/>
      <c r="AMG285" s="8"/>
      <c r="AMH285" s="8"/>
      <c r="AMI285" s="8"/>
      <c r="AMJ285" s="8"/>
      <c r="AMK285" s="8"/>
      <c r="AML285" s="8"/>
      <c r="AMM285" s="8"/>
      <c r="AMN285" s="8"/>
      <c r="AMO285" s="8"/>
      <c r="AMP285" s="8"/>
      <c r="AMQ285" s="8"/>
      <c r="AMR285" s="8"/>
      <c r="AMS285" s="8"/>
      <c r="AMT285" s="8"/>
      <c r="AMU285" s="8"/>
      <c r="AMV285" s="8"/>
      <c r="AMW285" s="8"/>
      <c r="AMX285" s="8"/>
      <c r="AMY285" s="8"/>
      <c r="AMZ285" s="8"/>
      <c r="ANA285" s="8"/>
      <c r="ANB285" s="8"/>
      <c r="ANC285" s="8"/>
      <c r="AND285" s="8"/>
      <c r="ANE285" s="8"/>
      <c r="ANF285" s="8"/>
      <c r="ANG285" s="8"/>
      <c r="ANH285" s="8"/>
      <c r="ANI285" s="8"/>
      <c r="ANJ285" s="8"/>
      <c r="ANK285" s="8"/>
      <c r="ANL285" s="8"/>
      <c r="ANM285" s="8"/>
      <c r="ANN285" s="8"/>
      <c r="ANO285" s="8"/>
      <c r="ANP285" s="8"/>
      <c r="ANQ285" s="8"/>
      <c r="ANR285" s="8"/>
      <c r="ANS285" s="8"/>
      <c r="ANT285" s="8"/>
      <c r="ANU285" s="8"/>
      <c r="ANV285" s="8"/>
      <c r="ANW285" s="8"/>
      <c r="ANX285" s="8"/>
      <c r="ANY285" s="8"/>
      <c r="ANZ285" s="8"/>
      <c r="AOA285" s="8"/>
      <c r="AOB285" s="8"/>
      <c r="AOC285" s="8"/>
      <c r="AOD285" s="8"/>
      <c r="AOE285" s="8"/>
      <c r="AOF285" s="8"/>
      <c r="AOG285" s="8"/>
      <c r="AOH285" s="8"/>
      <c r="AOI285" s="8"/>
      <c r="AOJ285" s="8"/>
      <c r="AOK285" s="8"/>
      <c r="AOL285" s="8"/>
      <c r="AOM285" s="8"/>
      <c r="AON285" s="8"/>
      <c r="AOO285" s="8"/>
      <c r="AOP285" s="8"/>
      <c r="AOQ285" s="8"/>
      <c r="AOR285" s="8"/>
      <c r="AOS285" s="8"/>
      <c r="AOT285" s="8"/>
      <c r="AOU285" s="8"/>
      <c r="AOV285" s="8"/>
      <c r="AOW285" s="8"/>
      <c r="AOX285" s="8"/>
      <c r="AOY285" s="8"/>
      <c r="AOZ285" s="8"/>
      <c r="APA285" s="8"/>
      <c r="APB285" s="8"/>
      <c r="APC285" s="8"/>
      <c r="APD285" s="8"/>
      <c r="APE285" s="8"/>
      <c r="APF285" s="8"/>
      <c r="APG285" s="8"/>
      <c r="APH285" s="8"/>
      <c r="API285" s="8"/>
      <c r="APJ285" s="8"/>
      <c r="APK285" s="8"/>
      <c r="APL285" s="8"/>
      <c r="APM285" s="8"/>
      <c r="APN285" s="8"/>
      <c r="APO285" s="8"/>
      <c r="APP285" s="8"/>
      <c r="APQ285" s="8"/>
      <c r="APR285" s="8"/>
      <c r="APS285" s="8"/>
      <c r="APT285" s="8"/>
      <c r="APU285" s="8"/>
      <c r="APV285" s="8"/>
      <c r="APW285" s="8"/>
      <c r="APX285" s="8"/>
      <c r="APY285" s="8"/>
      <c r="APZ285" s="8"/>
      <c r="AQA285" s="8"/>
      <c r="AQB285" s="8"/>
      <c r="AQC285" s="8"/>
      <c r="AQD285" s="8"/>
      <c r="AQE285" s="8"/>
      <c r="AQF285" s="8"/>
      <c r="AQG285" s="8"/>
      <c r="AQH285" s="8"/>
      <c r="AQI285" s="8"/>
      <c r="AQJ285" s="8"/>
      <c r="AQK285" s="8"/>
      <c r="AQL285" s="8"/>
      <c r="AQM285" s="8"/>
      <c r="AQN285" s="8"/>
      <c r="AQO285" s="8"/>
      <c r="AQP285" s="8"/>
      <c r="AQQ285" s="8"/>
      <c r="AQR285" s="8"/>
      <c r="AQS285" s="8"/>
      <c r="AQT285" s="8"/>
      <c r="AQU285" s="8"/>
      <c r="AQV285" s="8"/>
      <c r="AQW285" s="8"/>
      <c r="AQX285" s="8"/>
      <c r="AQY285" s="8"/>
      <c r="AQZ285" s="8"/>
      <c r="ARA285" s="8"/>
      <c r="ARB285" s="8"/>
      <c r="ARC285" s="8"/>
      <c r="ARD285" s="8"/>
      <c r="ARE285" s="8"/>
      <c r="ARF285" s="8"/>
      <c r="ARG285" s="8"/>
      <c r="ARH285" s="8"/>
      <c r="ARI285" s="8"/>
      <c r="ARJ285" s="8"/>
      <c r="ARK285" s="8"/>
      <c r="ARL285" s="8"/>
      <c r="ARM285" s="8"/>
      <c r="ARN285" s="8"/>
      <c r="ARO285" s="8"/>
      <c r="ARP285" s="8"/>
      <c r="ARQ285" s="8"/>
      <c r="ARR285" s="8"/>
      <c r="ARS285" s="8"/>
      <c r="ART285" s="8"/>
      <c r="ARU285" s="8"/>
      <c r="ARV285" s="8"/>
      <c r="ARW285" s="8"/>
      <c r="ARX285" s="8"/>
      <c r="ARY285" s="8"/>
      <c r="ARZ285" s="8"/>
      <c r="ASA285" s="8"/>
      <c r="ASB285" s="8"/>
      <c r="ASC285" s="8"/>
      <c r="ASD285" s="8"/>
      <c r="ASE285" s="8"/>
      <c r="ASF285" s="8"/>
      <c r="ASG285" s="8"/>
      <c r="ASH285" s="8"/>
      <c r="ASI285" s="8"/>
      <c r="ASJ285" s="8"/>
      <c r="ASK285" s="8"/>
      <c r="ASL285" s="8"/>
      <c r="ASM285" s="8"/>
      <c r="ASN285" s="8"/>
      <c r="ASO285" s="8"/>
      <c r="ASP285" s="8"/>
      <c r="ASQ285" s="8"/>
      <c r="ASR285" s="8"/>
      <c r="ASS285" s="8"/>
      <c r="AST285" s="8"/>
      <c r="ASU285" s="8"/>
      <c r="ASV285" s="8"/>
      <c r="ASW285" s="8"/>
      <c r="ASX285" s="8"/>
      <c r="ASY285" s="8"/>
      <c r="ASZ285" s="8"/>
      <c r="ATA285" s="8"/>
      <c r="ATB285" s="8"/>
      <c r="ATC285" s="8"/>
      <c r="ATD285" s="8"/>
      <c r="ATE285" s="8"/>
      <c r="ATF285" s="8"/>
      <c r="ATG285" s="8"/>
      <c r="ATH285" s="8"/>
      <c r="ATI285" s="8"/>
      <c r="ATJ285" s="8"/>
      <c r="ATK285" s="8"/>
      <c r="ATL285" s="8"/>
      <c r="ATM285" s="8"/>
      <c r="ATN285" s="8"/>
      <c r="ATO285" s="8"/>
      <c r="ATP285" s="8"/>
      <c r="ATQ285" s="8"/>
      <c r="ATR285" s="8"/>
      <c r="ATS285" s="8"/>
      <c r="ATT285" s="8"/>
      <c r="ATU285" s="8"/>
      <c r="ATV285" s="8"/>
      <c r="ATW285" s="8"/>
      <c r="ATX285" s="8"/>
      <c r="ATY285" s="8"/>
      <c r="ATZ285" s="8"/>
      <c r="AUA285" s="8"/>
      <c r="AUB285" s="8"/>
      <c r="AUC285" s="8"/>
      <c r="AUD285" s="8"/>
      <c r="AUE285" s="8"/>
      <c r="AUF285" s="8"/>
      <c r="AUG285" s="8"/>
      <c r="AUH285" s="8"/>
      <c r="AUI285" s="8"/>
      <c r="AUJ285" s="8"/>
      <c r="AUK285" s="8"/>
      <c r="AUL285" s="8"/>
      <c r="AUM285" s="8"/>
      <c r="AUN285" s="8"/>
      <c r="AUO285" s="8"/>
      <c r="AUP285" s="8"/>
      <c r="AUQ285" s="8"/>
      <c r="AUR285" s="8"/>
      <c r="AUS285" s="8"/>
      <c r="AUT285" s="8"/>
      <c r="AUU285" s="8"/>
      <c r="AUV285" s="8"/>
      <c r="AUW285" s="8"/>
      <c r="AUX285" s="8"/>
      <c r="AUY285" s="8"/>
      <c r="AUZ285" s="8"/>
      <c r="AVA285" s="8"/>
      <c r="AVB285" s="8"/>
      <c r="AVC285" s="8"/>
      <c r="AVD285" s="8"/>
      <c r="AVE285" s="8"/>
      <c r="AVF285" s="8"/>
      <c r="AVG285" s="8"/>
      <c r="AVH285" s="8"/>
      <c r="AVI285" s="8"/>
      <c r="AVJ285" s="8"/>
      <c r="AVK285" s="8"/>
      <c r="AVL285" s="8"/>
      <c r="AVM285" s="8"/>
      <c r="AVN285" s="8"/>
      <c r="AVO285" s="8"/>
      <c r="AVP285" s="8"/>
      <c r="AVQ285" s="8"/>
      <c r="AVR285" s="8"/>
      <c r="AVS285" s="8"/>
      <c r="AVT285" s="8"/>
      <c r="AVU285" s="8"/>
      <c r="AVV285" s="8"/>
      <c r="AVW285" s="8"/>
      <c r="AVX285" s="8"/>
      <c r="AVY285" s="8"/>
      <c r="AVZ285" s="8"/>
      <c r="AWA285" s="8"/>
      <c r="AWB285" s="8"/>
      <c r="AWC285" s="8"/>
      <c r="AWD285" s="8"/>
      <c r="AWE285" s="8"/>
      <c r="AWF285" s="8"/>
      <c r="AWG285" s="8"/>
      <c r="AWH285" s="8"/>
      <c r="AWI285" s="8"/>
      <c r="AWJ285" s="8"/>
      <c r="AWK285" s="8"/>
      <c r="AWL285" s="8"/>
      <c r="AWM285" s="8"/>
      <c r="AWN285" s="8"/>
      <c r="AWO285" s="8"/>
      <c r="AWP285" s="8"/>
      <c r="AWQ285" s="8"/>
      <c r="AWR285" s="8"/>
      <c r="AWS285" s="8"/>
      <c r="AWT285" s="8"/>
      <c r="AWU285" s="8"/>
      <c r="AWV285" s="8"/>
      <c r="AWW285" s="8"/>
      <c r="AWX285" s="8"/>
      <c r="AWY285" s="8"/>
      <c r="AWZ285" s="8"/>
      <c r="AXA285" s="8"/>
      <c r="AXB285" s="8"/>
      <c r="AXC285" s="8"/>
      <c r="AXD285" s="8"/>
      <c r="AXE285" s="8"/>
      <c r="AXF285" s="8"/>
      <c r="AXG285" s="8"/>
      <c r="AXH285" s="8"/>
      <c r="AXI285" s="8"/>
      <c r="AXJ285" s="8"/>
      <c r="AXK285" s="8"/>
      <c r="AXL285" s="8"/>
      <c r="AXM285" s="8"/>
      <c r="AXN285" s="8"/>
      <c r="AXO285" s="8"/>
      <c r="AXP285" s="8"/>
      <c r="AXQ285" s="8"/>
      <c r="AXR285" s="8"/>
      <c r="AXS285" s="8"/>
      <c r="AXT285" s="8"/>
      <c r="AXU285" s="8"/>
      <c r="AXV285" s="8"/>
      <c r="AXW285" s="8"/>
      <c r="AXX285" s="8"/>
      <c r="AXY285" s="8"/>
      <c r="AXZ285" s="8"/>
      <c r="AYA285" s="8"/>
      <c r="AYB285" s="8"/>
      <c r="AYC285" s="8"/>
      <c r="AYD285" s="8"/>
      <c r="AYE285" s="8"/>
      <c r="AYF285" s="8"/>
      <c r="AYG285" s="8"/>
      <c r="AYH285" s="8"/>
      <c r="AYI285" s="8"/>
      <c r="AYJ285" s="8"/>
      <c r="AYK285" s="8"/>
      <c r="AYL285" s="8"/>
      <c r="AYM285" s="8"/>
      <c r="AYN285" s="8"/>
      <c r="AYO285" s="8"/>
      <c r="AYP285" s="8"/>
      <c r="AYQ285" s="8"/>
      <c r="AYR285" s="8"/>
      <c r="AYS285" s="8"/>
      <c r="AYT285" s="8"/>
      <c r="AYU285" s="8"/>
      <c r="AYV285" s="8"/>
      <c r="AYW285" s="8"/>
      <c r="AYX285" s="8"/>
      <c r="AYY285" s="8"/>
      <c r="AYZ285" s="8"/>
      <c r="AZA285" s="8"/>
      <c r="AZB285" s="8"/>
      <c r="AZC285" s="8"/>
      <c r="AZD285" s="8"/>
      <c r="AZE285" s="8"/>
      <c r="AZF285" s="8"/>
      <c r="AZG285" s="8"/>
      <c r="AZH285" s="8"/>
      <c r="AZI285" s="8"/>
      <c r="AZJ285" s="8"/>
      <c r="AZK285" s="8"/>
      <c r="AZL285" s="8"/>
      <c r="AZM285" s="8"/>
      <c r="AZN285" s="8"/>
      <c r="AZO285" s="8"/>
      <c r="AZP285" s="8"/>
      <c r="AZQ285" s="8"/>
      <c r="AZR285" s="8"/>
      <c r="AZS285" s="8"/>
      <c r="AZT285" s="8"/>
      <c r="AZU285" s="8"/>
      <c r="AZV285" s="8"/>
      <c r="AZW285" s="8"/>
      <c r="AZX285" s="8"/>
      <c r="AZY285" s="8"/>
      <c r="AZZ285" s="8"/>
      <c r="BAA285" s="8"/>
      <c r="BAB285" s="8"/>
      <c r="BAC285" s="8"/>
      <c r="BAD285" s="8"/>
      <c r="BAE285" s="8"/>
      <c r="BAF285" s="8"/>
      <c r="BAG285" s="8"/>
      <c r="BAH285" s="8"/>
      <c r="BAI285" s="8"/>
      <c r="BAJ285" s="8"/>
      <c r="BAK285" s="8"/>
      <c r="BAL285" s="8"/>
      <c r="BAM285" s="8"/>
      <c r="BAN285" s="8"/>
      <c r="BAO285" s="8"/>
      <c r="BAP285" s="8"/>
      <c r="BAQ285" s="8"/>
      <c r="BAR285" s="8"/>
      <c r="BAS285" s="8"/>
      <c r="BAT285" s="8"/>
      <c r="BAU285" s="8"/>
      <c r="BAV285" s="8"/>
      <c r="BAW285" s="8"/>
      <c r="BAX285" s="8"/>
      <c r="BAY285" s="8"/>
      <c r="BAZ285" s="8"/>
      <c r="BBA285" s="8"/>
      <c r="BBB285" s="8"/>
      <c r="BBC285" s="8"/>
      <c r="BBD285" s="8"/>
      <c r="BBE285" s="8"/>
      <c r="BBF285" s="8"/>
      <c r="BBG285" s="8"/>
      <c r="BBH285" s="8"/>
      <c r="BBI285" s="8"/>
      <c r="BBJ285" s="8"/>
      <c r="BBK285" s="8"/>
      <c r="BBL285" s="8"/>
      <c r="BBM285" s="8"/>
      <c r="BBN285" s="8"/>
      <c r="BBO285" s="8"/>
      <c r="BBP285" s="8"/>
      <c r="BBQ285" s="8"/>
      <c r="BBR285" s="8"/>
      <c r="BBS285" s="8"/>
      <c r="BBT285" s="8"/>
      <c r="BBU285" s="8"/>
      <c r="BBV285" s="8"/>
      <c r="BBW285" s="8"/>
      <c r="BBX285" s="8"/>
      <c r="BBY285" s="8"/>
      <c r="BBZ285" s="8"/>
      <c r="BCA285" s="8"/>
      <c r="BCB285" s="8"/>
      <c r="BCC285" s="8"/>
      <c r="BCD285" s="8"/>
      <c r="BCE285" s="8"/>
      <c r="BCF285" s="8"/>
      <c r="BCG285" s="8"/>
      <c r="BCH285" s="8"/>
      <c r="BCI285" s="8"/>
      <c r="BCJ285" s="8"/>
      <c r="BCK285" s="8"/>
      <c r="BCL285" s="8"/>
      <c r="BCM285" s="8"/>
      <c r="BCN285" s="8"/>
      <c r="BCO285" s="8"/>
      <c r="BCP285" s="8"/>
      <c r="BCQ285" s="8"/>
      <c r="BCR285" s="8"/>
      <c r="BCS285" s="8"/>
      <c r="BCT285" s="8"/>
      <c r="BCU285" s="8"/>
      <c r="BCV285" s="8"/>
      <c r="BCW285" s="8"/>
      <c r="BCX285" s="8"/>
      <c r="BCY285" s="8"/>
      <c r="BCZ285" s="8"/>
      <c r="BDA285" s="8"/>
      <c r="BDB285" s="8"/>
      <c r="BDC285" s="8"/>
      <c r="BDD285" s="8"/>
      <c r="BDE285" s="8"/>
      <c r="BDF285" s="8"/>
      <c r="BDG285" s="8"/>
      <c r="BDH285" s="8"/>
      <c r="BDI285" s="8"/>
      <c r="BDJ285" s="8"/>
      <c r="BDK285" s="8"/>
      <c r="BDL285" s="8"/>
      <c r="BDM285" s="8"/>
      <c r="BDN285" s="8"/>
      <c r="BDO285" s="8"/>
      <c r="BDP285" s="8"/>
      <c r="BDQ285" s="8"/>
      <c r="BDR285" s="8"/>
      <c r="BDS285" s="8"/>
      <c r="BDT285" s="8"/>
      <c r="BDU285" s="8"/>
      <c r="BDV285" s="8"/>
      <c r="BDW285" s="8"/>
      <c r="BDX285" s="8"/>
      <c r="BDY285" s="8"/>
      <c r="BDZ285" s="8"/>
      <c r="BEA285" s="8"/>
      <c r="BEB285" s="8"/>
      <c r="BEC285" s="8"/>
      <c r="BED285" s="8"/>
      <c r="BEE285" s="8"/>
      <c r="BEF285" s="8"/>
      <c r="BEG285" s="8"/>
      <c r="BEH285" s="8"/>
      <c r="BEI285" s="8"/>
      <c r="BEJ285" s="8"/>
      <c r="BEK285" s="8"/>
      <c r="BEL285" s="8"/>
      <c r="BEM285" s="8"/>
      <c r="BEN285" s="8"/>
      <c r="BEO285" s="8"/>
      <c r="BEP285" s="8"/>
      <c r="BEQ285" s="8"/>
      <c r="BER285" s="8"/>
      <c r="BES285" s="8"/>
      <c r="BET285" s="8"/>
      <c r="BEU285" s="8"/>
      <c r="BEV285" s="8"/>
      <c r="BEW285" s="8"/>
      <c r="BEX285" s="8"/>
      <c r="BEY285" s="8"/>
      <c r="BEZ285" s="8"/>
      <c r="BFA285" s="8"/>
      <c r="BFB285" s="8"/>
      <c r="BFC285" s="8"/>
      <c r="BFD285" s="8"/>
      <c r="BFE285" s="8"/>
      <c r="BFF285" s="8"/>
      <c r="BFG285" s="8"/>
      <c r="BFH285" s="8"/>
      <c r="BFI285" s="8"/>
      <c r="BFJ285" s="8"/>
      <c r="BFK285" s="8"/>
      <c r="BFL285" s="8"/>
      <c r="BFM285" s="8"/>
      <c r="BFN285" s="8"/>
      <c r="BFO285" s="8"/>
      <c r="BFP285" s="8"/>
      <c r="BFQ285" s="8"/>
      <c r="BFR285" s="8"/>
      <c r="BFS285" s="8"/>
      <c r="BFT285" s="8"/>
      <c r="BFU285" s="8"/>
      <c r="BFV285" s="8"/>
      <c r="BFW285" s="8"/>
      <c r="BFX285" s="8"/>
      <c r="BFY285" s="8"/>
      <c r="BFZ285" s="8"/>
      <c r="BGA285" s="8"/>
      <c r="BGB285" s="8"/>
      <c r="BGC285" s="8"/>
      <c r="BGD285" s="8"/>
      <c r="BGE285" s="8"/>
      <c r="BGF285" s="8"/>
      <c r="BGG285" s="8"/>
      <c r="BGH285" s="8"/>
      <c r="BGI285" s="8"/>
      <c r="BGJ285" s="8"/>
      <c r="BGK285" s="8"/>
      <c r="BGL285" s="8"/>
      <c r="BGM285" s="8"/>
      <c r="BGN285" s="8"/>
      <c r="BGO285" s="8"/>
      <c r="BGP285" s="8"/>
      <c r="BGQ285" s="8"/>
      <c r="BGR285" s="8"/>
      <c r="BGS285" s="8"/>
      <c r="BGT285" s="8"/>
      <c r="BGU285" s="8"/>
      <c r="BGV285" s="8"/>
      <c r="BGW285" s="8"/>
      <c r="BGX285" s="8"/>
      <c r="BGY285" s="8"/>
      <c r="BGZ285" s="8"/>
      <c r="BHA285" s="8"/>
      <c r="BHB285" s="8"/>
      <c r="BHC285" s="8"/>
      <c r="BHD285" s="8"/>
      <c r="BHE285" s="8"/>
      <c r="BHF285" s="8"/>
      <c r="BHG285" s="8"/>
      <c r="BHH285" s="8"/>
      <c r="BHI285" s="8"/>
      <c r="BHJ285" s="8"/>
      <c r="BHK285" s="8"/>
      <c r="BHL285" s="8"/>
      <c r="BHM285" s="8"/>
      <c r="BHN285" s="8"/>
      <c r="BHO285" s="8"/>
      <c r="BHP285" s="8"/>
      <c r="BHQ285" s="8"/>
      <c r="BHR285" s="8"/>
      <c r="BHS285" s="8"/>
      <c r="BHT285" s="8"/>
      <c r="BHU285" s="8"/>
      <c r="BHV285" s="8"/>
      <c r="BHW285" s="8"/>
      <c r="BHX285" s="8"/>
      <c r="BHY285" s="8"/>
      <c r="BHZ285" s="8"/>
      <c r="BIA285" s="8"/>
      <c r="BIB285" s="8"/>
      <c r="BIC285" s="8"/>
      <c r="BID285" s="8"/>
      <c r="BIE285" s="8"/>
      <c r="BIF285" s="8"/>
      <c r="BIG285" s="8"/>
      <c r="BIH285" s="8"/>
      <c r="BII285" s="8"/>
      <c r="BIJ285" s="8"/>
      <c r="BIK285" s="8"/>
      <c r="BIL285" s="8"/>
      <c r="BIM285" s="8"/>
      <c r="BIN285" s="8"/>
      <c r="BIO285" s="8"/>
      <c r="BIP285" s="8"/>
      <c r="BIQ285" s="8"/>
      <c r="BIR285" s="8"/>
      <c r="BIS285" s="8"/>
      <c r="BIT285" s="8"/>
      <c r="BIU285" s="8"/>
      <c r="BIV285" s="8"/>
      <c r="BIW285" s="8"/>
      <c r="BIX285" s="8"/>
      <c r="BIY285" s="8"/>
      <c r="BIZ285" s="8"/>
      <c r="BJA285" s="8"/>
      <c r="BJB285" s="8"/>
      <c r="BJC285" s="8"/>
      <c r="BJD285" s="8"/>
      <c r="BJE285" s="8"/>
      <c r="BJF285" s="8"/>
      <c r="BJG285" s="8"/>
      <c r="BJH285" s="8"/>
      <c r="BJI285" s="8"/>
      <c r="BJJ285" s="8"/>
      <c r="BJK285" s="8"/>
      <c r="BJL285" s="8"/>
      <c r="BJM285" s="8"/>
      <c r="BJN285" s="8"/>
      <c r="BJO285" s="8"/>
      <c r="BJP285" s="8"/>
      <c r="BJQ285" s="8"/>
      <c r="BJR285" s="8"/>
      <c r="BJS285" s="8"/>
      <c r="BJT285" s="8"/>
      <c r="BJU285" s="8"/>
      <c r="BJV285" s="8"/>
      <c r="BJW285" s="8"/>
      <c r="BJX285" s="8"/>
      <c r="BJY285" s="8"/>
      <c r="BJZ285" s="8"/>
      <c r="BKA285" s="8"/>
      <c r="BKB285" s="8"/>
      <c r="BKC285" s="8"/>
      <c r="BKD285" s="8"/>
      <c r="BKE285" s="8"/>
      <c r="BKF285" s="8"/>
      <c r="BKG285" s="8"/>
      <c r="BKH285" s="8"/>
      <c r="BKI285" s="8"/>
      <c r="BKJ285" s="8"/>
      <c r="BKK285" s="8"/>
      <c r="BKL285" s="8"/>
      <c r="BKM285" s="8"/>
      <c r="BKN285" s="8"/>
      <c r="BKO285" s="8"/>
      <c r="BKP285" s="8"/>
      <c r="BKQ285" s="8"/>
      <c r="BKR285" s="8"/>
      <c r="BKS285" s="8"/>
      <c r="BKT285" s="8"/>
      <c r="BKU285" s="8"/>
      <c r="BKV285" s="8"/>
      <c r="BKW285" s="8"/>
      <c r="BKX285" s="8"/>
      <c r="BKY285" s="8"/>
      <c r="BKZ285" s="8"/>
      <c r="BLA285" s="8"/>
      <c r="BLB285" s="8"/>
      <c r="BLC285" s="8"/>
      <c r="BLD285" s="8"/>
      <c r="BLE285" s="8"/>
      <c r="BLF285" s="8"/>
      <c r="BLG285" s="8"/>
      <c r="BLH285" s="8"/>
      <c r="BLI285" s="8"/>
      <c r="BLJ285" s="8"/>
      <c r="BLK285" s="8"/>
      <c r="BLL285" s="8"/>
      <c r="BLM285" s="8"/>
      <c r="BLN285" s="8"/>
      <c r="BLO285" s="8"/>
      <c r="BLP285" s="8"/>
      <c r="BLQ285" s="8"/>
      <c r="BLR285" s="8"/>
      <c r="BLS285" s="8"/>
      <c r="BLT285" s="8"/>
      <c r="BLU285" s="8"/>
      <c r="BLV285" s="8"/>
      <c r="BLW285" s="8"/>
      <c r="BLX285" s="8"/>
      <c r="BLY285" s="8"/>
      <c r="BLZ285" s="8"/>
      <c r="BMA285" s="8"/>
      <c r="BMB285" s="8"/>
      <c r="BMC285" s="8"/>
      <c r="BMD285" s="8"/>
      <c r="BME285" s="8"/>
      <c r="BMF285" s="8"/>
      <c r="BMG285" s="8"/>
      <c r="BMH285" s="8"/>
      <c r="BMI285" s="8"/>
      <c r="BMJ285" s="8"/>
      <c r="BMK285" s="8"/>
      <c r="BML285" s="8"/>
      <c r="BMM285" s="8"/>
      <c r="BMN285" s="8"/>
      <c r="BMO285" s="8"/>
      <c r="BMP285" s="8"/>
      <c r="BMQ285" s="8"/>
      <c r="BMR285" s="8"/>
      <c r="BMS285" s="8"/>
      <c r="BMT285" s="8"/>
      <c r="BMU285" s="8"/>
      <c r="BMV285" s="8"/>
      <c r="BMW285" s="8"/>
      <c r="BMX285" s="8"/>
      <c r="BMY285" s="8"/>
      <c r="BMZ285" s="8"/>
      <c r="BNA285" s="8"/>
      <c r="BNB285" s="8"/>
      <c r="BNC285" s="8"/>
      <c r="BND285" s="8"/>
      <c r="BNE285" s="8"/>
      <c r="BNF285" s="8"/>
      <c r="BNG285" s="8"/>
      <c r="BNH285" s="8"/>
      <c r="BNI285" s="8"/>
      <c r="BNJ285" s="8"/>
      <c r="BNK285" s="8"/>
      <c r="BNL285" s="8"/>
      <c r="BNM285" s="8"/>
      <c r="BNN285" s="8"/>
      <c r="BNO285" s="8"/>
      <c r="BNP285" s="8"/>
      <c r="BNQ285" s="8"/>
      <c r="BNR285" s="8"/>
      <c r="BNS285" s="8"/>
      <c r="BNT285" s="8"/>
      <c r="BNU285" s="8"/>
      <c r="BNV285" s="8"/>
      <c r="BNW285" s="8"/>
      <c r="BNX285" s="8"/>
      <c r="BNY285" s="8"/>
      <c r="BNZ285" s="8"/>
      <c r="BOA285" s="8"/>
      <c r="BOB285" s="8"/>
      <c r="BOC285" s="8"/>
      <c r="BOD285" s="8"/>
      <c r="BOE285" s="8"/>
      <c r="BOF285" s="8"/>
      <c r="BOG285" s="8"/>
      <c r="BOH285" s="8"/>
      <c r="BOI285" s="8"/>
      <c r="BOJ285" s="8"/>
      <c r="BOK285" s="8"/>
      <c r="BOL285" s="8"/>
      <c r="BOM285" s="8"/>
      <c r="BON285" s="8"/>
      <c r="BOO285" s="8"/>
      <c r="BOP285" s="8"/>
      <c r="BOQ285" s="8"/>
      <c r="BOR285" s="8"/>
      <c r="BOS285" s="8"/>
      <c r="BOT285" s="8"/>
      <c r="BOU285" s="8"/>
      <c r="BOV285" s="8"/>
      <c r="BOW285" s="8"/>
      <c r="BOX285" s="8"/>
      <c r="BOY285" s="8"/>
      <c r="BOZ285" s="8"/>
      <c r="BPA285" s="8"/>
      <c r="BPB285" s="8"/>
      <c r="BPC285" s="8"/>
      <c r="BPD285" s="8"/>
      <c r="BPE285" s="8"/>
      <c r="BPF285" s="8"/>
      <c r="BPG285" s="8"/>
      <c r="BPH285" s="8"/>
      <c r="BPI285" s="8"/>
      <c r="BPJ285" s="8"/>
      <c r="BPK285" s="8"/>
      <c r="BPL285" s="8"/>
      <c r="BPM285" s="8"/>
      <c r="BPN285" s="8"/>
      <c r="BPO285" s="8"/>
      <c r="BPP285" s="8"/>
      <c r="BPQ285" s="8"/>
      <c r="BPR285" s="8"/>
      <c r="BPS285" s="8"/>
      <c r="BPT285" s="8"/>
      <c r="BPU285" s="8"/>
      <c r="BPV285" s="8"/>
      <c r="BPW285" s="8"/>
      <c r="BPX285" s="8"/>
      <c r="BPY285" s="8"/>
      <c r="BPZ285" s="8"/>
      <c r="BQA285" s="8"/>
      <c r="BQB285" s="8"/>
      <c r="BQC285" s="8"/>
      <c r="BQD285" s="8"/>
      <c r="BQE285" s="8"/>
      <c r="BQF285" s="8"/>
      <c r="BQG285" s="8"/>
      <c r="BQH285" s="8"/>
      <c r="BQI285" s="8"/>
      <c r="BQJ285" s="8"/>
      <c r="BQK285" s="8"/>
      <c r="BQL285" s="8"/>
      <c r="BQM285" s="8"/>
      <c r="BQN285" s="8"/>
      <c r="BQO285" s="8"/>
      <c r="BQP285" s="8"/>
      <c r="BQQ285" s="8"/>
      <c r="BQR285" s="8"/>
      <c r="BQS285" s="8"/>
      <c r="BQT285" s="8"/>
      <c r="BQU285" s="8"/>
      <c r="BQV285" s="8"/>
      <c r="BQW285" s="8"/>
      <c r="BQX285" s="8"/>
      <c r="BQY285" s="8"/>
      <c r="BQZ285" s="8"/>
      <c r="BRA285" s="8"/>
      <c r="BRB285" s="8"/>
      <c r="BRC285" s="8"/>
      <c r="BRD285" s="8"/>
      <c r="BRE285" s="8"/>
      <c r="BRF285" s="8"/>
      <c r="BRG285" s="8"/>
      <c r="BRH285" s="8"/>
      <c r="BRI285" s="8"/>
      <c r="BRJ285" s="8"/>
      <c r="BRK285" s="8"/>
      <c r="BRL285" s="8"/>
      <c r="BRM285" s="8"/>
      <c r="BRN285" s="8"/>
      <c r="BRO285" s="8"/>
      <c r="BRP285" s="8"/>
      <c r="BRQ285" s="8"/>
      <c r="BRR285" s="8"/>
      <c r="BRS285" s="8"/>
      <c r="BRT285" s="8"/>
      <c r="BRU285" s="8"/>
      <c r="BRV285" s="8"/>
      <c r="BRW285" s="8"/>
      <c r="BRX285" s="8"/>
      <c r="BRY285" s="8"/>
      <c r="BRZ285" s="8"/>
      <c r="BSA285" s="8"/>
      <c r="BSB285" s="8"/>
      <c r="BSC285" s="8"/>
      <c r="BSD285" s="8"/>
      <c r="BSE285" s="8"/>
      <c r="BSF285" s="8"/>
      <c r="BSG285" s="8"/>
      <c r="BSH285" s="8"/>
      <c r="BSI285" s="8"/>
      <c r="BSJ285" s="8"/>
      <c r="BSK285" s="8"/>
      <c r="BSL285" s="8"/>
      <c r="BSM285" s="8"/>
      <c r="BSN285" s="8"/>
      <c r="BSO285" s="8"/>
      <c r="BSP285" s="8"/>
      <c r="BSQ285" s="8"/>
      <c r="BSR285" s="8"/>
      <c r="BSS285" s="8"/>
      <c r="BST285" s="8"/>
      <c r="BSU285" s="8"/>
      <c r="BSV285" s="8"/>
      <c r="BSW285" s="8"/>
      <c r="BSX285" s="8"/>
      <c r="BSY285" s="8"/>
      <c r="BSZ285" s="8"/>
      <c r="BTA285" s="8"/>
      <c r="BTB285" s="8"/>
      <c r="BTC285" s="8"/>
      <c r="BTD285" s="8"/>
      <c r="BTE285" s="8"/>
      <c r="BTF285" s="8"/>
      <c r="BTG285" s="8"/>
      <c r="BTH285" s="8"/>
      <c r="BTI285" s="8"/>
      <c r="BTJ285" s="8"/>
      <c r="BTK285" s="8"/>
      <c r="BTL285" s="8"/>
      <c r="BTM285" s="8"/>
      <c r="BTN285" s="8"/>
      <c r="BTO285" s="8"/>
      <c r="BTP285" s="8"/>
      <c r="BTQ285" s="8"/>
      <c r="BTR285" s="8"/>
      <c r="BTS285" s="8"/>
      <c r="BTT285" s="8"/>
      <c r="BTU285" s="8"/>
      <c r="BTV285" s="8"/>
      <c r="BTW285" s="8"/>
      <c r="BTX285" s="8"/>
      <c r="BTY285" s="8"/>
      <c r="BTZ285" s="8"/>
      <c r="BUA285" s="8"/>
      <c r="BUB285" s="8"/>
      <c r="BUC285" s="8"/>
      <c r="BUD285" s="8"/>
      <c r="BUE285" s="8"/>
      <c r="BUF285" s="8"/>
      <c r="BUG285" s="8"/>
      <c r="BUH285" s="8"/>
      <c r="BUI285" s="8"/>
      <c r="BUJ285" s="8"/>
      <c r="BUK285" s="8"/>
      <c r="BUL285" s="8"/>
      <c r="BUM285" s="8"/>
      <c r="BUN285" s="8"/>
      <c r="BUO285" s="8"/>
      <c r="BUP285" s="8"/>
      <c r="BUQ285" s="8"/>
      <c r="BUR285" s="8"/>
      <c r="BUS285" s="8"/>
      <c r="BUT285" s="8"/>
      <c r="BUU285" s="8"/>
      <c r="BUV285" s="8"/>
      <c r="BUW285" s="8"/>
      <c r="BUX285" s="8"/>
      <c r="BUY285" s="8"/>
      <c r="BUZ285" s="8"/>
      <c r="BVA285" s="8"/>
      <c r="BVB285" s="8"/>
      <c r="BVC285" s="8"/>
      <c r="BVD285" s="8"/>
      <c r="BVE285" s="8"/>
      <c r="BVF285" s="8"/>
      <c r="BVG285" s="8"/>
      <c r="BVH285" s="8"/>
      <c r="BVI285" s="8"/>
      <c r="BVJ285" s="8"/>
      <c r="BVK285" s="8"/>
      <c r="BVL285" s="8"/>
      <c r="BVM285" s="8"/>
      <c r="BVN285" s="8"/>
      <c r="BVO285" s="8"/>
      <c r="BVP285" s="8"/>
      <c r="BVQ285" s="8"/>
      <c r="BVR285" s="8"/>
      <c r="BVS285" s="8"/>
      <c r="BVT285" s="8"/>
      <c r="BVU285" s="8"/>
      <c r="BVV285" s="8"/>
      <c r="BVW285" s="8"/>
      <c r="BVX285" s="8"/>
      <c r="BVY285" s="8"/>
      <c r="BVZ285" s="8"/>
      <c r="BWA285" s="8"/>
      <c r="BWB285" s="8"/>
      <c r="BWC285" s="8"/>
      <c r="BWD285" s="8"/>
      <c r="BWE285" s="8"/>
      <c r="BWF285" s="8"/>
      <c r="BWG285" s="8"/>
      <c r="BWH285" s="8"/>
      <c r="BWI285" s="8"/>
      <c r="BWJ285" s="8"/>
      <c r="BWK285" s="8"/>
      <c r="BWL285" s="8"/>
      <c r="BWM285" s="8"/>
      <c r="BWN285" s="8"/>
      <c r="BWO285" s="8"/>
      <c r="BWP285" s="8"/>
      <c r="BWQ285" s="8"/>
    </row>
    <row r="286" spans="1:1967" s="547" customFormat="1" ht="102" customHeight="1">
      <c r="A286" s="9" t="s">
        <v>11589</v>
      </c>
      <c r="B286" s="100" t="s">
        <v>97</v>
      </c>
      <c r="C286" s="9" t="s">
        <v>743</v>
      </c>
      <c r="D286" s="3" t="s">
        <v>11590</v>
      </c>
      <c r="E286" s="3" t="s">
        <v>11591</v>
      </c>
      <c r="F286" s="3" t="s">
        <v>264</v>
      </c>
      <c r="G286" s="3" t="s">
        <v>385</v>
      </c>
      <c r="H286" s="20">
        <v>0.5</v>
      </c>
      <c r="I286" s="113" t="s">
        <v>1324</v>
      </c>
      <c r="J286" s="21" t="s">
        <v>1314</v>
      </c>
      <c r="K286" s="19" t="s">
        <v>11594</v>
      </c>
      <c r="L286" s="137" t="s">
        <v>11555</v>
      </c>
      <c r="M286" s="140" t="s">
        <v>383</v>
      </c>
      <c r="N286" s="346" t="s">
        <v>10769</v>
      </c>
      <c r="O286" s="3" t="s">
        <v>11115</v>
      </c>
      <c r="P286" s="7" t="s">
        <v>1338</v>
      </c>
      <c r="Q286" s="3" t="s">
        <v>1186</v>
      </c>
      <c r="R286" s="77">
        <v>500</v>
      </c>
      <c r="S286" s="92">
        <v>16926.47</v>
      </c>
      <c r="T286" s="83">
        <v>0</v>
      </c>
      <c r="U286" s="317">
        <f t="shared" ref="U286" si="70">T286*1.12</f>
        <v>0</v>
      </c>
      <c r="V286" s="9" t="s">
        <v>1325</v>
      </c>
      <c r="W286" s="147" t="s">
        <v>1394</v>
      </c>
      <c r="X286" s="9" t="s">
        <v>9346</v>
      </c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AZ286" s="8"/>
      <c r="BA286" s="8"/>
      <c r="BB286" s="8"/>
      <c r="BC286" s="8"/>
      <c r="BD286" s="8"/>
      <c r="BE286" s="8"/>
      <c r="BF286" s="8"/>
      <c r="BG286" s="8"/>
      <c r="BH286" s="8"/>
      <c r="BI286" s="8"/>
      <c r="BJ286" s="8"/>
      <c r="BK286" s="8"/>
      <c r="BL286" s="8"/>
      <c r="BM286" s="8"/>
      <c r="BN286" s="8"/>
      <c r="BO286" s="8"/>
      <c r="BP286" s="8"/>
      <c r="BQ286" s="8"/>
      <c r="BR286" s="8"/>
      <c r="BS286" s="8"/>
      <c r="BT286" s="8"/>
      <c r="BU286" s="8"/>
      <c r="BV286" s="8"/>
      <c r="BW286" s="8"/>
      <c r="BX286" s="8"/>
      <c r="BY286" s="8"/>
      <c r="BZ286" s="8"/>
      <c r="CA286" s="8"/>
      <c r="CB286" s="8"/>
      <c r="CC286" s="8"/>
      <c r="CD286" s="8"/>
      <c r="CE286" s="8"/>
      <c r="CF286" s="8"/>
      <c r="CG286" s="8"/>
      <c r="CH286" s="8"/>
      <c r="CI286" s="8"/>
      <c r="CJ286" s="8"/>
      <c r="CK286" s="8"/>
      <c r="CL286" s="8"/>
      <c r="CM286" s="8"/>
      <c r="CN286" s="8"/>
      <c r="CO286" s="8"/>
      <c r="CP286" s="8"/>
      <c r="CQ286" s="8"/>
      <c r="CR286" s="8"/>
      <c r="CS286" s="8"/>
      <c r="CT286" s="8"/>
      <c r="CU286" s="8"/>
      <c r="CV286" s="8"/>
      <c r="CW286" s="8"/>
      <c r="CX286" s="8"/>
      <c r="CY286" s="8"/>
      <c r="CZ286" s="8"/>
      <c r="DA286" s="8"/>
      <c r="DB286" s="8"/>
      <c r="DC286" s="8"/>
      <c r="DD286" s="8"/>
      <c r="DE286" s="8"/>
      <c r="DF286" s="8"/>
      <c r="DG286" s="8"/>
      <c r="DH286" s="8"/>
      <c r="DI286" s="8"/>
      <c r="DJ286" s="8"/>
      <c r="DK286" s="8"/>
      <c r="DL286" s="8"/>
      <c r="DM286" s="8"/>
      <c r="DN286" s="8"/>
      <c r="DO286" s="8"/>
      <c r="DP286" s="8"/>
      <c r="DQ286" s="8"/>
      <c r="DR286" s="8"/>
      <c r="DS286" s="8"/>
      <c r="DT286" s="8"/>
      <c r="DU286" s="8"/>
      <c r="DV286" s="8"/>
      <c r="DW286" s="8"/>
      <c r="DX286" s="8"/>
      <c r="DY286" s="8"/>
      <c r="DZ286" s="8"/>
      <c r="EA286" s="8"/>
      <c r="EB286" s="8"/>
      <c r="EC286" s="8"/>
      <c r="ED286" s="8"/>
      <c r="EE286" s="8"/>
      <c r="EF286" s="8"/>
      <c r="EG286" s="8"/>
      <c r="EH286" s="8"/>
      <c r="EI286" s="8"/>
      <c r="EJ286" s="8"/>
      <c r="EK286" s="8"/>
      <c r="EL286" s="8"/>
      <c r="EM286" s="8"/>
      <c r="EN286" s="8"/>
      <c r="EO286" s="8"/>
      <c r="EP286" s="8"/>
      <c r="EQ286" s="8"/>
      <c r="ER286" s="8"/>
      <c r="ES286" s="8"/>
      <c r="ET286" s="8"/>
      <c r="EU286" s="8"/>
      <c r="EV286" s="8"/>
      <c r="EW286" s="8"/>
      <c r="EX286" s="8"/>
      <c r="EY286" s="8"/>
      <c r="EZ286" s="8"/>
      <c r="FA286" s="8"/>
      <c r="FB286" s="8"/>
      <c r="FC286" s="8"/>
      <c r="FD286" s="8"/>
      <c r="FE286" s="8"/>
      <c r="FF286" s="8"/>
      <c r="FG286" s="8"/>
      <c r="FH286" s="8"/>
      <c r="FI286" s="8"/>
      <c r="FJ286" s="8"/>
      <c r="FK286" s="8"/>
      <c r="FL286" s="8"/>
      <c r="FM286" s="8"/>
      <c r="FN286" s="8"/>
      <c r="FO286" s="8"/>
      <c r="FP286" s="8"/>
      <c r="FQ286" s="8"/>
      <c r="FR286" s="8"/>
      <c r="FS286" s="8"/>
      <c r="FT286" s="8"/>
      <c r="FU286" s="8"/>
      <c r="FV286" s="8"/>
      <c r="FW286" s="8"/>
      <c r="FX286" s="8"/>
      <c r="FY286" s="8"/>
      <c r="FZ286" s="8"/>
      <c r="GA286" s="8"/>
      <c r="GB286" s="8"/>
      <c r="GC286" s="8"/>
      <c r="GD286" s="8"/>
      <c r="GE286" s="8"/>
      <c r="GF286" s="8"/>
      <c r="GG286" s="8"/>
      <c r="GH286" s="8"/>
      <c r="GI286" s="8"/>
      <c r="GJ286" s="8"/>
      <c r="GK286" s="8"/>
      <c r="GL286" s="8"/>
      <c r="GM286" s="8"/>
      <c r="GN286" s="8"/>
      <c r="GO286" s="8"/>
      <c r="GP286" s="8"/>
      <c r="GQ286" s="8"/>
      <c r="GR286" s="8"/>
      <c r="GS286" s="8"/>
      <c r="GT286" s="8"/>
      <c r="GU286" s="8"/>
      <c r="GV286" s="8"/>
      <c r="GW286" s="8"/>
      <c r="GX286" s="8"/>
      <c r="GY286" s="8"/>
      <c r="GZ286" s="8"/>
      <c r="HA286" s="8"/>
      <c r="HB286" s="8"/>
      <c r="HC286" s="8"/>
      <c r="HD286" s="8"/>
      <c r="HE286" s="8"/>
      <c r="HF286" s="8"/>
      <c r="HG286" s="8"/>
      <c r="HH286" s="8"/>
      <c r="HI286" s="8"/>
      <c r="HJ286" s="8"/>
      <c r="HK286" s="8"/>
      <c r="HL286" s="8"/>
      <c r="HM286" s="8"/>
      <c r="HN286" s="8"/>
      <c r="HO286" s="8"/>
      <c r="HP286" s="8"/>
      <c r="HQ286" s="8"/>
      <c r="HR286" s="8"/>
      <c r="HS286" s="8"/>
      <c r="HT286" s="8"/>
      <c r="HU286" s="8"/>
      <c r="HV286" s="8"/>
      <c r="HW286" s="8"/>
      <c r="HX286" s="8"/>
      <c r="HY286" s="8"/>
      <c r="HZ286" s="8"/>
      <c r="IA286" s="8"/>
      <c r="IB286" s="8"/>
      <c r="IC286" s="8"/>
      <c r="ID286" s="8"/>
      <c r="IE286" s="8"/>
      <c r="IF286" s="8"/>
      <c r="IG286" s="8"/>
      <c r="IH286" s="8"/>
      <c r="II286" s="8"/>
      <c r="IJ286" s="8"/>
      <c r="IK286" s="8"/>
      <c r="IL286" s="8"/>
      <c r="IM286" s="8"/>
      <c r="IN286" s="8"/>
      <c r="IO286" s="8"/>
      <c r="IP286" s="8"/>
      <c r="IQ286" s="8"/>
      <c r="IR286" s="8"/>
      <c r="IS286" s="8"/>
      <c r="IT286" s="8"/>
      <c r="IU286" s="8"/>
      <c r="IV286" s="8"/>
      <c r="IW286" s="8"/>
      <c r="IX286" s="8"/>
      <c r="IY286" s="8"/>
      <c r="IZ286" s="8"/>
      <c r="JA286" s="8"/>
      <c r="JB286" s="8"/>
      <c r="JC286" s="8"/>
      <c r="JD286" s="8"/>
      <c r="JE286" s="8"/>
      <c r="JF286" s="8"/>
      <c r="JG286" s="8"/>
      <c r="JH286" s="8"/>
      <c r="JI286" s="8"/>
      <c r="JJ286" s="8"/>
      <c r="JK286" s="8"/>
      <c r="JL286" s="8"/>
      <c r="JM286" s="8"/>
      <c r="JN286" s="8"/>
      <c r="JO286" s="8"/>
      <c r="JP286" s="8"/>
      <c r="JQ286" s="8"/>
      <c r="JR286" s="8"/>
      <c r="JS286" s="8"/>
      <c r="JT286" s="8"/>
      <c r="JU286" s="8"/>
      <c r="JV286" s="8"/>
      <c r="JW286" s="8"/>
      <c r="JX286" s="8"/>
      <c r="JY286" s="8"/>
      <c r="JZ286" s="8"/>
      <c r="KA286" s="8"/>
      <c r="KB286" s="8"/>
      <c r="KC286" s="8"/>
      <c r="KD286" s="8"/>
      <c r="KE286" s="8"/>
      <c r="KF286" s="8"/>
      <c r="KG286" s="8"/>
      <c r="KH286" s="8"/>
      <c r="KI286" s="8"/>
      <c r="KJ286" s="8"/>
      <c r="KK286" s="8"/>
      <c r="KL286" s="8"/>
      <c r="KM286" s="8"/>
      <c r="KN286" s="8"/>
      <c r="KO286" s="8"/>
      <c r="KP286" s="8"/>
      <c r="KQ286" s="8"/>
      <c r="KR286" s="8"/>
      <c r="KS286" s="8"/>
      <c r="KT286" s="8"/>
      <c r="KU286" s="8"/>
      <c r="KV286" s="8"/>
      <c r="KW286" s="8"/>
      <c r="KX286" s="8"/>
      <c r="KY286" s="8"/>
      <c r="KZ286" s="8"/>
      <c r="LA286" s="8"/>
      <c r="LB286" s="8"/>
      <c r="LC286" s="8"/>
      <c r="LD286" s="8"/>
      <c r="LE286" s="8"/>
      <c r="LF286" s="8"/>
      <c r="LG286" s="8"/>
      <c r="LH286" s="8"/>
      <c r="LI286" s="8"/>
      <c r="LJ286" s="8"/>
      <c r="LK286" s="8"/>
      <c r="LL286" s="8"/>
      <c r="LM286" s="8"/>
      <c r="LN286" s="8"/>
      <c r="LO286" s="8"/>
      <c r="LP286" s="8"/>
      <c r="LQ286" s="8"/>
      <c r="LR286" s="8"/>
      <c r="LS286" s="8"/>
      <c r="LT286" s="8"/>
      <c r="LU286" s="8"/>
      <c r="LV286" s="8"/>
      <c r="LW286" s="8"/>
      <c r="LX286" s="8"/>
      <c r="LY286" s="8"/>
      <c r="LZ286" s="8"/>
      <c r="MA286" s="8"/>
      <c r="MB286" s="8"/>
      <c r="MC286" s="8"/>
      <c r="MD286" s="8"/>
      <c r="ME286" s="8"/>
      <c r="MF286" s="8"/>
      <c r="MG286" s="8"/>
      <c r="MH286" s="8"/>
      <c r="MI286" s="8"/>
      <c r="MJ286" s="8"/>
      <c r="MK286" s="8"/>
      <c r="ML286" s="8"/>
      <c r="MM286" s="8"/>
      <c r="MN286" s="8"/>
      <c r="MO286" s="8"/>
      <c r="MP286" s="8"/>
      <c r="MQ286" s="8"/>
      <c r="MR286" s="8"/>
      <c r="MS286" s="8"/>
      <c r="MT286" s="8"/>
      <c r="MU286" s="8"/>
      <c r="MV286" s="8"/>
      <c r="MW286" s="8"/>
      <c r="MX286" s="8"/>
      <c r="MY286" s="8"/>
      <c r="MZ286" s="8"/>
      <c r="NA286" s="8"/>
      <c r="NB286" s="8"/>
      <c r="NC286" s="8"/>
      <c r="ND286" s="8"/>
      <c r="NE286" s="8"/>
      <c r="NF286" s="8"/>
      <c r="NG286" s="8"/>
      <c r="NH286" s="8"/>
      <c r="NI286" s="8"/>
      <c r="NJ286" s="8"/>
      <c r="NK286" s="8"/>
      <c r="NL286" s="8"/>
      <c r="NM286" s="8"/>
      <c r="NN286" s="8"/>
      <c r="NO286" s="8"/>
      <c r="NP286" s="8"/>
      <c r="NQ286" s="8"/>
      <c r="NR286" s="8"/>
      <c r="NS286" s="8"/>
      <c r="NT286" s="8"/>
      <c r="NU286" s="8"/>
      <c r="NV286" s="8"/>
      <c r="NW286" s="8"/>
      <c r="NX286" s="8"/>
      <c r="NY286" s="8"/>
      <c r="NZ286" s="8"/>
      <c r="OA286" s="8"/>
      <c r="OB286" s="8"/>
      <c r="OC286" s="8"/>
      <c r="OD286" s="8"/>
      <c r="OE286" s="8"/>
      <c r="OF286" s="8"/>
      <c r="OG286" s="8"/>
      <c r="OH286" s="8"/>
      <c r="OI286" s="8"/>
      <c r="OJ286" s="8"/>
      <c r="OK286" s="8"/>
      <c r="OL286" s="8"/>
      <c r="OM286" s="8"/>
      <c r="ON286" s="8"/>
      <c r="OO286" s="8"/>
      <c r="OP286" s="8"/>
      <c r="OQ286" s="8"/>
      <c r="OR286" s="8"/>
      <c r="OS286" s="8"/>
      <c r="OT286" s="8"/>
      <c r="OU286" s="8"/>
      <c r="OV286" s="8"/>
      <c r="OW286" s="8"/>
      <c r="OX286" s="8"/>
      <c r="OY286" s="8"/>
      <c r="OZ286" s="8"/>
      <c r="PA286" s="8"/>
      <c r="PB286" s="8"/>
      <c r="PC286" s="8"/>
      <c r="PD286" s="8"/>
      <c r="PE286" s="8"/>
      <c r="PF286" s="8"/>
      <c r="PG286" s="8"/>
      <c r="PH286" s="8"/>
      <c r="PI286" s="8"/>
      <c r="PJ286" s="8"/>
      <c r="PK286" s="8"/>
      <c r="PL286" s="8"/>
      <c r="PM286" s="8"/>
      <c r="PN286" s="8"/>
      <c r="PO286" s="8"/>
      <c r="PP286" s="8"/>
      <c r="PQ286" s="8"/>
      <c r="PR286" s="8"/>
      <c r="PS286" s="8"/>
      <c r="PT286" s="8"/>
      <c r="PU286" s="8"/>
      <c r="PV286" s="8"/>
      <c r="PW286" s="8"/>
      <c r="PX286" s="8"/>
      <c r="PY286" s="8"/>
      <c r="PZ286" s="8"/>
      <c r="QA286" s="8"/>
      <c r="QB286" s="8"/>
      <c r="QC286" s="8"/>
      <c r="QD286" s="8"/>
      <c r="QE286" s="8"/>
      <c r="QF286" s="8"/>
      <c r="QG286" s="8"/>
      <c r="QH286" s="8"/>
      <c r="QI286" s="8"/>
      <c r="QJ286" s="8"/>
      <c r="QK286" s="8"/>
      <c r="QL286" s="8"/>
      <c r="QM286" s="8"/>
      <c r="QN286" s="8"/>
      <c r="QO286" s="8"/>
      <c r="QP286" s="8"/>
      <c r="QQ286" s="8"/>
      <c r="QR286" s="8"/>
      <c r="QS286" s="8"/>
      <c r="QT286" s="8"/>
      <c r="QU286" s="8"/>
      <c r="QV286" s="8"/>
      <c r="QW286" s="8"/>
      <c r="QX286" s="8"/>
      <c r="QY286" s="8"/>
      <c r="QZ286" s="8"/>
      <c r="RA286" s="8"/>
      <c r="RB286" s="8"/>
      <c r="RC286" s="8"/>
      <c r="RD286" s="8"/>
      <c r="RE286" s="8"/>
      <c r="RF286" s="8"/>
      <c r="RG286" s="8"/>
      <c r="RH286" s="8"/>
      <c r="RI286" s="8"/>
      <c r="RJ286" s="8"/>
      <c r="RK286" s="8"/>
      <c r="RL286" s="8"/>
      <c r="RM286" s="8"/>
      <c r="RN286" s="8"/>
      <c r="RO286" s="8"/>
      <c r="RP286" s="8"/>
      <c r="RQ286" s="8"/>
      <c r="RR286" s="8"/>
      <c r="RS286" s="8"/>
      <c r="RT286" s="8"/>
      <c r="RU286" s="8"/>
      <c r="RV286" s="8"/>
      <c r="RW286" s="8"/>
      <c r="RX286" s="8"/>
      <c r="RY286" s="8"/>
      <c r="RZ286" s="8"/>
      <c r="SA286" s="8"/>
      <c r="SB286" s="8"/>
      <c r="SC286" s="8"/>
      <c r="SD286" s="8"/>
      <c r="SE286" s="8"/>
      <c r="SF286" s="8"/>
      <c r="SG286" s="8"/>
      <c r="SH286" s="8"/>
      <c r="SI286" s="8"/>
      <c r="SJ286" s="8"/>
      <c r="SK286" s="8"/>
      <c r="SL286" s="8"/>
      <c r="SM286" s="8"/>
      <c r="SN286" s="8"/>
      <c r="SO286" s="8"/>
      <c r="SP286" s="8"/>
      <c r="SQ286" s="8"/>
      <c r="SR286" s="8"/>
      <c r="SS286" s="8"/>
      <c r="ST286" s="8"/>
      <c r="SU286" s="8"/>
      <c r="SV286" s="8"/>
      <c r="SW286" s="8"/>
      <c r="SX286" s="8"/>
      <c r="SY286" s="8"/>
      <c r="SZ286" s="8"/>
      <c r="TA286" s="8"/>
      <c r="TB286" s="8"/>
      <c r="TC286" s="8"/>
      <c r="TD286" s="8"/>
      <c r="TE286" s="8"/>
      <c r="TF286" s="8"/>
      <c r="TG286" s="8"/>
      <c r="TH286" s="8"/>
      <c r="TI286" s="8"/>
      <c r="TJ286" s="8"/>
      <c r="TK286" s="8"/>
      <c r="TL286" s="8"/>
      <c r="TM286" s="8"/>
      <c r="TN286" s="8"/>
      <c r="TO286" s="8"/>
      <c r="TP286" s="8"/>
      <c r="TQ286" s="8"/>
      <c r="TR286" s="8"/>
      <c r="TS286" s="8"/>
      <c r="TT286" s="8"/>
      <c r="TU286" s="8"/>
      <c r="TV286" s="8"/>
      <c r="TW286" s="8"/>
      <c r="TX286" s="8"/>
      <c r="TY286" s="8"/>
      <c r="TZ286" s="8"/>
      <c r="UA286" s="8"/>
      <c r="UB286" s="8"/>
      <c r="UC286" s="8"/>
      <c r="UD286" s="8"/>
      <c r="UE286" s="8"/>
      <c r="UF286" s="8"/>
      <c r="UG286" s="8"/>
      <c r="UH286" s="8"/>
      <c r="UI286" s="8"/>
      <c r="UJ286" s="8"/>
      <c r="UK286" s="8"/>
      <c r="UL286" s="8"/>
      <c r="UM286" s="8"/>
      <c r="UN286" s="8"/>
      <c r="UO286" s="8"/>
      <c r="UP286" s="8"/>
      <c r="UQ286" s="8"/>
      <c r="UR286" s="8"/>
      <c r="US286" s="8"/>
      <c r="UT286" s="8"/>
      <c r="UU286" s="8"/>
      <c r="UV286" s="8"/>
      <c r="UW286" s="8"/>
      <c r="UX286" s="8"/>
      <c r="UY286" s="8"/>
      <c r="UZ286" s="8"/>
      <c r="VA286" s="8"/>
      <c r="VB286" s="8"/>
      <c r="VC286" s="8"/>
      <c r="VD286" s="8"/>
      <c r="VE286" s="8"/>
      <c r="VF286" s="8"/>
      <c r="VG286" s="8"/>
      <c r="VH286" s="8"/>
      <c r="VI286" s="8"/>
      <c r="VJ286" s="8"/>
      <c r="VK286" s="8"/>
      <c r="VL286" s="8"/>
      <c r="VM286" s="8"/>
      <c r="VN286" s="8"/>
      <c r="VO286" s="8"/>
      <c r="VP286" s="8"/>
      <c r="VQ286" s="8"/>
      <c r="VR286" s="8"/>
      <c r="VS286" s="8"/>
      <c r="VT286" s="8"/>
      <c r="VU286" s="8"/>
      <c r="VV286" s="8"/>
      <c r="VW286" s="8"/>
      <c r="VX286" s="8"/>
      <c r="VY286" s="8"/>
      <c r="VZ286" s="8"/>
      <c r="WA286" s="8"/>
      <c r="WB286" s="8"/>
      <c r="WC286" s="8"/>
      <c r="WD286" s="8"/>
      <c r="WE286" s="8"/>
      <c r="WF286" s="8"/>
      <c r="WG286" s="8"/>
      <c r="WH286" s="8"/>
      <c r="WI286" s="8"/>
      <c r="WJ286" s="8"/>
      <c r="WK286" s="8"/>
      <c r="WL286" s="8"/>
      <c r="WM286" s="8"/>
      <c r="WN286" s="8"/>
      <c r="WO286" s="8"/>
      <c r="WP286" s="8"/>
      <c r="WQ286" s="8"/>
      <c r="WR286" s="8"/>
      <c r="WS286" s="8"/>
      <c r="WT286" s="8"/>
      <c r="WU286" s="8"/>
      <c r="WV286" s="8"/>
      <c r="WW286" s="8"/>
      <c r="WX286" s="8"/>
      <c r="WY286" s="8"/>
      <c r="WZ286" s="8"/>
      <c r="XA286" s="8"/>
      <c r="XB286" s="8"/>
      <c r="XC286" s="8"/>
      <c r="XD286" s="8"/>
      <c r="XE286" s="8"/>
      <c r="XF286" s="8"/>
      <c r="XG286" s="8"/>
      <c r="XH286" s="8"/>
      <c r="XI286" s="8"/>
      <c r="XJ286" s="8"/>
      <c r="XK286" s="8"/>
      <c r="XL286" s="8"/>
      <c r="XM286" s="8"/>
      <c r="XN286" s="8"/>
      <c r="XO286" s="8"/>
      <c r="XP286" s="8"/>
      <c r="XQ286" s="8"/>
      <c r="XR286" s="8"/>
      <c r="XS286" s="8"/>
      <c r="XT286" s="8"/>
      <c r="XU286" s="8"/>
      <c r="XV286" s="8"/>
      <c r="XW286" s="8"/>
      <c r="XX286" s="8"/>
      <c r="XY286" s="8"/>
      <c r="XZ286" s="8"/>
      <c r="YA286" s="8"/>
      <c r="YB286" s="8"/>
      <c r="YC286" s="8"/>
      <c r="YD286" s="8"/>
      <c r="YE286" s="8"/>
      <c r="YF286" s="8"/>
      <c r="YG286" s="8"/>
      <c r="YH286" s="8"/>
      <c r="YI286" s="8"/>
      <c r="YJ286" s="8"/>
      <c r="YK286" s="8"/>
      <c r="YL286" s="8"/>
      <c r="YM286" s="8"/>
      <c r="YN286" s="8"/>
      <c r="YO286" s="8"/>
      <c r="YP286" s="8"/>
      <c r="YQ286" s="8"/>
      <c r="YR286" s="8"/>
      <c r="YS286" s="8"/>
      <c r="YT286" s="8"/>
      <c r="YU286" s="8"/>
      <c r="YV286" s="8"/>
      <c r="YW286" s="8"/>
      <c r="YX286" s="8"/>
      <c r="YY286" s="8"/>
      <c r="YZ286" s="8"/>
      <c r="ZA286" s="8"/>
      <c r="ZB286" s="8"/>
      <c r="ZC286" s="8"/>
      <c r="ZD286" s="8"/>
      <c r="ZE286" s="8"/>
      <c r="ZF286" s="8"/>
      <c r="ZG286" s="8"/>
      <c r="ZH286" s="8"/>
      <c r="ZI286" s="8"/>
      <c r="ZJ286" s="8"/>
      <c r="ZK286" s="8"/>
      <c r="ZL286" s="8"/>
      <c r="ZM286" s="8"/>
      <c r="ZN286" s="8"/>
      <c r="ZO286" s="8"/>
      <c r="ZP286" s="8"/>
      <c r="ZQ286" s="8"/>
      <c r="ZR286" s="8"/>
      <c r="ZS286" s="8"/>
      <c r="ZT286" s="8"/>
      <c r="ZU286" s="8"/>
      <c r="ZV286" s="8"/>
      <c r="ZW286" s="8"/>
      <c r="ZX286" s="8"/>
      <c r="ZY286" s="8"/>
      <c r="ZZ286" s="8"/>
      <c r="AAA286" s="8"/>
      <c r="AAB286" s="8"/>
      <c r="AAC286" s="8"/>
      <c r="AAD286" s="8"/>
      <c r="AAE286" s="8"/>
      <c r="AAF286" s="8"/>
      <c r="AAG286" s="8"/>
      <c r="AAH286" s="8"/>
      <c r="AAI286" s="8"/>
      <c r="AAJ286" s="8"/>
      <c r="AAK286" s="8"/>
      <c r="AAL286" s="8"/>
      <c r="AAM286" s="8"/>
      <c r="AAN286" s="8"/>
      <c r="AAO286" s="8"/>
      <c r="AAP286" s="8"/>
      <c r="AAQ286" s="8"/>
      <c r="AAR286" s="8"/>
      <c r="AAS286" s="8"/>
      <c r="AAT286" s="8"/>
      <c r="AAU286" s="8"/>
      <c r="AAV286" s="8"/>
      <c r="AAW286" s="8"/>
      <c r="AAX286" s="8"/>
      <c r="AAY286" s="8"/>
      <c r="AAZ286" s="8"/>
      <c r="ABA286" s="8"/>
      <c r="ABB286" s="8"/>
      <c r="ABC286" s="8"/>
      <c r="ABD286" s="8"/>
      <c r="ABE286" s="8"/>
      <c r="ABF286" s="8"/>
      <c r="ABG286" s="8"/>
      <c r="ABH286" s="8"/>
      <c r="ABI286" s="8"/>
      <c r="ABJ286" s="8"/>
      <c r="ABK286" s="8"/>
      <c r="ABL286" s="8"/>
      <c r="ABM286" s="8"/>
      <c r="ABN286" s="8"/>
      <c r="ABO286" s="8"/>
      <c r="ABP286" s="8"/>
      <c r="ABQ286" s="8"/>
      <c r="ABR286" s="8"/>
      <c r="ABS286" s="8"/>
      <c r="ABT286" s="8"/>
      <c r="ABU286" s="8"/>
      <c r="ABV286" s="8"/>
      <c r="ABW286" s="8"/>
      <c r="ABX286" s="8"/>
      <c r="ABY286" s="8"/>
      <c r="ABZ286" s="8"/>
      <c r="ACA286" s="8"/>
      <c r="ACB286" s="8"/>
      <c r="ACC286" s="8"/>
      <c r="ACD286" s="8"/>
      <c r="ACE286" s="8"/>
      <c r="ACF286" s="8"/>
      <c r="ACG286" s="8"/>
      <c r="ACH286" s="8"/>
      <c r="ACI286" s="8"/>
      <c r="ACJ286" s="8"/>
      <c r="ACK286" s="8"/>
      <c r="ACL286" s="8"/>
      <c r="ACM286" s="8"/>
      <c r="ACN286" s="8"/>
      <c r="ACO286" s="8"/>
      <c r="ACP286" s="8"/>
      <c r="ACQ286" s="8"/>
      <c r="ACR286" s="8"/>
      <c r="ACS286" s="8"/>
      <c r="ACT286" s="8"/>
      <c r="ACU286" s="8"/>
      <c r="ACV286" s="8"/>
      <c r="ACW286" s="8"/>
      <c r="ACX286" s="8"/>
      <c r="ACY286" s="8"/>
      <c r="ACZ286" s="8"/>
      <c r="ADA286" s="8"/>
      <c r="ADB286" s="8"/>
      <c r="ADC286" s="8"/>
      <c r="ADD286" s="8"/>
      <c r="ADE286" s="8"/>
      <c r="ADF286" s="8"/>
      <c r="ADG286" s="8"/>
      <c r="ADH286" s="8"/>
      <c r="ADI286" s="8"/>
      <c r="ADJ286" s="8"/>
      <c r="ADK286" s="8"/>
      <c r="ADL286" s="8"/>
      <c r="ADM286" s="8"/>
      <c r="ADN286" s="8"/>
      <c r="ADO286" s="8"/>
      <c r="ADP286" s="8"/>
      <c r="ADQ286" s="8"/>
      <c r="ADR286" s="8"/>
      <c r="ADS286" s="8"/>
      <c r="ADT286" s="8"/>
      <c r="ADU286" s="8"/>
      <c r="ADV286" s="8"/>
      <c r="ADW286" s="8"/>
      <c r="ADX286" s="8"/>
      <c r="ADY286" s="8"/>
      <c r="ADZ286" s="8"/>
      <c r="AEA286" s="8"/>
      <c r="AEB286" s="8"/>
      <c r="AEC286" s="8"/>
      <c r="AED286" s="8"/>
      <c r="AEE286" s="8"/>
      <c r="AEF286" s="8"/>
      <c r="AEG286" s="8"/>
      <c r="AEH286" s="8"/>
      <c r="AEI286" s="8"/>
      <c r="AEJ286" s="8"/>
      <c r="AEK286" s="8"/>
      <c r="AEL286" s="8"/>
      <c r="AEM286" s="8"/>
      <c r="AEN286" s="8"/>
      <c r="AEO286" s="8"/>
      <c r="AEP286" s="8"/>
      <c r="AEQ286" s="8"/>
      <c r="AER286" s="8"/>
      <c r="AES286" s="8"/>
      <c r="AET286" s="8"/>
      <c r="AEU286" s="8"/>
      <c r="AEV286" s="8"/>
      <c r="AEW286" s="8"/>
      <c r="AEX286" s="8"/>
      <c r="AEY286" s="8"/>
      <c r="AEZ286" s="8"/>
      <c r="AFA286" s="8"/>
      <c r="AFB286" s="8"/>
      <c r="AFC286" s="8"/>
      <c r="AFD286" s="8"/>
      <c r="AFE286" s="8"/>
      <c r="AFF286" s="8"/>
      <c r="AFG286" s="8"/>
      <c r="AFH286" s="8"/>
      <c r="AFI286" s="8"/>
      <c r="AFJ286" s="8"/>
      <c r="AFK286" s="8"/>
      <c r="AFL286" s="8"/>
      <c r="AFM286" s="8"/>
      <c r="AFN286" s="8"/>
      <c r="AFO286" s="8"/>
      <c r="AFP286" s="8"/>
      <c r="AFQ286" s="8"/>
      <c r="AFR286" s="8"/>
      <c r="AFS286" s="8"/>
      <c r="AFT286" s="8"/>
      <c r="AFU286" s="8"/>
      <c r="AFV286" s="8"/>
      <c r="AFW286" s="8"/>
      <c r="AFX286" s="8"/>
      <c r="AFY286" s="8"/>
      <c r="AFZ286" s="8"/>
      <c r="AGA286" s="8"/>
      <c r="AGB286" s="8"/>
      <c r="AGC286" s="8"/>
      <c r="AGD286" s="8"/>
      <c r="AGE286" s="8"/>
      <c r="AGF286" s="8"/>
      <c r="AGG286" s="8"/>
      <c r="AGH286" s="8"/>
      <c r="AGI286" s="8"/>
      <c r="AGJ286" s="8"/>
      <c r="AGK286" s="8"/>
      <c r="AGL286" s="8"/>
      <c r="AGM286" s="8"/>
      <c r="AGN286" s="8"/>
      <c r="AGO286" s="8"/>
      <c r="AGP286" s="8"/>
      <c r="AGQ286" s="8"/>
      <c r="AGR286" s="8"/>
      <c r="AGS286" s="8"/>
      <c r="AGT286" s="8"/>
      <c r="AGU286" s="8"/>
      <c r="AGV286" s="8"/>
      <c r="AGW286" s="8"/>
      <c r="AGX286" s="8"/>
      <c r="AGY286" s="8"/>
      <c r="AGZ286" s="8"/>
      <c r="AHA286" s="8"/>
      <c r="AHB286" s="8"/>
      <c r="AHC286" s="8"/>
      <c r="AHD286" s="8"/>
      <c r="AHE286" s="8"/>
      <c r="AHF286" s="8"/>
      <c r="AHG286" s="8"/>
      <c r="AHH286" s="8"/>
      <c r="AHI286" s="8"/>
      <c r="AHJ286" s="8"/>
      <c r="AHK286" s="8"/>
      <c r="AHL286" s="8"/>
      <c r="AHM286" s="8"/>
      <c r="AHN286" s="8"/>
      <c r="AHO286" s="8"/>
      <c r="AHP286" s="8"/>
      <c r="AHQ286" s="8"/>
      <c r="AHR286" s="8"/>
      <c r="AHS286" s="8"/>
      <c r="AHT286" s="8"/>
      <c r="AHU286" s="8"/>
      <c r="AHV286" s="8"/>
      <c r="AHW286" s="8"/>
      <c r="AHX286" s="8"/>
      <c r="AHY286" s="8"/>
      <c r="AHZ286" s="8"/>
      <c r="AIA286" s="8"/>
      <c r="AIB286" s="8"/>
      <c r="AIC286" s="8"/>
      <c r="AID286" s="8"/>
      <c r="AIE286" s="8"/>
      <c r="AIF286" s="8"/>
      <c r="AIG286" s="8"/>
      <c r="AIH286" s="8"/>
      <c r="AII286" s="8"/>
      <c r="AIJ286" s="8"/>
      <c r="AIK286" s="8"/>
      <c r="AIL286" s="8"/>
      <c r="AIM286" s="8"/>
      <c r="AIN286" s="8"/>
      <c r="AIO286" s="8"/>
      <c r="AIP286" s="8"/>
      <c r="AIQ286" s="8"/>
      <c r="AIR286" s="8"/>
      <c r="AIS286" s="8"/>
      <c r="AIT286" s="8"/>
      <c r="AIU286" s="8"/>
      <c r="AIV286" s="8"/>
      <c r="AIW286" s="8"/>
      <c r="AIX286" s="8"/>
      <c r="AIY286" s="8"/>
      <c r="AIZ286" s="8"/>
      <c r="AJA286" s="8"/>
      <c r="AJB286" s="8"/>
      <c r="AJC286" s="8"/>
      <c r="AJD286" s="8"/>
      <c r="AJE286" s="8"/>
      <c r="AJF286" s="8"/>
      <c r="AJG286" s="8"/>
      <c r="AJH286" s="8"/>
      <c r="AJI286" s="8"/>
      <c r="AJJ286" s="8"/>
      <c r="AJK286" s="8"/>
      <c r="AJL286" s="8"/>
      <c r="AJM286" s="8"/>
      <c r="AJN286" s="8"/>
      <c r="AJO286" s="8"/>
      <c r="AJP286" s="8"/>
      <c r="AJQ286" s="8"/>
      <c r="AJR286" s="8"/>
      <c r="AJS286" s="8"/>
      <c r="AJT286" s="8"/>
      <c r="AJU286" s="8"/>
      <c r="AJV286" s="8"/>
      <c r="AJW286" s="8"/>
      <c r="AJX286" s="8"/>
      <c r="AJY286" s="8"/>
      <c r="AJZ286" s="8"/>
      <c r="AKA286" s="8"/>
      <c r="AKB286" s="8"/>
      <c r="AKC286" s="8"/>
      <c r="AKD286" s="8"/>
      <c r="AKE286" s="8"/>
      <c r="AKF286" s="8"/>
      <c r="AKG286" s="8"/>
      <c r="AKH286" s="8"/>
      <c r="AKI286" s="8"/>
      <c r="AKJ286" s="8"/>
      <c r="AKK286" s="8"/>
      <c r="AKL286" s="8"/>
      <c r="AKM286" s="8"/>
      <c r="AKN286" s="8"/>
      <c r="AKO286" s="8"/>
      <c r="AKP286" s="8"/>
      <c r="AKQ286" s="8"/>
      <c r="AKR286" s="8"/>
      <c r="AKS286" s="8"/>
      <c r="AKT286" s="8"/>
      <c r="AKU286" s="8"/>
      <c r="AKV286" s="8"/>
      <c r="AKW286" s="8"/>
      <c r="AKX286" s="8"/>
      <c r="AKY286" s="8"/>
      <c r="AKZ286" s="8"/>
      <c r="ALA286" s="8"/>
      <c r="ALB286" s="8"/>
      <c r="ALC286" s="8"/>
      <c r="ALD286" s="8"/>
      <c r="ALE286" s="8"/>
      <c r="ALF286" s="8"/>
      <c r="ALG286" s="8"/>
      <c r="ALH286" s="8"/>
      <c r="ALI286" s="8"/>
      <c r="ALJ286" s="8"/>
      <c r="ALK286" s="8"/>
      <c r="ALL286" s="8"/>
      <c r="ALM286" s="8"/>
      <c r="ALN286" s="8"/>
      <c r="ALO286" s="8"/>
      <c r="ALP286" s="8"/>
      <c r="ALQ286" s="8"/>
      <c r="ALR286" s="8"/>
      <c r="ALS286" s="8"/>
      <c r="ALT286" s="8"/>
      <c r="ALU286" s="8"/>
      <c r="ALV286" s="8"/>
      <c r="ALW286" s="8"/>
      <c r="ALX286" s="8"/>
      <c r="ALY286" s="8"/>
      <c r="ALZ286" s="8"/>
      <c r="AMA286" s="8"/>
      <c r="AMB286" s="8"/>
      <c r="AMC286" s="8"/>
      <c r="AMD286" s="8"/>
      <c r="AME286" s="8"/>
      <c r="AMF286" s="8"/>
      <c r="AMG286" s="8"/>
      <c r="AMH286" s="8"/>
      <c r="AMI286" s="8"/>
      <c r="AMJ286" s="8"/>
      <c r="AMK286" s="8"/>
      <c r="AML286" s="8"/>
      <c r="AMM286" s="8"/>
      <c r="AMN286" s="8"/>
      <c r="AMO286" s="8"/>
      <c r="AMP286" s="8"/>
      <c r="AMQ286" s="8"/>
      <c r="AMR286" s="8"/>
      <c r="AMS286" s="8"/>
      <c r="AMT286" s="8"/>
      <c r="AMU286" s="8"/>
      <c r="AMV286" s="8"/>
      <c r="AMW286" s="8"/>
      <c r="AMX286" s="8"/>
      <c r="AMY286" s="8"/>
      <c r="AMZ286" s="8"/>
      <c r="ANA286" s="8"/>
      <c r="ANB286" s="8"/>
      <c r="ANC286" s="8"/>
      <c r="AND286" s="8"/>
      <c r="ANE286" s="8"/>
      <c r="ANF286" s="8"/>
      <c r="ANG286" s="8"/>
      <c r="ANH286" s="8"/>
      <c r="ANI286" s="8"/>
      <c r="ANJ286" s="8"/>
      <c r="ANK286" s="8"/>
      <c r="ANL286" s="8"/>
      <c r="ANM286" s="8"/>
      <c r="ANN286" s="8"/>
      <c r="ANO286" s="8"/>
      <c r="ANP286" s="8"/>
      <c r="ANQ286" s="8"/>
      <c r="ANR286" s="8"/>
      <c r="ANS286" s="8"/>
      <c r="ANT286" s="8"/>
      <c r="ANU286" s="8"/>
      <c r="ANV286" s="8"/>
      <c r="ANW286" s="8"/>
      <c r="ANX286" s="8"/>
      <c r="ANY286" s="8"/>
      <c r="ANZ286" s="8"/>
      <c r="AOA286" s="8"/>
      <c r="AOB286" s="8"/>
      <c r="AOC286" s="8"/>
      <c r="AOD286" s="8"/>
      <c r="AOE286" s="8"/>
      <c r="AOF286" s="8"/>
      <c r="AOG286" s="8"/>
      <c r="AOH286" s="8"/>
      <c r="AOI286" s="8"/>
      <c r="AOJ286" s="8"/>
      <c r="AOK286" s="8"/>
      <c r="AOL286" s="8"/>
      <c r="AOM286" s="8"/>
      <c r="AON286" s="8"/>
      <c r="AOO286" s="8"/>
      <c r="AOP286" s="8"/>
      <c r="AOQ286" s="8"/>
      <c r="AOR286" s="8"/>
      <c r="AOS286" s="8"/>
      <c r="AOT286" s="8"/>
      <c r="AOU286" s="8"/>
      <c r="AOV286" s="8"/>
      <c r="AOW286" s="8"/>
      <c r="AOX286" s="8"/>
      <c r="AOY286" s="8"/>
      <c r="AOZ286" s="8"/>
      <c r="APA286" s="8"/>
      <c r="APB286" s="8"/>
      <c r="APC286" s="8"/>
      <c r="APD286" s="8"/>
      <c r="APE286" s="8"/>
      <c r="APF286" s="8"/>
      <c r="APG286" s="8"/>
      <c r="APH286" s="8"/>
      <c r="API286" s="8"/>
      <c r="APJ286" s="8"/>
      <c r="APK286" s="8"/>
      <c r="APL286" s="8"/>
      <c r="APM286" s="8"/>
      <c r="APN286" s="8"/>
      <c r="APO286" s="8"/>
      <c r="APP286" s="8"/>
      <c r="APQ286" s="8"/>
      <c r="APR286" s="8"/>
      <c r="APS286" s="8"/>
      <c r="APT286" s="8"/>
      <c r="APU286" s="8"/>
      <c r="APV286" s="8"/>
      <c r="APW286" s="8"/>
      <c r="APX286" s="8"/>
      <c r="APY286" s="8"/>
      <c r="APZ286" s="8"/>
      <c r="AQA286" s="8"/>
      <c r="AQB286" s="8"/>
      <c r="AQC286" s="8"/>
      <c r="AQD286" s="8"/>
      <c r="AQE286" s="8"/>
      <c r="AQF286" s="8"/>
      <c r="AQG286" s="8"/>
      <c r="AQH286" s="8"/>
      <c r="AQI286" s="8"/>
      <c r="AQJ286" s="8"/>
      <c r="AQK286" s="8"/>
      <c r="AQL286" s="8"/>
      <c r="AQM286" s="8"/>
      <c r="AQN286" s="8"/>
      <c r="AQO286" s="8"/>
      <c r="AQP286" s="8"/>
      <c r="AQQ286" s="8"/>
      <c r="AQR286" s="8"/>
      <c r="AQS286" s="8"/>
      <c r="AQT286" s="8"/>
      <c r="AQU286" s="8"/>
      <c r="AQV286" s="8"/>
      <c r="AQW286" s="8"/>
      <c r="AQX286" s="8"/>
      <c r="AQY286" s="8"/>
      <c r="AQZ286" s="8"/>
      <c r="ARA286" s="8"/>
      <c r="ARB286" s="8"/>
      <c r="ARC286" s="8"/>
      <c r="ARD286" s="8"/>
      <c r="ARE286" s="8"/>
      <c r="ARF286" s="8"/>
      <c r="ARG286" s="8"/>
      <c r="ARH286" s="8"/>
      <c r="ARI286" s="8"/>
      <c r="ARJ286" s="8"/>
      <c r="ARK286" s="8"/>
      <c r="ARL286" s="8"/>
      <c r="ARM286" s="8"/>
      <c r="ARN286" s="8"/>
      <c r="ARO286" s="8"/>
      <c r="ARP286" s="8"/>
      <c r="ARQ286" s="8"/>
      <c r="ARR286" s="8"/>
      <c r="ARS286" s="8"/>
      <c r="ART286" s="8"/>
      <c r="ARU286" s="8"/>
      <c r="ARV286" s="8"/>
      <c r="ARW286" s="8"/>
      <c r="ARX286" s="8"/>
      <c r="ARY286" s="8"/>
      <c r="ARZ286" s="8"/>
      <c r="ASA286" s="8"/>
      <c r="ASB286" s="8"/>
      <c r="ASC286" s="8"/>
      <c r="ASD286" s="8"/>
      <c r="ASE286" s="8"/>
      <c r="ASF286" s="8"/>
      <c r="ASG286" s="8"/>
      <c r="ASH286" s="8"/>
      <c r="ASI286" s="8"/>
      <c r="ASJ286" s="8"/>
      <c r="ASK286" s="8"/>
      <c r="ASL286" s="8"/>
      <c r="ASM286" s="8"/>
      <c r="ASN286" s="8"/>
      <c r="ASO286" s="8"/>
      <c r="ASP286" s="8"/>
      <c r="ASQ286" s="8"/>
      <c r="ASR286" s="8"/>
      <c r="ASS286" s="8"/>
      <c r="AST286" s="8"/>
      <c r="ASU286" s="8"/>
      <c r="ASV286" s="8"/>
      <c r="ASW286" s="8"/>
      <c r="ASX286" s="8"/>
      <c r="ASY286" s="8"/>
      <c r="ASZ286" s="8"/>
      <c r="ATA286" s="8"/>
      <c r="ATB286" s="8"/>
      <c r="ATC286" s="8"/>
      <c r="ATD286" s="8"/>
      <c r="ATE286" s="8"/>
      <c r="ATF286" s="8"/>
      <c r="ATG286" s="8"/>
      <c r="ATH286" s="8"/>
      <c r="ATI286" s="8"/>
      <c r="ATJ286" s="8"/>
      <c r="ATK286" s="8"/>
      <c r="ATL286" s="8"/>
      <c r="ATM286" s="8"/>
      <c r="ATN286" s="8"/>
      <c r="ATO286" s="8"/>
      <c r="ATP286" s="8"/>
      <c r="ATQ286" s="8"/>
      <c r="ATR286" s="8"/>
      <c r="ATS286" s="8"/>
      <c r="ATT286" s="8"/>
      <c r="ATU286" s="8"/>
      <c r="ATV286" s="8"/>
      <c r="ATW286" s="8"/>
      <c r="ATX286" s="8"/>
      <c r="ATY286" s="8"/>
      <c r="ATZ286" s="8"/>
      <c r="AUA286" s="8"/>
      <c r="AUB286" s="8"/>
      <c r="AUC286" s="8"/>
      <c r="AUD286" s="8"/>
      <c r="AUE286" s="8"/>
      <c r="AUF286" s="8"/>
      <c r="AUG286" s="8"/>
      <c r="AUH286" s="8"/>
      <c r="AUI286" s="8"/>
      <c r="AUJ286" s="8"/>
      <c r="AUK286" s="8"/>
      <c r="AUL286" s="8"/>
      <c r="AUM286" s="8"/>
      <c r="AUN286" s="8"/>
      <c r="AUO286" s="8"/>
      <c r="AUP286" s="8"/>
      <c r="AUQ286" s="8"/>
      <c r="AUR286" s="8"/>
      <c r="AUS286" s="8"/>
      <c r="AUT286" s="8"/>
      <c r="AUU286" s="8"/>
      <c r="AUV286" s="8"/>
      <c r="AUW286" s="8"/>
      <c r="AUX286" s="8"/>
      <c r="AUY286" s="8"/>
      <c r="AUZ286" s="8"/>
      <c r="AVA286" s="8"/>
      <c r="AVB286" s="8"/>
      <c r="AVC286" s="8"/>
      <c r="AVD286" s="8"/>
      <c r="AVE286" s="8"/>
      <c r="AVF286" s="8"/>
      <c r="AVG286" s="8"/>
      <c r="AVH286" s="8"/>
      <c r="AVI286" s="8"/>
      <c r="AVJ286" s="8"/>
      <c r="AVK286" s="8"/>
      <c r="AVL286" s="8"/>
      <c r="AVM286" s="8"/>
      <c r="AVN286" s="8"/>
      <c r="AVO286" s="8"/>
      <c r="AVP286" s="8"/>
      <c r="AVQ286" s="8"/>
      <c r="AVR286" s="8"/>
      <c r="AVS286" s="8"/>
      <c r="AVT286" s="8"/>
      <c r="AVU286" s="8"/>
      <c r="AVV286" s="8"/>
      <c r="AVW286" s="8"/>
      <c r="AVX286" s="8"/>
      <c r="AVY286" s="8"/>
      <c r="AVZ286" s="8"/>
      <c r="AWA286" s="8"/>
      <c r="AWB286" s="8"/>
      <c r="AWC286" s="8"/>
      <c r="AWD286" s="8"/>
      <c r="AWE286" s="8"/>
      <c r="AWF286" s="8"/>
      <c r="AWG286" s="8"/>
      <c r="AWH286" s="8"/>
      <c r="AWI286" s="8"/>
      <c r="AWJ286" s="8"/>
      <c r="AWK286" s="8"/>
      <c r="AWL286" s="8"/>
      <c r="AWM286" s="8"/>
      <c r="AWN286" s="8"/>
      <c r="AWO286" s="8"/>
      <c r="AWP286" s="8"/>
      <c r="AWQ286" s="8"/>
      <c r="AWR286" s="8"/>
      <c r="AWS286" s="8"/>
      <c r="AWT286" s="8"/>
      <c r="AWU286" s="8"/>
      <c r="AWV286" s="8"/>
      <c r="AWW286" s="8"/>
      <c r="AWX286" s="8"/>
      <c r="AWY286" s="8"/>
      <c r="AWZ286" s="8"/>
      <c r="AXA286" s="8"/>
      <c r="AXB286" s="8"/>
      <c r="AXC286" s="8"/>
      <c r="AXD286" s="8"/>
      <c r="AXE286" s="8"/>
      <c r="AXF286" s="8"/>
      <c r="AXG286" s="8"/>
      <c r="AXH286" s="8"/>
      <c r="AXI286" s="8"/>
      <c r="AXJ286" s="8"/>
      <c r="AXK286" s="8"/>
      <c r="AXL286" s="8"/>
      <c r="AXM286" s="8"/>
      <c r="AXN286" s="8"/>
      <c r="AXO286" s="8"/>
      <c r="AXP286" s="8"/>
      <c r="AXQ286" s="8"/>
      <c r="AXR286" s="8"/>
      <c r="AXS286" s="8"/>
      <c r="AXT286" s="8"/>
      <c r="AXU286" s="8"/>
      <c r="AXV286" s="8"/>
      <c r="AXW286" s="8"/>
      <c r="AXX286" s="8"/>
      <c r="AXY286" s="8"/>
      <c r="AXZ286" s="8"/>
      <c r="AYA286" s="8"/>
      <c r="AYB286" s="8"/>
      <c r="AYC286" s="8"/>
      <c r="AYD286" s="8"/>
      <c r="AYE286" s="8"/>
      <c r="AYF286" s="8"/>
      <c r="AYG286" s="8"/>
      <c r="AYH286" s="8"/>
      <c r="AYI286" s="8"/>
      <c r="AYJ286" s="8"/>
      <c r="AYK286" s="8"/>
      <c r="AYL286" s="8"/>
      <c r="AYM286" s="8"/>
      <c r="AYN286" s="8"/>
      <c r="AYO286" s="8"/>
      <c r="AYP286" s="8"/>
      <c r="AYQ286" s="8"/>
      <c r="AYR286" s="8"/>
      <c r="AYS286" s="8"/>
      <c r="AYT286" s="8"/>
      <c r="AYU286" s="8"/>
      <c r="AYV286" s="8"/>
      <c r="AYW286" s="8"/>
      <c r="AYX286" s="8"/>
      <c r="AYY286" s="8"/>
      <c r="AYZ286" s="8"/>
      <c r="AZA286" s="8"/>
      <c r="AZB286" s="8"/>
      <c r="AZC286" s="8"/>
      <c r="AZD286" s="8"/>
      <c r="AZE286" s="8"/>
      <c r="AZF286" s="8"/>
      <c r="AZG286" s="8"/>
      <c r="AZH286" s="8"/>
      <c r="AZI286" s="8"/>
      <c r="AZJ286" s="8"/>
      <c r="AZK286" s="8"/>
      <c r="AZL286" s="8"/>
      <c r="AZM286" s="8"/>
      <c r="AZN286" s="8"/>
      <c r="AZO286" s="8"/>
      <c r="AZP286" s="8"/>
      <c r="AZQ286" s="8"/>
      <c r="AZR286" s="8"/>
      <c r="AZS286" s="8"/>
      <c r="AZT286" s="8"/>
      <c r="AZU286" s="8"/>
      <c r="AZV286" s="8"/>
      <c r="AZW286" s="8"/>
      <c r="AZX286" s="8"/>
      <c r="AZY286" s="8"/>
      <c r="AZZ286" s="8"/>
      <c r="BAA286" s="8"/>
      <c r="BAB286" s="8"/>
      <c r="BAC286" s="8"/>
      <c r="BAD286" s="8"/>
      <c r="BAE286" s="8"/>
      <c r="BAF286" s="8"/>
      <c r="BAG286" s="8"/>
      <c r="BAH286" s="8"/>
      <c r="BAI286" s="8"/>
      <c r="BAJ286" s="8"/>
      <c r="BAK286" s="8"/>
      <c r="BAL286" s="8"/>
      <c r="BAM286" s="8"/>
      <c r="BAN286" s="8"/>
      <c r="BAO286" s="8"/>
      <c r="BAP286" s="8"/>
      <c r="BAQ286" s="8"/>
      <c r="BAR286" s="8"/>
      <c r="BAS286" s="8"/>
      <c r="BAT286" s="8"/>
      <c r="BAU286" s="8"/>
      <c r="BAV286" s="8"/>
      <c r="BAW286" s="8"/>
      <c r="BAX286" s="8"/>
      <c r="BAY286" s="8"/>
      <c r="BAZ286" s="8"/>
      <c r="BBA286" s="8"/>
      <c r="BBB286" s="8"/>
      <c r="BBC286" s="8"/>
      <c r="BBD286" s="8"/>
      <c r="BBE286" s="8"/>
      <c r="BBF286" s="8"/>
      <c r="BBG286" s="8"/>
      <c r="BBH286" s="8"/>
      <c r="BBI286" s="8"/>
      <c r="BBJ286" s="8"/>
      <c r="BBK286" s="8"/>
      <c r="BBL286" s="8"/>
      <c r="BBM286" s="8"/>
      <c r="BBN286" s="8"/>
      <c r="BBO286" s="8"/>
      <c r="BBP286" s="8"/>
      <c r="BBQ286" s="8"/>
      <c r="BBR286" s="8"/>
      <c r="BBS286" s="8"/>
      <c r="BBT286" s="8"/>
      <c r="BBU286" s="8"/>
      <c r="BBV286" s="8"/>
      <c r="BBW286" s="8"/>
      <c r="BBX286" s="8"/>
      <c r="BBY286" s="8"/>
      <c r="BBZ286" s="8"/>
      <c r="BCA286" s="8"/>
      <c r="BCB286" s="8"/>
      <c r="BCC286" s="8"/>
      <c r="BCD286" s="8"/>
      <c r="BCE286" s="8"/>
      <c r="BCF286" s="8"/>
      <c r="BCG286" s="8"/>
      <c r="BCH286" s="8"/>
      <c r="BCI286" s="8"/>
      <c r="BCJ286" s="8"/>
      <c r="BCK286" s="8"/>
      <c r="BCL286" s="8"/>
      <c r="BCM286" s="8"/>
      <c r="BCN286" s="8"/>
      <c r="BCO286" s="8"/>
      <c r="BCP286" s="8"/>
      <c r="BCQ286" s="8"/>
      <c r="BCR286" s="8"/>
      <c r="BCS286" s="8"/>
      <c r="BCT286" s="8"/>
      <c r="BCU286" s="8"/>
      <c r="BCV286" s="8"/>
      <c r="BCW286" s="8"/>
      <c r="BCX286" s="8"/>
      <c r="BCY286" s="8"/>
      <c r="BCZ286" s="8"/>
      <c r="BDA286" s="8"/>
      <c r="BDB286" s="8"/>
      <c r="BDC286" s="8"/>
      <c r="BDD286" s="8"/>
      <c r="BDE286" s="8"/>
      <c r="BDF286" s="8"/>
      <c r="BDG286" s="8"/>
      <c r="BDH286" s="8"/>
      <c r="BDI286" s="8"/>
      <c r="BDJ286" s="8"/>
      <c r="BDK286" s="8"/>
      <c r="BDL286" s="8"/>
      <c r="BDM286" s="8"/>
      <c r="BDN286" s="8"/>
      <c r="BDO286" s="8"/>
      <c r="BDP286" s="8"/>
      <c r="BDQ286" s="8"/>
      <c r="BDR286" s="8"/>
      <c r="BDS286" s="8"/>
      <c r="BDT286" s="8"/>
      <c r="BDU286" s="8"/>
      <c r="BDV286" s="8"/>
      <c r="BDW286" s="8"/>
      <c r="BDX286" s="8"/>
      <c r="BDY286" s="8"/>
      <c r="BDZ286" s="8"/>
      <c r="BEA286" s="8"/>
      <c r="BEB286" s="8"/>
      <c r="BEC286" s="8"/>
      <c r="BED286" s="8"/>
      <c r="BEE286" s="8"/>
      <c r="BEF286" s="8"/>
      <c r="BEG286" s="8"/>
      <c r="BEH286" s="8"/>
      <c r="BEI286" s="8"/>
      <c r="BEJ286" s="8"/>
      <c r="BEK286" s="8"/>
      <c r="BEL286" s="8"/>
      <c r="BEM286" s="8"/>
      <c r="BEN286" s="8"/>
      <c r="BEO286" s="8"/>
      <c r="BEP286" s="8"/>
      <c r="BEQ286" s="8"/>
      <c r="BER286" s="8"/>
      <c r="BES286" s="8"/>
      <c r="BET286" s="8"/>
      <c r="BEU286" s="8"/>
      <c r="BEV286" s="8"/>
      <c r="BEW286" s="8"/>
      <c r="BEX286" s="8"/>
      <c r="BEY286" s="8"/>
      <c r="BEZ286" s="8"/>
      <c r="BFA286" s="8"/>
      <c r="BFB286" s="8"/>
      <c r="BFC286" s="8"/>
      <c r="BFD286" s="8"/>
      <c r="BFE286" s="8"/>
      <c r="BFF286" s="8"/>
      <c r="BFG286" s="8"/>
      <c r="BFH286" s="8"/>
      <c r="BFI286" s="8"/>
      <c r="BFJ286" s="8"/>
      <c r="BFK286" s="8"/>
      <c r="BFL286" s="8"/>
      <c r="BFM286" s="8"/>
      <c r="BFN286" s="8"/>
      <c r="BFO286" s="8"/>
      <c r="BFP286" s="8"/>
      <c r="BFQ286" s="8"/>
      <c r="BFR286" s="8"/>
      <c r="BFS286" s="8"/>
      <c r="BFT286" s="8"/>
      <c r="BFU286" s="8"/>
      <c r="BFV286" s="8"/>
      <c r="BFW286" s="8"/>
      <c r="BFX286" s="8"/>
      <c r="BFY286" s="8"/>
      <c r="BFZ286" s="8"/>
      <c r="BGA286" s="8"/>
      <c r="BGB286" s="8"/>
      <c r="BGC286" s="8"/>
      <c r="BGD286" s="8"/>
      <c r="BGE286" s="8"/>
      <c r="BGF286" s="8"/>
      <c r="BGG286" s="8"/>
      <c r="BGH286" s="8"/>
      <c r="BGI286" s="8"/>
      <c r="BGJ286" s="8"/>
      <c r="BGK286" s="8"/>
      <c r="BGL286" s="8"/>
      <c r="BGM286" s="8"/>
      <c r="BGN286" s="8"/>
      <c r="BGO286" s="8"/>
      <c r="BGP286" s="8"/>
      <c r="BGQ286" s="8"/>
      <c r="BGR286" s="8"/>
      <c r="BGS286" s="8"/>
      <c r="BGT286" s="8"/>
      <c r="BGU286" s="8"/>
      <c r="BGV286" s="8"/>
      <c r="BGW286" s="8"/>
      <c r="BGX286" s="8"/>
      <c r="BGY286" s="8"/>
      <c r="BGZ286" s="8"/>
      <c r="BHA286" s="8"/>
      <c r="BHB286" s="8"/>
      <c r="BHC286" s="8"/>
      <c r="BHD286" s="8"/>
      <c r="BHE286" s="8"/>
      <c r="BHF286" s="8"/>
      <c r="BHG286" s="8"/>
      <c r="BHH286" s="8"/>
      <c r="BHI286" s="8"/>
      <c r="BHJ286" s="8"/>
      <c r="BHK286" s="8"/>
      <c r="BHL286" s="8"/>
      <c r="BHM286" s="8"/>
      <c r="BHN286" s="8"/>
      <c r="BHO286" s="8"/>
      <c r="BHP286" s="8"/>
      <c r="BHQ286" s="8"/>
      <c r="BHR286" s="8"/>
      <c r="BHS286" s="8"/>
      <c r="BHT286" s="8"/>
      <c r="BHU286" s="8"/>
      <c r="BHV286" s="8"/>
      <c r="BHW286" s="8"/>
      <c r="BHX286" s="8"/>
      <c r="BHY286" s="8"/>
      <c r="BHZ286" s="8"/>
      <c r="BIA286" s="8"/>
      <c r="BIB286" s="8"/>
      <c r="BIC286" s="8"/>
      <c r="BID286" s="8"/>
      <c r="BIE286" s="8"/>
      <c r="BIF286" s="8"/>
      <c r="BIG286" s="8"/>
      <c r="BIH286" s="8"/>
      <c r="BII286" s="8"/>
      <c r="BIJ286" s="8"/>
      <c r="BIK286" s="8"/>
      <c r="BIL286" s="8"/>
      <c r="BIM286" s="8"/>
      <c r="BIN286" s="8"/>
      <c r="BIO286" s="8"/>
      <c r="BIP286" s="8"/>
      <c r="BIQ286" s="8"/>
      <c r="BIR286" s="8"/>
      <c r="BIS286" s="8"/>
      <c r="BIT286" s="8"/>
      <c r="BIU286" s="8"/>
      <c r="BIV286" s="8"/>
      <c r="BIW286" s="8"/>
      <c r="BIX286" s="8"/>
      <c r="BIY286" s="8"/>
      <c r="BIZ286" s="8"/>
      <c r="BJA286" s="8"/>
      <c r="BJB286" s="8"/>
      <c r="BJC286" s="8"/>
      <c r="BJD286" s="8"/>
      <c r="BJE286" s="8"/>
      <c r="BJF286" s="8"/>
      <c r="BJG286" s="8"/>
      <c r="BJH286" s="8"/>
      <c r="BJI286" s="8"/>
      <c r="BJJ286" s="8"/>
      <c r="BJK286" s="8"/>
      <c r="BJL286" s="8"/>
      <c r="BJM286" s="8"/>
      <c r="BJN286" s="8"/>
      <c r="BJO286" s="8"/>
      <c r="BJP286" s="8"/>
      <c r="BJQ286" s="8"/>
      <c r="BJR286" s="8"/>
      <c r="BJS286" s="8"/>
      <c r="BJT286" s="8"/>
      <c r="BJU286" s="8"/>
      <c r="BJV286" s="8"/>
      <c r="BJW286" s="8"/>
      <c r="BJX286" s="8"/>
      <c r="BJY286" s="8"/>
      <c r="BJZ286" s="8"/>
      <c r="BKA286" s="8"/>
      <c r="BKB286" s="8"/>
      <c r="BKC286" s="8"/>
      <c r="BKD286" s="8"/>
      <c r="BKE286" s="8"/>
      <c r="BKF286" s="8"/>
      <c r="BKG286" s="8"/>
      <c r="BKH286" s="8"/>
      <c r="BKI286" s="8"/>
      <c r="BKJ286" s="8"/>
      <c r="BKK286" s="8"/>
      <c r="BKL286" s="8"/>
      <c r="BKM286" s="8"/>
      <c r="BKN286" s="8"/>
      <c r="BKO286" s="8"/>
      <c r="BKP286" s="8"/>
      <c r="BKQ286" s="8"/>
      <c r="BKR286" s="8"/>
      <c r="BKS286" s="8"/>
      <c r="BKT286" s="8"/>
      <c r="BKU286" s="8"/>
      <c r="BKV286" s="8"/>
      <c r="BKW286" s="8"/>
      <c r="BKX286" s="8"/>
      <c r="BKY286" s="8"/>
      <c r="BKZ286" s="8"/>
      <c r="BLA286" s="8"/>
      <c r="BLB286" s="8"/>
      <c r="BLC286" s="8"/>
      <c r="BLD286" s="8"/>
      <c r="BLE286" s="8"/>
      <c r="BLF286" s="8"/>
      <c r="BLG286" s="8"/>
      <c r="BLH286" s="8"/>
      <c r="BLI286" s="8"/>
      <c r="BLJ286" s="8"/>
      <c r="BLK286" s="8"/>
      <c r="BLL286" s="8"/>
      <c r="BLM286" s="8"/>
      <c r="BLN286" s="8"/>
      <c r="BLO286" s="8"/>
      <c r="BLP286" s="8"/>
      <c r="BLQ286" s="8"/>
      <c r="BLR286" s="8"/>
      <c r="BLS286" s="8"/>
      <c r="BLT286" s="8"/>
      <c r="BLU286" s="8"/>
      <c r="BLV286" s="8"/>
      <c r="BLW286" s="8"/>
      <c r="BLX286" s="8"/>
      <c r="BLY286" s="8"/>
      <c r="BLZ286" s="8"/>
      <c r="BMA286" s="8"/>
      <c r="BMB286" s="8"/>
      <c r="BMC286" s="8"/>
      <c r="BMD286" s="8"/>
      <c r="BME286" s="8"/>
      <c r="BMF286" s="8"/>
      <c r="BMG286" s="8"/>
      <c r="BMH286" s="8"/>
      <c r="BMI286" s="8"/>
      <c r="BMJ286" s="8"/>
      <c r="BMK286" s="8"/>
      <c r="BML286" s="8"/>
      <c r="BMM286" s="8"/>
      <c r="BMN286" s="8"/>
      <c r="BMO286" s="8"/>
      <c r="BMP286" s="8"/>
      <c r="BMQ286" s="8"/>
      <c r="BMR286" s="8"/>
      <c r="BMS286" s="8"/>
      <c r="BMT286" s="8"/>
      <c r="BMU286" s="8"/>
      <c r="BMV286" s="8"/>
      <c r="BMW286" s="8"/>
      <c r="BMX286" s="8"/>
      <c r="BMY286" s="8"/>
      <c r="BMZ286" s="8"/>
      <c r="BNA286" s="8"/>
      <c r="BNB286" s="8"/>
      <c r="BNC286" s="8"/>
      <c r="BND286" s="8"/>
      <c r="BNE286" s="8"/>
      <c r="BNF286" s="8"/>
      <c r="BNG286" s="8"/>
      <c r="BNH286" s="8"/>
      <c r="BNI286" s="8"/>
      <c r="BNJ286" s="8"/>
      <c r="BNK286" s="8"/>
      <c r="BNL286" s="8"/>
      <c r="BNM286" s="8"/>
      <c r="BNN286" s="8"/>
      <c r="BNO286" s="8"/>
      <c r="BNP286" s="8"/>
      <c r="BNQ286" s="8"/>
      <c r="BNR286" s="8"/>
      <c r="BNS286" s="8"/>
      <c r="BNT286" s="8"/>
      <c r="BNU286" s="8"/>
      <c r="BNV286" s="8"/>
      <c r="BNW286" s="8"/>
      <c r="BNX286" s="8"/>
      <c r="BNY286" s="8"/>
      <c r="BNZ286" s="8"/>
      <c r="BOA286" s="8"/>
      <c r="BOB286" s="8"/>
      <c r="BOC286" s="8"/>
      <c r="BOD286" s="8"/>
      <c r="BOE286" s="8"/>
      <c r="BOF286" s="8"/>
      <c r="BOG286" s="8"/>
      <c r="BOH286" s="8"/>
      <c r="BOI286" s="8"/>
      <c r="BOJ286" s="8"/>
      <c r="BOK286" s="8"/>
      <c r="BOL286" s="8"/>
      <c r="BOM286" s="8"/>
      <c r="BON286" s="8"/>
      <c r="BOO286" s="8"/>
      <c r="BOP286" s="8"/>
      <c r="BOQ286" s="8"/>
      <c r="BOR286" s="8"/>
      <c r="BOS286" s="8"/>
      <c r="BOT286" s="8"/>
      <c r="BOU286" s="8"/>
      <c r="BOV286" s="8"/>
      <c r="BOW286" s="8"/>
      <c r="BOX286" s="8"/>
      <c r="BOY286" s="8"/>
      <c r="BOZ286" s="8"/>
      <c r="BPA286" s="8"/>
      <c r="BPB286" s="8"/>
      <c r="BPC286" s="8"/>
      <c r="BPD286" s="8"/>
      <c r="BPE286" s="8"/>
      <c r="BPF286" s="8"/>
      <c r="BPG286" s="8"/>
      <c r="BPH286" s="8"/>
      <c r="BPI286" s="8"/>
      <c r="BPJ286" s="8"/>
      <c r="BPK286" s="8"/>
      <c r="BPL286" s="8"/>
      <c r="BPM286" s="8"/>
      <c r="BPN286" s="8"/>
      <c r="BPO286" s="8"/>
      <c r="BPP286" s="8"/>
      <c r="BPQ286" s="8"/>
      <c r="BPR286" s="8"/>
      <c r="BPS286" s="8"/>
      <c r="BPT286" s="8"/>
      <c r="BPU286" s="8"/>
      <c r="BPV286" s="8"/>
      <c r="BPW286" s="8"/>
      <c r="BPX286" s="8"/>
      <c r="BPY286" s="8"/>
      <c r="BPZ286" s="8"/>
      <c r="BQA286" s="8"/>
      <c r="BQB286" s="8"/>
      <c r="BQC286" s="8"/>
      <c r="BQD286" s="8"/>
      <c r="BQE286" s="8"/>
      <c r="BQF286" s="8"/>
      <c r="BQG286" s="8"/>
      <c r="BQH286" s="8"/>
      <c r="BQI286" s="8"/>
      <c r="BQJ286" s="8"/>
      <c r="BQK286" s="8"/>
      <c r="BQL286" s="8"/>
      <c r="BQM286" s="8"/>
      <c r="BQN286" s="8"/>
      <c r="BQO286" s="8"/>
      <c r="BQP286" s="8"/>
      <c r="BQQ286" s="8"/>
      <c r="BQR286" s="8"/>
      <c r="BQS286" s="8"/>
      <c r="BQT286" s="8"/>
      <c r="BQU286" s="8"/>
      <c r="BQV286" s="8"/>
      <c r="BQW286" s="8"/>
      <c r="BQX286" s="8"/>
      <c r="BQY286" s="8"/>
      <c r="BQZ286" s="8"/>
      <c r="BRA286" s="8"/>
      <c r="BRB286" s="8"/>
      <c r="BRC286" s="8"/>
      <c r="BRD286" s="8"/>
      <c r="BRE286" s="8"/>
      <c r="BRF286" s="8"/>
      <c r="BRG286" s="8"/>
      <c r="BRH286" s="8"/>
      <c r="BRI286" s="8"/>
      <c r="BRJ286" s="8"/>
      <c r="BRK286" s="8"/>
      <c r="BRL286" s="8"/>
      <c r="BRM286" s="8"/>
      <c r="BRN286" s="8"/>
      <c r="BRO286" s="8"/>
      <c r="BRP286" s="8"/>
      <c r="BRQ286" s="8"/>
      <c r="BRR286" s="8"/>
      <c r="BRS286" s="8"/>
      <c r="BRT286" s="8"/>
      <c r="BRU286" s="8"/>
      <c r="BRV286" s="8"/>
      <c r="BRW286" s="8"/>
      <c r="BRX286" s="8"/>
      <c r="BRY286" s="8"/>
      <c r="BRZ286" s="8"/>
      <c r="BSA286" s="8"/>
      <c r="BSB286" s="8"/>
      <c r="BSC286" s="8"/>
      <c r="BSD286" s="8"/>
      <c r="BSE286" s="8"/>
      <c r="BSF286" s="8"/>
      <c r="BSG286" s="8"/>
      <c r="BSH286" s="8"/>
      <c r="BSI286" s="8"/>
      <c r="BSJ286" s="8"/>
      <c r="BSK286" s="8"/>
      <c r="BSL286" s="8"/>
      <c r="BSM286" s="8"/>
      <c r="BSN286" s="8"/>
      <c r="BSO286" s="8"/>
      <c r="BSP286" s="8"/>
      <c r="BSQ286" s="8"/>
      <c r="BSR286" s="8"/>
      <c r="BSS286" s="8"/>
      <c r="BST286" s="8"/>
      <c r="BSU286" s="8"/>
      <c r="BSV286" s="8"/>
      <c r="BSW286" s="8"/>
      <c r="BSX286" s="8"/>
      <c r="BSY286" s="8"/>
      <c r="BSZ286" s="8"/>
      <c r="BTA286" s="8"/>
      <c r="BTB286" s="8"/>
      <c r="BTC286" s="8"/>
      <c r="BTD286" s="8"/>
      <c r="BTE286" s="8"/>
      <c r="BTF286" s="8"/>
      <c r="BTG286" s="8"/>
      <c r="BTH286" s="8"/>
      <c r="BTI286" s="8"/>
      <c r="BTJ286" s="8"/>
      <c r="BTK286" s="8"/>
      <c r="BTL286" s="8"/>
      <c r="BTM286" s="8"/>
      <c r="BTN286" s="8"/>
      <c r="BTO286" s="8"/>
      <c r="BTP286" s="8"/>
      <c r="BTQ286" s="8"/>
      <c r="BTR286" s="8"/>
      <c r="BTS286" s="8"/>
      <c r="BTT286" s="8"/>
      <c r="BTU286" s="8"/>
      <c r="BTV286" s="8"/>
      <c r="BTW286" s="8"/>
      <c r="BTX286" s="8"/>
      <c r="BTY286" s="8"/>
      <c r="BTZ286" s="8"/>
      <c r="BUA286" s="8"/>
      <c r="BUB286" s="8"/>
      <c r="BUC286" s="8"/>
      <c r="BUD286" s="8"/>
      <c r="BUE286" s="8"/>
      <c r="BUF286" s="8"/>
      <c r="BUG286" s="8"/>
      <c r="BUH286" s="8"/>
      <c r="BUI286" s="8"/>
      <c r="BUJ286" s="8"/>
      <c r="BUK286" s="8"/>
      <c r="BUL286" s="8"/>
      <c r="BUM286" s="8"/>
      <c r="BUN286" s="8"/>
      <c r="BUO286" s="8"/>
      <c r="BUP286" s="8"/>
      <c r="BUQ286" s="8"/>
      <c r="BUR286" s="8"/>
      <c r="BUS286" s="8"/>
      <c r="BUT286" s="8"/>
      <c r="BUU286" s="8"/>
      <c r="BUV286" s="8"/>
      <c r="BUW286" s="8"/>
      <c r="BUX286" s="8"/>
      <c r="BUY286" s="8"/>
      <c r="BUZ286" s="8"/>
      <c r="BVA286" s="8"/>
      <c r="BVB286" s="8"/>
      <c r="BVC286" s="8"/>
      <c r="BVD286" s="8"/>
      <c r="BVE286" s="8"/>
      <c r="BVF286" s="8"/>
      <c r="BVG286" s="8"/>
      <c r="BVH286" s="8"/>
      <c r="BVI286" s="8"/>
      <c r="BVJ286" s="8"/>
      <c r="BVK286" s="8"/>
      <c r="BVL286" s="8"/>
      <c r="BVM286" s="8"/>
      <c r="BVN286" s="8"/>
      <c r="BVO286" s="8"/>
      <c r="BVP286" s="8"/>
      <c r="BVQ286" s="8"/>
      <c r="BVR286" s="8"/>
      <c r="BVS286" s="8"/>
      <c r="BVT286" s="8"/>
      <c r="BVU286" s="8"/>
      <c r="BVV286" s="8"/>
      <c r="BVW286" s="8"/>
      <c r="BVX286" s="8"/>
      <c r="BVY286" s="8"/>
      <c r="BVZ286" s="8"/>
      <c r="BWA286" s="8"/>
      <c r="BWB286" s="8"/>
      <c r="BWC286" s="8"/>
      <c r="BWD286" s="8"/>
      <c r="BWE286" s="8"/>
      <c r="BWF286" s="8"/>
      <c r="BWG286" s="8"/>
      <c r="BWH286" s="8"/>
      <c r="BWI286" s="8"/>
      <c r="BWJ286" s="8"/>
      <c r="BWK286" s="8"/>
      <c r="BWL286" s="8"/>
      <c r="BWM286" s="8"/>
      <c r="BWN286" s="8"/>
      <c r="BWO286" s="8"/>
      <c r="BWP286" s="8"/>
      <c r="BWQ286" s="8"/>
    </row>
    <row r="287" spans="1:1967" s="547" customFormat="1" ht="102" customHeight="1">
      <c r="A287" s="9" t="s">
        <v>11849</v>
      </c>
      <c r="B287" s="100" t="s">
        <v>97</v>
      </c>
      <c r="C287" s="9" t="s">
        <v>743</v>
      </c>
      <c r="D287" s="3" t="s">
        <v>11590</v>
      </c>
      <c r="E287" s="3" t="s">
        <v>11591</v>
      </c>
      <c r="F287" s="3" t="s">
        <v>264</v>
      </c>
      <c r="G287" s="3" t="s">
        <v>385</v>
      </c>
      <c r="H287" s="20">
        <v>0.5</v>
      </c>
      <c r="I287" s="113" t="s">
        <v>1324</v>
      </c>
      <c r="J287" s="21" t="s">
        <v>1314</v>
      </c>
      <c r="K287" s="19" t="s">
        <v>11594</v>
      </c>
      <c r="L287" s="137" t="s">
        <v>11555</v>
      </c>
      <c r="M287" s="140" t="s">
        <v>383</v>
      </c>
      <c r="N287" s="346" t="s">
        <v>10769</v>
      </c>
      <c r="O287" s="3" t="s">
        <v>11115</v>
      </c>
      <c r="P287" s="7" t="s">
        <v>1338</v>
      </c>
      <c r="Q287" s="3" t="s">
        <v>1186</v>
      </c>
      <c r="R287" s="77">
        <v>200</v>
      </c>
      <c r="S287" s="92">
        <v>16926.47</v>
      </c>
      <c r="T287" s="83">
        <f>R287*S287</f>
        <v>3385294</v>
      </c>
      <c r="U287" s="317">
        <f t="shared" ref="U287" si="71">T287*1.12</f>
        <v>3791529.2800000003</v>
      </c>
      <c r="V287" s="9" t="s">
        <v>1325</v>
      </c>
      <c r="W287" s="147" t="s">
        <v>1394</v>
      </c>
      <c r="X287" s="9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8"/>
      <c r="BC287" s="8"/>
      <c r="BD287" s="8"/>
      <c r="BE287" s="8"/>
      <c r="BF287" s="8"/>
      <c r="BG287" s="8"/>
      <c r="BH287" s="8"/>
      <c r="BI287" s="8"/>
      <c r="BJ287" s="8"/>
      <c r="BK287" s="8"/>
      <c r="BL287" s="8"/>
      <c r="BM287" s="8"/>
      <c r="BN287" s="8"/>
      <c r="BO287" s="8"/>
      <c r="BP287" s="8"/>
      <c r="BQ287" s="8"/>
      <c r="BR287" s="8"/>
      <c r="BS287" s="8"/>
      <c r="BT287" s="8"/>
      <c r="BU287" s="8"/>
      <c r="BV287" s="8"/>
      <c r="BW287" s="8"/>
      <c r="BX287" s="8"/>
      <c r="BY287" s="8"/>
      <c r="BZ287" s="8"/>
      <c r="CA287" s="8"/>
      <c r="CB287" s="8"/>
      <c r="CC287" s="8"/>
      <c r="CD287" s="8"/>
      <c r="CE287" s="8"/>
      <c r="CF287" s="8"/>
      <c r="CG287" s="8"/>
      <c r="CH287" s="8"/>
      <c r="CI287" s="8"/>
      <c r="CJ287" s="8"/>
      <c r="CK287" s="8"/>
      <c r="CL287" s="8"/>
      <c r="CM287" s="8"/>
      <c r="CN287" s="8"/>
      <c r="CO287" s="8"/>
      <c r="CP287" s="8"/>
      <c r="CQ287" s="8"/>
      <c r="CR287" s="8"/>
      <c r="CS287" s="8"/>
      <c r="CT287" s="8"/>
      <c r="CU287" s="8"/>
      <c r="CV287" s="8"/>
      <c r="CW287" s="8"/>
      <c r="CX287" s="8"/>
      <c r="CY287" s="8"/>
      <c r="CZ287" s="8"/>
      <c r="DA287" s="8"/>
      <c r="DB287" s="8"/>
      <c r="DC287" s="8"/>
      <c r="DD287" s="8"/>
      <c r="DE287" s="8"/>
      <c r="DF287" s="8"/>
      <c r="DG287" s="8"/>
      <c r="DH287" s="8"/>
      <c r="DI287" s="8"/>
      <c r="DJ287" s="8"/>
      <c r="DK287" s="8"/>
      <c r="DL287" s="8"/>
      <c r="DM287" s="8"/>
      <c r="DN287" s="8"/>
      <c r="DO287" s="8"/>
      <c r="DP287" s="8"/>
      <c r="DQ287" s="8"/>
      <c r="DR287" s="8"/>
      <c r="DS287" s="8"/>
      <c r="DT287" s="8"/>
      <c r="DU287" s="8"/>
      <c r="DV287" s="8"/>
      <c r="DW287" s="8"/>
      <c r="DX287" s="8"/>
      <c r="DY287" s="8"/>
      <c r="DZ287" s="8"/>
      <c r="EA287" s="8"/>
      <c r="EB287" s="8"/>
      <c r="EC287" s="8"/>
      <c r="ED287" s="8"/>
      <c r="EE287" s="8"/>
      <c r="EF287" s="8"/>
      <c r="EG287" s="8"/>
      <c r="EH287" s="8"/>
      <c r="EI287" s="8"/>
      <c r="EJ287" s="8"/>
      <c r="EK287" s="8"/>
      <c r="EL287" s="8"/>
      <c r="EM287" s="8"/>
      <c r="EN287" s="8"/>
      <c r="EO287" s="8"/>
      <c r="EP287" s="8"/>
      <c r="EQ287" s="8"/>
      <c r="ER287" s="8"/>
      <c r="ES287" s="8"/>
      <c r="ET287" s="8"/>
      <c r="EU287" s="8"/>
      <c r="EV287" s="8"/>
      <c r="EW287" s="8"/>
      <c r="EX287" s="8"/>
      <c r="EY287" s="8"/>
      <c r="EZ287" s="8"/>
      <c r="FA287" s="8"/>
      <c r="FB287" s="8"/>
      <c r="FC287" s="8"/>
      <c r="FD287" s="8"/>
      <c r="FE287" s="8"/>
      <c r="FF287" s="8"/>
      <c r="FG287" s="8"/>
      <c r="FH287" s="8"/>
      <c r="FI287" s="8"/>
      <c r="FJ287" s="8"/>
      <c r="FK287" s="8"/>
      <c r="FL287" s="8"/>
      <c r="FM287" s="8"/>
      <c r="FN287" s="8"/>
      <c r="FO287" s="8"/>
      <c r="FP287" s="8"/>
      <c r="FQ287" s="8"/>
      <c r="FR287" s="8"/>
      <c r="FS287" s="8"/>
      <c r="FT287" s="8"/>
      <c r="FU287" s="8"/>
      <c r="FV287" s="8"/>
      <c r="FW287" s="8"/>
      <c r="FX287" s="8"/>
      <c r="FY287" s="8"/>
      <c r="FZ287" s="8"/>
      <c r="GA287" s="8"/>
      <c r="GB287" s="8"/>
      <c r="GC287" s="8"/>
      <c r="GD287" s="8"/>
      <c r="GE287" s="8"/>
      <c r="GF287" s="8"/>
      <c r="GG287" s="8"/>
      <c r="GH287" s="8"/>
      <c r="GI287" s="8"/>
      <c r="GJ287" s="8"/>
      <c r="GK287" s="8"/>
      <c r="GL287" s="8"/>
      <c r="GM287" s="8"/>
      <c r="GN287" s="8"/>
      <c r="GO287" s="8"/>
      <c r="GP287" s="8"/>
      <c r="GQ287" s="8"/>
      <c r="GR287" s="8"/>
      <c r="GS287" s="8"/>
      <c r="GT287" s="8"/>
      <c r="GU287" s="8"/>
      <c r="GV287" s="8"/>
      <c r="GW287" s="8"/>
      <c r="GX287" s="8"/>
      <c r="GY287" s="8"/>
      <c r="GZ287" s="8"/>
      <c r="HA287" s="8"/>
      <c r="HB287" s="8"/>
      <c r="HC287" s="8"/>
      <c r="HD287" s="8"/>
      <c r="HE287" s="8"/>
      <c r="HF287" s="8"/>
      <c r="HG287" s="8"/>
      <c r="HH287" s="8"/>
      <c r="HI287" s="8"/>
      <c r="HJ287" s="8"/>
      <c r="HK287" s="8"/>
      <c r="HL287" s="8"/>
      <c r="HM287" s="8"/>
      <c r="HN287" s="8"/>
      <c r="HO287" s="8"/>
      <c r="HP287" s="8"/>
      <c r="HQ287" s="8"/>
      <c r="HR287" s="8"/>
      <c r="HS287" s="8"/>
      <c r="HT287" s="8"/>
      <c r="HU287" s="8"/>
      <c r="HV287" s="8"/>
      <c r="HW287" s="8"/>
      <c r="HX287" s="8"/>
      <c r="HY287" s="8"/>
      <c r="HZ287" s="8"/>
      <c r="IA287" s="8"/>
      <c r="IB287" s="8"/>
      <c r="IC287" s="8"/>
      <c r="ID287" s="8"/>
      <c r="IE287" s="8"/>
      <c r="IF287" s="8"/>
      <c r="IG287" s="8"/>
      <c r="IH287" s="8"/>
      <c r="II287" s="8"/>
      <c r="IJ287" s="8"/>
      <c r="IK287" s="8"/>
      <c r="IL287" s="8"/>
      <c r="IM287" s="8"/>
      <c r="IN287" s="8"/>
      <c r="IO287" s="8"/>
      <c r="IP287" s="8"/>
      <c r="IQ287" s="8"/>
      <c r="IR287" s="8"/>
      <c r="IS287" s="8"/>
      <c r="IT287" s="8"/>
      <c r="IU287" s="8"/>
      <c r="IV287" s="8"/>
      <c r="IW287" s="8"/>
      <c r="IX287" s="8"/>
      <c r="IY287" s="8"/>
      <c r="IZ287" s="8"/>
      <c r="JA287" s="8"/>
      <c r="JB287" s="8"/>
      <c r="JC287" s="8"/>
      <c r="JD287" s="8"/>
      <c r="JE287" s="8"/>
      <c r="JF287" s="8"/>
      <c r="JG287" s="8"/>
      <c r="JH287" s="8"/>
      <c r="JI287" s="8"/>
      <c r="JJ287" s="8"/>
      <c r="JK287" s="8"/>
      <c r="JL287" s="8"/>
      <c r="JM287" s="8"/>
      <c r="JN287" s="8"/>
      <c r="JO287" s="8"/>
      <c r="JP287" s="8"/>
      <c r="JQ287" s="8"/>
      <c r="JR287" s="8"/>
      <c r="JS287" s="8"/>
      <c r="JT287" s="8"/>
      <c r="JU287" s="8"/>
      <c r="JV287" s="8"/>
      <c r="JW287" s="8"/>
      <c r="JX287" s="8"/>
      <c r="JY287" s="8"/>
      <c r="JZ287" s="8"/>
      <c r="KA287" s="8"/>
      <c r="KB287" s="8"/>
      <c r="KC287" s="8"/>
      <c r="KD287" s="8"/>
      <c r="KE287" s="8"/>
      <c r="KF287" s="8"/>
      <c r="KG287" s="8"/>
      <c r="KH287" s="8"/>
      <c r="KI287" s="8"/>
      <c r="KJ287" s="8"/>
      <c r="KK287" s="8"/>
      <c r="KL287" s="8"/>
      <c r="KM287" s="8"/>
      <c r="KN287" s="8"/>
      <c r="KO287" s="8"/>
      <c r="KP287" s="8"/>
      <c r="KQ287" s="8"/>
      <c r="KR287" s="8"/>
      <c r="KS287" s="8"/>
      <c r="KT287" s="8"/>
      <c r="KU287" s="8"/>
      <c r="KV287" s="8"/>
      <c r="KW287" s="8"/>
      <c r="KX287" s="8"/>
      <c r="KY287" s="8"/>
      <c r="KZ287" s="8"/>
      <c r="LA287" s="8"/>
      <c r="LB287" s="8"/>
      <c r="LC287" s="8"/>
      <c r="LD287" s="8"/>
      <c r="LE287" s="8"/>
      <c r="LF287" s="8"/>
      <c r="LG287" s="8"/>
      <c r="LH287" s="8"/>
      <c r="LI287" s="8"/>
      <c r="LJ287" s="8"/>
      <c r="LK287" s="8"/>
      <c r="LL287" s="8"/>
      <c r="LM287" s="8"/>
      <c r="LN287" s="8"/>
      <c r="LO287" s="8"/>
      <c r="LP287" s="8"/>
      <c r="LQ287" s="8"/>
      <c r="LR287" s="8"/>
      <c r="LS287" s="8"/>
      <c r="LT287" s="8"/>
      <c r="LU287" s="8"/>
      <c r="LV287" s="8"/>
      <c r="LW287" s="8"/>
      <c r="LX287" s="8"/>
      <c r="LY287" s="8"/>
      <c r="LZ287" s="8"/>
      <c r="MA287" s="8"/>
      <c r="MB287" s="8"/>
      <c r="MC287" s="8"/>
      <c r="MD287" s="8"/>
      <c r="ME287" s="8"/>
      <c r="MF287" s="8"/>
      <c r="MG287" s="8"/>
      <c r="MH287" s="8"/>
      <c r="MI287" s="8"/>
      <c r="MJ287" s="8"/>
      <c r="MK287" s="8"/>
      <c r="ML287" s="8"/>
      <c r="MM287" s="8"/>
      <c r="MN287" s="8"/>
      <c r="MO287" s="8"/>
      <c r="MP287" s="8"/>
      <c r="MQ287" s="8"/>
      <c r="MR287" s="8"/>
      <c r="MS287" s="8"/>
      <c r="MT287" s="8"/>
      <c r="MU287" s="8"/>
      <c r="MV287" s="8"/>
      <c r="MW287" s="8"/>
      <c r="MX287" s="8"/>
      <c r="MY287" s="8"/>
      <c r="MZ287" s="8"/>
      <c r="NA287" s="8"/>
      <c r="NB287" s="8"/>
      <c r="NC287" s="8"/>
      <c r="ND287" s="8"/>
      <c r="NE287" s="8"/>
      <c r="NF287" s="8"/>
      <c r="NG287" s="8"/>
      <c r="NH287" s="8"/>
      <c r="NI287" s="8"/>
      <c r="NJ287" s="8"/>
      <c r="NK287" s="8"/>
      <c r="NL287" s="8"/>
      <c r="NM287" s="8"/>
      <c r="NN287" s="8"/>
      <c r="NO287" s="8"/>
      <c r="NP287" s="8"/>
      <c r="NQ287" s="8"/>
      <c r="NR287" s="8"/>
      <c r="NS287" s="8"/>
      <c r="NT287" s="8"/>
      <c r="NU287" s="8"/>
      <c r="NV287" s="8"/>
      <c r="NW287" s="8"/>
      <c r="NX287" s="8"/>
      <c r="NY287" s="8"/>
      <c r="NZ287" s="8"/>
      <c r="OA287" s="8"/>
      <c r="OB287" s="8"/>
      <c r="OC287" s="8"/>
      <c r="OD287" s="8"/>
      <c r="OE287" s="8"/>
      <c r="OF287" s="8"/>
      <c r="OG287" s="8"/>
      <c r="OH287" s="8"/>
      <c r="OI287" s="8"/>
      <c r="OJ287" s="8"/>
      <c r="OK287" s="8"/>
      <c r="OL287" s="8"/>
      <c r="OM287" s="8"/>
      <c r="ON287" s="8"/>
      <c r="OO287" s="8"/>
      <c r="OP287" s="8"/>
      <c r="OQ287" s="8"/>
      <c r="OR287" s="8"/>
      <c r="OS287" s="8"/>
      <c r="OT287" s="8"/>
      <c r="OU287" s="8"/>
      <c r="OV287" s="8"/>
      <c r="OW287" s="8"/>
      <c r="OX287" s="8"/>
      <c r="OY287" s="8"/>
      <c r="OZ287" s="8"/>
      <c r="PA287" s="8"/>
      <c r="PB287" s="8"/>
      <c r="PC287" s="8"/>
      <c r="PD287" s="8"/>
      <c r="PE287" s="8"/>
      <c r="PF287" s="8"/>
      <c r="PG287" s="8"/>
      <c r="PH287" s="8"/>
      <c r="PI287" s="8"/>
      <c r="PJ287" s="8"/>
      <c r="PK287" s="8"/>
      <c r="PL287" s="8"/>
      <c r="PM287" s="8"/>
      <c r="PN287" s="8"/>
      <c r="PO287" s="8"/>
      <c r="PP287" s="8"/>
      <c r="PQ287" s="8"/>
      <c r="PR287" s="8"/>
      <c r="PS287" s="8"/>
      <c r="PT287" s="8"/>
      <c r="PU287" s="8"/>
      <c r="PV287" s="8"/>
      <c r="PW287" s="8"/>
      <c r="PX287" s="8"/>
      <c r="PY287" s="8"/>
      <c r="PZ287" s="8"/>
      <c r="QA287" s="8"/>
      <c r="QB287" s="8"/>
      <c r="QC287" s="8"/>
      <c r="QD287" s="8"/>
      <c r="QE287" s="8"/>
      <c r="QF287" s="8"/>
      <c r="QG287" s="8"/>
      <c r="QH287" s="8"/>
      <c r="QI287" s="8"/>
      <c r="QJ287" s="8"/>
      <c r="QK287" s="8"/>
      <c r="QL287" s="8"/>
      <c r="QM287" s="8"/>
      <c r="QN287" s="8"/>
      <c r="QO287" s="8"/>
      <c r="QP287" s="8"/>
      <c r="QQ287" s="8"/>
      <c r="QR287" s="8"/>
      <c r="QS287" s="8"/>
      <c r="QT287" s="8"/>
      <c r="QU287" s="8"/>
      <c r="QV287" s="8"/>
      <c r="QW287" s="8"/>
      <c r="QX287" s="8"/>
      <c r="QY287" s="8"/>
      <c r="QZ287" s="8"/>
      <c r="RA287" s="8"/>
      <c r="RB287" s="8"/>
      <c r="RC287" s="8"/>
      <c r="RD287" s="8"/>
      <c r="RE287" s="8"/>
      <c r="RF287" s="8"/>
      <c r="RG287" s="8"/>
      <c r="RH287" s="8"/>
      <c r="RI287" s="8"/>
      <c r="RJ287" s="8"/>
      <c r="RK287" s="8"/>
      <c r="RL287" s="8"/>
      <c r="RM287" s="8"/>
      <c r="RN287" s="8"/>
      <c r="RO287" s="8"/>
      <c r="RP287" s="8"/>
      <c r="RQ287" s="8"/>
      <c r="RR287" s="8"/>
      <c r="RS287" s="8"/>
      <c r="RT287" s="8"/>
      <c r="RU287" s="8"/>
      <c r="RV287" s="8"/>
      <c r="RW287" s="8"/>
      <c r="RX287" s="8"/>
      <c r="RY287" s="8"/>
      <c r="RZ287" s="8"/>
      <c r="SA287" s="8"/>
      <c r="SB287" s="8"/>
      <c r="SC287" s="8"/>
      <c r="SD287" s="8"/>
      <c r="SE287" s="8"/>
      <c r="SF287" s="8"/>
      <c r="SG287" s="8"/>
      <c r="SH287" s="8"/>
      <c r="SI287" s="8"/>
      <c r="SJ287" s="8"/>
      <c r="SK287" s="8"/>
      <c r="SL287" s="8"/>
      <c r="SM287" s="8"/>
      <c r="SN287" s="8"/>
      <c r="SO287" s="8"/>
      <c r="SP287" s="8"/>
      <c r="SQ287" s="8"/>
      <c r="SR287" s="8"/>
      <c r="SS287" s="8"/>
      <c r="ST287" s="8"/>
      <c r="SU287" s="8"/>
      <c r="SV287" s="8"/>
      <c r="SW287" s="8"/>
      <c r="SX287" s="8"/>
      <c r="SY287" s="8"/>
      <c r="SZ287" s="8"/>
      <c r="TA287" s="8"/>
      <c r="TB287" s="8"/>
      <c r="TC287" s="8"/>
      <c r="TD287" s="8"/>
      <c r="TE287" s="8"/>
      <c r="TF287" s="8"/>
      <c r="TG287" s="8"/>
      <c r="TH287" s="8"/>
      <c r="TI287" s="8"/>
      <c r="TJ287" s="8"/>
      <c r="TK287" s="8"/>
      <c r="TL287" s="8"/>
      <c r="TM287" s="8"/>
      <c r="TN287" s="8"/>
      <c r="TO287" s="8"/>
      <c r="TP287" s="8"/>
      <c r="TQ287" s="8"/>
      <c r="TR287" s="8"/>
      <c r="TS287" s="8"/>
      <c r="TT287" s="8"/>
      <c r="TU287" s="8"/>
      <c r="TV287" s="8"/>
      <c r="TW287" s="8"/>
      <c r="TX287" s="8"/>
      <c r="TY287" s="8"/>
      <c r="TZ287" s="8"/>
      <c r="UA287" s="8"/>
      <c r="UB287" s="8"/>
      <c r="UC287" s="8"/>
      <c r="UD287" s="8"/>
      <c r="UE287" s="8"/>
      <c r="UF287" s="8"/>
      <c r="UG287" s="8"/>
      <c r="UH287" s="8"/>
      <c r="UI287" s="8"/>
      <c r="UJ287" s="8"/>
      <c r="UK287" s="8"/>
      <c r="UL287" s="8"/>
      <c r="UM287" s="8"/>
      <c r="UN287" s="8"/>
      <c r="UO287" s="8"/>
      <c r="UP287" s="8"/>
      <c r="UQ287" s="8"/>
      <c r="UR287" s="8"/>
      <c r="US287" s="8"/>
      <c r="UT287" s="8"/>
      <c r="UU287" s="8"/>
      <c r="UV287" s="8"/>
      <c r="UW287" s="8"/>
      <c r="UX287" s="8"/>
      <c r="UY287" s="8"/>
      <c r="UZ287" s="8"/>
      <c r="VA287" s="8"/>
      <c r="VB287" s="8"/>
      <c r="VC287" s="8"/>
      <c r="VD287" s="8"/>
      <c r="VE287" s="8"/>
      <c r="VF287" s="8"/>
      <c r="VG287" s="8"/>
      <c r="VH287" s="8"/>
      <c r="VI287" s="8"/>
      <c r="VJ287" s="8"/>
      <c r="VK287" s="8"/>
      <c r="VL287" s="8"/>
      <c r="VM287" s="8"/>
      <c r="VN287" s="8"/>
      <c r="VO287" s="8"/>
      <c r="VP287" s="8"/>
      <c r="VQ287" s="8"/>
      <c r="VR287" s="8"/>
      <c r="VS287" s="8"/>
      <c r="VT287" s="8"/>
      <c r="VU287" s="8"/>
      <c r="VV287" s="8"/>
      <c r="VW287" s="8"/>
      <c r="VX287" s="8"/>
      <c r="VY287" s="8"/>
      <c r="VZ287" s="8"/>
      <c r="WA287" s="8"/>
      <c r="WB287" s="8"/>
      <c r="WC287" s="8"/>
      <c r="WD287" s="8"/>
      <c r="WE287" s="8"/>
      <c r="WF287" s="8"/>
      <c r="WG287" s="8"/>
      <c r="WH287" s="8"/>
      <c r="WI287" s="8"/>
      <c r="WJ287" s="8"/>
      <c r="WK287" s="8"/>
      <c r="WL287" s="8"/>
      <c r="WM287" s="8"/>
      <c r="WN287" s="8"/>
      <c r="WO287" s="8"/>
      <c r="WP287" s="8"/>
      <c r="WQ287" s="8"/>
      <c r="WR287" s="8"/>
      <c r="WS287" s="8"/>
      <c r="WT287" s="8"/>
      <c r="WU287" s="8"/>
      <c r="WV287" s="8"/>
      <c r="WW287" s="8"/>
      <c r="WX287" s="8"/>
      <c r="WY287" s="8"/>
      <c r="WZ287" s="8"/>
      <c r="XA287" s="8"/>
      <c r="XB287" s="8"/>
      <c r="XC287" s="8"/>
      <c r="XD287" s="8"/>
      <c r="XE287" s="8"/>
      <c r="XF287" s="8"/>
      <c r="XG287" s="8"/>
      <c r="XH287" s="8"/>
      <c r="XI287" s="8"/>
      <c r="XJ287" s="8"/>
      <c r="XK287" s="8"/>
      <c r="XL287" s="8"/>
      <c r="XM287" s="8"/>
      <c r="XN287" s="8"/>
      <c r="XO287" s="8"/>
      <c r="XP287" s="8"/>
      <c r="XQ287" s="8"/>
      <c r="XR287" s="8"/>
      <c r="XS287" s="8"/>
      <c r="XT287" s="8"/>
      <c r="XU287" s="8"/>
      <c r="XV287" s="8"/>
      <c r="XW287" s="8"/>
      <c r="XX287" s="8"/>
      <c r="XY287" s="8"/>
      <c r="XZ287" s="8"/>
      <c r="YA287" s="8"/>
      <c r="YB287" s="8"/>
      <c r="YC287" s="8"/>
      <c r="YD287" s="8"/>
      <c r="YE287" s="8"/>
      <c r="YF287" s="8"/>
      <c r="YG287" s="8"/>
      <c r="YH287" s="8"/>
      <c r="YI287" s="8"/>
      <c r="YJ287" s="8"/>
      <c r="YK287" s="8"/>
      <c r="YL287" s="8"/>
      <c r="YM287" s="8"/>
      <c r="YN287" s="8"/>
      <c r="YO287" s="8"/>
      <c r="YP287" s="8"/>
      <c r="YQ287" s="8"/>
      <c r="YR287" s="8"/>
      <c r="YS287" s="8"/>
      <c r="YT287" s="8"/>
      <c r="YU287" s="8"/>
      <c r="YV287" s="8"/>
      <c r="YW287" s="8"/>
      <c r="YX287" s="8"/>
      <c r="YY287" s="8"/>
      <c r="YZ287" s="8"/>
      <c r="ZA287" s="8"/>
      <c r="ZB287" s="8"/>
      <c r="ZC287" s="8"/>
      <c r="ZD287" s="8"/>
      <c r="ZE287" s="8"/>
      <c r="ZF287" s="8"/>
      <c r="ZG287" s="8"/>
      <c r="ZH287" s="8"/>
      <c r="ZI287" s="8"/>
      <c r="ZJ287" s="8"/>
      <c r="ZK287" s="8"/>
      <c r="ZL287" s="8"/>
      <c r="ZM287" s="8"/>
      <c r="ZN287" s="8"/>
      <c r="ZO287" s="8"/>
      <c r="ZP287" s="8"/>
      <c r="ZQ287" s="8"/>
      <c r="ZR287" s="8"/>
      <c r="ZS287" s="8"/>
      <c r="ZT287" s="8"/>
      <c r="ZU287" s="8"/>
      <c r="ZV287" s="8"/>
      <c r="ZW287" s="8"/>
      <c r="ZX287" s="8"/>
      <c r="ZY287" s="8"/>
      <c r="ZZ287" s="8"/>
      <c r="AAA287" s="8"/>
      <c r="AAB287" s="8"/>
      <c r="AAC287" s="8"/>
      <c r="AAD287" s="8"/>
      <c r="AAE287" s="8"/>
      <c r="AAF287" s="8"/>
      <c r="AAG287" s="8"/>
      <c r="AAH287" s="8"/>
      <c r="AAI287" s="8"/>
      <c r="AAJ287" s="8"/>
      <c r="AAK287" s="8"/>
      <c r="AAL287" s="8"/>
      <c r="AAM287" s="8"/>
      <c r="AAN287" s="8"/>
      <c r="AAO287" s="8"/>
      <c r="AAP287" s="8"/>
      <c r="AAQ287" s="8"/>
      <c r="AAR287" s="8"/>
      <c r="AAS287" s="8"/>
      <c r="AAT287" s="8"/>
      <c r="AAU287" s="8"/>
      <c r="AAV287" s="8"/>
      <c r="AAW287" s="8"/>
      <c r="AAX287" s="8"/>
      <c r="AAY287" s="8"/>
      <c r="AAZ287" s="8"/>
      <c r="ABA287" s="8"/>
      <c r="ABB287" s="8"/>
      <c r="ABC287" s="8"/>
      <c r="ABD287" s="8"/>
      <c r="ABE287" s="8"/>
      <c r="ABF287" s="8"/>
      <c r="ABG287" s="8"/>
      <c r="ABH287" s="8"/>
      <c r="ABI287" s="8"/>
      <c r="ABJ287" s="8"/>
      <c r="ABK287" s="8"/>
      <c r="ABL287" s="8"/>
      <c r="ABM287" s="8"/>
      <c r="ABN287" s="8"/>
      <c r="ABO287" s="8"/>
      <c r="ABP287" s="8"/>
      <c r="ABQ287" s="8"/>
      <c r="ABR287" s="8"/>
      <c r="ABS287" s="8"/>
      <c r="ABT287" s="8"/>
      <c r="ABU287" s="8"/>
      <c r="ABV287" s="8"/>
      <c r="ABW287" s="8"/>
      <c r="ABX287" s="8"/>
      <c r="ABY287" s="8"/>
      <c r="ABZ287" s="8"/>
      <c r="ACA287" s="8"/>
      <c r="ACB287" s="8"/>
      <c r="ACC287" s="8"/>
      <c r="ACD287" s="8"/>
      <c r="ACE287" s="8"/>
      <c r="ACF287" s="8"/>
      <c r="ACG287" s="8"/>
      <c r="ACH287" s="8"/>
      <c r="ACI287" s="8"/>
      <c r="ACJ287" s="8"/>
      <c r="ACK287" s="8"/>
      <c r="ACL287" s="8"/>
      <c r="ACM287" s="8"/>
      <c r="ACN287" s="8"/>
      <c r="ACO287" s="8"/>
      <c r="ACP287" s="8"/>
      <c r="ACQ287" s="8"/>
      <c r="ACR287" s="8"/>
      <c r="ACS287" s="8"/>
      <c r="ACT287" s="8"/>
      <c r="ACU287" s="8"/>
      <c r="ACV287" s="8"/>
      <c r="ACW287" s="8"/>
      <c r="ACX287" s="8"/>
      <c r="ACY287" s="8"/>
      <c r="ACZ287" s="8"/>
      <c r="ADA287" s="8"/>
      <c r="ADB287" s="8"/>
      <c r="ADC287" s="8"/>
      <c r="ADD287" s="8"/>
      <c r="ADE287" s="8"/>
      <c r="ADF287" s="8"/>
      <c r="ADG287" s="8"/>
      <c r="ADH287" s="8"/>
      <c r="ADI287" s="8"/>
      <c r="ADJ287" s="8"/>
      <c r="ADK287" s="8"/>
      <c r="ADL287" s="8"/>
      <c r="ADM287" s="8"/>
      <c r="ADN287" s="8"/>
      <c r="ADO287" s="8"/>
      <c r="ADP287" s="8"/>
      <c r="ADQ287" s="8"/>
      <c r="ADR287" s="8"/>
      <c r="ADS287" s="8"/>
      <c r="ADT287" s="8"/>
      <c r="ADU287" s="8"/>
      <c r="ADV287" s="8"/>
      <c r="ADW287" s="8"/>
      <c r="ADX287" s="8"/>
      <c r="ADY287" s="8"/>
      <c r="ADZ287" s="8"/>
      <c r="AEA287" s="8"/>
      <c r="AEB287" s="8"/>
      <c r="AEC287" s="8"/>
      <c r="AED287" s="8"/>
      <c r="AEE287" s="8"/>
      <c r="AEF287" s="8"/>
      <c r="AEG287" s="8"/>
      <c r="AEH287" s="8"/>
      <c r="AEI287" s="8"/>
      <c r="AEJ287" s="8"/>
      <c r="AEK287" s="8"/>
      <c r="AEL287" s="8"/>
      <c r="AEM287" s="8"/>
      <c r="AEN287" s="8"/>
      <c r="AEO287" s="8"/>
      <c r="AEP287" s="8"/>
      <c r="AEQ287" s="8"/>
      <c r="AER287" s="8"/>
      <c r="AES287" s="8"/>
      <c r="AET287" s="8"/>
      <c r="AEU287" s="8"/>
      <c r="AEV287" s="8"/>
      <c r="AEW287" s="8"/>
      <c r="AEX287" s="8"/>
      <c r="AEY287" s="8"/>
      <c r="AEZ287" s="8"/>
      <c r="AFA287" s="8"/>
      <c r="AFB287" s="8"/>
      <c r="AFC287" s="8"/>
      <c r="AFD287" s="8"/>
      <c r="AFE287" s="8"/>
      <c r="AFF287" s="8"/>
      <c r="AFG287" s="8"/>
      <c r="AFH287" s="8"/>
      <c r="AFI287" s="8"/>
      <c r="AFJ287" s="8"/>
      <c r="AFK287" s="8"/>
      <c r="AFL287" s="8"/>
      <c r="AFM287" s="8"/>
      <c r="AFN287" s="8"/>
      <c r="AFO287" s="8"/>
      <c r="AFP287" s="8"/>
      <c r="AFQ287" s="8"/>
      <c r="AFR287" s="8"/>
      <c r="AFS287" s="8"/>
      <c r="AFT287" s="8"/>
      <c r="AFU287" s="8"/>
      <c r="AFV287" s="8"/>
      <c r="AFW287" s="8"/>
      <c r="AFX287" s="8"/>
      <c r="AFY287" s="8"/>
      <c r="AFZ287" s="8"/>
      <c r="AGA287" s="8"/>
      <c r="AGB287" s="8"/>
      <c r="AGC287" s="8"/>
      <c r="AGD287" s="8"/>
      <c r="AGE287" s="8"/>
      <c r="AGF287" s="8"/>
      <c r="AGG287" s="8"/>
      <c r="AGH287" s="8"/>
      <c r="AGI287" s="8"/>
      <c r="AGJ287" s="8"/>
      <c r="AGK287" s="8"/>
      <c r="AGL287" s="8"/>
      <c r="AGM287" s="8"/>
      <c r="AGN287" s="8"/>
      <c r="AGO287" s="8"/>
      <c r="AGP287" s="8"/>
      <c r="AGQ287" s="8"/>
      <c r="AGR287" s="8"/>
      <c r="AGS287" s="8"/>
      <c r="AGT287" s="8"/>
      <c r="AGU287" s="8"/>
      <c r="AGV287" s="8"/>
      <c r="AGW287" s="8"/>
      <c r="AGX287" s="8"/>
      <c r="AGY287" s="8"/>
      <c r="AGZ287" s="8"/>
      <c r="AHA287" s="8"/>
      <c r="AHB287" s="8"/>
      <c r="AHC287" s="8"/>
      <c r="AHD287" s="8"/>
      <c r="AHE287" s="8"/>
      <c r="AHF287" s="8"/>
      <c r="AHG287" s="8"/>
      <c r="AHH287" s="8"/>
      <c r="AHI287" s="8"/>
      <c r="AHJ287" s="8"/>
      <c r="AHK287" s="8"/>
      <c r="AHL287" s="8"/>
      <c r="AHM287" s="8"/>
      <c r="AHN287" s="8"/>
      <c r="AHO287" s="8"/>
      <c r="AHP287" s="8"/>
      <c r="AHQ287" s="8"/>
      <c r="AHR287" s="8"/>
      <c r="AHS287" s="8"/>
      <c r="AHT287" s="8"/>
      <c r="AHU287" s="8"/>
      <c r="AHV287" s="8"/>
      <c r="AHW287" s="8"/>
      <c r="AHX287" s="8"/>
      <c r="AHY287" s="8"/>
      <c r="AHZ287" s="8"/>
      <c r="AIA287" s="8"/>
      <c r="AIB287" s="8"/>
      <c r="AIC287" s="8"/>
      <c r="AID287" s="8"/>
      <c r="AIE287" s="8"/>
      <c r="AIF287" s="8"/>
      <c r="AIG287" s="8"/>
      <c r="AIH287" s="8"/>
      <c r="AII287" s="8"/>
      <c r="AIJ287" s="8"/>
      <c r="AIK287" s="8"/>
      <c r="AIL287" s="8"/>
      <c r="AIM287" s="8"/>
      <c r="AIN287" s="8"/>
      <c r="AIO287" s="8"/>
      <c r="AIP287" s="8"/>
      <c r="AIQ287" s="8"/>
      <c r="AIR287" s="8"/>
      <c r="AIS287" s="8"/>
      <c r="AIT287" s="8"/>
      <c r="AIU287" s="8"/>
      <c r="AIV287" s="8"/>
      <c r="AIW287" s="8"/>
      <c r="AIX287" s="8"/>
      <c r="AIY287" s="8"/>
      <c r="AIZ287" s="8"/>
      <c r="AJA287" s="8"/>
      <c r="AJB287" s="8"/>
      <c r="AJC287" s="8"/>
      <c r="AJD287" s="8"/>
      <c r="AJE287" s="8"/>
      <c r="AJF287" s="8"/>
      <c r="AJG287" s="8"/>
      <c r="AJH287" s="8"/>
      <c r="AJI287" s="8"/>
      <c r="AJJ287" s="8"/>
      <c r="AJK287" s="8"/>
      <c r="AJL287" s="8"/>
      <c r="AJM287" s="8"/>
      <c r="AJN287" s="8"/>
      <c r="AJO287" s="8"/>
      <c r="AJP287" s="8"/>
      <c r="AJQ287" s="8"/>
      <c r="AJR287" s="8"/>
      <c r="AJS287" s="8"/>
      <c r="AJT287" s="8"/>
      <c r="AJU287" s="8"/>
      <c r="AJV287" s="8"/>
      <c r="AJW287" s="8"/>
      <c r="AJX287" s="8"/>
      <c r="AJY287" s="8"/>
      <c r="AJZ287" s="8"/>
      <c r="AKA287" s="8"/>
      <c r="AKB287" s="8"/>
      <c r="AKC287" s="8"/>
      <c r="AKD287" s="8"/>
      <c r="AKE287" s="8"/>
      <c r="AKF287" s="8"/>
      <c r="AKG287" s="8"/>
      <c r="AKH287" s="8"/>
      <c r="AKI287" s="8"/>
      <c r="AKJ287" s="8"/>
      <c r="AKK287" s="8"/>
      <c r="AKL287" s="8"/>
      <c r="AKM287" s="8"/>
      <c r="AKN287" s="8"/>
      <c r="AKO287" s="8"/>
      <c r="AKP287" s="8"/>
      <c r="AKQ287" s="8"/>
      <c r="AKR287" s="8"/>
      <c r="AKS287" s="8"/>
      <c r="AKT287" s="8"/>
      <c r="AKU287" s="8"/>
      <c r="AKV287" s="8"/>
      <c r="AKW287" s="8"/>
      <c r="AKX287" s="8"/>
      <c r="AKY287" s="8"/>
      <c r="AKZ287" s="8"/>
      <c r="ALA287" s="8"/>
      <c r="ALB287" s="8"/>
      <c r="ALC287" s="8"/>
      <c r="ALD287" s="8"/>
      <c r="ALE287" s="8"/>
      <c r="ALF287" s="8"/>
      <c r="ALG287" s="8"/>
      <c r="ALH287" s="8"/>
      <c r="ALI287" s="8"/>
      <c r="ALJ287" s="8"/>
      <c r="ALK287" s="8"/>
      <c r="ALL287" s="8"/>
      <c r="ALM287" s="8"/>
      <c r="ALN287" s="8"/>
      <c r="ALO287" s="8"/>
      <c r="ALP287" s="8"/>
      <c r="ALQ287" s="8"/>
      <c r="ALR287" s="8"/>
      <c r="ALS287" s="8"/>
      <c r="ALT287" s="8"/>
      <c r="ALU287" s="8"/>
      <c r="ALV287" s="8"/>
      <c r="ALW287" s="8"/>
      <c r="ALX287" s="8"/>
      <c r="ALY287" s="8"/>
      <c r="ALZ287" s="8"/>
      <c r="AMA287" s="8"/>
      <c r="AMB287" s="8"/>
      <c r="AMC287" s="8"/>
      <c r="AMD287" s="8"/>
      <c r="AME287" s="8"/>
      <c r="AMF287" s="8"/>
      <c r="AMG287" s="8"/>
      <c r="AMH287" s="8"/>
      <c r="AMI287" s="8"/>
      <c r="AMJ287" s="8"/>
      <c r="AMK287" s="8"/>
      <c r="AML287" s="8"/>
      <c r="AMM287" s="8"/>
      <c r="AMN287" s="8"/>
      <c r="AMO287" s="8"/>
      <c r="AMP287" s="8"/>
      <c r="AMQ287" s="8"/>
      <c r="AMR287" s="8"/>
      <c r="AMS287" s="8"/>
      <c r="AMT287" s="8"/>
      <c r="AMU287" s="8"/>
      <c r="AMV287" s="8"/>
      <c r="AMW287" s="8"/>
      <c r="AMX287" s="8"/>
      <c r="AMY287" s="8"/>
      <c r="AMZ287" s="8"/>
      <c r="ANA287" s="8"/>
      <c r="ANB287" s="8"/>
      <c r="ANC287" s="8"/>
      <c r="AND287" s="8"/>
      <c r="ANE287" s="8"/>
      <c r="ANF287" s="8"/>
      <c r="ANG287" s="8"/>
      <c r="ANH287" s="8"/>
      <c r="ANI287" s="8"/>
      <c r="ANJ287" s="8"/>
      <c r="ANK287" s="8"/>
      <c r="ANL287" s="8"/>
      <c r="ANM287" s="8"/>
      <c r="ANN287" s="8"/>
      <c r="ANO287" s="8"/>
      <c r="ANP287" s="8"/>
      <c r="ANQ287" s="8"/>
      <c r="ANR287" s="8"/>
      <c r="ANS287" s="8"/>
      <c r="ANT287" s="8"/>
      <c r="ANU287" s="8"/>
      <c r="ANV287" s="8"/>
      <c r="ANW287" s="8"/>
      <c r="ANX287" s="8"/>
      <c r="ANY287" s="8"/>
      <c r="ANZ287" s="8"/>
      <c r="AOA287" s="8"/>
      <c r="AOB287" s="8"/>
      <c r="AOC287" s="8"/>
      <c r="AOD287" s="8"/>
      <c r="AOE287" s="8"/>
      <c r="AOF287" s="8"/>
      <c r="AOG287" s="8"/>
      <c r="AOH287" s="8"/>
      <c r="AOI287" s="8"/>
      <c r="AOJ287" s="8"/>
      <c r="AOK287" s="8"/>
      <c r="AOL287" s="8"/>
      <c r="AOM287" s="8"/>
      <c r="AON287" s="8"/>
      <c r="AOO287" s="8"/>
      <c r="AOP287" s="8"/>
      <c r="AOQ287" s="8"/>
      <c r="AOR287" s="8"/>
      <c r="AOS287" s="8"/>
      <c r="AOT287" s="8"/>
      <c r="AOU287" s="8"/>
      <c r="AOV287" s="8"/>
      <c r="AOW287" s="8"/>
      <c r="AOX287" s="8"/>
      <c r="AOY287" s="8"/>
      <c r="AOZ287" s="8"/>
      <c r="APA287" s="8"/>
      <c r="APB287" s="8"/>
      <c r="APC287" s="8"/>
      <c r="APD287" s="8"/>
      <c r="APE287" s="8"/>
      <c r="APF287" s="8"/>
      <c r="APG287" s="8"/>
      <c r="APH287" s="8"/>
      <c r="API287" s="8"/>
      <c r="APJ287" s="8"/>
      <c r="APK287" s="8"/>
      <c r="APL287" s="8"/>
      <c r="APM287" s="8"/>
      <c r="APN287" s="8"/>
      <c r="APO287" s="8"/>
      <c r="APP287" s="8"/>
      <c r="APQ287" s="8"/>
      <c r="APR287" s="8"/>
      <c r="APS287" s="8"/>
      <c r="APT287" s="8"/>
      <c r="APU287" s="8"/>
      <c r="APV287" s="8"/>
      <c r="APW287" s="8"/>
      <c r="APX287" s="8"/>
      <c r="APY287" s="8"/>
      <c r="APZ287" s="8"/>
      <c r="AQA287" s="8"/>
      <c r="AQB287" s="8"/>
      <c r="AQC287" s="8"/>
      <c r="AQD287" s="8"/>
      <c r="AQE287" s="8"/>
      <c r="AQF287" s="8"/>
      <c r="AQG287" s="8"/>
      <c r="AQH287" s="8"/>
      <c r="AQI287" s="8"/>
      <c r="AQJ287" s="8"/>
      <c r="AQK287" s="8"/>
      <c r="AQL287" s="8"/>
      <c r="AQM287" s="8"/>
      <c r="AQN287" s="8"/>
      <c r="AQO287" s="8"/>
      <c r="AQP287" s="8"/>
      <c r="AQQ287" s="8"/>
      <c r="AQR287" s="8"/>
      <c r="AQS287" s="8"/>
      <c r="AQT287" s="8"/>
      <c r="AQU287" s="8"/>
      <c r="AQV287" s="8"/>
      <c r="AQW287" s="8"/>
      <c r="AQX287" s="8"/>
      <c r="AQY287" s="8"/>
      <c r="AQZ287" s="8"/>
      <c r="ARA287" s="8"/>
      <c r="ARB287" s="8"/>
      <c r="ARC287" s="8"/>
      <c r="ARD287" s="8"/>
      <c r="ARE287" s="8"/>
      <c r="ARF287" s="8"/>
      <c r="ARG287" s="8"/>
      <c r="ARH287" s="8"/>
      <c r="ARI287" s="8"/>
      <c r="ARJ287" s="8"/>
      <c r="ARK287" s="8"/>
      <c r="ARL287" s="8"/>
      <c r="ARM287" s="8"/>
      <c r="ARN287" s="8"/>
      <c r="ARO287" s="8"/>
      <c r="ARP287" s="8"/>
      <c r="ARQ287" s="8"/>
      <c r="ARR287" s="8"/>
      <c r="ARS287" s="8"/>
      <c r="ART287" s="8"/>
      <c r="ARU287" s="8"/>
      <c r="ARV287" s="8"/>
      <c r="ARW287" s="8"/>
      <c r="ARX287" s="8"/>
      <c r="ARY287" s="8"/>
      <c r="ARZ287" s="8"/>
      <c r="ASA287" s="8"/>
      <c r="ASB287" s="8"/>
      <c r="ASC287" s="8"/>
      <c r="ASD287" s="8"/>
      <c r="ASE287" s="8"/>
      <c r="ASF287" s="8"/>
      <c r="ASG287" s="8"/>
      <c r="ASH287" s="8"/>
      <c r="ASI287" s="8"/>
      <c r="ASJ287" s="8"/>
      <c r="ASK287" s="8"/>
      <c r="ASL287" s="8"/>
      <c r="ASM287" s="8"/>
      <c r="ASN287" s="8"/>
      <c r="ASO287" s="8"/>
      <c r="ASP287" s="8"/>
      <c r="ASQ287" s="8"/>
      <c r="ASR287" s="8"/>
      <c r="ASS287" s="8"/>
      <c r="AST287" s="8"/>
      <c r="ASU287" s="8"/>
      <c r="ASV287" s="8"/>
      <c r="ASW287" s="8"/>
      <c r="ASX287" s="8"/>
      <c r="ASY287" s="8"/>
      <c r="ASZ287" s="8"/>
      <c r="ATA287" s="8"/>
      <c r="ATB287" s="8"/>
      <c r="ATC287" s="8"/>
      <c r="ATD287" s="8"/>
      <c r="ATE287" s="8"/>
      <c r="ATF287" s="8"/>
      <c r="ATG287" s="8"/>
      <c r="ATH287" s="8"/>
      <c r="ATI287" s="8"/>
      <c r="ATJ287" s="8"/>
      <c r="ATK287" s="8"/>
      <c r="ATL287" s="8"/>
      <c r="ATM287" s="8"/>
      <c r="ATN287" s="8"/>
      <c r="ATO287" s="8"/>
      <c r="ATP287" s="8"/>
      <c r="ATQ287" s="8"/>
      <c r="ATR287" s="8"/>
      <c r="ATS287" s="8"/>
      <c r="ATT287" s="8"/>
      <c r="ATU287" s="8"/>
      <c r="ATV287" s="8"/>
      <c r="ATW287" s="8"/>
      <c r="ATX287" s="8"/>
      <c r="ATY287" s="8"/>
      <c r="ATZ287" s="8"/>
      <c r="AUA287" s="8"/>
      <c r="AUB287" s="8"/>
      <c r="AUC287" s="8"/>
      <c r="AUD287" s="8"/>
      <c r="AUE287" s="8"/>
      <c r="AUF287" s="8"/>
      <c r="AUG287" s="8"/>
      <c r="AUH287" s="8"/>
      <c r="AUI287" s="8"/>
      <c r="AUJ287" s="8"/>
      <c r="AUK287" s="8"/>
      <c r="AUL287" s="8"/>
      <c r="AUM287" s="8"/>
      <c r="AUN287" s="8"/>
      <c r="AUO287" s="8"/>
      <c r="AUP287" s="8"/>
      <c r="AUQ287" s="8"/>
      <c r="AUR287" s="8"/>
      <c r="AUS287" s="8"/>
      <c r="AUT287" s="8"/>
      <c r="AUU287" s="8"/>
      <c r="AUV287" s="8"/>
      <c r="AUW287" s="8"/>
      <c r="AUX287" s="8"/>
      <c r="AUY287" s="8"/>
      <c r="AUZ287" s="8"/>
      <c r="AVA287" s="8"/>
      <c r="AVB287" s="8"/>
      <c r="AVC287" s="8"/>
      <c r="AVD287" s="8"/>
      <c r="AVE287" s="8"/>
      <c r="AVF287" s="8"/>
      <c r="AVG287" s="8"/>
      <c r="AVH287" s="8"/>
      <c r="AVI287" s="8"/>
      <c r="AVJ287" s="8"/>
      <c r="AVK287" s="8"/>
      <c r="AVL287" s="8"/>
      <c r="AVM287" s="8"/>
      <c r="AVN287" s="8"/>
      <c r="AVO287" s="8"/>
      <c r="AVP287" s="8"/>
      <c r="AVQ287" s="8"/>
      <c r="AVR287" s="8"/>
      <c r="AVS287" s="8"/>
      <c r="AVT287" s="8"/>
      <c r="AVU287" s="8"/>
      <c r="AVV287" s="8"/>
      <c r="AVW287" s="8"/>
      <c r="AVX287" s="8"/>
      <c r="AVY287" s="8"/>
      <c r="AVZ287" s="8"/>
      <c r="AWA287" s="8"/>
      <c r="AWB287" s="8"/>
      <c r="AWC287" s="8"/>
      <c r="AWD287" s="8"/>
      <c r="AWE287" s="8"/>
      <c r="AWF287" s="8"/>
      <c r="AWG287" s="8"/>
      <c r="AWH287" s="8"/>
      <c r="AWI287" s="8"/>
      <c r="AWJ287" s="8"/>
      <c r="AWK287" s="8"/>
      <c r="AWL287" s="8"/>
      <c r="AWM287" s="8"/>
      <c r="AWN287" s="8"/>
      <c r="AWO287" s="8"/>
      <c r="AWP287" s="8"/>
      <c r="AWQ287" s="8"/>
      <c r="AWR287" s="8"/>
      <c r="AWS287" s="8"/>
      <c r="AWT287" s="8"/>
      <c r="AWU287" s="8"/>
      <c r="AWV287" s="8"/>
      <c r="AWW287" s="8"/>
      <c r="AWX287" s="8"/>
      <c r="AWY287" s="8"/>
      <c r="AWZ287" s="8"/>
      <c r="AXA287" s="8"/>
      <c r="AXB287" s="8"/>
      <c r="AXC287" s="8"/>
      <c r="AXD287" s="8"/>
      <c r="AXE287" s="8"/>
      <c r="AXF287" s="8"/>
      <c r="AXG287" s="8"/>
      <c r="AXH287" s="8"/>
      <c r="AXI287" s="8"/>
      <c r="AXJ287" s="8"/>
      <c r="AXK287" s="8"/>
      <c r="AXL287" s="8"/>
      <c r="AXM287" s="8"/>
      <c r="AXN287" s="8"/>
      <c r="AXO287" s="8"/>
      <c r="AXP287" s="8"/>
      <c r="AXQ287" s="8"/>
      <c r="AXR287" s="8"/>
      <c r="AXS287" s="8"/>
      <c r="AXT287" s="8"/>
      <c r="AXU287" s="8"/>
      <c r="AXV287" s="8"/>
      <c r="AXW287" s="8"/>
      <c r="AXX287" s="8"/>
      <c r="AXY287" s="8"/>
      <c r="AXZ287" s="8"/>
      <c r="AYA287" s="8"/>
      <c r="AYB287" s="8"/>
      <c r="AYC287" s="8"/>
      <c r="AYD287" s="8"/>
      <c r="AYE287" s="8"/>
      <c r="AYF287" s="8"/>
      <c r="AYG287" s="8"/>
      <c r="AYH287" s="8"/>
      <c r="AYI287" s="8"/>
      <c r="AYJ287" s="8"/>
      <c r="AYK287" s="8"/>
      <c r="AYL287" s="8"/>
      <c r="AYM287" s="8"/>
      <c r="AYN287" s="8"/>
      <c r="AYO287" s="8"/>
      <c r="AYP287" s="8"/>
      <c r="AYQ287" s="8"/>
      <c r="AYR287" s="8"/>
      <c r="AYS287" s="8"/>
      <c r="AYT287" s="8"/>
      <c r="AYU287" s="8"/>
      <c r="AYV287" s="8"/>
      <c r="AYW287" s="8"/>
      <c r="AYX287" s="8"/>
      <c r="AYY287" s="8"/>
      <c r="AYZ287" s="8"/>
      <c r="AZA287" s="8"/>
      <c r="AZB287" s="8"/>
      <c r="AZC287" s="8"/>
      <c r="AZD287" s="8"/>
      <c r="AZE287" s="8"/>
      <c r="AZF287" s="8"/>
      <c r="AZG287" s="8"/>
      <c r="AZH287" s="8"/>
      <c r="AZI287" s="8"/>
      <c r="AZJ287" s="8"/>
      <c r="AZK287" s="8"/>
      <c r="AZL287" s="8"/>
      <c r="AZM287" s="8"/>
      <c r="AZN287" s="8"/>
      <c r="AZO287" s="8"/>
      <c r="AZP287" s="8"/>
      <c r="AZQ287" s="8"/>
      <c r="AZR287" s="8"/>
      <c r="AZS287" s="8"/>
      <c r="AZT287" s="8"/>
      <c r="AZU287" s="8"/>
      <c r="AZV287" s="8"/>
      <c r="AZW287" s="8"/>
      <c r="AZX287" s="8"/>
      <c r="AZY287" s="8"/>
      <c r="AZZ287" s="8"/>
      <c r="BAA287" s="8"/>
      <c r="BAB287" s="8"/>
      <c r="BAC287" s="8"/>
      <c r="BAD287" s="8"/>
      <c r="BAE287" s="8"/>
      <c r="BAF287" s="8"/>
      <c r="BAG287" s="8"/>
      <c r="BAH287" s="8"/>
      <c r="BAI287" s="8"/>
      <c r="BAJ287" s="8"/>
      <c r="BAK287" s="8"/>
      <c r="BAL287" s="8"/>
      <c r="BAM287" s="8"/>
      <c r="BAN287" s="8"/>
      <c r="BAO287" s="8"/>
      <c r="BAP287" s="8"/>
      <c r="BAQ287" s="8"/>
      <c r="BAR287" s="8"/>
      <c r="BAS287" s="8"/>
      <c r="BAT287" s="8"/>
      <c r="BAU287" s="8"/>
      <c r="BAV287" s="8"/>
      <c r="BAW287" s="8"/>
      <c r="BAX287" s="8"/>
      <c r="BAY287" s="8"/>
      <c r="BAZ287" s="8"/>
      <c r="BBA287" s="8"/>
      <c r="BBB287" s="8"/>
      <c r="BBC287" s="8"/>
      <c r="BBD287" s="8"/>
      <c r="BBE287" s="8"/>
      <c r="BBF287" s="8"/>
      <c r="BBG287" s="8"/>
      <c r="BBH287" s="8"/>
      <c r="BBI287" s="8"/>
      <c r="BBJ287" s="8"/>
      <c r="BBK287" s="8"/>
      <c r="BBL287" s="8"/>
      <c r="BBM287" s="8"/>
      <c r="BBN287" s="8"/>
      <c r="BBO287" s="8"/>
      <c r="BBP287" s="8"/>
      <c r="BBQ287" s="8"/>
      <c r="BBR287" s="8"/>
      <c r="BBS287" s="8"/>
      <c r="BBT287" s="8"/>
      <c r="BBU287" s="8"/>
      <c r="BBV287" s="8"/>
      <c r="BBW287" s="8"/>
      <c r="BBX287" s="8"/>
      <c r="BBY287" s="8"/>
      <c r="BBZ287" s="8"/>
      <c r="BCA287" s="8"/>
      <c r="BCB287" s="8"/>
      <c r="BCC287" s="8"/>
      <c r="BCD287" s="8"/>
      <c r="BCE287" s="8"/>
      <c r="BCF287" s="8"/>
      <c r="BCG287" s="8"/>
      <c r="BCH287" s="8"/>
      <c r="BCI287" s="8"/>
      <c r="BCJ287" s="8"/>
      <c r="BCK287" s="8"/>
      <c r="BCL287" s="8"/>
      <c r="BCM287" s="8"/>
      <c r="BCN287" s="8"/>
      <c r="BCO287" s="8"/>
      <c r="BCP287" s="8"/>
      <c r="BCQ287" s="8"/>
      <c r="BCR287" s="8"/>
      <c r="BCS287" s="8"/>
      <c r="BCT287" s="8"/>
      <c r="BCU287" s="8"/>
      <c r="BCV287" s="8"/>
      <c r="BCW287" s="8"/>
      <c r="BCX287" s="8"/>
      <c r="BCY287" s="8"/>
      <c r="BCZ287" s="8"/>
      <c r="BDA287" s="8"/>
      <c r="BDB287" s="8"/>
      <c r="BDC287" s="8"/>
      <c r="BDD287" s="8"/>
      <c r="BDE287" s="8"/>
      <c r="BDF287" s="8"/>
      <c r="BDG287" s="8"/>
      <c r="BDH287" s="8"/>
      <c r="BDI287" s="8"/>
      <c r="BDJ287" s="8"/>
      <c r="BDK287" s="8"/>
      <c r="BDL287" s="8"/>
      <c r="BDM287" s="8"/>
      <c r="BDN287" s="8"/>
      <c r="BDO287" s="8"/>
      <c r="BDP287" s="8"/>
      <c r="BDQ287" s="8"/>
      <c r="BDR287" s="8"/>
      <c r="BDS287" s="8"/>
      <c r="BDT287" s="8"/>
      <c r="BDU287" s="8"/>
      <c r="BDV287" s="8"/>
      <c r="BDW287" s="8"/>
      <c r="BDX287" s="8"/>
      <c r="BDY287" s="8"/>
      <c r="BDZ287" s="8"/>
      <c r="BEA287" s="8"/>
      <c r="BEB287" s="8"/>
      <c r="BEC287" s="8"/>
      <c r="BED287" s="8"/>
      <c r="BEE287" s="8"/>
      <c r="BEF287" s="8"/>
      <c r="BEG287" s="8"/>
      <c r="BEH287" s="8"/>
      <c r="BEI287" s="8"/>
      <c r="BEJ287" s="8"/>
      <c r="BEK287" s="8"/>
      <c r="BEL287" s="8"/>
      <c r="BEM287" s="8"/>
      <c r="BEN287" s="8"/>
      <c r="BEO287" s="8"/>
      <c r="BEP287" s="8"/>
      <c r="BEQ287" s="8"/>
      <c r="BER287" s="8"/>
      <c r="BES287" s="8"/>
      <c r="BET287" s="8"/>
      <c r="BEU287" s="8"/>
      <c r="BEV287" s="8"/>
      <c r="BEW287" s="8"/>
      <c r="BEX287" s="8"/>
      <c r="BEY287" s="8"/>
      <c r="BEZ287" s="8"/>
      <c r="BFA287" s="8"/>
      <c r="BFB287" s="8"/>
      <c r="BFC287" s="8"/>
      <c r="BFD287" s="8"/>
      <c r="BFE287" s="8"/>
      <c r="BFF287" s="8"/>
      <c r="BFG287" s="8"/>
      <c r="BFH287" s="8"/>
      <c r="BFI287" s="8"/>
      <c r="BFJ287" s="8"/>
      <c r="BFK287" s="8"/>
      <c r="BFL287" s="8"/>
      <c r="BFM287" s="8"/>
      <c r="BFN287" s="8"/>
      <c r="BFO287" s="8"/>
      <c r="BFP287" s="8"/>
      <c r="BFQ287" s="8"/>
      <c r="BFR287" s="8"/>
      <c r="BFS287" s="8"/>
      <c r="BFT287" s="8"/>
      <c r="BFU287" s="8"/>
      <c r="BFV287" s="8"/>
      <c r="BFW287" s="8"/>
      <c r="BFX287" s="8"/>
      <c r="BFY287" s="8"/>
      <c r="BFZ287" s="8"/>
      <c r="BGA287" s="8"/>
      <c r="BGB287" s="8"/>
      <c r="BGC287" s="8"/>
      <c r="BGD287" s="8"/>
      <c r="BGE287" s="8"/>
      <c r="BGF287" s="8"/>
      <c r="BGG287" s="8"/>
      <c r="BGH287" s="8"/>
      <c r="BGI287" s="8"/>
      <c r="BGJ287" s="8"/>
      <c r="BGK287" s="8"/>
      <c r="BGL287" s="8"/>
      <c r="BGM287" s="8"/>
      <c r="BGN287" s="8"/>
      <c r="BGO287" s="8"/>
      <c r="BGP287" s="8"/>
      <c r="BGQ287" s="8"/>
      <c r="BGR287" s="8"/>
      <c r="BGS287" s="8"/>
      <c r="BGT287" s="8"/>
      <c r="BGU287" s="8"/>
      <c r="BGV287" s="8"/>
      <c r="BGW287" s="8"/>
      <c r="BGX287" s="8"/>
      <c r="BGY287" s="8"/>
      <c r="BGZ287" s="8"/>
      <c r="BHA287" s="8"/>
      <c r="BHB287" s="8"/>
      <c r="BHC287" s="8"/>
      <c r="BHD287" s="8"/>
      <c r="BHE287" s="8"/>
      <c r="BHF287" s="8"/>
      <c r="BHG287" s="8"/>
      <c r="BHH287" s="8"/>
      <c r="BHI287" s="8"/>
      <c r="BHJ287" s="8"/>
      <c r="BHK287" s="8"/>
      <c r="BHL287" s="8"/>
      <c r="BHM287" s="8"/>
      <c r="BHN287" s="8"/>
      <c r="BHO287" s="8"/>
      <c r="BHP287" s="8"/>
      <c r="BHQ287" s="8"/>
      <c r="BHR287" s="8"/>
      <c r="BHS287" s="8"/>
      <c r="BHT287" s="8"/>
      <c r="BHU287" s="8"/>
      <c r="BHV287" s="8"/>
      <c r="BHW287" s="8"/>
      <c r="BHX287" s="8"/>
      <c r="BHY287" s="8"/>
      <c r="BHZ287" s="8"/>
      <c r="BIA287" s="8"/>
      <c r="BIB287" s="8"/>
      <c r="BIC287" s="8"/>
      <c r="BID287" s="8"/>
      <c r="BIE287" s="8"/>
      <c r="BIF287" s="8"/>
      <c r="BIG287" s="8"/>
      <c r="BIH287" s="8"/>
      <c r="BII287" s="8"/>
      <c r="BIJ287" s="8"/>
      <c r="BIK287" s="8"/>
      <c r="BIL287" s="8"/>
      <c r="BIM287" s="8"/>
      <c r="BIN287" s="8"/>
      <c r="BIO287" s="8"/>
      <c r="BIP287" s="8"/>
      <c r="BIQ287" s="8"/>
      <c r="BIR287" s="8"/>
      <c r="BIS287" s="8"/>
      <c r="BIT287" s="8"/>
      <c r="BIU287" s="8"/>
      <c r="BIV287" s="8"/>
      <c r="BIW287" s="8"/>
      <c r="BIX287" s="8"/>
      <c r="BIY287" s="8"/>
      <c r="BIZ287" s="8"/>
      <c r="BJA287" s="8"/>
      <c r="BJB287" s="8"/>
      <c r="BJC287" s="8"/>
      <c r="BJD287" s="8"/>
      <c r="BJE287" s="8"/>
      <c r="BJF287" s="8"/>
      <c r="BJG287" s="8"/>
      <c r="BJH287" s="8"/>
      <c r="BJI287" s="8"/>
      <c r="BJJ287" s="8"/>
      <c r="BJK287" s="8"/>
      <c r="BJL287" s="8"/>
      <c r="BJM287" s="8"/>
      <c r="BJN287" s="8"/>
      <c r="BJO287" s="8"/>
      <c r="BJP287" s="8"/>
      <c r="BJQ287" s="8"/>
      <c r="BJR287" s="8"/>
      <c r="BJS287" s="8"/>
      <c r="BJT287" s="8"/>
      <c r="BJU287" s="8"/>
      <c r="BJV287" s="8"/>
      <c r="BJW287" s="8"/>
      <c r="BJX287" s="8"/>
      <c r="BJY287" s="8"/>
      <c r="BJZ287" s="8"/>
      <c r="BKA287" s="8"/>
      <c r="BKB287" s="8"/>
      <c r="BKC287" s="8"/>
      <c r="BKD287" s="8"/>
      <c r="BKE287" s="8"/>
      <c r="BKF287" s="8"/>
      <c r="BKG287" s="8"/>
      <c r="BKH287" s="8"/>
      <c r="BKI287" s="8"/>
      <c r="BKJ287" s="8"/>
      <c r="BKK287" s="8"/>
      <c r="BKL287" s="8"/>
      <c r="BKM287" s="8"/>
      <c r="BKN287" s="8"/>
      <c r="BKO287" s="8"/>
      <c r="BKP287" s="8"/>
      <c r="BKQ287" s="8"/>
      <c r="BKR287" s="8"/>
      <c r="BKS287" s="8"/>
      <c r="BKT287" s="8"/>
      <c r="BKU287" s="8"/>
      <c r="BKV287" s="8"/>
      <c r="BKW287" s="8"/>
      <c r="BKX287" s="8"/>
      <c r="BKY287" s="8"/>
      <c r="BKZ287" s="8"/>
      <c r="BLA287" s="8"/>
      <c r="BLB287" s="8"/>
      <c r="BLC287" s="8"/>
      <c r="BLD287" s="8"/>
      <c r="BLE287" s="8"/>
      <c r="BLF287" s="8"/>
      <c r="BLG287" s="8"/>
      <c r="BLH287" s="8"/>
      <c r="BLI287" s="8"/>
      <c r="BLJ287" s="8"/>
      <c r="BLK287" s="8"/>
      <c r="BLL287" s="8"/>
      <c r="BLM287" s="8"/>
      <c r="BLN287" s="8"/>
      <c r="BLO287" s="8"/>
      <c r="BLP287" s="8"/>
      <c r="BLQ287" s="8"/>
      <c r="BLR287" s="8"/>
      <c r="BLS287" s="8"/>
      <c r="BLT287" s="8"/>
      <c r="BLU287" s="8"/>
      <c r="BLV287" s="8"/>
      <c r="BLW287" s="8"/>
      <c r="BLX287" s="8"/>
      <c r="BLY287" s="8"/>
      <c r="BLZ287" s="8"/>
      <c r="BMA287" s="8"/>
      <c r="BMB287" s="8"/>
      <c r="BMC287" s="8"/>
      <c r="BMD287" s="8"/>
      <c r="BME287" s="8"/>
      <c r="BMF287" s="8"/>
      <c r="BMG287" s="8"/>
      <c r="BMH287" s="8"/>
      <c r="BMI287" s="8"/>
      <c r="BMJ287" s="8"/>
      <c r="BMK287" s="8"/>
      <c r="BML287" s="8"/>
      <c r="BMM287" s="8"/>
      <c r="BMN287" s="8"/>
      <c r="BMO287" s="8"/>
      <c r="BMP287" s="8"/>
      <c r="BMQ287" s="8"/>
      <c r="BMR287" s="8"/>
      <c r="BMS287" s="8"/>
      <c r="BMT287" s="8"/>
      <c r="BMU287" s="8"/>
      <c r="BMV287" s="8"/>
      <c r="BMW287" s="8"/>
      <c r="BMX287" s="8"/>
      <c r="BMY287" s="8"/>
      <c r="BMZ287" s="8"/>
      <c r="BNA287" s="8"/>
      <c r="BNB287" s="8"/>
      <c r="BNC287" s="8"/>
      <c r="BND287" s="8"/>
      <c r="BNE287" s="8"/>
      <c r="BNF287" s="8"/>
      <c r="BNG287" s="8"/>
      <c r="BNH287" s="8"/>
      <c r="BNI287" s="8"/>
      <c r="BNJ287" s="8"/>
      <c r="BNK287" s="8"/>
      <c r="BNL287" s="8"/>
      <c r="BNM287" s="8"/>
      <c r="BNN287" s="8"/>
      <c r="BNO287" s="8"/>
      <c r="BNP287" s="8"/>
      <c r="BNQ287" s="8"/>
      <c r="BNR287" s="8"/>
      <c r="BNS287" s="8"/>
      <c r="BNT287" s="8"/>
      <c r="BNU287" s="8"/>
      <c r="BNV287" s="8"/>
      <c r="BNW287" s="8"/>
      <c r="BNX287" s="8"/>
      <c r="BNY287" s="8"/>
      <c r="BNZ287" s="8"/>
      <c r="BOA287" s="8"/>
      <c r="BOB287" s="8"/>
      <c r="BOC287" s="8"/>
      <c r="BOD287" s="8"/>
      <c r="BOE287" s="8"/>
      <c r="BOF287" s="8"/>
      <c r="BOG287" s="8"/>
      <c r="BOH287" s="8"/>
      <c r="BOI287" s="8"/>
      <c r="BOJ287" s="8"/>
      <c r="BOK287" s="8"/>
      <c r="BOL287" s="8"/>
      <c r="BOM287" s="8"/>
      <c r="BON287" s="8"/>
      <c r="BOO287" s="8"/>
      <c r="BOP287" s="8"/>
      <c r="BOQ287" s="8"/>
      <c r="BOR287" s="8"/>
      <c r="BOS287" s="8"/>
      <c r="BOT287" s="8"/>
      <c r="BOU287" s="8"/>
      <c r="BOV287" s="8"/>
      <c r="BOW287" s="8"/>
      <c r="BOX287" s="8"/>
      <c r="BOY287" s="8"/>
      <c r="BOZ287" s="8"/>
      <c r="BPA287" s="8"/>
      <c r="BPB287" s="8"/>
      <c r="BPC287" s="8"/>
      <c r="BPD287" s="8"/>
      <c r="BPE287" s="8"/>
      <c r="BPF287" s="8"/>
      <c r="BPG287" s="8"/>
      <c r="BPH287" s="8"/>
      <c r="BPI287" s="8"/>
      <c r="BPJ287" s="8"/>
      <c r="BPK287" s="8"/>
      <c r="BPL287" s="8"/>
      <c r="BPM287" s="8"/>
      <c r="BPN287" s="8"/>
      <c r="BPO287" s="8"/>
      <c r="BPP287" s="8"/>
      <c r="BPQ287" s="8"/>
      <c r="BPR287" s="8"/>
      <c r="BPS287" s="8"/>
      <c r="BPT287" s="8"/>
      <c r="BPU287" s="8"/>
      <c r="BPV287" s="8"/>
      <c r="BPW287" s="8"/>
      <c r="BPX287" s="8"/>
      <c r="BPY287" s="8"/>
      <c r="BPZ287" s="8"/>
      <c r="BQA287" s="8"/>
      <c r="BQB287" s="8"/>
      <c r="BQC287" s="8"/>
      <c r="BQD287" s="8"/>
      <c r="BQE287" s="8"/>
      <c r="BQF287" s="8"/>
      <c r="BQG287" s="8"/>
      <c r="BQH287" s="8"/>
      <c r="BQI287" s="8"/>
      <c r="BQJ287" s="8"/>
      <c r="BQK287" s="8"/>
      <c r="BQL287" s="8"/>
      <c r="BQM287" s="8"/>
      <c r="BQN287" s="8"/>
      <c r="BQO287" s="8"/>
      <c r="BQP287" s="8"/>
      <c r="BQQ287" s="8"/>
      <c r="BQR287" s="8"/>
      <c r="BQS287" s="8"/>
      <c r="BQT287" s="8"/>
      <c r="BQU287" s="8"/>
      <c r="BQV287" s="8"/>
      <c r="BQW287" s="8"/>
      <c r="BQX287" s="8"/>
      <c r="BQY287" s="8"/>
      <c r="BQZ287" s="8"/>
      <c r="BRA287" s="8"/>
      <c r="BRB287" s="8"/>
      <c r="BRC287" s="8"/>
      <c r="BRD287" s="8"/>
      <c r="BRE287" s="8"/>
      <c r="BRF287" s="8"/>
      <c r="BRG287" s="8"/>
      <c r="BRH287" s="8"/>
      <c r="BRI287" s="8"/>
      <c r="BRJ287" s="8"/>
      <c r="BRK287" s="8"/>
      <c r="BRL287" s="8"/>
      <c r="BRM287" s="8"/>
      <c r="BRN287" s="8"/>
      <c r="BRO287" s="8"/>
      <c r="BRP287" s="8"/>
      <c r="BRQ287" s="8"/>
      <c r="BRR287" s="8"/>
      <c r="BRS287" s="8"/>
      <c r="BRT287" s="8"/>
      <c r="BRU287" s="8"/>
      <c r="BRV287" s="8"/>
      <c r="BRW287" s="8"/>
      <c r="BRX287" s="8"/>
      <c r="BRY287" s="8"/>
      <c r="BRZ287" s="8"/>
      <c r="BSA287" s="8"/>
      <c r="BSB287" s="8"/>
      <c r="BSC287" s="8"/>
      <c r="BSD287" s="8"/>
      <c r="BSE287" s="8"/>
      <c r="BSF287" s="8"/>
      <c r="BSG287" s="8"/>
      <c r="BSH287" s="8"/>
      <c r="BSI287" s="8"/>
      <c r="BSJ287" s="8"/>
      <c r="BSK287" s="8"/>
      <c r="BSL287" s="8"/>
      <c r="BSM287" s="8"/>
      <c r="BSN287" s="8"/>
      <c r="BSO287" s="8"/>
      <c r="BSP287" s="8"/>
      <c r="BSQ287" s="8"/>
      <c r="BSR287" s="8"/>
      <c r="BSS287" s="8"/>
      <c r="BST287" s="8"/>
      <c r="BSU287" s="8"/>
      <c r="BSV287" s="8"/>
      <c r="BSW287" s="8"/>
      <c r="BSX287" s="8"/>
      <c r="BSY287" s="8"/>
      <c r="BSZ287" s="8"/>
      <c r="BTA287" s="8"/>
      <c r="BTB287" s="8"/>
      <c r="BTC287" s="8"/>
      <c r="BTD287" s="8"/>
      <c r="BTE287" s="8"/>
      <c r="BTF287" s="8"/>
      <c r="BTG287" s="8"/>
      <c r="BTH287" s="8"/>
      <c r="BTI287" s="8"/>
      <c r="BTJ287" s="8"/>
      <c r="BTK287" s="8"/>
      <c r="BTL287" s="8"/>
      <c r="BTM287" s="8"/>
      <c r="BTN287" s="8"/>
      <c r="BTO287" s="8"/>
      <c r="BTP287" s="8"/>
      <c r="BTQ287" s="8"/>
      <c r="BTR287" s="8"/>
      <c r="BTS287" s="8"/>
      <c r="BTT287" s="8"/>
      <c r="BTU287" s="8"/>
      <c r="BTV287" s="8"/>
      <c r="BTW287" s="8"/>
      <c r="BTX287" s="8"/>
      <c r="BTY287" s="8"/>
      <c r="BTZ287" s="8"/>
      <c r="BUA287" s="8"/>
      <c r="BUB287" s="8"/>
      <c r="BUC287" s="8"/>
      <c r="BUD287" s="8"/>
      <c r="BUE287" s="8"/>
      <c r="BUF287" s="8"/>
      <c r="BUG287" s="8"/>
      <c r="BUH287" s="8"/>
      <c r="BUI287" s="8"/>
      <c r="BUJ287" s="8"/>
      <c r="BUK287" s="8"/>
      <c r="BUL287" s="8"/>
      <c r="BUM287" s="8"/>
      <c r="BUN287" s="8"/>
      <c r="BUO287" s="8"/>
      <c r="BUP287" s="8"/>
      <c r="BUQ287" s="8"/>
      <c r="BUR287" s="8"/>
      <c r="BUS287" s="8"/>
      <c r="BUT287" s="8"/>
      <c r="BUU287" s="8"/>
      <c r="BUV287" s="8"/>
      <c r="BUW287" s="8"/>
      <c r="BUX287" s="8"/>
      <c r="BUY287" s="8"/>
      <c r="BUZ287" s="8"/>
      <c r="BVA287" s="8"/>
      <c r="BVB287" s="8"/>
      <c r="BVC287" s="8"/>
      <c r="BVD287" s="8"/>
      <c r="BVE287" s="8"/>
      <c r="BVF287" s="8"/>
      <c r="BVG287" s="8"/>
      <c r="BVH287" s="8"/>
      <c r="BVI287" s="8"/>
      <c r="BVJ287" s="8"/>
      <c r="BVK287" s="8"/>
      <c r="BVL287" s="8"/>
      <c r="BVM287" s="8"/>
      <c r="BVN287" s="8"/>
      <c r="BVO287" s="8"/>
      <c r="BVP287" s="8"/>
      <c r="BVQ287" s="8"/>
      <c r="BVR287" s="8"/>
      <c r="BVS287" s="8"/>
      <c r="BVT287" s="8"/>
      <c r="BVU287" s="8"/>
      <c r="BVV287" s="8"/>
      <c r="BVW287" s="8"/>
      <c r="BVX287" s="8"/>
      <c r="BVY287" s="8"/>
      <c r="BVZ287" s="8"/>
      <c r="BWA287" s="8"/>
      <c r="BWB287" s="8"/>
      <c r="BWC287" s="8"/>
      <c r="BWD287" s="8"/>
      <c r="BWE287" s="8"/>
      <c r="BWF287" s="8"/>
      <c r="BWG287" s="8"/>
      <c r="BWH287" s="8"/>
      <c r="BWI287" s="8"/>
      <c r="BWJ287" s="8"/>
      <c r="BWK287" s="8"/>
      <c r="BWL287" s="8"/>
      <c r="BWM287" s="8"/>
      <c r="BWN287" s="8"/>
      <c r="BWO287" s="8"/>
      <c r="BWP287" s="8"/>
      <c r="BWQ287" s="8"/>
    </row>
    <row r="288" spans="1:1967" s="547" customFormat="1" ht="102" customHeight="1">
      <c r="A288" s="9" t="s">
        <v>6250</v>
      </c>
      <c r="B288" s="100" t="s">
        <v>97</v>
      </c>
      <c r="C288" s="9" t="s">
        <v>743</v>
      </c>
      <c r="D288" s="3" t="s">
        <v>265</v>
      </c>
      <c r="E288" s="3" t="s">
        <v>257</v>
      </c>
      <c r="F288" s="3"/>
      <c r="G288" s="3" t="s">
        <v>385</v>
      </c>
      <c r="H288" s="20">
        <v>0.5</v>
      </c>
      <c r="I288" s="113" t="s">
        <v>1324</v>
      </c>
      <c r="J288" s="21" t="s">
        <v>1314</v>
      </c>
      <c r="K288" s="19" t="s">
        <v>1927</v>
      </c>
      <c r="L288" s="137" t="s">
        <v>3397</v>
      </c>
      <c r="M288" s="140" t="s">
        <v>383</v>
      </c>
      <c r="N288" s="346" t="s">
        <v>8840</v>
      </c>
      <c r="O288" s="3" t="s">
        <v>1366</v>
      </c>
      <c r="P288" s="7" t="s">
        <v>1338</v>
      </c>
      <c r="Q288" s="3" t="s">
        <v>1186</v>
      </c>
      <c r="R288" s="77">
        <v>1098</v>
      </c>
      <c r="S288" s="92">
        <v>15387.7</v>
      </c>
      <c r="T288" s="83">
        <v>0</v>
      </c>
      <c r="U288" s="83">
        <f t="shared" si="52"/>
        <v>0</v>
      </c>
      <c r="V288" s="9" t="s">
        <v>1325</v>
      </c>
      <c r="W288" s="152" t="s">
        <v>1394</v>
      </c>
      <c r="X288" s="9" t="s">
        <v>9055</v>
      </c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  <c r="AZ288" s="8"/>
      <c r="BA288" s="8"/>
      <c r="BB288" s="8"/>
      <c r="BC288" s="8"/>
      <c r="BD288" s="8"/>
      <c r="BE288" s="8"/>
      <c r="BF288" s="8"/>
      <c r="BG288" s="8"/>
      <c r="BH288" s="8"/>
      <c r="BI288" s="8"/>
      <c r="BJ288" s="8"/>
      <c r="BK288" s="8"/>
      <c r="BL288" s="8"/>
      <c r="BM288" s="8"/>
      <c r="BN288" s="8"/>
      <c r="BO288" s="8"/>
      <c r="BP288" s="8"/>
      <c r="BQ288" s="8"/>
      <c r="BR288" s="8"/>
      <c r="BS288" s="8"/>
      <c r="BT288" s="8"/>
      <c r="BU288" s="8"/>
      <c r="BV288" s="8"/>
      <c r="BW288" s="8"/>
      <c r="BX288" s="8"/>
      <c r="BY288" s="8"/>
      <c r="BZ288" s="8"/>
      <c r="CA288" s="8"/>
      <c r="CB288" s="8"/>
      <c r="CC288" s="8"/>
      <c r="CD288" s="8"/>
      <c r="CE288" s="8"/>
      <c r="CF288" s="8"/>
      <c r="CG288" s="8"/>
      <c r="CH288" s="8"/>
      <c r="CI288" s="8"/>
      <c r="CJ288" s="8"/>
      <c r="CK288" s="8"/>
      <c r="CL288" s="8"/>
      <c r="CM288" s="8"/>
      <c r="CN288" s="8"/>
      <c r="CO288" s="8"/>
      <c r="CP288" s="8"/>
      <c r="CQ288" s="8"/>
      <c r="CR288" s="8"/>
      <c r="CS288" s="8"/>
      <c r="CT288" s="8"/>
      <c r="CU288" s="8"/>
      <c r="CV288" s="8"/>
      <c r="CW288" s="8"/>
      <c r="CX288" s="8"/>
      <c r="CY288" s="8"/>
      <c r="CZ288" s="8"/>
      <c r="DA288" s="8"/>
      <c r="DB288" s="8"/>
      <c r="DC288" s="8"/>
      <c r="DD288" s="8"/>
      <c r="DE288" s="8"/>
      <c r="DF288" s="8"/>
      <c r="DG288" s="8"/>
      <c r="DH288" s="8"/>
      <c r="DI288" s="8"/>
      <c r="DJ288" s="8"/>
      <c r="DK288" s="8"/>
      <c r="DL288" s="8"/>
      <c r="DM288" s="8"/>
      <c r="DN288" s="8"/>
      <c r="DO288" s="8"/>
      <c r="DP288" s="8"/>
      <c r="DQ288" s="8"/>
      <c r="DR288" s="8"/>
      <c r="DS288" s="8"/>
      <c r="DT288" s="8"/>
      <c r="DU288" s="8"/>
      <c r="DV288" s="8"/>
      <c r="DW288" s="8"/>
      <c r="DX288" s="8"/>
      <c r="DY288" s="8"/>
      <c r="DZ288" s="8"/>
      <c r="EA288" s="8"/>
      <c r="EB288" s="8"/>
      <c r="EC288" s="8"/>
      <c r="ED288" s="8"/>
      <c r="EE288" s="8"/>
      <c r="EF288" s="8"/>
      <c r="EG288" s="8"/>
      <c r="EH288" s="8"/>
      <c r="EI288" s="8"/>
      <c r="EJ288" s="8"/>
      <c r="EK288" s="8"/>
      <c r="EL288" s="8"/>
      <c r="EM288" s="8"/>
      <c r="EN288" s="8"/>
      <c r="EO288" s="8"/>
      <c r="EP288" s="8"/>
      <c r="EQ288" s="8"/>
      <c r="ER288" s="8"/>
      <c r="ES288" s="8"/>
      <c r="ET288" s="8"/>
      <c r="EU288" s="8"/>
      <c r="EV288" s="8"/>
      <c r="EW288" s="8"/>
      <c r="EX288" s="8"/>
      <c r="EY288" s="8"/>
      <c r="EZ288" s="8"/>
      <c r="FA288" s="8"/>
      <c r="FB288" s="8"/>
      <c r="FC288" s="8"/>
      <c r="FD288" s="8"/>
      <c r="FE288" s="8"/>
      <c r="FF288" s="8"/>
      <c r="FG288" s="8"/>
      <c r="FH288" s="8"/>
      <c r="FI288" s="8"/>
      <c r="FJ288" s="8"/>
      <c r="FK288" s="8"/>
      <c r="FL288" s="8"/>
      <c r="FM288" s="8"/>
      <c r="FN288" s="8"/>
      <c r="FO288" s="8"/>
      <c r="FP288" s="8"/>
      <c r="FQ288" s="8"/>
      <c r="FR288" s="8"/>
      <c r="FS288" s="8"/>
      <c r="FT288" s="8"/>
      <c r="FU288" s="8"/>
      <c r="FV288" s="8"/>
      <c r="FW288" s="8"/>
      <c r="FX288" s="8"/>
      <c r="FY288" s="8"/>
      <c r="FZ288" s="8"/>
      <c r="GA288" s="8"/>
      <c r="GB288" s="8"/>
      <c r="GC288" s="8"/>
      <c r="GD288" s="8"/>
      <c r="GE288" s="8"/>
      <c r="GF288" s="8"/>
      <c r="GG288" s="8"/>
      <c r="GH288" s="8"/>
      <c r="GI288" s="8"/>
      <c r="GJ288" s="8"/>
      <c r="GK288" s="8"/>
      <c r="GL288" s="8"/>
      <c r="GM288" s="8"/>
      <c r="GN288" s="8"/>
      <c r="GO288" s="8"/>
      <c r="GP288" s="8"/>
      <c r="GQ288" s="8"/>
      <c r="GR288" s="8"/>
      <c r="GS288" s="8"/>
      <c r="GT288" s="8"/>
      <c r="GU288" s="8"/>
      <c r="GV288" s="8"/>
      <c r="GW288" s="8"/>
      <c r="GX288" s="8"/>
      <c r="GY288" s="8"/>
      <c r="GZ288" s="8"/>
      <c r="HA288" s="8"/>
      <c r="HB288" s="8"/>
      <c r="HC288" s="8"/>
      <c r="HD288" s="8"/>
      <c r="HE288" s="8"/>
      <c r="HF288" s="8"/>
      <c r="HG288" s="8"/>
      <c r="HH288" s="8"/>
      <c r="HI288" s="8"/>
      <c r="HJ288" s="8"/>
      <c r="HK288" s="8"/>
      <c r="HL288" s="8"/>
      <c r="HM288" s="8"/>
      <c r="HN288" s="8"/>
      <c r="HO288" s="8"/>
      <c r="HP288" s="8"/>
      <c r="HQ288" s="8"/>
      <c r="HR288" s="8"/>
      <c r="HS288" s="8"/>
      <c r="HT288" s="8"/>
      <c r="HU288" s="8"/>
      <c r="HV288" s="8"/>
      <c r="HW288" s="8"/>
      <c r="HX288" s="8"/>
      <c r="HY288" s="8"/>
      <c r="HZ288" s="8"/>
      <c r="IA288" s="8"/>
      <c r="IB288" s="8"/>
      <c r="IC288" s="8"/>
      <c r="ID288" s="8"/>
      <c r="IE288" s="8"/>
      <c r="IF288" s="8"/>
      <c r="IG288" s="8"/>
      <c r="IH288" s="8"/>
      <c r="II288" s="8"/>
      <c r="IJ288" s="8"/>
      <c r="IK288" s="8"/>
      <c r="IL288" s="8"/>
      <c r="IM288" s="8"/>
      <c r="IN288" s="8"/>
      <c r="IO288" s="8"/>
      <c r="IP288" s="8"/>
      <c r="IQ288" s="8"/>
      <c r="IR288" s="8"/>
      <c r="IS288" s="8"/>
      <c r="IT288" s="8"/>
      <c r="IU288" s="8"/>
      <c r="IV288" s="8"/>
      <c r="IW288" s="8"/>
      <c r="IX288" s="8"/>
      <c r="IY288" s="8"/>
      <c r="IZ288" s="8"/>
      <c r="JA288" s="8"/>
      <c r="JB288" s="8"/>
      <c r="JC288" s="8"/>
      <c r="JD288" s="8"/>
      <c r="JE288" s="8"/>
      <c r="JF288" s="8"/>
      <c r="JG288" s="8"/>
      <c r="JH288" s="8"/>
      <c r="JI288" s="8"/>
      <c r="JJ288" s="8"/>
      <c r="JK288" s="8"/>
      <c r="JL288" s="8"/>
      <c r="JM288" s="8"/>
      <c r="JN288" s="8"/>
      <c r="JO288" s="8"/>
      <c r="JP288" s="8"/>
      <c r="JQ288" s="8"/>
      <c r="JR288" s="8"/>
      <c r="JS288" s="8"/>
      <c r="JT288" s="8"/>
      <c r="JU288" s="8"/>
      <c r="JV288" s="8"/>
      <c r="JW288" s="8"/>
      <c r="JX288" s="8"/>
      <c r="JY288" s="8"/>
      <c r="JZ288" s="8"/>
      <c r="KA288" s="8"/>
      <c r="KB288" s="8"/>
      <c r="KC288" s="8"/>
      <c r="KD288" s="8"/>
      <c r="KE288" s="8"/>
      <c r="KF288" s="8"/>
      <c r="KG288" s="8"/>
      <c r="KH288" s="8"/>
      <c r="KI288" s="8"/>
      <c r="KJ288" s="8"/>
      <c r="KK288" s="8"/>
      <c r="KL288" s="8"/>
      <c r="KM288" s="8"/>
      <c r="KN288" s="8"/>
      <c r="KO288" s="8"/>
      <c r="KP288" s="8"/>
      <c r="KQ288" s="8"/>
      <c r="KR288" s="8"/>
      <c r="KS288" s="8"/>
      <c r="KT288" s="8"/>
      <c r="KU288" s="8"/>
      <c r="KV288" s="8"/>
      <c r="KW288" s="8"/>
      <c r="KX288" s="8"/>
      <c r="KY288" s="8"/>
      <c r="KZ288" s="8"/>
      <c r="LA288" s="8"/>
      <c r="LB288" s="8"/>
      <c r="LC288" s="8"/>
      <c r="LD288" s="8"/>
      <c r="LE288" s="8"/>
      <c r="LF288" s="8"/>
      <c r="LG288" s="8"/>
      <c r="LH288" s="8"/>
      <c r="LI288" s="8"/>
      <c r="LJ288" s="8"/>
      <c r="LK288" s="8"/>
      <c r="LL288" s="8"/>
      <c r="LM288" s="8"/>
      <c r="LN288" s="8"/>
      <c r="LO288" s="8"/>
      <c r="LP288" s="8"/>
      <c r="LQ288" s="8"/>
      <c r="LR288" s="8"/>
      <c r="LS288" s="8"/>
      <c r="LT288" s="8"/>
      <c r="LU288" s="8"/>
      <c r="LV288" s="8"/>
      <c r="LW288" s="8"/>
      <c r="LX288" s="8"/>
      <c r="LY288" s="8"/>
      <c r="LZ288" s="8"/>
      <c r="MA288" s="8"/>
      <c r="MB288" s="8"/>
      <c r="MC288" s="8"/>
      <c r="MD288" s="8"/>
      <c r="ME288" s="8"/>
      <c r="MF288" s="8"/>
      <c r="MG288" s="8"/>
      <c r="MH288" s="8"/>
      <c r="MI288" s="8"/>
      <c r="MJ288" s="8"/>
      <c r="MK288" s="8"/>
      <c r="ML288" s="8"/>
      <c r="MM288" s="8"/>
      <c r="MN288" s="8"/>
      <c r="MO288" s="8"/>
      <c r="MP288" s="8"/>
      <c r="MQ288" s="8"/>
      <c r="MR288" s="8"/>
      <c r="MS288" s="8"/>
      <c r="MT288" s="8"/>
      <c r="MU288" s="8"/>
      <c r="MV288" s="8"/>
      <c r="MW288" s="8"/>
      <c r="MX288" s="8"/>
      <c r="MY288" s="8"/>
      <c r="MZ288" s="8"/>
      <c r="NA288" s="8"/>
      <c r="NB288" s="8"/>
      <c r="NC288" s="8"/>
      <c r="ND288" s="8"/>
      <c r="NE288" s="8"/>
      <c r="NF288" s="8"/>
      <c r="NG288" s="8"/>
      <c r="NH288" s="8"/>
      <c r="NI288" s="8"/>
      <c r="NJ288" s="8"/>
      <c r="NK288" s="8"/>
      <c r="NL288" s="8"/>
      <c r="NM288" s="8"/>
      <c r="NN288" s="8"/>
      <c r="NO288" s="8"/>
      <c r="NP288" s="8"/>
      <c r="NQ288" s="8"/>
      <c r="NR288" s="8"/>
      <c r="NS288" s="8"/>
      <c r="NT288" s="8"/>
      <c r="NU288" s="8"/>
      <c r="NV288" s="8"/>
      <c r="NW288" s="8"/>
      <c r="NX288" s="8"/>
      <c r="NY288" s="8"/>
      <c r="NZ288" s="8"/>
      <c r="OA288" s="8"/>
      <c r="OB288" s="8"/>
      <c r="OC288" s="8"/>
      <c r="OD288" s="8"/>
      <c r="OE288" s="8"/>
      <c r="OF288" s="8"/>
      <c r="OG288" s="8"/>
      <c r="OH288" s="8"/>
      <c r="OI288" s="8"/>
      <c r="OJ288" s="8"/>
      <c r="OK288" s="8"/>
      <c r="OL288" s="8"/>
      <c r="OM288" s="8"/>
      <c r="ON288" s="8"/>
      <c r="OO288" s="8"/>
      <c r="OP288" s="8"/>
      <c r="OQ288" s="8"/>
      <c r="OR288" s="8"/>
      <c r="OS288" s="8"/>
      <c r="OT288" s="8"/>
      <c r="OU288" s="8"/>
      <c r="OV288" s="8"/>
      <c r="OW288" s="8"/>
      <c r="OX288" s="8"/>
      <c r="OY288" s="8"/>
      <c r="OZ288" s="8"/>
      <c r="PA288" s="8"/>
      <c r="PB288" s="8"/>
      <c r="PC288" s="8"/>
      <c r="PD288" s="8"/>
      <c r="PE288" s="8"/>
      <c r="PF288" s="8"/>
      <c r="PG288" s="8"/>
      <c r="PH288" s="8"/>
      <c r="PI288" s="8"/>
      <c r="PJ288" s="8"/>
      <c r="PK288" s="8"/>
      <c r="PL288" s="8"/>
      <c r="PM288" s="8"/>
      <c r="PN288" s="8"/>
      <c r="PO288" s="8"/>
      <c r="PP288" s="8"/>
      <c r="PQ288" s="8"/>
      <c r="PR288" s="8"/>
      <c r="PS288" s="8"/>
      <c r="PT288" s="8"/>
      <c r="PU288" s="8"/>
      <c r="PV288" s="8"/>
      <c r="PW288" s="8"/>
      <c r="PX288" s="8"/>
      <c r="PY288" s="8"/>
      <c r="PZ288" s="8"/>
      <c r="QA288" s="8"/>
      <c r="QB288" s="8"/>
      <c r="QC288" s="8"/>
      <c r="QD288" s="8"/>
      <c r="QE288" s="8"/>
      <c r="QF288" s="8"/>
      <c r="QG288" s="8"/>
      <c r="QH288" s="8"/>
      <c r="QI288" s="8"/>
      <c r="QJ288" s="8"/>
      <c r="QK288" s="8"/>
      <c r="QL288" s="8"/>
      <c r="QM288" s="8"/>
      <c r="QN288" s="8"/>
      <c r="QO288" s="8"/>
      <c r="QP288" s="8"/>
      <c r="QQ288" s="8"/>
      <c r="QR288" s="8"/>
      <c r="QS288" s="8"/>
      <c r="QT288" s="8"/>
      <c r="QU288" s="8"/>
      <c r="QV288" s="8"/>
      <c r="QW288" s="8"/>
      <c r="QX288" s="8"/>
      <c r="QY288" s="8"/>
      <c r="QZ288" s="8"/>
      <c r="RA288" s="8"/>
      <c r="RB288" s="8"/>
      <c r="RC288" s="8"/>
      <c r="RD288" s="8"/>
      <c r="RE288" s="8"/>
      <c r="RF288" s="8"/>
      <c r="RG288" s="8"/>
      <c r="RH288" s="8"/>
      <c r="RI288" s="8"/>
      <c r="RJ288" s="8"/>
      <c r="RK288" s="8"/>
      <c r="RL288" s="8"/>
      <c r="RM288" s="8"/>
      <c r="RN288" s="8"/>
      <c r="RO288" s="8"/>
      <c r="RP288" s="8"/>
      <c r="RQ288" s="8"/>
      <c r="RR288" s="8"/>
      <c r="RS288" s="8"/>
      <c r="RT288" s="8"/>
      <c r="RU288" s="8"/>
      <c r="RV288" s="8"/>
      <c r="RW288" s="8"/>
      <c r="RX288" s="8"/>
      <c r="RY288" s="8"/>
      <c r="RZ288" s="8"/>
      <c r="SA288" s="8"/>
      <c r="SB288" s="8"/>
      <c r="SC288" s="8"/>
      <c r="SD288" s="8"/>
      <c r="SE288" s="8"/>
      <c r="SF288" s="8"/>
      <c r="SG288" s="8"/>
      <c r="SH288" s="8"/>
      <c r="SI288" s="8"/>
      <c r="SJ288" s="8"/>
      <c r="SK288" s="8"/>
      <c r="SL288" s="8"/>
      <c r="SM288" s="8"/>
      <c r="SN288" s="8"/>
      <c r="SO288" s="8"/>
      <c r="SP288" s="8"/>
      <c r="SQ288" s="8"/>
      <c r="SR288" s="8"/>
      <c r="SS288" s="8"/>
      <c r="ST288" s="8"/>
      <c r="SU288" s="8"/>
      <c r="SV288" s="8"/>
      <c r="SW288" s="8"/>
      <c r="SX288" s="8"/>
      <c r="SY288" s="8"/>
      <c r="SZ288" s="8"/>
      <c r="TA288" s="8"/>
      <c r="TB288" s="8"/>
      <c r="TC288" s="8"/>
      <c r="TD288" s="8"/>
      <c r="TE288" s="8"/>
      <c r="TF288" s="8"/>
      <c r="TG288" s="8"/>
      <c r="TH288" s="8"/>
      <c r="TI288" s="8"/>
      <c r="TJ288" s="8"/>
      <c r="TK288" s="8"/>
      <c r="TL288" s="8"/>
      <c r="TM288" s="8"/>
      <c r="TN288" s="8"/>
      <c r="TO288" s="8"/>
      <c r="TP288" s="8"/>
      <c r="TQ288" s="8"/>
      <c r="TR288" s="8"/>
      <c r="TS288" s="8"/>
      <c r="TT288" s="8"/>
      <c r="TU288" s="8"/>
      <c r="TV288" s="8"/>
      <c r="TW288" s="8"/>
      <c r="TX288" s="8"/>
      <c r="TY288" s="8"/>
      <c r="TZ288" s="8"/>
      <c r="UA288" s="8"/>
      <c r="UB288" s="8"/>
      <c r="UC288" s="8"/>
      <c r="UD288" s="8"/>
      <c r="UE288" s="8"/>
      <c r="UF288" s="8"/>
      <c r="UG288" s="8"/>
      <c r="UH288" s="8"/>
      <c r="UI288" s="8"/>
      <c r="UJ288" s="8"/>
      <c r="UK288" s="8"/>
      <c r="UL288" s="8"/>
      <c r="UM288" s="8"/>
      <c r="UN288" s="8"/>
      <c r="UO288" s="8"/>
      <c r="UP288" s="8"/>
      <c r="UQ288" s="8"/>
      <c r="UR288" s="8"/>
      <c r="US288" s="8"/>
      <c r="UT288" s="8"/>
      <c r="UU288" s="8"/>
      <c r="UV288" s="8"/>
      <c r="UW288" s="8"/>
      <c r="UX288" s="8"/>
      <c r="UY288" s="8"/>
      <c r="UZ288" s="8"/>
      <c r="VA288" s="8"/>
      <c r="VB288" s="8"/>
      <c r="VC288" s="8"/>
      <c r="VD288" s="8"/>
      <c r="VE288" s="8"/>
      <c r="VF288" s="8"/>
      <c r="VG288" s="8"/>
      <c r="VH288" s="8"/>
      <c r="VI288" s="8"/>
      <c r="VJ288" s="8"/>
      <c r="VK288" s="8"/>
      <c r="VL288" s="8"/>
      <c r="VM288" s="8"/>
      <c r="VN288" s="8"/>
      <c r="VO288" s="8"/>
      <c r="VP288" s="8"/>
      <c r="VQ288" s="8"/>
      <c r="VR288" s="8"/>
      <c r="VS288" s="8"/>
      <c r="VT288" s="8"/>
      <c r="VU288" s="8"/>
      <c r="VV288" s="8"/>
      <c r="VW288" s="8"/>
      <c r="VX288" s="8"/>
      <c r="VY288" s="8"/>
      <c r="VZ288" s="8"/>
      <c r="WA288" s="8"/>
      <c r="WB288" s="8"/>
      <c r="WC288" s="8"/>
      <c r="WD288" s="8"/>
      <c r="WE288" s="8"/>
      <c r="WF288" s="8"/>
      <c r="WG288" s="8"/>
      <c r="WH288" s="8"/>
      <c r="WI288" s="8"/>
      <c r="WJ288" s="8"/>
      <c r="WK288" s="8"/>
      <c r="WL288" s="8"/>
      <c r="WM288" s="8"/>
      <c r="WN288" s="8"/>
      <c r="WO288" s="8"/>
      <c r="WP288" s="8"/>
      <c r="WQ288" s="8"/>
      <c r="WR288" s="8"/>
      <c r="WS288" s="8"/>
      <c r="WT288" s="8"/>
      <c r="WU288" s="8"/>
      <c r="WV288" s="8"/>
      <c r="WW288" s="8"/>
      <c r="WX288" s="8"/>
      <c r="WY288" s="8"/>
      <c r="WZ288" s="8"/>
      <c r="XA288" s="8"/>
      <c r="XB288" s="8"/>
      <c r="XC288" s="8"/>
      <c r="XD288" s="8"/>
      <c r="XE288" s="8"/>
      <c r="XF288" s="8"/>
      <c r="XG288" s="8"/>
      <c r="XH288" s="8"/>
      <c r="XI288" s="8"/>
      <c r="XJ288" s="8"/>
      <c r="XK288" s="8"/>
      <c r="XL288" s="8"/>
      <c r="XM288" s="8"/>
      <c r="XN288" s="8"/>
      <c r="XO288" s="8"/>
      <c r="XP288" s="8"/>
      <c r="XQ288" s="8"/>
      <c r="XR288" s="8"/>
      <c r="XS288" s="8"/>
      <c r="XT288" s="8"/>
      <c r="XU288" s="8"/>
      <c r="XV288" s="8"/>
      <c r="XW288" s="8"/>
      <c r="XX288" s="8"/>
      <c r="XY288" s="8"/>
      <c r="XZ288" s="8"/>
      <c r="YA288" s="8"/>
      <c r="YB288" s="8"/>
      <c r="YC288" s="8"/>
      <c r="YD288" s="8"/>
      <c r="YE288" s="8"/>
      <c r="YF288" s="8"/>
      <c r="YG288" s="8"/>
      <c r="YH288" s="8"/>
      <c r="YI288" s="8"/>
      <c r="YJ288" s="8"/>
      <c r="YK288" s="8"/>
      <c r="YL288" s="8"/>
      <c r="YM288" s="8"/>
      <c r="YN288" s="8"/>
      <c r="YO288" s="8"/>
      <c r="YP288" s="8"/>
      <c r="YQ288" s="8"/>
      <c r="YR288" s="8"/>
      <c r="YS288" s="8"/>
      <c r="YT288" s="8"/>
      <c r="YU288" s="8"/>
      <c r="YV288" s="8"/>
      <c r="YW288" s="8"/>
      <c r="YX288" s="8"/>
      <c r="YY288" s="8"/>
      <c r="YZ288" s="8"/>
      <c r="ZA288" s="8"/>
      <c r="ZB288" s="8"/>
      <c r="ZC288" s="8"/>
      <c r="ZD288" s="8"/>
      <c r="ZE288" s="8"/>
      <c r="ZF288" s="8"/>
      <c r="ZG288" s="8"/>
      <c r="ZH288" s="8"/>
      <c r="ZI288" s="8"/>
      <c r="ZJ288" s="8"/>
      <c r="ZK288" s="8"/>
      <c r="ZL288" s="8"/>
      <c r="ZM288" s="8"/>
      <c r="ZN288" s="8"/>
      <c r="ZO288" s="8"/>
      <c r="ZP288" s="8"/>
      <c r="ZQ288" s="8"/>
      <c r="ZR288" s="8"/>
      <c r="ZS288" s="8"/>
      <c r="ZT288" s="8"/>
      <c r="ZU288" s="8"/>
      <c r="ZV288" s="8"/>
      <c r="ZW288" s="8"/>
      <c r="ZX288" s="8"/>
      <c r="ZY288" s="8"/>
      <c r="ZZ288" s="8"/>
      <c r="AAA288" s="8"/>
      <c r="AAB288" s="8"/>
      <c r="AAC288" s="8"/>
      <c r="AAD288" s="8"/>
      <c r="AAE288" s="8"/>
      <c r="AAF288" s="8"/>
      <c r="AAG288" s="8"/>
      <c r="AAH288" s="8"/>
      <c r="AAI288" s="8"/>
      <c r="AAJ288" s="8"/>
      <c r="AAK288" s="8"/>
      <c r="AAL288" s="8"/>
      <c r="AAM288" s="8"/>
      <c r="AAN288" s="8"/>
      <c r="AAO288" s="8"/>
      <c r="AAP288" s="8"/>
      <c r="AAQ288" s="8"/>
      <c r="AAR288" s="8"/>
      <c r="AAS288" s="8"/>
      <c r="AAT288" s="8"/>
      <c r="AAU288" s="8"/>
      <c r="AAV288" s="8"/>
      <c r="AAW288" s="8"/>
      <c r="AAX288" s="8"/>
      <c r="AAY288" s="8"/>
      <c r="AAZ288" s="8"/>
      <c r="ABA288" s="8"/>
      <c r="ABB288" s="8"/>
      <c r="ABC288" s="8"/>
      <c r="ABD288" s="8"/>
      <c r="ABE288" s="8"/>
      <c r="ABF288" s="8"/>
      <c r="ABG288" s="8"/>
      <c r="ABH288" s="8"/>
      <c r="ABI288" s="8"/>
      <c r="ABJ288" s="8"/>
      <c r="ABK288" s="8"/>
      <c r="ABL288" s="8"/>
      <c r="ABM288" s="8"/>
      <c r="ABN288" s="8"/>
      <c r="ABO288" s="8"/>
      <c r="ABP288" s="8"/>
      <c r="ABQ288" s="8"/>
      <c r="ABR288" s="8"/>
      <c r="ABS288" s="8"/>
      <c r="ABT288" s="8"/>
      <c r="ABU288" s="8"/>
      <c r="ABV288" s="8"/>
      <c r="ABW288" s="8"/>
      <c r="ABX288" s="8"/>
      <c r="ABY288" s="8"/>
      <c r="ABZ288" s="8"/>
      <c r="ACA288" s="8"/>
      <c r="ACB288" s="8"/>
      <c r="ACC288" s="8"/>
      <c r="ACD288" s="8"/>
      <c r="ACE288" s="8"/>
      <c r="ACF288" s="8"/>
      <c r="ACG288" s="8"/>
      <c r="ACH288" s="8"/>
      <c r="ACI288" s="8"/>
      <c r="ACJ288" s="8"/>
      <c r="ACK288" s="8"/>
      <c r="ACL288" s="8"/>
      <c r="ACM288" s="8"/>
      <c r="ACN288" s="8"/>
      <c r="ACO288" s="8"/>
      <c r="ACP288" s="8"/>
      <c r="ACQ288" s="8"/>
      <c r="ACR288" s="8"/>
      <c r="ACS288" s="8"/>
      <c r="ACT288" s="8"/>
      <c r="ACU288" s="8"/>
      <c r="ACV288" s="8"/>
      <c r="ACW288" s="8"/>
      <c r="ACX288" s="8"/>
      <c r="ACY288" s="8"/>
      <c r="ACZ288" s="8"/>
      <c r="ADA288" s="8"/>
      <c r="ADB288" s="8"/>
      <c r="ADC288" s="8"/>
      <c r="ADD288" s="8"/>
      <c r="ADE288" s="8"/>
      <c r="ADF288" s="8"/>
      <c r="ADG288" s="8"/>
      <c r="ADH288" s="8"/>
      <c r="ADI288" s="8"/>
      <c r="ADJ288" s="8"/>
      <c r="ADK288" s="8"/>
      <c r="ADL288" s="8"/>
      <c r="ADM288" s="8"/>
      <c r="ADN288" s="8"/>
      <c r="ADO288" s="8"/>
      <c r="ADP288" s="8"/>
      <c r="ADQ288" s="8"/>
      <c r="ADR288" s="8"/>
      <c r="ADS288" s="8"/>
      <c r="ADT288" s="8"/>
      <c r="ADU288" s="8"/>
      <c r="ADV288" s="8"/>
      <c r="ADW288" s="8"/>
      <c r="ADX288" s="8"/>
      <c r="ADY288" s="8"/>
      <c r="ADZ288" s="8"/>
      <c r="AEA288" s="8"/>
      <c r="AEB288" s="8"/>
      <c r="AEC288" s="8"/>
      <c r="AED288" s="8"/>
      <c r="AEE288" s="8"/>
      <c r="AEF288" s="8"/>
      <c r="AEG288" s="8"/>
      <c r="AEH288" s="8"/>
      <c r="AEI288" s="8"/>
      <c r="AEJ288" s="8"/>
      <c r="AEK288" s="8"/>
      <c r="AEL288" s="8"/>
      <c r="AEM288" s="8"/>
      <c r="AEN288" s="8"/>
      <c r="AEO288" s="8"/>
      <c r="AEP288" s="8"/>
      <c r="AEQ288" s="8"/>
      <c r="AER288" s="8"/>
      <c r="AES288" s="8"/>
      <c r="AET288" s="8"/>
      <c r="AEU288" s="8"/>
      <c r="AEV288" s="8"/>
      <c r="AEW288" s="8"/>
      <c r="AEX288" s="8"/>
      <c r="AEY288" s="8"/>
      <c r="AEZ288" s="8"/>
      <c r="AFA288" s="8"/>
      <c r="AFB288" s="8"/>
      <c r="AFC288" s="8"/>
      <c r="AFD288" s="8"/>
      <c r="AFE288" s="8"/>
      <c r="AFF288" s="8"/>
      <c r="AFG288" s="8"/>
      <c r="AFH288" s="8"/>
      <c r="AFI288" s="8"/>
      <c r="AFJ288" s="8"/>
      <c r="AFK288" s="8"/>
      <c r="AFL288" s="8"/>
      <c r="AFM288" s="8"/>
      <c r="AFN288" s="8"/>
      <c r="AFO288" s="8"/>
      <c r="AFP288" s="8"/>
      <c r="AFQ288" s="8"/>
      <c r="AFR288" s="8"/>
      <c r="AFS288" s="8"/>
      <c r="AFT288" s="8"/>
      <c r="AFU288" s="8"/>
      <c r="AFV288" s="8"/>
      <c r="AFW288" s="8"/>
      <c r="AFX288" s="8"/>
      <c r="AFY288" s="8"/>
      <c r="AFZ288" s="8"/>
      <c r="AGA288" s="8"/>
      <c r="AGB288" s="8"/>
      <c r="AGC288" s="8"/>
      <c r="AGD288" s="8"/>
      <c r="AGE288" s="8"/>
      <c r="AGF288" s="8"/>
      <c r="AGG288" s="8"/>
      <c r="AGH288" s="8"/>
      <c r="AGI288" s="8"/>
      <c r="AGJ288" s="8"/>
      <c r="AGK288" s="8"/>
      <c r="AGL288" s="8"/>
      <c r="AGM288" s="8"/>
      <c r="AGN288" s="8"/>
      <c r="AGO288" s="8"/>
      <c r="AGP288" s="8"/>
      <c r="AGQ288" s="8"/>
      <c r="AGR288" s="8"/>
      <c r="AGS288" s="8"/>
      <c r="AGT288" s="8"/>
      <c r="AGU288" s="8"/>
      <c r="AGV288" s="8"/>
      <c r="AGW288" s="8"/>
      <c r="AGX288" s="8"/>
      <c r="AGY288" s="8"/>
      <c r="AGZ288" s="8"/>
      <c r="AHA288" s="8"/>
      <c r="AHB288" s="8"/>
      <c r="AHC288" s="8"/>
      <c r="AHD288" s="8"/>
      <c r="AHE288" s="8"/>
      <c r="AHF288" s="8"/>
      <c r="AHG288" s="8"/>
      <c r="AHH288" s="8"/>
      <c r="AHI288" s="8"/>
      <c r="AHJ288" s="8"/>
      <c r="AHK288" s="8"/>
      <c r="AHL288" s="8"/>
      <c r="AHM288" s="8"/>
      <c r="AHN288" s="8"/>
      <c r="AHO288" s="8"/>
      <c r="AHP288" s="8"/>
      <c r="AHQ288" s="8"/>
      <c r="AHR288" s="8"/>
      <c r="AHS288" s="8"/>
      <c r="AHT288" s="8"/>
      <c r="AHU288" s="8"/>
      <c r="AHV288" s="8"/>
      <c r="AHW288" s="8"/>
      <c r="AHX288" s="8"/>
      <c r="AHY288" s="8"/>
      <c r="AHZ288" s="8"/>
      <c r="AIA288" s="8"/>
      <c r="AIB288" s="8"/>
      <c r="AIC288" s="8"/>
      <c r="AID288" s="8"/>
      <c r="AIE288" s="8"/>
      <c r="AIF288" s="8"/>
      <c r="AIG288" s="8"/>
      <c r="AIH288" s="8"/>
      <c r="AII288" s="8"/>
      <c r="AIJ288" s="8"/>
      <c r="AIK288" s="8"/>
      <c r="AIL288" s="8"/>
      <c r="AIM288" s="8"/>
      <c r="AIN288" s="8"/>
      <c r="AIO288" s="8"/>
      <c r="AIP288" s="8"/>
      <c r="AIQ288" s="8"/>
      <c r="AIR288" s="8"/>
      <c r="AIS288" s="8"/>
      <c r="AIT288" s="8"/>
      <c r="AIU288" s="8"/>
      <c r="AIV288" s="8"/>
      <c r="AIW288" s="8"/>
      <c r="AIX288" s="8"/>
      <c r="AIY288" s="8"/>
      <c r="AIZ288" s="8"/>
      <c r="AJA288" s="8"/>
      <c r="AJB288" s="8"/>
      <c r="AJC288" s="8"/>
      <c r="AJD288" s="8"/>
      <c r="AJE288" s="8"/>
      <c r="AJF288" s="8"/>
      <c r="AJG288" s="8"/>
      <c r="AJH288" s="8"/>
      <c r="AJI288" s="8"/>
      <c r="AJJ288" s="8"/>
      <c r="AJK288" s="8"/>
      <c r="AJL288" s="8"/>
      <c r="AJM288" s="8"/>
      <c r="AJN288" s="8"/>
      <c r="AJO288" s="8"/>
      <c r="AJP288" s="8"/>
      <c r="AJQ288" s="8"/>
      <c r="AJR288" s="8"/>
      <c r="AJS288" s="8"/>
      <c r="AJT288" s="8"/>
      <c r="AJU288" s="8"/>
      <c r="AJV288" s="8"/>
      <c r="AJW288" s="8"/>
      <c r="AJX288" s="8"/>
      <c r="AJY288" s="8"/>
      <c r="AJZ288" s="8"/>
      <c r="AKA288" s="8"/>
      <c r="AKB288" s="8"/>
      <c r="AKC288" s="8"/>
      <c r="AKD288" s="8"/>
      <c r="AKE288" s="8"/>
      <c r="AKF288" s="8"/>
      <c r="AKG288" s="8"/>
      <c r="AKH288" s="8"/>
      <c r="AKI288" s="8"/>
      <c r="AKJ288" s="8"/>
      <c r="AKK288" s="8"/>
      <c r="AKL288" s="8"/>
      <c r="AKM288" s="8"/>
      <c r="AKN288" s="8"/>
      <c r="AKO288" s="8"/>
      <c r="AKP288" s="8"/>
      <c r="AKQ288" s="8"/>
      <c r="AKR288" s="8"/>
      <c r="AKS288" s="8"/>
      <c r="AKT288" s="8"/>
      <c r="AKU288" s="8"/>
      <c r="AKV288" s="8"/>
      <c r="AKW288" s="8"/>
      <c r="AKX288" s="8"/>
      <c r="AKY288" s="8"/>
      <c r="AKZ288" s="8"/>
      <c r="ALA288" s="8"/>
      <c r="ALB288" s="8"/>
      <c r="ALC288" s="8"/>
      <c r="ALD288" s="8"/>
      <c r="ALE288" s="8"/>
      <c r="ALF288" s="8"/>
      <c r="ALG288" s="8"/>
      <c r="ALH288" s="8"/>
      <c r="ALI288" s="8"/>
      <c r="ALJ288" s="8"/>
      <c r="ALK288" s="8"/>
      <c r="ALL288" s="8"/>
      <c r="ALM288" s="8"/>
      <c r="ALN288" s="8"/>
      <c r="ALO288" s="8"/>
      <c r="ALP288" s="8"/>
      <c r="ALQ288" s="8"/>
      <c r="ALR288" s="8"/>
      <c r="ALS288" s="8"/>
      <c r="ALT288" s="8"/>
      <c r="ALU288" s="8"/>
      <c r="ALV288" s="8"/>
      <c r="ALW288" s="8"/>
      <c r="ALX288" s="8"/>
      <c r="ALY288" s="8"/>
      <c r="ALZ288" s="8"/>
      <c r="AMA288" s="8"/>
      <c r="AMB288" s="8"/>
      <c r="AMC288" s="8"/>
      <c r="AMD288" s="8"/>
      <c r="AME288" s="8"/>
      <c r="AMF288" s="8"/>
      <c r="AMG288" s="8"/>
      <c r="AMH288" s="8"/>
      <c r="AMI288" s="8"/>
      <c r="AMJ288" s="8"/>
      <c r="AMK288" s="8"/>
      <c r="AML288" s="8"/>
      <c r="AMM288" s="8"/>
      <c r="AMN288" s="8"/>
      <c r="AMO288" s="8"/>
      <c r="AMP288" s="8"/>
      <c r="AMQ288" s="8"/>
      <c r="AMR288" s="8"/>
      <c r="AMS288" s="8"/>
      <c r="AMT288" s="8"/>
      <c r="AMU288" s="8"/>
      <c r="AMV288" s="8"/>
      <c r="AMW288" s="8"/>
      <c r="AMX288" s="8"/>
      <c r="AMY288" s="8"/>
      <c r="AMZ288" s="8"/>
      <c r="ANA288" s="8"/>
      <c r="ANB288" s="8"/>
      <c r="ANC288" s="8"/>
      <c r="AND288" s="8"/>
      <c r="ANE288" s="8"/>
      <c r="ANF288" s="8"/>
      <c r="ANG288" s="8"/>
      <c r="ANH288" s="8"/>
      <c r="ANI288" s="8"/>
      <c r="ANJ288" s="8"/>
      <c r="ANK288" s="8"/>
      <c r="ANL288" s="8"/>
      <c r="ANM288" s="8"/>
      <c r="ANN288" s="8"/>
      <c r="ANO288" s="8"/>
      <c r="ANP288" s="8"/>
      <c r="ANQ288" s="8"/>
      <c r="ANR288" s="8"/>
      <c r="ANS288" s="8"/>
      <c r="ANT288" s="8"/>
      <c r="ANU288" s="8"/>
      <c r="ANV288" s="8"/>
      <c r="ANW288" s="8"/>
      <c r="ANX288" s="8"/>
      <c r="ANY288" s="8"/>
      <c r="ANZ288" s="8"/>
      <c r="AOA288" s="8"/>
      <c r="AOB288" s="8"/>
      <c r="AOC288" s="8"/>
      <c r="AOD288" s="8"/>
      <c r="AOE288" s="8"/>
      <c r="AOF288" s="8"/>
      <c r="AOG288" s="8"/>
      <c r="AOH288" s="8"/>
      <c r="AOI288" s="8"/>
      <c r="AOJ288" s="8"/>
      <c r="AOK288" s="8"/>
      <c r="AOL288" s="8"/>
      <c r="AOM288" s="8"/>
      <c r="AON288" s="8"/>
      <c r="AOO288" s="8"/>
      <c r="AOP288" s="8"/>
      <c r="AOQ288" s="8"/>
      <c r="AOR288" s="8"/>
      <c r="AOS288" s="8"/>
      <c r="AOT288" s="8"/>
      <c r="AOU288" s="8"/>
      <c r="AOV288" s="8"/>
      <c r="AOW288" s="8"/>
      <c r="AOX288" s="8"/>
      <c r="AOY288" s="8"/>
      <c r="AOZ288" s="8"/>
      <c r="APA288" s="8"/>
      <c r="APB288" s="8"/>
      <c r="APC288" s="8"/>
      <c r="APD288" s="8"/>
      <c r="APE288" s="8"/>
      <c r="APF288" s="8"/>
      <c r="APG288" s="8"/>
      <c r="APH288" s="8"/>
      <c r="API288" s="8"/>
      <c r="APJ288" s="8"/>
      <c r="APK288" s="8"/>
      <c r="APL288" s="8"/>
      <c r="APM288" s="8"/>
      <c r="APN288" s="8"/>
      <c r="APO288" s="8"/>
      <c r="APP288" s="8"/>
      <c r="APQ288" s="8"/>
      <c r="APR288" s="8"/>
      <c r="APS288" s="8"/>
      <c r="APT288" s="8"/>
      <c r="APU288" s="8"/>
      <c r="APV288" s="8"/>
      <c r="APW288" s="8"/>
      <c r="APX288" s="8"/>
      <c r="APY288" s="8"/>
      <c r="APZ288" s="8"/>
      <c r="AQA288" s="8"/>
      <c r="AQB288" s="8"/>
      <c r="AQC288" s="8"/>
      <c r="AQD288" s="8"/>
      <c r="AQE288" s="8"/>
      <c r="AQF288" s="8"/>
      <c r="AQG288" s="8"/>
      <c r="AQH288" s="8"/>
      <c r="AQI288" s="8"/>
      <c r="AQJ288" s="8"/>
      <c r="AQK288" s="8"/>
      <c r="AQL288" s="8"/>
      <c r="AQM288" s="8"/>
      <c r="AQN288" s="8"/>
      <c r="AQO288" s="8"/>
      <c r="AQP288" s="8"/>
      <c r="AQQ288" s="8"/>
      <c r="AQR288" s="8"/>
      <c r="AQS288" s="8"/>
      <c r="AQT288" s="8"/>
      <c r="AQU288" s="8"/>
      <c r="AQV288" s="8"/>
      <c r="AQW288" s="8"/>
      <c r="AQX288" s="8"/>
      <c r="AQY288" s="8"/>
      <c r="AQZ288" s="8"/>
      <c r="ARA288" s="8"/>
      <c r="ARB288" s="8"/>
      <c r="ARC288" s="8"/>
      <c r="ARD288" s="8"/>
      <c r="ARE288" s="8"/>
      <c r="ARF288" s="8"/>
      <c r="ARG288" s="8"/>
      <c r="ARH288" s="8"/>
      <c r="ARI288" s="8"/>
      <c r="ARJ288" s="8"/>
      <c r="ARK288" s="8"/>
      <c r="ARL288" s="8"/>
      <c r="ARM288" s="8"/>
      <c r="ARN288" s="8"/>
      <c r="ARO288" s="8"/>
      <c r="ARP288" s="8"/>
      <c r="ARQ288" s="8"/>
      <c r="ARR288" s="8"/>
      <c r="ARS288" s="8"/>
      <c r="ART288" s="8"/>
      <c r="ARU288" s="8"/>
      <c r="ARV288" s="8"/>
      <c r="ARW288" s="8"/>
      <c r="ARX288" s="8"/>
      <c r="ARY288" s="8"/>
      <c r="ARZ288" s="8"/>
      <c r="ASA288" s="8"/>
      <c r="ASB288" s="8"/>
      <c r="ASC288" s="8"/>
      <c r="ASD288" s="8"/>
      <c r="ASE288" s="8"/>
      <c r="ASF288" s="8"/>
      <c r="ASG288" s="8"/>
      <c r="ASH288" s="8"/>
      <c r="ASI288" s="8"/>
      <c r="ASJ288" s="8"/>
      <c r="ASK288" s="8"/>
      <c r="ASL288" s="8"/>
      <c r="ASM288" s="8"/>
      <c r="ASN288" s="8"/>
      <c r="ASO288" s="8"/>
      <c r="ASP288" s="8"/>
      <c r="ASQ288" s="8"/>
      <c r="ASR288" s="8"/>
      <c r="ASS288" s="8"/>
      <c r="AST288" s="8"/>
      <c r="ASU288" s="8"/>
      <c r="ASV288" s="8"/>
      <c r="ASW288" s="8"/>
      <c r="ASX288" s="8"/>
      <c r="ASY288" s="8"/>
      <c r="ASZ288" s="8"/>
      <c r="ATA288" s="8"/>
      <c r="ATB288" s="8"/>
      <c r="ATC288" s="8"/>
      <c r="ATD288" s="8"/>
      <c r="ATE288" s="8"/>
      <c r="ATF288" s="8"/>
      <c r="ATG288" s="8"/>
      <c r="ATH288" s="8"/>
      <c r="ATI288" s="8"/>
      <c r="ATJ288" s="8"/>
      <c r="ATK288" s="8"/>
      <c r="ATL288" s="8"/>
      <c r="ATM288" s="8"/>
      <c r="ATN288" s="8"/>
      <c r="ATO288" s="8"/>
      <c r="ATP288" s="8"/>
      <c r="ATQ288" s="8"/>
      <c r="ATR288" s="8"/>
      <c r="ATS288" s="8"/>
      <c r="ATT288" s="8"/>
      <c r="ATU288" s="8"/>
      <c r="ATV288" s="8"/>
      <c r="ATW288" s="8"/>
      <c r="ATX288" s="8"/>
      <c r="ATY288" s="8"/>
      <c r="ATZ288" s="8"/>
      <c r="AUA288" s="8"/>
      <c r="AUB288" s="8"/>
      <c r="AUC288" s="8"/>
      <c r="AUD288" s="8"/>
      <c r="AUE288" s="8"/>
      <c r="AUF288" s="8"/>
      <c r="AUG288" s="8"/>
      <c r="AUH288" s="8"/>
      <c r="AUI288" s="8"/>
      <c r="AUJ288" s="8"/>
      <c r="AUK288" s="8"/>
      <c r="AUL288" s="8"/>
      <c r="AUM288" s="8"/>
      <c r="AUN288" s="8"/>
      <c r="AUO288" s="8"/>
      <c r="AUP288" s="8"/>
      <c r="AUQ288" s="8"/>
      <c r="AUR288" s="8"/>
      <c r="AUS288" s="8"/>
      <c r="AUT288" s="8"/>
      <c r="AUU288" s="8"/>
      <c r="AUV288" s="8"/>
      <c r="AUW288" s="8"/>
      <c r="AUX288" s="8"/>
      <c r="AUY288" s="8"/>
      <c r="AUZ288" s="8"/>
      <c r="AVA288" s="8"/>
      <c r="AVB288" s="8"/>
      <c r="AVC288" s="8"/>
      <c r="AVD288" s="8"/>
      <c r="AVE288" s="8"/>
      <c r="AVF288" s="8"/>
      <c r="AVG288" s="8"/>
      <c r="AVH288" s="8"/>
      <c r="AVI288" s="8"/>
      <c r="AVJ288" s="8"/>
      <c r="AVK288" s="8"/>
      <c r="AVL288" s="8"/>
      <c r="AVM288" s="8"/>
      <c r="AVN288" s="8"/>
      <c r="AVO288" s="8"/>
      <c r="AVP288" s="8"/>
      <c r="AVQ288" s="8"/>
      <c r="AVR288" s="8"/>
      <c r="AVS288" s="8"/>
      <c r="AVT288" s="8"/>
      <c r="AVU288" s="8"/>
      <c r="AVV288" s="8"/>
      <c r="AVW288" s="8"/>
      <c r="AVX288" s="8"/>
      <c r="AVY288" s="8"/>
      <c r="AVZ288" s="8"/>
      <c r="AWA288" s="8"/>
      <c r="AWB288" s="8"/>
      <c r="AWC288" s="8"/>
      <c r="AWD288" s="8"/>
      <c r="AWE288" s="8"/>
      <c r="AWF288" s="8"/>
      <c r="AWG288" s="8"/>
      <c r="AWH288" s="8"/>
      <c r="AWI288" s="8"/>
      <c r="AWJ288" s="8"/>
      <c r="AWK288" s="8"/>
      <c r="AWL288" s="8"/>
      <c r="AWM288" s="8"/>
      <c r="AWN288" s="8"/>
      <c r="AWO288" s="8"/>
      <c r="AWP288" s="8"/>
      <c r="AWQ288" s="8"/>
      <c r="AWR288" s="8"/>
      <c r="AWS288" s="8"/>
      <c r="AWT288" s="8"/>
      <c r="AWU288" s="8"/>
      <c r="AWV288" s="8"/>
      <c r="AWW288" s="8"/>
      <c r="AWX288" s="8"/>
      <c r="AWY288" s="8"/>
      <c r="AWZ288" s="8"/>
      <c r="AXA288" s="8"/>
      <c r="AXB288" s="8"/>
      <c r="AXC288" s="8"/>
      <c r="AXD288" s="8"/>
      <c r="AXE288" s="8"/>
      <c r="AXF288" s="8"/>
      <c r="AXG288" s="8"/>
      <c r="AXH288" s="8"/>
      <c r="AXI288" s="8"/>
      <c r="AXJ288" s="8"/>
      <c r="AXK288" s="8"/>
      <c r="AXL288" s="8"/>
      <c r="AXM288" s="8"/>
      <c r="AXN288" s="8"/>
      <c r="AXO288" s="8"/>
      <c r="AXP288" s="8"/>
      <c r="AXQ288" s="8"/>
      <c r="AXR288" s="8"/>
      <c r="AXS288" s="8"/>
      <c r="AXT288" s="8"/>
      <c r="AXU288" s="8"/>
      <c r="AXV288" s="8"/>
      <c r="AXW288" s="8"/>
      <c r="AXX288" s="8"/>
      <c r="AXY288" s="8"/>
      <c r="AXZ288" s="8"/>
      <c r="AYA288" s="8"/>
      <c r="AYB288" s="8"/>
      <c r="AYC288" s="8"/>
      <c r="AYD288" s="8"/>
      <c r="AYE288" s="8"/>
      <c r="AYF288" s="8"/>
      <c r="AYG288" s="8"/>
      <c r="AYH288" s="8"/>
      <c r="AYI288" s="8"/>
      <c r="AYJ288" s="8"/>
      <c r="AYK288" s="8"/>
      <c r="AYL288" s="8"/>
      <c r="AYM288" s="8"/>
      <c r="AYN288" s="8"/>
      <c r="AYO288" s="8"/>
      <c r="AYP288" s="8"/>
      <c r="AYQ288" s="8"/>
      <c r="AYR288" s="8"/>
      <c r="AYS288" s="8"/>
      <c r="AYT288" s="8"/>
      <c r="AYU288" s="8"/>
      <c r="AYV288" s="8"/>
      <c r="AYW288" s="8"/>
      <c r="AYX288" s="8"/>
      <c r="AYY288" s="8"/>
      <c r="AYZ288" s="8"/>
      <c r="AZA288" s="8"/>
      <c r="AZB288" s="8"/>
      <c r="AZC288" s="8"/>
      <c r="AZD288" s="8"/>
      <c r="AZE288" s="8"/>
      <c r="AZF288" s="8"/>
      <c r="AZG288" s="8"/>
      <c r="AZH288" s="8"/>
      <c r="AZI288" s="8"/>
      <c r="AZJ288" s="8"/>
      <c r="AZK288" s="8"/>
      <c r="AZL288" s="8"/>
      <c r="AZM288" s="8"/>
      <c r="AZN288" s="8"/>
      <c r="AZO288" s="8"/>
      <c r="AZP288" s="8"/>
      <c r="AZQ288" s="8"/>
      <c r="AZR288" s="8"/>
      <c r="AZS288" s="8"/>
      <c r="AZT288" s="8"/>
      <c r="AZU288" s="8"/>
      <c r="AZV288" s="8"/>
      <c r="AZW288" s="8"/>
      <c r="AZX288" s="8"/>
      <c r="AZY288" s="8"/>
      <c r="AZZ288" s="8"/>
      <c r="BAA288" s="8"/>
      <c r="BAB288" s="8"/>
      <c r="BAC288" s="8"/>
      <c r="BAD288" s="8"/>
      <c r="BAE288" s="8"/>
      <c r="BAF288" s="8"/>
      <c r="BAG288" s="8"/>
      <c r="BAH288" s="8"/>
      <c r="BAI288" s="8"/>
      <c r="BAJ288" s="8"/>
      <c r="BAK288" s="8"/>
      <c r="BAL288" s="8"/>
      <c r="BAM288" s="8"/>
      <c r="BAN288" s="8"/>
      <c r="BAO288" s="8"/>
      <c r="BAP288" s="8"/>
      <c r="BAQ288" s="8"/>
      <c r="BAR288" s="8"/>
      <c r="BAS288" s="8"/>
      <c r="BAT288" s="8"/>
      <c r="BAU288" s="8"/>
      <c r="BAV288" s="8"/>
      <c r="BAW288" s="8"/>
      <c r="BAX288" s="8"/>
      <c r="BAY288" s="8"/>
      <c r="BAZ288" s="8"/>
      <c r="BBA288" s="8"/>
      <c r="BBB288" s="8"/>
      <c r="BBC288" s="8"/>
      <c r="BBD288" s="8"/>
      <c r="BBE288" s="8"/>
      <c r="BBF288" s="8"/>
      <c r="BBG288" s="8"/>
      <c r="BBH288" s="8"/>
      <c r="BBI288" s="8"/>
      <c r="BBJ288" s="8"/>
      <c r="BBK288" s="8"/>
      <c r="BBL288" s="8"/>
      <c r="BBM288" s="8"/>
      <c r="BBN288" s="8"/>
      <c r="BBO288" s="8"/>
      <c r="BBP288" s="8"/>
      <c r="BBQ288" s="8"/>
      <c r="BBR288" s="8"/>
      <c r="BBS288" s="8"/>
      <c r="BBT288" s="8"/>
      <c r="BBU288" s="8"/>
      <c r="BBV288" s="8"/>
      <c r="BBW288" s="8"/>
      <c r="BBX288" s="8"/>
      <c r="BBY288" s="8"/>
      <c r="BBZ288" s="8"/>
      <c r="BCA288" s="8"/>
      <c r="BCB288" s="8"/>
      <c r="BCC288" s="8"/>
      <c r="BCD288" s="8"/>
      <c r="BCE288" s="8"/>
      <c r="BCF288" s="8"/>
      <c r="BCG288" s="8"/>
      <c r="BCH288" s="8"/>
      <c r="BCI288" s="8"/>
      <c r="BCJ288" s="8"/>
      <c r="BCK288" s="8"/>
      <c r="BCL288" s="8"/>
      <c r="BCM288" s="8"/>
      <c r="BCN288" s="8"/>
      <c r="BCO288" s="8"/>
      <c r="BCP288" s="8"/>
      <c r="BCQ288" s="8"/>
      <c r="BCR288" s="8"/>
      <c r="BCS288" s="8"/>
      <c r="BCT288" s="8"/>
      <c r="BCU288" s="8"/>
      <c r="BCV288" s="8"/>
      <c r="BCW288" s="8"/>
      <c r="BCX288" s="8"/>
      <c r="BCY288" s="8"/>
      <c r="BCZ288" s="8"/>
      <c r="BDA288" s="8"/>
      <c r="BDB288" s="8"/>
      <c r="BDC288" s="8"/>
      <c r="BDD288" s="8"/>
      <c r="BDE288" s="8"/>
      <c r="BDF288" s="8"/>
      <c r="BDG288" s="8"/>
      <c r="BDH288" s="8"/>
      <c r="BDI288" s="8"/>
      <c r="BDJ288" s="8"/>
      <c r="BDK288" s="8"/>
      <c r="BDL288" s="8"/>
      <c r="BDM288" s="8"/>
      <c r="BDN288" s="8"/>
      <c r="BDO288" s="8"/>
      <c r="BDP288" s="8"/>
      <c r="BDQ288" s="8"/>
      <c r="BDR288" s="8"/>
      <c r="BDS288" s="8"/>
      <c r="BDT288" s="8"/>
      <c r="BDU288" s="8"/>
      <c r="BDV288" s="8"/>
      <c r="BDW288" s="8"/>
      <c r="BDX288" s="8"/>
      <c r="BDY288" s="8"/>
      <c r="BDZ288" s="8"/>
      <c r="BEA288" s="8"/>
      <c r="BEB288" s="8"/>
      <c r="BEC288" s="8"/>
      <c r="BED288" s="8"/>
      <c r="BEE288" s="8"/>
      <c r="BEF288" s="8"/>
      <c r="BEG288" s="8"/>
      <c r="BEH288" s="8"/>
      <c r="BEI288" s="8"/>
      <c r="BEJ288" s="8"/>
      <c r="BEK288" s="8"/>
      <c r="BEL288" s="8"/>
      <c r="BEM288" s="8"/>
      <c r="BEN288" s="8"/>
      <c r="BEO288" s="8"/>
      <c r="BEP288" s="8"/>
      <c r="BEQ288" s="8"/>
      <c r="BER288" s="8"/>
      <c r="BES288" s="8"/>
      <c r="BET288" s="8"/>
      <c r="BEU288" s="8"/>
      <c r="BEV288" s="8"/>
      <c r="BEW288" s="8"/>
      <c r="BEX288" s="8"/>
      <c r="BEY288" s="8"/>
      <c r="BEZ288" s="8"/>
      <c r="BFA288" s="8"/>
      <c r="BFB288" s="8"/>
      <c r="BFC288" s="8"/>
      <c r="BFD288" s="8"/>
      <c r="BFE288" s="8"/>
      <c r="BFF288" s="8"/>
      <c r="BFG288" s="8"/>
      <c r="BFH288" s="8"/>
      <c r="BFI288" s="8"/>
      <c r="BFJ288" s="8"/>
      <c r="BFK288" s="8"/>
      <c r="BFL288" s="8"/>
      <c r="BFM288" s="8"/>
      <c r="BFN288" s="8"/>
      <c r="BFO288" s="8"/>
      <c r="BFP288" s="8"/>
      <c r="BFQ288" s="8"/>
      <c r="BFR288" s="8"/>
      <c r="BFS288" s="8"/>
      <c r="BFT288" s="8"/>
      <c r="BFU288" s="8"/>
      <c r="BFV288" s="8"/>
      <c r="BFW288" s="8"/>
      <c r="BFX288" s="8"/>
      <c r="BFY288" s="8"/>
      <c r="BFZ288" s="8"/>
      <c r="BGA288" s="8"/>
      <c r="BGB288" s="8"/>
      <c r="BGC288" s="8"/>
      <c r="BGD288" s="8"/>
      <c r="BGE288" s="8"/>
      <c r="BGF288" s="8"/>
      <c r="BGG288" s="8"/>
      <c r="BGH288" s="8"/>
      <c r="BGI288" s="8"/>
      <c r="BGJ288" s="8"/>
      <c r="BGK288" s="8"/>
      <c r="BGL288" s="8"/>
      <c r="BGM288" s="8"/>
      <c r="BGN288" s="8"/>
      <c r="BGO288" s="8"/>
      <c r="BGP288" s="8"/>
      <c r="BGQ288" s="8"/>
      <c r="BGR288" s="8"/>
      <c r="BGS288" s="8"/>
      <c r="BGT288" s="8"/>
      <c r="BGU288" s="8"/>
      <c r="BGV288" s="8"/>
      <c r="BGW288" s="8"/>
      <c r="BGX288" s="8"/>
      <c r="BGY288" s="8"/>
      <c r="BGZ288" s="8"/>
      <c r="BHA288" s="8"/>
      <c r="BHB288" s="8"/>
      <c r="BHC288" s="8"/>
      <c r="BHD288" s="8"/>
      <c r="BHE288" s="8"/>
      <c r="BHF288" s="8"/>
      <c r="BHG288" s="8"/>
      <c r="BHH288" s="8"/>
      <c r="BHI288" s="8"/>
      <c r="BHJ288" s="8"/>
      <c r="BHK288" s="8"/>
      <c r="BHL288" s="8"/>
      <c r="BHM288" s="8"/>
      <c r="BHN288" s="8"/>
      <c r="BHO288" s="8"/>
      <c r="BHP288" s="8"/>
      <c r="BHQ288" s="8"/>
      <c r="BHR288" s="8"/>
      <c r="BHS288" s="8"/>
      <c r="BHT288" s="8"/>
      <c r="BHU288" s="8"/>
      <c r="BHV288" s="8"/>
      <c r="BHW288" s="8"/>
      <c r="BHX288" s="8"/>
      <c r="BHY288" s="8"/>
      <c r="BHZ288" s="8"/>
      <c r="BIA288" s="8"/>
      <c r="BIB288" s="8"/>
      <c r="BIC288" s="8"/>
      <c r="BID288" s="8"/>
      <c r="BIE288" s="8"/>
      <c r="BIF288" s="8"/>
      <c r="BIG288" s="8"/>
      <c r="BIH288" s="8"/>
      <c r="BII288" s="8"/>
      <c r="BIJ288" s="8"/>
      <c r="BIK288" s="8"/>
      <c r="BIL288" s="8"/>
      <c r="BIM288" s="8"/>
      <c r="BIN288" s="8"/>
      <c r="BIO288" s="8"/>
      <c r="BIP288" s="8"/>
      <c r="BIQ288" s="8"/>
      <c r="BIR288" s="8"/>
      <c r="BIS288" s="8"/>
      <c r="BIT288" s="8"/>
      <c r="BIU288" s="8"/>
      <c r="BIV288" s="8"/>
      <c r="BIW288" s="8"/>
      <c r="BIX288" s="8"/>
      <c r="BIY288" s="8"/>
      <c r="BIZ288" s="8"/>
      <c r="BJA288" s="8"/>
      <c r="BJB288" s="8"/>
      <c r="BJC288" s="8"/>
      <c r="BJD288" s="8"/>
      <c r="BJE288" s="8"/>
      <c r="BJF288" s="8"/>
      <c r="BJG288" s="8"/>
      <c r="BJH288" s="8"/>
      <c r="BJI288" s="8"/>
      <c r="BJJ288" s="8"/>
      <c r="BJK288" s="8"/>
      <c r="BJL288" s="8"/>
      <c r="BJM288" s="8"/>
      <c r="BJN288" s="8"/>
      <c r="BJO288" s="8"/>
      <c r="BJP288" s="8"/>
      <c r="BJQ288" s="8"/>
      <c r="BJR288" s="8"/>
      <c r="BJS288" s="8"/>
      <c r="BJT288" s="8"/>
      <c r="BJU288" s="8"/>
      <c r="BJV288" s="8"/>
      <c r="BJW288" s="8"/>
      <c r="BJX288" s="8"/>
      <c r="BJY288" s="8"/>
      <c r="BJZ288" s="8"/>
      <c r="BKA288" s="8"/>
      <c r="BKB288" s="8"/>
      <c r="BKC288" s="8"/>
      <c r="BKD288" s="8"/>
      <c r="BKE288" s="8"/>
      <c r="BKF288" s="8"/>
      <c r="BKG288" s="8"/>
      <c r="BKH288" s="8"/>
      <c r="BKI288" s="8"/>
      <c r="BKJ288" s="8"/>
      <c r="BKK288" s="8"/>
      <c r="BKL288" s="8"/>
      <c r="BKM288" s="8"/>
      <c r="BKN288" s="8"/>
      <c r="BKO288" s="8"/>
      <c r="BKP288" s="8"/>
      <c r="BKQ288" s="8"/>
      <c r="BKR288" s="8"/>
      <c r="BKS288" s="8"/>
      <c r="BKT288" s="8"/>
      <c r="BKU288" s="8"/>
      <c r="BKV288" s="8"/>
      <c r="BKW288" s="8"/>
      <c r="BKX288" s="8"/>
      <c r="BKY288" s="8"/>
      <c r="BKZ288" s="8"/>
      <c r="BLA288" s="8"/>
      <c r="BLB288" s="8"/>
      <c r="BLC288" s="8"/>
      <c r="BLD288" s="8"/>
      <c r="BLE288" s="8"/>
      <c r="BLF288" s="8"/>
      <c r="BLG288" s="8"/>
      <c r="BLH288" s="8"/>
      <c r="BLI288" s="8"/>
      <c r="BLJ288" s="8"/>
      <c r="BLK288" s="8"/>
      <c r="BLL288" s="8"/>
      <c r="BLM288" s="8"/>
      <c r="BLN288" s="8"/>
      <c r="BLO288" s="8"/>
      <c r="BLP288" s="8"/>
      <c r="BLQ288" s="8"/>
      <c r="BLR288" s="8"/>
      <c r="BLS288" s="8"/>
      <c r="BLT288" s="8"/>
      <c r="BLU288" s="8"/>
      <c r="BLV288" s="8"/>
      <c r="BLW288" s="8"/>
      <c r="BLX288" s="8"/>
      <c r="BLY288" s="8"/>
      <c r="BLZ288" s="8"/>
      <c r="BMA288" s="8"/>
      <c r="BMB288" s="8"/>
      <c r="BMC288" s="8"/>
      <c r="BMD288" s="8"/>
      <c r="BME288" s="8"/>
      <c r="BMF288" s="8"/>
      <c r="BMG288" s="8"/>
      <c r="BMH288" s="8"/>
      <c r="BMI288" s="8"/>
      <c r="BMJ288" s="8"/>
      <c r="BMK288" s="8"/>
      <c r="BML288" s="8"/>
      <c r="BMM288" s="8"/>
      <c r="BMN288" s="8"/>
      <c r="BMO288" s="8"/>
      <c r="BMP288" s="8"/>
      <c r="BMQ288" s="8"/>
      <c r="BMR288" s="8"/>
      <c r="BMS288" s="8"/>
      <c r="BMT288" s="8"/>
      <c r="BMU288" s="8"/>
      <c r="BMV288" s="8"/>
      <c r="BMW288" s="8"/>
      <c r="BMX288" s="8"/>
      <c r="BMY288" s="8"/>
      <c r="BMZ288" s="8"/>
      <c r="BNA288" s="8"/>
      <c r="BNB288" s="8"/>
      <c r="BNC288" s="8"/>
      <c r="BND288" s="8"/>
      <c r="BNE288" s="8"/>
      <c r="BNF288" s="8"/>
      <c r="BNG288" s="8"/>
      <c r="BNH288" s="8"/>
      <c r="BNI288" s="8"/>
      <c r="BNJ288" s="8"/>
      <c r="BNK288" s="8"/>
      <c r="BNL288" s="8"/>
      <c r="BNM288" s="8"/>
      <c r="BNN288" s="8"/>
      <c r="BNO288" s="8"/>
      <c r="BNP288" s="8"/>
      <c r="BNQ288" s="8"/>
      <c r="BNR288" s="8"/>
      <c r="BNS288" s="8"/>
      <c r="BNT288" s="8"/>
      <c r="BNU288" s="8"/>
      <c r="BNV288" s="8"/>
      <c r="BNW288" s="8"/>
      <c r="BNX288" s="8"/>
      <c r="BNY288" s="8"/>
      <c r="BNZ288" s="8"/>
      <c r="BOA288" s="8"/>
      <c r="BOB288" s="8"/>
      <c r="BOC288" s="8"/>
      <c r="BOD288" s="8"/>
      <c r="BOE288" s="8"/>
      <c r="BOF288" s="8"/>
      <c r="BOG288" s="8"/>
      <c r="BOH288" s="8"/>
      <c r="BOI288" s="8"/>
      <c r="BOJ288" s="8"/>
      <c r="BOK288" s="8"/>
      <c r="BOL288" s="8"/>
      <c r="BOM288" s="8"/>
      <c r="BON288" s="8"/>
      <c r="BOO288" s="8"/>
      <c r="BOP288" s="8"/>
      <c r="BOQ288" s="8"/>
      <c r="BOR288" s="8"/>
      <c r="BOS288" s="8"/>
      <c r="BOT288" s="8"/>
      <c r="BOU288" s="8"/>
      <c r="BOV288" s="8"/>
      <c r="BOW288" s="8"/>
      <c r="BOX288" s="8"/>
      <c r="BOY288" s="8"/>
      <c r="BOZ288" s="8"/>
      <c r="BPA288" s="8"/>
      <c r="BPB288" s="8"/>
      <c r="BPC288" s="8"/>
      <c r="BPD288" s="8"/>
      <c r="BPE288" s="8"/>
      <c r="BPF288" s="8"/>
      <c r="BPG288" s="8"/>
      <c r="BPH288" s="8"/>
      <c r="BPI288" s="8"/>
      <c r="BPJ288" s="8"/>
      <c r="BPK288" s="8"/>
      <c r="BPL288" s="8"/>
      <c r="BPM288" s="8"/>
      <c r="BPN288" s="8"/>
      <c r="BPO288" s="8"/>
      <c r="BPP288" s="8"/>
      <c r="BPQ288" s="8"/>
      <c r="BPR288" s="8"/>
      <c r="BPS288" s="8"/>
      <c r="BPT288" s="8"/>
      <c r="BPU288" s="8"/>
      <c r="BPV288" s="8"/>
      <c r="BPW288" s="8"/>
      <c r="BPX288" s="8"/>
      <c r="BPY288" s="8"/>
      <c r="BPZ288" s="8"/>
      <c r="BQA288" s="8"/>
      <c r="BQB288" s="8"/>
      <c r="BQC288" s="8"/>
      <c r="BQD288" s="8"/>
      <c r="BQE288" s="8"/>
      <c r="BQF288" s="8"/>
      <c r="BQG288" s="8"/>
      <c r="BQH288" s="8"/>
      <c r="BQI288" s="8"/>
      <c r="BQJ288" s="8"/>
      <c r="BQK288" s="8"/>
      <c r="BQL288" s="8"/>
      <c r="BQM288" s="8"/>
      <c r="BQN288" s="8"/>
      <c r="BQO288" s="8"/>
      <c r="BQP288" s="8"/>
      <c r="BQQ288" s="8"/>
      <c r="BQR288" s="8"/>
      <c r="BQS288" s="8"/>
      <c r="BQT288" s="8"/>
      <c r="BQU288" s="8"/>
      <c r="BQV288" s="8"/>
      <c r="BQW288" s="8"/>
      <c r="BQX288" s="8"/>
      <c r="BQY288" s="8"/>
      <c r="BQZ288" s="8"/>
      <c r="BRA288" s="8"/>
      <c r="BRB288" s="8"/>
      <c r="BRC288" s="8"/>
      <c r="BRD288" s="8"/>
      <c r="BRE288" s="8"/>
      <c r="BRF288" s="8"/>
      <c r="BRG288" s="8"/>
      <c r="BRH288" s="8"/>
      <c r="BRI288" s="8"/>
      <c r="BRJ288" s="8"/>
      <c r="BRK288" s="8"/>
      <c r="BRL288" s="8"/>
      <c r="BRM288" s="8"/>
      <c r="BRN288" s="8"/>
      <c r="BRO288" s="8"/>
      <c r="BRP288" s="8"/>
      <c r="BRQ288" s="8"/>
      <c r="BRR288" s="8"/>
      <c r="BRS288" s="8"/>
      <c r="BRT288" s="8"/>
      <c r="BRU288" s="8"/>
      <c r="BRV288" s="8"/>
      <c r="BRW288" s="8"/>
      <c r="BRX288" s="8"/>
      <c r="BRY288" s="8"/>
      <c r="BRZ288" s="8"/>
      <c r="BSA288" s="8"/>
      <c r="BSB288" s="8"/>
      <c r="BSC288" s="8"/>
      <c r="BSD288" s="8"/>
      <c r="BSE288" s="8"/>
      <c r="BSF288" s="8"/>
      <c r="BSG288" s="8"/>
      <c r="BSH288" s="8"/>
      <c r="BSI288" s="8"/>
      <c r="BSJ288" s="8"/>
      <c r="BSK288" s="8"/>
      <c r="BSL288" s="8"/>
      <c r="BSM288" s="8"/>
      <c r="BSN288" s="8"/>
      <c r="BSO288" s="8"/>
      <c r="BSP288" s="8"/>
      <c r="BSQ288" s="8"/>
      <c r="BSR288" s="8"/>
      <c r="BSS288" s="8"/>
      <c r="BST288" s="8"/>
      <c r="BSU288" s="8"/>
      <c r="BSV288" s="8"/>
      <c r="BSW288" s="8"/>
      <c r="BSX288" s="8"/>
      <c r="BSY288" s="8"/>
      <c r="BSZ288" s="8"/>
      <c r="BTA288" s="8"/>
      <c r="BTB288" s="8"/>
      <c r="BTC288" s="8"/>
      <c r="BTD288" s="8"/>
      <c r="BTE288" s="8"/>
      <c r="BTF288" s="8"/>
      <c r="BTG288" s="8"/>
      <c r="BTH288" s="8"/>
      <c r="BTI288" s="8"/>
      <c r="BTJ288" s="8"/>
      <c r="BTK288" s="8"/>
      <c r="BTL288" s="8"/>
      <c r="BTM288" s="8"/>
      <c r="BTN288" s="8"/>
      <c r="BTO288" s="8"/>
      <c r="BTP288" s="8"/>
      <c r="BTQ288" s="8"/>
      <c r="BTR288" s="8"/>
      <c r="BTS288" s="8"/>
      <c r="BTT288" s="8"/>
      <c r="BTU288" s="8"/>
      <c r="BTV288" s="8"/>
      <c r="BTW288" s="8"/>
      <c r="BTX288" s="8"/>
      <c r="BTY288" s="8"/>
      <c r="BTZ288" s="8"/>
      <c r="BUA288" s="8"/>
      <c r="BUB288" s="8"/>
      <c r="BUC288" s="8"/>
      <c r="BUD288" s="8"/>
      <c r="BUE288" s="8"/>
      <c r="BUF288" s="8"/>
      <c r="BUG288" s="8"/>
      <c r="BUH288" s="8"/>
      <c r="BUI288" s="8"/>
      <c r="BUJ288" s="8"/>
      <c r="BUK288" s="8"/>
      <c r="BUL288" s="8"/>
      <c r="BUM288" s="8"/>
      <c r="BUN288" s="8"/>
      <c r="BUO288" s="8"/>
      <c r="BUP288" s="8"/>
      <c r="BUQ288" s="8"/>
      <c r="BUR288" s="8"/>
      <c r="BUS288" s="8"/>
      <c r="BUT288" s="8"/>
      <c r="BUU288" s="8"/>
      <c r="BUV288" s="8"/>
      <c r="BUW288" s="8"/>
      <c r="BUX288" s="8"/>
      <c r="BUY288" s="8"/>
      <c r="BUZ288" s="8"/>
      <c r="BVA288" s="8"/>
      <c r="BVB288" s="8"/>
      <c r="BVC288" s="8"/>
      <c r="BVD288" s="8"/>
      <c r="BVE288" s="8"/>
      <c r="BVF288" s="8"/>
      <c r="BVG288" s="8"/>
      <c r="BVH288" s="8"/>
      <c r="BVI288" s="8"/>
      <c r="BVJ288" s="8"/>
      <c r="BVK288" s="8"/>
      <c r="BVL288" s="8"/>
      <c r="BVM288" s="8"/>
      <c r="BVN288" s="8"/>
      <c r="BVO288" s="8"/>
      <c r="BVP288" s="8"/>
      <c r="BVQ288" s="8"/>
      <c r="BVR288" s="8"/>
      <c r="BVS288" s="8"/>
      <c r="BVT288" s="8"/>
      <c r="BVU288" s="8"/>
      <c r="BVV288" s="8"/>
      <c r="BVW288" s="8"/>
      <c r="BVX288" s="8"/>
      <c r="BVY288" s="8"/>
      <c r="BVZ288" s="8"/>
      <c r="BWA288" s="8"/>
      <c r="BWB288" s="8"/>
      <c r="BWC288" s="8"/>
      <c r="BWD288" s="8"/>
      <c r="BWE288" s="8"/>
      <c r="BWF288" s="8"/>
      <c r="BWG288" s="8"/>
      <c r="BWH288" s="8"/>
      <c r="BWI288" s="8"/>
      <c r="BWJ288" s="8"/>
      <c r="BWK288" s="8"/>
      <c r="BWL288" s="8"/>
      <c r="BWM288" s="8"/>
      <c r="BWN288" s="8"/>
      <c r="BWO288" s="8"/>
      <c r="BWP288" s="8"/>
      <c r="BWQ288" s="8"/>
    </row>
    <row r="289" spans="1:1967" s="547" customFormat="1" ht="102" customHeight="1">
      <c r="A289" s="9" t="s">
        <v>10782</v>
      </c>
      <c r="B289" s="100" t="s">
        <v>97</v>
      </c>
      <c r="C289" s="9" t="s">
        <v>743</v>
      </c>
      <c r="D289" s="3" t="s">
        <v>265</v>
      </c>
      <c r="E289" s="3" t="s">
        <v>257</v>
      </c>
      <c r="F289" s="3"/>
      <c r="G289" s="3" t="s">
        <v>385</v>
      </c>
      <c r="H289" s="20">
        <v>0.5</v>
      </c>
      <c r="I289" s="113" t="s">
        <v>1324</v>
      </c>
      <c r="J289" s="21" t="s">
        <v>1314</v>
      </c>
      <c r="K289" s="19" t="s">
        <v>6080</v>
      </c>
      <c r="L289" s="137" t="s">
        <v>3397</v>
      </c>
      <c r="M289" s="140" t="s">
        <v>383</v>
      </c>
      <c r="N289" s="346" t="s">
        <v>8840</v>
      </c>
      <c r="O289" s="3" t="s">
        <v>1366</v>
      </c>
      <c r="P289" s="7" t="s">
        <v>1338</v>
      </c>
      <c r="Q289" s="3" t="s">
        <v>1186</v>
      </c>
      <c r="R289" s="77">
        <v>812</v>
      </c>
      <c r="S289" s="92">
        <v>15387.7</v>
      </c>
      <c r="T289" s="83">
        <v>0</v>
      </c>
      <c r="U289" s="83">
        <f t="shared" si="52"/>
        <v>0</v>
      </c>
      <c r="V289" s="9" t="s">
        <v>1325</v>
      </c>
      <c r="W289" s="152" t="s">
        <v>1394</v>
      </c>
      <c r="X289" s="9" t="s">
        <v>9066</v>
      </c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  <c r="BF289" s="8"/>
      <c r="BG289" s="8"/>
      <c r="BH289" s="8"/>
      <c r="BI289" s="8"/>
      <c r="BJ289" s="8"/>
      <c r="BK289" s="8"/>
      <c r="BL289" s="8"/>
      <c r="BM289" s="8"/>
      <c r="BN289" s="8"/>
      <c r="BO289" s="8"/>
      <c r="BP289" s="8"/>
      <c r="BQ289" s="8"/>
      <c r="BR289" s="8"/>
      <c r="BS289" s="8"/>
      <c r="BT289" s="8"/>
      <c r="BU289" s="8"/>
      <c r="BV289" s="8"/>
      <c r="BW289" s="8"/>
      <c r="BX289" s="8"/>
      <c r="BY289" s="8"/>
      <c r="BZ289" s="8"/>
      <c r="CA289" s="8"/>
      <c r="CB289" s="8"/>
      <c r="CC289" s="8"/>
      <c r="CD289" s="8"/>
      <c r="CE289" s="8"/>
      <c r="CF289" s="8"/>
      <c r="CG289" s="8"/>
      <c r="CH289" s="8"/>
      <c r="CI289" s="8"/>
      <c r="CJ289" s="8"/>
      <c r="CK289" s="8"/>
      <c r="CL289" s="8"/>
      <c r="CM289" s="8"/>
      <c r="CN289" s="8"/>
      <c r="CO289" s="8"/>
      <c r="CP289" s="8"/>
      <c r="CQ289" s="8"/>
      <c r="CR289" s="8"/>
      <c r="CS289" s="8"/>
      <c r="CT289" s="8"/>
      <c r="CU289" s="8"/>
      <c r="CV289" s="8"/>
      <c r="CW289" s="8"/>
      <c r="CX289" s="8"/>
      <c r="CY289" s="8"/>
      <c r="CZ289" s="8"/>
      <c r="DA289" s="8"/>
      <c r="DB289" s="8"/>
      <c r="DC289" s="8"/>
      <c r="DD289" s="8"/>
      <c r="DE289" s="8"/>
      <c r="DF289" s="8"/>
      <c r="DG289" s="8"/>
      <c r="DH289" s="8"/>
      <c r="DI289" s="8"/>
      <c r="DJ289" s="8"/>
      <c r="DK289" s="8"/>
      <c r="DL289" s="8"/>
      <c r="DM289" s="8"/>
      <c r="DN289" s="8"/>
      <c r="DO289" s="8"/>
      <c r="DP289" s="8"/>
      <c r="DQ289" s="8"/>
      <c r="DR289" s="8"/>
      <c r="DS289" s="8"/>
      <c r="DT289" s="8"/>
      <c r="DU289" s="8"/>
      <c r="DV289" s="8"/>
      <c r="DW289" s="8"/>
      <c r="DX289" s="8"/>
      <c r="DY289" s="8"/>
      <c r="DZ289" s="8"/>
      <c r="EA289" s="8"/>
      <c r="EB289" s="8"/>
      <c r="EC289" s="8"/>
      <c r="ED289" s="8"/>
      <c r="EE289" s="8"/>
      <c r="EF289" s="8"/>
      <c r="EG289" s="8"/>
      <c r="EH289" s="8"/>
      <c r="EI289" s="8"/>
      <c r="EJ289" s="8"/>
      <c r="EK289" s="8"/>
      <c r="EL289" s="8"/>
      <c r="EM289" s="8"/>
      <c r="EN289" s="8"/>
      <c r="EO289" s="8"/>
      <c r="EP289" s="8"/>
      <c r="EQ289" s="8"/>
      <c r="ER289" s="8"/>
      <c r="ES289" s="8"/>
      <c r="ET289" s="8"/>
      <c r="EU289" s="8"/>
      <c r="EV289" s="8"/>
      <c r="EW289" s="8"/>
      <c r="EX289" s="8"/>
      <c r="EY289" s="8"/>
      <c r="EZ289" s="8"/>
      <c r="FA289" s="8"/>
      <c r="FB289" s="8"/>
      <c r="FC289" s="8"/>
      <c r="FD289" s="8"/>
      <c r="FE289" s="8"/>
      <c r="FF289" s="8"/>
      <c r="FG289" s="8"/>
      <c r="FH289" s="8"/>
      <c r="FI289" s="8"/>
      <c r="FJ289" s="8"/>
      <c r="FK289" s="8"/>
      <c r="FL289" s="8"/>
      <c r="FM289" s="8"/>
      <c r="FN289" s="8"/>
      <c r="FO289" s="8"/>
      <c r="FP289" s="8"/>
      <c r="FQ289" s="8"/>
      <c r="FR289" s="8"/>
      <c r="FS289" s="8"/>
      <c r="FT289" s="8"/>
      <c r="FU289" s="8"/>
      <c r="FV289" s="8"/>
      <c r="FW289" s="8"/>
      <c r="FX289" s="8"/>
      <c r="FY289" s="8"/>
      <c r="FZ289" s="8"/>
      <c r="GA289" s="8"/>
      <c r="GB289" s="8"/>
      <c r="GC289" s="8"/>
      <c r="GD289" s="8"/>
      <c r="GE289" s="8"/>
      <c r="GF289" s="8"/>
      <c r="GG289" s="8"/>
      <c r="GH289" s="8"/>
      <c r="GI289" s="8"/>
      <c r="GJ289" s="8"/>
      <c r="GK289" s="8"/>
      <c r="GL289" s="8"/>
      <c r="GM289" s="8"/>
      <c r="GN289" s="8"/>
      <c r="GO289" s="8"/>
      <c r="GP289" s="8"/>
      <c r="GQ289" s="8"/>
      <c r="GR289" s="8"/>
      <c r="GS289" s="8"/>
      <c r="GT289" s="8"/>
      <c r="GU289" s="8"/>
      <c r="GV289" s="8"/>
      <c r="GW289" s="8"/>
      <c r="GX289" s="8"/>
      <c r="GY289" s="8"/>
      <c r="GZ289" s="8"/>
      <c r="HA289" s="8"/>
      <c r="HB289" s="8"/>
      <c r="HC289" s="8"/>
      <c r="HD289" s="8"/>
      <c r="HE289" s="8"/>
      <c r="HF289" s="8"/>
      <c r="HG289" s="8"/>
      <c r="HH289" s="8"/>
      <c r="HI289" s="8"/>
      <c r="HJ289" s="8"/>
      <c r="HK289" s="8"/>
      <c r="HL289" s="8"/>
      <c r="HM289" s="8"/>
      <c r="HN289" s="8"/>
      <c r="HO289" s="8"/>
      <c r="HP289" s="8"/>
      <c r="HQ289" s="8"/>
      <c r="HR289" s="8"/>
      <c r="HS289" s="8"/>
      <c r="HT289" s="8"/>
      <c r="HU289" s="8"/>
      <c r="HV289" s="8"/>
      <c r="HW289" s="8"/>
      <c r="HX289" s="8"/>
      <c r="HY289" s="8"/>
      <c r="HZ289" s="8"/>
      <c r="IA289" s="8"/>
      <c r="IB289" s="8"/>
      <c r="IC289" s="8"/>
      <c r="ID289" s="8"/>
      <c r="IE289" s="8"/>
      <c r="IF289" s="8"/>
      <c r="IG289" s="8"/>
      <c r="IH289" s="8"/>
      <c r="II289" s="8"/>
      <c r="IJ289" s="8"/>
      <c r="IK289" s="8"/>
      <c r="IL289" s="8"/>
      <c r="IM289" s="8"/>
      <c r="IN289" s="8"/>
      <c r="IO289" s="8"/>
      <c r="IP289" s="8"/>
      <c r="IQ289" s="8"/>
      <c r="IR289" s="8"/>
      <c r="IS289" s="8"/>
      <c r="IT289" s="8"/>
      <c r="IU289" s="8"/>
      <c r="IV289" s="8"/>
      <c r="IW289" s="8"/>
      <c r="IX289" s="8"/>
      <c r="IY289" s="8"/>
      <c r="IZ289" s="8"/>
      <c r="JA289" s="8"/>
      <c r="JB289" s="8"/>
      <c r="JC289" s="8"/>
      <c r="JD289" s="8"/>
      <c r="JE289" s="8"/>
      <c r="JF289" s="8"/>
      <c r="JG289" s="8"/>
      <c r="JH289" s="8"/>
      <c r="JI289" s="8"/>
      <c r="JJ289" s="8"/>
      <c r="JK289" s="8"/>
      <c r="JL289" s="8"/>
      <c r="JM289" s="8"/>
      <c r="JN289" s="8"/>
      <c r="JO289" s="8"/>
      <c r="JP289" s="8"/>
      <c r="JQ289" s="8"/>
      <c r="JR289" s="8"/>
      <c r="JS289" s="8"/>
      <c r="JT289" s="8"/>
      <c r="JU289" s="8"/>
      <c r="JV289" s="8"/>
      <c r="JW289" s="8"/>
      <c r="JX289" s="8"/>
      <c r="JY289" s="8"/>
      <c r="JZ289" s="8"/>
      <c r="KA289" s="8"/>
      <c r="KB289" s="8"/>
      <c r="KC289" s="8"/>
      <c r="KD289" s="8"/>
      <c r="KE289" s="8"/>
      <c r="KF289" s="8"/>
      <c r="KG289" s="8"/>
      <c r="KH289" s="8"/>
      <c r="KI289" s="8"/>
      <c r="KJ289" s="8"/>
      <c r="KK289" s="8"/>
      <c r="KL289" s="8"/>
      <c r="KM289" s="8"/>
      <c r="KN289" s="8"/>
      <c r="KO289" s="8"/>
      <c r="KP289" s="8"/>
      <c r="KQ289" s="8"/>
      <c r="KR289" s="8"/>
      <c r="KS289" s="8"/>
      <c r="KT289" s="8"/>
      <c r="KU289" s="8"/>
      <c r="KV289" s="8"/>
      <c r="KW289" s="8"/>
      <c r="KX289" s="8"/>
      <c r="KY289" s="8"/>
      <c r="KZ289" s="8"/>
      <c r="LA289" s="8"/>
      <c r="LB289" s="8"/>
      <c r="LC289" s="8"/>
      <c r="LD289" s="8"/>
      <c r="LE289" s="8"/>
      <c r="LF289" s="8"/>
      <c r="LG289" s="8"/>
      <c r="LH289" s="8"/>
      <c r="LI289" s="8"/>
      <c r="LJ289" s="8"/>
      <c r="LK289" s="8"/>
      <c r="LL289" s="8"/>
      <c r="LM289" s="8"/>
      <c r="LN289" s="8"/>
      <c r="LO289" s="8"/>
      <c r="LP289" s="8"/>
      <c r="LQ289" s="8"/>
      <c r="LR289" s="8"/>
      <c r="LS289" s="8"/>
      <c r="LT289" s="8"/>
      <c r="LU289" s="8"/>
      <c r="LV289" s="8"/>
      <c r="LW289" s="8"/>
      <c r="LX289" s="8"/>
      <c r="LY289" s="8"/>
      <c r="LZ289" s="8"/>
      <c r="MA289" s="8"/>
      <c r="MB289" s="8"/>
      <c r="MC289" s="8"/>
      <c r="MD289" s="8"/>
      <c r="ME289" s="8"/>
      <c r="MF289" s="8"/>
      <c r="MG289" s="8"/>
      <c r="MH289" s="8"/>
      <c r="MI289" s="8"/>
      <c r="MJ289" s="8"/>
      <c r="MK289" s="8"/>
      <c r="ML289" s="8"/>
      <c r="MM289" s="8"/>
      <c r="MN289" s="8"/>
      <c r="MO289" s="8"/>
      <c r="MP289" s="8"/>
      <c r="MQ289" s="8"/>
      <c r="MR289" s="8"/>
      <c r="MS289" s="8"/>
      <c r="MT289" s="8"/>
      <c r="MU289" s="8"/>
      <c r="MV289" s="8"/>
      <c r="MW289" s="8"/>
      <c r="MX289" s="8"/>
      <c r="MY289" s="8"/>
      <c r="MZ289" s="8"/>
      <c r="NA289" s="8"/>
      <c r="NB289" s="8"/>
      <c r="NC289" s="8"/>
      <c r="ND289" s="8"/>
      <c r="NE289" s="8"/>
      <c r="NF289" s="8"/>
      <c r="NG289" s="8"/>
      <c r="NH289" s="8"/>
      <c r="NI289" s="8"/>
      <c r="NJ289" s="8"/>
      <c r="NK289" s="8"/>
      <c r="NL289" s="8"/>
      <c r="NM289" s="8"/>
      <c r="NN289" s="8"/>
      <c r="NO289" s="8"/>
      <c r="NP289" s="8"/>
      <c r="NQ289" s="8"/>
      <c r="NR289" s="8"/>
      <c r="NS289" s="8"/>
      <c r="NT289" s="8"/>
      <c r="NU289" s="8"/>
      <c r="NV289" s="8"/>
      <c r="NW289" s="8"/>
      <c r="NX289" s="8"/>
      <c r="NY289" s="8"/>
      <c r="NZ289" s="8"/>
      <c r="OA289" s="8"/>
      <c r="OB289" s="8"/>
      <c r="OC289" s="8"/>
      <c r="OD289" s="8"/>
      <c r="OE289" s="8"/>
      <c r="OF289" s="8"/>
      <c r="OG289" s="8"/>
      <c r="OH289" s="8"/>
      <c r="OI289" s="8"/>
      <c r="OJ289" s="8"/>
      <c r="OK289" s="8"/>
      <c r="OL289" s="8"/>
      <c r="OM289" s="8"/>
      <c r="ON289" s="8"/>
      <c r="OO289" s="8"/>
      <c r="OP289" s="8"/>
      <c r="OQ289" s="8"/>
      <c r="OR289" s="8"/>
      <c r="OS289" s="8"/>
      <c r="OT289" s="8"/>
      <c r="OU289" s="8"/>
      <c r="OV289" s="8"/>
      <c r="OW289" s="8"/>
      <c r="OX289" s="8"/>
      <c r="OY289" s="8"/>
      <c r="OZ289" s="8"/>
      <c r="PA289" s="8"/>
      <c r="PB289" s="8"/>
      <c r="PC289" s="8"/>
      <c r="PD289" s="8"/>
      <c r="PE289" s="8"/>
      <c r="PF289" s="8"/>
      <c r="PG289" s="8"/>
      <c r="PH289" s="8"/>
      <c r="PI289" s="8"/>
      <c r="PJ289" s="8"/>
      <c r="PK289" s="8"/>
      <c r="PL289" s="8"/>
      <c r="PM289" s="8"/>
      <c r="PN289" s="8"/>
      <c r="PO289" s="8"/>
      <c r="PP289" s="8"/>
      <c r="PQ289" s="8"/>
      <c r="PR289" s="8"/>
      <c r="PS289" s="8"/>
      <c r="PT289" s="8"/>
      <c r="PU289" s="8"/>
      <c r="PV289" s="8"/>
      <c r="PW289" s="8"/>
      <c r="PX289" s="8"/>
      <c r="PY289" s="8"/>
      <c r="PZ289" s="8"/>
      <c r="QA289" s="8"/>
      <c r="QB289" s="8"/>
      <c r="QC289" s="8"/>
      <c r="QD289" s="8"/>
      <c r="QE289" s="8"/>
      <c r="QF289" s="8"/>
      <c r="QG289" s="8"/>
      <c r="QH289" s="8"/>
      <c r="QI289" s="8"/>
      <c r="QJ289" s="8"/>
      <c r="QK289" s="8"/>
      <c r="QL289" s="8"/>
      <c r="QM289" s="8"/>
      <c r="QN289" s="8"/>
      <c r="QO289" s="8"/>
      <c r="QP289" s="8"/>
      <c r="QQ289" s="8"/>
      <c r="QR289" s="8"/>
      <c r="QS289" s="8"/>
      <c r="QT289" s="8"/>
      <c r="QU289" s="8"/>
      <c r="QV289" s="8"/>
      <c r="QW289" s="8"/>
      <c r="QX289" s="8"/>
      <c r="QY289" s="8"/>
      <c r="QZ289" s="8"/>
      <c r="RA289" s="8"/>
      <c r="RB289" s="8"/>
      <c r="RC289" s="8"/>
      <c r="RD289" s="8"/>
      <c r="RE289" s="8"/>
      <c r="RF289" s="8"/>
      <c r="RG289" s="8"/>
      <c r="RH289" s="8"/>
      <c r="RI289" s="8"/>
      <c r="RJ289" s="8"/>
      <c r="RK289" s="8"/>
      <c r="RL289" s="8"/>
      <c r="RM289" s="8"/>
      <c r="RN289" s="8"/>
      <c r="RO289" s="8"/>
      <c r="RP289" s="8"/>
      <c r="RQ289" s="8"/>
      <c r="RR289" s="8"/>
      <c r="RS289" s="8"/>
      <c r="RT289" s="8"/>
      <c r="RU289" s="8"/>
      <c r="RV289" s="8"/>
      <c r="RW289" s="8"/>
      <c r="RX289" s="8"/>
      <c r="RY289" s="8"/>
      <c r="RZ289" s="8"/>
      <c r="SA289" s="8"/>
      <c r="SB289" s="8"/>
      <c r="SC289" s="8"/>
      <c r="SD289" s="8"/>
      <c r="SE289" s="8"/>
      <c r="SF289" s="8"/>
      <c r="SG289" s="8"/>
      <c r="SH289" s="8"/>
      <c r="SI289" s="8"/>
      <c r="SJ289" s="8"/>
      <c r="SK289" s="8"/>
      <c r="SL289" s="8"/>
      <c r="SM289" s="8"/>
      <c r="SN289" s="8"/>
      <c r="SO289" s="8"/>
      <c r="SP289" s="8"/>
      <c r="SQ289" s="8"/>
      <c r="SR289" s="8"/>
      <c r="SS289" s="8"/>
      <c r="ST289" s="8"/>
      <c r="SU289" s="8"/>
      <c r="SV289" s="8"/>
      <c r="SW289" s="8"/>
      <c r="SX289" s="8"/>
      <c r="SY289" s="8"/>
      <c r="SZ289" s="8"/>
      <c r="TA289" s="8"/>
      <c r="TB289" s="8"/>
      <c r="TC289" s="8"/>
      <c r="TD289" s="8"/>
      <c r="TE289" s="8"/>
      <c r="TF289" s="8"/>
      <c r="TG289" s="8"/>
      <c r="TH289" s="8"/>
      <c r="TI289" s="8"/>
      <c r="TJ289" s="8"/>
      <c r="TK289" s="8"/>
      <c r="TL289" s="8"/>
      <c r="TM289" s="8"/>
      <c r="TN289" s="8"/>
      <c r="TO289" s="8"/>
      <c r="TP289" s="8"/>
      <c r="TQ289" s="8"/>
      <c r="TR289" s="8"/>
      <c r="TS289" s="8"/>
      <c r="TT289" s="8"/>
      <c r="TU289" s="8"/>
      <c r="TV289" s="8"/>
      <c r="TW289" s="8"/>
      <c r="TX289" s="8"/>
      <c r="TY289" s="8"/>
      <c r="TZ289" s="8"/>
      <c r="UA289" s="8"/>
      <c r="UB289" s="8"/>
      <c r="UC289" s="8"/>
      <c r="UD289" s="8"/>
      <c r="UE289" s="8"/>
      <c r="UF289" s="8"/>
      <c r="UG289" s="8"/>
      <c r="UH289" s="8"/>
      <c r="UI289" s="8"/>
      <c r="UJ289" s="8"/>
      <c r="UK289" s="8"/>
      <c r="UL289" s="8"/>
      <c r="UM289" s="8"/>
      <c r="UN289" s="8"/>
      <c r="UO289" s="8"/>
      <c r="UP289" s="8"/>
      <c r="UQ289" s="8"/>
      <c r="UR289" s="8"/>
      <c r="US289" s="8"/>
      <c r="UT289" s="8"/>
      <c r="UU289" s="8"/>
      <c r="UV289" s="8"/>
      <c r="UW289" s="8"/>
      <c r="UX289" s="8"/>
      <c r="UY289" s="8"/>
      <c r="UZ289" s="8"/>
      <c r="VA289" s="8"/>
      <c r="VB289" s="8"/>
      <c r="VC289" s="8"/>
      <c r="VD289" s="8"/>
      <c r="VE289" s="8"/>
      <c r="VF289" s="8"/>
      <c r="VG289" s="8"/>
      <c r="VH289" s="8"/>
      <c r="VI289" s="8"/>
      <c r="VJ289" s="8"/>
      <c r="VK289" s="8"/>
      <c r="VL289" s="8"/>
      <c r="VM289" s="8"/>
      <c r="VN289" s="8"/>
      <c r="VO289" s="8"/>
      <c r="VP289" s="8"/>
      <c r="VQ289" s="8"/>
      <c r="VR289" s="8"/>
      <c r="VS289" s="8"/>
      <c r="VT289" s="8"/>
      <c r="VU289" s="8"/>
      <c r="VV289" s="8"/>
      <c r="VW289" s="8"/>
      <c r="VX289" s="8"/>
      <c r="VY289" s="8"/>
      <c r="VZ289" s="8"/>
      <c r="WA289" s="8"/>
      <c r="WB289" s="8"/>
      <c r="WC289" s="8"/>
      <c r="WD289" s="8"/>
      <c r="WE289" s="8"/>
      <c r="WF289" s="8"/>
      <c r="WG289" s="8"/>
      <c r="WH289" s="8"/>
      <c r="WI289" s="8"/>
      <c r="WJ289" s="8"/>
      <c r="WK289" s="8"/>
      <c r="WL289" s="8"/>
      <c r="WM289" s="8"/>
      <c r="WN289" s="8"/>
      <c r="WO289" s="8"/>
      <c r="WP289" s="8"/>
      <c r="WQ289" s="8"/>
      <c r="WR289" s="8"/>
      <c r="WS289" s="8"/>
      <c r="WT289" s="8"/>
      <c r="WU289" s="8"/>
      <c r="WV289" s="8"/>
      <c r="WW289" s="8"/>
      <c r="WX289" s="8"/>
      <c r="WY289" s="8"/>
      <c r="WZ289" s="8"/>
      <c r="XA289" s="8"/>
      <c r="XB289" s="8"/>
      <c r="XC289" s="8"/>
      <c r="XD289" s="8"/>
      <c r="XE289" s="8"/>
      <c r="XF289" s="8"/>
      <c r="XG289" s="8"/>
      <c r="XH289" s="8"/>
      <c r="XI289" s="8"/>
      <c r="XJ289" s="8"/>
      <c r="XK289" s="8"/>
      <c r="XL289" s="8"/>
      <c r="XM289" s="8"/>
      <c r="XN289" s="8"/>
      <c r="XO289" s="8"/>
      <c r="XP289" s="8"/>
      <c r="XQ289" s="8"/>
      <c r="XR289" s="8"/>
      <c r="XS289" s="8"/>
      <c r="XT289" s="8"/>
      <c r="XU289" s="8"/>
      <c r="XV289" s="8"/>
      <c r="XW289" s="8"/>
      <c r="XX289" s="8"/>
      <c r="XY289" s="8"/>
      <c r="XZ289" s="8"/>
      <c r="YA289" s="8"/>
      <c r="YB289" s="8"/>
      <c r="YC289" s="8"/>
      <c r="YD289" s="8"/>
      <c r="YE289" s="8"/>
      <c r="YF289" s="8"/>
      <c r="YG289" s="8"/>
      <c r="YH289" s="8"/>
      <c r="YI289" s="8"/>
      <c r="YJ289" s="8"/>
      <c r="YK289" s="8"/>
      <c r="YL289" s="8"/>
      <c r="YM289" s="8"/>
      <c r="YN289" s="8"/>
      <c r="YO289" s="8"/>
      <c r="YP289" s="8"/>
      <c r="YQ289" s="8"/>
      <c r="YR289" s="8"/>
      <c r="YS289" s="8"/>
      <c r="YT289" s="8"/>
      <c r="YU289" s="8"/>
      <c r="YV289" s="8"/>
      <c r="YW289" s="8"/>
      <c r="YX289" s="8"/>
      <c r="YY289" s="8"/>
      <c r="YZ289" s="8"/>
      <c r="ZA289" s="8"/>
      <c r="ZB289" s="8"/>
      <c r="ZC289" s="8"/>
      <c r="ZD289" s="8"/>
      <c r="ZE289" s="8"/>
      <c r="ZF289" s="8"/>
      <c r="ZG289" s="8"/>
      <c r="ZH289" s="8"/>
      <c r="ZI289" s="8"/>
      <c r="ZJ289" s="8"/>
      <c r="ZK289" s="8"/>
      <c r="ZL289" s="8"/>
      <c r="ZM289" s="8"/>
      <c r="ZN289" s="8"/>
      <c r="ZO289" s="8"/>
      <c r="ZP289" s="8"/>
      <c r="ZQ289" s="8"/>
      <c r="ZR289" s="8"/>
      <c r="ZS289" s="8"/>
      <c r="ZT289" s="8"/>
      <c r="ZU289" s="8"/>
      <c r="ZV289" s="8"/>
      <c r="ZW289" s="8"/>
      <c r="ZX289" s="8"/>
      <c r="ZY289" s="8"/>
      <c r="ZZ289" s="8"/>
      <c r="AAA289" s="8"/>
      <c r="AAB289" s="8"/>
      <c r="AAC289" s="8"/>
      <c r="AAD289" s="8"/>
      <c r="AAE289" s="8"/>
      <c r="AAF289" s="8"/>
      <c r="AAG289" s="8"/>
      <c r="AAH289" s="8"/>
      <c r="AAI289" s="8"/>
      <c r="AAJ289" s="8"/>
      <c r="AAK289" s="8"/>
      <c r="AAL289" s="8"/>
      <c r="AAM289" s="8"/>
      <c r="AAN289" s="8"/>
      <c r="AAO289" s="8"/>
      <c r="AAP289" s="8"/>
      <c r="AAQ289" s="8"/>
      <c r="AAR289" s="8"/>
      <c r="AAS289" s="8"/>
      <c r="AAT289" s="8"/>
      <c r="AAU289" s="8"/>
      <c r="AAV289" s="8"/>
      <c r="AAW289" s="8"/>
      <c r="AAX289" s="8"/>
      <c r="AAY289" s="8"/>
      <c r="AAZ289" s="8"/>
      <c r="ABA289" s="8"/>
      <c r="ABB289" s="8"/>
      <c r="ABC289" s="8"/>
      <c r="ABD289" s="8"/>
      <c r="ABE289" s="8"/>
      <c r="ABF289" s="8"/>
      <c r="ABG289" s="8"/>
      <c r="ABH289" s="8"/>
      <c r="ABI289" s="8"/>
      <c r="ABJ289" s="8"/>
      <c r="ABK289" s="8"/>
      <c r="ABL289" s="8"/>
      <c r="ABM289" s="8"/>
      <c r="ABN289" s="8"/>
      <c r="ABO289" s="8"/>
      <c r="ABP289" s="8"/>
      <c r="ABQ289" s="8"/>
      <c r="ABR289" s="8"/>
      <c r="ABS289" s="8"/>
      <c r="ABT289" s="8"/>
      <c r="ABU289" s="8"/>
      <c r="ABV289" s="8"/>
      <c r="ABW289" s="8"/>
      <c r="ABX289" s="8"/>
      <c r="ABY289" s="8"/>
      <c r="ABZ289" s="8"/>
      <c r="ACA289" s="8"/>
      <c r="ACB289" s="8"/>
      <c r="ACC289" s="8"/>
      <c r="ACD289" s="8"/>
      <c r="ACE289" s="8"/>
      <c r="ACF289" s="8"/>
      <c r="ACG289" s="8"/>
      <c r="ACH289" s="8"/>
      <c r="ACI289" s="8"/>
      <c r="ACJ289" s="8"/>
      <c r="ACK289" s="8"/>
      <c r="ACL289" s="8"/>
      <c r="ACM289" s="8"/>
      <c r="ACN289" s="8"/>
      <c r="ACO289" s="8"/>
      <c r="ACP289" s="8"/>
      <c r="ACQ289" s="8"/>
      <c r="ACR289" s="8"/>
      <c r="ACS289" s="8"/>
      <c r="ACT289" s="8"/>
      <c r="ACU289" s="8"/>
      <c r="ACV289" s="8"/>
      <c r="ACW289" s="8"/>
      <c r="ACX289" s="8"/>
      <c r="ACY289" s="8"/>
      <c r="ACZ289" s="8"/>
      <c r="ADA289" s="8"/>
      <c r="ADB289" s="8"/>
      <c r="ADC289" s="8"/>
      <c r="ADD289" s="8"/>
      <c r="ADE289" s="8"/>
      <c r="ADF289" s="8"/>
      <c r="ADG289" s="8"/>
      <c r="ADH289" s="8"/>
      <c r="ADI289" s="8"/>
      <c r="ADJ289" s="8"/>
      <c r="ADK289" s="8"/>
      <c r="ADL289" s="8"/>
      <c r="ADM289" s="8"/>
      <c r="ADN289" s="8"/>
      <c r="ADO289" s="8"/>
      <c r="ADP289" s="8"/>
      <c r="ADQ289" s="8"/>
      <c r="ADR289" s="8"/>
      <c r="ADS289" s="8"/>
      <c r="ADT289" s="8"/>
      <c r="ADU289" s="8"/>
      <c r="ADV289" s="8"/>
      <c r="ADW289" s="8"/>
      <c r="ADX289" s="8"/>
      <c r="ADY289" s="8"/>
      <c r="ADZ289" s="8"/>
      <c r="AEA289" s="8"/>
      <c r="AEB289" s="8"/>
      <c r="AEC289" s="8"/>
      <c r="AED289" s="8"/>
      <c r="AEE289" s="8"/>
      <c r="AEF289" s="8"/>
      <c r="AEG289" s="8"/>
      <c r="AEH289" s="8"/>
      <c r="AEI289" s="8"/>
      <c r="AEJ289" s="8"/>
      <c r="AEK289" s="8"/>
      <c r="AEL289" s="8"/>
      <c r="AEM289" s="8"/>
      <c r="AEN289" s="8"/>
      <c r="AEO289" s="8"/>
      <c r="AEP289" s="8"/>
      <c r="AEQ289" s="8"/>
      <c r="AER289" s="8"/>
      <c r="AES289" s="8"/>
      <c r="AET289" s="8"/>
      <c r="AEU289" s="8"/>
      <c r="AEV289" s="8"/>
      <c r="AEW289" s="8"/>
      <c r="AEX289" s="8"/>
      <c r="AEY289" s="8"/>
      <c r="AEZ289" s="8"/>
      <c r="AFA289" s="8"/>
      <c r="AFB289" s="8"/>
      <c r="AFC289" s="8"/>
      <c r="AFD289" s="8"/>
      <c r="AFE289" s="8"/>
      <c r="AFF289" s="8"/>
      <c r="AFG289" s="8"/>
      <c r="AFH289" s="8"/>
      <c r="AFI289" s="8"/>
      <c r="AFJ289" s="8"/>
      <c r="AFK289" s="8"/>
      <c r="AFL289" s="8"/>
      <c r="AFM289" s="8"/>
      <c r="AFN289" s="8"/>
      <c r="AFO289" s="8"/>
      <c r="AFP289" s="8"/>
      <c r="AFQ289" s="8"/>
      <c r="AFR289" s="8"/>
      <c r="AFS289" s="8"/>
      <c r="AFT289" s="8"/>
      <c r="AFU289" s="8"/>
      <c r="AFV289" s="8"/>
      <c r="AFW289" s="8"/>
      <c r="AFX289" s="8"/>
      <c r="AFY289" s="8"/>
      <c r="AFZ289" s="8"/>
      <c r="AGA289" s="8"/>
      <c r="AGB289" s="8"/>
      <c r="AGC289" s="8"/>
      <c r="AGD289" s="8"/>
      <c r="AGE289" s="8"/>
      <c r="AGF289" s="8"/>
      <c r="AGG289" s="8"/>
      <c r="AGH289" s="8"/>
      <c r="AGI289" s="8"/>
      <c r="AGJ289" s="8"/>
      <c r="AGK289" s="8"/>
      <c r="AGL289" s="8"/>
      <c r="AGM289" s="8"/>
      <c r="AGN289" s="8"/>
      <c r="AGO289" s="8"/>
      <c r="AGP289" s="8"/>
      <c r="AGQ289" s="8"/>
      <c r="AGR289" s="8"/>
      <c r="AGS289" s="8"/>
      <c r="AGT289" s="8"/>
      <c r="AGU289" s="8"/>
      <c r="AGV289" s="8"/>
      <c r="AGW289" s="8"/>
      <c r="AGX289" s="8"/>
      <c r="AGY289" s="8"/>
      <c r="AGZ289" s="8"/>
      <c r="AHA289" s="8"/>
      <c r="AHB289" s="8"/>
      <c r="AHC289" s="8"/>
      <c r="AHD289" s="8"/>
      <c r="AHE289" s="8"/>
      <c r="AHF289" s="8"/>
      <c r="AHG289" s="8"/>
      <c r="AHH289" s="8"/>
      <c r="AHI289" s="8"/>
      <c r="AHJ289" s="8"/>
      <c r="AHK289" s="8"/>
      <c r="AHL289" s="8"/>
      <c r="AHM289" s="8"/>
      <c r="AHN289" s="8"/>
      <c r="AHO289" s="8"/>
      <c r="AHP289" s="8"/>
      <c r="AHQ289" s="8"/>
      <c r="AHR289" s="8"/>
      <c r="AHS289" s="8"/>
      <c r="AHT289" s="8"/>
      <c r="AHU289" s="8"/>
      <c r="AHV289" s="8"/>
      <c r="AHW289" s="8"/>
      <c r="AHX289" s="8"/>
      <c r="AHY289" s="8"/>
      <c r="AHZ289" s="8"/>
      <c r="AIA289" s="8"/>
      <c r="AIB289" s="8"/>
      <c r="AIC289" s="8"/>
      <c r="AID289" s="8"/>
      <c r="AIE289" s="8"/>
      <c r="AIF289" s="8"/>
      <c r="AIG289" s="8"/>
      <c r="AIH289" s="8"/>
      <c r="AII289" s="8"/>
      <c r="AIJ289" s="8"/>
      <c r="AIK289" s="8"/>
      <c r="AIL289" s="8"/>
      <c r="AIM289" s="8"/>
      <c r="AIN289" s="8"/>
      <c r="AIO289" s="8"/>
      <c r="AIP289" s="8"/>
      <c r="AIQ289" s="8"/>
      <c r="AIR289" s="8"/>
      <c r="AIS289" s="8"/>
      <c r="AIT289" s="8"/>
      <c r="AIU289" s="8"/>
      <c r="AIV289" s="8"/>
      <c r="AIW289" s="8"/>
      <c r="AIX289" s="8"/>
      <c r="AIY289" s="8"/>
      <c r="AIZ289" s="8"/>
      <c r="AJA289" s="8"/>
      <c r="AJB289" s="8"/>
      <c r="AJC289" s="8"/>
      <c r="AJD289" s="8"/>
      <c r="AJE289" s="8"/>
      <c r="AJF289" s="8"/>
      <c r="AJG289" s="8"/>
      <c r="AJH289" s="8"/>
      <c r="AJI289" s="8"/>
      <c r="AJJ289" s="8"/>
      <c r="AJK289" s="8"/>
      <c r="AJL289" s="8"/>
      <c r="AJM289" s="8"/>
      <c r="AJN289" s="8"/>
      <c r="AJO289" s="8"/>
      <c r="AJP289" s="8"/>
      <c r="AJQ289" s="8"/>
      <c r="AJR289" s="8"/>
      <c r="AJS289" s="8"/>
      <c r="AJT289" s="8"/>
      <c r="AJU289" s="8"/>
      <c r="AJV289" s="8"/>
      <c r="AJW289" s="8"/>
      <c r="AJX289" s="8"/>
      <c r="AJY289" s="8"/>
      <c r="AJZ289" s="8"/>
      <c r="AKA289" s="8"/>
      <c r="AKB289" s="8"/>
      <c r="AKC289" s="8"/>
      <c r="AKD289" s="8"/>
      <c r="AKE289" s="8"/>
      <c r="AKF289" s="8"/>
      <c r="AKG289" s="8"/>
      <c r="AKH289" s="8"/>
      <c r="AKI289" s="8"/>
      <c r="AKJ289" s="8"/>
      <c r="AKK289" s="8"/>
      <c r="AKL289" s="8"/>
      <c r="AKM289" s="8"/>
      <c r="AKN289" s="8"/>
      <c r="AKO289" s="8"/>
      <c r="AKP289" s="8"/>
      <c r="AKQ289" s="8"/>
      <c r="AKR289" s="8"/>
      <c r="AKS289" s="8"/>
      <c r="AKT289" s="8"/>
      <c r="AKU289" s="8"/>
      <c r="AKV289" s="8"/>
      <c r="AKW289" s="8"/>
      <c r="AKX289" s="8"/>
      <c r="AKY289" s="8"/>
      <c r="AKZ289" s="8"/>
      <c r="ALA289" s="8"/>
      <c r="ALB289" s="8"/>
      <c r="ALC289" s="8"/>
      <c r="ALD289" s="8"/>
      <c r="ALE289" s="8"/>
      <c r="ALF289" s="8"/>
      <c r="ALG289" s="8"/>
      <c r="ALH289" s="8"/>
      <c r="ALI289" s="8"/>
      <c r="ALJ289" s="8"/>
      <c r="ALK289" s="8"/>
      <c r="ALL289" s="8"/>
      <c r="ALM289" s="8"/>
      <c r="ALN289" s="8"/>
      <c r="ALO289" s="8"/>
      <c r="ALP289" s="8"/>
      <c r="ALQ289" s="8"/>
      <c r="ALR289" s="8"/>
      <c r="ALS289" s="8"/>
      <c r="ALT289" s="8"/>
      <c r="ALU289" s="8"/>
      <c r="ALV289" s="8"/>
      <c r="ALW289" s="8"/>
      <c r="ALX289" s="8"/>
      <c r="ALY289" s="8"/>
      <c r="ALZ289" s="8"/>
      <c r="AMA289" s="8"/>
      <c r="AMB289" s="8"/>
      <c r="AMC289" s="8"/>
      <c r="AMD289" s="8"/>
      <c r="AME289" s="8"/>
      <c r="AMF289" s="8"/>
      <c r="AMG289" s="8"/>
      <c r="AMH289" s="8"/>
      <c r="AMI289" s="8"/>
      <c r="AMJ289" s="8"/>
      <c r="AMK289" s="8"/>
      <c r="AML289" s="8"/>
      <c r="AMM289" s="8"/>
      <c r="AMN289" s="8"/>
      <c r="AMO289" s="8"/>
      <c r="AMP289" s="8"/>
      <c r="AMQ289" s="8"/>
      <c r="AMR289" s="8"/>
      <c r="AMS289" s="8"/>
      <c r="AMT289" s="8"/>
      <c r="AMU289" s="8"/>
      <c r="AMV289" s="8"/>
      <c r="AMW289" s="8"/>
      <c r="AMX289" s="8"/>
      <c r="AMY289" s="8"/>
      <c r="AMZ289" s="8"/>
      <c r="ANA289" s="8"/>
      <c r="ANB289" s="8"/>
      <c r="ANC289" s="8"/>
      <c r="AND289" s="8"/>
      <c r="ANE289" s="8"/>
      <c r="ANF289" s="8"/>
      <c r="ANG289" s="8"/>
      <c r="ANH289" s="8"/>
      <c r="ANI289" s="8"/>
      <c r="ANJ289" s="8"/>
      <c r="ANK289" s="8"/>
      <c r="ANL289" s="8"/>
      <c r="ANM289" s="8"/>
      <c r="ANN289" s="8"/>
      <c r="ANO289" s="8"/>
      <c r="ANP289" s="8"/>
      <c r="ANQ289" s="8"/>
      <c r="ANR289" s="8"/>
      <c r="ANS289" s="8"/>
      <c r="ANT289" s="8"/>
      <c r="ANU289" s="8"/>
      <c r="ANV289" s="8"/>
      <c r="ANW289" s="8"/>
      <c r="ANX289" s="8"/>
      <c r="ANY289" s="8"/>
      <c r="ANZ289" s="8"/>
      <c r="AOA289" s="8"/>
      <c r="AOB289" s="8"/>
      <c r="AOC289" s="8"/>
      <c r="AOD289" s="8"/>
      <c r="AOE289" s="8"/>
      <c r="AOF289" s="8"/>
      <c r="AOG289" s="8"/>
      <c r="AOH289" s="8"/>
      <c r="AOI289" s="8"/>
      <c r="AOJ289" s="8"/>
      <c r="AOK289" s="8"/>
      <c r="AOL289" s="8"/>
      <c r="AOM289" s="8"/>
      <c r="AON289" s="8"/>
      <c r="AOO289" s="8"/>
      <c r="AOP289" s="8"/>
      <c r="AOQ289" s="8"/>
      <c r="AOR289" s="8"/>
      <c r="AOS289" s="8"/>
      <c r="AOT289" s="8"/>
      <c r="AOU289" s="8"/>
      <c r="AOV289" s="8"/>
      <c r="AOW289" s="8"/>
      <c r="AOX289" s="8"/>
      <c r="AOY289" s="8"/>
      <c r="AOZ289" s="8"/>
      <c r="APA289" s="8"/>
      <c r="APB289" s="8"/>
      <c r="APC289" s="8"/>
      <c r="APD289" s="8"/>
      <c r="APE289" s="8"/>
      <c r="APF289" s="8"/>
      <c r="APG289" s="8"/>
      <c r="APH289" s="8"/>
      <c r="API289" s="8"/>
      <c r="APJ289" s="8"/>
      <c r="APK289" s="8"/>
      <c r="APL289" s="8"/>
      <c r="APM289" s="8"/>
      <c r="APN289" s="8"/>
      <c r="APO289" s="8"/>
      <c r="APP289" s="8"/>
      <c r="APQ289" s="8"/>
      <c r="APR289" s="8"/>
      <c r="APS289" s="8"/>
      <c r="APT289" s="8"/>
      <c r="APU289" s="8"/>
      <c r="APV289" s="8"/>
      <c r="APW289" s="8"/>
      <c r="APX289" s="8"/>
      <c r="APY289" s="8"/>
      <c r="APZ289" s="8"/>
      <c r="AQA289" s="8"/>
      <c r="AQB289" s="8"/>
      <c r="AQC289" s="8"/>
      <c r="AQD289" s="8"/>
      <c r="AQE289" s="8"/>
      <c r="AQF289" s="8"/>
      <c r="AQG289" s="8"/>
      <c r="AQH289" s="8"/>
      <c r="AQI289" s="8"/>
      <c r="AQJ289" s="8"/>
      <c r="AQK289" s="8"/>
      <c r="AQL289" s="8"/>
      <c r="AQM289" s="8"/>
      <c r="AQN289" s="8"/>
      <c r="AQO289" s="8"/>
      <c r="AQP289" s="8"/>
      <c r="AQQ289" s="8"/>
      <c r="AQR289" s="8"/>
      <c r="AQS289" s="8"/>
      <c r="AQT289" s="8"/>
      <c r="AQU289" s="8"/>
      <c r="AQV289" s="8"/>
      <c r="AQW289" s="8"/>
      <c r="AQX289" s="8"/>
      <c r="AQY289" s="8"/>
      <c r="AQZ289" s="8"/>
      <c r="ARA289" s="8"/>
      <c r="ARB289" s="8"/>
      <c r="ARC289" s="8"/>
      <c r="ARD289" s="8"/>
      <c r="ARE289" s="8"/>
      <c r="ARF289" s="8"/>
      <c r="ARG289" s="8"/>
      <c r="ARH289" s="8"/>
      <c r="ARI289" s="8"/>
      <c r="ARJ289" s="8"/>
      <c r="ARK289" s="8"/>
      <c r="ARL289" s="8"/>
      <c r="ARM289" s="8"/>
      <c r="ARN289" s="8"/>
      <c r="ARO289" s="8"/>
      <c r="ARP289" s="8"/>
      <c r="ARQ289" s="8"/>
      <c r="ARR289" s="8"/>
      <c r="ARS289" s="8"/>
      <c r="ART289" s="8"/>
      <c r="ARU289" s="8"/>
      <c r="ARV289" s="8"/>
      <c r="ARW289" s="8"/>
      <c r="ARX289" s="8"/>
      <c r="ARY289" s="8"/>
      <c r="ARZ289" s="8"/>
      <c r="ASA289" s="8"/>
      <c r="ASB289" s="8"/>
      <c r="ASC289" s="8"/>
      <c r="ASD289" s="8"/>
      <c r="ASE289" s="8"/>
      <c r="ASF289" s="8"/>
      <c r="ASG289" s="8"/>
      <c r="ASH289" s="8"/>
      <c r="ASI289" s="8"/>
      <c r="ASJ289" s="8"/>
      <c r="ASK289" s="8"/>
      <c r="ASL289" s="8"/>
      <c r="ASM289" s="8"/>
      <c r="ASN289" s="8"/>
      <c r="ASO289" s="8"/>
      <c r="ASP289" s="8"/>
      <c r="ASQ289" s="8"/>
      <c r="ASR289" s="8"/>
      <c r="ASS289" s="8"/>
      <c r="AST289" s="8"/>
      <c r="ASU289" s="8"/>
      <c r="ASV289" s="8"/>
      <c r="ASW289" s="8"/>
      <c r="ASX289" s="8"/>
      <c r="ASY289" s="8"/>
      <c r="ASZ289" s="8"/>
      <c r="ATA289" s="8"/>
      <c r="ATB289" s="8"/>
      <c r="ATC289" s="8"/>
      <c r="ATD289" s="8"/>
      <c r="ATE289" s="8"/>
      <c r="ATF289" s="8"/>
      <c r="ATG289" s="8"/>
      <c r="ATH289" s="8"/>
      <c r="ATI289" s="8"/>
      <c r="ATJ289" s="8"/>
      <c r="ATK289" s="8"/>
      <c r="ATL289" s="8"/>
      <c r="ATM289" s="8"/>
      <c r="ATN289" s="8"/>
      <c r="ATO289" s="8"/>
      <c r="ATP289" s="8"/>
      <c r="ATQ289" s="8"/>
      <c r="ATR289" s="8"/>
      <c r="ATS289" s="8"/>
      <c r="ATT289" s="8"/>
      <c r="ATU289" s="8"/>
      <c r="ATV289" s="8"/>
      <c r="ATW289" s="8"/>
      <c r="ATX289" s="8"/>
      <c r="ATY289" s="8"/>
      <c r="ATZ289" s="8"/>
      <c r="AUA289" s="8"/>
      <c r="AUB289" s="8"/>
      <c r="AUC289" s="8"/>
      <c r="AUD289" s="8"/>
      <c r="AUE289" s="8"/>
      <c r="AUF289" s="8"/>
      <c r="AUG289" s="8"/>
      <c r="AUH289" s="8"/>
      <c r="AUI289" s="8"/>
      <c r="AUJ289" s="8"/>
      <c r="AUK289" s="8"/>
      <c r="AUL289" s="8"/>
      <c r="AUM289" s="8"/>
      <c r="AUN289" s="8"/>
      <c r="AUO289" s="8"/>
      <c r="AUP289" s="8"/>
      <c r="AUQ289" s="8"/>
      <c r="AUR289" s="8"/>
      <c r="AUS289" s="8"/>
      <c r="AUT289" s="8"/>
      <c r="AUU289" s="8"/>
      <c r="AUV289" s="8"/>
      <c r="AUW289" s="8"/>
      <c r="AUX289" s="8"/>
      <c r="AUY289" s="8"/>
      <c r="AUZ289" s="8"/>
      <c r="AVA289" s="8"/>
      <c r="AVB289" s="8"/>
      <c r="AVC289" s="8"/>
      <c r="AVD289" s="8"/>
      <c r="AVE289" s="8"/>
      <c r="AVF289" s="8"/>
      <c r="AVG289" s="8"/>
      <c r="AVH289" s="8"/>
      <c r="AVI289" s="8"/>
      <c r="AVJ289" s="8"/>
      <c r="AVK289" s="8"/>
      <c r="AVL289" s="8"/>
      <c r="AVM289" s="8"/>
      <c r="AVN289" s="8"/>
      <c r="AVO289" s="8"/>
      <c r="AVP289" s="8"/>
      <c r="AVQ289" s="8"/>
      <c r="AVR289" s="8"/>
      <c r="AVS289" s="8"/>
      <c r="AVT289" s="8"/>
      <c r="AVU289" s="8"/>
      <c r="AVV289" s="8"/>
      <c r="AVW289" s="8"/>
      <c r="AVX289" s="8"/>
      <c r="AVY289" s="8"/>
      <c r="AVZ289" s="8"/>
      <c r="AWA289" s="8"/>
      <c r="AWB289" s="8"/>
      <c r="AWC289" s="8"/>
      <c r="AWD289" s="8"/>
      <c r="AWE289" s="8"/>
      <c r="AWF289" s="8"/>
      <c r="AWG289" s="8"/>
      <c r="AWH289" s="8"/>
      <c r="AWI289" s="8"/>
      <c r="AWJ289" s="8"/>
      <c r="AWK289" s="8"/>
      <c r="AWL289" s="8"/>
      <c r="AWM289" s="8"/>
      <c r="AWN289" s="8"/>
      <c r="AWO289" s="8"/>
      <c r="AWP289" s="8"/>
      <c r="AWQ289" s="8"/>
      <c r="AWR289" s="8"/>
      <c r="AWS289" s="8"/>
      <c r="AWT289" s="8"/>
      <c r="AWU289" s="8"/>
      <c r="AWV289" s="8"/>
      <c r="AWW289" s="8"/>
      <c r="AWX289" s="8"/>
      <c r="AWY289" s="8"/>
      <c r="AWZ289" s="8"/>
      <c r="AXA289" s="8"/>
      <c r="AXB289" s="8"/>
      <c r="AXC289" s="8"/>
      <c r="AXD289" s="8"/>
      <c r="AXE289" s="8"/>
      <c r="AXF289" s="8"/>
      <c r="AXG289" s="8"/>
      <c r="AXH289" s="8"/>
      <c r="AXI289" s="8"/>
      <c r="AXJ289" s="8"/>
      <c r="AXK289" s="8"/>
      <c r="AXL289" s="8"/>
      <c r="AXM289" s="8"/>
      <c r="AXN289" s="8"/>
      <c r="AXO289" s="8"/>
      <c r="AXP289" s="8"/>
      <c r="AXQ289" s="8"/>
      <c r="AXR289" s="8"/>
      <c r="AXS289" s="8"/>
      <c r="AXT289" s="8"/>
      <c r="AXU289" s="8"/>
      <c r="AXV289" s="8"/>
      <c r="AXW289" s="8"/>
      <c r="AXX289" s="8"/>
      <c r="AXY289" s="8"/>
      <c r="AXZ289" s="8"/>
      <c r="AYA289" s="8"/>
      <c r="AYB289" s="8"/>
      <c r="AYC289" s="8"/>
      <c r="AYD289" s="8"/>
      <c r="AYE289" s="8"/>
      <c r="AYF289" s="8"/>
      <c r="AYG289" s="8"/>
      <c r="AYH289" s="8"/>
      <c r="AYI289" s="8"/>
      <c r="AYJ289" s="8"/>
      <c r="AYK289" s="8"/>
      <c r="AYL289" s="8"/>
      <c r="AYM289" s="8"/>
      <c r="AYN289" s="8"/>
      <c r="AYO289" s="8"/>
      <c r="AYP289" s="8"/>
      <c r="AYQ289" s="8"/>
      <c r="AYR289" s="8"/>
      <c r="AYS289" s="8"/>
      <c r="AYT289" s="8"/>
      <c r="AYU289" s="8"/>
      <c r="AYV289" s="8"/>
      <c r="AYW289" s="8"/>
      <c r="AYX289" s="8"/>
      <c r="AYY289" s="8"/>
      <c r="AYZ289" s="8"/>
      <c r="AZA289" s="8"/>
      <c r="AZB289" s="8"/>
      <c r="AZC289" s="8"/>
      <c r="AZD289" s="8"/>
      <c r="AZE289" s="8"/>
      <c r="AZF289" s="8"/>
      <c r="AZG289" s="8"/>
      <c r="AZH289" s="8"/>
      <c r="AZI289" s="8"/>
      <c r="AZJ289" s="8"/>
      <c r="AZK289" s="8"/>
      <c r="AZL289" s="8"/>
      <c r="AZM289" s="8"/>
      <c r="AZN289" s="8"/>
      <c r="AZO289" s="8"/>
      <c r="AZP289" s="8"/>
      <c r="AZQ289" s="8"/>
      <c r="AZR289" s="8"/>
      <c r="AZS289" s="8"/>
      <c r="AZT289" s="8"/>
      <c r="AZU289" s="8"/>
      <c r="AZV289" s="8"/>
      <c r="AZW289" s="8"/>
      <c r="AZX289" s="8"/>
      <c r="AZY289" s="8"/>
      <c r="AZZ289" s="8"/>
      <c r="BAA289" s="8"/>
      <c r="BAB289" s="8"/>
      <c r="BAC289" s="8"/>
      <c r="BAD289" s="8"/>
      <c r="BAE289" s="8"/>
      <c r="BAF289" s="8"/>
      <c r="BAG289" s="8"/>
      <c r="BAH289" s="8"/>
      <c r="BAI289" s="8"/>
      <c r="BAJ289" s="8"/>
      <c r="BAK289" s="8"/>
      <c r="BAL289" s="8"/>
      <c r="BAM289" s="8"/>
      <c r="BAN289" s="8"/>
      <c r="BAO289" s="8"/>
      <c r="BAP289" s="8"/>
      <c r="BAQ289" s="8"/>
      <c r="BAR289" s="8"/>
      <c r="BAS289" s="8"/>
      <c r="BAT289" s="8"/>
      <c r="BAU289" s="8"/>
      <c r="BAV289" s="8"/>
      <c r="BAW289" s="8"/>
      <c r="BAX289" s="8"/>
      <c r="BAY289" s="8"/>
      <c r="BAZ289" s="8"/>
      <c r="BBA289" s="8"/>
      <c r="BBB289" s="8"/>
      <c r="BBC289" s="8"/>
      <c r="BBD289" s="8"/>
      <c r="BBE289" s="8"/>
      <c r="BBF289" s="8"/>
      <c r="BBG289" s="8"/>
      <c r="BBH289" s="8"/>
      <c r="BBI289" s="8"/>
      <c r="BBJ289" s="8"/>
      <c r="BBK289" s="8"/>
      <c r="BBL289" s="8"/>
      <c r="BBM289" s="8"/>
      <c r="BBN289" s="8"/>
      <c r="BBO289" s="8"/>
      <c r="BBP289" s="8"/>
      <c r="BBQ289" s="8"/>
      <c r="BBR289" s="8"/>
      <c r="BBS289" s="8"/>
      <c r="BBT289" s="8"/>
      <c r="BBU289" s="8"/>
      <c r="BBV289" s="8"/>
      <c r="BBW289" s="8"/>
      <c r="BBX289" s="8"/>
      <c r="BBY289" s="8"/>
      <c r="BBZ289" s="8"/>
      <c r="BCA289" s="8"/>
      <c r="BCB289" s="8"/>
      <c r="BCC289" s="8"/>
      <c r="BCD289" s="8"/>
      <c r="BCE289" s="8"/>
      <c r="BCF289" s="8"/>
      <c r="BCG289" s="8"/>
      <c r="BCH289" s="8"/>
      <c r="BCI289" s="8"/>
      <c r="BCJ289" s="8"/>
      <c r="BCK289" s="8"/>
      <c r="BCL289" s="8"/>
      <c r="BCM289" s="8"/>
      <c r="BCN289" s="8"/>
      <c r="BCO289" s="8"/>
      <c r="BCP289" s="8"/>
      <c r="BCQ289" s="8"/>
      <c r="BCR289" s="8"/>
      <c r="BCS289" s="8"/>
      <c r="BCT289" s="8"/>
      <c r="BCU289" s="8"/>
      <c r="BCV289" s="8"/>
      <c r="BCW289" s="8"/>
      <c r="BCX289" s="8"/>
      <c r="BCY289" s="8"/>
      <c r="BCZ289" s="8"/>
      <c r="BDA289" s="8"/>
      <c r="BDB289" s="8"/>
      <c r="BDC289" s="8"/>
      <c r="BDD289" s="8"/>
      <c r="BDE289" s="8"/>
      <c r="BDF289" s="8"/>
      <c r="BDG289" s="8"/>
      <c r="BDH289" s="8"/>
      <c r="BDI289" s="8"/>
      <c r="BDJ289" s="8"/>
      <c r="BDK289" s="8"/>
      <c r="BDL289" s="8"/>
      <c r="BDM289" s="8"/>
      <c r="BDN289" s="8"/>
      <c r="BDO289" s="8"/>
      <c r="BDP289" s="8"/>
      <c r="BDQ289" s="8"/>
      <c r="BDR289" s="8"/>
      <c r="BDS289" s="8"/>
      <c r="BDT289" s="8"/>
      <c r="BDU289" s="8"/>
      <c r="BDV289" s="8"/>
      <c r="BDW289" s="8"/>
      <c r="BDX289" s="8"/>
      <c r="BDY289" s="8"/>
      <c r="BDZ289" s="8"/>
      <c r="BEA289" s="8"/>
      <c r="BEB289" s="8"/>
      <c r="BEC289" s="8"/>
      <c r="BED289" s="8"/>
      <c r="BEE289" s="8"/>
      <c r="BEF289" s="8"/>
      <c r="BEG289" s="8"/>
      <c r="BEH289" s="8"/>
      <c r="BEI289" s="8"/>
      <c r="BEJ289" s="8"/>
      <c r="BEK289" s="8"/>
      <c r="BEL289" s="8"/>
      <c r="BEM289" s="8"/>
      <c r="BEN289" s="8"/>
      <c r="BEO289" s="8"/>
      <c r="BEP289" s="8"/>
      <c r="BEQ289" s="8"/>
      <c r="BER289" s="8"/>
      <c r="BES289" s="8"/>
      <c r="BET289" s="8"/>
      <c r="BEU289" s="8"/>
      <c r="BEV289" s="8"/>
      <c r="BEW289" s="8"/>
      <c r="BEX289" s="8"/>
      <c r="BEY289" s="8"/>
      <c r="BEZ289" s="8"/>
      <c r="BFA289" s="8"/>
      <c r="BFB289" s="8"/>
      <c r="BFC289" s="8"/>
      <c r="BFD289" s="8"/>
      <c r="BFE289" s="8"/>
      <c r="BFF289" s="8"/>
      <c r="BFG289" s="8"/>
      <c r="BFH289" s="8"/>
      <c r="BFI289" s="8"/>
      <c r="BFJ289" s="8"/>
      <c r="BFK289" s="8"/>
      <c r="BFL289" s="8"/>
      <c r="BFM289" s="8"/>
      <c r="BFN289" s="8"/>
      <c r="BFO289" s="8"/>
      <c r="BFP289" s="8"/>
      <c r="BFQ289" s="8"/>
      <c r="BFR289" s="8"/>
      <c r="BFS289" s="8"/>
      <c r="BFT289" s="8"/>
      <c r="BFU289" s="8"/>
      <c r="BFV289" s="8"/>
      <c r="BFW289" s="8"/>
      <c r="BFX289" s="8"/>
      <c r="BFY289" s="8"/>
      <c r="BFZ289" s="8"/>
      <c r="BGA289" s="8"/>
      <c r="BGB289" s="8"/>
      <c r="BGC289" s="8"/>
      <c r="BGD289" s="8"/>
      <c r="BGE289" s="8"/>
      <c r="BGF289" s="8"/>
      <c r="BGG289" s="8"/>
      <c r="BGH289" s="8"/>
      <c r="BGI289" s="8"/>
      <c r="BGJ289" s="8"/>
      <c r="BGK289" s="8"/>
      <c r="BGL289" s="8"/>
      <c r="BGM289" s="8"/>
      <c r="BGN289" s="8"/>
      <c r="BGO289" s="8"/>
      <c r="BGP289" s="8"/>
      <c r="BGQ289" s="8"/>
      <c r="BGR289" s="8"/>
      <c r="BGS289" s="8"/>
      <c r="BGT289" s="8"/>
      <c r="BGU289" s="8"/>
      <c r="BGV289" s="8"/>
      <c r="BGW289" s="8"/>
      <c r="BGX289" s="8"/>
      <c r="BGY289" s="8"/>
      <c r="BGZ289" s="8"/>
      <c r="BHA289" s="8"/>
      <c r="BHB289" s="8"/>
      <c r="BHC289" s="8"/>
      <c r="BHD289" s="8"/>
      <c r="BHE289" s="8"/>
      <c r="BHF289" s="8"/>
      <c r="BHG289" s="8"/>
      <c r="BHH289" s="8"/>
      <c r="BHI289" s="8"/>
      <c r="BHJ289" s="8"/>
      <c r="BHK289" s="8"/>
      <c r="BHL289" s="8"/>
      <c r="BHM289" s="8"/>
      <c r="BHN289" s="8"/>
      <c r="BHO289" s="8"/>
      <c r="BHP289" s="8"/>
      <c r="BHQ289" s="8"/>
      <c r="BHR289" s="8"/>
      <c r="BHS289" s="8"/>
      <c r="BHT289" s="8"/>
      <c r="BHU289" s="8"/>
      <c r="BHV289" s="8"/>
      <c r="BHW289" s="8"/>
      <c r="BHX289" s="8"/>
      <c r="BHY289" s="8"/>
      <c r="BHZ289" s="8"/>
      <c r="BIA289" s="8"/>
      <c r="BIB289" s="8"/>
      <c r="BIC289" s="8"/>
      <c r="BID289" s="8"/>
      <c r="BIE289" s="8"/>
      <c r="BIF289" s="8"/>
      <c r="BIG289" s="8"/>
      <c r="BIH289" s="8"/>
      <c r="BII289" s="8"/>
      <c r="BIJ289" s="8"/>
      <c r="BIK289" s="8"/>
      <c r="BIL289" s="8"/>
      <c r="BIM289" s="8"/>
      <c r="BIN289" s="8"/>
      <c r="BIO289" s="8"/>
      <c r="BIP289" s="8"/>
      <c r="BIQ289" s="8"/>
      <c r="BIR289" s="8"/>
      <c r="BIS289" s="8"/>
      <c r="BIT289" s="8"/>
      <c r="BIU289" s="8"/>
      <c r="BIV289" s="8"/>
      <c r="BIW289" s="8"/>
      <c r="BIX289" s="8"/>
      <c r="BIY289" s="8"/>
      <c r="BIZ289" s="8"/>
      <c r="BJA289" s="8"/>
      <c r="BJB289" s="8"/>
      <c r="BJC289" s="8"/>
      <c r="BJD289" s="8"/>
      <c r="BJE289" s="8"/>
      <c r="BJF289" s="8"/>
      <c r="BJG289" s="8"/>
      <c r="BJH289" s="8"/>
      <c r="BJI289" s="8"/>
      <c r="BJJ289" s="8"/>
      <c r="BJK289" s="8"/>
      <c r="BJL289" s="8"/>
      <c r="BJM289" s="8"/>
      <c r="BJN289" s="8"/>
      <c r="BJO289" s="8"/>
      <c r="BJP289" s="8"/>
      <c r="BJQ289" s="8"/>
      <c r="BJR289" s="8"/>
      <c r="BJS289" s="8"/>
      <c r="BJT289" s="8"/>
      <c r="BJU289" s="8"/>
      <c r="BJV289" s="8"/>
      <c r="BJW289" s="8"/>
      <c r="BJX289" s="8"/>
      <c r="BJY289" s="8"/>
      <c r="BJZ289" s="8"/>
      <c r="BKA289" s="8"/>
      <c r="BKB289" s="8"/>
      <c r="BKC289" s="8"/>
      <c r="BKD289" s="8"/>
      <c r="BKE289" s="8"/>
      <c r="BKF289" s="8"/>
      <c r="BKG289" s="8"/>
      <c r="BKH289" s="8"/>
      <c r="BKI289" s="8"/>
      <c r="BKJ289" s="8"/>
      <c r="BKK289" s="8"/>
      <c r="BKL289" s="8"/>
      <c r="BKM289" s="8"/>
      <c r="BKN289" s="8"/>
      <c r="BKO289" s="8"/>
      <c r="BKP289" s="8"/>
      <c r="BKQ289" s="8"/>
      <c r="BKR289" s="8"/>
      <c r="BKS289" s="8"/>
      <c r="BKT289" s="8"/>
      <c r="BKU289" s="8"/>
      <c r="BKV289" s="8"/>
      <c r="BKW289" s="8"/>
      <c r="BKX289" s="8"/>
      <c r="BKY289" s="8"/>
      <c r="BKZ289" s="8"/>
      <c r="BLA289" s="8"/>
      <c r="BLB289" s="8"/>
      <c r="BLC289" s="8"/>
      <c r="BLD289" s="8"/>
      <c r="BLE289" s="8"/>
      <c r="BLF289" s="8"/>
      <c r="BLG289" s="8"/>
      <c r="BLH289" s="8"/>
      <c r="BLI289" s="8"/>
      <c r="BLJ289" s="8"/>
      <c r="BLK289" s="8"/>
      <c r="BLL289" s="8"/>
      <c r="BLM289" s="8"/>
      <c r="BLN289" s="8"/>
      <c r="BLO289" s="8"/>
      <c r="BLP289" s="8"/>
      <c r="BLQ289" s="8"/>
      <c r="BLR289" s="8"/>
      <c r="BLS289" s="8"/>
      <c r="BLT289" s="8"/>
      <c r="BLU289" s="8"/>
      <c r="BLV289" s="8"/>
      <c r="BLW289" s="8"/>
      <c r="BLX289" s="8"/>
      <c r="BLY289" s="8"/>
      <c r="BLZ289" s="8"/>
      <c r="BMA289" s="8"/>
      <c r="BMB289" s="8"/>
      <c r="BMC289" s="8"/>
      <c r="BMD289" s="8"/>
      <c r="BME289" s="8"/>
      <c r="BMF289" s="8"/>
      <c r="BMG289" s="8"/>
      <c r="BMH289" s="8"/>
      <c r="BMI289" s="8"/>
      <c r="BMJ289" s="8"/>
      <c r="BMK289" s="8"/>
      <c r="BML289" s="8"/>
      <c r="BMM289" s="8"/>
      <c r="BMN289" s="8"/>
      <c r="BMO289" s="8"/>
      <c r="BMP289" s="8"/>
      <c r="BMQ289" s="8"/>
      <c r="BMR289" s="8"/>
      <c r="BMS289" s="8"/>
      <c r="BMT289" s="8"/>
      <c r="BMU289" s="8"/>
      <c r="BMV289" s="8"/>
      <c r="BMW289" s="8"/>
      <c r="BMX289" s="8"/>
      <c r="BMY289" s="8"/>
      <c r="BMZ289" s="8"/>
      <c r="BNA289" s="8"/>
      <c r="BNB289" s="8"/>
      <c r="BNC289" s="8"/>
      <c r="BND289" s="8"/>
      <c r="BNE289" s="8"/>
      <c r="BNF289" s="8"/>
      <c r="BNG289" s="8"/>
      <c r="BNH289" s="8"/>
      <c r="BNI289" s="8"/>
      <c r="BNJ289" s="8"/>
      <c r="BNK289" s="8"/>
      <c r="BNL289" s="8"/>
      <c r="BNM289" s="8"/>
      <c r="BNN289" s="8"/>
      <c r="BNO289" s="8"/>
      <c r="BNP289" s="8"/>
      <c r="BNQ289" s="8"/>
      <c r="BNR289" s="8"/>
      <c r="BNS289" s="8"/>
      <c r="BNT289" s="8"/>
      <c r="BNU289" s="8"/>
      <c r="BNV289" s="8"/>
      <c r="BNW289" s="8"/>
      <c r="BNX289" s="8"/>
      <c r="BNY289" s="8"/>
      <c r="BNZ289" s="8"/>
      <c r="BOA289" s="8"/>
      <c r="BOB289" s="8"/>
      <c r="BOC289" s="8"/>
      <c r="BOD289" s="8"/>
      <c r="BOE289" s="8"/>
      <c r="BOF289" s="8"/>
      <c r="BOG289" s="8"/>
      <c r="BOH289" s="8"/>
      <c r="BOI289" s="8"/>
      <c r="BOJ289" s="8"/>
      <c r="BOK289" s="8"/>
      <c r="BOL289" s="8"/>
      <c r="BOM289" s="8"/>
      <c r="BON289" s="8"/>
      <c r="BOO289" s="8"/>
      <c r="BOP289" s="8"/>
      <c r="BOQ289" s="8"/>
      <c r="BOR289" s="8"/>
      <c r="BOS289" s="8"/>
      <c r="BOT289" s="8"/>
      <c r="BOU289" s="8"/>
      <c r="BOV289" s="8"/>
      <c r="BOW289" s="8"/>
      <c r="BOX289" s="8"/>
      <c r="BOY289" s="8"/>
      <c r="BOZ289" s="8"/>
      <c r="BPA289" s="8"/>
      <c r="BPB289" s="8"/>
      <c r="BPC289" s="8"/>
      <c r="BPD289" s="8"/>
      <c r="BPE289" s="8"/>
      <c r="BPF289" s="8"/>
      <c r="BPG289" s="8"/>
      <c r="BPH289" s="8"/>
      <c r="BPI289" s="8"/>
      <c r="BPJ289" s="8"/>
      <c r="BPK289" s="8"/>
      <c r="BPL289" s="8"/>
      <c r="BPM289" s="8"/>
      <c r="BPN289" s="8"/>
      <c r="BPO289" s="8"/>
      <c r="BPP289" s="8"/>
      <c r="BPQ289" s="8"/>
      <c r="BPR289" s="8"/>
      <c r="BPS289" s="8"/>
      <c r="BPT289" s="8"/>
      <c r="BPU289" s="8"/>
      <c r="BPV289" s="8"/>
      <c r="BPW289" s="8"/>
      <c r="BPX289" s="8"/>
      <c r="BPY289" s="8"/>
      <c r="BPZ289" s="8"/>
      <c r="BQA289" s="8"/>
      <c r="BQB289" s="8"/>
      <c r="BQC289" s="8"/>
      <c r="BQD289" s="8"/>
      <c r="BQE289" s="8"/>
      <c r="BQF289" s="8"/>
      <c r="BQG289" s="8"/>
      <c r="BQH289" s="8"/>
      <c r="BQI289" s="8"/>
      <c r="BQJ289" s="8"/>
      <c r="BQK289" s="8"/>
      <c r="BQL289" s="8"/>
      <c r="BQM289" s="8"/>
      <c r="BQN289" s="8"/>
      <c r="BQO289" s="8"/>
      <c r="BQP289" s="8"/>
      <c r="BQQ289" s="8"/>
      <c r="BQR289" s="8"/>
      <c r="BQS289" s="8"/>
      <c r="BQT289" s="8"/>
      <c r="BQU289" s="8"/>
      <c r="BQV289" s="8"/>
      <c r="BQW289" s="8"/>
      <c r="BQX289" s="8"/>
      <c r="BQY289" s="8"/>
      <c r="BQZ289" s="8"/>
      <c r="BRA289" s="8"/>
      <c r="BRB289" s="8"/>
      <c r="BRC289" s="8"/>
      <c r="BRD289" s="8"/>
      <c r="BRE289" s="8"/>
      <c r="BRF289" s="8"/>
      <c r="BRG289" s="8"/>
      <c r="BRH289" s="8"/>
      <c r="BRI289" s="8"/>
      <c r="BRJ289" s="8"/>
      <c r="BRK289" s="8"/>
      <c r="BRL289" s="8"/>
      <c r="BRM289" s="8"/>
      <c r="BRN289" s="8"/>
      <c r="BRO289" s="8"/>
      <c r="BRP289" s="8"/>
      <c r="BRQ289" s="8"/>
      <c r="BRR289" s="8"/>
      <c r="BRS289" s="8"/>
      <c r="BRT289" s="8"/>
      <c r="BRU289" s="8"/>
      <c r="BRV289" s="8"/>
      <c r="BRW289" s="8"/>
      <c r="BRX289" s="8"/>
      <c r="BRY289" s="8"/>
      <c r="BRZ289" s="8"/>
      <c r="BSA289" s="8"/>
      <c r="BSB289" s="8"/>
      <c r="BSC289" s="8"/>
      <c r="BSD289" s="8"/>
      <c r="BSE289" s="8"/>
      <c r="BSF289" s="8"/>
      <c r="BSG289" s="8"/>
      <c r="BSH289" s="8"/>
      <c r="BSI289" s="8"/>
      <c r="BSJ289" s="8"/>
      <c r="BSK289" s="8"/>
      <c r="BSL289" s="8"/>
      <c r="BSM289" s="8"/>
      <c r="BSN289" s="8"/>
      <c r="BSO289" s="8"/>
      <c r="BSP289" s="8"/>
      <c r="BSQ289" s="8"/>
      <c r="BSR289" s="8"/>
      <c r="BSS289" s="8"/>
      <c r="BST289" s="8"/>
      <c r="BSU289" s="8"/>
      <c r="BSV289" s="8"/>
      <c r="BSW289" s="8"/>
      <c r="BSX289" s="8"/>
      <c r="BSY289" s="8"/>
      <c r="BSZ289" s="8"/>
      <c r="BTA289" s="8"/>
      <c r="BTB289" s="8"/>
      <c r="BTC289" s="8"/>
      <c r="BTD289" s="8"/>
      <c r="BTE289" s="8"/>
      <c r="BTF289" s="8"/>
      <c r="BTG289" s="8"/>
      <c r="BTH289" s="8"/>
      <c r="BTI289" s="8"/>
      <c r="BTJ289" s="8"/>
      <c r="BTK289" s="8"/>
      <c r="BTL289" s="8"/>
      <c r="BTM289" s="8"/>
      <c r="BTN289" s="8"/>
      <c r="BTO289" s="8"/>
      <c r="BTP289" s="8"/>
      <c r="BTQ289" s="8"/>
      <c r="BTR289" s="8"/>
      <c r="BTS289" s="8"/>
      <c r="BTT289" s="8"/>
      <c r="BTU289" s="8"/>
      <c r="BTV289" s="8"/>
      <c r="BTW289" s="8"/>
      <c r="BTX289" s="8"/>
      <c r="BTY289" s="8"/>
      <c r="BTZ289" s="8"/>
      <c r="BUA289" s="8"/>
      <c r="BUB289" s="8"/>
      <c r="BUC289" s="8"/>
      <c r="BUD289" s="8"/>
      <c r="BUE289" s="8"/>
      <c r="BUF289" s="8"/>
      <c r="BUG289" s="8"/>
      <c r="BUH289" s="8"/>
      <c r="BUI289" s="8"/>
      <c r="BUJ289" s="8"/>
      <c r="BUK289" s="8"/>
      <c r="BUL289" s="8"/>
      <c r="BUM289" s="8"/>
      <c r="BUN289" s="8"/>
      <c r="BUO289" s="8"/>
      <c r="BUP289" s="8"/>
      <c r="BUQ289" s="8"/>
      <c r="BUR289" s="8"/>
      <c r="BUS289" s="8"/>
      <c r="BUT289" s="8"/>
      <c r="BUU289" s="8"/>
      <c r="BUV289" s="8"/>
      <c r="BUW289" s="8"/>
      <c r="BUX289" s="8"/>
      <c r="BUY289" s="8"/>
      <c r="BUZ289" s="8"/>
      <c r="BVA289" s="8"/>
      <c r="BVB289" s="8"/>
      <c r="BVC289" s="8"/>
      <c r="BVD289" s="8"/>
      <c r="BVE289" s="8"/>
      <c r="BVF289" s="8"/>
      <c r="BVG289" s="8"/>
      <c r="BVH289" s="8"/>
      <c r="BVI289" s="8"/>
      <c r="BVJ289" s="8"/>
      <c r="BVK289" s="8"/>
      <c r="BVL289" s="8"/>
      <c r="BVM289" s="8"/>
      <c r="BVN289" s="8"/>
      <c r="BVO289" s="8"/>
      <c r="BVP289" s="8"/>
      <c r="BVQ289" s="8"/>
      <c r="BVR289" s="8"/>
      <c r="BVS289" s="8"/>
      <c r="BVT289" s="8"/>
      <c r="BVU289" s="8"/>
      <c r="BVV289" s="8"/>
      <c r="BVW289" s="8"/>
      <c r="BVX289" s="8"/>
      <c r="BVY289" s="8"/>
      <c r="BVZ289" s="8"/>
      <c r="BWA289" s="8"/>
      <c r="BWB289" s="8"/>
      <c r="BWC289" s="8"/>
      <c r="BWD289" s="8"/>
      <c r="BWE289" s="8"/>
      <c r="BWF289" s="8"/>
      <c r="BWG289" s="8"/>
      <c r="BWH289" s="8"/>
      <c r="BWI289" s="8"/>
      <c r="BWJ289" s="8"/>
      <c r="BWK289" s="8"/>
      <c r="BWL289" s="8"/>
      <c r="BWM289" s="8"/>
      <c r="BWN289" s="8"/>
      <c r="BWO289" s="8"/>
      <c r="BWP289" s="8"/>
      <c r="BWQ289" s="8"/>
    </row>
    <row r="290" spans="1:1967" s="547" customFormat="1" ht="102" customHeight="1">
      <c r="A290" s="9" t="s">
        <v>6251</v>
      </c>
      <c r="B290" s="100" t="s">
        <v>97</v>
      </c>
      <c r="C290" s="9" t="s">
        <v>743</v>
      </c>
      <c r="D290" s="3" t="s">
        <v>266</v>
      </c>
      <c r="E290" s="3" t="s">
        <v>257</v>
      </c>
      <c r="F290" s="3"/>
      <c r="G290" s="3" t="s">
        <v>385</v>
      </c>
      <c r="H290" s="20">
        <v>0.5</v>
      </c>
      <c r="I290" s="113" t="s">
        <v>1324</v>
      </c>
      <c r="J290" s="21" t="s">
        <v>1314</v>
      </c>
      <c r="K290" s="19" t="s">
        <v>1927</v>
      </c>
      <c r="L290" s="137" t="s">
        <v>3397</v>
      </c>
      <c r="M290" s="140" t="s">
        <v>383</v>
      </c>
      <c r="N290" s="346" t="s">
        <v>8840</v>
      </c>
      <c r="O290" s="3" t="s">
        <v>1366</v>
      </c>
      <c r="P290" s="7" t="s">
        <v>1338</v>
      </c>
      <c r="Q290" s="3" t="s">
        <v>1186</v>
      </c>
      <c r="R290" s="77">
        <v>88</v>
      </c>
      <c r="S290" s="19">
        <v>14105.39</v>
      </c>
      <c r="T290" s="83">
        <v>0</v>
      </c>
      <c r="U290" s="83">
        <f t="shared" si="52"/>
        <v>0</v>
      </c>
      <c r="V290" s="9" t="s">
        <v>1325</v>
      </c>
      <c r="W290" s="147" t="s">
        <v>1394</v>
      </c>
      <c r="X290" s="9">
        <v>11</v>
      </c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  <c r="BA290" s="8"/>
      <c r="BB290" s="8"/>
      <c r="BC290" s="8"/>
      <c r="BD290" s="8"/>
      <c r="BE290" s="8"/>
      <c r="BF290" s="8"/>
      <c r="BG290" s="8"/>
      <c r="BH290" s="8"/>
      <c r="BI290" s="8"/>
      <c r="BJ290" s="8"/>
      <c r="BK290" s="8"/>
      <c r="BL290" s="8"/>
      <c r="BM290" s="8"/>
      <c r="BN290" s="8"/>
      <c r="BO290" s="8"/>
      <c r="BP290" s="8"/>
      <c r="BQ290" s="8"/>
      <c r="BR290" s="8"/>
      <c r="BS290" s="8"/>
      <c r="BT290" s="8"/>
      <c r="BU290" s="8"/>
      <c r="BV290" s="8"/>
      <c r="BW290" s="8"/>
      <c r="BX290" s="8"/>
      <c r="BY290" s="8"/>
      <c r="BZ290" s="8"/>
      <c r="CA290" s="8"/>
      <c r="CB290" s="8"/>
      <c r="CC290" s="8"/>
      <c r="CD290" s="8"/>
      <c r="CE290" s="8"/>
      <c r="CF290" s="8"/>
      <c r="CG290" s="8"/>
      <c r="CH290" s="8"/>
      <c r="CI290" s="8"/>
      <c r="CJ290" s="8"/>
      <c r="CK290" s="8"/>
      <c r="CL290" s="8"/>
      <c r="CM290" s="8"/>
      <c r="CN290" s="8"/>
      <c r="CO290" s="8"/>
      <c r="CP290" s="8"/>
      <c r="CQ290" s="8"/>
      <c r="CR290" s="8"/>
      <c r="CS290" s="8"/>
      <c r="CT290" s="8"/>
      <c r="CU290" s="8"/>
      <c r="CV290" s="8"/>
      <c r="CW290" s="8"/>
      <c r="CX290" s="8"/>
      <c r="CY290" s="8"/>
      <c r="CZ290" s="8"/>
      <c r="DA290" s="8"/>
      <c r="DB290" s="8"/>
      <c r="DC290" s="8"/>
      <c r="DD290" s="8"/>
      <c r="DE290" s="8"/>
      <c r="DF290" s="8"/>
      <c r="DG290" s="8"/>
      <c r="DH290" s="8"/>
      <c r="DI290" s="8"/>
      <c r="DJ290" s="8"/>
      <c r="DK290" s="8"/>
      <c r="DL290" s="8"/>
      <c r="DM290" s="8"/>
      <c r="DN290" s="8"/>
      <c r="DO290" s="8"/>
      <c r="DP290" s="8"/>
      <c r="DQ290" s="8"/>
      <c r="DR290" s="8"/>
      <c r="DS290" s="8"/>
      <c r="DT290" s="8"/>
      <c r="DU290" s="8"/>
      <c r="DV290" s="8"/>
      <c r="DW290" s="8"/>
      <c r="DX290" s="8"/>
      <c r="DY290" s="8"/>
      <c r="DZ290" s="8"/>
      <c r="EA290" s="8"/>
      <c r="EB290" s="8"/>
      <c r="EC290" s="8"/>
      <c r="ED290" s="8"/>
      <c r="EE290" s="8"/>
      <c r="EF290" s="8"/>
      <c r="EG290" s="8"/>
      <c r="EH290" s="8"/>
      <c r="EI290" s="8"/>
      <c r="EJ290" s="8"/>
      <c r="EK290" s="8"/>
      <c r="EL290" s="8"/>
      <c r="EM290" s="8"/>
      <c r="EN290" s="8"/>
      <c r="EO290" s="8"/>
      <c r="EP290" s="8"/>
      <c r="EQ290" s="8"/>
      <c r="ER290" s="8"/>
      <c r="ES290" s="8"/>
      <c r="ET290" s="8"/>
      <c r="EU290" s="8"/>
      <c r="EV290" s="8"/>
      <c r="EW290" s="8"/>
      <c r="EX290" s="8"/>
      <c r="EY290" s="8"/>
      <c r="EZ290" s="8"/>
      <c r="FA290" s="8"/>
      <c r="FB290" s="8"/>
      <c r="FC290" s="8"/>
      <c r="FD290" s="8"/>
      <c r="FE290" s="8"/>
      <c r="FF290" s="8"/>
      <c r="FG290" s="8"/>
      <c r="FH290" s="8"/>
      <c r="FI290" s="8"/>
      <c r="FJ290" s="8"/>
      <c r="FK290" s="8"/>
      <c r="FL290" s="8"/>
      <c r="FM290" s="8"/>
      <c r="FN290" s="8"/>
      <c r="FO290" s="8"/>
      <c r="FP290" s="8"/>
      <c r="FQ290" s="8"/>
      <c r="FR290" s="8"/>
      <c r="FS290" s="8"/>
      <c r="FT290" s="8"/>
      <c r="FU290" s="8"/>
      <c r="FV290" s="8"/>
      <c r="FW290" s="8"/>
      <c r="FX290" s="8"/>
      <c r="FY290" s="8"/>
      <c r="FZ290" s="8"/>
      <c r="GA290" s="8"/>
      <c r="GB290" s="8"/>
      <c r="GC290" s="8"/>
      <c r="GD290" s="8"/>
      <c r="GE290" s="8"/>
      <c r="GF290" s="8"/>
      <c r="GG290" s="8"/>
      <c r="GH290" s="8"/>
      <c r="GI290" s="8"/>
      <c r="GJ290" s="8"/>
      <c r="GK290" s="8"/>
      <c r="GL290" s="8"/>
      <c r="GM290" s="8"/>
      <c r="GN290" s="8"/>
      <c r="GO290" s="8"/>
      <c r="GP290" s="8"/>
      <c r="GQ290" s="8"/>
      <c r="GR290" s="8"/>
      <c r="GS290" s="8"/>
      <c r="GT290" s="8"/>
      <c r="GU290" s="8"/>
      <c r="GV290" s="8"/>
      <c r="GW290" s="8"/>
      <c r="GX290" s="8"/>
      <c r="GY290" s="8"/>
      <c r="GZ290" s="8"/>
      <c r="HA290" s="8"/>
      <c r="HB290" s="8"/>
      <c r="HC290" s="8"/>
      <c r="HD290" s="8"/>
      <c r="HE290" s="8"/>
      <c r="HF290" s="8"/>
      <c r="HG290" s="8"/>
      <c r="HH290" s="8"/>
      <c r="HI290" s="8"/>
      <c r="HJ290" s="8"/>
      <c r="HK290" s="8"/>
      <c r="HL290" s="8"/>
      <c r="HM290" s="8"/>
      <c r="HN290" s="8"/>
      <c r="HO290" s="8"/>
      <c r="HP290" s="8"/>
      <c r="HQ290" s="8"/>
      <c r="HR290" s="8"/>
      <c r="HS290" s="8"/>
      <c r="HT290" s="8"/>
      <c r="HU290" s="8"/>
      <c r="HV290" s="8"/>
      <c r="HW290" s="8"/>
      <c r="HX290" s="8"/>
      <c r="HY290" s="8"/>
      <c r="HZ290" s="8"/>
      <c r="IA290" s="8"/>
      <c r="IB290" s="8"/>
      <c r="IC290" s="8"/>
      <c r="ID290" s="8"/>
      <c r="IE290" s="8"/>
      <c r="IF290" s="8"/>
      <c r="IG290" s="8"/>
      <c r="IH290" s="8"/>
      <c r="II290" s="8"/>
      <c r="IJ290" s="8"/>
      <c r="IK290" s="8"/>
      <c r="IL290" s="8"/>
      <c r="IM290" s="8"/>
      <c r="IN290" s="8"/>
      <c r="IO290" s="8"/>
      <c r="IP290" s="8"/>
      <c r="IQ290" s="8"/>
      <c r="IR290" s="8"/>
      <c r="IS290" s="8"/>
      <c r="IT290" s="8"/>
      <c r="IU290" s="8"/>
      <c r="IV290" s="8"/>
      <c r="IW290" s="8"/>
      <c r="IX290" s="8"/>
      <c r="IY290" s="8"/>
      <c r="IZ290" s="8"/>
      <c r="JA290" s="8"/>
      <c r="JB290" s="8"/>
      <c r="JC290" s="8"/>
      <c r="JD290" s="8"/>
      <c r="JE290" s="8"/>
      <c r="JF290" s="8"/>
      <c r="JG290" s="8"/>
      <c r="JH290" s="8"/>
      <c r="JI290" s="8"/>
      <c r="JJ290" s="8"/>
      <c r="JK290" s="8"/>
      <c r="JL290" s="8"/>
      <c r="JM290" s="8"/>
      <c r="JN290" s="8"/>
      <c r="JO290" s="8"/>
      <c r="JP290" s="8"/>
      <c r="JQ290" s="8"/>
      <c r="JR290" s="8"/>
      <c r="JS290" s="8"/>
      <c r="JT290" s="8"/>
      <c r="JU290" s="8"/>
      <c r="JV290" s="8"/>
      <c r="JW290" s="8"/>
      <c r="JX290" s="8"/>
      <c r="JY290" s="8"/>
      <c r="JZ290" s="8"/>
      <c r="KA290" s="8"/>
      <c r="KB290" s="8"/>
      <c r="KC290" s="8"/>
      <c r="KD290" s="8"/>
      <c r="KE290" s="8"/>
      <c r="KF290" s="8"/>
      <c r="KG290" s="8"/>
      <c r="KH290" s="8"/>
      <c r="KI290" s="8"/>
      <c r="KJ290" s="8"/>
      <c r="KK290" s="8"/>
      <c r="KL290" s="8"/>
      <c r="KM290" s="8"/>
      <c r="KN290" s="8"/>
      <c r="KO290" s="8"/>
      <c r="KP290" s="8"/>
      <c r="KQ290" s="8"/>
      <c r="KR290" s="8"/>
      <c r="KS290" s="8"/>
      <c r="KT290" s="8"/>
      <c r="KU290" s="8"/>
      <c r="KV290" s="8"/>
      <c r="KW290" s="8"/>
      <c r="KX290" s="8"/>
      <c r="KY290" s="8"/>
      <c r="KZ290" s="8"/>
      <c r="LA290" s="8"/>
      <c r="LB290" s="8"/>
      <c r="LC290" s="8"/>
      <c r="LD290" s="8"/>
      <c r="LE290" s="8"/>
      <c r="LF290" s="8"/>
      <c r="LG290" s="8"/>
      <c r="LH290" s="8"/>
      <c r="LI290" s="8"/>
      <c r="LJ290" s="8"/>
      <c r="LK290" s="8"/>
      <c r="LL290" s="8"/>
      <c r="LM290" s="8"/>
      <c r="LN290" s="8"/>
      <c r="LO290" s="8"/>
      <c r="LP290" s="8"/>
      <c r="LQ290" s="8"/>
      <c r="LR290" s="8"/>
      <c r="LS290" s="8"/>
      <c r="LT290" s="8"/>
      <c r="LU290" s="8"/>
      <c r="LV290" s="8"/>
      <c r="LW290" s="8"/>
      <c r="LX290" s="8"/>
      <c r="LY290" s="8"/>
      <c r="LZ290" s="8"/>
      <c r="MA290" s="8"/>
      <c r="MB290" s="8"/>
      <c r="MC290" s="8"/>
      <c r="MD290" s="8"/>
      <c r="ME290" s="8"/>
      <c r="MF290" s="8"/>
      <c r="MG290" s="8"/>
      <c r="MH290" s="8"/>
      <c r="MI290" s="8"/>
      <c r="MJ290" s="8"/>
      <c r="MK290" s="8"/>
      <c r="ML290" s="8"/>
      <c r="MM290" s="8"/>
      <c r="MN290" s="8"/>
      <c r="MO290" s="8"/>
      <c r="MP290" s="8"/>
      <c r="MQ290" s="8"/>
      <c r="MR290" s="8"/>
      <c r="MS290" s="8"/>
      <c r="MT290" s="8"/>
      <c r="MU290" s="8"/>
      <c r="MV290" s="8"/>
      <c r="MW290" s="8"/>
      <c r="MX290" s="8"/>
      <c r="MY290" s="8"/>
      <c r="MZ290" s="8"/>
      <c r="NA290" s="8"/>
      <c r="NB290" s="8"/>
      <c r="NC290" s="8"/>
      <c r="ND290" s="8"/>
      <c r="NE290" s="8"/>
      <c r="NF290" s="8"/>
      <c r="NG290" s="8"/>
      <c r="NH290" s="8"/>
      <c r="NI290" s="8"/>
      <c r="NJ290" s="8"/>
      <c r="NK290" s="8"/>
      <c r="NL290" s="8"/>
      <c r="NM290" s="8"/>
      <c r="NN290" s="8"/>
      <c r="NO290" s="8"/>
      <c r="NP290" s="8"/>
      <c r="NQ290" s="8"/>
      <c r="NR290" s="8"/>
      <c r="NS290" s="8"/>
      <c r="NT290" s="8"/>
      <c r="NU290" s="8"/>
      <c r="NV290" s="8"/>
      <c r="NW290" s="8"/>
      <c r="NX290" s="8"/>
      <c r="NY290" s="8"/>
      <c r="NZ290" s="8"/>
      <c r="OA290" s="8"/>
      <c r="OB290" s="8"/>
      <c r="OC290" s="8"/>
      <c r="OD290" s="8"/>
      <c r="OE290" s="8"/>
      <c r="OF290" s="8"/>
      <c r="OG290" s="8"/>
      <c r="OH290" s="8"/>
      <c r="OI290" s="8"/>
      <c r="OJ290" s="8"/>
      <c r="OK290" s="8"/>
      <c r="OL290" s="8"/>
      <c r="OM290" s="8"/>
      <c r="ON290" s="8"/>
      <c r="OO290" s="8"/>
      <c r="OP290" s="8"/>
      <c r="OQ290" s="8"/>
      <c r="OR290" s="8"/>
      <c r="OS290" s="8"/>
      <c r="OT290" s="8"/>
      <c r="OU290" s="8"/>
      <c r="OV290" s="8"/>
      <c r="OW290" s="8"/>
      <c r="OX290" s="8"/>
      <c r="OY290" s="8"/>
      <c r="OZ290" s="8"/>
      <c r="PA290" s="8"/>
      <c r="PB290" s="8"/>
      <c r="PC290" s="8"/>
      <c r="PD290" s="8"/>
      <c r="PE290" s="8"/>
      <c r="PF290" s="8"/>
      <c r="PG290" s="8"/>
      <c r="PH290" s="8"/>
      <c r="PI290" s="8"/>
      <c r="PJ290" s="8"/>
      <c r="PK290" s="8"/>
      <c r="PL290" s="8"/>
      <c r="PM290" s="8"/>
      <c r="PN290" s="8"/>
      <c r="PO290" s="8"/>
      <c r="PP290" s="8"/>
      <c r="PQ290" s="8"/>
      <c r="PR290" s="8"/>
      <c r="PS290" s="8"/>
      <c r="PT290" s="8"/>
      <c r="PU290" s="8"/>
      <c r="PV290" s="8"/>
      <c r="PW290" s="8"/>
      <c r="PX290" s="8"/>
      <c r="PY290" s="8"/>
      <c r="PZ290" s="8"/>
      <c r="QA290" s="8"/>
      <c r="QB290" s="8"/>
      <c r="QC290" s="8"/>
      <c r="QD290" s="8"/>
      <c r="QE290" s="8"/>
      <c r="QF290" s="8"/>
      <c r="QG290" s="8"/>
      <c r="QH290" s="8"/>
      <c r="QI290" s="8"/>
      <c r="QJ290" s="8"/>
      <c r="QK290" s="8"/>
      <c r="QL290" s="8"/>
      <c r="QM290" s="8"/>
      <c r="QN290" s="8"/>
      <c r="QO290" s="8"/>
      <c r="QP290" s="8"/>
      <c r="QQ290" s="8"/>
      <c r="QR290" s="8"/>
      <c r="QS290" s="8"/>
      <c r="QT290" s="8"/>
      <c r="QU290" s="8"/>
      <c r="QV290" s="8"/>
      <c r="QW290" s="8"/>
      <c r="QX290" s="8"/>
      <c r="QY290" s="8"/>
      <c r="QZ290" s="8"/>
      <c r="RA290" s="8"/>
      <c r="RB290" s="8"/>
      <c r="RC290" s="8"/>
      <c r="RD290" s="8"/>
      <c r="RE290" s="8"/>
      <c r="RF290" s="8"/>
      <c r="RG290" s="8"/>
      <c r="RH290" s="8"/>
      <c r="RI290" s="8"/>
      <c r="RJ290" s="8"/>
      <c r="RK290" s="8"/>
      <c r="RL290" s="8"/>
      <c r="RM290" s="8"/>
      <c r="RN290" s="8"/>
      <c r="RO290" s="8"/>
      <c r="RP290" s="8"/>
      <c r="RQ290" s="8"/>
      <c r="RR290" s="8"/>
      <c r="RS290" s="8"/>
      <c r="RT290" s="8"/>
      <c r="RU290" s="8"/>
      <c r="RV290" s="8"/>
      <c r="RW290" s="8"/>
      <c r="RX290" s="8"/>
      <c r="RY290" s="8"/>
      <c r="RZ290" s="8"/>
      <c r="SA290" s="8"/>
      <c r="SB290" s="8"/>
      <c r="SC290" s="8"/>
      <c r="SD290" s="8"/>
      <c r="SE290" s="8"/>
      <c r="SF290" s="8"/>
      <c r="SG290" s="8"/>
      <c r="SH290" s="8"/>
      <c r="SI290" s="8"/>
      <c r="SJ290" s="8"/>
      <c r="SK290" s="8"/>
      <c r="SL290" s="8"/>
      <c r="SM290" s="8"/>
      <c r="SN290" s="8"/>
      <c r="SO290" s="8"/>
      <c r="SP290" s="8"/>
      <c r="SQ290" s="8"/>
      <c r="SR290" s="8"/>
      <c r="SS290" s="8"/>
      <c r="ST290" s="8"/>
      <c r="SU290" s="8"/>
      <c r="SV290" s="8"/>
      <c r="SW290" s="8"/>
      <c r="SX290" s="8"/>
      <c r="SY290" s="8"/>
      <c r="SZ290" s="8"/>
      <c r="TA290" s="8"/>
      <c r="TB290" s="8"/>
      <c r="TC290" s="8"/>
      <c r="TD290" s="8"/>
      <c r="TE290" s="8"/>
      <c r="TF290" s="8"/>
      <c r="TG290" s="8"/>
      <c r="TH290" s="8"/>
      <c r="TI290" s="8"/>
      <c r="TJ290" s="8"/>
      <c r="TK290" s="8"/>
      <c r="TL290" s="8"/>
      <c r="TM290" s="8"/>
      <c r="TN290" s="8"/>
      <c r="TO290" s="8"/>
      <c r="TP290" s="8"/>
      <c r="TQ290" s="8"/>
      <c r="TR290" s="8"/>
      <c r="TS290" s="8"/>
      <c r="TT290" s="8"/>
      <c r="TU290" s="8"/>
      <c r="TV290" s="8"/>
      <c r="TW290" s="8"/>
      <c r="TX290" s="8"/>
      <c r="TY290" s="8"/>
      <c r="TZ290" s="8"/>
      <c r="UA290" s="8"/>
      <c r="UB290" s="8"/>
      <c r="UC290" s="8"/>
      <c r="UD290" s="8"/>
      <c r="UE290" s="8"/>
      <c r="UF290" s="8"/>
      <c r="UG290" s="8"/>
      <c r="UH290" s="8"/>
      <c r="UI290" s="8"/>
      <c r="UJ290" s="8"/>
      <c r="UK290" s="8"/>
      <c r="UL290" s="8"/>
      <c r="UM290" s="8"/>
      <c r="UN290" s="8"/>
      <c r="UO290" s="8"/>
      <c r="UP290" s="8"/>
      <c r="UQ290" s="8"/>
      <c r="UR290" s="8"/>
      <c r="US290" s="8"/>
      <c r="UT290" s="8"/>
      <c r="UU290" s="8"/>
      <c r="UV290" s="8"/>
      <c r="UW290" s="8"/>
      <c r="UX290" s="8"/>
      <c r="UY290" s="8"/>
      <c r="UZ290" s="8"/>
      <c r="VA290" s="8"/>
      <c r="VB290" s="8"/>
      <c r="VC290" s="8"/>
      <c r="VD290" s="8"/>
      <c r="VE290" s="8"/>
      <c r="VF290" s="8"/>
      <c r="VG290" s="8"/>
      <c r="VH290" s="8"/>
      <c r="VI290" s="8"/>
      <c r="VJ290" s="8"/>
      <c r="VK290" s="8"/>
      <c r="VL290" s="8"/>
      <c r="VM290" s="8"/>
      <c r="VN290" s="8"/>
      <c r="VO290" s="8"/>
      <c r="VP290" s="8"/>
      <c r="VQ290" s="8"/>
      <c r="VR290" s="8"/>
      <c r="VS290" s="8"/>
      <c r="VT290" s="8"/>
      <c r="VU290" s="8"/>
      <c r="VV290" s="8"/>
      <c r="VW290" s="8"/>
      <c r="VX290" s="8"/>
      <c r="VY290" s="8"/>
      <c r="VZ290" s="8"/>
      <c r="WA290" s="8"/>
      <c r="WB290" s="8"/>
      <c r="WC290" s="8"/>
      <c r="WD290" s="8"/>
      <c r="WE290" s="8"/>
      <c r="WF290" s="8"/>
      <c r="WG290" s="8"/>
      <c r="WH290" s="8"/>
      <c r="WI290" s="8"/>
      <c r="WJ290" s="8"/>
      <c r="WK290" s="8"/>
      <c r="WL290" s="8"/>
      <c r="WM290" s="8"/>
      <c r="WN290" s="8"/>
      <c r="WO290" s="8"/>
      <c r="WP290" s="8"/>
      <c r="WQ290" s="8"/>
      <c r="WR290" s="8"/>
      <c r="WS290" s="8"/>
      <c r="WT290" s="8"/>
      <c r="WU290" s="8"/>
      <c r="WV290" s="8"/>
      <c r="WW290" s="8"/>
      <c r="WX290" s="8"/>
      <c r="WY290" s="8"/>
      <c r="WZ290" s="8"/>
      <c r="XA290" s="8"/>
      <c r="XB290" s="8"/>
      <c r="XC290" s="8"/>
      <c r="XD290" s="8"/>
      <c r="XE290" s="8"/>
      <c r="XF290" s="8"/>
      <c r="XG290" s="8"/>
      <c r="XH290" s="8"/>
      <c r="XI290" s="8"/>
      <c r="XJ290" s="8"/>
      <c r="XK290" s="8"/>
      <c r="XL290" s="8"/>
      <c r="XM290" s="8"/>
      <c r="XN290" s="8"/>
      <c r="XO290" s="8"/>
      <c r="XP290" s="8"/>
      <c r="XQ290" s="8"/>
      <c r="XR290" s="8"/>
      <c r="XS290" s="8"/>
      <c r="XT290" s="8"/>
      <c r="XU290" s="8"/>
      <c r="XV290" s="8"/>
      <c r="XW290" s="8"/>
      <c r="XX290" s="8"/>
      <c r="XY290" s="8"/>
      <c r="XZ290" s="8"/>
      <c r="YA290" s="8"/>
      <c r="YB290" s="8"/>
      <c r="YC290" s="8"/>
      <c r="YD290" s="8"/>
      <c r="YE290" s="8"/>
      <c r="YF290" s="8"/>
      <c r="YG290" s="8"/>
      <c r="YH290" s="8"/>
      <c r="YI290" s="8"/>
      <c r="YJ290" s="8"/>
      <c r="YK290" s="8"/>
      <c r="YL290" s="8"/>
      <c r="YM290" s="8"/>
      <c r="YN290" s="8"/>
      <c r="YO290" s="8"/>
      <c r="YP290" s="8"/>
      <c r="YQ290" s="8"/>
      <c r="YR290" s="8"/>
      <c r="YS290" s="8"/>
      <c r="YT290" s="8"/>
      <c r="YU290" s="8"/>
      <c r="YV290" s="8"/>
      <c r="YW290" s="8"/>
      <c r="YX290" s="8"/>
      <c r="YY290" s="8"/>
      <c r="YZ290" s="8"/>
      <c r="ZA290" s="8"/>
      <c r="ZB290" s="8"/>
      <c r="ZC290" s="8"/>
      <c r="ZD290" s="8"/>
      <c r="ZE290" s="8"/>
      <c r="ZF290" s="8"/>
      <c r="ZG290" s="8"/>
      <c r="ZH290" s="8"/>
      <c r="ZI290" s="8"/>
      <c r="ZJ290" s="8"/>
      <c r="ZK290" s="8"/>
      <c r="ZL290" s="8"/>
      <c r="ZM290" s="8"/>
      <c r="ZN290" s="8"/>
      <c r="ZO290" s="8"/>
      <c r="ZP290" s="8"/>
      <c r="ZQ290" s="8"/>
      <c r="ZR290" s="8"/>
      <c r="ZS290" s="8"/>
      <c r="ZT290" s="8"/>
      <c r="ZU290" s="8"/>
      <c r="ZV290" s="8"/>
      <c r="ZW290" s="8"/>
      <c r="ZX290" s="8"/>
      <c r="ZY290" s="8"/>
      <c r="ZZ290" s="8"/>
      <c r="AAA290" s="8"/>
      <c r="AAB290" s="8"/>
      <c r="AAC290" s="8"/>
      <c r="AAD290" s="8"/>
      <c r="AAE290" s="8"/>
      <c r="AAF290" s="8"/>
      <c r="AAG290" s="8"/>
      <c r="AAH290" s="8"/>
      <c r="AAI290" s="8"/>
      <c r="AAJ290" s="8"/>
      <c r="AAK290" s="8"/>
      <c r="AAL290" s="8"/>
      <c r="AAM290" s="8"/>
      <c r="AAN290" s="8"/>
      <c r="AAO290" s="8"/>
      <c r="AAP290" s="8"/>
      <c r="AAQ290" s="8"/>
      <c r="AAR290" s="8"/>
      <c r="AAS290" s="8"/>
      <c r="AAT290" s="8"/>
      <c r="AAU290" s="8"/>
      <c r="AAV290" s="8"/>
      <c r="AAW290" s="8"/>
      <c r="AAX290" s="8"/>
      <c r="AAY290" s="8"/>
      <c r="AAZ290" s="8"/>
      <c r="ABA290" s="8"/>
      <c r="ABB290" s="8"/>
      <c r="ABC290" s="8"/>
      <c r="ABD290" s="8"/>
      <c r="ABE290" s="8"/>
      <c r="ABF290" s="8"/>
      <c r="ABG290" s="8"/>
      <c r="ABH290" s="8"/>
      <c r="ABI290" s="8"/>
      <c r="ABJ290" s="8"/>
      <c r="ABK290" s="8"/>
      <c r="ABL290" s="8"/>
      <c r="ABM290" s="8"/>
      <c r="ABN290" s="8"/>
      <c r="ABO290" s="8"/>
      <c r="ABP290" s="8"/>
      <c r="ABQ290" s="8"/>
      <c r="ABR290" s="8"/>
      <c r="ABS290" s="8"/>
      <c r="ABT290" s="8"/>
      <c r="ABU290" s="8"/>
      <c r="ABV290" s="8"/>
      <c r="ABW290" s="8"/>
      <c r="ABX290" s="8"/>
      <c r="ABY290" s="8"/>
      <c r="ABZ290" s="8"/>
      <c r="ACA290" s="8"/>
      <c r="ACB290" s="8"/>
      <c r="ACC290" s="8"/>
      <c r="ACD290" s="8"/>
      <c r="ACE290" s="8"/>
      <c r="ACF290" s="8"/>
      <c r="ACG290" s="8"/>
      <c r="ACH290" s="8"/>
      <c r="ACI290" s="8"/>
      <c r="ACJ290" s="8"/>
      <c r="ACK290" s="8"/>
      <c r="ACL290" s="8"/>
      <c r="ACM290" s="8"/>
      <c r="ACN290" s="8"/>
      <c r="ACO290" s="8"/>
      <c r="ACP290" s="8"/>
      <c r="ACQ290" s="8"/>
      <c r="ACR290" s="8"/>
      <c r="ACS290" s="8"/>
      <c r="ACT290" s="8"/>
      <c r="ACU290" s="8"/>
      <c r="ACV290" s="8"/>
      <c r="ACW290" s="8"/>
      <c r="ACX290" s="8"/>
      <c r="ACY290" s="8"/>
      <c r="ACZ290" s="8"/>
      <c r="ADA290" s="8"/>
      <c r="ADB290" s="8"/>
      <c r="ADC290" s="8"/>
      <c r="ADD290" s="8"/>
      <c r="ADE290" s="8"/>
      <c r="ADF290" s="8"/>
      <c r="ADG290" s="8"/>
      <c r="ADH290" s="8"/>
      <c r="ADI290" s="8"/>
      <c r="ADJ290" s="8"/>
      <c r="ADK290" s="8"/>
      <c r="ADL290" s="8"/>
      <c r="ADM290" s="8"/>
      <c r="ADN290" s="8"/>
      <c r="ADO290" s="8"/>
      <c r="ADP290" s="8"/>
      <c r="ADQ290" s="8"/>
      <c r="ADR290" s="8"/>
      <c r="ADS290" s="8"/>
      <c r="ADT290" s="8"/>
      <c r="ADU290" s="8"/>
      <c r="ADV290" s="8"/>
      <c r="ADW290" s="8"/>
      <c r="ADX290" s="8"/>
      <c r="ADY290" s="8"/>
      <c r="ADZ290" s="8"/>
      <c r="AEA290" s="8"/>
      <c r="AEB290" s="8"/>
      <c r="AEC290" s="8"/>
      <c r="AED290" s="8"/>
      <c r="AEE290" s="8"/>
      <c r="AEF290" s="8"/>
      <c r="AEG290" s="8"/>
      <c r="AEH290" s="8"/>
      <c r="AEI290" s="8"/>
      <c r="AEJ290" s="8"/>
      <c r="AEK290" s="8"/>
      <c r="AEL290" s="8"/>
      <c r="AEM290" s="8"/>
      <c r="AEN290" s="8"/>
      <c r="AEO290" s="8"/>
      <c r="AEP290" s="8"/>
      <c r="AEQ290" s="8"/>
      <c r="AER290" s="8"/>
      <c r="AES290" s="8"/>
      <c r="AET290" s="8"/>
      <c r="AEU290" s="8"/>
      <c r="AEV290" s="8"/>
      <c r="AEW290" s="8"/>
      <c r="AEX290" s="8"/>
      <c r="AEY290" s="8"/>
      <c r="AEZ290" s="8"/>
      <c r="AFA290" s="8"/>
      <c r="AFB290" s="8"/>
      <c r="AFC290" s="8"/>
      <c r="AFD290" s="8"/>
      <c r="AFE290" s="8"/>
      <c r="AFF290" s="8"/>
      <c r="AFG290" s="8"/>
      <c r="AFH290" s="8"/>
      <c r="AFI290" s="8"/>
      <c r="AFJ290" s="8"/>
      <c r="AFK290" s="8"/>
      <c r="AFL290" s="8"/>
      <c r="AFM290" s="8"/>
      <c r="AFN290" s="8"/>
      <c r="AFO290" s="8"/>
      <c r="AFP290" s="8"/>
      <c r="AFQ290" s="8"/>
      <c r="AFR290" s="8"/>
      <c r="AFS290" s="8"/>
      <c r="AFT290" s="8"/>
      <c r="AFU290" s="8"/>
      <c r="AFV290" s="8"/>
      <c r="AFW290" s="8"/>
      <c r="AFX290" s="8"/>
      <c r="AFY290" s="8"/>
      <c r="AFZ290" s="8"/>
      <c r="AGA290" s="8"/>
      <c r="AGB290" s="8"/>
      <c r="AGC290" s="8"/>
      <c r="AGD290" s="8"/>
      <c r="AGE290" s="8"/>
      <c r="AGF290" s="8"/>
      <c r="AGG290" s="8"/>
      <c r="AGH290" s="8"/>
      <c r="AGI290" s="8"/>
      <c r="AGJ290" s="8"/>
      <c r="AGK290" s="8"/>
      <c r="AGL290" s="8"/>
      <c r="AGM290" s="8"/>
      <c r="AGN290" s="8"/>
      <c r="AGO290" s="8"/>
      <c r="AGP290" s="8"/>
      <c r="AGQ290" s="8"/>
      <c r="AGR290" s="8"/>
      <c r="AGS290" s="8"/>
      <c r="AGT290" s="8"/>
      <c r="AGU290" s="8"/>
      <c r="AGV290" s="8"/>
      <c r="AGW290" s="8"/>
      <c r="AGX290" s="8"/>
      <c r="AGY290" s="8"/>
      <c r="AGZ290" s="8"/>
      <c r="AHA290" s="8"/>
      <c r="AHB290" s="8"/>
      <c r="AHC290" s="8"/>
      <c r="AHD290" s="8"/>
      <c r="AHE290" s="8"/>
      <c r="AHF290" s="8"/>
      <c r="AHG290" s="8"/>
      <c r="AHH290" s="8"/>
      <c r="AHI290" s="8"/>
      <c r="AHJ290" s="8"/>
      <c r="AHK290" s="8"/>
      <c r="AHL290" s="8"/>
      <c r="AHM290" s="8"/>
      <c r="AHN290" s="8"/>
      <c r="AHO290" s="8"/>
      <c r="AHP290" s="8"/>
      <c r="AHQ290" s="8"/>
      <c r="AHR290" s="8"/>
      <c r="AHS290" s="8"/>
      <c r="AHT290" s="8"/>
      <c r="AHU290" s="8"/>
      <c r="AHV290" s="8"/>
      <c r="AHW290" s="8"/>
      <c r="AHX290" s="8"/>
      <c r="AHY290" s="8"/>
      <c r="AHZ290" s="8"/>
      <c r="AIA290" s="8"/>
      <c r="AIB290" s="8"/>
      <c r="AIC290" s="8"/>
      <c r="AID290" s="8"/>
      <c r="AIE290" s="8"/>
      <c r="AIF290" s="8"/>
      <c r="AIG290" s="8"/>
      <c r="AIH290" s="8"/>
      <c r="AII290" s="8"/>
      <c r="AIJ290" s="8"/>
      <c r="AIK290" s="8"/>
      <c r="AIL290" s="8"/>
      <c r="AIM290" s="8"/>
      <c r="AIN290" s="8"/>
      <c r="AIO290" s="8"/>
      <c r="AIP290" s="8"/>
      <c r="AIQ290" s="8"/>
      <c r="AIR290" s="8"/>
      <c r="AIS290" s="8"/>
      <c r="AIT290" s="8"/>
      <c r="AIU290" s="8"/>
      <c r="AIV290" s="8"/>
      <c r="AIW290" s="8"/>
      <c r="AIX290" s="8"/>
      <c r="AIY290" s="8"/>
      <c r="AIZ290" s="8"/>
      <c r="AJA290" s="8"/>
      <c r="AJB290" s="8"/>
      <c r="AJC290" s="8"/>
      <c r="AJD290" s="8"/>
      <c r="AJE290" s="8"/>
      <c r="AJF290" s="8"/>
      <c r="AJG290" s="8"/>
      <c r="AJH290" s="8"/>
      <c r="AJI290" s="8"/>
      <c r="AJJ290" s="8"/>
      <c r="AJK290" s="8"/>
      <c r="AJL290" s="8"/>
      <c r="AJM290" s="8"/>
      <c r="AJN290" s="8"/>
      <c r="AJO290" s="8"/>
      <c r="AJP290" s="8"/>
      <c r="AJQ290" s="8"/>
      <c r="AJR290" s="8"/>
      <c r="AJS290" s="8"/>
      <c r="AJT290" s="8"/>
      <c r="AJU290" s="8"/>
      <c r="AJV290" s="8"/>
      <c r="AJW290" s="8"/>
      <c r="AJX290" s="8"/>
      <c r="AJY290" s="8"/>
      <c r="AJZ290" s="8"/>
      <c r="AKA290" s="8"/>
      <c r="AKB290" s="8"/>
      <c r="AKC290" s="8"/>
      <c r="AKD290" s="8"/>
      <c r="AKE290" s="8"/>
      <c r="AKF290" s="8"/>
      <c r="AKG290" s="8"/>
      <c r="AKH290" s="8"/>
      <c r="AKI290" s="8"/>
      <c r="AKJ290" s="8"/>
      <c r="AKK290" s="8"/>
      <c r="AKL290" s="8"/>
      <c r="AKM290" s="8"/>
      <c r="AKN290" s="8"/>
      <c r="AKO290" s="8"/>
      <c r="AKP290" s="8"/>
      <c r="AKQ290" s="8"/>
      <c r="AKR290" s="8"/>
      <c r="AKS290" s="8"/>
      <c r="AKT290" s="8"/>
      <c r="AKU290" s="8"/>
      <c r="AKV290" s="8"/>
      <c r="AKW290" s="8"/>
      <c r="AKX290" s="8"/>
      <c r="AKY290" s="8"/>
      <c r="AKZ290" s="8"/>
      <c r="ALA290" s="8"/>
      <c r="ALB290" s="8"/>
      <c r="ALC290" s="8"/>
      <c r="ALD290" s="8"/>
      <c r="ALE290" s="8"/>
      <c r="ALF290" s="8"/>
      <c r="ALG290" s="8"/>
      <c r="ALH290" s="8"/>
      <c r="ALI290" s="8"/>
      <c r="ALJ290" s="8"/>
      <c r="ALK290" s="8"/>
      <c r="ALL290" s="8"/>
      <c r="ALM290" s="8"/>
      <c r="ALN290" s="8"/>
      <c r="ALO290" s="8"/>
      <c r="ALP290" s="8"/>
      <c r="ALQ290" s="8"/>
      <c r="ALR290" s="8"/>
      <c r="ALS290" s="8"/>
      <c r="ALT290" s="8"/>
      <c r="ALU290" s="8"/>
      <c r="ALV290" s="8"/>
      <c r="ALW290" s="8"/>
      <c r="ALX290" s="8"/>
      <c r="ALY290" s="8"/>
      <c r="ALZ290" s="8"/>
      <c r="AMA290" s="8"/>
      <c r="AMB290" s="8"/>
      <c r="AMC290" s="8"/>
      <c r="AMD290" s="8"/>
      <c r="AME290" s="8"/>
      <c r="AMF290" s="8"/>
      <c r="AMG290" s="8"/>
      <c r="AMH290" s="8"/>
      <c r="AMI290" s="8"/>
      <c r="AMJ290" s="8"/>
      <c r="AMK290" s="8"/>
      <c r="AML290" s="8"/>
      <c r="AMM290" s="8"/>
      <c r="AMN290" s="8"/>
      <c r="AMO290" s="8"/>
      <c r="AMP290" s="8"/>
      <c r="AMQ290" s="8"/>
      <c r="AMR290" s="8"/>
      <c r="AMS290" s="8"/>
      <c r="AMT290" s="8"/>
      <c r="AMU290" s="8"/>
      <c r="AMV290" s="8"/>
      <c r="AMW290" s="8"/>
      <c r="AMX290" s="8"/>
      <c r="AMY290" s="8"/>
      <c r="AMZ290" s="8"/>
      <c r="ANA290" s="8"/>
      <c r="ANB290" s="8"/>
      <c r="ANC290" s="8"/>
      <c r="AND290" s="8"/>
      <c r="ANE290" s="8"/>
      <c r="ANF290" s="8"/>
      <c r="ANG290" s="8"/>
      <c r="ANH290" s="8"/>
      <c r="ANI290" s="8"/>
      <c r="ANJ290" s="8"/>
      <c r="ANK290" s="8"/>
      <c r="ANL290" s="8"/>
      <c r="ANM290" s="8"/>
      <c r="ANN290" s="8"/>
      <c r="ANO290" s="8"/>
      <c r="ANP290" s="8"/>
      <c r="ANQ290" s="8"/>
      <c r="ANR290" s="8"/>
      <c r="ANS290" s="8"/>
      <c r="ANT290" s="8"/>
      <c r="ANU290" s="8"/>
      <c r="ANV290" s="8"/>
      <c r="ANW290" s="8"/>
      <c r="ANX290" s="8"/>
      <c r="ANY290" s="8"/>
      <c r="ANZ290" s="8"/>
      <c r="AOA290" s="8"/>
      <c r="AOB290" s="8"/>
      <c r="AOC290" s="8"/>
      <c r="AOD290" s="8"/>
      <c r="AOE290" s="8"/>
      <c r="AOF290" s="8"/>
      <c r="AOG290" s="8"/>
      <c r="AOH290" s="8"/>
      <c r="AOI290" s="8"/>
      <c r="AOJ290" s="8"/>
      <c r="AOK290" s="8"/>
      <c r="AOL290" s="8"/>
      <c r="AOM290" s="8"/>
      <c r="AON290" s="8"/>
      <c r="AOO290" s="8"/>
      <c r="AOP290" s="8"/>
      <c r="AOQ290" s="8"/>
      <c r="AOR290" s="8"/>
      <c r="AOS290" s="8"/>
      <c r="AOT290" s="8"/>
      <c r="AOU290" s="8"/>
      <c r="AOV290" s="8"/>
      <c r="AOW290" s="8"/>
      <c r="AOX290" s="8"/>
      <c r="AOY290" s="8"/>
      <c r="AOZ290" s="8"/>
      <c r="APA290" s="8"/>
      <c r="APB290" s="8"/>
      <c r="APC290" s="8"/>
      <c r="APD290" s="8"/>
      <c r="APE290" s="8"/>
      <c r="APF290" s="8"/>
      <c r="APG290" s="8"/>
      <c r="APH290" s="8"/>
      <c r="API290" s="8"/>
      <c r="APJ290" s="8"/>
      <c r="APK290" s="8"/>
      <c r="APL290" s="8"/>
      <c r="APM290" s="8"/>
      <c r="APN290" s="8"/>
      <c r="APO290" s="8"/>
      <c r="APP290" s="8"/>
      <c r="APQ290" s="8"/>
      <c r="APR290" s="8"/>
      <c r="APS290" s="8"/>
      <c r="APT290" s="8"/>
      <c r="APU290" s="8"/>
      <c r="APV290" s="8"/>
      <c r="APW290" s="8"/>
      <c r="APX290" s="8"/>
      <c r="APY290" s="8"/>
      <c r="APZ290" s="8"/>
      <c r="AQA290" s="8"/>
      <c r="AQB290" s="8"/>
      <c r="AQC290" s="8"/>
      <c r="AQD290" s="8"/>
      <c r="AQE290" s="8"/>
      <c r="AQF290" s="8"/>
      <c r="AQG290" s="8"/>
      <c r="AQH290" s="8"/>
      <c r="AQI290" s="8"/>
      <c r="AQJ290" s="8"/>
      <c r="AQK290" s="8"/>
      <c r="AQL290" s="8"/>
      <c r="AQM290" s="8"/>
      <c r="AQN290" s="8"/>
      <c r="AQO290" s="8"/>
      <c r="AQP290" s="8"/>
      <c r="AQQ290" s="8"/>
      <c r="AQR290" s="8"/>
      <c r="AQS290" s="8"/>
      <c r="AQT290" s="8"/>
      <c r="AQU290" s="8"/>
      <c r="AQV290" s="8"/>
      <c r="AQW290" s="8"/>
      <c r="AQX290" s="8"/>
      <c r="AQY290" s="8"/>
      <c r="AQZ290" s="8"/>
      <c r="ARA290" s="8"/>
      <c r="ARB290" s="8"/>
      <c r="ARC290" s="8"/>
      <c r="ARD290" s="8"/>
      <c r="ARE290" s="8"/>
      <c r="ARF290" s="8"/>
      <c r="ARG290" s="8"/>
      <c r="ARH290" s="8"/>
      <c r="ARI290" s="8"/>
      <c r="ARJ290" s="8"/>
      <c r="ARK290" s="8"/>
      <c r="ARL290" s="8"/>
      <c r="ARM290" s="8"/>
      <c r="ARN290" s="8"/>
      <c r="ARO290" s="8"/>
      <c r="ARP290" s="8"/>
      <c r="ARQ290" s="8"/>
      <c r="ARR290" s="8"/>
      <c r="ARS290" s="8"/>
      <c r="ART290" s="8"/>
      <c r="ARU290" s="8"/>
      <c r="ARV290" s="8"/>
      <c r="ARW290" s="8"/>
      <c r="ARX290" s="8"/>
      <c r="ARY290" s="8"/>
      <c r="ARZ290" s="8"/>
      <c r="ASA290" s="8"/>
      <c r="ASB290" s="8"/>
      <c r="ASC290" s="8"/>
      <c r="ASD290" s="8"/>
      <c r="ASE290" s="8"/>
      <c r="ASF290" s="8"/>
      <c r="ASG290" s="8"/>
      <c r="ASH290" s="8"/>
      <c r="ASI290" s="8"/>
      <c r="ASJ290" s="8"/>
      <c r="ASK290" s="8"/>
      <c r="ASL290" s="8"/>
      <c r="ASM290" s="8"/>
      <c r="ASN290" s="8"/>
      <c r="ASO290" s="8"/>
      <c r="ASP290" s="8"/>
      <c r="ASQ290" s="8"/>
      <c r="ASR290" s="8"/>
      <c r="ASS290" s="8"/>
      <c r="AST290" s="8"/>
      <c r="ASU290" s="8"/>
      <c r="ASV290" s="8"/>
      <c r="ASW290" s="8"/>
      <c r="ASX290" s="8"/>
      <c r="ASY290" s="8"/>
      <c r="ASZ290" s="8"/>
      <c r="ATA290" s="8"/>
      <c r="ATB290" s="8"/>
      <c r="ATC290" s="8"/>
      <c r="ATD290" s="8"/>
      <c r="ATE290" s="8"/>
      <c r="ATF290" s="8"/>
      <c r="ATG290" s="8"/>
      <c r="ATH290" s="8"/>
      <c r="ATI290" s="8"/>
      <c r="ATJ290" s="8"/>
      <c r="ATK290" s="8"/>
      <c r="ATL290" s="8"/>
      <c r="ATM290" s="8"/>
      <c r="ATN290" s="8"/>
      <c r="ATO290" s="8"/>
      <c r="ATP290" s="8"/>
      <c r="ATQ290" s="8"/>
      <c r="ATR290" s="8"/>
      <c r="ATS290" s="8"/>
      <c r="ATT290" s="8"/>
      <c r="ATU290" s="8"/>
      <c r="ATV290" s="8"/>
      <c r="ATW290" s="8"/>
      <c r="ATX290" s="8"/>
      <c r="ATY290" s="8"/>
      <c r="ATZ290" s="8"/>
      <c r="AUA290" s="8"/>
      <c r="AUB290" s="8"/>
      <c r="AUC290" s="8"/>
      <c r="AUD290" s="8"/>
      <c r="AUE290" s="8"/>
      <c r="AUF290" s="8"/>
      <c r="AUG290" s="8"/>
      <c r="AUH290" s="8"/>
      <c r="AUI290" s="8"/>
      <c r="AUJ290" s="8"/>
      <c r="AUK290" s="8"/>
      <c r="AUL290" s="8"/>
      <c r="AUM290" s="8"/>
      <c r="AUN290" s="8"/>
      <c r="AUO290" s="8"/>
      <c r="AUP290" s="8"/>
      <c r="AUQ290" s="8"/>
      <c r="AUR290" s="8"/>
      <c r="AUS290" s="8"/>
      <c r="AUT290" s="8"/>
      <c r="AUU290" s="8"/>
      <c r="AUV290" s="8"/>
      <c r="AUW290" s="8"/>
      <c r="AUX290" s="8"/>
      <c r="AUY290" s="8"/>
      <c r="AUZ290" s="8"/>
      <c r="AVA290" s="8"/>
      <c r="AVB290" s="8"/>
      <c r="AVC290" s="8"/>
      <c r="AVD290" s="8"/>
      <c r="AVE290" s="8"/>
      <c r="AVF290" s="8"/>
      <c r="AVG290" s="8"/>
      <c r="AVH290" s="8"/>
      <c r="AVI290" s="8"/>
      <c r="AVJ290" s="8"/>
      <c r="AVK290" s="8"/>
      <c r="AVL290" s="8"/>
      <c r="AVM290" s="8"/>
      <c r="AVN290" s="8"/>
      <c r="AVO290" s="8"/>
      <c r="AVP290" s="8"/>
      <c r="AVQ290" s="8"/>
      <c r="AVR290" s="8"/>
      <c r="AVS290" s="8"/>
      <c r="AVT290" s="8"/>
      <c r="AVU290" s="8"/>
      <c r="AVV290" s="8"/>
      <c r="AVW290" s="8"/>
      <c r="AVX290" s="8"/>
      <c r="AVY290" s="8"/>
      <c r="AVZ290" s="8"/>
      <c r="AWA290" s="8"/>
      <c r="AWB290" s="8"/>
      <c r="AWC290" s="8"/>
      <c r="AWD290" s="8"/>
      <c r="AWE290" s="8"/>
      <c r="AWF290" s="8"/>
      <c r="AWG290" s="8"/>
      <c r="AWH290" s="8"/>
      <c r="AWI290" s="8"/>
      <c r="AWJ290" s="8"/>
      <c r="AWK290" s="8"/>
      <c r="AWL290" s="8"/>
      <c r="AWM290" s="8"/>
      <c r="AWN290" s="8"/>
      <c r="AWO290" s="8"/>
      <c r="AWP290" s="8"/>
      <c r="AWQ290" s="8"/>
      <c r="AWR290" s="8"/>
      <c r="AWS290" s="8"/>
      <c r="AWT290" s="8"/>
      <c r="AWU290" s="8"/>
      <c r="AWV290" s="8"/>
      <c r="AWW290" s="8"/>
      <c r="AWX290" s="8"/>
      <c r="AWY290" s="8"/>
      <c r="AWZ290" s="8"/>
      <c r="AXA290" s="8"/>
      <c r="AXB290" s="8"/>
      <c r="AXC290" s="8"/>
      <c r="AXD290" s="8"/>
      <c r="AXE290" s="8"/>
      <c r="AXF290" s="8"/>
      <c r="AXG290" s="8"/>
      <c r="AXH290" s="8"/>
      <c r="AXI290" s="8"/>
      <c r="AXJ290" s="8"/>
      <c r="AXK290" s="8"/>
      <c r="AXL290" s="8"/>
      <c r="AXM290" s="8"/>
      <c r="AXN290" s="8"/>
      <c r="AXO290" s="8"/>
      <c r="AXP290" s="8"/>
      <c r="AXQ290" s="8"/>
      <c r="AXR290" s="8"/>
      <c r="AXS290" s="8"/>
      <c r="AXT290" s="8"/>
      <c r="AXU290" s="8"/>
      <c r="AXV290" s="8"/>
      <c r="AXW290" s="8"/>
      <c r="AXX290" s="8"/>
      <c r="AXY290" s="8"/>
      <c r="AXZ290" s="8"/>
      <c r="AYA290" s="8"/>
      <c r="AYB290" s="8"/>
      <c r="AYC290" s="8"/>
      <c r="AYD290" s="8"/>
      <c r="AYE290" s="8"/>
      <c r="AYF290" s="8"/>
      <c r="AYG290" s="8"/>
      <c r="AYH290" s="8"/>
      <c r="AYI290" s="8"/>
      <c r="AYJ290" s="8"/>
      <c r="AYK290" s="8"/>
      <c r="AYL290" s="8"/>
      <c r="AYM290" s="8"/>
      <c r="AYN290" s="8"/>
      <c r="AYO290" s="8"/>
      <c r="AYP290" s="8"/>
      <c r="AYQ290" s="8"/>
      <c r="AYR290" s="8"/>
      <c r="AYS290" s="8"/>
      <c r="AYT290" s="8"/>
      <c r="AYU290" s="8"/>
      <c r="AYV290" s="8"/>
      <c r="AYW290" s="8"/>
      <c r="AYX290" s="8"/>
      <c r="AYY290" s="8"/>
      <c r="AYZ290" s="8"/>
      <c r="AZA290" s="8"/>
      <c r="AZB290" s="8"/>
      <c r="AZC290" s="8"/>
      <c r="AZD290" s="8"/>
      <c r="AZE290" s="8"/>
      <c r="AZF290" s="8"/>
      <c r="AZG290" s="8"/>
      <c r="AZH290" s="8"/>
      <c r="AZI290" s="8"/>
      <c r="AZJ290" s="8"/>
      <c r="AZK290" s="8"/>
      <c r="AZL290" s="8"/>
      <c r="AZM290" s="8"/>
      <c r="AZN290" s="8"/>
      <c r="AZO290" s="8"/>
      <c r="AZP290" s="8"/>
      <c r="AZQ290" s="8"/>
      <c r="AZR290" s="8"/>
      <c r="AZS290" s="8"/>
      <c r="AZT290" s="8"/>
      <c r="AZU290" s="8"/>
      <c r="AZV290" s="8"/>
      <c r="AZW290" s="8"/>
      <c r="AZX290" s="8"/>
      <c r="AZY290" s="8"/>
      <c r="AZZ290" s="8"/>
      <c r="BAA290" s="8"/>
      <c r="BAB290" s="8"/>
      <c r="BAC290" s="8"/>
      <c r="BAD290" s="8"/>
      <c r="BAE290" s="8"/>
      <c r="BAF290" s="8"/>
      <c r="BAG290" s="8"/>
      <c r="BAH290" s="8"/>
      <c r="BAI290" s="8"/>
      <c r="BAJ290" s="8"/>
      <c r="BAK290" s="8"/>
      <c r="BAL290" s="8"/>
      <c r="BAM290" s="8"/>
      <c r="BAN290" s="8"/>
      <c r="BAO290" s="8"/>
      <c r="BAP290" s="8"/>
      <c r="BAQ290" s="8"/>
      <c r="BAR290" s="8"/>
      <c r="BAS290" s="8"/>
      <c r="BAT290" s="8"/>
      <c r="BAU290" s="8"/>
      <c r="BAV290" s="8"/>
      <c r="BAW290" s="8"/>
      <c r="BAX290" s="8"/>
      <c r="BAY290" s="8"/>
      <c r="BAZ290" s="8"/>
      <c r="BBA290" s="8"/>
      <c r="BBB290" s="8"/>
      <c r="BBC290" s="8"/>
      <c r="BBD290" s="8"/>
      <c r="BBE290" s="8"/>
      <c r="BBF290" s="8"/>
      <c r="BBG290" s="8"/>
      <c r="BBH290" s="8"/>
      <c r="BBI290" s="8"/>
      <c r="BBJ290" s="8"/>
      <c r="BBK290" s="8"/>
      <c r="BBL290" s="8"/>
      <c r="BBM290" s="8"/>
      <c r="BBN290" s="8"/>
      <c r="BBO290" s="8"/>
      <c r="BBP290" s="8"/>
      <c r="BBQ290" s="8"/>
      <c r="BBR290" s="8"/>
      <c r="BBS290" s="8"/>
      <c r="BBT290" s="8"/>
      <c r="BBU290" s="8"/>
      <c r="BBV290" s="8"/>
      <c r="BBW290" s="8"/>
      <c r="BBX290" s="8"/>
      <c r="BBY290" s="8"/>
      <c r="BBZ290" s="8"/>
      <c r="BCA290" s="8"/>
      <c r="BCB290" s="8"/>
      <c r="BCC290" s="8"/>
      <c r="BCD290" s="8"/>
      <c r="BCE290" s="8"/>
      <c r="BCF290" s="8"/>
      <c r="BCG290" s="8"/>
      <c r="BCH290" s="8"/>
      <c r="BCI290" s="8"/>
      <c r="BCJ290" s="8"/>
      <c r="BCK290" s="8"/>
      <c r="BCL290" s="8"/>
      <c r="BCM290" s="8"/>
      <c r="BCN290" s="8"/>
      <c r="BCO290" s="8"/>
      <c r="BCP290" s="8"/>
      <c r="BCQ290" s="8"/>
      <c r="BCR290" s="8"/>
      <c r="BCS290" s="8"/>
      <c r="BCT290" s="8"/>
      <c r="BCU290" s="8"/>
      <c r="BCV290" s="8"/>
      <c r="BCW290" s="8"/>
      <c r="BCX290" s="8"/>
      <c r="BCY290" s="8"/>
      <c r="BCZ290" s="8"/>
      <c r="BDA290" s="8"/>
      <c r="BDB290" s="8"/>
      <c r="BDC290" s="8"/>
      <c r="BDD290" s="8"/>
      <c r="BDE290" s="8"/>
      <c r="BDF290" s="8"/>
      <c r="BDG290" s="8"/>
      <c r="BDH290" s="8"/>
      <c r="BDI290" s="8"/>
      <c r="BDJ290" s="8"/>
      <c r="BDK290" s="8"/>
      <c r="BDL290" s="8"/>
      <c r="BDM290" s="8"/>
      <c r="BDN290" s="8"/>
      <c r="BDO290" s="8"/>
      <c r="BDP290" s="8"/>
      <c r="BDQ290" s="8"/>
      <c r="BDR290" s="8"/>
      <c r="BDS290" s="8"/>
      <c r="BDT290" s="8"/>
      <c r="BDU290" s="8"/>
      <c r="BDV290" s="8"/>
      <c r="BDW290" s="8"/>
      <c r="BDX290" s="8"/>
      <c r="BDY290" s="8"/>
      <c r="BDZ290" s="8"/>
      <c r="BEA290" s="8"/>
      <c r="BEB290" s="8"/>
      <c r="BEC290" s="8"/>
      <c r="BED290" s="8"/>
      <c r="BEE290" s="8"/>
      <c r="BEF290" s="8"/>
      <c r="BEG290" s="8"/>
      <c r="BEH290" s="8"/>
      <c r="BEI290" s="8"/>
      <c r="BEJ290" s="8"/>
      <c r="BEK290" s="8"/>
      <c r="BEL290" s="8"/>
      <c r="BEM290" s="8"/>
      <c r="BEN290" s="8"/>
      <c r="BEO290" s="8"/>
      <c r="BEP290" s="8"/>
      <c r="BEQ290" s="8"/>
      <c r="BER290" s="8"/>
      <c r="BES290" s="8"/>
      <c r="BET290" s="8"/>
      <c r="BEU290" s="8"/>
      <c r="BEV290" s="8"/>
      <c r="BEW290" s="8"/>
      <c r="BEX290" s="8"/>
      <c r="BEY290" s="8"/>
      <c r="BEZ290" s="8"/>
      <c r="BFA290" s="8"/>
      <c r="BFB290" s="8"/>
      <c r="BFC290" s="8"/>
      <c r="BFD290" s="8"/>
      <c r="BFE290" s="8"/>
      <c r="BFF290" s="8"/>
      <c r="BFG290" s="8"/>
      <c r="BFH290" s="8"/>
      <c r="BFI290" s="8"/>
      <c r="BFJ290" s="8"/>
      <c r="BFK290" s="8"/>
      <c r="BFL290" s="8"/>
      <c r="BFM290" s="8"/>
      <c r="BFN290" s="8"/>
      <c r="BFO290" s="8"/>
      <c r="BFP290" s="8"/>
      <c r="BFQ290" s="8"/>
      <c r="BFR290" s="8"/>
      <c r="BFS290" s="8"/>
      <c r="BFT290" s="8"/>
      <c r="BFU290" s="8"/>
      <c r="BFV290" s="8"/>
      <c r="BFW290" s="8"/>
      <c r="BFX290" s="8"/>
      <c r="BFY290" s="8"/>
      <c r="BFZ290" s="8"/>
      <c r="BGA290" s="8"/>
      <c r="BGB290" s="8"/>
      <c r="BGC290" s="8"/>
      <c r="BGD290" s="8"/>
      <c r="BGE290" s="8"/>
      <c r="BGF290" s="8"/>
      <c r="BGG290" s="8"/>
      <c r="BGH290" s="8"/>
      <c r="BGI290" s="8"/>
      <c r="BGJ290" s="8"/>
      <c r="BGK290" s="8"/>
      <c r="BGL290" s="8"/>
      <c r="BGM290" s="8"/>
      <c r="BGN290" s="8"/>
      <c r="BGO290" s="8"/>
      <c r="BGP290" s="8"/>
      <c r="BGQ290" s="8"/>
      <c r="BGR290" s="8"/>
      <c r="BGS290" s="8"/>
      <c r="BGT290" s="8"/>
      <c r="BGU290" s="8"/>
      <c r="BGV290" s="8"/>
      <c r="BGW290" s="8"/>
      <c r="BGX290" s="8"/>
      <c r="BGY290" s="8"/>
      <c r="BGZ290" s="8"/>
      <c r="BHA290" s="8"/>
      <c r="BHB290" s="8"/>
      <c r="BHC290" s="8"/>
      <c r="BHD290" s="8"/>
      <c r="BHE290" s="8"/>
      <c r="BHF290" s="8"/>
      <c r="BHG290" s="8"/>
      <c r="BHH290" s="8"/>
      <c r="BHI290" s="8"/>
      <c r="BHJ290" s="8"/>
      <c r="BHK290" s="8"/>
      <c r="BHL290" s="8"/>
      <c r="BHM290" s="8"/>
      <c r="BHN290" s="8"/>
      <c r="BHO290" s="8"/>
      <c r="BHP290" s="8"/>
      <c r="BHQ290" s="8"/>
      <c r="BHR290" s="8"/>
      <c r="BHS290" s="8"/>
      <c r="BHT290" s="8"/>
      <c r="BHU290" s="8"/>
      <c r="BHV290" s="8"/>
      <c r="BHW290" s="8"/>
      <c r="BHX290" s="8"/>
      <c r="BHY290" s="8"/>
      <c r="BHZ290" s="8"/>
      <c r="BIA290" s="8"/>
      <c r="BIB290" s="8"/>
      <c r="BIC290" s="8"/>
      <c r="BID290" s="8"/>
      <c r="BIE290" s="8"/>
      <c r="BIF290" s="8"/>
      <c r="BIG290" s="8"/>
      <c r="BIH290" s="8"/>
      <c r="BII290" s="8"/>
      <c r="BIJ290" s="8"/>
      <c r="BIK290" s="8"/>
      <c r="BIL290" s="8"/>
      <c r="BIM290" s="8"/>
      <c r="BIN290" s="8"/>
      <c r="BIO290" s="8"/>
      <c r="BIP290" s="8"/>
      <c r="BIQ290" s="8"/>
      <c r="BIR290" s="8"/>
      <c r="BIS290" s="8"/>
      <c r="BIT290" s="8"/>
      <c r="BIU290" s="8"/>
      <c r="BIV290" s="8"/>
      <c r="BIW290" s="8"/>
      <c r="BIX290" s="8"/>
      <c r="BIY290" s="8"/>
      <c r="BIZ290" s="8"/>
      <c r="BJA290" s="8"/>
      <c r="BJB290" s="8"/>
      <c r="BJC290" s="8"/>
      <c r="BJD290" s="8"/>
      <c r="BJE290" s="8"/>
      <c r="BJF290" s="8"/>
      <c r="BJG290" s="8"/>
      <c r="BJH290" s="8"/>
      <c r="BJI290" s="8"/>
      <c r="BJJ290" s="8"/>
      <c r="BJK290" s="8"/>
      <c r="BJL290" s="8"/>
      <c r="BJM290" s="8"/>
      <c r="BJN290" s="8"/>
      <c r="BJO290" s="8"/>
      <c r="BJP290" s="8"/>
      <c r="BJQ290" s="8"/>
      <c r="BJR290" s="8"/>
      <c r="BJS290" s="8"/>
      <c r="BJT290" s="8"/>
      <c r="BJU290" s="8"/>
      <c r="BJV290" s="8"/>
      <c r="BJW290" s="8"/>
      <c r="BJX290" s="8"/>
      <c r="BJY290" s="8"/>
      <c r="BJZ290" s="8"/>
      <c r="BKA290" s="8"/>
      <c r="BKB290" s="8"/>
      <c r="BKC290" s="8"/>
      <c r="BKD290" s="8"/>
      <c r="BKE290" s="8"/>
      <c r="BKF290" s="8"/>
      <c r="BKG290" s="8"/>
      <c r="BKH290" s="8"/>
      <c r="BKI290" s="8"/>
      <c r="BKJ290" s="8"/>
      <c r="BKK290" s="8"/>
      <c r="BKL290" s="8"/>
      <c r="BKM290" s="8"/>
      <c r="BKN290" s="8"/>
      <c r="BKO290" s="8"/>
      <c r="BKP290" s="8"/>
      <c r="BKQ290" s="8"/>
      <c r="BKR290" s="8"/>
      <c r="BKS290" s="8"/>
      <c r="BKT290" s="8"/>
      <c r="BKU290" s="8"/>
      <c r="BKV290" s="8"/>
      <c r="BKW290" s="8"/>
      <c r="BKX290" s="8"/>
      <c r="BKY290" s="8"/>
      <c r="BKZ290" s="8"/>
      <c r="BLA290" s="8"/>
      <c r="BLB290" s="8"/>
      <c r="BLC290" s="8"/>
      <c r="BLD290" s="8"/>
      <c r="BLE290" s="8"/>
      <c r="BLF290" s="8"/>
      <c r="BLG290" s="8"/>
      <c r="BLH290" s="8"/>
      <c r="BLI290" s="8"/>
      <c r="BLJ290" s="8"/>
      <c r="BLK290" s="8"/>
      <c r="BLL290" s="8"/>
      <c r="BLM290" s="8"/>
      <c r="BLN290" s="8"/>
      <c r="BLO290" s="8"/>
      <c r="BLP290" s="8"/>
      <c r="BLQ290" s="8"/>
      <c r="BLR290" s="8"/>
      <c r="BLS290" s="8"/>
      <c r="BLT290" s="8"/>
      <c r="BLU290" s="8"/>
      <c r="BLV290" s="8"/>
      <c r="BLW290" s="8"/>
      <c r="BLX290" s="8"/>
      <c r="BLY290" s="8"/>
      <c r="BLZ290" s="8"/>
      <c r="BMA290" s="8"/>
      <c r="BMB290" s="8"/>
      <c r="BMC290" s="8"/>
      <c r="BMD290" s="8"/>
      <c r="BME290" s="8"/>
      <c r="BMF290" s="8"/>
      <c r="BMG290" s="8"/>
      <c r="BMH290" s="8"/>
      <c r="BMI290" s="8"/>
      <c r="BMJ290" s="8"/>
      <c r="BMK290" s="8"/>
      <c r="BML290" s="8"/>
      <c r="BMM290" s="8"/>
      <c r="BMN290" s="8"/>
      <c r="BMO290" s="8"/>
      <c r="BMP290" s="8"/>
      <c r="BMQ290" s="8"/>
      <c r="BMR290" s="8"/>
      <c r="BMS290" s="8"/>
      <c r="BMT290" s="8"/>
      <c r="BMU290" s="8"/>
      <c r="BMV290" s="8"/>
      <c r="BMW290" s="8"/>
      <c r="BMX290" s="8"/>
      <c r="BMY290" s="8"/>
      <c r="BMZ290" s="8"/>
      <c r="BNA290" s="8"/>
      <c r="BNB290" s="8"/>
      <c r="BNC290" s="8"/>
      <c r="BND290" s="8"/>
      <c r="BNE290" s="8"/>
      <c r="BNF290" s="8"/>
      <c r="BNG290" s="8"/>
      <c r="BNH290" s="8"/>
      <c r="BNI290" s="8"/>
      <c r="BNJ290" s="8"/>
      <c r="BNK290" s="8"/>
      <c r="BNL290" s="8"/>
      <c r="BNM290" s="8"/>
      <c r="BNN290" s="8"/>
      <c r="BNO290" s="8"/>
      <c r="BNP290" s="8"/>
      <c r="BNQ290" s="8"/>
      <c r="BNR290" s="8"/>
      <c r="BNS290" s="8"/>
      <c r="BNT290" s="8"/>
      <c r="BNU290" s="8"/>
      <c r="BNV290" s="8"/>
      <c r="BNW290" s="8"/>
      <c r="BNX290" s="8"/>
      <c r="BNY290" s="8"/>
      <c r="BNZ290" s="8"/>
      <c r="BOA290" s="8"/>
      <c r="BOB290" s="8"/>
      <c r="BOC290" s="8"/>
      <c r="BOD290" s="8"/>
      <c r="BOE290" s="8"/>
      <c r="BOF290" s="8"/>
      <c r="BOG290" s="8"/>
      <c r="BOH290" s="8"/>
      <c r="BOI290" s="8"/>
      <c r="BOJ290" s="8"/>
      <c r="BOK290" s="8"/>
      <c r="BOL290" s="8"/>
      <c r="BOM290" s="8"/>
      <c r="BON290" s="8"/>
      <c r="BOO290" s="8"/>
      <c r="BOP290" s="8"/>
      <c r="BOQ290" s="8"/>
      <c r="BOR290" s="8"/>
      <c r="BOS290" s="8"/>
      <c r="BOT290" s="8"/>
      <c r="BOU290" s="8"/>
      <c r="BOV290" s="8"/>
      <c r="BOW290" s="8"/>
      <c r="BOX290" s="8"/>
      <c r="BOY290" s="8"/>
      <c r="BOZ290" s="8"/>
      <c r="BPA290" s="8"/>
      <c r="BPB290" s="8"/>
      <c r="BPC290" s="8"/>
      <c r="BPD290" s="8"/>
      <c r="BPE290" s="8"/>
      <c r="BPF290" s="8"/>
      <c r="BPG290" s="8"/>
      <c r="BPH290" s="8"/>
      <c r="BPI290" s="8"/>
      <c r="BPJ290" s="8"/>
      <c r="BPK290" s="8"/>
      <c r="BPL290" s="8"/>
      <c r="BPM290" s="8"/>
      <c r="BPN290" s="8"/>
      <c r="BPO290" s="8"/>
      <c r="BPP290" s="8"/>
      <c r="BPQ290" s="8"/>
      <c r="BPR290" s="8"/>
      <c r="BPS290" s="8"/>
      <c r="BPT290" s="8"/>
      <c r="BPU290" s="8"/>
      <c r="BPV290" s="8"/>
      <c r="BPW290" s="8"/>
      <c r="BPX290" s="8"/>
      <c r="BPY290" s="8"/>
      <c r="BPZ290" s="8"/>
      <c r="BQA290" s="8"/>
      <c r="BQB290" s="8"/>
      <c r="BQC290" s="8"/>
      <c r="BQD290" s="8"/>
      <c r="BQE290" s="8"/>
      <c r="BQF290" s="8"/>
      <c r="BQG290" s="8"/>
      <c r="BQH290" s="8"/>
      <c r="BQI290" s="8"/>
      <c r="BQJ290" s="8"/>
      <c r="BQK290" s="8"/>
      <c r="BQL290" s="8"/>
      <c r="BQM290" s="8"/>
      <c r="BQN290" s="8"/>
      <c r="BQO290" s="8"/>
      <c r="BQP290" s="8"/>
      <c r="BQQ290" s="8"/>
      <c r="BQR290" s="8"/>
      <c r="BQS290" s="8"/>
      <c r="BQT290" s="8"/>
      <c r="BQU290" s="8"/>
      <c r="BQV290" s="8"/>
      <c r="BQW290" s="8"/>
      <c r="BQX290" s="8"/>
      <c r="BQY290" s="8"/>
      <c r="BQZ290" s="8"/>
      <c r="BRA290" s="8"/>
      <c r="BRB290" s="8"/>
      <c r="BRC290" s="8"/>
      <c r="BRD290" s="8"/>
      <c r="BRE290" s="8"/>
      <c r="BRF290" s="8"/>
      <c r="BRG290" s="8"/>
      <c r="BRH290" s="8"/>
      <c r="BRI290" s="8"/>
      <c r="BRJ290" s="8"/>
      <c r="BRK290" s="8"/>
      <c r="BRL290" s="8"/>
      <c r="BRM290" s="8"/>
      <c r="BRN290" s="8"/>
      <c r="BRO290" s="8"/>
      <c r="BRP290" s="8"/>
      <c r="BRQ290" s="8"/>
      <c r="BRR290" s="8"/>
      <c r="BRS290" s="8"/>
      <c r="BRT290" s="8"/>
      <c r="BRU290" s="8"/>
      <c r="BRV290" s="8"/>
      <c r="BRW290" s="8"/>
      <c r="BRX290" s="8"/>
      <c r="BRY290" s="8"/>
      <c r="BRZ290" s="8"/>
      <c r="BSA290" s="8"/>
      <c r="BSB290" s="8"/>
      <c r="BSC290" s="8"/>
      <c r="BSD290" s="8"/>
      <c r="BSE290" s="8"/>
      <c r="BSF290" s="8"/>
      <c r="BSG290" s="8"/>
      <c r="BSH290" s="8"/>
      <c r="BSI290" s="8"/>
      <c r="BSJ290" s="8"/>
      <c r="BSK290" s="8"/>
      <c r="BSL290" s="8"/>
      <c r="BSM290" s="8"/>
      <c r="BSN290" s="8"/>
      <c r="BSO290" s="8"/>
      <c r="BSP290" s="8"/>
      <c r="BSQ290" s="8"/>
      <c r="BSR290" s="8"/>
      <c r="BSS290" s="8"/>
      <c r="BST290" s="8"/>
      <c r="BSU290" s="8"/>
      <c r="BSV290" s="8"/>
      <c r="BSW290" s="8"/>
      <c r="BSX290" s="8"/>
      <c r="BSY290" s="8"/>
      <c r="BSZ290" s="8"/>
      <c r="BTA290" s="8"/>
      <c r="BTB290" s="8"/>
      <c r="BTC290" s="8"/>
      <c r="BTD290" s="8"/>
      <c r="BTE290" s="8"/>
      <c r="BTF290" s="8"/>
      <c r="BTG290" s="8"/>
      <c r="BTH290" s="8"/>
      <c r="BTI290" s="8"/>
      <c r="BTJ290" s="8"/>
      <c r="BTK290" s="8"/>
      <c r="BTL290" s="8"/>
      <c r="BTM290" s="8"/>
      <c r="BTN290" s="8"/>
      <c r="BTO290" s="8"/>
      <c r="BTP290" s="8"/>
      <c r="BTQ290" s="8"/>
      <c r="BTR290" s="8"/>
      <c r="BTS290" s="8"/>
      <c r="BTT290" s="8"/>
      <c r="BTU290" s="8"/>
      <c r="BTV290" s="8"/>
      <c r="BTW290" s="8"/>
      <c r="BTX290" s="8"/>
      <c r="BTY290" s="8"/>
      <c r="BTZ290" s="8"/>
      <c r="BUA290" s="8"/>
      <c r="BUB290" s="8"/>
      <c r="BUC290" s="8"/>
      <c r="BUD290" s="8"/>
      <c r="BUE290" s="8"/>
      <c r="BUF290" s="8"/>
      <c r="BUG290" s="8"/>
      <c r="BUH290" s="8"/>
      <c r="BUI290" s="8"/>
      <c r="BUJ290" s="8"/>
      <c r="BUK290" s="8"/>
      <c r="BUL290" s="8"/>
      <c r="BUM290" s="8"/>
      <c r="BUN290" s="8"/>
      <c r="BUO290" s="8"/>
      <c r="BUP290" s="8"/>
      <c r="BUQ290" s="8"/>
      <c r="BUR290" s="8"/>
      <c r="BUS290" s="8"/>
      <c r="BUT290" s="8"/>
      <c r="BUU290" s="8"/>
      <c r="BUV290" s="8"/>
      <c r="BUW290" s="8"/>
      <c r="BUX290" s="8"/>
      <c r="BUY290" s="8"/>
      <c r="BUZ290" s="8"/>
      <c r="BVA290" s="8"/>
      <c r="BVB290" s="8"/>
      <c r="BVC290" s="8"/>
      <c r="BVD290" s="8"/>
      <c r="BVE290" s="8"/>
      <c r="BVF290" s="8"/>
      <c r="BVG290" s="8"/>
      <c r="BVH290" s="8"/>
      <c r="BVI290" s="8"/>
      <c r="BVJ290" s="8"/>
      <c r="BVK290" s="8"/>
      <c r="BVL290" s="8"/>
      <c r="BVM290" s="8"/>
      <c r="BVN290" s="8"/>
      <c r="BVO290" s="8"/>
      <c r="BVP290" s="8"/>
      <c r="BVQ290" s="8"/>
      <c r="BVR290" s="8"/>
      <c r="BVS290" s="8"/>
      <c r="BVT290" s="8"/>
      <c r="BVU290" s="8"/>
      <c r="BVV290" s="8"/>
      <c r="BVW290" s="8"/>
      <c r="BVX290" s="8"/>
      <c r="BVY290" s="8"/>
      <c r="BVZ290" s="8"/>
      <c r="BWA290" s="8"/>
      <c r="BWB290" s="8"/>
      <c r="BWC290" s="8"/>
      <c r="BWD290" s="8"/>
      <c r="BWE290" s="8"/>
      <c r="BWF290" s="8"/>
      <c r="BWG290" s="8"/>
      <c r="BWH290" s="8"/>
      <c r="BWI290" s="8"/>
      <c r="BWJ290" s="8"/>
      <c r="BWK290" s="8"/>
      <c r="BWL290" s="8"/>
      <c r="BWM290" s="8"/>
      <c r="BWN290" s="8"/>
      <c r="BWO290" s="8"/>
      <c r="BWP290" s="8"/>
      <c r="BWQ290" s="8"/>
    </row>
    <row r="291" spans="1:1967" s="547" customFormat="1" ht="102" customHeight="1">
      <c r="A291" s="9" t="s">
        <v>11099</v>
      </c>
      <c r="B291" s="100" t="s">
        <v>97</v>
      </c>
      <c r="C291" s="9" t="s">
        <v>743</v>
      </c>
      <c r="D291" s="3" t="s">
        <v>266</v>
      </c>
      <c r="E291" s="3" t="s">
        <v>257</v>
      </c>
      <c r="F291" s="3"/>
      <c r="G291" s="3" t="s">
        <v>385</v>
      </c>
      <c r="H291" s="20">
        <v>0.5</v>
      </c>
      <c r="I291" s="113" t="s">
        <v>1324</v>
      </c>
      <c r="J291" s="21" t="s">
        <v>1314</v>
      </c>
      <c r="K291" s="19" t="s">
        <v>6080</v>
      </c>
      <c r="L291" s="137" t="s">
        <v>3397</v>
      </c>
      <c r="M291" s="140" t="s">
        <v>383</v>
      </c>
      <c r="N291" s="346" t="s">
        <v>8840</v>
      </c>
      <c r="O291" s="3" t="s">
        <v>1366</v>
      </c>
      <c r="P291" s="7" t="s">
        <v>1338</v>
      </c>
      <c r="Q291" s="3" t="s">
        <v>1186</v>
      </c>
      <c r="R291" s="77">
        <v>88</v>
      </c>
      <c r="S291" s="19">
        <v>14105.39</v>
      </c>
      <c r="T291" s="83">
        <v>0</v>
      </c>
      <c r="U291" s="83">
        <f>T291*1.12</f>
        <v>0</v>
      </c>
      <c r="V291" s="9" t="s">
        <v>1325</v>
      </c>
      <c r="W291" s="147" t="s">
        <v>1394</v>
      </c>
      <c r="X291" s="9" t="s">
        <v>9066</v>
      </c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8"/>
      <c r="BC291" s="8"/>
      <c r="BD291" s="8"/>
      <c r="BE291" s="8"/>
      <c r="BF291" s="8"/>
      <c r="BG291" s="8"/>
      <c r="BH291" s="8"/>
      <c r="BI291" s="8"/>
      <c r="BJ291" s="8"/>
      <c r="BK291" s="8"/>
      <c r="BL291" s="8"/>
      <c r="BM291" s="8"/>
      <c r="BN291" s="8"/>
      <c r="BO291" s="8"/>
      <c r="BP291" s="8"/>
      <c r="BQ291" s="8"/>
      <c r="BR291" s="8"/>
      <c r="BS291" s="8"/>
      <c r="BT291" s="8"/>
      <c r="BU291" s="8"/>
      <c r="BV291" s="8"/>
      <c r="BW291" s="8"/>
      <c r="BX291" s="8"/>
      <c r="BY291" s="8"/>
      <c r="BZ291" s="8"/>
      <c r="CA291" s="8"/>
      <c r="CB291" s="8"/>
      <c r="CC291" s="8"/>
      <c r="CD291" s="8"/>
      <c r="CE291" s="8"/>
      <c r="CF291" s="8"/>
      <c r="CG291" s="8"/>
      <c r="CH291" s="8"/>
      <c r="CI291" s="8"/>
      <c r="CJ291" s="8"/>
      <c r="CK291" s="8"/>
      <c r="CL291" s="8"/>
      <c r="CM291" s="8"/>
      <c r="CN291" s="8"/>
      <c r="CO291" s="8"/>
      <c r="CP291" s="8"/>
      <c r="CQ291" s="8"/>
      <c r="CR291" s="8"/>
      <c r="CS291" s="8"/>
      <c r="CT291" s="8"/>
      <c r="CU291" s="8"/>
      <c r="CV291" s="8"/>
      <c r="CW291" s="8"/>
      <c r="CX291" s="8"/>
      <c r="CY291" s="8"/>
      <c r="CZ291" s="8"/>
      <c r="DA291" s="8"/>
      <c r="DB291" s="8"/>
      <c r="DC291" s="8"/>
      <c r="DD291" s="8"/>
      <c r="DE291" s="8"/>
      <c r="DF291" s="8"/>
      <c r="DG291" s="8"/>
      <c r="DH291" s="8"/>
      <c r="DI291" s="8"/>
      <c r="DJ291" s="8"/>
      <c r="DK291" s="8"/>
      <c r="DL291" s="8"/>
      <c r="DM291" s="8"/>
      <c r="DN291" s="8"/>
      <c r="DO291" s="8"/>
      <c r="DP291" s="8"/>
      <c r="DQ291" s="8"/>
      <c r="DR291" s="8"/>
      <c r="DS291" s="8"/>
      <c r="DT291" s="8"/>
      <c r="DU291" s="8"/>
      <c r="DV291" s="8"/>
      <c r="DW291" s="8"/>
      <c r="DX291" s="8"/>
      <c r="DY291" s="8"/>
      <c r="DZ291" s="8"/>
      <c r="EA291" s="8"/>
      <c r="EB291" s="8"/>
      <c r="EC291" s="8"/>
      <c r="ED291" s="8"/>
      <c r="EE291" s="8"/>
      <c r="EF291" s="8"/>
      <c r="EG291" s="8"/>
      <c r="EH291" s="8"/>
      <c r="EI291" s="8"/>
      <c r="EJ291" s="8"/>
      <c r="EK291" s="8"/>
      <c r="EL291" s="8"/>
      <c r="EM291" s="8"/>
      <c r="EN291" s="8"/>
      <c r="EO291" s="8"/>
      <c r="EP291" s="8"/>
      <c r="EQ291" s="8"/>
      <c r="ER291" s="8"/>
      <c r="ES291" s="8"/>
      <c r="ET291" s="8"/>
      <c r="EU291" s="8"/>
      <c r="EV291" s="8"/>
      <c r="EW291" s="8"/>
      <c r="EX291" s="8"/>
      <c r="EY291" s="8"/>
      <c r="EZ291" s="8"/>
      <c r="FA291" s="8"/>
      <c r="FB291" s="8"/>
      <c r="FC291" s="8"/>
      <c r="FD291" s="8"/>
      <c r="FE291" s="8"/>
      <c r="FF291" s="8"/>
      <c r="FG291" s="8"/>
      <c r="FH291" s="8"/>
      <c r="FI291" s="8"/>
      <c r="FJ291" s="8"/>
      <c r="FK291" s="8"/>
      <c r="FL291" s="8"/>
      <c r="FM291" s="8"/>
      <c r="FN291" s="8"/>
      <c r="FO291" s="8"/>
      <c r="FP291" s="8"/>
      <c r="FQ291" s="8"/>
      <c r="FR291" s="8"/>
      <c r="FS291" s="8"/>
      <c r="FT291" s="8"/>
      <c r="FU291" s="8"/>
      <c r="FV291" s="8"/>
      <c r="FW291" s="8"/>
      <c r="FX291" s="8"/>
      <c r="FY291" s="8"/>
      <c r="FZ291" s="8"/>
      <c r="GA291" s="8"/>
      <c r="GB291" s="8"/>
      <c r="GC291" s="8"/>
      <c r="GD291" s="8"/>
      <c r="GE291" s="8"/>
      <c r="GF291" s="8"/>
      <c r="GG291" s="8"/>
      <c r="GH291" s="8"/>
      <c r="GI291" s="8"/>
      <c r="GJ291" s="8"/>
      <c r="GK291" s="8"/>
      <c r="GL291" s="8"/>
      <c r="GM291" s="8"/>
      <c r="GN291" s="8"/>
      <c r="GO291" s="8"/>
      <c r="GP291" s="8"/>
      <c r="GQ291" s="8"/>
      <c r="GR291" s="8"/>
      <c r="GS291" s="8"/>
      <c r="GT291" s="8"/>
      <c r="GU291" s="8"/>
      <c r="GV291" s="8"/>
      <c r="GW291" s="8"/>
      <c r="GX291" s="8"/>
      <c r="GY291" s="8"/>
      <c r="GZ291" s="8"/>
      <c r="HA291" s="8"/>
      <c r="HB291" s="8"/>
      <c r="HC291" s="8"/>
      <c r="HD291" s="8"/>
      <c r="HE291" s="8"/>
      <c r="HF291" s="8"/>
      <c r="HG291" s="8"/>
      <c r="HH291" s="8"/>
      <c r="HI291" s="8"/>
      <c r="HJ291" s="8"/>
      <c r="HK291" s="8"/>
      <c r="HL291" s="8"/>
      <c r="HM291" s="8"/>
      <c r="HN291" s="8"/>
      <c r="HO291" s="8"/>
      <c r="HP291" s="8"/>
      <c r="HQ291" s="8"/>
      <c r="HR291" s="8"/>
      <c r="HS291" s="8"/>
      <c r="HT291" s="8"/>
      <c r="HU291" s="8"/>
      <c r="HV291" s="8"/>
      <c r="HW291" s="8"/>
      <c r="HX291" s="8"/>
      <c r="HY291" s="8"/>
      <c r="HZ291" s="8"/>
      <c r="IA291" s="8"/>
      <c r="IB291" s="8"/>
      <c r="IC291" s="8"/>
      <c r="ID291" s="8"/>
      <c r="IE291" s="8"/>
      <c r="IF291" s="8"/>
      <c r="IG291" s="8"/>
      <c r="IH291" s="8"/>
      <c r="II291" s="8"/>
      <c r="IJ291" s="8"/>
      <c r="IK291" s="8"/>
      <c r="IL291" s="8"/>
      <c r="IM291" s="8"/>
      <c r="IN291" s="8"/>
      <c r="IO291" s="8"/>
      <c r="IP291" s="8"/>
      <c r="IQ291" s="8"/>
      <c r="IR291" s="8"/>
      <c r="IS291" s="8"/>
      <c r="IT291" s="8"/>
      <c r="IU291" s="8"/>
      <c r="IV291" s="8"/>
      <c r="IW291" s="8"/>
      <c r="IX291" s="8"/>
      <c r="IY291" s="8"/>
      <c r="IZ291" s="8"/>
      <c r="JA291" s="8"/>
      <c r="JB291" s="8"/>
      <c r="JC291" s="8"/>
      <c r="JD291" s="8"/>
      <c r="JE291" s="8"/>
      <c r="JF291" s="8"/>
      <c r="JG291" s="8"/>
      <c r="JH291" s="8"/>
      <c r="JI291" s="8"/>
      <c r="JJ291" s="8"/>
      <c r="JK291" s="8"/>
      <c r="JL291" s="8"/>
      <c r="JM291" s="8"/>
      <c r="JN291" s="8"/>
      <c r="JO291" s="8"/>
      <c r="JP291" s="8"/>
      <c r="JQ291" s="8"/>
      <c r="JR291" s="8"/>
      <c r="JS291" s="8"/>
      <c r="JT291" s="8"/>
      <c r="JU291" s="8"/>
      <c r="JV291" s="8"/>
      <c r="JW291" s="8"/>
      <c r="JX291" s="8"/>
      <c r="JY291" s="8"/>
      <c r="JZ291" s="8"/>
      <c r="KA291" s="8"/>
      <c r="KB291" s="8"/>
      <c r="KC291" s="8"/>
      <c r="KD291" s="8"/>
      <c r="KE291" s="8"/>
      <c r="KF291" s="8"/>
      <c r="KG291" s="8"/>
      <c r="KH291" s="8"/>
      <c r="KI291" s="8"/>
      <c r="KJ291" s="8"/>
      <c r="KK291" s="8"/>
      <c r="KL291" s="8"/>
      <c r="KM291" s="8"/>
      <c r="KN291" s="8"/>
      <c r="KO291" s="8"/>
      <c r="KP291" s="8"/>
      <c r="KQ291" s="8"/>
      <c r="KR291" s="8"/>
      <c r="KS291" s="8"/>
      <c r="KT291" s="8"/>
      <c r="KU291" s="8"/>
      <c r="KV291" s="8"/>
      <c r="KW291" s="8"/>
      <c r="KX291" s="8"/>
      <c r="KY291" s="8"/>
      <c r="KZ291" s="8"/>
      <c r="LA291" s="8"/>
      <c r="LB291" s="8"/>
      <c r="LC291" s="8"/>
      <c r="LD291" s="8"/>
      <c r="LE291" s="8"/>
      <c r="LF291" s="8"/>
      <c r="LG291" s="8"/>
      <c r="LH291" s="8"/>
      <c r="LI291" s="8"/>
      <c r="LJ291" s="8"/>
      <c r="LK291" s="8"/>
      <c r="LL291" s="8"/>
      <c r="LM291" s="8"/>
      <c r="LN291" s="8"/>
      <c r="LO291" s="8"/>
      <c r="LP291" s="8"/>
      <c r="LQ291" s="8"/>
      <c r="LR291" s="8"/>
      <c r="LS291" s="8"/>
      <c r="LT291" s="8"/>
      <c r="LU291" s="8"/>
      <c r="LV291" s="8"/>
      <c r="LW291" s="8"/>
      <c r="LX291" s="8"/>
      <c r="LY291" s="8"/>
      <c r="LZ291" s="8"/>
      <c r="MA291" s="8"/>
      <c r="MB291" s="8"/>
      <c r="MC291" s="8"/>
      <c r="MD291" s="8"/>
      <c r="ME291" s="8"/>
      <c r="MF291" s="8"/>
      <c r="MG291" s="8"/>
      <c r="MH291" s="8"/>
      <c r="MI291" s="8"/>
      <c r="MJ291" s="8"/>
      <c r="MK291" s="8"/>
      <c r="ML291" s="8"/>
      <c r="MM291" s="8"/>
      <c r="MN291" s="8"/>
      <c r="MO291" s="8"/>
      <c r="MP291" s="8"/>
      <c r="MQ291" s="8"/>
      <c r="MR291" s="8"/>
      <c r="MS291" s="8"/>
      <c r="MT291" s="8"/>
      <c r="MU291" s="8"/>
      <c r="MV291" s="8"/>
      <c r="MW291" s="8"/>
      <c r="MX291" s="8"/>
      <c r="MY291" s="8"/>
      <c r="MZ291" s="8"/>
      <c r="NA291" s="8"/>
      <c r="NB291" s="8"/>
      <c r="NC291" s="8"/>
      <c r="ND291" s="8"/>
      <c r="NE291" s="8"/>
      <c r="NF291" s="8"/>
      <c r="NG291" s="8"/>
      <c r="NH291" s="8"/>
      <c r="NI291" s="8"/>
      <c r="NJ291" s="8"/>
      <c r="NK291" s="8"/>
      <c r="NL291" s="8"/>
      <c r="NM291" s="8"/>
      <c r="NN291" s="8"/>
      <c r="NO291" s="8"/>
      <c r="NP291" s="8"/>
      <c r="NQ291" s="8"/>
      <c r="NR291" s="8"/>
      <c r="NS291" s="8"/>
      <c r="NT291" s="8"/>
      <c r="NU291" s="8"/>
      <c r="NV291" s="8"/>
      <c r="NW291" s="8"/>
      <c r="NX291" s="8"/>
      <c r="NY291" s="8"/>
      <c r="NZ291" s="8"/>
      <c r="OA291" s="8"/>
      <c r="OB291" s="8"/>
      <c r="OC291" s="8"/>
      <c r="OD291" s="8"/>
      <c r="OE291" s="8"/>
      <c r="OF291" s="8"/>
      <c r="OG291" s="8"/>
      <c r="OH291" s="8"/>
      <c r="OI291" s="8"/>
      <c r="OJ291" s="8"/>
      <c r="OK291" s="8"/>
      <c r="OL291" s="8"/>
      <c r="OM291" s="8"/>
      <c r="ON291" s="8"/>
      <c r="OO291" s="8"/>
      <c r="OP291" s="8"/>
      <c r="OQ291" s="8"/>
      <c r="OR291" s="8"/>
      <c r="OS291" s="8"/>
      <c r="OT291" s="8"/>
      <c r="OU291" s="8"/>
      <c r="OV291" s="8"/>
      <c r="OW291" s="8"/>
      <c r="OX291" s="8"/>
      <c r="OY291" s="8"/>
      <c r="OZ291" s="8"/>
      <c r="PA291" s="8"/>
      <c r="PB291" s="8"/>
      <c r="PC291" s="8"/>
      <c r="PD291" s="8"/>
      <c r="PE291" s="8"/>
      <c r="PF291" s="8"/>
      <c r="PG291" s="8"/>
      <c r="PH291" s="8"/>
      <c r="PI291" s="8"/>
      <c r="PJ291" s="8"/>
      <c r="PK291" s="8"/>
      <c r="PL291" s="8"/>
      <c r="PM291" s="8"/>
      <c r="PN291" s="8"/>
      <c r="PO291" s="8"/>
      <c r="PP291" s="8"/>
      <c r="PQ291" s="8"/>
      <c r="PR291" s="8"/>
      <c r="PS291" s="8"/>
      <c r="PT291" s="8"/>
      <c r="PU291" s="8"/>
      <c r="PV291" s="8"/>
      <c r="PW291" s="8"/>
      <c r="PX291" s="8"/>
      <c r="PY291" s="8"/>
      <c r="PZ291" s="8"/>
      <c r="QA291" s="8"/>
      <c r="QB291" s="8"/>
      <c r="QC291" s="8"/>
      <c r="QD291" s="8"/>
      <c r="QE291" s="8"/>
      <c r="QF291" s="8"/>
      <c r="QG291" s="8"/>
      <c r="QH291" s="8"/>
      <c r="QI291" s="8"/>
      <c r="QJ291" s="8"/>
      <c r="QK291" s="8"/>
      <c r="QL291" s="8"/>
      <c r="QM291" s="8"/>
      <c r="QN291" s="8"/>
      <c r="QO291" s="8"/>
      <c r="QP291" s="8"/>
      <c r="QQ291" s="8"/>
      <c r="QR291" s="8"/>
      <c r="QS291" s="8"/>
      <c r="QT291" s="8"/>
      <c r="QU291" s="8"/>
      <c r="QV291" s="8"/>
      <c r="QW291" s="8"/>
      <c r="QX291" s="8"/>
      <c r="QY291" s="8"/>
      <c r="QZ291" s="8"/>
      <c r="RA291" s="8"/>
      <c r="RB291" s="8"/>
      <c r="RC291" s="8"/>
      <c r="RD291" s="8"/>
      <c r="RE291" s="8"/>
      <c r="RF291" s="8"/>
      <c r="RG291" s="8"/>
      <c r="RH291" s="8"/>
      <c r="RI291" s="8"/>
      <c r="RJ291" s="8"/>
      <c r="RK291" s="8"/>
      <c r="RL291" s="8"/>
      <c r="RM291" s="8"/>
      <c r="RN291" s="8"/>
      <c r="RO291" s="8"/>
      <c r="RP291" s="8"/>
      <c r="RQ291" s="8"/>
      <c r="RR291" s="8"/>
      <c r="RS291" s="8"/>
      <c r="RT291" s="8"/>
      <c r="RU291" s="8"/>
      <c r="RV291" s="8"/>
      <c r="RW291" s="8"/>
      <c r="RX291" s="8"/>
      <c r="RY291" s="8"/>
      <c r="RZ291" s="8"/>
      <c r="SA291" s="8"/>
      <c r="SB291" s="8"/>
      <c r="SC291" s="8"/>
      <c r="SD291" s="8"/>
      <c r="SE291" s="8"/>
      <c r="SF291" s="8"/>
      <c r="SG291" s="8"/>
      <c r="SH291" s="8"/>
      <c r="SI291" s="8"/>
      <c r="SJ291" s="8"/>
      <c r="SK291" s="8"/>
      <c r="SL291" s="8"/>
      <c r="SM291" s="8"/>
      <c r="SN291" s="8"/>
      <c r="SO291" s="8"/>
      <c r="SP291" s="8"/>
      <c r="SQ291" s="8"/>
      <c r="SR291" s="8"/>
      <c r="SS291" s="8"/>
      <c r="ST291" s="8"/>
      <c r="SU291" s="8"/>
      <c r="SV291" s="8"/>
      <c r="SW291" s="8"/>
      <c r="SX291" s="8"/>
      <c r="SY291" s="8"/>
      <c r="SZ291" s="8"/>
      <c r="TA291" s="8"/>
      <c r="TB291" s="8"/>
      <c r="TC291" s="8"/>
      <c r="TD291" s="8"/>
      <c r="TE291" s="8"/>
      <c r="TF291" s="8"/>
      <c r="TG291" s="8"/>
      <c r="TH291" s="8"/>
      <c r="TI291" s="8"/>
      <c r="TJ291" s="8"/>
      <c r="TK291" s="8"/>
      <c r="TL291" s="8"/>
      <c r="TM291" s="8"/>
      <c r="TN291" s="8"/>
      <c r="TO291" s="8"/>
      <c r="TP291" s="8"/>
      <c r="TQ291" s="8"/>
      <c r="TR291" s="8"/>
      <c r="TS291" s="8"/>
      <c r="TT291" s="8"/>
      <c r="TU291" s="8"/>
      <c r="TV291" s="8"/>
      <c r="TW291" s="8"/>
      <c r="TX291" s="8"/>
      <c r="TY291" s="8"/>
      <c r="TZ291" s="8"/>
      <c r="UA291" s="8"/>
      <c r="UB291" s="8"/>
      <c r="UC291" s="8"/>
      <c r="UD291" s="8"/>
      <c r="UE291" s="8"/>
      <c r="UF291" s="8"/>
      <c r="UG291" s="8"/>
      <c r="UH291" s="8"/>
      <c r="UI291" s="8"/>
      <c r="UJ291" s="8"/>
      <c r="UK291" s="8"/>
      <c r="UL291" s="8"/>
      <c r="UM291" s="8"/>
      <c r="UN291" s="8"/>
      <c r="UO291" s="8"/>
      <c r="UP291" s="8"/>
      <c r="UQ291" s="8"/>
      <c r="UR291" s="8"/>
      <c r="US291" s="8"/>
      <c r="UT291" s="8"/>
      <c r="UU291" s="8"/>
      <c r="UV291" s="8"/>
      <c r="UW291" s="8"/>
      <c r="UX291" s="8"/>
      <c r="UY291" s="8"/>
      <c r="UZ291" s="8"/>
      <c r="VA291" s="8"/>
      <c r="VB291" s="8"/>
      <c r="VC291" s="8"/>
      <c r="VD291" s="8"/>
      <c r="VE291" s="8"/>
      <c r="VF291" s="8"/>
      <c r="VG291" s="8"/>
      <c r="VH291" s="8"/>
      <c r="VI291" s="8"/>
      <c r="VJ291" s="8"/>
      <c r="VK291" s="8"/>
      <c r="VL291" s="8"/>
      <c r="VM291" s="8"/>
      <c r="VN291" s="8"/>
      <c r="VO291" s="8"/>
      <c r="VP291" s="8"/>
      <c r="VQ291" s="8"/>
      <c r="VR291" s="8"/>
      <c r="VS291" s="8"/>
      <c r="VT291" s="8"/>
      <c r="VU291" s="8"/>
      <c r="VV291" s="8"/>
      <c r="VW291" s="8"/>
      <c r="VX291" s="8"/>
      <c r="VY291" s="8"/>
      <c r="VZ291" s="8"/>
      <c r="WA291" s="8"/>
      <c r="WB291" s="8"/>
      <c r="WC291" s="8"/>
      <c r="WD291" s="8"/>
      <c r="WE291" s="8"/>
      <c r="WF291" s="8"/>
      <c r="WG291" s="8"/>
      <c r="WH291" s="8"/>
      <c r="WI291" s="8"/>
      <c r="WJ291" s="8"/>
      <c r="WK291" s="8"/>
      <c r="WL291" s="8"/>
      <c r="WM291" s="8"/>
      <c r="WN291" s="8"/>
      <c r="WO291" s="8"/>
      <c r="WP291" s="8"/>
      <c r="WQ291" s="8"/>
      <c r="WR291" s="8"/>
      <c r="WS291" s="8"/>
      <c r="WT291" s="8"/>
      <c r="WU291" s="8"/>
      <c r="WV291" s="8"/>
      <c r="WW291" s="8"/>
      <c r="WX291" s="8"/>
      <c r="WY291" s="8"/>
      <c r="WZ291" s="8"/>
      <c r="XA291" s="8"/>
      <c r="XB291" s="8"/>
      <c r="XC291" s="8"/>
      <c r="XD291" s="8"/>
      <c r="XE291" s="8"/>
      <c r="XF291" s="8"/>
      <c r="XG291" s="8"/>
      <c r="XH291" s="8"/>
      <c r="XI291" s="8"/>
      <c r="XJ291" s="8"/>
      <c r="XK291" s="8"/>
      <c r="XL291" s="8"/>
      <c r="XM291" s="8"/>
      <c r="XN291" s="8"/>
      <c r="XO291" s="8"/>
      <c r="XP291" s="8"/>
      <c r="XQ291" s="8"/>
      <c r="XR291" s="8"/>
      <c r="XS291" s="8"/>
      <c r="XT291" s="8"/>
      <c r="XU291" s="8"/>
      <c r="XV291" s="8"/>
      <c r="XW291" s="8"/>
      <c r="XX291" s="8"/>
      <c r="XY291" s="8"/>
      <c r="XZ291" s="8"/>
      <c r="YA291" s="8"/>
      <c r="YB291" s="8"/>
      <c r="YC291" s="8"/>
      <c r="YD291" s="8"/>
      <c r="YE291" s="8"/>
      <c r="YF291" s="8"/>
      <c r="YG291" s="8"/>
      <c r="YH291" s="8"/>
      <c r="YI291" s="8"/>
      <c r="YJ291" s="8"/>
      <c r="YK291" s="8"/>
      <c r="YL291" s="8"/>
      <c r="YM291" s="8"/>
      <c r="YN291" s="8"/>
      <c r="YO291" s="8"/>
      <c r="YP291" s="8"/>
      <c r="YQ291" s="8"/>
      <c r="YR291" s="8"/>
      <c r="YS291" s="8"/>
      <c r="YT291" s="8"/>
      <c r="YU291" s="8"/>
      <c r="YV291" s="8"/>
      <c r="YW291" s="8"/>
      <c r="YX291" s="8"/>
      <c r="YY291" s="8"/>
      <c r="YZ291" s="8"/>
      <c r="ZA291" s="8"/>
      <c r="ZB291" s="8"/>
      <c r="ZC291" s="8"/>
      <c r="ZD291" s="8"/>
      <c r="ZE291" s="8"/>
      <c r="ZF291" s="8"/>
      <c r="ZG291" s="8"/>
      <c r="ZH291" s="8"/>
      <c r="ZI291" s="8"/>
      <c r="ZJ291" s="8"/>
      <c r="ZK291" s="8"/>
      <c r="ZL291" s="8"/>
      <c r="ZM291" s="8"/>
      <c r="ZN291" s="8"/>
      <c r="ZO291" s="8"/>
      <c r="ZP291" s="8"/>
      <c r="ZQ291" s="8"/>
      <c r="ZR291" s="8"/>
      <c r="ZS291" s="8"/>
      <c r="ZT291" s="8"/>
      <c r="ZU291" s="8"/>
      <c r="ZV291" s="8"/>
      <c r="ZW291" s="8"/>
      <c r="ZX291" s="8"/>
      <c r="ZY291" s="8"/>
      <c r="ZZ291" s="8"/>
      <c r="AAA291" s="8"/>
      <c r="AAB291" s="8"/>
      <c r="AAC291" s="8"/>
      <c r="AAD291" s="8"/>
      <c r="AAE291" s="8"/>
      <c r="AAF291" s="8"/>
      <c r="AAG291" s="8"/>
      <c r="AAH291" s="8"/>
      <c r="AAI291" s="8"/>
      <c r="AAJ291" s="8"/>
      <c r="AAK291" s="8"/>
      <c r="AAL291" s="8"/>
      <c r="AAM291" s="8"/>
      <c r="AAN291" s="8"/>
      <c r="AAO291" s="8"/>
      <c r="AAP291" s="8"/>
      <c r="AAQ291" s="8"/>
      <c r="AAR291" s="8"/>
      <c r="AAS291" s="8"/>
      <c r="AAT291" s="8"/>
      <c r="AAU291" s="8"/>
      <c r="AAV291" s="8"/>
      <c r="AAW291" s="8"/>
      <c r="AAX291" s="8"/>
      <c r="AAY291" s="8"/>
      <c r="AAZ291" s="8"/>
      <c r="ABA291" s="8"/>
      <c r="ABB291" s="8"/>
      <c r="ABC291" s="8"/>
      <c r="ABD291" s="8"/>
      <c r="ABE291" s="8"/>
      <c r="ABF291" s="8"/>
      <c r="ABG291" s="8"/>
      <c r="ABH291" s="8"/>
      <c r="ABI291" s="8"/>
      <c r="ABJ291" s="8"/>
      <c r="ABK291" s="8"/>
      <c r="ABL291" s="8"/>
      <c r="ABM291" s="8"/>
      <c r="ABN291" s="8"/>
      <c r="ABO291" s="8"/>
      <c r="ABP291" s="8"/>
      <c r="ABQ291" s="8"/>
      <c r="ABR291" s="8"/>
      <c r="ABS291" s="8"/>
      <c r="ABT291" s="8"/>
      <c r="ABU291" s="8"/>
      <c r="ABV291" s="8"/>
      <c r="ABW291" s="8"/>
      <c r="ABX291" s="8"/>
      <c r="ABY291" s="8"/>
      <c r="ABZ291" s="8"/>
      <c r="ACA291" s="8"/>
      <c r="ACB291" s="8"/>
      <c r="ACC291" s="8"/>
      <c r="ACD291" s="8"/>
      <c r="ACE291" s="8"/>
      <c r="ACF291" s="8"/>
      <c r="ACG291" s="8"/>
      <c r="ACH291" s="8"/>
      <c r="ACI291" s="8"/>
      <c r="ACJ291" s="8"/>
      <c r="ACK291" s="8"/>
      <c r="ACL291" s="8"/>
      <c r="ACM291" s="8"/>
      <c r="ACN291" s="8"/>
      <c r="ACO291" s="8"/>
      <c r="ACP291" s="8"/>
      <c r="ACQ291" s="8"/>
      <c r="ACR291" s="8"/>
      <c r="ACS291" s="8"/>
      <c r="ACT291" s="8"/>
      <c r="ACU291" s="8"/>
      <c r="ACV291" s="8"/>
      <c r="ACW291" s="8"/>
      <c r="ACX291" s="8"/>
      <c r="ACY291" s="8"/>
      <c r="ACZ291" s="8"/>
      <c r="ADA291" s="8"/>
      <c r="ADB291" s="8"/>
      <c r="ADC291" s="8"/>
      <c r="ADD291" s="8"/>
      <c r="ADE291" s="8"/>
      <c r="ADF291" s="8"/>
      <c r="ADG291" s="8"/>
      <c r="ADH291" s="8"/>
      <c r="ADI291" s="8"/>
      <c r="ADJ291" s="8"/>
      <c r="ADK291" s="8"/>
      <c r="ADL291" s="8"/>
      <c r="ADM291" s="8"/>
      <c r="ADN291" s="8"/>
      <c r="ADO291" s="8"/>
      <c r="ADP291" s="8"/>
      <c r="ADQ291" s="8"/>
      <c r="ADR291" s="8"/>
      <c r="ADS291" s="8"/>
      <c r="ADT291" s="8"/>
      <c r="ADU291" s="8"/>
      <c r="ADV291" s="8"/>
      <c r="ADW291" s="8"/>
      <c r="ADX291" s="8"/>
      <c r="ADY291" s="8"/>
      <c r="ADZ291" s="8"/>
      <c r="AEA291" s="8"/>
      <c r="AEB291" s="8"/>
      <c r="AEC291" s="8"/>
      <c r="AED291" s="8"/>
      <c r="AEE291" s="8"/>
      <c r="AEF291" s="8"/>
      <c r="AEG291" s="8"/>
      <c r="AEH291" s="8"/>
      <c r="AEI291" s="8"/>
      <c r="AEJ291" s="8"/>
      <c r="AEK291" s="8"/>
      <c r="AEL291" s="8"/>
      <c r="AEM291" s="8"/>
      <c r="AEN291" s="8"/>
      <c r="AEO291" s="8"/>
      <c r="AEP291" s="8"/>
      <c r="AEQ291" s="8"/>
      <c r="AER291" s="8"/>
      <c r="AES291" s="8"/>
      <c r="AET291" s="8"/>
      <c r="AEU291" s="8"/>
      <c r="AEV291" s="8"/>
      <c r="AEW291" s="8"/>
      <c r="AEX291" s="8"/>
      <c r="AEY291" s="8"/>
      <c r="AEZ291" s="8"/>
      <c r="AFA291" s="8"/>
      <c r="AFB291" s="8"/>
      <c r="AFC291" s="8"/>
      <c r="AFD291" s="8"/>
      <c r="AFE291" s="8"/>
      <c r="AFF291" s="8"/>
      <c r="AFG291" s="8"/>
      <c r="AFH291" s="8"/>
      <c r="AFI291" s="8"/>
      <c r="AFJ291" s="8"/>
      <c r="AFK291" s="8"/>
      <c r="AFL291" s="8"/>
      <c r="AFM291" s="8"/>
      <c r="AFN291" s="8"/>
      <c r="AFO291" s="8"/>
      <c r="AFP291" s="8"/>
      <c r="AFQ291" s="8"/>
      <c r="AFR291" s="8"/>
      <c r="AFS291" s="8"/>
      <c r="AFT291" s="8"/>
      <c r="AFU291" s="8"/>
      <c r="AFV291" s="8"/>
      <c r="AFW291" s="8"/>
      <c r="AFX291" s="8"/>
      <c r="AFY291" s="8"/>
      <c r="AFZ291" s="8"/>
      <c r="AGA291" s="8"/>
      <c r="AGB291" s="8"/>
      <c r="AGC291" s="8"/>
      <c r="AGD291" s="8"/>
      <c r="AGE291" s="8"/>
      <c r="AGF291" s="8"/>
      <c r="AGG291" s="8"/>
      <c r="AGH291" s="8"/>
      <c r="AGI291" s="8"/>
      <c r="AGJ291" s="8"/>
      <c r="AGK291" s="8"/>
      <c r="AGL291" s="8"/>
      <c r="AGM291" s="8"/>
      <c r="AGN291" s="8"/>
      <c r="AGO291" s="8"/>
      <c r="AGP291" s="8"/>
      <c r="AGQ291" s="8"/>
      <c r="AGR291" s="8"/>
      <c r="AGS291" s="8"/>
      <c r="AGT291" s="8"/>
      <c r="AGU291" s="8"/>
      <c r="AGV291" s="8"/>
      <c r="AGW291" s="8"/>
      <c r="AGX291" s="8"/>
      <c r="AGY291" s="8"/>
      <c r="AGZ291" s="8"/>
      <c r="AHA291" s="8"/>
      <c r="AHB291" s="8"/>
      <c r="AHC291" s="8"/>
      <c r="AHD291" s="8"/>
      <c r="AHE291" s="8"/>
      <c r="AHF291" s="8"/>
      <c r="AHG291" s="8"/>
      <c r="AHH291" s="8"/>
      <c r="AHI291" s="8"/>
      <c r="AHJ291" s="8"/>
      <c r="AHK291" s="8"/>
      <c r="AHL291" s="8"/>
      <c r="AHM291" s="8"/>
      <c r="AHN291" s="8"/>
      <c r="AHO291" s="8"/>
      <c r="AHP291" s="8"/>
      <c r="AHQ291" s="8"/>
      <c r="AHR291" s="8"/>
      <c r="AHS291" s="8"/>
      <c r="AHT291" s="8"/>
      <c r="AHU291" s="8"/>
      <c r="AHV291" s="8"/>
      <c r="AHW291" s="8"/>
      <c r="AHX291" s="8"/>
      <c r="AHY291" s="8"/>
      <c r="AHZ291" s="8"/>
      <c r="AIA291" s="8"/>
      <c r="AIB291" s="8"/>
      <c r="AIC291" s="8"/>
      <c r="AID291" s="8"/>
      <c r="AIE291" s="8"/>
      <c r="AIF291" s="8"/>
      <c r="AIG291" s="8"/>
      <c r="AIH291" s="8"/>
      <c r="AII291" s="8"/>
      <c r="AIJ291" s="8"/>
      <c r="AIK291" s="8"/>
      <c r="AIL291" s="8"/>
      <c r="AIM291" s="8"/>
      <c r="AIN291" s="8"/>
      <c r="AIO291" s="8"/>
      <c r="AIP291" s="8"/>
      <c r="AIQ291" s="8"/>
      <c r="AIR291" s="8"/>
      <c r="AIS291" s="8"/>
      <c r="AIT291" s="8"/>
      <c r="AIU291" s="8"/>
      <c r="AIV291" s="8"/>
      <c r="AIW291" s="8"/>
      <c r="AIX291" s="8"/>
      <c r="AIY291" s="8"/>
      <c r="AIZ291" s="8"/>
      <c r="AJA291" s="8"/>
      <c r="AJB291" s="8"/>
      <c r="AJC291" s="8"/>
      <c r="AJD291" s="8"/>
      <c r="AJE291" s="8"/>
      <c r="AJF291" s="8"/>
      <c r="AJG291" s="8"/>
      <c r="AJH291" s="8"/>
      <c r="AJI291" s="8"/>
      <c r="AJJ291" s="8"/>
      <c r="AJK291" s="8"/>
      <c r="AJL291" s="8"/>
      <c r="AJM291" s="8"/>
      <c r="AJN291" s="8"/>
      <c r="AJO291" s="8"/>
      <c r="AJP291" s="8"/>
      <c r="AJQ291" s="8"/>
      <c r="AJR291" s="8"/>
      <c r="AJS291" s="8"/>
      <c r="AJT291" s="8"/>
      <c r="AJU291" s="8"/>
      <c r="AJV291" s="8"/>
      <c r="AJW291" s="8"/>
      <c r="AJX291" s="8"/>
      <c r="AJY291" s="8"/>
      <c r="AJZ291" s="8"/>
      <c r="AKA291" s="8"/>
      <c r="AKB291" s="8"/>
      <c r="AKC291" s="8"/>
      <c r="AKD291" s="8"/>
      <c r="AKE291" s="8"/>
      <c r="AKF291" s="8"/>
      <c r="AKG291" s="8"/>
      <c r="AKH291" s="8"/>
      <c r="AKI291" s="8"/>
      <c r="AKJ291" s="8"/>
      <c r="AKK291" s="8"/>
      <c r="AKL291" s="8"/>
      <c r="AKM291" s="8"/>
      <c r="AKN291" s="8"/>
      <c r="AKO291" s="8"/>
      <c r="AKP291" s="8"/>
      <c r="AKQ291" s="8"/>
      <c r="AKR291" s="8"/>
      <c r="AKS291" s="8"/>
      <c r="AKT291" s="8"/>
      <c r="AKU291" s="8"/>
      <c r="AKV291" s="8"/>
      <c r="AKW291" s="8"/>
      <c r="AKX291" s="8"/>
      <c r="AKY291" s="8"/>
      <c r="AKZ291" s="8"/>
      <c r="ALA291" s="8"/>
      <c r="ALB291" s="8"/>
      <c r="ALC291" s="8"/>
      <c r="ALD291" s="8"/>
      <c r="ALE291" s="8"/>
      <c r="ALF291" s="8"/>
      <c r="ALG291" s="8"/>
      <c r="ALH291" s="8"/>
      <c r="ALI291" s="8"/>
      <c r="ALJ291" s="8"/>
      <c r="ALK291" s="8"/>
      <c r="ALL291" s="8"/>
      <c r="ALM291" s="8"/>
      <c r="ALN291" s="8"/>
      <c r="ALO291" s="8"/>
      <c r="ALP291" s="8"/>
      <c r="ALQ291" s="8"/>
      <c r="ALR291" s="8"/>
      <c r="ALS291" s="8"/>
      <c r="ALT291" s="8"/>
      <c r="ALU291" s="8"/>
      <c r="ALV291" s="8"/>
      <c r="ALW291" s="8"/>
      <c r="ALX291" s="8"/>
      <c r="ALY291" s="8"/>
      <c r="ALZ291" s="8"/>
      <c r="AMA291" s="8"/>
      <c r="AMB291" s="8"/>
      <c r="AMC291" s="8"/>
      <c r="AMD291" s="8"/>
      <c r="AME291" s="8"/>
      <c r="AMF291" s="8"/>
      <c r="AMG291" s="8"/>
      <c r="AMH291" s="8"/>
      <c r="AMI291" s="8"/>
      <c r="AMJ291" s="8"/>
      <c r="AMK291" s="8"/>
      <c r="AML291" s="8"/>
      <c r="AMM291" s="8"/>
      <c r="AMN291" s="8"/>
      <c r="AMO291" s="8"/>
      <c r="AMP291" s="8"/>
      <c r="AMQ291" s="8"/>
      <c r="AMR291" s="8"/>
      <c r="AMS291" s="8"/>
      <c r="AMT291" s="8"/>
      <c r="AMU291" s="8"/>
      <c r="AMV291" s="8"/>
      <c r="AMW291" s="8"/>
      <c r="AMX291" s="8"/>
      <c r="AMY291" s="8"/>
      <c r="AMZ291" s="8"/>
      <c r="ANA291" s="8"/>
      <c r="ANB291" s="8"/>
      <c r="ANC291" s="8"/>
      <c r="AND291" s="8"/>
      <c r="ANE291" s="8"/>
      <c r="ANF291" s="8"/>
      <c r="ANG291" s="8"/>
      <c r="ANH291" s="8"/>
      <c r="ANI291" s="8"/>
      <c r="ANJ291" s="8"/>
      <c r="ANK291" s="8"/>
      <c r="ANL291" s="8"/>
      <c r="ANM291" s="8"/>
      <c r="ANN291" s="8"/>
      <c r="ANO291" s="8"/>
      <c r="ANP291" s="8"/>
      <c r="ANQ291" s="8"/>
      <c r="ANR291" s="8"/>
      <c r="ANS291" s="8"/>
      <c r="ANT291" s="8"/>
      <c r="ANU291" s="8"/>
      <c r="ANV291" s="8"/>
      <c r="ANW291" s="8"/>
      <c r="ANX291" s="8"/>
      <c r="ANY291" s="8"/>
      <c r="ANZ291" s="8"/>
      <c r="AOA291" s="8"/>
      <c r="AOB291" s="8"/>
      <c r="AOC291" s="8"/>
      <c r="AOD291" s="8"/>
      <c r="AOE291" s="8"/>
      <c r="AOF291" s="8"/>
      <c r="AOG291" s="8"/>
      <c r="AOH291" s="8"/>
      <c r="AOI291" s="8"/>
      <c r="AOJ291" s="8"/>
      <c r="AOK291" s="8"/>
      <c r="AOL291" s="8"/>
      <c r="AOM291" s="8"/>
      <c r="AON291" s="8"/>
      <c r="AOO291" s="8"/>
      <c r="AOP291" s="8"/>
      <c r="AOQ291" s="8"/>
      <c r="AOR291" s="8"/>
      <c r="AOS291" s="8"/>
      <c r="AOT291" s="8"/>
      <c r="AOU291" s="8"/>
      <c r="AOV291" s="8"/>
      <c r="AOW291" s="8"/>
      <c r="AOX291" s="8"/>
      <c r="AOY291" s="8"/>
      <c r="AOZ291" s="8"/>
      <c r="APA291" s="8"/>
      <c r="APB291" s="8"/>
      <c r="APC291" s="8"/>
      <c r="APD291" s="8"/>
      <c r="APE291" s="8"/>
      <c r="APF291" s="8"/>
      <c r="APG291" s="8"/>
      <c r="APH291" s="8"/>
      <c r="API291" s="8"/>
      <c r="APJ291" s="8"/>
      <c r="APK291" s="8"/>
      <c r="APL291" s="8"/>
      <c r="APM291" s="8"/>
      <c r="APN291" s="8"/>
      <c r="APO291" s="8"/>
      <c r="APP291" s="8"/>
      <c r="APQ291" s="8"/>
      <c r="APR291" s="8"/>
      <c r="APS291" s="8"/>
      <c r="APT291" s="8"/>
      <c r="APU291" s="8"/>
      <c r="APV291" s="8"/>
      <c r="APW291" s="8"/>
      <c r="APX291" s="8"/>
      <c r="APY291" s="8"/>
      <c r="APZ291" s="8"/>
      <c r="AQA291" s="8"/>
      <c r="AQB291" s="8"/>
      <c r="AQC291" s="8"/>
      <c r="AQD291" s="8"/>
      <c r="AQE291" s="8"/>
      <c r="AQF291" s="8"/>
      <c r="AQG291" s="8"/>
      <c r="AQH291" s="8"/>
      <c r="AQI291" s="8"/>
      <c r="AQJ291" s="8"/>
      <c r="AQK291" s="8"/>
      <c r="AQL291" s="8"/>
      <c r="AQM291" s="8"/>
      <c r="AQN291" s="8"/>
      <c r="AQO291" s="8"/>
      <c r="AQP291" s="8"/>
      <c r="AQQ291" s="8"/>
      <c r="AQR291" s="8"/>
      <c r="AQS291" s="8"/>
      <c r="AQT291" s="8"/>
      <c r="AQU291" s="8"/>
      <c r="AQV291" s="8"/>
      <c r="AQW291" s="8"/>
      <c r="AQX291" s="8"/>
      <c r="AQY291" s="8"/>
      <c r="AQZ291" s="8"/>
      <c r="ARA291" s="8"/>
      <c r="ARB291" s="8"/>
      <c r="ARC291" s="8"/>
      <c r="ARD291" s="8"/>
      <c r="ARE291" s="8"/>
      <c r="ARF291" s="8"/>
      <c r="ARG291" s="8"/>
      <c r="ARH291" s="8"/>
      <c r="ARI291" s="8"/>
      <c r="ARJ291" s="8"/>
      <c r="ARK291" s="8"/>
      <c r="ARL291" s="8"/>
      <c r="ARM291" s="8"/>
      <c r="ARN291" s="8"/>
      <c r="ARO291" s="8"/>
      <c r="ARP291" s="8"/>
      <c r="ARQ291" s="8"/>
      <c r="ARR291" s="8"/>
      <c r="ARS291" s="8"/>
      <c r="ART291" s="8"/>
      <c r="ARU291" s="8"/>
      <c r="ARV291" s="8"/>
      <c r="ARW291" s="8"/>
      <c r="ARX291" s="8"/>
      <c r="ARY291" s="8"/>
      <c r="ARZ291" s="8"/>
      <c r="ASA291" s="8"/>
      <c r="ASB291" s="8"/>
      <c r="ASC291" s="8"/>
      <c r="ASD291" s="8"/>
      <c r="ASE291" s="8"/>
      <c r="ASF291" s="8"/>
      <c r="ASG291" s="8"/>
      <c r="ASH291" s="8"/>
      <c r="ASI291" s="8"/>
      <c r="ASJ291" s="8"/>
      <c r="ASK291" s="8"/>
      <c r="ASL291" s="8"/>
      <c r="ASM291" s="8"/>
      <c r="ASN291" s="8"/>
      <c r="ASO291" s="8"/>
      <c r="ASP291" s="8"/>
      <c r="ASQ291" s="8"/>
      <c r="ASR291" s="8"/>
      <c r="ASS291" s="8"/>
      <c r="AST291" s="8"/>
      <c r="ASU291" s="8"/>
      <c r="ASV291" s="8"/>
      <c r="ASW291" s="8"/>
      <c r="ASX291" s="8"/>
      <c r="ASY291" s="8"/>
      <c r="ASZ291" s="8"/>
      <c r="ATA291" s="8"/>
      <c r="ATB291" s="8"/>
      <c r="ATC291" s="8"/>
      <c r="ATD291" s="8"/>
      <c r="ATE291" s="8"/>
      <c r="ATF291" s="8"/>
      <c r="ATG291" s="8"/>
      <c r="ATH291" s="8"/>
      <c r="ATI291" s="8"/>
      <c r="ATJ291" s="8"/>
      <c r="ATK291" s="8"/>
      <c r="ATL291" s="8"/>
      <c r="ATM291" s="8"/>
      <c r="ATN291" s="8"/>
      <c r="ATO291" s="8"/>
      <c r="ATP291" s="8"/>
      <c r="ATQ291" s="8"/>
      <c r="ATR291" s="8"/>
      <c r="ATS291" s="8"/>
      <c r="ATT291" s="8"/>
      <c r="ATU291" s="8"/>
      <c r="ATV291" s="8"/>
      <c r="ATW291" s="8"/>
      <c r="ATX291" s="8"/>
      <c r="ATY291" s="8"/>
      <c r="ATZ291" s="8"/>
      <c r="AUA291" s="8"/>
      <c r="AUB291" s="8"/>
      <c r="AUC291" s="8"/>
      <c r="AUD291" s="8"/>
      <c r="AUE291" s="8"/>
      <c r="AUF291" s="8"/>
      <c r="AUG291" s="8"/>
      <c r="AUH291" s="8"/>
      <c r="AUI291" s="8"/>
      <c r="AUJ291" s="8"/>
      <c r="AUK291" s="8"/>
      <c r="AUL291" s="8"/>
      <c r="AUM291" s="8"/>
      <c r="AUN291" s="8"/>
      <c r="AUO291" s="8"/>
      <c r="AUP291" s="8"/>
      <c r="AUQ291" s="8"/>
      <c r="AUR291" s="8"/>
      <c r="AUS291" s="8"/>
      <c r="AUT291" s="8"/>
      <c r="AUU291" s="8"/>
      <c r="AUV291" s="8"/>
      <c r="AUW291" s="8"/>
      <c r="AUX291" s="8"/>
      <c r="AUY291" s="8"/>
      <c r="AUZ291" s="8"/>
      <c r="AVA291" s="8"/>
      <c r="AVB291" s="8"/>
      <c r="AVC291" s="8"/>
      <c r="AVD291" s="8"/>
      <c r="AVE291" s="8"/>
      <c r="AVF291" s="8"/>
      <c r="AVG291" s="8"/>
      <c r="AVH291" s="8"/>
      <c r="AVI291" s="8"/>
      <c r="AVJ291" s="8"/>
      <c r="AVK291" s="8"/>
      <c r="AVL291" s="8"/>
      <c r="AVM291" s="8"/>
      <c r="AVN291" s="8"/>
      <c r="AVO291" s="8"/>
      <c r="AVP291" s="8"/>
      <c r="AVQ291" s="8"/>
      <c r="AVR291" s="8"/>
      <c r="AVS291" s="8"/>
      <c r="AVT291" s="8"/>
      <c r="AVU291" s="8"/>
      <c r="AVV291" s="8"/>
      <c r="AVW291" s="8"/>
      <c r="AVX291" s="8"/>
      <c r="AVY291" s="8"/>
      <c r="AVZ291" s="8"/>
      <c r="AWA291" s="8"/>
      <c r="AWB291" s="8"/>
      <c r="AWC291" s="8"/>
      <c r="AWD291" s="8"/>
      <c r="AWE291" s="8"/>
      <c r="AWF291" s="8"/>
      <c r="AWG291" s="8"/>
      <c r="AWH291" s="8"/>
      <c r="AWI291" s="8"/>
      <c r="AWJ291" s="8"/>
      <c r="AWK291" s="8"/>
      <c r="AWL291" s="8"/>
      <c r="AWM291" s="8"/>
      <c r="AWN291" s="8"/>
      <c r="AWO291" s="8"/>
      <c r="AWP291" s="8"/>
      <c r="AWQ291" s="8"/>
      <c r="AWR291" s="8"/>
      <c r="AWS291" s="8"/>
      <c r="AWT291" s="8"/>
      <c r="AWU291" s="8"/>
      <c r="AWV291" s="8"/>
      <c r="AWW291" s="8"/>
      <c r="AWX291" s="8"/>
      <c r="AWY291" s="8"/>
      <c r="AWZ291" s="8"/>
      <c r="AXA291" s="8"/>
      <c r="AXB291" s="8"/>
      <c r="AXC291" s="8"/>
      <c r="AXD291" s="8"/>
      <c r="AXE291" s="8"/>
      <c r="AXF291" s="8"/>
      <c r="AXG291" s="8"/>
      <c r="AXH291" s="8"/>
      <c r="AXI291" s="8"/>
      <c r="AXJ291" s="8"/>
      <c r="AXK291" s="8"/>
      <c r="AXL291" s="8"/>
      <c r="AXM291" s="8"/>
      <c r="AXN291" s="8"/>
      <c r="AXO291" s="8"/>
      <c r="AXP291" s="8"/>
      <c r="AXQ291" s="8"/>
      <c r="AXR291" s="8"/>
      <c r="AXS291" s="8"/>
      <c r="AXT291" s="8"/>
      <c r="AXU291" s="8"/>
      <c r="AXV291" s="8"/>
      <c r="AXW291" s="8"/>
      <c r="AXX291" s="8"/>
      <c r="AXY291" s="8"/>
      <c r="AXZ291" s="8"/>
      <c r="AYA291" s="8"/>
      <c r="AYB291" s="8"/>
      <c r="AYC291" s="8"/>
      <c r="AYD291" s="8"/>
      <c r="AYE291" s="8"/>
      <c r="AYF291" s="8"/>
      <c r="AYG291" s="8"/>
      <c r="AYH291" s="8"/>
      <c r="AYI291" s="8"/>
      <c r="AYJ291" s="8"/>
      <c r="AYK291" s="8"/>
      <c r="AYL291" s="8"/>
      <c r="AYM291" s="8"/>
      <c r="AYN291" s="8"/>
      <c r="AYO291" s="8"/>
      <c r="AYP291" s="8"/>
      <c r="AYQ291" s="8"/>
      <c r="AYR291" s="8"/>
      <c r="AYS291" s="8"/>
      <c r="AYT291" s="8"/>
      <c r="AYU291" s="8"/>
      <c r="AYV291" s="8"/>
      <c r="AYW291" s="8"/>
      <c r="AYX291" s="8"/>
      <c r="AYY291" s="8"/>
      <c r="AYZ291" s="8"/>
      <c r="AZA291" s="8"/>
      <c r="AZB291" s="8"/>
      <c r="AZC291" s="8"/>
      <c r="AZD291" s="8"/>
      <c r="AZE291" s="8"/>
      <c r="AZF291" s="8"/>
      <c r="AZG291" s="8"/>
      <c r="AZH291" s="8"/>
      <c r="AZI291" s="8"/>
      <c r="AZJ291" s="8"/>
      <c r="AZK291" s="8"/>
      <c r="AZL291" s="8"/>
      <c r="AZM291" s="8"/>
      <c r="AZN291" s="8"/>
      <c r="AZO291" s="8"/>
      <c r="AZP291" s="8"/>
      <c r="AZQ291" s="8"/>
      <c r="AZR291" s="8"/>
      <c r="AZS291" s="8"/>
      <c r="AZT291" s="8"/>
      <c r="AZU291" s="8"/>
      <c r="AZV291" s="8"/>
      <c r="AZW291" s="8"/>
      <c r="AZX291" s="8"/>
      <c r="AZY291" s="8"/>
      <c r="AZZ291" s="8"/>
      <c r="BAA291" s="8"/>
      <c r="BAB291" s="8"/>
      <c r="BAC291" s="8"/>
      <c r="BAD291" s="8"/>
      <c r="BAE291" s="8"/>
      <c r="BAF291" s="8"/>
      <c r="BAG291" s="8"/>
      <c r="BAH291" s="8"/>
      <c r="BAI291" s="8"/>
      <c r="BAJ291" s="8"/>
      <c r="BAK291" s="8"/>
      <c r="BAL291" s="8"/>
      <c r="BAM291" s="8"/>
      <c r="BAN291" s="8"/>
      <c r="BAO291" s="8"/>
      <c r="BAP291" s="8"/>
      <c r="BAQ291" s="8"/>
      <c r="BAR291" s="8"/>
      <c r="BAS291" s="8"/>
      <c r="BAT291" s="8"/>
      <c r="BAU291" s="8"/>
      <c r="BAV291" s="8"/>
      <c r="BAW291" s="8"/>
      <c r="BAX291" s="8"/>
      <c r="BAY291" s="8"/>
      <c r="BAZ291" s="8"/>
      <c r="BBA291" s="8"/>
      <c r="BBB291" s="8"/>
      <c r="BBC291" s="8"/>
      <c r="BBD291" s="8"/>
      <c r="BBE291" s="8"/>
      <c r="BBF291" s="8"/>
      <c r="BBG291" s="8"/>
      <c r="BBH291" s="8"/>
      <c r="BBI291" s="8"/>
      <c r="BBJ291" s="8"/>
      <c r="BBK291" s="8"/>
      <c r="BBL291" s="8"/>
      <c r="BBM291" s="8"/>
      <c r="BBN291" s="8"/>
      <c r="BBO291" s="8"/>
      <c r="BBP291" s="8"/>
      <c r="BBQ291" s="8"/>
      <c r="BBR291" s="8"/>
      <c r="BBS291" s="8"/>
      <c r="BBT291" s="8"/>
      <c r="BBU291" s="8"/>
      <c r="BBV291" s="8"/>
      <c r="BBW291" s="8"/>
      <c r="BBX291" s="8"/>
      <c r="BBY291" s="8"/>
      <c r="BBZ291" s="8"/>
      <c r="BCA291" s="8"/>
      <c r="BCB291" s="8"/>
      <c r="BCC291" s="8"/>
      <c r="BCD291" s="8"/>
      <c r="BCE291" s="8"/>
      <c r="BCF291" s="8"/>
      <c r="BCG291" s="8"/>
      <c r="BCH291" s="8"/>
      <c r="BCI291" s="8"/>
      <c r="BCJ291" s="8"/>
      <c r="BCK291" s="8"/>
      <c r="BCL291" s="8"/>
      <c r="BCM291" s="8"/>
      <c r="BCN291" s="8"/>
      <c r="BCO291" s="8"/>
      <c r="BCP291" s="8"/>
      <c r="BCQ291" s="8"/>
      <c r="BCR291" s="8"/>
      <c r="BCS291" s="8"/>
      <c r="BCT291" s="8"/>
      <c r="BCU291" s="8"/>
      <c r="BCV291" s="8"/>
      <c r="BCW291" s="8"/>
      <c r="BCX291" s="8"/>
      <c r="BCY291" s="8"/>
      <c r="BCZ291" s="8"/>
      <c r="BDA291" s="8"/>
      <c r="BDB291" s="8"/>
      <c r="BDC291" s="8"/>
      <c r="BDD291" s="8"/>
      <c r="BDE291" s="8"/>
      <c r="BDF291" s="8"/>
      <c r="BDG291" s="8"/>
      <c r="BDH291" s="8"/>
      <c r="BDI291" s="8"/>
      <c r="BDJ291" s="8"/>
      <c r="BDK291" s="8"/>
      <c r="BDL291" s="8"/>
      <c r="BDM291" s="8"/>
      <c r="BDN291" s="8"/>
      <c r="BDO291" s="8"/>
      <c r="BDP291" s="8"/>
      <c r="BDQ291" s="8"/>
      <c r="BDR291" s="8"/>
      <c r="BDS291" s="8"/>
      <c r="BDT291" s="8"/>
      <c r="BDU291" s="8"/>
      <c r="BDV291" s="8"/>
      <c r="BDW291" s="8"/>
      <c r="BDX291" s="8"/>
      <c r="BDY291" s="8"/>
      <c r="BDZ291" s="8"/>
      <c r="BEA291" s="8"/>
      <c r="BEB291" s="8"/>
      <c r="BEC291" s="8"/>
      <c r="BED291" s="8"/>
      <c r="BEE291" s="8"/>
      <c r="BEF291" s="8"/>
      <c r="BEG291" s="8"/>
      <c r="BEH291" s="8"/>
      <c r="BEI291" s="8"/>
      <c r="BEJ291" s="8"/>
      <c r="BEK291" s="8"/>
      <c r="BEL291" s="8"/>
      <c r="BEM291" s="8"/>
      <c r="BEN291" s="8"/>
      <c r="BEO291" s="8"/>
      <c r="BEP291" s="8"/>
      <c r="BEQ291" s="8"/>
      <c r="BER291" s="8"/>
      <c r="BES291" s="8"/>
      <c r="BET291" s="8"/>
      <c r="BEU291" s="8"/>
      <c r="BEV291" s="8"/>
      <c r="BEW291" s="8"/>
      <c r="BEX291" s="8"/>
      <c r="BEY291" s="8"/>
      <c r="BEZ291" s="8"/>
      <c r="BFA291" s="8"/>
      <c r="BFB291" s="8"/>
      <c r="BFC291" s="8"/>
      <c r="BFD291" s="8"/>
      <c r="BFE291" s="8"/>
      <c r="BFF291" s="8"/>
      <c r="BFG291" s="8"/>
      <c r="BFH291" s="8"/>
      <c r="BFI291" s="8"/>
      <c r="BFJ291" s="8"/>
      <c r="BFK291" s="8"/>
      <c r="BFL291" s="8"/>
      <c r="BFM291" s="8"/>
      <c r="BFN291" s="8"/>
      <c r="BFO291" s="8"/>
      <c r="BFP291" s="8"/>
      <c r="BFQ291" s="8"/>
      <c r="BFR291" s="8"/>
      <c r="BFS291" s="8"/>
      <c r="BFT291" s="8"/>
      <c r="BFU291" s="8"/>
      <c r="BFV291" s="8"/>
      <c r="BFW291" s="8"/>
      <c r="BFX291" s="8"/>
      <c r="BFY291" s="8"/>
      <c r="BFZ291" s="8"/>
      <c r="BGA291" s="8"/>
      <c r="BGB291" s="8"/>
      <c r="BGC291" s="8"/>
      <c r="BGD291" s="8"/>
      <c r="BGE291" s="8"/>
      <c r="BGF291" s="8"/>
      <c r="BGG291" s="8"/>
      <c r="BGH291" s="8"/>
      <c r="BGI291" s="8"/>
      <c r="BGJ291" s="8"/>
      <c r="BGK291" s="8"/>
      <c r="BGL291" s="8"/>
      <c r="BGM291" s="8"/>
      <c r="BGN291" s="8"/>
      <c r="BGO291" s="8"/>
      <c r="BGP291" s="8"/>
      <c r="BGQ291" s="8"/>
      <c r="BGR291" s="8"/>
      <c r="BGS291" s="8"/>
      <c r="BGT291" s="8"/>
      <c r="BGU291" s="8"/>
      <c r="BGV291" s="8"/>
      <c r="BGW291" s="8"/>
      <c r="BGX291" s="8"/>
      <c r="BGY291" s="8"/>
      <c r="BGZ291" s="8"/>
      <c r="BHA291" s="8"/>
      <c r="BHB291" s="8"/>
      <c r="BHC291" s="8"/>
      <c r="BHD291" s="8"/>
      <c r="BHE291" s="8"/>
      <c r="BHF291" s="8"/>
      <c r="BHG291" s="8"/>
      <c r="BHH291" s="8"/>
      <c r="BHI291" s="8"/>
      <c r="BHJ291" s="8"/>
      <c r="BHK291" s="8"/>
      <c r="BHL291" s="8"/>
      <c r="BHM291" s="8"/>
      <c r="BHN291" s="8"/>
      <c r="BHO291" s="8"/>
      <c r="BHP291" s="8"/>
      <c r="BHQ291" s="8"/>
      <c r="BHR291" s="8"/>
      <c r="BHS291" s="8"/>
      <c r="BHT291" s="8"/>
      <c r="BHU291" s="8"/>
      <c r="BHV291" s="8"/>
      <c r="BHW291" s="8"/>
      <c r="BHX291" s="8"/>
      <c r="BHY291" s="8"/>
      <c r="BHZ291" s="8"/>
      <c r="BIA291" s="8"/>
      <c r="BIB291" s="8"/>
      <c r="BIC291" s="8"/>
      <c r="BID291" s="8"/>
      <c r="BIE291" s="8"/>
      <c r="BIF291" s="8"/>
      <c r="BIG291" s="8"/>
      <c r="BIH291" s="8"/>
      <c r="BII291" s="8"/>
      <c r="BIJ291" s="8"/>
      <c r="BIK291" s="8"/>
      <c r="BIL291" s="8"/>
      <c r="BIM291" s="8"/>
      <c r="BIN291" s="8"/>
      <c r="BIO291" s="8"/>
      <c r="BIP291" s="8"/>
      <c r="BIQ291" s="8"/>
      <c r="BIR291" s="8"/>
      <c r="BIS291" s="8"/>
      <c r="BIT291" s="8"/>
      <c r="BIU291" s="8"/>
      <c r="BIV291" s="8"/>
      <c r="BIW291" s="8"/>
      <c r="BIX291" s="8"/>
      <c r="BIY291" s="8"/>
      <c r="BIZ291" s="8"/>
      <c r="BJA291" s="8"/>
      <c r="BJB291" s="8"/>
      <c r="BJC291" s="8"/>
      <c r="BJD291" s="8"/>
      <c r="BJE291" s="8"/>
      <c r="BJF291" s="8"/>
      <c r="BJG291" s="8"/>
      <c r="BJH291" s="8"/>
      <c r="BJI291" s="8"/>
      <c r="BJJ291" s="8"/>
      <c r="BJK291" s="8"/>
      <c r="BJL291" s="8"/>
      <c r="BJM291" s="8"/>
      <c r="BJN291" s="8"/>
      <c r="BJO291" s="8"/>
      <c r="BJP291" s="8"/>
      <c r="BJQ291" s="8"/>
      <c r="BJR291" s="8"/>
      <c r="BJS291" s="8"/>
      <c r="BJT291" s="8"/>
      <c r="BJU291" s="8"/>
      <c r="BJV291" s="8"/>
      <c r="BJW291" s="8"/>
      <c r="BJX291" s="8"/>
      <c r="BJY291" s="8"/>
      <c r="BJZ291" s="8"/>
      <c r="BKA291" s="8"/>
      <c r="BKB291" s="8"/>
      <c r="BKC291" s="8"/>
      <c r="BKD291" s="8"/>
      <c r="BKE291" s="8"/>
      <c r="BKF291" s="8"/>
      <c r="BKG291" s="8"/>
      <c r="BKH291" s="8"/>
      <c r="BKI291" s="8"/>
      <c r="BKJ291" s="8"/>
      <c r="BKK291" s="8"/>
      <c r="BKL291" s="8"/>
      <c r="BKM291" s="8"/>
      <c r="BKN291" s="8"/>
      <c r="BKO291" s="8"/>
      <c r="BKP291" s="8"/>
      <c r="BKQ291" s="8"/>
      <c r="BKR291" s="8"/>
      <c r="BKS291" s="8"/>
      <c r="BKT291" s="8"/>
      <c r="BKU291" s="8"/>
      <c r="BKV291" s="8"/>
      <c r="BKW291" s="8"/>
      <c r="BKX291" s="8"/>
      <c r="BKY291" s="8"/>
      <c r="BKZ291" s="8"/>
      <c r="BLA291" s="8"/>
      <c r="BLB291" s="8"/>
      <c r="BLC291" s="8"/>
      <c r="BLD291" s="8"/>
      <c r="BLE291" s="8"/>
      <c r="BLF291" s="8"/>
      <c r="BLG291" s="8"/>
      <c r="BLH291" s="8"/>
      <c r="BLI291" s="8"/>
      <c r="BLJ291" s="8"/>
      <c r="BLK291" s="8"/>
      <c r="BLL291" s="8"/>
      <c r="BLM291" s="8"/>
      <c r="BLN291" s="8"/>
      <c r="BLO291" s="8"/>
      <c r="BLP291" s="8"/>
      <c r="BLQ291" s="8"/>
      <c r="BLR291" s="8"/>
      <c r="BLS291" s="8"/>
      <c r="BLT291" s="8"/>
      <c r="BLU291" s="8"/>
      <c r="BLV291" s="8"/>
      <c r="BLW291" s="8"/>
      <c r="BLX291" s="8"/>
      <c r="BLY291" s="8"/>
      <c r="BLZ291" s="8"/>
      <c r="BMA291" s="8"/>
      <c r="BMB291" s="8"/>
      <c r="BMC291" s="8"/>
      <c r="BMD291" s="8"/>
      <c r="BME291" s="8"/>
      <c r="BMF291" s="8"/>
      <c r="BMG291" s="8"/>
      <c r="BMH291" s="8"/>
      <c r="BMI291" s="8"/>
      <c r="BMJ291" s="8"/>
      <c r="BMK291" s="8"/>
      <c r="BML291" s="8"/>
      <c r="BMM291" s="8"/>
      <c r="BMN291" s="8"/>
      <c r="BMO291" s="8"/>
      <c r="BMP291" s="8"/>
      <c r="BMQ291" s="8"/>
      <c r="BMR291" s="8"/>
      <c r="BMS291" s="8"/>
      <c r="BMT291" s="8"/>
      <c r="BMU291" s="8"/>
      <c r="BMV291" s="8"/>
      <c r="BMW291" s="8"/>
      <c r="BMX291" s="8"/>
      <c r="BMY291" s="8"/>
      <c r="BMZ291" s="8"/>
      <c r="BNA291" s="8"/>
      <c r="BNB291" s="8"/>
      <c r="BNC291" s="8"/>
      <c r="BND291" s="8"/>
      <c r="BNE291" s="8"/>
      <c r="BNF291" s="8"/>
      <c r="BNG291" s="8"/>
      <c r="BNH291" s="8"/>
      <c r="BNI291" s="8"/>
      <c r="BNJ291" s="8"/>
      <c r="BNK291" s="8"/>
      <c r="BNL291" s="8"/>
      <c r="BNM291" s="8"/>
      <c r="BNN291" s="8"/>
      <c r="BNO291" s="8"/>
      <c r="BNP291" s="8"/>
      <c r="BNQ291" s="8"/>
      <c r="BNR291" s="8"/>
      <c r="BNS291" s="8"/>
      <c r="BNT291" s="8"/>
      <c r="BNU291" s="8"/>
      <c r="BNV291" s="8"/>
      <c r="BNW291" s="8"/>
      <c r="BNX291" s="8"/>
      <c r="BNY291" s="8"/>
      <c r="BNZ291" s="8"/>
      <c r="BOA291" s="8"/>
      <c r="BOB291" s="8"/>
      <c r="BOC291" s="8"/>
      <c r="BOD291" s="8"/>
      <c r="BOE291" s="8"/>
      <c r="BOF291" s="8"/>
      <c r="BOG291" s="8"/>
      <c r="BOH291" s="8"/>
      <c r="BOI291" s="8"/>
      <c r="BOJ291" s="8"/>
      <c r="BOK291" s="8"/>
      <c r="BOL291" s="8"/>
      <c r="BOM291" s="8"/>
      <c r="BON291" s="8"/>
      <c r="BOO291" s="8"/>
      <c r="BOP291" s="8"/>
      <c r="BOQ291" s="8"/>
      <c r="BOR291" s="8"/>
      <c r="BOS291" s="8"/>
      <c r="BOT291" s="8"/>
      <c r="BOU291" s="8"/>
      <c r="BOV291" s="8"/>
      <c r="BOW291" s="8"/>
      <c r="BOX291" s="8"/>
      <c r="BOY291" s="8"/>
      <c r="BOZ291" s="8"/>
      <c r="BPA291" s="8"/>
      <c r="BPB291" s="8"/>
      <c r="BPC291" s="8"/>
      <c r="BPD291" s="8"/>
      <c r="BPE291" s="8"/>
      <c r="BPF291" s="8"/>
      <c r="BPG291" s="8"/>
      <c r="BPH291" s="8"/>
      <c r="BPI291" s="8"/>
      <c r="BPJ291" s="8"/>
      <c r="BPK291" s="8"/>
      <c r="BPL291" s="8"/>
      <c r="BPM291" s="8"/>
      <c r="BPN291" s="8"/>
      <c r="BPO291" s="8"/>
      <c r="BPP291" s="8"/>
      <c r="BPQ291" s="8"/>
      <c r="BPR291" s="8"/>
      <c r="BPS291" s="8"/>
      <c r="BPT291" s="8"/>
      <c r="BPU291" s="8"/>
      <c r="BPV291" s="8"/>
      <c r="BPW291" s="8"/>
      <c r="BPX291" s="8"/>
      <c r="BPY291" s="8"/>
      <c r="BPZ291" s="8"/>
      <c r="BQA291" s="8"/>
      <c r="BQB291" s="8"/>
      <c r="BQC291" s="8"/>
      <c r="BQD291" s="8"/>
      <c r="BQE291" s="8"/>
      <c r="BQF291" s="8"/>
      <c r="BQG291" s="8"/>
      <c r="BQH291" s="8"/>
      <c r="BQI291" s="8"/>
      <c r="BQJ291" s="8"/>
      <c r="BQK291" s="8"/>
      <c r="BQL291" s="8"/>
      <c r="BQM291" s="8"/>
      <c r="BQN291" s="8"/>
      <c r="BQO291" s="8"/>
      <c r="BQP291" s="8"/>
      <c r="BQQ291" s="8"/>
      <c r="BQR291" s="8"/>
      <c r="BQS291" s="8"/>
      <c r="BQT291" s="8"/>
      <c r="BQU291" s="8"/>
      <c r="BQV291" s="8"/>
      <c r="BQW291" s="8"/>
      <c r="BQX291" s="8"/>
      <c r="BQY291" s="8"/>
      <c r="BQZ291" s="8"/>
      <c r="BRA291" s="8"/>
      <c r="BRB291" s="8"/>
      <c r="BRC291" s="8"/>
      <c r="BRD291" s="8"/>
      <c r="BRE291" s="8"/>
      <c r="BRF291" s="8"/>
      <c r="BRG291" s="8"/>
      <c r="BRH291" s="8"/>
      <c r="BRI291" s="8"/>
      <c r="BRJ291" s="8"/>
      <c r="BRK291" s="8"/>
      <c r="BRL291" s="8"/>
      <c r="BRM291" s="8"/>
      <c r="BRN291" s="8"/>
      <c r="BRO291" s="8"/>
      <c r="BRP291" s="8"/>
      <c r="BRQ291" s="8"/>
      <c r="BRR291" s="8"/>
      <c r="BRS291" s="8"/>
      <c r="BRT291" s="8"/>
      <c r="BRU291" s="8"/>
      <c r="BRV291" s="8"/>
      <c r="BRW291" s="8"/>
      <c r="BRX291" s="8"/>
      <c r="BRY291" s="8"/>
      <c r="BRZ291" s="8"/>
      <c r="BSA291" s="8"/>
      <c r="BSB291" s="8"/>
      <c r="BSC291" s="8"/>
      <c r="BSD291" s="8"/>
      <c r="BSE291" s="8"/>
      <c r="BSF291" s="8"/>
      <c r="BSG291" s="8"/>
      <c r="BSH291" s="8"/>
      <c r="BSI291" s="8"/>
      <c r="BSJ291" s="8"/>
      <c r="BSK291" s="8"/>
      <c r="BSL291" s="8"/>
      <c r="BSM291" s="8"/>
      <c r="BSN291" s="8"/>
      <c r="BSO291" s="8"/>
      <c r="BSP291" s="8"/>
      <c r="BSQ291" s="8"/>
      <c r="BSR291" s="8"/>
      <c r="BSS291" s="8"/>
      <c r="BST291" s="8"/>
      <c r="BSU291" s="8"/>
      <c r="BSV291" s="8"/>
      <c r="BSW291" s="8"/>
      <c r="BSX291" s="8"/>
      <c r="BSY291" s="8"/>
      <c r="BSZ291" s="8"/>
      <c r="BTA291" s="8"/>
      <c r="BTB291" s="8"/>
      <c r="BTC291" s="8"/>
      <c r="BTD291" s="8"/>
      <c r="BTE291" s="8"/>
      <c r="BTF291" s="8"/>
      <c r="BTG291" s="8"/>
      <c r="BTH291" s="8"/>
      <c r="BTI291" s="8"/>
      <c r="BTJ291" s="8"/>
      <c r="BTK291" s="8"/>
      <c r="BTL291" s="8"/>
      <c r="BTM291" s="8"/>
      <c r="BTN291" s="8"/>
      <c r="BTO291" s="8"/>
      <c r="BTP291" s="8"/>
      <c r="BTQ291" s="8"/>
      <c r="BTR291" s="8"/>
      <c r="BTS291" s="8"/>
      <c r="BTT291" s="8"/>
      <c r="BTU291" s="8"/>
      <c r="BTV291" s="8"/>
      <c r="BTW291" s="8"/>
      <c r="BTX291" s="8"/>
      <c r="BTY291" s="8"/>
      <c r="BTZ291" s="8"/>
      <c r="BUA291" s="8"/>
      <c r="BUB291" s="8"/>
      <c r="BUC291" s="8"/>
      <c r="BUD291" s="8"/>
      <c r="BUE291" s="8"/>
      <c r="BUF291" s="8"/>
      <c r="BUG291" s="8"/>
      <c r="BUH291" s="8"/>
      <c r="BUI291" s="8"/>
      <c r="BUJ291" s="8"/>
      <c r="BUK291" s="8"/>
      <c r="BUL291" s="8"/>
      <c r="BUM291" s="8"/>
      <c r="BUN291" s="8"/>
      <c r="BUO291" s="8"/>
      <c r="BUP291" s="8"/>
      <c r="BUQ291" s="8"/>
      <c r="BUR291" s="8"/>
      <c r="BUS291" s="8"/>
      <c r="BUT291" s="8"/>
      <c r="BUU291" s="8"/>
      <c r="BUV291" s="8"/>
      <c r="BUW291" s="8"/>
      <c r="BUX291" s="8"/>
      <c r="BUY291" s="8"/>
      <c r="BUZ291" s="8"/>
      <c r="BVA291" s="8"/>
      <c r="BVB291" s="8"/>
      <c r="BVC291" s="8"/>
      <c r="BVD291" s="8"/>
      <c r="BVE291" s="8"/>
      <c r="BVF291" s="8"/>
      <c r="BVG291" s="8"/>
      <c r="BVH291" s="8"/>
      <c r="BVI291" s="8"/>
      <c r="BVJ291" s="8"/>
      <c r="BVK291" s="8"/>
      <c r="BVL291" s="8"/>
      <c r="BVM291" s="8"/>
      <c r="BVN291" s="8"/>
      <c r="BVO291" s="8"/>
      <c r="BVP291" s="8"/>
      <c r="BVQ291" s="8"/>
      <c r="BVR291" s="8"/>
      <c r="BVS291" s="8"/>
      <c r="BVT291" s="8"/>
      <c r="BVU291" s="8"/>
      <c r="BVV291" s="8"/>
      <c r="BVW291" s="8"/>
      <c r="BVX291" s="8"/>
      <c r="BVY291" s="8"/>
      <c r="BVZ291" s="8"/>
      <c r="BWA291" s="8"/>
      <c r="BWB291" s="8"/>
      <c r="BWC291" s="8"/>
      <c r="BWD291" s="8"/>
      <c r="BWE291" s="8"/>
      <c r="BWF291" s="8"/>
      <c r="BWG291" s="8"/>
      <c r="BWH291" s="8"/>
      <c r="BWI291" s="8"/>
      <c r="BWJ291" s="8"/>
      <c r="BWK291" s="8"/>
      <c r="BWL291" s="8"/>
      <c r="BWM291" s="8"/>
      <c r="BWN291" s="8"/>
      <c r="BWO291" s="8"/>
      <c r="BWP291" s="8"/>
      <c r="BWQ291" s="8"/>
    </row>
    <row r="292" spans="1:1967" s="547" customFormat="1" ht="102" customHeight="1">
      <c r="A292" s="9" t="s">
        <v>6252</v>
      </c>
      <c r="B292" s="100" t="s">
        <v>97</v>
      </c>
      <c r="C292" s="9" t="s">
        <v>743</v>
      </c>
      <c r="D292" s="3" t="s">
        <v>267</v>
      </c>
      <c r="E292" s="3" t="s">
        <v>257</v>
      </c>
      <c r="F292" s="3"/>
      <c r="G292" s="3" t="s">
        <v>385</v>
      </c>
      <c r="H292" s="20">
        <v>0.5</v>
      </c>
      <c r="I292" s="113" t="s">
        <v>1324</v>
      </c>
      <c r="J292" s="21" t="s">
        <v>1314</v>
      </c>
      <c r="K292" s="19" t="s">
        <v>1927</v>
      </c>
      <c r="L292" s="137" t="s">
        <v>3397</v>
      </c>
      <c r="M292" s="140" t="s">
        <v>383</v>
      </c>
      <c r="N292" s="346" t="s">
        <v>8840</v>
      </c>
      <c r="O292" s="3" t="s">
        <v>1366</v>
      </c>
      <c r="P292" s="7" t="s">
        <v>1338</v>
      </c>
      <c r="Q292" s="3" t="s">
        <v>1186</v>
      </c>
      <c r="R292" s="77">
        <v>315</v>
      </c>
      <c r="S292" s="19">
        <v>8508.0300000000007</v>
      </c>
      <c r="T292" s="83">
        <v>0</v>
      </c>
      <c r="U292" s="83">
        <f t="shared" si="52"/>
        <v>0</v>
      </c>
      <c r="V292" s="9" t="s">
        <v>1325</v>
      </c>
      <c r="W292" s="152" t="s">
        <v>1394</v>
      </c>
      <c r="X292" s="9">
        <v>11</v>
      </c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AZ292" s="8"/>
      <c r="BA292" s="8"/>
      <c r="BB292" s="8"/>
      <c r="BC292" s="8"/>
      <c r="BD292" s="8"/>
      <c r="BE292" s="8"/>
      <c r="BF292" s="8"/>
      <c r="BG292" s="8"/>
      <c r="BH292" s="8"/>
      <c r="BI292" s="8"/>
      <c r="BJ292" s="8"/>
      <c r="BK292" s="8"/>
      <c r="BL292" s="8"/>
      <c r="BM292" s="8"/>
      <c r="BN292" s="8"/>
      <c r="BO292" s="8"/>
      <c r="BP292" s="8"/>
      <c r="BQ292" s="8"/>
      <c r="BR292" s="8"/>
      <c r="BS292" s="8"/>
      <c r="BT292" s="8"/>
      <c r="BU292" s="8"/>
      <c r="BV292" s="8"/>
      <c r="BW292" s="8"/>
      <c r="BX292" s="8"/>
      <c r="BY292" s="8"/>
      <c r="BZ292" s="8"/>
      <c r="CA292" s="8"/>
      <c r="CB292" s="8"/>
      <c r="CC292" s="8"/>
      <c r="CD292" s="8"/>
      <c r="CE292" s="8"/>
      <c r="CF292" s="8"/>
      <c r="CG292" s="8"/>
      <c r="CH292" s="8"/>
      <c r="CI292" s="8"/>
      <c r="CJ292" s="8"/>
      <c r="CK292" s="8"/>
      <c r="CL292" s="8"/>
      <c r="CM292" s="8"/>
      <c r="CN292" s="8"/>
      <c r="CO292" s="8"/>
      <c r="CP292" s="8"/>
      <c r="CQ292" s="8"/>
      <c r="CR292" s="8"/>
      <c r="CS292" s="8"/>
      <c r="CT292" s="8"/>
      <c r="CU292" s="8"/>
      <c r="CV292" s="8"/>
      <c r="CW292" s="8"/>
      <c r="CX292" s="8"/>
      <c r="CY292" s="8"/>
      <c r="CZ292" s="8"/>
      <c r="DA292" s="8"/>
      <c r="DB292" s="8"/>
      <c r="DC292" s="8"/>
      <c r="DD292" s="8"/>
      <c r="DE292" s="8"/>
      <c r="DF292" s="8"/>
      <c r="DG292" s="8"/>
      <c r="DH292" s="8"/>
      <c r="DI292" s="8"/>
      <c r="DJ292" s="8"/>
      <c r="DK292" s="8"/>
      <c r="DL292" s="8"/>
      <c r="DM292" s="8"/>
      <c r="DN292" s="8"/>
      <c r="DO292" s="8"/>
      <c r="DP292" s="8"/>
      <c r="DQ292" s="8"/>
      <c r="DR292" s="8"/>
      <c r="DS292" s="8"/>
      <c r="DT292" s="8"/>
      <c r="DU292" s="8"/>
      <c r="DV292" s="8"/>
      <c r="DW292" s="8"/>
      <c r="DX292" s="8"/>
      <c r="DY292" s="8"/>
      <c r="DZ292" s="8"/>
      <c r="EA292" s="8"/>
      <c r="EB292" s="8"/>
      <c r="EC292" s="8"/>
      <c r="ED292" s="8"/>
      <c r="EE292" s="8"/>
      <c r="EF292" s="8"/>
      <c r="EG292" s="8"/>
      <c r="EH292" s="8"/>
      <c r="EI292" s="8"/>
      <c r="EJ292" s="8"/>
      <c r="EK292" s="8"/>
      <c r="EL292" s="8"/>
      <c r="EM292" s="8"/>
      <c r="EN292" s="8"/>
      <c r="EO292" s="8"/>
      <c r="EP292" s="8"/>
      <c r="EQ292" s="8"/>
      <c r="ER292" s="8"/>
      <c r="ES292" s="8"/>
      <c r="ET292" s="8"/>
      <c r="EU292" s="8"/>
      <c r="EV292" s="8"/>
      <c r="EW292" s="8"/>
      <c r="EX292" s="8"/>
      <c r="EY292" s="8"/>
      <c r="EZ292" s="8"/>
      <c r="FA292" s="8"/>
      <c r="FB292" s="8"/>
      <c r="FC292" s="8"/>
      <c r="FD292" s="8"/>
      <c r="FE292" s="8"/>
      <c r="FF292" s="8"/>
      <c r="FG292" s="8"/>
      <c r="FH292" s="8"/>
      <c r="FI292" s="8"/>
      <c r="FJ292" s="8"/>
      <c r="FK292" s="8"/>
      <c r="FL292" s="8"/>
      <c r="FM292" s="8"/>
      <c r="FN292" s="8"/>
      <c r="FO292" s="8"/>
      <c r="FP292" s="8"/>
      <c r="FQ292" s="8"/>
      <c r="FR292" s="8"/>
      <c r="FS292" s="8"/>
      <c r="FT292" s="8"/>
      <c r="FU292" s="8"/>
      <c r="FV292" s="8"/>
      <c r="FW292" s="8"/>
      <c r="FX292" s="8"/>
      <c r="FY292" s="8"/>
      <c r="FZ292" s="8"/>
      <c r="GA292" s="8"/>
      <c r="GB292" s="8"/>
      <c r="GC292" s="8"/>
      <c r="GD292" s="8"/>
      <c r="GE292" s="8"/>
      <c r="GF292" s="8"/>
      <c r="GG292" s="8"/>
      <c r="GH292" s="8"/>
      <c r="GI292" s="8"/>
      <c r="GJ292" s="8"/>
      <c r="GK292" s="8"/>
      <c r="GL292" s="8"/>
      <c r="GM292" s="8"/>
      <c r="GN292" s="8"/>
      <c r="GO292" s="8"/>
      <c r="GP292" s="8"/>
      <c r="GQ292" s="8"/>
      <c r="GR292" s="8"/>
      <c r="GS292" s="8"/>
      <c r="GT292" s="8"/>
      <c r="GU292" s="8"/>
      <c r="GV292" s="8"/>
      <c r="GW292" s="8"/>
      <c r="GX292" s="8"/>
      <c r="GY292" s="8"/>
      <c r="GZ292" s="8"/>
      <c r="HA292" s="8"/>
      <c r="HB292" s="8"/>
      <c r="HC292" s="8"/>
      <c r="HD292" s="8"/>
      <c r="HE292" s="8"/>
      <c r="HF292" s="8"/>
      <c r="HG292" s="8"/>
      <c r="HH292" s="8"/>
      <c r="HI292" s="8"/>
      <c r="HJ292" s="8"/>
      <c r="HK292" s="8"/>
      <c r="HL292" s="8"/>
      <c r="HM292" s="8"/>
      <c r="HN292" s="8"/>
      <c r="HO292" s="8"/>
      <c r="HP292" s="8"/>
      <c r="HQ292" s="8"/>
      <c r="HR292" s="8"/>
      <c r="HS292" s="8"/>
      <c r="HT292" s="8"/>
      <c r="HU292" s="8"/>
      <c r="HV292" s="8"/>
      <c r="HW292" s="8"/>
      <c r="HX292" s="8"/>
      <c r="HY292" s="8"/>
      <c r="HZ292" s="8"/>
      <c r="IA292" s="8"/>
      <c r="IB292" s="8"/>
      <c r="IC292" s="8"/>
      <c r="ID292" s="8"/>
      <c r="IE292" s="8"/>
      <c r="IF292" s="8"/>
      <c r="IG292" s="8"/>
      <c r="IH292" s="8"/>
      <c r="II292" s="8"/>
      <c r="IJ292" s="8"/>
      <c r="IK292" s="8"/>
      <c r="IL292" s="8"/>
      <c r="IM292" s="8"/>
      <c r="IN292" s="8"/>
      <c r="IO292" s="8"/>
      <c r="IP292" s="8"/>
      <c r="IQ292" s="8"/>
      <c r="IR292" s="8"/>
      <c r="IS292" s="8"/>
      <c r="IT292" s="8"/>
      <c r="IU292" s="8"/>
      <c r="IV292" s="8"/>
      <c r="IW292" s="8"/>
      <c r="IX292" s="8"/>
      <c r="IY292" s="8"/>
      <c r="IZ292" s="8"/>
      <c r="JA292" s="8"/>
      <c r="JB292" s="8"/>
      <c r="JC292" s="8"/>
      <c r="JD292" s="8"/>
      <c r="JE292" s="8"/>
      <c r="JF292" s="8"/>
      <c r="JG292" s="8"/>
      <c r="JH292" s="8"/>
      <c r="JI292" s="8"/>
      <c r="JJ292" s="8"/>
      <c r="JK292" s="8"/>
      <c r="JL292" s="8"/>
      <c r="JM292" s="8"/>
      <c r="JN292" s="8"/>
      <c r="JO292" s="8"/>
      <c r="JP292" s="8"/>
      <c r="JQ292" s="8"/>
      <c r="JR292" s="8"/>
      <c r="JS292" s="8"/>
      <c r="JT292" s="8"/>
      <c r="JU292" s="8"/>
      <c r="JV292" s="8"/>
      <c r="JW292" s="8"/>
      <c r="JX292" s="8"/>
      <c r="JY292" s="8"/>
      <c r="JZ292" s="8"/>
      <c r="KA292" s="8"/>
      <c r="KB292" s="8"/>
      <c r="KC292" s="8"/>
      <c r="KD292" s="8"/>
      <c r="KE292" s="8"/>
      <c r="KF292" s="8"/>
      <c r="KG292" s="8"/>
      <c r="KH292" s="8"/>
      <c r="KI292" s="8"/>
      <c r="KJ292" s="8"/>
      <c r="KK292" s="8"/>
      <c r="KL292" s="8"/>
      <c r="KM292" s="8"/>
      <c r="KN292" s="8"/>
      <c r="KO292" s="8"/>
      <c r="KP292" s="8"/>
      <c r="KQ292" s="8"/>
      <c r="KR292" s="8"/>
      <c r="KS292" s="8"/>
      <c r="KT292" s="8"/>
      <c r="KU292" s="8"/>
      <c r="KV292" s="8"/>
      <c r="KW292" s="8"/>
      <c r="KX292" s="8"/>
      <c r="KY292" s="8"/>
      <c r="KZ292" s="8"/>
      <c r="LA292" s="8"/>
      <c r="LB292" s="8"/>
      <c r="LC292" s="8"/>
      <c r="LD292" s="8"/>
      <c r="LE292" s="8"/>
      <c r="LF292" s="8"/>
      <c r="LG292" s="8"/>
      <c r="LH292" s="8"/>
      <c r="LI292" s="8"/>
      <c r="LJ292" s="8"/>
      <c r="LK292" s="8"/>
      <c r="LL292" s="8"/>
      <c r="LM292" s="8"/>
      <c r="LN292" s="8"/>
      <c r="LO292" s="8"/>
      <c r="LP292" s="8"/>
      <c r="LQ292" s="8"/>
      <c r="LR292" s="8"/>
      <c r="LS292" s="8"/>
      <c r="LT292" s="8"/>
      <c r="LU292" s="8"/>
      <c r="LV292" s="8"/>
      <c r="LW292" s="8"/>
      <c r="LX292" s="8"/>
      <c r="LY292" s="8"/>
      <c r="LZ292" s="8"/>
      <c r="MA292" s="8"/>
      <c r="MB292" s="8"/>
      <c r="MC292" s="8"/>
      <c r="MD292" s="8"/>
      <c r="ME292" s="8"/>
      <c r="MF292" s="8"/>
      <c r="MG292" s="8"/>
      <c r="MH292" s="8"/>
      <c r="MI292" s="8"/>
      <c r="MJ292" s="8"/>
      <c r="MK292" s="8"/>
      <c r="ML292" s="8"/>
      <c r="MM292" s="8"/>
      <c r="MN292" s="8"/>
      <c r="MO292" s="8"/>
      <c r="MP292" s="8"/>
      <c r="MQ292" s="8"/>
      <c r="MR292" s="8"/>
      <c r="MS292" s="8"/>
      <c r="MT292" s="8"/>
      <c r="MU292" s="8"/>
      <c r="MV292" s="8"/>
      <c r="MW292" s="8"/>
      <c r="MX292" s="8"/>
      <c r="MY292" s="8"/>
      <c r="MZ292" s="8"/>
      <c r="NA292" s="8"/>
      <c r="NB292" s="8"/>
      <c r="NC292" s="8"/>
      <c r="ND292" s="8"/>
      <c r="NE292" s="8"/>
      <c r="NF292" s="8"/>
      <c r="NG292" s="8"/>
      <c r="NH292" s="8"/>
      <c r="NI292" s="8"/>
      <c r="NJ292" s="8"/>
      <c r="NK292" s="8"/>
      <c r="NL292" s="8"/>
      <c r="NM292" s="8"/>
      <c r="NN292" s="8"/>
      <c r="NO292" s="8"/>
      <c r="NP292" s="8"/>
      <c r="NQ292" s="8"/>
      <c r="NR292" s="8"/>
      <c r="NS292" s="8"/>
      <c r="NT292" s="8"/>
      <c r="NU292" s="8"/>
      <c r="NV292" s="8"/>
      <c r="NW292" s="8"/>
      <c r="NX292" s="8"/>
      <c r="NY292" s="8"/>
      <c r="NZ292" s="8"/>
      <c r="OA292" s="8"/>
      <c r="OB292" s="8"/>
      <c r="OC292" s="8"/>
      <c r="OD292" s="8"/>
      <c r="OE292" s="8"/>
      <c r="OF292" s="8"/>
      <c r="OG292" s="8"/>
      <c r="OH292" s="8"/>
      <c r="OI292" s="8"/>
      <c r="OJ292" s="8"/>
      <c r="OK292" s="8"/>
      <c r="OL292" s="8"/>
      <c r="OM292" s="8"/>
      <c r="ON292" s="8"/>
      <c r="OO292" s="8"/>
      <c r="OP292" s="8"/>
      <c r="OQ292" s="8"/>
      <c r="OR292" s="8"/>
      <c r="OS292" s="8"/>
      <c r="OT292" s="8"/>
      <c r="OU292" s="8"/>
      <c r="OV292" s="8"/>
      <c r="OW292" s="8"/>
      <c r="OX292" s="8"/>
      <c r="OY292" s="8"/>
      <c r="OZ292" s="8"/>
      <c r="PA292" s="8"/>
      <c r="PB292" s="8"/>
      <c r="PC292" s="8"/>
      <c r="PD292" s="8"/>
      <c r="PE292" s="8"/>
      <c r="PF292" s="8"/>
      <c r="PG292" s="8"/>
      <c r="PH292" s="8"/>
      <c r="PI292" s="8"/>
      <c r="PJ292" s="8"/>
      <c r="PK292" s="8"/>
      <c r="PL292" s="8"/>
      <c r="PM292" s="8"/>
      <c r="PN292" s="8"/>
      <c r="PO292" s="8"/>
      <c r="PP292" s="8"/>
      <c r="PQ292" s="8"/>
      <c r="PR292" s="8"/>
      <c r="PS292" s="8"/>
      <c r="PT292" s="8"/>
      <c r="PU292" s="8"/>
      <c r="PV292" s="8"/>
      <c r="PW292" s="8"/>
      <c r="PX292" s="8"/>
      <c r="PY292" s="8"/>
      <c r="PZ292" s="8"/>
      <c r="QA292" s="8"/>
      <c r="QB292" s="8"/>
      <c r="QC292" s="8"/>
      <c r="QD292" s="8"/>
      <c r="QE292" s="8"/>
      <c r="QF292" s="8"/>
      <c r="QG292" s="8"/>
      <c r="QH292" s="8"/>
      <c r="QI292" s="8"/>
      <c r="QJ292" s="8"/>
      <c r="QK292" s="8"/>
      <c r="QL292" s="8"/>
      <c r="QM292" s="8"/>
      <c r="QN292" s="8"/>
      <c r="QO292" s="8"/>
      <c r="QP292" s="8"/>
      <c r="QQ292" s="8"/>
      <c r="QR292" s="8"/>
      <c r="QS292" s="8"/>
      <c r="QT292" s="8"/>
      <c r="QU292" s="8"/>
      <c r="QV292" s="8"/>
      <c r="QW292" s="8"/>
      <c r="QX292" s="8"/>
      <c r="QY292" s="8"/>
      <c r="QZ292" s="8"/>
      <c r="RA292" s="8"/>
      <c r="RB292" s="8"/>
      <c r="RC292" s="8"/>
      <c r="RD292" s="8"/>
      <c r="RE292" s="8"/>
      <c r="RF292" s="8"/>
      <c r="RG292" s="8"/>
      <c r="RH292" s="8"/>
      <c r="RI292" s="8"/>
      <c r="RJ292" s="8"/>
      <c r="RK292" s="8"/>
      <c r="RL292" s="8"/>
      <c r="RM292" s="8"/>
      <c r="RN292" s="8"/>
      <c r="RO292" s="8"/>
      <c r="RP292" s="8"/>
      <c r="RQ292" s="8"/>
      <c r="RR292" s="8"/>
      <c r="RS292" s="8"/>
      <c r="RT292" s="8"/>
      <c r="RU292" s="8"/>
      <c r="RV292" s="8"/>
      <c r="RW292" s="8"/>
      <c r="RX292" s="8"/>
      <c r="RY292" s="8"/>
      <c r="RZ292" s="8"/>
      <c r="SA292" s="8"/>
      <c r="SB292" s="8"/>
      <c r="SC292" s="8"/>
      <c r="SD292" s="8"/>
      <c r="SE292" s="8"/>
      <c r="SF292" s="8"/>
      <c r="SG292" s="8"/>
      <c r="SH292" s="8"/>
      <c r="SI292" s="8"/>
      <c r="SJ292" s="8"/>
      <c r="SK292" s="8"/>
      <c r="SL292" s="8"/>
      <c r="SM292" s="8"/>
      <c r="SN292" s="8"/>
      <c r="SO292" s="8"/>
      <c r="SP292" s="8"/>
      <c r="SQ292" s="8"/>
      <c r="SR292" s="8"/>
      <c r="SS292" s="8"/>
      <c r="ST292" s="8"/>
      <c r="SU292" s="8"/>
      <c r="SV292" s="8"/>
      <c r="SW292" s="8"/>
      <c r="SX292" s="8"/>
      <c r="SY292" s="8"/>
      <c r="SZ292" s="8"/>
      <c r="TA292" s="8"/>
      <c r="TB292" s="8"/>
      <c r="TC292" s="8"/>
      <c r="TD292" s="8"/>
      <c r="TE292" s="8"/>
      <c r="TF292" s="8"/>
      <c r="TG292" s="8"/>
      <c r="TH292" s="8"/>
      <c r="TI292" s="8"/>
      <c r="TJ292" s="8"/>
      <c r="TK292" s="8"/>
      <c r="TL292" s="8"/>
      <c r="TM292" s="8"/>
      <c r="TN292" s="8"/>
      <c r="TO292" s="8"/>
      <c r="TP292" s="8"/>
      <c r="TQ292" s="8"/>
      <c r="TR292" s="8"/>
      <c r="TS292" s="8"/>
      <c r="TT292" s="8"/>
      <c r="TU292" s="8"/>
      <c r="TV292" s="8"/>
      <c r="TW292" s="8"/>
      <c r="TX292" s="8"/>
      <c r="TY292" s="8"/>
      <c r="TZ292" s="8"/>
      <c r="UA292" s="8"/>
      <c r="UB292" s="8"/>
      <c r="UC292" s="8"/>
      <c r="UD292" s="8"/>
      <c r="UE292" s="8"/>
      <c r="UF292" s="8"/>
      <c r="UG292" s="8"/>
      <c r="UH292" s="8"/>
      <c r="UI292" s="8"/>
      <c r="UJ292" s="8"/>
      <c r="UK292" s="8"/>
      <c r="UL292" s="8"/>
      <c r="UM292" s="8"/>
      <c r="UN292" s="8"/>
      <c r="UO292" s="8"/>
      <c r="UP292" s="8"/>
      <c r="UQ292" s="8"/>
      <c r="UR292" s="8"/>
      <c r="US292" s="8"/>
      <c r="UT292" s="8"/>
      <c r="UU292" s="8"/>
      <c r="UV292" s="8"/>
      <c r="UW292" s="8"/>
      <c r="UX292" s="8"/>
      <c r="UY292" s="8"/>
      <c r="UZ292" s="8"/>
      <c r="VA292" s="8"/>
      <c r="VB292" s="8"/>
      <c r="VC292" s="8"/>
      <c r="VD292" s="8"/>
      <c r="VE292" s="8"/>
      <c r="VF292" s="8"/>
      <c r="VG292" s="8"/>
      <c r="VH292" s="8"/>
      <c r="VI292" s="8"/>
      <c r="VJ292" s="8"/>
      <c r="VK292" s="8"/>
      <c r="VL292" s="8"/>
      <c r="VM292" s="8"/>
      <c r="VN292" s="8"/>
      <c r="VO292" s="8"/>
      <c r="VP292" s="8"/>
      <c r="VQ292" s="8"/>
      <c r="VR292" s="8"/>
      <c r="VS292" s="8"/>
      <c r="VT292" s="8"/>
      <c r="VU292" s="8"/>
      <c r="VV292" s="8"/>
      <c r="VW292" s="8"/>
      <c r="VX292" s="8"/>
      <c r="VY292" s="8"/>
      <c r="VZ292" s="8"/>
      <c r="WA292" s="8"/>
      <c r="WB292" s="8"/>
      <c r="WC292" s="8"/>
      <c r="WD292" s="8"/>
      <c r="WE292" s="8"/>
      <c r="WF292" s="8"/>
      <c r="WG292" s="8"/>
      <c r="WH292" s="8"/>
      <c r="WI292" s="8"/>
      <c r="WJ292" s="8"/>
      <c r="WK292" s="8"/>
      <c r="WL292" s="8"/>
      <c r="WM292" s="8"/>
      <c r="WN292" s="8"/>
      <c r="WO292" s="8"/>
      <c r="WP292" s="8"/>
      <c r="WQ292" s="8"/>
      <c r="WR292" s="8"/>
      <c r="WS292" s="8"/>
      <c r="WT292" s="8"/>
      <c r="WU292" s="8"/>
      <c r="WV292" s="8"/>
      <c r="WW292" s="8"/>
      <c r="WX292" s="8"/>
      <c r="WY292" s="8"/>
      <c r="WZ292" s="8"/>
      <c r="XA292" s="8"/>
      <c r="XB292" s="8"/>
      <c r="XC292" s="8"/>
      <c r="XD292" s="8"/>
      <c r="XE292" s="8"/>
      <c r="XF292" s="8"/>
      <c r="XG292" s="8"/>
      <c r="XH292" s="8"/>
      <c r="XI292" s="8"/>
      <c r="XJ292" s="8"/>
      <c r="XK292" s="8"/>
      <c r="XL292" s="8"/>
      <c r="XM292" s="8"/>
      <c r="XN292" s="8"/>
      <c r="XO292" s="8"/>
      <c r="XP292" s="8"/>
      <c r="XQ292" s="8"/>
      <c r="XR292" s="8"/>
      <c r="XS292" s="8"/>
      <c r="XT292" s="8"/>
      <c r="XU292" s="8"/>
      <c r="XV292" s="8"/>
      <c r="XW292" s="8"/>
      <c r="XX292" s="8"/>
      <c r="XY292" s="8"/>
      <c r="XZ292" s="8"/>
      <c r="YA292" s="8"/>
      <c r="YB292" s="8"/>
      <c r="YC292" s="8"/>
      <c r="YD292" s="8"/>
      <c r="YE292" s="8"/>
      <c r="YF292" s="8"/>
      <c r="YG292" s="8"/>
      <c r="YH292" s="8"/>
      <c r="YI292" s="8"/>
      <c r="YJ292" s="8"/>
      <c r="YK292" s="8"/>
      <c r="YL292" s="8"/>
      <c r="YM292" s="8"/>
      <c r="YN292" s="8"/>
      <c r="YO292" s="8"/>
      <c r="YP292" s="8"/>
      <c r="YQ292" s="8"/>
      <c r="YR292" s="8"/>
      <c r="YS292" s="8"/>
      <c r="YT292" s="8"/>
      <c r="YU292" s="8"/>
      <c r="YV292" s="8"/>
      <c r="YW292" s="8"/>
      <c r="YX292" s="8"/>
      <c r="YY292" s="8"/>
      <c r="YZ292" s="8"/>
      <c r="ZA292" s="8"/>
      <c r="ZB292" s="8"/>
      <c r="ZC292" s="8"/>
      <c r="ZD292" s="8"/>
      <c r="ZE292" s="8"/>
      <c r="ZF292" s="8"/>
      <c r="ZG292" s="8"/>
      <c r="ZH292" s="8"/>
      <c r="ZI292" s="8"/>
      <c r="ZJ292" s="8"/>
      <c r="ZK292" s="8"/>
      <c r="ZL292" s="8"/>
      <c r="ZM292" s="8"/>
      <c r="ZN292" s="8"/>
      <c r="ZO292" s="8"/>
      <c r="ZP292" s="8"/>
      <c r="ZQ292" s="8"/>
      <c r="ZR292" s="8"/>
      <c r="ZS292" s="8"/>
      <c r="ZT292" s="8"/>
      <c r="ZU292" s="8"/>
      <c r="ZV292" s="8"/>
      <c r="ZW292" s="8"/>
      <c r="ZX292" s="8"/>
      <c r="ZY292" s="8"/>
      <c r="ZZ292" s="8"/>
      <c r="AAA292" s="8"/>
      <c r="AAB292" s="8"/>
      <c r="AAC292" s="8"/>
      <c r="AAD292" s="8"/>
      <c r="AAE292" s="8"/>
      <c r="AAF292" s="8"/>
      <c r="AAG292" s="8"/>
      <c r="AAH292" s="8"/>
      <c r="AAI292" s="8"/>
      <c r="AAJ292" s="8"/>
      <c r="AAK292" s="8"/>
      <c r="AAL292" s="8"/>
      <c r="AAM292" s="8"/>
      <c r="AAN292" s="8"/>
      <c r="AAO292" s="8"/>
      <c r="AAP292" s="8"/>
      <c r="AAQ292" s="8"/>
      <c r="AAR292" s="8"/>
      <c r="AAS292" s="8"/>
      <c r="AAT292" s="8"/>
      <c r="AAU292" s="8"/>
      <c r="AAV292" s="8"/>
      <c r="AAW292" s="8"/>
      <c r="AAX292" s="8"/>
      <c r="AAY292" s="8"/>
      <c r="AAZ292" s="8"/>
      <c r="ABA292" s="8"/>
      <c r="ABB292" s="8"/>
      <c r="ABC292" s="8"/>
      <c r="ABD292" s="8"/>
      <c r="ABE292" s="8"/>
      <c r="ABF292" s="8"/>
      <c r="ABG292" s="8"/>
      <c r="ABH292" s="8"/>
      <c r="ABI292" s="8"/>
      <c r="ABJ292" s="8"/>
      <c r="ABK292" s="8"/>
      <c r="ABL292" s="8"/>
      <c r="ABM292" s="8"/>
      <c r="ABN292" s="8"/>
      <c r="ABO292" s="8"/>
      <c r="ABP292" s="8"/>
      <c r="ABQ292" s="8"/>
      <c r="ABR292" s="8"/>
      <c r="ABS292" s="8"/>
      <c r="ABT292" s="8"/>
      <c r="ABU292" s="8"/>
      <c r="ABV292" s="8"/>
      <c r="ABW292" s="8"/>
      <c r="ABX292" s="8"/>
      <c r="ABY292" s="8"/>
      <c r="ABZ292" s="8"/>
      <c r="ACA292" s="8"/>
      <c r="ACB292" s="8"/>
      <c r="ACC292" s="8"/>
      <c r="ACD292" s="8"/>
      <c r="ACE292" s="8"/>
      <c r="ACF292" s="8"/>
      <c r="ACG292" s="8"/>
      <c r="ACH292" s="8"/>
      <c r="ACI292" s="8"/>
      <c r="ACJ292" s="8"/>
      <c r="ACK292" s="8"/>
      <c r="ACL292" s="8"/>
      <c r="ACM292" s="8"/>
      <c r="ACN292" s="8"/>
      <c r="ACO292" s="8"/>
      <c r="ACP292" s="8"/>
      <c r="ACQ292" s="8"/>
      <c r="ACR292" s="8"/>
      <c r="ACS292" s="8"/>
      <c r="ACT292" s="8"/>
      <c r="ACU292" s="8"/>
      <c r="ACV292" s="8"/>
      <c r="ACW292" s="8"/>
      <c r="ACX292" s="8"/>
      <c r="ACY292" s="8"/>
      <c r="ACZ292" s="8"/>
      <c r="ADA292" s="8"/>
      <c r="ADB292" s="8"/>
      <c r="ADC292" s="8"/>
      <c r="ADD292" s="8"/>
      <c r="ADE292" s="8"/>
      <c r="ADF292" s="8"/>
      <c r="ADG292" s="8"/>
      <c r="ADH292" s="8"/>
      <c r="ADI292" s="8"/>
      <c r="ADJ292" s="8"/>
      <c r="ADK292" s="8"/>
      <c r="ADL292" s="8"/>
      <c r="ADM292" s="8"/>
      <c r="ADN292" s="8"/>
      <c r="ADO292" s="8"/>
      <c r="ADP292" s="8"/>
      <c r="ADQ292" s="8"/>
      <c r="ADR292" s="8"/>
      <c r="ADS292" s="8"/>
      <c r="ADT292" s="8"/>
      <c r="ADU292" s="8"/>
      <c r="ADV292" s="8"/>
      <c r="ADW292" s="8"/>
      <c r="ADX292" s="8"/>
      <c r="ADY292" s="8"/>
      <c r="ADZ292" s="8"/>
      <c r="AEA292" s="8"/>
      <c r="AEB292" s="8"/>
      <c r="AEC292" s="8"/>
      <c r="AED292" s="8"/>
      <c r="AEE292" s="8"/>
      <c r="AEF292" s="8"/>
      <c r="AEG292" s="8"/>
      <c r="AEH292" s="8"/>
      <c r="AEI292" s="8"/>
      <c r="AEJ292" s="8"/>
      <c r="AEK292" s="8"/>
      <c r="AEL292" s="8"/>
      <c r="AEM292" s="8"/>
      <c r="AEN292" s="8"/>
      <c r="AEO292" s="8"/>
      <c r="AEP292" s="8"/>
      <c r="AEQ292" s="8"/>
      <c r="AER292" s="8"/>
      <c r="AES292" s="8"/>
      <c r="AET292" s="8"/>
      <c r="AEU292" s="8"/>
      <c r="AEV292" s="8"/>
      <c r="AEW292" s="8"/>
      <c r="AEX292" s="8"/>
      <c r="AEY292" s="8"/>
      <c r="AEZ292" s="8"/>
      <c r="AFA292" s="8"/>
      <c r="AFB292" s="8"/>
      <c r="AFC292" s="8"/>
      <c r="AFD292" s="8"/>
      <c r="AFE292" s="8"/>
      <c r="AFF292" s="8"/>
      <c r="AFG292" s="8"/>
      <c r="AFH292" s="8"/>
      <c r="AFI292" s="8"/>
      <c r="AFJ292" s="8"/>
      <c r="AFK292" s="8"/>
      <c r="AFL292" s="8"/>
      <c r="AFM292" s="8"/>
      <c r="AFN292" s="8"/>
      <c r="AFO292" s="8"/>
      <c r="AFP292" s="8"/>
      <c r="AFQ292" s="8"/>
      <c r="AFR292" s="8"/>
      <c r="AFS292" s="8"/>
      <c r="AFT292" s="8"/>
      <c r="AFU292" s="8"/>
      <c r="AFV292" s="8"/>
      <c r="AFW292" s="8"/>
      <c r="AFX292" s="8"/>
      <c r="AFY292" s="8"/>
      <c r="AFZ292" s="8"/>
      <c r="AGA292" s="8"/>
      <c r="AGB292" s="8"/>
      <c r="AGC292" s="8"/>
      <c r="AGD292" s="8"/>
      <c r="AGE292" s="8"/>
      <c r="AGF292" s="8"/>
      <c r="AGG292" s="8"/>
      <c r="AGH292" s="8"/>
      <c r="AGI292" s="8"/>
      <c r="AGJ292" s="8"/>
      <c r="AGK292" s="8"/>
      <c r="AGL292" s="8"/>
      <c r="AGM292" s="8"/>
      <c r="AGN292" s="8"/>
      <c r="AGO292" s="8"/>
      <c r="AGP292" s="8"/>
      <c r="AGQ292" s="8"/>
      <c r="AGR292" s="8"/>
      <c r="AGS292" s="8"/>
      <c r="AGT292" s="8"/>
      <c r="AGU292" s="8"/>
      <c r="AGV292" s="8"/>
      <c r="AGW292" s="8"/>
      <c r="AGX292" s="8"/>
      <c r="AGY292" s="8"/>
      <c r="AGZ292" s="8"/>
      <c r="AHA292" s="8"/>
      <c r="AHB292" s="8"/>
      <c r="AHC292" s="8"/>
      <c r="AHD292" s="8"/>
      <c r="AHE292" s="8"/>
      <c r="AHF292" s="8"/>
      <c r="AHG292" s="8"/>
      <c r="AHH292" s="8"/>
      <c r="AHI292" s="8"/>
      <c r="AHJ292" s="8"/>
      <c r="AHK292" s="8"/>
      <c r="AHL292" s="8"/>
      <c r="AHM292" s="8"/>
      <c r="AHN292" s="8"/>
      <c r="AHO292" s="8"/>
      <c r="AHP292" s="8"/>
      <c r="AHQ292" s="8"/>
      <c r="AHR292" s="8"/>
      <c r="AHS292" s="8"/>
      <c r="AHT292" s="8"/>
      <c r="AHU292" s="8"/>
      <c r="AHV292" s="8"/>
      <c r="AHW292" s="8"/>
      <c r="AHX292" s="8"/>
      <c r="AHY292" s="8"/>
      <c r="AHZ292" s="8"/>
      <c r="AIA292" s="8"/>
      <c r="AIB292" s="8"/>
      <c r="AIC292" s="8"/>
      <c r="AID292" s="8"/>
      <c r="AIE292" s="8"/>
      <c r="AIF292" s="8"/>
      <c r="AIG292" s="8"/>
      <c r="AIH292" s="8"/>
      <c r="AII292" s="8"/>
      <c r="AIJ292" s="8"/>
      <c r="AIK292" s="8"/>
      <c r="AIL292" s="8"/>
      <c r="AIM292" s="8"/>
      <c r="AIN292" s="8"/>
      <c r="AIO292" s="8"/>
      <c r="AIP292" s="8"/>
      <c r="AIQ292" s="8"/>
      <c r="AIR292" s="8"/>
      <c r="AIS292" s="8"/>
      <c r="AIT292" s="8"/>
      <c r="AIU292" s="8"/>
      <c r="AIV292" s="8"/>
      <c r="AIW292" s="8"/>
      <c r="AIX292" s="8"/>
      <c r="AIY292" s="8"/>
      <c r="AIZ292" s="8"/>
      <c r="AJA292" s="8"/>
      <c r="AJB292" s="8"/>
      <c r="AJC292" s="8"/>
      <c r="AJD292" s="8"/>
      <c r="AJE292" s="8"/>
      <c r="AJF292" s="8"/>
      <c r="AJG292" s="8"/>
      <c r="AJH292" s="8"/>
      <c r="AJI292" s="8"/>
      <c r="AJJ292" s="8"/>
      <c r="AJK292" s="8"/>
      <c r="AJL292" s="8"/>
      <c r="AJM292" s="8"/>
      <c r="AJN292" s="8"/>
      <c r="AJO292" s="8"/>
      <c r="AJP292" s="8"/>
      <c r="AJQ292" s="8"/>
      <c r="AJR292" s="8"/>
      <c r="AJS292" s="8"/>
      <c r="AJT292" s="8"/>
      <c r="AJU292" s="8"/>
      <c r="AJV292" s="8"/>
      <c r="AJW292" s="8"/>
      <c r="AJX292" s="8"/>
      <c r="AJY292" s="8"/>
      <c r="AJZ292" s="8"/>
      <c r="AKA292" s="8"/>
      <c r="AKB292" s="8"/>
      <c r="AKC292" s="8"/>
      <c r="AKD292" s="8"/>
      <c r="AKE292" s="8"/>
      <c r="AKF292" s="8"/>
      <c r="AKG292" s="8"/>
      <c r="AKH292" s="8"/>
      <c r="AKI292" s="8"/>
      <c r="AKJ292" s="8"/>
      <c r="AKK292" s="8"/>
      <c r="AKL292" s="8"/>
      <c r="AKM292" s="8"/>
      <c r="AKN292" s="8"/>
      <c r="AKO292" s="8"/>
      <c r="AKP292" s="8"/>
      <c r="AKQ292" s="8"/>
      <c r="AKR292" s="8"/>
      <c r="AKS292" s="8"/>
      <c r="AKT292" s="8"/>
      <c r="AKU292" s="8"/>
      <c r="AKV292" s="8"/>
      <c r="AKW292" s="8"/>
      <c r="AKX292" s="8"/>
      <c r="AKY292" s="8"/>
      <c r="AKZ292" s="8"/>
      <c r="ALA292" s="8"/>
      <c r="ALB292" s="8"/>
      <c r="ALC292" s="8"/>
      <c r="ALD292" s="8"/>
      <c r="ALE292" s="8"/>
      <c r="ALF292" s="8"/>
      <c r="ALG292" s="8"/>
      <c r="ALH292" s="8"/>
      <c r="ALI292" s="8"/>
      <c r="ALJ292" s="8"/>
      <c r="ALK292" s="8"/>
      <c r="ALL292" s="8"/>
      <c r="ALM292" s="8"/>
      <c r="ALN292" s="8"/>
      <c r="ALO292" s="8"/>
      <c r="ALP292" s="8"/>
      <c r="ALQ292" s="8"/>
      <c r="ALR292" s="8"/>
      <c r="ALS292" s="8"/>
      <c r="ALT292" s="8"/>
      <c r="ALU292" s="8"/>
      <c r="ALV292" s="8"/>
      <c r="ALW292" s="8"/>
      <c r="ALX292" s="8"/>
      <c r="ALY292" s="8"/>
      <c r="ALZ292" s="8"/>
      <c r="AMA292" s="8"/>
      <c r="AMB292" s="8"/>
      <c r="AMC292" s="8"/>
      <c r="AMD292" s="8"/>
      <c r="AME292" s="8"/>
      <c r="AMF292" s="8"/>
      <c r="AMG292" s="8"/>
      <c r="AMH292" s="8"/>
      <c r="AMI292" s="8"/>
      <c r="AMJ292" s="8"/>
      <c r="AMK292" s="8"/>
      <c r="AML292" s="8"/>
      <c r="AMM292" s="8"/>
      <c r="AMN292" s="8"/>
      <c r="AMO292" s="8"/>
      <c r="AMP292" s="8"/>
      <c r="AMQ292" s="8"/>
      <c r="AMR292" s="8"/>
      <c r="AMS292" s="8"/>
      <c r="AMT292" s="8"/>
      <c r="AMU292" s="8"/>
      <c r="AMV292" s="8"/>
      <c r="AMW292" s="8"/>
      <c r="AMX292" s="8"/>
      <c r="AMY292" s="8"/>
      <c r="AMZ292" s="8"/>
      <c r="ANA292" s="8"/>
      <c r="ANB292" s="8"/>
      <c r="ANC292" s="8"/>
      <c r="AND292" s="8"/>
      <c r="ANE292" s="8"/>
      <c r="ANF292" s="8"/>
      <c r="ANG292" s="8"/>
      <c r="ANH292" s="8"/>
      <c r="ANI292" s="8"/>
      <c r="ANJ292" s="8"/>
      <c r="ANK292" s="8"/>
      <c r="ANL292" s="8"/>
      <c r="ANM292" s="8"/>
      <c r="ANN292" s="8"/>
      <c r="ANO292" s="8"/>
      <c r="ANP292" s="8"/>
      <c r="ANQ292" s="8"/>
      <c r="ANR292" s="8"/>
      <c r="ANS292" s="8"/>
      <c r="ANT292" s="8"/>
      <c r="ANU292" s="8"/>
      <c r="ANV292" s="8"/>
      <c r="ANW292" s="8"/>
      <c r="ANX292" s="8"/>
      <c r="ANY292" s="8"/>
      <c r="ANZ292" s="8"/>
      <c r="AOA292" s="8"/>
      <c r="AOB292" s="8"/>
      <c r="AOC292" s="8"/>
      <c r="AOD292" s="8"/>
      <c r="AOE292" s="8"/>
      <c r="AOF292" s="8"/>
      <c r="AOG292" s="8"/>
      <c r="AOH292" s="8"/>
      <c r="AOI292" s="8"/>
      <c r="AOJ292" s="8"/>
      <c r="AOK292" s="8"/>
      <c r="AOL292" s="8"/>
      <c r="AOM292" s="8"/>
      <c r="AON292" s="8"/>
      <c r="AOO292" s="8"/>
      <c r="AOP292" s="8"/>
      <c r="AOQ292" s="8"/>
      <c r="AOR292" s="8"/>
      <c r="AOS292" s="8"/>
      <c r="AOT292" s="8"/>
      <c r="AOU292" s="8"/>
      <c r="AOV292" s="8"/>
      <c r="AOW292" s="8"/>
      <c r="AOX292" s="8"/>
      <c r="AOY292" s="8"/>
      <c r="AOZ292" s="8"/>
      <c r="APA292" s="8"/>
      <c r="APB292" s="8"/>
      <c r="APC292" s="8"/>
      <c r="APD292" s="8"/>
      <c r="APE292" s="8"/>
      <c r="APF292" s="8"/>
      <c r="APG292" s="8"/>
      <c r="APH292" s="8"/>
      <c r="API292" s="8"/>
      <c r="APJ292" s="8"/>
      <c r="APK292" s="8"/>
      <c r="APL292" s="8"/>
      <c r="APM292" s="8"/>
      <c r="APN292" s="8"/>
      <c r="APO292" s="8"/>
      <c r="APP292" s="8"/>
      <c r="APQ292" s="8"/>
      <c r="APR292" s="8"/>
      <c r="APS292" s="8"/>
      <c r="APT292" s="8"/>
      <c r="APU292" s="8"/>
      <c r="APV292" s="8"/>
      <c r="APW292" s="8"/>
      <c r="APX292" s="8"/>
      <c r="APY292" s="8"/>
      <c r="APZ292" s="8"/>
      <c r="AQA292" s="8"/>
      <c r="AQB292" s="8"/>
      <c r="AQC292" s="8"/>
      <c r="AQD292" s="8"/>
      <c r="AQE292" s="8"/>
      <c r="AQF292" s="8"/>
      <c r="AQG292" s="8"/>
      <c r="AQH292" s="8"/>
      <c r="AQI292" s="8"/>
      <c r="AQJ292" s="8"/>
      <c r="AQK292" s="8"/>
      <c r="AQL292" s="8"/>
      <c r="AQM292" s="8"/>
      <c r="AQN292" s="8"/>
      <c r="AQO292" s="8"/>
      <c r="AQP292" s="8"/>
      <c r="AQQ292" s="8"/>
      <c r="AQR292" s="8"/>
      <c r="AQS292" s="8"/>
      <c r="AQT292" s="8"/>
      <c r="AQU292" s="8"/>
      <c r="AQV292" s="8"/>
      <c r="AQW292" s="8"/>
      <c r="AQX292" s="8"/>
      <c r="AQY292" s="8"/>
      <c r="AQZ292" s="8"/>
      <c r="ARA292" s="8"/>
      <c r="ARB292" s="8"/>
      <c r="ARC292" s="8"/>
      <c r="ARD292" s="8"/>
      <c r="ARE292" s="8"/>
      <c r="ARF292" s="8"/>
      <c r="ARG292" s="8"/>
      <c r="ARH292" s="8"/>
      <c r="ARI292" s="8"/>
      <c r="ARJ292" s="8"/>
      <c r="ARK292" s="8"/>
      <c r="ARL292" s="8"/>
      <c r="ARM292" s="8"/>
      <c r="ARN292" s="8"/>
      <c r="ARO292" s="8"/>
      <c r="ARP292" s="8"/>
      <c r="ARQ292" s="8"/>
      <c r="ARR292" s="8"/>
      <c r="ARS292" s="8"/>
      <c r="ART292" s="8"/>
      <c r="ARU292" s="8"/>
      <c r="ARV292" s="8"/>
      <c r="ARW292" s="8"/>
      <c r="ARX292" s="8"/>
      <c r="ARY292" s="8"/>
      <c r="ARZ292" s="8"/>
      <c r="ASA292" s="8"/>
      <c r="ASB292" s="8"/>
      <c r="ASC292" s="8"/>
      <c r="ASD292" s="8"/>
      <c r="ASE292" s="8"/>
      <c r="ASF292" s="8"/>
      <c r="ASG292" s="8"/>
      <c r="ASH292" s="8"/>
      <c r="ASI292" s="8"/>
      <c r="ASJ292" s="8"/>
      <c r="ASK292" s="8"/>
      <c r="ASL292" s="8"/>
      <c r="ASM292" s="8"/>
      <c r="ASN292" s="8"/>
      <c r="ASO292" s="8"/>
      <c r="ASP292" s="8"/>
      <c r="ASQ292" s="8"/>
      <c r="ASR292" s="8"/>
      <c r="ASS292" s="8"/>
      <c r="AST292" s="8"/>
      <c r="ASU292" s="8"/>
      <c r="ASV292" s="8"/>
      <c r="ASW292" s="8"/>
      <c r="ASX292" s="8"/>
      <c r="ASY292" s="8"/>
      <c r="ASZ292" s="8"/>
      <c r="ATA292" s="8"/>
      <c r="ATB292" s="8"/>
      <c r="ATC292" s="8"/>
      <c r="ATD292" s="8"/>
      <c r="ATE292" s="8"/>
      <c r="ATF292" s="8"/>
      <c r="ATG292" s="8"/>
      <c r="ATH292" s="8"/>
      <c r="ATI292" s="8"/>
      <c r="ATJ292" s="8"/>
      <c r="ATK292" s="8"/>
      <c r="ATL292" s="8"/>
      <c r="ATM292" s="8"/>
      <c r="ATN292" s="8"/>
      <c r="ATO292" s="8"/>
      <c r="ATP292" s="8"/>
      <c r="ATQ292" s="8"/>
      <c r="ATR292" s="8"/>
      <c r="ATS292" s="8"/>
      <c r="ATT292" s="8"/>
      <c r="ATU292" s="8"/>
      <c r="ATV292" s="8"/>
      <c r="ATW292" s="8"/>
      <c r="ATX292" s="8"/>
      <c r="ATY292" s="8"/>
      <c r="ATZ292" s="8"/>
      <c r="AUA292" s="8"/>
      <c r="AUB292" s="8"/>
      <c r="AUC292" s="8"/>
      <c r="AUD292" s="8"/>
      <c r="AUE292" s="8"/>
      <c r="AUF292" s="8"/>
      <c r="AUG292" s="8"/>
      <c r="AUH292" s="8"/>
      <c r="AUI292" s="8"/>
      <c r="AUJ292" s="8"/>
      <c r="AUK292" s="8"/>
      <c r="AUL292" s="8"/>
      <c r="AUM292" s="8"/>
      <c r="AUN292" s="8"/>
      <c r="AUO292" s="8"/>
      <c r="AUP292" s="8"/>
      <c r="AUQ292" s="8"/>
      <c r="AUR292" s="8"/>
      <c r="AUS292" s="8"/>
      <c r="AUT292" s="8"/>
      <c r="AUU292" s="8"/>
      <c r="AUV292" s="8"/>
      <c r="AUW292" s="8"/>
      <c r="AUX292" s="8"/>
      <c r="AUY292" s="8"/>
      <c r="AUZ292" s="8"/>
      <c r="AVA292" s="8"/>
      <c r="AVB292" s="8"/>
      <c r="AVC292" s="8"/>
      <c r="AVD292" s="8"/>
      <c r="AVE292" s="8"/>
      <c r="AVF292" s="8"/>
      <c r="AVG292" s="8"/>
      <c r="AVH292" s="8"/>
      <c r="AVI292" s="8"/>
      <c r="AVJ292" s="8"/>
      <c r="AVK292" s="8"/>
      <c r="AVL292" s="8"/>
      <c r="AVM292" s="8"/>
      <c r="AVN292" s="8"/>
      <c r="AVO292" s="8"/>
      <c r="AVP292" s="8"/>
      <c r="AVQ292" s="8"/>
      <c r="AVR292" s="8"/>
      <c r="AVS292" s="8"/>
      <c r="AVT292" s="8"/>
      <c r="AVU292" s="8"/>
      <c r="AVV292" s="8"/>
      <c r="AVW292" s="8"/>
      <c r="AVX292" s="8"/>
      <c r="AVY292" s="8"/>
      <c r="AVZ292" s="8"/>
      <c r="AWA292" s="8"/>
      <c r="AWB292" s="8"/>
      <c r="AWC292" s="8"/>
      <c r="AWD292" s="8"/>
      <c r="AWE292" s="8"/>
      <c r="AWF292" s="8"/>
      <c r="AWG292" s="8"/>
      <c r="AWH292" s="8"/>
      <c r="AWI292" s="8"/>
      <c r="AWJ292" s="8"/>
      <c r="AWK292" s="8"/>
      <c r="AWL292" s="8"/>
      <c r="AWM292" s="8"/>
      <c r="AWN292" s="8"/>
      <c r="AWO292" s="8"/>
      <c r="AWP292" s="8"/>
      <c r="AWQ292" s="8"/>
      <c r="AWR292" s="8"/>
      <c r="AWS292" s="8"/>
      <c r="AWT292" s="8"/>
      <c r="AWU292" s="8"/>
      <c r="AWV292" s="8"/>
      <c r="AWW292" s="8"/>
      <c r="AWX292" s="8"/>
      <c r="AWY292" s="8"/>
      <c r="AWZ292" s="8"/>
      <c r="AXA292" s="8"/>
      <c r="AXB292" s="8"/>
      <c r="AXC292" s="8"/>
      <c r="AXD292" s="8"/>
      <c r="AXE292" s="8"/>
      <c r="AXF292" s="8"/>
      <c r="AXG292" s="8"/>
      <c r="AXH292" s="8"/>
      <c r="AXI292" s="8"/>
      <c r="AXJ292" s="8"/>
      <c r="AXK292" s="8"/>
      <c r="AXL292" s="8"/>
      <c r="AXM292" s="8"/>
      <c r="AXN292" s="8"/>
      <c r="AXO292" s="8"/>
      <c r="AXP292" s="8"/>
      <c r="AXQ292" s="8"/>
      <c r="AXR292" s="8"/>
      <c r="AXS292" s="8"/>
      <c r="AXT292" s="8"/>
      <c r="AXU292" s="8"/>
      <c r="AXV292" s="8"/>
      <c r="AXW292" s="8"/>
      <c r="AXX292" s="8"/>
      <c r="AXY292" s="8"/>
      <c r="AXZ292" s="8"/>
      <c r="AYA292" s="8"/>
      <c r="AYB292" s="8"/>
      <c r="AYC292" s="8"/>
      <c r="AYD292" s="8"/>
      <c r="AYE292" s="8"/>
      <c r="AYF292" s="8"/>
      <c r="AYG292" s="8"/>
      <c r="AYH292" s="8"/>
      <c r="AYI292" s="8"/>
      <c r="AYJ292" s="8"/>
      <c r="AYK292" s="8"/>
      <c r="AYL292" s="8"/>
      <c r="AYM292" s="8"/>
      <c r="AYN292" s="8"/>
      <c r="AYO292" s="8"/>
      <c r="AYP292" s="8"/>
      <c r="AYQ292" s="8"/>
      <c r="AYR292" s="8"/>
      <c r="AYS292" s="8"/>
      <c r="AYT292" s="8"/>
      <c r="AYU292" s="8"/>
      <c r="AYV292" s="8"/>
      <c r="AYW292" s="8"/>
      <c r="AYX292" s="8"/>
      <c r="AYY292" s="8"/>
      <c r="AYZ292" s="8"/>
      <c r="AZA292" s="8"/>
      <c r="AZB292" s="8"/>
      <c r="AZC292" s="8"/>
      <c r="AZD292" s="8"/>
      <c r="AZE292" s="8"/>
      <c r="AZF292" s="8"/>
      <c r="AZG292" s="8"/>
      <c r="AZH292" s="8"/>
      <c r="AZI292" s="8"/>
      <c r="AZJ292" s="8"/>
      <c r="AZK292" s="8"/>
      <c r="AZL292" s="8"/>
      <c r="AZM292" s="8"/>
      <c r="AZN292" s="8"/>
      <c r="AZO292" s="8"/>
      <c r="AZP292" s="8"/>
      <c r="AZQ292" s="8"/>
      <c r="AZR292" s="8"/>
      <c r="AZS292" s="8"/>
      <c r="AZT292" s="8"/>
      <c r="AZU292" s="8"/>
      <c r="AZV292" s="8"/>
      <c r="AZW292" s="8"/>
      <c r="AZX292" s="8"/>
      <c r="AZY292" s="8"/>
      <c r="AZZ292" s="8"/>
      <c r="BAA292" s="8"/>
      <c r="BAB292" s="8"/>
      <c r="BAC292" s="8"/>
      <c r="BAD292" s="8"/>
      <c r="BAE292" s="8"/>
      <c r="BAF292" s="8"/>
      <c r="BAG292" s="8"/>
      <c r="BAH292" s="8"/>
      <c r="BAI292" s="8"/>
      <c r="BAJ292" s="8"/>
      <c r="BAK292" s="8"/>
      <c r="BAL292" s="8"/>
      <c r="BAM292" s="8"/>
      <c r="BAN292" s="8"/>
      <c r="BAO292" s="8"/>
      <c r="BAP292" s="8"/>
      <c r="BAQ292" s="8"/>
      <c r="BAR292" s="8"/>
      <c r="BAS292" s="8"/>
      <c r="BAT292" s="8"/>
      <c r="BAU292" s="8"/>
      <c r="BAV292" s="8"/>
      <c r="BAW292" s="8"/>
      <c r="BAX292" s="8"/>
      <c r="BAY292" s="8"/>
      <c r="BAZ292" s="8"/>
      <c r="BBA292" s="8"/>
      <c r="BBB292" s="8"/>
      <c r="BBC292" s="8"/>
      <c r="BBD292" s="8"/>
      <c r="BBE292" s="8"/>
      <c r="BBF292" s="8"/>
      <c r="BBG292" s="8"/>
      <c r="BBH292" s="8"/>
      <c r="BBI292" s="8"/>
      <c r="BBJ292" s="8"/>
      <c r="BBK292" s="8"/>
      <c r="BBL292" s="8"/>
      <c r="BBM292" s="8"/>
      <c r="BBN292" s="8"/>
      <c r="BBO292" s="8"/>
      <c r="BBP292" s="8"/>
      <c r="BBQ292" s="8"/>
      <c r="BBR292" s="8"/>
      <c r="BBS292" s="8"/>
      <c r="BBT292" s="8"/>
      <c r="BBU292" s="8"/>
      <c r="BBV292" s="8"/>
      <c r="BBW292" s="8"/>
      <c r="BBX292" s="8"/>
      <c r="BBY292" s="8"/>
      <c r="BBZ292" s="8"/>
      <c r="BCA292" s="8"/>
      <c r="BCB292" s="8"/>
      <c r="BCC292" s="8"/>
      <c r="BCD292" s="8"/>
      <c r="BCE292" s="8"/>
      <c r="BCF292" s="8"/>
      <c r="BCG292" s="8"/>
      <c r="BCH292" s="8"/>
      <c r="BCI292" s="8"/>
      <c r="BCJ292" s="8"/>
      <c r="BCK292" s="8"/>
      <c r="BCL292" s="8"/>
      <c r="BCM292" s="8"/>
      <c r="BCN292" s="8"/>
      <c r="BCO292" s="8"/>
      <c r="BCP292" s="8"/>
      <c r="BCQ292" s="8"/>
      <c r="BCR292" s="8"/>
      <c r="BCS292" s="8"/>
      <c r="BCT292" s="8"/>
      <c r="BCU292" s="8"/>
      <c r="BCV292" s="8"/>
      <c r="BCW292" s="8"/>
      <c r="BCX292" s="8"/>
      <c r="BCY292" s="8"/>
      <c r="BCZ292" s="8"/>
      <c r="BDA292" s="8"/>
      <c r="BDB292" s="8"/>
      <c r="BDC292" s="8"/>
      <c r="BDD292" s="8"/>
      <c r="BDE292" s="8"/>
      <c r="BDF292" s="8"/>
      <c r="BDG292" s="8"/>
      <c r="BDH292" s="8"/>
      <c r="BDI292" s="8"/>
      <c r="BDJ292" s="8"/>
      <c r="BDK292" s="8"/>
      <c r="BDL292" s="8"/>
      <c r="BDM292" s="8"/>
      <c r="BDN292" s="8"/>
      <c r="BDO292" s="8"/>
      <c r="BDP292" s="8"/>
      <c r="BDQ292" s="8"/>
      <c r="BDR292" s="8"/>
      <c r="BDS292" s="8"/>
      <c r="BDT292" s="8"/>
      <c r="BDU292" s="8"/>
      <c r="BDV292" s="8"/>
      <c r="BDW292" s="8"/>
      <c r="BDX292" s="8"/>
      <c r="BDY292" s="8"/>
      <c r="BDZ292" s="8"/>
      <c r="BEA292" s="8"/>
      <c r="BEB292" s="8"/>
      <c r="BEC292" s="8"/>
      <c r="BED292" s="8"/>
      <c r="BEE292" s="8"/>
      <c r="BEF292" s="8"/>
      <c r="BEG292" s="8"/>
      <c r="BEH292" s="8"/>
      <c r="BEI292" s="8"/>
      <c r="BEJ292" s="8"/>
      <c r="BEK292" s="8"/>
      <c r="BEL292" s="8"/>
      <c r="BEM292" s="8"/>
      <c r="BEN292" s="8"/>
      <c r="BEO292" s="8"/>
      <c r="BEP292" s="8"/>
      <c r="BEQ292" s="8"/>
      <c r="BER292" s="8"/>
      <c r="BES292" s="8"/>
      <c r="BET292" s="8"/>
      <c r="BEU292" s="8"/>
      <c r="BEV292" s="8"/>
      <c r="BEW292" s="8"/>
      <c r="BEX292" s="8"/>
      <c r="BEY292" s="8"/>
      <c r="BEZ292" s="8"/>
      <c r="BFA292" s="8"/>
      <c r="BFB292" s="8"/>
      <c r="BFC292" s="8"/>
      <c r="BFD292" s="8"/>
      <c r="BFE292" s="8"/>
      <c r="BFF292" s="8"/>
      <c r="BFG292" s="8"/>
      <c r="BFH292" s="8"/>
      <c r="BFI292" s="8"/>
      <c r="BFJ292" s="8"/>
      <c r="BFK292" s="8"/>
      <c r="BFL292" s="8"/>
      <c r="BFM292" s="8"/>
      <c r="BFN292" s="8"/>
      <c r="BFO292" s="8"/>
      <c r="BFP292" s="8"/>
      <c r="BFQ292" s="8"/>
      <c r="BFR292" s="8"/>
      <c r="BFS292" s="8"/>
      <c r="BFT292" s="8"/>
      <c r="BFU292" s="8"/>
      <c r="BFV292" s="8"/>
      <c r="BFW292" s="8"/>
      <c r="BFX292" s="8"/>
      <c r="BFY292" s="8"/>
      <c r="BFZ292" s="8"/>
      <c r="BGA292" s="8"/>
      <c r="BGB292" s="8"/>
      <c r="BGC292" s="8"/>
      <c r="BGD292" s="8"/>
      <c r="BGE292" s="8"/>
      <c r="BGF292" s="8"/>
      <c r="BGG292" s="8"/>
      <c r="BGH292" s="8"/>
      <c r="BGI292" s="8"/>
      <c r="BGJ292" s="8"/>
      <c r="BGK292" s="8"/>
      <c r="BGL292" s="8"/>
      <c r="BGM292" s="8"/>
      <c r="BGN292" s="8"/>
      <c r="BGO292" s="8"/>
      <c r="BGP292" s="8"/>
      <c r="BGQ292" s="8"/>
      <c r="BGR292" s="8"/>
      <c r="BGS292" s="8"/>
      <c r="BGT292" s="8"/>
      <c r="BGU292" s="8"/>
      <c r="BGV292" s="8"/>
      <c r="BGW292" s="8"/>
      <c r="BGX292" s="8"/>
      <c r="BGY292" s="8"/>
      <c r="BGZ292" s="8"/>
      <c r="BHA292" s="8"/>
      <c r="BHB292" s="8"/>
      <c r="BHC292" s="8"/>
      <c r="BHD292" s="8"/>
      <c r="BHE292" s="8"/>
      <c r="BHF292" s="8"/>
      <c r="BHG292" s="8"/>
      <c r="BHH292" s="8"/>
      <c r="BHI292" s="8"/>
      <c r="BHJ292" s="8"/>
      <c r="BHK292" s="8"/>
      <c r="BHL292" s="8"/>
      <c r="BHM292" s="8"/>
      <c r="BHN292" s="8"/>
      <c r="BHO292" s="8"/>
      <c r="BHP292" s="8"/>
      <c r="BHQ292" s="8"/>
      <c r="BHR292" s="8"/>
      <c r="BHS292" s="8"/>
      <c r="BHT292" s="8"/>
      <c r="BHU292" s="8"/>
      <c r="BHV292" s="8"/>
      <c r="BHW292" s="8"/>
      <c r="BHX292" s="8"/>
      <c r="BHY292" s="8"/>
      <c r="BHZ292" s="8"/>
      <c r="BIA292" s="8"/>
      <c r="BIB292" s="8"/>
      <c r="BIC292" s="8"/>
      <c r="BID292" s="8"/>
      <c r="BIE292" s="8"/>
      <c r="BIF292" s="8"/>
      <c r="BIG292" s="8"/>
      <c r="BIH292" s="8"/>
      <c r="BII292" s="8"/>
      <c r="BIJ292" s="8"/>
      <c r="BIK292" s="8"/>
      <c r="BIL292" s="8"/>
      <c r="BIM292" s="8"/>
      <c r="BIN292" s="8"/>
      <c r="BIO292" s="8"/>
      <c r="BIP292" s="8"/>
      <c r="BIQ292" s="8"/>
      <c r="BIR292" s="8"/>
      <c r="BIS292" s="8"/>
      <c r="BIT292" s="8"/>
      <c r="BIU292" s="8"/>
      <c r="BIV292" s="8"/>
      <c r="BIW292" s="8"/>
      <c r="BIX292" s="8"/>
      <c r="BIY292" s="8"/>
      <c r="BIZ292" s="8"/>
      <c r="BJA292" s="8"/>
      <c r="BJB292" s="8"/>
      <c r="BJC292" s="8"/>
      <c r="BJD292" s="8"/>
      <c r="BJE292" s="8"/>
      <c r="BJF292" s="8"/>
      <c r="BJG292" s="8"/>
      <c r="BJH292" s="8"/>
      <c r="BJI292" s="8"/>
      <c r="BJJ292" s="8"/>
      <c r="BJK292" s="8"/>
      <c r="BJL292" s="8"/>
      <c r="BJM292" s="8"/>
      <c r="BJN292" s="8"/>
      <c r="BJO292" s="8"/>
      <c r="BJP292" s="8"/>
      <c r="BJQ292" s="8"/>
      <c r="BJR292" s="8"/>
      <c r="BJS292" s="8"/>
      <c r="BJT292" s="8"/>
      <c r="BJU292" s="8"/>
      <c r="BJV292" s="8"/>
      <c r="BJW292" s="8"/>
      <c r="BJX292" s="8"/>
      <c r="BJY292" s="8"/>
      <c r="BJZ292" s="8"/>
      <c r="BKA292" s="8"/>
      <c r="BKB292" s="8"/>
      <c r="BKC292" s="8"/>
      <c r="BKD292" s="8"/>
      <c r="BKE292" s="8"/>
      <c r="BKF292" s="8"/>
      <c r="BKG292" s="8"/>
      <c r="BKH292" s="8"/>
      <c r="BKI292" s="8"/>
      <c r="BKJ292" s="8"/>
      <c r="BKK292" s="8"/>
      <c r="BKL292" s="8"/>
      <c r="BKM292" s="8"/>
      <c r="BKN292" s="8"/>
      <c r="BKO292" s="8"/>
      <c r="BKP292" s="8"/>
      <c r="BKQ292" s="8"/>
      <c r="BKR292" s="8"/>
      <c r="BKS292" s="8"/>
      <c r="BKT292" s="8"/>
      <c r="BKU292" s="8"/>
      <c r="BKV292" s="8"/>
      <c r="BKW292" s="8"/>
      <c r="BKX292" s="8"/>
      <c r="BKY292" s="8"/>
      <c r="BKZ292" s="8"/>
      <c r="BLA292" s="8"/>
      <c r="BLB292" s="8"/>
      <c r="BLC292" s="8"/>
      <c r="BLD292" s="8"/>
      <c r="BLE292" s="8"/>
      <c r="BLF292" s="8"/>
      <c r="BLG292" s="8"/>
      <c r="BLH292" s="8"/>
      <c r="BLI292" s="8"/>
      <c r="BLJ292" s="8"/>
      <c r="BLK292" s="8"/>
      <c r="BLL292" s="8"/>
      <c r="BLM292" s="8"/>
      <c r="BLN292" s="8"/>
      <c r="BLO292" s="8"/>
      <c r="BLP292" s="8"/>
      <c r="BLQ292" s="8"/>
      <c r="BLR292" s="8"/>
      <c r="BLS292" s="8"/>
      <c r="BLT292" s="8"/>
      <c r="BLU292" s="8"/>
      <c r="BLV292" s="8"/>
      <c r="BLW292" s="8"/>
      <c r="BLX292" s="8"/>
      <c r="BLY292" s="8"/>
      <c r="BLZ292" s="8"/>
      <c r="BMA292" s="8"/>
      <c r="BMB292" s="8"/>
      <c r="BMC292" s="8"/>
      <c r="BMD292" s="8"/>
      <c r="BME292" s="8"/>
      <c r="BMF292" s="8"/>
      <c r="BMG292" s="8"/>
      <c r="BMH292" s="8"/>
      <c r="BMI292" s="8"/>
      <c r="BMJ292" s="8"/>
      <c r="BMK292" s="8"/>
      <c r="BML292" s="8"/>
      <c r="BMM292" s="8"/>
      <c r="BMN292" s="8"/>
      <c r="BMO292" s="8"/>
      <c r="BMP292" s="8"/>
      <c r="BMQ292" s="8"/>
      <c r="BMR292" s="8"/>
      <c r="BMS292" s="8"/>
      <c r="BMT292" s="8"/>
      <c r="BMU292" s="8"/>
      <c r="BMV292" s="8"/>
      <c r="BMW292" s="8"/>
      <c r="BMX292" s="8"/>
      <c r="BMY292" s="8"/>
      <c r="BMZ292" s="8"/>
      <c r="BNA292" s="8"/>
      <c r="BNB292" s="8"/>
      <c r="BNC292" s="8"/>
      <c r="BND292" s="8"/>
      <c r="BNE292" s="8"/>
      <c r="BNF292" s="8"/>
      <c r="BNG292" s="8"/>
      <c r="BNH292" s="8"/>
      <c r="BNI292" s="8"/>
      <c r="BNJ292" s="8"/>
      <c r="BNK292" s="8"/>
      <c r="BNL292" s="8"/>
      <c r="BNM292" s="8"/>
      <c r="BNN292" s="8"/>
      <c r="BNO292" s="8"/>
      <c r="BNP292" s="8"/>
      <c r="BNQ292" s="8"/>
      <c r="BNR292" s="8"/>
      <c r="BNS292" s="8"/>
      <c r="BNT292" s="8"/>
      <c r="BNU292" s="8"/>
      <c r="BNV292" s="8"/>
      <c r="BNW292" s="8"/>
      <c r="BNX292" s="8"/>
      <c r="BNY292" s="8"/>
      <c r="BNZ292" s="8"/>
      <c r="BOA292" s="8"/>
      <c r="BOB292" s="8"/>
      <c r="BOC292" s="8"/>
      <c r="BOD292" s="8"/>
      <c r="BOE292" s="8"/>
      <c r="BOF292" s="8"/>
      <c r="BOG292" s="8"/>
      <c r="BOH292" s="8"/>
      <c r="BOI292" s="8"/>
      <c r="BOJ292" s="8"/>
      <c r="BOK292" s="8"/>
      <c r="BOL292" s="8"/>
      <c r="BOM292" s="8"/>
      <c r="BON292" s="8"/>
      <c r="BOO292" s="8"/>
      <c r="BOP292" s="8"/>
      <c r="BOQ292" s="8"/>
      <c r="BOR292" s="8"/>
      <c r="BOS292" s="8"/>
      <c r="BOT292" s="8"/>
      <c r="BOU292" s="8"/>
      <c r="BOV292" s="8"/>
      <c r="BOW292" s="8"/>
      <c r="BOX292" s="8"/>
      <c r="BOY292" s="8"/>
      <c r="BOZ292" s="8"/>
      <c r="BPA292" s="8"/>
      <c r="BPB292" s="8"/>
      <c r="BPC292" s="8"/>
      <c r="BPD292" s="8"/>
      <c r="BPE292" s="8"/>
      <c r="BPF292" s="8"/>
      <c r="BPG292" s="8"/>
      <c r="BPH292" s="8"/>
      <c r="BPI292" s="8"/>
      <c r="BPJ292" s="8"/>
      <c r="BPK292" s="8"/>
      <c r="BPL292" s="8"/>
      <c r="BPM292" s="8"/>
      <c r="BPN292" s="8"/>
      <c r="BPO292" s="8"/>
      <c r="BPP292" s="8"/>
      <c r="BPQ292" s="8"/>
      <c r="BPR292" s="8"/>
      <c r="BPS292" s="8"/>
      <c r="BPT292" s="8"/>
      <c r="BPU292" s="8"/>
      <c r="BPV292" s="8"/>
      <c r="BPW292" s="8"/>
      <c r="BPX292" s="8"/>
      <c r="BPY292" s="8"/>
      <c r="BPZ292" s="8"/>
      <c r="BQA292" s="8"/>
      <c r="BQB292" s="8"/>
      <c r="BQC292" s="8"/>
      <c r="BQD292" s="8"/>
      <c r="BQE292" s="8"/>
      <c r="BQF292" s="8"/>
      <c r="BQG292" s="8"/>
      <c r="BQH292" s="8"/>
      <c r="BQI292" s="8"/>
      <c r="BQJ292" s="8"/>
      <c r="BQK292" s="8"/>
      <c r="BQL292" s="8"/>
      <c r="BQM292" s="8"/>
      <c r="BQN292" s="8"/>
      <c r="BQO292" s="8"/>
      <c r="BQP292" s="8"/>
      <c r="BQQ292" s="8"/>
      <c r="BQR292" s="8"/>
      <c r="BQS292" s="8"/>
      <c r="BQT292" s="8"/>
      <c r="BQU292" s="8"/>
      <c r="BQV292" s="8"/>
      <c r="BQW292" s="8"/>
      <c r="BQX292" s="8"/>
      <c r="BQY292" s="8"/>
      <c r="BQZ292" s="8"/>
      <c r="BRA292" s="8"/>
      <c r="BRB292" s="8"/>
      <c r="BRC292" s="8"/>
      <c r="BRD292" s="8"/>
      <c r="BRE292" s="8"/>
      <c r="BRF292" s="8"/>
      <c r="BRG292" s="8"/>
      <c r="BRH292" s="8"/>
      <c r="BRI292" s="8"/>
      <c r="BRJ292" s="8"/>
      <c r="BRK292" s="8"/>
      <c r="BRL292" s="8"/>
      <c r="BRM292" s="8"/>
      <c r="BRN292" s="8"/>
      <c r="BRO292" s="8"/>
      <c r="BRP292" s="8"/>
      <c r="BRQ292" s="8"/>
      <c r="BRR292" s="8"/>
      <c r="BRS292" s="8"/>
      <c r="BRT292" s="8"/>
      <c r="BRU292" s="8"/>
      <c r="BRV292" s="8"/>
      <c r="BRW292" s="8"/>
      <c r="BRX292" s="8"/>
      <c r="BRY292" s="8"/>
      <c r="BRZ292" s="8"/>
      <c r="BSA292" s="8"/>
      <c r="BSB292" s="8"/>
      <c r="BSC292" s="8"/>
      <c r="BSD292" s="8"/>
      <c r="BSE292" s="8"/>
      <c r="BSF292" s="8"/>
      <c r="BSG292" s="8"/>
      <c r="BSH292" s="8"/>
      <c r="BSI292" s="8"/>
      <c r="BSJ292" s="8"/>
      <c r="BSK292" s="8"/>
      <c r="BSL292" s="8"/>
      <c r="BSM292" s="8"/>
      <c r="BSN292" s="8"/>
      <c r="BSO292" s="8"/>
      <c r="BSP292" s="8"/>
      <c r="BSQ292" s="8"/>
      <c r="BSR292" s="8"/>
      <c r="BSS292" s="8"/>
      <c r="BST292" s="8"/>
      <c r="BSU292" s="8"/>
      <c r="BSV292" s="8"/>
      <c r="BSW292" s="8"/>
      <c r="BSX292" s="8"/>
      <c r="BSY292" s="8"/>
      <c r="BSZ292" s="8"/>
      <c r="BTA292" s="8"/>
      <c r="BTB292" s="8"/>
      <c r="BTC292" s="8"/>
      <c r="BTD292" s="8"/>
      <c r="BTE292" s="8"/>
      <c r="BTF292" s="8"/>
      <c r="BTG292" s="8"/>
      <c r="BTH292" s="8"/>
      <c r="BTI292" s="8"/>
      <c r="BTJ292" s="8"/>
      <c r="BTK292" s="8"/>
      <c r="BTL292" s="8"/>
      <c r="BTM292" s="8"/>
      <c r="BTN292" s="8"/>
      <c r="BTO292" s="8"/>
      <c r="BTP292" s="8"/>
      <c r="BTQ292" s="8"/>
      <c r="BTR292" s="8"/>
      <c r="BTS292" s="8"/>
      <c r="BTT292" s="8"/>
      <c r="BTU292" s="8"/>
      <c r="BTV292" s="8"/>
      <c r="BTW292" s="8"/>
      <c r="BTX292" s="8"/>
      <c r="BTY292" s="8"/>
      <c r="BTZ292" s="8"/>
      <c r="BUA292" s="8"/>
      <c r="BUB292" s="8"/>
      <c r="BUC292" s="8"/>
      <c r="BUD292" s="8"/>
      <c r="BUE292" s="8"/>
      <c r="BUF292" s="8"/>
      <c r="BUG292" s="8"/>
      <c r="BUH292" s="8"/>
      <c r="BUI292" s="8"/>
      <c r="BUJ292" s="8"/>
      <c r="BUK292" s="8"/>
      <c r="BUL292" s="8"/>
      <c r="BUM292" s="8"/>
      <c r="BUN292" s="8"/>
      <c r="BUO292" s="8"/>
      <c r="BUP292" s="8"/>
      <c r="BUQ292" s="8"/>
      <c r="BUR292" s="8"/>
      <c r="BUS292" s="8"/>
      <c r="BUT292" s="8"/>
      <c r="BUU292" s="8"/>
      <c r="BUV292" s="8"/>
      <c r="BUW292" s="8"/>
      <c r="BUX292" s="8"/>
      <c r="BUY292" s="8"/>
      <c r="BUZ292" s="8"/>
      <c r="BVA292" s="8"/>
      <c r="BVB292" s="8"/>
      <c r="BVC292" s="8"/>
      <c r="BVD292" s="8"/>
      <c r="BVE292" s="8"/>
      <c r="BVF292" s="8"/>
      <c r="BVG292" s="8"/>
      <c r="BVH292" s="8"/>
      <c r="BVI292" s="8"/>
      <c r="BVJ292" s="8"/>
      <c r="BVK292" s="8"/>
      <c r="BVL292" s="8"/>
      <c r="BVM292" s="8"/>
      <c r="BVN292" s="8"/>
      <c r="BVO292" s="8"/>
      <c r="BVP292" s="8"/>
      <c r="BVQ292" s="8"/>
      <c r="BVR292" s="8"/>
      <c r="BVS292" s="8"/>
      <c r="BVT292" s="8"/>
      <c r="BVU292" s="8"/>
      <c r="BVV292" s="8"/>
      <c r="BVW292" s="8"/>
      <c r="BVX292" s="8"/>
      <c r="BVY292" s="8"/>
      <c r="BVZ292" s="8"/>
      <c r="BWA292" s="8"/>
      <c r="BWB292" s="8"/>
      <c r="BWC292" s="8"/>
      <c r="BWD292" s="8"/>
      <c r="BWE292" s="8"/>
      <c r="BWF292" s="8"/>
      <c r="BWG292" s="8"/>
      <c r="BWH292" s="8"/>
      <c r="BWI292" s="8"/>
      <c r="BWJ292" s="8"/>
      <c r="BWK292" s="8"/>
      <c r="BWL292" s="8"/>
      <c r="BWM292" s="8"/>
      <c r="BWN292" s="8"/>
      <c r="BWO292" s="8"/>
      <c r="BWP292" s="8"/>
      <c r="BWQ292" s="8"/>
    </row>
    <row r="293" spans="1:1967" s="547" customFormat="1" ht="102" customHeight="1">
      <c r="A293" s="9" t="s">
        <v>11100</v>
      </c>
      <c r="B293" s="100" t="s">
        <v>97</v>
      </c>
      <c r="C293" s="9" t="s">
        <v>743</v>
      </c>
      <c r="D293" s="3" t="s">
        <v>267</v>
      </c>
      <c r="E293" s="3" t="s">
        <v>257</v>
      </c>
      <c r="F293" s="3"/>
      <c r="G293" s="3" t="s">
        <v>385</v>
      </c>
      <c r="H293" s="20">
        <v>0.5</v>
      </c>
      <c r="I293" s="113" t="s">
        <v>1324</v>
      </c>
      <c r="J293" s="21" t="s">
        <v>1314</v>
      </c>
      <c r="K293" s="19" t="s">
        <v>6080</v>
      </c>
      <c r="L293" s="137" t="s">
        <v>3397</v>
      </c>
      <c r="M293" s="140" t="s">
        <v>383</v>
      </c>
      <c r="N293" s="346" t="s">
        <v>8840</v>
      </c>
      <c r="O293" s="3" t="s">
        <v>1366</v>
      </c>
      <c r="P293" s="7" t="s">
        <v>1338</v>
      </c>
      <c r="Q293" s="3" t="s">
        <v>1186</v>
      </c>
      <c r="R293" s="77">
        <v>315</v>
      </c>
      <c r="S293" s="19">
        <v>8508.0300000000007</v>
      </c>
      <c r="T293" s="83">
        <v>0</v>
      </c>
      <c r="U293" s="83">
        <f>T293*1.12</f>
        <v>0</v>
      </c>
      <c r="V293" s="9" t="s">
        <v>1325</v>
      </c>
      <c r="W293" s="152" t="s">
        <v>1394</v>
      </c>
      <c r="X293" s="9" t="s">
        <v>9066</v>
      </c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  <c r="BA293" s="8"/>
      <c r="BB293" s="8"/>
      <c r="BC293" s="8"/>
      <c r="BD293" s="8"/>
      <c r="BE293" s="8"/>
      <c r="BF293" s="8"/>
      <c r="BG293" s="8"/>
      <c r="BH293" s="8"/>
      <c r="BI293" s="8"/>
      <c r="BJ293" s="8"/>
      <c r="BK293" s="8"/>
      <c r="BL293" s="8"/>
      <c r="BM293" s="8"/>
      <c r="BN293" s="8"/>
      <c r="BO293" s="8"/>
      <c r="BP293" s="8"/>
      <c r="BQ293" s="8"/>
      <c r="BR293" s="8"/>
      <c r="BS293" s="8"/>
      <c r="BT293" s="8"/>
      <c r="BU293" s="8"/>
      <c r="BV293" s="8"/>
      <c r="BW293" s="8"/>
      <c r="BX293" s="8"/>
      <c r="BY293" s="8"/>
      <c r="BZ293" s="8"/>
      <c r="CA293" s="8"/>
      <c r="CB293" s="8"/>
      <c r="CC293" s="8"/>
      <c r="CD293" s="8"/>
      <c r="CE293" s="8"/>
      <c r="CF293" s="8"/>
      <c r="CG293" s="8"/>
      <c r="CH293" s="8"/>
      <c r="CI293" s="8"/>
      <c r="CJ293" s="8"/>
      <c r="CK293" s="8"/>
      <c r="CL293" s="8"/>
      <c r="CM293" s="8"/>
      <c r="CN293" s="8"/>
      <c r="CO293" s="8"/>
      <c r="CP293" s="8"/>
      <c r="CQ293" s="8"/>
      <c r="CR293" s="8"/>
      <c r="CS293" s="8"/>
      <c r="CT293" s="8"/>
      <c r="CU293" s="8"/>
      <c r="CV293" s="8"/>
      <c r="CW293" s="8"/>
      <c r="CX293" s="8"/>
      <c r="CY293" s="8"/>
      <c r="CZ293" s="8"/>
      <c r="DA293" s="8"/>
      <c r="DB293" s="8"/>
      <c r="DC293" s="8"/>
      <c r="DD293" s="8"/>
      <c r="DE293" s="8"/>
      <c r="DF293" s="8"/>
      <c r="DG293" s="8"/>
      <c r="DH293" s="8"/>
      <c r="DI293" s="8"/>
      <c r="DJ293" s="8"/>
      <c r="DK293" s="8"/>
      <c r="DL293" s="8"/>
      <c r="DM293" s="8"/>
      <c r="DN293" s="8"/>
      <c r="DO293" s="8"/>
      <c r="DP293" s="8"/>
      <c r="DQ293" s="8"/>
      <c r="DR293" s="8"/>
      <c r="DS293" s="8"/>
      <c r="DT293" s="8"/>
      <c r="DU293" s="8"/>
      <c r="DV293" s="8"/>
      <c r="DW293" s="8"/>
      <c r="DX293" s="8"/>
      <c r="DY293" s="8"/>
      <c r="DZ293" s="8"/>
      <c r="EA293" s="8"/>
      <c r="EB293" s="8"/>
      <c r="EC293" s="8"/>
      <c r="ED293" s="8"/>
      <c r="EE293" s="8"/>
      <c r="EF293" s="8"/>
      <c r="EG293" s="8"/>
      <c r="EH293" s="8"/>
      <c r="EI293" s="8"/>
      <c r="EJ293" s="8"/>
      <c r="EK293" s="8"/>
      <c r="EL293" s="8"/>
      <c r="EM293" s="8"/>
      <c r="EN293" s="8"/>
      <c r="EO293" s="8"/>
      <c r="EP293" s="8"/>
      <c r="EQ293" s="8"/>
      <c r="ER293" s="8"/>
      <c r="ES293" s="8"/>
      <c r="ET293" s="8"/>
      <c r="EU293" s="8"/>
      <c r="EV293" s="8"/>
      <c r="EW293" s="8"/>
      <c r="EX293" s="8"/>
      <c r="EY293" s="8"/>
      <c r="EZ293" s="8"/>
      <c r="FA293" s="8"/>
      <c r="FB293" s="8"/>
      <c r="FC293" s="8"/>
      <c r="FD293" s="8"/>
      <c r="FE293" s="8"/>
      <c r="FF293" s="8"/>
      <c r="FG293" s="8"/>
      <c r="FH293" s="8"/>
      <c r="FI293" s="8"/>
      <c r="FJ293" s="8"/>
      <c r="FK293" s="8"/>
      <c r="FL293" s="8"/>
      <c r="FM293" s="8"/>
      <c r="FN293" s="8"/>
      <c r="FO293" s="8"/>
      <c r="FP293" s="8"/>
      <c r="FQ293" s="8"/>
      <c r="FR293" s="8"/>
      <c r="FS293" s="8"/>
      <c r="FT293" s="8"/>
      <c r="FU293" s="8"/>
      <c r="FV293" s="8"/>
      <c r="FW293" s="8"/>
      <c r="FX293" s="8"/>
      <c r="FY293" s="8"/>
      <c r="FZ293" s="8"/>
      <c r="GA293" s="8"/>
      <c r="GB293" s="8"/>
      <c r="GC293" s="8"/>
      <c r="GD293" s="8"/>
      <c r="GE293" s="8"/>
      <c r="GF293" s="8"/>
      <c r="GG293" s="8"/>
      <c r="GH293" s="8"/>
      <c r="GI293" s="8"/>
      <c r="GJ293" s="8"/>
      <c r="GK293" s="8"/>
      <c r="GL293" s="8"/>
      <c r="GM293" s="8"/>
      <c r="GN293" s="8"/>
      <c r="GO293" s="8"/>
      <c r="GP293" s="8"/>
      <c r="GQ293" s="8"/>
      <c r="GR293" s="8"/>
      <c r="GS293" s="8"/>
      <c r="GT293" s="8"/>
      <c r="GU293" s="8"/>
      <c r="GV293" s="8"/>
      <c r="GW293" s="8"/>
      <c r="GX293" s="8"/>
      <c r="GY293" s="8"/>
      <c r="GZ293" s="8"/>
      <c r="HA293" s="8"/>
      <c r="HB293" s="8"/>
      <c r="HC293" s="8"/>
      <c r="HD293" s="8"/>
      <c r="HE293" s="8"/>
      <c r="HF293" s="8"/>
      <c r="HG293" s="8"/>
      <c r="HH293" s="8"/>
      <c r="HI293" s="8"/>
      <c r="HJ293" s="8"/>
      <c r="HK293" s="8"/>
      <c r="HL293" s="8"/>
      <c r="HM293" s="8"/>
      <c r="HN293" s="8"/>
      <c r="HO293" s="8"/>
      <c r="HP293" s="8"/>
      <c r="HQ293" s="8"/>
      <c r="HR293" s="8"/>
      <c r="HS293" s="8"/>
      <c r="HT293" s="8"/>
      <c r="HU293" s="8"/>
      <c r="HV293" s="8"/>
      <c r="HW293" s="8"/>
      <c r="HX293" s="8"/>
      <c r="HY293" s="8"/>
      <c r="HZ293" s="8"/>
      <c r="IA293" s="8"/>
      <c r="IB293" s="8"/>
      <c r="IC293" s="8"/>
      <c r="ID293" s="8"/>
      <c r="IE293" s="8"/>
      <c r="IF293" s="8"/>
      <c r="IG293" s="8"/>
      <c r="IH293" s="8"/>
      <c r="II293" s="8"/>
      <c r="IJ293" s="8"/>
      <c r="IK293" s="8"/>
      <c r="IL293" s="8"/>
      <c r="IM293" s="8"/>
      <c r="IN293" s="8"/>
      <c r="IO293" s="8"/>
      <c r="IP293" s="8"/>
      <c r="IQ293" s="8"/>
      <c r="IR293" s="8"/>
      <c r="IS293" s="8"/>
      <c r="IT293" s="8"/>
      <c r="IU293" s="8"/>
      <c r="IV293" s="8"/>
      <c r="IW293" s="8"/>
      <c r="IX293" s="8"/>
      <c r="IY293" s="8"/>
      <c r="IZ293" s="8"/>
      <c r="JA293" s="8"/>
      <c r="JB293" s="8"/>
      <c r="JC293" s="8"/>
      <c r="JD293" s="8"/>
      <c r="JE293" s="8"/>
      <c r="JF293" s="8"/>
      <c r="JG293" s="8"/>
      <c r="JH293" s="8"/>
      <c r="JI293" s="8"/>
      <c r="JJ293" s="8"/>
      <c r="JK293" s="8"/>
      <c r="JL293" s="8"/>
      <c r="JM293" s="8"/>
      <c r="JN293" s="8"/>
      <c r="JO293" s="8"/>
      <c r="JP293" s="8"/>
      <c r="JQ293" s="8"/>
      <c r="JR293" s="8"/>
      <c r="JS293" s="8"/>
      <c r="JT293" s="8"/>
      <c r="JU293" s="8"/>
      <c r="JV293" s="8"/>
      <c r="JW293" s="8"/>
      <c r="JX293" s="8"/>
      <c r="JY293" s="8"/>
      <c r="JZ293" s="8"/>
      <c r="KA293" s="8"/>
      <c r="KB293" s="8"/>
      <c r="KC293" s="8"/>
      <c r="KD293" s="8"/>
      <c r="KE293" s="8"/>
      <c r="KF293" s="8"/>
      <c r="KG293" s="8"/>
      <c r="KH293" s="8"/>
      <c r="KI293" s="8"/>
      <c r="KJ293" s="8"/>
      <c r="KK293" s="8"/>
      <c r="KL293" s="8"/>
      <c r="KM293" s="8"/>
      <c r="KN293" s="8"/>
      <c r="KO293" s="8"/>
      <c r="KP293" s="8"/>
      <c r="KQ293" s="8"/>
      <c r="KR293" s="8"/>
      <c r="KS293" s="8"/>
      <c r="KT293" s="8"/>
      <c r="KU293" s="8"/>
      <c r="KV293" s="8"/>
      <c r="KW293" s="8"/>
      <c r="KX293" s="8"/>
      <c r="KY293" s="8"/>
      <c r="KZ293" s="8"/>
      <c r="LA293" s="8"/>
      <c r="LB293" s="8"/>
      <c r="LC293" s="8"/>
      <c r="LD293" s="8"/>
      <c r="LE293" s="8"/>
      <c r="LF293" s="8"/>
      <c r="LG293" s="8"/>
      <c r="LH293" s="8"/>
      <c r="LI293" s="8"/>
      <c r="LJ293" s="8"/>
      <c r="LK293" s="8"/>
      <c r="LL293" s="8"/>
      <c r="LM293" s="8"/>
      <c r="LN293" s="8"/>
      <c r="LO293" s="8"/>
      <c r="LP293" s="8"/>
      <c r="LQ293" s="8"/>
      <c r="LR293" s="8"/>
      <c r="LS293" s="8"/>
      <c r="LT293" s="8"/>
      <c r="LU293" s="8"/>
      <c r="LV293" s="8"/>
      <c r="LW293" s="8"/>
      <c r="LX293" s="8"/>
      <c r="LY293" s="8"/>
      <c r="LZ293" s="8"/>
      <c r="MA293" s="8"/>
      <c r="MB293" s="8"/>
      <c r="MC293" s="8"/>
      <c r="MD293" s="8"/>
      <c r="ME293" s="8"/>
      <c r="MF293" s="8"/>
      <c r="MG293" s="8"/>
      <c r="MH293" s="8"/>
      <c r="MI293" s="8"/>
      <c r="MJ293" s="8"/>
      <c r="MK293" s="8"/>
      <c r="ML293" s="8"/>
      <c r="MM293" s="8"/>
      <c r="MN293" s="8"/>
      <c r="MO293" s="8"/>
      <c r="MP293" s="8"/>
      <c r="MQ293" s="8"/>
      <c r="MR293" s="8"/>
      <c r="MS293" s="8"/>
      <c r="MT293" s="8"/>
      <c r="MU293" s="8"/>
      <c r="MV293" s="8"/>
      <c r="MW293" s="8"/>
      <c r="MX293" s="8"/>
      <c r="MY293" s="8"/>
      <c r="MZ293" s="8"/>
      <c r="NA293" s="8"/>
      <c r="NB293" s="8"/>
      <c r="NC293" s="8"/>
      <c r="ND293" s="8"/>
      <c r="NE293" s="8"/>
      <c r="NF293" s="8"/>
      <c r="NG293" s="8"/>
      <c r="NH293" s="8"/>
      <c r="NI293" s="8"/>
      <c r="NJ293" s="8"/>
      <c r="NK293" s="8"/>
      <c r="NL293" s="8"/>
      <c r="NM293" s="8"/>
      <c r="NN293" s="8"/>
      <c r="NO293" s="8"/>
      <c r="NP293" s="8"/>
      <c r="NQ293" s="8"/>
      <c r="NR293" s="8"/>
      <c r="NS293" s="8"/>
      <c r="NT293" s="8"/>
      <c r="NU293" s="8"/>
      <c r="NV293" s="8"/>
      <c r="NW293" s="8"/>
      <c r="NX293" s="8"/>
      <c r="NY293" s="8"/>
      <c r="NZ293" s="8"/>
      <c r="OA293" s="8"/>
      <c r="OB293" s="8"/>
      <c r="OC293" s="8"/>
      <c r="OD293" s="8"/>
      <c r="OE293" s="8"/>
      <c r="OF293" s="8"/>
      <c r="OG293" s="8"/>
      <c r="OH293" s="8"/>
      <c r="OI293" s="8"/>
      <c r="OJ293" s="8"/>
      <c r="OK293" s="8"/>
      <c r="OL293" s="8"/>
      <c r="OM293" s="8"/>
      <c r="ON293" s="8"/>
      <c r="OO293" s="8"/>
      <c r="OP293" s="8"/>
      <c r="OQ293" s="8"/>
      <c r="OR293" s="8"/>
      <c r="OS293" s="8"/>
      <c r="OT293" s="8"/>
      <c r="OU293" s="8"/>
      <c r="OV293" s="8"/>
      <c r="OW293" s="8"/>
      <c r="OX293" s="8"/>
      <c r="OY293" s="8"/>
      <c r="OZ293" s="8"/>
      <c r="PA293" s="8"/>
      <c r="PB293" s="8"/>
      <c r="PC293" s="8"/>
      <c r="PD293" s="8"/>
      <c r="PE293" s="8"/>
      <c r="PF293" s="8"/>
      <c r="PG293" s="8"/>
      <c r="PH293" s="8"/>
      <c r="PI293" s="8"/>
      <c r="PJ293" s="8"/>
      <c r="PK293" s="8"/>
      <c r="PL293" s="8"/>
      <c r="PM293" s="8"/>
      <c r="PN293" s="8"/>
      <c r="PO293" s="8"/>
      <c r="PP293" s="8"/>
      <c r="PQ293" s="8"/>
      <c r="PR293" s="8"/>
      <c r="PS293" s="8"/>
      <c r="PT293" s="8"/>
      <c r="PU293" s="8"/>
      <c r="PV293" s="8"/>
      <c r="PW293" s="8"/>
      <c r="PX293" s="8"/>
      <c r="PY293" s="8"/>
      <c r="PZ293" s="8"/>
      <c r="QA293" s="8"/>
      <c r="QB293" s="8"/>
      <c r="QC293" s="8"/>
      <c r="QD293" s="8"/>
      <c r="QE293" s="8"/>
      <c r="QF293" s="8"/>
      <c r="QG293" s="8"/>
      <c r="QH293" s="8"/>
      <c r="QI293" s="8"/>
      <c r="QJ293" s="8"/>
      <c r="QK293" s="8"/>
      <c r="QL293" s="8"/>
      <c r="QM293" s="8"/>
      <c r="QN293" s="8"/>
      <c r="QO293" s="8"/>
      <c r="QP293" s="8"/>
      <c r="QQ293" s="8"/>
      <c r="QR293" s="8"/>
      <c r="QS293" s="8"/>
      <c r="QT293" s="8"/>
      <c r="QU293" s="8"/>
      <c r="QV293" s="8"/>
      <c r="QW293" s="8"/>
      <c r="QX293" s="8"/>
      <c r="QY293" s="8"/>
      <c r="QZ293" s="8"/>
      <c r="RA293" s="8"/>
      <c r="RB293" s="8"/>
      <c r="RC293" s="8"/>
      <c r="RD293" s="8"/>
      <c r="RE293" s="8"/>
      <c r="RF293" s="8"/>
      <c r="RG293" s="8"/>
      <c r="RH293" s="8"/>
      <c r="RI293" s="8"/>
      <c r="RJ293" s="8"/>
      <c r="RK293" s="8"/>
      <c r="RL293" s="8"/>
      <c r="RM293" s="8"/>
      <c r="RN293" s="8"/>
      <c r="RO293" s="8"/>
      <c r="RP293" s="8"/>
      <c r="RQ293" s="8"/>
      <c r="RR293" s="8"/>
      <c r="RS293" s="8"/>
      <c r="RT293" s="8"/>
      <c r="RU293" s="8"/>
      <c r="RV293" s="8"/>
      <c r="RW293" s="8"/>
      <c r="RX293" s="8"/>
      <c r="RY293" s="8"/>
      <c r="RZ293" s="8"/>
      <c r="SA293" s="8"/>
      <c r="SB293" s="8"/>
      <c r="SC293" s="8"/>
      <c r="SD293" s="8"/>
      <c r="SE293" s="8"/>
      <c r="SF293" s="8"/>
      <c r="SG293" s="8"/>
      <c r="SH293" s="8"/>
      <c r="SI293" s="8"/>
      <c r="SJ293" s="8"/>
      <c r="SK293" s="8"/>
      <c r="SL293" s="8"/>
      <c r="SM293" s="8"/>
      <c r="SN293" s="8"/>
      <c r="SO293" s="8"/>
      <c r="SP293" s="8"/>
      <c r="SQ293" s="8"/>
      <c r="SR293" s="8"/>
      <c r="SS293" s="8"/>
      <c r="ST293" s="8"/>
      <c r="SU293" s="8"/>
      <c r="SV293" s="8"/>
      <c r="SW293" s="8"/>
      <c r="SX293" s="8"/>
      <c r="SY293" s="8"/>
      <c r="SZ293" s="8"/>
      <c r="TA293" s="8"/>
      <c r="TB293" s="8"/>
      <c r="TC293" s="8"/>
      <c r="TD293" s="8"/>
      <c r="TE293" s="8"/>
      <c r="TF293" s="8"/>
      <c r="TG293" s="8"/>
      <c r="TH293" s="8"/>
      <c r="TI293" s="8"/>
      <c r="TJ293" s="8"/>
      <c r="TK293" s="8"/>
      <c r="TL293" s="8"/>
      <c r="TM293" s="8"/>
      <c r="TN293" s="8"/>
      <c r="TO293" s="8"/>
      <c r="TP293" s="8"/>
      <c r="TQ293" s="8"/>
      <c r="TR293" s="8"/>
      <c r="TS293" s="8"/>
      <c r="TT293" s="8"/>
      <c r="TU293" s="8"/>
      <c r="TV293" s="8"/>
      <c r="TW293" s="8"/>
      <c r="TX293" s="8"/>
      <c r="TY293" s="8"/>
      <c r="TZ293" s="8"/>
      <c r="UA293" s="8"/>
      <c r="UB293" s="8"/>
      <c r="UC293" s="8"/>
      <c r="UD293" s="8"/>
      <c r="UE293" s="8"/>
      <c r="UF293" s="8"/>
      <c r="UG293" s="8"/>
      <c r="UH293" s="8"/>
      <c r="UI293" s="8"/>
      <c r="UJ293" s="8"/>
      <c r="UK293" s="8"/>
      <c r="UL293" s="8"/>
      <c r="UM293" s="8"/>
      <c r="UN293" s="8"/>
      <c r="UO293" s="8"/>
      <c r="UP293" s="8"/>
      <c r="UQ293" s="8"/>
      <c r="UR293" s="8"/>
      <c r="US293" s="8"/>
      <c r="UT293" s="8"/>
      <c r="UU293" s="8"/>
      <c r="UV293" s="8"/>
      <c r="UW293" s="8"/>
      <c r="UX293" s="8"/>
      <c r="UY293" s="8"/>
      <c r="UZ293" s="8"/>
      <c r="VA293" s="8"/>
      <c r="VB293" s="8"/>
      <c r="VC293" s="8"/>
      <c r="VD293" s="8"/>
      <c r="VE293" s="8"/>
      <c r="VF293" s="8"/>
      <c r="VG293" s="8"/>
      <c r="VH293" s="8"/>
      <c r="VI293" s="8"/>
      <c r="VJ293" s="8"/>
      <c r="VK293" s="8"/>
      <c r="VL293" s="8"/>
      <c r="VM293" s="8"/>
      <c r="VN293" s="8"/>
      <c r="VO293" s="8"/>
      <c r="VP293" s="8"/>
      <c r="VQ293" s="8"/>
      <c r="VR293" s="8"/>
      <c r="VS293" s="8"/>
      <c r="VT293" s="8"/>
      <c r="VU293" s="8"/>
      <c r="VV293" s="8"/>
      <c r="VW293" s="8"/>
      <c r="VX293" s="8"/>
      <c r="VY293" s="8"/>
      <c r="VZ293" s="8"/>
      <c r="WA293" s="8"/>
      <c r="WB293" s="8"/>
      <c r="WC293" s="8"/>
      <c r="WD293" s="8"/>
      <c r="WE293" s="8"/>
      <c r="WF293" s="8"/>
      <c r="WG293" s="8"/>
      <c r="WH293" s="8"/>
      <c r="WI293" s="8"/>
      <c r="WJ293" s="8"/>
      <c r="WK293" s="8"/>
      <c r="WL293" s="8"/>
      <c r="WM293" s="8"/>
      <c r="WN293" s="8"/>
      <c r="WO293" s="8"/>
      <c r="WP293" s="8"/>
      <c r="WQ293" s="8"/>
      <c r="WR293" s="8"/>
      <c r="WS293" s="8"/>
      <c r="WT293" s="8"/>
      <c r="WU293" s="8"/>
      <c r="WV293" s="8"/>
      <c r="WW293" s="8"/>
      <c r="WX293" s="8"/>
      <c r="WY293" s="8"/>
      <c r="WZ293" s="8"/>
      <c r="XA293" s="8"/>
      <c r="XB293" s="8"/>
      <c r="XC293" s="8"/>
      <c r="XD293" s="8"/>
      <c r="XE293" s="8"/>
      <c r="XF293" s="8"/>
      <c r="XG293" s="8"/>
      <c r="XH293" s="8"/>
      <c r="XI293" s="8"/>
      <c r="XJ293" s="8"/>
      <c r="XK293" s="8"/>
      <c r="XL293" s="8"/>
      <c r="XM293" s="8"/>
      <c r="XN293" s="8"/>
      <c r="XO293" s="8"/>
      <c r="XP293" s="8"/>
      <c r="XQ293" s="8"/>
      <c r="XR293" s="8"/>
      <c r="XS293" s="8"/>
      <c r="XT293" s="8"/>
      <c r="XU293" s="8"/>
      <c r="XV293" s="8"/>
      <c r="XW293" s="8"/>
      <c r="XX293" s="8"/>
      <c r="XY293" s="8"/>
      <c r="XZ293" s="8"/>
      <c r="YA293" s="8"/>
      <c r="YB293" s="8"/>
      <c r="YC293" s="8"/>
      <c r="YD293" s="8"/>
      <c r="YE293" s="8"/>
      <c r="YF293" s="8"/>
      <c r="YG293" s="8"/>
      <c r="YH293" s="8"/>
      <c r="YI293" s="8"/>
      <c r="YJ293" s="8"/>
      <c r="YK293" s="8"/>
      <c r="YL293" s="8"/>
      <c r="YM293" s="8"/>
      <c r="YN293" s="8"/>
      <c r="YO293" s="8"/>
      <c r="YP293" s="8"/>
      <c r="YQ293" s="8"/>
      <c r="YR293" s="8"/>
      <c r="YS293" s="8"/>
      <c r="YT293" s="8"/>
      <c r="YU293" s="8"/>
      <c r="YV293" s="8"/>
      <c r="YW293" s="8"/>
      <c r="YX293" s="8"/>
      <c r="YY293" s="8"/>
      <c r="YZ293" s="8"/>
      <c r="ZA293" s="8"/>
      <c r="ZB293" s="8"/>
      <c r="ZC293" s="8"/>
      <c r="ZD293" s="8"/>
      <c r="ZE293" s="8"/>
      <c r="ZF293" s="8"/>
      <c r="ZG293" s="8"/>
      <c r="ZH293" s="8"/>
      <c r="ZI293" s="8"/>
      <c r="ZJ293" s="8"/>
      <c r="ZK293" s="8"/>
      <c r="ZL293" s="8"/>
      <c r="ZM293" s="8"/>
      <c r="ZN293" s="8"/>
      <c r="ZO293" s="8"/>
      <c r="ZP293" s="8"/>
      <c r="ZQ293" s="8"/>
      <c r="ZR293" s="8"/>
      <c r="ZS293" s="8"/>
      <c r="ZT293" s="8"/>
      <c r="ZU293" s="8"/>
      <c r="ZV293" s="8"/>
      <c r="ZW293" s="8"/>
      <c r="ZX293" s="8"/>
      <c r="ZY293" s="8"/>
      <c r="ZZ293" s="8"/>
      <c r="AAA293" s="8"/>
      <c r="AAB293" s="8"/>
      <c r="AAC293" s="8"/>
      <c r="AAD293" s="8"/>
      <c r="AAE293" s="8"/>
      <c r="AAF293" s="8"/>
      <c r="AAG293" s="8"/>
      <c r="AAH293" s="8"/>
      <c r="AAI293" s="8"/>
      <c r="AAJ293" s="8"/>
      <c r="AAK293" s="8"/>
      <c r="AAL293" s="8"/>
      <c r="AAM293" s="8"/>
      <c r="AAN293" s="8"/>
      <c r="AAO293" s="8"/>
      <c r="AAP293" s="8"/>
      <c r="AAQ293" s="8"/>
      <c r="AAR293" s="8"/>
      <c r="AAS293" s="8"/>
      <c r="AAT293" s="8"/>
      <c r="AAU293" s="8"/>
      <c r="AAV293" s="8"/>
      <c r="AAW293" s="8"/>
      <c r="AAX293" s="8"/>
      <c r="AAY293" s="8"/>
      <c r="AAZ293" s="8"/>
      <c r="ABA293" s="8"/>
      <c r="ABB293" s="8"/>
      <c r="ABC293" s="8"/>
      <c r="ABD293" s="8"/>
      <c r="ABE293" s="8"/>
      <c r="ABF293" s="8"/>
      <c r="ABG293" s="8"/>
      <c r="ABH293" s="8"/>
      <c r="ABI293" s="8"/>
      <c r="ABJ293" s="8"/>
      <c r="ABK293" s="8"/>
      <c r="ABL293" s="8"/>
      <c r="ABM293" s="8"/>
      <c r="ABN293" s="8"/>
      <c r="ABO293" s="8"/>
      <c r="ABP293" s="8"/>
      <c r="ABQ293" s="8"/>
      <c r="ABR293" s="8"/>
      <c r="ABS293" s="8"/>
      <c r="ABT293" s="8"/>
      <c r="ABU293" s="8"/>
      <c r="ABV293" s="8"/>
      <c r="ABW293" s="8"/>
      <c r="ABX293" s="8"/>
      <c r="ABY293" s="8"/>
      <c r="ABZ293" s="8"/>
      <c r="ACA293" s="8"/>
      <c r="ACB293" s="8"/>
      <c r="ACC293" s="8"/>
      <c r="ACD293" s="8"/>
      <c r="ACE293" s="8"/>
      <c r="ACF293" s="8"/>
      <c r="ACG293" s="8"/>
      <c r="ACH293" s="8"/>
      <c r="ACI293" s="8"/>
      <c r="ACJ293" s="8"/>
      <c r="ACK293" s="8"/>
      <c r="ACL293" s="8"/>
      <c r="ACM293" s="8"/>
      <c r="ACN293" s="8"/>
      <c r="ACO293" s="8"/>
      <c r="ACP293" s="8"/>
      <c r="ACQ293" s="8"/>
      <c r="ACR293" s="8"/>
      <c r="ACS293" s="8"/>
      <c r="ACT293" s="8"/>
      <c r="ACU293" s="8"/>
      <c r="ACV293" s="8"/>
      <c r="ACW293" s="8"/>
      <c r="ACX293" s="8"/>
      <c r="ACY293" s="8"/>
      <c r="ACZ293" s="8"/>
      <c r="ADA293" s="8"/>
      <c r="ADB293" s="8"/>
      <c r="ADC293" s="8"/>
      <c r="ADD293" s="8"/>
      <c r="ADE293" s="8"/>
      <c r="ADF293" s="8"/>
      <c r="ADG293" s="8"/>
      <c r="ADH293" s="8"/>
      <c r="ADI293" s="8"/>
      <c r="ADJ293" s="8"/>
      <c r="ADK293" s="8"/>
      <c r="ADL293" s="8"/>
      <c r="ADM293" s="8"/>
      <c r="ADN293" s="8"/>
      <c r="ADO293" s="8"/>
      <c r="ADP293" s="8"/>
      <c r="ADQ293" s="8"/>
      <c r="ADR293" s="8"/>
      <c r="ADS293" s="8"/>
      <c r="ADT293" s="8"/>
      <c r="ADU293" s="8"/>
      <c r="ADV293" s="8"/>
      <c r="ADW293" s="8"/>
      <c r="ADX293" s="8"/>
      <c r="ADY293" s="8"/>
      <c r="ADZ293" s="8"/>
      <c r="AEA293" s="8"/>
      <c r="AEB293" s="8"/>
      <c r="AEC293" s="8"/>
      <c r="AED293" s="8"/>
      <c r="AEE293" s="8"/>
      <c r="AEF293" s="8"/>
      <c r="AEG293" s="8"/>
      <c r="AEH293" s="8"/>
      <c r="AEI293" s="8"/>
      <c r="AEJ293" s="8"/>
      <c r="AEK293" s="8"/>
      <c r="AEL293" s="8"/>
      <c r="AEM293" s="8"/>
      <c r="AEN293" s="8"/>
      <c r="AEO293" s="8"/>
      <c r="AEP293" s="8"/>
      <c r="AEQ293" s="8"/>
      <c r="AER293" s="8"/>
      <c r="AES293" s="8"/>
      <c r="AET293" s="8"/>
      <c r="AEU293" s="8"/>
      <c r="AEV293" s="8"/>
      <c r="AEW293" s="8"/>
      <c r="AEX293" s="8"/>
      <c r="AEY293" s="8"/>
      <c r="AEZ293" s="8"/>
      <c r="AFA293" s="8"/>
      <c r="AFB293" s="8"/>
      <c r="AFC293" s="8"/>
      <c r="AFD293" s="8"/>
      <c r="AFE293" s="8"/>
      <c r="AFF293" s="8"/>
      <c r="AFG293" s="8"/>
      <c r="AFH293" s="8"/>
      <c r="AFI293" s="8"/>
      <c r="AFJ293" s="8"/>
      <c r="AFK293" s="8"/>
      <c r="AFL293" s="8"/>
      <c r="AFM293" s="8"/>
      <c r="AFN293" s="8"/>
      <c r="AFO293" s="8"/>
      <c r="AFP293" s="8"/>
      <c r="AFQ293" s="8"/>
      <c r="AFR293" s="8"/>
      <c r="AFS293" s="8"/>
      <c r="AFT293" s="8"/>
      <c r="AFU293" s="8"/>
      <c r="AFV293" s="8"/>
      <c r="AFW293" s="8"/>
      <c r="AFX293" s="8"/>
      <c r="AFY293" s="8"/>
      <c r="AFZ293" s="8"/>
      <c r="AGA293" s="8"/>
      <c r="AGB293" s="8"/>
      <c r="AGC293" s="8"/>
      <c r="AGD293" s="8"/>
      <c r="AGE293" s="8"/>
      <c r="AGF293" s="8"/>
      <c r="AGG293" s="8"/>
      <c r="AGH293" s="8"/>
      <c r="AGI293" s="8"/>
      <c r="AGJ293" s="8"/>
      <c r="AGK293" s="8"/>
      <c r="AGL293" s="8"/>
      <c r="AGM293" s="8"/>
      <c r="AGN293" s="8"/>
      <c r="AGO293" s="8"/>
      <c r="AGP293" s="8"/>
      <c r="AGQ293" s="8"/>
      <c r="AGR293" s="8"/>
      <c r="AGS293" s="8"/>
      <c r="AGT293" s="8"/>
      <c r="AGU293" s="8"/>
      <c r="AGV293" s="8"/>
      <c r="AGW293" s="8"/>
      <c r="AGX293" s="8"/>
      <c r="AGY293" s="8"/>
      <c r="AGZ293" s="8"/>
      <c r="AHA293" s="8"/>
      <c r="AHB293" s="8"/>
      <c r="AHC293" s="8"/>
      <c r="AHD293" s="8"/>
      <c r="AHE293" s="8"/>
      <c r="AHF293" s="8"/>
      <c r="AHG293" s="8"/>
      <c r="AHH293" s="8"/>
      <c r="AHI293" s="8"/>
      <c r="AHJ293" s="8"/>
      <c r="AHK293" s="8"/>
      <c r="AHL293" s="8"/>
      <c r="AHM293" s="8"/>
      <c r="AHN293" s="8"/>
      <c r="AHO293" s="8"/>
      <c r="AHP293" s="8"/>
      <c r="AHQ293" s="8"/>
      <c r="AHR293" s="8"/>
      <c r="AHS293" s="8"/>
      <c r="AHT293" s="8"/>
      <c r="AHU293" s="8"/>
      <c r="AHV293" s="8"/>
      <c r="AHW293" s="8"/>
      <c r="AHX293" s="8"/>
      <c r="AHY293" s="8"/>
      <c r="AHZ293" s="8"/>
      <c r="AIA293" s="8"/>
      <c r="AIB293" s="8"/>
      <c r="AIC293" s="8"/>
      <c r="AID293" s="8"/>
      <c r="AIE293" s="8"/>
      <c r="AIF293" s="8"/>
      <c r="AIG293" s="8"/>
      <c r="AIH293" s="8"/>
      <c r="AII293" s="8"/>
      <c r="AIJ293" s="8"/>
      <c r="AIK293" s="8"/>
      <c r="AIL293" s="8"/>
      <c r="AIM293" s="8"/>
      <c r="AIN293" s="8"/>
      <c r="AIO293" s="8"/>
      <c r="AIP293" s="8"/>
      <c r="AIQ293" s="8"/>
      <c r="AIR293" s="8"/>
      <c r="AIS293" s="8"/>
      <c r="AIT293" s="8"/>
      <c r="AIU293" s="8"/>
      <c r="AIV293" s="8"/>
      <c r="AIW293" s="8"/>
      <c r="AIX293" s="8"/>
      <c r="AIY293" s="8"/>
      <c r="AIZ293" s="8"/>
      <c r="AJA293" s="8"/>
      <c r="AJB293" s="8"/>
      <c r="AJC293" s="8"/>
      <c r="AJD293" s="8"/>
      <c r="AJE293" s="8"/>
      <c r="AJF293" s="8"/>
      <c r="AJG293" s="8"/>
      <c r="AJH293" s="8"/>
      <c r="AJI293" s="8"/>
      <c r="AJJ293" s="8"/>
      <c r="AJK293" s="8"/>
      <c r="AJL293" s="8"/>
      <c r="AJM293" s="8"/>
      <c r="AJN293" s="8"/>
      <c r="AJO293" s="8"/>
      <c r="AJP293" s="8"/>
      <c r="AJQ293" s="8"/>
      <c r="AJR293" s="8"/>
      <c r="AJS293" s="8"/>
      <c r="AJT293" s="8"/>
      <c r="AJU293" s="8"/>
      <c r="AJV293" s="8"/>
      <c r="AJW293" s="8"/>
      <c r="AJX293" s="8"/>
      <c r="AJY293" s="8"/>
      <c r="AJZ293" s="8"/>
      <c r="AKA293" s="8"/>
      <c r="AKB293" s="8"/>
      <c r="AKC293" s="8"/>
      <c r="AKD293" s="8"/>
      <c r="AKE293" s="8"/>
      <c r="AKF293" s="8"/>
      <c r="AKG293" s="8"/>
      <c r="AKH293" s="8"/>
      <c r="AKI293" s="8"/>
      <c r="AKJ293" s="8"/>
      <c r="AKK293" s="8"/>
      <c r="AKL293" s="8"/>
      <c r="AKM293" s="8"/>
      <c r="AKN293" s="8"/>
      <c r="AKO293" s="8"/>
      <c r="AKP293" s="8"/>
      <c r="AKQ293" s="8"/>
      <c r="AKR293" s="8"/>
      <c r="AKS293" s="8"/>
      <c r="AKT293" s="8"/>
      <c r="AKU293" s="8"/>
      <c r="AKV293" s="8"/>
      <c r="AKW293" s="8"/>
      <c r="AKX293" s="8"/>
      <c r="AKY293" s="8"/>
      <c r="AKZ293" s="8"/>
      <c r="ALA293" s="8"/>
      <c r="ALB293" s="8"/>
      <c r="ALC293" s="8"/>
      <c r="ALD293" s="8"/>
      <c r="ALE293" s="8"/>
      <c r="ALF293" s="8"/>
      <c r="ALG293" s="8"/>
      <c r="ALH293" s="8"/>
      <c r="ALI293" s="8"/>
      <c r="ALJ293" s="8"/>
      <c r="ALK293" s="8"/>
      <c r="ALL293" s="8"/>
      <c r="ALM293" s="8"/>
      <c r="ALN293" s="8"/>
      <c r="ALO293" s="8"/>
      <c r="ALP293" s="8"/>
      <c r="ALQ293" s="8"/>
      <c r="ALR293" s="8"/>
      <c r="ALS293" s="8"/>
      <c r="ALT293" s="8"/>
      <c r="ALU293" s="8"/>
      <c r="ALV293" s="8"/>
      <c r="ALW293" s="8"/>
      <c r="ALX293" s="8"/>
      <c r="ALY293" s="8"/>
      <c r="ALZ293" s="8"/>
      <c r="AMA293" s="8"/>
      <c r="AMB293" s="8"/>
      <c r="AMC293" s="8"/>
      <c r="AMD293" s="8"/>
      <c r="AME293" s="8"/>
      <c r="AMF293" s="8"/>
      <c r="AMG293" s="8"/>
      <c r="AMH293" s="8"/>
      <c r="AMI293" s="8"/>
      <c r="AMJ293" s="8"/>
      <c r="AMK293" s="8"/>
      <c r="AML293" s="8"/>
      <c r="AMM293" s="8"/>
      <c r="AMN293" s="8"/>
      <c r="AMO293" s="8"/>
      <c r="AMP293" s="8"/>
      <c r="AMQ293" s="8"/>
      <c r="AMR293" s="8"/>
      <c r="AMS293" s="8"/>
      <c r="AMT293" s="8"/>
      <c r="AMU293" s="8"/>
      <c r="AMV293" s="8"/>
      <c r="AMW293" s="8"/>
      <c r="AMX293" s="8"/>
      <c r="AMY293" s="8"/>
      <c r="AMZ293" s="8"/>
      <c r="ANA293" s="8"/>
      <c r="ANB293" s="8"/>
      <c r="ANC293" s="8"/>
      <c r="AND293" s="8"/>
      <c r="ANE293" s="8"/>
      <c r="ANF293" s="8"/>
      <c r="ANG293" s="8"/>
      <c r="ANH293" s="8"/>
      <c r="ANI293" s="8"/>
      <c r="ANJ293" s="8"/>
      <c r="ANK293" s="8"/>
      <c r="ANL293" s="8"/>
      <c r="ANM293" s="8"/>
      <c r="ANN293" s="8"/>
      <c r="ANO293" s="8"/>
      <c r="ANP293" s="8"/>
      <c r="ANQ293" s="8"/>
      <c r="ANR293" s="8"/>
      <c r="ANS293" s="8"/>
      <c r="ANT293" s="8"/>
      <c r="ANU293" s="8"/>
      <c r="ANV293" s="8"/>
      <c r="ANW293" s="8"/>
      <c r="ANX293" s="8"/>
      <c r="ANY293" s="8"/>
      <c r="ANZ293" s="8"/>
      <c r="AOA293" s="8"/>
      <c r="AOB293" s="8"/>
      <c r="AOC293" s="8"/>
      <c r="AOD293" s="8"/>
      <c r="AOE293" s="8"/>
      <c r="AOF293" s="8"/>
      <c r="AOG293" s="8"/>
      <c r="AOH293" s="8"/>
      <c r="AOI293" s="8"/>
      <c r="AOJ293" s="8"/>
      <c r="AOK293" s="8"/>
      <c r="AOL293" s="8"/>
      <c r="AOM293" s="8"/>
      <c r="AON293" s="8"/>
      <c r="AOO293" s="8"/>
      <c r="AOP293" s="8"/>
      <c r="AOQ293" s="8"/>
      <c r="AOR293" s="8"/>
      <c r="AOS293" s="8"/>
      <c r="AOT293" s="8"/>
      <c r="AOU293" s="8"/>
      <c r="AOV293" s="8"/>
      <c r="AOW293" s="8"/>
      <c r="AOX293" s="8"/>
      <c r="AOY293" s="8"/>
      <c r="AOZ293" s="8"/>
      <c r="APA293" s="8"/>
      <c r="APB293" s="8"/>
      <c r="APC293" s="8"/>
      <c r="APD293" s="8"/>
      <c r="APE293" s="8"/>
      <c r="APF293" s="8"/>
      <c r="APG293" s="8"/>
      <c r="APH293" s="8"/>
      <c r="API293" s="8"/>
      <c r="APJ293" s="8"/>
      <c r="APK293" s="8"/>
      <c r="APL293" s="8"/>
      <c r="APM293" s="8"/>
      <c r="APN293" s="8"/>
      <c r="APO293" s="8"/>
      <c r="APP293" s="8"/>
      <c r="APQ293" s="8"/>
      <c r="APR293" s="8"/>
      <c r="APS293" s="8"/>
      <c r="APT293" s="8"/>
      <c r="APU293" s="8"/>
      <c r="APV293" s="8"/>
      <c r="APW293" s="8"/>
      <c r="APX293" s="8"/>
      <c r="APY293" s="8"/>
      <c r="APZ293" s="8"/>
      <c r="AQA293" s="8"/>
      <c r="AQB293" s="8"/>
      <c r="AQC293" s="8"/>
      <c r="AQD293" s="8"/>
      <c r="AQE293" s="8"/>
      <c r="AQF293" s="8"/>
      <c r="AQG293" s="8"/>
      <c r="AQH293" s="8"/>
      <c r="AQI293" s="8"/>
      <c r="AQJ293" s="8"/>
      <c r="AQK293" s="8"/>
      <c r="AQL293" s="8"/>
      <c r="AQM293" s="8"/>
      <c r="AQN293" s="8"/>
      <c r="AQO293" s="8"/>
      <c r="AQP293" s="8"/>
      <c r="AQQ293" s="8"/>
      <c r="AQR293" s="8"/>
      <c r="AQS293" s="8"/>
      <c r="AQT293" s="8"/>
      <c r="AQU293" s="8"/>
      <c r="AQV293" s="8"/>
      <c r="AQW293" s="8"/>
      <c r="AQX293" s="8"/>
      <c r="AQY293" s="8"/>
      <c r="AQZ293" s="8"/>
      <c r="ARA293" s="8"/>
      <c r="ARB293" s="8"/>
      <c r="ARC293" s="8"/>
      <c r="ARD293" s="8"/>
      <c r="ARE293" s="8"/>
      <c r="ARF293" s="8"/>
      <c r="ARG293" s="8"/>
      <c r="ARH293" s="8"/>
      <c r="ARI293" s="8"/>
      <c r="ARJ293" s="8"/>
      <c r="ARK293" s="8"/>
      <c r="ARL293" s="8"/>
      <c r="ARM293" s="8"/>
      <c r="ARN293" s="8"/>
      <c r="ARO293" s="8"/>
      <c r="ARP293" s="8"/>
      <c r="ARQ293" s="8"/>
      <c r="ARR293" s="8"/>
      <c r="ARS293" s="8"/>
      <c r="ART293" s="8"/>
      <c r="ARU293" s="8"/>
      <c r="ARV293" s="8"/>
      <c r="ARW293" s="8"/>
      <c r="ARX293" s="8"/>
      <c r="ARY293" s="8"/>
      <c r="ARZ293" s="8"/>
      <c r="ASA293" s="8"/>
      <c r="ASB293" s="8"/>
      <c r="ASC293" s="8"/>
      <c r="ASD293" s="8"/>
      <c r="ASE293" s="8"/>
      <c r="ASF293" s="8"/>
      <c r="ASG293" s="8"/>
      <c r="ASH293" s="8"/>
      <c r="ASI293" s="8"/>
      <c r="ASJ293" s="8"/>
      <c r="ASK293" s="8"/>
      <c r="ASL293" s="8"/>
      <c r="ASM293" s="8"/>
      <c r="ASN293" s="8"/>
      <c r="ASO293" s="8"/>
      <c r="ASP293" s="8"/>
      <c r="ASQ293" s="8"/>
      <c r="ASR293" s="8"/>
      <c r="ASS293" s="8"/>
      <c r="AST293" s="8"/>
      <c r="ASU293" s="8"/>
      <c r="ASV293" s="8"/>
      <c r="ASW293" s="8"/>
      <c r="ASX293" s="8"/>
      <c r="ASY293" s="8"/>
      <c r="ASZ293" s="8"/>
      <c r="ATA293" s="8"/>
      <c r="ATB293" s="8"/>
      <c r="ATC293" s="8"/>
      <c r="ATD293" s="8"/>
      <c r="ATE293" s="8"/>
      <c r="ATF293" s="8"/>
      <c r="ATG293" s="8"/>
      <c r="ATH293" s="8"/>
      <c r="ATI293" s="8"/>
      <c r="ATJ293" s="8"/>
      <c r="ATK293" s="8"/>
      <c r="ATL293" s="8"/>
      <c r="ATM293" s="8"/>
      <c r="ATN293" s="8"/>
      <c r="ATO293" s="8"/>
      <c r="ATP293" s="8"/>
      <c r="ATQ293" s="8"/>
      <c r="ATR293" s="8"/>
      <c r="ATS293" s="8"/>
      <c r="ATT293" s="8"/>
      <c r="ATU293" s="8"/>
      <c r="ATV293" s="8"/>
      <c r="ATW293" s="8"/>
      <c r="ATX293" s="8"/>
      <c r="ATY293" s="8"/>
      <c r="ATZ293" s="8"/>
      <c r="AUA293" s="8"/>
      <c r="AUB293" s="8"/>
      <c r="AUC293" s="8"/>
      <c r="AUD293" s="8"/>
      <c r="AUE293" s="8"/>
      <c r="AUF293" s="8"/>
      <c r="AUG293" s="8"/>
      <c r="AUH293" s="8"/>
      <c r="AUI293" s="8"/>
      <c r="AUJ293" s="8"/>
      <c r="AUK293" s="8"/>
      <c r="AUL293" s="8"/>
      <c r="AUM293" s="8"/>
      <c r="AUN293" s="8"/>
      <c r="AUO293" s="8"/>
      <c r="AUP293" s="8"/>
      <c r="AUQ293" s="8"/>
      <c r="AUR293" s="8"/>
      <c r="AUS293" s="8"/>
      <c r="AUT293" s="8"/>
      <c r="AUU293" s="8"/>
      <c r="AUV293" s="8"/>
      <c r="AUW293" s="8"/>
      <c r="AUX293" s="8"/>
      <c r="AUY293" s="8"/>
      <c r="AUZ293" s="8"/>
      <c r="AVA293" s="8"/>
      <c r="AVB293" s="8"/>
      <c r="AVC293" s="8"/>
      <c r="AVD293" s="8"/>
      <c r="AVE293" s="8"/>
      <c r="AVF293" s="8"/>
      <c r="AVG293" s="8"/>
      <c r="AVH293" s="8"/>
      <c r="AVI293" s="8"/>
      <c r="AVJ293" s="8"/>
      <c r="AVK293" s="8"/>
      <c r="AVL293" s="8"/>
      <c r="AVM293" s="8"/>
      <c r="AVN293" s="8"/>
      <c r="AVO293" s="8"/>
      <c r="AVP293" s="8"/>
      <c r="AVQ293" s="8"/>
      <c r="AVR293" s="8"/>
      <c r="AVS293" s="8"/>
      <c r="AVT293" s="8"/>
      <c r="AVU293" s="8"/>
      <c r="AVV293" s="8"/>
      <c r="AVW293" s="8"/>
      <c r="AVX293" s="8"/>
      <c r="AVY293" s="8"/>
      <c r="AVZ293" s="8"/>
      <c r="AWA293" s="8"/>
      <c r="AWB293" s="8"/>
      <c r="AWC293" s="8"/>
      <c r="AWD293" s="8"/>
      <c r="AWE293" s="8"/>
      <c r="AWF293" s="8"/>
      <c r="AWG293" s="8"/>
      <c r="AWH293" s="8"/>
      <c r="AWI293" s="8"/>
      <c r="AWJ293" s="8"/>
      <c r="AWK293" s="8"/>
      <c r="AWL293" s="8"/>
      <c r="AWM293" s="8"/>
      <c r="AWN293" s="8"/>
      <c r="AWO293" s="8"/>
      <c r="AWP293" s="8"/>
      <c r="AWQ293" s="8"/>
      <c r="AWR293" s="8"/>
      <c r="AWS293" s="8"/>
      <c r="AWT293" s="8"/>
      <c r="AWU293" s="8"/>
      <c r="AWV293" s="8"/>
      <c r="AWW293" s="8"/>
      <c r="AWX293" s="8"/>
      <c r="AWY293" s="8"/>
      <c r="AWZ293" s="8"/>
      <c r="AXA293" s="8"/>
      <c r="AXB293" s="8"/>
      <c r="AXC293" s="8"/>
      <c r="AXD293" s="8"/>
      <c r="AXE293" s="8"/>
      <c r="AXF293" s="8"/>
      <c r="AXG293" s="8"/>
      <c r="AXH293" s="8"/>
      <c r="AXI293" s="8"/>
      <c r="AXJ293" s="8"/>
      <c r="AXK293" s="8"/>
      <c r="AXL293" s="8"/>
      <c r="AXM293" s="8"/>
      <c r="AXN293" s="8"/>
      <c r="AXO293" s="8"/>
      <c r="AXP293" s="8"/>
      <c r="AXQ293" s="8"/>
      <c r="AXR293" s="8"/>
      <c r="AXS293" s="8"/>
      <c r="AXT293" s="8"/>
      <c r="AXU293" s="8"/>
      <c r="AXV293" s="8"/>
      <c r="AXW293" s="8"/>
      <c r="AXX293" s="8"/>
      <c r="AXY293" s="8"/>
      <c r="AXZ293" s="8"/>
      <c r="AYA293" s="8"/>
      <c r="AYB293" s="8"/>
      <c r="AYC293" s="8"/>
      <c r="AYD293" s="8"/>
      <c r="AYE293" s="8"/>
      <c r="AYF293" s="8"/>
      <c r="AYG293" s="8"/>
      <c r="AYH293" s="8"/>
      <c r="AYI293" s="8"/>
      <c r="AYJ293" s="8"/>
      <c r="AYK293" s="8"/>
      <c r="AYL293" s="8"/>
      <c r="AYM293" s="8"/>
      <c r="AYN293" s="8"/>
      <c r="AYO293" s="8"/>
      <c r="AYP293" s="8"/>
      <c r="AYQ293" s="8"/>
      <c r="AYR293" s="8"/>
      <c r="AYS293" s="8"/>
      <c r="AYT293" s="8"/>
      <c r="AYU293" s="8"/>
      <c r="AYV293" s="8"/>
      <c r="AYW293" s="8"/>
      <c r="AYX293" s="8"/>
      <c r="AYY293" s="8"/>
      <c r="AYZ293" s="8"/>
      <c r="AZA293" s="8"/>
      <c r="AZB293" s="8"/>
      <c r="AZC293" s="8"/>
      <c r="AZD293" s="8"/>
      <c r="AZE293" s="8"/>
      <c r="AZF293" s="8"/>
      <c r="AZG293" s="8"/>
      <c r="AZH293" s="8"/>
      <c r="AZI293" s="8"/>
      <c r="AZJ293" s="8"/>
      <c r="AZK293" s="8"/>
      <c r="AZL293" s="8"/>
      <c r="AZM293" s="8"/>
      <c r="AZN293" s="8"/>
      <c r="AZO293" s="8"/>
      <c r="AZP293" s="8"/>
      <c r="AZQ293" s="8"/>
      <c r="AZR293" s="8"/>
      <c r="AZS293" s="8"/>
      <c r="AZT293" s="8"/>
      <c r="AZU293" s="8"/>
      <c r="AZV293" s="8"/>
      <c r="AZW293" s="8"/>
      <c r="AZX293" s="8"/>
      <c r="AZY293" s="8"/>
      <c r="AZZ293" s="8"/>
      <c r="BAA293" s="8"/>
      <c r="BAB293" s="8"/>
      <c r="BAC293" s="8"/>
      <c r="BAD293" s="8"/>
      <c r="BAE293" s="8"/>
      <c r="BAF293" s="8"/>
      <c r="BAG293" s="8"/>
      <c r="BAH293" s="8"/>
      <c r="BAI293" s="8"/>
      <c r="BAJ293" s="8"/>
      <c r="BAK293" s="8"/>
      <c r="BAL293" s="8"/>
      <c r="BAM293" s="8"/>
      <c r="BAN293" s="8"/>
      <c r="BAO293" s="8"/>
      <c r="BAP293" s="8"/>
      <c r="BAQ293" s="8"/>
      <c r="BAR293" s="8"/>
      <c r="BAS293" s="8"/>
      <c r="BAT293" s="8"/>
      <c r="BAU293" s="8"/>
      <c r="BAV293" s="8"/>
      <c r="BAW293" s="8"/>
      <c r="BAX293" s="8"/>
      <c r="BAY293" s="8"/>
      <c r="BAZ293" s="8"/>
      <c r="BBA293" s="8"/>
      <c r="BBB293" s="8"/>
      <c r="BBC293" s="8"/>
      <c r="BBD293" s="8"/>
      <c r="BBE293" s="8"/>
      <c r="BBF293" s="8"/>
      <c r="BBG293" s="8"/>
      <c r="BBH293" s="8"/>
      <c r="BBI293" s="8"/>
      <c r="BBJ293" s="8"/>
      <c r="BBK293" s="8"/>
      <c r="BBL293" s="8"/>
      <c r="BBM293" s="8"/>
      <c r="BBN293" s="8"/>
      <c r="BBO293" s="8"/>
      <c r="BBP293" s="8"/>
      <c r="BBQ293" s="8"/>
      <c r="BBR293" s="8"/>
      <c r="BBS293" s="8"/>
      <c r="BBT293" s="8"/>
      <c r="BBU293" s="8"/>
      <c r="BBV293" s="8"/>
      <c r="BBW293" s="8"/>
      <c r="BBX293" s="8"/>
      <c r="BBY293" s="8"/>
      <c r="BBZ293" s="8"/>
      <c r="BCA293" s="8"/>
      <c r="BCB293" s="8"/>
      <c r="BCC293" s="8"/>
      <c r="BCD293" s="8"/>
      <c r="BCE293" s="8"/>
      <c r="BCF293" s="8"/>
      <c r="BCG293" s="8"/>
      <c r="BCH293" s="8"/>
      <c r="BCI293" s="8"/>
      <c r="BCJ293" s="8"/>
      <c r="BCK293" s="8"/>
      <c r="BCL293" s="8"/>
      <c r="BCM293" s="8"/>
      <c r="BCN293" s="8"/>
      <c r="BCO293" s="8"/>
      <c r="BCP293" s="8"/>
      <c r="BCQ293" s="8"/>
      <c r="BCR293" s="8"/>
      <c r="BCS293" s="8"/>
      <c r="BCT293" s="8"/>
      <c r="BCU293" s="8"/>
      <c r="BCV293" s="8"/>
      <c r="BCW293" s="8"/>
      <c r="BCX293" s="8"/>
      <c r="BCY293" s="8"/>
      <c r="BCZ293" s="8"/>
      <c r="BDA293" s="8"/>
      <c r="BDB293" s="8"/>
      <c r="BDC293" s="8"/>
      <c r="BDD293" s="8"/>
      <c r="BDE293" s="8"/>
      <c r="BDF293" s="8"/>
      <c r="BDG293" s="8"/>
      <c r="BDH293" s="8"/>
      <c r="BDI293" s="8"/>
      <c r="BDJ293" s="8"/>
      <c r="BDK293" s="8"/>
      <c r="BDL293" s="8"/>
      <c r="BDM293" s="8"/>
      <c r="BDN293" s="8"/>
      <c r="BDO293" s="8"/>
      <c r="BDP293" s="8"/>
      <c r="BDQ293" s="8"/>
      <c r="BDR293" s="8"/>
      <c r="BDS293" s="8"/>
      <c r="BDT293" s="8"/>
      <c r="BDU293" s="8"/>
      <c r="BDV293" s="8"/>
      <c r="BDW293" s="8"/>
      <c r="BDX293" s="8"/>
      <c r="BDY293" s="8"/>
      <c r="BDZ293" s="8"/>
      <c r="BEA293" s="8"/>
      <c r="BEB293" s="8"/>
      <c r="BEC293" s="8"/>
      <c r="BED293" s="8"/>
      <c r="BEE293" s="8"/>
      <c r="BEF293" s="8"/>
      <c r="BEG293" s="8"/>
      <c r="BEH293" s="8"/>
      <c r="BEI293" s="8"/>
      <c r="BEJ293" s="8"/>
      <c r="BEK293" s="8"/>
      <c r="BEL293" s="8"/>
      <c r="BEM293" s="8"/>
      <c r="BEN293" s="8"/>
      <c r="BEO293" s="8"/>
      <c r="BEP293" s="8"/>
      <c r="BEQ293" s="8"/>
      <c r="BER293" s="8"/>
      <c r="BES293" s="8"/>
      <c r="BET293" s="8"/>
      <c r="BEU293" s="8"/>
      <c r="BEV293" s="8"/>
      <c r="BEW293" s="8"/>
      <c r="BEX293" s="8"/>
      <c r="BEY293" s="8"/>
      <c r="BEZ293" s="8"/>
      <c r="BFA293" s="8"/>
      <c r="BFB293" s="8"/>
      <c r="BFC293" s="8"/>
      <c r="BFD293" s="8"/>
      <c r="BFE293" s="8"/>
      <c r="BFF293" s="8"/>
      <c r="BFG293" s="8"/>
      <c r="BFH293" s="8"/>
      <c r="BFI293" s="8"/>
      <c r="BFJ293" s="8"/>
      <c r="BFK293" s="8"/>
      <c r="BFL293" s="8"/>
      <c r="BFM293" s="8"/>
      <c r="BFN293" s="8"/>
      <c r="BFO293" s="8"/>
      <c r="BFP293" s="8"/>
      <c r="BFQ293" s="8"/>
      <c r="BFR293" s="8"/>
      <c r="BFS293" s="8"/>
      <c r="BFT293" s="8"/>
      <c r="BFU293" s="8"/>
      <c r="BFV293" s="8"/>
      <c r="BFW293" s="8"/>
      <c r="BFX293" s="8"/>
      <c r="BFY293" s="8"/>
      <c r="BFZ293" s="8"/>
      <c r="BGA293" s="8"/>
      <c r="BGB293" s="8"/>
      <c r="BGC293" s="8"/>
      <c r="BGD293" s="8"/>
      <c r="BGE293" s="8"/>
      <c r="BGF293" s="8"/>
      <c r="BGG293" s="8"/>
      <c r="BGH293" s="8"/>
      <c r="BGI293" s="8"/>
      <c r="BGJ293" s="8"/>
      <c r="BGK293" s="8"/>
      <c r="BGL293" s="8"/>
      <c r="BGM293" s="8"/>
      <c r="BGN293" s="8"/>
      <c r="BGO293" s="8"/>
      <c r="BGP293" s="8"/>
      <c r="BGQ293" s="8"/>
      <c r="BGR293" s="8"/>
      <c r="BGS293" s="8"/>
      <c r="BGT293" s="8"/>
      <c r="BGU293" s="8"/>
      <c r="BGV293" s="8"/>
      <c r="BGW293" s="8"/>
      <c r="BGX293" s="8"/>
      <c r="BGY293" s="8"/>
      <c r="BGZ293" s="8"/>
      <c r="BHA293" s="8"/>
      <c r="BHB293" s="8"/>
      <c r="BHC293" s="8"/>
      <c r="BHD293" s="8"/>
      <c r="BHE293" s="8"/>
      <c r="BHF293" s="8"/>
      <c r="BHG293" s="8"/>
      <c r="BHH293" s="8"/>
      <c r="BHI293" s="8"/>
      <c r="BHJ293" s="8"/>
      <c r="BHK293" s="8"/>
      <c r="BHL293" s="8"/>
      <c r="BHM293" s="8"/>
      <c r="BHN293" s="8"/>
      <c r="BHO293" s="8"/>
      <c r="BHP293" s="8"/>
      <c r="BHQ293" s="8"/>
      <c r="BHR293" s="8"/>
      <c r="BHS293" s="8"/>
      <c r="BHT293" s="8"/>
      <c r="BHU293" s="8"/>
      <c r="BHV293" s="8"/>
      <c r="BHW293" s="8"/>
      <c r="BHX293" s="8"/>
      <c r="BHY293" s="8"/>
      <c r="BHZ293" s="8"/>
      <c r="BIA293" s="8"/>
      <c r="BIB293" s="8"/>
      <c r="BIC293" s="8"/>
      <c r="BID293" s="8"/>
      <c r="BIE293" s="8"/>
      <c r="BIF293" s="8"/>
      <c r="BIG293" s="8"/>
      <c r="BIH293" s="8"/>
      <c r="BII293" s="8"/>
      <c r="BIJ293" s="8"/>
      <c r="BIK293" s="8"/>
      <c r="BIL293" s="8"/>
      <c r="BIM293" s="8"/>
      <c r="BIN293" s="8"/>
      <c r="BIO293" s="8"/>
      <c r="BIP293" s="8"/>
      <c r="BIQ293" s="8"/>
      <c r="BIR293" s="8"/>
      <c r="BIS293" s="8"/>
      <c r="BIT293" s="8"/>
      <c r="BIU293" s="8"/>
      <c r="BIV293" s="8"/>
      <c r="BIW293" s="8"/>
      <c r="BIX293" s="8"/>
      <c r="BIY293" s="8"/>
      <c r="BIZ293" s="8"/>
      <c r="BJA293" s="8"/>
      <c r="BJB293" s="8"/>
      <c r="BJC293" s="8"/>
      <c r="BJD293" s="8"/>
      <c r="BJE293" s="8"/>
      <c r="BJF293" s="8"/>
      <c r="BJG293" s="8"/>
      <c r="BJH293" s="8"/>
      <c r="BJI293" s="8"/>
      <c r="BJJ293" s="8"/>
      <c r="BJK293" s="8"/>
      <c r="BJL293" s="8"/>
      <c r="BJM293" s="8"/>
      <c r="BJN293" s="8"/>
      <c r="BJO293" s="8"/>
      <c r="BJP293" s="8"/>
      <c r="BJQ293" s="8"/>
      <c r="BJR293" s="8"/>
      <c r="BJS293" s="8"/>
      <c r="BJT293" s="8"/>
      <c r="BJU293" s="8"/>
      <c r="BJV293" s="8"/>
      <c r="BJW293" s="8"/>
      <c r="BJX293" s="8"/>
      <c r="BJY293" s="8"/>
      <c r="BJZ293" s="8"/>
      <c r="BKA293" s="8"/>
      <c r="BKB293" s="8"/>
      <c r="BKC293" s="8"/>
      <c r="BKD293" s="8"/>
      <c r="BKE293" s="8"/>
      <c r="BKF293" s="8"/>
      <c r="BKG293" s="8"/>
      <c r="BKH293" s="8"/>
      <c r="BKI293" s="8"/>
      <c r="BKJ293" s="8"/>
      <c r="BKK293" s="8"/>
      <c r="BKL293" s="8"/>
      <c r="BKM293" s="8"/>
      <c r="BKN293" s="8"/>
      <c r="BKO293" s="8"/>
      <c r="BKP293" s="8"/>
      <c r="BKQ293" s="8"/>
      <c r="BKR293" s="8"/>
      <c r="BKS293" s="8"/>
      <c r="BKT293" s="8"/>
      <c r="BKU293" s="8"/>
      <c r="BKV293" s="8"/>
      <c r="BKW293" s="8"/>
      <c r="BKX293" s="8"/>
      <c r="BKY293" s="8"/>
      <c r="BKZ293" s="8"/>
      <c r="BLA293" s="8"/>
      <c r="BLB293" s="8"/>
      <c r="BLC293" s="8"/>
      <c r="BLD293" s="8"/>
      <c r="BLE293" s="8"/>
      <c r="BLF293" s="8"/>
      <c r="BLG293" s="8"/>
      <c r="BLH293" s="8"/>
      <c r="BLI293" s="8"/>
      <c r="BLJ293" s="8"/>
      <c r="BLK293" s="8"/>
      <c r="BLL293" s="8"/>
      <c r="BLM293" s="8"/>
      <c r="BLN293" s="8"/>
      <c r="BLO293" s="8"/>
      <c r="BLP293" s="8"/>
      <c r="BLQ293" s="8"/>
      <c r="BLR293" s="8"/>
      <c r="BLS293" s="8"/>
      <c r="BLT293" s="8"/>
      <c r="BLU293" s="8"/>
      <c r="BLV293" s="8"/>
      <c r="BLW293" s="8"/>
      <c r="BLX293" s="8"/>
      <c r="BLY293" s="8"/>
      <c r="BLZ293" s="8"/>
      <c r="BMA293" s="8"/>
      <c r="BMB293" s="8"/>
      <c r="BMC293" s="8"/>
      <c r="BMD293" s="8"/>
      <c r="BME293" s="8"/>
      <c r="BMF293" s="8"/>
      <c r="BMG293" s="8"/>
      <c r="BMH293" s="8"/>
      <c r="BMI293" s="8"/>
      <c r="BMJ293" s="8"/>
      <c r="BMK293" s="8"/>
      <c r="BML293" s="8"/>
      <c r="BMM293" s="8"/>
      <c r="BMN293" s="8"/>
      <c r="BMO293" s="8"/>
      <c r="BMP293" s="8"/>
      <c r="BMQ293" s="8"/>
      <c r="BMR293" s="8"/>
      <c r="BMS293" s="8"/>
      <c r="BMT293" s="8"/>
      <c r="BMU293" s="8"/>
      <c r="BMV293" s="8"/>
      <c r="BMW293" s="8"/>
      <c r="BMX293" s="8"/>
      <c r="BMY293" s="8"/>
      <c r="BMZ293" s="8"/>
      <c r="BNA293" s="8"/>
      <c r="BNB293" s="8"/>
      <c r="BNC293" s="8"/>
      <c r="BND293" s="8"/>
      <c r="BNE293" s="8"/>
      <c r="BNF293" s="8"/>
      <c r="BNG293" s="8"/>
      <c r="BNH293" s="8"/>
      <c r="BNI293" s="8"/>
      <c r="BNJ293" s="8"/>
      <c r="BNK293" s="8"/>
      <c r="BNL293" s="8"/>
      <c r="BNM293" s="8"/>
      <c r="BNN293" s="8"/>
      <c r="BNO293" s="8"/>
      <c r="BNP293" s="8"/>
      <c r="BNQ293" s="8"/>
      <c r="BNR293" s="8"/>
      <c r="BNS293" s="8"/>
      <c r="BNT293" s="8"/>
      <c r="BNU293" s="8"/>
      <c r="BNV293" s="8"/>
      <c r="BNW293" s="8"/>
      <c r="BNX293" s="8"/>
      <c r="BNY293" s="8"/>
      <c r="BNZ293" s="8"/>
      <c r="BOA293" s="8"/>
      <c r="BOB293" s="8"/>
      <c r="BOC293" s="8"/>
      <c r="BOD293" s="8"/>
      <c r="BOE293" s="8"/>
      <c r="BOF293" s="8"/>
      <c r="BOG293" s="8"/>
      <c r="BOH293" s="8"/>
      <c r="BOI293" s="8"/>
      <c r="BOJ293" s="8"/>
      <c r="BOK293" s="8"/>
      <c r="BOL293" s="8"/>
      <c r="BOM293" s="8"/>
      <c r="BON293" s="8"/>
      <c r="BOO293" s="8"/>
      <c r="BOP293" s="8"/>
      <c r="BOQ293" s="8"/>
      <c r="BOR293" s="8"/>
      <c r="BOS293" s="8"/>
      <c r="BOT293" s="8"/>
      <c r="BOU293" s="8"/>
      <c r="BOV293" s="8"/>
      <c r="BOW293" s="8"/>
      <c r="BOX293" s="8"/>
      <c r="BOY293" s="8"/>
      <c r="BOZ293" s="8"/>
      <c r="BPA293" s="8"/>
      <c r="BPB293" s="8"/>
      <c r="BPC293" s="8"/>
      <c r="BPD293" s="8"/>
      <c r="BPE293" s="8"/>
      <c r="BPF293" s="8"/>
      <c r="BPG293" s="8"/>
      <c r="BPH293" s="8"/>
      <c r="BPI293" s="8"/>
      <c r="BPJ293" s="8"/>
      <c r="BPK293" s="8"/>
      <c r="BPL293" s="8"/>
      <c r="BPM293" s="8"/>
      <c r="BPN293" s="8"/>
      <c r="BPO293" s="8"/>
      <c r="BPP293" s="8"/>
      <c r="BPQ293" s="8"/>
      <c r="BPR293" s="8"/>
      <c r="BPS293" s="8"/>
      <c r="BPT293" s="8"/>
      <c r="BPU293" s="8"/>
      <c r="BPV293" s="8"/>
      <c r="BPW293" s="8"/>
      <c r="BPX293" s="8"/>
      <c r="BPY293" s="8"/>
      <c r="BPZ293" s="8"/>
      <c r="BQA293" s="8"/>
      <c r="BQB293" s="8"/>
      <c r="BQC293" s="8"/>
      <c r="BQD293" s="8"/>
      <c r="BQE293" s="8"/>
      <c r="BQF293" s="8"/>
      <c r="BQG293" s="8"/>
      <c r="BQH293" s="8"/>
      <c r="BQI293" s="8"/>
      <c r="BQJ293" s="8"/>
      <c r="BQK293" s="8"/>
      <c r="BQL293" s="8"/>
      <c r="BQM293" s="8"/>
      <c r="BQN293" s="8"/>
      <c r="BQO293" s="8"/>
      <c r="BQP293" s="8"/>
      <c r="BQQ293" s="8"/>
      <c r="BQR293" s="8"/>
      <c r="BQS293" s="8"/>
      <c r="BQT293" s="8"/>
      <c r="BQU293" s="8"/>
      <c r="BQV293" s="8"/>
      <c r="BQW293" s="8"/>
      <c r="BQX293" s="8"/>
      <c r="BQY293" s="8"/>
      <c r="BQZ293" s="8"/>
      <c r="BRA293" s="8"/>
      <c r="BRB293" s="8"/>
      <c r="BRC293" s="8"/>
      <c r="BRD293" s="8"/>
      <c r="BRE293" s="8"/>
      <c r="BRF293" s="8"/>
      <c r="BRG293" s="8"/>
      <c r="BRH293" s="8"/>
      <c r="BRI293" s="8"/>
      <c r="BRJ293" s="8"/>
      <c r="BRK293" s="8"/>
      <c r="BRL293" s="8"/>
      <c r="BRM293" s="8"/>
      <c r="BRN293" s="8"/>
      <c r="BRO293" s="8"/>
      <c r="BRP293" s="8"/>
      <c r="BRQ293" s="8"/>
      <c r="BRR293" s="8"/>
      <c r="BRS293" s="8"/>
      <c r="BRT293" s="8"/>
      <c r="BRU293" s="8"/>
      <c r="BRV293" s="8"/>
      <c r="BRW293" s="8"/>
      <c r="BRX293" s="8"/>
      <c r="BRY293" s="8"/>
      <c r="BRZ293" s="8"/>
      <c r="BSA293" s="8"/>
      <c r="BSB293" s="8"/>
      <c r="BSC293" s="8"/>
      <c r="BSD293" s="8"/>
      <c r="BSE293" s="8"/>
      <c r="BSF293" s="8"/>
      <c r="BSG293" s="8"/>
      <c r="BSH293" s="8"/>
      <c r="BSI293" s="8"/>
      <c r="BSJ293" s="8"/>
      <c r="BSK293" s="8"/>
      <c r="BSL293" s="8"/>
      <c r="BSM293" s="8"/>
      <c r="BSN293" s="8"/>
      <c r="BSO293" s="8"/>
      <c r="BSP293" s="8"/>
      <c r="BSQ293" s="8"/>
      <c r="BSR293" s="8"/>
      <c r="BSS293" s="8"/>
      <c r="BST293" s="8"/>
      <c r="BSU293" s="8"/>
      <c r="BSV293" s="8"/>
      <c r="BSW293" s="8"/>
      <c r="BSX293" s="8"/>
      <c r="BSY293" s="8"/>
      <c r="BSZ293" s="8"/>
      <c r="BTA293" s="8"/>
      <c r="BTB293" s="8"/>
      <c r="BTC293" s="8"/>
      <c r="BTD293" s="8"/>
      <c r="BTE293" s="8"/>
      <c r="BTF293" s="8"/>
      <c r="BTG293" s="8"/>
      <c r="BTH293" s="8"/>
      <c r="BTI293" s="8"/>
      <c r="BTJ293" s="8"/>
      <c r="BTK293" s="8"/>
      <c r="BTL293" s="8"/>
      <c r="BTM293" s="8"/>
      <c r="BTN293" s="8"/>
      <c r="BTO293" s="8"/>
      <c r="BTP293" s="8"/>
      <c r="BTQ293" s="8"/>
      <c r="BTR293" s="8"/>
      <c r="BTS293" s="8"/>
      <c r="BTT293" s="8"/>
      <c r="BTU293" s="8"/>
      <c r="BTV293" s="8"/>
      <c r="BTW293" s="8"/>
      <c r="BTX293" s="8"/>
      <c r="BTY293" s="8"/>
      <c r="BTZ293" s="8"/>
      <c r="BUA293" s="8"/>
      <c r="BUB293" s="8"/>
      <c r="BUC293" s="8"/>
      <c r="BUD293" s="8"/>
      <c r="BUE293" s="8"/>
      <c r="BUF293" s="8"/>
      <c r="BUG293" s="8"/>
      <c r="BUH293" s="8"/>
      <c r="BUI293" s="8"/>
      <c r="BUJ293" s="8"/>
      <c r="BUK293" s="8"/>
      <c r="BUL293" s="8"/>
      <c r="BUM293" s="8"/>
      <c r="BUN293" s="8"/>
      <c r="BUO293" s="8"/>
      <c r="BUP293" s="8"/>
      <c r="BUQ293" s="8"/>
      <c r="BUR293" s="8"/>
      <c r="BUS293" s="8"/>
      <c r="BUT293" s="8"/>
      <c r="BUU293" s="8"/>
      <c r="BUV293" s="8"/>
      <c r="BUW293" s="8"/>
      <c r="BUX293" s="8"/>
      <c r="BUY293" s="8"/>
      <c r="BUZ293" s="8"/>
      <c r="BVA293" s="8"/>
      <c r="BVB293" s="8"/>
      <c r="BVC293" s="8"/>
      <c r="BVD293" s="8"/>
      <c r="BVE293" s="8"/>
      <c r="BVF293" s="8"/>
      <c r="BVG293" s="8"/>
      <c r="BVH293" s="8"/>
      <c r="BVI293" s="8"/>
      <c r="BVJ293" s="8"/>
      <c r="BVK293" s="8"/>
      <c r="BVL293" s="8"/>
      <c r="BVM293" s="8"/>
      <c r="BVN293" s="8"/>
      <c r="BVO293" s="8"/>
      <c r="BVP293" s="8"/>
      <c r="BVQ293" s="8"/>
      <c r="BVR293" s="8"/>
      <c r="BVS293" s="8"/>
      <c r="BVT293" s="8"/>
      <c r="BVU293" s="8"/>
      <c r="BVV293" s="8"/>
      <c r="BVW293" s="8"/>
      <c r="BVX293" s="8"/>
      <c r="BVY293" s="8"/>
      <c r="BVZ293" s="8"/>
      <c r="BWA293" s="8"/>
      <c r="BWB293" s="8"/>
      <c r="BWC293" s="8"/>
      <c r="BWD293" s="8"/>
      <c r="BWE293" s="8"/>
      <c r="BWF293" s="8"/>
      <c r="BWG293" s="8"/>
      <c r="BWH293" s="8"/>
      <c r="BWI293" s="8"/>
      <c r="BWJ293" s="8"/>
      <c r="BWK293" s="8"/>
      <c r="BWL293" s="8"/>
      <c r="BWM293" s="8"/>
      <c r="BWN293" s="8"/>
      <c r="BWO293" s="8"/>
      <c r="BWP293" s="8"/>
      <c r="BWQ293" s="8"/>
    </row>
    <row r="294" spans="1:1967" s="547" customFormat="1" ht="102" customHeight="1">
      <c r="A294" s="9" t="s">
        <v>6253</v>
      </c>
      <c r="B294" s="100" t="s">
        <v>97</v>
      </c>
      <c r="C294" s="9" t="s">
        <v>743</v>
      </c>
      <c r="D294" s="3" t="s">
        <v>268</v>
      </c>
      <c r="E294" s="3" t="s">
        <v>257</v>
      </c>
      <c r="F294" s="3"/>
      <c r="G294" s="3" t="s">
        <v>385</v>
      </c>
      <c r="H294" s="20">
        <v>0.5</v>
      </c>
      <c r="I294" s="113" t="s">
        <v>1324</v>
      </c>
      <c r="J294" s="21" t="s">
        <v>1314</v>
      </c>
      <c r="K294" s="19" t="s">
        <v>1927</v>
      </c>
      <c r="L294" s="137" t="s">
        <v>3397</v>
      </c>
      <c r="M294" s="140" t="s">
        <v>383</v>
      </c>
      <c r="N294" s="346" t="s">
        <v>8840</v>
      </c>
      <c r="O294" s="3" t="s">
        <v>1366</v>
      </c>
      <c r="P294" s="7" t="s">
        <v>1338</v>
      </c>
      <c r="Q294" s="3" t="s">
        <v>1186</v>
      </c>
      <c r="R294" s="77">
        <v>213</v>
      </c>
      <c r="S294" s="19">
        <v>6806.4</v>
      </c>
      <c r="T294" s="83">
        <v>0</v>
      </c>
      <c r="U294" s="83">
        <f>T294*1.12</f>
        <v>0</v>
      </c>
      <c r="V294" s="9" t="s">
        <v>1325</v>
      </c>
      <c r="W294" s="147" t="s">
        <v>1394</v>
      </c>
      <c r="X294" s="9" t="s">
        <v>11113</v>
      </c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AZ294" s="8"/>
      <c r="BA294" s="8"/>
      <c r="BB294" s="8"/>
      <c r="BC294" s="8"/>
      <c r="BD294" s="8"/>
      <c r="BE294" s="8"/>
      <c r="BF294" s="8"/>
      <c r="BG294" s="8"/>
      <c r="BH294" s="8"/>
      <c r="BI294" s="8"/>
      <c r="BJ294" s="8"/>
      <c r="BK294" s="8"/>
      <c r="BL294" s="8"/>
      <c r="BM294" s="8"/>
      <c r="BN294" s="8"/>
      <c r="BO294" s="8"/>
      <c r="BP294" s="8"/>
      <c r="BQ294" s="8"/>
      <c r="BR294" s="8"/>
      <c r="BS294" s="8"/>
      <c r="BT294" s="8"/>
      <c r="BU294" s="8"/>
      <c r="BV294" s="8"/>
      <c r="BW294" s="8"/>
      <c r="BX294" s="8"/>
      <c r="BY294" s="8"/>
      <c r="BZ294" s="8"/>
      <c r="CA294" s="8"/>
      <c r="CB294" s="8"/>
      <c r="CC294" s="8"/>
      <c r="CD294" s="8"/>
      <c r="CE294" s="8"/>
      <c r="CF294" s="8"/>
      <c r="CG294" s="8"/>
      <c r="CH294" s="8"/>
      <c r="CI294" s="8"/>
      <c r="CJ294" s="8"/>
      <c r="CK294" s="8"/>
      <c r="CL294" s="8"/>
      <c r="CM294" s="8"/>
      <c r="CN294" s="8"/>
      <c r="CO294" s="8"/>
      <c r="CP294" s="8"/>
      <c r="CQ294" s="8"/>
      <c r="CR294" s="8"/>
      <c r="CS294" s="8"/>
      <c r="CT294" s="8"/>
      <c r="CU294" s="8"/>
      <c r="CV294" s="8"/>
      <c r="CW294" s="8"/>
      <c r="CX294" s="8"/>
      <c r="CY294" s="8"/>
      <c r="CZ294" s="8"/>
      <c r="DA294" s="8"/>
      <c r="DB294" s="8"/>
      <c r="DC294" s="8"/>
      <c r="DD294" s="8"/>
      <c r="DE294" s="8"/>
      <c r="DF294" s="8"/>
      <c r="DG294" s="8"/>
      <c r="DH294" s="8"/>
      <c r="DI294" s="8"/>
      <c r="DJ294" s="8"/>
      <c r="DK294" s="8"/>
      <c r="DL294" s="8"/>
      <c r="DM294" s="8"/>
      <c r="DN294" s="8"/>
      <c r="DO294" s="8"/>
      <c r="DP294" s="8"/>
      <c r="DQ294" s="8"/>
      <c r="DR294" s="8"/>
      <c r="DS294" s="8"/>
      <c r="DT294" s="8"/>
      <c r="DU294" s="8"/>
      <c r="DV294" s="8"/>
      <c r="DW294" s="8"/>
      <c r="DX294" s="8"/>
      <c r="DY294" s="8"/>
      <c r="DZ294" s="8"/>
      <c r="EA294" s="8"/>
      <c r="EB294" s="8"/>
      <c r="EC294" s="8"/>
      <c r="ED294" s="8"/>
      <c r="EE294" s="8"/>
      <c r="EF294" s="8"/>
      <c r="EG294" s="8"/>
      <c r="EH294" s="8"/>
      <c r="EI294" s="8"/>
      <c r="EJ294" s="8"/>
      <c r="EK294" s="8"/>
      <c r="EL294" s="8"/>
      <c r="EM294" s="8"/>
      <c r="EN294" s="8"/>
      <c r="EO294" s="8"/>
      <c r="EP294" s="8"/>
      <c r="EQ294" s="8"/>
      <c r="ER294" s="8"/>
      <c r="ES294" s="8"/>
      <c r="ET294" s="8"/>
      <c r="EU294" s="8"/>
      <c r="EV294" s="8"/>
      <c r="EW294" s="8"/>
      <c r="EX294" s="8"/>
      <c r="EY294" s="8"/>
      <c r="EZ294" s="8"/>
      <c r="FA294" s="8"/>
      <c r="FB294" s="8"/>
      <c r="FC294" s="8"/>
      <c r="FD294" s="8"/>
      <c r="FE294" s="8"/>
      <c r="FF294" s="8"/>
      <c r="FG294" s="8"/>
      <c r="FH294" s="8"/>
      <c r="FI294" s="8"/>
      <c r="FJ294" s="8"/>
      <c r="FK294" s="8"/>
      <c r="FL294" s="8"/>
      <c r="FM294" s="8"/>
      <c r="FN294" s="8"/>
      <c r="FO294" s="8"/>
      <c r="FP294" s="8"/>
      <c r="FQ294" s="8"/>
      <c r="FR294" s="8"/>
      <c r="FS294" s="8"/>
      <c r="FT294" s="8"/>
      <c r="FU294" s="8"/>
      <c r="FV294" s="8"/>
      <c r="FW294" s="8"/>
      <c r="FX294" s="8"/>
      <c r="FY294" s="8"/>
      <c r="FZ294" s="8"/>
      <c r="GA294" s="8"/>
      <c r="GB294" s="8"/>
      <c r="GC294" s="8"/>
      <c r="GD294" s="8"/>
      <c r="GE294" s="8"/>
      <c r="GF294" s="8"/>
      <c r="GG294" s="8"/>
      <c r="GH294" s="8"/>
      <c r="GI294" s="8"/>
      <c r="GJ294" s="8"/>
      <c r="GK294" s="8"/>
      <c r="GL294" s="8"/>
      <c r="GM294" s="8"/>
      <c r="GN294" s="8"/>
      <c r="GO294" s="8"/>
      <c r="GP294" s="8"/>
      <c r="GQ294" s="8"/>
      <c r="GR294" s="8"/>
      <c r="GS294" s="8"/>
      <c r="GT294" s="8"/>
      <c r="GU294" s="8"/>
      <c r="GV294" s="8"/>
      <c r="GW294" s="8"/>
      <c r="GX294" s="8"/>
      <c r="GY294" s="8"/>
      <c r="GZ294" s="8"/>
      <c r="HA294" s="8"/>
      <c r="HB294" s="8"/>
      <c r="HC294" s="8"/>
      <c r="HD294" s="8"/>
      <c r="HE294" s="8"/>
      <c r="HF294" s="8"/>
      <c r="HG294" s="8"/>
      <c r="HH294" s="8"/>
      <c r="HI294" s="8"/>
      <c r="HJ294" s="8"/>
      <c r="HK294" s="8"/>
      <c r="HL294" s="8"/>
      <c r="HM294" s="8"/>
      <c r="HN294" s="8"/>
      <c r="HO294" s="8"/>
      <c r="HP294" s="8"/>
      <c r="HQ294" s="8"/>
      <c r="HR294" s="8"/>
      <c r="HS294" s="8"/>
      <c r="HT294" s="8"/>
      <c r="HU294" s="8"/>
      <c r="HV294" s="8"/>
      <c r="HW294" s="8"/>
      <c r="HX294" s="8"/>
      <c r="HY294" s="8"/>
      <c r="HZ294" s="8"/>
      <c r="IA294" s="8"/>
      <c r="IB294" s="8"/>
      <c r="IC294" s="8"/>
      <c r="ID294" s="8"/>
      <c r="IE294" s="8"/>
      <c r="IF294" s="8"/>
      <c r="IG294" s="8"/>
      <c r="IH294" s="8"/>
      <c r="II294" s="8"/>
      <c r="IJ294" s="8"/>
      <c r="IK294" s="8"/>
      <c r="IL294" s="8"/>
      <c r="IM294" s="8"/>
      <c r="IN294" s="8"/>
      <c r="IO294" s="8"/>
      <c r="IP294" s="8"/>
      <c r="IQ294" s="8"/>
      <c r="IR294" s="8"/>
      <c r="IS294" s="8"/>
      <c r="IT294" s="8"/>
      <c r="IU294" s="8"/>
      <c r="IV294" s="8"/>
      <c r="IW294" s="8"/>
      <c r="IX294" s="8"/>
      <c r="IY294" s="8"/>
      <c r="IZ294" s="8"/>
      <c r="JA294" s="8"/>
      <c r="JB294" s="8"/>
      <c r="JC294" s="8"/>
      <c r="JD294" s="8"/>
      <c r="JE294" s="8"/>
      <c r="JF294" s="8"/>
      <c r="JG294" s="8"/>
      <c r="JH294" s="8"/>
      <c r="JI294" s="8"/>
      <c r="JJ294" s="8"/>
      <c r="JK294" s="8"/>
      <c r="JL294" s="8"/>
      <c r="JM294" s="8"/>
      <c r="JN294" s="8"/>
      <c r="JO294" s="8"/>
      <c r="JP294" s="8"/>
      <c r="JQ294" s="8"/>
      <c r="JR294" s="8"/>
      <c r="JS294" s="8"/>
      <c r="JT294" s="8"/>
      <c r="JU294" s="8"/>
      <c r="JV294" s="8"/>
      <c r="JW294" s="8"/>
      <c r="JX294" s="8"/>
      <c r="JY294" s="8"/>
      <c r="JZ294" s="8"/>
      <c r="KA294" s="8"/>
      <c r="KB294" s="8"/>
      <c r="KC294" s="8"/>
      <c r="KD294" s="8"/>
      <c r="KE294" s="8"/>
      <c r="KF294" s="8"/>
      <c r="KG294" s="8"/>
      <c r="KH294" s="8"/>
      <c r="KI294" s="8"/>
      <c r="KJ294" s="8"/>
      <c r="KK294" s="8"/>
      <c r="KL294" s="8"/>
      <c r="KM294" s="8"/>
      <c r="KN294" s="8"/>
      <c r="KO294" s="8"/>
      <c r="KP294" s="8"/>
      <c r="KQ294" s="8"/>
      <c r="KR294" s="8"/>
      <c r="KS294" s="8"/>
      <c r="KT294" s="8"/>
      <c r="KU294" s="8"/>
      <c r="KV294" s="8"/>
      <c r="KW294" s="8"/>
      <c r="KX294" s="8"/>
      <c r="KY294" s="8"/>
      <c r="KZ294" s="8"/>
      <c r="LA294" s="8"/>
      <c r="LB294" s="8"/>
      <c r="LC294" s="8"/>
      <c r="LD294" s="8"/>
      <c r="LE294" s="8"/>
      <c r="LF294" s="8"/>
      <c r="LG294" s="8"/>
      <c r="LH294" s="8"/>
      <c r="LI294" s="8"/>
      <c r="LJ294" s="8"/>
      <c r="LK294" s="8"/>
      <c r="LL294" s="8"/>
      <c r="LM294" s="8"/>
      <c r="LN294" s="8"/>
      <c r="LO294" s="8"/>
      <c r="LP294" s="8"/>
      <c r="LQ294" s="8"/>
      <c r="LR294" s="8"/>
      <c r="LS294" s="8"/>
      <c r="LT294" s="8"/>
      <c r="LU294" s="8"/>
      <c r="LV294" s="8"/>
      <c r="LW294" s="8"/>
      <c r="LX294" s="8"/>
      <c r="LY294" s="8"/>
      <c r="LZ294" s="8"/>
      <c r="MA294" s="8"/>
      <c r="MB294" s="8"/>
      <c r="MC294" s="8"/>
      <c r="MD294" s="8"/>
      <c r="ME294" s="8"/>
      <c r="MF294" s="8"/>
      <c r="MG294" s="8"/>
      <c r="MH294" s="8"/>
      <c r="MI294" s="8"/>
      <c r="MJ294" s="8"/>
      <c r="MK294" s="8"/>
      <c r="ML294" s="8"/>
      <c r="MM294" s="8"/>
      <c r="MN294" s="8"/>
      <c r="MO294" s="8"/>
      <c r="MP294" s="8"/>
      <c r="MQ294" s="8"/>
      <c r="MR294" s="8"/>
      <c r="MS294" s="8"/>
      <c r="MT294" s="8"/>
      <c r="MU294" s="8"/>
      <c r="MV294" s="8"/>
      <c r="MW294" s="8"/>
      <c r="MX294" s="8"/>
      <c r="MY294" s="8"/>
      <c r="MZ294" s="8"/>
      <c r="NA294" s="8"/>
      <c r="NB294" s="8"/>
      <c r="NC294" s="8"/>
      <c r="ND294" s="8"/>
      <c r="NE294" s="8"/>
      <c r="NF294" s="8"/>
      <c r="NG294" s="8"/>
      <c r="NH294" s="8"/>
      <c r="NI294" s="8"/>
      <c r="NJ294" s="8"/>
      <c r="NK294" s="8"/>
      <c r="NL294" s="8"/>
      <c r="NM294" s="8"/>
      <c r="NN294" s="8"/>
      <c r="NO294" s="8"/>
      <c r="NP294" s="8"/>
      <c r="NQ294" s="8"/>
      <c r="NR294" s="8"/>
      <c r="NS294" s="8"/>
      <c r="NT294" s="8"/>
      <c r="NU294" s="8"/>
      <c r="NV294" s="8"/>
      <c r="NW294" s="8"/>
      <c r="NX294" s="8"/>
      <c r="NY294" s="8"/>
      <c r="NZ294" s="8"/>
      <c r="OA294" s="8"/>
      <c r="OB294" s="8"/>
      <c r="OC294" s="8"/>
      <c r="OD294" s="8"/>
      <c r="OE294" s="8"/>
      <c r="OF294" s="8"/>
      <c r="OG294" s="8"/>
      <c r="OH294" s="8"/>
      <c r="OI294" s="8"/>
      <c r="OJ294" s="8"/>
      <c r="OK294" s="8"/>
      <c r="OL294" s="8"/>
      <c r="OM294" s="8"/>
      <c r="ON294" s="8"/>
      <c r="OO294" s="8"/>
      <c r="OP294" s="8"/>
      <c r="OQ294" s="8"/>
      <c r="OR294" s="8"/>
      <c r="OS294" s="8"/>
      <c r="OT294" s="8"/>
      <c r="OU294" s="8"/>
      <c r="OV294" s="8"/>
      <c r="OW294" s="8"/>
      <c r="OX294" s="8"/>
      <c r="OY294" s="8"/>
      <c r="OZ294" s="8"/>
      <c r="PA294" s="8"/>
      <c r="PB294" s="8"/>
      <c r="PC294" s="8"/>
      <c r="PD294" s="8"/>
      <c r="PE294" s="8"/>
      <c r="PF294" s="8"/>
      <c r="PG294" s="8"/>
      <c r="PH294" s="8"/>
      <c r="PI294" s="8"/>
      <c r="PJ294" s="8"/>
      <c r="PK294" s="8"/>
      <c r="PL294" s="8"/>
      <c r="PM294" s="8"/>
      <c r="PN294" s="8"/>
      <c r="PO294" s="8"/>
      <c r="PP294" s="8"/>
      <c r="PQ294" s="8"/>
      <c r="PR294" s="8"/>
      <c r="PS294" s="8"/>
      <c r="PT294" s="8"/>
      <c r="PU294" s="8"/>
      <c r="PV294" s="8"/>
      <c r="PW294" s="8"/>
      <c r="PX294" s="8"/>
      <c r="PY294" s="8"/>
      <c r="PZ294" s="8"/>
      <c r="QA294" s="8"/>
      <c r="QB294" s="8"/>
      <c r="QC294" s="8"/>
      <c r="QD294" s="8"/>
      <c r="QE294" s="8"/>
      <c r="QF294" s="8"/>
      <c r="QG294" s="8"/>
      <c r="QH294" s="8"/>
      <c r="QI294" s="8"/>
      <c r="QJ294" s="8"/>
      <c r="QK294" s="8"/>
      <c r="QL294" s="8"/>
      <c r="QM294" s="8"/>
      <c r="QN294" s="8"/>
      <c r="QO294" s="8"/>
      <c r="QP294" s="8"/>
      <c r="QQ294" s="8"/>
      <c r="QR294" s="8"/>
      <c r="QS294" s="8"/>
      <c r="QT294" s="8"/>
      <c r="QU294" s="8"/>
      <c r="QV294" s="8"/>
      <c r="QW294" s="8"/>
      <c r="QX294" s="8"/>
      <c r="QY294" s="8"/>
      <c r="QZ294" s="8"/>
      <c r="RA294" s="8"/>
      <c r="RB294" s="8"/>
      <c r="RC294" s="8"/>
      <c r="RD294" s="8"/>
      <c r="RE294" s="8"/>
      <c r="RF294" s="8"/>
      <c r="RG294" s="8"/>
      <c r="RH294" s="8"/>
      <c r="RI294" s="8"/>
      <c r="RJ294" s="8"/>
      <c r="RK294" s="8"/>
      <c r="RL294" s="8"/>
      <c r="RM294" s="8"/>
      <c r="RN294" s="8"/>
      <c r="RO294" s="8"/>
      <c r="RP294" s="8"/>
      <c r="RQ294" s="8"/>
      <c r="RR294" s="8"/>
      <c r="RS294" s="8"/>
      <c r="RT294" s="8"/>
      <c r="RU294" s="8"/>
      <c r="RV294" s="8"/>
      <c r="RW294" s="8"/>
      <c r="RX294" s="8"/>
      <c r="RY294" s="8"/>
      <c r="RZ294" s="8"/>
      <c r="SA294" s="8"/>
      <c r="SB294" s="8"/>
      <c r="SC294" s="8"/>
      <c r="SD294" s="8"/>
      <c r="SE294" s="8"/>
      <c r="SF294" s="8"/>
      <c r="SG294" s="8"/>
      <c r="SH294" s="8"/>
      <c r="SI294" s="8"/>
      <c r="SJ294" s="8"/>
      <c r="SK294" s="8"/>
      <c r="SL294" s="8"/>
      <c r="SM294" s="8"/>
      <c r="SN294" s="8"/>
      <c r="SO294" s="8"/>
      <c r="SP294" s="8"/>
      <c r="SQ294" s="8"/>
      <c r="SR294" s="8"/>
      <c r="SS294" s="8"/>
      <c r="ST294" s="8"/>
      <c r="SU294" s="8"/>
      <c r="SV294" s="8"/>
      <c r="SW294" s="8"/>
      <c r="SX294" s="8"/>
      <c r="SY294" s="8"/>
      <c r="SZ294" s="8"/>
      <c r="TA294" s="8"/>
      <c r="TB294" s="8"/>
      <c r="TC294" s="8"/>
      <c r="TD294" s="8"/>
      <c r="TE294" s="8"/>
      <c r="TF294" s="8"/>
      <c r="TG294" s="8"/>
      <c r="TH294" s="8"/>
      <c r="TI294" s="8"/>
      <c r="TJ294" s="8"/>
      <c r="TK294" s="8"/>
      <c r="TL294" s="8"/>
      <c r="TM294" s="8"/>
      <c r="TN294" s="8"/>
      <c r="TO294" s="8"/>
      <c r="TP294" s="8"/>
      <c r="TQ294" s="8"/>
      <c r="TR294" s="8"/>
      <c r="TS294" s="8"/>
      <c r="TT294" s="8"/>
      <c r="TU294" s="8"/>
      <c r="TV294" s="8"/>
      <c r="TW294" s="8"/>
      <c r="TX294" s="8"/>
      <c r="TY294" s="8"/>
      <c r="TZ294" s="8"/>
      <c r="UA294" s="8"/>
      <c r="UB294" s="8"/>
      <c r="UC294" s="8"/>
      <c r="UD294" s="8"/>
      <c r="UE294" s="8"/>
      <c r="UF294" s="8"/>
      <c r="UG294" s="8"/>
      <c r="UH294" s="8"/>
      <c r="UI294" s="8"/>
      <c r="UJ294" s="8"/>
      <c r="UK294" s="8"/>
      <c r="UL294" s="8"/>
      <c r="UM294" s="8"/>
      <c r="UN294" s="8"/>
      <c r="UO294" s="8"/>
      <c r="UP294" s="8"/>
      <c r="UQ294" s="8"/>
      <c r="UR294" s="8"/>
      <c r="US294" s="8"/>
      <c r="UT294" s="8"/>
      <c r="UU294" s="8"/>
      <c r="UV294" s="8"/>
      <c r="UW294" s="8"/>
      <c r="UX294" s="8"/>
      <c r="UY294" s="8"/>
      <c r="UZ294" s="8"/>
      <c r="VA294" s="8"/>
      <c r="VB294" s="8"/>
      <c r="VC294" s="8"/>
      <c r="VD294" s="8"/>
      <c r="VE294" s="8"/>
      <c r="VF294" s="8"/>
      <c r="VG294" s="8"/>
      <c r="VH294" s="8"/>
      <c r="VI294" s="8"/>
      <c r="VJ294" s="8"/>
      <c r="VK294" s="8"/>
      <c r="VL294" s="8"/>
      <c r="VM294" s="8"/>
      <c r="VN294" s="8"/>
      <c r="VO294" s="8"/>
      <c r="VP294" s="8"/>
      <c r="VQ294" s="8"/>
      <c r="VR294" s="8"/>
      <c r="VS294" s="8"/>
      <c r="VT294" s="8"/>
      <c r="VU294" s="8"/>
      <c r="VV294" s="8"/>
      <c r="VW294" s="8"/>
      <c r="VX294" s="8"/>
      <c r="VY294" s="8"/>
      <c r="VZ294" s="8"/>
      <c r="WA294" s="8"/>
      <c r="WB294" s="8"/>
      <c r="WC294" s="8"/>
      <c r="WD294" s="8"/>
      <c r="WE294" s="8"/>
      <c r="WF294" s="8"/>
      <c r="WG294" s="8"/>
      <c r="WH294" s="8"/>
      <c r="WI294" s="8"/>
      <c r="WJ294" s="8"/>
      <c r="WK294" s="8"/>
      <c r="WL294" s="8"/>
      <c r="WM294" s="8"/>
      <c r="WN294" s="8"/>
      <c r="WO294" s="8"/>
      <c r="WP294" s="8"/>
      <c r="WQ294" s="8"/>
      <c r="WR294" s="8"/>
      <c r="WS294" s="8"/>
      <c r="WT294" s="8"/>
      <c r="WU294" s="8"/>
      <c r="WV294" s="8"/>
      <c r="WW294" s="8"/>
      <c r="WX294" s="8"/>
      <c r="WY294" s="8"/>
      <c r="WZ294" s="8"/>
      <c r="XA294" s="8"/>
      <c r="XB294" s="8"/>
      <c r="XC294" s="8"/>
      <c r="XD294" s="8"/>
      <c r="XE294" s="8"/>
      <c r="XF294" s="8"/>
      <c r="XG294" s="8"/>
      <c r="XH294" s="8"/>
      <c r="XI294" s="8"/>
      <c r="XJ294" s="8"/>
      <c r="XK294" s="8"/>
      <c r="XL294" s="8"/>
      <c r="XM294" s="8"/>
      <c r="XN294" s="8"/>
      <c r="XO294" s="8"/>
      <c r="XP294" s="8"/>
      <c r="XQ294" s="8"/>
      <c r="XR294" s="8"/>
      <c r="XS294" s="8"/>
      <c r="XT294" s="8"/>
      <c r="XU294" s="8"/>
      <c r="XV294" s="8"/>
      <c r="XW294" s="8"/>
      <c r="XX294" s="8"/>
      <c r="XY294" s="8"/>
      <c r="XZ294" s="8"/>
      <c r="YA294" s="8"/>
      <c r="YB294" s="8"/>
      <c r="YC294" s="8"/>
      <c r="YD294" s="8"/>
      <c r="YE294" s="8"/>
      <c r="YF294" s="8"/>
      <c r="YG294" s="8"/>
      <c r="YH294" s="8"/>
      <c r="YI294" s="8"/>
      <c r="YJ294" s="8"/>
      <c r="YK294" s="8"/>
      <c r="YL294" s="8"/>
      <c r="YM294" s="8"/>
      <c r="YN294" s="8"/>
      <c r="YO294" s="8"/>
      <c r="YP294" s="8"/>
      <c r="YQ294" s="8"/>
      <c r="YR294" s="8"/>
      <c r="YS294" s="8"/>
      <c r="YT294" s="8"/>
      <c r="YU294" s="8"/>
      <c r="YV294" s="8"/>
      <c r="YW294" s="8"/>
      <c r="YX294" s="8"/>
      <c r="YY294" s="8"/>
      <c r="YZ294" s="8"/>
      <c r="ZA294" s="8"/>
      <c r="ZB294" s="8"/>
      <c r="ZC294" s="8"/>
      <c r="ZD294" s="8"/>
      <c r="ZE294" s="8"/>
      <c r="ZF294" s="8"/>
      <c r="ZG294" s="8"/>
      <c r="ZH294" s="8"/>
      <c r="ZI294" s="8"/>
      <c r="ZJ294" s="8"/>
      <c r="ZK294" s="8"/>
      <c r="ZL294" s="8"/>
      <c r="ZM294" s="8"/>
      <c r="ZN294" s="8"/>
      <c r="ZO294" s="8"/>
      <c r="ZP294" s="8"/>
      <c r="ZQ294" s="8"/>
      <c r="ZR294" s="8"/>
      <c r="ZS294" s="8"/>
      <c r="ZT294" s="8"/>
      <c r="ZU294" s="8"/>
      <c r="ZV294" s="8"/>
      <c r="ZW294" s="8"/>
      <c r="ZX294" s="8"/>
      <c r="ZY294" s="8"/>
      <c r="ZZ294" s="8"/>
      <c r="AAA294" s="8"/>
      <c r="AAB294" s="8"/>
      <c r="AAC294" s="8"/>
      <c r="AAD294" s="8"/>
      <c r="AAE294" s="8"/>
      <c r="AAF294" s="8"/>
      <c r="AAG294" s="8"/>
      <c r="AAH294" s="8"/>
      <c r="AAI294" s="8"/>
      <c r="AAJ294" s="8"/>
      <c r="AAK294" s="8"/>
      <c r="AAL294" s="8"/>
      <c r="AAM294" s="8"/>
      <c r="AAN294" s="8"/>
      <c r="AAO294" s="8"/>
      <c r="AAP294" s="8"/>
      <c r="AAQ294" s="8"/>
      <c r="AAR294" s="8"/>
      <c r="AAS294" s="8"/>
      <c r="AAT294" s="8"/>
      <c r="AAU294" s="8"/>
      <c r="AAV294" s="8"/>
      <c r="AAW294" s="8"/>
      <c r="AAX294" s="8"/>
      <c r="AAY294" s="8"/>
      <c r="AAZ294" s="8"/>
      <c r="ABA294" s="8"/>
      <c r="ABB294" s="8"/>
      <c r="ABC294" s="8"/>
      <c r="ABD294" s="8"/>
      <c r="ABE294" s="8"/>
      <c r="ABF294" s="8"/>
      <c r="ABG294" s="8"/>
      <c r="ABH294" s="8"/>
      <c r="ABI294" s="8"/>
      <c r="ABJ294" s="8"/>
      <c r="ABK294" s="8"/>
      <c r="ABL294" s="8"/>
      <c r="ABM294" s="8"/>
      <c r="ABN294" s="8"/>
      <c r="ABO294" s="8"/>
      <c r="ABP294" s="8"/>
      <c r="ABQ294" s="8"/>
      <c r="ABR294" s="8"/>
      <c r="ABS294" s="8"/>
      <c r="ABT294" s="8"/>
      <c r="ABU294" s="8"/>
      <c r="ABV294" s="8"/>
      <c r="ABW294" s="8"/>
      <c r="ABX294" s="8"/>
      <c r="ABY294" s="8"/>
      <c r="ABZ294" s="8"/>
      <c r="ACA294" s="8"/>
      <c r="ACB294" s="8"/>
      <c r="ACC294" s="8"/>
      <c r="ACD294" s="8"/>
      <c r="ACE294" s="8"/>
      <c r="ACF294" s="8"/>
      <c r="ACG294" s="8"/>
      <c r="ACH294" s="8"/>
      <c r="ACI294" s="8"/>
      <c r="ACJ294" s="8"/>
      <c r="ACK294" s="8"/>
      <c r="ACL294" s="8"/>
      <c r="ACM294" s="8"/>
      <c r="ACN294" s="8"/>
      <c r="ACO294" s="8"/>
      <c r="ACP294" s="8"/>
      <c r="ACQ294" s="8"/>
      <c r="ACR294" s="8"/>
      <c r="ACS294" s="8"/>
      <c r="ACT294" s="8"/>
      <c r="ACU294" s="8"/>
      <c r="ACV294" s="8"/>
      <c r="ACW294" s="8"/>
      <c r="ACX294" s="8"/>
      <c r="ACY294" s="8"/>
      <c r="ACZ294" s="8"/>
      <c r="ADA294" s="8"/>
      <c r="ADB294" s="8"/>
      <c r="ADC294" s="8"/>
      <c r="ADD294" s="8"/>
      <c r="ADE294" s="8"/>
      <c r="ADF294" s="8"/>
      <c r="ADG294" s="8"/>
      <c r="ADH294" s="8"/>
      <c r="ADI294" s="8"/>
      <c r="ADJ294" s="8"/>
      <c r="ADK294" s="8"/>
      <c r="ADL294" s="8"/>
      <c r="ADM294" s="8"/>
      <c r="ADN294" s="8"/>
      <c r="ADO294" s="8"/>
      <c r="ADP294" s="8"/>
      <c r="ADQ294" s="8"/>
      <c r="ADR294" s="8"/>
      <c r="ADS294" s="8"/>
      <c r="ADT294" s="8"/>
      <c r="ADU294" s="8"/>
      <c r="ADV294" s="8"/>
      <c r="ADW294" s="8"/>
      <c r="ADX294" s="8"/>
      <c r="ADY294" s="8"/>
      <c r="ADZ294" s="8"/>
      <c r="AEA294" s="8"/>
      <c r="AEB294" s="8"/>
      <c r="AEC294" s="8"/>
      <c r="AED294" s="8"/>
      <c r="AEE294" s="8"/>
      <c r="AEF294" s="8"/>
      <c r="AEG294" s="8"/>
      <c r="AEH294" s="8"/>
      <c r="AEI294" s="8"/>
      <c r="AEJ294" s="8"/>
      <c r="AEK294" s="8"/>
      <c r="AEL294" s="8"/>
      <c r="AEM294" s="8"/>
      <c r="AEN294" s="8"/>
      <c r="AEO294" s="8"/>
      <c r="AEP294" s="8"/>
      <c r="AEQ294" s="8"/>
      <c r="AER294" s="8"/>
      <c r="AES294" s="8"/>
      <c r="AET294" s="8"/>
      <c r="AEU294" s="8"/>
      <c r="AEV294" s="8"/>
      <c r="AEW294" s="8"/>
      <c r="AEX294" s="8"/>
      <c r="AEY294" s="8"/>
      <c r="AEZ294" s="8"/>
      <c r="AFA294" s="8"/>
      <c r="AFB294" s="8"/>
      <c r="AFC294" s="8"/>
      <c r="AFD294" s="8"/>
      <c r="AFE294" s="8"/>
      <c r="AFF294" s="8"/>
      <c r="AFG294" s="8"/>
      <c r="AFH294" s="8"/>
      <c r="AFI294" s="8"/>
      <c r="AFJ294" s="8"/>
      <c r="AFK294" s="8"/>
      <c r="AFL294" s="8"/>
      <c r="AFM294" s="8"/>
      <c r="AFN294" s="8"/>
      <c r="AFO294" s="8"/>
      <c r="AFP294" s="8"/>
      <c r="AFQ294" s="8"/>
      <c r="AFR294" s="8"/>
      <c r="AFS294" s="8"/>
      <c r="AFT294" s="8"/>
      <c r="AFU294" s="8"/>
      <c r="AFV294" s="8"/>
      <c r="AFW294" s="8"/>
      <c r="AFX294" s="8"/>
      <c r="AFY294" s="8"/>
      <c r="AFZ294" s="8"/>
      <c r="AGA294" s="8"/>
      <c r="AGB294" s="8"/>
      <c r="AGC294" s="8"/>
      <c r="AGD294" s="8"/>
      <c r="AGE294" s="8"/>
      <c r="AGF294" s="8"/>
      <c r="AGG294" s="8"/>
      <c r="AGH294" s="8"/>
      <c r="AGI294" s="8"/>
      <c r="AGJ294" s="8"/>
      <c r="AGK294" s="8"/>
      <c r="AGL294" s="8"/>
      <c r="AGM294" s="8"/>
      <c r="AGN294" s="8"/>
      <c r="AGO294" s="8"/>
      <c r="AGP294" s="8"/>
      <c r="AGQ294" s="8"/>
      <c r="AGR294" s="8"/>
      <c r="AGS294" s="8"/>
      <c r="AGT294" s="8"/>
      <c r="AGU294" s="8"/>
      <c r="AGV294" s="8"/>
      <c r="AGW294" s="8"/>
      <c r="AGX294" s="8"/>
      <c r="AGY294" s="8"/>
      <c r="AGZ294" s="8"/>
      <c r="AHA294" s="8"/>
      <c r="AHB294" s="8"/>
      <c r="AHC294" s="8"/>
      <c r="AHD294" s="8"/>
      <c r="AHE294" s="8"/>
      <c r="AHF294" s="8"/>
      <c r="AHG294" s="8"/>
      <c r="AHH294" s="8"/>
      <c r="AHI294" s="8"/>
      <c r="AHJ294" s="8"/>
      <c r="AHK294" s="8"/>
      <c r="AHL294" s="8"/>
      <c r="AHM294" s="8"/>
      <c r="AHN294" s="8"/>
      <c r="AHO294" s="8"/>
      <c r="AHP294" s="8"/>
      <c r="AHQ294" s="8"/>
      <c r="AHR294" s="8"/>
      <c r="AHS294" s="8"/>
      <c r="AHT294" s="8"/>
      <c r="AHU294" s="8"/>
      <c r="AHV294" s="8"/>
      <c r="AHW294" s="8"/>
      <c r="AHX294" s="8"/>
      <c r="AHY294" s="8"/>
      <c r="AHZ294" s="8"/>
      <c r="AIA294" s="8"/>
      <c r="AIB294" s="8"/>
      <c r="AIC294" s="8"/>
      <c r="AID294" s="8"/>
      <c r="AIE294" s="8"/>
      <c r="AIF294" s="8"/>
      <c r="AIG294" s="8"/>
      <c r="AIH294" s="8"/>
      <c r="AII294" s="8"/>
      <c r="AIJ294" s="8"/>
      <c r="AIK294" s="8"/>
      <c r="AIL294" s="8"/>
      <c r="AIM294" s="8"/>
      <c r="AIN294" s="8"/>
      <c r="AIO294" s="8"/>
      <c r="AIP294" s="8"/>
      <c r="AIQ294" s="8"/>
      <c r="AIR294" s="8"/>
      <c r="AIS294" s="8"/>
      <c r="AIT294" s="8"/>
      <c r="AIU294" s="8"/>
      <c r="AIV294" s="8"/>
      <c r="AIW294" s="8"/>
      <c r="AIX294" s="8"/>
      <c r="AIY294" s="8"/>
      <c r="AIZ294" s="8"/>
      <c r="AJA294" s="8"/>
      <c r="AJB294" s="8"/>
      <c r="AJC294" s="8"/>
      <c r="AJD294" s="8"/>
      <c r="AJE294" s="8"/>
      <c r="AJF294" s="8"/>
      <c r="AJG294" s="8"/>
      <c r="AJH294" s="8"/>
      <c r="AJI294" s="8"/>
      <c r="AJJ294" s="8"/>
      <c r="AJK294" s="8"/>
      <c r="AJL294" s="8"/>
      <c r="AJM294" s="8"/>
      <c r="AJN294" s="8"/>
      <c r="AJO294" s="8"/>
      <c r="AJP294" s="8"/>
      <c r="AJQ294" s="8"/>
      <c r="AJR294" s="8"/>
      <c r="AJS294" s="8"/>
      <c r="AJT294" s="8"/>
      <c r="AJU294" s="8"/>
      <c r="AJV294" s="8"/>
      <c r="AJW294" s="8"/>
      <c r="AJX294" s="8"/>
      <c r="AJY294" s="8"/>
      <c r="AJZ294" s="8"/>
      <c r="AKA294" s="8"/>
      <c r="AKB294" s="8"/>
      <c r="AKC294" s="8"/>
      <c r="AKD294" s="8"/>
      <c r="AKE294" s="8"/>
      <c r="AKF294" s="8"/>
      <c r="AKG294" s="8"/>
      <c r="AKH294" s="8"/>
      <c r="AKI294" s="8"/>
      <c r="AKJ294" s="8"/>
      <c r="AKK294" s="8"/>
      <c r="AKL294" s="8"/>
      <c r="AKM294" s="8"/>
      <c r="AKN294" s="8"/>
      <c r="AKO294" s="8"/>
      <c r="AKP294" s="8"/>
      <c r="AKQ294" s="8"/>
      <c r="AKR294" s="8"/>
      <c r="AKS294" s="8"/>
      <c r="AKT294" s="8"/>
      <c r="AKU294" s="8"/>
      <c r="AKV294" s="8"/>
      <c r="AKW294" s="8"/>
      <c r="AKX294" s="8"/>
      <c r="AKY294" s="8"/>
      <c r="AKZ294" s="8"/>
      <c r="ALA294" s="8"/>
      <c r="ALB294" s="8"/>
      <c r="ALC294" s="8"/>
      <c r="ALD294" s="8"/>
      <c r="ALE294" s="8"/>
      <c r="ALF294" s="8"/>
      <c r="ALG294" s="8"/>
      <c r="ALH294" s="8"/>
      <c r="ALI294" s="8"/>
      <c r="ALJ294" s="8"/>
      <c r="ALK294" s="8"/>
      <c r="ALL294" s="8"/>
      <c r="ALM294" s="8"/>
      <c r="ALN294" s="8"/>
      <c r="ALO294" s="8"/>
      <c r="ALP294" s="8"/>
      <c r="ALQ294" s="8"/>
      <c r="ALR294" s="8"/>
      <c r="ALS294" s="8"/>
      <c r="ALT294" s="8"/>
      <c r="ALU294" s="8"/>
      <c r="ALV294" s="8"/>
      <c r="ALW294" s="8"/>
      <c r="ALX294" s="8"/>
      <c r="ALY294" s="8"/>
      <c r="ALZ294" s="8"/>
      <c r="AMA294" s="8"/>
      <c r="AMB294" s="8"/>
      <c r="AMC294" s="8"/>
      <c r="AMD294" s="8"/>
      <c r="AME294" s="8"/>
      <c r="AMF294" s="8"/>
      <c r="AMG294" s="8"/>
      <c r="AMH294" s="8"/>
      <c r="AMI294" s="8"/>
      <c r="AMJ294" s="8"/>
      <c r="AMK294" s="8"/>
      <c r="AML294" s="8"/>
      <c r="AMM294" s="8"/>
      <c r="AMN294" s="8"/>
      <c r="AMO294" s="8"/>
      <c r="AMP294" s="8"/>
      <c r="AMQ294" s="8"/>
      <c r="AMR294" s="8"/>
      <c r="AMS294" s="8"/>
      <c r="AMT294" s="8"/>
      <c r="AMU294" s="8"/>
      <c r="AMV294" s="8"/>
      <c r="AMW294" s="8"/>
      <c r="AMX294" s="8"/>
      <c r="AMY294" s="8"/>
      <c r="AMZ294" s="8"/>
      <c r="ANA294" s="8"/>
      <c r="ANB294" s="8"/>
      <c r="ANC294" s="8"/>
      <c r="AND294" s="8"/>
      <c r="ANE294" s="8"/>
      <c r="ANF294" s="8"/>
      <c r="ANG294" s="8"/>
      <c r="ANH294" s="8"/>
      <c r="ANI294" s="8"/>
      <c r="ANJ294" s="8"/>
      <c r="ANK294" s="8"/>
      <c r="ANL294" s="8"/>
      <c r="ANM294" s="8"/>
      <c r="ANN294" s="8"/>
      <c r="ANO294" s="8"/>
      <c r="ANP294" s="8"/>
      <c r="ANQ294" s="8"/>
      <c r="ANR294" s="8"/>
      <c r="ANS294" s="8"/>
      <c r="ANT294" s="8"/>
      <c r="ANU294" s="8"/>
      <c r="ANV294" s="8"/>
      <c r="ANW294" s="8"/>
      <c r="ANX294" s="8"/>
      <c r="ANY294" s="8"/>
      <c r="ANZ294" s="8"/>
      <c r="AOA294" s="8"/>
      <c r="AOB294" s="8"/>
      <c r="AOC294" s="8"/>
      <c r="AOD294" s="8"/>
      <c r="AOE294" s="8"/>
      <c r="AOF294" s="8"/>
      <c r="AOG294" s="8"/>
      <c r="AOH294" s="8"/>
      <c r="AOI294" s="8"/>
      <c r="AOJ294" s="8"/>
      <c r="AOK294" s="8"/>
      <c r="AOL294" s="8"/>
      <c r="AOM294" s="8"/>
      <c r="AON294" s="8"/>
      <c r="AOO294" s="8"/>
      <c r="AOP294" s="8"/>
      <c r="AOQ294" s="8"/>
      <c r="AOR294" s="8"/>
      <c r="AOS294" s="8"/>
      <c r="AOT294" s="8"/>
      <c r="AOU294" s="8"/>
      <c r="AOV294" s="8"/>
      <c r="AOW294" s="8"/>
      <c r="AOX294" s="8"/>
      <c r="AOY294" s="8"/>
      <c r="AOZ294" s="8"/>
      <c r="APA294" s="8"/>
      <c r="APB294" s="8"/>
      <c r="APC294" s="8"/>
      <c r="APD294" s="8"/>
      <c r="APE294" s="8"/>
      <c r="APF294" s="8"/>
      <c r="APG294" s="8"/>
      <c r="APH294" s="8"/>
      <c r="API294" s="8"/>
      <c r="APJ294" s="8"/>
      <c r="APK294" s="8"/>
      <c r="APL294" s="8"/>
      <c r="APM294" s="8"/>
      <c r="APN294" s="8"/>
      <c r="APO294" s="8"/>
      <c r="APP294" s="8"/>
      <c r="APQ294" s="8"/>
      <c r="APR294" s="8"/>
      <c r="APS294" s="8"/>
      <c r="APT294" s="8"/>
      <c r="APU294" s="8"/>
      <c r="APV294" s="8"/>
      <c r="APW294" s="8"/>
      <c r="APX294" s="8"/>
      <c r="APY294" s="8"/>
      <c r="APZ294" s="8"/>
      <c r="AQA294" s="8"/>
      <c r="AQB294" s="8"/>
      <c r="AQC294" s="8"/>
      <c r="AQD294" s="8"/>
      <c r="AQE294" s="8"/>
      <c r="AQF294" s="8"/>
      <c r="AQG294" s="8"/>
      <c r="AQH294" s="8"/>
      <c r="AQI294" s="8"/>
      <c r="AQJ294" s="8"/>
      <c r="AQK294" s="8"/>
      <c r="AQL294" s="8"/>
      <c r="AQM294" s="8"/>
      <c r="AQN294" s="8"/>
      <c r="AQO294" s="8"/>
      <c r="AQP294" s="8"/>
      <c r="AQQ294" s="8"/>
      <c r="AQR294" s="8"/>
      <c r="AQS294" s="8"/>
      <c r="AQT294" s="8"/>
      <c r="AQU294" s="8"/>
      <c r="AQV294" s="8"/>
      <c r="AQW294" s="8"/>
      <c r="AQX294" s="8"/>
      <c r="AQY294" s="8"/>
      <c r="AQZ294" s="8"/>
      <c r="ARA294" s="8"/>
      <c r="ARB294" s="8"/>
      <c r="ARC294" s="8"/>
      <c r="ARD294" s="8"/>
      <c r="ARE294" s="8"/>
      <c r="ARF294" s="8"/>
      <c r="ARG294" s="8"/>
      <c r="ARH294" s="8"/>
      <c r="ARI294" s="8"/>
      <c r="ARJ294" s="8"/>
      <c r="ARK294" s="8"/>
      <c r="ARL294" s="8"/>
      <c r="ARM294" s="8"/>
      <c r="ARN294" s="8"/>
      <c r="ARO294" s="8"/>
      <c r="ARP294" s="8"/>
      <c r="ARQ294" s="8"/>
      <c r="ARR294" s="8"/>
      <c r="ARS294" s="8"/>
      <c r="ART294" s="8"/>
      <c r="ARU294" s="8"/>
      <c r="ARV294" s="8"/>
      <c r="ARW294" s="8"/>
      <c r="ARX294" s="8"/>
      <c r="ARY294" s="8"/>
      <c r="ARZ294" s="8"/>
      <c r="ASA294" s="8"/>
      <c r="ASB294" s="8"/>
      <c r="ASC294" s="8"/>
      <c r="ASD294" s="8"/>
      <c r="ASE294" s="8"/>
      <c r="ASF294" s="8"/>
      <c r="ASG294" s="8"/>
      <c r="ASH294" s="8"/>
      <c r="ASI294" s="8"/>
      <c r="ASJ294" s="8"/>
      <c r="ASK294" s="8"/>
      <c r="ASL294" s="8"/>
      <c r="ASM294" s="8"/>
      <c r="ASN294" s="8"/>
      <c r="ASO294" s="8"/>
      <c r="ASP294" s="8"/>
      <c r="ASQ294" s="8"/>
      <c r="ASR294" s="8"/>
      <c r="ASS294" s="8"/>
      <c r="AST294" s="8"/>
      <c r="ASU294" s="8"/>
      <c r="ASV294" s="8"/>
      <c r="ASW294" s="8"/>
      <c r="ASX294" s="8"/>
      <c r="ASY294" s="8"/>
      <c r="ASZ294" s="8"/>
      <c r="ATA294" s="8"/>
      <c r="ATB294" s="8"/>
      <c r="ATC294" s="8"/>
      <c r="ATD294" s="8"/>
      <c r="ATE294" s="8"/>
      <c r="ATF294" s="8"/>
      <c r="ATG294" s="8"/>
      <c r="ATH294" s="8"/>
      <c r="ATI294" s="8"/>
      <c r="ATJ294" s="8"/>
      <c r="ATK294" s="8"/>
      <c r="ATL294" s="8"/>
      <c r="ATM294" s="8"/>
      <c r="ATN294" s="8"/>
      <c r="ATO294" s="8"/>
      <c r="ATP294" s="8"/>
      <c r="ATQ294" s="8"/>
      <c r="ATR294" s="8"/>
      <c r="ATS294" s="8"/>
      <c r="ATT294" s="8"/>
      <c r="ATU294" s="8"/>
      <c r="ATV294" s="8"/>
      <c r="ATW294" s="8"/>
      <c r="ATX294" s="8"/>
      <c r="ATY294" s="8"/>
      <c r="ATZ294" s="8"/>
      <c r="AUA294" s="8"/>
      <c r="AUB294" s="8"/>
      <c r="AUC294" s="8"/>
      <c r="AUD294" s="8"/>
      <c r="AUE294" s="8"/>
      <c r="AUF294" s="8"/>
      <c r="AUG294" s="8"/>
      <c r="AUH294" s="8"/>
      <c r="AUI294" s="8"/>
      <c r="AUJ294" s="8"/>
      <c r="AUK294" s="8"/>
      <c r="AUL294" s="8"/>
      <c r="AUM294" s="8"/>
      <c r="AUN294" s="8"/>
      <c r="AUO294" s="8"/>
      <c r="AUP294" s="8"/>
      <c r="AUQ294" s="8"/>
      <c r="AUR294" s="8"/>
      <c r="AUS294" s="8"/>
      <c r="AUT294" s="8"/>
      <c r="AUU294" s="8"/>
      <c r="AUV294" s="8"/>
      <c r="AUW294" s="8"/>
      <c r="AUX294" s="8"/>
      <c r="AUY294" s="8"/>
      <c r="AUZ294" s="8"/>
      <c r="AVA294" s="8"/>
      <c r="AVB294" s="8"/>
      <c r="AVC294" s="8"/>
      <c r="AVD294" s="8"/>
      <c r="AVE294" s="8"/>
      <c r="AVF294" s="8"/>
      <c r="AVG294" s="8"/>
      <c r="AVH294" s="8"/>
      <c r="AVI294" s="8"/>
      <c r="AVJ294" s="8"/>
      <c r="AVK294" s="8"/>
      <c r="AVL294" s="8"/>
      <c r="AVM294" s="8"/>
      <c r="AVN294" s="8"/>
      <c r="AVO294" s="8"/>
      <c r="AVP294" s="8"/>
      <c r="AVQ294" s="8"/>
      <c r="AVR294" s="8"/>
      <c r="AVS294" s="8"/>
      <c r="AVT294" s="8"/>
      <c r="AVU294" s="8"/>
      <c r="AVV294" s="8"/>
      <c r="AVW294" s="8"/>
      <c r="AVX294" s="8"/>
      <c r="AVY294" s="8"/>
      <c r="AVZ294" s="8"/>
      <c r="AWA294" s="8"/>
      <c r="AWB294" s="8"/>
      <c r="AWC294" s="8"/>
      <c r="AWD294" s="8"/>
      <c r="AWE294" s="8"/>
      <c r="AWF294" s="8"/>
      <c r="AWG294" s="8"/>
      <c r="AWH294" s="8"/>
      <c r="AWI294" s="8"/>
      <c r="AWJ294" s="8"/>
      <c r="AWK294" s="8"/>
      <c r="AWL294" s="8"/>
      <c r="AWM294" s="8"/>
      <c r="AWN294" s="8"/>
      <c r="AWO294" s="8"/>
      <c r="AWP294" s="8"/>
      <c r="AWQ294" s="8"/>
      <c r="AWR294" s="8"/>
      <c r="AWS294" s="8"/>
      <c r="AWT294" s="8"/>
      <c r="AWU294" s="8"/>
      <c r="AWV294" s="8"/>
      <c r="AWW294" s="8"/>
      <c r="AWX294" s="8"/>
      <c r="AWY294" s="8"/>
      <c r="AWZ294" s="8"/>
      <c r="AXA294" s="8"/>
      <c r="AXB294" s="8"/>
      <c r="AXC294" s="8"/>
      <c r="AXD294" s="8"/>
      <c r="AXE294" s="8"/>
      <c r="AXF294" s="8"/>
      <c r="AXG294" s="8"/>
      <c r="AXH294" s="8"/>
      <c r="AXI294" s="8"/>
      <c r="AXJ294" s="8"/>
      <c r="AXK294" s="8"/>
      <c r="AXL294" s="8"/>
      <c r="AXM294" s="8"/>
      <c r="AXN294" s="8"/>
      <c r="AXO294" s="8"/>
      <c r="AXP294" s="8"/>
      <c r="AXQ294" s="8"/>
      <c r="AXR294" s="8"/>
      <c r="AXS294" s="8"/>
      <c r="AXT294" s="8"/>
      <c r="AXU294" s="8"/>
      <c r="AXV294" s="8"/>
      <c r="AXW294" s="8"/>
      <c r="AXX294" s="8"/>
      <c r="AXY294" s="8"/>
      <c r="AXZ294" s="8"/>
      <c r="AYA294" s="8"/>
      <c r="AYB294" s="8"/>
      <c r="AYC294" s="8"/>
      <c r="AYD294" s="8"/>
      <c r="AYE294" s="8"/>
      <c r="AYF294" s="8"/>
      <c r="AYG294" s="8"/>
      <c r="AYH294" s="8"/>
      <c r="AYI294" s="8"/>
      <c r="AYJ294" s="8"/>
      <c r="AYK294" s="8"/>
      <c r="AYL294" s="8"/>
      <c r="AYM294" s="8"/>
      <c r="AYN294" s="8"/>
      <c r="AYO294" s="8"/>
      <c r="AYP294" s="8"/>
      <c r="AYQ294" s="8"/>
      <c r="AYR294" s="8"/>
      <c r="AYS294" s="8"/>
      <c r="AYT294" s="8"/>
      <c r="AYU294" s="8"/>
      <c r="AYV294" s="8"/>
      <c r="AYW294" s="8"/>
      <c r="AYX294" s="8"/>
      <c r="AYY294" s="8"/>
      <c r="AYZ294" s="8"/>
      <c r="AZA294" s="8"/>
      <c r="AZB294" s="8"/>
      <c r="AZC294" s="8"/>
      <c r="AZD294" s="8"/>
      <c r="AZE294" s="8"/>
      <c r="AZF294" s="8"/>
      <c r="AZG294" s="8"/>
      <c r="AZH294" s="8"/>
      <c r="AZI294" s="8"/>
      <c r="AZJ294" s="8"/>
      <c r="AZK294" s="8"/>
      <c r="AZL294" s="8"/>
      <c r="AZM294" s="8"/>
      <c r="AZN294" s="8"/>
      <c r="AZO294" s="8"/>
      <c r="AZP294" s="8"/>
      <c r="AZQ294" s="8"/>
      <c r="AZR294" s="8"/>
      <c r="AZS294" s="8"/>
      <c r="AZT294" s="8"/>
      <c r="AZU294" s="8"/>
      <c r="AZV294" s="8"/>
      <c r="AZW294" s="8"/>
      <c r="AZX294" s="8"/>
      <c r="AZY294" s="8"/>
      <c r="AZZ294" s="8"/>
      <c r="BAA294" s="8"/>
      <c r="BAB294" s="8"/>
      <c r="BAC294" s="8"/>
      <c r="BAD294" s="8"/>
      <c r="BAE294" s="8"/>
      <c r="BAF294" s="8"/>
      <c r="BAG294" s="8"/>
      <c r="BAH294" s="8"/>
      <c r="BAI294" s="8"/>
      <c r="BAJ294" s="8"/>
      <c r="BAK294" s="8"/>
      <c r="BAL294" s="8"/>
      <c r="BAM294" s="8"/>
      <c r="BAN294" s="8"/>
      <c r="BAO294" s="8"/>
      <c r="BAP294" s="8"/>
      <c r="BAQ294" s="8"/>
      <c r="BAR294" s="8"/>
      <c r="BAS294" s="8"/>
      <c r="BAT294" s="8"/>
      <c r="BAU294" s="8"/>
      <c r="BAV294" s="8"/>
      <c r="BAW294" s="8"/>
      <c r="BAX294" s="8"/>
      <c r="BAY294" s="8"/>
      <c r="BAZ294" s="8"/>
      <c r="BBA294" s="8"/>
      <c r="BBB294" s="8"/>
      <c r="BBC294" s="8"/>
      <c r="BBD294" s="8"/>
      <c r="BBE294" s="8"/>
      <c r="BBF294" s="8"/>
      <c r="BBG294" s="8"/>
      <c r="BBH294" s="8"/>
      <c r="BBI294" s="8"/>
      <c r="BBJ294" s="8"/>
      <c r="BBK294" s="8"/>
      <c r="BBL294" s="8"/>
      <c r="BBM294" s="8"/>
      <c r="BBN294" s="8"/>
      <c r="BBO294" s="8"/>
      <c r="BBP294" s="8"/>
      <c r="BBQ294" s="8"/>
      <c r="BBR294" s="8"/>
      <c r="BBS294" s="8"/>
      <c r="BBT294" s="8"/>
      <c r="BBU294" s="8"/>
      <c r="BBV294" s="8"/>
      <c r="BBW294" s="8"/>
      <c r="BBX294" s="8"/>
      <c r="BBY294" s="8"/>
      <c r="BBZ294" s="8"/>
      <c r="BCA294" s="8"/>
      <c r="BCB294" s="8"/>
      <c r="BCC294" s="8"/>
      <c r="BCD294" s="8"/>
      <c r="BCE294" s="8"/>
      <c r="BCF294" s="8"/>
      <c r="BCG294" s="8"/>
      <c r="BCH294" s="8"/>
      <c r="BCI294" s="8"/>
      <c r="BCJ294" s="8"/>
      <c r="BCK294" s="8"/>
      <c r="BCL294" s="8"/>
      <c r="BCM294" s="8"/>
      <c r="BCN294" s="8"/>
      <c r="BCO294" s="8"/>
      <c r="BCP294" s="8"/>
      <c r="BCQ294" s="8"/>
      <c r="BCR294" s="8"/>
      <c r="BCS294" s="8"/>
      <c r="BCT294" s="8"/>
      <c r="BCU294" s="8"/>
      <c r="BCV294" s="8"/>
      <c r="BCW294" s="8"/>
      <c r="BCX294" s="8"/>
      <c r="BCY294" s="8"/>
      <c r="BCZ294" s="8"/>
      <c r="BDA294" s="8"/>
      <c r="BDB294" s="8"/>
      <c r="BDC294" s="8"/>
      <c r="BDD294" s="8"/>
      <c r="BDE294" s="8"/>
      <c r="BDF294" s="8"/>
      <c r="BDG294" s="8"/>
      <c r="BDH294" s="8"/>
      <c r="BDI294" s="8"/>
      <c r="BDJ294" s="8"/>
      <c r="BDK294" s="8"/>
      <c r="BDL294" s="8"/>
      <c r="BDM294" s="8"/>
      <c r="BDN294" s="8"/>
      <c r="BDO294" s="8"/>
      <c r="BDP294" s="8"/>
      <c r="BDQ294" s="8"/>
      <c r="BDR294" s="8"/>
      <c r="BDS294" s="8"/>
      <c r="BDT294" s="8"/>
      <c r="BDU294" s="8"/>
      <c r="BDV294" s="8"/>
      <c r="BDW294" s="8"/>
      <c r="BDX294" s="8"/>
      <c r="BDY294" s="8"/>
      <c r="BDZ294" s="8"/>
      <c r="BEA294" s="8"/>
      <c r="BEB294" s="8"/>
      <c r="BEC294" s="8"/>
      <c r="BED294" s="8"/>
      <c r="BEE294" s="8"/>
      <c r="BEF294" s="8"/>
      <c r="BEG294" s="8"/>
      <c r="BEH294" s="8"/>
      <c r="BEI294" s="8"/>
      <c r="BEJ294" s="8"/>
      <c r="BEK294" s="8"/>
      <c r="BEL294" s="8"/>
      <c r="BEM294" s="8"/>
      <c r="BEN294" s="8"/>
      <c r="BEO294" s="8"/>
      <c r="BEP294" s="8"/>
      <c r="BEQ294" s="8"/>
      <c r="BER294" s="8"/>
      <c r="BES294" s="8"/>
      <c r="BET294" s="8"/>
      <c r="BEU294" s="8"/>
      <c r="BEV294" s="8"/>
      <c r="BEW294" s="8"/>
      <c r="BEX294" s="8"/>
      <c r="BEY294" s="8"/>
      <c r="BEZ294" s="8"/>
      <c r="BFA294" s="8"/>
      <c r="BFB294" s="8"/>
      <c r="BFC294" s="8"/>
      <c r="BFD294" s="8"/>
      <c r="BFE294" s="8"/>
      <c r="BFF294" s="8"/>
      <c r="BFG294" s="8"/>
      <c r="BFH294" s="8"/>
      <c r="BFI294" s="8"/>
      <c r="BFJ294" s="8"/>
      <c r="BFK294" s="8"/>
      <c r="BFL294" s="8"/>
      <c r="BFM294" s="8"/>
      <c r="BFN294" s="8"/>
      <c r="BFO294" s="8"/>
      <c r="BFP294" s="8"/>
      <c r="BFQ294" s="8"/>
      <c r="BFR294" s="8"/>
      <c r="BFS294" s="8"/>
      <c r="BFT294" s="8"/>
      <c r="BFU294" s="8"/>
      <c r="BFV294" s="8"/>
      <c r="BFW294" s="8"/>
      <c r="BFX294" s="8"/>
      <c r="BFY294" s="8"/>
      <c r="BFZ294" s="8"/>
      <c r="BGA294" s="8"/>
      <c r="BGB294" s="8"/>
      <c r="BGC294" s="8"/>
      <c r="BGD294" s="8"/>
      <c r="BGE294" s="8"/>
      <c r="BGF294" s="8"/>
      <c r="BGG294" s="8"/>
      <c r="BGH294" s="8"/>
      <c r="BGI294" s="8"/>
      <c r="BGJ294" s="8"/>
      <c r="BGK294" s="8"/>
      <c r="BGL294" s="8"/>
      <c r="BGM294" s="8"/>
      <c r="BGN294" s="8"/>
      <c r="BGO294" s="8"/>
      <c r="BGP294" s="8"/>
      <c r="BGQ294" s="8"/>
      <c r="BGR294" s="8"/>
      <c r="BGS294" s="8"/>
      <c r="BGT294" s="8"/>
      <c r="BGU294" s="8"/>
      <c r="BGV294" s="8"/>
      <c r="BGW294" s="8"/>
      <c r="BGX294" s="8"/>
      <c r="BGY294" s="8"/>
      <c r="BGZ294" s="8"/>
      <c r="BHA294" s="8"/>
      <c r="BHB294" s="8"/>
      <c r="BHC294" s="8"/>
      <c r="BHD294" s="8"/>
      <c r="BHE294" s="8"/>
      <c r="BHF294" s="8"/>
      <c r="BHG294" s="8"/>
      <c r="BHH294" s="8"/>
      <c r="BHI294" s="8"/>
      <c r="BHJ294" s="8"/>
      <c r="BHK294" s="8"/>
      <c r="BHL294" s="8"/>
      <c r="BHM294" s="8"/>
      <c r="BHN294" s="8"/>
      <c r="BHO294" s="8"/>
      <c r="BHP294" s="8"/>
      <c r="BHQ294" s="8"/>
      <c r="BHR294" s="8"/>
      <c r="BHS294" s="8"/>
      <c r="BHT294" s="8"/>
      <c r="BHU294" s="8"/>
      <c r="BHV294" s="8"/>
      <c r="BHW294" s="8"/>
      <c r="BHX294" s="8"/>
      <c r="BHY294" s="8"/>
      <c r="BHZ294" s="8"/>
      <c r="BIA294" s="8"/>
      <c r="BIB294" s="8"/>
      <c r="BIC294" s="8"/>
      <c r="BID294" s="8"/>
      <c r="BIE294" s="8"/>
      <c r="BIF294" s="8"/>
      <c r="BIG294" s="8"/>
      <c r="BIH294" s="8"/>
      <c r="BII294" s="8"/>
      <c r="BIJ294" s="8"/>
      <c r="BIK294" s="8"/>
      <c r="BIL294" s="8"/>
      <c r="BIM294" s="8"/>
      <c r="BIN294" s="8"/>
      <c r="BIO294" s="8"/>
      <c r="BIP294" s="8"/>
      <c r="BIQ294" s="8"/>
      <c r="BIR294" s="8"/>
      <c r="BIS294" s="8"/>
      <c r="BIT294" s="8"/>
      <c r="BIU294" s="8"/>
      <c r="BIV294" s="8"/>
      <c r="BIW294" s="8"/>
      <c r="BIX294" s="8"/>
      <c r="BIY294" s="8"/>
      <c r="BIZ294" s="8"/>
      <c r="BJA294" s="8"/>
      <c r="BJB294" s="8"/>
      <c r="BJC294" s="8"/>
      <c r="BJD294" s="8"/>
      <c r="BJE294" s="8"/>
      <c r="BJF294" s="8"/>
      <c r="BJG294" s="8"/>
      <c r="BJH294" s="8"/>
      <c r="BJI294" s="8"/>
      <c r="BJJ294" s="8"/>
      <c r="BJK294" s="8"/>
      <c r="BJL294" s="8"/>
      <c r="BJM294" s="8"/>
      <c r="BJN294" s="8"/>
      <c r="BJO294" s="8"/>
      <c r="BJP294" s="8"/>
      <c r="BJQ294" s="8"/>
      <c r="BJR294" s="8"/>
      <c r="BJS294" s="8"/>
      <c r="BJT294" s="8"/>
      <c r="BJU294" s="8"/>
      <c r="BJV294" s="8"/>
      <c r="BJW294" s="8"/>
      <c r="BJX294" s="8"/>
      <c r="BJY294" s="8"/>
      <c r="BJZ294" s="8"/>
      <c r="BKA294" s="8"/>
      <c r="BKB294" s="8"/>
      <c r="BKC294" s="8"/>
      <c r="BKD294" s="8"/>
      <c r="BKE294" s="8"/>
      <c r="BKF294" s="8"/>
      <c r="BKG294" s="8"/>
      <c r="BKH294" s="8"/>
      <c r="BKI294" s="8"/>
      <c r="BKJ294" s="8"/>
      <c r="BKK294" s="8"/>
      <c r="BKL294" s="8"/>
      <c r="BKM294" s="8"/>
      <c r="BKN294" s="8"/>
      <c r="BKO294" s="8"/>
      <c r="BKP294" s="8"/>
      <c r="BKQ294" s="8"/>
      <c r="BKR294" s="8"/>
      <c r="BKS294" s="8"/>
      <c r="BKT294" s="8"/>
      <c r="BKU294" s="8"/>
      <c r="BKV294" s="8"/>
      <c r="BKW294" s="8"/>
      <c r="BKX294" s="8"/>
      <c r="BKY294" s="8"/>
      <c r="BKZ294" s="8"/>
      <c r="BLA294" s="8"/>
      <c r="BLB294" s="8"/>
      <c r="BLC294" s="8"/>
      <c r="BLD294" s="8"/>
      <c r="BLE294" s="8"/>
      <c r="BLF294" s="8"/>
      <c r="BLG294" s="8"/>
      <c r="BLH294" s="8"/>
      <c r="BLI294" s="8"/>
      <c r="BLJ294" s="8"/>
      <c r="BLK294" s="8"/>
      <c r="BLL294" s="8"/>
      <c r="BLM294" s="8"/>
      <c r="BLN294" s="8"/>
      <c r="BLO294" s="8"/>
      <c r="BLP294" s="8"/>
      <c r="BLQ294" s="8"/>
      <c r="BLR294" s="8"/>
      <c r="BLS294" s="8"/>
      <c r="BLT294" s="8"/>
      <c r="BLU294" s="8"/>
      <c r="BLV294" s="8"/>
      <c r="BLW294" s="8"/>
      <c r="BLX294" s="8"/>
      <c r="BLY294" s="8"/>
      <c r="BLZ294" s="8"/>
      <c r="BMA294" s="8"/>
      <c r="BMB294" s="8"/>
      <c r="BMC294" s="8"/>
      <c r="BMD294" s="8"/>
      <c r="BME294" s="8"/>
      <c r="BMF294" s="8"/>
      <c r="BMG294" s="8"/>
      <c r="BMH294" s="8"/>
      <c r="BMI294" s="8"/>
      <c r="BMJ294" s="8"/>
      <c r="BMK294" s="8"/>
      <c r="BML294" s="8"/>
      <c r="BMM294" s="8"/>
      <c r="BMN294" s="8"/>
      <c r="BMO294" s="8"/>
      <c r="BMP294" s="8"/>
      <c r="BMQ294" s="8"/>
      <c r="BMR294" s="8"/>
      <c r="BMS294" s="8"/>
      <c r="BMT294" s="8"/>
      <c r="BMU294" s="8"/>
      <c r="BMV294" s="8"/>
      <c r="BMW294" s="8"/>
      <c r="BMX294" s="8"/>
      <c r="BMY294" s="8"/>
      <c r="BMZ294" s="8"/>
      <c r="BNA294" s="8"/>
      <c r="BNB294" s="8"/>
      <c r="BNC294" s="8"/>
      <c r="BND294" s="8"/>
      <c r="BNE294" s="8"/>
      <c r="BNF294" s="8"/>
      <c r="BNG294" s="8"/>
      <c r="BNH294" s="8"/>
      <c r="BNI294" s="8"/>
      <c r="BNJ294" s="8"/>
      <c r="BNK294" s="8"/>
      <c r="BNL294" s="8"/>
      <c r="BNM294" s="8"/>
      <c r="BNN294" s="8"/>
      <c r="BNO294" s="8"/>
      <c r="BNP294" s="8"/>
      <c r="BNQ294" s="8"/>
      <c r="BNR294" s="8"/>
      <c r="BNS294" s="8"/>
      <c r="BNT294" s="8"/>
      <c r="BNU294" s="8"/>
      <c r="BNV294" s="8"/>
      <c r="BNW294" s="8"/>
      <c r="BNX294" s="8"/>
      <c r="BNY294" s="8"/>
      <c r="BNZ294" s="8"/>
      <c r="BOA294" s="8"/>
      <c r="BOB294" s="8"/>
      <c r="BOC294" s="8"/>
      <c r="BOD294" s="8"/>
      <c r="BOE294" s="8"/>
      <c r="BOF294" s="8"/>
      <c r="BOG294" s="8"/>
      <c r="BOH294" s="8"/>
      <c r="BOI294" s="8"/>
      <c r="BOJ294" s="8"/>
      <c r="BOK294" s="8"/>
      <c r="BOL294" s="8"/>
      <c r="BOM294" s="8"/>
      <c r="BON294" s="8"/>
      <c r="BOO294" s="8"/>
      <c r="BOP294" s="8"/>
      <c r="BOQ294" s="8"/>
      <c r="BOR294" s="8"/>
      <c r="BOS294" s="8"/>
      <c r="BOT294" s="8"/>
      <c r="BOU294" s="8"/>
      <c r="BOV294" s="8"/>
      <c r="BOW294" s="8"/>
      <c r="BOX294" s="8"/>
      <c r="BOY294" s="8"/>
      <c r="BOZ294" s="8"/>
      <c r="BPA294" s="8"/>
      <c r="BPB294" s="8"/>
      <c r="BPC294" s="8"/>
      <c r="BPD294" s="8"/>
      <c r="BPE294" s="8"/>
      <c r="BPF294" s="8"/>
      <c r="BPG294" s="8"/>
      <c r="BPH294" s="8"/>
      <c r="BPI294" s="8"/>
      <c r="BPJ294" s="8"/>
      <c r="BPK294" s="8"/>
      <c r="BPL294" s="8"/>
      <c r="BPM294" s="8"/>
      <c r="BPN294" s="8"/>
      <c r="BPO294" s="8"/>
      <c r="BPP294" s="8"/>
      <c r="BPQ294" s="8"/>
      <c r="BPR294" s="8"/>
      <c r="BPS294" s="8"/>
      <c r="BPT294" s="8"/>
      <c r="BPU294" s="8"/>
      <c r="BPV294" s="8"/>
      <c r="BPW294" s="8"/>
      <c r="BPX294" s="8"/>
      <c r="BPY294" s="8"/>
      <c r="BPZ294" s="8"/>
      <c r="BQA294" s="8"/>
      <c r="BQB294" s="8"/>
      <c r="BQC294" s="8"/>
      <c r="BQD294" s="8"/>
      <c r="BQE294" s="8"/>
      <c r="BQF294" s="8"/>
      <c r="BQG294" s="8"/>
      <c r="BQH294" s="8"/>
      <c r="BQI294" s="8"/>
      <c r="BQJ294" s="8"/>
      <c r="BQK294" s="8"/>
      <c r="BQL294" s="8"/>
      <c r="BQM294" s="8"/>
      <c r="BQN294" s="8"/>
      <c r="BQO294" s="8"/>
      <c r="BQP294" s="8"/>
      <c r="BQQ294" s="8"/>
      <c r="BQR294" s="8"/>
      <c r="BQS294" s="8"/>
      <c r="BQT294" s="8"/>
      <c r="BQU294" s="8"/>
      <c r="BQV294" s="8"/>
      <c r="BQW294" s="8"/>
      <c r="BQX294" s="8"/>
      <c r="BQY294" s="8"/>
      <c r="BQZ294" s="8"/>
      <c r="BRA294" s="8"/>
      <c r="BRB294" s="8"/>
      <c r="BRC294" s="8"/>
      <c r="BRD294" s="8"/>
      <c r="BRE294" s="8"/>
      <c r="BRF294" s="8"/>
      <c r="BRG294" s="8"/>
      <c r="BRH294" s="8"/>
      <c r="BRI294" s="8"/>
      <c r="BRJ294" s="8"/>
      <c r="BRK294" s="8"/>
      <c r="BRL294" s="8"/>
      <c r="BRM294" s="8"/>
      <c r="BRN294" s="8"/>
      <c r="BRO294" s="8"/>
      <c r="BRP294" s="8"/>
      <c r="BRQ294" s="8"/>
      <c r="BRR294" s="8"/>
      <c r="BRS294" s="8"/>
      <c r="BRT294" s="8"/>
      <c r="BRU294" s="8"/>
      <c r="BRV294" s="8"/>
      <c r="BRW294" s="8"/>
      <c r="BRX294" s="8"/>
      <c r="BRY294" s="8"/>
      <c r="BRZ294" s="8"/>
      <c r="BSA294" s="8"/>
      <c r="BSB294" s="8"/>
      <c r="BSC294" s="8"/>
      <c r="BSD294" s="8"/>
      <c r="BSE294" s="8"/>
      <c r="BSF294" s="8"/>
      <c r="BSG294" s="8"/>
      <c r="BSH294" s="8"/>
      <c r="BSI294" s="8"/>
      <c r="BSJ294" s="8"/>
      <c r="BSK294" s="8"/>
      <c r="BSL294" s="8"/>
      <c r="BSM294" s="8"/>
      <c r="BSN294" s="8"/>
      <c r="BSO294" s="8"/>
      <c r="BSP294" s="8"/>
      <c r="BSQ294" s="8"/>
      <c r="BSR294" s="8"/>
      <c r="BSS294" s="8"/>
      <c r="BST294" s="8"/>
      <c r="BSU294" s="8"/>
      <c r="BSV294" s="8"/>
      <c r="BSW294" s="8"/>
      <c r="BSX294" s="8"/>
      <c r="BSY294" s="8"/>
      <c r="BSZ294" s="8"/>
      <c r="BTA294" s="8"/>
      <c r="BTB294" s="8"/>
      <c r="BTC294" s="8"/>
      <c r="BTD294" s="8"/>
      <c r="BTE294" s="8"/>
      <c r="BTF294" s="8"/>
      <c r="BTG294" s="8"/>
      <c r="BTH294" s="8"/>
      <c r="BTI294" s="8"/>
      <c r="BTJ294" s="8"/>
      <c r="BTK294" s="8"/>
      <c r="BTL294" s="8"/>
      <c r="BTM294" s="8"/>
      <c r="BTN294" s="8"/>
      <c r="BTO294" s="8"/>
      <c r="BTP294" s="8"/>
      <c r="BTQ294" s="8"/>
      <c r="BTR294" s="8"/>
      <c r="BTS294" s="8"/>
      <c r="BTT294" s="8"/>
      <c r="BTU294" s="8"/>
      <c r="BTV294" s="8"/>
      <c r="BTW294" s="8"/>
      <c r="BTX294" s="8"/>
      <c r="BTY294" s="8"/>
      <c r="BTZ294" s="8"/>
      <c r="BUA294" s="8"/>
      <c r="BUB294" s="8"/>
      <c r="BUC294" s="8"/>
      <c r="BUD294" s="8"/>
      <c r="BUE294" s="8"/>
      <c r="BUF294" s="8"/>
      <c r="BUG294" s="8"/>
      <c r="BUH294" s="8"/>
      <c r="BUI294" s="8"/>
      <c r="BUJ294" s="8"/>
      <c r="BUK294" s="8"/>
      <c r="BUL294" s="8"/>
      <c r="BUM294" s="8"/>
      <c r="BUN294" s="8"/>
      <c r="BUO294" s="8"/>
      <c r="BUP294" s="8"/>
      <c r="BUQ294" s="8"/>
      <c r="BUR294" s="8"/>
      <c r="BUS294" s="8"/>
      <c r="BUT294" s="8"/>
      <c r="BUU294" s="8"/>
      <c r="BUV294" s="8"/>
      <c r="BUW294" s="8"/>
      <c r="BUX294" s="8"/>
      <c r="BUY294" s="8"/>
      <c r="BUZ294" s="8"/>
      <c r="BVA294" s="8"/>
      <c r="BVB294" s="8"/>
      <c r="BVC294" s="8"/>
      <c r="BVD294" s="8"/>
      <c r="BVE294" s="8"/>
      <c r="BVF294" s="8"/>
      <c r="BVG294" s="8"/>
      <c r="BVH294" s="8"/>
      <c r="BVI294" s="8"/>
      <c r="BVJ294" s="8"/>
      <c r="BVK294" s="8"/>
      <c r="BVL294" s="8"/>
      <c r="BVM294" s="8"/>
      <c r="BVN294" s="8"/>
      <c r="BVO294" s="8"/>
      <c r="BVP294" s="8"/>
      <c r="BVQ294" s="8"/>
      <c r="BVR294" s="8"/>
      <c r="BVS294" s="8"/>
      <c r="BVT294" s="8"/>
      <c r="BVU294" s="8"/>
      <c r="BVV294" s="8"/>
      <c r="BVW294" s="8"/>
      <c r="BVX294" s="8"/>
      <c r="BVY294" s="8"/>
      <c r="BVZ294" s="8"/>
      <c r="BWA294" s="8"/>
      <c r="BWB294" s="8"/>
      <c r="BWC294" s="8"/>
      <c r="BWD294" s="8"/>
      <c r="BWE294" s="8"/>
      <c r="BWF294" s="8"/>
      <c r="BWG294" s="8"/>
      <c r="BWH294" s="8"/>
      <c r="BWI294" s="8"/>
      <c r="BWJ294" s="8"/>
      <c r="BWK294" s="8"/>
      <c r="BWL294" s="8"/>
      <c r="BWM294" s="8"/>
      <c r="BWN294" s="8"/>
      <c r="BWO294" s="8"/>
      <c r="BWP294" s="8"/>
      <c r="BWQ294" s="8"/>
    </row>
    <row r="295" spans="1:1967" s="547" customFormat="1" ht="102" customHeight="1">
      <c r="A295" s="9" t="s">
        <v>11200</v>
      </c>
      <c r="B295" s="100" t="s">
        <v>97</v>
      </c>
      <c r="C295" s="9" t="s">
        <v>743</v>
      </c>
      <c r="D295" s="3" t="s">
        <v>268</v>
      </c>
      <c r="E295" s="3" t="s">
        <v>257</v>
      </c>
      <c r="F295" s="3"/>
      <c r="G295" s="3" t="s">
        <v>385</v>
      </c>
      <c r="H295" s="20">
        <v>0.5</v>
      </c>
      <c r="I295" s="113" t="s">
        <v>1324</v>
      </c>
      <c r="J295" s="21" t="s">
        <v>1314</v>
      </c>
      <c r="K295" s="19" t="s">
        <v>11201</v>
      </c>
      <c r="L295" s="137" t="s">
        <v>3397</v>
      </c>
      <c r="M295" s="140" t="s">
        <v>383</v>
      </c>
      <c r="N295" s="346" t="s">
        <v>9751</v>
      </c>
      <c r="O295" s="3" t="s">
        <v>9731</v>
      </c>
      <c r="P295" s="7" t="s">
        <v>1338</v>
      </c>
      <c r="Q295" s="3" t="s">
        <v>1186</v>
      </c>
      <c r="R295" s="77">
        <v>213</v>
      </c>
      <c r="S295" s="19">
        <v>6806.4</v>
      </c>
      <c r="T295" s="83">
        <v>0</v>
      </c>
      <c r="U295" s="83">
        <f>T295*1.12</f>
        <v>0</v>
      </c>
      <c r="V295" s="9" t="s">
        <v>1325</v>
      </c>
      <c r="W295" s="147" t="s">
        <v>1394</v>
      </c>
      <c r="X295" s="9" t="s">
        <v>11592</v>
      </c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  <c r="BA295" s="8"/>
      <c r="BB295" s="8"/>
      <c r="BC295" s="8"/>
      <c r="BD295" s="8"/>
      <c r="BE295" s="8"/>
      <c r="BF295" s="8"/>
      <c r="BG295" s="8"/>
      <c r="BH295" s="8"/>
      <c r="BI295" s="8"/>
      <c r="BJ295" s="8"/>
      <c r="BK295" s="8"/>
      <c r="BL295" s="8"/>
      <c r="BM295" s="8"/>
      <c r="BN295" s="8"/>
      <c r="BO295" s="8"/>
      <c r="BP295" s="8"/>
      <c r="BQ295" s="8"/>
      <c r="BR295" s="8"/>
      <c r="BS295" s="8"/>
      <c r="BT295" s="8"/>
      <c r="BU295" s="8"/>
      <c r="BV295" s="8"/>
      <c r="BW295" s="8"/>
      <c r="BX295" s="8"/>
      <c r="BY295" s="8"/>
      <c r="BZ295" s="8"/>
      <c r="CA295" s="8"/>
      <c r="CB295" s="8"/>
      <c r="CC295" s="8"/>
      <c r="CD295" s="8"/>
      <c r="CE295" s="8"/>
      <c r="CF295" s="8"/>
      <c r="CG295" s="8"/>
      <c r="CH295" s="8"/>
      <c r="CI295" s="8"/>
      <c r="CJ295" s="8"/>
      <c r="CK295" s="8"/>
      <c r="CL295" s="8"/>
      <c r="CM295" s="8"/>
      <c r="CN295" s="8"/>
      <c r="CO295" s="8"/>
      <c r="CP295" s="8"/>
      <c r="CQ295" s="8"/>
      <c r="CR295" s="8"/>
      <c r="CS295" s="8"/>
      <c r="CT295" s="8"/>
      <c r="CU295" s="8"/>
      <c r="CV295" s="8"/>
      <c r="CW295" s="8"/>
      <c r="CX295" s="8"/>
      <c r="CY295" s="8"/>
      <c r="CZ295" s="8"/>
      <c r="DA295" s="8"/>
      <c r="DB295" s="8"/>
      <c r="DC295" s="8"/>
      <c r="DD295" s="8"/>
      <c r="DE295" s="8"/>
      <c r="DF295" s="8"/>
      <c r="DG295" s="8"/>
      <c r="DH295" s="8"/>
      <c r="DI295" s="8"/>
      <c r="DJ295" s="8"/>
      <c r="DK295" s="8"/>
      <c r="DL295" s="8"/>
      <c r="DM295" s="8"/>
      <c r="DN295" s="8"/>
      <c r="DO295" s="8"/>
      <c r="DP295" s="8"/>
      <c r="DQ295" s="8"/>
      <c r="DR295" s="8"/>
      <c r="DS295" s="8"/>
      <c r="DT295" s="8"/>
      <c r="DU295" s="8"/>
      <c r="DV295" s="8"/>
      <c r="DW295" s="8"/>
      <c r="DX295" s="8"/>
      <c r="DY295" s="8"/>
      <c r="DZ295" s="8"/>
      <c r="EA295" s="8"/>
      <c r="EB295" s="8"/>
      <c r="EC295" s="8"/>
      <c r="ED295" s="8"/>
      <c r="EE295" s="8"/>
      <c r="EF295" s="8"/>
      <c r="EG295" s="8"/>
      <c r="EH295" s="8"/>
      <c r="EI295" s="8"/>
      <c r="EJ295" s="8"/>
      <c r="EK295" s="8"/>
      <c r="EL295" s="8"/>
      <c r="EM295" s="8"/>
      <c r="EN295" s="8"/>
      <c r="EO295" s="8"/>
      <c r="EP295" s="8"/>
      <c r="EQ295" s="8"/>
      <c r="ER295" s="8"/>
      <c r="ES295" s="8"/>
      <c r="ET295" s="8"/>
      <c r="EU295" s="8"/>
      <c r="EV295" s="8"/>
      <c r="EW295" s="8"/>
      <c r="EX295" s="8"/>
      <c r="EY295" s="8"/>
      <c r="EZ295" s="8"/>
      <c r="FA295" s="8"/>
      <c r="FB295" s="8"/>
      <c r="FC295" s="8"/>
      <c r="FD295" s="8"/>
      <c r="FE295" s="8"/>
      <c r="FF295" s="8"/>
      <c r="FG295" s="8"/>
      <c r="FH295" s="8"/>
      <c r="FI295" s="8"/>
      <c r="FJ295" s="8"/>
      <c r="FK295" s="8"/>
      <c r="FL295" s="8"/>
      <c r="FM295" s="8"/>
      <c r="FN295" s="8"/>
      <c r="FO295" s="8"/>
      <c r="FP295" s="8"/>
      <c r="FQ295" s="8"/>
      <c r="FR295" s="8"/>
      <c r="FS295" s="8"/>
      <c r="FT295" s="8"/>
      <c r="FU295" s="8"/>
      <c r="FV295" s="8"/>
      <c r="FW295" s="8"/>
      <c r="FX295" s="8"/>
      <c r="FY295" s="8"/>
      <c r="FZ295" s="8"/>
      <c r="GA295" s="8"/>
      <c r="GB295" s="8"/>
      <c r="GC295" s="8"/>
      <c r="GD295" s="8"/>
      <c r="GE295" s="8"/>
      <c r="GF295" s="8"/>
      <c r="GG295" s="8"/>
      <c r="GH295" s="8"/>
      <c r="GI295" s="8"/>
      <c r="GJ295" s="8"/>
      <c r="GK295" s="8"/>
      <c r="GL295" s="8"/>
      <c r="GM295" s="8"/>
      <c r="GN295" s="8"/>
      <c r="GO295" s="8"/>
      <c r="GP295" s="8"/>
      <c r="GQ295" s="8"/>
      <c r="GR295" s="8"/>
      <c r="GS295" s="8"/>
      <c r="GT295" s="8"/>
      <c r="GU295" s="8"/>
      <c r="GV295" s="8"/>
      <c r="GW295" s="8"/>
      <c r="GX295" s="8"/>
      <c r="GY295" s="8"/>
      <c r="GZ295" s="8"/>
      <c r="HA295" s="8"/>
      <c r="HB295" s="8"/>
      <c r="HC295" s="8"/>
      <c r="HD295" s="8"/>
      <c r="HE295" s="8"/>
      <c r="HF295" s="8"/>
      <c r="HG295" s="8"/>
      <c r="HH295" s="8"/>
      <c r="HI295" s="8"/>
      <c r="HJ295" s="8"/>
      <c r="HK295" s="8"/>
      <c r="HL295" s="8"/>
      <c r="HM295" s="8"/>
      <c r="HN295" s="8"/>
      <c r="HO295" s="8"/>
      <c r="HP295" s="8"/>
      <c r="HQ295" s="8"/>
      <c r="HR295" s="8"/>
      <c r="HS295" s="8"/>
      <c r="HT295" s="8"/>
      <c r="HU295" s="8"/>
      <c r="HV295" s="8"/>
      <c r="HW295" s="8"/>
      <c r="HX295" s="8"/>
      <c r="HY295" s="8"/>
      <c r="HZ295" s="8"/>
      <c r="IA295" s="8"/>
      <c r="IB295" s="8"/>
      <c r="IC295" s="8"/>
      <c r="ID295" s="8"/>
      <c r="IE295" s="8"/>
      <c r="IF295" s="8"/>
      <c r="IG295" s="8"/>
      <c r="IH295" s="8"/>
      <c r="II295" s="8"/>
      <c r="IJ295" s="8"/>
      <c r="IK295" s="8"/>
      <c r="IL295" s="8"/>
      <c r="IM295" s="8"/>
      <c r="IN295" s="8"/>
      <c r="IO295" s="8"/>
      <c r="IP295" s="8"/>
      <c r="IQ295" s="8"/>
      <c r="IR295" s="8"/>
      <c r="IS295" s="8"/>
      <c r="IT295" s="8"/>
      <c r="IU295" s="8"/>
      <c r="IV295" s="8"/>
      <c r="IW295" s="8"/>
      <c r="IX295" s="8"/>
      <c r="IY295" s="8"/>
      <c r="IZ295" s="8"/>
      <c r="JA295" s="8"/>
      <c r="JB295" s="8"/>
      <c r="JC295" s="8"/>
      <c r="JD295" s="8"/>
      <c r="JE295" s="8"/>
      <c r="JF295" s="8"/>
      <c r="JG295" s="8"/>
      <c r="JH295" s="8"/>
      <c r="JI295" s="8"/>
      <c r="JJ295" s="8"/>
      <c r="JK295" s="8"/>
      <c r="JL295" s="8"/>
      <c r="JM295" s="8"/>
      <c r="JN295" s="8"/>
      <c r="JO295" s="8"/>
      <c r="JP295" s="8"/>
      <c r="JQ295" s="8"/>
      <c r="JR295" s="8"/>
      <c r="JS295" s="8"/>
      <c r="JT295" s="8"/>
      <c r="JU295" s="8"/>
      <c r="JV295" s="8"/>
      <c r="JW295" s="8"/>
      <c r="JX295" s="8"/>
      <c r="JY295" s="8"/>
      <c r="JZ295" s="8"/>
      <c r="KA295" s="8"/>
      <c r="KB295" s="8"/>
      <c r="KC295" s="8"/>
      <c r="KD295" s="8"/>
      <c r="KE295" s="8"/>
      <c r="KF295" s="8"/>
      <c r="KG295" s="8"/>
      <c r="KH295" s="8"/>
      <c r="KI295" s="8"/>
      <c r="KJ295" s="8"/>
      <c r="KK295" s="8"/>
      <c r="KL295" s="8"/>
      <c r="KM295" s="8"/>
      <c r="KN295" s="8"/>
      <c r="KO295" s="8"/>
      <c r="KP295" s="8"/>
      <c r="KQ295" s="8"/>
      <c r="KR295" s="8"/>
      <c r="KS295" s="8"/>
      <c r="KT295" s="8"/>
      <c r="KU295" s="8"/>
      <c r="KV295" s="8"/>
      <c r="KW295" s="8"/>
      <c r="KX295" s="8"/>
      <c r="KY295" s="8"/>
      <c r="KZ295" s="8"/>
      <c r="LA295" s="8"/>
      <c r="LB295" s="8"/>
      <c r="LC295" s="8"/>
      <c r="LD295" s="8"/>
      <c r="LE295" s="8"/>
      <c r="LF295" s="8"/>
      <c r="LG295" s="8"/>
      <c r="LH295" s="8"/>
      <c r="LI295" s="8"/>
      <c r="LJ295" s="8"/>
      <c r="LK295" s="8"/>
      <c r="LL295" s="8"/>
      <c r="LM295" s="8"/>
      <c r="LN295" s="8"/>
      <c r="LO295" s="8"/>
      <c r="LP295" s="8"/>
      <c r="LQ295" s="8"/>
      <c r="LR295" s="8"/>
      <c r="LS295" s="8"/>
      <c r="LT295" s="8"/>
      <c r="LU295" s="8"/>
      <c r="LV295" s="8"/>
      <c r="LW295" s="8"/>
      <c r="LX295" s="8"/>
      <c r="LY295" s="8"/>
      <c r="LZ295" s="8"/>
      <c r="MA295" s="8"/>
      <c r="MB295" s="8"/>
      <c r="MC295" s="8"/>
      <c r="MD295" s="8"/>
      <c r="ME295" s="8"/>
      <c r="MF295" s="8"/>
      <c r="MG295" s="8"/>
      <c r="MH295" s="8"/>
      <c r="MI295" s="8"/>
      <c r="MJ295" s="8"/>
      <c r="MK295" s="8"/>
      <c r="ML295" s="8"/>
      <c r="MM295" s="8"/>
      <c r="MN295" s="8"/>
      <c r="MO295" s="8"/>
      <c r="MP295" s="8"/>
      <c r="MQ295" s="8"/>
      <c r="MR295" s="8"/>
      <c r="MS295" s="8"/>
      <c r="MT295" s="8"/>
      <c r="MU295" s="8"/>
      <c r="MV295" s="8"/>
      <c r="MW295" s="8"/>
      <c r="MX295" s="8"/>
      <c r="MY295" s="8"/>
      <c r="MZ295" s="8"/>
      <c r="NA295" s="8"/>
      <c r="NB295" s="8"/>
      <c r="NC295" s="8"/>
      <c r="ND295" s="8"/>
      <c r="NE295" s="8"/>
      <c r="NF295" s="8"/>
      <c r="NG295" s="8"/>
      <c r="NH295" s="8"/>
      <c r="NI295" s="8"/>
      <c r="NJ295" s="8"/>
      <c r="NK295" s="8"/>
      <c r="NL295" s="8"/>
      <c r="NM295" s="8"/>
      <c r="NN295" s="8"/>
      <c r="NO295" s="8"/>
      <c r="NP295" s="8"/>
      <c r="NQ295" s="8"/>
      <c r="NR295" s="8"/>
      <c r="NS295" s="8"/>
      <c r="NT295" s="8"/>
      <c r="NU295" s="8"/>
      <c r="NV295" s="8"/>
      <c r="NW295" s="8"/>
      <c r="NX295" s="8"/>
      <c r="NY295" s="8"/>
      <c r="NZ295" s="8"/>
      <c r="OA295" s="8"/>
      <c r="OB295" s="8"/>
      <c r="OC295" s="8"/>
      <c r="OD295" s="8"/>
      <c r="OE295" s="8"/>
      <c r="OF295" s="8"/>
      <c r="OG295" s="8"/>
      <c r="OH295" s="8"/>
      <c r="OI295" s="8"/>
      <c r="OJ295" s="8"/>
      <c r="OK295" s="8"/>
      <c r="OL295" s="8"/>
      <c r="OM295" s="8"/>
      <c r="ON295" s="8"/>
      <c r="OO295" s="8"/>
      <c r="OP295" s="8"/>
      <c r="OQ295" s="8"/>
      <c r="OR295" s="8"/>
      <c r="OS295" s="8"/>
      <c r="OT295" s="8"/>
      <c r="OU295" s="8"/>
      <c r="OV295" s="8"/>
      <c r="OW295" s="8"/>
      <c r="OX295" s="8"/>
      <c r="OY295" s="8"/>
      <c r="OZ295" s="8"/>
      <c r="PA295" s="8"/>
      <c r="PB295" s="8"/>
      <c r="PC295" s="8"/>
      <c r="PD295" s="8"/>
      <c r="PE295" s="8"/>
      <c r="PF295" s="8"/>
      <c r="PG295" s="8"/>
      <c r="PH295" s="8"/>
      <c r="PI295" s="8"/>
      <c r="PJ295" s="8"/>
      <c r="PK295" s="8"/>
      <c r="PL295" s="8"/>
      <c r="PM295" s="8"/>
      <c r="PN295" s="8"/>
      <c r="PO295" s="8"/>
      <c r="PP295" s="8"/>
      <c r="PQ295" s="8"/>
      <c r="PR295" s="8"/>
      <c r="PS295" s="8"/>
      <c r="PT295" s="8"/>
      <c r="PU295" s="8"/>
      <c r="PV295" s="8"/>
      <c r="PW295" s="8"/>
      <c r="PX295" s="8"/>
      <c r="PY295" s="8"/>
      <c r="PZ295" s="8"/>
      <c r="QA295" s="8"/>
      <c r="QB295" s="8"/>
      <c r="QC295" s="8"/>
      <c r="QD295" s="8"/>
      <c r="QE295" s="8"/>
      <c r="QF295" s="8"/>
      <c r="QG295" s="8"/>
      <c r="QH295" s="8"/>
      <c r="QI295" s="8"/>
      <c r="QJ295" s="8"/>
      <c r="QK295" s="8"/>
      <c r="QL295" s="8"/>
      <c r="QM295" s="8"/>
      <c r="QN295" s="8"/>
      <c r="QO295" s="8"/>
      <c r="QP295" s="8"/>
      <c r="QQ295" s="8"/>
      <c r="QR295" s="8"/>
      <c r="QS295" s="8"/>
      <c r="QT295" s="8"/>
      <c r="QU295" s="8"/>
      <c r="QV295" s="8"/>
      <c r="QW295" s="8"/>
      <c r="QX295" s="8"/>
      <c r="QY295" s="8"/>
      <c r="QZ295" s="8"/>
      <c r="RA295" s="8"/>
      <c r="RB295" s="8"/>
      <c r="RC295" s="8"/>
      <c r="RD295" s="8"/>
      <c r="RE295" s="8"/>
      <c r="RF295" s="8"/>
      <c r="RG295" s="8"/>
      <c r="RH295" s="8"/>
      <c r="RI295" s="8"/>
      <c r="RJ295" s="8"/>
      <c r="RK295" s="8"/>
      <c r="RL295" s="8"/>
      <c r="RM295" s="8"/>
      <c r="RN295" s="8"/>
      <c r="RO295" s="8"/>
      <c r="RP295" s="8"/>
      <c r="RQ295" s="8"/>
      <c r="RR295" s="8"/>
      <c r="RS295" s="8"/>
      <c r="RT295" s="8"/>
      <c r="RU295" s="8"/>
      <c r="RV295" s="8"/>
      <c r="RW295" s="8"/>
      <c r="RX295" s="8"/>
      <c r="RY295" s="8"/>
      <c r="RZ295" s="8"/>
      <c r="SA295" s="8"/>
      <c r="SB295" s="8"/>
      <c r="SC295" s="8"/>
      <c r="SD295" s="8"/>
      <c r="SE295" s="8"/>
      <c r="SF295" s="8"/>
      <c r="SG295" s="8"/>
      <c r="SH295" s="8"/>
      <c r="SI295" s="8"/>
      <c r="SJ295" s="8"/>
      <c r="SK295" s="8"/>
      <c r="SL295" s="8"/>
      <c r="SM295" s="8"/>
      <c r="SN295" s="8"/>
      <c r="SO295" s="8"/>
      <c r="SP295" s="8"/>
      <c r="SQ295" s="8"/>
      <c r="SR295" s="8"/>
      <c r="SS295" s="8"/>
      <c r="ST295" s="8"/>
      <c r="SU295" s="8"/>
      <c r="SV295" s="8"/>
      <c r="SW295" s="8"/>
      <c r="SX295" s="8"/>
      <c r="SY295" s="8"/>
      <c r="SZ295" s="8"/>
      <c r="TA295" s="8"/>
      <c r="TB295" s="8"/>
      <c r="TC295" s="8"/>
      <c r="TD295" s="8"/>
      <c r="TE295" s="8"/>
      <c r="TF295" s="8"/>
      <c r="TG295" s="8"/>
      <c r="TH295" s="8"/>
      <c r="TI295" s="8"/>
      <c r="TJ295" s="8"/>
      <c r="TK295" s="8"/>
      <c r="TL295" s="8"/>
      <c r="TM295" s="8"/>
      <c r="TN295" s="8"/>
      <c r="TO295" s="8"/>
      <c r="TP295" s="8"/>
      <c r="TQ295" s="8"/>
      <c r="TR295" s="8"/>
      <c r="TS295" s="8"/>
      <c r="TT295" s="8"/>
      <c r="TU295" s="8"/>
      <c r="TV295" s="8"/>
      <c r="TW295" s="8"/>
      <c r="TX295" s="8"/>
      <c r="TY295" s="8"/>
      <c r="TZ295" s="8"/>
      <c r="UA295" s="8"/>
      <c r="UB295" s="8"/>
      <c r="UC295" s="8"/>
      <c r="UD295" s="8"/>
      <c r="UE295" s="8"/>
      <c r="UF295" s="8"/>
      <c r="UG295" s="8"/>
      <c r="UH295" s="8"/>
      <c r="UI295" s="8"/>
      <c r="UJ295" s="8"/>
      <c r="UK295" s="8"/>
      <c r="UL295" s="8"/>
      <c r="UM295" s="8"/>
      <c r="UN295" s="8"/>
      <c r="UO295" s="8"/>
      <c r="UP295" s="8"/>
      <c r="UQ295" s="8"/>
      <c r="UR295" s="8"/>
      <c r="US295" s="8"/>
      <c r="UT295" s="8"/>
      <c r="UU295" s="8"/>
      <c r="UV295" s="8"/>
      <c r="UW295" s="8"/>
      <c r="UX295" s="8"/>
      <c r="UY295" s="8"/>
      <c r="UZ295" s="8"/>
      <c r="VA295" s="8"/>
      <c r="VB295" s="8"/>
      <c r="VC295" s="8"/>
      <c r="VD295" s="8"/>
      <c r="VE295" s="8"/>
      <c r="VF295" s="8"/>
      <c r="VG295" s="8"/>
      <c r="VH295" s="8"/>
      <c r="VI295" s="8"/>
      <c r="VJ295" s="8"/>
      <c r="VK295" s="8"/>
      <c r="VL295" s="8"/>
      <c r="VM295" s="8"/>
      <c r="VN295" s="8"/>
      <c r="VO295" s="8"/>
      <c r="VP295" s="8"/>
      <c r="VQ295" s="8"/>
      <c r="VR295" s="8"/>
      <c r="VS295" s="8"/>
      <c r="VT295" s="8"/>
      <c r="VU295" s="8"/>
      <c r="VV295" s="8"/>
      <c r="VW295" s="8"/>
      <c r="VX295" s="8"/>
      <c r="VY295" s="8"/>
      <c r="VZ295" s="8"/>
      <c r="WA295" s="8"/>
      <c r="WB295" s="8"/>
      <c r="WC295" s="8"/>
      <c r="WD295" s="8"/>
      <c r="WE295" s="8"/>
      <c r="WF295" s="8"/>
      <c r="WG295" s="8"/>
      <c r="WH295" s="8"/>
      <c r="WI295" s="8"/>
      <c r="WJ295" s="8"/>
      <c r="WK295" s="8"/>
      <c r="WL295" s="8"/>
      <c r="WM295" s="8"/>
      <c r="WN295" s="8"/>
      <c r="WO295" s="8"/>
      <c r="WP295" s="8"/>
      <c r="WQ295" s="8"/>
      <c r="WR295" s="8"/>
      <c r="WS295" s="8"/>
      <c r="WT295" s="8"/>
      <c r="WU295" s="8"/>
      <c r="WV295" s="8"/>
      <c r="WW295" s="8"/>
      <c r="WX295" s="8"/>
      <c r="WY295" s="8"/>
      <c r="WZ295" s="8"/>
      <c r="XA295" s="8"/>
      <c r="XB295" s="8"/>
      <c r="XC295" s="8"/>
      <c r="XD295" s="8"/>
      <c r="XE295" s="8"/>
      <c r="XF295" s="8"/>
      <c r="XG295" s="8"/>
      <c r="XH295" s="8"/>
      <c r="XI295" s="8"/>
      <c r="XJ295" s="8"/>
      <c r="XK295" s="8"/>
      <c r="XL295" s="8"/>
      <c r="XM295" s="8"/>
      <c r="XN295" s="8"/>
      <c r="XO295" s="8"/>
      <c r="XP295" s="8"/>
      <c r="XQ295" s="8"/>
      <c r="XR295" s="8"/>
      <c r="XS295" s="8"/>
      <c r="XT295" s="8"/>
      <c r="XU295" s="8"/>
      <c r="XV295" s="8"/>
      <c r="XW295" s="8"/>
      <c r="XX295" s="8"/>
      <c r="XY295" s="8"/>
      <c r="XZ295" s="8"/>
      <c r="YA295" s="8"/>
      <c r="YB295" s="8"/>
      <c r="YC295" s="8"/>
      <c r="YD295" s="8"/>
      <c r="YE295" s="8"/>
      <c r="YF295" s="8"/>
      <c r="YG295" s="8"/>
      <c r="YH295" s="8"/>
      <c r="YI295" s="8"/>
      <c r="YJ295" s="8"/>
      <c r="YK295" s="8"/>
      <c r="YL295" s="8"/>
      <c r="YM295" s="8"/>
      <c r="YN295" s="8"/>
      <c r="YO295" s="8"/>
      <c r="YP295" s="8"/>
      <c r="YQ295" s="8"/>
      <c r="YR295" s="8"/>
      <c r="YS295" s="8"/>
      <c r="YT295" s="8"/>
      <c r="YU295" s="8"/>
      <c r="YV295" s="8"/>
      <c r="YW295" s="8"/>
      <c r="YX295" s="8"/>
      <c r="YY295" s="8"/>
      <c r="YZ295" s="8"/>
      <c r="ZA295" s="8"/>
      <c r="ZB295" s="8"/>
      <c r="ZC295" s="8"/>
      <c r="ZD295" s="8"/>
      <c r="ZE295" s="8"/>
      <c r="ZF295" s="8"/>
      <c r="ZG295" s="8"/>
      <c r="ZH295" s="8"/>
      <c r="ZI295" s="8"/>
      <c r="ZJ295" s="8"/>
      <c r="ZK295" s="8"/>
      <c r="ZL295" s="8"/>
      <c r="ZM295" s="8"/>
      <c r="ZN295" s="8"/>
      <c r="ZO295" s="8"/>
      <c r="ZP295" s="8"/>
      <c r="ZQ295" s="8"/>
      <c r="ZR295" s="8"/>
      <c r="ZS295" s="8"/>
      <c r="ZT295" s="8"/>
      <c r="ZU295" s="8"/>
      <c r="ZV295" s="8"/>
      <c r="ZW295" s="8"/>
      <c r="ZX295" s="8"/>
      <c r="ZY295" s="8"/>
      <c r="ZZ295" s="8"/>
      <c r="AAA295" s="8"/>
      <c r="AAB295" s="8"/>
      <c r="AAC295" s="8"/>
      <c r="AAD295" s="8"/>
      <c r="AAE295" s="8"/>
      <c r="AAF295" s="8"/>
      <c r="AAG295" s="8"/>
      <c r="AAH295" s="8"/>
      <c r="AAI295" s="8"/>
      <c r="AAJ295" s="8"/>
      <c r="AAK295" s="8"/>
      <c r="AAL295" s="8"/>
      <c r="AAM295" s="8"/>
      <c r="AAN295" s="8"/>
      <c r="AAO295" s="8"/>
      <c r="AAP295" s="8"/>
      <c r="AAQ295" s="8"/>
      <c r="AAR295" s="8"/>
      <c r="AAS295" s="8"/>
      <c r="AAT295" s="8"/>
      <c r="AAU295" s="8"/>
      <c r="AAV295" s="8"/>
      <c r="AAW295" s="8"/>
      <c r="AAX295" s="8"/>
      <c r="AAY295" s="8"/>
      <c r="AAZ295" s="8"/>
      <c r="ABA295" s="8"/>
      <c r="ABB295" s="8"/>
      <c r="ABC295" s="8"/>
      <c r="ABD295" s="8"/>
      <c r="ABE295" s="8"/>
      <c r="ABF295" s="8"/>
      <c r="ABG295" s="8"/>
      <c r="ABH295" s="8"/>
      <c r="ABI295" s="8"/>
      <c r="ABJ295" s="8"/>
      <c r="ABK295" s="8"/>
      <c r="ABL295" s="8"/>
      <c r="ABM295" s="8"/>
      <c r="ABN295" s="8"/>
      <c r="ABO295" s="8"/>
      <c r="ABP295" s="8"/>
      <c r="ABQ295" s="8"/>
      <c r="ABR295" s="8"/>
      <c r="ABS295" s="8"/>
      <c r="ABT295" s="8"/>
      <c r="ABU295" s="8"/>
      <c r="ABV295" s="8"/>
      <c r="ABW295" s="8"/>
      <c r="ABX295" s="8"/>
      <c r="ABY295" s="8"/>
      <c r="ABZ295" s="8"/>
      <c r="ACA295" s="8"/>
      <c r="ACB295" s="8"/>
      <c r="ACC295" s="8"/>
      <c r="ACD295" s="8"/>
      <c r="ACE295" s="8"/>
      <c r="ACF295" s="8"/>
      <c r="ACG295" s="8"/>
      <c r="ACH295" s="8"/>
      <c r="ACI295" s="8"/>
      <c r="ACJ295" s="8"/>
      <c r="ACK295" s="8"/>
      <c r="ACL295" s="8"/>
      <c r="ACM295" s="8"/>
      <c r="ACN295" s="8"/>
      <c r="ACO295" s="8"/>
      <c r="ACP295" s="8"/>
      <c r="ACQ295" s="8"/>
      <c r="ACR295" s="8"/>
      <c r="ACS295" s="8"/>
      <c r="ACT295" s="8"/>
      <c r="ACU295" s="8"/>
      <c r="ACV295" s="8"/>
      <c r="ACW295" s="8"/>
      <c r="ACX295" s="8"/>
      <c r="ACY295" s="8"/>
      <c r="ACZ295" s="8"/>
      <c r="ADA295" s="8"/>
      <c r="ADB295" s="8"/>
      <c r="ADC295" s="8"/>
      <c r="ADD295" s="8"/>
      <c r="ADE295" s="8"/>
      <c r="ADF295" s="8"/>
      <c r="ADG295" s="8"/>
      <c r="ADH295" s="8"/>
      <c r="ADI295" s="8"/>
      <c r="ADJ295" s="8"/>
      <c r="ADK295" s="8"/>
      <c r="ADL295" s="8"/>
      <c r="ADM295" s="8"/>
      <c r="ADN295" s="8"/>
      <c r="ADO295" s="8"/>
      <c r="ADP295" s="8"/>
      <c r="ADQ295" s="8"/>
      <c r="ADR295" s="8"/>
      <c r="ADS295" s="8"/>
      <c r="ADT295" s="8"/>
      <c r="ADU295" s="8"/>
      <c r="ADV295" s="8"/>
      <c r="ADW295" s="8"/>
      <c r="ADX295" s="8"/>
      <c r="ADY295" s="8"/>
      <c r="ADZ295" s="8"/>
      <c r="AEA295" s="8"/>
      <c r="AEB295" s="8"/>
      <c r="AEC295" s="8"/>
      <c r="AED295" s="8"/>
      <c r="AEE295" s="8"/>
      <c r="AEF295" s="8"/>
      <c r="AEG295" s="8"/>
      <c r="AEH295" s="8"/>
      <c r="AEI295" s="8"/>
      <c r="AEJ295" s="8"/>
      <c r="AEK295" s="8"/>
      <c r="AEL295" s="8"/>
      <c r="AEM295" s="8"/>
      <c r="AEN295" s="8"/>
      <c r="AEO295" s="8"/>
      <c r="AEP295" s="8"/>
      <c r="AEQ295" s="8"/>
      <c r="AER295" s="8"/>
      <c r="AES295" s="8"/>
      <c r="AET295" s="8"/>
      <c r="AEU295" s="8"/>
      <c r="AEV295" s="8"/>
      <c r="AEW295" s="8"/>
      <c r="AEX295" s="8"/>
      <c r="AEY295" s="8"/>
      <c r="AEZ295" s="8"/>
      <c r="AFA295" s="8"/>
      <c r="AFB295" s="8"/>
      <c r="AFC295" s="8"/>
      <c r="AFD295" s="8"/>
      <c r="AFE295" s="8"/>
      <c r="AFF295" s="8"/>
      <c r="AFG295" s="8"/>
      <c r="AFH295" s="8"/>
      <c r="AFI295" s="8"/>
      <c r="AFJ295" s="8"/>
      <c r="AFK295" s="8"/>
      <c r="AFL295" s="8"/>
      <c r="AFM295" s="8"/>
      <c r="AFN295" s="8"/>
      <c r="AFO295" s="8"/>
      <c r="AFP295" s="8"/>
      <c r="AFQ295" s="8"/>
      <c r="AFR295" s="8"/>
      <c r="AFS295" s="8"/>
      <c r="AFT295" s="8"/>
      <c r="AFU295" s="8"/>
      <c r="AFV295" s="8"/>
      <c r="AFW295" s="8"/>
      <c r="AFX295" s="8"/>
      <c r="AFY295" s="8"/>
      <c r="AFZ295" s="8"/>
      <c r="AGA295" s="8"/>
      <c r="AGB295" s="8"/>
      <c r="AGC295" s="8"/>
      <c r="AGD295" s="8"/>
      <c r="AGE295" s="8"/>
      <c r="AGF295" s="8"/>
      <c r="AGG295" s="8"/>
      <c r="AGH295" s="8"/>
      <c r="AGI295" s="8"/>
      <c r="AGJ295" s="8"/>
      <c r="AGK295" s="8"/>
      <c r="AGL295" s="8"/>
      <c r="AGM295" s="8"/>
      <c r="AGN295" s="8"/>
      <c r="AGO295" s="8"/>
      <c r="AGP295" s="8"/>
      <c r="AGQ295" s="8"/>
      <c r="AGR295" s="8"/>
      <c r="AGS295" s="8"/>
      <c r="AGT295" s="8"/>
      <c r="AGU295" s="8"/>
      <c r="AGV295" s="8"/>
      <c r="AGW295" s="8"/>
      <c r="AGX295" s="8"/>
      <c r="AGY295" s="8"/>
      <c r="AGZ295" s="8"/>
      <c r="AHA295" s="8"/>
      <c r="AHB295" s="8"/>
      <c r="AHC295" s="8"/>
      <c r="AHD295" s="8"/>
      <c r="AHE295" s="8"/>
      <c r="AHF295" s="8"/>
      <c r="AHG295" s="8"/>
      <c r="AHH295" s="8"/>
      <c r="AHI295" s="8"/>
      <c r="AHJ295" s="8"/>
      <c r="AHK295" s="8"/>
      <c r="AHL295" s="8"/>
      <c r="AHM295" s="8"/>
      <c r="AHN295" s="8"/>
      <c r="AHO295" s="8"/>
      <c r="AHP295" s="8"/>
      <c r="AHQ295" s="8"/>
      <c r="AHR295" s="8"/>
      <c r="AHS295" s="8"/>
      <c r="AHT295" s="8"/>
      <c r="AHU295" s="8"/>
      <c r="AHV295" s="8"/>
      <c r="AHW295" s="8"/>
      <c r="AHX295" s="8"/>
      <c r="AHY295" s="8"/>
      <c r="AHZ295" s="8"/>
      <c r="AIA295" s="8"/>
      <c r="AIB295" s="8"/>
      <c r="AIC295" s="8"/>
      <c r="AID295" s="8"/>
      <c r="AIE295" s="8"/>
      <c r="AIF295" s="8"/>
      <c r="AIG295" s="8"/>
      <c r="AIH295" s="8"/>
      <c r="AII295" s="8"/>
      <c r="AIJ295" s="8"/>
      <c r="AIK295" s="8"/>
      <c r="AIL295" s="8"/>
      <c r="AIM295" s="8"/>
      <c r="AIN295" s="8"/>
      <c r="AIO295" s="8"/>
      <c r="AIP295" s="8"/>
      <c r="AIQ295" s="8"/>
      <c r="AIR295" s="8"/>
      <c r="AIS295" s="8"/>
      <c r="AIT295" s="8"/>
      <c r="AIU295" s="8"/>
      <c r="AIV295" s="8"/>
      <c r="AIW295" s="8"/>
      <c r="AIX295" s="8"/>
      <c r="AIY295" s="8"/>
      <c r="AIZ295" s="8"/>
      <c r="AJA295" s="8"/>
      <c r="AJB295" s="8"/>
      <c r="AJC295" s="8"/>
      <c r="AJD295" s="8"/>
      <c r="AJE295" s="8"/>
      <c r="AJF295" s="8"/>
      <c r="AJG295" s="8"/>
      <c r="AJH295" s="8"/>
      <c r="AJI295" s="8"/>
      <c r="AJJ295" s="8"/>
      <c r="AJK295" s="8"/>
      <c r="AJL295" s="8"/>
      <c r="AJM295" s="8"/>
      <c r="AJN295" s="8"/>
      <c r="AJO295" s="8"/>
      <c r="AJP295" s="8"/>
      <c r="AJQ295" s="8"/>
      <c r="AJR295" s="8"/>
      <c r="AJS295" s="8"/>
      <c r="AJT295" s="8"/>
      <c r="AJU295" s="8"/>
      <c r="AJV295" s="8"/>
      <c r="AJW295" s="8"/>
      <c r="AJX295" s="8"/>
      <c r="AJY295" s="8"/>
      <c r="AJZ295" s="8"/>
      <c r="AKA295" s="8"/>
      <c r="AKB295" s="8"/>
      <c r="AKC295" s="8"/>
      <c r="AKD295" s="8"/>
      <c r="AKE295" s="8"/>
      <c r="AKF295" s="8"/>
      <c r="AKG295" s="8"/>
      <c r="AKH295" s="8"/>
      <c r="AKI295" s="8"/>
      <c r="AKJ295" s="8"/>
      <c r="AKK295" s="8"/>
      <c r="AKL295" s="8"/>
      <c r="AKM295" s="8"/>
      <c r="AKN295" s="8"/>
      <c r="AKO295" s="8"/>
      <c r="AKP295" s="8"/>
      <c r="AKQ295" s="8"/>
      <c r="AKR295" s="8"/>
      <c r="AKS295" s="8"/>
      <c r="AKT295" s="8"/>
      <c r="AKU295" s="8"/>
      <c r="AKV295" s="8"/>
      <c r="AKW295" s="8"/>
      <c r="AKX295" s="8"/>
      <c r="AKY295" s="8"/>
      <c r="AKZ295" s="8"/>
      <c r="ALA295" s="8"/>
      <c r="ALB295" s="8"/>
      <c r="ALC295" s="8"/>
      <c r="ALD295" s="8"/>
      <c r="ALE295" s="8"/>
      <c r="ALF295" s="8"/>
      <c r="ALG295" s="8"/>
      <c r="ALH295" s="8"/>
      <c r="ALI295" s="8"/>
      <c r="ALJ295" s="8"/>
      <c r="ALK295" s="8"/>
      <c r="ALL295" s="8"/>
      <c r="ALM295" s="8"/>
      <c r="ALN295" s="8"/>
      <c r="ALO295" s="8"/>
      <c r="ALP295" s="8"/>
      <c r="ALQ295" s="8"/>
      <c r="ALR295" s="8"/>
      <c r="ALS295" s="8"/>
      <c r="ALT295" s="8"/>
      <c r="ALU295" s="8"/>
      <c r="ALV295" s="8"/>
      <c r="ALW295" s="8"/>
      <c r="ALX295" s="8"/>
      <c r="ALY295" s="8"/>
      <c r="ALZ295" s="8"/>
      <c r="AMA295" s="8"/>
      <c r="AMB295" s="8"/>
      <c r="AMC295" s="8"/>
      <c r="AMD295" s="8"/>
      <c r="AME295" s="8"/>
      <c r="AMF295" s="8"/>
      <c r="AMG295" s="8"/>
      <c r="AMH295" s="8"/>
      <c r="AMI295" s="8"/>
      <c r="AMJ295" s="8"/>
      <c r="AMK295" s="8"/>
      <c r="AML295" s="8"/>
      <c r="AMM295" s="8"/>
      <c r="AMN295" s="8"/>
      <c r="AMO295" s="8"/>
      <c r="AMP295" s="8"/>
      <c r="AMQ295" s="8"/>
      <c r="AMR295" s="8"/>
      <c r="AMS295" s="8"/>
      <c r="AMT295" s="8"/>
      <c r="AMU295" s="8"/>
      <c r="AMV295" s="8"/>
      <c r="AMW295" s="8"/>
      <c r="AMX295" s="8"/>
      <c r="AMY295" s="8"/>
      <c r="AMZ295" s="8"/>
      <c r="ANA295" s="8"/>
      <c r="ANB295" s="8"/>
      <c r="ANC295" s="8"/>
      <c r="AND295" s="8"/>
      <c r="ANE295" s="8"/>
      <c r="ANF295" s="8"/>
      <c r="ANG295" s="8"/>
      <c r="ANH295" s="8"/>
      <c r="ANI295" s="8"/>
      <c r="ANJ295" s="8"/>
      <c r="ANK295" s="8"/>
      <c r="ANL295" s="8"/>
      <c r="ANM295" s="8"/>
      <c r="ANN295" s="8"/>
      <c r="ANO295" s="8"/>
      <c r="ANP295" s="8"/>
      <c r="ANQ295" s="8"/>
      <c r="ANR295" s="8"/>
      <c r="ANS295" s="8"/>
      <c r="ANT295" s="8"/>
      <c r="ANU295" s="8"/>
      <c r="ANV295" s="8"/>
      <c r="ANW295" s="8"/>
      <c r="ANX295" s="8"/>
      <c r="ANY295" s="8"/>
      <c r="ANZ295" s="8"/>
      <c r="AOA295" s="8"/>
      <c r="AOB295" s="8"/>
      <c r="AOC295" s="8"/>
      <c r="AOD295" s="8"/>
      <c r="AOE295" s="8"/>
      <c r="AOF295" s="8"/>
      <c r="AOG295" s="8"/>
      <c r="AOH295" s="8"/>
      <c r="AOI295" s="8"/>
      <c r="AOJ295" s="8"/>
      <c r="AOK295" s="8"/>
      <c r="AOL295" s="8"/>
      <c r="AOM295" s="8"/>
      <c r="AON295" s="8"/>
      <c r="AOO295" s="8"/>
      <c r="AOP295" s="8"/>
      <c r="AOQ295" s="8"/>
      <c r="AOR295" s="8"/>
      <c r="AOS295" s="8"/>
      <c r="AOT295" s="8"/>
      <c r="AOU295" s="8"/>
      <c r="AOV295" s="8"/>
      <c r="AOW295" s="8"/>
      <c r="AOX295" s="8"/>
      <c r="AOY295" s="8"/>
      <c r="AOZ295" s="8"/>
      <c r="APA295" s="8"/>
      <c r="APB295" s="8"/>
      <c r="APC295" s="8"/>
      <c r="APD295" s="8"/>
      <c r="APE295" s="8"/>
      <c r="APF295" s="8"/>
      <c r="APG295" s="8"/>
      <c r="APH295" s="8"/>
      <c r="API295" s="8"/>
      <c r="APJ295" s="8"/>
      <c r="APK295" s="8"/>
      <c r="APL295" s="8"/>
      <c r="APM295" s="8"/>
      <c r="APN295" s="8"/>
      <c r="APO295" s="8"/>
      <c r="APP295" s="8"/>
      <c r="APQ295" s="8"/>
      <c r="APR295" s="8"/>
      <c r="APS295" s="8"/>
      <c r="APT295" s="8"/>
      <c r="APU295" s="8"/>
      <c r="APV295" s="8"/>
      <c r="APW295" s="8"/>
      <c r="APX295" s="8"/>
      <c r="APY295" s="8"/>
      <c r="APZ295" s="8"/>
      <c r="AQA295" s="8"/>
      <c r="AQB295" s="8"/>
      <c r="AQC295" s="8"/>
      <c r="AQD295" s="8"/>
      <c r="AQE295" s="8"/>
      <c r="AQF295" s="8"/>
      <c r="AQG295" s="8"/>
      <c r="AQH295" s="8"/>
      <c r="AQI295" s="8"/>
      <c r="AQJ295" s="8"/>
      <c r="AQK295" s="8"/>
      <c r="AQL295" s="8"/>
      <c r="AQM295" s="8"/>
      <c r="AQN295" s="8"/>
      <c r="AQO295" s="8"/>
      <c r="AQP295" s="8"/>
      <c r="AQQ295" s="8"/>
      <c r="AQR295" s="8"/>
      <c r="AQS295" s="8"/>
      <c r="AQT295" s="8"/>
      <c r="AQU295" s="8"/>
      <c r="AQV295" s="8"/>
      <c r="AQW295" s="8"/>
      <c r="AQX295" s="8"/>
      <c r="AQY295" s="8"/>
      <c r="AQZ295" s="8"/>
      <c r="ARA295" s="8"/>
      <c r="ARB295" s="8"/>
      <c r="ARC295" s="8"/>
      <c r="ARD295" s="8"/>
      <c r="ARE295" s="8"/>
      <c r="ARF295" s="8"/>
      <c r="ARG295" s="8"/>
      <c r="ARH295" s="8"/>
      <c r="ARI295" s="8"/>
      <c r="ARJ295" s="8"/>
      <c r="ARK295" s="8"/>
      <c r="ARL295" s="8"/>
      <c r="ARM295" s="8"/>
      <c r="ARN295" s="8"/>
      <c r="ARO295" s="8"/>
      <c r="ARP295" s="8"/>
      <c r="ARQ295" s="8"/>
      <c r="ARR295" s="8"/>
      <c r="ARS295" s="8"/>
      <c r="ART295" s="8"/>
      <c r="ARU295" s="8"/>
      <c r="ARV295" s="8"/>
      <c r="ARW295" s="8"/>
      <c r="ARX295" s="8"/>
      <c r="ARY295" s="8"/>
      <c r="ARZ295" s="8"/>
      <c r="ASA295" s="8"/>
      <c r="ASB295" s="8"/>
      <c r="ASC295" s="8"/>
      <c r="ASD295" s="8"/>
      <c r="ASE295" s="8"/>
      <c r="ASF295" s="8"/>
      <c r="ASG295" s="8"/>
      <c r="ASH295" s="8"/>
      <c r="ASI295" s="8"/>
      <c r="ASJ295" s="8"/>
      <c r="ASK295" s="8"/>
      <c r="ASL295" s="8"/>
      <c r="ASM295" s="8"/>
      <c r="ASN295" s="8"/>
      <c r="ASO295" s="8"/>
      <c r="ASP295" s="8"/>
      <c r="ASQ295" s="8"/>
      <c r="ASR295" s="8"/>
      <c r="ASS295" s="8"/>
      <c r="AST295" s="8"/>
      <c r="ASU295" s="8"/>
      <c r="ASV295" s="8"/>
      <c r="ASW295" s="8"/>
      <c r="ASX295" s="8"/>
      <c r="ASY295" s="8"/>
      <c r="ASZ295" s="8"/>
      <c r="ATA295" s="8"/>
      <c r="ATB295" s="8"/>
      <c r="ATC295" s="8"/>
      <c r="ATD295" s="8"/>
      <c r="ATE295" s="8"/>
      <c r="ATF295" s="8"/>
      <c r="ATG295" s="8"/>
      <c r="ATH295" s="8"/>
      <c r="ATI295" s="8"/>
      <c r="ATJ295" s="8"/>
      <c r="ATK295" s="8"/>
      <c r="ATL295" s="8"/>
      <c r="ATM295" s="8"/>
      <c r="ATN295" s="8"/>
      <c r="ATO295" s="8"/>
      <c r="ATP295" s="8"/>
      <c r="ATQ295" s="8"/>
      <c r="ATR295" s="8"/>
      <c r="ATS295" s="8"/>
      <c r="ATT295" s="8"/>
      <c r="ATU295" s="8"/>
      <c r="ATV295" s="8"/>
      <c r="ATW295" s="8"/>
      <c r="ATX295" s="8"/>
      <c r="ATY295" s="8"/>
      <c r="ATZ295" s="8"/>
      <c r="AUA295" s="8"/>
      <c r="AUB295" s="8"/>
      <c r="AUC295" s="8"/>
      <c r="AUD295" s="8"/>
      <c r="AUE295" s="8"/>
      <c r="AUF295" s="8"/>
      <c r="AUG295" s="8"/>
      <c r="AUH295" s="8"/>
      <c r="AUI295" s="8"/>
      <c r="AUJ295" s="8"/>
      <c r="AUK295" s="8"/>
      <c r="AUL295" s="8"/>
      <c r="AUM295" s="8"/>
      <c r="AUN295" s="8"/>
      <c r="AUO295" s="8"/>
      <c r="AUP295" s="8"/>
      <c r="AUQ295" s="8"/>
      <c r="AUR295" s="8"/>
      <c r="AUS295" s="8"/>
      <c r="AUT295" s="8"/>
      <c r="AUU295" s="8"/>
      <c r="AUV295" s="8"/>
      <c r="AUW295" s="8"/>
      <c r="AUX295" s="8"/>
      <c r="AUY295" s="8"/>
      <c r="AUZ295" s="8"/>
      <c r="AVA295" s="8"/>
      <c r="AVB295" s="8"/>
      <c r="AVC295" s="8"/>
      <c r="AVD295" s="8"/>
      <c r="AVE295" s="8"/>
      <c r="AVF295" s="8"/>
      <c r="AVG295" s="8"/>
      <c r="AVH295" s="8"/>
      <c r="AVI295" s="8"/>
      <c r="AVJ295" s="8"/>
      <c r="AVK295" s="8"/>
      <c r="AVL295" s="8"/>
      <c r="AVM295" s="8"/>
      <c r="AVN295" s="8"/>
      <c r="AVO295" s="8"/>
      <c r="AVP295" s="8"/>
      <c r="AVQ295" s="8"/>
      <c r="AVR295" s="8"/>
      <c r="AVS295" s="8"/>
      <c r="AVT295" s="8"/>
      <c r="AVU295" s="8"/>
      <c r="AVV295" s="8"/>
      <c r="AVW295" s="8"/>
      <c r="AVX295" s="8"/>
      <c r="AVY295" s="8"/>
      <c r="AVZ295" s="8"/>
      <c r="AWA295" s="8"/>
      <c r="AWB295" s="8"/>
      <c r="AWC295" s="8"/>
      <c r="AWD295" s="8"/>
      <c r="AWE295" s="8"/>
      <c r="AWF295" s="8"/>
      <c r="AWG295" s="8"/>
      <c r="AWH295" s="8"/>
      <c r="AWI295" s="8"/>
      <c r="AWJ295" s="8"/>
      <c r="AWK295" s="8"/>
      <c r="AWL295" s="8"/>
      <c r="AWM295" s="8"/>
      <c r="AWN295" s="8"/>
      <c r="AWO295" s="8"/>
      <c r="AWP295" s="8"/>
      <c r="AWQ295" s="8"/>
      <c r="AWR295" s="8"/>
      <c r="AWS295" s="8"/>
      <c r="AWT295" s="8"/>
      <c r="AWU295" s="8"/>
      <c r="AWV295" s="8"/>
      <c r="AWW295" s="8"/>
      <c r="AWX295" s="8"/>
      <c r="AWY295" s="8"/>
      <c r="AWZ295" s="8"/>
      <c r="AXA295" s="8"/>
      <c r="AXB295" s="8"/>
      <c r="AXC295" s="8"/>
      <c r="AXD295" s="8"/>
      <c r="AXE295" s="8"/>
      <c r="AXF295" s="8"/>
      <c r="AXG295" s="8"/>
      <c r="AXH295" s="8"/>
      <c r="AXI295" s="8"/>
      <c r="AXJ295" s="8"/>
      <c r="AXK295" s="8"/>
      <c r="AXL295" s="8"/>
      <c r="AXM295" s="8"/>
      <c r="AXN295" s="8"/>
      <c r="AXO295" s="8"/>
      <c r="AXP295" s="8"/>
      <c r="AXQ295" s="8"/>
      <c r="AXR295" s="8"/>
      <c r="AXS295" s="8"/>
      <c r="AXT295" s="8"/>
      <c r="AXU295" s="8"/>
      <c r="AXV295" s="8"/>
      <c r="AXW295" s="8"/>
      <c r="AXX295" s="8"/>
      <c r="AXY295" s="8"/>
      <c r="AXZ295" s="8"/>
      <c r="AYA295" s="8"/>
      <c r="AYB295" s="8"/>
      <c r="AYC295" s="8"/>
      <c r="AYD295" s="8"/>
      <c r="AYE295" s="8"/>
      <c r="AYF295" s="8"/>
      <c r="AYG295" s="8"/>
      <c r="AYH295" s="8"/>
      <c r="AYI295" s="8"/>
      <c r="AYJ295" s="8"/>
      <c r="AYK295" s="8"/>
      <c r="AYL295" s="8"/>
      <c r="AYM295" s="8"/>
      <c r="AYN295" s="8"/>
      <c r="AYO295" s="8"/>
      <c r="AYP295" s="8"/>
      <c r="AYQ295" s="8"/>
      <c r="AYR295" s="8"/>
      <c r="AYS295" s="8"/>
      <c r="AYT295" s="8"/>
      <c r="AYU295" s="8"/>
      <c r="AYV295" s="8"/>
      <c r="AYW295" s="8"/>
      <c r="AYX295" s="8"/>
      <c r="AYY295" s="8"/>
      <c r="AYZ295" s="8"/>
      <c r="AZA295" s="8"/>
      <c r="AZB295" s="8"/>
      <c r="AZC295" s="8"/>
      <c r="AZD295" s="8"/>
      <c r="AZE295" s="8"/>
      <c r="AZF295" s="8"/>
      <c r="AZG295" s="8"/>
      <c r="AZH295" s="8"/>
      <c r="AZI295" s="8"/>
      <c r="AZJ295" s="8"/>
      <c r="AZK295" s="8"/>
      <c r="AZL295" s="8"/>
      <c r="AZM295" s="8"/>
      <c r="AZN295" s="8"/>
      <c r="AZO295" s="8"/>
      <c r="AZP295" s="8"/>
      <c r="AZQ295" s="8"/>
      <c r="AZR295" s="8"/>
      <c r="AZS295" s="8"/>
      <c r="AZT295" s="8"/>
      <c r="AZU295" s="8"/>
      <c r="AZV295" s="8"/>
      <c r="AZW295" s="8"/>
      <c r="AZX295" s="8"/>
      <c r="AZY295" s="8"/>
      <c r="AZZ295" s="8"/>
      <c r="BAA295" s="8"/>
      <c r="BAB295" s="8"/>
      <c r="BAC295" s="8"/>
      <c r="BAD295" s="8"/>
      <c r="BAE295" s="8"/>
      <c r="BAF295" s="8"/>
      <c r="BAG295" s="8"/>
      <c r="BAH295" s="8"/>
      <c r="BAI295" s="8"/>
      <c r="BAJ295" s="8"/>
      <c r="BAK295" s="8"/>
      <c r="BAL295" s="8"/>
      <c r="BAM295" s="8"/>
      <c r="BAN295" s="8"/>
      <c r="BAO295" s="8"/>
      <c r="BAP295" s="8"/>
      <c r="BAQ295" s="8"/>
      <c r="BAR295" s="8"/>
      <c r="BAS295" s="8"/>
      <c r="BAT295" s="8"/>
      <c r="BAU295" s="8"/>
      <c r="BAV295" s="8"/>
      <c r="BAW295" s="8"/>
      <c r="BAX295" s="8"/>
      <c r="BAY295" s="8"/>
      <c r="BAZ295" s="8"/>
      <c r="BBA295" s="8"/>
      <c r="BBB295" s="8"/>
      <c r="BBC295" s="8"/>
      <c r="BBD295" s="8"/>
      <c r="BBE295" s="8"/>
      <c r="BBF295" s="8"/>
      <c r="BBG295" s="8"/>
      <c r="BBH295" s="8"/>
      <c r="BBI295" s="8"/>
      <c r="BBJ295" s="8"/>
      <c r="BBK295" s="8"/>
      <c r="BBL295" s="8"/>
      <c r="BBM295" s="8"/>
      <c r="BBN295" s="8"/>
      <c r="BBO295" s="8"/>
      <c r="BBP295" s="8"/>
      <c r="BBQ295" s="8"/>
      <c r="BBR295" s="8"/>
      <c r="BBS295" s="8"/>
      <c r="BBT295" s="8"/>
      <c r="BBU295" s="8"/>
      <c r="BBV295" s="8"/>
      <c r="BBW295" s="8"/>
      <c r="BBX295" s="8"/>
      <c r="BBY295" s="8"/>
      <c r="BBZ295" s="8"/>
      <c r="BCA295" s="8"/>
      <c r="BCB295" s="8"/>
      <c r="BCC295" s="8"/>
      <c r="BCD295" s="8"/>
      <c r="BCE295" s="8"/>
      <c r="BCF295" s="8"/>
      <c r="BCG295" s="8"/>
      <c r="BCH295" s="8"/>
      <c r="BCI295" s="8"/>
      <c r="BCJ295" s="8"/>
      <c r="BCK295" s="8"/>
      <c r="BCL295" s="8"/>
      <c r="BCM295" s="8"/>
      <c r="BCN295" s="8"/>
      <c r="BCO295" s="8"/>
      <c r="BCP295" s="8"/>
      <c r="BCQ295" s="8"/>
      <c r="BCR295" s="8"/>
      <c r="BCS295" s="8"/>
      <c r="BCT295" s="8"/>
      <c r="BCU295" s="8"/>
      <c r="BCV295" s="8"/>
      <c r="BCW295" s="8"/>
      <c r="BCX295" s="8"/>
      <c r="BCY295" s="8"/>
      <c r="BCZ295" s="8"/>
      <c r="BDA295" s="8"/>
      <c r="BDB295" s="8"/>
      <c r="BDC295" s="8"/>
      <c r="BDD295" s="8"/>
      <c r="BDE295" s="8"/>
      <c r="BDF295" s="8"/>
      <c r="BDG295" s="8"/>
      <c r="BDH295" s="8"/>
      <c r="BDI295" s="8"/>
      <c r="BDJ295" s="8"/>
      <c r="BDK295" s="8"/>
      <c r="BDL295" s="8"/>
      <c r="BDM295" s="8"/>
      <c r="BDN295" s="8"/>
      <c r="BDO295" s="8"/>
      <c r="BDP295" s="8"/>
      <c r="BDQ295" s="8"/>
      <c r="BDR295" s="8"/>
      <c r="BDS295" s="8"/>
      <c r="BDT295" s="8"/>
      <c r="BDU295" s="8"/>
      <c r="BDV295" s="8"/>
      <c r="BDW295" s="8"/>
      <c r="BDX295" s="8"/>
      <c r="BDY295" s="8"/>
      <c r="BDZ295" s="8"/>
      <c r="BEA295" s="8"/>
      <c r="BEB295" s="8"/>
      <c r="BEC295" s="8"/>
      <c r="BED295" s="8"/>
      <c r="BEE295" s="8"/>
      <c r="BEF295" s="8"/>
      <c r="BEG295" s="8"/>
      <c r="BEH295" s="8"/>
      <c r="BEI295" s="8"/>
      <c r="BEJ295" s="8"/>
      <c r="BEK295" s="8"/>
      <c r="BEL295" s="8"/>
      <c r="BEM295" s="8"/>
      <c r="BEN295" s="8"/>
      <c r="BEO295" s="8"/>
      <c r="BEP295" s="8"/>
      <c r="BEQ295" s="8"/>
      <c r="BER295" s="8"/>
      <c r="BES295" s="8"/>
      <c r="BET295" s="8"/>
      <c r="BEU295" s="8"/>
      <c r="BEV295" s="8"/>
      <c r="BEW295" s="8"/>
      <c r="BEX295" s="8"/>
      <c r="BEY295" s="8"/>
      <c r="BEZ295" s="8"/>
      <c r="BFA295" s="8"/>
      <c r="BFB295" s="8"/>
      <c r="BFC295" s="8"/>
      <c r="BFD295" s="8"/>
      <c r="BFE295" s="8"/>
      <c r="BFF295" s="8"/>
      <c r="BFG295" s="8"/>
      <c r="BFH295" s="8"/>
      <c r="BFI295" s="8"/>
      <c r="BFJ295" s="8"/>
      <c r="BFK295" s="8"/>
      <c r="BFL295" s="8"/>
      <c r="BFM295" s="8"/>
      <c r="BFN295" s="8"/>
      <c r="BFO295" s="8"/>
      <c r="BFP295" s="8"/>
      <c r="BFQ295" s="8"/>
      <c r="BFR295" s="8"/>
      <c r="BFS295" s="8"/>
      <c r="BFT295" s="8"/>
      <c r="BFU295" s="8"/>
      <c r="BFV295" s="8"/>
      <c r="BFW295" s="8"/>
      <c r="BFX295" s="8"/>
      <c r="BFY295" s="8"/>
      <c r="BFZ295" s="8"/>
      <c r="BGA295" s="8"/>
      <c r="BGB295" s="8"/>
      <c r="BGC295" s="8"/>
      <c r="BGD295" s="8"/>
      <c r="BGE295" s="8"/>
      <c r="BGF295" s="8"/>
      <c r="BGG295" s="8"/>
      <c r="BGH295" s="8"/>
      <c r="BGI295" s="8"/>
      <c r="BGJ295" s="8"/>
      <c r="BGK295" s="8"/>
      <c r="BGL295" s="8"/>
      <c r="BGM295" s="8"/>
      <c r="BGN295" s="8"/>
      <c r="BGO295" s="8"/>
      <c r="BGP295" s="8"/>
      <c r="BGQ295" s="8"/>
      <c r="BGR295" s="8"/>
      <c r="BGS295" s="8"/>
      <c r="BGT295" s="8"/>
      <c r="BGU295" s="8"/>
      <c r="BGV295" s="8"/>
      <c r="BGW295" s="8"/>
      <c r="BGX295" s="8"/>
      <c r="BGY295" s="8"/>
      <c r="BGZ295" s="8"/>
      <c r="BHA295" s="8"/>
      <c r="BHB295" s="8"/>
      <c r="BHC295" s="8"/>
      <c r="BHD295" s="8"/>
      <c r="BHE295" s="8"/>
      <c r="BHF295" s="8"/>
      <c r="BHG295" s="8"/>
      <c r="BHH295" s="8"/>
      <c r="BHI295" s="8"/>
      <c r="BHJ295" s="8"/>
      <c r="BHK295" s="8"/>
      <c r="BHL295" s="8"/>
      <c r="BHM295" s="8"/>
      <c r="BHN295" s="8"/>
      <c r="BHO295" s="8"/>
      <c r="BHP295" s="8"/>
      <c r="BHQ295" s="8"/>
      <c r="BHR295" s="8"/>
      <c r="BHS295" s="8"/>
      <c r="BHT295" s="8"/>
      <c r="BHU295" s="8"/>
      <c r="BHV295" s="8"/>
      <c r="BHW295" s="8"/>
      <c r="BHX295" s="8"/>
      <c r="BHY295" s="8"/>
      <c r="BHZ295" s="8"/>
      <c r="BIA295" s="8"/>
      <c r="BIB295" s="8"/>
      <c r="BIC295" s="8"/>
      <c r="BID295" s="8"/>
      <c r="BIE295" s="8"/>
      <c r="BIF295" s="8"/>
      <c r="BIG295" s="8"/>
      <c r="BIH295" s="8"/>
      <c r="BII295" s="8"/>
      <c r="BIJ295" s="8"/>
      <c r="BIK295" s="8"/>
      <c r="BIL295" s="8"/>
      <c r="BIM295" s="8"/>
      <c r="BIN295" s="8"/>
      <c r="BIO295" s="8"/>
      <c r="BIP295" s="8"/>
      <c r="BIQ295" s="8"/>
      <c r="BIR295" s="8"/>
      <c r="BIS295" s="8"/>
      <c r="BIT295" s="8"/>
      <c r="BIU295" s="8"/>
      <c r="BIV295" s="8"/>
      <c r="BIW295" s="8"/>
      <c r="BIX295" s="8"/>
      <c r="BIY295" s="8"/>
      <c r="BIZ295" s="8"/>
      <c r="BJA295" s="8"/>
      <c r="BJB295" s="8"/>
      <c r="BJC295" s="8"/>
      <c r="BJD295" s="8"/>
      <c r="BJE295" s="8"/>
      <c r="BJF295" s="8"/>
      <c r="BJG295" s="8"/>
      <c r="BJH295" s="8"/>
      <c r="BJI295" s="8"/>
      <c r="BJJ295" s="8"/>
      <c r="BJK295" s="8"/>
      <c r="BJL295" s="8"/>
      <c r="BJM295" s="8"/>
      <c r="BJN295" s="8"/>
      <c r="BJO295" s="8"/>
      <c r="BJP295" s="8"/>
      <c r="BJQ295" s="8"/>
      <c r="BJR295" s="8"/>
      <c r="BJS295" s="8"/>
      <c r="BJT295" s="8"/>
      <c r="BJU295" s="8"/>
      <c r="BJV295" s="8"/>
      <c r="BJW295" s="8"/>
      <c r="BJX295" s="8"/>
      <c r="BJY295" s="8"/>
      <c r="BJZ295" s="8"/>
      <c r="BKA295" s="8"/>
      <c r="BKB295" s="8"/>
      <c r="BKC295" s="8"/>
      <c r="BKD295" s="8"/>
      <c r="BKE295" s="8"/>
      <c r="BKF295" s="8"/>
      <c r="BKG295" s="8"/>
      <c r="BKH295" s="8"/>
      <c r="BKI295" s="8"/>
      <c r="BKJ295" s="8"/>
      <c r="BKK295" s="8"/>
      <c r="BKL295" s="8"/>
      <c r="BKM295" s="8"/>
      <c r="BKN295" s="8"/>
      <c r="BKO295" s="8"/>
      <c r="BKP295" s="8"/>
      <c r="BKQ295" s="8"/>
      <c r="BKR295" s="8"/>
      <c r="BKS295" s="8"/>
      <c r="BKT295" s="8"/>
      <c r="BKU295" s="8"/>
      <c r="BKV295" s="8"/>
      <c r="BKW295" s="8"/>
      <c r="BKX295" s="8"/>
      <c r="BKY295" s="8"/>
      <c r="BKZ295" s="8"/>
      <c r="BLA295" s="8"/>
      <c r="BLB295" s="8"/>
      <c r="BLC295" s="8"/>
      <c r="BLD295" s="8"/>
      <c r="BLE295" s="8"/>
      <c r="BLF295" s="8"/>
      <c r="BLG295" s="8"/>
      <c r="BLH295" s="8"/>
      <c r="BLI295" s="8"/>
      <c r="BLJ295" s="8"/>
      <c r="BLK295" s="8"/>
      <c r="BLL295" s="8"/>
      <c r="BLM295" s="8"/>
      <c r="BLN295" s="8"/>
      <c r="BLO295" s="8"/>
      <c r="BLP295" s="8"/>
      <c r="BLQ295" s="8"/>
      <c r="BLR295" s="8"/>
      <c r="BLS295" s="8"/>
      <c r="BLT295" s="8"/>
      <c r="BLU295" s="8"/>
      <c r="BLV295" s="8"/>
      <c r="BLW295" s="8"/>
      <c r="BLX295" s="8"/>
      <c r="BLY295" s="8"/>
      <c r="BLZ295" s="8"/>
      <c r="BMA295" s="8"/>
      <c r="BMB295" s="8"/>
      <c r="BMC295" s="8"/>
      <c r="BMD295" s="8"/>
      <c r="BME295" s="8"/>
      <c r="BMF295" s="8"/>
      <c r="BMG295" s="8"/>
      <c r="BMH295" s="8"/>
      <c r="BMI295" s="8"/>
      <c r="BMJ295" s="8"/>
      <c r="BMK295" s="8"/>
      <c r="BML295" s="8"/>
      <c r="BMM295" s="8"/>
      <c r="BMN295" s="8"/>
      <c r="BMO295" s="8"/>
      <c r="BMP295" s="8"/>
      <c r="BMQ295" s="8"/>
      <c r="BMR295" s="8"/>
      <c r="BMS295" s="8"/>
      <c r="BMT295" s="8"/>
      <c r="BMU295" s="8"/>
      <c r="BMV295" s="8"/>
      <c r="BMW295" s="8"/>
      <c r="BMX295" s="8"/>
      <c r="BMY295" s="8"/>
      <c r="BMZ295" s="8"/>
      <c r="BNA295" s="8"/>
      <c r="BNB295" s="8"/>
      <c r="BNC295" s="8"/>
      <c r="BND295" s="8"/>
      <c r="BNE295" s="8"/>
      <c r="BNF295" s="8"/>
      <c r="BNG295" s="8"/>
      <c r="BNH295" s="8"/>
      <c r="BNI295" s="8"/>
      <c r="BNJ295" s="8"/>
      <c r="BNK295" s="8"/>
      <c r="BNL295" s="8"/>
      <c r="BNM295" s="8"/>
      <c r="BNN295" s="8"/>
      <c r="BNO295" s="8"/>
      <c r="BNP295" s="8"/>
      <c r="BNQ295" s="8"/>
      <c r="BNR295" s="8"/>
      <c r="BNS295" s="8"/>
      <c r="BNT295" s="8"/>
      <c r="BNU295" s="8"/>
      <c r="BNV295" s="8"/>
      <c r="BNW295" s="8"/>
      <c r="BNX295" s="8"/>
      <c r="BNY295" s="8"/>
      <c r="BNZ295" s="8"/>
      <c r="BOA295" s="8"/>
      <c r="BOB295" s="8"/>
      <c r="BOC295" s="8"/>
      <c r="BOD295" s="8"/>
      <c r="BOE295" s="8"/>
      <c r="BOF295" s="8"/>
      <c r="BOG295" s="8"/>
      <c r="BOH295" s="8"/>
      <c r="BOI295" s="8"/>
      <c r="BOJ295" s="8"/>
      <c r="BOK295" s="8"/>
      <c r="BOL295" s="8"/>
      <c r="BOM295" s="8"/>
      <c r="BON295" s="8"/>
      <c r="BOO295" s="8"/>
      <c r="BOP295" s="8"/>
      <c r="BOQ295" s="8"/>
      <c r="BOR295" s="8"/>
      <c r="BOS295" s="8"/>
      <c r="BOT295" s="8"/>
      <c r="BOU295" s="8"/>
      <c r="BOV295" s="8"/>
      <c r="BOW295" s="8"/>
      <c r="BOX295" s="8"/>
      <c r="BOY295" s="8"/>
      <c r="BOZ295" s="8"/>
      <c r="BPA295" s="8"/>
      <c r="BPB295" s="8"/>
      <c r="BPC295" s="8"/>
      <c r="BPD295" s="8"/>
      <c r="BPE295" s="8"/>
      <c r="BPF295" s="8"/>
      <c r="BPG295" s="8"/>
      <c r="BPH295" s="8"/>
      <c r="BPI295" s="8"/>
      <c r="BPJ295" s="8"/>
      <c r="BPK295" s="8"/>
      <c r="BPL295" s="8"/>
      <c r="BPM295" s="8"/>
      <c r="BPN295" s="8"/>
      <c r="BPO295" s="8"/>
      <c r="BPP295" s="8"/>
      <c r="BPQ295" s="8"/>
      <c r="BPR295" s="8"/>
      <c r="BPS295" s="8"/>
      <c r="BPT295" s="8"/>
      <c r="BPU295" s="8"/>
      <c r="BPV295" s="8"/>
      <c r="BPW295" s="8"/>
      <c r="BPX295" s="8"/>
      <c r="BPY295" s="8"/>
      <c r="BPZ295" s="8"/>
      <c r="BQA295" s="8"/>
      <c r="BQB295" s="8"/>
      <c r="BQC295" s="8"/>
      <c r="BQD295" s="8"/>
      <c r="BQE295" s="8"/>
      <c r="BQF295" s="8"/>
      <c r="BQG295" s="8"/>
      <c r="BQH295" s="8"/>
      <c r="BQI295" s="8"/>
      <c r="BQJ295" s="8"/>
      <c r="BQK295" s="8"/>
      <c r="BQL295" s="8"/>
      <c r="BQM295" s="8"/>
      <c r="BQN295" s="8"/>
      <c r="BQO295" s="8"/>
      <c r="BQP295" s="8"/>
      <c r="BQQ295" s="8"/>
      <c r="BQR295" s="8"/>
      <c r="BQS295" s="8"/>
      <c r="BQT295" s="8"/>
      <c r="BQU295" s="8"/>
      <c r="BQV295" s="8"/>
      <c r="BQW295" s="8"/>
      <c r="BQX295" s="8"/>
      <c r="BQY295" s="8"/>
      <c r="BQZ295" s="8"/>
      <c r="BRA295" s="8"/>
      <c r="BRB295" s="8"/>
      <c r="BRC295" s="8"/>
      <c r="BRD295" s="8"/>
      <c r="BRE295" s="8"/>
      <c r="BRF295" s="8"/>
      <c r="BRG295" s="8"/>
      <c r="BRH295" s="8"/>
      <c r="BRI295" s="8"/>
      <c r="BRJ295" s="8"/>
      <c r="BRK295" s="8"/>
      <c r="BRL295" s="8"/>
      <c r="BRM295" s="8"/>
      <c r="BRN295" s="8"/>
      <c r="BRO295" s="8"/>
      <c r="BRP295" s="8"/>
      <c r="BRQ295" s="8"/>
      <c r="BRR295" s="8"/>
      <c r="BRS295" s="8"/>
      <c r="BRT295" s="8"/>
      <c r="BRU295" s="8"/>
      <c r="BRV295" s="8"/>
      <c r="BRW295" s="8"/>
      <c r="BRX295" s="8"/>
      <c r="BRY295" s="8"/>
      <c r="BRZ295" s="8"/>
      <c r="BSA295" s="8"/>
      <c r="BSB295" s="8"/>
      <c r="BSC295" s="8"/>
      <c r="BSD295" s="8"/>
      <c r="BSE295" s="8"/>
      <c r="BSF295" s="8"/>
      <c r="BSG295" s="8"/>
      <c r="BSH295" s="8"/>
      <c r="BSI295" s="8"/>
      <c r="BSJ295" s="8"/>
      <c r="BSK295" s="8"/>
      <c r="BSL295" s="8"/>
      <c r="BSM295" s="8"/>
      <c r="BSN295" s="8"/>
      <c r="BSO295" s="8"/>
      <c r="BSP295" s="8"/>
      <c r="BSQ295" s="8"/>
      <c r="BSR295" s="8"/>
      <c r="BSS295" s="8"/>
      <c r="BST295" s="8"/>
      <c r="BSU295" s="8"/>
      <c r="BSV295" s="8"/>
      <c r="BSW295" s="8"/>
      <c r="BSX295" s="8"/>
      <c r="BSY295" s="8"/>
      <c r="BSZ295" s="8"/>
      <c r="BTA295" s="8"/>
      <c r="BTB295" s="8"/>
      <c r="BTC295" s="8"/>
      <c r="BTD295" s="8"/>
      <c r="BTE295" s="8"/>
      <c r="BTF295" s="8"/>
      <c r="BTG295" s="8"/>
      <c r="BTH295" s="8"/>
      <c r="BTI295" s="8"/>
      <c r="BTJ295" s="8"/>
      <c r="BTK295" s="8"/>
      <c r="BTL295" s="8"/>
      <c r="BTM295" s="8"/>
      <c r="BTN295" s="8"/>
      <c r="BTO295" s="8"/>
      <c r="BTP295" s="8"/>
      <c r="BTQ295" s="8"/>
      <c r="BTR295" s="8"/>
      <c r="BTS295" s="8"/>
      <c r="BTT295" s="8"/>
      <c r="BTU295" s="8"/>
      <c r="BTV295" s="8"/>
      <c r="BTW295" s="8"/>
      <c r="BTX295" s="8"/>
      <c r="BTY295" s="8"/>
      <c r="BTZ295" s="8"/>
      <c r="BUA295" s="8"/>
      <c r="BUB295" s="8"/>
      <c r="BUC295" s="8"/>
      <c r="BUD295" s="8"/>
      <c r="BUE295" s="8"/>
      <c r="BUF295" s="8"/>
      <c r="BUG295" s="8"/>
      <c r="BUH295" s="8"/>
      <c r="BUI295" s="8"/>
      <c r="BUJ295" s="8"/>
      <c r="BUK295" s="8"/>
      <c r="BUL295" s="8"/>
      <c r="BUM295" s="8"/>
      <c r="BUN295" s="8"/>
      <c r="BUO295" s="8"/>
      <c r="BUP295" s="8"/>
      <c r="BUQ295" s="8"/>
      <c r="BUR295" s="8"/>
      <c r="BUS295" s="8"/>
      <c r="BUT295" s="8"/>
      <c r="BUU295" s="8"/>
      <c r="BUV295" s="8"/>
      <c r="BUW295" s="8"/>
      <c r="BUX295" s="8"/>
      <c r="BUY295" s="8"/>
      <c r="BUZ295" s="8"/>
      <c r="BVA295" s="8"/>
      <c r="BVB295" s="8"/>
      <c r="BVC295" s="8"/>
      <c r="BVD295" s="8"/>
      <c r="BVE295" s="8"/>
      <c r="BVF295" s="8"/>
      <c r="BVG295" s="8"/>
      <c r="BVH295" s="8"/>
      <c r="BVI295" s="8"/>
      <c r="BVJ295" s="8"/>
      <c r="BVK295" s="8"/>
      <c r="BVL295" s="8"/>
      <c r="BVM295" s="8"/>
      <c r="BVN295" s="8"/>
      <c r="BVO295" s="8"/>
      <c r="BVP295" s="8"/>
      <c r="BVQ295" s="8"/>
      <c r="BVR295" s="8"/>
      <c r="BVS295" s="8"/>
      <c r="BVT295" s="8"/>
      <c r="BVU295" s="8"/>
      <c r="BVV295" s="8"/>
      <c r="BVW295" s="8"/>
      <c r="BVX295" s="8"/>
      <c r="BVY295" s="8"/>
      <c r="BVZ295" s="8"/>
      <c r="BWA295" s="8"/>
      <c r="BWB295" s="8"/>
      <c r="BWC295" s="8"/>
      <c r="BWD295" s="8"/>
      <c r="BWE295" s="8"/>
      <c r="BWF295" s="8"/>
      <c r="BWG295" s="8"/>
      <c r="BWH295" s="8"/>
      <c r="BWI295" s="8"/>
      <c r="BWJ295" s="8"/>
      <c r="BWK295" s="8"/>
      <c r="BWL295" s="8"/>
      <c r="BWM295" s="8"/>
      <c r="BWN295" s="8"/>
      <c r="BWO295" s="8"/>
      <c r="BWP295" s="8"/>
      <c r="BWQ295" s="8"/>
    </row>
    <row r="296" spans="1:1967" s="547" customFormat="1" ht="102" customHeight="1">
      <c r="A296" s="9" t="s">
        <v>11593</v>
      </c>
      <c r="B296" s="100" t="s">
        <v>97</v>
      </c>
      <c r="C296" s="9" t="s">
        <v>743</v>
      </c>
      <c r="D296" s="3" t="s">
        <v>11590</v>
      </c>
      <c r="E296" s="3" t="s">
        <v>11591</v>
      </c>
      <c r="F296" s="3" t="s">
        <v>268</v>
      </c>
      <c r="G296" s="3" t="s">
        <v>385</v>
      </c>
      <c r="H296" s="20">
        <v>0.5</v>
      </c>
      <c r="I296" s="113" t="s">
        <v>1324</v>
      </c>
      <c r="J296" s="21" t="s">
        <v>1314</v>
      </c>
      <c r="K296" s="19" t="s">
        <v>11594</v>
      </c>
      <c r="L296" s="137" t="s">
        <v>11555</v>
      </c>
      <c r="M296" s="140" t="s">
        <v>383</v>
      </c>
      <c r="N296" s="346" t="s">
        <v>10769</v>
      </c>
      <c r="O296" s="3" t="s">
        <v>11115</v>
      </c>
      <c r="P296" s="7" t="s">
        <v>1338</v>
      </c>
      <c r="Q296" s="3" t="s">
        <v>1186</v>
      </c>
      <c r="R296" s="77">
        <v>213</v>
      </c>
      <c r="S296" s="19">
        <v>6806.4</v>
      </c>
      <c r="T296" s="83">
        <v>0</v>
      </c>
      <c r="U296" s="83">
        <f>T296*1.12</f>
        <v>0</v>
      </c>
      <c r="V296" s="9" t="s">
        <v>1325</v>
      </c>
      <c r="W296" s="147" t="s">
        <v>1394</v>
      </c>
      <c r="X296" s="9" t="s">
        <v>9346</v>
      </c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AZ296" s="8"/>
      <c r="BA296" s="8"/>
      <c r="BB296" s="8"/>
      <c r="BC296" s="8"/>
      <c r="BD296" s="8"/>
      <c r="BE296" s="8"/>
      <c r="BF296" s="8"/>
      <c r="BG296" s="8"/>
      <c r="BH296" s="8"/>
      <c r="BI296" s="8"/>
      <c r="BJ296" s="8"/>
      <c r="BK296" s="8"/>
      <c r="BL296" s="8"/>
      <c r="BM296" s="8"/>
      <c r="BN296" s="8"/>
      <c r="BO296" s="8"/>
      <c r="BP296" s="8"/>
      <c r="BQ296" s="8"/>
      <c r="BR296" s="8"/>
      <c r="BS296" s="8"/>
      <c r="BT296" s="8"/>
      <c r="BU296" s="8"/>
      <c r="BV296" s="8"/>
      <c r="BW296" s="8"/>
      <c r="BX296" s="8"/>
      <c r="BY296" s="8"/>
      <c r="BZ296" s="8"/>
      <c r="CA296" s="8"/>
      <c r="CB296" s="8"/>
      <c r="CC296" s="8"/>
      <c r="CD296" s="8"/>
      <c r="CE296" s="8"/>
      <c r="CF296" s="8"/>
      <c r="CG296" s="8"/>
      <c r="CH296" s="8"/>
      <c r="CI296" s="8"/>
      <c r="CJ296" s="8"/>
      <c r="CK296" s="8"/>
      <c r="CL296" s="8"/>
      <c r="CM296" s="8"/>
      <c r="CN296" s="8"/>
      <c r="CO296" s="8"/>
      <c r="CP296" s="8"/>
      <c r="CQ296" s="8"/>
      <c r="CR296" s="8"/>
      <c r="CS296" s="8"/>
      <c r="CT296" s="8"/>
      <c r="CU296" s="8"/>
      <c r="CV296" s="8"/>
      <c r="CW296" s="8"/>
      <c r="CX296" s="8"/>
      <c r="CY296" s="8"/>
      <c r="CZ296" s="8"/>
      <c r="DA296" s="8"/>
      <c r="DB296" s="8"/>
      <c r="DC296" s="8"/>
      <c r="DD296" s="8"/>
      <c r="DE296" s="8"/>
      <c r="DF296" s="8"/>
      <c r="DG296" s="8"/>
      <c r="DH296" s="8"/>
      <c r="DI296" s="8"/>
      <c r="DJ296" s="8"/>
      <c r="DK296" s="8"/>
      <c r="DL296" s="8"/>
      <c r="DM296" s="8"/>
      <c r="DN296" s="8"/>
      <c r="DO296" s="8"/>
      <c r="DP296" s="8"/>
      <c r="DQ296" s="8"/>
      <c r="DR296" s="8"/>
      <c r="DS296" s="8"/>
      <c r="DT296" s="8"/>
      <c r="DU296" s="8"/>
      <c r="DV296" s="8"/>
      <c r="DW296" s="8"/>
      <c r="DX296" s="8"/>
      <c r="DY296" s="8"/>
      <c r="DZ296" s="8"/>
      <c r="EA296" s="8"/>
      <c r="EB296" s="8"/>
      <c r="EC296" s="8"/>
      <c r="ED296" s="8"/>
      <c r="EE296" s="8"/>
      <c r="EF296" s="8"/>
      <c r="EG296" s="8"/>
      <c r="EH296" s="8"/>
      <c r="EI296" s="8"/>
      <c r="EJ296" s="8"/>
      <c r="EK296" s="8"/>
      <c r="EL296" s="8"/>
      <c r="EM296" s="8"/>
      <c r="EN296" s="8"/>
      <c r="EO296" s="8"/>
      <c r="EP296" s="8"/>
      <c r="EQ296" s="8"/>
      <c r="ER296" s="8"/>
      <c r="ES296" s="8"/>
      <c r="ET296" s="8"/>
      <c r="EU296" s="8"/>
      <c r="EV296" s="8"/>
      <c r="EW296" s="8"/>
      <c r="EX296" s="8"/>
      <c r="EY296" s="8"/>
      <c r="EZ296" s="8"/>
      <c r="FA296" s="8"/>
      <c r="FB296" s="8"/>
      <c r="FC296" s="8"/>
      <c r="FD296" s="8"/>
      <c r="FE296" s="8"/>
      <c r="FF296" s="8"/>
      <c r="FG296" s="8"/>
      <c r="FH296" s="8"/>
      <c r="FI296" s="8"/>
      <c r="FJ296" s="8"/>
      <c r="FK296" s="8"/>
      <c r="FL296" s="8"/>
      <c r="FM296" s="8"/>
      <c r="FN296" s="8"/>
      <c r="FO296" s="8"/>
      <c r="FP296" s="8"/>
      <c r="FQ296" s="8"/>
      <c r="FR296" s="8"/>
      <c r="FS296" s="8"/>
      <c r="FT296" s="8"/>
      <c r="FU296" s="8"/>
      <c r="FV296" s="8"/>
      <c r="FW296" s="8"/>
      <c r="FX296" s="8"/>
      <c r="FY296" s="8"/>
      <c r="FZ296" s="8"/>
      <c r="GA296" s="8"/>
      <c r="GB296" s="8"/>
      <c r="GC296" s="8"/>
      <c r="GD296" s="8"/>
      <c r="GE296" s="8"/>
      <c r="GF296" s="8"/>
      <c r="GG296" s="8"/>
      <c r="GH296" s="8"/>
      <c r="GI296" s="8"/>
      <c r="GJ296" s="8"/>
      <c r="GK296" s="8"/>
      <c r="GL296" s="8"/>
      <c r="GM296" s="8"/>
      <c r="GN296" s="8"/>
      <c r="GO296" s="8"/>
      <c r="GP296" s="8"/>
      <c r="GQ296" s="8"/>
      <c r="GR296" s="8"/>
      <c r="GS296" s="8"/>
      <c r="GT296" s="8"/>
      <c r="GU296" s="8"/>
      <c r="GV296" s="8"/>
      <c r="GW296" s="8"/>
      <c r="GX296" s="8"/>
      <c r="GY296" s="8"/>
      <c r="GZ296" s="8"/>
      <c r="HA296" s="8"/>
      <c r="HB296" s="8"/>
      <c r="HC296" s="8"/>
      <c r="HD296" s="8"/>
      <c r="HE296" s="8"/>
      <c r="HF296" s="8"/>
      <c r="HG296" s="8"/>
      <c r="HH296" s="8"/>
      <c r="HI296" s="8"/>
      <c r="HJ296" s="8"/>
      <c r="HK296" s="8"/>
      <c r="HL296" s="8"/>
      <c r="HM296" s="8"/>
      <c r="HN296" s="8"/>
      <c r="HO296" s="8"/>
      <c r="HP296" s="8"/>
      <c r="HQ296" s="8"/>
      <c r="HR296" s="8"/>
      <c r="HS296" s="8"/>
      <c r="HT296" s="8"/>
      <c r="HU296" s="8"/>
      <c r="HV296" s="8"/>
      <c r="HW296" s="8"/>
      <c r="HX296" s="8"/>
      <c r="HY296" s="8"/>
      <c r="HZ296" s="8"/>
      <c r="IA296" s="8"/>
      <c r="IB296" s="8"/>
      <c r="IC296" s="8"/>
      <c r="ID296" s="8"/>
      <c r="IE296" s="8"/>
      <c r="IF296" s="8"/>
      <c r="IG296" s="8"/>
      <c r="IH296" s="8"/>
      <c r="II296" s="8"/>
      <c r="IJ296" s="8"/>
      <c r="IK296" s="8"/>
      <c r="IL296" s="8"/>
      <c r="IM296" s="8"/>
      <c r="IN296" s="8"/>
      <c r="IO296" s="8"/>
      <c r="IP296" s="8"/>
      <c r="IQ296" s="8"/>
      <c r="IR296" s="8"/>
      <c r="IS296" s="8"/>
      <c r="IT296" s="8"/>
      <c r="IU296" s="8"/>
      <c r="IV296" s="8"/>
      <c r="IW296" s="8"/>
      <c r="IX296" s="8"/>
      <c r="IY296" s="8"/>
      <c r="IZ296" s="8"/>
      <c r="JA296" s="8"/>
      <c r="JB296" s="8"/>
      <c r="JC296" s="8"/>
      <c r="JD296" s="8"/>
      <c r="JE296" s="8"/>
      <c r="JF296" s="8"/>
      <c r="JG296" s="8"/>
      <c r="JH296" s="8"/>
      <c r="JI296" s="8"/>
      <c r="JJ296" s="8"/>
      <c r="JK296" s="8"/>
      <c r="JL296" s="8"/>
      <c r="JM296" s="8"/>
      <c r="JN296" s="8"/>
      <c r="JO296" s="8"/>
      <c r="JP296" s="8"/>
      <c r="JQ296" s="8"/>
      <c r="JR296" s="8"/>
      <c r="JS296" s="8"/>
      <c r="JT296" s="8"/>
      <c r="JU296" s="8"/>
      <c r="JV296" s="8"/>
      <c r="JW296" s="8"/>
      <c r="JX296" s="8"/>
      <c r="JY296" s="8"/>
      <c r="JZ296" s="8"/>
      <c r="KA296" s="8"/>
      <c r="KB296" s="8"/>
      <c r="KC296" s="8"/>
      <c r="KD296" s="8"/>
      <c r="KE296" s="8"/>
      <c r="KF296" s="8"/>
      <c r="KG296" s="8"/>
      <c r="KH296" s="8"/>
      <c r="KI296" s="8"/>
      <c r="KJ296" s="8"/>
      <c r="KK296" s="8"/>
      <c r="KL296" s="8"/>
      <c r="KM296" s="8"/>
      <c r="KN296" s="8"/>
      <c r="KO296" s="8"/>
      <c r="KP296" s="8"/>
      <c r="KQ296" s="8"/>
      <c r="KR296" s="8"/>
      <c r="KS296" s="8"/>
      <c r="KT296" s="8"/>
      <c r="KU296" s="8"/>
      <c r="KV296" s="8"/>
      <c r="KW296" s="8"/>
      <c r="KX296" s="8"/>
      <c r="KY296" s="8"/>
      <c r="KZ296" s="8"/>
      <c r="LA296" s="8"/>
      <c r="LB296" s="8"/>
      <c r="LC296" s="8"/>
      <c r="LD296" s="8"/>
      <c r="LE296" s="8"/>
      <c r="LF296" s="8"/>
      <c r="LG296" s="8"/>
      <c r="LH296" s="8"/>
      <c r="LI296" s="8"/>
      <c r="LJ296" s="8"/>
      <c r="LK296" s="8"/>
      <c r="LL296" s="8"/>
      <c r="LM296" s="8"/>
      <c r="LN296" s="8"/>
      <c r="LO296" s="8"/>
      <c r="LP296" s="8"/>
      <c r="LQ296" s="8"/>
      <c r="LR296" s="8"/>
      <c r="LS296" s="8"/>
      <c r="LT296" s="8"/>
      <c r="LU296" s="8"/>
      <c r="LV296" s="8"/>
      <c r="LW296" s="8"/>
      <c r="LX296" s="8"/>
      <c r="LY296" s="8"/>
      <c r="LZ296" s="8"/>
      <c r="MA296" s="8"/>
      <c r="MB296" s="8"/>
      <c r="MC296" s="8"/>
      <c r="MD296" s="8"/>
      <c r="ME296" s="8"/>
      <c r="MF296" s="8"/>
      <c r="MG296" s="8"/>
      <c r="MH296" s="8"/>
      <c r="MI296" s="8"/>
      <c r="MJ296" s="8"/>
      <c r="MK296" s="8"/>
      <c r="ML296" s="8"/>
      <c r="MM296" s="8"/>
      <c r="MN296" s="8"/>
      <c r="MO296" s="8"/>
      <c r="MP296" s="8"/>
      <c r="MQ296" s="8"/>
      <c r="MR296" s="8"/>
      <c r="MS296" s="8"/>
      <c r="MT296" s="8"/>
      <c r="MU296" s="8"/>
      <c r="MV296" s="8"/>
      <c r="MW296" s="8"/>
      <c r="MX296" s="8"/>
      <c r="MY296" s="8"/>
      <c r="MZ296" s="8"/>
      <c r="NA296" s="8"/>
      <c r="NB296" s="8"/>
      <c r="NC296" s="8"/>
      <c r="ND296" s="8"/>
      <c r="NE296" s="8"/>
      <c r="NF296" s="8"/>
      <c r="NG296" s="8"/>
      <c r="NH296" s="8"/>
      <c r="NI296" s="8"/>
      <c r="NJ296" s="8"/>
      <c r="NK296" s="8"/>
      <c r="NL296" s="8"/>
      <c r="NM296" s="8"/>
      <c r="NN296" s="8"/>
      <c r="NO296" s="8"/>
      <c r="NP296" s="8"/>
      <c r="NQ296" s="8"/>
      <c r="NR296" s="8"/>
      <c r="NS296" s="8"/>
      <c r="NT296" s="8"/>
      <c r="NU296" s="8"/>
      <c r="NV296" s="8"/>
      <c r="NW296" s="8"/>
      <c r="NX296" s="8"/>
      <c r="NY296" s="8"/>
      <c r="NZ296" s="8"/>
      <c r="OA296" s="8"/>
      <c r="OB296" s="8"/>
      <c r="OC296" s="8"/>
      <c r="OD296" s="8"/>
      <c r="OE296" s="8"/>
      <c r="OF296" s="8"/>
      <c r="OG296" s="8"/>
      <c r="OH296" s="8"/>
      <c r="OI296" s="8"/>
      <c r="OJ296" s="8"/>
      <c r="OK296" s="8"/>
      <c r="OL296" s="8"/>
      <c r="OM296" s="8"/>
      <c r="ON296" s="8"/>
      <c r="OO296" s="8"/>
      <c r="OP296" s="8"/>
      <c r="OQ296" s="8"/>
      <c r="OR296" s="8"/>
      <c r="OS296" s="8"/>
      <c r="OT296" s="8"/>
      <c r="OU296" s="8"/>
      <c r="OV296" s="8"/>
      <c r="OW296" s="8"/>
      <c r="OX296" s="8"/>
      <c r="OY296" s="8"/>
      <c r="OZ296" s="8"/>
      <c r="PA296" s="8"/>
      <c r="PB296" s="8"/>
      <c r="PC296" s="8"/>
      <c r="PD296" s="8"/>
      <c r="PE296" s="8"/>
      <c r="PF296" s="8"/>
      <c r="PG296" s="8"/>
      <c r="PH296" s="8"/>
      <c r="PI296" s="8"/>
      <c r="PJ296" s="8"/>
      <c r="PK296" s="8"/>
      <c r="PL296" s="8"/>
      <c r="PM296" s="8"/>
      <c r="PN296" s="8"/>
      <c r="PO296" s="8"/>
      <c r="PP296" s="8"/>
      <c r="PQ296" s="8"/>
      <c r="PR296" s="8"/>
      <c r="PS296" s="8"/>
      <c r="PT296" s="8"/>
      <c r="PU296" s="8"/>
      <c r="PV296" s="8"/>
      <c r="PW296" s="8"/>
      <c r="PX296" s="8"/>
      <c r="PY296" s="8"/>
      <c r="PZ296" s="8"/>
      <c r="QA296" s="8"/>
      <c r="QB296" s="8"/>
      <c r="QC296" s="8"/>
      <c r="QD296" s="8"/>
      <c r="QE296" s="8"/>
      <c r="QF296" s="8"/>
      <c r="QG296" s="8"/>
      <c r="QH296" s="8"/>
      <c r="QI296" s="8"/>
      <c r="QJ296" s="8"/>
      <c r="QK296" s="8"/>
      <c r="QL296" s="8"/>
      <c r="QM296" s="8"/>
      <c r="QN296" s="8"/>
      <c r="QO296" s="8"/>
      <c r="QP296" s="8"/>
      <c r="QQ296" s="8"/>
      <c r="QR296" s="8"/>
      <c r="QS296" s="8"/>
      <c r="QT296" s="8"/>
      <c r="QU296" s="8"/>
      <c r="QV296" s="8"/>
      <c r="QW296" s="8"/>
      <c r="QX296" s="8"/>
      <c r="QY296" s="8"/>
      <c r="QZ296" s="8"/>
      <c r="RA296" s="8"/>
      <c r="RB296" s="8"/>
      <c r="RC296" s="8"/>
      <c r="RD296" s="8"/>
      <c r="RE296" s="8"/>
      <c r="RF296" s="8"/>
      <c r="RG296" s="8"/>
      <c r="RH296" s="8"/>
      <c r="RI296" s="8"/>
      <c r="RJ296" s="8"/>
      <c r="RK296" s="8"/>
      <c r="RL296" s="8"/>
      <c r="RM296" s="8"/>
      <c r="RN296" s="8"/>
      <c r="RO296" s="8"/>
      <c r="RP296" s="8"/>
      <c r="RQ296" s="8"/>
      <c r="RR296" s="8"/>
      <c r="RS296" s="8"/>
      <c r="RT296" s="8"/>
      <c r="RU296" s="8"/>
      <c r="RV296" s="8"/>
      <c r="RW296" s="8"/>
      <c r="RX296" s="8"/>
      <c r="RY296" s="8"/>
      <c r="RZ296" s="8"/>
      <c r="SA296" s="8"/>
      <c r="SB296" s="8"/>
      <c r="SC296" s="8"/>
      <c r="SD296" s="8"/>
      <c r="SE296" s="8"/>
      <c r="SF296" s="8"/>
      <c r="SG296" s="8"/>
      <c r="SH296" s="8"/>
      <c r="SI296" s="8"/>
      <c r="SJ296" s="8"/>
      <c r="SK296" s="8"/>
      <c r="SL296" s="8"/>
      <c r="SM296" s="8"/>
      <c r="SN296" s="8"/>
      <c r="SO296" s="8"/>
      <c r="SP296" s="8"/>
      <c r="SQ296" s="8"/>
      <c r="SR296" s="8"/>
      <c r="SS296" s="8"/>
      <c r="ST296" s="8"/>
      <c r="SU296" s="8"/>
      <c r="SV296" s="8"/>
      <c r="SW296" s="8"/>
      <c r="SX296" s="8"/>
      <c r="SY296" s="8"/>
      <c r="SZ296" s="8"/>
      <c r="TA296" s="8"/>
      <c r="TB296" s="8"/>
      <c r="TC296" s="8"/>
      <c r="TD296" s="8"/>
      <c r="TE296" s="8"/>
      <c r="TF296" s="8"/>
      <c r="TG296" s="8"/>
      <c r="TH296" s="8"/>
      <c r="TI296" s="8"/>
      <c r="TJ296" s="8"/>
      <c r="TK296" s="8"/>
      <c r="TL296" s="8"/>
      <c r="TM296" s="8"/>
      <c r="TN296" s="8"/>
      <c r="TO296" s="8"/>
      <c r="TP296" s="8"/>
      <c r="TQ296" s="8"/>
      <c r="TR296" s="8"/>
      <c r="TS296" s="8"/>
      <c r="TT296" s="8"/>
      <c r="TU296" s="8"/>
      <c r="TV296" s="8"/>
      <c r="TW296" s="8"/>
      <c r="TX296" s="8"/>
      <c r="TY296" s="8"/>
      <c r="TZ296" s="8"/>
      <c r="UA296" s="8"/>
      <c r="UB296" s="8"/>
      <c r="UC296" s="8"/>
      <c r="UD296" s="8"/>
      <c r="UE296" s="8"/>
      <c r="UF296" s="8"/>
      <c r="UG296" s="8"/>
      <c r="UH296" s="8"/>
      <c r="UI296" s="8"/>
      <c r="UJ296" s="8"/>
      <c r="UK296" s="8"/>
      <c r="UL296" s="8"/>
      <c r="UM296" s="8"/>
      <c r="UN296" s="8"/>
      <c r="UO296" s="8"/>
      <c r="UP296" s="8"/>
      <c r="UQ296" s="8"/>
      <c r="UR296" s="8"/>
      <c r="US296" s="8"/>
      <c r="UT296" s="8"/>
      <c r="UU296" s="8"/>
      <c r="UV296" s="8"/>
      <c r="UW296" s="8"/>
      <c r="UX296" s="8"/>
      <c r="UY296" s="8"/>
      <c r="UZ296" s="8"/>
      <c r="VA296" s="8"/>
      <c r="VB296" s="8"/>
      <c r="VC296" s="8"/>
      <c r="VD296" s="8"/>
      <c r="VE296" s="8"/>
      <c r="VF296" s="8"/>
      <c r="VG296" s="8"/>
      <c r="VH296" s="8"/>
      <c r="VI296" s="8"/>
      <c r="VJ296" s="8"/>
      <c r="VK296" s="8"/>
      <c r="VL296" s="8"/>
      <c r="VM296" s="8"/>
      <c r="VN296" s="8"/>
      <c r="VO296" s="8"/>
      <c r="VP296" s="8"/>
      <c r="VQ296" s="8"/>
      <c r="VR296" s="8"/>
      <c r="VS296" s="8"/>
      <c r="VT296" s="8"/>
      <c r="VU296" s="8"/>
      <c r="VV296" s="8"/>
      <c r="VW296" s="8"/>
      <c r="VX296" s="8"/>
      <c r="VY296" s="8"/>
      <c r="VZ296" s="8"/>
      <c r="WA296" s="8"/>
      <c r="WB296" s="8"/>
      <c r="WC296" s="8"/>
      <c r="WD296" s="8"/>
      <c r="WE296" s="8"/>
      <c r="WF296" s="8"/>
      <c r="WG296" s="8"/>
      <c r="WH296" s="8"/>
      <c r="WI296" s="8"/>
      <c r="WJ296" s="8"/>
      <c r="WK296" s="8"/>
      <c r="WL296" s="8"/>
      <c r="WM296" s="8"/>
      <c r="WN296" s="8"/>
      <c r="WO296" s="8"/>
      <c r="WP296" s="8"/>
      <c r="WQ296" s="8"/>
      <c r="WR296" s="8"/>
      <c r="WS296" s="8"/>
      <c r="WT296" s="8"/>
      <c r="WU296" s="8"/>
      <c r="WV296" s="8"/>
      <c r="WW296" s="8"/>
      <c r="WX296" s="8"/>
      <c r="WY296" s="8"/>
      <c r="WZ296" s="8"/>
      <c r="XA296" s="8"/>
      <c r="XB296" s="8"/>
      <c r="XC296" s="8"/>
      <c r="XD296" s="8"/>
      <c r="XE296" s="8"/>
      <c r="XF296" s="8"/>
      <c r="XG296" s="8"/>
      <c r="XH296" s="8"/>
      <c r="XI296" s="8"/>
      <c r="XJ296" s="8"/>
      <c r="XK296" s="8"/>
      <c r="XL296" s="8"/>
      <c r="XM296" s="8"/>
      <c r="XN296" s="8"/>
      <c r="XO296" s="8"/>
      <c r="XP296" s="8"/>
      <c r="XQ296" s="8"/>
      <c r="XR296" s="8"/>
      <c r="XS296" s="8"/>
      <c r="XT296" s="8"/>
      <c r="XU296" s="8"/>
      <c r="XV296" s="8"/>
      <c r="XW296" s="8"/>
      <c r="XX296" s="8"/>
      <c r="XY296" s="8"/>
      <c r="XZ296" s="8"/>
      <c r="YA296" s="8"/>
      <c r="YB296" s="8"/>
      <c r="YC296" s="8"/>
      <c r="YD296" s="8"/>
      <c r="YE296" s="8"/>
      <c r="YF296" s="8"/>
      <c r="YG296" s="8"/>
      <c r="YH296" s="8"/>
      <c r="YI296" s="8"/>
      <c r="YJ296" s="8"/>
      <c r="YK296" s="8"/>
      <c r="YL296" s="8"/>
      <c r="YM296" s="8"/>
      <c r="YN296" s="8"/>
      <c r="YO296" s="8"/>
      <c r="YP296" s="8"/>
      <c r="YQ296" s="8"/>
      <c r="YR296" s="8"/>
      <c r="YS296" s="8"/>
      <c r="YT296" s="8"/>
      <c r="YU296" s="8"/>
      <c r="YV296" s="8"/>
      <c r="YW296" s="8"/>
      <c r="YX296" s="8"/>
      <c r="YY296" s="8"/>
      <c r="YZ296" s="8"/>
      <c r="ZA296" s="8"/>
      <c r="ZB296" s="8"/>
      <c r="ZC296" s="8"/>
      <c r="ZD296" s="8"/>
      <c r="ZE296" s="8"/>
      <c r="ZF296" s="8"/>
      <c r="ZG296" s="8"/>
      <c r="ZH296" s="8"/>
      <c r="ZI296" s="8"/>
      <c r="ZJ296" s="8"/>
      <c r="ZK296" s="8"/>
      <c r="ZL296" s="8"/>
      <c r="ZM296" s="8"/>
      <c r="ZN296" s="8"/>
      <c r="ZO296" s="8"/>
      <c r="ZP296" s="8"/>
      <c r="ZQ296" s="8"/>
      <c r="ZR296" s="8"/>
      <c r="ZS296" s="8"/>
      <c r="ZT296" s="8"/>
      <c r="ZU296" s="8"/>
      <c r="ZV296" s="8"/>
      <c r="ZW296" s="8"/>
      <c r="ZX296" s="8"/>
      <c r="ZY296" s="8"/>
      <c r="ZZ296" s="8"/>
      <c r="AAA296" s="8"/>
      <c r="AAB296" s="8"/>
      <c r="AAC296" s="8"/>
      <c r="AAD296" s="8"/>
      <c r="AAE296" s="8"/>
      <c r="AAF296" s="8"/>
      <c r="AAG296" s="8"/>
      <c r="AAH296" s="8"/>
      <c r="AAI296" s="8"/>
      <c r="AAJ296" s="8"/>
      <c r="AAK296" s="8"/>
      <c r="AAL296" s="8"/>
      <c r="AAM296" s="8"/>
      <c r="AAN296" s="8"/>
      <c r="AAO296" s="8"/>
      <c r="AAP296" s="8"/>
      <c r="AAQ296" s="8"/>
      <c r="AAR296" s="8"/>
      <c r="AAS296" s="8"/>
      <c r="AAT296" s="8"/>
      <c r="AAU296" s="8"/>
      <c r="AAV296" s="8"/>
      <c r="AAW296" s="8"/>
      <c r="AAX296" s="8"/>
      <c r="AAY296" s="8"/>
      <c r="AAZ296" s="8"/>
      <c r="ABA296" s="8"/>
      <c r="ABB296" s="8"/>
      <c r="ABC296" s="8"/>
      <c r="ABD296" s="8"/>
      <c r="ABE296" s="8"/>
      <c r="ABF296" s="8"/>
      <c r="ABG296" s="8"/>
      <c r="ABH296" s="8"/>
      <c r="ABI296" s="8"/>
      <c r="ABJ296" s="8"/>
      <c r="ABK296" s="8"/>
      <c r="ABL296" s="8"/>
      <c r="ABM296" s="8"/>
      <c r="ABN296" s="8"/>
      <c r="ABO296" s="8"/>
      <c r="ABP296" s="8"/>
      <c r="ABQ296" s="8"/>
      <c r="ABR296" s="8"/>
      <c r="ABS296" s="8"/>
      <c r="ABT296" s="8"/>
      <c r="ABU296" s="8"/>
      <c r="ABV296" s="8"/>
      <c r="ABW296" s="8"/>
      <c r="ABX296" s="8"/>
      <c r="ABY296" s="8"/>
      <c r="ABZ296" s="8"/>
      <c r="ACA296" s="8"/>
      <c r="ACB296" s="8"/>
      <c r="ACC296" s="8"/>
      <c r="ACD296" s="8"/>
      <c r="ACE296" s="8"/>
      <c r="ACF296" s="8"/>
      <c r="ACG296" s="8"/>
      <c r="ACH296" s="8"/>
      <c r="ACI296" s="8"/>
      <c r="ACJ296" s="8"/>
      <c r="ACK296" s="8"/>
      <c r="ACL296" s="8"/>
      <c r="ACM296" s="8"/>
      <c r="ACN296" s="8"/>
      <c r="ACO296" s="8"/>
      <c r="ACP296" s="8"/>
      <c r="ACQ296" s="8"/>
      <c r="ACR296" s="8"/>
      <c r="ACS296" s="8"/>
      <c r="ACT296" s="8"/>
      <c r="ACU296" s="8"/>
      <c r="ACV296" s="8"/>
      <c r="ACW296" s="8"/>
      <c r="ACX296" s="8"/>
      <c r="ACY296" s="8"/>
      <c r="ACZ296" s="8"/>
      <c r="ADA296" s="8"/>
      <c r="ADB296" s="8"/>
      <c r="ADC296" s="8"/>
      <c r="ADD296" s="8"/>
      <c r="ADE296" s="8"/>
      <c r="ADF296" s="8"/>
      <c r="ADG296" s="8"/>
      <c r="ADH296" s="8"/>
      <c r="ADI296" s="8"/>
      <c r="ADJ296" s="8"/>
      <c r="ADK296" s="8"/>
      <c r="ADL296" s="8"/>
      <c r="ADM296" s="8"/>
      <c r="ADN296" s="8"/>
      <c r="ADO296" s="8"/>
      <c r="ADP296" s="8"/>
      <c r="ADQ296" s="8"/>
      <c r="ADR296" s="8"/>
      <c r="ADS296" s="8"/>
      <c r="ADT296" s="8"/>
      <c r="ADU296" s="8"/>
      <c r="ADV296" s="8"/>
      <c r="ADW296" s="8"/>
      <c r="ADX296" s="8"/>
      <c r="ADY296" s="8"/>
      <c r="ADZ296" s="8"/>
      <c r="AEA296" s="8"/>
      <c r="AEB296" s="8"/>
      <c r="AEC296" s="8"/>
      <c r="AED296" s="8"/>
      <c r="AEE296" s="8"/>
      <c r="AEF296" s="8"/>
      <c r="AEG296" s="8"/>
      <c r="AEH296" s="8"/>
      <c r="AEI296" s="8"/>
      <c r="AEJ296" s="8"/>
      <c r="AEK296" s="8"/>
      <c r="AEL296" s="8"/>
      <c r="AEM296" s="8"/>
      <c r="AEN296" s="8"/>
      <c r="AEO296" s="8"/>
      <c r="AEP296" s="8"/>
      <c r="AEQ296" s="8"/>
      <c r="AER296" s="8"/>
      <c r="AES296" s="8"/>
      <c r="AET296" s="8"/>
      <c r="AEU296" s="8"/>
      <c r="AEV296" s="8"/>
      <c r="AEW296" s="8"/>
      <c r="AEX296" s="8"/>
      <c r="AEY296" s="8"/>
      <c r="AEZ296" s="8"/>
      <c r="AFA296" s="8"/>
      <c r="AFB296" s="8"/>
      <c r="AFC296" s="8"/>
      <c r="AFD296" s="8"/>
      <c r="AFE296" s="8"/>
      <c r="AFF296" s="8"/>
      <c r="AFG296" s="8"/>
      <c r="AFH296" s="8"/>
      <c r="AFI296" s="8"/>
      <c r="AFJ296" s="8"/>
      <c r="AFK296" s="8"/>
      <c r="AFL296" s="8"/>
      <c r="AFM296" s="8"/>
      <c r="AFN296" s="8"/>
      <c r="AFO296" s="8"/>
      <c r="AFP296" s="8"/>
      <c r="AFQ296" s="8"/>
      <c r="AFR296" s="8"/>
      <c r="AFS296" s="8"/>
      <c r="AFT296" s="8"/>
      <c r="AFU296" s="8"/>
      <c r="AFV296" s="8"/>
      <c r="AFW296" s="8"/>
      <c r="AFX296" s="8"/>
      <c r="AFY296" s="8"/>
      <c r="AFZ296" s="8"/>
      <c r="AGA296" s="8"/>
      <c r="AGB296" s="8"/>
      <c r="AGC296" s="8"/>
      <c r="AGD296" s="8"/>
      <c r="AGE296" s="8"/>
      <c r="AGF296" s="8"/>
      <c r="AGG296" s="8"/>
      <c r="AGH296" s="8"/>
      <c r="AGI296" s="8"/>
      <c r="AGJ296" s="8"/>
      <c r="AGK296" s="8"/>
      <c r="AGL296" s="8"/>
      <c r="AGM296" s="8"/>
      <c r="AGN296" s="8"/>
      <c r="AGO296" s="8"/>
      <c r="AGP296" s="8"/>
      <c r="AGQ296" s="8"/>
      <c r="AGR296" s="8"/>
      <c r="AGS296" s="8"/>
      <c r="AGT296" s="8"/>
      <c r="AGU296" s="8"/>
      <c r="AGV296" s="8"/>
      <c r="AGW296" s="8"/>
      <c r="AGX296" s="8"/>
      <c r="AGY296" s="8"/>
      <c r="AGZ296" s="8"/>
      <c r="AHA296" s="8"/>
      <c r="AHB296" s="8"/>
      <c r="AHC296" s="8"/>
      <c r="AHD296" s="8"/>
      <c r="AHE296" s="8"/>
      <c r="AHF296" s="8"/>
      <c r="AHG296" s="8"/>
      <c r="AHH296" s="8"/>
      <c r="AHI296" s="8"/>
      <c r="AHJ296" s="8"/>
      <c r="AHK296" s="8"/>
      <c r="AHL296" s="8"/>
      <c r="AHM296" s="8"/>
      <c r="AHN296" s="8"/>
      <c r="AHO296" s="8"/>
      <c r="AHP296" s="8"/>
      <c r="AHQ296" s="8"/>
      <c r="AHR296" s="8"/>
      <c r="AHS296" s="8"/>
      <c r="AHT296" s="8"/>
      <c r="AHU296" s="8"/>
      <c r="AHV296" s="8"/>
      <c r="AHW296" s="8"/>
      <c r="AHX296" s="8"/>
      <c r="AHY296" s="8"/>
      <c r="AHZ296" s="8"/>
      <c r="AIA296" s="8"/>
      <c r="AIB296" s="8"/>
      <c r="AIC296" s="8"/>
      <c r="AID296" s="8"/>
      <c r="AIE296" s="8"/>
      <c r="AIF296" s="8"/>
      <c r="AIG296" s="8"/>
      <c r="AIH296" s="8"/>
      <c r="AII296" s="8"/>
      <c r="AIJ296" s="8"/>
      <c r="AIK296" s="8"/>
      <c r="AIL296" s="8"/>
      <c r="AIM296" s="8"/>
      <c r="AIN296" s="8"/>
      <c r="AIO296" s="8"/>
      <c r="AIP296" s="8"/>
      <c r="AIQ296" s="8"/>
      <c r="AIR296" s="8"/>
      <c r="AIS296" s="8"/>
      <c r="AIT296" s="8"/>
      <c r="AIU296" s="8"/>
      <c r="AIV296" s="8"/>
      <c r="AIW296" s="8"/>
      <c r="AIX296" s="8"/>
      <c r="AIY296" s="8"/>
      <c r="AIZ296" s="8"/>
      <c r="AJA296" s="8"/>
      <c r="AJB296" s="8"/>
      <c r="AJC296" s="8"/>
      <c r="AJD296" s="8"/>
      <c r="AJE296" s="8"/>
      <c r="AJF296" s="8"/>
      <c r="AJG296" s="8"/>
      <c r="AJH296" s="8"/>
      <c r="AJI296" s="8"/>
      <c r="AJJ296" s="8"/>
      <c r="AJK296" s="8"/>
      <c r="AJL296" s="8"/>
      <c r="AJM296" s="8"/>
      <c r="AJN296" s="8"/>
      <c r="AJO296" s="8"/>
      <c r="AJP296" s="8"/>
      <c r="AJQ296" s="8"/>
      <c r="AJR296" s="8"/>
      <c r="AJS296" s="8"/>
      <c r="AJT296" s="8"/>
      <c r="AJU296" s="8"/>
      <c r="AJV296" s="8"/>
      <c r="AJW296" s="8"/>
      <c r="AJX296" s="8"/>
      <c r="AJY296" s="8"/>
      <c r="AJZ296" s="8"/>
      <c r="AKA296" s="8"/>
      <c r="AKB296" s="8"/>
      <c r="AKC296" s="8"/>
      <c r="AKD296" s="8"/>
      <c r="AKE296" s="8"/>
      <c r="AKF296" s="8"/>
      <c r="AKG296" s="8"/>
      <c r="AKH296" s="8"/>
      <c r="AKI296" s="8"/>
      <c r="AKJ296" s="8"/>
      <c r="AKK296" s="8"/>
      <c r="AKL296" s="8"/>
      <c r="AKM296" s="8"/>
      <c r="AKN296" s="8"/>
      <c r="AKO296" s="8"/>
      <c r="AKP296" s="8"/>
      <c r="AKQ296" s="8"/>
      <c r="AKR296" s="8"/>
      <c r="AKS296" s="8"/>
      <c r="AKT296" s="8"/>
      <c r="AKU296" s="8"/>
      <c r="AKV296" s="8"/>
      <c r="AKW296" s="8"/>
      <c r="AKX296" s="8"/>
      <c r="AKY296" s="8"/>
      <c r="AKZ296" s="8"/>
      <c r="ALA296" s="8"/>
      <c r="ALB296" s="8"/>
      <c r="ALC296" s="8"/>
      <c r="ALD296" s="8"/>
      <c r="ALE296" s="8"/>
      <c r="ALF296" s="8"/>
      <c r="ALG296" s="8"/>
      <c r="ALH296" s="8"/>
      <c r="ALI296" s="8"/>
      <c r="ALJ296" s="8"/>
      <c r="ALK296" s="8"/>
      <c r="ALL296" s="8"/>
      <c r="ALM296" s="8"/>
      <c r="ALN296" s="8"/>
      <c r="ALO296" s="8"/>
      <c r="ALP296" s="8"/>
      <c r="ALQ296" s="8"/>
      <c r="ALR296" s="8"/>
      <c r="ALS296" s="8"/>
      <c r="ALT296" s="8"/>
      <c r="ALU296" s="8"/>
      <c r="ALV296" s="8"/>
      <c r="ALW296" s="8"/>
      <c r="ALX296" s="8"/>
      <c r="ALY296" s="8"/>
      <c r="ALZ296" s="8"/>
      <c r="AMA296" s="8"/>
      <c r="AMB296" s="8"/>
      <c r="AMC296" s="8"/>
      <c r="AMD296" s="8"/>
      <c r="AME296" s="8"/>
      <c r="AMF296" s="8"/>
      <c r="AMG296" s="8"/>
      <c r="AMH296" s="8"/>
      <c r="AMI296" s="8"/>
      <c r="AMJ296" s="8"/>
      <c r="AMK296" s="8"/>
      <c r="AML296" s="8"/>
      <c r="AMM296" s="8"/>
      <c r="AMN296" s="8"/>
      <c r="AMO296" s="8"/>
      <c r="AMP296" s="8"/>
      <c r="AMQ296" s="8"/>
      <c r="AMR296" s="8"/>
      <c r="AMS296" s="8"/>
      <c r="AMT296" s="8"/>
      <c r="AMU296" s="8"/>
      <c r="AMV296" s="8"/>
      <c r="AMW296" s="8"/>
      <c r="AMX296" s="8"/>
      <c r="AMY296" s="8"/>
      <c r="AMZ296" s="8"/>
      <c r="ANA296" s="8"/>
      <c r="ANB296" s="8"/>
      <c r="ANC296" s="8"/>
      <c r="AND296" s="8"/>
      <c r="ANE296" s="8"/>
      <c r="ANF296" s="8"/>
      <c r="ANG296" s="8"/>
      <c r="ANH296" s="8"/>
      <c r="ANI296" s="8"/>
      <c r="ANJ296" s="8"/>
      <c r="ANK296" s="8"/>
      <c r="ANL296" s="8"/>
      <c r="ANM296" s="8"/>
      <c r="ANN296" s="8"/>
      <c r="ANO296" s="8"/>
      <c r="ANP296" s="8"/>
      <c r="ANQ296" s="8"/>
      <c r="ANR296" s="8"/>
      <c r="ANS296" s="8"/>
      <c r="ANT296" s="8"/>
      <c r="ANU296" s="8"/>
      <c r="ANV296" s="8"/>
      <c r="ANW296" s="8"/>
      <c r="ANX296" s="8"/>
      <c r="ANY296" s="8"/>
      <c r="ANZ296" s="8"/>
      <c r="AOA296" s="8"/>
      <c r="AOB296" s="8"/>
      <c r="AOC296" s="8"/>
      <c r="AOD296" s="8"/>
      <c r="AOE296" s="8"/>
      <c r="AOF296" s="8"/>
      <c r="AOG296" s="8"/>
      <c r="AOH296" s="8"/>
      <c r="AOI296" s="8"/>
      <c r="AOJ296" s="8"/>
      <c r="AOK296" s="8"/>
      <c r="AOL296" s="8"/>
      <c r="AOM296" s="8"/>
      <c r="AON296" s="8"/>
      <c r="AOO296" s="8"/>
      <c r="AOP296" s="8"/>
      <c r="AOQ296" s="8"/>
      <c r="AOR296" s="8"/>
      <c r="AOS296" s="8"/>
      <c r="AOT296" s="8"/>
      <c r="AOU296" s="8"/>
      <c r="AOV296" s="8"/>
      <c r="AOW296" s="8"/>
      <c r="AOX296" s="8"/>
      <c r="AOY296" s="8"/>
      <c r="AOZ296" s="8"/>
      <c r="APA296" s="8"/>
      <c r="APB296" s="8"/>
      <c r="APC296" s="8"/>
      <c r="APD296" s="8"/>
      <c r="APE296" s="8"/>
      <c r="APF296" s="8"/>
      <c r="APG296" s="8"/>
      <c r="APH296" s="8"/>
      <c r="API296" s="8"/>
      <c r="APJ296" s="8"/>
      <c r="APK296" s="8"/>
      <c r="APL296" s="8"/>
      <c r="APM296" s="8"/>
      <c r="APN296" s="8"/>
      <c r="APO296" s="8"/>
      <c r="APP296" s="8"/>
      <c r="APQ296" s="8"/>
      <c r="APR296" s="8"/>
      <c r="APS296" s="8"/>
      <c r="APT296" s="8"/>
      <c r="APU296" s="8"/>
      <c r="APV296" s="8"/>
      <c r="APW296" s="8"/>
      <c r="APX296" s="8"/>
      <c r="APY296" s="8"/>
      <c r="APZ296" s="8"/>
      <c r="AQA296" s="8"/>
      <c r="AQB296" s="8"/>
      <c r="AQC296" s="8"/>
      <c r="AQD296" s="8"/>
      <c r="AQE296" s="8"/>
      <c r="AQF296" s="8"/>
      <c r="AQG296" s="8"/>
      <c r="AQH296" s="8"/>
      <c r="AQI296" s="8"/>
      <c r="AQJ296" s="8"/>
      <c r="AQK296" s="8"/>
      <c r="AQL296" s="8"/>
      <c r="AQM296" s="8"/>
      <c r="AQN296" s="8"/>
      <c r="AQO296" s="8"/>
      <c r="AQP296" s="8"/>
      <c r="AQQ296" s="8"/>
      <c r="AQR296" s="8"/>
      <c r="AQS296" s="8"/>
      <c r="AQT296" s="8"/>
      <c r="AQU296" s="8"/>
      <c r="AQV296" s="8"/>
      <c r="AQW296" s="8"/>
      <c r="AQX296" s="8"/>
      <c r="AQY296" s="8"/>
      <c r="AQZ296" s="8"/>
      <c r="ARA296" s="8"/>
      <c r="ARB296" s="8"/>
      <c r="ARC296" s="8"/>
      <c r="ARD296" s="8"/>
      <c r="ARE296" s="8"/>
      <c r="ARF296" s="8"/>
      <c r="ARG296" s="8"/>
      <c r="ARH296" s="8"/>
      <c r="ARI296" s="8"/>
      <c r="ARJ296" s="8"/>
      <c r="ARK296" s="8"/>
      <c r="ARL296" s="8"/>
      <c r="ARM296" s="8"/>
      <c r="ARN296" s="8"/>
      <c r="ARO296" s="8"/>
      <c r="ARP296" s="8"/>
      <c r="ARQ296" s="8"/>
      <c r="ARR296" s="8"/>
      <c r="ARS296" s="8"/>
      <c r="ART296" s="8"/>
      <c r="ARU296" s="8"/>
      <c r="ARV296" s="8"/>
      <c r="ARW296" s="8"/>
      <c r="ARX296" s="8"/>
      <c r="ARY296" s="8"/>
      <c r="ARZ296" s="8"/>
      <c r="ASA296" s="8"/>
      <c r="ASB296" s="8"/>
      <c r="ASC296" s="8"/>
      <c r="ASD296" s="8"/>
      <c r="ASE296" s="8"/>
      <c r="ASF296" s="8"/>
      <c r="ASG296" s="8"/>
      <c r="ASH296" s="8"/>
      <c r="ASI296" s="8"/>
      <c r="ASJ296" s="8"/>
      <c r="ASK296" s="8"/>
      <c r="ASL296" s="8"/>
      <c r="ASM296" s="8"/>
      <c r="ASN296" s="8"/>
      <c r="ASO296" s="8"/>
      <c r="ASP296" s="8"/>
      <c r="ASQ296" s="8"/>
      <c r="ASR296" s="8"/>
      <c r="ASS296" s="8"/>
      <c r="AST296" s="8"/>
      <c r="ASU296" s="8"/>
      <c r="ASV296" s="8"/>
      <c r="ASW296" s="8"/>
      <c r="ASX296" s="8"/>
      <c r="ASY296" s="8"/>
      <c r="ASZ296" s="8"/>
      <c r="ATA296" s="8"/>
      <c r="ATB296" s="8"/>
      <c r="ATC296" s="8"/>
      <c r="ATD296" s="8"/>
      <c r="ATE296" s="8"/>
      <c r="ATF296" s="8"/>
      <c r="ATG296" s="8"/>
      <c r="ATH296" s="8"/>
      <c r="ATI296" s="8"/>
      <c r="ATJ296" s="8"/>
      <c r="ATK296" s="8"/>
      <c r="ATL296" s="8"/>
      <c r="ATM296" s="8"/>
      <c r="ATN296" s="8"/>
      <c r="ATO296" s="8"/>
      <c r="ATP296" s="8"/>
      <c r="ATQ296" s="8"/>
      <c r="ATR296" s="8"/>
      <c r="ATS296" s="8"/>
      <c r="ATT296" s="8"/>
      <c r="ATU296" s="8"/>
      <c r="ATV296" s="8"/>
      <c r="ATW296" s="8"/>
      <c r="ATX296" s="8"/>
      <c r="ATY296" s="8"/>
      <c r="ATZ296" s="8"/>
      <c r="AUA296" s="8"/>
      <c r="AUB296" s="8"/>
      <c r="AUC296" s="8"/>
      <c r="AUD296" s="8"/>
      <c r="AUE296" s="8"/>
      <c r="AUF296" s="8"/>
      <c r="AUG296" s="8"/>
      <c r="AUH296" s="8"/>
      <c r="AUI296" s="8"/>
      <c r="AUJ296" s="8"/>
      <c r="AUK296" s="8"/>
      <c r="AUL296" s="8"/>
      <c r="AUM296" s="8"/>
      <c r="AUN296" s="8"/>
      <c r="AUO296" s="8"/>
      <c r="AUP296" s="8"/>
      <c r="AUQ296" s="8"/>
      <c r="AUR296" s="8"/>
      <c r="AUS296" s="8"/>
      <c r="AUT296" s="8"/>
      <c r="AUU296" s="8"/>
      <c r="AUV296" s="8"/>
      <c r="AUW296" s="8"/>
      <c r="AUX296" s="8"/>
      <c r="AUY296" s="8"/>
      <c r="AUZ296" s="8"/>
      <c r="AVA296" s="8"/>
      <c r="AVB296" s="8"/>
      <c r="AVC296" s="8"/>
      <c r="AVD296" s="8"/>
      <c r="AVE296" s="8"/>
      <c r="AVF296" s="8"/>
      <c r="AVG296" s="8"/>
      <c r="AVH296" s="8"/>
      <c r="AVI296" s="8"/>
      <c r="AVJ296" s="8"/>
      <c r="AVK296" s="8"/>
      <c r="AVL296" s="8"/>
      <c r="AVM296" s="8"/>
      <c r="AVN296" s="8"/>
      <c r="AVO296" s="8"/>
      <c r="AVP296" s="8"/>
      <c r="AVQ296" s="8"/>
      <c r="AVR296" s="8"/>
      <c r="AVS296" s="8"/>
      <c r="AVT296" s="8"/>
      <c r="AVU296" s="8"/>
      <c r="AVV296" s="8"/>
      <c r="AVW296" s="8"/>
      <c r="AVX296" s="8"/>
      <c r="AVY296" s="8"/>
      <c r="AVZ296" s="8"/>
      <c r="AWA296" s="8"/>
      <c r="AWB296" s="8"/>
      <c r="AWC296" s="8"/>
      <c r="AWD296" s="8"/>
      <c r="AWE296" s="8"/>
      <c r="AWF296" s="8"/>
      <c r="AWG296" s="8"/>
      <c r="AWH296" s="8"/>
      <c r="AWI296" s="8"/>
      <c r="AWJ296" s="8"/>
      <c r="AWK296" s="8"/>
      <c r="AWL296" s="8"/>
      <c r="AWM296" s="8"/>
      <c r="AWN296" s="8"/>
      <c r="AWO296" s="8"/>
      <c r="AWP296" s="8"/>
      <c r="AWQ296" s="8"/>
      <c r="AWR296" s="8"/>
      <c r="AWS296" s="8"/>
      <c r="AWT296" s="8"/>
      <c r="AWU296" s="8"/>
      <c r="AWV296" s="8"/>
      <c r="AWW296" s="8"/>
      <c r="AWX296" s="8"/>
      <c r="AWY296" s="8"/>
      <c r="AWZ296" s="8"/>
      <c r="AXA296" s="8"/>
      <c r="AXB296" s="8"/>
      <c r="AXC296" s="8"/>
      <c r="AXD296" s="8"/>
      <c r="AXE296" s="8"/>
      <c r="AXF296" s="8"/>
      <c r="AXG296" s="8"/>
      <c r="AXH296" s="8"/>
      <c r="AXI296" s="8"/>
      <c r="AXJ296" s="8"/>
      <c r="AXK296" s="8"/>
      <c r="AXL296" s="8"/>
      <c r="AXM296" s="8"/>
      <c r="AXN296" s="8"/>
      <c r="AXO296" s="8"/>
      <c r="AXP296" s="8"/>
      <c r="AXQ296" s="8"/>
      <c r="AXR296" s="8"/>
      <c r="AXS296" s="8"/>
      <c r="AXT296" s="8"/>
      <c r="AXU296" s="8"/>
      <c r="AXV296" s="8"/>
      <c r="AXW296" s="8"/>
      <c r="AXX296" s="8"/>
      <c r="AXY296" s="8"/>
      <c r="AXZ296" s="8"/>
      <c r="AYA296" s="8"/>
      <c r="AYB296" s="8"/>
      <c r="AYC296" s="8"/>
      <c r="AYD296" s="8"/>
      <c r="AYE296" s="8"/>
      <c r="AYF296" s="8"/>
      <c r="AYG296" s="8"/>
      <c r="AYH296" s="8"/>
      <c r="AYI296" s="8"/>
      <c r="AYJ296" s="8"/>
      <c r="AYK296" s="8"/>
      <c r="AYL296" s="8"/>
      <c r="AYM296" s="8"/>
      <c r="AYN296" s="8"/>
      <c r="AYO296" s="8"/>
      <c r="AYP296" s="8"/>
      <c r="AYQ296" s="8"/>
      <c r="AYR296" s="8"/>
      <c r="AYS296" s="8"/>
      <c r="AYT296" s="8"/>
      <c r="AYU296" s="8"/>
      <c r="AYV296" s="8"/>
      <c r="AYW296" s="8"/>
      <c r="AYX296" s="8"/>
      <c r="AYY296" s="8"/>
      <c r="AYZ296" s="8"/>
      <c r="AZA296" s="8"/>
      <c r="AZB296" s="8"/>
      <c r="AZC296" s="8"/>
      <c r="AZD296" s="8"/>
      <c r="AZE296" s="8"/>
      <c r="AZF296" s="8"/>
      <c r="AZG296" s="8"/>
      <c r="AZH296" s="8"/>
      <c r="AZI296" s="8"/>
      <c r="AZJ296" s="8"/>
      <c r="AZK296" s="8"/>
      <c r="AZL296" s="8"/>
      <c r="AZM296" s="8"/>
      <c r="AZN296" s="8"/>
      <c r="AZO296" s="8"/>
      <c r="AZP296" s="8"/>
      <c r="AZQ296" s="8"/>
      <c r="AZR296" s="8"/>
      <c r="AZS296" s="8"/>
      <c r="AZT296" s="8"/>
      <c r="AZU296" s="8"/>
      <c r="AZV296" s="8"/>
      <c r="AZW296" s="8"/>
      <c r="AZX296" s="8"/>
      <c r="AZY296" s="8"/>
      <c r="AZZ296" s="8"/>
      <c r="BAA296" s="8"/>
      <c r="BAB296" s="8"/>
      <c r="BAC296" s="8"/>
      <c r="BAD296" s="8"/>
      <c r="BAE296" s="8"/>
      <c r="BAF296" s="8"/>
      <c r="BAG296" s="8"/>
      <c r="BAH296" s="8"/>
      <c r="BAI296" s="8"/>
      <c r="BAJ296" s="8"/>
      <c r="BAK296" s="8"/>
      <c r="BAL296" s="8"/>
      <c r="BAM296" s="8"/>
      <c r="BAN296" s="8"/>
      <c r="BAO296" s="8"/>
      <c r="BAP296" s="8"/>
      <c r="BAQ296" s="8"/>
      <c r="BAR296" s="8"/>
      <c r="BAS296" s="8"/>
      <c r="BAT296" s="8"/>
      <c r="BAU296" s="8"/>
      <c r="BAV296" s="8"/>
      <c r="BAW296" s="8"/>
      <c r="BAX296" s="8"/>
      <c r="BAY296" s="8"/>
      <c r="BAZ296" s="8"/>
      <c r="BBA296" s="8"/>
      <c r="BBB296" s="8"/>
      <c r="BBC296" s="8"/>
      <c r="BBD296" s="8"/>
      <c r="BBE296" s="8"/>
      <c r="BBF296" s="8"/>
      <c r="BBG296" s="8"/>
      <c r="BBH296" s="8"/>
      <c r="BBI296" s="8"/>
      <c r="BBJ296" s="8"/>
      <c r="BBK296" s="8"/>
      <c r="BBL296" s="8"/>
      <c r="BBM296" s="8"/>
      <c r="BBN296" s="8"/>
      <c r="BBO296" s="8"/>
      <c r="BBP296" s="8"/>
      <c r="BBQ296" s="8"/>
      <c r="BBR296" s="8"/>
      <c r="BBS296" s="8"/>
      <c r="BBT296" s="8"/>
      <c r="BBU296" s="8"/>
      <c r="BBV296" s="8"/>
      <c r="BBW296" s="8"/>
      <c r="BBX296" s="8"/>
      <c r="BBY296" s="8"/>
      <c r="BBZ296" s="8"/>
      <c r="BCA296" s="8"/>
      <c r="BCB296" s="8"/>
      <c r="BCC296" s="8"/>
      <c r="BCD296" s="8"/>
      <c r="BCE296" s="8"/>
      <c r="BCF296" s="8"/>
      <c r="BCG296" s="8"/>
      <c r="BCH296" s="8"/>
      <c r="BCI296" s="8"/>
      <c r="BCJ296" s="8"/>
      <c r="BCK296" s="8"/>
      <c r="BCL296" s="8"/>
      <c r="BCM296" s="8"/>
      <c r="BCN296" s="8"/>
      <c r="BCO296" s="8"/>
      <c r="BCP296" s="8"/>
      <c r="BCQ296" s="8"/>
      <c r="BCR296" s="8"/>
      <c r="BCS296" s="8"/>
      <c r="BCT296" s="8"/>
      <c r="BCU296" s="8"/>
      <c r="BCV296" s="8"/>
      <c r="BCW296" s="8"/>
      <c r="BCX296" s="8"/>
      <c r="BCY296" s="8"/>
      <c r="BCZ296" s="8"/>
      <c r="BDA296" s="8"/>
      <c r="BDB296" s="8"/>
      <c r="BDC296" s="8"/>
      <c r="BDD296" s="8"/>
      <c r="BDE296" s="8"/>
      <c r="BDF296" s="8"/>
      <c r="BDG296" s="8"/>
      <c r="BDH296" s="8"/>
      <c r="BDI296" s="8"/>
      <c r="BDJ296" s="8"/>
      <c r="BDK296" s="8"/>
      <c r="BDL296" s="8"/>
      <c r="BDM296" s="8"/>
      <c r="BDN296" s="8"/>
      <c r="BDO296" s="8"/>
      <c r="BDP296" s="8"/>
      <c r="BDQ296" s="8"/>
      <c r="BDR296" s="8"/>
      <c r="BDS296" s="8"/>
      <c r="BDT296" s="8"/>
      <c r="BDU296" s="8"/>
      <c r="BDV296" s="8"/>
      <c r="BDW296" s="8"/>
      <c r="BDX296" s="8"/>
      <c r="BDY296" s="8"/>
      <c r="BDZ296" s="8"/>
      <c r="BEA296" s="8"/>
      <c r="BEB296" s="8"/>
      <c r="BEC296" s="8"/>
      <c r="BED296" s="8"/>
      <c r="BEE296" s="8"/>
      <c r="BEF296" s="8"/>
      <c r="BEG296" s="8"/>
      <c r="BEH296" s="8"/>
      <c r="BEI296" s="8"/>
      <c r="BEJ296" s="8"/>
      <c r="BEK296" s="8"/>
      <c r="BEL296" s="8"/>
      <c r="BEM296" s="8"/>
      <c r="BEN296" s="8"/>
      <c r="BEO296" s="8"/>
      <c r="BEP296" s="8"/>
      <c r="BEQ296" s="8"/>
      <c r="BER296" s="8"/>
      <c r="BES296" s="8"/>
      <c r="BET296" s="8"/>
      <c r="BEU296" s="8"/>
      <c r="BEV296" s="8"/>
      <c r="BEW296" s="8"/>
      <c r="BEX296" s="8"/>
      <c r="BEY296" s="8"/>
      <c r="BEZ296" s="8"/>
      <c r="BFA296" s="8"/>
      <c r="BFB296" s="8"/>
      <c r="BFC296" s="8"/>
      <c r="BFD296" s="8"/>
      <c r="BFE296" s="8"/>
      <c r="BFF296" s="8"/>
      <c r="BFG296" s="8"/>
      <c r="BFH296" s="8"/>
      <c r="BFI296" s="8"/>
      <c r="BFJ296" s="8"/>
      <c r="BFK296" s="8"/>
      <c r="BFL296" s="8"/>
      <c r="BFM296" s="8"/>
      <c r="BFN296" s="8"/>
      <c r="BFO296" s="8"/>
      <c r="BFP296" s="8"/>
      <c r="BFQ296" s="8"/>
      <c r="BFR296" s="8"/>
      <c r="BFS296" s="8"/>
      <c r="BFT296" s="8"/>
      <c r="BFU296" s="8"/>
      <c r="BFV296" s="8"/>
      <c r="BFW296" s="8"/>
      <c r="BFX296" s="8"/>
      <c r="BFY296" s="8"/>
      <c r="BFZ296" s="8"/>
      <c r="BGA296" s="8"/>
      <c r="BGB296" s="8"/>
      <c r="BGC296" s="8"/>
      <c r="BGD296" s="8"/>
      <c r="BGE296" s="8"/>
      <c r="BGF296" s="8"/>
      <c r="BGG296" s="8"/>
      <c r="BGH296" s="8"/>
      <c r="BGI296" s="8"/>
      <c r="BGJ296" s="8"/>
      <c r="BGK296" s="8"/>
      <c r="BGL296" s="8"/>
      <c r="BGM296" s="8"/>
      <c r="BGN296" s="8"/>
      <c r="BGO296" s="8"/>
      <c r="BGP296" s="8"/>
      <c r="BGQ296" s="8"/>
      <c r="BGR296" s="8"/>
      <c r="BGS296" s="8"/>
      <c r="BGT296" s="8"/>
      <c r="BGU296" s="8"/>
      <c r="BGV296" s="8"/>
      <c r="BGW296" s="8"/>
      <c r="BGX296" s="8"/>
      <c r="BGY296" s="8"/>
      <c r="BGZ296" s="8"/>
      <c r="BHA296" s="8"/>
      <c r="BHB296" s="8"/>
      <c r="BHC296" s="8"/>
      <c r="BHD296" s="8"/>
      <c r="BHE296" s="8"/>
      <c r="BHF296" s="8"/>
      <c r="BHG296" s="8"/>
      <c r="BHH296" s="8"/>
      <c r="BHI296" s="8"/>
      <c r="BHJ296" s="8"/>
      <c r="BHK296" s="8"/>
      <c r="BHL296" s="8"/>
      <c r="BHM296" s="8"/>
      <c r="BHN296" s="8"/>
      <c r="BHO296" s="8"/>
      <c r="BHP296" s="8"/>
      <c r="BHQ296" s="8"/>
      <c r="BHR296" s="8"/>
      <c r="BHS296" s="8"/>
      <c r="BHT296" s="8"/>
      <c r="BHU296" s="8"/>
      <c r="BHV296" s="8"/>
      <c r="BHW296" s="8"/>
      <c r="BHX296" s="8"/>
      <c r="BHY296" s="8"/>
      <c r="BHZ296" s="8"/>
      <c r="BIA296" s="8"/>
      <c r="BIB296" s="8"/>
      <c r="BIC296" s="8"/>
      <c r="BID296" s="8"/>
      <c r="BIE296" s="8"/>
      <c r="BIF296" s="8"/>
      <c r="BIG296" s="8"/>
      <c r="BIH296" s="8"/>
      <c r="BII296" s="8"/>
      <c r="BIJ296" s="8"/>
      <c r="BIK296" s="8"/>
      <c r="BIL296" s="8"/>
      <c r="BIM296" s="8"/>
      <c r="BIN296" s="8"/>
      <c r="BIO296" s="8"/>
      <c r="BIP296" s="8"/>
      <c r="BIQ296" s="8"/>
      <c r="BIR296" s="8"/>
      <c r="BIS296" s="8"/>
      <c r="BIT296" s="8"/>
      <c r="BIU296" s="8"/>
      <c r="BIV296" s="8"/>
      <c r="BIW296" s="8"/>
      <c r="BIX296" s="8"/>
      <c r="BIY296" s="8"/>
      <c r="BIZ296" s="8"/>
      <c r="BJA296" s="8"/>
      <c r="BJB296" s="8"/>
      <c r="BJC296" s="8"/>
      <c r="BJD296" s="8"/>
      <c r="BJE296" s="8"/>
      <c r="BJF296" s="8"/>
      <c r="BJG296" s="8"/>
      <c r="BJH296" s="8"/>
      <c r="BJI296" s="8"/>
      <c r="BJJ296" s="8"/>
      <c r="BJK296" s="8"/>
      <c r="BJL296" s="8"/>
      <c r="BJM296" s="8"/>
      <c r="BJN296" s="8"/>
      <c r="BJO296" s="8"/>
      <c r="BJP296" s="8"/>
      <c r="BJQ296" s="8"/>
      <c r="BJR296" s="8"/>
      <c r="BJS296" s="8"/>
      <c r="BJT296" s="8"/>
      <c r="BJU296" s="8"/>
      <c r="BJV296" s="8"/>
      <c r="BJW296" s="8"/>
      <c r="BJX296" s="8"/>
      <c r="BJY296" s="8"/>
      <c r="BJZ296" s="8"/>
      <c r="BKA296" s="8"/>
      <c r="BKB296" s="8"/>
      <c r="BKC296" s="8"/>
      <c r="BKD296" s="8"/>
      <c r="BKE296" s="8"/>
      <c r="BKF296" s="8"/>
      <c r="BKG296" s="8"/>
      <c r="BKH296" s="8"/>
      <c r="BKI296" s="8"/>
      <c r="BKJ296" s="8"/>
      <c r="BKK296" s="8"/>
      <c r="BKL296" s="8"/>
      <c r="BKM296" s="8"/>
      <c r="BKN296" s="8"/>
      <c r="BKO296" s="8"/>
      <c r="BKP296" s="8"/>
      <c r="BKQ296" s="8"/>
      <c r="BKR296" s="8"/>
      <c r="BKS296" s="8"/>
      <c r="BKT296" s="8"/>
      <c r="BKU296" s="8"/>
      <c r="BKV296" s="8"/>
      <c r="BKW296" s="8"/>
      <c r="BKX296" s="8"/>
      <c r="BKY296" s="8"/>
      <c r="BKZ296" s="8"/>
      <c r="BLA296" s="8"/>
      <c r="BLB296" s="8"/>
      <c r="BLC296" s="8"/>
      <c r="BLD296" s="8"/>
      <c r="BLE296" s="8"/>
      <c r="BLF296" s="8"/>
      <c r="BLG296" s="8"/>
      <c r="BLH296" s="8"/>
      <c r="BLI296" s="8"/>
      <c r="BLJ296" s="8"/>
      <c r="BLK296" s="8"/>
      <c r="BLL296" s="8"/>
      <c r="BLM296" s="8"/>
      <c r="BLN296" s="8"/>
      <c r="BLO296" s="8"/>
      <c r="BLP296" s="8"/>
      <c r="BLQ296" s="8"/>
      <c r="BLR296" s="8"/>
      <c r="BLS296" s="8"/>
      <c r="BLT296" s="8"/>
      <c r="BLU296" s="8"/>
      <c r="BLV296" s="8"/>
      <c r="BLW296" s="8"/>
      <c r="BLX296" s="8"/>
      <c r="BLY296" s="8"/>
      <c r="BLZ296" s="8"/>
      <c r="BMA296" s="8"/>
      <c r="BMB296" s="8"/>
      <c r="BMC296" s="8"/>
      <c r="BMD296" s="8"/>
      <c r="BME296" s="8"/>
      <c r="BMF296" s="8"/>
      <c r="BMG296" s="8"/>
      <c r="BMH296" s="8"/>
      <c r="BMI296" s="8"/>
      <c r="BMJ296" s="8"/>
      <c r="BMK296" s="8"/>
      <c r="BML296" s="8"/>
      <c r="BMM296" s="8"/>
      <c r="BMN296" s="8"/>
      <c r="BMO296" s="8"/>
      <c r="BMP296" s="8"/>
      <c r="BMQ296" s="8"/>
      <c r="BMR296" s="8"/>
      <c r="BMS296" s="8"/>
      <c r="BMT296" s="8"/>
      <c r="BMU296" s="8"/>
      <c r="BMV296" s="8"/>
      <c r="BMW296" s="8"/>
      <c r="BMX296" s="8"/>
      <c r="BMY296" s="8"/>
      <c r="BMZ296" s="8"/>
      <c r="BNA296" s="8"/>
      <c r="BNB296" s="8"/>
      <c r="BNC296" s="8"/>
      <c r="BND296" s="8"/>
      <c r="BNE296" s="8"/>
      <c r="BNF296" s="8"/>
      <c r="BNG296" s="8"/>
      <c r="BNH296" s="8"/>
      <c r="BNI296" s="8"/>
      <c r="BNJ296" s="8"/>
      <c r="BNK296" s="8"/>
      <c r="BNL296" s="8"/>
      <c r="BNM296" s="8"/>
      <c r="BNN296" s="8"/>
      <c r="BNO296" s="8"/>
      <c r="BNP296" s="8"/>
      <c r="BNQ296" s="8"/>
      <c r="BNR296" s="8"/>
      <c r="BNS296" s="8"/>
      <c r="BNT296" s="8"/>
      <c r="BNU296" s="8"/>
      <c r="BNV296" s="8"/>
      <c r="BNW296" s="8"/>
      <c r="BNX296" s="8"/>
      <c r="BNY296" s="8"/>
      <c r="BNZ296" s="8"/>
      <c r="BOA296" s="8"/>
      <c r="BOB296" s="8"/>
      <c r="BOC296" s="8"/>
      <c r="BOD296" s="8"/>
      <c r="BOE296" s="8"/>
      <c r="BOF296" s="8"/>
      <c r="BOG296" s="8"/>
      <c r="BOH296" s="8"/>
      <c r="BOI296" s="8"/>
      <c r="BOJ296" s="8"/>
      <c r="BOK296" s="8"/>
      <c r="BOL296" s="8"/>
      <c r="BOM296" s="8"/>
      <c r="BON296" s="8"/>
      <c r="BOO296" s="8"/>
      <c r="BOP296" s="8"/>
      <c r="BOQ296" s="8"/>
      <c r="BOR296" s="8"/>
      <c r="BOS296" s="8"/>
      <c r="BOT296" s="8"/>
      <c r="BOU296" s="8"/>
      <c r="BOV296" s="8"/>
      <c r="BOW296" s="8"/>
      <c r="BOX296" s="8"/>
      <c r="BOY296" s="8"/>
      <c r="BOZ296" s="8"/>
      <c r="BPA296" s="8"/>
      <c r="BPB296" s="8"/>
      <c r="BPC296" s="8"/>
      <c r="BPD296" s="8"/>
      <c r="BPE296" s="8"/>
      <c r="BPF296" s="8"/>
      <c r="BPG296" s="8"/>
      <c r="BPH296" s="8"/>
      <c r="BPI296" s="8"/>
      <c r="BPJ296" s="8"/>
      <c r="BPK296" s="8"/>
      <c r="BPL296" s="8"/>
      <c r="BPM296" s="8"/>
      <c r="BPN296" s="8"/>
      <c r="BPO296" s="8"/>
      <c r="BPP296" s="8"/>
      <c r="BPQ296" s="8"/>
      <c r="BPR296" s="8"/>
      <c r="BPS296" s="8"/>
      <c r="BPT296" s="8"/>
      <c r="BPU296" s="8"/>
      <c r="BPV296" s="8"/>
      <c r="BPW296" s="8"/>
      <c r="BPX296" s="8"/>
      <c r="BPY296" s="8"/>
      <c r="BPZ296" s="8"/>
      <c r="BQA296" s="8"/>
      <c r="BQB296" s="8"/>
      <c r="BQC296" s="8"/>
      <c r="BQD296" s="8"/>
      <c r="BQE296" s="8"/>
      <c r="BQF296" s="8"/>
      <c r="BQG296" s="8"/>
      <c r="BQH296" s="8"/>
      <c r="BQI296" s="8"/>
      <c r="BQJ296" s="8"/>
      <c r="BQK296" s="8"/>
      <c r="BQL296" s="8"/>
      <c r="BQM296" s="8"/>
      <c r="BQN296" s="8"/>
      <c r="BQO296" s="8"/>
      <c r="BQP296" s="8"/>
      <c r="BQQ296" s="8"/>
      <c r="BQR296" s="8"/>
      <c r="BQS296" s="8"/>
      <c r="BQT296" s="8"/>
      <c r="BQU296" s="8"/>
      <c r="BQV296" s="8"/>
      <c r="BQW296" s="8"/>
      <c r="BQX296" s="8"/>
      <c r="BQY296" s="8"/>
      <c r="BQZ296" s="8"/>
      <c r="BRA296" s="8"/>
      <c r="BRB296" s="8"/>
      <c r="BRC296" s="8"/>
      <c r="BRD296" s="8"/>
      <c r="BRE296" s="8"/>
      <c r="BRF296" s="8"/>
      <c r="BRG296" s="8"/>
      <c r="BRH296" s="8"/>
      <c r="BRI296" s="8"/>
      <c r="BRJ296" s="8"/>
      <c r="BRK296" s="8"/>
      <c r="BRL296" s="8"/>
      <c r="BRM296" s="8"/>
      <c r="BRN296" s="8"/>
      <c r="BRO296" s="8"/>
      <c r="BRP296" s="8"/>
      <c r="BRQ296" s="8"/>
      <c r="BRR296" s="8"/>
      <c r="BRS296" s="8"/>
      <c r="BRT296" s="8"/>
      <c r="BRU296" s="8"/>
      <c r="BRV296" s="8"/>
      <c r="BRW296" s="8"/>
      <c r="BRX296" s="8"/>
      <c r="BRY296" s="8"/>
      <c r="BRZ296" s="8"/>
      <c r="BSA296" s="8"/>
      <c r="BSB296" s="8"/>
      <c r="BSC296" s="8"/>
      <c r="BSD296" s="8"/>
      <c r="BSE296" s="8"/>
      <c r="BSF296" s="8"/>
      <c r="BSG296" s="8"/>
      <c r="BSH296" s="8"/>
      <c r="BSI296" s="8"/>
      <c r="BSJ296" s="8"/>
      <c r="BSK296" s="8"/>
      <c r="BSL296" s="8"/>
      <c r="BSM296" s="8"/>
      <c r="BSN296" s="8"/>
      <c r="BSO296" s="8"/>
      <c r="BSP296" s="8"/>
      <c r="BSQ296" s="8"/>
      <c r="BSR296" s="8"/>
      <c r="BSS296" s="8"/>
      <c r="BST296" s="8"/>
      <c r="BSU296" s="8"/>
      <c r="BSV296" s="8"/>
      <c r="BSW296" s="8"/>
      <c r="BSX296" s="8"/>
      <c r="BSY296" s="8"/>
      <c r="BSZ296" s="8"/>
      <c r="BTA296" s="8"/>
      <c r="BTB296" s="8"/>
      <c r="BTC296" s="8"/>
      <c r="BTD296" s="8"/>
      <c r="BTE296" s="8"/>
      <c r="BTF296" s="8"/>
      <c r="BTG296" s="8"/>
      <c r="BTH296" s="8"/>
      <c r="BTI296" s="8"/>
      <c r="BTJ296" s="8"/>
      <c r="BTK296" s="8"/>
      <c r="BTL296" s="8"/>
      <c r="BTM296" s="8"/>
      <c r="BTN296" s="8"/>
      <c r="BTO296" s="8"/>
      <c r="BTP296" s="8"/>
      <c r="BTQ296" s="8"/>
      <c r="BTR296" s="8"/>
      <c r="BTS296" s="8"/>
      <c r="BTT296" s="8"/>
      <c r="BTU296" s="8"/>
      <c r="BTV296" s="8"/>
      <c r="BTW296" s="8"/>
      <c r="BTX296" s="8"/>
      <c r="BTY296" s="8"/>
      <c r="BTZ296" s="8"/>
      <c r="BUA296" s="8"/>
      <c r="BUB296" s="8"/>
      <c r="BUC296" s="8"/>
      <c r="BUD296" s="8"/>
      <c r="BUE296" s="8"/>
      <c r="BUF296" s="8"/>
      <c r="BUG296" s="8"/>
      <c r="BUH296" s="8"/>
      <c r="BUI296" s="8"/>
      <c r="BUJ296" s="8"/>
      <c r="BUK296" s="8"/>
      <c r="BUL296" s="8"/>
      <c r="BUM296" s="8"/>
      <c r="BUN296" s="8"/>
      <c r="BUO296" s="8"/>
      <c r="BUP296" s="8"/>
      <c r="BUQ296" s="8"/>
      <c r="BUR296" s="8"/>
      <c r="BUS296" s="8"/>
      <c r="BUT296" s="8"/>
      <c r="BUU296" s="8"/>
      <c r="BUV296" s="8"/>
      <c r="BUW296" s="8"/>
      <c r="BUX296" s="8"/>
      <c r="BUY296" s="8"/>
      <c r="BUZ296" s="8"/>
      <c r="BVA296" s="8"/>
      <c r="BVB296" s="8"/>
      <c r="BVC296" s="8"/>
      <c r="BVD296" s="8"/>
      <c r="BVE296" s="8"/>
      <c r="BVF296" s="8"/>
      <c r="BVG296" s="8"/>
      <c r="BVH296" s="8"/>
      <c r="BVI296" s="8"/>
      <c r="BVJ296" s="8"/>
      <c r="BVK296" s="8"/>
      <c r="BVL296" s="8"/>
      <c r="BVM296" s="8"/>
      <c r="BVN296" s="8"/>
      <c r="BVO296" s="8"/>
      <c r="BVP296" s="8"/>
      <c r="BVQ296" s="8"/>
      <c r="BVR296" s="8"/>
      <c r="BVS296" s="8"/>
      <c r="BVT296" s="8"/>
      <c r="BVU296" s="8"/>
      <c r="BVV296" s="8"/>
      <c r="BVW296" s="8"/>
      <c r="BVX296" s="8"/>
      <c r="BVY296" s="8"/>
      <c r="BVZ296" s="8"/>
      <c r="BWA296" s="8"/>
      <c r="BWB296" s="8"/>
      <c r="BWC296" s="8"/>
      <c r="BWD296" s="8"/>
      <c r="BWE296" s="8"/>
      <c r="BWF296" s="8"/>
      <c r="BWG296" s="8"/>
      <c r="BWH296" s="8"/>
      <c r="BWI296" s="8"/>
      <c r="BWJ296" s="8"/>
      <c r="BWK296" s="8"/>
      <c r="BWL296" s="8"/>
      <c r="BWM296" s="8"/>
      <c r="BWN296" s="8"/>
      <c r="BWO296" s="8"/>
      <c r="BWP296" s="8"/>
      <c r="BWQ296" s="8"/>
    </row>
    <row r="297" spans="1:1967" s="547" customFormat="1" ht="102" customHeight="1">
      <c r="A297" s="9" t="s">
        <v>11850</v>
      </c>
      <c r="B297" s="100" t="s">
        <v>97</v>
      </c>
      <c r="C297" s="9" t="s">
        <v>743</v>
      </c>
      <c r="D297" s="3" t="s">
        <v>11590</v>
      </c>
      <c r="E297" s="3" t="s">
        <v>11591</v>
      </c>
      <c r="F297" s="3" t="s">
        <v>268</v>
      </c>
      <c r="G297" s="3" t="s">
        <v>385</v>
      </c>
      <c r="H297" s="20">
        <v>0.5</v>
      </c>
      <c r="I297" s="113" t="s">
        <v>1324</v>
      </c>
      <c r="J297" s="21" t="s">
        <v>1314</v>
      </c>
      <c r="K297" s="19" t="s">
        <v>11594</v>
      </c>
      <c r="L297" s="137" t="s">
        <v>11555</v>
      </c>
      <c r="M297" s="140" t="s">
        <v>383</v>
      </c>
      <c r="N297" s="346" t="s">
        <v>10769</v>
      </c>
      <c r="O297" s="3" t="s">
        <v>11115</v>
      </c>
      <c r="P297" s="7" t="s">
        <v>1338</v>
      </c>
      <c r="Q297" s="3" t="s">
        <v>1186</v>
      </c>
      <c r="R297" s="77">
        <v>100</v>
      </c>
      <c r="S297" s="19">
        <v>6806.4</v>
      </c>
      <c r="T297" s="83">
        <f>R297*S297</f>
        <v>680640</v>
      </c>
      <c r="U297" s="83">
        <f>T297*1.12</f>
        <v>762316.80000000005</v>
      </c>
      <c r="V297" s="9" t="s">
        <v>1325</v>
      </c>
      <c r="W297" s="147" t="s">
        <v>1394</v>
      </c>
      <c r="X297" s="9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  <c r="AZ297" s="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  <c r="CR297" s="8"/>
      <c r="CS297" s="8"/>
      <c r="CT297" s="8"/>
      <c r="CU297" s="8"/>
      <c r="CV297" s="8"/>
      <c r="CW297" s="8"/>
      <c r="CX297" s="8"/>
      <c r="CY297" s="8"/>
      <c r="CZ297" s="8"/>
      <c r="DA297" s="8"/>
      <c r="DB297" s="8"/>
      <c r="DC297" s="8"/>
      <c r="DD297" s="8"/>
      <c r="DE297" s="8"/>
      <c r="DF297" s="8"/>
      <c r="DG297" s="8"/>
      <c r="DH297" s="8"/>
      <c r="DI297" s="8"/>
      <c r="DJ297" s="8"/>
      <c r="DK297" s="8"/>
      <c r="DL297" s="8"/>
      <c r="DM297" s="8"/>
      <c r="DN297" s="8"/>
      <c r="DO297" s="8"/>
      <c r="DP297" s="8"/>
      <c r="DQ297" s="8"/>
      <c r="DR297" s="8"/>
      <c r="DS297" s="8"/>
      <c r="DT297" s="8"/>
      <c r="DU297" s="8"/>
      <c r="DV297" s="8"/>
      <c r="DW297" s="8"/>
      <c r="DX297" s="8"/>
      <c r="DY297" s="8"/>
      <c r="DZ297" s="8"/>
      <c r="EA297" s="8"/>
      <c r="EB297" s="8"/>
      <c r="EC297" s="8"/>
      <c r="ED297" s="8"/>
      <c r="EE297" s="8"/>
      <c r="EF297" s="8"/>
      <c r="EG297" s="8"/>
      <c r="EH297" s="8"/>
      <c r="EI297" s="8"/>
      <c r="EJ297" s="8"/>
      <c r="EK297" s="8"/>
      <c r="EL297" s="8"/>
      <c r="EM297" s="8"/>
      <c r="EN297" s="8"/>
      <c r="EO297" s="8"/>
      <c r="EP297" s="8"/>
      <c r="EQ297" s="8"/>
      <c r="ER297" s="8"/>
      <c r="ES297" s="8"/>
      <c r="ET297" s="8"/>
      <c r="EU297" s="8"/>
      <c r="EV297" s="8"/>
      <c r="EW297" s="8"/>
      <c r="EX297" s="8"/>
      <c r="EY297" s="8"/>
      <c r="EZ297" s="8"/>
      <c r="FA297" s="8"/>
      <c r="FB297" s="8"/>
      <c r="FC297" s="8"/>
      <c r="FD297" s="8"/>
      <c r="FE297" s="8"/>
      <c r="FF297" s="8"/>
      <c r="FG297" s="8"/>
      <c r="FH297" s="8"/>
      <c r="FI297" s="8"/>
      <c r="FJ297" s="8"/>
      <c r="FK297" s="8"/>
      <c r="FL297" s="8"/>
      <c r="FM297" s="8"/>
      <c r="FN297" s="8"/>
      <c r="FO297" s="8"/>
      <c r="FP297" s="8"/>
      <c r="FQ297" s="8"/>
      <c r="FR297" s="8"/>
      <c r="FS297" s="8"/>
      <c r="FT297" s="8"/>
      <c r="FU297" s="8"/>
      <c r="FV297" s="8"/>
      <c r="FW297" s="8"/>
      <c r="FX297" s="8"/>
      <c r="FY297" s="8"/>
      <c r="FZ297" s="8"/>
      <c r="GA297" s="8"/>
      <c r="GB297" s="8"/>
      <c r="GC297" s="8"/>
      <c r="GD297" s="8"/>
      <c r="GE297" s="8"/>
      <c r="GF297" s="8"/>
      <c r="GG297" s="8"/>
      <c r="GH297" s="8"/>
      <c r="GI297" s="8"/>
      <c r="GJ297" s="8"/>
      <c r="GK297" s="8"/>
      <c r="GL297" s="8"/>
      <c r="GM297" s="8"/>
      <c r="GN297" s="8"/>
      <c r="GO297" s="8"/>
      <c r="GP297" s="8"/>
      <c r="GQ297" s="8"/>
      <c r="GR297" s="8"/>
      <c r="GS297" s="8"/>
      <c r="GT297" s="8"/>
      <c r="GU297" s="8"/>
      <c r="GV297" s="8"/>
      <c r="GW297" s="8"/>
      <c r="GX297" s="8"/>
      <c r="GY297" s="8"/>
      <c r="GZ297" s="8"/>
      <c r="HA297" s="8"/>
      <c r="HB297" s="8"/>
      <c r="HC297" s="8"/>
      <c r="HD297" s="8"/>
      <c r="HE297" s="8"/>
      <c r="HF297" s="8"/>
      <c r="HG297" s="8"/>
      <c r="HH297" s="8"/>
      <c r="HI297" s="8"/>
      <c r="HJ297" s="8"/>
      <c r="HK297" s="8"/>
      <c r="HL297" s="8"/>
      <c r="HM297" s="8"/>
      <c r="HN297" s="8"/>
      <c r="HO297" s="8"/>
      <c r="HP297" s="8"/>
      <c r="HQ297" s="8"/>
      <c r="HR297" s="8"/>
      <c r="HS297" s="8"/>
      <c r="HT297" s="8"/>
      <c r="HU297" s="8"/>
      <c r="HV297" s="8"/>
      <c r="HW297" s="8"/>
      <c r="HX297" s="8"/>
      <c r="HY297" s="8"/>
      <c r="HZ297" s="8"/>
      <c r="IA297" s="8"/>
      <c r="IB297" s="8"/>
      <c r="IC297" s="8"/>
      <c r="ID297" s="8"/>
      <c r="IE297" s="8"/>
      <c r="IF297" s="8"/>
      <c r="IG297" s="8"/>
      <c r="IH297" s="8"/>
      <c r="II297" s="8"/>
      <c r="IJ297" s="8"/>
      <c r="IK297" s="8"/>
      <c r="IL297" s="8"/>
      <c r="IM297" s="8"/>
      <c r="IN297" s="8"/>
      <c r="IO297" s="8"/>
      <c r="IP297" s="8"/>
      <c r="IQ297" s="8"/>
      <c r="IR297" s="8"/>
      <c r="IS297" s="8"/>
      <c r="IT297" s="8"/>
      <c r="IU297" s="8"/>
      <c r="IV297" s="8"/>
      <c r="IW297" s="8"/>
      <c r="IX297" s="8"/>
      <c r="IY297" s="8"/>
      <c r="IZ297" s="8"/>
      <c r="JA297" s="8"/>
      <c r="JB297" s="8"/>
      <c r="JC297" s="8"/>
      <c r="JD297" s="8"/>
      <c r="JE297" s="8"/>
      <c r="JF297" s="8"/>
      <c r="JG297" s="8"/>
      <c r="JH297" s="8"/>
      <c r="JI297" s="8"/>
      <c r="JJ297" s="8"/>
      <c r="JK297" s="8"/>
      <c r="JL297" s="8"/>
      <c r="JM297" s="8"/>
      <c r="JN297" s="8"/>
      <c r="JO297" s="8"/>
      <c r="JP297" s="8"/>
      <c r="JQ297" s="8"/>
      <c r="JR297" s="8"/>
      <c r="JS297" s="8"/>
      <c r="JT297" s="8"/>
      <c r="JU297" s="8"/>
      <c r="JV297" s="8"/>
      <c r="JW297" s="8"/>
      <c r="JX297" s="8"/>
      <c r="JY297" s="8"/>
      <c r="JZ297" s="8"/>
      <c r="KA297" s="8"/>
      <c r="KB297" s="8"/>
      <c r="KC297" s="8"/>
      <c r="KD297" s="8"/>
      <c r="KE297" s="8"/>
      <c r="KF297" s="8"/>
      <c r="KG297" s="8"/>
      <c r="KH297" s="8"/>
      <c r="KI297" s="8"/>
      <c r="KJ297" s="8"/>
      <c r="KK297" s="8"/>
      <c r="KL297" s="8"/>
      <c r="KM297" s="8"/>
      <c r="KN297" s="8"/>
      <c r="KO297" s="8"/>
      <c r="KP297" s="8"/>
      <c r="KQ297" s="8"/>
      <c r="KR297" s="8"/>
      <c r="KS297" s="8"/>
      <c r="KT297" s="8"/>
      <c r="KU297" s="8"/>
      <c r="KV297" s="8"/>
      <c r="KW297" s="8"/>
      <c r="KX297" s="8"/>
      <c r="KY297" s="8"/>
      <c r="KZ297" s="8"/>
      <c r="LA297" s="8"/>
      <c r="LB297" s="8"/>
      <c r="LC297" s="8"/>
      <c r="LD297" s="8"/>
      <c r="LE297" s="8"/>
      <c r="LF297" s="8"/>
      <c r="LG297" s="8"/>
      <c r="LH297" s="8"/>
      <c r="LI297" s="8"/>
      <c r="LJ297" s="8"/>
      <c r="LK297" s="8"/>
      <c r="LL297" s="8"/>
      <c r="LM297" s="8"/>
      <c r="LN297" s="8"/>
      <c r="LO297" s="8"/>
      <c r="LP297" s="8"/>
      <c r="LQ297" s="8"/>
      <c r="LR297" s="8"/>
      <c r="LS297" s="8"/>
      <c r="LT297" s="8"/>
      <c r="LU297" s="8"/>
      <c r="LV297" s="8"/>
      <c r="LW297" s="8"/>
      <c r="LX297" s="8"/>
      <c r="LY297" s="8"/>
      <c r="LZ297" s="8"/>
      <c r="MA297" s="8"/>
      <c r="MB297" s="8"/>
      <c r="MC297" s="8"/>
      <c r="MD297" s="8"/>
      <c r="ME297" s="8"/>
      <c r="MF297" s="8"/>
      <c r="MG297" s="8"/>
      <c r="MH297" s="8"/>
      <c r="MI297" s="8"/>
      <c r="MJ297" s="8"/>
      <c r="MK297" s="8"/>
      <c r="ML297" s="8"/>
      <c r="MM297" s="8"/>
      <c r="MN297" s="8"/>
      <c r="MO297" s="8"/>
      <c r="MP297" s="8"/>
      <c r="MQ297" s="8"/>
      <c r="MR297" s="8"/>
      <c r="MS297" s="8"/>
      <c r="MT297" s="8"/>
      <c r="MU297" s="8"/>
      <c r="MV297" s="8"/>
      <c r="MW297" s="8"/>
      <c r="MX297" s="8"/>
      <c r="MY297" s="8"/>
      <c r="MZ297" s="8"/>
      <c r="NA297" s="8"/>
      <c r="NB297" s="8"/>
      <c r="NC297" s="8"/>
      <c r="ND297" s="8"/>
      <c r="NE297" s="8"/>
      <c r="NF297" s="8"/>
      <c r="NG297" s="8"/>
      <c r="NH297" s="8"/>
      <c r="NI297" s="8"/>
      <c r="NJ297" s="8"/>
      <c r="NK297" s="8"/>
      <c r="NL297" s="8"/>
      <c r="NM297" s="8"/>
      <c r="NN297" s="8"/>
      <c r="NO297" s="8"/>
      <c r="NP297" s="8"/>
      <c r="NQ297" s="8"/>
      <c r="NR297" s="8"/>
      <c r="NS297" s="8"/>
      <c r="NT297" s="8"/>
      <c r="NU297" s="8"/>
      <c r="NV297" s="8"/>
      <c r="NW297" s="8"/>
      <c r="NX297" s="8"/>
      <c r="NY297" s="8"/>
      <c r="NZ297" s="8"/>
      <c r="OA297" s="8"/>
      <c r="OB297" s="8"/>
      <c r="OC297" s="8"/>
      <c r="OD297" s="8"/>
      <c r="OE297" s="8"/>
      <c r="OF297" s="8"/>
      <c r="OG297" s="8"/>
      <c r="OH297" s="8"/>
      <c r="OI297" s="8"/>
      <c r="OJ297" s="8"/>
      <c r="OK297" s="8"/>
      <c r="OL297" s="8"/>
      <c r="OM297" s="8"/>
      <c r="ON297" s="8"/>
      <c r="OO297" s="8"/>
      <c r="OP297" s="8"/>
      <c r="OQ297" s="8"/>
      <c r="OR297" s="8"/>
      <c r="OS297" s="8"/>
      <c r="OT297" s="8"/>
      <c r="OU297" s="8"/>
      <c r="OV297" s="8"/>
      <c r="OW297" s="8"/>
      <c r="OX297" s="8"/>
      <c r="OY297" s="8"/>
      <c r="OZ297" s="8"/>
      <c r="PA297" s="8"/>
      <c r="PB297" s="8"/>
      <c r="PC297" s="8"/>
      <c r="PD297" s="8"/>
      <c r="PE297" s="8"/>
      <c r="PF297" s="8"/>
      <c r="PG297" s="8"/>
      <c r="PH297" s="8"/>
      <c r="PI297" s="8"/>
      <c r="PJ297" s="8"/>
      <c r="PK297" s="8"/>
      <c r="PL297" s="8"/>
      <c r="PM297" s="8"/>
      <c r="PN297" s="8"/>
      <c r="PO297" s="8"/>
      <c r="PP297" s="8"/>
      <c r="PQ297" s="8"/>
      <c r="PR297" s="8"/>
      <c r="PS297" s="8"/>
      <c r="PT297" s="8"/>
      <c r="PU297" s="8"/>
      <c r="PV297" s="8"/>
      <c r="PW297" s="8"/>
      <c r="PX297" s="8"/>
      <c r="PY297" s="8"/>
      <c r="PZ297" s="8"/>
      <c r="QA297" s="8"/>
      <c r="QB297" s="8"/>
      <c r="QC297" s="8"/>
      <c r="QD297" s="8"/>
      <c r="QE297" s="8"/>
      <c r="QF297" s="8"/>
      <c r="QG297" s="8"/>
      <c r="QH297" s="8"/>
      <c r="QI297" s="8"/>
      <c r="QJ297" s="8"/>
      <c r="QK297" s="8"/>
      <c r="QL297" s="8"/>
      <c r="QM297" s="8"/>
      <c r="QN297" s="8"/>
      <c r="QO297" s="8"/>
      <c r="QP297" s="8"/>
      <c r="QQ297" s="8"/>
      <c r="QR297" s="8"/>
      <c r="QS297" s="8"/>
      <c r="QT297" s="8"/>
      <c r="QU297" s="8"/>
      <c r="QV297" s="8"/>
      <c r="QW297" s="8"/>
      <c r="QX297" s="8"/>
      <c r="QY297" s="8"/>
      <c r="QZ297" s="8"/>
      <c r="RA297" s="8"/>
      <c r="RB297" s="8"/>
      <c r="RC297" s="8"/>
      <c r="RD297" s="8"/>
      <c r="RE297" s="8"/>
      <c r="RF297" s="8"/>
      <c r="RG297" s="8"/>
      <c r="RH297" s="8"/>
      <c r="RI297" s="8"/>
      <c r="RJ297" s="8"/>
      <c r="RK297" s="8"/>
      <c r="RL297" s="8"/>
      <c r="RM297" s="8"/>
      <c r="RN297" s="8"/>
      <c r="RO297" s="8"/>
      <c r="RP297" s="8"/>
      <c r="RQ297" s="8"/>
      <c r="RR297" s="8"/>
      <c r="RS297" s="8"/>
      <c r="RT297" s="8"/>
      <c r="RU297" s="8"/>
      <c r="RV297" s="8"/>
      <c r="RW297" s="8"/>
      <c r="RX297" s="8"/>
      <c r="RY297" s="8"/>
      <c r="RZ297" s="8"/>
      <c r="SA297" s="8"/>
      <c r="SB297" s="8"/>
      <c r="SC297" s="8"/>
      <c r="SD297" s="8"/>
      <c r="SE297" s="8"/>
      <c r="SF297" s="8"/>
      <c r="SG297" s="8"/>
      <c r="SH297" s="8"/>
      <c r="SI297" s="8"/>
      <c r="SJ297" s="8"/>
      <c r="SK297" s="8"/>
      <c r="SL297" s="8"/>
      <c r="SM297" s="8"/>
      <c r="SN297" s="8"/>
      <c r="SO297" s="8"/>
      <c r="SP297" s="8"/>
      <c r="SQ297" s="8"/>
      <c r="SR297" s="8"/>
      <c r="SS297" s="8"/>
      <c r="ST297" s="8"/>
      <c r="SU297" s="8"/>
      <c r="SV297" s="8"/>
      <c r="SW297" s="8"/>
      <c r="SX297" s="8"/>
      <c r="SY297" s="8"/>
      <c r="SZ297" s="8"/>
      <c r="TA297" s="8"/>
      <c r="TB297" s="8"/>
      <c r="TC297" s="8"/>
      <c r="TD297" s="8"/>
      <c r="TE297" s="8"/>
      <c r="TF297" s="8"/>
      <c r="TG297" s="8"/>
      <c r="TH297" s="8"/>
      <c r="TI297" s="8"/>
      <c r="TJ297" s="8"/>
      <c r="TK297" s="8"/>
      <c r="TL297" s="8"/>
      <c r="TM297" s="8"/>
      <c r="TN297" s="8"/>
      <c r="TO297" s="8"/>
      <c r="TP297" s="8"/>
      <c r="TQ297" s="8"/>
      <c r="TR297" s="8"/>
      <c r="TS297" s="8"/>
      <c r="TT297" s="8"/>
      <c r="TU297" s="8"/>
      <c r="TV297" s="8"/>
      <c r="TW297" s="8"/>
      <c r="TX297" s="8"/>
      <c r="TY297" s="8"/>
      <c r="TZ297" s="8"/>
      <c r="UA297" s="8"/>
      <c r="UB297" s="8"/>
      <c r="UC297" s="8"/>
      <c r="UD297" s="8"/>
      <c r="UE297" s="8"/>
      <c r="UF297" s="8"/>
      <c r="UG297" s="8"/>
      <c r="UH297" s="8"/>
      <c r="UI297" s="8"/>
      <c r="UJ297" s="8"/>
      <c r="UK297" s="8"/>
      <c r="UL297" s="8"/>
      <c r="UM297" s="8"/>
      <c r="UN297" s="8"/>
      <c r="UO297" s="8"/>
      <c r="UP297" s="8"/>
      <c r="UQ297" s="8"/>
      <c r="UR297" s="8"/>
      <c r="US297" s="8"/>
      <c r="UT297" s="8"/>
      <c r="UU297" s="8"/>
      <c r="UV297" s="8"/>
      <c r="UW297" s="8"/>
      <c r="UX297" s="8"/>
      <c r="UY297" s="8"/>
      <c r="UZ297" s="8"/>
      <c r="VA297" s="8"/>
      <c r="VB297" s="8"/>
      <c r="VC297" s="8"/>
      <c r="VD297" s="8"/>
      <c r="VE297" s="8"/>
      <c r="VF297" s="8"/>
      <c r="VG297" s="8"/>
      <c r="VH297" s="8"/>
      <c r="VI297" s="8"/>
      <c r="VJ297" s="8"/>
      <c r="VK297" s="8"/>
      <c r="VL297" s="8"/>
      <c r="VM297" s="8"/>
      <c r="VN297" s="8"/>
      <c r="VO297" s="8"/>
      <c r="VP297" s="8"/>
      <c r="VQ297" s="8"/>
      <c r="VR297" s="8"/>
      <c r="VS297" s="8"/>
      <c r="VT297" s="8"/>
      <c r="VU297" s="8"/>
      <c r="VV297" s="8"/>
      <c r="VW297" s="8"/>
      <c r="VX297" s="8"/>
      <c r="VY297" s="8"/>
      <c r="VZ297" s="8"/>
      <c r="WA297" s="8"/>
      <c r="WB297" s="8"/>
      <c r="WC297" s="8"/>
      <c r="WD297" s="8"/>
      <c r="WE297" s="8"/>
      <c r="WF297" s="8"/>
      <c r="WG297" s="8"/>
      <c r="WH297" s="8"/>
      <c r="WI297" s="8"/>
      <c r="WJ297" s="8"/>
      <c r="WK297" s="8"/>
      <c r="WL297" s="8"/>
      <c r="WM297" s="8"/>
      <c r="WN297" s="8"/>
      <c r="WO297" s="8"/>
      <c r="WP297" s="8"/>
      <c r="WQ297" s="8"/>
      <c r="WR297" s="8"/>
      <c r="WS297" s="8"/>
      <c r="WT297" s="8"/>
      <c r="WU297" s="8"/>
      <c r="WV297" s="8"/>
      <c r="WW297" s="8"/>
      <c r="WX297" s="8"/>
      <c r="WY297" s="8"/>
      <c r="WZ297" s="8"/>
      <c r="XA297" s="8"/>
      <c r="XB297" s="8"/>
      <c r="XC297" s="8"/>
      <c r="XD297" s="8"/>
      <c r="XE297" s="8"/>
      <c r="XF297" s="8"/>
      <c r="XG297" s="8"/>
      <c r="XH297" s="8"/>
      <c r="XI297" s="8"/>
      <c r="XJ297" s="8"/>
      <c r="XK297" s="8"/>
      <c r="XL297" s="8"/>
      <c r="XM297" s="8"/>
      <c r="XN297" s="8"/>
      <c r="XO297" s="8"/>
      <c r="XP297" s="8"/>
      <c r="XQ297" s="8"/>
      <c r="XR297" s="8"/>
      <c r="XS297" s="8"/>
      <c r="XT297" s="8"/>
      <c r="XU297" s="8"/>
      <c r="XV297" s="8"/>
      <c r="XW297" s="8"/>
      <c r="XX297" s="8"/>
      <c r="XY297" s="8"/>
      <c r="XZ297" s="8"/>
      <c r="YA297" s="8"/>
      <c r="YB297" s="8"/>
      <c r="YC297" s="8"/>
      <c r="YD297" s="8"/>
      <c r="YE297" s="8"/>
      <c r="YF297" s="8"/>
      <c r="YG297" s="8"/>
      <c r="YH297" s="8"/>
      <c r="YI297" s="8"/>
      <c r="YJ297" s="8"/>
      <c r="YK297" s="8"/>
      <c r="YL297" s="8"/>
      <c r="YM297" s="8"/>
      <c r="YN297" s="8"/>
      <c r="YO297" s="8"/>
      <c r="YP297" s="8"/>
      <c r="YQ297" s="8"/>
      <c r="YR297" s="8"/>
      <c r="YS297" s="8"/>
      <c r="YT297" s="8"/>
      <c r="YU297" s="8"/>
      <c r="YV297" s="8"/>
      <c r="YW297" s="8"/>
      <c r="YX297" s="8"/>
      <c r="YY297" s="8"/>
      <c r="YZ297" s="8"/>
      <c r="ZA297" s="8"/>
      <c r="ZB297" s="8"/>
      <c r="ZC297" s="8"/>
      <c r="ZD297" s="8"/>
      <c r="ZE297" s="8"/>
      <c r="ZF297" s="8"/>
      <c r="ZG297" s="8"/>
      <c r="ZH297" s="8"/>
      <c r="ZI297" s="8"/>
      <c r="ZJ297" s="8"/>
      <c r="ZK297" s="8"/>
      <c r="ZL297" s="8"/>
      <c r="ZM297" s="8"/>
      <c r="ZN297" s="8"/>
      <c r="ZO297" s="8"/>
      <c r="ZP297" s="8"/>
      <c r="ZQ297" s="8"/>
      <c r="ZR297" s="8"/>
      <c r="ZS297" s="8"/>
      <c r="ZT297" s="8"/>
      <c r="ZU297" s="8"/>
      <c r="ZV297" s="8"/>
      <c r="ZW297" s="8"/>
      <c r="ZX297" s="8"/>
      <c r="ZY297" s="8"/>
      <c r="ZZ297" s="8"/>
      <c r="AAA297" s="8"/>
      <c r="AAB297" s="8"/>
      <c r="AAC297" s="8"/>
      <c r="AAD297" s="8"/>
      <c r="AAE297" s="8"/>
      <c r="AAF297" s="8"/>
      <c r="AAG297" s="8"/>
      <c r="AAH297" s="8"/>
      <c r="AAI297" s="8"/>
      <c r="AAJ297" s="8"/>
      <c r="AAK297" s="8"/>
      <c r="AAL297" s="8"/>
      <c r="AAM297" s="8"/>
      <c r="AAN297" s="8"/>
      <c r="AAO297" s="8"/>
      <c r="AAP297" s="8"/>
      <c r="AAQ297" s="8"/>
      <c r="AAR297" s="8"/>
      <c r="AAS297" s="8"/>
      <c r="AAT297" s="8"/>
      <c r="AAU297" s="8"/>
      <c r="AAV297" s="8"/>
      <c r="AAW297" s="8"/>
      <c r="AAX297" s="8"/>
      <c r="AAY297" s="8"/>
      <c r="AAZ297" s="8"/>
      <c r="ABA297" s="8"/>
      <c r="ABB297" s="8"/>
      <c r="ABC297" s="8"/>
      <c r="ABD297" s="8"/>
      <c r="ABE297" s="8"/>
      <c r="ABF297" s="8"/>
      <c r="ABG297" s="8"/>
      <c r="ABH297" s="8"/>
      <c r="ABI297" s="8"/>
      <c r="ABJ297" s="8"/>
      <c r="ABK297" s="8"/>
      <c r="ABL297" s="8"/>
      <c r="ABM297" s="8"/>
      <c r="ABN297" s="8"/>
      <c r="ABO297" s="8"/>
      <c r="ABP297" s="8"/>
      <c r="ABQ297" s="8"/>
      <c r="ABR297" s="8"/>
      <c r="ABS297" s="8"/>
      <c r="ABT297" s="8"/>
      <c r="ABU297" s="8"/>
      <c r="ABV297" s="8"/>
      <c r="ABW297" s="8"/>
      <c r="ABX297" s="8"/>
      <c r="ABY297" s="8"/>
      <c r="ABZ297" s="8"/>
      <c r="ACA297" s="8"/>
      <c r="ACB297" s="8"/>
      <c r="ACC297" s="8"/>
      <c r="ACD297" s="8"/>
      <c r="ACE297" s="8"/>
      <c r="ACF297" s="8"/>
      <c r="ACG297" s="8"/>
      <c r="ACH297" s="8"/>
      <c r="ACI297" s="8"/>
      <c r="ACJ297" s="8"/>
      <c r="ACK297" s="8"/>
      <c r="ACL297" s="8"/>
      <c r="ACM297" s="8"/>
      <c r="ACN297" s="8"/>
      <c r="ACO297" s="8"/>
      <c r="ACP297" s="8"/>
      <c r="ACQ297" s="8"/>
      <c r="ACR297" s="8"/>
      <c r="ACS297" s="8"/>
      <c r="ACT297" s="8"/>
      <c r="ACU297" s="8"/>
      <c r="ACV297" s="8"/>
      <c r="ACW297" s="8"/>
      <c r="ACX297" s="8"/>
      <c r="ACY297" s="8"/>
      <c r="ACZ297" s="8"/>
      <c r="ADA297" s="8"/>
      <c r="ADB297" s="8"/>
      <c r="ADC297" s="8"/>
      <c r="ADD297" s="8"/>
      <c r="ADE297" s="8"/>
      <c r="ADF297" s="8"/>
      <c r="ADG297" s="8"/>
      <c r="ADH297" s="8"/>
      <c r="ADI297" s="8"/>
      <c r="ADJ297" s="8"/>
      <c r="ADK297" s="8"/>
      <c r="ADL297" s="8"/>
      <c r="ADM297" s="8"/>
      <c r="ADN297" s="8"/>
      <c r="ADO297" s="8"/>
      <c r="ADP297" s="8"/>
      <c r="ADQ297" s="8"/>
      <c r="ADR297" s="8"/>
      <c r="ADS297" s="8"/>
      <c r="ADT297" s="8"/>
      <c r="ADU297" s="8"/>
      <c r="ADV297" s="8"/>
      <c r="ADW297" s="8"/>
      <c r="ADX297" s="8"/>
      <c r="ADY297" s="8"/>
      <c r="ADZ297" s="8"/>
      <c r="AEA297" s="8"/>
      <c r="AEB297" s="8"/>
      <c r="AEC297" s="8"/>
      <c r="AED297" s="8"/>
      <c r="AEE297" s="8"/>
      <c r="AEF297" s="8"/>
      <c r="AEG297" s="8"/>
      <c r="AEH297" s="8"/>
      <c r="AEI297" s="8"/>
      <c r="AEJ297" s="8"/>
      <c r="AEK297" s="8"/>
      <c r="AEL297" s="8"/>
      <c r="AEM297" s="8"/>
      <c r="AEN297" s="8"/>
      <c r="AEO297" s="8"/>
      <c r="AEP297" s="8"/>
      <c r="AEQ297" s="8"/>
      <c r="AER297" s="8"/>
      <c r="AES297" s="8"/>
      <c r="AET297" s="8"/>
      <c r="AEU297" s="8"/>
      <c r="AEV297" s="8"/>
      <c r="AEW297" s="8"/>
      <c r="AEX297" s="8"/>
      <c r="AEY297" s="8"/>
      <c r="AEZ297" s="8"/>
      <c r="AFA297" s="8"/>
      <c r="AFB297" s="8"/>
      <c r="AFC297" s="8"/>
      <c r="AFD297" s="8"/>
      <c r="AFE297" s="8"/>
      <c r="AFF297" s="8"/>
      <c r="AFG297" s="8"/>
      <c r="AFH297" s="8"/>
      <c r="AFI297" s="8"/>
      <c r="AFJ297" s="8"/>
      <c r="AFK297" s="8"/>
      <c r="AFL297" s="8"/>
      <c r="AFM297" s="8"/>
      <c r="AFN297" s="8"/>
      <c r="AFO297" s="8"/>
      <c r="AFP297" s="8"/>
      <c r="AFQ297" s="8"/>
      <c r="AFR297" s="8"/>
      <c r="AFS297" s="8"/>
      <c r="AFT297" s="8"/>
      <c r="AFU297" s="8"/>
      <c r="AFV297" s="8"/>
      <c r="AFW297" s="8"/>
      <c r="AFX297" s="8"/>
      <c r="AFY297" s="8"/>
      <c r="AFZ297" s="8"/>
      <c r="AGA297" s="8"/>
      <c r="AGB297" s="8"/>
      <c r="AGC297" s="8"/>
      <c r="AGD297" s="8"/>
      <c r="AGE297" s="8"/>
      <c r="AGF297" s="8"/>
      <c r="AGG297" s="8"/>
      <c r="AGH297" s="8"/>
      <c r="AGI297" s="8"/>
      <c r="AGJ297" s="8"/>
      <c r="AGK297" s="8"/>
      <c r="AGL297" s="8"/>
      <c r="AGM297" s="8"/>
      <c r="AGN297" s="8"/>
      <c r="AGO297" s="8"/>
      <c r="AGP297" s="8"/>
      <c r="AGQ297" s="8"/>
      <c r="AGR297" s="8"/>
      <c r="AGS297" s="8"/>
      <c r="AGT297" s="8"/>
      <c r="AGU297" s="8"/>
      <c r="AGV297" s="8"/>
      <c r="AGW297" s="8"/>
      <c r="AGX297" s="8"/>
      <c r="AGY297" s="8"/>
      <c r="AGZ297" s="8"/>
      <c r="AHA297" s="8"/>
      <c r="AHB297" s="8"/>
      <c r="AHC297" s="8"/>
      <c r="AHD297" s="8"/>
      <c r="AHE297" s="8"/>
      <c r="AHF297" s="8"/>
      <c r="AHG297" s="8"/>
      <c r="AHH297" s="8"/>
      <c r="AHI297" s="8"/>
      <c r="AHJ297" s="8"/>
      <c r="AHK297" s="8"/>
      <c r="AHL297" s="8"/>
      <c r="AHM297" s="8"/>
      <c r="AHN297" s="8"/>
      <c r="AHO297" s="8"/>
      <c r="AHP297" s="8"/>
      <c r="AHQ297" s="8"/>
      <c r="AHR297" s="8"/>
      <c r="AHS297" s="8"/>
      <c r="AHT297" s="8"/>
      <c r="AHU297" s="8"/>
      <c r="AHV297" s="8"/>
      <c r="AHW297" s="8"/>
      <c r="AHX297" s="8"/>
      <c r="AHY297" s="8"/>
      <c r="AHZ297" s="8"/>
      <c r="AIA297" s="8"/>
      <c r="AIB297" s="8"/>
      <c r="AIC297" s="8"/>
      <c r="AID297" s="8"/>
      <c r="AIE297" s="8"/>
      <c r="AIF297" s="8"/>
      <c r="AIG297" s="8"/>
      <c r="AIH297" s="8"/>
      <c r="AII297" s="8"/>
      <c r="AIJ297" s="8"/>
      <c r="AIK297" s="8"/>
      <c r="AIL297" s="8"/>
      <c r="AIM297" s="8"/>
      <c r="AIN297" s="8"/>
      <c r="AIO297" s="8"/>
      <c r="AIP297" s="8"/>
      <c r="AIQ297" s="8"/>
      <c r="AIR297" s="8"/>
      <c r="AIS297" s="8"/>
      <c r="AIT297" s="8"/>
      <c r="AIU297" s="8"/>
      <c r="AIV297" s="8"/>
      <c r="AIW297" s="8"/>
      <c r="AIX297" s="8"/>
      <c r="AIY297" s="8"/>
      <c r="AIZ297" s="8"/>
      <c r="AJA297" s="8"/>
      <c r="AJB297" s="8"/>
      <c r="AJC297" s="8"/>
      <c r="AJD297" s="8"/>
      <c r="AJE297" s="8"/>
      <c r="AJF297" s="8"/>
      <c r="AJG297" s="8"/>
      <c r="AJH297" s="8"/>
      <c r="AJI297" s="8"/>
      <c r="AJJ297" s="8"/>
      <c r="AJK297" s="8"/>
      <c r="AJL297" s="8"/>
      <c r="AJM297" s="8"/>
      <c r="AJN297" s="8"/>
      <c r="AJO297" s="8"/>
      <c r="AJP297" s="8"/>
      <c r="AJQ297" s="8"/>
      <c r="AJR297" s="8"/>
      <c r="AJS297" s="8"/>
      <c r="AJT297" s="8"/>
      <c r="AJU297" s="8"/>
      <c r="AJV297" s="8"/>
      <c r="AJW297" s="8"/>
      <c r="AJX297" s="8"/>
      <c r="AJY297" s="8"/>
      <c r="AJZ297" s="8"/>
      <c r="AKA297" s="8"/>
      <c r="AKB297" s="8"/>
      <c r="AKC297" s="8"/>
      <c r="AKD297" s="8"/>
      <c r="AKE297" s="8"/>
      <c r="AKF297" s="8"/>
      <c r="AKG297" s="8"/>
      <c r="AKH297" s="8"/>
      <c r="AKI297" s="8"/>
      <c r="AKJ297" s="8"/>
      <c r="AKK297" s="8"/>
      <c r="AKL297" s="8"/>
      <c r="AKM297" s="8"/>
      <c r="AKN297" s="8"/>
      <c r="AKO297" s="8"/>
      <c r="AKP297" s="8"/>
      <c r="AKQ297" s="8"/>
      <c r="AKR297" s="8"/>
      <c r="AKS297" s="8"/>
      <c r="AKT297" s="8"/>
      <c r="AKU297" s="8"/>
      <c r="AKV297" s="8"/>
      <c r="AKW297" s="8"/>
      <c r="AKX297" s="8"/>
      <c r="AKY297" s="8"/>
      <c r="AKZ297" s="8"/>
      <c r="ALA297" s="8"/>
      <c r="ALB297" s="8"/>
      <c r="ALC297" s="8"/>
      <c r="ALD297" s="8"/>
      <c r="ALE297" s="8"/>
      <c r="ALF297" s="8"/>
      <c r="ALG297" s="8"/>
      <c r="ALH297" s="8"/>
      <c r="ALI297" s="8"/>
      <c r="ALJ297" s="8"/>
      <c r="ALK297" s="8"/>
      <c r="ALL297" s="8"/>
      <c r="ALM297" s="8"/>
      <c r="ALN297" s="8"/>
      <c r="ALO297" s="8"/>
      <c r="ALP297" s="8"/>
      <c r="ALQ297" s="8"/>
      <c r="ALR297" s="8"/>
      <c r="ALS297" s="8"/>
      <c r="ALT297" s="8"/>
      <c r="ALU297" s="8"/>
      <c r="ALV297" s="8"/>
      <c r="ALW297" s="8"/>
      <c r="ALX297" s="8"/>
      <c r="ALY297" s="8"/>
      <c r="ALZ297" s="8"/>
      <c r="AMA297" s="8"/>
      <c r="AMB297" s="8"/>
      <c r="AMC297" s="8"/>
      <c r="AMD297" s="8"/>
      <c r="AME297" s="8"/>
      <c r="AMF297" s="8"/>
      <c r="AMG297" s="8"/>
      <c r="AMH297" s="8"/>
      <c r="AMI297" s="8"/>
      <c r="AMJ297" s="8"/>
      <c r="AMK297" s="8"/>
      <c r="AML297" s="8"/>
      <c r="AMM297" s="8"/>
      <c r="AMN297" s="8"/>
      <c r="AMO297" s="8"/>
      <c r="AMP297" s="8"/>
      <c r="AMQ297" s="8"/>
      <c r="AMR297" s="8"/>
      <c r="AMS297" s="8"/>
      <c r="AMT297" s="8"/>
      <c r="AMU297" s="8"/>
      <c r="AMV297" s="8"/>
      <c r="AMW297" s="8"/>
      <c r="AMX297" s="8"/>
      <c r="AMY297" s="8"/>
      <c r="AMZ297" s="8"/>
      <c r="ANA297" s="8"/>
      <c r="ANB297" s="8"/>
      <c r="ANC297" s="8"/>
      <c r="AND297" s="8"/>
      <c r="ANE297" s="8"/>
      <c r="ANF297" s="8"/>
      <c r="ANG297" s="8"/>
      <c r="ANH297" s="8"/>
      <c r="ANI297" s="8"/>
      <c r="ANJ297" s="8"/>
      <c r="ANK297" s="8"/>
      <c r="ANL297" s="8"/>
      <c r="ANM297" s="8"/>
      <c r="ANN297" s="8"/>
      <c r="ANO297" s="8"/>
      <c r="ANP297" s="8"/>
      <c r="ANQ297" s="8"/>
      <c r="ANR297" s="8"/>
      <c r="ANS297" s="8"/>
      <c r="ANT297" s="8"/>
      <c r="ANU297" s="8"/>
      <c r="ANV297" s="8"/>
      <c r="ANW297" s="8"/>
      <c r="ANX297" s="8"/>
      <c r="ANY297" s="8"/>
      <c r="ANZ297" s="8"/>
      <c r="AOA297" s="8"/>
      <c r="AOB297" s="8"/>
      <c r="AOC297" s="8"/>
      <c r="AOD297" s="8"/>
      <c r="AOE297" s="8"/>
      <c r="AOF297" s="8"/>
      <c r="AOG297" s="8"/>
      <c r="AOH297" s="8"/>
      <c r="AOI297" s="8"/>
      <c r="AOJ297" s="8"/>
      <c r="AOK297" s="8"/>
      <c r="AOL297" s="8"/>
      <c r="AOM297" s="8"/>
      <c r="AON297" s="8"/>
      <c r="AOO297" s="8"/>
      <c r="AOP297" s="8"/>
      <c r="AOQ297" s="8"/>
      <c r="AOR297" s="8"/>
      <c r="AOS297" s="8"/>
      <c r="AOT297" s="8"/>
      <c r="AOU297" s="8"/>
      <c r="AOV297" s="8"/>
      <c r="AOW297" s="8"/>
      <c r="AOX297" s="8"/>
      <c r="AOY297" s="8"/>
      <c r="AOZ297" s="8"/>
      <c r="APA297" s="8"/>
      <c r="APB297" s="8"/>
      <c r="APC297" s="8"/>
      <c r="APD297" s="8"/>
      <c r="APE297" s="8"/>
      <c r="APF297" s="8"/>
      <c r="APG297" s="8"/>
      <c r="APH297" s="8"/>
      <c r="API297" s="8"/>
      <c r="APJ297" s="8"/>
      <c r="APK297" s="8"/>
      <c r="APL297" s="8"/>
      <c r="APM297" s="8"/>
      <c r="APN297" s="8"/>
      <c r="APO297" s="8"/>
      <c r="APP297" s="8"/>
      <c r="APQ297" s="8"/>
      <c r="APR297" s="8"/>
      <c r="APS297" s="8"/>
      <c r="APT297" s="8"/>
      <c r="APU297" s="8"/>
      <c r="APV297" s="8"/>
      <c r="APW297" s="8"/>
      <c r="APX297" s="8"/>
      <c r="APY297" s="8"/>
      <c r="APZ297" s="8"/>
      <c r="AQA297" s="8"/>
      <c r="AQB297" s="8"/>
      <c r="AQC297" s="8"/>
      <c r="AQD297" s="8"/>
      <c r="AQE297" s="8"/>
      <c r="AQF297" s="8"/>
      <c r="AQG297" s="8"/>
      <c r="AQH297" s="8"/>
      <c r="AQI297" s="8"/>
      <c r="AQJ297" s="8"/>
      <c r="AQK297" s="8"/>
      <c r="AQL297" s="8"/>
      <c r="AQM297" s="8"/>
      <c r="AQN297" s="8"/>
      <c r="AQO297" s="8"/>
      <c r="AQP297" s="8"/>
      <c r="AQQ297" s="8"/>
      <c r="AQR297" s="8"/>
      <c r="AQS297" s="8"/>
      <c r="AQT297" s="8"/>
      <c r="AQU297" s="8"/>
      <c r="AQV297" s="8"/>
      <c r="AQW297" s="8"/>
      <c r="AQX297" s="8"/>
      <c r="AQY297" s="8"/>
      <c r="AQZ297" s="8"/>
      <c r="ARA297" s="8"/>
      <c r="ARB297" s="8"/>
      <c r="ARC297" s="8"/>
      <c r="ARD297" s="8"/>
      <c r="ARE297" s="8"/>
      <c r="ARF297" s="8"/>
      <c r="ARG297" s="8"/>
      <c r="ARH297" s="8"/>
      <c r="ARI297" s="8"/>
      <c r="ARJ297" s="8"/>
      <c r="ARK297" s="8"/>
      <c r="ARL297" s="8"/>
      <c r="ARM297" s="8"/>
      <c r="ARN297" s="8"/>
      <c r="ARO297" s="8"/>
      <c r="ARP297" s="8"/>
      <c r="ARQ297" s="8"/>
      <c r="ARR297" s="8"/>
      <c r="ARS297" s="8"/>
      <c r="ART297" s="8"/>
      <c r="ARU297" s="8"/>
      <c r="ARV297" s="8"/>
      <c r="ARW297" s="8"/>
      <c r="ARX297" s="8"/>
      <c r="ARY297" s="8"/>
      <c r="ARZ297" s="8"/>
      <c r="ASA297" s="8"/>
      <c r="ASB297" s="8"/>
      <c r="ASC297" s="8"/>
      <c r="ASD297" s="8"/>
      <c r="ASE297" s="8"/>
      <c r="ASF297" s="8"/>
      <c r="ASG297" s="8"/>
      <c r="ASH297" s="8"/>
      <c r="ASI297" s="8"/>
      <c r="ASJ297" s="8"/>
      <c r="ASK297" s="8"/>
      <c r="ASL297" s="8"/>
      <c r="ASM297" s="8"/>
      <c r="ASN297" s="8"/>
      <c r="ASO297" s="8"/>
      <c r="ASP297" s="8"/>
      <c r="ASQ297" s="8"/>
      <c r="ASR297" s="8"/>
      <c r="ASS297" s="8"/>
      <c r="AST297" s="8"/>
      <c r="ASU297" s="8"/>
      <c r="ASV297" s="8"/>
      <c r="ASW297" s="8"/>
      <c r="ASX297" s="8"/>
      <c r="ASY297" s="8"/>
      <c r="ASZ297" s="8"/>
      <c r="ATA297" s="8"/>
      <c r="ATB297" s="8"/>
      <c r="ATC297" s="8"/>
      <c r="ATD297" s="8"/>
      <c r="ATE297" s="8"/>
      <c r="ATF297" s="8"/>
      <c r="ATG297" s="8"/>
      <c r="ATH297" s="8"/>
      <c r="ATI297" s="8"/>
      <c r="ATJ297" s="8"/>
      <c r="ATK297" s="8"/>
      <c r="ATL297" s="8"/>
      <c r="ATM297" s="8"/>
      <c r="ATN297" s="8"/>
      <c r="ATO297" s="8"/>
      <c r="ATP297" s="8"/>
      <c r="ATQ297" s="8"/>
      <c r="ATR297" s="8"/>
      <c r="ATS297" s="8"/>
      <c r="ATT297" s="8"/>
      <c r="ATU297" s="8"/>
      <c r="ATV297" s="8"/>
      <c r="ATW297" s="8"/>
      <c r="ATX297" s="8"/>
      <c r="ATY297" s="8"/>
      <c r="ATZ297" s="8"/>
      <c r="AUA297" s="8"/>
      <c r="AUB297" s="8"/>
      <c r="AUC297" s="8"/>
      <c r="AUD297" s="8"/>
      <c r="AUE297" s="8"/>
      <c r="AUF297" s="8"/>
      <c r="AUG297" s="8"/>
      <c r="AUH297" s="8"/>
      <c r="AUI297" s="8"/>
      <c r="AUJ297" s="8"/>
      <c r="AUK297" s="8"/>
      <c r="AUL297" s="8"/>
      <c r="AUM297" s="8"/>
      <c r="AUN297" s="8"/>
      <c r="AUO297" s="8"/>
      <c r="AUP297" s="8"/>
      <c r="AUQ297" s="8"/>
      <c r="AUR297" s="8"/>
      <c r="AUS297" s="8"/>
      <c r="AUT297" s="8"/>
      <c r="AUU297" s="8"/>
      <c r="AUV297" s="8"/>
      <c r="AUW297" s="8"/>
      <c r="AUX297" s="8"/>
      <c r="AUY297" s="8"/>
      <c r="AUZ297" s="8"/>
      <c r="AVA297" s="8"/>
      <c r="AVB297" s="8"/>
      <c r="AVC297" s="8"/>
      <c r="AVD297" s="8"/>
      <c r="AVE297" s="8"/>
      <c r="AVF297" s="8"/>
      <c r="AVG297" s="8"/>
      <c r="AVH297" s="8"/>
      <c r="AVI297" s="8"/>
      <c r="AVJ297" s="8"/>
      <c r="AVK297" s="8"/>
      <c r="AVL297" s="8"/>
      <c r="AVM297" s="8"/>
      <c r="AVN297" s="8"/>
      <c r="AVO297" s="8"/>
      <c r="AVP297" s="8"/>
      <c r="AVQ297" s="8"/>
      <c r="AVR297" s="8"/>
      <c r="AVS297" s="8"/>
      <c r="AVT297" s="8"/>
      <c r="AVU297" s="8"/>
      <c r="AVV297" s="8"/>
      <c r="AVW297" s="8"/>
      <c r="AVX297" s="8"/>
      <c r="AVY297" s="8"/>
      <c r="AVZ297" s="8"/>
      <c r="AWA297" s="8"/>
      <c r="AWB297" s="8"/>
      <c r="AWC297" s="8"/>
      <c r="AWD297" s="8"/>
      <c r="AWE297" s="8"/>
      <c r="AWF297" s="8"/>
      <c r="AWG297" s="8"/>
      <c r="AWH297" s="8"/>
      <c r="AWI297" s="8"/>
      <c r="AWJ297" s="8"/>
      <c r="AWK297" s="8"/>
      <c r="AWL297" s="8"/>
      <c r="AWM297" s="8"/>
      <c r="AWN297" s="8"/>
      <c r="AWO297" s="8"/>
      <c r="AWP297" s="8"/>
      <c r="AWQ297" s="8"/>
      <c r="AWR297" s="8"/>
      <c r="AWS297" s="8"/>
      <c r="AWT297" s="8"/>
      <c r="AWU297" s="8"/>
      <c r="AWV297" s="8"/>
      <c r="AWW297" s="8"/>
      <c r="AWX297" s="8"/>
      <c r="AWY297" s="8"/>
      <c r="AWZ297" s="8"/>
      <c r="AXA297" s="8"/>
      <c r="AXB297" s="8"/>
      <c r="AXC297" s="8"/>
      <c r="AXD297" s="8"/>
      <c r="AXE297" s="8"/>
      <c r="AXF297" s="8"/>
      <c r="AXG297" s="8"/>
      <c r="AXH297" s="8"/>
      <c r="AXI297" s="8"/>
      <c r="AXJ297" s="8"/>
      <c r="AXK297" s="8"/>
      <c r="AXL297" s="8"/>
      <c r="AXM297" s="8"/>
      <c r="AXN297" s="8"/>
      <c r="AXO297" s="8"/>
      <c r="AXP297" s="8"/>
      <c r="AXQ297" s="8"/>
      <c r="AXR297" s="8"/>
      <c r="AXS297" s="8"/>
      <c r="AXT297" s="8"/>
      <c r="AXU297" s="8"/>
      <c r="AXV297" s="8"/>
      <c r="AXW297" s="8"/>
      <c r="AXX297" s="8"/>
      <c r="AXY297" s="8"/>
      <c r="AXZ297" s="8"/>
      <c r="AYA297" s="8"/>
      <c r="AYB297" s="8"/>
      <c r="AYC297" s="8"/>
      <c r="AYD297" s="8"/>
      <c r="AYE297" s="8"/>
      <c r="AYF297" s="8"/>
      <c r="AYG297" s="8"/>
      <c r="AYH297" s="8"/>
      <c r="AYI297" s="8"/>
      <c r="AYJ297" s="8"/>
      <c r="AYK297" s="8"/>
      <c r="AYL297" s="8"/>
      <c r="AYM297" s="8"/>
      <c r="AYN297" s="8"/>
      <c r="AYO297" s="8"/>
      <c r="AYP297" s="8"/>
      <c r="AYQ297" s="8"/>
      <c r="AYR297" s="8"/>
      <c r="AYS297" s="8"/>
      <c r="AYT297" s="8"/>
      <c r="AYU297" s="8"/>
      <c r="AYV297" s="8"/>
      <c r="AYW297" s="8"/>
      <c r="AYX297" s="8"/>
      <c r="AYY297" s="8"/>
      <c r="AYZ297" s="8"/>
      <c r="AZA297" s="8"/>
      <c r="AZB297" s="8"/>
      <c r="AZC297" s="8"/>
      <c r="AZD297" s="8"/>
      <c r="AZE297" s="8"/>
      <c r="AZF297" s="8"/>
      <c r="AZG297" s="8"/>
      <c r="AZH297" s="8"/>
      <c r="AZI297" s="8"/>
      <c r="AZJ297" s="8"/>
      <c r="AZK297" s="8"/>
      <c r="AZL297" s="8"/>
      <c r="AZM297" s="8"/>
      <c r="AZN297" s="8"/>
      <c r="AZO297" s="8"/>
      <c r="AZP297" s="8"/>
      <c r="AZQ297" s="8"/>
      <c r="AZR297" s="8"/>
      <c r="AZS297" s="8"/>
      <c r="AZT297" s="8"/>
      <c r="AZU297" s="8"/>
      <c r="AZV297" s="8"/>
      <c r="AZW297" s="8"/>
      <c r="AZX297" s="8"/>
      <c r="AZY297" s="8"/>
      <c r="AZZ297" s="8"/>
      <c r="BAA297" s="8"/>
      <c r="BAB297" s="8"/>
      <c r="BAC297" s="8"/>
      <c r="BAD297" s="8"/>
      <c r="BAE297" s="8"/>
      <c r="BAF297" s="8"/>
      <c r="BAG297" s="8"/>
      <c r="BAH297" s="8"/>
      <c r="BAI297" s="8"/>
      <c r="BAJ297" s="8"/>
      <c r="BAK297" s="8"/>
      <c r="BAL297" s="8"/>
      <c r="BAM297" s="8"/>
      <c r="BAN297" s="8"/>
      <c r="BAO297" s="8"/>
      <c r="BAP297" s="8"/>
      <c r="BAQ297" s="8"/>
      <c r="BAR297" s="8"/>
      <c r="BAS297" s="8"/>
      <c r="BAT297" s="8"/>
      <c r="BAU297" s="8"/>
      <c r="BAV297" s="8"/>
      <c r="BAW297" s="8"/>
      <c r="BAX297" s="8"/>
      <c r="BAY297" s="8"/>
      <c r="BAZ297" s="8"/>
      <c r="BBA297" s="8"/>
      <c r="BBB297" s="8"/>
      <c r="BBC297" s="8"/>
      <c r="BBD297" s="8"/>
      <c r="BBE297" s="8"/>
      <c r="BBF297" s="8"/>
      <c r="BBG297" s="8"/>
      <c r="BBH297" s="8"/>
      <c r="BBI297" s="8"/>
      <c r="BBJ297" s="8"/>
      <c r="BBK297" s="8"/>
      <c r="BBL297" s="8"/>
      <c r="BBM297" s="8"/>
      <c r="BBN297" s="8"/>
      <c r="BBO297" s="8"/>
      <c r="BBP297" s="8"/>
      <c r="BBQ297" s="8"/>
      <c r="BBR297" s="8"/>
      <c r="BBS297" s="8"/>
      <c r="BBT297" s="8"/>
      <c r="BBU297" s="8"/>
      <c r="BBV297" s="8"/>
      <c r="BBW297" s="8"/>
      <c r="BBX297" s="8"/>
      <c r="BBY297" s="8"/>
      <c r="BBZ297" s="8"/>
      <c r="BCA297" s="8"/>
      <c r="BCB297" s="8"/>
      <c r="BCC297" s="8"/>
      <c r="BCD297" s="8"/>
      <c r="BCE297" s="8"/>
      <c r="BCF297" s="8"/>
      <c r="BCG297" s="8"/>
      <c r="BCH297" s="8"/>
      <c r="BCI297" s="8"/>
      <c r="BCJ297" s="8"/>
      <c r="BCK297" s="8"/>
      <c r="BCL297" s="8"/>
      <c r="BCM297" s="8"/>
      <c r="BCN297" s="8"/>
      <c r="BCO297" s="8"/>
      <c r="BCP297" s="8"/>
      <c r="BCQ297" s="8"/>
      <c r="BCR297" s="8"/>
      <c r="BCS297" s="8"/>
      <c r="BCT297" s="8"/>
      <c r="BCU297" s="8"/>
      <c r="BCV297" s="8"/>
      <c r="BCW297" s="8"/>
      <c r="BCX297" s="8"/>
      <c r="BCY297" s="8"/>
      <c r="BCZ297" s="8"/>
      <c r="BDA297" s="8"/>
      <c r="BDB297" s="8"/>
      <c r="BDC297" s="8"/>
      <c r="BDD297" s="8"/>
      <c r="BDE297" s="8"/>
      <c r="BDF297" s="8"/>
      <c r="BDG297" s="8"/>
      <c r="BDH297" s="8"/>
      <c r="BDI297" s="8"/>
      <c r="BDJ297" s="8"/>
      <c r="BDK297" s="8"/>
      <c r="BDL297" s="8"/>
      <c r="BDM297" s="8"/>
      <c r="BDN297" s="8"/>
      <c r="BDO297" s="8"/>
      <c r="BDP297" s="8"/>
      <c r="BDQ297" s="8"/>
      <c r="BDR297" s="8"/>
      <c r="BDS297" s="8"/>
      <c r="BDT297" s="8"/>
      <c r="BDU297" s="8"/>
      <c r="BDV297" s="8"/>
      <c r="BDW297" s="8"/>
      <c r="BDX297" s="8"/>
      <c r="BDY297" s="8"/>
      <c r="BDZ297" s="8"/>
      <c r="BEA297" s="8"/>
      <c r="BEB297" s="8"/>
      <c r="BEC297" s="8"/>
      <c r="BED297" s="8"/>
      <c r="BEE297" s="8"/>
      <c r="BEF297" s="8"/>
      <c r="BEG297" s="8"/>
      <c r="BEH297" s="8"/>
      <c r="BEI297" s="8"/>
      <c r="BEJ297" s="8"/>
      <c r="BEK297" s="8"/>
      <c r="BEL297" s="8"/>
      <c r="BEM297" s="8"/>
      <c r="BEN297" s="8"/>
      <c r="BEO297" s="8"/>
      <c r="BEP297" s="8"/>
      <c r="BEQ297" s="8"/>
      <c r="BER297" s="8"/>
      <c r="BES297" s="8"/>
      <c r="BET297" s="8"/>
      <c r="BEU297" s="8"/>
      <c r="BEV297" s="8"/>
      <c r="BEW297" s="8"/>
      <c r="BEX297" s="8"/>
      <c r="BEY297" s="8"/>
      <c r="BEZ297" s="8"/>
      <c r="BFA297" s="8"/>
      <c r="BFB297" s="8"/>
      <c r="BFC297" s="8"/>
      <c r="BFD297" s="8"/>
      <c r="BFE297" s="8"/>
      <c r="BFF297" s="8"/>
      <c r="BFG297" s="8"/>
      <c r="BFH297" s="8"/>
      <c r="BFI297" s="8"/>
      <c r="BFJ297" s="8"/>
      <c r="BFK297" s="8"/>
      <c r="BFL297" s="8"/>
      <c r="BFM297" s="8"/>
      <c r="BFN297" s="8"/>
      <c r="BFO297" s="8"/>
      <c r="BFP297" s="8"/>
      <c r="BFQ297" s="8"/>
      <c r="BFR297" s="8"/>
      <c r="BFS297" s="8"/>
      <c r="BFT297" s="8"/>
      <c r="BFU297" s="8"/>
      <c r="BFV297" s="8"/>
      <c r="BFW297" s="8"/>
      <c r="BFX297" s="8"/>
      <c r="BFY297" s="8"/>
      <c r="BFZ297" s="8"/>
      <c r="BGA297" s="8"/>
      <c r="BGB297" s="8"/>
      <c r="BGC297" s="8"/>
      <c r="BGD297" s="8"/>
      <c r="BGE297" s="8"/>
      <c r="BGF297" s="8"/>
      <c r="BGG297" s="8"/>
      <c r="BGH297" s="8"/>
      <c r="BGI297" s="8"/>
      <c r="BGJ297" s="8"/>
      <c r="BGK297" s="8"/>
      <c r="BGL297" s="8"/>
      <c r="BGM297" s="8"/>
      <c r="BGN297" s="8"/>
      <c r="BGO297" s="8"/>
      <c r="BGP297" s="8"/>
      <c r="BGQ297" s="8"/>
      <c r="BGR297" s="8"/>
      <c r="BGS297" s="8"/>
      <c r="BGT297" s="8"/>
      <c r="BGU297" s="8"/>
      <c r="BGV297" s="8"/>
      <c r="BGW297" s="8"/>
      <c r="BGX297" s="8"/>
      <c r="BGY297" s="8"/>
      <c r="BGZ297" s="8"/>
      <c r="BHA297" s="8"/>
      <c r="BHB297" s="8"/>
      <c r="BHC297" s="8"/>
      <c r="BHD297" s="8"/>
      <c r="BHE297" s="8"/>
      <c r="BHF297" s="8"/>
      <c r="BHG297" s="8"/>
      <c r="BHH297" s="8"/>
      <c r="BHI297" s="8"/>
      <c r="BHJ297" s="8"/>
      <c r="BHK297" s="8"/>
      <c r="BHL297" s="8"/>
      <c r="BHM297" s="8"/>
      <c r="BHN297" s="8"/>
      <c r="BHO297" s="8"/>
      <c r="BHP297" s="8"/>
      <c r="BHQ297" s="8"/>
      <c r="BHR297" s="8"/>
      <c r="BHS297" s="8"/>
      <c r="BHT297" s="8"/>
      <c r="BHU297" s="8"/>
      <c r="BHV297" s="8"/>
      <c r="BHW297" s="8"/>
      <c r="BHX297" s="8"/>
      <c r="BHY297" s="8"/>
      <c r="BHZ297" s="8"/>
      <c r="BIA297" s="8"/>
      <c r="BIB297" s="8"/>
      <c r="BIC297" s="8"/>
      <c r="BID297" s="8"/>
      <c r="BIE297" s="8"/>
      <c r="BIF297" s="8"/>
      <c r="BIG297" s="8"/>
      <c r="BIH297" s="8"/>
      <c r="BII297" s="8"/>
      <c r="BIJ297" s="8"/>
      <c r="BIK297" s="8"/>
      <c r="BIL297" s="8"/>
      <c r="BIM297" s="8"/>
      <c r="BIN297" s="8"/>
      <c r="BIO297" s="8"/>
      <c r="BIP297" s="8"/>
      <c r="BIQ297" s="8"/>
      <c r="BIR297" s="8"/>
      <c r="BIS297" s="8"/>
      <c r="BIT297" s="8"/>
      <c r="BIU297" s="8"/>
      <c r="BIV297" s="8"/>
      <c r="BIW297" s="8"/>
      <c r="BIX297" s="8"/>
      <c r="BIY297" s="8"/>
      <c r="BIZ297" s="8"/>
      <c r="BJA297" s="8"/>
      <c r="BJB297" s="8"/>
      <c r="BJC297" s="8"/>
      <c r="BJD297" s="8"/>
      <c r="BJE297" s="8"/>
      <c r="BJF297" s="8"/>
      <c r="BJG297" s="8"/>
      <c r="BJH297" s="8"/>
      <c r="BJI297" s="8"/>
      <c r="BJJ297" s="8"/>
      <c r="BJK297" s="8"/>
      <c r="BJL297" s="8"/>
      <c r="BJM297" s="8"/>
      <c r="BJN297" s="8"/>
      <c r="BJO297" s="8"/>
      <c r="BJP297" s="8"/>
      <c r="BJQ297" s="8"/>
      <c r="BJR297" s="8"/>
      <c r="BJS297" s="8"/>
      <c r="BJT297" s="8"/>
      <c r="BJU297" s="8"/>
      <c r="BJV297" s="8"/>
      <c r="BJW297" s="8"/>
      <c r="BJX297" s="8"/>
      <c r="BJY297" s="8"/>
      <c r="BJZ297" s="8"/>
      <c r="BKA297" s="8"/>
      <c r="BKB297" s="8"/>
      <c r="BKC297" s="8"/>
      <c r="BKD297" s="8"/>
      <c r="BKE297" s="8"/>
      <c r="BKF297" s="8"/>
      <c r="BKG297" s="8"/>
      <c r="BKH297" s="8"/>
      <c r="BKI297" s="8"/>
      <c r="BKJ297" s="8"/>
      <c r="BKK297" s="8"/>
      <c r="BKL297" s="8"/>
      <c r="BKM297" s="8"/>
      <c r="BKN297" s="8"/>
      <c r="BKO297" s="8"/>
      <c r="BKP297" s="8"/>
      <c r="BKQ297" s="8"/>
      <c r="BKR297" s="8"/>
      <c r="BKS297" s="8"/>
      <c r="BKT297" s="8"/>
      <c r="BKU297" s="8"/>
      <c r="BKV297" s="8"/>
      <c r="BKW297" s="8"/>
      <c r="BKX297" s="8"/>
      <c r="BKY297" s="8"/>
      <c r="BKZ297" s="8"/>
      <c r="BLA297" s="8"/>
      <c r="BLB297" s="8"/>
      <c r="BLC297" s="8"/>
      <c r="BLD297" s="8"/>
      <c r="BLE297" s="8"/>
      <c r="BLF297" s="8"/>
      <c r="BLG297" s="8"/>
      <c r="BLH297" s="8"/>
      <c r="BLI297" s="8"/>
      <c r="BLJ297" s="8"/>
      <c r="BLK297" s="8"/>
      <c r="BLL297" s="8"/>
      <c r="BLM297" s="8"/>
      <c r="BLN297" s="8"/>
      <c r="BLO297" s="8"/>
      <c r="BLP297" s="8"/>
      <c r="BLQ297" s="8"/>
      <c r="BLR297" s="8"/>
      <c r="BLS297" s="8"/>
      <c r="BLT297" s="8"/>
      <c r="BLU297" s="8"/>
      <c r="BLV297" s="8"/>
      <c r="BLW297" s="8"/>
      <c r="BLX297" s="8"/>
      <c r="BLY297" s="8"/>
      <c r="BLZ297" s="8"/>
      <c r="BMA297" s="8"/>
      <c r="BMB297" s="8"/>
      <c r="BMC297" s="8"/>
      <c r="BMD297" s="8"/>
      <c r="BME297" s="8"/>
      <c r="BMF297" s="8"/>
      <c r="BMG297" s="8"/>
      <c r="BMH297" s="8"/>
      <c r="BMI297" s="8"/>
      <c r="BMJ297" s="8"/>
      <c r="BMK297" s="8"/>
      <c r="BML297" s="8"/>
      <c r="BMM297" s="8"/>
      <c r="BMN297" s="8"/>
      <c r="BMO297" s="8"/>
      <c r="BMP297" s="8"/>
      <c r="BMQ297" s="8"/>
      <c r="BMR297" s="8"/>
      <c r="BMS297" s="8"/>
      <c r="BMT297" s="8"/>
      <c r="BMU297" s="8"/>
      <c r="BMV297" s="8"/>
      <c r="BMW297" s="8"/>
      <c r="BMX297" s="8"/>
      <c r="BMY297" s="8"/>
      <c r="BMZ297" s="8"/>
      <c r="BNA297" s="8"/>
      <c r="BNB297" s="8"/>
      <c r="BNC297" s="8"/>
      <c r="BND297" s="8"/>
      <c r="BNE297" s="8"/>
      <c r="BNF297" s="8"/>
      <c r="BNG297" s="8"/>
      <c r="BNH297" s="8"/>
      <c r="BNI297" s="8"/>
      <c r="BNJ297" s="8"/>
      <c r="BNK297" s="8"/>
      <c r="BNL297" s="8"/>
      <c r="BNM297" s="8"/>
      <c r="BNN297" s="8"/>
      <c r="BNO297" s="8"/>
      <c r="BNP297" s="8"/>
      <c r="BNQ297" s="8"/>
      <c r="BNR297" s="8"/>
      <c r="BNS297" s="8"/>
      <c r="BNT297" s="8"/>
      <c r="BNU297" s="8"/>
      <c r="BNV297" s="8"/>
      <c r="BNW297" s="8"/>
      <c r="BNX297" s="8"/>
      <c r="BNY297" s="8"/>
      <c r="BNZ297" s="8"/>
      <c r="BOA297" s="8"/>
      <c r="BOB297" s="8"/>
      <c r="BOC297" s="8"/>
      <c r="BOD297" s="8"/>
      <c r="BOE297" s="8"/>
      <c r="BOF297" s="8"/>
      <c r="BOG297" s="8"/>
      <c r="BOH297" s="8"/>
      <c r="BOI297" s="8"/>
      <c r="BOJ297" s="8"/>
      <c r="BOK297" s="8"/>
      <c r="BOL297" s="8"/>
      <c r="BOM297" s="8"/>
      <c r="BON297" s="8"/>
      <c r="BOO297" s="8"/>
      <c r="BOP297" s="8"/>
      <c r="BOQ297" s="8"/>
      <c r="BOR297" s="8"/>
      <c r="BOS297" s="8"/>
      <c r="BOT297" s="8"/>
      <c r="BOU297" s="8"/>
      <c r="BOV297" s="8"/>
      <c r="BOW297" s="8"/>
      <c r="BOX297" s="8"/>
      <c r="BOY297" s="8"/>
      <c r="BOZ297" s="8"/>
      <c r="BPA297" s="8"/>
      <c r="BPB297" s="8"/>
      <c r="BPC297" s="8"/>
      <c r="BPD297" s="8"/>
      <c r="BPE297" s="8"/>
      <c r="BPF297" s="8"/>
      <c r="BPG297" s="8"/>
      <c r="BPH297" s="8"/>
      <c r="BPI297" s="8"/>
      <c r="BPJ297" s="8"/>
      <c r="BPK297" s="8"/>
      <c r="BPL297" s="8"/>
      <c r="BPM297" s="8"/>
      <c r="BPN297" s="8"/>
      <c r="BPO297" s="8"/>
      <c r="BPP297" s="8"/>
      <c r="BPQ297" s="8"/>
      <c r="BPR297" s="8"/>
      <c r="BPS297" s="8"/>
      <c r="BPT297" s="8"/>
      <c r="BPU297" s="8"/>
      <c r="BPV297" s="8"/>
      <c r="BPW297" s="8"/>
      <c r="BPX297" s="8"/>
      <c r="BPY297" s="8"/>
      <c r="BPZ297" s="8"/>
      <c r="BQA297" s="8"/>
      <c r="BQB297" s="8"/>
      <c r="BQC297" s="8"/>
      <c r="BQD297" s="8"/>
      <c r="BQE297" s="8"/>
      <c r="BQF297" s="8"/>
      <c r="BQG297" s="8"/>
      <c r="BQH297" s="8"/>
      <c r="BQI297" s="8"/>
      <c r="BQJ297" s="8"/>
      <c r="BQK297" s="8"/>
      <c r="BQL297" s="8"/>
      <c r="BQM297" s="8"/>
      <c r="BQN297" s="8"/>
      <c r="BQO297" s="8"/>
      <c r="BQP297" s="8"/>
      <c r="BQQ297" s="8"/>
      <c r="BQR297" s="8"/>
      <c r="BQS297" s="8"/>
      <c r="BQT297" s="8"/>
      <c r="BQU297" s="8"/>
      <c r="BQV297" s="8"/>
      <c r="BQW297" s="8"/>
      <c r="BQX297" s="8"/>
      <c r="BQY297" s="8"/>
      <c r="BQZ297" s="8"/>
      <c r="BRA297" s="8"/>
      <c r="BRB297" s="8"/>
      <c r="BRC297" s="8"/>
      <c r="BRD297" s="8"/>
      <c r="BRE297" s="8"/>
      <c r="BRF297" s="8"/>
      <c r="BRG297" s="8"/>
      <c r="BRH297" s="8"/>
      <c r="BRI297" s="8"/>
      <c r="BRJ297" s="8"/>
      <c r="BRK297" s="8"/>
      <c r="BRL297" s="8"/>
      <c r="BRM297" s="8"/>
      <c r="BRN297" s="8"/>
      <c r="BRO297" s="8"/>
      <c r="BRP297" s="8"/>
      <c r="BRQ297" s="8"/>
      <c r="BRR297" s="8"/>
      <c r="BRS297" s="8"/>
      <c r="BRT297" s="8"/>
      <c r="BRU297" s="8"/>
      <c r="BRV297" s="8"/>
      <c r="BRW297" s="8"/>
      <c r="BRX297" s="8"/>
      <c r="BRY297" s="8"/>
      <c r="BRZ297" s="8"/>
      <c r="BSA297" s="8"/>
      <c r="BSB297" s="8"/>
      <c r="BSC297" s="8"/>
      <c r="BSD297" s="8"/>
      <c r="BSE297" s="8"/>
      <c r="BSF297" s="8"/>
      <c r="BSG297" s="8"/>
      <c r="BSH297" s="8"/>
      <c r="BSI297" s="8"/>
      <c r="BSJ297" s="8"/>
      <c r="BSK297" s="8"/>
      <c r="BSL297" s="8"/>
      <c r="BSM297" s="8"/>
      <c r="BSN297" s="8"/>
      <c r="BSO297" s="8"/>
      <c r="BSP297" s="8"/>
      <c r="BSQ297" s="8"/>
      <c r="BSR297" s="8"/>
      <c r="BSS297" s="8"/>
      <c r="BST297" s="8"/>
      <c r="BSU297" s="8"/>
      <c r="BSV297" s="8"/>
      <c r="BSW297" s="8"/>
      <c r="BSX297" s="8"/>
      <c r="BSY297" s="8"/>
      <c r="BSZ297" s="8"/>
      <c r="BTA297" s="8"/>
      <c r="BTB297" s="8"/>
      <c r="BTC297" s="8"/>
      <c r="BTD297" s="8"/>
      <c r="BTE297" s="8"/>
      <c r="BTF297" s="8"/>
      <c r="BTG297" s="8"/>
      <c r="BTH297" s="8"/>
      <c r="BTI297" s="8"/>
      <c r="BTJ297" s="8"/>
      <c r="BTK297" s="8"/>
      <c r="BTL297" s="8"/>
      <c r="BTM297" s="8"/>
      <c r="BTN297" s="8"/>
      <c r="BTO297" s="8"/>
      <c r="BTP297" s="8"/>
      <c r="BTQ297" s="8"/>
      <c r="BTR297" s="8"/>
      <c r="BTS297" s="8"/>
      <c r="BTT297" s="8"/>
      <c r="BTU297" s="8"/>
      <c r="BTV297" s="8"/>
      <c r="BTW297" s="8"/>
      <c r="BTX297" s="8"/>
      <c r="BTY297" s="8"/>
      <c r="BTZ297" s="8"/>
      <c r="BUA297" s="8"/>
      <c r="BUB297" s="8"/>
      <c r="BUC297" s="8"/>
      <c r="BUD297" s="8"/>
      <c r="BUE297" s="8"/>
      <c r="BUF297" s="8"/>
      <c r="BUG297" s="8"/>
      <c r="BUH297" s="8"/>
      <c r="BUI297" s="8"/>
      <c r="BUJ297" s="8"/>
      <c r="BUK297" s="8"/>
      <c r="BUL297" s="8"/>
      <c r="BUM297" s="8"/>
      <c r="BUN297" s="8"/>
      <c r="BUO297" s="8"/>
      <c r="BUP297" s="8"/>
      <c r="BUQ297" s="8"/>
      <c r="BUR297" s="8"/>
      <c r="BUS297" s="8"/>
      <c r="BUT297" s="8"/>
      <c r="BUU297" s="8"/>
      <c r="BUV297" s="8"/>
      <c r="BUW297" s="8"/>
      <c r="BUX297" s="8"/>
      <c r="BUY297" s="8"/>
      <c r="BUZ297" s="8"/>
      <c r="BVA297" s="8"/>
      <c r="BVB297" s="8"/>
      <c r="BVC297" s="8"/>
      <c r="BVD297" s="8"/>
      <c r="BVE297" s="8"/>
      <c r="BVF297" s="8"/>
      <c r="BVG297" s="8"/>
      <c r="BVH297" s="8"/>
      <c r="BVI297" s="8"/>
      <c r="BVJ297" s="8"/>
      <c r="BVK297" s="8"/>
      <c r="BVL297" s="8"/>
      <c r="BVM297" s="8"/>
      <c r="BVN297" s="8"/>
      <c r="BVO297" s="8"/>
      <c r="BVP297" s="8"/>
      <c r="BVQ297" s="8"/>
      <c r="BVR297" s="8"/>
      <c r="BVS297" s="8"/>
      <c r="BVT297" s="8"/>
      <c r="BVU297" s="8"/>
      <c r="BVV297" s="8"/>
      <c r="BVW297" s="8"/>
      <c r="BVX297" s="8"/>
      <c r="BVY297" s="8"/>
      <c r="BVZ297" s="8"/>
      <c r="BWA297" s="8"/>
      <c r="BWB297" s="8"/>
      <c r="BWC297" s="8"/>
      <c r="BWD297" s="8"/>
      <c r="BWE297" s="8"/>
      <c r="BWF297" s="8"/>
      <c r="BWG297" s="8"/>
      <c r="BWH297" s="8"/>
      <c r="BWI297" s="8"/>
      <c r="BWJ297" s="8"/>
      <c r="BWK297" s="8"/>
      <c r="BWL297" s="8"/>
      <c r="BWM297" s="8"/>
      <c r="BWN297" s="8"/>
      <c r="BWO297" s="8"/>
      <c r="BWP297" s="8"/>
      <c r="BWQ297" s="8"/>
    </row>
    <row r="298" spans="1:1967" s="547" customFormat="1" ht="102" customHeight="1">
      <c r="A298" s="9" t="s">
        <v>6254</v>
      </c>
      <c r="B298" s="100" t="s">
        <v>97</v>
      </c>
      <c r="C298" s="9" t="s">
        <v>743</v>
      </c>
      <c r="D298" s="3" t="s">
        <v>269</v>
      </c>
      <c r="E298" s="3" t="s">
        <v>270</v>
      </c>
      <c r="F298" s="3"/>
      <c r="G298" s="3" t="s">
        <v>385</v>
      </c>
      <c r="H298" s="20">
        <v>0.5</v>
      </c>
      <c r="I298" s="113" t="s">
        <v>1324</v>
      </c>
      <c r="J298" s="21" t="s">
        <v>1314</v>
      </c>
      <c r="K298" s="19" t="s">
        <v>1927</v>
      </c>
      <c r="L298" s="137" t="s">
        <v>3397</v>
      </c>
      <c r="M298" s="140" t="s">
        <v>383</v>
      </c>
      <c r="N298" s="346" t="s">
        <v>8840</v>
      </c>
      <c r="O298" s="3" t="s">
        <v>1366</v>
      </c>
      <c r="P298" s="7" t="s">
        <v>1338</v>
      </c>
      <c r="Q298" s="3" t="s">
        <v>1186</v>
      </c>
      <c r="R298" s="77">
        <v>1</v>
      </c>
      <c r="S298" s="19">
        <v>3183.1</v>
      </c>
      <c r="T298" s="83">
        <v>0</v>
      </c>
      <c r="U298" s="83">
        <f t="shared" si="52"/>
        <v>0</v>
      </c>
      <c r="V298" s="9" t="s">
        <v>1325</v>
      </c>
      <c r="W298" s="152" t="s">
        <v>1394</v>
      </c>
      <c r="X298" s="9" t="s">
        <v>9066</v>
      </c>
    </row>
    <row r="299" spans="1:1967" s="547" customFormat="1" ht="102" customHeight="1">
      <c r="A299" s="9" t="s">
        <v>6255</v>
      </c>
      <c r="B299" s="100" t="s">
        <v>97</v>
      </c>
      <c r="C299" s="9" t="s">
        <v>743</v>
      </c>
      <c r="D299" s="3" t="s">
        <v>271</v>
      </c>
      <c r="E299" s="3" t="s">
        <v>270</v>
      </c>
      <c r="F299" s="3"/>
      <c r="G299" s="3" t="s">
        <v>385</v>
      </c>
      <c r="H299" s="20">
        <v>0.5</v>
      </c>
      <c r="I299" s="113" t="s">
        <v>1324</v>
      </c>
      <c r="J299" s="21" t="s">
        <v>1314</v>
      </c>
      <c r="K299" s="19" t="s">
        <v>1927</v>
      </c>
      <c r="L299" s="137" t="s">
        <v>3397</v>
      </c>
      <c r="M299" s="140" t="s">
        <v>383</v>
      </c>
      <c r="N299" s="346" t="s">
        <v>8840</v>
      </c>
      <c r="O299" s="3" t="s">
        <v>1366</v>
      </c>
      <c r="P299" s="7" t="s">
        <v>1338</v>
      </c>
      <c r="Q299" s="3" t="s">
        <v>1186</v>
      </c>
      <c r="R299" s="77">
        <v>462</v>
      </c>
      <c r="S299" s="19">
        <v>2652.57</v>
      </c>
      <c r="T299" s="83">
        <v>0</v>
      </c>
      <c r="U299" s="83">
        <f t="shared" si="52"/>
        <v>0</v>
      </c>
      <c r="V299" s="9" t="s">
        <v>1325</v>
      </c>
      <c r="W299" s="147" t="s">
        <v>1394</v>
      </c>
      <c r="X299" s="9">
        <v>11</v>
      </c>
    </row>
    <row r="300" spans="1:1967" s="547" customFormat="1" ht="102" customHeight="1">
      <c r="A300" s="9" t="s">
        <v>11101</v>
      </c>
      <c r="B300" s="100" t="s">
        <v>97</v>
      </c>
      <c r="C300" s="9" t="s">
        <v>743</v>
      </c>
      <c r="D300" s="3" t="s">
        <v>271</v>
      </c>
      <c r="E300" s="3" t="s">
        <v>270</v>
      </c>
      <c r="F300" s="3"/>
      <c r="G300" s="3" t="s">
        <v>385</v>
      </c>
      <c r="H300" s="20">
        <v>0.5</v>
      </c>
      <c r="I300" s="113" t="s">
        <v>1324</v>
      </c>
      <c r="J300" s="21" t="s">
        <v>1314</v>
      </c>
      <c r="K300" s="19" t="s">
        <v>6080</v>
      </c>
      <c r="L300" s="137" t="s">
        <v>3397</v>
      </c>
      <c r="M300" s="140" t="s">
        <v>383</v>
      </c>
      <c r="N300" s="346" t="s">
        <v>8840</v>
      </c>
      <c r="O300" s="3" t="s">
        <v>1366</v>
      </c>
      <c r="P300" s="7" t="s">
        <v>1338</v>
      </c>
      <c r="Q300" s="3" t="s">
        <v>1186</v>
      </c>
      <c r="R300" s="77">
        <v>462</v>
      </c>
      <c r="S300" s="19">
        <v>2652.57</v>
      </c>
      <c r="T300" s="83">
        <v>0</v>
      </c>
      <c r="U300" s="83">
        <f>T300*1.12</f>
        <v>0</v>
      </c>
      <c r="V300" s="9" t="s">
        <v>1325</v>
      </c>
      <c r="W300" s="147" t="s">
        <v>1394</v>
      </c>
      <c r="X300" s="9">
        <v>14.15</v>
      </c>
    </row>
    <row r="301" spans="1:1967" s="547" customFormat="1" ht="102" customHeight="1">
      <c r="A301" s="9" t="s">
        <v>11202</v>
      </c>
      <c r="B301" s="100" t="s">
        <v>97</v>
      </c>
      <c r="C301" s="9" t="s">
        <v>743</v>
      </c>
      <c r="D301" s="3" t="s">
        <v>271</v>
      </c>
      <c r="E301" s="3" t="s">
        <v>270</v>
      </c>
      <c r="F301" s="3"/>
      <c r="G301" s="3" t="s">
        <v>385</v>
      </c>
      <c r="H301" s="20">
        <v>0.5</v>
      </c>
      <c r="I301" s="113" t="s">
        <v>1324</v>
      </c>
      <c r="J301" s="21" t="s">
        <v>1314</v>
      </c>
      <c r="K301" s="19" t="s">
        <v>6080</v>
      </c>
      <c r="L301" s="137" t="s">
        <v>3397</v>
      </c>
      <c r="M301" s="140" t="s">
        <v>383</v>
      </c>
      <c r="N301" s="346" t="s">
        <v>9751</v>
      </c>
      <c r="O301" s="3" t="s">
        <v>9731</v>
      </c>
      <c r="P301" s="7" t="s">
        <v>1338</v>
      </c>
      <c r="Q301" s="3" t="s">
        <v>1186</v>
      </c>
      <c r="R301" s="77">
        <v>462</v>
      </c>
      <c r="S301" s="19">
        <v>2652.57</v>
      </c>
      <c r="T301" s="83">
        <v>0</v>
      </c>
      <c r="U301" s="83">
        <f>T301*1.12</f>
        <v>0</v>
      </c>
      <c r="V301" s="9" t="s">
        <v>1325</v>
      </c>
      <c r="W301" s="147" t="s">
        <v>1394</v>
      </c>
      <c r="X301" s="9" t="s">
        <v>11592</v>
      </c>
    </row>
    <row r="302" spans="1:1967" s="547" customFormat="1" ht="102" customHeight="1">
      <c r="A302" s="9" t="s">
        <v>11595</v>
      </c>
      <c r="B302" s="100" t="s">
        <v>97</v>
      </c>
      <c r="C302" s="9" t="s">
        <v>743</v>
      </c>
      <c r="D302" s="3" t="s">
        <v>11590</v>
      </c>
      <c r="E302" s="3" t="s">
        <v>11591</v>
      </c>
      <c r="F302" s="3" t="s">
        <v>271</v>
      </c>
      <c r="G302" s="3" t="s">
        <v>385</v>
      </c>
      <c r="H302" s="20">
        <v>0.5</v>
      </c>
      <c r="I302" s="113" t="s">
        <v>1324</v>
      </c>
      <c r="J302" s="21" t="s">
        <v>1314</v>
      </c>
      <c r="K302" s="19" t="s">
        <v>11594</v>
      </c>
      <c r="L302" s="137" t="s">
        <v>11555</v>
      </c>
      <c r="M302" s="140" t="s">
        <v>383</v>
      </c>
      <c r="N302" s="346" t="s">
        <v>10769</v>
      </c>
      <c r="O302" s="3" t="s">
        <v>11115</v>
      </c>
      <c r="P302" s="7" t="s">
        <v>1338</v>
      </c>
      <c r="Q302" s="3" t="s">
        <v>1186</v>
      </c>
      <c r="R302" s="77">
        <v>462</v>
      </c>
      <c r="S302" s="19">
        <v>2652.57</v>
      </c>
      <c r="T302" s="83">
        <f>R302*S302</f>
        <v>1225487.3400000001</v>
      </c>
      <c r="U302" s="83">
        <f>T302*1.12</f>
        <v>1372545.8208000003</v>
      </c>
      <c r="V302" s="9" t="s">
        <v>1325</v>
      </c>
      <c r="W302" s="147" t="s">
        <v>1394</v>
      </c>
      <c r="X302" s="9"/>
    </row>
    <row r="303" spans="1:1967" s="547" customFormat="1" ht="102" customHeight="1">
      <c r="A303" s="9" t="s">
        <v>6256</v>
      </c>
      <c r="B303" s="100" t="s">
        <v>97</v>
      </c>
      <c r="C303" s="9" t="s">
        <v>745</v>
      </c>
      <c r="D303" s="3" t="s">
        <v>272</v>
      </c>
      <c r="E303" s="3" t="s">
        <v>273</v>
      </c>
      <c r="F303" s="3"/>
      <c r="G303" s="3" t="s">
        <v>385</v>
      </c>
      <c r="H303" s="20">
        <v>0.5</v>
      </c>
      <c r="I303" s="113" t="s">
        <v>1324</v>
      </c>
      <c r="J303" s="21" t="s">
        <v>1314</v>
      </c>
      <c r="K303" s="19" t="s">
        <v>1927</v>
      </c>
      <c r="L303" s="137" t="s">
        <v>3397</v>
      </c>
      <c r="M303" s="140" t="s">
        <v>383</v>
      </c>
      <c r="N303" s="346" t="s">
        <v>8840</v>
      </c>
      <c r="O303" s="3" t="s">
        <v>1366</v>
      </c>
      <c r="P303" s="7" t="s">
        <v>1333</v>
      </c>
      <c r="Q303" s="3" t="s">
        <v>1332</v>
      </c>
      <c r="R303" s="77">
        <v>3</v>
      </c>
      <c r="S303" s="18">
        <v>35546.879999999997</v>
      </c>
      <c r="T303" s="83">
        <v>0</v>
      </c>
      <c r="U303" s="83">
        <f t="shared" si="52"/>
        <v>0</v>
      </c>
      <c r="V303" s="9" t="s">
        <v>1325</v>
      </c>
      <c r="W303" s="152" t="s">
        <v>1394</v>
      </c>
      <c r="X303" s="9">
        <v>11</v>
      </c>
    </row>
    <row r="304" spans="1:1967" s="547" customFormat="1" ht="102" customHeight="1">
      <c r="A304" s="9" t="s">
        <v>11102</v>
      </c>
      <c r="B304" s="100" t="s">
        <v>97</v>
      </c>
      <c r="C304" s="9" t="s">
        <v>745</v>
      </c>
      <c r="D304" s="3" t="s">
        <v>272</v>
      </c>
      <c r="E304" s="3" t="s">
        <v>273</v>
      </c>
      <c r="F304" s="3"/>
      <c r="G304" s="3" t="s">
        <v>385</v>
      </c>
      <c r="H304" s="20">
        <v>0.5</v>
      </c>
      <c r="I304" s="113" t="s">
        <v>1324</v>
      </c>
      <c r="J304" s="21" t="s">
        <v>1314</v>
      </c>
      <c r="K304" s="19" t="s">
        <v>6080</v>
      </c>
      <c r="L304" s="137" t="s">
        <v>3397</v>
      </c>
      <c r="M304" s="140" t="s">
        <v>383</v>
      </c>
      <c r="N304" s="346" t="s">
        <v>8840</v>
      </c>
      <c r="O304" s="3" t="s">
        <v>1366</v>
      </c>
      <c r="P304" s="7" t="s">
        <v>1333</v>
      </c>
      <c r="Q304" s="3" t="s">
        <v>1332</v>
      </c>
      <c r="R304" s="77">
        <v>3</v>
      </c>
      <c r="S304" s="18">
        <v>35546.879999999997</v>
      </c>
      <c r="T304" s="83">
        <v>0</v>
      </c>
      <c r="U304" s="83">
        <f>T304*1.12</f>
        <v>0</v>
      </c>
      <c r="V304" s="9" t="s">
        <v>1325</v>
      </c>
      <c r="W304" s="152" t="s">
        <v>1394</v>
      </c>
      <c r="X304" s="9">
        <v>14.15</v>
      </c>
    </row>
    <row r="305" spans="1:24" s="547" customFormat="1" ht="102" customHeight="1">
      <c r="A305" s="9" t="s">
        <v>11203</v>
      </c>
      <c r="B305" s="100" t="s">
        <v>97</v>
      </c>
      <c r="C305" s="9" t="s">
        <v>745</v>
      </c>
      <c r="D305" s="3" t="s">
        <v>272</v>
      </c>
      <c r="E305" s="3" t="s">
        <v>273</v>
      </c>
      <c r="F305" s="3"/>
      <c r="G305" s="3" t="s">
        <v>385</v>
      </c>
      <c r="H305" s="20">
        <v>0.5</v>
      </c>
      <c r="I305" s="113" t="s">
        <v>1324</v>
      </c>
      <c r="J305" s="21" t="s">
        <v>1314</v>
      </c>
      <c r="K305" s="19" t="s">
        <v>6080</v>
      </c>
      <c r="L305" s="137" t="s">
        <v>3397</v>
      </c>
      <c r="M305" s="140" t="s">
        <v>383</v>
      </c>
      <c r="N305" s="346" t="s">
        <v>9751</v>
      </c>
      <c r="O305" s="3" t="s">
        <v>9731</v>
      </c>
      <c r="P305" s="7" t="s">
        <v>1333</v>
      </c>
      <c r="Q305" s="3" t="s">
        <v>1332</v>
      </c>
      <c r="R305" s="77">
        <v>3</v>
      </c>
      <c r="S305" s="18">
        <v>35546.879999999997</v>
      </c>
      <c r="T305" s="83">
        <v>0</v>
      </c>
      <c r="U305" s="83">
        <f>T305*1.12</f>
        <v>0</v>
      </c>
      <c r="V305" s="9" t="s">
        <v>1325</v>
      </c>
      <c r="W305" s="152" t="s">
        <v>1394</v>
      </c>
      <c r="X305" s="9" t="s">
        <v>11598</v>
      </c>
    </row>
    <row r="306" spans="1:24" s="547" customFormat="1" ht="102" customHeight="1">
      <c r="A306" s="9" t="s">
        <v>11596</v>
      </c>
      <c r="B306" s="100" t="s">
        <v>97</v>
      </c>
      <c r="C306" s="9" t="s">
        <v>745</v>
      </c>
      <c r="D306" s="3" t="s">
        <v>11590</v>
      </c>
      <c r="E306" s="3" t="s">
        <v>11597</v>
      </c>
      <c r="F306" s="3"/>
      <c r="G306" s="3" t="s">
        <v>385</v>
      </c>
      <c r="H306" s="20">
        <v>0.5</v>
      </c>
      <c r="I306" s="113" t="s">
        <v>1324</v>
      </c>
      <c r="J306" s="21" t="s">
        <v>1314</v>
      </c>
      <c r="K306" s="19" t="s">
        <v>11594</v>
      </c>
      <c r="L306" s="137" t="s">
        <v>11555</v>
      </c>
      <c r="M306" s="140" t="s">
        <v>383</v>
      </c>
      <c r="N306" s="346" t="s">
        <v>10769</v>
      </c>
      <c r="O306" s="3" t="s">
        <v>11115</v>
      </c>
      <c r="P306" s="7" t="s">
        <v>1338</v>
      </c>
      <c r="Q306" s="3" t="s">
        <v>1186</v>
      </c>
      <c r="R306" s="77">
        <v>3</v>
      </c>
      <c r="S306" s="18">
        <v>35546.879999999997</v>
      </c>
      <c r="T306" s="83">
        <f>R306*S306</f>
        <v>106640.63999999998</v>
      </c>
      <c r="U306" s="83">
        <f>T306*1.12</f>
        <v>119437.5168</v>
      </c>
      <c r="V306" s="9" t="s">
        <v>1325</v>
      </c>
      <c r="W306" s="152" t="s">
        <v>1394</v>
      </c>
      <c r="X306" s="9"/>
    </row>
    <row r="307" spans="1:24" s="547" customFormat="1" ht="102" customHeight="1">
      <c r="A307" s="9" t="s">
        <v>6257</v>
      </c>
      <c r="B307" s="100" t="s">
        <v>97</v>
      </c>
      <c r="C307" s="9" t="s">
        <v>745</v>
      </c>
      <c r="D307" s="3" t="s">
        <v>274</v>
      </c>
      <c r="E307" s="3" t="s">
        <v>273</v>
      </c>
      <c r="F307" s="3"/>
      <c r="G307" s="3" t="s">
        <v>385</v>
      </c>
      <c r="H307" s="20">
        <v>0.5</v>
      </c>
      <c r="I307" s="113" t="s">
        <v>1324</v>
      </c>
      <c r="J307" s="21" t="s">
        <v>1314</v>
      </c>
      <c r="K307" s="19" t="s">
        <v>1927</v>
      </c>
      <c r="L307" s="137" t="s">
        <v>3397</v>
      </c>
      <c r="M307" s="140" t="s">
        <v>383</v>
      </c>
      <c r="N307" s="346" t="s">
        <v>8840</v>
      </c>
      <c r="O307" s="3" t="s">
        <v>1366</v>
      </c>
      <c r="P307" s="7" t="s">
        <v>1333</v>
      </c>
      <c r="Q307" s="3" t="s">
        <v>1332</v>
      </c>
      <c r="R307" s="77">
        <v>11</v>
      </c>
      <c r="S307" s="18">
        <v>28437.5</v>
      </c>
      <c r="T307" s="83">
        <v>0</v>
      </c>
      <c r="U307" s="83">
        <f t="shared" si="52"/>
        <v>0</v>
      </c>
      <c r="V307" s="9" t="s">
        <v>1325</v>
      </c>
      <c r="W307" s="147" t="s">
        <v>1394</v>
      </c>
      <c r="X307" s="9">
        <v>11</v>
      </c>
    </row>
    <row r="308" spans="1:24" s="547" customFormat="1" ht="102" customHeight="1">
      <c r="A308" s="9" t="s">
        <v>11103</v>
      </c>
      <c r="B308" s="100" t="s">
        <v>97</v>
      </c>
      <c r="C308" s="9" t="s">
        <v>745</v>
      </c>
      <c r="D308" s="3" t="s">
        <v>274</v>
      </c>
      <c r="E308" s="3" t="s">
        <v>273</v>
      </c>
      <c r="F308" s="3"/>
      <c r="G308" s="3" t="s">
        <v>385</v>
      </c>
      <c r="H308" s="20">
        <v>0.5</v>
      </c>
      <c r="I308" s="113" t="s">
        <v>1324</v>
      </c>
      <c r="J308" s="21" t="s">
        <v>1314</v>
      </c>
      <c r="K308" s="19" t="s">
        <v>6080</v>
      </c>
      <c r="L308" s="137" t="s">
        <v>3397</v>
      </c>
      <c r="M308" s="140" t="s">
        <v>383</v>
      </c>
      <c r="N308" s="346" t="s">
        <v>8840</v>
      </c>
      <c r="O308" s="3" t="s">
        <v>1366</v>
      </c>
      <c r="P308" s="7" t="s">
        <v>1333</v>
      </c>
      <c r="Q308" s="3" t="s">
        <v>1332</v>
      </c>
      <c r="R308" s="77">
        <v>11</v>
      </c>
      <c r="S308" s="18">
        <v>28437.5</v>
      </c>
      <c r="T308" s="83">
        <v>0</v>
      </c>
      <c r="U308" s="83">
        <f>T308*1.12</f>
        <v>0</v>
      </c>
      <c r="V308" s="9" t="s">
        <v>1325</v>
      </c>
      <c r="W308" s="147" t="s">
        <v>1394</v>
      </c>
      <c r="X308" s="9">
        <v>14.15</v>
      </c>
    </row>
    <row r="309" spans="1:24" s="547" customFormat="1" ht="102" customHeight="1">
      <c r="A309" s="9" t="s">
        <v>11204</v>
      </c>
      <c r="B309" s="100" t="s">
        <v>97</v>
      </c>
      <c r="C309" s="9" t="s">
        <v>745</v>
      </c>
      <c r="D309" s="3" t="s">
        <v>274</v>
      </c>
      <c r="E309" s="3" t="s">
        <v>273</v>
      </c>
      <c r="F309" s="3"/>
      <c r="G309" s="3" t="s">
        <v>385</v>
      </c>
      <c r="H309" s="20">
        <v>0.5</v>
      </c>
      <c r="I309" s="113" t="s">
        <v>1324</v>
      </c>
      <c r="J309" s="21" t="s">
        <v>1314</v>
      </c>
      <c r="K309" s="19" t="s">
        <v>6080</v>
      </c>
      <c r="L309" s="137" t="s">
        <v>3397</v>
      </c>
      <c r="M309" s="140" t="s">
        <v>383</v>
      </c>
      <c r="N309" s="346" t="s">
        <v>9751</v>
      </c>
      <c r="O309" s="3" t="s">
        <v>9731</v>
      </c>
      <c r="P309" s="7" t="s">
        <v>1333</v>
      </c>
      <c r="Q309" s="3" t="s">
        <v>1332</v>
      </c>
      <c r="R309" s="77">
        <v>11</v>
      </c>
      <c r="S309" s="18">
        <v>28437.5</v>
      </c>
      <c r="T309" s="83">
        <v>0</v>
      </c>
      <c r="U309" s="83">
        <f>T309*1.12</f>
        <v>0</v>
      </c>
      <c r="V309" s="9" t="s">
        <v>1325</v>
      </c>
      <c r="W309" s="147" t="s">
        <v>1394</v>
      </c>
      <c r="X309" s="9" t="s">
        <v>11598</v>
      </c>
    </row>
    <row r="310" spans="1:24" s="547" customFormat="1" ht="102" customHeight="1">
      <c r="A310" s="9" t="s">
        <v>11599</v>
      </c>
      <c r="B310" s="100" t="s">
        <v>97</v>
      </c>
      <c r="C310" s="9" t="s">
        <v>745</v>
      </c>
      <c r="D310" s="3" t="s">
        <v>11590</v>
      </c>
      <c r="E310" s="3" t="s">
        <v>11597</v>
      </c>
      <c r="F310" s="3"/>
      <c r="G310" s="3" t="s">
        <v>385</v>
      </c>
      <c r="H310" s="20">
        <v>0.5</v>
      </c>
      <c r="I310" s="113" t="s">
        <v>1324</v>
      </c>
      <c r="J310" s="21" t="s">
        <v>1314</v>
      </c>
      <c r="K310" s="19" t="s">
        <v>11594</v>
      </c>
      <c r="L310" s="137" t="s">
        <v>11555</v>
      </c>
      <c r="M310" s="140" t="s">
        <v>383</v>
      </c>
      <c r="N310" s="346" t="s">
        <v>10769</v>
      </c>
      <c r="O310" s="3" t="s">
        <v>11115</v>
      </c>
      <c r="P310" s="7" t="s">
        <v>1338</v>
      </c>
      <c r="Q310" s="3" t="s">
        <v>1186</v>
      </c>
      <c r="R310" s="77">
        <v>11</v>
      </c>
      <c r="S310" s="18">
        <v>28437.5</v>
      </c>
      <c r="T310" s="83">
        <f>R310*S310</f>
        <v>312812.5</v>
      </c>
      <c r="U310" s="83">
        <f>T310*1.12</f>
        <v>350350.00000000006</v>
      </c>
      <c r="V310" s="9" t="s">
        <v>1325</v>
      </c>
      <c r="W310" s="147" t="s">
        <v>1394</v>
      </c>
      <c r="X310" s="9"/>
    </row>
    <row r="311" spans="1:24" s="547" customFormat="1" ht="102" customHeight="1">
      <c r="A311" s="9" t="s">
        <v>6258</v>
      </c>
      <c r="B311" s="100" t="s">
        <v>97</v>
      </c>
      <c r="C311" s="9" t="s">
        <v>745</v>
      </c>
      <c r="D311" s="3" t="s">
        <v>275</v>
      </c>
      <c r="E311" s="3" t="s">
        <v>273</v>
      </c>
      <c r="F311" s="3"/>
      <c r="G311" s="3" t="s">
        <v>385</v>
      </c>
      <c r="H311" s="20">
        <v>0.5</v>
      </c>
      <c r="I311" s="113" t="s">
        <v>1324</v>
      </c>
      <c r="J311" s="21" t="s">
        <v>1314</v>
      </c>
      <c r="K311" s="19" t="s">
        <v>1927</v>
      </c>
      <c r="L311" s="137" t="s">
        <v>3397</v>
      </c>
      <c r="M311" s="140" t="s">
        <v>383</v>
      </c>
      <c r="N311" s="346" t="s">
        <v>8840</v>
      </c>
      <c r="O311" s="3" t="s">
        <v>1366</v>
      </c>
      <c r="P311" s="7" t="s">
        <v>1333</v>
      </c>
      <c r="Q311" s="3" t="s">
        <v>1332</v>
      </c>
      <c r="R311" s="77">
        <v>1</v>
      </c>
      <c r="S311" s="18">
        <v>11375</v>
      </c>
      <c r="T311" s="83">
        <v>0</v>
      </c>
      <c r="U311" s="83">
        <f t="shared" si="52"/>
        <v>0</v>
      </c>
      <c r="V311" s="9" t="s">
        <v>1325</v>
      </c>
      <c r="W311" s="152" t="s">
        <v>1394</v>
      </c>
      <c r="X311" s="9">
        <v>11</v>
      </c>
    </row>
    <row r="312" spans="1:24" s="547" customFormat="1" ht="102" customHeight="1">
      <c r="A312" s="9" t="s">
        <v>11104</v>
      </c>
      <c r="B312" s="100" t="s">
        <v>97</v>
      </c>
      <c r="C312" s="9" t="s">
        <v>745</v>
      </c>
      <c r="D312" s="3" t="s">
        <v>275</v>
      </c>
      <c r="E312" s="3" t="s">
        <v>273</v>
      </c>
      <c r="F312" s="3"/>
      <c r="G312" s="3" t="s">
        <v>385</v>
      </c>
      <c r="H312" s="20">
        <v>0.5</v>
      </c>
      <c r="I312" s="113" t="s">
        <v>1324</v>
      </c>
      <c r="J312" s="21" t="s">
        <v>1314</v>
      </c>
      <c r="K312" s="19" t="s">
        <v>6080</v>
      </c>
      <c r="L312" s="137" t="s">
        <v>3397</v>
      </c>
      <c r="M312" s="140" t="s">
        <v>383</v>
      </c>
      <c r="N312" s="346" t="s">
        <v>8840</v>
      </c>
      <c r="O312" s="3" t="s">
        <v>1366</v>
      </c>
      <c r="P312" s="7" t="s">
        <v>1333</v>
      </c>
      <c r="Q312" s="3" t="s">
        <v>1332</v>
      </c>
      <c r="R312" s="77">
        <v>1</v>
      </c>
      <c r="S312" s="18">
        <v>11375</v>
      </c>
      <c r="T312" s="83">
        <v>0</v>
      </c>
      <c r="U312" s="83">
        <f>T312*1.12</f>
        <v>0</v>
      </c>
      <c r="V312" s="9" t="s">
        <v>1325</v>
      </c>
      <c r="W312" s="152" t="s">
        <v>1394</v>
      </c>
      <c r="X312" s="9">
        <v>14.15</v>
      </c>
    </row>
    <row r="313" spans="1:24" s="547" customFormat="1" ht="102" customHeight="1">
      <c r="A313" s="9" t="s">
        <v>11205</v>
      </c>
      <c r="B313" s="100" t="s">
        <v>97</v>
      </c>
      <c r="C313" s="9" t="s">
        <v>745</v>
      </c>
      <c r="D313" s="3" t="s">
        <v>275</v>
      </c>
      <c r="E313" s="3" t="s">
        <v>273</v>
      </c>
      <c r="F313" s="3"/>
      <c r="G313" s="3" t="s">
        <v>385</v>
      </c>
      <c r="H313" s="20">
        <v>0.5</v>
      </c>
      <c r="I313" s="113" t="s">
        <v>1324</v>
      </c>
      <c r="J313" s="21" t="s">
        <v>1314</v>
      </c>
      <c r="K313" s="19" t="s">
        <v>6080</v>
      </c>
      <c r="L313" s="137" t="s">
        <v>3397</v>
      </c>
      <c r="M313" s="140" t="s">
        <v>383</v>
      </c>
      <c r="N313" s="346" t="s">
        <v>9751</v>
      </c>
      <c r="O313" s="3" t="s">
        <v>9731</v>
      </c>
      <c r="P313" s="7" t="s">
        <v>1333</v>
      </c>
      <c r="Q313" s="3" t="s">
        <v>1332</v>
      </c>
      <c r="R313" s="77">
        <v>1</v>
      </c>
      <c r="S313" s="18">
        <v>11375</v>
      </c>
      <c r="T313" s="83">
        <v>0</v>
      </c>
      <c r="U313" s="83">
        <f>T313*1.12</f>
        <v>0</v>
      </c>
      <c r="V313" s="9" t="s">
        <v>1325</v>
      </c>
      <c r="W313" s="152" t="s">
        <v>1394</v>
      </c>
      <c r="X313" s="9" t="s">
        <v>11598</v>
      </c>
    </row>
    <row r="314" spans="1:24" s="547" customFormat="1" ht="102" customHeight="1">
      <c r="A314" s="9" t="s">
        <v>11600</v>
      </c>
      <c r="B314" s="100" t="s">
        <v>97</v>
      </c>
      <c r="C314" s="9" t="s">
        <v>745</v>
      </c>
      <c r="D314" s="3" t="s">
        <v>11590</v>
      </c>
      <c r="E314" s="3" t="s">
        <v>11597</v>
      </c>
      <c r="F314" s="3"/>
      <c r="G314" s="3" t="s">
        <v>385</v>
      </c>
      <c r="H314" s="20">
        <v>0.5</v>
      </c>
      <c r="I314" s="113" t="s">
        <v>1324</v>
      </c>
      <c r="J314" s="21" t="s">
        <v>1314</v>
      </c>
      <c r="K314" s="19" t="s">
        <v>11594</v>
      </c>
      <c r="L314" s="137" t="s">
        <v>11555</v>
      </c>
      <c r="M314" s="140" t="s">
        <v>383</v>
      </c>
      <c r="N314" s="346" t="s">
        <v>10769</v>
      </c>
      <c r="O314" s="3" t="s">
        <v>11115</v>
      </c>
      <c r="P314" s="7" t="s">
        <v>1338</v>
      </c>
      <c r="Q314" s="3" t="s">
        <v>1186</v>
      </c>
      <c r="R314" s="77">
        <v>1</v>
      </c>
      <c r="S314" s="18">
        <v>11375</v>
      </c>
      <c r="T314" s="83">
        <f>R314*S314</f>
        <v>11375</v>
      </c>
      <c r="U314" s="83">
        <f>T314*1.12</f>
        <v>12740.000000000002</v>
      </c>
      <c r="V314" s="9" t="s">
        <v>1325</v>
      </c>
      <c r="W314" s="152" t="s">
        <v>1394</v>
      </c>
      <c r="X314" s="9"/>
    </row>
    <row r="315" spans="1:24" s="547" customFormat="1" ht="102" customHeight="1">
      <c r="A315" s="9" t="s">
        <v>6259</v>
      </c>
      <c r="B315" s="100" t="s">
        <v>97</v>
      </c>
      <c r="C315" s="9" t="s">
        <v>745</v>
      </c>
      <c r="D315" s="3" t="s">
        <v>276</v>
      </c>
      <c r="E315" s="3" t="s">
        <v>273</v>
      </c>
      <c r="F315" s="3"/>
      <c r="G315" s="3" t="s">
        <v>385</v>
      </c>
      <c r="H315" s="20">
        <v>0.5</v>
      </c>
      <c r="I315" s="113" t="s">
        <v>1324</v>
      </c>
      <c r="J315" s="21" t="s">
        <v>1314</v>
      </c>
      <c r="K315" s="19" t="s">
        <v>1927</v>
      </c>
      <c r="L315" s="137" t="s">
        <v>3397</v>
      </c>
      <c r="M315" s="140" t="s">
        <v>383</v>
      </c>
      <c r="N315" s="346" t="s">
        <v>8840</v>
      </c>
      <c r="O315" s="3" t="s">
        <v>1366</v>
      </c>
      <c r="P315" s="7" t="s">
        <v>1333</v>
      </c>
      <c r="Q315" s="3" t="s">
        <v>1332</v>
      </c>
      <c r="R315" s="77">
        <v>13</v>
      </c>
      <c r="S315" s="18">
        <v>7109.38</v>
      </c>
      <c r="T315" s="83">
        <v>0</v>
      </c>
      <c r="U315" s="83">
        <f t="shared" si="52"/>
        <v>0</v>
      </c>
      <c r="V315" s="9" t="s">
        <v>1325</v>
      </c>
      <c r="W315" s="147" t="s">
        <v>1394</v>
      </c>
      <c r="X315" s="9" t="s">
        <v>9346</v>
      </c>
    </row>
    <row r="316" spans="1:24" s="547" customFormat="1" ht="102" customHeight="1">
      <c r="A316" s="9" t="s">
        <v>9468</v>
      </c>
      <c r="B316" s="100" t="s">
        <v>97</v>
      </c>
      <c r="C316" s="9" t="s">
        <v>745</v>
      </c>
      <c r="D316" s="3" t="s">
        <v>276</v>
      </c>
      <c r="E316" s="3" t="s">
        <v>273</v>
      </c>
      <c r="F316" s="3"/>
      <c r="G316" s="3" t="s">
        <v>385</v>
      </c>
      <c r="H316" s="20">
        <v>0.5</v>
      </c>
      <c r="I316" s="113" t="s">
        <v>1324</v>
      </c>
      <c r="J316" s="21" t="s">
        <v>1314</v>
      </c>
      <c r="K316" s="19" t="s">
        <v>1927</v>
      </c>
      <c r="L316" s="137" t="s">
        <v>3397</v>
      </c>
      <c r="M316" s="140" t="s">
        <v>383</v>
      </c>
      <c r="N316" s="346" t="s">
        <v>8840</v>
      </c>
      <c r="O316" s="3" t="s">
        <v>1366</v>
      </c>
      <c r="P316" s="7" t="s">
        <v>1333</v>
      </c>
      <c r="Q316" s="3" t="s">
        <v>1332</v>
      </c>
      <c r="R316" s="77">
        <v>143</v>
      </c>
      <c r="S316" s="18">
        <v>7109.38</v>
      </c>
      <c r="T316" s="83">
        <v>0</v>
      </c>
      <c r="U316" s="83">
        <f t="shared" si="52"/>
        <v>0</v>
      </c>
      <c r="V316" s="9" t="s">
        <v>1325</v>
      </c>
      <c r="W316" s="147" t="s">
        <v>1394</v>
      </c>
      <c r="X316" s="9">
        <v>11</v>
      </c>
    </row>
    <row r="317" spans="1:24" s="547" customFormat="1" ht="102" customHeight="1">
      <c r="A317" s="9" t="s">
        <v>11105</v>
      </c>
      <c r="B317" s="100" t="s">
        <v>97</v>
      </c>
      <c r="C317" s="9" t="s">
        <v>745</v>
      </c>
      <c r="D317" s="3" t="s">
        <v>276</v>
      </c>
      <c r="E317" s="3" t="s">
        <v>273</v>
      </c>
      <c r="F317" s="3"/>
      <c r="G317" s="3" t="s">
        <v>385</v>
      </c>
      <c r="H317" s="20">
        <v>0.5</v>
      </c>
      <c r="I317" s="113" t="s">
        <v>1324</v>
      </c>
      <c r="J317" s="21" t="s">
        <v>1314</v>
      </c>
      <c r="K317" s="19" t="s">
        <v>6080</v>
      </c>
      <c r="L317" s="137" t="s">
        <v>3397</v>
      </c>
      <c r="M317" s="140" t="s">
        <v>383</v>
      </c>
      <c r="N317" s="346" t="s">
        <v>8840</v>
      </c>
      <c r="O317" s="3" t="s">
        <v>1366</v>
      </c>
      <c r="P317" s="7" t="s">
        <v>1333</v>
      </c>
      <c r="Q317" s="3" t="s">
        <v>1332</v>
      </c>
      <c r="R317" s="77">
        <v>143</v>
      </c>
      <c r="S317" s="18">
        <v>7109.38</v>
      </c>
      <c r="T317" s="83">
        <v>0</v>
      </c>
      <c r="U317" s="83">
        <f>T317*1.12</f>
        <v>0</v>
      </c>
      <c r="V317" s="9" t="s">
        <v>1325</v>
      </c>
      <c r="W317" s="147" t="s">
        <v>1394</v>
      </c>
      <c r="X317" s="9">
        <v>14.15</v>
      </c>
    </row>
    <row r="318" spans="1:24" s="547" customFormat="1" ht="102" customHeight="1">
      <c r="A318" s="9" t="s">
        <v>11206</v>
      </c>
      <c r="B318" s="100" t="s">
        <v>97</v>
      </c>
      <c r="C318" s="9" t="s">
        <v>745</v>
      </c>
      <c r="D318" s="3" t="s">
        <v>276</v>
      </c>
      <c r="E318" s="3" t="s">
        <v>273</v>
      </c>
      <c r="F318" s="3"/>
      <c r="G318" s="3" t="s">
        <v>385</v>
      </c>
      <c r="H318" s="20">
        <v>0.5</v>
      </c>
      <c r="I318" s="113" t="s">
        <v>1324</v>
      </c>
      <c r="J318" s="21" t="s">
        <v>1314</v>
      </c>
      <c r="K318" s="19" t="s">
        <v>6080</v>
      </c>
      <c r="L318" s="137" t="s">
        <v>3397</v>
      </c>
      <c r="M318" s="140" t="s">
        <v>383</v>
      </c>
      <c r="N318" s="346" t="s">
        <v>9751</v>
      </c>
      <c r="O318" s="3" t="s">
        <v>9731</v>
      </c>
      <c r="P318" s="7" t="s">
        <v>1333</v>
      </c>
      <c r="Q318" s="3" t="s">
        <v>1332</v>
      </c>
      <c r="R318" s="77">
        <v>143</v>
      </c>
      <c r="S318" s="18">
        <v>7109.38</v>
      </c>
      <c r="T318" s="83">
        <v>0</v>
      </c>
      <c r="U318" s="83">
        <f>T318*1.12</f>
        <v>0</v>
      </c>
      <c r="V318" s="9" t="s">
        <v>1325</v>
      </c>
      <c r="W318" s="147" t="s">
        <v>1394</v>
      </c>
      <c r="X318" s="9" t="s">
        <v>11598</v>
      </c>
    </row>
    <row r="319" spans="1:24" s="547" customFormat="1" ht="102" customHeight="1">
      <c r="A319" s="9" t="s">
        <v>11601</v>
      </c>
      <c r="B319" s="100" t="s">
        <v>97</v>
      </c>
      <c r="C319" s="9" t="s">
        <v>745</v>
      </c>
      <c r="D319" s="3" t="s">
        <v>11590</v>
      </c>
      <c r="E319" s="3" t="s">
        <v>11597</v>
      </c>
      <c r="F319" s="3"/>
      <c r="G319" s="3" t="s">
        <v>385</v>
      </c>
      <c r="H319" s="20">
        <v>0.5</v>
      </c>
      <c r="I319" s="113" t="s">
        <v>1324</v>
      </c>
      <c r="J319" s="21" t="s">
        <v>1314</v>
      </c>
      <c r="K319" s="19" t="s">
        <v>11594</v>
      </c>
      <c r="L319" s="137" t="s">
        <v>11555</v>
      </c>
      <c r="M319" s="140" t="s">
        <v>383</v>
      </c>
      <c r="N319" s="346" t="s">
        <v>10769</v>
      </c>
      <c r="O319" s="3" t="s">
        <v>11115</v>
      </c>
      <c r="P319" s="7" t="s">
        <v>1338</v>
      </c>
      <c r="Q319" s="3" t="s">
        <v>1186</v>
      </c>
      <c r="R319" s="77">
        <v>143</v>
      </c>
      <c r="S319" s="18">
        <v>7109.38</v>
      </c>
      <c r="T319" s="83">
        <v>0</v>
      </c>
      <c r="U319" s="83">
        <f>T319*1.12</f>
        <v>0</v>
      </c>
      <c r="V319" s="9" t="s">
        <v>1325</v>
      </c>
      <c r="W319" s="147" t="s">
        <v>1394</v>
      </c>
      <c r="X319" s="9" t="s">
        <v>12360</v>
      </c>
    </row>
    <row r="320" spans="1:24" s="547" customFormat="1" ht="102" customHeight="1">
      <c r="A320" s="9" t="s">
        <v>11674</v>
      </c>
      <c r="B320" s="100" t="s">
        <v>97</v>
      </c>
      <c r="C320" s="9" t="s">
        <v>11682</v>
      </c>
      <c r="D320" s="3" t="s">
        <v>11683</v>
      </c>
      <c r="E320" s="3" t="s">
        <v>11684</v>
      </c>
      <c r="F320" s="3" t="s">
        <v>276</v>
      </c>
      <c r="G320" s="3" t="s">
        <v>384</v>
      </c>
      <c r="H320" s="20">
        <v>0.5</v>
      </c>
      <c r="I320" s="113" t="s">
        <v>1324</v>
      </c>
      <c r="J320" s="21" t="s">
        <v>1314</v>
      </c>
      <c r="K320" s="19" t="s">
        <v>12064</v>
      </c>
      <c r="L320" s="137" t="s">
        <v>11555</v>
      </c>
      <c r="M320" s="140" t="s">
        <v>383</v>
      </c>
      <c r="N320" s="346" t="s">
        <v>11675</v>
      </c>
      <c r="O320" s="3" t="s">
        <v>11115</v>
      </c>
      <c r="P320" s="7" t="s">
        <v>1338</v>
      </c>
      <c r="Q320" s="3" t="s">
        <v>1186</v>
      </c>
      <c r="R320" s="77">
        <v>277</v>
      </c>
      <c r="S320" s="18">
        <v>7109.38</v>
      </c>
      <c r="T320" s="83">
        <f>R320*S320</f>
        <v>1969298.26</v>
      </c>
      <c r="U320" s="83">
        <f>T320*1.12</f>
        <v>2205614.0512000001</v>
      </c>
      <c r="V320" s="9" t="s">
        <v>1325</v>
      </c>
      <c r="W320" s="147" t="s">
        <v>1394</v>
      </c>
      <c r="X320" s="9"/>
    </row>
    <row r="321" spans="1:24" s="547" customFormat="1" ht="102" customHeight="1">
      <c r="A321" s="9" t="s">
        <v>6260</v>
      </c>
      <c r="B321" s="100" t="s">
        <v>97</v>
      </c>
      <c r="C321" s="9" t="s">
        <v>744</v>
      </c>
      <c r="D321" s="3" t="s">
        <v>278</v>
      </c>
      <c r="E321" s="3" t="s">
        <v>277</v>
      </c>
      <c r="F321" s="3"/>
      <c r="G321" s="3" t="s">
        <v>384</v>
      </c>
      <c r="H321" s="20">
        <v>0.5</v>
      </c>
      <c r="I321" s="113" t="s">
        <v>1324</v>
      </c>
      <c r="J321" s="21" t="s">
        <v>1314</v>
      </c>
      <c r="K321" s="19" t="s">
        <v>1927</v>
      </c>
      <c r="L321" s="137" t="s">
        <v>3397</v>
      </c>
      <c r="M321" s="140" t="s">
        <v>383</v>
      </c>
      <c r="N321" s="346" t="s">
        <v>8840</v>
      </c>
      <c r="O321" s="3" t="s">
        <v>1366</v>
      </c>
      <c r="P321" s="7" t="s">
        <v>1338</v>
      </c>
      <c r="Q321" s="3" t="s">
        <v>1186</v>
      </c>
      <c r="R321" s="77">
        <v>4</v>
      </c>
      <c r="S321" s="18">
        <v>11828.26</v>
      </c>
      <c r="T321" s="83">
        <v>0</v>
      </c>
      <c r="U321" s="83">
        <f t="shared" si="52"/>
        <v>0</v>
      </c>
      <c r="V321" s="9" t="s">
        <v>1325</v>
      </c>
      <c r="W321" s="152" t="s">
        <v>1394</v>
      </c>
      <c r="X321" s="9" t="s">
        <v>9066</v>
      </c>
    </row>
    <row r="322" spans="1:24" s="547" customFormat="1" ht="102" customHeight="1">
      <c r="A322" s="9" t="s">
        <v>6261</v>
      </c>
      <c r="B322" s="100" t="s">
        <v>97</v>
      </c>
      <c r="C322" s="9" t="s">
        <v>744</v>
      </c>
      <c r="D322" s="3" t="s">
        <v>279</v>
      </c>
      <c r="E322" s="3" t="s">
        <v>277</v>
      </c>
      <c r="F322" s="3"/>
      <c r="G322" s="3" t="s">
        <v>384</v>
      </c>
      <c r="H322" s="20">
        <v>0.5</v>
      </c>
      <c r="I322" s="113" t="s">
        <v>1324</v>
      </c>
      <c r="J322" s="21" t="s">
        <v>1314</v>
      </c>
      <c r="K322" s="19" t="s">
        <v>1927</v>
      </c>
      <c r="L322" s="137" t="s">
        <v>3397</v>
      </c>
      <c r="M322" s="140" t="s">
        <v>383</v>
      </c>
      <c r="N322" s="346" t="s">
        <v>8840</v>
      </c>
      <c r="O322" s="3" t="s">
        <v>1366</v>
      </c>
      <c r="P322" s="7" t="s">
        <v>1338</v>
      </c>
      <c r="Q322" s="3" t="s">
        <v>1186</v>
      </c>
      <c r="R322" s="77">
        <v>16</v>
      </c>
      <c r="S322" s="452">
        <v>4960.25</v>
      </c>
      <c r="T322" s="83">
        <v>0</v>
      </c>
      <c r="U322" s="83">
        <f>T322*1.12</f>
        <v>0</v>
      </c>
      <c r="V322" s="9" t="s">
        <v>1325</v>
      </c>
      <c r="W322" s="147" t="s">
        <v>1394</v>
      </c>
      <c r="X322" s="9" t="s">
        <v>9055</v>
      </c>
    </row>
    <row r="323" spans="1:24" s="547" customFormat="1" ht="102" customHeight="1">
      <c r="A323" s="9" t="s">
        <v>10783</v>
      </c>
      <c r="B323" s="100" t="s">
        <v>97</v>
      </c>
      <c r="C323" s="9" t="s">
        <v>744</v>
      </c>
      <c r="D323" s="3" t="s">
        <v>279</v>
      </c>
      <c r="E323" s="3" t="s">
        <v>277</v>
      </c>
      <c r="F323" s="3"/>
      <c r="G323" s="3" t="s">
        <v>384</v>
      </c>
      <c r="H323" s="20">
        <v>0.5</v>
      </c>
      <c r="I323" s="113" t="s">
        <v>1324</v>
      </c>
      <c r="J323" s="21" t="s">
        <v>1314</v>
      </c>
      <c r="K323" s="19" t="s">
        <v>10489</v>
      </c>
      <c r="L323" s="137" t="s">
        <v>3397</v>
      </c>
      <c r="M323" s="140" t="s">
        <v>383</v>
      </c>
      <c r="N323" s="346" t="s">
        <v>10769</v>
      </c>
      <c r="O323" s="3" t="s">
        <v>1366</v>
      </c>
      <c r="P323" s="7" t="s">
        <v>1338</v>
      </c>
      <c r="Q323" s="3" t="s">
        <v>1186</v>
      </c>
      <c r="R323" s="77">
        <v>20</v>
      </c>
      <c r="S323" s="452">
        <v>4960.25</v>
      </c>
      <c r="T323" s="83">
        <v>0</v>
      </c>
      <c r="U323" s="83">
        <f>T323*1.12</f>
        <v>0</v>
      </c>
      <c r="V323" s="9" t="s">
        <v>1325</v>
      </c>
      <c r="W323" s="147" t="s">
        <v>1394</v>
      </c>
      <c r="X323" s="9" t="s">
        <v>9066</v>
      </c>
    </row>
    <row r="324" spans="1:24" s="547" customFormat="1" ht="102" customHeight="1">
      <c r="A324" s="9" t="s">
        <v>6262</v>
      </c>
      <c r="B324" s="100" t="s">
        <v>97</v>
      </c>
      <c r="C324" s="9" t="s">
        <v>744</v>
      </c>
      <c r="D324" s="3" t="s">
        <v>280</v>
      </c>
      <c r="E324" s="3" t="s">
        <v>277</v>
      </c>
      <c r="F324" s="3"/>
      <c r="G324" s="3" t="s">
        <v>384</v>
      </c>
      <c r="H324" s="20">
        <v>0.5</v>
      </c>
      <c r="I324" s="113" t="s">
        <v>1324</v>
      </c>
      <c r="J324" s="21" t="s">
        <v>1314</v>
      </c>
      <c r="K324" s="19" t="s">
        <v>1927</v>
      </c>
      <c r="L324" s="137" t="s">
        <v>3397</v>
      </c>
      <c r="M324" s="140" t="s">
        <v>383</v>
      </c>
      <c r="N324" s="346" t="s">
        <v>8840</v>
      </c>
      <c r="O324" s="3" t="s">
        <v>1366</v>
      </c>
      <c r="P324" s="7" t="s">
        <v>1338</v>
      </c>
      <c r="Q324" s="3" t="s">
        <v>1186</v>
      </c>
      <c r="R324" s="77">
        <v>8</v>
      </c>
      <c r="S324" s="18">
        <v>5914.13</v>
      </c>
      <c r="T324" s="83">
        <f t="shared" ref="T324:T338" si="72">R324*S324</f>
        <v>47313.04</v>
      </c>
      <c r="U324" s="83">
        <f t="shared" ref="U324:U401" si="73">T324*1.12</f>
        <v>52990.604800000008</v>
      </c>
      <c r="V324" s="9" t="s">
        <v>1325</v>
      </c>
      <c r="W324" s="152" t="s">
        <v>1394</v>
      </c>
      <c r="X324" s="9"/>
    </row>
    <row r="325" spans="1:24" s="547" customFormat="1" ht="102" customHeight="1">
      <c r="A325" s="9" t="s">
        <v>6263</v>
      </c>
      <c r="B325" s="100" t="s">
        <v>97</v>
      </c>
      <c r="C325" s="9" t="s">
        <v>744</v>
      </c>
      <c r="D325" s="3" t="s">
        <v>281</v>
      </c>
      <c r="E325" s="3" t="s">
        <v>277</v>
      </c>
      <c r="F325" s="3"/>
      <c r="G325" s="3" t="s">
        <v>384</v>
      </c>
      <c r="H325" s="20">
        <v>0.5</v>
      </c>
      <c r="I325" s="113" t="s">
        <v>1324</v>
      </c>
      <c r="J325" s="21" t="s">
        <v>1314</v>
      </c>
      <c r="K325" s="19" t="s">
        <v>1927</v>
      </c>
      <c r="L325" s="137" t="s">
        <v>3397</v>
      </c>
      <c r="M325" s="140" t="s">
        <v>383</v>
      </c>
      <c r="N325" s="346" t="s">
        <v>8840</v>
      </c>
      <c r="O325" s="3" t="s">
        <v>1366</v>
      </c>
      <c r="P325" s="7" t="s">
        <v>1338</v>
      </c>
      <c r="Q325" s="3" t="s">
        <v>1186</v>
      </c>
      <c r="R325" s="77">
        <v>12</v>
      </c>
      <c r="S325" s="18">
        <v>3934.8</v>
      </c>
      <c r="T325" s="83">
        <f t="shared" si="72"/>
        <v>47217.600000000006</v>
      </c>
      <c r="U325" s="83">
        <f t="shared" si="73"/>
        <v>52883.712000000014</v>
      </c>
      <c r="V325" s="9" t="s">
        <v>1325</v>
      </c>
      <c r="W325" s="147" t="s">
        <v>1394</v>
      </c>
      <c r="X325" s="9"/>
    </row>
    <row r="326" spans="1:24" s="547" customFormat="1" ht="102" customHeight="1">
      <c r="A326" s="9" t="s">
        <v>6264</v>
      </c>
      <c r="B326" s="100" t="s">
        <v>97</v>
      </c>
      <c r="C326" s="9" t="s">
        <v>744</v>
      </c>
      <c r="D326" s="3" t="s">
        <v>282</v>
      </c>
      <c r="E326" s="3" t="s">
        <v>277</v>
      </c>
      <c r="F326" s="3"/>
      <c r="G326" s="3" t="s">
        <v>384</v>
      </c>
      <c r="H326" s="20">
        <v>0.5</v>
      </c>
      <c r="I326" s="113" t="s">
        <v>1324</v>
      </c>
      <c r="J326" s="21" t="s">
        <v>1314</v>
      </c>
      <c r="K326" s="19" t="s">
        <v>1927</v>
      </c>
      <c r="L326" s="137" t="s">
        <v>3397</v>
      </c>
      <c r="M326" s="140" t="s">
        <v>383</v>
      </c>
      <c r="N326" s="346" t="s">
        <v>8840</v>
      </c>
      <c r="O326" s="3" t="s">
        <v>1366</v>
      </c>
      <c r="P326" s="7" t="s">
        <v>1338</v>
      </c>
      <c r="Q326" s="3" t="s">
        <v>1186</v>
      </c>
      <c r="R326" s="77">
        <v>14</v>
      </c>
      <c r="S326" s="18">
        <v>3147.87</v>
      </c>
      <c r="T326" s="83">
        <v>0</v>
      </c>
      <c r="U326" s="83">
        <f t="shared" si="73"/>
        <v>0</v>
      </c>
      <c r="V326" s="9" t="s">
        <v>1325</v>
      </c>
      <c r="W326" s="152" t="s">
        <v>1394</v>
      </c>
      <c r="X326" s="9" t="s">
        <v>9066</v>
      </c>
    </row>
    <row r="327" spans="1:24" s="547" customFormat="1" ht="102" customHeight="1">
      <c r="A327" s="9" t="s">
        <v>6265</v>
      </c>
      <c r="B327" s="100" t="s">
        <v>97</v>
      </c>
      <c r="C327" s="9" t="s">
        <v>744</v>
      </c>
      <c r="D327" s="3" t="s">
        <v>283</v>
      </c>
      <c r="E327" s="3" t="s">
        <v>277</v>
      </c>
      <c r="F327" s="3"/>
      <c r="G327" s="3" t="s">
        <v>384</v>
      </c>
      <c r="H327" s="20">
        <v>0.5</v>
      </c>
      <c r="I327" s="113" t="s">
        <v>1324</v>
      </c>
      <c r="J327" s="21" t="s">
        <v>1314</v>
      </c>
      <c r="K327" s="19" t="s">
        <v>1927</v>
      </c>
      <c r="L327" s="137" t="s">
        <v>3397</v>
      </c>
      <c r="M327" s="140" t="s">
        <v>383</v>
      </c>
      <c r="N327" s="346" t="s">
        <v>8840</v>
      </c>
      <c r="O327" s="3" t="s">
        <v>1366</v>
      </c>
      <c r="P327" s="7" t="s">
        <v>1338</v>
      </c>
      <c r="Q327" s="3" t="s">
        <v>1186</v>
      </c>
      <c r="R327" s="78">
        <v>4</v>
      </c>
      <c r="S327" s="18">
        <v>3147.87</v>
      </c>
      <c r="T327" s="83">
        <v>0</v>
      </c>
      <c r="U327" s="83">
        <f t="shared" si="73"/>
        <v>0</v>
      </c>
      <c r="V327" s="9" t="s">
        <v>1325</v>
      </c>
      <c r="W327" s="147" t="s">
        <v>1394</v>
      </c>
      <c r="X327" s="9" t="s">
        <v>9066</v>
      </c>
    </row>
    <row r="328" spans="1:24" s="547" customFormat="1" ht="102" customHeight="1">
      <c r="A328" s="9" t="s">
        <v>6266</v>
      </c>
      <c r="B328" s="100" t="s">
        <v>97</v>
      </c>
      <c r="C328" s="9" t="s">
        <v>744</v>
      </c>
      <c r="D328" s="3" t="s">
        <v>284</v>
      </c>
      <c r="E328" s="3" t="s">
        <v>277</v>
      </c>
      <c r="F328" s="3"/>
      <c r="G328" s="3" t="s">
        <v>384</v>
      </c>
      <c r="H328" s="20">
        <v>0.5</v>
      </c>
      <c r="I328" s="113" t="s">
        <v>1324</v>
      </c>
      <c r="J328" s="21" t="s">
        <v>1314</v>
      </c>
      <c r="K328" s="19" t="s">
        <v>1927</v>
      </c>
      <c r="L328" s="137" t="s">
        <v>3397</v>
      </c>
      <c r="M328" s="140" t="s">
        <v>383</v>
      </c>
      <c r="N328" s="346" t="s">
        <v>8840</v>
      </c>
      <c r="O328" s="3" t="s">
        <v>1366</v>
      </c>
      <c r="P328" s="7" t="s">
        <v>1338</v>
      </c>
      <c r="Q328" s="3" t="s">
        <v>1186</v>
      </c>
      <c r="R328" s="78">
        <v>370</v>
      </c>
      <c r="S328" s="18">
        <v>2300.6999999999998</v>
      </c>
      <c r="T328" s="83">
        <v>0</v>
      </c>
      <c r="U328" s="83">
        <f t="shared" si="73"/>
        <v>0</v>
      </c>
      <c r="V328" s="9" t="s">
        <v>1325</v>
      </c>
      <c r="W328" s="147" t="s">
        <v>1394</v>
      </c>
      <c r="X328" s="9" t="s">
        <v>9668</v>
      </c>
    </row>
    <row r="329" spans="1:24" s="547" customFormat="1" ht="102" customHeight="1">
      <c r="A329" s="9" t="s">
        <v>10784</v>
      </c>
      <c r="B329" s="100" t="s">
        <v>97</v>
      </c>
      <c r="C329" s="9" t="s">
        <v>744</v>
      </c>
      <c r="D329" s="3" t="s">
        <v>284</v>
      </c>
      <c r="E329" s="3" t="s">
        <v>277</v>
      </c>
      <c r="F329" s="3"/>
      <c r="G329" s="3" t="s">
        <v>384</v>
      </c>
      <c r="H329" s="20">
        <v>0.5</v>
      </c>
      <c r="I329" s="113" t="s">
        <v>1324</v>
      </c>
      <c r="J329" s="21" t="s">
        <v>1314</v>
      </c>
      <c r="K329" s="19" t="s">
        <v>10489</v>
      </c>
      <c r="L329" s="137" t="s">
        <v>3397</v>
      </c>
      <c r="M329" s="140" t="s">
        <v>383</v>
      </c>
      <c r="N329" s="346" t="s">
        <v>10769</v>
      </c>
      <c r="O329" s="3" t="s">
        <v>1366</v>
      </c>
      <c r="P329" s="7" t="s">
        <v>1338</v>
      </c>
      <c r="Q329" s="3" t="s">
        <v>1186</v>
      </c>
      <c r="R329" s="78">
        <v>371</v>
      </c>
      <c r="S329" s="18">
        <v>2300.6999999999998</v>
      </c>
      <c r="T329" s="83">
        <v>0</v>
      </c>
      <c r="U329" s="83">
        <f t="shared" si="73"/>
        <v>0</v>
      </c>
      <c r="V329" s="9" t="s">
        <v>1325</v>
      </c>
      <c r="W329" s="147" t="s">
        <v>1394</v>
      </c>
      <c r="X329" s="9" t="s">
        <v>9066</v>
      </c>
    </row>
    <row r="330" spans="1:24" s="547" customFormat="1" ht="102" customHeight="1">
      <c r="A330" s="9" t="s">
        <v>6267</v>
      </c>
      <c r="B330" s="100" t="s">
        <v>97</v>
      </c>
      <c r="C330" s="9" t="s">
        <v>744</v>
      </c>
      <c r="D330" s="3" t="s">
        <v>285</v>
      </c>
      <c r="E330" s="3" t="s">
        <v>277</v>
      </c>
      <c r="F330" s="3"/>
      <c r="G330" s="3" t="s">
        <v>384</v>
      </c>
      <c r="H330" s="20">
        <v>0.5</v>
      </c>
      <c r="I330" s="113" t="s">
        <v>1324</v>
      </c>
      <c r="J330" s="21" t="s">
        <v>1314</v>
      </c>
      <c r="K330" s="19" t="s">
        <v>1927</v>
      </c>
      <c r="L330" s="137" t="s">
        <v>3397</v>
      </c>
      <c r="M330" s="140" t="s">
        <v>383</v>
      </c>
      <c r="N330" s="346" t="s">
        <v>8840</v>
      </c>
      <c r="O330" s="3" t="s">
        <v>1366</v>
      </c>
      <c r="P330" s="7" t="s">
        <v>1338</v>
      </c>
      <c r="Q330" s="3" t="s">
        <v>1186</v>
      </c>
      <c r="R330" s="78">
        <v>4</v>
      </c>
      <c r="S330" s="18">
        <v>887.12</v>
      </c>
      <c r="T330" s="83">
        <v>0</v>
      </c>
      <c r="U330" s="83">
        <f t="shared" si="73"/>
        <v>0</v>
      </c>
      <c r="V330" s="9" t="s">
        <v>1325</v>
      </c>
      <c r="W330" s="147" t="s">
        <v>1394</v>
      </c>
      <c r="X330" s="9" t="s">
        <v>9055</v>
      </c>
    </row>
    <row r="331" spans="1:24" s="547" customFormat="1" ht="102" customHeight="1">
      <c r="A331" s="9" t="s">
        <v>10785</v>
      </c>
      <c r="B331" s="100" t="s">
        <v>97</v>
      </c>
      <c r="C331" s="9" t="s">
        <v>744</v>
      </c>
      <c r="D331" s="3" t="s">
        <v>285</v>
      </c>
      <c r="E331" s="3" t="s">
        <v>277</v>
      </c>
      <c r="F331" s="3"/>
      <c r="G331" s="3" t="s">
        <v>384</v>
      </c>
      <c r="H331" s="20">
        <v>0.5</v>
      </c>
      <c r="I331" s="113" t="s">
        <v>1324</v>
      </c>
      <c r="J331" s="21" t="s">
        <v>1314</v>
      </c>
      <c r="K331" s="19" t="s">
        <v>10489</v>
      </c>
      <c r="L331" s="137" t="s">
        <v>3397</v>
      </c>
      <c r="M331" s="140" t="s">
        <v>383</v>
      </c>
      <c r="N331" s="346" t="s">
        <v>10769</v>
      </c>
      <c r="O331" s="3" t="s">
        <v>1366</v>
      </c>
      <c r="P331" s="7" t="s">
        <v>1338</v>
      </c>
      <c r="Q331" s="3" t="s">
        <v>1186</v>
      </c>
      <c r="R331" s="78">
        <v>6</v>
      </c>
      <c r="S331" s="18">
        <v>887.12</v>
      </c>
      <c r="T331" s="83">
        <v>0</v>
      </c>
      <c r="U331" s="83">
        <f t="shared" si="73"/>
        <v>0</v>
      </c>
      <c r="V331" s="9" t="s">
        <v>1325</v>
      </c>
      <c r="W331" s="147" t="s">
        <v>1394</v>
      </c>
      <c r="X331" s="9" t="s">
        <v>9066</v>
      </c>
    </row>
    <row r="332" spans="1:24" s="547" customFormat="1" ht="102" customHeight="1">
      <c r="A332" s="9" t="s">
        <v>6268</v>
      </c>
      <c r="B332" s="100" t="s">
        <v>97</v>
      </c>
      <c r="C332" s="9" t="s">
        <v>744</v>
      </c>
      <c r="D332" s="3" t="s">
        <v>286</v>
      </c>
      <c r="E332" s="3" t="s">
        <v>277</v>
      </c>
      <c r="F332" s="3"/>
      <c r="G332" s="3" t="s">
        <v>384</v>
      </c>
      <c r="H332" s="20">
        <v>0.5</v>
      </c>
      <c r="I332" s="113" t="s">
        <v>1324</v>
      </c>
      <c r="J332" s="21" t="s">
        <v>1314</v>
      </c>
      <c r="K332" s="19" t="s">
        <v>1927</v>
      </c>
      <c r="L332" s="137" t="s">
        <v>3397</v>
      </c>
      <c r="M332" s="140" t="s">
        <v>383</v>
      </c>
      <c r="N332" s="346" t="s">
        <v>8840</v>
      </c>
      <c r="O332" s="3" t="s">
        <v>1366</v>
      </c>
      <c r="P332" s="7" t="s">
        <v>1338</v>
      </c>
      <c r="Q332" s="3" t="s">
        <v>1186</v>
      </c>
      <c r="R332" s="77">
        <v>6</v>
      </c>
      <c r="S332" s="18">
        <v>887.12</v>
      </c>
      <c r="T332" s="83">
        <v>0</v>
      </c>
      <c r="U332" s="83">
        <f t="shared" si="73"/>
        <v>0</v>
      </c>
      <c r="V332" s="9" t="s">
        <v>1325</v>
      </c>
      <c r="W332" s="152" t="s">
        <v>1394</v>
      </c>
      <c r="X332" s="9" t="s">
        <v>9066</v>
      </c>
    </row>
    <row r="333" spans="1:24" s="547" customFormat="1" ht="102" customHeight="1">
      <c r="A333" s="9" t="s">
        <v>6269</v>
      </c>
      <c r="B333" s="100" t="s">
        <v>97</v>
      </c>
      <c r="C333" s="9" t="s">
        <v>742</v>
      </c>
      <c r="D333" s="3" t="s">
        <v>288</v>
      </c>
      <c r="E333" s="3" t="s">
        <v>287</v>
      </c>
      <c r="F333" s="3"/>
      <c r="G333" s="3" t="s">
        <v>384</v>
      </c>
      <c r="H333" s="20">
        <v>0.5</v>
      </c>
      <c r="I333" s="113" t="s">
        <v>1324</v>
      </c>
      <c r="J333" s="21" t="s">
        <v>1314</v>
      </c>
      <c r="K333" s="19" t="s">
        <v>1927</v>
      </c>
      <c r="L333" s="137" t="s">
        <v>3397</v>
      </c>
      <c r="M333" s="140" t="s">
        <v>383</v>
      </c>
      <c r="N333" s="346" t="s">
        <v>8840</v>
      </c>
      <c r="O333" s="3" t="s">
        <v>1366</v>
      </c>
      <c r="P333" s="7" t="s">
        <v>1338</v>
      </c>
      <c r="Q333" s="3" t="s">
        <v>1186</v>
      </c>
      <c r="R333" s="77">
        <v>1</v>
      </c>
      <c r="S333" s="18">
        <v>4690</v>
      </c>
      <c r="T333" s="83">
        <v>0</v>
      </c>
      <c r="U333" s="83">
        <f t="shared" si="73"/>
        <v>0</v>
      </c>
      <c r="V333" s="9" t="s">
        <v>1325</v>
      </c>
      <c r="W333" s="147" t="s">
        <v>1394</v>
      </c>
      <c r="X333" s="9" t="s">
        <v>9066</v>
      </c>
    </row>
    <row r="334" spans="1:24" s="547" customFormat="1" ht="102" customHeight="1">
      <c r="A334" s="9" t="s">
        <v>6270</v>
      </c>
      <c r="B334" s="100" t="s">
        <v>97</v>
      </c>
      <c r="C334" s="9" t="s">
        <v>742</v>
      </c>
      <c r="D334" s="3" t="s">
        <v>289</v>
      </c>
      <c r="E334" s="3" t="s">
        <v>287</v>
      </c>
      <c r="F334" s="3"/>
      <c r="G334" s="3" t="s">
        <v>384</v>
      </c>
      <c r="H334" s="20">
        <v>0.5</v>
      </c>
      <c r="I334" s="113" t="s">
        <v>1324</v>
      </c>
      <c r="J334" s="21" t="s">
        <v>1314</v>
      </c>
      <c r="K334" s="19" t="s">
        <v>1927</v>
      </c>
      <c r="L334" s="137" t="s">
        <v>3397</v>
      </c>
      <c r="M334" s="140" t="s">
        <v>383</v>
      </c>
      <c r="N334" s="346" t="s">
        <v>8840</v>
      </c>
      <c r="O334" s="3" t="s">
        <v>1366</v>
      </c>
      <c r="P334" s="7" t="s">
        <v>1338</v>
      </c>
      <c r="Q334" s="3" t="s">
        <v>1186</v>
      </c>
      <c r="R334" s="77">
        <v>132</v>
      </c>
      <c r="S334" s="18">
        <v>2814</v>
      </c>
      <c r="T334" s="83">
        <v>0</v>
      </c>
      <c r="U334" s="83">
        <f t="shared" si="73"/>
        <v>0</v>
      </c>
      <c r="V334" s="9" t="s">
        <v>1325</v>
      </c>
      <c r="W334" s="152" t="s">
        <v>1394</v>
      </c>
      <c r="X334" s="9" t="s">
        <v>9066</v>
      </c>
    </row>
    <row r="335" spans="1:24" s="547" customFormat="1" ht="102" customHeight="1">
      <c r="A335" s="9" t="s">
        <v>6271</v>
      </c>
      <c r="B335" s="100" t="s">
        <v>97</v>
      </c>
      <c r="C335" s="9" t="s">
        <v>898</v>
      </c>
      <c r="D335" s="3" t="s">
        <v>290</v>
      </c>
      <c r="E335" s="3" t="s">
        <v>291</v>
      </c>
      <c r="F335" s="3"/>
      <c r="G335" s="3" t="s">
        <v>384</v>
      </c>
      <c r="H335" s="20">
        <v>0</v>
      </c>
      <c r="I335" s="113" t="s">
        <v>1324</v>
      </c>
      <c r="J335" s="21" t="s">
        <v>1314</v>
      </c>
      <c r="K335" s="19" t="s">
        <v>1367</v>
      </c>
      <c r="L335" s="137" t="s">
        <v>3397</v>
      </c>
      <c r="M335" s="140" t="s">
        <v>383</v>
      </c>
      <c r="N335" s="346" t="s">
        <v>8840</v>
      </c>
      <c r="O335" s="3" t="s">
        <v>1366</v>
      </c>
      <c r="P335" s="7" t="s">
        <v>1336</v>
      </c>
      <c r="Q335" s="3" t="s">
        <v>1335</v>
      </c>
      <c r="R335" s="133">
        <v>5.2329999999999997</v>
      </c>
      <c r="S335" s="19">
        <v>145535.71</v>
      </c>
      <c r="T335" s="83">
        <v>0</v>
      </c>
      <c r="U335" s="83">
        <f t="shared" si="73"/>
        <v>0</v>
      </c>
      <c r="V335" s="9" t="s">
        <v>1325</v>
      </c>
      <c r="W335" s="147" t="s">
        <v>1394</v>
      </c>
      <c r="X335" s="9" t="s">
        <v>9066</v>
      </c>
    </row>
    <row r="336" spans="1:24" s="547" customFormat="1" ht="102" customHeight="1">
      <c r="A336" s="9" t="s">
        <v>6272</v>
      </c>
      <c r="B336" s="100" t="s">
        <v>97</v>
      </c>
      <c r="C336" s="9" t="s">
        <v>899</v>
      </c>
      <c r="D336" s="3" t="s">
        <v>292</v>
      </c>
      <c r="E336" s="3" t="s">
        <v>291</v>
      </c>
      <c r="F336" s="3"/>
      <c r="G336" s="3" t="s">
        <v>384</v>
      </c>
      <c r="H336" s="20">
        <v>0</v>
      </c>
      <c r="I336" s="113" t="s">
        <v>1324</v>
      </c>
      <c r="J336" s="21" t="s">
        <v>1314</v>
      </c>
      <c r="K336" s="19" t="s">
        <v>1367</v>
      </c>
      <c r="L336" s="137" t="s">
        <v>3397</v>
      </c>
      <c r="M336" s="140" t="s">
        <v>383</v>
      </c>
      <c r="N336" s="346" t="s">
        <v>8840</v>
      </c>
      <c r="O336" s="3" t="s">
        <v>1366</v>
      </c>
      <c r="P336" s="7" t="s">
        <v>1336</v>
      </c>
      <c r="Q336" s="3" t="s">
        <v>1335</v>
      </c>
      <c r="R336" s="133">
        <v>1.3</v>
      </c>
      <c r="S336" s="19">
        <v>147321.43</v>
      </c>
      <c r="T336" s="83">
        <v>0</v>
      </c>
      <c r="U336" s="83">
        <f t="shared" si="73"/>
        <v>0</v>
      </c>
      <c r="V336" s="9" t="s">
        <v>1325</v>
      </c>
      <c r="W336" s="152" t="s">
        <v>1394</v>
      </c>
      <c r="X336" s="9" t="s">
        <v>9066</v>
      </c>
    </row>
    <row r="337" spans="1:24" s="547" customFormat="1" ht="102" customHeight="1">
      <c r="A337" s="9" t="s">
        <v>6273</v>
      </c>
      <c r="B337" s="100" t="s">
        <v>97</v>
      </c>
      <c r="C337" s="9" t="s">
        <v>746</v>
      </c>
      <c r="D337" s="3" t="s">
        <v>293</v>
      </c>
      <c r="E337" s="3" t="s">
        <v>294</v>
      </c>
      <c r="F337" s="3"/>
      <c r="G337" s="3" t="s">
        <v>384</v>
      </c>
      <c r="H337" s="20">
        <v>0</v>
      </c>
      <c r="I337" s="114">
        <v>470000000</v>
      </c>
      <c r="J337" s="21" t="s">
        <v>1314</v>
      </c>
      <c r="K337" s="19" t="s">
        <v>1371</v>
      </c>
      <c r="L337" s="137" t="s">
        <v>3397</v>
      </c>
      <c r="M337" s="140" t="s">
        <v>383</v>
      </c>
      <c r="N337" s="346" t="s">
        <v>8840</v>
      </c>
      <c r="O337" s="3" t="s">
        <v>1366</v>
      </c>
      <c r="P337" s="7" t="s">
        <v>1338</v>
      </c>
      <c r="Q337" s="3" t="s">
        <v>1186</v>
      </c>
      <c r="R337" s="77">
        <v>12</v>
      </c>
      <c r="S337" s="19">
        <v>34748.400000000001</v>
      </c>
      <c r="T337" s="83">
        <f t="shared" si="72"/>
        <v>416980.80000000005</v>
      </c>
      <c r="U337" s="83">
        <f t="shared" si="73"/>
        <v>467018.4960000001</v>
      </c>
      <c r="V337" s="9" t="s">
        <v>1325</v>
      </c>
      <c r="W337" s="147" t="s">
        <v>1394</v>
      </c>
      <c r="X337" s="9"/>
    </row>
    <row r="338" spans="1:24" s="547" customFormat="1" ht="102" customHeight="1">
      <c r="A338" s="9" t="s">
        <v>6274</v>
      </c>
      <c r="B338" s="100" t="s">
        <v>97</v>
      </c>
      <c r="C338" s="9" t="s">
        <v>746</v>
      </c>
      <c r="D338" s="3" t="s">
        <v>295</v>
      </c>
      <c r="E338" s="3" t="s">
        <v>296</v>
      </c>
      <c r="F338" s="3"/>
      <c r="G338" s="3" t="s">
        <v>384</v>
      </c>
      <c r="H338" s="20">
        <v>0</v>
      </c>
      <c r="I338" s="114">
        <v>470000000</v>
      </c>
      <c r="J338" s="21" t="s">
        <v>1314</v>
      </c>
      <c r="K338" s="19" t="s">
        <v>1371</v>
      </c>
      <c r="L338" s="137" t="s">
        <v>3397</v>
      </c>
      <c r="M338" s="140" t="s">
        <v>383</v>
      </c>
      <c r="N338" s="346" t="s">
        <v>8840</v>
      </c>
      <c r="O338" s="3" t="s">
        <v>1366</v>
      </c>
      <c r="P338" s="7" t="s">
        <v>1338</v>
      </c>
      <c r="Q338" s="3" t="s">
        <v>1186</v>
      </c>
      <c r="R338" s="77">
        <v>4</v>
      </c>
      <c r="S338" s="19">
        <v>37614.370000000003</v>
      </c>
      <c r="T338" s="83">
        <f t="shared" si="72"/>
        <v>150457.48000000001</v>
      </c>
      <c r="U338" s="83">
        <f t="shared" si="73"/>
        <v>168512.37760000004</v>
      </c>
      <c r="V338" s="9" t="s">
        <v>1325</v>
      </c>
      <c r="W338" s="152" t="s">
        <v>1394</v>
      </c>
      <c r="X338" s="9"/>
    </row>
    <row r="339" spans="1:24" s="547" customFormat="1" ht="102" customHeight="1">
      <c r="A339" s="9" t="s">
        <v>6275</v>
      </c>
      <c r="B339" s="100" t="s">
        <v>97</v>
      </c>
      <c r="C339" s="9" t="s">
        <v>746</v>
      </c>
      <c r="D339" s="3" t="s">
        <v>297</v>
      </c>
      <c r="E339" s="3" t="s">
        <v>298</v>
      </c>
      <c r="F339" s="3"/>
      <c r="G339" s="3" t="s">
        <v>384</v>
      </c>
      <c r="H339" s="20">
        <v>0</v>
      </c>
      <c r="I339" s="114">
        <v>470000000</v>
      </c>
      <c r="J339" s="21" t="s">
        <v>1314</v>
      </c>
      <c r="K339" s="19" t="s">
        <v>1371</v>
      </c>
      <c r="L339" s="137" t="s">
        <v>3397</v>
      </c>
      <c r="M339" s="140" t="s">
        <v>383</v>
      </c>
      <c r="N339" s="346" t="s">
        <v>8840</v>
      </c>
      <c r="O339" s="3" t="s">
        <v>1366</v>
      </c>
      <c r="P339" s="7" t="s">
        <v>1338</v>
      </c>
      <c r="Q339" s="3" t="s">
        <v>1186</v>
      </c>
      <c r="R339" s="77">
        <v>86</v>
      </c>
      <c r="S339" s="19">
        <v>30476.83</v>
      </c>
      <c r="T339" s="83">
        <v>0</v>
      </c>
      <c r="U339" s="83">
        <f t="shared" si="73"/>
        <v>0</v>
      </c>
      <c r="V339" s="9" t="s">
        <v>1325</v>
      </c>
      <c r="W339" s="147" t="s">
        <v>1394</v>
      </c>
      <c r="X339" s="9" t="s">
        <v>9539</v>
      </c>
    </row>
    <row r="340" spans="1:24" s="547" customFormat="1" ht="102" customHeight="1">
      <c r="A340" s="9" t="s">
        <v>9787</v>
      </c>
      <c r="B340" s="100" t="s">
        <v>97</v>
      </c>
      <c r="C340" s="9" t="s">
        <v>746</v>
      </c>
      <c r="D340" s="3" t="s">
        <v>297</v>
      </c>
      <c r="E340" s="3" t="s">
        <v>298</v>
      </c>
      <c r="F340" s="3"/>
      <c r="G340" s="3" t="s">
        <v>384</v>
      </c>
      <c r="H340" s="20">
        <v>0</v>
      </c>
      <c r="I340" s="114">
        <v>470000000</v>
      </c>
      <c r="J340" s="21" t="s">
        <v>1314</v>
      </c>
      <c r="K340" s="19" t="s">
        <v>1396</v>
      </c>
      <c r="L340" s="137" t="s">
        <v>3397</v>
      </c>
      <c r="M340" s="140" t="s">
        <v>383</v>
      </c>
      <c r="N340" s="346" t="s">
        <v>9788</v>
      </c>
      <c r="O340" s="3" t="s">
        <v>1366</v>
      </c>
      <c r="P340" s="7" t="s">
        <v>1338</v>
      </c>
      <c r="Q340" s="3" t="s">
        <v>1186</v>
      </c>
      <c r="R340" s="77">
        <v>73</v>
      </c>
      <c r="S340" s="92">
        <v>27400</v>
      </c>
      <c r="T340" s="83">
        <v>0</v>
      </c>
      <c r="U340" s="83">
        <f t="shared" si="73"/>
        <v>0</v>
      </c>
      <c r="V340" s="9" t="s">
        <v>1325</v>
      </c>
      <c r="W340" s="147" t="s">
        <v>1394</v>
      </c>
      <c r="X340" s="9" t="s">
        <v>9416</v>
      </c>
    </row>
    <row r="341" spans="1:24" s="547" customFormat="1" ht="102" customHeight="1">
      <c r="A341" s="9" t="s">
        <v>10786</v>
      </c>
      <c r="B341" s="100" t="s">
        <v>97</v>
      </c>
      <c r="C341" s="9" t="s">
        <v>746</v>
      </c>
      <c r="D341" s="3" t="s">
        <v>297</v>
      </c>
      <c r="E341" s="3" t="s">
        <v>298</v>
      </c>
      <c r="F341" s="3"/>
      <c r="G341" s="3" t="s">
        <v>384</v>
      </c>
      <c r="H341" s="20">
        <v>0</v>
      </c>
      <c r="I341" s="114">
        <v>470000000</v>
      </c>
      <c r="J341" s="21" t="s">
        <v>1314</v>
      </c>
      <c r="K341" s="19" t="s">
        <v>10489</v>
      </c>
      <c r="L341" s="137" t="s">
        <v>3397</v>
      </c>
      <c r="M341" s="140" t="s">
        <v>383</v>
      </c>
      <c r="N341" s="346" t="s">
        <v>9788</v>
      </c>
      <c r="O341" s="3" t="s">
        <v>1366</v>
      </c>
      <c r="P341" s="7" t="s">
        <v>1338</v>
      </c>
      <c r="Q341" s="3" t="s">
        <v>1186</v>
      </c>
      <c r="R341" s="77">
        <v>75</v>
      </c>
      <c r="S341" s="92">
        <v>27400</v>
      </c>
      <c r="T341" s="83">
        <v>0</v>
      </c>
      <c r="U341" s="83">
        <f t="shared" si="73"/>
        <v>0</v>
      </c>
      <c r="V341" s="9" t="s">
        <v>1325</v>
      </c>
      <c r="W341" s="147" t="s">
        <v>1394</v>
      </c>
      <c r="X341" s="9" t="s">
        <v>9066</v>
      </c>
    </row>
    <row r="342" spans="1:24" s="547" customFormat="1" ht="102" customHeight="1">
      <c r="A342" s="9" t="s">
        <v>6276</v>
      </c>
      <c r="B342" s="100" t="s">
        <v>97</v>
      </c>
      <c r="C342" s="9" t="s">
        <v>746</v>
      </c>
      <c r="D342" s="3" t="s">
        <v>299</v>
      </c>
      <c r="E342" s="3" t="s">
        <v>300</v>
      </c>
      <c r="F342" s="3"/>
      <c r="G342" s="3" t="s">
        <v>384</v>
      </c>
      <c r="H342" s="20">
        <v>0</v>
      </c>
      <c r="I342" s="114">
        <v>470000000</v>
      </c>
      <c r="J342" s="21" t="s">
        <v>1314</v>
      </c>
      <c r="K342" s="19" t="s">
        <v>1371</v>
      </c>
      <c r="L342" s="137" t="s">
        <v>3397</v>
      </c>
      <c r="M342" s="140" t="s">
        <v>383</v>
      </c>
      <c r="N342" s="346" t="s">
        <v>8840</v>
      </c>
      <c r="O342" s="3" t="s">
        <v>1366</v>
      </c>
      <c r="P342" s="7" t="s">
        <v>1338</v>
      </c>
      <c r="Q342" s="3" t="s">
        <v>1186</v>
      </c>
      <c r="R342" s="77">
        <v>17</v>
      </c>
      <c r="S342" s="19">
        <v>33149.15</v>
      </c>
      <c r="T342" s="83">
        <f>R342*S342</f>
        <v>563535.55000000005</v>
      </c>
      <c r="U342" s="83">
        <f t="shared" si="73"/>
        <v>631159.81600000011</v>
      </c>
      <c r="V342" s="9" t="s">
        <v>1325</v>
      </c>
      <c r="W342" s="152" t="s">
        <v>1394</v>
      </c>
      <c r="X342" s="9"/>
    </row>
    <row r="343" spans="1:24" s="547" customFormat="1" ht="102" customHeight="1">
      <c r="A343" s="9" t="s">
        <v>6277</v>
      </c>
      <c r="B343" s="100" t="s">
        <v>97</v>
      </c>
      <c r="C343" s="9" t="s">
        <v>893</v>
      </c>
      <c r="D343" s="3" t="s">
        <v>301</v>
      </c>
      <c r="E343" s="3" t="s">
        <v>302</v>
      </c>
      <c r="F343" s="3"/>
      <c r="G343" s="3" t="s">
        <v>385</v>
      </c>
      <c r="H343" s="20">
        <v>0</v>
      </c>
      <c r="I343" s="114">
        <v>470000000</v>
      </c>
      <c r="J343" s="21" t="s">
        <v>1314</v>
      </c>
      <c r="K343" s="19" t="s">
        <v>1371</v>
      </c>
      <c r="L343" s="137" t="s">
        <v>3397</v>
      </c>
      <c r="M343" s="140" t="s">
        <v>383</v>
      </c>
      <c r="N343" s="346" t="s">
        <v>8840</v>
      </c>
      <c r="O343" s="3" t="s">
        <v>1366</v>
      </c>
      <c r="P343" s="7" t="s">
        <v>1338</v>
      </c>
      <c r="Q343" s="3" t="s">
        <v>1186</v>
      </c>
      <c r="R343" s="77">
        <v>4</v>
      </c>
      <c r="S343" s="19">
        <v>280296.95</v>
      </c>
      <c r="T343" s="83">
        <v>0</v>
      </c>
      <c r="U343" s="83">
        <f t="shared" si="73"/>
        <v>0</v>
      </c>
      <c r="V343" s="9" t="s">
        <v>1325</v>
      </c>
      <c r="W343" s="147" t="s">
        <v>1394</v>
      </c>
      <c r="X343" s="9" t="s">
        <v>9066</v>
      </c>
    </row>
    <row r="344" spans="1:24" s="547" customFormat="1" ht="102" customHeight="1">
      <c r="A344" s="9" t="s">
        <v>6278</v>
      </c>
      <c r="B344" s="100" t="s">
        <v>97</v>
      </c>
      <c r="C344" s="9" t="s">
        <v>892</v>
      </c>
      <c r="D344" s="3" t="s">
        <v>303</v>
      </c>
      <c r="E344" s="3" t="s">
        <v>304</v>
      </c>
      <c r="F344" s="3"/>
      <c r="G344" s="3" t="s">
        <v>385</v>
      </c>
      <c r="H344" s="20">
        <v>0</v>
      </c>
      <c r="I344" s="114">
        <v>470000000</v>
      </c>
      <c r="J344" s="21" t="s">
        <v>1314</v>
      </c>
      <c r="K344" s="19" t="s">
        <v>1371</v>
      </c>
      <c r="L344" s="137" t="s">
        <v>3397</v>
      </c>
      <c r="M344" s="140" t="s">
        <v>383</v>
      </c>
      <c r="N344" s="346" t="s">
        <v>8840</v>
      </c>
      <c r="O344" s="3" t="s">
        <v>1366</v>
      </c>
      <c r="P344" s="7" t="s">
        <v>1338</v>
      </c>
      <c r="Q344" s="3" t="s">
        <v>1186</v>
      </c>
      <c r="R344" s="77">
        <v>15</v>
      </c>
      <c r="S344" s="19">
        <v>148309.68</v>
      </c>
      <c r="T344" s="83">
        <v>0</v>
      </c>
      <c r="U344" s="83">
        <f t="shared" si="73"/>
        <v>0</v>
      </c>
      <c r="V344" s="9" t="s">
        <v>1325</v>
      </c>
      <c r="W344" s="152" t="s">
        <v>1394</v>
      </c>
      <c r="X344" s="9" t="s">
        <v>9776</v>
      </c>
    </row>
    <row r="345" spans="1:24" s="547" customFormat="1" ht="102" customHeight="1">
      <c r="A345" s="9" t="s">
        <v>9750</v>
      </c>
      <c r="B345" s="100" t="s">
        <v>97</v>
      </c>
      <c r="C345" s="100" t="s">
        <v>9752</v>
      </c>
      <c r="D345" s="9" t="s">
        <v>9753</v>
      </c>
      <c r="E345" s="363" t="s">
        <v>9754</v>
      </c>
      <c r="F345" s="1" t="s">
        <v>304</v>
      </c>
      <c r="G345" s="3" t="s">
        <v>385</v>
      </c>
      <c r="H345" s="20">
        <v>0</v>
      </c>
      <c r="I345" s="114">
        <v>470000000</v>
      </c>
      <c r="J345" s="21" t="s">
        <v>1314</v>
      </c>
      <c r="K345" s="19" t="s">
        <v>1371</v>
      </c>
      <c r="L345" s="137" t="s">
        <v>3397</v>
      </c>
      <c r="M345" s="140" t="s">
        <v>383</v>
      </c>
      <c r="N345" s="346" t="s">
        <v>9751</v>
      </c>
      <c r="O345" s="3" t="s">
        <v>1366</v>
      </c>
      <c r="P345" s="7" t="s">
        <v>1338</v>
      </c>
      <c r="Q345" s="3" t="s">
        <v>1186</v>
      </c>
      <c r="R345" s="77">
        <v>13</v>
      </c>
      <c r="S345" s="19">
        <v>239400</v>
      </c>
      <c r="T345" s="83">
        <v>0</v>
      </c>
      <c r="U345" s="83">
        <f t="shared" si="73"/>
        <v>0</v>
      </c>
      <c r="V345" s="9" t="s">
        <v>1325</v>
      </c>
      <c r="W345" s="152" t="s">
        <v>1394</v>
      </c>
      <c r="X345" s="9" t="s">
        <v>9042</v>
      </c>
    </row>
    <row r="346" spans="1:24" s="547" customFormat="1" ht="102" customHeight="1">
      <c r="A346" s="9" t="s">
        <v>12507</v>
      </c>
      <c r="B346" s="100" t="s">
        <v>97</v>
      </c>
      <c r="C346" s="100" t="s">
        <v>9752</v>
      </c>
      <c r="D346" s="9" t="s">
        <v>9753</v>
      </c>
      <c r="E346" s="363" t="s">
        <v>9754</v>
      </c>
      <c r="F346" s="1" t="s">
        <v>304</v>
      </c>
      <c r="G346" s="3" t="s">
        <v>385</v>
      </c>
      <c r="H346" s="20">
        <v>0</v>
      </c>
      <c r="I346" s="114">
        <v>470000000</v>
      </c>
      <c r="J346" s="21" t="s">
        <v>1314</v>
      </c>
      <c r="K346" s="19" t="s">
        <v>1371</v>
      </c>
      <c r="L346" s="137" t="s">
        <v>3397</v>
      </c>
      <c r="M346" s="140" t="s">
        <v>383</v>
      </c>
      <c r="N346" s="346" t="s">
        <v>9751</v>
      </c>
      <c r="O346" s="3" t="s">
        <v>1366</v>
      </c>
      <c r="P346" s="7" t="s">
        <v>1338</v>
      </c>
      <c r="Q346" s="3" t="s">
        <v>1186</v>
      </c>
      <c r="R346" s="77">
        <v>13</v>
      </c>
      <c r="S346" s="19">
        <v>193500</v>
      </c>
      <c r="T346" s="83">
        <f>R346*S346</f>
        <v>2515500</v>
      </c>
      <c r="U346" s="83">
        <f t="shared" ref="U346" si="74">T346*1.12</f>
        <v>2817360.0000000005</v>
      </c>
      <c r="V346" s="9" t="s">
        <v>1325</v>
      </c>
      <c r="W346" s="152" t="s">
        <v>1394</v>
      </c>
      <c r="X346" s="9"/>
    </row>
    <row r="347" spans="1:24" s="547" customFormat="1" ht="102" customHeight="1">
      <c r="A347" s="9" t="s">
        <v>6279</v>
      </c>
      <c r="B347" s="100" t="s">
        <v>97</v>
      </c>
      <c r="C347" s="9" t="s">
        <v>892</v>
      </c>
      <c r="D347" s="3" t="s">
        <v>305</v>
      </c>
      <c r="E347" s="3" t="s">
        <v>306</v>
      </c>
      <c r="F347" s="3"/>
      <c r="G347" s="3" t="s">
        <v>385</v>
      </c>
      <c r="H347" s="20">
        <v>0</v>
      </c>
      <c r="I347" s="114">
        <v>470000000</v>
      </c>
      <c r="J347" s="21" t="s">
        <v>1314</v>
      </c>
      <c r="K347" s="19" t="s">
        <v>1371</v>
      </c>
      <c r="L347" s="137" t="s">
        <v>3397</v>
      </c>
      <c r="M347" s="140" t="s">
        <v>383</v>
      </c>
      <c r="N347" s="346" t="s">
        <v>8840</v>
      </c>
      <c r="O347" s="3" t="s">
        <v>1366</v>
      </c>
      <c r="P347" s="7" t="s">
        <v>1338</v>
      </c>
      <c r="Q347" s="3" t="s">
        <v>1186</v>
      </c>
      <c r="R347" s="77">
        <v>46</v>
      </c>
      <c r="S347" s="19">
        <v>101698.07</v>
      </c>
      <c r="T347" s="83">
        <v>0</v>
      </c>
      <c r="U347" s="83">
        <f t="shared" si="73"/>
        <v>0</v>
      </c>
      <c r="V347" s="9" t="s">
        <v>1325</v>
      </c>
      <c r="W347" s="147" t="s">
        <v>1394</v>
      </c>
      <c r="X347" s="9" t="s">
        <v>9776</v>
      </c>
    </row>
    <row r="348" spans="1:24" s="547" customFormat="1" ht="102" customHeight="1">
      <c r="A348" s="9" t="s">
        <v>9756</v>
      </c>
      <c r="B348" s="100" t="s">
        <v>97</v>
      </c>
      <c r="C348" s="100" t="s">
        <v>9752</v>
      </c>
      <c r="D348" s="9" t="s">
        <v>9753</v>
      </c>
      <c r="E348" s="363" t="s">
        <v>9754</v>
      </c>
      <c r="F348" s="3" t="s">
        <v>9757</v>
      </c>
      <c r="G348" s="3" t="s">
        <v>385</v>
      </c>
      <c r="H348" s="20">
        <v>0</v>
      </c>
      <c r="I348" s="114">
        <v>470000000</v>
      </c>
      <c r="J348" s="21" t="s">
        <v>1314</v>
      </c>
      <c r="K348" s="19" t="s">
        <v>1371</v>
      </c>
      <c r="L348" s="137" t="s">
        <v>3397</v>
      </c>
      <c r="M348" s="140" t="s">
        <v>383</v>
      </c>
      <c r="N348" s="346" t="s">
        <v>9751</v>
      </c>
      <c r="O348" s="3" t="s">
        <v>1366</v>
      </c>
      <c r="P348" s="7" t="s">
        <v>1338</v>
      </c>
      <c r="Q348" s="3" t="s">
        <v>1186</v>
      </c>
      <c r="R348" s="77">
        <v>40</v>
      </c>
      <c r="S348" s="19">
        <v>93500</v>
      </c>
      <c r="T348" s="83">
        <v>0</v>
      </c>
      <c r="U348" s="83">
        <f t="shared" si="73"/>
        <v>0</v>
      </c>
      <c r="V348" s="9" t="s">
        <v>1325</v>
      </c>
      <c r="W348" s="147" t="s">
        <v>1394</v>
      </c>
      <c r="X348" s="9" t="s">
        <v>12130</v>
      </c>
    </row>
    <row r="349" spans="1:24" s="547" customFormat="1" ht="102" customHeight="1">
      <c r="A349" s="9" t="s">
        <v>12176</v>
      </c>
      <c r="B349" s="100" t="s">
        <v>97</v>
      </c>
      <c r="C349" s="100" t="s">
        <v>9752</v>
      </c>
      <c r="D349" s="9" t="s">
        <v>9753</v>
      </c>
      <c r="E349" s="363" t="s">
        <v>9754</v>
      </c>
      <c r="F349" s="3" t="s">
        <v>9757</v>
      </c>
      <c r="G349" s="3" t="s">
        <v>385</v>
      </c>
      <c r="H349" s="20">
        <v>0</v>
      </c>
      <c r="I349" s="114">
        <v>470000000</v>
      </c>
      <c r="J349" s="21" t="s">
        <v>1314</v>
      </c>
      <c r="K349" s="19" t="s">
        <v>1371</v>
      </c>
      <c r="L349" s="137" t="s">
        <v>11512</v>
      </c>
      <c r="M349" s="140" t="s">
        <v>383</v>
      </c>
      <c r="N349" s="346" t="s">
        <v>9751</v>
      </c>
      <c r="O349" s="3" t="s">
        <v>1366</v>
      </c>
      <c r="P349" s="7" t="s">
        <v>1338</v>
      </c>
      <c r="Q349" s="3" t="s">
        <v>1186</v>
      </c>
      <c r="R349" s="77">
        <v>40</v>
      </c>
      <c r="S349" s="19">
        <v>113900</v>
      </c>
      <c r="T349" s="83">
        <f>R349*S349</f>
        <v>4556000</v>
      </c>
      <c r="U349" s="83">
        <f t="shared" ref="U349" si="75">T349*1.12</f>
        <v>5102720.0000000009</v>
      </c>
      <c r="V349" s="9" t="s">
        <v>1325</v>
      </c>
      <c r="W349" s="147" t="s">
        <v>1394</v>
      </c>
      <c r="X349" s="9"/>
    </row>
    <row r="350" spans="1:24" s="547" customFormat="1" ht="102" customHeight="1">
      <c r="A350" s="9" t="s">
        <v>6280</v>
      </c>
      <c r="B350" s="100" t="s">
        <v>97</v>
      </c>
      <c r="C350" s="9" t="s">
        <v>891</v>
      </c>
      <c r="D350" s="3" t="s">
        <v>307</v>
      </c>
      <c r="E350" s="3" t="s">
        <v>308</v>
      </c>
      <c r="F350" s="3"/>
      <c r="G350" s="3" t="s">
        <v>385</v>
      </c>
      <c r="H350" s="20">
        <v>0</v>
      </c>
      <c r="I350" s="114">
        <v>470000000</v>
      </c>
      <c r="J350" s="21" t="s">
        <v>1314</v>
      </c>
      <c r="K350" s="19" t="s">
        <v>1371</v>
      </c>
      <c r="L350" s="137" t="s">
        <v>3397</v>
      </c>
      <c r="M350" s="140" t="s">
        <v>383</v>
      </c>
      <c r="N350" s="346" t="s">
        <v>8840</v>
      </c>
      <c r="O350" s="3" t="s">
        <v>1366</v>
      </c>
      <c r="P350" s="7" t="s">
        <v>1338</v>
      </c>
      <c r="Q350" s="3" t="s">
        <v>1186</v>
      </c>
      <c r="R350" s="77">
        <v>4</v>
      </c>
      <c r="S350" s="19">
        <v>244440</v>
      </c>
      <c r="T350" s="83">
        <v>0</v>
      </c>
      <c r="U350" s="83">
        <f t="shared" si="73"/>
        <v>0</v>
      </c>
      <c r="V350" s="9" t="s">
        <v>1325</v>
      </c>
      <c r="W350" s="152" t="s">
        <v>1394</v>
      </c>
      <c r="X350" s="9" t="s">
        <v>9066</v>
      </c>
    </row>
    <row r="351" spans="1:24" s="547" customFormat="1" ht="102" customHeight="1">
      <c r="A351" s="9" t="s">
        <v>6281</v>
      </c>
      <c r="B351" s="100" t="s">
        <v>97</v>
      </c>
      <c r="C351" s="9" t="s">
        <v>891</v>
      </c>
      <c r="D351" s="3" t="s">
        <v>309</v>
      </c>
      <c r="E351" s="3" t="s">
        <v>308</v>
      </c>
      <c r="F351" s="3"/>
      <c r="G351" s="3" t="s">
        <v>385</v>
      </c>
      <c r="H351" s="20">
        <v>0</v>
      </c>
      <c r="I351" s="114">
        <v>470000000</v>
      </c>
      <c r="J351" s="21" t="s">
        <v>1314</v>
      </c>
      <c r="K351" s="19" t="s">
        <v>1371</v>
      </c>
      <c r="L351" s="137" t="s">
        <v>3397</v>
      </c>
      <c r="M351" s="140" t="s">
        <v>383</v>
      </c>
      <c r="N351" s="346" t="s">
        <v>8840</v>
      </c>
      <c r="O351" s="3" t="s">
        <v>1366</v>
      </c>
      <c r="P351" s="7" t="s">
        <v>1338</v>
      </c>
      <c r="Q351" s="3" t="s">
        <v>1186</v>
      </c>
      <c r="R351" s="77">
        <v>4</v>
      </c>
      <c r="S351" s="19">
        <v>166285.87</v>
      </c>
      <c r="T351" s="83">
        <v>0</v>
      </c>
      <c r="U351" s="83">
        <f t="shared" si="73"/>
        <v>0</v>
      </c>
      <c r="V351" s="9" t="s">
        <v>1325</v>
      </c>
      <c r="W351" s="147" t="s">
        <v>1394</v>
      </c>
      <c r="X351" s="9" t="s">
        <v>9066</v>
      </c>
    </row>
    <row r="352" spans="1:24" s="547" customFormat="1" ht="102" customHeight="1">
      <c r="A352" s="9" t="s">
        <v>6282</v>
      </c>
      <c r="B352" s="100" t="s">
        <v>97</v>
      </c>
      <c r="C352" s="9" t="s">
        <v>891</v>
      </c>
      <c r="D352" s="3" t="s">
        <v>890</v>
      </c>
      <c r="E352" s="3" t="s">
        <v>387</v>
      </c>
      <c r="F352" s="3"/>
      <c r="G352" s="3" t="s">
        <v>385</v>
      </c>
      <c r="H352" s="20">
        <v>0</v>
      </c>
      <c r="I352" s="114">
        <v>470000000</v>
      </c>
      <c r="J352" s="21" t="s">
        <v>1314</v>
      </c>
      <c r="K352" s="19" t="s">
        <v>1371</v>
      </c>
      <c r="L352" s="137" t="s">
        <v>3397</v>
      </c>
      <c r="M352" s="140" t="s">
        <v>383</v>
      </c>
      <c r="N352" s="346" t="s">
        <v>8840</v>
      </c>
      <c r="O352" s="3" t="s">
        <v>1366</v>
      </c>
      <c r="P352" s="7" t="s">
        <v>1338</v>
      </c>
      <c r="Q352" s="3" t="s">
        <v>1186</v>
      </c>
      <c r="R352" s="77">
        <v>8</v>
      </c>
      <c r="S352" s="19">
        <v>178860</v>
      </c>
      <c r="T352" s="83">
        <v>0</v>
      </c>
      <c r="U352" s="83">
        <f t="shared" si="73"/>
        <v>0</v>
      </c>
      <c r="V352" s="9" t="s">
        <v>1325</v>
      </c>
      <c r="W352" s="152" t="s">
        <v>1394</v>
      </c>
      <c r="X352" s="9" t="s">
        <v>9755</v>
      </c>
    </row>
    <row r="353" spans="1:24" s="547" customFormat="1" ht="102" customHeight="1">
      <c r="A353" s="9" t="s">
        <v>9758</v>
      </c>
      <c r="B353" s="100" t="s">
        <v>97</v>
      </c>
      <c r="C353" s="372" t="s">
        <v>9759</v>
      </c>
      <c r="D353" s="373" t="s">
        <v>9760</v>
      </c>
      <c r="E353" s="363" t="s">
        <v>9761</v>
      </c>
      <c r="F353" s="3"/>
      <c r="G353" s="3" t="s">
        <v>385</v>
      </c>
      <c r="H353" s="20">
        <v>0</v>
      </c>
      <c r="I353" s="114">
        <v>470000000</v>
      </c>
      <c r="J353" s="21" t="s">
        <v>1314</v>
      </c>
      <c r="K353" s="19" t="s">
        <v>1371</v>
      </c>
      <c r="L353" s="137" t="s">
        <v>3397</v>
      </c>
      <c r="M353" s="140" t="s">
        <v>383</v>
      </c>
      <c r="N353" s="346" t="s">
        <v>9751</v>
      </c>
      <c r="O353" s="3" t="s">
        <v>1366</v>
      </c>
      <c r="P353" s="7" t="s">
        <v>1333</v>
      </c>
      <c r="Q353" s="3" t="s">
        <v>1332</v>
      </c>
      <c r="R353" s="77">
        <v>22</v>
      </c>
      <c r="S353" s="19">
        <v>147300</v>
      </c>
      <c r="T353" s="83">
        <v>0</v>
      </c>
      <c r="U353" s="83">
        <f t="shared" si="73"/>
        <v>0</v>
      </c>
      <c r="V353" s="9" t="s">
        <v>1325</v>
      </c>
      <c r="W353" s="152" t="s">
        <v>1394</v>
      </c>
      <c r="X353" s="9" t="s">
        <v>9042</v>
      </c>
    </row>
    <row r="354" spans="1:24" s="547" customFormat="1" ht="102" customHeight="1">
      <c r="A354" s="9" t="s">
        <v>12508</v>
      </c>
      <c r="B354" s="100" t="s">
        <v>97</v>
      </c>
      <c r="C354" s="372" t="s">
        <v>9759</v>
      </c>
      <c r="D354" s="373" t="s">
        <v>9760</v>
      </c>
      <c r="E354" s="363" t="s">
        <v>9761</v>
      </c>
      <c r="F354" s="3"/>
      <c r="G354" s="3" t="s">
        <v>385</v>
      </c>
      <c r="H354" s="20">
        <v>0</v>
      </c>
      <c r="I354" s="114">
        <v>470000000</v>
      </c>
      <c r="J354" s="21" t="s">
        <v>1314</v>
      </c>
      <c r="K354" s="19" t="s">
        <v>1371</v>
      </c>
      <c r="L354" s="137" t="s">
        <v>3397</v>
      </c>
      <c r="M354" s="140" t="s">
        <v>383</v>
      </c>
      <c r="N354" s="346" t="s">
        <v>9751</v>
      </c>
      <c r="O354" s="3" t="s">
        <v>1366</v>
      </c>
      <c r="P354" s="7" t="s">
        <v>1333</v>
      </c>
      <c r="Q354" s="3" t="s">
        <v>1332</v>
      </c>
      <c r="R354" s="77">
        <v>22</v>
      </c>
      <c r="S354" s="19">
        <v>24600</v>
      </c>
      <c r="T354" s="83">
        <f>R354*S354</f>
        <v>541200</v>
      </c>
      <c r="U354" s="83">
        <f t="shared" ref="U354" si="76">T354*1.12</f>
        <v>606144</v>
      </c>
      <c r="V354" s="9" t="s">
        <v>1325</v>
      </c>
      <c r="W354" s="152" t="s">
        <v>1394</v>
      </c>
      <c r="X354" s="9"/>
    </row>
    <row r="355" spans="1:24" s="547" customFormat="1" ht="102" customHeight="1">
      <c r="A355" s="9" t="s">
        <v>6283</v>
      </c>
      <c r="B355" s="100" t="s">
        <v>97</v>
      </c>
      <c r="C355" s="9" t="s">
        <v>891</v>
      </c>
      <c r="D355" s="3" t="s">
        <v>388</v>
      </c>
      <c r="E355" s="3" t="s">
        <v>389</v>
      </c>
      <c r="F355" s="3"/>
      <c r="G355" s="3" t="s">
        <v>385</v>
      </c>
      <c r="H355" s="20">
        <v>0</v>
      </c>
      <c r="I355" s="114">
        <v>470000000</v>
      </c>
      <c r="J355" s="21" t="s">
        <v>1314</v>
      </c>
      <c r="K355" s="19" t="s">
        <v>1371</v>
      </c>
      <c r="L355" s="137" t="s">
        <v>3397</v>
      </c>
      <c r="M355" s="140" t="s">
        <v>383</v>
      </c>
      <c r="N355" s="346" t="s">
        <v>8840</v>
      </c>
      <c r="O355" s="3" t="s">
        <v>1366</v>
      </c>
      <c r="P355" s="7" t="s">
        <v>1338</v>
      </c>
      <c r="Q355" s="3" t="s">
        <v>1186</v>
      </c>
      <c r="R355" s="77">
        <v>8</v>
      </c>
      <c r="S355" s="19">
        <v>288090</v>
      </c>
      <c r="T355" s="83">
        <v>0</v>
      </c>
      <c r="U355" s="83">
        <f t="shared" si="73"/>
        <v>0</v>
      </c>
      <c r="V355" s="9" t="s">
        <v>1325</v>
      </c>
      <c r="W355" s="147" t="s">
        <v>1394</v>
      </c>
      <c r="X355" s="9" t="s">
        <v>9766</v>
      </c>
    </row>
    <row r="356" spans="1:24" s="547" customFormat="1" ht="102" customHeight="1">
      <c r="A356" s="9" t="s">
        <v>9765</v>
      </c>
      <c r="B356" s="100" t="s">
        <v>97</v>
      </c>
      <c r="C356" s="372" t="s">
        <v>9767</v>
      </c>
      <c r="D356" s="373" t="s">
        <v>9768</v>
      </c>
      <c r="E356" s="363" t="s">
        <v>9769</v>
      </c>
      <c r="F356" s="3" t="s">
        <v>9770</v>
      </c>
      <c r="G356" s="3" t="s">
        <v>385</v>
      </c>
      <c r="H356" s="20">
        <v>0</v>
      </c>
      <c r="I356" s="114">
        <v>470000000</v>
      </c>
      <c r="J356" s="21" t="s">
        <v>1314</v>
      </c>
      <c r="K356" s="19" t="s">
        <v>1371</v>
      </c>
      <c r="L356" s="137" t="s">
        <v>3397</v>
      </c>
      <c r="M356" s="140" t="s">
        <v>383</v>
      </c>
      <c r="N356" s="3" t="s">
        <v>9751</v>
      </c>
      <c r="O356" s="3" t="s">
        <v>1366</v>
      </c>
      <c r="P356" s="7" t="s">
        <v>1333</v>
      </c>
      <c r="Q356" s="3" t="s">
        <v>1332</v>
      </c>
      <c r="R356" s="15">
        <v>10</v>
      </c>
      <c r="S356" s="330">
        <v>347700</v>
      </c>
      <c r="T356" s="83">
        <v>0</v>
      </c>
      <c r="U356" s="83">
        <f t="shared" si="73"/>
        <v>0</v>
      </c>
      <c r="V356" s="9" t="s">
        <v>1325</v>
      </c>
      <c r="W356" s="147" t="s">
        <v>1394</v>
      </c>
      <c r="X356" s="147" t="s">
        <v>12179</v>
      </c>
    </row>
    <row r="357" spans="1:24" s="547" customFormat="1" ht="102" customHeight="1">
      <c r="A357" s="9" t="s">
        <v>12177</v>
      </c>
      <c r="B357" s="100" t="s">
        <v>97</v>
      </c>
      <c r="C357" s="9" t="s">
        <v>9767</v>
      </c>
      <c r="D357" s="3" t="s">
        <v>9768</v>
      </c>
      <c r="E357" s="3" t="s">
        <v>12178</v>
      </c>
      <c r="F357" s="3" t="s">
        <v>9770</v>
      </c>
      <c r="G357" s="3" t="s">
        <v>385</v>
      </c>
      <c r="H357" s="20">
        <v>0</v>
      </c>
      <c r="I357" s="114">
        <v>470000000</v>
      </c>
      <c r="J357" s="21" t="s">
        <v>1314</v>
      </c>
      <c r="K357" s="19" t="s">
        <v>1371</v>
      </c>
      <c r="L357" s="137" t="s">
        <v>11555</v>
      </c>
      <c r="M357" s="140" t="s">
        <v>383</v>
      </c>
      <c r="N357" s="3" t="s">
        <v>9751</v>
      </c>
      <c r="O357" s="3" t="s">
        <v>1366</v>
      </c>
      <c r="P357" s="7" t="s">
        <v>1338</v>
      </c>
      <c r="Q357" s="3" t="s">
        <v>1186</v>
      </c>
      <c r="R357" s="15">
        <v>10</v>
      </c>
      <c r="S357" s="330">
        <v>386900</v>
      </c>
      <c r="T357" s="361">
        <f>R357*S357</f>
        <v>3869000</v>
      </c>
      <c r="U357" s="83">
        <f t="shared" ref="U357" si="77">T357*1.12</f>
        <v>4333280</v>
      </c>
      <c r="V357" s="9" t="s">
        <v>1325</v>
      </c>
      <c r="W357" s="147" t="s">
        <v>1394</v>
      </c>
      <c r="X357" s="147"/>
    </row>
    <row r="358" spans="1:24" s="547" customFormat="1" ht="102" customHeight="1">
      <c r="A358" s="9" t="s">
        <v>6284</v>
      </c>
      <c r="B358" s="100" t="s">
        <v>97</v>
      </c>
      <c r="C358" s="9" t="s">
        <v>891</v>
      </c>
      <c r="D358" s="3" t="s">
        <v>390</v>
      </c>
      <c r="E358" s="3" t="s">
        <v>391</v>
      </c>
      <c r="F358" s="3"/>
      <c r="G358" s="3" t="s">
        <v>385</v>
      </c>
      <c r="H358" s="20">
        <v>0</v>
      </c>
      <c r="I358" s="114">
        <v>470000000</v>
      </c>
      <c r="J358" s="21" t="s">
        <v>1314</v>
      </c>
      <c r="K358" s="19" t="s">
        <v>1371</v>
      </c>
      <c r="L358" s="137" t="s">
        <v>3397</v>
      </c>
      <c r="M358" s="140" t="s">
        <v>383</v>
      </c>
      <c r="N358" s="346" t="s">
        <v>8840</v>
      </c>
      <c r="O358" s="3" t="s">
        <v>1366</v>
      </c>
      <c r="P358" s="7" t="s">
        <v>1338</v>
      </c>
      <c r="Q358" s="3" t="s">
        <v>1186</v>
      </c>
      <c r="R358" s="77">
        <v>12</v>
      </c>
      <c r="S358" s="19">
        <v>44830.5</v>
      </c>
      <c r="T358" s="83">
        <v>0</v>
      </c>
      <c r="U358" s="83">
        <f t="shared" si="73"/>
        <v>0</v>
      </c>
      <c r="V358" s="9" t="s">
        <v>1325</v>
      </c>
      <c r="W358" s="152" t="s">
        <v>1394</v>
      </c>
      <c r="X358" s="9" t="s">
        <v>9066</v>
      </c>
    </row>
    <row r="359" spans="1:24" s="547" customFormat="1" ht="102" customHeight="1">
      <c r="A359" s="9" t="s">
        <v>6285</v>
      </c>
      <c r="B359" s="100" t="s">
        <v>97</v>
      </c>
      <c r="C359" s="9" t="s">
        <v>895</v>
      </c>
      <c r="D359" s="3" t="s">
        <v>310</v>
      </c>
      <c r="E359" s="3" t="s">
        <v>311</v>
      </c>
      <c r="F359" s="3"/>
      <c r="G359" s="3" t="s">
        <v>384</v>
      </c>
      <c r="H359" s="20">
        <v>0</v>
      </c>
      <c r="I359" s="114">
        <v>470000000</v>
      </c>
      <c r="J359" s="21" t="s">
        <v>1314</v>
      </c>
      <c r="K359" s="19" t="s">
        <v>1371</v>
      </c>
      <c r="L359" s="137" t="s">
        <v>3397</v>
      </c>
      <c r="M359" s="140" t="s">
        <v>383</v>
      </c>
      <c r="N359" s="346" t="s">
        <v>8840</v>
      </c>
      <c r="O359" s="3" t="s">
        <v>1366</v>
      </c>
      <c r="P359" s="7" t="s">
        <v>1338</v>
      </c>
      <c r="Q359" s="3" t="s">
        <v>1186</v>
      </c>
      <c r="R359" s="77">
        <v>4</v>
      </c>
      <c r="S359" s="19">
        <v>51585.43</v>
      </c>
      <c r="T359" s="83">
        <v>0</v>
      </c>
      <c r="U359" s="83">
        <f t="shared" si="73"/>
        <v>0</v>
      </c>
      <c r="V359" s="9" t="s">
        <v>1325</v>
      </c>
      <c r="W359" s="147" t="s">
        <v>1394</v>
      </c>
      <c r="X359" s="9" t="s">
        <v>9775</v>
      </c>
    </row>
    <row r="360" spans="1:24" s="547" customFormat="1" ht="102" customHeight="1">
      <c r="A360" s="9" t="s">
        <v>9771</v>
      </c>
      <c r="B360" s="100" t="s">
        <v>97</v>
      </c>
      <c r="C360" s="1" t="s">
        <v>895</v>
      </c>
      <c r="D360" s="1" t="s">
        <v>9772</v>
      </c>
      <c r="E360" s="1" t="s">
        <v>9773</v>
      </c>
      <c r="F360" s="3" t="s">
        <v>9774</v>
      </c>
      <c r="G360" s="3" t="s">
        <v>384</v>
      </c>
      <c r="H360" s="20">
        <v>0</v>
      </c>
      <c r="I360" s="114">
        <v>470000000</v>
      </c>
      <c r="J360" s="21" t="s">
        <v>1314</v>
      </c>
      <c r="K360" s="19" t="s">
        <v>1371</v>
      </c>
      <c r="L360" s="137" t="s">
        <v>3397</v>
      </c>
      <c r="M360" s="140" t="s">
        <v>383</v>
      </c>
      <c r="N360" s="346" t="s">
        <v>8840</v>
      </c>
      <c r="O360" s="3" t="s">
        <v>1366</v>
      </c>
      <c r="P360" s="7" t="s">
        <v>1338</v>
      </c>
      <c r="Q360" s="3" t="s">
        <v>1186</v>
      </c>
      <c r="R360" s="77">
        <v>8</v>
      </c>
      <c r="S360" s="19">
        <v>62300</v>
      </c>
      <c r="T360" s="83">
        <v>0</v>
      </c>
      <c r="U360" s="83">
        <f t="shared" si="73"/>
        <v>0</v>
      </c>
      <c r="V360" s="9" t="s">
        <v>1325</v>
      </c>
      <c r="W360" s="147" t="s">
        <v>1394</v>
      </c>
      <c r="X360" s="9" t="s">
        <v>9042</v>
      </c>
    </row>
    <row r="361" spans="1:24" s="547" customFormat="1" ht="102" customHeight="1">
      <c r="A361" s="9" t="s">
        <v>12509</v>
      </c>
      <c r="B361" s="100" t="s">
        <v>97</v>
      </c>
      <c r="C361" s="1" t="s">
        <v>895</v>
      </c>
      <c r="D361" s="1" t="s">
        <v>9772</v>
      </c>
      <c r="E361" s="1" t="s">
        <v>9773</v>
      </c>
      <c r="F361" s="3" t="s">
        <v>9774</v>
      </c>
      <c r="G361" s="3" t="s">
        <v>384</v>
      </c>
      <c r="H361" s="20">
        <v>0</v>
      </c>
      <c r="I361" s="114">
        <v>470000000</v>
      </c>
      <c r="J361" s="21" t="s">
        <v>1314</v>
      </c>
      <c r="K361" s="19" t="s">
        <v>1371</v>
      </c>
      <c r="L361" s="137" t="s">
        <v>3397</v>
      </c>
      <c r="M361" s="140" t="s">
        <v>383</v>
      </c>
      <c r="N361" s="346" t="s">
        <v>8840</v>
      </c>
      <c r="O361" s="3" t="s">
        <v>1366</v>
      </c>
      <c r="P361" s="7" t="s">
        <v>1338</v>
      </c>
      <c r="Q361" s="3" t="s">
        <v>1186</v>
      </c>
      <c r="R361" s="77">
        <v>8</v>
      </c>
      <c r="S361" s="19">
        <v>61000</v>
      </c>
      <c r="T361" s="83">
        <f>R361*S361</f>
        <v>488000</v>
      </c>
      <c r="U361" s="83">
        <f t="shared" ref="U361" si="78">T361*1.12</f>
        <v>546560</v>
      </c>
      <c r="V361" s="9" t="s">
        <v>1325</v>
      </c>
      <c r="W361" s="147" t="s">
        <v>1394</v>
      </c>
      <c r="X361" s="9"/>
    </row>
    <row r="362" spans="1:24" s="547" customFormat="1" ht="102" customHeight="1">
      <c r="A362" s="9" t="s">
        <v>6286</v>
      </c>
      <c r="B362" s="100" t="s">
        <v>97</v>
      </c>
      <c r="C362" s="9" t="s">
        <v>894</v>
      </c>
      <c r="D362" s="3" t="s">
        <v>312</v>
      </c>
      <c r="E362" s="3" t="s">
        <v>313</v>
      </c>
      <c r="F362" s="3"/>
      <c r="G362" s="3" t="s">
        <v>384</v>
      </c>
      <c r="H362" s="20">
        <v>0</v>
      </c>
      <c r="I362" s="114">
        <v>470000000</v>
      </c>
      <c r="J362" s="21" t="s">
        <v>1314</v>
      </c>
      <c r="K362" s="19" t="s">
        <v>1371</v>
      </c>
      <c r="L362" s="137" t="s">
        <v>3397</v>
      </c>
      <c r="M362" s="140" t="s">
        <v>383</v>
      </c>
      <c r="N362" s="346" t="s">
        <v>8838</v>
      </c>
      <c r="O362" s="3" t="s">
        <v>1366</v>
      </c>
      <c r="P362" s="7" t="s">
        <v>1338</v>
      </c>
      <c r="Q362" s="3" t="s">
        <v>1186</v>
      </c>
      <c r="R362" s="77">
        <v>8</v>
      </c>
      <c r="S362" s="19">
        <v>18900</v>
      </c>
      <c r="T362" s="83">
        <v>0</v>
      </c>
      <c r="U362" s="83">
        <f t="shared" si="73"/>
        <v>0</v>
      </c>
      <c r="V362" s="9" t="s">
        <v>1325</v>
      </c>
      <c r="W362" s="152" t="s">
        <v>1394</v>
      </c>
      <c r="X362" s="9" t="s">
        <v>9066</v>
      </c>
    </row>
    <row r="363" spans="1:24" s="547" customFormat="1" ht="102" customHeight="1">
      <c r="A363" s="9" t="s">
        <v>6287</v>
      </c>
      <c r="B363" s="100" t="s">
        <v>97</v>
      </c>
      <c r="C363" s="9" t="s">
        <v>894</v>
      </c>
      <c r="D363" s="3" t="s">
        <v>314</v>
      </c>
      <c r="E363" s="3" t="s">
        <v>313</v>
      </c>
      <c r="F363" s="3"/>
      <c r="G363" s="3" t="s">
        <v>384</v>
      </c>
      <c r="H363" s="20">
        <v>0</v>
      </c>
      <c r="I363" s="114">
        <v>470000000</v>
      </c>
      <c r="J363" s="21" t="s">
        <v>1314</v>
      </c>
      <c r="K363" s="19" t="s">
        <v>1371</v>
      </c>
      <c r="L363" s="137" t="s">
        <v>3397</v>
      </c>
      <c r="M363" s="140" t="s">
        <v>383</v>
      </c>
      <c r="N363" s="346" t="s">
        <v>8838</v>
      </c>
      <c r="O363" s="3" t="s">
        <v>1366</v>
      </c>
      <c r="P363" s="7" t="s">
        <v>1338</v>
      </c>
      <c r="Q363" s="3" t="s">
        <v>1186</v>
      </c>
      <c r="R363" s="77">
        <v>1</v>
      </c>
      <c r="S363" s="19">
        <v>42000</v>
      </c>
      <c r="T363" s="83">
        <v>0</v>
      </c>
      <c r="U363" s="83">
        <f t="shared" si="73"/>
        <v>0</v>
      </c>
      <c r="V363" s="9" t="s">
        <v>1325</v>
      </c>
      <c r="W363" s="147" t="s">
        <v>1394</v>
      </c>
      <c r="X363" s="9" t="s">
        <v>9780</v>
      </c>
    </row>
    <row r="364" spans="1:24" s="547" customFormat="1" ht="102" customHeight="1">
      <c r="A364" s="9" t="s">
        <v>9777</v>
      </c>
      <c r="B364" s="100" t="s">
        <v>97</v>
      </c>
      <c r="C364" s="9" t="s">
        <v>894</v>
      </c>
      <c r="D364" s="3" t="s">
        <v>5353</v>
      </c>
      <c r="E364" s="3" t="s">
        <v>9779</v>
      </c>
      <c r="F364" s="3" t="s">
        <v>9778</v>
      </c>
      <c r="G364" s="3" t="s">
        <v>384</v>
      </c>
      <c r="H364" s="20">
        <v>0</v>
      </c>
      <c r="I364" s="114">
        <v>470000000</v>
      </c>
      <c r="J364" s="21" t="s">
        <v>1314</v>
      </c>
      <c r="K364" s="19" t="s">
        <v>1371</v>
      </c>
      <c r="L364" s="137" t="s">
        <v>3397</v>
      </c>
      <c r="M364" s="140" t="s">
        <v>383</v>
      </c>
      <c r="N364" s="346" t="s">
        <v>8839</v>
      </c>
      <c r="O364" s="3" t="s">
        <v>1366</v>
      </c>
      <c r="P364" s="7" t="s">
        <v>1338</v>
      </c>
      <c r="Q364" s="3" t="s">
        <v>1186</v>
      </c>
      <c r="R364" s="77">
        <v>14</v>
      </c>
      <c r="S364" s="19">
        <v>107800</v>
      </c>
      <c r="T364" s="83">
        <v>0</v>
      </c>
      <c r="U364" s="83">
        <f t="shared" si="73"/>
        <v>0</v>
      </c>
      <c r="V364" s="9" t="s">
        <v>1325</v>
      </c>
      <c r="W364" s="147" t="s">
        <v>1394</v>
      </c>
      <c r="X364" s="9" t="s">
        <v>9416</v>
      </c>
    </row>
    <row r="365" spans="1:24" s="547" customFormat="1" ht="102" customHeight="1">
      <c r="A365" s="9" t="s">
        <v>10787</v>
      </c>
      <c r="B365" s="100" t="s">
        <v>97</v>
      </c>
      <c r="C365" s="9" t="s">
        <v>894</v>
      </c>
      <c r="D365" s="3" t="s">
        <v>5353</v>
      </c>
      <c r="E365" s="3" t="s">
        <v>9779</v>
      </c>
      <c r="F365" s="3" t="s">
        <v>9778</v>
      </c>
      <c r="G365" s="3" t="s">
        <v>384</v>
      </c>
      <c r="H365" s="20">
        <v>0</v>
      </c>
      <c r="I365" s="114">
        <v>470000000</v>
      </c>
      <c r="J365" s="21" t="s">
        <v>1314</v>
      </c>
      <c r="K365" s="19" t="s">
        <v>10489</v>
      </c>
      <c r="L365" s="137" t="s">
        <v>3397</v>
      </c>
      <c r="M365" s="140" t="s">
        <v>383</v>
      </c>
      <c r="N365" s="346" t="s">
        <v>8839</v>
      </c>
      <c r="O365" s="3" t="s">
        <v>1366</v>
      </c>
      <c r="P365" s="7" t="s">
        <v>1338</v>
      </c>
      <c r="Q365" s="3" t="s">
        <v>1186</v>
      </c>
      <c r="R365" s="77">
        <v>16</v>
      </c>
      <c r="S365" s="19">
        <v>107800</v>
      </c>
      <c r="T365" s="83">
        <f>R365*S365</f>
        <v>1724800</v>
      </c>
      <c r="U365" s="83">
        <f t="shared" si="73"/>
        <v>1931776.0000000002</v>
      </c>
      <c r="V365" s="9" t="s">
        <v>1325</v>
      </c>
      <c r="W365" s="147" t="s">
        <v>1394</v>
      </c>
      <c r="X365" s="9"/>
    </row>
    <row r="366" spans="1:24" s="547" customFormat="1" ht="102" customHeight="1">
      <c r="A366" s="9" t="s">
        <v>6288</v>
      </c>
      <c r="B366" s="100" t="s">
        <v>97</v>
      </c>
      <c r="C366" s="9" t="s">
        <v>897</v>
      </c>
      <c r="D366" s="3" t="s">
        <v>315</v>
      </c>
      <c r="E366" s="3" t="s">
        <v>316</v>
      </c>
      <c r="F366" s="115"/>
      <c r="G366" s="3" t="s">
        <v>384</v>
      </c>
      <c r="H366" s="20">
        <v>0</v>
      </c>
      <c r="I366" s="114">
        <v>470000000</v>
      </c>
      <c r="J366" s="21" t="s">
        <v>1314</v>
      </c>
      <c r="K366" s="19" t="s">
        <v>1371</v>
      </c>
      <c r="L366" s="137" t="s">
        <v>3397</v>
      </c>
      <c r="M366" s="140" t="s">
        <v>383</v>
      </c>
      <c r="N366" s="346" t="s">
        <v>8838</v>
      </c>
      <c r="O366" s="3" t="s">
        <v>1366</v>
      </c>
      <c r="P366" s="7" t="s">
        <v>1338</v>
      </c>
      <c r="Q366" s="3" t="s">
        <v>1186</v>
      </c>
      <c r="R366" s="24">
        <v>1</v>
      </c>
      <c r="S366" s="19">
        <v>818254</v>
      </c>
      <c r="T366" s="83">
        <f>R366*S366</f>
        <v>818254</v>
      </c>
      <c r="U366" s="83">
        <f t="shared" si="73"/>
        <v>916444.4800000001</v>
      </c>
      <c r="V366" s="9" t="s">
        <v>1325</v>
      </c>
      <c r="W366" s="152" t="s">
        <v>1394</v>
      </c>
      <c r="X366" s="9"/>
    </row>
    <row r="367" spans="1:24" s="547" customFormat="1" ht="102" customHeight="1">
      <c r="A367" s="9" t="s">
        <v>6289</v>
      </c>
      <c r="B367" s="100" t="s">
        <v>97</v>
      </c>
      <c r="C367" s="9" t="s">
        <v>896</v>
      </c>
      <c r="D367" s="3" t="s">
        <v>317</v>
      </c>
      <c r="E367" s="3" t="s">
        <v>318</v>
      </c>
      <c r="F367" s="3"/>
      <c r="G367" s="3" t="s">
        <v>384</v>
      </c>
      <c r="H367" s="20">
        <v>0</v>
      </c>
      <c r="I367" s="114">
        <v>470000000</v>
      </c>
      <c r="J367" s="21" t="s">
        <v>1314</v>
      </c>
      <c r="K367" s="19" t="s">
        <v>1371</v>
      </c>
      <c r="L367" s="137" t="s">
        <v>3397</v>
      </c>
      <c r="M367" s="140" t="s">
        <v>383</v>
      </c>
      <c r="N367" s="346" t="s">
        <v>8838</v>
      </c>
      <c r="O367" s="3" t="s">
        <v>1366</v>
      </c>
      <c r="P367" s="7" t="s">
        <v>1338</v>
      </c>
      <c r="Q367" s="3" t="s">
        <v>1186</v>
      </c>
      <c r="R367" s="42">
        <v>1</v>
      </c>
      <c r="S367" s="19">
        <v>7411.38</v>
      </c>
      <c r="T367" s="83">
        <v>0</v>
      </c>
      <c r="U367" s="83">
        <f t="shared" si="73"/>
        <v>0</v>
      </c>
      <c r="V367" s="9" t="s">
        <v>1325</v>
      </c>
      <c r="W367" s="147" t="s">
        <v>1394</v>
      </c>
      <c r="X367" s="9" t="s">
        <v>9786</v>
      </c>
    </row>
    <row r="368" spans="1:24" s="547" customFormat="1" ht="102" customHeight="1">
      <c r="A368" s="9" t="s">
        <v>9781</v>
      </c>
      <c r="B368" s="100" t="s">
        <v>97</v>
      </c>
      <c r="C368" s="321" t="s">
        <v>9783</v>
      </c>
      <c r="D368" s="11" t="s">
        <v>9784</v>
      </c>
      <c r="E368" s="11" t="s">
        <v>9785</v>
      </c>
      <c r="F368" s="3" t="s">
        <v>9782</v>
      </c>
      <c r="G368" s="3" t="s">
        <v>384</v>
      </c>
      <c r="H368" s="20">
        <v>0</v>
      </c>
      <c r="I368" s="114">
        <v>470000000</v>
      </c>
      <c r="J368" s="21" t="s">
        <v>1314</v>
      </c>
      <c r="K368" s="19" t="s">
        <v>1371</v>
      </c>
      <c r="L368" s="137" t="s">
        <v>3397</v>
      </c>
      <c r="M368" s="140" t="s">
        <v>383</v>
      </c>
      <c r="N368" s="346" t="s">
        <v>8839</v>
      </c>
      <c r="O368" s="3" t="s">
        <v>1366</v>
      </c>
      <c r="P368" s="7" t="s">
        <v>1338</v>
      </c>
      <c r="Q368" s="3" t="s">
        <v>1186</v>
      </c>
      <c r="R368" s="42">
        <v>1</v>
      </c>
      <c r="S368" s="19">
        <v>7400</v>
      </c>
      <c r="T368" s="83">
        <v>0</v>
      </c>
      <c r="U368" s="83">
        <f t="shared" si="73"/>
        <v>0</v>
      </c>
      <c r="V368" s="9" t="s">
        <v>1325</v>
      </c>
      <c r="W368" s="147" t="s">
        <v>1394</v>
      </c>
      <c r="X368" s="9" t="s">
        <v>12130</v>
      </c>
    </row>
    <row r="369" spans="1:24" s="547" customFormat="1" ht="102" customHeight="1">
      <c r="A369" s="9" t="s">
        <v>12180</v>
      </c>
      <c r="B369" s="100" t="s">
        <v>97</v>
      </c>
      <c r="C369" s="321" t="s">
        <v>9783</v>
      </c>
      <c r="D369" s="11" t="s">
        <v>9784</v>
      </c>
      <c r="E369" s="11" t="s">
        <v>9785</v>
      </c>
      <c r="F369" s="3" t="s">
        <v>9782</v>
      </c>
      <c r="G369" s="3" t="s">
        <v>384</v>
      </c>
      <c r="H369" s="20">
        <v>0</v>
      </c>
      <c r="I369" s="114">
        <v>470000000</v>
      </c>
      <c r="J369" s="21" t="s">
        <v>1314</v>
      </c>
      <c r="K369" s="19" t="s">
        <v>1371</v>
      </c>
      <c r="L369" s="137" t="s">
        <v>11512</v>
      </c>
      <c r="M369" s="140" t="s">
        <v>383</v>
      </c>
      <c r="N369" s="346" t="s">
        <v>8839</v>
      </c>
      <c r="O369" s="3" t="s">
        <v>1366</v>
      </c>
      <c r="P369" s="7" t="s">
        <v>1338</v>
      </c>
      <c r="Q369" s="3" t="s">
        <v>1186</v>
      </c>
      <c r="R369" s="42">
        <v>1</v>
      </c>
      <c r="S369" s="19">
        <v>41900</v>
      </c>
      <c r="T369" s="83">
        <f t="shared" ref="T369" si="79">R369*S369</f>
        <v>41900</v>
      </c>
      <c r="U369" s="83">
        <f t="shared" ref="U369" si="80">T369*1.12</f>
        <v>46928.000000000007</v>
      </c>
      <c r="V369" s="9" t="s">
        <v>1325</v>
      </c>
      <c r="W369" s="147" t="s">
        <v>1394</v>
      </c>
      <c r="X369" s="9"/>
    </row>
    <row r="370" spans="1:24" s="547" customFormat="1" ht="102" customHeight="1">
      <c r="A370" s="9" t="s">
        <v>6290</v>
      </c>
      <c r="B370" s="100" t="s">
        <v>97</v>
      </c>
      <c r="C370" s="93" t="s">
        <v>1290</v>
      </c>
      <c r="D370" s="3" t="s">
        <v>319</v>
      </c>
      <c r="E370" s="3" t="s">
        <v>392</v>
      </c>
      <c r="F370" s="3"/>
      <c r="G370" s="3" t="s">
        <v>384</v>
      </c>
      <c r="H370" s="20">
        <v>0</v>
      </c>
      <c r="I370" s="114">
        <v>470000000</v>
      </c>
      <c r="J370" s="21" t="s">
        <v>1314</v>
      </c>
      <c r="K370" s="19" t="s">
        <v>1371</v>
      </c>
      <c r="L370" s="137" t="s">
        <v>3397</v>
      </c>
      <c r="M370" s="140" t="s">
        <v>383</v>
      </c>
      <c r="N370" s="346" t="s">
        <v>8838</v>
      </c>
      <c r="O370" s="3" t="s">
        <v>1366</v>
      </c>
      <c r="P370" s="7" t="s">
        <v>1338</v>
      </c>
      <c r="Q370" s="3" t="s">
        <v>1186</v>
      </c>
      <c r="R370" s="77">
        <v>18</v>
      </c>
      <c r="S370" s="19">
        <v>3500</v>
      </c>
      <c r="T370" s="83">
        <v>0</v>
      </c>
      <c r="U370" s="83">
        <f t="shared" si="73"/>
        <v>0</v>
      </c>
      <c r="V370" s="9" t="s">
        <v>1325</v>
      </c>
      <c r="W370" s="152" t="s">
        <v>1394</v>
      </c>
      <c r="X370" s="9" t="s">
        <v>12073</v>
      </c>
    </row>
    <row r="371" spans="1:24" s="547" customFormat="1" ht="102" customHeight="1">
      <c r="A371" s="9" t="s">
        <v>12069</v>
      </c>
      <c r="B371" s="100" t="s">
        <v>97</v>
      </c>
      <c r="C371" s="93" t="s">
        <v>12070</v>
      </c>
      <c r="D371" s="3" t="s">
        <v>12071</v>
      </c>
      <c r="E371" s="3" t="s">
        <v>12072</v>
      </c>
      <c r="F371" s="3"/>
      <c r="G371" s="3" t="s">
        <v>384</v>
      </c>
      <c r="H371" s="20">
        <v>0</v>
      </c>
      <c r="I371" s="114">
        <v>470000000</v>
      </c>
      <c r="J371" s="21" t="s">
        <v>1314</v>
      </c>
      <c r="K371" s="19" t="s">
        <v>11936</v>
      </c>
      <c r="L371" s="137" t="s">
        <v>11512</v>
      </c>
      <c r="M371" s="140" t="s">
        <v>383</v>
      </c>
      <c r="N371" s="346" t="s">
        <v>8842</v>
      </c>
      <c r="O371" s="3" t="s">
        <v>1366</v>
      </c>
      <c r="P371" s="7" t="s">
        <v>1338</v>
      </c>
      <c r="Q371" s="3" t="s">
        <v>1186</v>
      </c>
      <c r="R371" s="77">
        <v>18</v>
      </c>
      <c r="S371" s="19">
        <v>3500</v>
      </c>
      <c r="T371" s="83">
        <f t="shared" ref="T371" si="81">R371*S371</f>
        <v>63000</v>
      </c>
      <c r="U371" s="83">
        <f t="shared" ref="U371" si="82">T371*1.12</f>
        <v>70560</v>
      </c>
      <c r="V371" s="9" t="s">
        <v>1325</v>
      </c>
      <c r="W371" s="152" t="s">
        <v>1394</v>
      </c>
      <c r="X371" s="9"/>
    </row>
    <row r="372" spans="1:24" s="547" customFormat="1" ht="102" customHeight="1">
      <c r="A372" s="9" t="s">
        <v>6291</v>
      </c>
      <c r="B372" s="100" t="s">
        <v>97</v>
      </c>
      <c r="C372" s="93" t="s">
        <v>1291</v>
      </c>
      <c r="D372" s="3" t="s">
        <v>320</v>
      </c>
      <c r="E372" s="3" t="s">
        <v>321</v>
      </c>
      <c r="F372" s="3"/>
      <c r="G372" s="3" t="s">
        <v>384</v>
      </c>
      <c r="H372" s="20">
        <v>0</v>
      </c>
      <c r="I372" s="114">
        <v>470000000</v>
      </c>
      <c r="J372" s="21" t="s">
        <v>1314</v>
      </c>
      <c r="K372" s="19" t="s">
        <v>1371</v>
      </c>
      <c r="L372" s="137" t="s">
        <v>3397</v>
      </c>
      <c r="M372" s="140" t="s">
        <v>383</v>
      </c>
      <c r="N372" s="346" t="s">
        <v>8838</v>
      </c>
      <c r="O372" s="3" t="s">
        <v>1366</v>
      </c>
      <c r="P372" s="7" t="s">
        <v>1338</v>
      </c>
      <c r="Q372" s="3" t="s">
        <v>1186</v>
      </c>
      <c r="R372" s="77">
        <v>1</v>
      </c>
      <c r="S372" s="19">
        <v>7341.81</v>
      </c>
      <c r="T372" s="83">
        <v>0</v>
      </c>
      <c r="U372" s="83">
        <f t="shared" si="73"/>
        <v>0</v>
      </c>
      <c r="V372" s="9" t="s">
        <v>1325</v>
      </c>
      <c r="W372" s="147" t="s">
        <v>1394</v>
      </c>
      <c r="X372" s="9" t="s">
        <v>9066</v>
      </c>
    </row>
    <row r="373" spans="1:24" s="547" customFormat="1" ht="102" customHeight="1">
      <c r="A373" s="9" t="s">
        <v>6292</v>
      </c>
      <c r="B373" s="100" t="s">
        <v>97</v>
      </c>
      <c r="C373" s="492" t="s">
        <v>12235</v>
      </c>
      <c r="D373" s="3" t="s">
        <v>322</v>
      </c>
      <c r="E373" s="3" t="s">
        <v>321</v>
      </c>
      <c r="F373" s="3"/>
      <c r="G373" s="3" t="s">
        <v>384</v>
      </c>
      <c r="H373" s="20">
        <v>0</v>
      </c>
      <c r="I373" s="114">
        <v>470000000</v>
      </c>
      <c r="J373" s="21" t="s">
        <v>1314</v>
      </c>
      <c r="K373" s="19" t="s">
        <v>1371</v>
      </c>
      <c r="L373" s="137" t="s">
        <v>3397</v>
      </c>
      <c r="M373" s="140" t="s">
        <v>383</v>
      </c>
      <c r="N373" s="346" t="s">
        <v>8838</v>
      </c>
      <c r="O373" s="3" t="s">
        <v>1366</v>
      </c>
      <c r="P373" s="7" t="s">
        <v>1338</v>
      </c>
      <c r="Q373" s="3" t="s">
        <v>1186</v>
      </c>
      <c r="R373" s="77">
        <v>66</v>
      </c>
      <c r="S373" s="19">
        <v>5873.45</v>
      </c>
      <c r="T373" s="83">
        <v>0</v>
      </c>
      <c r="U373" s="83">
        <f t="shared" si="73"/>
        <v>0</v>
      </c>
      <c r="V373" s="9" t="s">
        <v>1325</v>
      </c>
      <c r="W373" s="152" t="s">
        <v>1394</v>
      </c>
      <c r="X373" s="9" t="s">
        <v>9066</v>
      </c>
    </row>
    <row r="374" spans="1:24" s="547" customFormat="1" ht="102" customHeight="1">
      <c r="A374" s="9" t="s">
        <v>6293</v>
      </c>
      <c r="B374" s="100" t="s">
        <v>97</v>
      </c>
      <c r="C374" s="93" t="s">
        <v>1292</v>
      </c>
      <c r="D374" s="3" t="s">
        <v>323</v>
      </c>
      <c r="E374" s="3" t="s">
        <v>324</v>
      </c>
      <c r="F374" s="3"/>
      <c r="G374" s="3" t="s">
        <v>384</v>
      </c>
      <c r="H374" s="20">
        <v>0</v>
      </c>
      <c r="I374" s="114">
        <v>470000000</v>
      </c>
      <c r="J374" s="21" t="s">
        <v>1314</v>
      </c>
      <c r="K374" s="19" t="s">
        <v>1371</v>
      </c>
      <c r="L374" s="137" t="s">
        <v>3397</v>
      </c>
      <c r="M374" s="140" t="s">
        <v>383</v>
      </c>
      <c r="N374" s="346" t="s">
        <v>8838</v>
      </c>
      <c r="O374" s="3" t="s">
        <v>1366</v>
      </c>
      <c r="P374" s="7" t="s">
        <v>1338</v>
      </c>
      <c r="Q374" s="3" t="s">
        <v>1186</v>
      </c>
      <c r="R374" s="77">
        <v>1</v>
      </c>
      <c r="S374" s="19">
        <v>4307.12</v>
      </c>
      <c r="T374" s="83">
        <v>0</v>
      </c>
      <c r="U374" s="83">
        <f t="shared" si="73"/>
        <v>0</v>
      </c>
      <c r="V374" s="9" t="s">
        <v>1325</v>
      </c>
      <c r="W374" s="147" t="s">
        <v>1394</v>
      </c>
      <c r="X374" s="9" t="s">
        <v>9066</v>
      </c>
    </row>
    <row r="375" spans="1:24" s="547" customFormat="1" ht="102" customHeight="1">
      <c r="A375" s="9" t="s">
        <v>6294</v>
      </c>
      <c r="B375" s="100" t="s">
        <v>97</v>
      </c>
      <c r="C375" s="93" t="s">
        <v>12236</v>
      </c>
      <c r="D375" s="3" t="s">
        <v>325</v>
      </c>
      <c r="E375" s="3" t="s">
        <v>324</v>
      </c>
      <c r="F375" s="3"/>
      <c r="G375" s="3" t="s">
        <v>384</v>
      </c>
      <c r="H375" s="20">
        <v>0</v>
      </c>
      <c r="I375" s="114">
        <v>470000000</v>
      </c>
      <c r="J375" s="21" t="s">
        <v>1314</v>
      </c>
      <c r="K375" s="19" t="s">
        <v>1371</v>
      </c>
      <c r="L375" s="137" t="s">
        <v>3397</v>
      </c>
      <c r="M375" s="140" t="s">
        <v>383</v>
      </c>
      <c r="N375" s="346" t="s">
        <v>8838</v>
      </c>
      <c r="O375" s="3" t="s">
        <v>1366</v>
      </c>
      <c r="P375" s="7" t="s">
        <v>1338</v>
      </c>
      <c r="Q375" s="3" t="s">
        <v>1186</v>
      </c>
      <c r="R375" s="77">
        <v>4</v>
      </c>
      <c r="S375" s="19">
        <v>3696.85</v>
      </c>
      <c r="T375" s="83">
        <v>0</v>
      </c>
      <c r="U375" s="83">
        <f t="shared" si="73"/>
        <v>0</v>
      </c>
      <c r="V375" s="9" t="s">
        <v>1325</v>
      </c>
      <c r="W375" s="152" t="s">
        <v>1394</v>
      </c>
      <c r="X375" s="9" t="s">
        <v>9066</v>
      </c>
    </row>
    <row r="376" spans="1:24" s="547" customFormat="1" ht="102" customHeight="1">
      <c r="A376" s="9" t="s">
        <v>6295</v>
      </c>
      <c r="B376" s="100" t="s">
        <v>97</v>
      </c>
      <c r="C376" s="93" t="s">
        <v>12237</v>
      </c>
      <c r="D376" s="3" t="s">
        <v>326</v>
      </c>
      <c r="E376" s="3" t="s">
        <v>324</v>
      </c>
      <c r="F376" s="3"/>
      <c r="G376" s="3" t="s">
        <v>384</v>
      </c>
      <c r="H376" s="20">
        <v>0</v>
      </c>
      <c r="I376" s="114">
        <v>470000000</v>
      </c>
      <c r="J376" s="21" t="s">
        <v>1314</v>
      </c>
      <c r="K376" s="19" t="s">
        <v>1371</v>
      </c>
      <c r="L376" s="137" t="s">
        <v>3397</v>
      </c>
      <c r="M376" s="140" t="s">
        <v>383</v>
      </c>
      <c r="N376" s="346" t="s">
        <v>8838</v>
      </c>
      <c r="O376" s="3" t="s">
        <v>1366</v>
      </c>
      <c r="P376" s="7" t="s">
        <v>1338</v>
      </c>
      <c r="Q376" s="3" t="s">
        <v>1186</v>
      </c>
      <c r="R376" s="77">
        <v>32</v>
      </c>
      <c r="S376" s="19">
        <v>2632.59</v>
      </c>
      <c r="T376" s="83">
        <v>0</v>
      </c>
      <c r="U376" s="83">
        <f t="shared" si="73"/>
        <v>0</v>
      </c>
      <c r="V376" s="9" t="s">
        <v>1325</v>
      </c>
      <c r="W376" s="147" t="s">
        <v>1394</v>
      </c>
      <c r="X376" s="9" t="s">
        <v>9066</v>
      </c>
    </row>
    <row r="377" spans="1:24" s="547" customFormat="1" ht="102" customHeight="1">
      <c r="A377" s="9" t="s">
        <v>6296</v>
      </c>
      <c r="B377" s="100" t="s">
        <v>97</v>
      </c>
      <c r="C377" s="93" t="s">
        <v>12237</v>
      </c>
      <c r="D377" s="3" t="s">
        <v>327</v>
      </c>
      <c r="E377" s="3" t="s">
        <v>324</v>
      </c>
      <c r="F377" s="3"/>
      <c r="G377" s="3" t="s">
        <v>384</v>
      </c>
      <c r="H377" s="20">
        <v>0</v>
      </c>
      <c r="I377" s="114">
        <v>470000000</v>
      </c>
      <c r="J377" s="21" t="s">
        <v>1314</v>
      </c>
      <c r="K377" s="19" t="s">
        <v>1371</v>
      </c>
      <c r="L377" s="137" t="s">
        <v>3397</v>
      </c>
      <c r="M377" s="140" t="s">
        <v>383</v>
      </c>
      <c r="N377" s="346" t="s">
        <v>8838</v>
      </c>
      <c r="O377" s="3" t="s">
        <v>1366</v>
      </c>
      <c r="P377" s="7" t="s">
        <v>1338</v>
      </c>
      <c r="Q377" s="3" t="s">
        <v>1186</v>
      </c>
      <c r="R377" s="77">
        <v>100</v>
      </c>
      <c r="S377" s="19">
        <v>1289.68</v>
      </c>
      <c r="T377" s="83">
        <f t="shared" ref="T377:T388" si="83">R377*S377</f>
        <v>128968</v>
      </c>
      <c r="U377" s="83">
        <f t="shared" si="73"/>
        <v>144444.16</v>
      </c>
      <c r="V377" s="9" t="s">
        <v>1325</v>
      </c>
      <c r="W377" s="152" t="s">
        <v>1394</v>
      </c>
      <c r="X377" s="9" t="s">
        <v>9066</v>
      </c>
    </row>
    <row r="378" spans="1:24" s="547" customFormat="1" ht="102" customHeight="1">
      <c r="A378" s="9" t="s">
        <v>6297</v>
      </c>
      <c r="B378" s="100" t="s">
        <v>97</v>
      </c>
      <c r="C378" s="93" t="s">
        <v>12238</v>
      </c>
      <c r="D378" s="3" t="s">
        <v>328</v>
      </c>
      <c r="E378" s="3" t="s">
        <v>324</v>
      </c>
      <c r="F378" s="3"/>
      <c r="G378" s="3" t="s">
        <v>384</v>
      </c>
      <c r="H378" s="20">
        <v>0</v>
      </c>
      <c r="I378" s="114">
        <v>470000000</v>
      </c>
      <c r="J378" s="21" t="s">
        <v>1314</v>
      </c>
      <c r="K378" s="19" t="s">
        <v>1371</v>
      </c>
      <c r="L378" s="137" t="s">
        <v>3397</v>
      </c>
      <c r="M378" s="140" t="s">
        <v>383</v>
      </c>
      <c r="N378" s="346" t="s">
        <v>8838</v>
      </c>
      <c r="O378" s="3" t="s">
        <v>1366</v>
      </c>
      <c r="P378" s="7" t="s">
        <v>1338</v>
      </c>
      <c r="Q378" s="3" t="s">
        <v>1186</v>
      </c>
      <c r="R378" s="77">
        <v>171</v>
      </c>
      <c r="S378" s="19">
        <v>862.19</v>
      </c>
      <c r="T378" s="83">
        <f t="shared" si="83"/>
        <v>147434.49000000002</v>
      </c>
      <c r="U378" s="83">
        <f t="shared" si="73"/>
        <v>165126.62880000003</v>
      </c>
      <c r="V378" s="9" t="s">
        <v>1325</v>
      </c>
      <c r="W378" s="147" t="s">
        <v>1394</v>
      </c>
      <c r="X378" s="9"/>
    </row>
    <row r="379" spans="1:24" s="547" customFormat="1" ht="102" customHeight="1">
      <c r="A379" s="9" t="s">
        <v>6298</v>
      </c>
      <c r="B379" s="100" t="s">
        <v>97</v>
      </c>
      <c r="C379" s="93" t="s">
        <v>12239</v>
      </c>
      <c r="D379" s="3" t="s">
        <v>329</v>
      </c>
      <c r="E379" s="3" t="s">
        <v>324</v>
      </c>
      <c r="F379" s="3"/>
      <c r="G379" s="3" t="s">
        <v>384</v>
      </c>
      <c r="H379" s="20">
        <v>0</v>
      </c>
      <c r="I379" s="114">
        <v>470000000</v>
      </c>
      <c r="J379" s="21" t="s">
        <v>1314</v>
      </c>
      <c r="K379" s="19" t="s">
        <v>1371</v>
      </c>
      <c r="L379" s="137" t="s">
        <v>3397</v>
      </c>
      <c r="M379" s="140" t="s">
        <v>383</v>
      </c>
      <c r="N379" s="346" t="s">
        <v>8838</v>
      </c>
      <c r="O379" s="3" t="s">
        <v>1366</v>
      </c>
      <c r="P379" s="7" t="s">
        <v>1338</v>
      </c>
      <c r="Q379" s="3" t="s">
        <v>1186</v>
      </c>
      <c r="R379" s="77">
        <v>228</v>
      </c>
      <c r="S379" s="19">
        <v>732.75</v>
      </c>
      <c r="T379" s="83">
        <f t="shared" si="83"/>
        <v>167067</v>
      </c>
      <c r="U379" s="83">
        <f t="shared" si="73"/>
        <v>187115.04</v>
      </c>
      <c r="V379" s="9" t="s">
        <v>1325</v>
      </c>
      <c r="W379" s="152" t="s">
        <v>1394</v>
      </c>
      <c r="X379" s="9"/>
    </row>
    <row r="380" spans="1:24" s="547" customFormat="1" ht="102" customHeight="1">
      <c r="A380" s="9" t="s">
        <v>6299</v>
      </c>
      <c r="B380" s="100" t="s">
        <v>97</v>
      </c>
      <c r="C380" s="93" t="s">
        <v>1293</v>
      </c>
      <c r="D380" s="111" t="s">
        <v>1294</v>
      </c>
      <c r="E380" s="116" t="s">
        <v>1295</v>
      </c>
      <c r="F380" s="3"/>
      <c r="G380" s="3" t="s">
        <v>384</v>
      </c>
      <c r="H380" s="20">
        <v>0</v>
      </c>
      <c r="I380" s="114">
        <v>470000000</v>
      </c>
      <c r="J380" s="21" t="s">
        <v>1314</v>
      </c>
      <c r="K380" s="19" t="s">
        <v>1371</v>
      </c>
      <c r="L380" s="137" t="s">
        <v>3397</v>
      </c>
      <c r="M380" s="140" t="s">
        <v>383</v>
      </c>
      <c r="N380" s="346" t="s">
        <v>8838</v>
      </c>
      <c r="O380" s="3" t="s">
        <v>1366</v>
      </c>
      <c r="P380" s="7" t="s">
        <v>1338</v>
      </c>
      <c r="Q380" s="3" t="s">
        <v>1186</v>
      </c>
      <c r="R380" s="77">
        <v>10</v>
      </c>
      <c r="S380" s="19">
        <v>486.48</v>
      </c>
      <c r="T380" s="83">
        <v>0</v>
      </c>
      <c r="U380" s="83">
        <f t="shared" si="73"/>
        <v>0</v>
      </c>
      <c r="V380" s="9" t="s">
        <v>1325</v>
      </c>
      <c r="W380" s="147" t="s">
        <v>1394</v>
      </c>
      <c r="X380" s="9" t="s">
        <v>9066</v>
      </c>
    </row>
    <row r="381" spans="1:24" s="547" customFormat="1" ht="102" customHeight="1">
      <c r="A381" s="9" t="s">
        <v>6300</v>
      </c>
      <c r="B381" s="100" t="s">
        <v>97</v>
      </c>
      <c r="C381" s="93" t="s">
        <v>1296</v>
      </c>
      <c r="D381" s="111" t="s">
        <v>1294</v>
      </c>
      <c r="E381" s="116" t="s">
        <v>1297</v>
      </c>
      <c r="F381" s="3"/>
      <c r="G381" s="3" t="s">
        <v>384</v>
      </c>
      <c r="H381" s="20">
        <v>0</v>
      </c>
      <c r="I381" s="114">
        <v>470000000</v>
      </c>
      <c r="J381" s="21" t="s">
        <v>1314</v>
      </c>
      <c r="K381" s="19" t="s">
        <v>1371</v>
      </c>
      <c r="L381" s="137" t="s">
        <v>3397</v>
      </c>
      <c r="M381" s="140" t="s">
        <v>383</v>
      </c>
      <c r="N381" s="346" t="s">
        <v>8838</v>
      </c>
      <c r="O381" s="3" t="s">
        <v>1366</v>
      </c>
      <c r="P381" s="7" t="s">
        <v>1338</v>
      </c>
      <c r="Q381" s="3" t="s">
        <v>1186</v>
      </c>
      <c r="R381" s="77">
        <v>195</v>
      </c>
      <c r="S381" s="19">
        <v>648.64</v>
      </c>
      <c r="T381" s="83">
        <f t="shared" si="83"/>
        <v>126484.8</v>
      </c>
      <c r="U381" s="83">
        <f t="shared" si="73"/>
        <v>141662.97600000002</v>
      </c>
      <c r="V381" s="9" t="s">
        <v>1325</v>
      </c>
      <c r="W381" s="152" t="s">
        <v>1394</v>
      </c>
      <c r="X381" s="9"/>
    </row>
    <row r="382" spans="1:24" s="547" customFormat="1" ht="102" customHeight="1">
      <c r="A382" s="9" t="s">
        <v>6301</v>
      </c>
      <c r="B382" s="100" t="s">
        <v>97</v>
      </c>
      <c r="C382" s="93" t="s">
        <v>1298</v>
      </c>
      <c r="D382" s="111" t="s">
        <v>1294</v>
      </c>
      <c r="E382" s="116" t="s">
        <v>1299</v>
      </c>
      <c r="F382" s="3"/>
      <c r="G382" s="3" t="s">
        <v>384</v>
      </c>
      <c r="H382" s="20">
        <v>0</v>
      </c>
      <c r="I382" s="114">
        <v>470000000</v>
      </c>
      <c r="J382" s="21" t="s">
        <v>1314</v>
      </c>
      <c r="K382" s="19" t="s">
        <v>1371</v>
      </c>
      <c r="L382" s="137" t="s">
        <v>3397</v>
      </c>
      <c r="M382" s="140" t="s">
        <v>383</v>
      </c>
      <c r="N382" s="346" t="s">
        <v>8838</v>
      </c>
      <c r="O382" s="3" t="s">
        <v>1366</v>
      </c>
      <c r="P382" s="7" t="s">
        <v>1338</v>
      </c>
      <c r="Q382" s="3" t="s">
        <v>1186</v>
      </c>
      <c r="R382" s="77">
        <v>6</v>
      </c>
      <c r="S382" s="19">
        <v>701.2</v>
      </c>
      <c r="T382" s="83">
        <f t="shared" si="83"/>
        <v>4207.2000000000007</v>
      </c>
      <c r="U382" s="83">
        <f t="shared" si="73"/>
        <v>4712.0640000000012</v>
      </c>
      <c r="V382" s="9" t="s">
        <v>1325</v>
      </c>
      <c r="W382" s="147" t="s">
        <v>1394</v>
      </c>
      <c r="X382" s="9"/>
    </row>
    <row r="383" spans="1:24" s="547" customFormat="1" ht="102" customHeight="1">
      <c r="A383" s="9" t="s">
        <v>6302</v>
      </c>
      <c r="B383" s="100" t="s">
        <v>97</v>
      </c>
      <c r="C383" s="93" t="s">
        <v>1300</v>
      </c>
      <c r="D383" s="111" t="s">
        <v>1294</v>
      </c>
      <c r="E383" s="116" t="s">
        <v>1301</v>
      </c>
      <c r="F383" s="3"/>
      <c r="G383" s="3" t="s">
        <v>384</v>
      </c>
      <c r="H383" s="20">
        <v>0</v>
      </c>
      <c r="I383" s="114">
        <v>470000000</v>
      </c>
      <c r="J383" s="21" t="s">
        <v>1314</v>
      </c>
      <c r="K383" s="19" t="s">
        <v>1371</v>
      </c>
      <c r="L383" s="137" t="s">
        <v>3397</v>
      </c>
      <c r="M383" s="140" t="s">
        <v>383</v>
      </c>
      <c r="N383" s="346" t="s">
        <v>8838</v>
      </c>
      <c r="O383" s="3" t="s">
        <v>1366</v>
      </c>
      <c r="P383" s="7" t="s">
        <v>1338</v>
      </c>
      <c r="Q383" s="3" t="s">
        <v>1186</v>
      </c>
      <c r="R383" s="77">
        <v>18</v>
      </c>
      <c r="S383" s="19">
        <v>984.03</v>
      </c>
      <c r="T383" s="83">
        <v>0</v>
      </c>
      <c r="U383" s="83">
        <f t="shared" si="73"/>
        <v>0</v>
      </c>
      <c r="V383" s="9" t="s">
        <v>1325</v>
      </c>
      <c r="W383" s="152" t="s">
        <v>1394</v>
      </c>
      <c r="X383" s="9" t="s">
        <v>9066</v>
      </c>
    </row>
    <row r="384" spans="1:24" s="547" customFormat="1" ht="102" customHeight="1">
      <c r="A384" s="9" t="s">
        <v>6303</v>
      </c>
      <c r="B384" s="100" t="s">
        <v>97</v>
      </c>
      <c r="C384" s="93" t="s">
        <v>1302</v>
      </c>
      <c r="D384" s="111" t="s">
        <v>1294</v>
      </c>
      <c r="E384" s="116" t="s">
        <v>1303</v>
      </c>
      <c r="F384" s="3"/>
      <c r="G384" s="3" t="s">
        <v>384</v>
      </c>
      <c r="H384" s="20">
        <v>0</v>
      </c>
      <c r="I384" s="114">
        <v>470000000</v>
      </c>
      <c r="J384" s="21" t="s">
        <v>1314</v>
      </c>
      <c r="K384" s="19" t="s">
        <v>1371</v>
      </c>
      <c r="L384" s="137" t="s">
        <v>3397</v>
      </c>
      <c r="M384" s="140" t="s">
        <v>383</v>
      </c>
      <c r="N384" s="346" t="s">
        <v>8838</v>
      </c>
      <c r="O384" s="3" t="s">
        <v>1366</v>
      </c>
      <c r="P384" s="7" t="s">
        <v>1338</v>
      </c>
      <c r="Q384" s="3" t="s">
        <v>1186</v>
      </c>
      <c r="R384" s="77">
        <v>5</v>
      </c>
      <c r="S384" s="19">
        <v>1927.02</v>
      </c>
      <c r="T384" s="83">
        <v>0</v>
      </c>
      <c r="U384" s="83">
        <f t="shared" si="73"/>
        <v>0</v>
      </c>
      <c r="V384" s="9" t="s">
        <v>1325</v>
      </c>
      <c r="W384" s="147" t="s">
        <v>1394</v>
      </c>
      <c r="X384" s="9" t="s">
        <v>9066</v>
      </c>
    </row>
    <row r="385" spans="1:24" s="547" customFormat="1" ht="102" customHeight="1">
      <c r="A385" s="9" t="s">
        <v>6304</v>
      </c>
      <c r="B385" s="100" t="s">
        <v>97</v>
      </c>
      <c r="C385" s="93" t="s">
        <v>1304</v>
      </c>
      <c r="D385" s="111" t="s">
        <v>1294</v>
      </c>
      <c r="E385" s="116" t="s">
        <v>1305</v>
      </c>
      <c r="F385" s="3"/>
      <c r="G385" s="3" t="s">
        <v>384</v>
      </c>
      <c r="H385" s="20">
        <v>0</v>
      </c>
      <c r="I385" s="114">
        <v>470000000</v>
      </c>
      <c r="J385" s="21" t="s">
        <v>1314</v>
      </c>
      <c r="K385" s="19" t="s">
        <v>1371</v>
      </c>
      <c r="L385" s="137" t="s">
        <v>3397</v>
      </c>
      <c r="M385" s="140" t="s">
        <v>383</v>
      </c>
      <c r="N385" s="346" t="s">
        <v>8838</v>
      </c>
      <c r="O385" s="3" t="s">
        <v>1366</v>
      </c>
      <c r="P385" s="7" t="s">
        <v>1338</v>
      </c>
      <c r="Q385" s="3" t="s">
        <v>1186</v>
      </c>
      <c r="R385" s="77">
        <v>6</v>
      </c>
      <c r="S385" s="19">
        <v>3268.6</v>
      </c>
      <c r="T385" s="83">
        <v>0</v>
      </c>
      <c r="U385" s="83">
        <f t="shared" si="73"/>
        <v>0</v>
      </c>
      <c r="V385" s="9" t="s">
        <v>1325</v>
      </c>
      <c r="W385" s="152" t="s">
        <v>1394</v>
      </c>
      <c r="X385" s="9" t="s">
        <v>9066</v>
      </c>
    </row>
    <row r="386" spans="1:24" s="547" customFormat="1" ht="102" customHeight="1">
      <c r="A386" s="9" t="s">
        <v>6305</v>
      </c>
      <c r="B386" s="100" t="s">
        <v>97</v>
      </c>
      <c r="C386" s="93" t="s">
        <v>1306</v>
      </c>
      <c r="D386" s="116" t="s">
        <v>1307</v>
      </c>
      <c r="E386" s="116" t="s">
        <v>1308</v>
      </c>
      <c r="F386" s="3"/>
      <c r="G386" s="3" t="s">
        <v>384</v>
      </c>
      <c r="H386" s="20">
        <v>0</v>
      </c>
      <c r="I386" s="114">
        <v>470000000</v>
      </c>
      <c r="J386" s="21" t="s">
        <v>1314</v>
      </c>
      <c r="K386" s="19" t="s">
        <v>1371</v>
      </c>
      <c r="L386" s="137" t="s">
        <v>3397</v>
      </c>
      <c r="M386" s="140" t="s">
        <v>383</v>
      </c>
      <c r="N386" s="346" t="s">
        <v>8838</v>
      </c>
      <c r="O386" s="3" t="s">
        <v>1366</v>
      </c>
      <c r="P386" s="7" t="s">
        <v>1338</v>
      </c>
      <c r="Q386" s="3" t="s">
        <v>1186</v>
      </c>
      <c r="R386" s="77">
        <v>300</v>
      </c>
      <c r="S386" s="19">
        <v>171.41</v>
      </c>
      <c r="T386" s="83">
        <v>0</v>
      </c>
      <c r="U386" s="83">
        <f t="shared" si="73"/>
        <v>0</v>
      </c>
      <c r="V386" s="9" t="s">
        <v>1325</v>
      </c>
      <c r="W386" s="147" t="s">
        <v>1394</v>
      </c>
      <c r="X386" s="9" t="s">
        <v>9042</v>
      </c>
    </row>
    <row r="387" spans="1:24" s="547" customFormat="1" ht="102" customHeight="1">
      <c r="A387" s="9" t="s">
        <v>12411</v>
      </c>
      <c r="B387" s="100" t="s">
        <v>97</v>
      </c>
      <c r="C387" s="93" t="s">
        <v>1306</v>
      </c>
      <c r="D387" s="116" t="s">
        <v>1307</v>
      </c>
      <c r="E387" s="116" t="s">
        <v>1308</v>
      </c>
      <c r="F387" s="3"/>
      <c r="G387" s="3" t="s">
        <v>384</v>
      </c>
      <c r="H387" s="20">
        <v>0</v>
      </c>
      <c r="I387" s="114">
        <v>470000000</v>
      </c>
      <c r="J387" s="21" t="s">
        <v>1314</v>
      </c>
      <c r="K387" s="19" t="s">
        <v>1371</v>
      </c>
      <c r="L387" s="137" t="s">
        <v>3397</v>
      </c>
      <c r="M387" s="140" t="s">
        <v>383</v>
      </c>
      <c r="N387" s="346" t="s">
        <v>8838</v>
      </c>
      <c r="O387" s="3" t="s">
        <v>1366</v>
      </c>
      <c r="P387" s="7" t="s">
        <v>1338</v>
      </c>
      <c r="Q387" s="3" t="s">
        <v>1186</v>
      </c>
      <c r="R387" s="77">
        <v>300</v>
      </c>
      <c r="S387" s="19">
        <v>168</v>
      </c>
      <c r="T387" s="83">
        <f t="shared" ref="T387" si="84">R387*S387</f>
        <v>50400</v>
      </c>
      <c r="U387" s="83">
        <f t="shared" ref="U387" si="85">T387*1.12</f>
        <v>56448.000000000007</v>
      </c>
      <c r="V387" s="9" t="s">
        <v>1325</v>
      </c>
      <c r="W387" s="147" t="s">
        <v>1394</v>
      </c>
      <c r="X387" s="9"/>
    </row>
    <row r="388" spans="1:24" s="547" customFormat="1" ht="102" customHeight="1">
      <c r="A388" s="9" t="s">
        <v>6306</v>
      </c>
      <c r="B388" s="100" t="s">
        <v>97</v>
      </c>
      <c r="C388" s="93" t="s">
        <v>1309</v>
      </c>
      <c r="D388" s="116" t="s">
        <v>1310</v>
      </c>
      <c r="E388" s="116" t="s">
        <v>1311</v>
      </c>
      <c r="F388" s="3"/>
      <c r="G388" s="3" t="s">
        <v>384</v>
      </c>
      <c r="H388" s="20">
        <v>0</v>
      </c>
      <c r="I388" s="114">
        <v>470000000</v>
      </c>
      <c r="J388" s="21" t="s">
        <v>1314</v>
      </c>
      <c r="K388" s="19" t="s">
        <v>1371</v>
      </c>
      <c r="L388" s="137" t="s">
        <v>3397</v>
      </c>
      <c r="M388" s="140" t="s">
        <v>383</v>
      </c>
      <c r="N388" s="346" t="s">
        <v>8838</v>
      </c>
      <c r="O388" s="3" t="s">
        <v>1366</v>
      </c>
      <c r="P388" s="7" t="s">
        <v>1338</v>
      </c>
      <c r="Q388" s="3" t="s">
        <v>1186</v>
      </c>
      <c r="R388" s="77">
        <v>45</v>
      </c>
      <c r="S388" s="19">
        <v>982.15</v>
      </c>
      <c r="T388" s="83">
        <f t="shared" si="83"/>
        <v>44196.75</v>
      </c>
      <c r="U388" s="83">
        <f t="shared" si="73"/>
        <v>49500.360000000008</v>
      </c>
      <c r="V388" s="9" t="s">
        <v>1325</v>
      </c>
      <c r="W388" s="152" t="s">
        <v>1394</v>
      </c>
      <c r="X388" s="9"/>
    </row>
    <row r="389" spans="1:24" s="547" customFormat="1" ht="102" customHeight="1">
      <c r="A389" s="9" t="s">
        <v>6307</v>
      </c>
      <c r="B389" s="100" t="s">
        <v>97</v>
      </c>
      <c r="C389" s="321" t="s">
        <v>1309</v>
      </c>
      <c r="D389" s="116" t="s">
        <v>1310</v>
      </c>
      <c r="E389" s="116" t="s">
        <v>1312</v>
      </c>
      <c r="F389" s="3"/>
      <c r="G389" s="3" t="s">
        <v>384</v>
      </c>
      <c r="H389" s="20">
        <v>0</v>
      </c>
      <c r="I389" s="114">
        <v>470000000</v>
      </c>
      <c r="J389" s="21" t="s">
        <v>1314</v>
      </c>
      <c r="K389" s="19" t="s">
        <v>1371</v>
      </c>
      <c r="L389" s="137" t="s">
        <v>3397</v>
      </c>
      <c r="M389" s="140" t="s">
        <v>383</v>
      </c>
      <c r="N389" s="346" t="s">
        <v>8838</v>
      </c>
      <c r="O389" s="3" t="s">
        <v>1366</v>
      </c>
      <c r="P389" s="7" t="s">
        <v>1338</v>
      </c>
      <c r="Q389" s="3" t="s">
        <v>1186</v>
      </c>
      <c r="R389" s="77">
        <v>6</v>
      </c>
      <c r="S389" s="19">
        <v>1500</v>
      </c>
      <c r="T389" s="83">
        <v>0</v>
      </c>
      <c r="U389" s="83">
        <f t="shared" si="73"/>
        <v>0</v>
      </c>
      <c r="V389" s="9" t="s">
        <v>1325</v>
      </c>
      <c r="W389" s="147" t="s">
        <v>1394</v>
      </c>
      <c r="X389" s="9" t="s">
        <v>9066</v>
      </c>
    </row>
    <row r="390" spans="1:24" s="547" customFormat="1" ht="102" customHeight="1">
      <c r="A390" s="9" t="s">
        <v>6308</v>
      </c>
      <c r="B390" s="100" t="s">
        <v>97</v>
      </c>
      <c r="C390" s="93" t="s">
        <v>1956</v>
      </c>
      <c r="D390" s="51" t="s">
        <v>1957</v>
      </c>
      <c r="E390" s="51" t="s">
        <v>1958</v>
      </c>
      <c r="F390" s="3" t="s">
        <v>330</v>
      </c>
      <c r="G390" s="3" t="s">
        <v>384</v>
      </c>
      <c r="H390" s="20">
        <v>0</v>
      </c>
      <c r="I390" s="114">
        <v>470000000</v>
      </c>
      <c r="J390" s="21" t="s">
        <v>1314</v>
      </c>
      <c r="K390" s="19" t="s">
        <v>1371</v>
      </c>
      <c r="L390" s="137" t="s">
        <v>3397</v>
      </c>
      <c r="M390" s="140" t="s">
        <v>383</v>
      </c>
      <c r="N390" s="346" t="s">
        <v>8838</v>
      </c>
      <c r="O390" s="3" t="s">
        <v>1366</v>
      </c>
      <c r="P390" s="7" t="s">
        <v>1333</v>
      </c>
      <c r="Q390" s="3" t="s">
        <v>1332</v>
      </c>
      <c r="R390" s="77">
        <v>57</v>
      </c>
      <c r="S390" s="92">
        <v>40000</v>
      </c>
      <c r="T390" s="83">
        <v>0</v>
      </c>
      <c r="U390" s="83">
        <f t="shared" si="73"/>
        <v>0</v>
      </c>
      <c r="V390" s="9" t="s">
        <v>1325</v>
      </c>
      <c r="W390" s="152" t="s">
        <v>1394</v>
      </c>
      <c r="X390" s="9" t="s">
        <v>9048</v>
      </c>
    </row>
    <row r="391" spans="1:24" s="547" customFormat="1" ht="102" customHeight="1">
      <c r="A391" s="9" t="s">
        <v>9044</v>
      </c>
      <c r="B391" s="100" t="s">
        <v>97</v>
      </c>
      <c r="C391" s="321" t="s">
        <v>9045</v>
      </c>
      <c r="D391" s="11" t="s">
        <v>9046</v>
      </c>
      <c r="E391" s="11" t="s">
        <v>9047</v>
      </c>
      <c r="F391" s="3" t="s">
        <v>330</v>
      </c>
      <c r="G391" s="3" t="s">
        <v>384</v>
      </c>
      <c r="H391" s="20">
        <v>0</v>
      </c>
      <c r="I391" s="114">
        <v>470000000</v>
      </c>
      <c r="J391" s="21" t="s">
        <v>1314</v>
      </c>
      <c r="K391" s="19" t="s">
        <v>1371</v>
      </c>
      <c r="L391" s="137" t="s">
        <v>3397</v>
      </c>
      <c r="M391" s="140" t="s">
        <v>383</v>
      </c>
      <c r="N391" s="346" t="s">
        <v>8838</v>
      </c>
      <c r="O391" s="3" t="s">
        <v>1366</v>
      </c>
      <c r="P391" s="7" t="s">
        <v>1333</v>
      </c>
      <c r="Q391" s="3" t="s">
        <v>1332</v>
      </c>
      <c r="R391" s="77">
        <v>57</v>
      </c>
      <c r="S391" s="92">
        <v>40000</v>
      </c>
      <c r="T391" s="83">
        <v>0</v>
      </c>
      <c r="U391" s="83">
        <f t="shared" si="73"/>
        <v>0</v>
      </c>
      <c r="V391" s="9" t="s">
        <v>1325</v>
      </c>
      <c r="W391" s="152" t="s">
        <v>1394</v>
      </c>
      <c r="X391" s="9" t="s">
        <v>12224</v>
      </c>
    </row>
    <row r="392" spans="1:24" s="547" customFormat="1" ht="102" customHeight="1">
      <c r="A392" s="9" t="s">
        <v>11852</v>
      </c>
      <c r="B392" s="100" t="s">
        <v>97</v>
      </c>
      <c r="C392" s="321" t="s">
        <v>9045</v>
      </c>
      <c r="D392" s="11" t="s">
        <v>9046</v>
      </c>
      <c r="E392" s="11" t="s">
        <v>9047</v>
      </c>
      <c r="F392" s="3" t="s">
        <v>330</v>
      </c>
      <c r="G392" s="3" t="s">
        <v>384</v>
      </c>
      <c r="H392" s="20">
        <v>0</v>
      </c>
      <c r="I392" s="114">
        <v>470000000</v>
      </c>
      <c r="J392" s="21" t="s">
        <v>1314</v>
      </c>
      <c r="K392" s="19" t="s">
        <v>1371</v>
      </c>
      <c r="L392" s="137" t="s">
        <v>11512</v>
      </c>
      <c r="M392" s="140" t="s">
        <v>383</v>
      </c>
      <c r="N392" s="346" t="s">
        <v>8838</v>
      </c>
      <c r="O392" s="3" t="s">
        <v>1366</v>
      </c>
      <c r="P392" s="7" t="s">
        <v>1338</v>
      </c>
      <c r="Q392" s="3" t="s">
        <v>1186</v>
      </c>
      <c r="R392" s="77">
        <v>32</v>
      </c>
      <c r="S392" s="92">
        <v>40000</v>
      </c>
      <c r="T392" s="83">
        <f>R392*S392</f>
        <v>1280000</v>
      </c>
      <c r="U392" s="83">
        <f t="shared" ref="U392" si="86">T392*1.12</f>
        <v>1433600.0000000002</v>
      </c>
      <c r="V392" s="9" t="s">
        <v>1325</v>
      </c>
      <c r="W392" s="152" t="s">
        <v>1394</v>
      </c>
      <c r="X392" s="9"/>
    </row>
    <row r="393" spans="1:24" s="547" customFormat="1" ht="102" customHeight="1">
      <c r="A393" s="9" t="s">
        <v>6309</v>
      </c>
      <c r="B393" s="100" t="s">
        <v>97</v>
      </c>
      <c r="C393" s="93" t="s">
        <v>1956</v>
      </c>
      <c r="D393" s="51" t="s">
        <v>1957</v>
      </c>
      <c r="E393" s="51" t="s">
        <v>1958</v>
      </c>
      <c r="F393" s="3" t="s">
        <v>331</v>
      </c>
      <c r="G393" s="3" t="s">
        <v>384</v>
      </c>
      <c r="H393" s="20">
        <v>0</v>
      </c>
      <c r="I393" s="114">
        <v>470000000</v>
      </c>
      <c r="J393" s="21" t="s">
        <v>1314</v>
      </c>
      <c r="K393" s="19" t="s">
        <v>1371</v>
      </c>
      <c r="L393" s="137" t="s">
        <v>3397</v>
      </c>
      <c r="M393" s="140" t="s">
        <v>383</v>
      </c>
      <c r="N393" s="346" t="s">
        <v>8838</v>
      </c>
      <c r="O393" s="3" t="s">
        <v>1366</v>
      </c>
      <c r="P393" s="7" t="s">
        <v>1333</v>
      </c>
      <c r="Q393" s="3" t="s">
        <v>1332</v>
      </c>
      <c r="R393" s="78">
        <v>4</v>
      </c>
      <c r="S393" s="92">
        <v>40625</v>
      </c>
      <c r="T393" s="83">
        <v>0</v>
      </c>
      <c r="U393" s="83">
        <f t="shared" si="73"/>
        <v>0</v>
      </c>
      <c r="V393" s="9" t="s">
        <v>1325</v>
      </c>
      <c r="W393" s="147" t="s">
        <v>1394</v>
      </c>
      <c r="X393" s="9" t="s">
        <v>9048</v>
      </c>
    </row>
    <row r="394" spans="1:24" s="547" customFormat="1" ht="102" customHeight="1">
      <c r="A394" s="9" t="s">
        <v>9049</v>
      </c>
      <c r="B394" s="100" t="s">
        <v>97</v>
      </c>
      <c r="C394" s="321" t="s">
        <v>9045</v>
      </c>
      <c r="D394" s="11" t="s">
        <v>9046</v>
      </c>
      <c r="E394" s="11" t="s">
        <v>9047</v>
      </c>
      <c r="F394" s="3" t="s">
        <v>331</v>
      </c>
      <c r="G394" s="3" t="s">
        <v>384</v>
      </c>
      <c r="H394" s="20">
        <v>0</v>
      </c>
      <c r="I394" s="114">
        <v>470000000</v>
      </c>
      <c r="J394" s="21" t="s">
        <v>1314</v>
      </c>
      <c r="K394" s="19" t="s">
        <v>1371</v>
      </c>
      <c r="L394" s="137" t="s">
        <v>3397</v>
      </c>
      <c r="M394" s="140" t="s">
        <v>383</v>
      </c>
      <c r="N394" s="346" t="s">
        <v>8838</v>
      </c>
      <c r="O394" s="3" t="s">
        <v>1366</v>
      </c>
      <c r="P394" s="7" t="s">
        <v>1333</v>
      </c>
      <c r="Q394" s="3" t="s">
        <v>1332</v>
      </c>
      <c r="R394" s="78">
        <v>4</v>
      </c>
      <c r="S394" s="92">
        <v>40625</v>
      </c>
      <c r="T394" s="83">
        <f t="shared" ref="T394:T400" si="87">R394*S394</f>
        <v>162500</v>
      </c>
      <c r="U394" s="83">
        <f t="shared" si="73"/>
        <v>182000.00000000003</v>
      </c>
      <c r="V394" s="9" t="s">
        <v>1325</v>
      </c>
      <c r="W394" s="147" t="s">
        <v>1394</v>
      </c>
      <c r="X394" s="9"/>
    </row>
    <row r="395" spans="1:24" s="547" customFormat="1" ht="102" customHeight="1">
      <c r="A395" s="9" t="s">
        <v>6310</v>
      </c>
      <c r="B395" s="100" t="s">
        <v>97</v>
      </c>
      <c r="C395" s="9" t="s">
        <v>754</v>
      </c>
      <c r="D395" s="3" t="s">
        <v>332</v>
      </c>
      <c r="E395" s="3" t="s">
        <v>333</v>
      </c>
      <c r="F395" s="3"/>
      <c r="G395" s="3" t="s">
        <v>384</v>
      </c>
      <c r="H395" s="20">
        <v>0.5</v>
      </c>
      <c r="I395" s="114">
        <v>470000000</v>
      </c>
      <c r="J395" s="21" t="s">
        <v>1314</v>
      </c>
      <c r="K395" s="19" t="s">
        <v>1367</v>
      </c>
      <c r="L395" s="137" t="s">
        <v>3397</v>
      </c>
      <c r="M395" s="140" t="s">
        <v>383</v>
      </c>
      <c r="N395" s="346" t="s">
        <v>8838</v>
      </c>
      <c r="O395" s="3" t="s">
        <v>1366</v>
      </c>
      <c r="P395" s="7" t="s">
        <v>1334</v>
      </c>
      <c r="Q395" s="3" t="s">
        <v>1319</v>
      </c>
      <c r="R395" s="78">
        <v>70</v>
      </c>
      <c r="S395" s="19">
        <v>1378</v>
      </c>
      <c r="T395" s="83">
        <v>0</v>
      </c>
      <c r="U395" s="83">
        <f t="shared" si="73"/>
        <v>0</v>
      </c>
      <c r="V395" s="9" t="s">
        <v>1325</v>
      </c>
      <c r="W395" s="152" t="s">
        <v>1394</v>
      </c>
      <c r="X395" s="9" t="s">
        <v>9066</v>
      </c>
    </row>
    <row r="396" spans="1:24" s="547" customFormat="1" ht="102" customHeight="1">
      <c r="A396" s="9" t="s">
        <v>6311</v>
      </c>
      <c r="B396" s="100" t="s">
        <v>97</v>
      </c>
      <c r="C396" s="9" t="s">
        <v>757</v>
      </c>
      <c r="D396" s="3" t="s">
        <v>334</v>
      </c>
      <c r="E396" s="3" t="s">
        <v>335</v>
      </c>
      <c r="F396" s="3"/>
      <c r="G396" s="3" t="s">
        <v>384</v>
      </c>
      <c r="H396" s="20">
        <v>0.5</v>
      </c>
      <c r="I396" s="114">
        <v>470000000</v>
      </c>
      <c r="J396" s="21" t="s">
        <v>1314</v>
      </c>
      <c r="K396" s="19" t="s">
        <v>1367</v>
      </c>
      <c r="L396" s="137" t="s">
        <v>3397</v>
      </c>
      <c r="M396" s="140" t="s">
        <v>383</v>
      </c>
      <c r="N396" s="346" t="s">
        <v>8838</v>
      </c>
      <c r="O396" s="3" t="s">
        <v>1366</v>
      </c>
      <c r="P396" s="7" t="s">
        <v>1334</v>
      </c>
      <c r="Q396" s="3" t="s">
        <v>1319</v>
      </c>
      <c r="R396" s="78">
        <v>500</v>
      </c>
      <c r="S396" s="19">
        <v>236</v>
      </c>
      <c r="T396" s="83">
        <v>0</v>
      </c>
      <c r="U396" s="83">
        <f t="shared" si="73"/>
        <v>0</v>
      </c>
      <c r="V396" s="9" t="s">
        <v>1325</v>
      </c>
      <c r="W396" s="147" t="s">
        <v>1394</v>
      </c>
      <c r="X396" s="9" t="s">
        <v>9042</v>
      </c>
    </row>
    <row r="397" spans="1:24" s="547" customFormat="1" ht="102" customHeight="1">
      <c r="A397" s="9" t="s">
        <v>12412</v>
      </c>
      <c r="B397" s="100" t="s">
        <v>97</v>
      </c>
      <c r="C397" s="9" t="s">
        <v>757</v>
      </c>
      <c r="D397" s="3" t="s">
        <v>334</v>
      </c>
      <c r="E397" s="3" t="s">
        <v>335</v>
      </c>
      <c r="F397" s="3"/>
      <c r="G397" s="3" t="s">
        <v>384</v>
      </c>
      <c r="H397" s="20">
        <v>0.5</v>
      </c>
      <c r="I397" s="114">
        <v>470000000</v>
      </c>
      <c r="J397" s="21" t="s">
        <v>1314</v>
      </c>
      <c r="K397" s="19" t="s">
        <v>1367</v>
      </c>
      <c r="L397" s="137" t="s">
        <v>3397</v>
      </c>
      <c r="M397" s="140" t="s">
        <v>383</v>
      </c>
      <c r="N397" s="346" t="s">
        <v>8838</v>
      </c>
      <c r="O397" s="3" t="s">
        <v>1366</v>
      </c>
      <c r="P397" s="7" t="s">
        <v>1334</v>
      </c>
      <c r="Q397" s="3" t="s">
        <v>1319</v>
      </c>
      <c r="R397" s="78">
        <v>500</v>
      </c>
      <c r="S397" s="19">
        <v>235</v>
      </c>
      <c r="T397" s="83">
        <f t="shared" ref="T397" si="88">R397*S397</f>
        <v>117500</v>
      </c>
      <c r="U397" s="83">
        <f t="shared" ref="U397" si="89">T397*1.12</f>
        <v>131600</v>
      </c>
      <c r="V397" s="9" t="s">
        <v>1325</v>
      </c>
      <c r="W397" s="147" t="s">
        <v>1394</v>
      </c>
      <c r="X397" s="9"/>
    </row>
    <row r="398" spans="1:24" s="547" customFormat="1" ht="102" customHeight="1">
      <c r="A398" s="9" t="s">
        <v>6312</v>
      </c>
      <c r="B398" s="100" t="s">
        <v>97</v>
      </c>
      <c r="C398" s="9" t="s">
        <v>757</v>
      </c>
      <c r="D398" s="3" t="s">
        <v>336</v>
      </c>
      <c r="E398" s="3" t="s">
        <v>335</v>
      </c>
      <c r="F398" s="3"/>
      <c r="G398" s="3" t="s">
        <v>384</v>
      </c>
      <c r="H398" s="20">
        <v>0.5</v>
      </c>
      <c r="I398" s="114">
        <v>470000000</v>
      </c>
      <c r="J398" s="21" t="s">
        <v>1314</v>
      </c>
      <c r="K398" s="19" t="s">
        <v>1367</v>
      </c>
      <c r="L398" s="137" t="s">
        <v>3397</v>
      </c>
      <c r="M398" s="140" t="s">
        <v>383</v>
      </c>
      <c r="N398" s="346" t="s">
        <v>8838</v>
      </c>
      <c r="O398" s="3" t="s">
        <v>1366</v>
      </c>
      <c r="P398" s="7" t="s">
        <v>1334</v>
      </c>
      <c r="Q398" s="3" t="s">
        <v>1319</v>
      </c>
      <c r="R398" s="78">
        <v>1200</v>
      </c>
      <c r="S398" s="19">
        <v>680</v>
      </c>
      <c r="T398" s="83">
        <v>0</v>
      </c>
      <c r="U398" s="83">
        <f t="shared" si="73"/>
        <v>0</v>
      </c>
      <c r="V398" s="9" t="s">
        <v>1325</v>
      </c>
      <c r="W398" s="152" t="s">
        <v>1394</v>
      </c>
      <c r="X398" s="9" t="s">
        <v>9042</v>
      </c>
    </row>
    <row r="399" spans="1:24" s="547" customFormat="1" ht="102" customHeight="1">
      <c r="A399" s="9" t="s">
        <v>12413</v>
      </c>
      <c r="B399" s="100" t="s">
        <v>97</v>
      </c>
      <c r="C399" s="9" t="s">
        <v>757</v>
      </c>
      <c r="D399" s="3" t="s">
        <v>336</v>
      </c>
      <c r="E399" s="3" t="s">
        <v>335</v>
      </c>
      <c r="F399" s="3"/>
      <c r="G399" s="3" t="s">
        <v>384</v>
      </c>
      <c r="H399" s="20">
        <v>0.5</v>
      </c>
      <c r="I399" s="114">
        <v>470000000</v>
      </c>
      <c r="J399" s="21" t="s">
        <v>1314</v>
      </c>
      <c r="K399" s="19" t="s">
        <v>1367</v>
      </c>
      <c r="L399" s="137" t="s">
        <v>3397</v>
      </c>
      <c r="M399" s="140" t="s">
        <v>383</v>
      </c>
      <c r="N399" s="346" t="s">
        <v>8838</v>
      </c>
      <c r="O399" s="3" t="s">
        <v>1366</v>
      </c>
      <c r="P399" s="7" t="s">
        <v>1334</v>
      </c>
      <c r="Q399" s="3" t="s">
        <v>1319</v>
      </c>
      <c r="R399" s="78">
        <v>1200</v>
      </c>
      <c r="S399" s="19">
        <v>620</v>
      </c>
      <c r="T399" s="83">
        <f t="shared" ref="T399" si="90">R399*S399</f>
        <v>744000</v>
      </c>
      <c r="U399" s="83">
        <f t="shared" ref="U399" si="91">T399*1.12</f>
        <v>833280.00000000012</v>
      </c>
      <c r="V399" s="9" t="s">
        <v>1325</v>
      </c>
      <c r="W399" s="152" t="s">
        <v>1394</v>
      </c>
      <c r="X399" s="9"/>
    </row>
    <row r="400" spans="1:24" s="547" customFormat="1" ht="102" customHeight="1">
      <c r="A400" s="9" t="s">
        <v>6313</v>
      </c>
      <c r="B400" s="100" t="s">
        <v>97</v>
      </c>
      <c r="C400" s="9" t="s">
        <v>758</v>
      </c>
      <c r="D400" s="3" t="s">
        <v>337</v>
      </c>
      <c r="E400" s="3" t="s">
        <v>393</v>
      </c>
      <c r="F400" s="3"/>
      <c r="G400" s="3" t="s">
        <v>384</v>
      </c>
      <c r="H400" s="20">
        <v>0.5</v>
      </c>
      <c r="I400" s="114">
        <v>470000000</v>
      </c>
      <c r="J400" s="21" t="s">
        <v>1314</v>
      </c>
      <c r="K400" s="19" t="s">
        <v>1367</v>
      </c>
      <c r="L400" s="137" t="s">
        <v>3397</v>
      </c>
      <c r="M400" s="140" t="s">
        <v>383</v>
      </c>
      <c r="N400" s="346" t="s">
        <v>8838</v>
      </c>
      <c r="O400" s="3" t="s">
        <v>1366</v>
      </c>
      <c r="P400" s="7" t="s">
        <v>1338</v>
      </c>
      <c r="Q400" s="3" t="s">
        <v>1186</v>
      </c>
      <c r="R400" s="78">
        <v>24</v>
      </c>
      <c r="S400" s="19">
        <v>10983</v>
      </c>
      <c r="T400" s="83">
        <f t="shared" si="87"/>
        <v>263592</v>
      </c>
      <c r="U400" s="83">
        <f t="shared" si="73"/>
        <v>295223.04000000004</v>
      </c>
      <c r="V400" s="9" t="s">
        <v>1325</v>
      </c>
      <c r="W400" s="152" t="s">
        <v>1394</v>
      </c>
      <c r="X400" s="9" t="s">
        <v>9066</v>
      </c>
    </row>
    <row r="401" spans="1:24" s="547" customFormat="1" ht="102" customHeight="1">
      <c r="A401" s="9" t="s">
        <v>6314</v>
      </c>
      <c r="B401" s="100" t="s">
        <v>97</v>
      </c>
      <c r="C401" s="9" t="s">
        <v>758</v>
      </c>
      <c r="D401" s="3" t="s">
        <v>338</v>
      </c>
      <c r="E401" s="3" t="s">
        <v>335</v>
      </c>
      <c r="F401" s="3"/>
      <c r="G401" s="3" t="s">
        <v>384</v>
      </c>
      <c r="H401" s="20">
        <v>0.5</v>
      </c>
      <c r="I401" s="114">
        <v>470000000</v>
      </c>
      <c r="J401" s="21" t="s">
        <v>1314</v>
      </c>
      <c r="K401" s="19" t="s">
        <v>1367</v>
      </c>
      <c r="L401" s="137" t="s">
        <v>3397</v>
      </c>
      <c r="M401" s="140" t="s">
        <v>383</v>
      </c>
      <c r="N401" s="346" t="s">
        <v>8838</v>
      </c>
      <c r="O401" s="3" t="s">
        <v>1366</v>
      </c>
      <c r="P401" s="7" t="s">
        <v>1338</v>
      </c>
      <c r="Q401" s="3" t="s">
        <v>1186</v>
      </c>
      <c r="R401" s="78">
        <v>239</v>
      </c>
      <c r="S401" s="19">
        <v>309.24</v>
      </c>
      <c r="T401" s="83">
        <v>0</v>
      </c>
      <c r="U401" s="83">
        <f t="shared" si="73"/>
        <v>0</v>
      </c>
      <c r="V401" s="9" t="s">
        <v>1325</v>
      </c>
      <c r="W401" s="152" t="s">
        <v>1394</v>
      </c>
      <c r="X401" s="9" t="s">
        <v>9042</v>
      </c>
    </row>
    <row r="402" spans="1:24" s="547" customFormat="1" ht="102" customHeight="1">
      <c r="A402" s="9" t="s">
        <v>12414</v>
      </c>
      <c r="B402" s="100" t="s">
        <v>97</v>
      </c>
      <c r="C402" s="9" t="s">
        <v>758</v>
      </c>
      <c r="D402" s="3" t="s">
        <v>338</v>
      </c>
      <c r="E402" s="3" t="s">
        <v>335</v>
      </c>
      <c r="F402" s="3"/>
      <c r="G402" s="3" t="s">
        <v>384</v>
      </c>
      <c r="H402" s="20">
        <v>0.5</v>
      </c>
      <c r="I402" s="114">
        <v>470000000</v>
      </c>
      <c r="J402" s="21" t="s">
        <v>1314</v>
      </c>
      <c r="K402" s="19" t="s">
        <v>1367</v>
      </c>
      <c r="L402" s="137" t="s">
        <v>3397</v>
      </c>
      <c r="M402" s="140" t="s">
        <v>383</v>
      </c>
      <c r="N402" s="346" t="s">
        <v>8838</v>
      </c>
      <c r="O402" s="3" t="s">
        <v>1366</v>
      </c>
      <c r="P402" s="7" t="s">
        <v>1338</v>
      </c>
      <c r="Q402" s="3" t="s">
        <v>1186</v>
      </c>
      <c r="R402" s="78">
        <v>239</v>
      </c>
      <c r="S402" s="19">
        <v>309</v>
      </c>
      <c r="T402" s="83">
        <f t="shared" ref="T402" si="92">R402*S402</f>
        <v>73851</v>
      </c>
      <c r="U402" s="83">
        <f t="shared" ref="U402" si="93">T402*1.12</f>
        <v>82713.12000000001</v>
      </c>
      <c r="V402" s="9" t="s">
        <v>1325</v>
      </c>
      <c r="W402" s="152" t="s">
        <v>1394</v>
      </c>
      <c r="X402" s="9"/>
    </row>
    <row r="403" spans="1:24" s="547" customFormat="1" ht="102" customHeight="1">
      <c r="A403" s="9" t="s">
        <v>6315</v>
      </c>
      <c r="B403" s="100" t="s">
        <v>97</v>
      </c>
      <c r="C403" s="9" t="s">
        <v>758</v>
      </c>
      <c r="D403" s="3" t="s">
        <v>339</v>
      </c>
      <c r="E403" s="3" t="s">
        <v>335</v>
      </c>
      <c r="F403" s="3"/>
      <c r="G403" s="3" t="s">
        <v>384</v>
      </c>
      <c r="H403" s="20">
        <v>0.5</v>
      </c>
      <c r="I403" s="114">
        <v>470000000</v>
      </c>
      <c r="J403" s="21" t="s">
        <v>1314</v>
      </c>
      <c r="K403" s="19" t="s">
        <v>1367</v>
      </c>
      <c r="L403" s="137" t="s">
        <v>3397</v>
      </c>
      <c r="M403" s="140" t="s">
        <v>383</v>
      </c>
      <c r="N403" s="346" t="s">
        <v>8838</v>
      </c>
      <c r="O403" s="3" t="s">
        <v>1366</v>
      </c>
      <c r="P403" s="7" t="s">
        <v>1338</v>
      </c>
      <c r="Q403" s="3" t="s">
        <v>1186</v>
      </c>
      <c r="R403" s="78">
        <v>546</v>
      </c>
      <c r="S403" s="19">
        <v>86.25</v>
      </c>
      <c r="T403" s="83">
        <v>0</v>
      </c>
      <c r="U403" s="83">
        <f t="shared" ref="U403:U517" si="94">T403*1.12</f>
        <v>0</v>
      </c>
      <c r="V403" s="9" t="s">
        <v>1325</v>
      </c>
      <c r="W403" s="152" t="s">
        <v>1394</v>
      </c>
      <c r="X403" s="9" t="s">
        <v>9042</v>
      </c>
    </row>
    <row r="404" spans="1:24" s="547" customFormat="1" ht="102" customHeight="1">
      <c r="A404" s="9" t="s">
        <v>12415</v>
      </c>
      <c r="B404" s="100" t="s">
        <v>97</v>
      </c>
      <c r="C404" s="9" t="s">
        <v>758</v>
      </c>
      <c r="D404" s="3" t="s">
        <v>339</v>
      </c>
      <c r="E404" s="3" t="s">
        <v>335</v>
      </c>
      <c r="F404" s="3"/>
      <c r="G404" s="3" t="s">
        <v>384</v>
      </c>
      <c r="H404" s="20">
        <v>0.5</v>
      </c>
      <c r="I404" s="114">
        <v>470000000</v>
      </c>
      <c r="J404" s="21" t="s">
        <v>1314</v>
      </c>
      <c r="K404" s="19" t="s">
        <v>1367</v>
      </c>
      <c r="L404" s="137" t="s">
        <v>3397</v>
      </c>
      <c r="M404" s="140" t="s">
        <v>383</v>
      </c>
      <c r="N404" s="346" t="s">
        <v>8838</v>
      </c>
      <c r="O404" s="3" t="s">
        <v>1366</v>
      </c>
      <c r="P404" s="7" t="s">
        <v>1338</v>
      </c>
      <c r="Q404" s="3" t="s">
        <v>1186</v>
      </c>
      <c r="R404" s="78">
        <v>546</v>
      </c>
      <c r="S404" s="19">
        <v>86</v>
      </c>
      <c r="T404" s="83">
        <f t="shared" ref="T404" si="95">R404*S404</f>
        <v>46956</v>
      </c>
      <c r="U404" s="83">
        <f t="shared" ref="U404" si="96">T404*1.12</f>
        <v>52590.720000000008</v>
      </c>
      <c r="V404" s="9" t="s">
        <v>1325</v>
      </c>
      <c r="W404" s="152" t="s">
        <v>1394</v>
      </c>
      <c r="X404" s="9"/>
    </row>
    <row r="405" spans="1:24" s="547" customFormat="1" ht="102" customHeight="1">
      <c r="A405" s="9" t="s">
        <v>6316</v>
      </c>
      <c r="B405" s="100" t="s">
        <v>97</v>
      </c>
      <c r="C405" s="9" t="s">
        <v>759</v>
      </c>
      <c r="D405" s="3" t="s">
        <v>340</v>
      </c>
      <c r="E405" s="3" t="s">
        <v>335</v>
      </c>
      <c r="F405" s="3"/>
      <c r="G405" s="3" t="s">
        <v>384</v>
      </c>
      <c r="H405" s="20">
        <v>0.5</v>
      </c>
      <c r="I405" s="114">
        <v>470000000</v>
      </c>
      <c r="J405" s="21" t="s">
        <v>1314</v>
      </c>
      <c r="K405" s="19" t="s">
        <v>1367</v>
      </c>
      <c r="L405" s="137" t="s">
        <v>3397</v>
      </c>
      <c r="M405" s="140" t="s">
        <v>383</v>
      </c>
      <c r="N405" s="346" t="s">
        <v>8838</v>
      </c>
      <c r="O405" s="3" t="s">
        <v>1366</v>
      </c>
      <c r="P405" s="7" t="s">
        <v>1338</v>
      </c>
      <c r="Q405" s="3" t="s">
        <v>1186</v>
      </c>
      <c r="R405" s="78">
        <v>12</v>
      </c>
      <c r="S405" s="19">
        <v>249.11</v>
      </c>
      <c r="T405" s="83">
        <v>0</v>
      </c>
      <c r="U405" s="83">
        <f t="shared" si="94"/>
        <v>0</v>
      </c>
      <c r="V405" s="9" t="s">
        <v>1325</v>
      </c>
      <c r="W405" s="152" t="s">
        <v>1394</v>
      </c>
      <c r="X405" s="9" t="s">
        <v>9042</v>
      </c>
    </row>
    <row r="406" spans="1:24" s="547" customFormat="1" ht="102" customHeight="1">
      <c r="A406" s="9" t="s">
        <v>12416</v>
      </c>
      <c r="B406" s="100" t="s">
        <v>97</v>
      </c>
      <c r="C406" s="9" t="s">
        <v>759</v>
      </c>
      <c r="D406" s="3" t="s">
        <v>340</v>
      </c>
      <c r="E406" s="3" t="s">
        <v>335</v>
      </c>
      <c r="F406" s="3"/>
      <c r="G406" s="3" t="s">
        <v>384</v>
      </c>
      <c r="H406" s="20">
        <v>0.5</v>
      </c>
      <c r="I406" s="114">
        <v>470000000</v>
      </c>
      <c r="J406" s="21" t="s">
        <v>1314</v>
      </c>
      <c r="K406" s="19" t="s">
        <v>1367</v>
      </c>
      <c r="L406" s="137" t="s">
        <v>3397</v>
      </c>
      <c r="M406" s="140" t="s">
        <v>383</v>
      </c>
      <c r="N406" s="346" t="s">
        <v>8838</v>
      </c>
      <c r="O406" s="3" t="s">
        <v>1366</v>
      </c>
      <c r="P406" s="7" t="s">
        <v>1338</v>
      </c>
      <c r="Q406" s="3" t="s">
        <v>1186</v>
      </c>
      <c r="R406" s="78">
        <v>12</v>
      </c>
      <c r="S406" s="19">
        <v>246</v>
      </c>
      <c r="T406" s="83">
        <f t="shared" ref="T406" si="97">R406*S406</f>
        <v>2952</v>
      </c>
      <c r="U406" s="83">
        <f t="shared" ref="U406" si="98">T406*1.12</f>
        <v>3306.2400000000002</v>
      </c>
      <c r="V406" s="9" t="s">
        <v>1325</v>
      </c>
      <c r="W406" s="152" t="s">
        <v>1394</v>
      </c>
      <c r="X406" s="9"/>
    </row>
    <row r="407" spans="1:24" s="547" customFormat="1" ht="102" customHeight="1">
      <c r="A407" s="9" t="s">
        <v>6317</v>
      </c>
      <c r="B407" s="100" t="s">
        <v>97</v>
      </c>
      <c r="C407" s="9" t="s">
        <v>760</v>
      </c>
      <c r="D407" s="3" t="s">
        <v>341</v>
      </c>
      <c r="E407" s="3" t="s">
        <v>335</v>
      </c>
      <c r="F407" s="3"/>
      <c r="G407" s="3" t="s">
        <v>384</v>
      </c>
      <c r="H407" s="20">
        <v>0.5</v>
      </c>
      <c r="I407" s="114">
        <v>470000000</v>
      </c>
      <c r="J407" s="21" t="s">
        <v>1314</v>
      </c>
      <c r="K407" s="19" t="s">
        <v>1367</v>
      </c>
      <c r="L407" s="137" t="s">
        <v>3397</v>
      </c>
      <c r="M407" s="140" t="s">
        <v>383</v>
      </c>
      <c r="N407" s="346" t="s">
        <v>8838</v>
      </c>
      <c r="O407" s="3" t="s">
        <v>1366</v>
      </c>
      <c r="P407" s="7" t="s">
        <v>1338</v>
      </c>
      <c r="Q407" s="3" t="s">
        <v>1186</v>
      </c>
      <c r="R407" s="78">
        <v>75</v>
      </c>
      <c r="S407" s="19">
        <v>182.14</v>
      </c>
      <c r="T407" s="83">
        <v>0</v>
      </c>
      <c r="U407" s="83">
        <f t="shared" si="94"/>
        <v>0</v>
      </c>
      <c r="V407" s="9" t="s">
        <v>1325</v>
      </c>
      <c r="W407" s="152" t="s">
        <v>1394</v>
      </c>
      <c r="X407" s="9" t="s">
        <v>9042</v>
      </c>
    </row>
    <row r="408" spans="1:24" s="547" customFormat="1" ht="102" customHeight="1">
      <c r="A408" s="9" t="s">
        <v>12417</v>
      </c>
      <c r="B408" s="100" t="s">
        <v>97</v>
      </c>
      <c r="C408" s="9" t="s">
        <v>760</v>
      </c>
      <c r="D408" s="3" t="s">
        <v>341</v>
      </c>
      <c r="E408" s="3" t="s">
        <v>335</v>
      </c>
      <c r="F408" s="3"/>
      <c r="G408" s="3" t="s">
        <v>384</v>
      </c>
      <c r="H408" s="20">
        <v>0.5</v>
      </c>
      <c r="I408" s="114">
        <v>470000000</v>
      </c>
      <c r="J408" s="21" t="s">
        <v>1314</v>
      </c>
      <c r="K408" s="19" t="s">
        <v>1367</v>
      </c>
      <c r="L408" s="137" t="s">
        <v>3397</v>
      </c>
      <c r="M408" s="140" t="s">
        <v>383</v>
      </c>
      <c r="N408" s="346" t="s">
        <v>8838</v>
      </c>
      <c r="O408" s="3" t="s">
        <v>1366</v>
      </c>
      <c r="P408" s="7" t="s">
        <v>1338</v>
      </c>
      <c r="Q408" s="3" t="s">
        <v>1186</v>
      </c>
      <c r="R408" s="78">
        <v>75</v>
      </c>
      <c r="S408" s="19">
        <v>180</v>
      </c>
      <c r="T408" s="83">
        <f t="shared" ref="T408" si="99">R408*S408</f>
        <v>13500</v>
      </c>
      <c r="U408" s="83">
        <f t="shared" ref="U408" si="100">T408*1.12</f>
        <v>15120.000000000002</v>
      </c>
      <c r="V408" s="9" t="s">
        <v>1325</v>
      </c>
      <c r="W408" s="152" t="s">
        <v>1394</v>
      </c>
      <c r="X408" s="9"/>
    </row>
    <row r="409" spans="1:24" s="547" customFormat="1" ht="102" customHeight="1">
      <c r="A409" s="9" t="s">
        <v>6318</v>
      </c>
      <c r="B409" s="100" t="s">
        <v>97</v>
      </c>
      <c r="C409" s="9" t="s">
        <v>755</v>
      </c>
      <c r="D409" s="3" t="s">
        <v>342</v>
      </c>
      <c r="E409" s="3" t="s">
        <v>335</v>
      </c>
      <c r="F409" s="3"/>
      <c r="G409" s="3" t="s">
        <v>384</v>
      </c>
      <c r="H409" s="20">
        <v>0.5</v>
      </c>
      <c r="I409" s="114">
        <v>470000000</v>
      </c>
      <c r="J409" s="21" t="s">
        <v>1314</v>
      </c>
      <c r="K409" s="19" t="s">
        <v>1367</v>
      </c>
      <c r="L409" s="137" t="s">
        <v>3397</v>
      </c>
      <c r="M409" s="140" t="s">
        <v>383</v>
      </c>
      <c r="N409" s="346" t="s">
        <v>8838</v>
      </c>
      <c r="O409" s="3" t="s">
        <v>1366</v>
      </c>
      <c r="P409" s="7" t="s">
        <v>1338</v>
      </c>
      <c r="Q409" s="3" t="s">
        <v>1186</v>
      </c>
      <c r="R409" s="78">
        <v>146</v>
      </c>
      <c r="S409" s="19">
        <v>152</v>
      </c>
      <c r="T409" s="83">
        <v>0</v>
      </c>
      <c r="U409" s="83">
        <f t="shared" si="94"/>
        <v>0</v>
      </c>
      <c r="V409" s="9" t="s">
        <v>1325</v>
      </c>
      <c r="W409" s="152" t="s">
        <v>1394</v>
      </c>
      <c r="X409" s="9" t="s">
        <v>9042</v>
      </c>
    </row>
    <row r="410" spans="1:24" s="547" customFormat="1" ht="102" customHeight="1">
      <c r="A410" s="9" t="s">
        <v>12418</v>
      </c>
      <c r="B410" s="100" t="s">
        <v>97</v>
      </c>
      <c r="C410" s="9" t="s">
        <v>755</v>
      </c>
      <c r="D410" s="3" t="s">
        <v>342</v>
      </c>
      <c r="E410" s="3" t="s">
        <v>335</v>
      </c>
      <c r="F410" s="3"/>
      <c r="G410" s="3" t="s">
        <v>384</v>
      </c>
      <c r="H410" s="20">
        <v>0.5</v>
      </c>
      <c r="I410" s="114">
        <v>470000000</v>
      </c>
      <c r="J410" s="21" t="s">
        <v>1314</v>
      </c>
      <c r="K410" s="19" t="s">
        <v>1367</v>
      </c>
      <c r="L410" s="137" t="s">
        <v>3397</v>
      </c>
      <c r="M410" s="140" t="s">
        <v>383</v>
      </c>
      <c r="N410" s="346" t="s">
        <v>8838</v>
      </c>
      <c r="O410" s="3" t="s">
        <v>1366</v>
      </c>
      <c r="P410" s="7" t="s">
        <v>1338</v>
      </c>
      <c r="Q410" s="3" t="s">
        <v>1186</v>
      </c>
      <c r="R410" s="78">
        <v>146</v>
      </c>
      <c r="S410" s="19">
        <v>129</v>
      </c>
      <c r="T410" s="83">
        <f t="shared" ref="T410" si="101">R410*S410</f>
        <v>18834</v>
      </c>
      <c r="U410" s="83">
        <f t="shared" ref="U410" si="102">T410*1.12</f>
        <v>21094.080000000002</v>
      </c>
      <c r="V410" s="9" t="s">
        <v>1325</v>
      </c>
      <c r="W410" s="152" t="s">
        <v>1394</v>
      </c>
      <c r="X410" s="9"/>
    </row>
    <row r="411" spans="1:24" s="547" customFormat="1" ht="102" customHeight="1">
      <c r="A411" s="9" t="s">
        <v>6319</v>
      </c>
      <c r="B411" s="100" t="s">
        <v>97</v>
      </c>
      <c r="C411" s="9" t="s">
        <v>630</v>
      </c>
      <c r="D411" s="3" t="s">
        <v>343</v>
      </c>
      <c r="E411" s="3" t="s">
        <v>335</v>
      </c>
      <c r="F411" s="3"/>
      <c r="G411" s="3" t="s">
        <v>384</v>
      </c>
      <c r="H411" s="20">
        <v>0.5</v>
      </c>
      <c r="I411" s="114">
        <v>470000000</v>
      </c>
      <c r="J411" s="21" t="s">
        <v>1314</v>
      </c>
      <c r="K411" s="19" t="s">
        <v>1367</v>
      </c>
      <c r="L411" s="137" t="s">
        <v>3397</v>
      </c>
      <c r="M411" s="140" t="s">
        <v>383</v>
      </c>
      <c r="N411" s="346" t="s">
        <v>8838</v>
      </c>
      <c r="O411" s="3" t="s">
        <v>1366</v>
      </c>
      <c r="P411" s="7" t="s">
        <v>1338</v>
      </c>
      <c r="Q411" s="3" t="s">
        <v>1186</v>
      </c>
      <c r="R411" s="78">
        <v>2</v>
      </c>
      <c r="S411" s="19">
        <v>320</v>
      </c>
      <c r="T411" s="83">
        <v>0</v>
      </c>
      <c r="U411" s="83">
        <f t="shared" si="94"/>
        <v>0</v>
      </c>
      <c r="V411" s="9" t="s">
        <v>1325</v>
      </c>
      <c r="W411" s="152" t="s">
        <v>1394</v>
      </c>
      <c r="X411" s="9" t="s">
        <v>9066</v>
      </c>
    </row>
    <row r="412" spans="1:24" s="547" customFormat="1" ht="102" customHeight="1">
      <c r="A412" s="9" t="s">
        <v>6320</v>
      </c>
      <c r="B412" s="100" t="s">
        <v>97</v>
      </c>
      <c r="C412" s="9" t="s">
        <v>630</v>
      </c>
      <c r="D412" s="3" t="s">
        <v>344</v>
      </c>
      <c r="E412" s="3" t="s">
        <v>335</v>
      </c>
      <c r="F412" s="3"/>
      <c r="G412" s="3" t="s">
        <v>384</v>
      </c>
      <c r="H412" s="20">
        <v>0.5</v>
      </c>
      <c r="I412" s="114">
        <v>470000000</v>
      </c>
      <c r="J412" s="21" t="s">
        <v>1314</v>
      </c>
      <c r="K412" s="19" t="s">
        <v>1367</v>
      </c>
      <c r="L412" s="137" t="s">
        <v>3397</v>
      </c>
      <c r="M412" s="140" t="s">
        <v>383</v>
      </c>
      <c r="N412" s="346" t="s">
        <v>8838</v>
      </c>
      <c r="O412" s="3" t="s">
        <v>1366</v>
      </c>
      <c r="P412" s="7" t="s">
        <v>1338</v>
      </c>
      <c r="Q412" s="3" t="s">
        <v>1186</v>
      </c>
      <c r="R412" s="78">
        <v>14</v>
      </c>
      <c r="S412" s="19">
        <v>490</v>
      </c>
      <c r="T412" s="83">
        <v>0</v>
      </c>
      <c r="U412" s="83">
        <f t="shared" si="94"/>
        <v>0</v>
      </c>
      <c r="V412" s="9" t="s">
        <v>1325</v>
      </c>
      <c r="W412" s="152" t="s">
        <v>1394</v>
      </c>
      <c r="X412" s="9" t="s">
        <v>9042</v>
      </c>
    </row>
    <row r="413" spans="1:24" s="547" customFormat="1" ht="102" customHeight="1">
      <c r="A413" s="9" t="s">
        <v>12419</v>
      </c>
      <c r="B413" s="100" t="s">
        <v>97</v>
      </c>
      <c r="C413" s="9" t="s">
        <v>630</v>
      </c>
      <c r="D413" s="3" t="s">
        <v>344</v>
      </c>
      <c r="E413" s="3" t="s">
        <v>335</v>
      </c>
      <c r="F413" s="3"/>
      <c r="G413" s="3" t="s">
        <v>384</v>
      </c>
      <c r="H413" s="20">
        <v>0.5</v>
      </c>
      <c r="I413" s="114">
        <v>470000000</v>
      </c>
      <c r="J413" s="21" t="s">
        <v>1314</v>
      </c>
      <c r="K413" s="19" t="s">
        <v>1367</v>
      </c>
      <c r="L413" s="137" t="s">
        <v>3397</v>
      </c>
      <c r="M413" s="140" t="s">
        <v>383</v>
      </c>
      <c r="N413" s="346" t="s">
        <v>8838</v>
      </c>
      <c r="O413" s="3" t="s">
        <v>1366</v>
      </c>
      <c r="P413" s="7" t="s">
        <v>1338</v>
      </c>
      <c r="Q413" s="3" t="s">
        <v>1186</v>
      </c>
      <c r="R413" s="78">
        <v>14</v>
      </c>
      <c r="S413" s="19">
        <v>475</v>
      </c>
      <c r="T413" s="83">
        <f t="shared" ref="T413" si="103">R413*S413</f>
        <v>6650</v>
      </c>
      <c r="U413" s="83">
        <f t="shared" ref="U413" si="104">T413*1.12</f>
        <v>7448.0000000000009</v>
      </c>
      <c r="V413" s="9" t="s">
        <v>1325</v>
      </c>
      <c r="W413" s="152" t="s">
        <v>1394</v>
      </c>
      <c r="X413" s="9"/>
    </row>
    <row r="414" spans="1:24" s="547" customFormat="1" ht="102" customHeight="1">
      <c r="A414" s="9" t="s">
        <v>6321</v>
      </c>
      <c r="B414" s="100" t="s">
        <v>97</v>
      </c>
      <c r="C414" s="9" t="s">
        <v>630</v>
      </c>
      <c r="D414" s="3" t="s">
        <v>345</v>
      </c>
      <c r="E414" s="3" t="s">
        <v>335</v>
      </c>
      <c r="F414" s="3"/>
      <c r="G414" s="3" t="s">
        <v>384</v>
      </c>
      <c r="H414" s="20">
        <v>0.5</v>
      </c>
      <c r="I414" s="114">
        <v>470000000</v>
      </c>
      <c r="J414" s="21" t="s">
        <v>1314</v>
      </c>
      <c r="K414" s="19" t="s">
        <v>1367</v>
      </c>
      <c r="L414" s="137" t="s">
        <v>3397</v>
      </c>
      <c r="M414" s="140" t="s">
        <v>383</v>
      </c>
      <c r="N414" s="346" t="s">
        <v>8838</v>
      </c>
      <c r="O414" s="3" t="s">
        <v>1366</v>
      </c>
      <c r="P414" s="7" t="s">
        <v>1338</v>
      </c>
      <c r="Q414" s="3" t="s">
        <v>1186</v>
      </c>
      <c r="R414" s="78">
        <v>2</v>
      </c>
      <c r="S414" s="19">
        <v>490</v>
      </c>
      <c r="T414" s="83">
        <v>0</v>
      </c>
      <c r="U414" s="83">
        <f t="shared" si="94"/>
        <v>0</v>
      </c>
      <c r="V414" s="9" t="s">
        <v>1325</v>
      </c>
      <c r="W414" s="152" t="s">
        <v>1394</v>
      </c>
      <c r="X414" s="9" t="s">
        <v>9066</v>
      </c>
    </row>
    <row r="415" spans="1:24" s="547" customFormat="1" ht="102" customHeight="1">
      <c r="A415" s="9" t="s">
        <v>6322</v>
      </c>
      <c r="B415" s="100" t="s">
        <v>97</v>
      </c>
      <c r="C415" s="9" t="s">
        <v>756</v>
      </c>
      <c r="D415" s="3" t="s">
        <v>346</v>
      </c>
      <c r="E415" s="3" t="s">
        <v>335</v>
      </c>
      <c r="F415" s="3"/>
      <c r="G415" s="3" t="s">
        <v>384</v>
      </c>
      <c r="H415" s="20">
        <v>0.5</v>
      </c>
      <c r="I415" s="114">
        <v>470000000</v>
      </c>
      <c r="J415" s="21" t="s">
        <v>1314</v>
      </c>
      <c r="K415" s="19" t="s">
        <v>1367</v>
      </c>
      <c r="L415" s="137" t="s">
        <v>3397</v>
      </c>
      <c r="M415" s="140" t="s">
        <v>383</v>
      </c>
      <c r="N415" s="346" t="s">
        <v>8838</v>
      </c>
      <c r="O415" s="3" t="s">
        <v>1366</v>
      </c>
      <c r="P415" s="7" t="s">
        <v>1338</v>
      </c>
      <c r="Q415" s="3" t="s">
        <v>1186</v>
      </c>
      <c r="R415" s="78">
        <v>115</v>
      </c>
      <c r="S415" s="19">
        <v>2379</v>
      </c>
      <c r="T415" s="83">
        <v>0</v>
      </c>
      <c r="U415" s="83">
        <f t="shared" si="94"/>
        <v>0</v>
      </c>
      <c r="V415" s="9" t="s">
        <v>1325</v>
      </c>
      <c r="W415" s="152" t="s">
        <v>1394</v>
      </c>
      <c r="X415" s="9" t="s">
        <v>9042</v>
      </c>
    </row>
    <row r="416" spans="1:24" s="547" customFormat="1" ht="102" customHeight="1">
      <c r="A416" s="9" t="s">
        <v>12420</v>
      </c>
      <c r="B416" s="100" t="s">
        <v>97</v>
      </c>
      <c r="C416" s="9" t="s">
        <v>756</v>
      </c>
      <c r="D416" s="3" t="s">
        <v>346</v>
      </c>
      <c r="E416" s="3" t="s">
        <v>335</v>
      </c>
      <c r="F416" s="3"/>
      <c r="G416" s="3" t="s">
        <v>384</v>
      </c>
      <c r="H416" s="20">
        <v>0.5</v>
      </c>
      <c r="I416" s="114">
        <v>470000000</v>
      </c>
      <c r="J416" s="21" t="s">
        <v>1314</v>
      </c>
      <c r="K416" s="19" t="s">
        <v>1367</v>
      </c>
      <c r="L416" s="137" t="s">
        <v>3397</v>
      </c>
      <c r="M416" s="140" t="s">
        <v>383</v>
      </c>
      <c r="N416" s="346" t="s">
        <v>8838</v>
      </c>
      <c r="O416" s="3" t="s">
        <v>1366</v>
      </c>
      <c r="P416" s="7" t="s">
        <v>1338</v>
      </c>
      <c r="Q416" s="3" t="s">
        <v>1186</v>
      </c>
      <c r="R416" s="78">
        <v>115</v>
      </c>
      <c r="S416" s="19">
        <v>2222</v>
      </c>
      <c r="T416" s="83">
        <f t="shared" ref="T416" si="105">R416*S416</f>
        <v>255530</v>
      </c>
      <c r="U416" s="83">
        <f t="shared" ref="U416" si="106">T416*1.12</f>
        <v>286193.60000000003</v>
      </c>
      <c r="V416" s="9" t="s">
        <v>1325</v>
      </c>
      <c r="W416" s="152" t="s">
        <v>1394</v>
      </c>
      <c r="X416" s="9"/>
    </row>
    <row r="417" spans="1:24" s="547" customFormat="1" ht="102" customHeight="1">
      <c r="A417" s="9" t="s">
        <v>6323</v>
      </c>
      <c r="B417" s="100" t="s">
        <v>97</v>
      </c>
      <c r="C417" s="15" t="s">
        <v>12240</v>
      </c>
      <c r="D417" s="3" t="s">
        <v>347</v>
      </c>
      <c r="E417" s="3" t="s">
        <v>335</v>
      </c>
      <c r="F417" s="3"/>
      <c r="G417" s="3" t="s">
        <v>384</v>
      </c>
      <c r="H417" s="20">
        <v>0.5</v>
      </c>
      <c r="I417" s="114">
        <v>470000000</v>
      </c>
      <c r="J417" s="21" t="s">
        <v>1314</v>
      </c>
      <c r="K417" s="19" t="s">
        <v>1367</v>
      </c>
      <c r="L417" s="137" t="s">
        <v>3397</v>
      </c>
      <c r="M417" s="140" t="s">
        <v>383</v>
      </c>
      <c r="N417" s="346" t="s">
        <v>8838</v>
      </c>
      <c r="O417" s="3" t="s">
        <v>1366</v>
      </c>
      <c r="P417" s="7" t="s">
        <v>1338</v>
      </c>
      <c r="Q417" s="3" t="s">
        <v>1186</v>
      </c>
      <c r="R417" s="78">
        <v>6</v>
      </c>
      <c r="S417" s="19">
        <v>139.29</v>
      </c>
      <c r="T417" s="83">
        <v>0</v>
      </c>
      <c r="U417" s="83">
        <f t="shared" si="94"/>
        <v>0</v>
      </c>
      <c r="V417" s="9" t="s">
        <v>1325</v>
      </c>
      <c r="W417" s="152" t="s">
        <v>1394</v>
      </c>
      <c r="X417" s="9" t="s">
        <v>9042</v>
      </c>
    </row>
    <row r="418" spans="1:24" s="547" customFormat="1" ht="102" customHeight="1">
      <c r="A418" s="9" t="s">
        <v>12421</v>
      </c>
      <c r="B418" s="100" t="s">
        <v>97</v>
      </c>
      <c r="C418" s="15" t="s">
        <v>12240</v>
      </c>
      <c r="D418" s="3" t="s">
        <v>347</v>
      </c>
      <c r="E418" s="3" t="s">
        <v>335</v>
      </c>
      <c r="F418" s="3"/>
      <c r="G418" s="3" t="s">
        <v>384</v>
      </c>
      <c r="H418" s="20">
        <v>0.5</v>
      </c>
      <c r="I418" s="114">
        <v>470000000</v>
      </c>
      <c r="J418" s="21" t="s">
        <v>1314</v>
      </c>
      <c r="K418" s="19" t="s">
        <v>1367</v>
      </c>
      <c r="L418" s="137" t="s">
        <v>3397</v>
      </c>
      <c r="M418" s="140" t="s">
        <v>383</v>
      </c>
      <c r="N418" s="346" t="s">
        <v>8838</v>
      </c>
      <c r="O418" s="3" t="s">
        <v>1366</v>
      </c>
      <c r="P418" s="7" t="s">
        <v>1338</v>
      </c>
      <c r="Q418" s="3" t="s">
        <v>1186</v>
      </c>
      <c r="R418" s="78">
        <v>6</v>
      </c>
      <c r="S418" s="19">
        <v>128</v>
      </c>
      <c r="T418" s="83">
        <f t="shared" ref="T418" si="107">R418*S418</f>
        <v>768</v>
      </c>
      <c r="U418" s="83">
        <f t="shared" ref="U418" si="108">T418*1.12</f>
        <v>860.16000000000008</v>
      </c>
      <c r="V418" s="9" t="s">
        <v>1325</v>
      </c>
      <c r="W418" s="152" t="s">
        <v>1394</v>
      </c>
      <c r="X418" s="9"/>
    </row>
    <row r="419" spans="1:24" s="547" customFormat="1" ht="102" customHeight="1">
      <c r="A419" s="9" t="s">
        <v>6324</v>
      </c>
      <c r="B419" s="100" t="s">
        <v>97</v>
      </c>
      <c r="C419" s="9" t="s">
        <v>767</v>
      </c>
      <c r="D419" s="3" t="s">
        <v>348</v>
      </c>
      <c r="E419" s="3" t="s">
        <v>335</v>
      </c>
      <c r="F419" s="3"/>
      <c r="G419" s="3" t="s">
        <v>384</v>
      </c>
      <c r="H419" s="20">
        <v>0.5</v>
      </c>
      <c r="I419" s="114">
        <v>470000000</v>
      </c>
      <c r="J419" s="21" t="s">
        <v>1314</v>
      </c>
      <c r="K419" s="19" t="s">
        <v>1367</v>
      </c>
      <c r="L419" s="137" t="s">
        <v>3397</v>
      </c>
      <c r="M419" s="140" t="s">
        <v>383</v>
      </c>
      <c r="N419" s="346" t="s">
        <v>8838</v>
      </c>
      <c r="O419" s="3" t="s">
        <v>1366</v>
      </c>
      <c r="P419" s="7" t="s">
        <v>1338</v>
      </c>
      <c r="Q419" s="3" t="s">
        <v>1186</v>
      </c>
      <c r="R419" s="78">
        <v>2</v>
      </c>
      <c r="S419" s="19">
        <v>719.64</v>
      </c>
      <c r="T419" s="83">
        <v>0</v>
      </c>
      <c r="U419" s="83">
        <f t="shared" si="94"/>
        <v>0</v>
      </c>
      <c r="V419" s="9" t="s">
        <v>1325</v>
      </c>
      <c r="W419" s="152" t="s">
        <v>1394</v>
      </c>
      <c r="X419" s="9" t="s">
        <v>9066</v>
      </c>
    </row>
    <row r="420" spans="1:24" s="547" customFormat="1" ht="102" customHeight="1">
      <c r="A420" s="9" t="s">
        <v>6325</v>
      </c>
      <c r="B420" s="100" t="s">
        <v>97</v>
      </c>
      <c r="C420" s="9" t="s">
        <v>767</v>
      </c>
      <c r="D420" s="3" t="s">
        <v>349</v>
      </c>
      <c r="E420" s="3" t="s">
        <v>335</v>
      </c>
      <c r="F420" s="3"/>
      <c r="G420" s="3" t="s">
        <v>384</v>
      </c>
      <c r="H420" s="20">
        <v>0.5</v>
      </c>
      <c r="I420" s="114">
        <v>470000000</v>
      </c>
      <c r="J420" s="21" t="s">
        <v>1314</v>
      </c>
      <c r="K420" s="19" t="s">
        <v>1367</v>
      </c>
      <c r="L420" s="137" t="s">
        <v>3397</v>
      </c>
      <c r="M420" s="140" t="s">
        <v>383</v>
      </c>
      <c r="N420" s="346" t="s">
        <v>8838</v>
      </c>
      <c r="O420" s="3" t="s">
        <v>1366</v>
      </c>
      <c r="P420" s="7" t="s">
        <v>1338</v>
      </c>
      <c r="Q420" s="3" t="s">
        <v>1186</v>
      </c>
      <c r="R420" s="78">
        <v>102</v>
      </c>
      <c r="S420" s="19">
        <v>673.9</v>
      </c>
      <c r="T420" s="83">
        <v>0</v>
      </c>
      <c r="U420" s="83">
        <f t="shared" si="94"/>
        <v>0</v>
      </c>
      <c r="V420" s="9" t="s">
        <v>1325</v>
      </c>
      <c r="W420" s="152" t="s">
        <v>1394</v>
      </c>
      <c r="X420" s="9" t="s">
        <v>9042</v>
      </c>
    </row>
    <row r="421" spans="1:24" s="547" customFormat="1" ht="102" customHeight="1">
      <c r="A421" s="9" t="s">
        <v>12422</v>
      </c>
      <c r="B421" s="100" t="s">
        <v>97</v>
      </c>
      <c r="C421" s="9" t="s">
        <v>767</v>
      </c>
      <c r="D421" s="3" t="s">
        <v>349</v>
      </c>
      <c r="E421" s="3" t="s">
        <v>335</v>
      </c>
      <c r="F421" s="3"/>
      <c r="G421" s="3" t="s">
        <v>384</v>
      </c>
      <c r="H421" s="20">
        <v>0.5</v>
      </c>
      <c r="I421" s="114">
        <v>470000000</v>
      </c>
      <c r="J421" s="21" t="s">
        <v>1314</v>
      </c>
      <c r="K421" s="19" t="s">
        <v>1367</v>
      </c>
      <c r="L421" s="137" t="s">
        <v>3397</v>
      </c>
      <c r="M421" s="140" t="s">
        <v>383</v>
      </c>
      <c r="N421" s="346" t="s">
        <v>8838</v>
      </c>
      <c r="O421" s="3" t="s">
        <v>1366</v>
      </c>
      <c r="P421" s="7" t="s">
        <v>1338</v>
      </c>
      <c r="Q421" s="3" t="s">
        <v>1186</v>
      </c>
      <c r="R421" s="78">
        <v>102</v>
      </c>
      <c r="S421" s="19">
        <v>620</v>
      </c>
      <c r="T421" s="83">
        <f t="shared" ref="T421" si="109">R421*S421</f>
        <v>63240</v>
      </c>
      <c r="U421" s="83">
        <f t="shared" ref="U421" si="110">T421*1.12</f>
        <v>70828.800000000003</v>
      </c>
      <c r="V421" s="9" t="s">
        <v>1325</v>
      </c>
      <c r="W421" s="152" t="s">
        <v>1394</v>
      </c>
      <c r="X421" s="9"/>
    </row>
    <row r="422" spans="1:24" s="547" customFormat="1" ht="102" customHeight="1">
      <c r="A422" s="9" t="s">
        <v>6326</v>
      </c>
      <c r="B422" s="100" t="s">
        <v>97</v>
      </c>
      <c r="C422" s="9" t="s">
        <v>768</v>
      </c>
      <c r="D422" s="3" t="s">
        <v>350</v>
      </c>
      <c r="E422" s="3" t="s">
        <v>351</v>
      </c>
      <c r="F422" s="3"/>
      <c r="G422" s="3" t="s">
        <v>384</v>
      </c>
      <c r="H422" s="20">
        <v>0.5</v>
      </c>
      <c r="I422" s="114">
        <v>470000000</v>
      </c>
      <c r="J422" s="21" t="s">
        <v>1314</v>
      </c>
      <c r="K422" s="19" t="s">
        <v>1367</v>
      </c>
      <c r="L422" s="137" t="s">
        <v>3397</v>
      </c>
      <c r="M422" s="140" t="s">
        <v>383</v>
      </c>
      <c r="N422" s="346" t="s">
        <v>8838</v>
      </c>
      <c r="O422" s="3" t="s">
        <v>1366</v>
      </c>
      <c r="P422" s="7" t="s">
        <v>1338</v>
      </c>
      <c r="Q422" s="3" t="s">
        <v>1186</v>
      </c>
      <c r="R422" s="78">
        <v>84</v>
      </c>
      <c r="S422" s="19">
        <v>3650</v>
      </c>
      <c r="T422" s="83">
        <v>0</v>
      </c>
      <c r="U422" s="83">
        <f t="shared" si="94"/>
        <v>0</v>
      </c>
      <c r="V422" s="9" t="s">
        <v>1325</v>
      </c>
      <c r="W422" s="152" t="s">
        <v>1394</v>
      </c>
      <c r="X422" s="9" t="s">
        <v>9042</v>
      </c>
    </row>
    <row r="423" spans="1:24" s="547" customFormat="1" ht="102" customHeight="1">
      <c r="A423" s="9" t="s">
        <v>12423</v>
      </c>
      <c r="B423" s="100" t="s">
        <v>97</v>
      </c>
      <c r="C423" s="9" t="s">
        <v>768</v>
      </c>
      <c r="D423" s="3" t="s">
        <v>350</v>
      </c>
      <c r="E423" s="3" t="s">
        <v>351</v>
      </c>
      <c r="F423" s="3"/>
      <c r="G423" s="3" t="s">
        <v>384</v>
      </c>
      <c r="H423" s="20">
        <v>0.5</v>
      </c>
      <c r="I423" s="114">
        <v>470000000</v>
      </c>
      <c r="J423" s="21" t="s">
        <v>1314</v>
      </c>
      <c r="K423" s="19" t="s">
        <v>1367</v>
      </c>
      <c r="L423" s="137" t="s">
        <v>3397</v>
      </c>
      <c r="M423" s="140" t="s">
        <v>383</v>
      </c>
      <c r="N423" s="346" t="s">
        <v>8838</v>
      </c>
      <c r="O423" s="3" t="s">
        <v>1366</v>
      </c>
      <c r="P423" s="7" t="s">
        <v>1338</v>
      </c>
      <c r="Q423" s="3" t="s">
        <v>1186</v>
      </c>
      <c r="R423" s="78">
        <v>84</v>
      </c>
      <c r="S423" s="19">
        <v>3600</v>
      </c>
      <c r="T423" s="83">
        <f t="shared" ref="T423" si="111">R423*S423</f>
        <v>302400</v>
      </c>
      <c r="U423" s="83">
        <f t="shared" ref="U423" si="112">T423*1.12</f>
        <v>338688.00000000006</v>
      </c>
      <c r="V423" s="9" t="s">
        <v>1325</v>
      </c>
      <c r="W423" s="152" t="s">
        <v>1394</v>
      </c>
      <c r="X423" s="9"/>
    </row>
    <row r="424" spans="1:24" s="547" customFormat="1" ht="102" customHeight="1">
      <c r="A424" s="9" t="s">
        <v>6327</v>
      </c>
      <c r="B424" s="100" t="s">
        <v>97</v>
      </c>
      <c r="C424" s="9" t="s">
        <v>768</v>
      </c>
      <c r="D424" s="3" t="s">
        <v>352</v>
      </c>
      <c r="E424" s="3" t="s">
        <v>351</v>
      </c>
      <c r="F424" s="3"/>
      <c r="G424" s="3" t="s">
        <v>384</v>
      </c>
      <c r="H424" s="20">
        <v>0.5</v>
      </c>
      <c r="I424" s="114">
        <v>470000000</v>
      </c>
      <c r="J424" s="21" t="s">
        <v>1314</v>
      </c>
      <c r="K424" s="19" t="s">
        <v>1367</v>
      </c>
      <c r="L424" s="137" t="s">
        <v>3397</v>
      </c>
      <c r="M424" s="140" t="s">
        <v>383</v>
      </c>
      <c r="N424" s="346" t="s">
        <v>8838</v>
      </c>
      <c r="O424" s="3" t="s">
        <v>1366</v>
      </c>
      <c r="P424" s="7" t="s">
        <v>1338</v>
      </c>
      <c r="Q424" s="3" t="s">
        <v>1186</v>
      </c>
      <c r="R424" s="78">
        <v>9</v>
      </c>
      <c r="S424" s="19">
        <v>5550</v>
      </c>
      <c r="T424" s="83">
        <v>0</v>
      </c>
      <c r="U424" s="83">
        <f t="shared" si="94"/>
        <v>0</v>
      </c>
      <c r="V424" s="9" t="s">
        <v>1325</v>
      </c>
      <c r="W424" s="152" t="s">
        <v>1394</v>
      </c>
      <c r="X424" s="9" t="s">
        <v>9066</v>
      </c>
    </row>
    <row r="425" spans="1:24" s="547" customFormat="1" ht="102" customHeight="1">
      <c r="A425" s="9" t="s">
        <v>6328</v>
      </c>
      <c r="B425" s="100" t="s">
        <v>97</v>
      </c>
      <c r="C425" s="9" t="s">
        <v>768</v>
      </c>
      <c r="D425" s="3" t="s">
        <v>353</v>
      </c>
      <c r="E425" s="3" t="s">
        <v>351</v>
      </c>
      <c r="F425" s="3"/>
      <c r="G425" s="3" t="s">
        <v>384</v>
      </c>
      <c r="H425" s="20">
        <v>0.5</v>
      </c>
      <c r="I425" s="114">
        <v>470000000</v>
      </c>
      <c r="J425" s="21" t="s">
        <v>1314</v>
      </c>
      <c r="K425" s="19" t="s">
        <v>1367</v>
      </c>
      <c r="L425" s="137" t="s">
        <v>3397</v>
      </c>
      <c r="M425" s="140" t="s">
        <v>383</v>
      </c>
      <c r="N425" s="346" t="s">
        <v>8838</v>
      </c>
      <c r="O425" s="3" t="s">
        <v>1366</v>
      </c>
      <c r="P425" s="7" t="s">
        <v>1338</v>
      </c>
      <c r="Q425" s="3" t="s">
        <v>1186</v>
      </c>
      <c r="R425" s="78">
        <v>12</v>
      </c>
      <c r="S425" s="19">
        <v>2750</v>
      </c>
      <c r="T425" s="83">
        <v>0</v>
      </c>
      <c r="U425" s="83">
        <f t="shared" si="94"/>
        <v>0</v>
      </c>
      <c r="V425" s="9" t="s">
        <v>1325</v>
      </c>
      <c r="W425" s="152" t="s">
        <v>1394</v>
      </c>
      <c r="X425" s="9" t="s">
        <v>9066</v>
      </c>
    </row>
    <row r="426" spans="1:24" s="547" customFormat="1" ht="102" customHeight="1">
      <c r="A426" s="9" t="s">
        <v>6329</v>
      </c>
      <c r="B426" s="100" t="s">
        <v>97</v>
      </c>
      <c r="C426" s="3" t="s">
        <v>749</v>
      </c>
      <c r="D426" s="3" t="s">
        <v>354</v>
      </c>
      <c r="E426" s="3" t="s">
        <v>394</v>
      </c>
      <c r="F426" s="3"/>
      <c r="G426" s="3" t="s">
        <v>384</v>
      </c>
      <c r="H426" s="20">
        <v>0.5</v>
      </c>
      <c r="I426" s="114">
        <v>470000000</v>
      </c>
      <c r="J426" s="21" t="s">
        <v>1314</v>
      </c>
      <c r="K426" s="19" t="s">
        <v>1367</v>
      </c>
      <c r="L426" s="137" t="s">
        <v>3397</v>
      </c>
      <c r="M426" s="140" t="s">
        <v>383</v>
      </c>
      <c r="N426" s="346" t="s">
        <v>8838</v>
      </c>
      <c r="O426" s="3" t="s">
        <v>1366</v>
      </c>
      <c r="P426" s="7" t="s">
        <v>1334</v>
      </c>
      <c r="Q426" s="3" t="s">
        <v>1319</v>
      </c>
      <c r="R426" s="78">
        <v>500</v>
      </c>
      <c r="S426" s="19">
        <v>123.22</v>
      </c>
      <c r="T426" s="83">
        <v>0</v>
      </c>
      <c r="U426" s="83">
        <f t="shared" si="94"/>
        <v>0</v>
      </c>
      <c r="V426" s="9" t="s">
        <v>1325</v>
      </c>
      <c r="W426" s="152" t="s">
        <v>1394</v>
      </c>
      <c r="X426" s="9">
        <v>11.15</v>
      </c>
    </row>
    <row r="427" spans="1:24" s="547" customFormat="1" ht="102" customHeight="1">
      <c r="A427" s="9" t="s">
        <v>11227</v>
      </c>
      <c r="B427" s="100" t="s">
        <v>97</v>
      </c>
      <c r="C427" s="3" t="s">
        <v>749</v>
      </c>
      <c r="D427" s="3" t="s">
        <v>354</v>
      </c>
      <c r="E427" s="3" t="s">
        <v>394</v>
      </c>
      <c r="F427" s="3"/>
      <c r="G427" s="3" t="s">
        <v>384</v>
      </c>
      <c r="H427" s="20">
        <v>0.5</v>
      </c>
      <c r="I427" s="114">
        <v>470000000</v>
      </c>
      <c r="J427" s="21" t="s">
        <v>1314</v>
      </c>
      <c r="K427" s="19" t="s">
        <v>11228</v>
      </c>
      <c r="L427" s="137" t="s">
        <v>3397</v>
      </c>
      <c r="M427" s="140" t="s">
        <v>383</v>
      </c>
      <c r="N427" s="346" t="s">
        <v>8838</v>
      </c>
      <c r="O427" s="3" t="s">
        <v>11115</v>
      </c>
      <c r="P427" s="7" t="s">
        <v>1334</v>
      </c>
      <c r="Q427" s="3" t="s">
        <v>1319</v>
      </c>
      <c r="R427" s="78">
        <v>500</v>
      </c>
      <c r="S427" s="19">
        <v>123.22</v>
      </c>
      <c r="T427" s="83">
        <f>R427*S427</f>
        <v>61610</v>
      </c>
      <c r="U427" s="83">
        <f>T427*1.12</f>
        <v>69003.200000000012</v>
      </c>
      <c r="V427" s="9" t="s">
        <v>1325</v>
      </c>
      <c r="W427" s="152" t="s">
        <v>1394</v>
      </c>
      <c r="X427" s="9"/>
    </row>
    <row r="428" spans="1:24" s="547" customFormat="1" ht="102" customHeight="1">
      <c r="A428" s="9" t="s">
        <v>6330</v>
      </c>
      <c r="B428" s="100" t="s">
        <v>97</v>
      </c>
      <c r="C428" s="3" t="s">
        <v>749</v>
      </c>
      <c r="D428" s="3" t="s">
        <v>1935</v>
      </c>
      <c r="E428" s="3" t="s">
        <v>1936</v>
      </c>
      <c r="F428" s="3"/>
      <c r="G428" s="3" t="s">
        <v>384</v>
      </c>
      <c r="H428" s="20">
        <v>0.5</v>
      </c>
      <c r="I428" s="114">
        <v>470000000</v>
      </c>
      <c r="J428" s="21" t="s">
        <v>1314</v>
      </c>
      <c r="K428" s="19" t="s">
        <v>1367</v>
      </c>
      <c r="L428" s="137" t="s">
        <v>3397</v>
      </c>
      <c r="M428" s="140" t="s">
        <v>383</v>
      </c>
      <c r="N428" s="346" t="s">
        <v>8838</v>
      </c>
      <c r="O428" s="3" t="s">
        <v>1366</v>
      </c>
      <c r="P428" s="7" t="s">
        <v>1334</v>
      </c>
      <c r="Q428" s="3" t="s">
        <v>1319</v>
      </c>
      <c r="R428" s="78">
        <v>300</v>
      </c>
      <c r="S428" s="19">
        <v>215.63</v>
      </c>
      <c r="T428" s="83">
        <v>0</v>
      </c>
      <c r="U428" s="83">
        <f t="shared" si="94"/>
        <v>0</v>
      </c>
      <c r="V428" s="9" t="s">
        <v>1325</v>
      </c>
      <c r="W428" s="152" t="s">
        <v>1394</v>
      </c>
      <c r="X428" s="9">
        <v>11.15</v>
      </c>
    </row>
    <row r="429" spans="1:24" s="547" customFormat="1" ht="102" customHeight="1">
      <c r="A429" s="9" t="s">
        <v>11229</v>
      </c>
      <c r="B429" s="100" t="s">
        <v>97</v>
      </c>
      <c r="C429" s="3" t="s">
        <v>749</v>
      </c>
      <c r="D429" s="3" t="s">
        <v>1935</v>
      </c>
      <c r="E429" s="3" t="s">
        <v>1936</v>
      </c>
      <c r="F429" s="3"/>
      <c r="G429" s="3" t="s">
        <v>384</v>
      </c>
      <c r="H429" s="20">
        <v>0.5</v>
      </c>
      <c r="I429" s="114">
        <v>470000000</v>
      </c>
      <c r="J429" s="21" t="s">
        <v>1314</v>
      </c>
      <c r="K429" s="19" t="s">
        <v>11228</v>
      </c>
      <c r="L429" s="137" t="s">
        <v>3397</v>
      </c>
      <c r="M429" s="140" t="s">
        <v>383</v>
      </c>
      <c r="N429" s="346" t="s">
        <v>8838</v>
      </c>
      <c r="O429" s="3" t="s">
        <v>11115</v>
      </c>
      <c r="P429" s="7" t="s">
        <v>1334</v>
      </c>
      <c r="Q429" s="3" t="s">
        <v>1319</v>
      </c>
      <c r="R429" s="78">
        <v>300</v>
      </c>
      <c r="S429" s="19">
        <v>215.63</v>
      </c>
      <c r="T429" s="83">
        <f>R429*S429</f>
        <v>64689</v>
      </c>
      <c r="U429" s="83">
        <f>T429*1.12</f>
        <v>72451.680000000008</v>
      </c>
      <c r="V429" s="9" t="s">
        <v>1325</v>
      </c>
      <c r="W429" s="152" t="s">
        <v>1394</v>
      </c>
      <c r="X429" s="9"/>
    </row>
    <row r="430" spans="1:24" s="547" customFormat="1" ht="102" customHeight="1">
      <c r="A430" s="9" t="s">
        <v>6331</v>
      </c>
      <c r="B430" s="100" t="s">
        <v>97</v>
      </c>
      <c r="C430" s="3" t="s">
        <v>750</v>
      </c>
      <c r="D430" s="3" t="s">
        <v>1937</v>
      </c>
      <c r="E430" s="3" t="s">
        <v>1938</v>
      </c>
      <c r="F430" s="3"/>
      <c r="G430" s="3" t="s">
        <v>384</v>
      </c>
      <c r="H430" s="20">
        <v>0.5</v>
      </c>
      <c r="I430" s="114">
        <v>470000000</v>
      </c>
      <c r="J430" s="21" t="s">
        <v>1314</v>
      </c>
      <c r="K430" s="19" t="s">
        <v>1367</v>
      </c>
      <c r="L430" s="137" t="s">
        <v>3397</v>
      </c>
      <c r="M430" s="140" t="s">
        <v>383</v>
      </c>
      <c r="N430" s="346" t="s">
        <v>8838</v>
      </c>
      <c r="O430" s="3" t="s">
        <v>1366</v>
      </c>
      <c r="P430" s="7" t="s">
        <v>1334</v>
      </c>
      <c r="Q430" s="3" t="s">
        <v>1319</v>
      </c>
      <c r="R430" s="78">
        <v>80</v>
      </c>
      <c r="S430" s="19">
        <v>369.61</v>
      </c>
      <c r="T430" s="83">
        <v>0</v>
      </c>
      <c r="U430" s="83">
        <f t="shared" si="94"/>
        <v>0</v>
      </c>
      <c r="V430" s="9" t="s">
        <v>1325</v>
      </c>
      <c r="W430" s="152" t="s">
        <v>1394</v>
      </c>
      <c r="X430" s="9">
        <v>11.15</v>
      </c>
    </row>
    <row r="431" spans="1:24" s="547" customFormat="1" ht="102" customHeight="1">
      <c r="A431" s="9" t="s">
        <v>11230</v>
      </c>
      <c r="B431" s="100" t="s">
        <v>97</v>
      </c>
      <c r="C431" s="3" t="s">
        <v>750</v>
      </c>
      <c r="D431" s="3" t="s">
        <v>1937</v>
      </c>
      <c r="E431" s="3" t="s">
        <v>1938</v>
      </c>
      <c r="F431" s="3"/>
      <c r="G431" s="3" t="s">
        <v>384</v>
      </c>
      <c r="H431" s="20">
        <v>0.5</v>
      </c>
      <c r="I431" s="114">
        <v>470000000</v>
      </c>
      <c r="J431" s="21" t="s">
        <v>1314</v>
      </c>
      <c r="K431" s="19" t="s">
        <v>11228</v>
      </c>
      <c r="L431" s="137" t="s">
        <v>3397</v>
      </c>
      <c r="M431" s="140" t="s">
        <v>383</v>
      </c>
      <c r="N431" s="346" t="s">
        <v>8838</v>
      </c>
      <c r="O431" s="3" t="s">
        <v>11115</v>
      </c>
      <c r="P431" s="7" t="s">
        <v>1334</v>
      </c>
      <c r="Q431" s="3" t="s">
        <v>1319</v>
      </c>
      <c r="R431" s="78">
        <v>80</v>
      </c>
      <c r="S431" s="19">
        <v>369.61</v>
      </c>
      <c r="T431" s="83">
        <f>R431*S431</f>
        <v>29568.800000000003</v>
      </c>
      <c r="U431" s="83">
        <f>T431*1.12</f>
        <v>33117.056000000004</v>
      </c>
      <c r="V431" s="9" t="s">
        <v>1325</v>
      </c>
      <c r="W431" s="152" t="s">
        <v>1394</v>
      </c>
      <c r="X431" s="9"/>
    </row>
    <row r="432" spans="1:24" s="547" customFormat="1" ht="102" customHeight="1">
      <c r="A432" s="9" t="s">
        <v>6332</v>
      </c>
      <c r="B432" s="100" t="s">
        <v>97</v>
      </c>
      <c r="C432" s="3" t="s">
        <v>751</v>
      </c>
      <c r="D432" s="3" t="s">
        <v>1937</v>
      </c>
      <c r="E432" s="3" t="s">
        <v>1939</v>
      </c>
      <c r="F432" s="3"/>
      <c r="G432" s="3" t="s">
        <v>384</v>
      </c>
      <c r="H432" s="20">
        <v>0.5</v>
      </c>
      <c r="I432" s="114">
        <v>470000000</v>
      </c>
      <c r="J432" s="21" t="s">
        <v>1314</v>
      </c>
      <c r="K432" s="19" t="s">
        <v>1367</v>
      </c>
      <c r="L432" s="137" t="s">
        <v>3397</v>
      </c>
      <c r="M432" s="140" t="s">
        <v>383</v>
      </c>
      <c r="N432" s="346" t="s">
        <v>8838</v>
      </c>
      <c r="O432" s="3" t="s">
        <v>1366</v>
      </c>
      <c r="P432" s="7" t="s">
        <v>1334</v>
      </c>
      <c r="Q432" s="3" t="s">
        <v>1319</v>
      </c>
      <c r="R432" s="78">
        <v>310</v>
      </c>
      <c r="S432" s="19">
        <v>490</v>
      </c>
      <c r="T432" s="83">
        <v>0</v>
      </c>
      <c r="U432" s="83">
        <f t="shared" si="94"/>
        <v>0</v>
      </c>
      <c r="V432" s="9" t="s">
        <v>1325</v>
      </c>
      <c r="W432" s="152" t="s">
        <v>1394</v>
      </c>
      <c r="X432" s="9">
        <v>11.15</v>
      </c>
    </row>
    <row r="433" spans="1:24" s="547" customFormat="1" ht="102" customHeight="1">
      <c r="A433" s="9" t="s">
        <v>11231</v>
      </c>
      <c r="B433" s="100" t="s">
        <v>97</v>
      </c>
      <c r="C433" s="3" t="s">
        <v>751</v>
      </c>
      <c r="D433" s="3" t="s">
        <v>1937</v>
      </c>
      <c r="E433" s="3" t="s">
        <v>1939</v>
      </c>
      <c r="F433" s="3"/>
      <c r="G433" s="3" t="s">
        <v>384</v>
      </c>
      <c r="H433" s="20">
        <v>0.5</v>
      </c>
      <c r="I433" s="114">
        <v>470000000</v>
      </c>
      <c r="J433" s="21" t="s">
        <v>1314</v>
      </c>
      <c r="K433" s="19" t="s">
        <v>11228</v>
      </c>
      <c r="L433" s="137" t="s">
        <v>3397</v>
      </c>
      <c r="M433" s="140" t="s">
        <v>383</v>
      </c>
      <c r="N433" s="346" t="s">
        <v>8838</v>
      </c>
      <c r="O433" s="3" t="s">
        <v>11115</v>
      </c>
      <c r="P433" s="7" t="s">
        <v>1334</v>
      </c>
      <c r="Q433" s="3" t="s">
        <v>1319</v>
      </c>
      <c r="R433" s="78">
        <v>310</v>
      </c>
      <c r="S433" s="19">
        <v>490</v>
      </c>
      <c r="T433" s="83">
        <f>R433*S433</f>
        <v>151900</v>
      </c>
      <c r="U433" s="83">
        <f>T433*1.12</f>
        <v>170128.00000000003</v>
      </c>
      <c r="V433" s="9" t="s">
        <v>1325</v>
      </c>
      <c r="W433" s="152" t="s">
        <v>1394</v>
      </c>
      <c r="X433" s="9"/>
    </row>
    <row r="434" spans="1:24" s="547" customFormat="1" ht="102" customHeight="1">
      <c r="A434" s="9" t="s">
        <v>6333</v>
      </c>
      <c r="B434" s="100" t="s">
        <v>97</v>
      </c>
      <c r="C434" s="3" t="s">
        <v>752</v>
      </c>
      <c r="D434" s="3" t="s">
        <v>1937</v>
      </c>
      <c r="E434" s="3" t="s">
        <v>1940</v>
      </c>
      <c r="F434" s="3"/>
      <c r="G434" s="3" t="s">
        <v>384</v>
      </c>
      <c r="H434" s="20">
        <v>0.5</v>
      </c>
      <c r="I434" s="114">
        <v>470000000</v>
      </c>
      <c r="J434" s="21" t="s">
        <v>1314</v>
      </c>
      <c r="K434" s="19" t="s">
        <v>1367</v>
      </c>
      <c r="L434" s="137" t="s">
        <v>3397</v>
      </c>
      <c r="M434" s="140" t="s">
        <v>383</v>
      </c>
      <c r="N434" s="346" t="s">
        <v>8838</v>
      </c>
      <c r="O434" s="3" t="s">
        <v>1366</v>
      </c>
      <c r="P434" s="7" t="s">
        <v>1334</v>
      </c>
      <c r="Q434" s="3" t="s">
        <v>1319</v>
      </c>
      <c r="R434" s="78">
        <v>30</v>
      </c>
      <c r="S434" s="19">
        <v>1024.73</v>
      </c>
      <c r="T434" s="83">
        <v>0</v>
      </c>
      <c r="U434" s="83">
        <f t="shared" si="94"/>
        <v>0</v>
      </c>
      <c r="V434" s="9" t="s">
        <v>1325</v>
      </c>
      <c r="W434" s="152" t="s">
        <v>1394</v>
      </c>
      <c r="X434" s="9">
        <v>11.15</v>
      </c>
    </row>
    <row r="435" spans="1:24" s="547" customFormat="1" ht="102" customHeight="1">
      <c r="A435" s="9" t="s">
        <v>11232</v>
      </c>
      <c r="B435" s="100" t="s">
        <v>97</v>
      </c>
      <c r="C435" s="3" t="s">
        <v>752</v>
      </c>
      <c r="D435" s="3" t="s">
        <v>1937</v>
      </c>
      <c r="E435" s="3" t="s">
        <v>1940</v>
      </c>
      <c r="F435" s="3"/>
      <c r="G435" s="3" t="s">
        <v>384</v>
      </c>
      <c r="H435" s="20">
        <v>0.5</v>
      </c>
      <c r="I435" s="114">
        <v>470000000</v>
      </c>
      <c r="J435" s="21" t="s">
        <v>1314</v>
      </c>
      <c r="K435" s="19" t="s">
        <v>11228</v>
      </c>
      <c r="L435" s="137" t="s">
        <v>3397</v>
      </c>
      <c r="M435" s="140" t="s">
        <v>383</v>
      </c>
      <c r="N435" s="346" t="s">
        <v>8838</v>
      </c>
      <c r="O435" s="3" t="s">
        <v>11115</v>
      </c>
      <c r="P435" s="7" t="s">
        <v>1334</v>
      </c>
      <c r="Q435" s="3" t="s">
        <v>1319</v>
      </c>
      <c r="R435" s="78">
        <v>30</v>
      </c>
      <c r="S435" s="19">
        <v>1024.73</v>
      </c>
      <c r="T435" s="83">
        <f>R435*S435</f>
        <v>30741.9</v>
      </c>
      <c r="U435" s="83">
        <f>T435*1.12</f>
        <v>34430.928000000007</v>
      </c>
      <c r="V435" s="9" t="s">
        <v>1325</v>
      </c>
      <c r="W435" s="152" t="s">
        <v>1394</v>
      </c>
      <c r="X435" s="9"/>
    </row>
    <row r="436" spans="1:24" s="547" customFormat="1" ht="102" customHeight="1">
      <c r="A436" s="9" t="s">
        <v>6334</v>
      </c>
      <c r="B436" s="100" t="s">
        <v>97</v>
      </c>
      <c r="C436" s="9" t="s">
        <v>761</v>
      </c>
      <c r="D436" s="3" t="s">
        <v>1941</v>
      </c>
      <c r="E436" s="3" t="s">
        <v>1942</v>
      </c>
      <c r="F436" s="3"/>
      <c r="G436" s="3" t="s">
        <v>384</v>
      </c>
      <c r="H436" s="20">
        <v>0.5</v>
      </c>
      <c r="I436" s="114">
        <v>470000000</v>
      </c>
      <c r="J436" s="21" t="s">
        <v>1314</v>
      </c>
      <c r="K436" s="19" t="s">
        <v>1367</v>
      </c>
      <c r="L436" s="137" t="s">
        <v>3397</v>
      </c>
      <c r="M436" s="140" t="s">
        <v>383</v>
      </c>
      <c r="N436" s="346" t="s">
        <v>8838</v>
      </c>
      <c r="O436" s="3" t="s">
        <v>1366</v>
      </c>
      <c r="P436" s="7" t="s">
        <v>1338</v>
      </c>
      <c r="Q436" s="3" t="s">
        <v>1186</v>
      </c>
      <c r="R436" s="78">
        <v>145</v>
      </c>
      <c r="S436" s="19">
        <v>27</v>
      </c>
      <c r="T436" s="83">
        <v>0</v>
      </c>
      <c r="U436" s="83">
        <f t="shared" si="94"/>
        <v>0</v>
      </c>
      <c r="V436" s="9" t="s">
        <v>1325</v>
      </c>
      <c r="W436" s="152" t="s">
        <v>1394</v>
      </c>
      <c r="X436" s="9">
        <v>11.15</v>
      </c>
    </row>
    <row r="437" spans="1:24" s="547" customFormat="1" ht="102" customHeight="1">
      <c r="A437" s="9" t="s">
        <v>11233</v>
      </c>
      <c r="B437" s="100" t="s">
        <v>97</v>
      </c>
      <c r="C437" s="9" t="s">
        <v>761</v>
      </c>
      <c r="D437" s="3" t="s">
        <v>1941</v>
      </c>
      <c r="E437" s="3" t="s">
        <v>1942</v>
      </c>
      <c r="F437" s="3"/>
      <c r="G437" s="3" t="s">
        <v>384</v>
      </c>
      <c r="H437" s="20">
        <v>0.5</v>
      </c>
      <c r="I437" s="114">
        <v>470000000</v>
      </c>
      <c r="J437" s="21" t="s">
        <v>1314</v>
      </c>
      <c r="K437" s="19" t="s">
        <v>11228</v>
      </c>
      <c r="L437" s="137" t="s">
        <v>3397</v>
      </c>
      <c r="M437" s="140" t="s">
        <v>383</v>
      </c>
      <c r="N437" s="346" t="s">
        <v>8838</v>
      </c>
      <c r="O437" s="3" t="s">
        <v>11115</v>
      </c>
      <c r="P437" s="7" t="s">
        <v>1338</v>
      </c>
      <c r="Q437" s="3" t="s">
        <v>1186</v>
      </c>
      <c r="R437" s="78">
        <v>145</v>
      </c>
      <c r="S437" s="19">
        <v>27</v>
      </c>
      <c r="T437" s="83">
        <f>R437*S437</f>
        <v>3915</v>
      </c>
      <c r="U437" s="83">
        <f>T437*1.12</f>
        <v>4384.8</v>
      </c>
      <c r="V437" s="9" t="s">
        <v>1325</v>
      </c>
      <c r="W437" s="152" t="s">
        <v>1394</v>
      </c>
      <c r="X437" s="9"/>
    </row>
    <row r="438" spans="1:24" s="547" customFormat="1" ht="102" customHeight="1">
      <c r="A438" s="9" t="s">
        <v>6335</v>
      </c>
      <c r="B438" s="100" t="s">
        <v>97</v>
      </c>
      <c r="C438" s="3" t="s">
        <v>762</v>
      </c>
      <c r="D438" s="3" t="s">
        <v>1943</v>
      </c>
      <c r="E438" s="3" t="s">
        <v>1944</v>
      </c>
      <c r="F438" s="3"/>
      <c r="G438" s="3" t="s">
        <v>384</v>
      </c>
      <c r="H438" s="20">
        <v>0.5</v>
      </c>
      <c r="I438" s="114">
        <v>470000000</v>
      </c>
      <c r="J438" s="21" t="s">
        <v>1314</v>
      </c>
      <c r="K438" s="19" t="s">
        <v>1367</v>
      </c>
      <c r="L438" s="137" t="s">
        <v>3397</v>
      </c>
      <c r="M438" s="140" t="s">
        <v>383</v>
      </c>
      <c r="N438" s="346" t="s">
        <v>8838</v>
      </c>
      <c r="O438" s="3" t="s">
        <v>1366</v>
      </c>
      <c r="P438" s="7" t="s">
        <v>1338</v>
      </c>
      <c r="Q438" s="3" t="s">
        <v>1186</v>
      </c>
      <c r="R438" s="78">
        <v>22</v>
      </c>
      <c r="S438" s="19">
        <v>38</v>
      </c>
      <c r="T438" s="83">
        <v>0</v>
      </c>
      <c r="U438" s="83">
        <f t="shared" si="94"/>
        <v>0</v>
      </c>
      <c r="V438" s="9" t="s">
        <v>1325</v>
      </c>
      <c r="W438" s="152" t="s">
        <v>1394</v>
      </c>
      <c r="X438" s="9">
        <v>11.15</v>
      </c>
    </row>
    <row r="439" spans="1:24" s="547" customFormat="1" ht="102" customHeight="1">
      <c r="A439" s="9" t="s">
        <v>11234</v>
      </c>
      <c r="B439" s="100" t="s">
        <v>97</v>
      </c>
      <c r="C439" s="3" t="s">
        <v>762</v>
      </c>
      <c r="D439" s="3" t="s">
        <v>1943</v>
      </c>
      <c r="E439" s="3" t="s">
        <v>1944</v>
      </c>
      <c r="F439" s="3"/>
      <c r="G439" s="3" t="s">
        <v>384</v>
      </c>
      <c r="H439" s="20">
        <v>0.5</v>
      </c>
      <c r="I439" s="114">
        <v>470000000</v>
      </c>
      <c r="J439" s="21" t="s">
        <v>1314</v>
      </c>
      <c r="K439" s="19" t="s">
        <v>11228</v>
      </c>
      <c r="L439" s="137" t="s">
        <v>3397</v>
      </c>
      <c r="M439" s="140" t="s">
        <v>383</v>
      </c>
      <c r="N439" s="346" t="s">
        <v>8838</v>
      </c>
      <c r="O439" s="3" t="s">
        <v>11115</v>
      </c>
      <c r="P439" s="7" t="s">
        <v>1338</v>
      </c>
      <c r="Q439" s="3" t="s">
        <v>1186</v>
      </c>
      <c r="R439" s="78">
        <v>22</v>
      </c>
      <c r="S439" s="19">
        <v>38</v>
      </c>
      <c r="T439" s="83">
        <f>R439*S439</f>
        <v>836</v>
      </c>
      <c r="U439" s="83">
        <f>T439*1.12</f>
        <v>936.32</v>
      </c>
      <c r="V439" s="9" t="s">
        <v>1325</v>
      </c>
      <c r="W439" s="152" t="s">
        <v>1394</v>
      </c>
      <c r="X439" s="9"/>
    </row>
    <row r="440" spans="1:24" s="547" customFormat="1" ht="102" customHeight="1">
      <c r="A440" s="9" t="s">
        <v>6336</v>
      </c>
      <c r="B440" s="100" t="s">
        <v>97</v>
      </c>
      <c r="C440" s="3" t="s">
        <v>763</v>
      </c>
      <c r="D440" s="3" t="s">
        <v>1941</v>
      </c>
      <c r="E440" s="3" t="s">
        <v>1945</v>
      </c>
      <c r="F440" s="3"/>
      <c r="G440" s="3" t="s">
        <v>384</v>
      </c>
      <c r="H440" s="20">
        <v>0.5</v>
      </c>
      <c r="I440" s="114">
        <v>470000000</v>
      </c>
      <c r="J440" s="21" t="s">
        <v>1314</v>
      </c>
      <c r="K440" s="19" t="s">
        <v>1367</v>
      </c>
      <c r="L440" s="137" t="s">
        <v>3397</v>
      </c>
      <c r="M440" s="140" t="s">
        <v>383</v>
      </c>
      <c r="N440" s="346" t="s">
        <v>8838</v>
      </c>
      <c r="O440" s="3" t="s">
        <v>1366</v>
      </c>
      <c r="P440" s="7" t="s">
        <v>1338</v>
      </c>
      <c r="Q440" s="3" t="s">
        <v>1186</v>
      </c>
      <c r="R440" s="78">
        <v>18</v>
      </c>
      <c r="S440" s="19">
        <v>59</v>
      </c>
      <c r="T440" s="83">
        <v>0</v>
      </c>
      <c r="U440" s="83">
        <f t="shared" si="94"/>
        <v>0</v>
      </c>
      <c r="V440" s="9" t="s">
        <v>1325</v>
      </c>
      <c r="W440" s="152" t="s">
        <v>1394</v>
      </c>
      <c r="X440" s="9">
        <v>11.15</v>
      </c>
    </row>
    <row r="441" spans="1:24" s="547" customFormat="1" ht="102" customHeight="1">
      <c r="A441" s="9" t="s">
        <v>11235</v>
      </c>
      <c r="B441" s="100" t="s">
        <v>97</v>
      </c>
      <c r="C441" s="3" t="s">
        <v>763</v>
      </c>
      <c r="D441" s="3" t="s">
        <v>1941</v>
      </c>
      <c r="E441" s="3" t="s">
        <v>1945</v>
      </c>
      <c r="F441" s="3"/>
      <c r="G441" s="3" t="s">
        <v>384</v>
      </c>
      <c r="H441" s="20">
        <v>0.5</v>
      </c>
      <c r="I441" s="114">
        <v>470000000</v>
      </c>
      <c r="J441" s="21" t="s">
        <v>1314</v>
      </c>
      <c r="K441" s="19" t="s">
        <v>11228</v>
      </c>
      <c r="L441" s="137" t="s">
        <v>3397</v>
      </c>
      <c r="M441" s="140" t="s">
        <v>383</v>
      </c>
      <c r="N441" s="346" t="s">
        <v>8838</v>
      </c>
      <c r="O441" s="3" t="s">
        <v>11115</v>
      </c>
      <c r="P441" s="7" t="s">
        <v>1338</v>
      </c>
      <c r="Q441" s="3" t="s">
        <v>1186</v>
      </c>
      <c r="R441" s="78">
        <v>18</v>
      </c>
      <c r="S441" s="19">
        <v>59</v>
      </c>
      <c r="T441" s="83">
        <f>R441*S441</f>
        <v>1062</v>
      </c>
      <c r="U441" s="83">
        <f>T441*1.12</f>
        <v>1189.44</v>
      </c>
      <c r="V441" s="9" t="s">
        <v>1325</v>
      </c>
      <c r="W441" s="152" t="s">
        <v>1394</v>
      </c>
      <c r="X441" s="9"/>
    </row>
    <row r="442" spans="1:24" s="547" customFormat="1" ht="102" customHeight="1">
      <c r="A442" s="9" t="s">
        <v>6337</v>
      </c>
      <c r="B442" s="100" t="s">
        <v>97</v>
      </c>
      <c r="C442" s="3" t="s">
        <v>764</v>
      </c>
      <c r="D442" s="3" t="s">
        <v>1943</v>
      </c>
      <c r="E442" s="3" t="s">
        <v>1946</v>
      </c>
      <c r="F442" s="3"/>
      <c r="G442" s="3" t="s">
        <v>384</v>
      </c>
      <c r="H442" s="20">
        <v>0.5</v>
      </c>
      <c r="I442" s="114">
        <v>470000000</v>
      </c>
      <c r="J442" s="21" t="s">
        <v>1314</v>
      </c>
      <c r="K442" s="19" t="s">
        <v>1367</v>
      </c>
      <c r="L442" s="137" t="s">
        <v>3397</v>
      </c>
      <c r="M442" s="140" t="s">
        <v>383</v>
      </c>
      <c r="N442" s="346" t="s">
        <v>8838</v>
      </c>
      <c r="O442" s="3" t="s">
        <v>1366</v>
      </c>
      <c r="P442" s="7" t="s">
        <v>1338</v>
      </c>
      <c r="Q442" s="3" t="s">
        <v>1186</v>
      </c>
      <c r="R442" s="78">
        <v>9</v>
      </c>
      <c r="S442" s="19">
        <v>110</v>
      </c>
      <c r="T442" s="83">
        <v>0</v>
      </c>
      <c r="U442" s="83">
        <f t="shared" si="94"/>
        <v>0</v>
      </c>
      <c r="V442" s="9" t="s">
        <v>1325</v>
      </c>
      <c r="W442" s="152" t="s">
        <v>1394</v>
      </c>
      <c r="X442" s="9">
        <v>11.15</v>
      </c>
    </row>
    <row r="443" spans="1:24" s="547" customFormat="1" ht="102" customHeight="1">
      <c r="A443" s="9" t="s">
        <v>11236</v>
      </c>
      <c r="B443" s="100" t="s">
        <v>97</v>
      </c>
      <c r="C443" s="3" t="s">
        <v>764</v>
      </c>
      <c r="D443" s="3" t="s">
        <v>1943</v>
      </c>
      <c r="E443" s="3" t="s">
        <v>1946</v>
      </c>
      <c r="F443" s="3"/>
      <c r="G443" s="3" t="s">
        <v>384</v>
      </c>
      <c r="H443" s="20">
        <v>0.5</v>
      </c>
      <c r="I443" s="114">
        <v>470000000</v>
      </c>
      <c r="J443" s="21" t="s">
        <v>1314</v>
      </c>
      <c r="K443" s="19" t="s">
        <v>11228</v>
      </c>
      <c r="L443" s="137" t="s">
        <v>3397</v>
      </c>
      <c r="M443" s="140" t="s">
        <v>383</v>
      </c>
      <c r="N443" s="346" t="s">
        <v>8838</v>
      </c>
      <c r="O443" s="3" t="s">
        <v>11115</v>
      </c>
      <c r="P443" s="7" t="s">
        <v>1338</v>
      </c>
      <c r="Q443" s="3" t="s">
        <v>1186</v>
      </c>
      <c r="R443" s="78">
        <v>9</v>
      </c>
      <c r="S443" s="19">
        <v>110</v>
      </c>
      <c r="T443" s="83">
        <f>R443*S443</f>
        <v>990</v>
      </c>
      <c r="U443" s="83">
        <f>T443*1.12</f>
        <v>1108.8000000000002</v>
      </c>
      <c r="V443" s="9" t="s">
        <v>1325</v>
      </c>
      <c r="W443" s="152" t="s">
        <v>1394</v>
      </c>
      <c r="X443" s="9"/>
    </row>
    <row r="444" spans="1:24" s="547" customFormat="1" ht="102" customHeight="1">
      <c r="A444" s="9" t="s">
        <v>6338</v>
      </c>
      <c r="B444" s="100" t="s">
        <v>97</v>
      </c>
      <c r="C444" s="3" t="s">
        <v>765</v>
      </c>
      <c r="D444" s="3" t="s">
        <v>1943</v>
      </c>
      <c r="E444" s="3" t="s">
        <v>1947</v>
      </c>
      <c r="F444" s="3"/>
      <c r="G444" s="3" t="s">
        <v>384</v>
      </c>
      <c r="H444" s="20">
        <v>0.5</v>
      </c>
      <c r="I444" s="114">
        <v>470000000</v>
      </c>
      <c r="J444" s="21" t="s">
        <v>1314</v>
      </c>
      <c r="K444" s="19" t="s">
        <v>1367</v>
      </c>
      <c r="L444" s="137" t="s">
        <v>3397</v>
      </c>
      <c r="M444" s="140" t="s">
        <v>383</v>
      </c>
      <c r="N444" s="346" t="s">
        <v>8838</v>
      </c>
      <c r="O444" s="3" t="s">
        <v>1366</v>
      </c>
      <c r="P444" s="7" t="s">
        <v>1338</v>
      </c>
      <c r="Q444" s="3" t="s">
        <v>1186</v>
      </c>
      <c r="R444" s="78">
        <v>33</v>
      </c>
      <c r="S444" s="19">
        <v>172</v>
      </c>
      <c r="T444" s="83">
        <v>0</v>
      </c>
      <c r="U444" s="83">
        <f t="shared" si="94"/>
        <v>0</v>
      </c>
      <c r="V444" s="9" t="s">
        <v>1325</v>
      </c>
      <c r="W444" s="152" t="s">
        <v>1394</v>
      </c>
      <c r="X444" s="9">
        <v>11.15</v>
      </c>
    </row>
    <row r="445" spans="1:24" s="547" customFormat="1" ht="102" customHeight="1">
      <c r="A445" s="9" t="s">
        <v>11237</v>
      </c>
      <c r="B445" s="100" t="s">
        <v>97</v>
      </c>
      <c r="C445" s="3" t="s">
        <v>765</v>
      </c>
      <c r="D445" s="3" t="s">
        <v>1943</v>
      </c>
      <c r="E445" s="3" t="s">
        <v>1947</v>
      </c>
      <c r="F445" s="3"/>
      <c r="G445" s="3" t="s">
        <v>384</v>
      </c>
      <c r="H445" s="20">
        <v>0.5</v>
      </c>
      <c r="I445" s="114">
        <v>470000000</v>
      </c>
      <c r="J445" s="21" t="s">
        <v>1314</v>
      </c>
      <c r="K445" s="19" t="s">
        <v>11228</v>
      </c>
      <c r="L445" s="137" t="s">
        <v>3397</v>
      </c>
      <c r="M445" s="140" t="s">
        <v>383</v>
      </c>
      <c r="N445" s="346" t="s">
        <v>8838</v>
      </c>
      <c r="O445" s="3" t="s">
        <v>11115</v>
      </c>
      <c r="P445" s="7" t="s">
        <v>1338</v>
      </c>
      <c r="Q445" s="3" t="s">
        <v>1186</v>
      </c>
      <c r="R445" s="78">
        <v>33</v>
      </c>
      <c r="S445" s="19">
        <v>172</v>
      </c>
      <c r="T445" s="83">
        <f>R445*S445</f>
        <v>5676</v>
      </c>
      <c r="U445" s="83">
        <f>T445*1.12</f>
        <v>6357.1200000000008</v>
      </c>
      <c r="V445" s="9" t="s">
        <v>1325</v>
      </c>
      <c r="W445" s="152" t="s">
        <v>1394</v>
      </c>
      <c r="X445" s="9"/>
    </row>
    <row r="446" spans="1:24" s="547" customFormat="1" ht="102" customHeight="1">
      <c r="A446" s="9" t="s">
        <v>6339</v>
      </c>
      <c r="B446" s="100" t="s">
        <v>97</v>
      </c>
      <c r="C446" s="9" t="s">
        <v>766</v>
      </c>
      <c r="D446" s="3" t="s">
        <v>1948</v>
      </c>
      <c r="E446" s="3" t="s">
        <v>1949</v>
      </c>
      <c r="F446" s="3"/>
      <c r="G446" s="3" t="s">
        <v>384</v>
      </c>
      <c r="H446" s="20">
        <v>0.5</v>
      </c>
      <c r="I446" s="114">
        <v>470000000</v>
      </c>
      <c r="J446" s="21" t="s">
        <v>1314</v>
      </c>
      <c r="K446" s="19" t="s">
        <v>1367</v>
      </c>
      <c r="L446" s="137" t="s">
        <v>3397</v>
      </c>
      <c r="M446" s="140" t="s">
        <v>383</v>
      </c>
      <c r="N446" s="346" t="s">
        <v>8838</v>
      </c>
      <c r="O446" s="3" t="s">
        <v>1366</v>
      </c>
      <c r="P446" s="7" t="s">
        <v>1338</v>
      </c>
      <c r="Q446" s="3" t="s">
        <v>1186</v>
      </c>
      <c r="R446" s="78">
        <v>90</v>
      </c>
      <c r="S446" s="19">
        <v>300</v>
      </c>
      <c r="T446" s="83">
        <v>0</v>
      </c>
      <c r="U446" s="83">
        <f t="shared" si="94"/>
        <v>0</v>
      </c>
      <c r="V446" s="9" t="s">
        <v>1325</v>
      </c>
      <c r="W446" s="152" t="s">
        <v>1394</v>
      </c>
      <c r="X446" s="9">
        <v>11.15</v>
      </c>
    </row>
    <row r="447" spans="1:24" s="547" customFormat="1" ht="102" customHeight="1">
      <c r="A447" s="9" t="s">
        <v>11238</v>
      </c>
      <c r="B447" s="100" t="s">
        <v>97</v>
      </c>
      <c r="C447" s="9" t="s">
        <v>766</v>
      </c>
      <c r="D447" s="3" t="s">
        <v>1948</v>
      </c>
      <c r="E447" s="3" t="s">
        <v>1949</v>
      </c>
      <c r="F447" s="3"/>
      <c r="G447" s="3" t="s">
        <v>384</v>
      </c>
      <c r="H447" s="20">
        <v>0.5</v>
      </c>
      <c r="I447" s="114">
        <v>470000000</v>
      </c>
      <c r="J447" s="21" t="s">
        <v>1314</v>
      </c>
      <c r="K447" s="19" t="s">
        <v>11228</v>
      </c>
      <c r="L447" s="137" t="s">
        <v>3397</v>
      </c>
      <c r="M447" s="140" t="s">
        <v>383</v>
      </c>
      <c r="N447" s="346" t="s">
        <v>8838</v>
      </c>
      <c r="O447" s="3" t="s">
        <v>11115</v>
      </c>
      <c r="P447" s="7" t="s">
        <v>1338</v>
      </c>
      <c r="Q447" s="3" t="s">
        <v>1186</v>
      </c>
      <c r="R447" s="78">
        <v>90</v>
      </c>
      <c r="S447" s="19">
        <v>300</v>
      </c>
      <c r="T447" s="83">
        <f>R447*S447</f>
        <v>27000</v>
      </c>
      <c r="U447" s="83">
        <f>T447*1.12</f>
        <v>30240.000000000004</v>
      </c>
      <c r="V447" s="9" t="s">
        <v>1325</v>
      </c>
      <c r="W447" s="152" t="s">
        <v>1394</v>
      </c>
      <c r="X447" s="9"/>
    </row>
    <row r="448" spans="1:24" s="547" customFormat="1" ht="102" customHeight="1">
      <c r="A448" s="9" t="s">
        <v>6340</v>
      </c>
      <c r="B448" s="100" t="s">
        <v>97</v>
      </c>
      <c r="C448" s="9" t="s">
        <v>766</v>
      </c>
      <c r="D448" s="3" t="s">
        <v>1948</v>
      </c>
      <c r="E448" s="3" t="s">
        <v>1950</v>
      </c>
      <c r="F448" s="3"/>
      <c r="G448" s="3" t="s">
        <v>384</v>
      </c>
      <c r="H448" s="20">
        <v>0.5</v>
      </c>
      <c r="I448" s="114">
        <v>470000000</v>
      </c>
      <c r="J448" s="21" t="s">
        <v>1314</v>
      </c>
      <c r="K448" s="19" t="s">
        <v>1367</v>
      </c>
      <c r="L448" s="137" t="s">
        <v>3397</v>
      </c>
      <c r="M448" s="140" t="s">
        <v>383</v>
      </c>
      <c r="N448" s="346" t="s">
        <v>8838</v>
      </c>
      <c r="O448" s="3" t="s">
        <v>1366</v>
      </c>
      <c r="P448" s="7" t="s">
        <v>1338</v>
      </c>
      <c r="Q448" s="3" t="s">
        <v>1186</v>
      </c>
      <c r="R448" s="78">
        <v>6</v>
      </c>
      <c r="S448" s="19">
        <v>450</v>
      </c>
      <c r="T448" s="83">
        <v>0</v>
      </c>
      <c r="U448" s="83">
        <f t="shared" si="94"/>
        <v>0</v>
      </c>
      <c r="V448" s="9" t="s">
        <v>1325</v>
      </c>
      <c r="W448" s="152" t="s">
        <v>1394</v>
      </c>
      <c r="X448" s="9">
        <v>11.15</v>
      </c>
    </row>
    <row r="449" spans="1:24" s="547" customFormat="1" ht="102" customHeight="1">
      <c r="A449" s="9" t="s">
        <v>11239</v>
      </c>
      <c r="B449" s="100" t="s">
        <v>97</v>
      </c>
      <c r="C449" s="9" t="s">
        <v>766</v>
      </c>
      <c r="D449" s="3" t="s">
        <v>1948</v>
      </c>
      <c r="E449" s="3" t="s">
        <v>1950</v>
      </c>
      <c r="F449" s="3"/>
      <c r="G449" s="3" t="s">
        <v>384</v>
      </c>
      <c r="H449" s="20">
        <v>0.5</v>
      </c>
      <c r="I449" s="114">
        <v>470000000</v>
      </c>
      <c r="J449" s="21" t="s">
        <v>1314</v>
      </c>
      <c r="K449" s="19" t="s">
        <v>11228</v>
      </c>
      <c r="L449" s="137" t="s">
        <v>3397</v>
      </c>
      <c r="M449" s="140" t="s">
        <v>383</v>
      </c>
      <c r="N449" s="346" t="s">
        <v>8838</v>
      </c>
      <c r="O449" s="3" t="s">
        <v>11115</v>
      </c>
      <c r="P449" s="7" t="s">
        <v>1338</v>
      </c>
      <c r="Q449" s="3" t="s">
        <v>1186</v>
      </c>
      <c r="R449" s="78">
        <v>6</v>
      </c>
      <c r="S449" s="19">
        <v>450</v>
      </c>
      <c r="T449" s="83">
        <f>R449*S449</f>
        <v>2700</v>
      </c>
      <c r="U449" s="83">
        <f>T449*1.12</f>
        <v>3024.0000000000005</v>
      </c>
      <c r="V449" s="9" t="s">
        <v>1325</v>
      </c>
      <c r="W449" s="152" t="s">
        <v>1394</v>
      </c>
      <c r="X449" s="9"/>
    </row>
    <row r="450" spans="1:24" s="547" customFormat="1" ht="102" customHeight="1">
      <c r="A450" s="9" t="s">
        <v>6341</v>
      </c>
      <c r="B450" s="100" t="s">
        <v>97</v>
      </c>
      <c r="C450" s="9" t="s">
        <v>766</v>
      </c>
      <c r="D450" s="3" t="s">
        <v>1948</v>
      </c>
      <c r="E450" s="3" t="s">
        <v>1951</v>
      </c>
      <c r="F450" s="3"/>
      <c r="G450" s="3" t="s">
        <v>384</v>
      </c>
      <c r="H450" s="20">
        <v>0.5</v>
      </c>
      <c r="I450" s="114">
        <v>470000000</v>
      </c>
      <c r="J450" s="21" t="s">
        <v>1314</v>
      </c>
      <c r="K450" s="19" t="s">
        <v>1367</v>
      </c>
      <c r="L450" s="137" t="s">
        <v>3397</v>
      </c>
      <c r="M450" s="140" t="s">
        <v>383</v>
      </c>
      <c r="N450" s="346" t="s">
        <v>8838</v>
      </c>
      <c r="O450" s="3" t="s">
        <v>1366</v>
      </c>
      <c r="P450" s="7" t="s">
        <v>1338</v>
      </c>
      <c r="Q450" s="3" t="s">
        <v>1186</v>
      </c>
      <c r="R450" s="78">
        <v>6</v>
      </c>
      <c r="S450" s="19">
        <v>1750</v>
      </c>
      <c r="T450" s="83">
        <v>0</v>
      </c>
      <c r="U450" s="83">
        <f t="shared" si="94"/>
        <v>0</v>
      </c>
      <c r="V450" s="9" t="s">
        <v>1325</v>
      </c>
      <c r="W450" s="152" t="s">
        <v>1394</v>
      </c>
      <c r="X450" s="9">
        <v>11.15</v>
      </c>
    </row>
    <row r="451" spans="1:24" s="547" customFormat="1" ht="102" customHeight="1">
      <c r="A451" s="9" t="s">
        <v>11240</v>
      </c>
      <c r="B451" s="100" t="s">
        <v>97</v>
      </c>
      <c r="C451" s="9" t="s">
        <v>766</v>
      </c>
      <c r="D451" s="3" t="s">
        <v>1948</v>
      </c>
      <c r="E451" s="3" t="s">
        <v>1951</v>
      </c>
      <c r="F451" s="3"/>
      <c r="G451" s="3" t="s">
        <v>384</v>
      </c>
      <c r="H451" s="20">
        <v>0.5</v>
      </c>
      <c r="I451" s="114">
        <v>470000000</v>
      </c>
      <c r="J451" s="21" t="s">
        <v>1314</v>
      </c>
      <c r="K451" s="19" t="s">
        <v>11228</v>
      </c>
      <c r="L451" s="137" t="s">
        <v>3397</v>
      </c>
      <c r="M451" s="140" t="s">
        <v>383</v>
      </c>
      <c r="N451" s="346" t="s">
        <v>8838</v>
      </c>
      <c r="O451" s="3" t="s">
        <v>11115</v>
      </c>
      <c r="P451" s="7" t="s">
        <v>1338</v>
      </c>
      <c r="Q451" s="3" t="s">
        <v>1186</v>
      </c>
      <c r="R451" s="78">
        <v>6</v>
      </c>
      <c r="S451" s="19">
        <v>1750</v>
      </c>
      <c r="T451" s="83">
        <f>R451*S451</f>
        <v>10500</v>
      </c>
      <c r="U451" s="83">
        <f>T451*1.12</f>
        <v>11760.000000000002</v>
      </c>
      <c r="V451" s="9" t="s">
        <v>1325</v>
      </c>
      <c r="W451" s="152" t="s">
        <v>1394</v>
      </c>
      <c r="X451" s="9"/>
    </row>
    <row r="452" spans="1:24" s="547" customFormat="1" ht="102" customHeight="1">
      <c r="A452" s="9" t="s">
        <v>6342</v>
      </c>
      <c r="B452" s="100" t="s">
        <v>97</v>
      </c>
      <c r="C452" s="3" t="s">
        <v>769</v>
      </c>
      <c r="D452" s="3" t="s">
        <v>1952</v>
      </c>
      <c r="E452" s="3" t="s">
        <v>1953</v>
      </c>
      <c r="F452" s="3"/>
      <c r="G452" s="3" t="s">
        <v>384</v>
      </c>
      <c r="H452" s="20">
        <v>0.5</v>
      </c>
      <c r="I452" s="114">
        <v>470000000</v>
      </c>
      <c r="J452" s="21" t="s">
        <v>1314</v>
      </c>
      <c r="K452" s="19" t="s">
        <v>1367</v>
      </c>
      <c r="L452" s="137" t="s">
        <v>3397</v>
      </c>
      <c r="M452" s="140" t="s">
        <v>383</v>
      </c>
      <c r="N452" s="346" t="s">
        <v>8838</v>
      </c>
      <c r="O452" s="3" t="s">
        <v>1366</v>
      </c>
      <c r="P452" s="7" t="s">
        <v>1334</v>
      </c>
      <c r="Q452" s="3" t="s">
        <v>1319</v>
      </c>
      <c r="R452" s="78">
        <v>150</v>
      </c>
      <c r="S452" s="19">
        <v>1639.57</v>
      </c>
      <c r="T452" s="83">
        <v>0</v>
      </c>
      <c r="U452" s="83">
        <f t="shared" si="94"/>
        <v>0</v>
      </c>
      <c r="V452" s="9" t="s">
        <v>1325</v>
      </c>
      <c r="W452" s="152" t="s">
        <v>1394</v>
      </c>
      <c r="X452" s="9" t="s">
        <v>9066</v>
      </c>
    </row>
    <row r="453" spans="1:24" s="547" customFormat="1" ht="102" customHeight="1">
      <c r="A453" s="9" t="s">
        <v>6343</v>
      </c>
      <c r="B453" s="100" t="s">
        <v>97</v>
      </c>
      <c r="C453" s="9" t="s">
        <v>753</v>
      </c>
      <c r="D453" s="3" t="s">
        <v>1954</v>
      </c>
      <c r="E453" s="3" t="s">
        <v>1955</v>
      </c>
      <c r="F453" s="3"/>
      <c r="G453" s="3" t="s">
        <v>384</v>
      </c>
      <c r="H453" s="20">
        <v>0.5</v>
      </c>
      <c r="I453" s="114">
        <v>470000000</v>
      </c>
      <c r="J453" s="21" t="s">
        <v>1314</v>
      </c>
      <c r="K453" s="19" t="s">
        <v>1367</v>
      </c>
      <c r="L453" s="137" t="s">
        <v>3397</v>
      </c>
      <c r="M453" s="140" t="s">
        <v>383</v>
      </c>
      <c r="N453" s="346" t="s">
        <v>8838</v>
      </c>
      <c r="O453" s="3" t="s">
        <v>1366</v>
      </c>
      <c r="P453" s="7" t="s">
        <v>1334</v>
      </c>
      <c r="Q453" s="3" t="s">
        <v>1319</v>
      </c>
      <c r="R453" s="78">
        <v>290</v>
      </c>
      <c r="S453" s="19">
        <v>1291.1600000000001</v>
      </c>
      <c r="T453" s="83">
        <v>0</v>
      </c>
      <c r="U453" s="83">
        <f t="shared" si="94"/>
        <v>0</v>
      </c>
      <c r="V453" s="9" t="s">
        <v>1325</v>
      </c>
      <c r="W453" s="152" t="s">
        <v>1394</v>
      </c>
      <c r="X453" s="9" t="s">
        <v>9066</v>
      </c>
    </row>
    <row r="454" spans="1:24" s="547" customFormat="1" ht="102" customHeight="1">
      <c r="A454" s="9" t="s">
        <v>6344</v>
      </c>
      <c r="B454" s="100" t="s">
        <v>97</v>
      </c>
      <c r="C454" s="9" t="s">
        <v>770</v>
      </c>
      <c r="D454" s="3" t="s">
        <v>1</v>
      </c>
      <c r="E454" s="3" t="s">
        <v>2</v>
      </c>
      <c r="F454" s="3"/>
      <c r="G454" s="3" t="s">
        <v>385</v>
      </c>
      <c r="H454" s="20">
        <v>0.2</v>
      </c>
      <c r="I454" s="114">
        <v>470000000</v>
      </c>
      <c r="J454" s="21" t="s">
        <v>1314</v>
      </c>
      <c r="K454" s="19" t="s">
        <v>1929</v>
      </c>
      <c r="L454" s="137" t="s">
        <v>3397</v>
      </c>
      <c r="M454" s="140" t="s">
        <v>383</v>
      </c>
      <c r="N454" s="346" t="s">
        <v>8838</v>
      </c>
      <c r="O454" s="3" t="s">
        <v>1366</v>
      </c>
      <c r="P454" s="7" t="s">
        <v>1338</v>
      </c>
      <c r="Q454" s="3" t="s">
        <v>1186</v>
      </c>
      <c r="R454" s="78">
        <v>428</v>
      </c>
      <c r="S454" s="19">
        <v>12000.04</v>
      </c>
      <c r="T454" s="83">
        <v>0</v>
      </c>
      <c r="U454" s="83">
        <f t="shared" si="94"/>
        <v>0</v>
      </c>
      <c r="V454" s="9" t="s">
        <v>1325</v>
      </c>
      <c r="W454" s="152" t="s">
        <v>1394</v>
      </c>
      <c r="X454" s="9" t="s">
        <v>11113</v>
      </c>
    </row>
    <row r="455" spans="1:24" s="547" customFormat="1" ht="102" customHeight="1">
      <c r="A455" s="9" t="s">
        <v>11207</v>
      </c>
      <c r="B455" s="100" t="s">
        <v>97</v>
      </c>
      <c r="C455" s="9" t="s">
        <v>770</v>
      </c>
      <c r="D455" s="3" t="s">
        <v>1</v>
      </c>
      <c r="E455" s="3" t="s">
        <v>2</v>
      </c>
      <c r="F455" s="3"/>
      <c r="G455" s="3" t="s">
        <v>385</v>
      </c>
      <c r="H455" s="20">
        <v>0.2</v>
      </c>
      <c r="I455" s="114">
        <v>470000000</v>
      </c>
      <c r="J455" s="21" t="s">
        <v>1314</v>
      </c>
      <c r="K455" s="19" t="s">
        <v>11208</v>
      </c>
      <c r="L455" s="137" t="s">
        <v>3397</v>
      </c>
      <c r="M455" s="140" t="s">
        <v>383</v>
      </c>
      <c r="N455" s="346" t="s">
        <v>8844</v>
      </c>
      <c r="O455" s="1" t="s">
        <v>11115</v>
      </c>
      <c r="P455" s="7" t="s">
        <v>1338</v>
      </c>
      <c r="Q455" s="3" t="s">
        <v>1186</v>
      </c>
      <c r="R455" s="78">
        <v>428</v>
      </c>
      <c r="S455" s="19">
        <v>12000.04</v>
      </c>
      <c r="T455" s="83">
        <v>0</v>
      </c>
      <c r="U455" s="83">
        <f>T455*1.12</f>
        <v>0</v>
      </c>
      <c r="V455" s="9" t="s">
        <v>1325</v>
      </c>
      <c r="W455" s="152" t="s">
        <v>1394</v>
      </c>
      <c r="X455" s="9" t="s">
        <v>11647</v>
      </c>
    </row>
    <row r="456" spans="1:24" s="547" customFormat="1" ht="102" customHeight="1">
      <c r="A456" s="9" t="s">
        <v>11631</v>
      </c>
      <c r="B456" s="100" t="s">
        <v>97</v>
      </c>
      <c r="C456" s="9" t="s">
        <v>11632</v>
      </c>
      <c r="D456" s="3" t="s">
        <v>2346</v>
      </c>
      <c r="E456" s="3" t="s">
        <v>11633</v>
      </c>
      <c r="F456" s="3" t="s">
        <v>1</v>
      </c>
      <c r="G456" s="3" t="s">
        <v>385</v>
      </c>
      <c r="H456" s="20">
        <v>0.2</v>
      </c>
      <c r="I456" s="114">
        <v>470000000</v>
      </c>
      <c r="J456" s="21" t="s">
        <v>1314</v>
      </c>
      <c r="K456" s="19" t="s">
        <v>11457</v>
      </c>
      <c r="L456" s="137" t="s">
        <v>11555</v>
      </c>
      <c r="M456" s="140" t="s">
        <v>383</v>
      </c>
      <c r="N456" s="346" t="s">
        <v>8844</v>
      </c>
      <c r="O456" s="1" t="s">
        <v>11115</v>
      </c>
      <c r="P456" s="7" t="s">
        <v>1338</v>
      </c>
      <c r="Q456" s="3" t="s">
        <v>1186</v>
      </c>
      <c r="R456" s="78">
        <v>428</v>
      </c>
      <c r="S456" s="19">
        <v>12000.04</v>
      </c>
      <c r="T456" s="83">
        <f>R456*S456</f>
        <v>5136017.12</v>
      </c>
      <c r="U456" s="83">
        <f>T456*1.12</f>
        <v>5752339.1744000008</v>
      </c>
      <c r="V456" s="9" t="s">
        <v>1325</v>
      </c>
      <c r="W456" s="152" t="s">
        <v>1394</v>
      </c>
      <c r="X456" s="9"/>
    </row>
    <row r="457" spans="1:24" s="547" customFormat="1" ht="102" customHeight="1">
      <c r="A457" s="9" t="s">
        <v>6345</v>
      </c>
      <c r="B457" s="100" t="s">
        <v>97</v>
      </c>
      <c r="C457" s="9" t="s">
        <v>771</v>
      </c>
      <c r="D457" s="3" t="s">
        <v>3</v>
      </c>
      <c r="E457" s="3" t="s">
        <v>4</v>
      </c>
      <c r="F457" s="3"/>
      <c r="G457" s="3" t="s">
        <v>385</v>
      </c>
      <c r="H457" s="20">
        <v>0.2</v>
      </c>
      <c r="I457" s="114">
        <v>470000000</v>
      </c>
      <c r="J457" s="21" t="s">
        <v>1314</v>
      </c>
      <c r="K457" s="19" t="s">
        <v>1929</v>
      </c>
      <c r="L457" s="137" t="s">
        <v>3397</v>
      </c>
      <c r="M457" s="140" t="s">
        <v>383</v>
      </c>
      <c r="N457" s="346" t="s">
        <v>8838</v>
      </c>
      <c r="O457" s="3" t="s">
        <v>1366</v>
      </c>
      <c r="P457" s="7" t="s">
        <v>1338</v>
      </c>
      <c r="Q457" s="3" t="s">
        <v>1186</v>
      </c>
      <c r="R457" s="78">
        <v>40</v>
      </c>
      <c r="S457" s="19">
        <v>17678.54</v>
      </c>
      <c r="T457" s="83">
        <v>0</v>
      </c>
      <c r="U457" s="83">
        <f t="shared" si="94"/>
        <v>0</v>
      </c>
      <c r="V457" s="9" t="s">
        <v>1325</v>
      </c>
      <c r="W457" s="152" t="s">
        <v>1394</v>
      </c>
      <c r="X457" s="9" t="s">
        <v>9042</v>
      </c>
    </row>
    <row r="458" spans="1:24" s="547" customFormat="1" ht="102" customHeight="1">
      <c r="A458" s="9" t="s">
        <v>12424</v>
      </c>
      <c r="B458" s="100" t="s">
        <v>97</v>
      </c>
      <c r="C458" s="9" t="s">
        <v>771</v>
      </c>
      <c r="D458" s="3" t="s">
        <v>3</v>
      </c>
      <c r="E458" s="3" t="s">
        <v>4</v>
      </c>
      <c r="F458" s="3"/>
      <c r="G458" s="3" t="s">
        <v>385</v>
      </c>
      <c r="H458" s="20">
        <v>0.2</v>
      </c>
      <c r="I458" s="114">
        <v>470000000</v>
      </c>
      <c r="J458" s="21" t="s">
        <v>1314</v>
      </c>
      <c r="K458" s="19" t="s">
        <v>1929</v>
      </c>
      <c r="L458" s="137" t="s">
        <v>3397</v>
      </c>
      <c r="M458" s="140" t="s">
        <v>383</v>
      </c>
      <c r="N458" s="346" t="s">
        <v>8838</v>
      </c>
      <c r="O458" s="3" t="s">
        <v>1366</v>
      </c>
      <c r="P458" s="7" t="s">
        <v>1338</v>
      </c>
      <c r="Q458" s="3" t="s">
        <v>1186</v>
      </c>
      <c r="R458" s="78">
        <v>40</v>
      </c>
      <c r="S458" s="19">
        <v>14000</v>
      </c>
      <c r="T458" s="83">
        <f>R458*S458</f>
        <v>560000</v>
      </c>
      <c r="U458" s="83">
        <f t="shared" ref="U458" si="113">T458*1.12</f>
        <v>627200.00000000012</v>
      </c>
      <c r="V458" s="9" t="s">
        <v>1325</v>
      </c>
      <c r="W458" s="152" t="s">
        <v>1394</v>
      </c>
      <c r="X458" s="9"/>
    </row>
    <row r="459" spans="1:24" s="547" customFormat="1" ht="102" customHeight="1">
      <c r="A459" s="9" t="s">
        <v>6346</v>
      </c>
      <c r="B459" s="100" t="s">
        <v>97</v>
      </c>
      <c r="C459" s="15" t="s">
        <v>12241</v>
      </c>
      <c r="D459" s="3" t="s">
        <v>5</v>
      </c>
      <c r="E459" s="3" t="s">
        <v>6</v>
      </c>
      <c r="F459" s="3"/>
      <c r="G459" s="3" t="s">
        <v>385</v>
      </c>
      <c r="H459" s="20">
        <v>0</v>
      </c>
      <c r="I459" s="114">
        <v>470000000</v>
      </c>
      <c r="J459" s="21" t="s">
        <v>1314</v>
      </c>
      <c r="K459" s="19" t="s">
        <v>1929</v>
      </c>
      <c r="L459" s="137" t="s">
        <v>3397</v>
      </c>
      <c r="M459" s="140" t="s">
        <v>383</v>
      </c>
      <c r="N459" s="346" t="s">
        <v>8838</v>
      </c>
      <c r="O459" s="3" t="s">
        <v>1366</v>
      </c>
      <c r="P459" s="7" t="s">
        <v>1333</v>
      </c>
      <c r="Q459" s="3" t="s">
        <v>1332</v>
      </c>
      <c r="R459" s="78">
        <v>94</v>
      </c>
      <c r="S459" s="19">
        <v>12979.01</v>
      </c>
      <c r="T459" s="83">
        <f>R459*S459</f>
        <v>1220026.94</v>
      </c>
      <c r="U459" s="83">
        <f t="shared" si="94"/>
        <v>1366430.1728000001</v>
      </c>
      <c r="V459" s="9" t="s">
        <v>1325</v>
      </c>
      <c r="W459" s="152" t="s">
        <v>1394</v>
      </c>
      <c r="X459" s="9"/>
    </row>
    <row r="460" spans="1:24" s="547" customFormat="1" ht="102" customHeight="1">
      <c r="A460" s="9" t="s">
        <v>6347</v>
      </c>
      <c r="B460" s="100" t="s">
        <v>97</v>
      </c>
      <c r="C460" s="9" t="s">
        <v>772</v>
      </c>
      <c r="D460" s="3" t="s">
        <v>7</v>
      </c>
      <c r="E460" s="3" t="s">
        <v>8</v>
      </c>
      <c r="F460" s="3"/>
      <c r="G460" s="3" t="s">
        <v>385</v>
      </c>
      <c r="H460" s="20">
        <v>0</v>
      </c>
      <c r="I460" s="114">
        <v>470000000</v>
      </c>
      <c r="J460" s="21" t="s">
        <v>1314</v>
      </c>
      <c r="K460" s="19" t="s">
        <v>1929</v>
      </c>
      <c r="L460" s="137" t="s">
        <v>3397</v>
      </c>
      <c r="M460" s="140" t="s">
        <v>383</v>
      </c>
      <c r="N460" s="346" t="s">
        <v>8838</v>
      </c>
      <c r="O460" s="3" t="s">
        <v>1366</v>
      </c>
      <c r="P460" s="7" t="s">
        <v>1333</v>
      </c>
      <c r="Q460" s="3" t="s">
        <v>1332</v>
      </c>
      <c r="R460" s="78">
        <v>32</v>
      </c>
      <c r="S460" s="19">
        <v>11956.89</v>
      </c>
      <c r="T460" s="83">
        <f>R460*S460</f>
        <v>382620.48</v>
      </c>
      <c r="U460" s="83">
        <f t="shared" si="94"/>
        <v>428534.9376</v>
      </c>
      <c r="V460" s="9" t="s">
        <v>1325</v>
      </c>
      <c r="W460" s="152" t="s">
        <v>1394</v>
      </c>
      <c r="X460" s="9"/>
    </row>
    <row r="461" spans="1:24" s="547" customFormat="1" ht="102" customHeight="1">
      <c r="A461" s="9" t="s">
        <v>6348</v>
      </c>
      <c r="B461" s="100" t="s">
        <v>97</v>
      </c>
      <c r="C461" s="40" t="s">
        <v>861</v>
      </c>
      <c r="D461" s="3" t="s">
        <v>9</v>
      </c>
      <c r="E461" s="3" t="s">
        <v>10</v>
      </c>
      <c r="F461" s="3"/>
      <c r="G461" s="3" t="s">
        <v>385</v>
      </c>
      <c r="H461" s="20">
        <v>0</v>
      </c>
      <c r="I461" s="114">
        <v>470000000</v>
      </c>
      <c r="J461" s="21" t="s">
        <v>1314</v>
      </c>
      <c r="K461" s="19" t="s">
        <v>1929</v>
      </c>
      <c r="L461" s="137" t="s">
        <v>3397</v>
      </c>
      <c r="M461" s="140" t="s">
        <v>383</v>
      </c>
      <c r="N461" s="346" t="s">
        <v>8838</v>
      </c>
      <c r="O461" s="3" t="s">
        <v>1366</v>
      </c>
      <c r="P461" s="7" t="s">
        <v>1333</v>
      </c>
      <c r="Q461" s="3" t="s">
        <v>1332</v>
      </c>
      <c r="R461" s="78">
        <v>125</v>
      </c>
      <c r="S461" s="19">
        <v>10491.37</v>
      </c>
      <c r="T461" s="83">
        <v>0</v>
      </c>
      <c r="U461" s="83">
        <f t="shared" si="94"/>
        <v>0</v>
      </c>
      <c r="V461" s="9" t="s">
        <v>1325</v>
      </c>
      <c r="W461" s="152" t="s">
        <v>1394</v>
      </c>
      <c r="X461" s="9" t="s">
        <v>11113</v>
      </c>
    </row>
    <row r="462" spans="1:24" s="547" customFormat="1" ht="102" customHeight="1">
      <c r="A462" s="9" t="s">
        <v>11209</v>
      </c>
      <c r="B462" s="100" t="s">
        <v>97</v>
      </c>
      <c r="C462" s="40" t="s">
        <v>861</v>
      </c>
      <c r="D462" s="3" t="s">
        <v>9</v>
      </c>
      <c r="E462" s="3" t="s">
        <v>10</v>
      </c>
      <c r="F462" s="3"/>
      <c r="G462" s="3" t="s">
        <v>385</v>
      </c>
      <c r="H462" s="20">
        <v>0</v>
      </c>
      <c r="I462" s="114">
        <v>470000000</v>
      </c>
      <c r="J462" s="21" t="s">
        <v>1314</v>
      </c>
      <c r="K462" s="19" t="s">
        <v>11208</v>
      </c>
      <c r="L462" s="137" t="s">
        <v>3397</v>
      </c>
      <c r="M462" s="140" t="s">
        <v>383</v>
      </c>
      <c r="N462" s="346" t="s">
        <v>8844</v>
      </c>
      <c r="O462" s="1" t="s">
        <v>11115</v>
      </c>
      <c r="P462" s="7" t="s">
        <v>1333</v>
      </c>
      <c r="Q462" s="3" t="s">
        <v>1332</v>
      </c>
      <c r="R462" s="78">
        <v>125</v>
      </c>
      <c r="S462" s="19">
        <v>10491.37</v>
      </c>
      <c r="T462" s="83">
        <v>0</v>
      </c>
      <c r="U462" s="83">
        <f>T462*1.12</f>
        <v>0</v>
      </c>
      <c r="V462" s="9" t="s">
        <v>1325</v>
      </c>
      <c r="W462" s="152" t="s">
        <v>1394</v>
      </c>
      <c r="X462" s="9" t="s">
        <v>11654</v>
      </c>
    </row>
    <row r="463" spans="1:24" s="547" customFormat="1" ht="102" customHeight="1">
      <c r="A463" s="9" t="s">
        <v>11648</v>
      </c>
      <c r="B463" s="100" t="s">
        <v>97</v>
      </c>
      <c r="C463" s="9" t="s">
        <v>861</v>
      </c>
      <c r="D463" s="3" t="s">
        <v>11649</v>
      </c>
      <c r="E463" s="3" t="s">
        <v>11650</v>
      </c>
      <c r="F463" s="3"/>
      <c r="G463" s="3" t="s">
        <v>385</v>
      </c>
      <c r="H463" s="20">
        <v>0</v>
      </c>
      <c r="I463" s="114">
        <v>470000000</v>
      </c>
      <c r="J463" s="21" t="s">
        <v>1314</v>
      </c>
      <c r="K463" s="19" t="s">
        <v>11208</v>
      </c>
      <c r="L463" s="137" t="s">
        <v>11555</v>
      </c>
      <c r="M463" s="140" t="s">
        <v>383</v>
      </c>
      <c r="N463" s="346" t="s">
        <v>8844</v>
      </c>
      <c r="O463" s="1" t="s">
        <v>11115</v>
      </c>
      <c r="P463" s="7" t="s">
        <v>1338</v>
      </c>
      <c r="Q463" s="3" t="s">
        <v>1186</v>
      </c>
      <c r="R463" s="78">
        <v>125</v>
      </c>
      <c r="S463" s="19">
        <v>10491.37</v>
      </c>
      <c r="T463" s="83">
        <f>R463*S463</f>
        <v>1311421.25</v>
      </c>
      <c r="U463" s="83">
        <f>T463*1.12</f>
        <v>1468791.8</v>
      </c>
      <c r="V463" s="9" t="s">
        <v>1325</v>
      </c>
      <c r="W463" s="152" t="s">
        <v>1394</v>
      </c>
      <c r="X463" s="9"/>
    </row>
    <row r="464" spans="1:24" s="547" customFormat="1" ht="102" customHeight="1">
      <c r="A464" s="9" t="s">
        <v>6349</v>
      </c>
      <c r="B464" s="100" t="s">
        <v>97</v>
      </c>
      <c r="C464" s="9" t="s">
        <v>773</v>
      </c>
      <c r="D464" s="3" t="s">
        <v>11</v>
      </c>
      <c r="E464" s="3" t="s">
        <v>12</v>
      </c>
      <c r="F464" s="3"/>
      <c r="G464" s="3" t="s">
        <v>385</v>
      </c>
      <c r="H464" s="20">
        <v>0</v>
      </c>
      <c r="I464" s="114">
        <v>470000000</v>
      </c>
      <c r="J464" s="21" t="s">
        <v>1314</v>
      </c>
      <c r="K464" s="19" t="s">
        <v>1929</v>
      </c>
      <c r="L464" s="137" t="s">
        <v>3397</v>
      </c>
      <c r="M464" s="140" t="s">
        <v>383</v>
      </c>
      <c r="N464" s="346" t="s">
        <v>8838</v>
      </c>
      <c r="O464" s="3" t="s">
        <v>1366</v>
      </c>
      <c r="P464" s="7" t="s">
        <v>1333</v>
      </c>
      <c r="Q464" s="3" t="s">
        <v>1332</v>
      </c>
      <c r="R464" s="78">
        <v>61</v>
      </c>
      <c r="S464" s="19">
        <v>7787.41</v>
      </c>
      <c r="T464" s="83">
        <v>0</v>
      </c>
      <c r="U464" s="83">
        <f t="shared" si="94"/>
        <v>0</v>
      </c>
      <c r="V464" s="9" t="s">
        <v>1325</v>
      </c>
      <c r="W464" s="152" t="s">
        <v>1394</v>
      </c>
      <c r="X464" s="9" t="s">
        <v>11113</v>
      </c>
    </row>
    <row r="465" spans="1:1967" s="547" customFormat="1" ht="102" customHeight="1">
      <c r="A465" s="9" t="s">
        <v>11210</v>
      </c>
      <c r="B465" s="100" t="s">
        <v>97</v>
      </c>
      <c r="C465" s="9" t="s">
        <v>773</v>
      </c>
      <c r="D465" s="3" t="s">
        <v>11</v>
      </c>
      <c r="E465" s="3" t="s">
        <v>12</v>
      </c>
      <c r="F465" s="3"/>
      <c r="G465" s="3" t="s">
        <v>385</v>
      </c>
      <c r="H465" s="20">
        <v>0</v>
      </c>
      <c r="I465" s="114">
        <v>470000000</v>
      </c>
      <c r="J465" s="21" t="s">
        <v>1314</v>
      </c>
      <c r="K465" s="19" t="s">
        <v>11208</v>
      </c>
      <c r="L465" s="137" t="s">
        <v>3397</v>
      </c>
      <c r="M465" s="140" t="s">
        <v>383</v>
      </c>
      <c r="N465" s="346" t="s">
        <v>8844</v>
      </c>
      <c r="O465" s="1" t="s">
        <v>11115</v>
      </c>
      <c r="P465" s="7" t="s">
        <v>1333</v>
      </c>
      <c r="Q465" s="3" t="s">
        <v>1332</v>
      </c>
      <c r="R465" s="78">
        <v>61</v>
      </c>
      <c r="S465" s="19">
        <v>7787.41</v>
      </c>
      <c r="T465" s="83">
        <v>0</v>
      </c>
      <c r="U465" s="83">
        <f>T465*1.12</f>
        <v>0</v>
      </c>
      <c r="V465" s="9" t="s">
        <v>1325</v>
      </c>
      <c r="W465" s="152" t="s">
        <v>1394</v>
      </c>
      <c r="X465" s="9" t="s">
        <v>11654</v>
      </c>
    </row>
    <row r="466" spans="1:1967" s="547" customFormat="1" ht="102" customHeight="1">
      <c r="A466" s="9" t="s">
        <v>11651</v>
      </c>
      <c r="B466" s="100" t="s">
        <v>97</v>
      </c>
      <c r="C466" s="9" t="s">
        <v>773</v>
      </c>
      <c r="D466" s="3" t="s">
        <v>11652</v>
      </c>
      <c r="E466" s="3" t="s">
        <v>11653</v>
      </c>
      <c r="F466" s="3"/>
      <c r="G466" s="3" t="s">
        <v>385</v>
      </c>
      <c r="H466" s="20">
        <v>0</v>
      </c>
      <c r="I466" s="114">
        <v>470000000</v>
      </c>
      <c r="J466" s="21" t="s">
        <v>1314</v>
      </c>
      <c r="K466" s="19" t="s">
        <v>11208</v>
      </c>
      <c r="L466" s="137" t="s">
        <v>11555</v>
      </c>
      <c r="M466" s="140" t="s">
        <v>383</v>
      </c>
      <c r="N466" s="346" t="s">
        <v>8844</v>
      </c>
      <c r="O466" s="1" t="s">
        <v>11115</v>
      </c>
      <c r="P466" s="7" t="s">
        <v>1338</v>
      </c>
      <c r="Q466" s="3" t="s">
        <v>1186</v>
      </c>
      <c r="R466" s="78">
        <v>61</v>
      </c>
      <c r="S466" s="19">
        <v>7787.41</v>
      </c>
      <c r="T466" s="83">
        <f>R466*S466</f>
        <v>475032.01</v>
      </c>
      <c r="U466" s="83">
        <f>T466*1.12</f>
        <v>532035.85120000003</v>
      </c>
      <c r="V466" s="9" t="s">
        <v>1325</v>
      </c>
      <c r="W466" s="152" t="s">
        <v>1394</v>
      </c>
      <c r="X466" s="9"/>
    </row>
    <row r="467" spans="1:1967" s="547" customFormat="1" ht="102" customHeight="1">
      <c r="A467" s="9" t="s">
        <v>6350</v>
      </c>
      <c r="B467" s="100" t="s">
        <v>97</v>
      </c>
      <c r="C467" s="9" t="s">
        <v>773</v>
      </c>
      <c r="D467" s="3" t="s">
        <v>13</v>
      </c>
      <c r="E467" s="3" t="s">
        <v>14</v>
      </c>
      <c r="F467" s="3"/>
      <c r="G467" s="3" t="s">
        <v>385</v>
      </c>
      <c r="H467" s="20">
        <v>0</v>
      </c>
      <c r="I467" s="114">
        <v>470000000</v>
      </c>
      <c r="J467" s="21" t="s">
        <v>1314</v>
      </c>
      <c r="K467" s="19" t="s">
        <v>1929</v>
      </c>
      <c r="L467" s="137" t="s">
        <v>3397</v>
      </c>
      <c r="M467" s="140" t="s">
        <v>383</v>
      </c>
      <c r="N467" s="346" t="s">
        <v>8838</v>
      </c>
      <c r="O467" s="3" t="s">
        <v>1366</v>
      </c>
      <c r="P467" s="7" t="s">
        <v>1333</v>
      </c>
      <c r="Q467" s="3" t="s">
        <v>1332</v>
      </c>
      <c r="R467" s="78">
        <v>31</v>
      </c>
      <c r="S467" s="19">
        <v>7787.41</v>
      </c>
      <c r="T467" s="83">
        <f>R467*S467</f>
        <v>241409.71</v>
      </c>
      <c r="U467" s="83">
        <f t="shared" si="94"/>
        <v>270378.87520000001</v>
      </c>
      <c r="V467" s="9" t="s">
        <v>1325</v>
      </c>
      <c r="W467" s="152" t="s">
        <v>1394</v>
      </c>
      <c r="X467" s="9"/>
    </row>
    <row r="468" spans="1:1967" s="547" customFormat="1" ht="102" customHeight="1">
      <c r="A468" s="9" t="s">
        <v>6351</v>
      </c>
      <c r="B468" s="100" t="s">
        <v>97</v>
      </c>
      <c r="C468" s="9" t="s">
        <v>774</v>
      </c>
      <c r="D468" s="3" t="s">
        <v>15</v>
      </c>
      <c r="E468" s="3" t="s">
        <v>16</v>
      </c>
      <c r="F468" s="3"/>
      <c r="G468" s="3" t="s">
        <v>385</v>
      </c>
      <c r="H468" s="20">
        <v>0</v>
      </c>
      <c r="I468" s="114">
        <v>470000000</v>
      </c>
      <c r="J468" s="21" t="s">
        <v>1314</v>
      </c>
      <c r="K468" s="19" t="s">
        <v>1929</v>
      </c>
      <c r="L468" s="137" t="s">
        <v>3397</v>
      </c>
      <c r="M468" s="140" t="s">
        <v>383</v>
      </c>
      <c r="N468" s="346" t="s">
        <v>8838</v>
      </c>
      <c r="O468" s="3" t="s">
        <v>1366</v>
      </c>
      <c r="P468" s="7" t="s">
        <v>1338</v>
      </c>
      <c r="Q468" s="3" t="s">
        <v>1186</v>
      </c>
      <c r="R468" s="78">
        <v>160</v>
      </c>
      <c r="S468" s="19">
        <v>2703.97</v>
      </c>
      <c r="T468" s="83">
        <v>0</v>
      </c>
      <c r="U468" s="83">
        <f t="shared" si="94"/>
        <v>0</v>
      </c>
      <c r="V468" s="9" t="s">
        <v>1325</v>
      </c>
      <c r="W468" s="152" t="s">
        <v>1394</v>
      </c>
      <c r="X468" s="9" t="s">
        <v>11113</v>
      </c>
    </row>
    <row r="469" spans="1:1967" s="547" customFormat="1" ht="102" customHeight="1">
      <c r="A469" s="9" t="s">
        <v>11211</v>
      </c>
      <c r="B469" s="100" t="s">
        <v>97</v>
      </c>
      <c r="C469" s="9" t="s">
        <v>774</v>
      </c>
      <c r="D469" s="3" t="s">
        <v>15</v>
      </c>
      <c r="E469" s="3" t="s">
        <v>16</v>
      </c>
      <c r="F469" s="3"/>
      <c r="G469" s="3" t="s">
        <v>385</v>
      </c>
      <c r="H469" s="20">
        <v>0</v>
      </c>
      <c r="I469" s="114">
        <v>470000000</v>
      </c>
      <c r="J469" s="21" t="s">
        <v>1314</v>
      </c>
      <c r="K469" s="19" t="s">
        <v>11208</v>
      </c>
      <c r="L469" s="137" t="s">
        <v>3397</v>
      </c>
      <c r="M469" s="140" t="s">
        <v>383</v>
      </c>
      <c r="N469" s="346" t="s">
        <v>8844</v>
      </c>
      <c r="O469" s="1" t="s">
        <v>11115</v>
      </c>
      <c r="P469" s="7" t="s">
        <v>1338</v>
      </c>
      <c r="Q469" s="3" t="s">
        <v>1186</v>
      </c>
      <c r="R469" s="78">
        <v>160</v>
      </c>
      <c r="S469" s="19">
        <v>2703.97</v>
      </c>
      <c r="T469" s="83">
        <v>0</v>
      </c>
      <c r="U469" s="83">
        <f>T469*1.12</f>
        <v>0</v>
      </c>
      <c r="V469" s="9" t="s">
        <v>1325</v>
      </c>
      <c r="W469" s="152" t="s">
        <v>1394</v>
      </c>
      <c r="X469" s="9" t="s">
        <v>11654</v>
      </c>
    </row>
    <row r="470" spans="1:1967" s="547" customFormat="1" ht="102" customHeight="1">
      <c r="A470" s="9" t="s">
        <v>11655</v>
      </c>
      <c r="B470" s="100" t="s">
        <v>97</v>
      </c>
      <c r="C470" s="9" t="s">
        <v>774</v>
      </c>
      <c r="D470" s="3" t="s">
        <v>11656</v>
      </c>
      <c r="E470" s="3" t="s">
        <v>11656</v>
      </c>
      <c r="F470" s="3"/>
      <c r="G470" s="3" t="s">
        <v>385</v>
      </c>
      <c r="H470" s="20">
        <v>0</v>
      </c>
      <c r="I470" s="114">
        <v>470000000</v>
      </c>
      <c r="J470" s="21" t="s">
        <v>1314</v>
      </c>
      <c r="K470" s="19" t="s">
        <v>11208</v>
      </c>
      <c r="L470" s="137" t="s">
        <v>11555</v>
      </c>
      <c r="M470" s="140" t="s">
        <v>383</v>
      </c>
      <c r="N470" s="346" t="s">
        <v>8844</v>
      </c>
      <c r="O470" s="1" t="s">
        <v>11115</v>
      </c>
      <c r="P470" s="7" t="s">
        <v>1333</v>
      </c>
      <c r="Q470" s="3" t="s">
        <v>1332</v>
      </c>
      <c r="R470" s="78">
        <v>160</v>
      </c>
      <c r="S470" s="19">
        <v>2703.97</v>
      </c>
      <c r="T470" s="83">
        <f>R470*S470</f>
        <v>432635.19999999995</v>
      </c>
      <c r="U470" s="83">
        <f>T470*1.12</f>
        <v>484551.424</v>
      </c>
      <c r="V470" s="9" t="s">
        <v>1325</v>
      </c>
      <c r="W470" s="152" t="s">
        <v>1394</v>
      </c>
      <c r="X470" s="9"/>
    </row>
    <row r="471" spans="1:1967" s="547" customFormat="1" ht="102" customHeight="1">
      <c r="A471" s="9" t="s">
        <v>6352</v>
      </c>
      <c r="B471" s="100" t="s">
        <v>97</v>
      </c>
      <c r="C471" s="9" t="s">
        <v>775</v>
      </c>
      <c r="D471" s="3" t="s">
        <v>17</v>
      </c>
      <c r="E471" s="3" t="s">
        <v>18</v>
      </c>
      <c r="F471" s="3"/>
      <c r="G471" s="3" t="s">
        <v>385</v>
      </c>
      <c r="H471" s="20">
        <v>0</v>
      </c>
      <c r="I471" s="114">
        <v>470000000</v>
      </c>
      <c r="J471" s="21" t="s">
        <v>1314</v>
      </c>
      <c r="K471" s="19" t="s">
        <v>1929</v>
      </c>
      <c r="L471" s="137" t="s">
        <v>3397</v>
      </c>
      <c r="M471" s="140" t="s">
        <v>383</v>
      </c>
      <c r="N471" s="346" t="s">
        <v>8838</v>
      </c>
      <c r="O471" s="3" t="s">
        <v>1366</v>
      </c>
      <c r="P471" s="7" t="s">
        <v>1338</v>
      </c>
      <c r="Q471" s="3" t="s">
        <v>1186</v>
      </c>
      <c r="R471" s="78">
        <v>28</v>
      </c>
      <c r="S471" s="19">
        <v>3964.6</v>
      </c>
      <c r="T471" s="83">
        <v>0</v>
      </c>
      <c r="U471" s="83">
        <f t="shared" si="94"/>
        <v>0</v>
      </c>
      <c r="V471" s="9" t="s">
        <v>1325</v>
      </c>
      <c r="W471" s="152" t="s">
        <v>1394</v>
      </c>
      <c r="X471" s="9" t="s">
        <v>9042</v>
      </c>
    </row>
    <row r="472" spans="1:1967" s="547" customFormat="1" ht="102" customHeight="1">
      <c r="A472" s="9" t="s">
        <v>12425</v>
      </c>
      <c r="B472" s="100" t="s">
        <v>97</v>
      </c>
      <c r="C472" s="9" t="s">
        <v>775</v>
      </c>
      <c r="D472" s="3" t="s">
        <v>17</v>
      </c>
      <c r="E472" s="3" t="s">
        <v>18</v>
      </c>
      <c r="F472" s="3"/>
      <c r="G472" s="3" t="s">
        <v>385</v>
      </c>
      <c r="H472" s="20">
        <v>0</v>
      </c>
      <c r="I472" s="114">
        <v>470000000</v>
      </c>
      <c r="J472" s="21" t="s">
        <v>1314</v>
      </c>
      <c r="K472" s="19" t="s">
        <v>1929</v>
      </c>
      <c r="L472" s="137" t="s">
        <v>3397</v>
      </c>
      <c r="M472" s="140" t="s">
        <v>383</v>
      </c>
      <c r="N472" s="346" t="s">
        <v>8838</v>
      </c>
      <c r="O472" s="3" t="s">
        <v>1366</v>
      </c>
      <c r="P472" s="7" t="s">
        <v>1338</v>
      </c>
      <c r="Q472" s="3" t="s">
        <v>1186</v>
      </c>
      <c r="R472" s="78">
        <v>28</v>
      </c>
      <c r="S472" s="19">
        <v>2800</v>
      </c>
      <c r="T472" s="83">
        <f>R472*S472</f>
        <v>78400</v>
      </c>
      <c r="U472" s="83">
        <f t="shared" ref="U472" si="114">T472*1.12</f>
        <v>87808.000000000015</v>
      </c>
      <c r="V472" s="9" t="s">
        <v>1325</v>
      </c>
      <c r="W472" s="152" t="s">
        <v>1394</v>
      </c>
      <c r="X472" s="9"/>
    </row>
    <row r="473" spans="1:1967" s="547" customFormat="1" ht="102" customHeight="1">
      <c r="A473" s="9" t="s">
        <v>6353</v>
      </c>
      <c r="B473" s="100" t="s">
        <v>97</v>
      </c>
      <c r="C473" s="9" t="s">
        <v>776</v>
      </c>
      <c r="D473" s="3" t="s">
        <v>19</v>
      </c>
      <c r="E473" s="3" t="s">
        <v>20</v>
      </c>
      <c r="F473" s="3"/>
      <c r="G473" s="3" t="s">
        <v>385</v>
      </c>
      <c r="H473" s="20">
        <v>0</v>
      </c>
      <c r="I473" s="114">
        <v>470000000</v>
      </c>
      <c r="J473" s="21" t="s">
        <v>1314</v>
      </c>
      <c r="K473" s="19" t="s">
        <v>1929</v>
      </c>
      <c r="L473" s="137" t="s">
        <v>3397</v>
      </c>
      <c r="M473" s="140" t="s">
        <v>383</v>
      </c>
      <c r="N473" s="346" t="s">
        <v>8838</v>
      </c>
      <c r="O473" s="3" t="s">
        <v>1366</v>
      </c>
      <c r="P473" s="7" t="s">
        <v>1338</v>
      </c>
      <c r="Q473" s="3" t="s">
        <v>1186</v>
      </c>
      <c r="R473" s="78">
        <v>79</v>
      </c>
      <c r="S473" s="19">
        <v>4867.13</v>
      </c>
      <c r="T473" s="83">
        <f>R473*S473</f>
        <v>384503.27</v>
      </c>
      <c r="U473" s="83">
        <f t="shared" si="94"/>
        <v>430643.66240000009</v>
      </c>
      <c r="V473" s="9" t="s">
        <v>1325</v>
      </c>
      <c r="W473" s="152" t="s">
        <v>1394</v>
      </c>
      <c r="X473" s="9"/>
    </row>
    <row r="474" spans="1:1967" s="547" customFormat="1" ht="102" customHeight="1">
      <c r="A474" s="9" t="s">
        <v>6354</v>
      </c>
      <c r="B474" s="100" t="s">
        <v>97</v>
      </c>
      <c r="C474" s="111" t="s">
        <v>777</v>
      </c>
      <c r="D474" s="111" t="s">
        <v>1959</v>
      </c>
      <c r="E474" s="111" t="s">
        <v>1960</v>
      </c>
      <c r="F474" s="3"/>
      <c r="G474" s="3" t="s">
        <v>385</v>
      </c>
      <c r="H474" s="20">
        <v>0</v>
      </c>
      <c r="I474" s="114">
        <v>470000000</v>
      </c>
      <c r="J474" s="21" t="s">
        <v>1314</v>
      </c>
      <c r="K474" s="19" t="s">
        <v>1929</v>
      </c>
      <c r="L474" s="137" t="s">
        <v>3397</v>
      </c>
      <c r="M474" s="140" t="s">
        <v>383</v>
      </c>
      <c r="N474" s="346" t="s">
        <v>8838</v>
      </c>
      <c r="O474" s="3" t="s">
        <v>1366</v>
      </c>
      <c r="P474" s="7" t="s">
        <v>1338</v>
      </c>
      <c r="Q474" s="3" t="s">
        <v>1186</v>
      </c>
      <c r="R474" s="78">
        <v>55</v>
      </c>
      <c r="S474" s="19">
        <v>10714.29</v>
      </c>
      <c r="T474" s="83">
        <v>0</v>
      </c>
      <c r="U474" s="83">
        <f t="shared" si="94"/>
        <v>0</v>
      </c>
      <c r="V474" s="9" t="s">
        <v>1325</v>
      </c>
      <c r="W474" s="152" t="s">
        <v>1394</v>
      </c>
      <c r="X474" s="9" t="s">
        <v>11113</v>
      </c>
    </row>
    <row r="475" spans="1:1967" s="547" customFormat="1" ht="102" customHeight="1">
      <c r="A475" s="9" t="s">
        <v>11214</v>
      </c>
      <c r="B475" s="100" t="s">
        <v>97</v>
      </c>
      <c r="C475" s="111" t="s">
        <v>777</v>
      </c>
      <c r="D475" s="111" t="s">
        <v>1959</v>
      </c>
      <c r="E475" s="111" t="s">
        <v>1960</v>
      </c>
      <c r="F475" s="3"/>
      <c r="G475" s="3" t="s">
        <v>385</v>
      </c>
      <c r="H475" s="20">
        <v>0</v>
      </c>
      <c r="I475" s="114">
        <v>470000000</v>
      </c>
      <c r="J475" s="21" t="s">
        <v>1314</v>
      </c>
      <c r="K475" s="19" t="s">
        <v>11208</v>
      </c>
      <c r="L475" s="137" t="s">
        <v>3397</v>
      </c>
      <c r="M475" s="140" t="s">
        <v>383</v>
      </c>
      <c r="N475" s="346" t="s">
        <v>8844</v>
      </c>
      <c r="O475" s="1" t="s">
        <v>11115</v>
      </c>
      <c r="P475" s="7" t="s">
        <v>1338</v>
      </c>
      <c r="Q475" s="3" t="s">
        <v>1186</v>
      </c>
      <c r="R475" s="78">
        <v>55</v>
      </c>
      <c r="S475" s="19">
        <v>10714.29</v>
      </c>
      <c r="T475" s="83">
        <f>R475*S475</f>
        <v>589285.95000000007</v>
      </c>
      <c r="U475" s="83">
        <f>T475*1.12</f>
        <v>660000.26400000008</v>
      </c>
      <c r="V475" s="9" t="s">
        <v>1325</v>
      </c>
      <c r="W475" s="152" t="s">
        <v>1394</v>
      </c>
      <c r="X475" s="9"/>
    </row>
    <row r="476" spans="1:1967" s="547" customFormat="1" ht="102" customHeight="1">
      <c r="A476" s="9" t="s">
        <v>6355</v>
      </c>
      <c r="B476" s="100" t="s">
        <v>97</v>
      </c>
      <c r="C476" s="9" t="s">
        <v>801</v>
      </c>
      <c r="D476" s="30" t="s">
        <v>2045</v>
      </c>
      <c r="E476" s="3" t="s">
        <v>379</v>
      </c>
      <c r="F476" s="3" t="s">
        <v>39</v>
      </c>
      <c r="G476" s="3" t="s">
        <v>385</v>
      </c>
      <c r="H476" s="20">
        <v>0</v>
      </c>
      <c r="I476" s="114">
        <v>470000000</v>
      </c>
      <c r="J476" s="21" t="s">
        <v>1314</v>
      </c>
      <c r="K476" s="19" t="s">
        <v>1929</v>
      </c>
      <c r="L476" s="137" t="s">
        <v>3397</v>
      </c>
      <c r="M476" s="140" t="s">
        <v>383</v>
      </c>
      <c r="N476" s="346" t="s">
        <v>8838</v>
      </c>
      <c r="O476" s="3" t="s">
        <v>1366</v>
      </c>
      <c r="P476" s="7" t="s">
        <v>1338</v>
      </c>
      <c r="Q476" s="3" t="s">
        <v>1186</v>
      </c>
      <c r="R476" s="81">
        <v>50</v>
      </c>
      <c r="S476" s="94">
        <v>160</v>
      </c>
      <c r="T476" s="83">
        <v>0</v>
      </c>
      <c r="U476" s="83">
        <f t="shared" si="94"/>
        <v>0</v>
      </c>
      <c r="V476" s="9" t="s">
        <v>1325</v>
      </c>
      <c r="W476" s="152" t="s">
        <v>1394</v>
      </c>
      <c r="X476" s="9" t="s">
        <v>9066</v>
      </c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AZ476" s="8"/>
      <c r="BA476" s="8"/>
      <c r="BB476" s="8"/>
      <c r="BC476" s="8"/>
      <c r="BD476" s="8"/>
      <c r="BE476" s="8"/>
      <c r="BF476" s="8"/>
      <c r="BG476" s="8"/>
      <c r="BH476" s="8"/>
      <c r="BI476" s="8"/>
      <c r="BJ476" s="8"/>
      <c r="BK476" s="8"/>
      <c r="BL476" s="8"/>
      <c r="BM476" s="8"/>
      <c r="BN476" s="8"/>
      <c r="BO476" s="8"/>
      <c r="BP476" s="8"/>
      <c r="BQ476" s="8"/>
      <c r="BR476" s="8"/>
      <c r="BS476" s="8"/>
      <c r="BT476" s="8"/>
      <c r="BU476" s="8"/>
      <c r="BV476" s="8"/>
      <c r="BW476" s="8"/>
      <c r="BX476" s="8"/>
      <c r="BY476" s="8"/>
      <c r="BZ476" s="8"/>
      <c r="CA476" s="8"/>
      <c r="CB476" s="8"/>
      <c r="CC476" s="8"/>
      <c r="CD476" s="8"/>
      <c r="CE476" s="8"/>
      <c r="CF476" s="8"/>
      <c r="CG476" s="8"/>
      <c r="CH476" s="8"/>
      <c r="CI476" s="8"/>
      <c r="CJ476" s="8"/>
      <c r="CK476" s="8"/>
      <c r="CL476" s="8"/>
      <c r="CM476" s="8"/>
      <c r="CN476" s="8"/>
      <c r="CO476" s="8"/>
      <c r="CP476" s="8"/>
      <c r="CQ476" s="8"/>
      <c r="CR476" s="8"/>
      <c r="CS476" s="8"/>
      <c r="CT476" s="8"/>
      <c r="CU476" s="8"/>
      <c r="CV476" s="8"/>
      <c r="CW476" s="8"/>
      <c r="CX476" s="8"/>
      <c r="CY476" s="8"/>
      <c r="CZ476" s="8"/>
      <c r="DA476" s="8"/>
      <c r="DB476" s="8"/>
      <c r="DC476" s="8"/>
      <c r="DD476" s="8"/>
      <c r="DE476" s="8"/>
      <c r="DF476" s="8"/>
      <c r="DG476" s="8"/>
      <c r="DH476" s="8"/>
      <c r="DI476" s="8"/>
      <c r="DJ476" s="8"/>
      <c r="DK476" s="8"/>
      <c r="DL476" s="8"/>
      <c r="DM476" s="8"/>
      <c r="DN476" s="8"/>
      <c r="DO476" s="8"/>
      <c r="DP476" s="8"/>
      <c r="DQ476" s="8"/>
      <c r="DR476" s="8"/>
      <c r="DS476" s="8"/>
      <c r="DT476" s="8"/>
      <c r="DU476" s="8"/>
      <c r="DV476" s="8"/>
      <c r="DW476" s="8"/>
      <c r="DX476" s="8"/>
      <c r="DY476" s="8"/>
      <c r="DZ476" s="8"/>
      <c r="EA476" s="8"/>
      <c r="EB476" s="8"/>
      <c r="EC476" s="8"/>
      <c r="ED476" s="8"/>
      <c r="EE476" s="8"/>
      <c r="EF476" s="8"/>
      <c r="EG476" s="8"/>
      <c r="EH476" s="8"/>
      <c r="EI476" s="8"/>
      <c r="EJ476" s="8"/>
      <c r="EK476" s="8"/>
      <c r="EL476" s="8"/>
      <c r="EM476" s="8"/>
      <c r="EN476" s="8"/>
      <c r="EO476" s="8"/>
      <c r="EP476" s="8"/>
      <c r="EQ476" s="8"/>
      <c r="ER476" s="8"/>
      <c r="ES476" s="8"/>
      <c r="ET476" s="8"/>
      <c r="EU476" s="8"/>
      <c r="EV476" s="8"/>
      <c r="EW476" s="8"/>
      <c r="EX476" s="8"/>
      <c r="EY476" s="8"/>
      <c r="EZ476" s="8"/>
      <c r="FA476" s="8"/>
      <c r="FB476" s="8"/>
      <c r="FC476" s="8"/>
      <c r="FD476" s="8"/>
      <c r="FE476" s="8"/>
      <c r="FF476" s="8"/>
      <c r="FG476" s="8"/>
      <c r="FH476" s="8"/>
      <c r="FI476" s="8"/>
      <c r="FJ476" s="8"/>
      <c r="FK476" s="8"/>
      <c r="FL476" s="8"/>
      <c r="FM476" s="8"/>
      <c r="FN476" s="8"/>
      <c r="FO476" s="8"/>
      <c r="FP476" s="8"/>
      <c r="FQ476" s="8"/>
      <c r="FR476" s="8"/>
      <c r="FS476" s="8"/>
      <c r="FT476" s="8"/>
      <c r="FU476" s="8"/>
      <c r="FV476" s="8"/>
      <c r="FW476" s="8"/>
      <c r="FX476" s="8"/>
      <c r="FY476" s="8"/>
      <c r="FZ476" s="8"/>
      <c r="GA476" s="8"/>
      <c r="GB476" s="8"/>
      <c r="GC476" s="8"/>
      <c r="GD476" s="8"/>
      <c r="GE476" s="8"/>
      <c r="GF476" s="8"/>
      <c r="GG476" s="8"/>
      <c r="GH476" s="8"/>
      <c r="GI476" s="8"/>
      <c r="GJ476" s="8"/>
      <c r="GK476" s="8"/>
      <c r="GL476" s="8"/>
      <c r="GM476" s="8"/>
      <c r="GN476" s="8"/>
      <c r="GO476" s="8"/>
      <c r="GP476" s="8"/>
      <c r="GQ476" s="8"/>
      <c r="GR476" s="8"/>
      <c r="GS476" s="8"/>
      <c r="GT476" s="8"/>
      <c r="GU476" s="8"/>
      <c r="GV476" s="8"/>
      <c r="GW476" s="8"/>
      <c r="GX476" s="8"/>
      <c r="GY476" s="8"/>
      <c r="GZ476" s="8"/>
      <c r="HA476" s="8"/>
      <c r="HB476" s="8"/>
      <c r="HC476" s="8"/>
      <c r="HD476" s="8"/>
      <c r="HE476" s="8"/>
      <c r="HF476" s="8"/>
      <c r="HG476" s="8"/>
      <c r="HH476" s="8"/>
      <c r="HI476" s="8"/>
      <c r="HJ476" s="8"/>
      <c r="HK476" s="8"/>
      <c r="HL476" s="8"/>
      <c r="HM476" s="8"/>
      <c r="HN476" s="8"/>
      <c r="HO476" s="8"/>
      <c r="HP476" s="8"/>
      <c r="HQ476" s="8"/>
      <c r="HR476" s="8"/>
      <c r="HS476" s="8"/>
      <c r="HT476" s="8"/>
      <c r="HU476" s="8"/>
      <c r="HV476" s="8"/>
      <c r="HW476" s="8"/>
      <c r="HX476" s="8"/>
      <c r="HY476" s="8"/>
      <c r="HZ476" s="8"/>
      <c r="IA476" s="8"/>
      <c r="IB476" s="8"/>
      <c r="IC476" s="8"/>
      <c r="ID476" s="8"/>
      <c r="IE476" s="8"/>
      <c r="IF476" s="8"/>
      <c r="IG476" s="8"/>
      <c r="IH476" s="8"/>
      <c r="II476" s="8"/>
      <c r="IJ476" s="8"/>
      <c r="IK476" s="8"/>
      <c r="IL476" s="8"/>
      <c r="IM476" s="8"/>
      <c r="IN476" s="8"/>
      <c r="IO476" s="8"/>
      <c r="IP476" s="8"/>
      <c r="IQ476" s="8"/>
      <c r="IR476" s="8"/>
      <c r="IS476" s="8"/>
      <c r="IT476" s="8"/>
      <c r="IU476" s="8"/>
      <c r="IV476" s="8"/>
      <c r="IW476" s="8"/>
      <c r="IX476" s="8"/>
      <c r="IY476" s="8"/>
      <c r="IZ476" s="8"/>
      <c r="JA476" s="8"/>
      <c r="JB476" s="8"/>
      <c r="JC476" s="8"/>
      <c r="JD476" s="8"/>
      <c r="JE476" s="8"/>
      <c r="JF476" s="8"/>
      <c r="JG476" s="8"/>
      <c r="JH476" s="8"/>
      <c r="JI476" s="8"/>
      <c r="JJ476" s="8"/>
      <c r="JK476" s="8"/>
      <c r="JL476" s="8"/>
      <c r="JM476" s="8"/>
      <c r="JN476" s="8"/>
      <c r="JO476" s="8"/>
      <c r="JP476" s="8"/>
      <c r="JQ476" s="8"/>
      <c r="JR476" s="8"/>
      <c r="JS476" s="8"/>
      <c r="JT476" s="8"/>
      <c r="JU476" s="8"/>
      <c r="JV476" s="8"/>
      <c r="JW476" s="8"/>
      <c r="JX476" s="8"/>
      <c r="JY476" s="8"/>
      <c r="JZ476" s="8"/>
      <c r="KA476" s="8"/>
      <c r="KB476" s="8"/>
      <c r="KC476" s="8"/>
      <c r="KD476" s="8"/>
      <c r="KE476" s="8"/>
      <c r="KF476" s="8"/>
      <c r="KG476" s="8"/>
      <c r="KH476" s="8"/>
      <c r="KI476" s="8"/>
      <c r="KJ476" s="8"/>
      <c r="KK476" s="8"/>
      <c r="KL476" s="8"/>
      <c r="KM476" s="8"/>
      <c r="KN476" s="8"/>
      <c r="KO476" s="8"/>
      <c r="KP476" s="8"/>
      <c r="KQ476" s="8"/>
      <c r="KR476" s="8"/>
      <c r="KS476" s="8"/>
      <c r="KT476" s="8"/>
      <c r="KU476" s="8"/>
      <c r="KV476" s="8"/>
      <c r="KW476" s="8"/>
      <c r="KX476" s="8"/>
      <c r="KY476" s="8"/>
      <c r="KZ476" s="8"/>
      <c r="LA476" s="8"/>
      <c r="LB476" s="8"/>
      <c r="LC476" s="8"/>
      <c r="LD476" s="8"/>
      <c r="LE476" s="8"/>
      <c r="LF476" s="8"/>
      <c r="LG476" s="8"/>
      <c r="LH476" s="8"/>
      <c r="LI476" s="8"/>
      <c r="LJ476" s="8"/>
      <c r="LK476" s="8"/>
      <c r="LL476" s="8"/>
      <c r="LM476" s="8"/>
      <c r="LN476" s="8"/>
      <c r="LO476" s="8"/>
      <c r="LP476" s="8"/>
      <c r="LQ476" s="8"/>
      <c r="LR476" s="8"/>
      <c r="LS476" s="8"/>
      <c r="LT476" s="8"/>
      <c r="LU476" s="8"/>
      <c r="LV476" s="8"/>
      <c r="LW476" s="8"/>
      <c r="LX476" s="8"/>
      <c r="LY476" s="8"/>
      <c r="LZ476" s="8"/>
      <c r="MA476" s="8"/>
      <c r="MB476" s="8"/>
      <c r="MC476" s="8"/>
      <c r="MD476" s="8"/>
      <c r="ME476" s="8"/>
      <c r="MF476" s="8"/>
      <c r="MG476" s="8"/>
      <c r="MH476" s="8"/>
      <c r="MI476" s="8"/>
      <c r="MJ476" s="8"/>
      <c r="MK476" s="8"/>
      <c r="ML476" s="8"/>
      <c r="MM476" s="8"/>
      <c r="MN476" s="8"/>
      <c r="MO476" s="8"/>
      <c r="MP476" s="8"/>
      <c r="MQ476" s="8"/>
      <c r="MR476" s="8"/>
      <c r="MS476" s="8"/>
      <c r="MT476" s="8"/>
      <c r="MU476" s="8"/>
      <c r="MV476" s="8"/>
      <c r="MW476" s="8"/>
      <c r="MX476" s="8"/>
      <c r="MY476" s="8"/>
      <c r="MZ476" s="8"/>
      <c r="NA476" s="8"/>
      <c r="NB476" s="8"/>
      <c r="NC476" s="8"/>
      <c r="ND476" s="8"/>
      <c r="NE476" s="8"/>
      <c r="NF476" s="8"/>
      <c r="NG476" s="8"/>
      <c r="NH476" s="8"/>
      <c r="NI476" s="8"/>
      <c r="NJ476" s="8"/>
      <c r="NK476" s="8"/>
      <c r="NL476" s="8"/>
      <c r="NM476" s="8"/>
      <c r="NN476" s="8"/>
      <c r="NO476" s="8"/>
      <c r="NP476" s="8"/>
      <c r="NQ476" s="8"/>
      <c r="NR476" s="8"/>
      <c r="NS476" s="8"/>
      <c r="NT476" s="8"/>
      <c r="NU476" s="8"/>
      <c r="NV476" s="8"/>
      <c r="NW476" s="8"/>
      <c r="NX476" s="8"/>
      <c r="NY476" s="8"/>
      <c r="NZ476" s="8"/>
      <c r="OA476" s="8"/>
      <c r="OB476" s="8"/>
      <c r="OC476" s="8"/>
      <c r="OD476" s="8"/>
      <c r="OE476" s="8"/>
      <c r="OF476" s="8"/>
      <c r="OG476" s="8"/>
      <c r="OH476" s="8"/>
      <c r="OI476" s="8"/>
      <c r="OJ476" s="8"/>
      <c r="OK476" s="8"/>
      <c r="OL476" s="8"/>
      <c r="OM476" s="8"/>
      <c r="ON476" s="8"/>
      <c r="OO476" s="8"/>
      <c r="OP476" s="8"/>
      <c r="OQ476" s="8"/>
      <c r="OR476" s="8"/>
      <c r="OS476" s="8"/>
      <c r="OT476" s="8"/>
      <c r="OU476" s="8"/>
      <c r="OV476" s="8"/>
      <c r="OW476" s="8"/>
      <c r="OX476" s="8"/>
      <c r="OY476" s="8"/>
      <c r="OZ476" s="8"/>
      <c r="PA476" s="8"/>
      <c r="PB476" s="8"/>
      <c r="PC476" s="8"/>
      <c r="PD476" s="8"/>
      <c r="PE476" s="8"/>
      <c r="PF476" s="8"/>
      <c r="PG476" s="8"/>
      <c r="PH476" s="8"/>
      <c r="PI476" s="8"/>
      <c r="PJ476" s="8"/>
      <c r="PK476" s="8"/>
      <c r="PL476" s="8"/>
      <c r="PM476" s="8"/>
      <c r="PN476" s="8"/>
      <c r="PO476" s="8"/>
      <c r="PP476" s="8"/>
      <c r="PQ476" s="8"/>
      <c r="PR476" s="8"/>
      <c r="PS476" s="8"/>
      <c r="PT476" s="8"/>
      <c r="PU476" s="8"/>
      <c r="PV476" s="8"/>
      <c r="PW476" s="8"/>
      <c r="PX476" s="8"/>
      <c r="PY476" s="8"/>
      <c r="PZ476" s="8"/>
      <c r="QA476" s="8"/>
      <c r="QB476" s="8"/>
      <c r="QC476" s="8"/>
      <c r="QD476" s="8"/>
      <c r="QE476" s="8"/>
      <c r="QF476" s="8"/>
      <c r="QG476" s="8"/>
      <c r="QH476" s="8"/>
      <c r="QI476" s="8"/>
      <c r="QJ476" s="8"/>
      <c r="QK476" s="8"/>
      <c r="QL476" s="8"/>
      <c r="QM476" s="8"/>
      <c r="QN476" s="8"/>
      <c r="QO476" s="8"/>
      <c r="QP476" s="8"/>
      <c r="QQ476" s="8"/>
      <c r="QR476" s="8"/>
      <c r="QS476" s="8"/>
      <c r="QT476" s="8"/>
      <c r="QU476" s="8"/>
      <c r="QV476" s="8"/>
      <c r="QW476" s="8"/>
      <c r="QX476" s="8"/>
      <c r="QY476" s="8"/>
      <c r="QZ476" s="8"/>
      <c r="RA476" s="8"/>
      <c r="RB476" s="8"/>
      <c r="RC476" s="8"/>
      <c r="RD476" s="8"/>
      <c r="RE476" s="8"/>
      <c r="RF476" s="8"/>
      <c r="RG476" s="8"/>
      <c r="RH476" s="8"/>
      <c r="RI476" s="8"/>
      <c r="RJ476" s="8"/>
      <c r="RK476" s="8"/>
      <c r="RL476" s="8"/>
      <c r="RM476" s="8"/>
      <c r="RN476" s="8"/>
      <c r="RO476" s="8"/>
      <c r="RP476" s="8"/>
      <c r="RQ476" s="8"/>
      <c r="RR476" s="8"/>
      <c r="RS476" s="8"/>
      <c r="RT476" s="8"/>
      <c r="RU476" s="8"/>
      <c r="RV476" s="8"/>
      <c r="RW476" s="8"/>
      <c r="RX476" s="8"/>
      <c r="RY476" s="8"/>
      <c r="RZ476" s="8"/>
      <c r="SA476" s="8"/>
      <c r="SB476" s="8"/>
      <c r="SC476" s="8"/>
      <c r="SD476" s="8"/>
      <c r="SE476" s="8"/>
      <c r="SF476" s="8"/>
      <c r="SG476" s="8"/>
      <c r="SH476" s="8"/>
      <c r="SI476" s="8"/>
      <c r="SJ476" s="8"/>
      <c r="SK476" s="8"/>
      <c r="SL476" s="8"/>
      <c r="SM476" s="8"/>
      <c r="SN476" s="8"/>
      <c r="SO476" s="8"/>
      <c r="SP476" s="8"/>
      <c r="SQ476" s="8"/>
      <c r="SR476" s="8"/>
      <c r="SS476" s="8"/>
      <c r="ST476" s="8"/>
      <c r="SU476" s="8"/>
      <c r="SV476" s="8"/>
      <c r="SW476" s="8"/>
      <c r="SX476" s="8"/>
      <c r="SY476" s="8"/>
      <c r="SZ476" s="8"/>
      <c r="TA476" s="8"/>
      <c r="TB476" s="8"/>
      <c r="TC476" s="8"/>
      <c r="TD476" s="8"/>
      <c r="TE476" s="8"/>
      <c r="TF476" s="8"/>
      <c r="TG476" s="8"/>
      <c r="TH476" s="8"/>
      <c r="TI476" s="8"/>
      <c r="TJ476" s="8"/>
      <c r="TK476" s="8"/>
      <c r="TL476" s="8"/>
      <c r="TM476" s="8"/>
      <c r="TN476" s="8"/>
      <c r="TO476" s="8"/>
      <c r="TP476" s="8"/>
      <c r="TQ476" s="8"/>
      <c r="TR476" s="8"/>
      <c r="TS476" s="8"/>
      <c r="TT476" s="8"/>
      <c r="TU476" s="8"/>
      <c r="TV476" s="8"/>
      <c r="TW476" s="8"/>
      <c r="TX476" s="8"/>
      <c r="TY476" s="8"/>
      <c r="TZ476" s="8"/>
      <c r="UA476" s="8"/>
      <c r="UB476" s="8"/>
      <c r="UC476" s="8"/>
      <c r="UD476" s="8"/>
      <c r="UE476" s="8"/>
      <c r="UF476" s="8"/>
      <c r="UG476" s="8"/>
      <c r="UH476" s="8"/>
      <c r="UI476" s="8"/>
      <c r="UJ476" s="8"/>
      <c r="UK476" s="8"/>
      <c r="UL476" s="8"/>
      <c r="UM476" s="8"/>
      <c r="UN476" s="8"/>
      <c r="UO476" s="8"/>
      <c r="UP476" s="8"/>
      <c r="UQ476" s="8"/>
      <c r="UR476" s="8"/>
      <c r="US476" s="8"/>
      <c r="UT476" s="8"/>
      <c r="UU476" s="8"/>
      <c r="UV476" s="8"/>
      <c r="UW476" s="8"/>
      <c r="UX476" s="8"/>
      <c r="UY476" s="8"/>
      <c r="UZ476" s="8"/>
      <c r="VA476" s="8"/>
      <c r="VB476" s="8"/>
      <c r="VC476" s="8"/>
      <c r="VD476" s="8"/>
      <c r="VE476" s="8"/>
      <c r="VF476" s="8"/>
      <c r="VG476" s="8"/>
      <c r="VH476" s="8"/>
      <c r="VI476" s="8"/>
      <c r="VJ476" s="8"/>
      <c r="VK476" s="8"/>
      <c r="VL476" s="8"/>
      <c r="VM476" s="8"/>
      <c r="VN476" s="8"/>
      <c r="VO476" s="8"/>
      <c r="VP476" s="8"/>
      <c r="VQ476" s="8"/>
      <c r="VR476" s="8"/>
      <c r="VS476" s="8"/>
      <c r="VT476" s="8"/>
      <c r="VU476" s="8"/>
      <c r="VV476" s="8"/>
      <c r="VW476" s="8"/>
      <c r="VX476" s="8"/>
      <c r="VY476" s="8"/>
      <c r="VZ476" s="8"/>
      <c r="WA476" s="8"/>
      <c r="WB476" s="8"/>
      <c r="WC476" s="8"/>
      <c r="WD476" s="8"/>
      <c r="WE476" s="8"/>
      <c r="WF476" s="8"/>
      <c r="WG476" s="8"/>
      <c r="WH476" s="8"/>
      <c r="WI476" s="8"/>
      <c r="WJ476" s="8"/>
      <c r="WK476" s="8"/>
      <c r="WL476" s="8"/>
      <c r="WM476" s="8"/>
      <c r="WN476" s="8"/>
      <c r="WO476" s="8"/>
      <c r="WP476" s="8"/>
      <c r="WQ476" s="8"/>
      <c r="WR476" s="8"/>
      <c r="WS476" s="8"/>
      <c r="WT476" s="8"/>
      <c r="WU476" s="8"/>
      <c r="WV476" s="8"/>
      <c r="WW476" s="8"/>
      <c r="WX476" s="8"/>
      <c r="WY476" s="8"/>
      <c r="WZ476" s="8"/>
      <c r="XA476" s="8"/>
      <c r="XB476" s="8"/>
      <c r="XC476" s="8"/>
      <c r="XD476" s="8"/>
      <c r="XE476" s="8"/>
      <c r="XF476" s="8"/>
      <c r="XG476" s="8"/>
      <c r="XH476" s="8"/>
      <c r="XI476" s="8"/>
      <c r="XJ476" s="8"/>
      <c r="XK476" s="8"/>
      <c r="XL476" s="8"/>
      <c r="XM476" s="8"/>
      <c r="XN476" s="8"/>
      <c r="XO476" s="8"/>
      <c r="XP476" s="8"/>
      <c r="XQ476" s="8"/>
      <c r="XR476" s="8"/>
      <c r="XS476" s="8"/>
      <c r="XT476" s="8"/>
      <c r="XU476" s="8"/>
      <c r="XV476" s="8"/>
      <c r="XW476" s="8"/>
      <c r="XX476" s="8"/>
      <c r="XY476" s="8"/>
      <c r="XZ476" s="8"/>
      <c r="YA476" s="8"/>
      <c r="YB476" s="8"/>
      <c r="YC476" s="8"/>
      <c r="YD476" s="8"/>
      <c r="YE476" s="8"/>
      <c r="YF476" s="8"/>
      <c r="YG476" s="8"/>
      <c r="YH476" s="8"/>
      <c r="YI476" s="8"/>
      <c r="YJ476" s="8"/>
      <c r="YK476" s="8"/>
      <c r="YL476" s="8"/>
      <c r="YM476" s="8"/>
      <c r="YN476" s="8"/>
      <c r="YO476" s="8"/>
      <c r="YP476" s="8"/>
      <c r="YQ476" s="8"/>
      <c r="YR476" s="8"/>
      <c r="YS476" s="8"/>
      <c r="YT476" s="8"/>
      <c r="YU476" s="8"/>
      <c r="YV476" s="8"/>
      <c r="YW476" s="8"/>
      <c r="YX476" s="8"/>
      <c r="YY476" s="8"/>
      <c r="YZ476" s="8"/>
      <c r="ZA476" s="8"/>
      <c r="ZB476" s="8"/>
      <c r="ZC476" s="8"/>
      <c r="ZD476" s="8"/>
      <c r="ZE476" s="8"/>
      <c r="ZF476" s="8"/>
      <c r="ZG476" s="8"/>
      <c r="ZH476" s="8"/>
      <c r="ZI476" s="8"/>
      <c r="ZJ476" s="8"/>
      <c r="ZK476" s="8"/>
      <c r="ZL476" s="8"/>
      <c r="ZM476" s="8"/>
      <c r="ZN476" s="8"/>
      <c r="ZO476" s="8"/>
      <c r="ZP476" s="8"/>
      <c r="ZQ476" s="8"/>
      <c r="ZR476" s="8"/>
      <c r="ZS476" s="8"/>
      <c r="ZT476" s="8"/>
      <c r="ZU476" s="8"/>
      <c r="ZV476" s="8"/>
      <c r="ZW476" s="8"/>
      <c r="ZX476" s="8"/>
      <c r="ZY476" s="8"/>
      <c r="ZZ476" s="8"/>
      <c r="AAA476" s="8"/>
      <c r="AAB476" s="8"/>
      <c r="AAC476" s="8"/>
      <c r="AAD476" s="8"/>
      <c r="AAE476" s="8"/>
      <c r="AAF476" s="8"/>
      <c r="AAG476" s="8"/>
      <c r="AAH476" s="8"/>
      <c r="AAI476" s="8"/>
      <c r="AAJ476" s="8"/>
      <c r="AAK476" s="8"/>
      <c r="AAL476" s="8"/>
      <c r="AAM476" s="8"/>
      <c r="AAN476" s="8"/>
      <c r="AAO476" s="8"/>
      <c r="AAP476" s="8"/>
      <c r="AAQ476" s="8"/>
      <c r="AAR476" s="8"/>
      <c r="AAS476" s="8"/>
      <c r="AAT476" s="8"/>
      <c r="AAU476" s="8"/>
      <c r="AAV476" s="8"/>
      <c r="AAW476" s="8"/>
      <c r="AAX476" s="8"/>
      <c r="AAY476" s="8"/>
      <c r="AAZ476" s="8"/>
      <c r="ABA476" s="8"/>
      <c r="ABB476" s="8"/>
      <c r="ABC476" s="8"/>
      <c r="ABD476" s="8"/>
      <c r="ABE476" s="8"/>
      <c r="ABF476" s="8"/>
      <c r="ABG476" s="8"/>
      <c r="ABH476" s="8"/>
      <c r="ABI476" s="8"/>
      <c r="ABJ476" s="8"/>
      <c r="ABK476" s="8"/>
      <c r="ABL476" s="8"/>
      <c r="ABM476" s="8"/>
      <c r="ABN476" s="8"/>
      <c r="ABO476" s="8"/>
      <c r="ABP476" s="8"/>
      <c r="ABQ476" s="8"/>
      <c r="ABR476" s="8"/>
      <c r="ABS476" s="8"/>
      <c r="ABT476" s="8"/>
      <c r="ABU476" s="8"/>
      <c r="ABV476" s="8"/>
      <c r="ABW476" s="8"/>
      <c r="ABX476" s="8"/>
      <c r="ABY476" s="8"/>
      <c r="ABZ476" s="8"/>
      <c r="ACA476" s="8"/>
      <c r="ACB476" s="8"/>
      <c r="ACC476" s="8"/>
      <c r="ACD476" s="8"/>
      <c r="ACE476" s="8"/>
      <c r="ACF476" s="8"/>
      <c r="ACG476" s="8"/>
      <c r="ACH476" s="8"/>
      <c r="ACI476" s="8"/>
      <c r="ACJ476" s="8"/>
      <c r="ACK476" s="8"/>
      <c r="ACL476" s="8"/>
      <c r="ACM476" s="8"/>
      <c r="ACN476" s="8"/>
      <c r="ACO476" s="8"/>
      <c r="ACP476" s="8"/>
      <c r="ACQ476" s="8"/>
      <c r="ACR476" s="8"/>
      <c r="ACS476" s="8"/>
      <c r="ACT476" s="8"/>
      <c r="ACU476" s="8"/>
      <c r="ACV476" s="8"/>
      <c r="ACW476" s="8"/>
      <c r="ACX476" s="8"/>
      <c r="ACY476" s="8"/>
      <c r="ACZ476" s="8"/>
      <c r="ADA476" s="8"/>
      <c r="ADB476" s="8"/>
      <c r="ADC476" s="8"/>
      <c r="ADD476" s="8"/>
      <c r="ADE476" s="8"/>
      <c r="ADF476" s="8"/>
      <c r="ADG476" s="8"/>
      <c r="ADH476" s="8"/>
      <c r="ADI476" s="8"/>
      <c r="ADJ476" s="8"/>
      <c r="ADK476" s="8"/>
      <c r="ADL476" s="8"/>
      <c r="ADM476" s="8"/>
      <c r="ADN476" s="8"/>
      <c r="ADO476" s="8"/>
      <c r="ADP476" s="8"/>
      <c r="ADQ476" s="8"/>
      <c r="ADR476" s="8"/>
      <c r="ADS476" s="8"/>
      <c r="ADT476" s="8"/>
      <c r="ADU476" s="8"/>
      <c r="ADV476" s="8"/>
      <c r="ADW476" s="8"/>
      <c r="ADX476" s="8"/>
      <c r="ADY476" s="8"/>
      <c r="ADZ476" s="8"/>
      <c r="AEA476" s="8"/>
      <c r="AEB476" s="8"/>
      <c r="AEC476" s="8"/>
      <c r="AED476" s="8"/>
      <c r="AEE476" s="8"/>
      <c r="AEF476" s="8"/>
      <c r="AEG476" s="8"/>
      <c r="AEH476" s="8"/>
      <c r="AEI476" s="8"/>
      <c r="AEJ476" s="8"/>
      <c r="AEK476" s="8"/>
      <c r="AEL476" s="8"/>
      <c r="AEM476" s="8"/>
      <c r="AEN476" s="8"/>
      <c r="AEO476" s="8"/>
      <c r="AEP476" s="8"/>
      <c r="AEQ476" s="8"/>
      <c r="AER476" s="8"/>
      <c r="AES476" s="8"/>
      <c r="AET476" s="8"/>
      <c r="AEU476" s="8"/>
      <c r="AEV476" s="8"/>
      <c r="AEW476" s="8"/>
      <c r="AEX476" s="8"/>
      <c r="AEY476" s="8"/>
      <c r="AEZ476" s="8"/>
      <c r="AFA476" s="8"/>
      <c r="AFB476" s="8"/>
      <c r="AFC476" s="8"/>
      <c r="AFD476" s="8"/>
      <c r="AFE476" s="8"/>
      <c r="AFF476" s="8"/>
      <c r="AFG476" s="8"/>
      <c r="AFH476" s="8"/>
      <c r="AFI476" s="8"/>
      <c r="AFJ476" s="8"/>
      <c r="AFK476" s="8"/>
      <c r="AFL476" s="8"/>
      <c r="AFM476" s="8"/>
      <c r="AFN476" s="8"/>
      <c r="AFO476" s="8"/>
      <c r="AFP476" s="8"/>
      <c r="AFQ476" s="8"/>
      <c r="AFR476" s="8"/>
      <c r="AFS476" s="8"/>
      <c r="AFT476" s="8"/>
      <c r="AFU476" s="8"/>
      <c r="AFV476" s="8"/>
      <c r="AFW476" s="8"/>
      <c r="AFX476" s="8"/>
      <c r="AFY476" s="8"/>
      <c r="AFZ476" s="8"/>
      <c r="AGA476" s="8"/>
      <c r="AGB476" s="8"/>
      <c r="AGC476" s="8"/>
      <c r="AGD476" s="8"/>
      <c r="AGE476" s="8"/>
      <c r="AGF476" s="8"/>
      <c r="AGG476" s="8"/>
      <c r="AGH476" s="8"/>
      <c r="AGI476" s="8"/>
      <c r="AGJ476" s="8"/>
      <c r="AGK476" s="8"/>
      <c r="AGL476" s="8"/>
      <c r="AGM476" s="8"/>
      <c r="AGN476" s="8"/>
      <c r="AGO476" s="8"/>
      <c r="AGP476" s="8"/>
      <c r="AGQ476" s="8"/>
      <c r="AGR476" s="8"/>
      <c r="AGS476" s="8"/>
      <c r="AGT476" s="8"/>
      <c r="AGU476" s="8"/>
      <c r="AGV476" s="8"/>
      <c r="AGW476" s="8"/>
      <c r="AGX476" s="8"/>
      <c r="AGY476" s="8"/>
      <c r="AGZ476" s="8"/>
      <c r="AHA476" s="8"/>
      <c r="AHB476" s="8"/>
      <c r="AHC476" s="8"/>
      <c r="AHD476" s="8"/>
      <c r="AHE476" s="8"/>
      <c r="AHF476" s="8"/>
      <c r="AHG476" s="8"/>
      <c r="AHH476" s="8"/>
      <c r="AHI476" s="8"/>
      <c r="AHJ476" s="8"/>
      <c r="AHK476" s="8"/>
      <c r="AHL476" s="8"/>
      <c r="AHM476" s="8"/>
      <c r="AHN476" s="8"/>
      <c r="AHO476" s="8"/>
      <c r="AHP476" s="8"/>
      <c r="AHQ476" s="8"/>
      <c r="AHR476" s="8"/>
      <c r="AHS476" s="8"/>
      <c r="AHT476" s="8"/>
      <c r="AHU476" s="8"/>
      <c r="AHV476" s="8"/>
      <c r="AHW476" s="8"/>
      <c r="AHX476" s="8"/>
      <c r="AHY476" s="8"/>
      <c r="AHZ476" s="8"/>
      <c r="AIA476" s="8"/>
      <c r="AIB476" s="8"/>
      <c r="AIC476" s="8"/>
      <c r="AID476" s="8"/>
      <c r="AIE476" s="8"/>
      <c r="AIF476" s="8"/>
      <c r="AIG476" s="8"/>
      <c r="AIH476" s="8"/>
      <c r="AII476" s="8"/>
      <c r="AIJ476" s="8"/>
      <c r="AIK476" s="8"/>
      <c r="AIL476" s="8"/>
      <c r="AIM476" s="8"/>
      <c r="AIN476" s="8"/>
      <c r="AIO476" s="8"/>
      <c r="AIP476" s="8"/>
      <c r="AIQ476" s="8"/>
      <c r="AIR476" s="8"/>
      <c r="AIS476" s="8"/>
      <c r="AIT476" s="8"/>
      <c r="AIU476" s="8"/>
      <c r="AIV476" s="8"/>
      <c r="AIW476" s="8"/>
      <c r="AIX476" s="8"/>
      <c r="AIY476" s="8"/>
      <c r="AIZ476" s="8"/>
      <c r="AJA476" s="8"/>
      <c r="AJB476" s="8"/>
      <c r="AJC476" s="8"/>
      <c r="AJD476" s="8"/>
      <c r="AJE476" s="8"/>
      <c r="AJF476" s="8"/>
      <c r="AJG476" s="8"/>
      <c r="AJH476" s="8"/>
      <c r="AJI476" s="8"/>
      <c r="AJJ476" s="8"/>
      <c r="AJK476" s="8"/>
      <c r="AJL476" s="8"/>
      <c r="AJM476" s="8"/>
      <c r="AJN476" s="8"/>
      <c r="AJO476" s="8"/>
      <c r="AJP476" s="8"/>
      <c r="AJQ476" s="8"/>
      <c r="AJR476" s="8"/>
      <c r="AJS476" s="8"/>
      <c r="AJT476" s="8"/>
      <c r="AJU476" s="8"/>
      <c r="AJV476" s="8"/>
      <c r="AJW476" s="8"/>
      <c r="AJX476" s="8"/>
      <c r="AJY476" s="8"/>
      <c r="AJZ476" s="8"/>
      <c r="AKA476" s="8"/>
      <c r="AKB476" s="8"/>
      <c r="AKC476" s="8"/>
      <c r="AKD476" s="8"/>
      <c r="AKE476" s="8"/>
      <c r="AKF476" s="8"/>
      <c r="AKG476" s="8"/>
      <c r="AKH476" s="8"/>
      <c r="AKI476" s="8"/>
      <c r="AKJ476" s="8"/>
      <c r="AKK476" s="8"/>
      <c r="AKL476" s="8"/>
      <c r="AKM476" s="8"/>
      <c r="AKN476" s="8"/>
      <c r="AKO476" s="8"/>
      <c r="AKP476" s="8"/>
      <c r="AKQ476" s="8"/>
      <c r="AKR476" s="8"/>
      <c r="AKS476" s="8"/>
      <c r="AKT476" s="8"/>
      <c r="AKU476" s="8"/>
      <c r="AKV476" s="8"/>
      <c r="AKW476" s="8"/>
      <c r="AKX476" s="8"/>
      <c r="AKY476" s="8"/>
      <c r="AKZ476" s="8"/>
      <c r="ALA476" s="8"/>
      <c r="ALB476" s="8"/>
      <c r="ALC476" s="8"/>
      <c r="ALD476" s="8"/>
      <c r="ALE476" s="8"/>
      <c r="ALF476" s="8"/>
      <c r="ALG476" s="8"/>
      <c r="ALH476" s="8"/>
      <c r="ALI476" s="8"/>
      <c r="ALJ476" s="8"/>
      <c r="ALK476" s="8"/>
      <c r="ALL476" s="8"/>
      <c r="ALM476" s="8"/>
      <c r="ALN476" s="8"/>
      <c r="ALO476" s="8"/>
      <c r="ALP476" s="8"/>
      <c r="ALQ476" s="8"/>
      <c r="ALR476" s="8"/>
      <c r="ALS476" s="8"/>
      <c r="ALT476" s="8"/>
      <c r="ALU476" s="8"/>
      <c r="ALV476" s="8"/>
      <c r="ALW476" s="8"/>
      <c r="ALX476" s="8"/>
      <c r="ALY476" s="8"/>
      <c r="ALZ476" s="8"/>
      <c r="AMA476" s="8"/>
      <c r="AMB476" s="8"/>
      <c r="AMC476" s="8"/>
      <c r="AMD476" s="8"/>
      <c r="AME476" s="8"/>
      <c r="AMF476" s="8"/>
      <c r="AMG476" s="8"/>
      <c r="AMH476" s="8"/>
      <c r="AMI476" s="8"/>
      <c r="AMJ476" s="8"/>
      <c r="AMK476" s="8"/>
      <c r="AML476" s="8"/>
      <c r="AMM476" s="8"/>
      <c r="AMN476" s="8"/>
      <c r="AMO476" s="8"/>
      <c r="AMP476" s="8"/>
      <c r="AMQ476" s="8"/>
      <c r="AMR476" s="8"/>
      <c r="AMS476" s="8"/>
      <c r="AMT476" s="8"/>
      <c r="AMU476" s="8"/>
      <c r="AMV476" s="8"/>
      <c r="AMW476" s="8"/>
      <c r="AMX476" s="8"/>
      <c r="AMY476" s="8"/>
      <c r="AMZ476" s="8"/>
      <c r="ANA476" s="8"/>
      <c r="ANB476" s="8"/>
      <c r="ANC476" s="8"/>
      <c r="AND476" s="8"/>
      <c r="ANE476" s="8"/>
      <c r="ANF476" s="8"/>
      <c r="ANG476" s="8"/>
      <c r="ANH476" s="8"/>
      <c r="ANI476" s="8"/>
      <c r="ANJ476" s="8"/>
      <c r="ANK476" s="8"/>
      <c r="ANL476" s="8"/>
      <c r="ANM476" s="8"/>
      <c r="ANN476" s="8"/>
      <c r="ANO476" s="8"/>
      <c r="ANP476" s="8"/>
      <c r="ANQ476" s="8"/>
      <c r="ANR476" s="8"/>
      <c r="ANS476" s="8"/>
      <c r="ANT476" s="8"/>
      <c r="ANU476" s="8"/>
      <c r="ANV476" s="8"/>
      <c r="ANW476" s="8"/>
      <c r="ANX476" s="8"/>
      <c r="ANY476" s="8"/>
      <c r="ANZ476" s="8"/>
      <c r="AOA476" s="8"/>
      <c r="AOB476" s="8"/>
      <c r="AOC476" s="8"/>
      <c r="AOD476" s="8"/>
      <c r="AOE476" s="8"/>
      <c r="AOF476" s="8"/>
      <c r="AOG476" s="8"/>
      <c r="AOH476" s="8"/>
      <c r="AOI476" s="8"/>
      <c r="AOJ476" s="8"/>
      <c r="AOK476" s="8"/>
      <c r="AOL476" s="8"/>
      <c r="AOM476" s="8"/>
      <c r="AON476" s="8"/>
      <c r="AOO476" s="8"/>
      <c r="AOP476" s="8"/>
      <c r="AOQ476" s="8"/>
      <c r="AOR476" s="8"/>
      <c r="AOS476" s="8"/>
      <c r="AOT476" s="8"/>
      <c r="AOU476" s="8"/>
      <c r="AOV476" s="8"/>
      <c r="AOW476" s="8"/>
      <c r="AOX476" s="8"/>
      <c r="AOY476" s="8"/>
      <c r="AOZ476" s="8"/>
      <c r="APA476" s="8"/>
      <c r="APB476" s="8"/>
      <c r="APC476" s="8"/>
      <c r="APD476" s="8"/>
      <c r="APE476" s="8"/>
      <c r="APF476" s="8"/>
      <c r="APG476" s="8"/>
      <c r="APH476" s="8"/>
      <c r="API476" s="8"/>
      <c r="APJ476" s="8"/>
      <c r="APK476" s="8"/>
      <c r="APL476" s="8"/>
      <c r="APM476" s="8"/>
      <c r="APN476" s="8"/>
      <c r="APO476" s="8"/>
      <c r="APP476" s="8"/>
      <c r="APQ476" s="8"/>
      <c r="APR476" s="8"/>
      <c r="APS476" s="8"/>
      <c r="APT476" s="8"/>
      <c r="APU476" s="8"/>
      <c r="APV476" s="8"/>
      <c r="APW476" s="8"/>
      <c r="APX476" s="8"/>
      <c r="APY476" s="8"/>
      <c r="APZ476" s="8"/>
      <c r="AQA476" s="8"/>
      <c r="AQB476" s="8"/>
      <c r="AQC476" s="8"/>
      <c r="AQD476" s="8"/>
      <c r="AQE476" s="8"/>
      <c r="AQF476" s="8"/>
      <c r="AQG476" s="8"/>
      <c r="AQH476" s="8"/>
      <c r="AQI476" s="8"/>
      <c r="AQJ476" s="8"/>
      <c r="AQK476" s="8"/>
      <c r="AQL476" s="8"/>
      <c r="AQM476" s="8"/>
      <c r="AQN476" s="8"/>
      <c r="AQO476" s="8"/>
      <c r="AQP476" s="8"/>
      <c r="AQQ476" s="8"/>
      <c r="AQR476" s="8"/>
      <c r="AQS476" s="8"/>
      <c r="AQT476" s="8"/>
      <c r="AQU476" s="8"/>
      <c r="AQV476" s="8"/>
      <c r="AQW476" s="8"/>
      <c r="AQX476" s="8"/>
      <c r="AQY476" s="8"/>
      <c r="AQZ476" s="8"/>
      <c r="ARA476" s="8"/>
      <c r="ARB476" s="8"/>
      <c r="ARC476" s="8"/>
      <c r="ARD476" s="8"/>
      <c r="ARE476" s="8"/>
      <c r="ARF476" s="8"/>
      <c r="ARG476" s="8"/>
      <c r="ARH476" s="8"/>
      <c r="ARI476" s="8"/>
      <c r="ARJ476" s="8"/>
      <c r="ARK476" s="8"/>
      <c r="ARL476" s="8"/>
      <c r="ARM476" s="8"/>
      <c r="ARN476" s="8"/>
      <c r="ARO476" s="8"/>
      <c r="ARP476" s="8"/>
      <c r="ARQ476" s="8"/>
      <c r="ARR476" s="8"/>
      <c r="ARS476" s="8"/>
      <c r="ART476" s="8"/>
      <c r="ARU476" s="8"/>
      <c r="ARV476" s="8"/>
      <c r="ARW476" s="8"/>
      <c r="ARX476" s="8"/>
      <c r="ARY476" s="8"/>
      <c r="ARZ476" s="8"/>
      <c r="ASA476" s="8"/>
      <c r="ASB476" s="8"/>
      <c r="ASC476" s="8"/>
      <c r="ASD476" s="8"/>
      <c r="ASE476" s="8"/>
      <c r="ASF476" s="8"/>
      <c r="ASG476" s="8"/>
      <c r="ASH476" s="8"/>
      <c r="ASI476" s="8"/>
      <c r="ASJ476" s="8"/>
      <c r="ASK476" s="8"/>
      <c r="ASL476" s="8"/>
      <c r="ASM476" s="8"/>
      <c r="ASN476" s="8"/>
      <c r="ASO476" s="8"/>
      <c r="ASP476" s="8"/>
      <c r="ASQ476" s="8"/>
      <c r="ASR476" s="8"/>
      <c r="ASS476" s="8"/>
      <c r="AST476" s="8"/>
      <c r="ASU476" s="8"/>
      <c r="ASV476" s="8"/>
      <c r="ASW476" s="8"/>
      <c r="ASX476" s="8"/>
      <c r="ASY476" s="8"/>
      <c r="ASZ476" s="8"/>
      <c r="ATA476" s="8"/>
      <c r="ATB476" s="8"/>
      <c r="ATC476" s="8"/>
      <c r="ATD476" s="8"/>
      <c r="ATE476" s="8"/>
      <c r="ATF476" s="8"/>
      <c r="ATG476" s="8"/>
      <c r="ATH476" s="8"/>
      <c r="ATI476" s="8"/>
      <c r="ATJ476" s="8"/>
      <c r="ATK476" s="8"/>
      <c r="ATL476" s="8"/>
      <c r="ATM476" s="8"/>
      <c r="ATN476" s="8"/>
      <c r="ATO476" s="8"/>
      <c r="ATP476" s="8"/>
      <c r="ATQ476" s="8"/>
      <c r="ATR476" s="8"/>
      <c r="ATS476" s="8"/>
      <c r="ATT476" s="8"/>
      <c r="ATU476" s="8"/>
      <c r="ATV476" s="8"/>
      <c r="ATW476" s="8"/>
      <c r="ATX476" s="8"/>
      <c r="ATY476" s="8"/>
      <c r="ATZ476" s="8"/>
      <c r="AUA476" s="8"/>
      <c r="AUB476" s="8"/>
      <c r="AUC476" s="8"/>
      <c r="AUD476" s="8"/>
      <c r="AUE476" s="8"/>
      <c r="AUF476" s="8"/>
      <c r="AUG476" s="8"/>
      <c r="AUH476" s="8"/>
      <c r="AUI476" s="8"/>
      <c r="AUJ476" s="8"/>
      <c r="AUK476" s="8"/>
      <c r="AUL476" s="8"/>
      <c r="AUM476" s="8"/>
      <c r="AUN476" s="8"/>
      <c r="AUO476" s="8"/>
      <c r="AUP476" s="8"/>
      <c r="AUQ476" s="8"/>
      <c r="AUR476" s="8"/>
      <c r="AUS476" s="8"/>
      <c r="AUT476" s="8"/>
      <c r="AUU476" s="8"/>
      <c r="AUV476" s="8"/>
      <c r="AUW476" s="8"/>
      <c r="AUX476" s="8"/>
      <c r="AUY476" s="8"/>
      <c r="AUZ476" s="8"/>
      <c r="AVA476" s="8"/>
      <c r="AVB476" s="8"/>
      <c r="AVC476" s="8"/>
      <c r="AVD476" s="8"/>
      <c r="AVE476" s="8"/>
      <c r="AVF476" s="8"/>
      <c r="AVG476" s="8"/>
      <c r="AVH476" s="8"/>
      <c r="AVI476" s="8"/>
      <c r="AVJ476" s="8"/>
      <c r="AVK476" s="8"/>
      <c r="AVL476" s="8"/>
      <c r="AVM476" s="8"/>
      <c r="AVN476" s="8"/>
      <c r="AVO476" s="8"/>
      <c r="AVP476" s="8"/>
      <c r="AVQ476" s="8"/>
      <c r="AVR476" s="8"/>
      <c r="AVS476" s="8"/>
      <c r="AVT476" s="8"/>
      <c r="AVU476" s="8"/>
      <c r="AVV476" s="8"/>
      <c r="AVW476" s="8"/>
      <c r="AVX476" s="8"/>
      <c r="AVY476" s="8"/>
      <c r="AVZ476" s="8"/>
      <c r="AWA476" s="8"/>
      <c r="AWB476" s="8"/>
      <c r="AWC476" s="8"/>
      <c r="AWD476" s="8"/>
      <c r="AWE476" s="8"/>
      <c r="AWF476" s="8"/>
      <c r="AWG476" s="8"/>
      <c r="AWH476" s="8"/>
      <c r="AWI476" s="8"/>
      <c r="AWJ476" s="8"/>
      <c r="AWK476" s="8"/>
      <c r="AWL476" s="8"/>
      <c r="AWM476" s="8"/>
      <c r="AWN476" s="8"/>
      <c r="AWO476" s="8"/>
      <c r="AWP476" s="8"/>
      <c r="AWQ476" s="8"/>
      <c r="AWR476" s="8"/>
      <c r="AWS476" s="8"/>
      <c r="AWT476" s="8"/>
      <c r="AWU476" s="8"/>
      <c r="AWV476" s="8"/>
      <c r="AWW476" s="8"/>
      <c r="AWX476" s="8"/>
      <c r="AWY476" s="8"/>
      <c r="AWZ476" s="8"/>
      <c r="AXA476" s="8"/>
      <c r="AXB476" s="8"/>
      <c r="AXC476" s="8"/>
      <c r="AXD476" s="8"/>
      <c r="AXE476" s="8"/>
      <c r="AXF476" s="8"/>
      <c r="AXG476" s="8"/>
      <c r="AXH476" s="8"/>
      <c r="AXI476" s="8"/>
      <c r="AXJ476" s="8"/>
      <c r="AXK476" s="8"/>
      <c r="AXL476" s="8"/>
      <c r="AXM476" s="8"/>
      <c r="AXN476" s="8"/>
      <c r="AXO476" s="8"/>
      <c r="AXP476" s="8"/>
      <c r="AXQ476" s="8"/>
      <c r="AXR476" s="8"/>
      <c r="AXS476" s="8"/>
      <c r="AXT476" s="8"/>
      <c r="AXU476" s="8"/>
      <c r="AXV476" s="8"/>
      <c r="AXW476" s="8"/>
      <c r="AXX476" s="8"/>
      <c r="AXY476" s="8"/>
      <c r="AXZ476" s="8"/>
      <c r="AYA476" s="8"/>
      <c r="AYB476" s="8"/>
      <c r="AYC476" s="8"/>
      <c r="AYD476" s="8"/>
      <c r="AYE476" s="8"/>
      <c r="AYF476" s="8"/>
      <c r="AYG476" s="8"/>
      <c r="AYH476" s="8"/>
      <c r="AYI476" s="8"/>
      <c r="AYJ476" s="8"/>
      <c r="AYK476" s="8"/>
      <c r="AYL476" s="8"/>
      <c r="AYM476" s="8"/>
      <c r="AYN476" s="8"/>
      <c r="AYO476" s="8"/>
      <c r="AYP476" s="8"/>
      <c r="AYQ476" s="8"/>
      <c r="AYR476" s="8"/>
      <c r="AYS476" s="8"/>
      <c r="AYT476" s="8"/>
      <c r="AYU476" s="8"/>
      <c r="AYV476" s="8"/>
      <c r="AYW476" s="8"/>
      <c r="AYX476" s="8"/>
      <c r="AYY476" s="8"/>
      <c r="AYZ476" s="8"/>
      <c r="AZA476" s="8"/>
      <c r="AZB476" s="8"/>
      <c r="AZC476" s="8"/>
      <c r="AZD476" s="8"/>
      <c r="AZE476" s="8"/>
      <c r="AZF476" s="8"/>
      <c r="AZG476" s="8"/>
      <c r="AZH476" s="8"/>
      <c r="AZI476" s="8"/>
      <c r="AZJ476" s="8"/>
      <c r="AZK476" s="8"/>
      <c r="AZL476" s="8"/>
      <c r="AZM476" s="8"/>
      <c r="AZN476" s="8"/>
      <c r="AZO476" s="8"/>
      <c r="AZP476" s="8"/>
      <c r="AZQ476" s="8"/>
      <c r="AZR476" s="8"/>
      <c r="AZS476" s="8"/>
      <c r="AZT476" s="8"/>
      <c r="AZU476" s="8"/>
      <c r="AZV476" s="8"/>
      <c r="AZW476" s="8"/>
      <c r="AZX476" s="8"/>
      <c r="AZY476" s="8"/>
      <c r="AZZ476" s="8"/>
      <c r="BAA476" s="8"/>
      <c r="BAB476" s="8"/>
      <c r="BAC476" s="8"/>
      <c r="BAD476" s="8"/>
      <c r="BAE476" s="8"/>
      <c r="BAF476" s="8"/>
      <c r="BAG476" s="8"/>
      <c r="BAH476" s="8"/>
      <c r="BAI476" s="8"/>
      <c r="BAJ476" s="8"/>
      <c r="BAK476" s="8"/>
      <c r="BAL476" s="8"/>
      <c r="BAM476" s="8"/>
      <c r="BAN476" s="8"/>
      <c r="BAO476" s="8"/>
      <c r="BAP476" s="8"/>
      <c r="BAQ476" s="8"/>
      <c r="BAR476" s="8"/>
      <c r="BAS476" s="8"/>
      <c r="BAT476" s="8"/>
      <c r="BAU476" s="8"/>
      <c r="BAV476" s="8"/>
      <c r="BAW476" s="8"/>
      <c r="BAX476" s="8"/>
      <c r="BAY476" s="8"/>
      <c r="BAZ476" s="8"/>
      <c r="BBA476" s="8"/>
      <c r="BBB476" s="8"/>
      <c r="BBC476" s="8"/>
      <c r="BBD476" s="8"/>
      <c r="BBE476" s="8"/>
      <c r="BBF476" s="8"/>
      <c r="BBG476" s="8"/>
      <c r="BBH476" s="8"/>
      <c r="BBI476" s="8"/>
      <c r="BBJ476" s="8"/>
      <c r="BBK476" s="8"/>
      <c r="BBL476" s="8"/>
      <c r="BBM476" s="8"/>
      <c r="BBN476" s="8"/>
      <c r="BBO476" s="8"/>
      <c r="BBP476" s="8"/>
      <c r="BBQ476" s="8"/>
      <c r="BBR476" s="8"/>
      <c r="BBS476" s="8"/>
      <c r="BBT476" s="8"/>
      <c r="BBU476" s="8"/>
      <c r="BBV476" s="8"/>
      <c r="BBW476" s="8"/>
      <c r="BBX476" s="8"/>
      <c r="BBY476" s="8"/>
      <c r="BBZ476" s="8"/>
      <c r="BCA476" s="8"/>
      <c r="BCB476" s="8"/>
      <c r="BCC476" s="8"/>
      <c r="BCD476" s="8"/>
      <c r="BCE476" s="8"/>
      <c r="BCF476" s="8"/>
      <c r="BCG476" s="8"/>
      <c r="BCH476" s="8"/>
      <c r="BCI476" s="8"/>
      <c r="BCJ476" s="8"/>
      <c r="BCK476" s="8"/>
      <c r="BCL476" s="8"/>
      <c r="BCM476" s="8"/>
      <c r="BCN476" s="8"/>
      <c r="BCO476" s="8"/>
      <c r="BCP476" s="8"/>
      <c r="BCQ476" s="8"/>
      <c r="BCR476" s="8"/>
      <c r="BCS476" s="8"/>
      <c r="BCT476" s="8"/>
      <c r="BCU476" s="8"/>
      <c r="BCV476" s="8"/>
      <c r="BCW476" s="8"/>
      <c r="BCX476" s="8"/>
      <c r="BCY476" s="8"/>
      <c r="BCZ476" s="8"/>
      <c r="BDA476" s="8"/>
      <c r="BDB476" s="8"/>
      <c r="BDC476" s="8"/>
      <c r="BDD476" s="8"/>
      <c r="BDE476" s="8"/>
      <c r="BDF476" s="8"/>
      <c r="BDG476" s="8"/>
      <c r="BDH476" s="8"/>
      <c r="BDI476" s="8"/>
      <c r="BDJ476" s="8"/>
      <c r="BDK476" s="8"/>
      <c r="BDL476" s="8"/>
      <c r="BDM476" s="8"/>
      <c r="BDN476" s="8"/>
      <c r="BDO476" s="8"/>
      <c r="BDP476" s="8"/>
      <c r="BDQ476" s="8"/>
      <c r="BDR476" s="8"/>
      <c r="BDS476" s="8"/>
      <c r="BDT476" s="8"/>
      <c r="BDU476" s="8"/>
      <c r="BDV476" s="8"/>
      <c r="BDW476" s="8"/>
      <c r="BDX476" s="8"/>
      <c r="BDY476" s="8"/>
      <c r="BDZ476" s="8"/>
      <c r="BEA476" s="8"/>
      <c r="BEB476" s="8"/>
      <c r="BEC476" s="8"/>
      <c r="BED476" s="8"/>
      <c r="BEE476" s="8"/>
      <c r="BEF476" s="8"/>
      <c r="BEG476" s="8"/>
      <c r="BEH476" s="8"/>
      <c r="BEI476" s="8"/>
      <c r="BEJ476" s="8"/>
      <c r="BEK476" s="8"/>
      <c r="BEL476" s="8"/>
      <c r="BEM476" s="8"/>
      <c r="BEN476" s="8"/>
      <c r="BEO476" s="8"/>
      <c r="BEP476" s="8"/>
      <c r="BEQ476" s="8"/>
      <c r="BER476" s="8"/>
      <c r="BES476" s="8"/>
      <c r="BET476" s="8"/>
      <c r="BEU476" s="8"/>
      <c r="BEV476" s="8"/>
      <c r="BEW476" s="8"/>
      <c r="BEX476" s="8"/>
      <c r="BEY476" s="8"/>
      <c r="BEZ476" s="8"/>
      <c r="BFA476" s="8"/>
      <c r="BFB476" s="8"/>
      <c r="BFC476" s="8"/>
      <c r="BFD476" s="8"/>
      <c r="BFE476" s="8"/>
      <c r="BFF476" s="8"/>
      <c r="BFG476" s="8"/>
      <c r="BFH476" s="8"/>
      <c r="BFI476" s="8"/>
      <c r="BFJ476" s="8"/>
      <c r="BFK476" s="8"/>
      <c r="BFL476" s="8"/>
      <c r="BFM476" s="8"/>
      <c r="BFN476" s="8"/>
      <c r="BFO476" s="8"/>
      <c r="BFP476" s="8"/>
      <c r="BFQ476" s="8"/>
      <c r="BFR476" s="8"/>
      <c r="BFS476" s="8"/>
      <c r="BFT476" s="8"/>
      <c r="BFU476" s="8"/>
      <c r="BFV476" s="8"/>
      <c r="BFW476" s="8"/>
      <c r="BFX476" s="8"/>
      <c r="BFY476" s="8"/>
      <c r="BFZ476" s="8"/>
      <c r="BGA476" s="8"/>
      <c r="BGB476" s="8"/>
      <c r="BGC476" s="8"/>
      <c r="BGD476" s="8"/>
      <c r="BGE476" s="8"/>
      <c r="BGF476" s="8"/>
      <c r="BGG476" s="8"/>
      <c r="BGH476" s="8"/>
      <c r="BGI476" s="8"/>
      <c r="BGJ476" s="8"/>
      <c r="BGK476" s="8"/>
      <c r="BGL476" s="8"/>
      <c r="BGM476" s="8"/>
      <c r="BGN476" s="8"/>
      <c r="BGO476" s="8"/>
      <c r="BGP476" s="8"/>
      <c r="BGQ476" s="8"/>
      <c r="BGR476" s="8"/>
      <c r="BGS476" s="8"/>
      <c r="BGT476" s="8"/>
      <c r="BGU476" s="8"/>
      <c r="BGV476" s="8"/>
      <c r="BGW476" s="8"/>
      <c r="BGX476" s="8"/>
      <c r="BGY476" s="8"/>
      <c r="BGZ476" s="8"/>
      <c r="BHA476" s="8"/>
      <c r="BHB476" s="8"/>
      <c r="BHC476" s="8"/>
      <c r="BHD476" s="8"/>
      <c r="BHE476" s="8"/>
      <c r="BHF476" s="8"/>
      <c r="BHG476" s="8"/>
      <c r="BHH476" s="8"/>
      <c r="BHI476" s="8"/>
      <c r="BHJ476" s="8"/>
      <c r="BHK476" s="8"/>
      <c r="BHL476" s="8"/>
      <c r="BHM476" s="8"/>
      <c r="BHN476" s="8"/>
      <c r="BHO476" s="8"/>
      <c r="BHP476" s="8"/>
      <c r="BHQ476" s="8"/>
      <c r="BHR476" s="8"/>
      <c r="BHS476" s="8"/>
      <c r="BHT476" s="8"/>
      <c r="BHU476" s="8"/>
      <c r="BHV476" s="8"/>
      <c r="BHW476" s="8"/>
      <c r="BHX476" s="8"/>
      <c r="BHY476" s="8"/>
      <c r="BHZ476" s="8"/>
      <c r="BIA476" s="8"/>
      <c r="BIB476" s="8"/>
      <c r="BIC476" s="8"/>
      <c r="BID476" s="8"/>
      <c r="BIE476" s="8"/>
      <c r="BIF476" s="8"/>
      <c r="BIG476" s="8"/>
      <c r="BIH476" s="8"/>
      <c r="BII476" s="8"/>
      <c r="BIJ476" s="8"/>
      <c r="BIK476" s="8"/>
      <c r="BIL476" s="8"/>
      <c r="BIM476" s="8"/>
      <c r="BIN476" s="8"/>
      <c r="BIO476" s="8"/>
      <c r="BIP476" s="8"/>
      <c r="BIQ476" s="8"/>
      <c r="BIR476" s="8"/>
      <c r="BIS476" s="8"/>
      <c r="BIT476" s="8"/>
      <c r="BIU476" s="8"/>
      <c r="BIV476" s="8"/>
      <c r="BIW476" s="8"/>
      <c r="BIX476" s="8"/>
      <c r="BIY476" s="8"/>
      <c r="BIZ476" s="8"/>
      <c r="BJA476" s="8"/>
      <c r="BJB476" s="8"/>
      <c r="BJC476" s="8"/>
      <c r="BJD476" s="8"/>
      <c r="BJE476" s="8"/>
      <c r="BJF476" s="8"/>
      <c r="BJG476" s="8"/>
      <c r="BJH476" s="8"/>
      <c r="BJI476" s="8"/>
      <c r="BJJ476" s="8"/>
      <c r="BJK476" s="8"/>
      <c r="BJL476" s="8"/>
      <c r="BJM476" s="8"/>
      <c r="BJN476" s="8"/>
      <c r="BJO476" s="8"/>
      <c r="BJP476" s="8"/>
      <c r="BJQ476" s="8"/>
      <c r="BJR476" s="8"/>
      <c r="BJS476" s="8"/>
      <c r="BJT476" s="8"/>
      <c r="BJU476" s="8"/>
      <c r="BJV476" s="8"/>
      <c r="BJW476" s="8"/>
      <c r="BJX476" s="8"/>
      <c r="BJY476" s="8"/>
      <c r="BJZ476" s="8"/>
      <c r="BKA476" s="8"/>
      <c r="BKB476" s="8"/>
      <c r="BKC476" s="8"/>
      <c r="BKD476" s="8"/>
      <c r="BKE476" s="8"/>
      <c r="BKF476" s="8"/>
      <c r="BKG476" s="8"/>
      <c r="BKH476" s="8"/>
      <c r="BKI476" s="8"/>
      <c r="BKJ476" s="8"/>
      <c r="BKK476" s="8"/>
      <c r="BKL476" s="8"/>
      <c r="BKM476" s="8"/>
      <c r="BKN476" s="8"/>
      <c r="BKO476" s="8"/>
      <c r="BKP476" s="8"/>
      <c r="BKQ476" s="8"/>
      <c r="BKR476" s="8"/>
      <c r="BKS476" s="8"/>
      <c r="BKT476" s="8"/>
      <c r="BKU476" s="8"/>
      <c r="BKV476" s="8"/>
      <c r="BKW476" s="8"/>
      <c r="BKX476" s="8"/>
      <c r="BKY476" s="8"/>
      <c r="BKZ476" s="8"/>
      <c r="BLA476" s="8"/>
      <c r="BLB476" s="8"/>
      <c r="BLC476" s="8"/>
      <c r="BLD476" s="8"/>
      <c r="BLE476" s="8"/>
      <c r="BLF476" s="8"/>
      <c r="BLG476" s="8"/>
      <c r="BLH476" s="8"/>
      <c r="BLI476" s="8"/>
      <c r="BLJ476" s="8"/>
      <c r="BLK476" s="8"/>
      <c r="BLL476" s="8"/>
      <c r="BLM476" s="8"/>
      <c r="BLN476" s="8"/>
      <c r="BLO476" s="8"/>
      <c r="BLP476" s="8"/>
      <c r="BLQ476" s="8"/>
      <c r="BLR476" s="8"/>
      <c r="BLS476" s="8"/>
      <c r="BLT476" s="8"/>
      <c r="BLU476" s="8"/>
      <c r="BLV476" s="8"/>
      <c r="BLW476" s="8"/>
      <c r="BLX476" s="8"/>
      <c r="BLY476" s="8"/>
      <c r="BLZ476" s="8"/>
      <c r="BMA476" s="8"/>
      <c r="BMB476" s="8"/>
      <c r="BMC476" s="8"/>
      <c r="BMD476" s="8"/>
      <c r="BME476" s="8"/>
      <c r="BMF476" s="8"/>
      <c r="BMG476" s="8"/>
      <c r="BMH476" s="8"/>
      <c r="BMI476" s="8"/>
      <c r="BMJ476" s="8"/>
      <c r="BMK476" s="8"/>
      <c r="BML476" s="8"/>
      <c r="BMM476" s="8"/>
      <c r="BMN476" s="8"/>
      <c r="BMO476" s="8"/>
      <c r="BMP476" s="8"/>
      <c r="BMQ476" s="8"/>
      <c r="BMR476" s="8"/>
      <c r="BMS476" s="8"/>
      <c r="BMT476" s="8"/>
      <c r="BMU476" s="8"/>
      <c r="BMV476" s="8"/>
      <c r="BMW476" s="8"/>
      <c r="BMX476" s="8"/>
      <c r="BMY476" s="8"/>
      <c r="BMZ476" s="8"/>
      <c r="BNA476" s="8"/>
      <c r="BNB476" s="8"/>
      <c r="BNC476" s="8"/>
      <c r="BND476" s="8"/>
      <c r="BNE476" s="8"/>
      <c r="BNF476" s="8"/>
      <c r="BNG476" s="8"/>
      <c r="BNH476" s="8"/>
      <c r="BNI476" s="8"/>
      <c r="BNJ476" s="8"/>
      <c r="BNK476" s="8"/>
      <c r="BNL476" s="8"/>
      <c r="BNM476" s="8"/>
      <c r="BNN476" s="8"/>
      <c r="BNO476" s="8"/>
      <c r="BNP476" s="8"/>
      <c r="BNQ476" s="8"/>
      <c r="BNR476" s="8"/>
      <c r="BNS476" s="8"/>
      <c r="BNT476" s="8"/>
      <c r="BNU476" s="8"/>
      <c r="BNV476" s="8"/>
      <c r="BNW476" s="8"/>
      <c r="BNX476" s="8"/>
      <c r="BNY476" s="8"/>
      <c r="BNZ476" s="8"/>
      <c r="BOA476" s="8"/>
      <c r="BOB476" s="8"/>
      <c r="BOC476" s="8"/>
      <c r="BOD476" s="8"/>
      <c r="BOE476" s="8"/>
      <c r="BOF476" s="8"/>
      <c r="BOG476" s="8"/>
      <c r="BOH476" s="8"/>
      <c r="BOI476" s="8"/>
      <c r="BOJ476" s="8"/>
      <c r="BOK476" s="8"/>
      <c r="BOL476" s="8"/>
      <c r="BOM476" s="8"/>
      <c r="BON476" s="8"/>
      <c r="BOO476" s="8"/>
      <c r="BOP476" s="8"/>
      <c r="BOQ476" s="8"/>
      <c r="BOR476" s="8"/>
      <c r="BOS476" s="8"/>
      <c r="BOT476" s="8"/>
      <c r="BOU476" s="8"/>
      <c r="BOV476" s="8"/>
      <c r="BOW476" s="8"/>
      <c r="BOX476" s="8"/>
      <c r="BOY476" s="8"/>
      <c r="BOZ476" s="8"/>
      <c r="BPA476" s="8"/>
      <c r="BPB476" s="8"/>
      <c r="BPC476" s="8"/>
      <c r="BPD476" s="8"/>
      <c r="BPE476" s="8"/>
      <c r="BPF476" s="8"/>
      <c r="BPG476" s="8"/>
      <c r="BPH476" s="8"/>
      <c r="BPI476" s="8"/>
      <c r="BPJ476" s="8"/>
      <c r="BPK476" s="8"/>
      <c r="BPL476" s="8"/>
      <c r="BPM476" s="8"/>
      <c r="BPN476" s="8"/>
      <c r="BPO476" s="8"/>
      <c r="BPP476" s="8"/>
      <c r="BPQ476" s="8"/>
      <c r="BPR476" s="8"/>
      <c r="BPS476" s="8"/>
      <c r="BPT476" s="8"/>
      <c r="BPU476" s="8"/>
      <c r="BPV476" s="8"/>
      <c r="BPW476" s="8"/>
      <c r="BPX476" s="8"/>
      <c r="BPY476" s="8"/>
      <c r="BPZ476" s="8"/>
      <c r="BQA476" s="8"/>
      <c r="BQB476" s="8"/>
      <c r="BQC476" s="8"/>
      <c r="BQD476" s="8"/>
      <c r="BQE476" s="8"/>
      <c r="BQF476" s="8"/>
      <c r="BQG476" s="8"/>
      <c r="BQH476" s="8"/>
      <c r="BQI476" s="8"/>
      <c r="BQJ476" s="8"/>
      <c r="BQK476" s="8"/>
      <c r="BQL476" s="8"/>
      <c r="BQM476" s="8"/>
      <c r="BQN476" s="8"/>
      <c r="BQO476" s="8"/>
      <c r="BQP476" s="8"/>
      <c r="BQQ476" s="8"/>
      <c r="BQR476" s="8"/>
      <c r="BQS476" s="8"/>
      <c r="BQT476" s="8"/>
      <c r="BQU476" s="8"/>
      <c r="BQV476" s="8"/>
      <c r="BQW476" s="8"/>
      <c r="BQX476" s="8"/>
      <c r="BQY476" s="8"/>
      <c r="BQZ476" s="8"/>
      <c r="BRA476" s="8"/>
      <c r="BRB476" s="8"/>
      <c r="BRC476" s="8"/>
      <c r="BRD476" s="8"/>
      <c r="BRE476" s="8"/>
      <c r="BRF476" s="8"/>
      <c r="BRG476" s="8"/>
      <c r="BRH476" s="8"/>
      <c r="BRI476" s="8"/>
      <c r="BRJ476" s="8"/>
      <c r="BRK476" s="8"/>
      <c r="BRL476" s="8"/>
      <c r="BRM476" s="8"/>
      <c r="BRN476" s="8"/>
      <c r="BRO476" s="8"/>
      <c r="BRP476" s="8"/>
      <c r="BRQ476" s="8"/>
      <c r="BRR476" s="8"/>
      <c r="BRS476" s="8"/>
      <c r="BRT476" s="8"/>
      <c r="BRU476" s="8"/>
      <c r="BRV476" s="8"/>
      <c r="BRW476" s="8"/>
      <c r="BRX476" s="8"/>
      <c r="BRY476" s="8"/>
      <c r="BRZ476" s="8"/>
      <c r="BSA476" s="8"/>
      <c r="BSB476" s="8"/>
      <c r="BSC476" s="8"/>
      <c r="BSD476" s="8"/>
      <c r="BSE476" s="8"/>
      <c r="BSF476" s="8"/>
      <c r="BSG476" s="8"/>
      <c r="BSH476" s="8"/>
      <c r="BSI476" s="8"/>
      <c r="BSJ476" s="8"/>
      <c r="BSK476" s="8"/>
      <c r="BSL476" s="8"/>
      <c r="BSM476" s="8"/>
      <c r="BSN476" s="8"/>
      <c r="BSO476" s="8"/>
      <c r="BSP476" s="8"/>
      <c r="BSQ476" s="8"/>
      <c r="BSR476" s="8"/>
      <c r="BSS476" s="8"/>
      <c r="BST476" s="8"/>
      <c r="BSU476" s="8"/>
      <c r="BSV476" s="8"/>
      <c r="BSW476" s="8"/>
      <c r="BSX476" s="8"/>
      <c r="BSY476" s="8"/>
      <c r="BSZ476" s="8"/>
      <c r="BTA476" s="8"/>
      <c r="BTB476" s="8"/>
      <c r="BTC476" s="8"/>
      <c r="BTD476" s="8"/>
      <c r="BTE476" s="8"/>
      <c r="BTF476" s="8"/>
      <c r="BTG476" s="8"/>
      <c r="BTH476" s="8"/>
      <c r="BTI476" s="8"/>
      <c r="BTJ476" s="8"/>
      <c r="BTK476" s="8"/>
      <c r="BTL476" s="8"/>
      <c r="BTM476" s="8"/>
      <c r="BTN476" s="8"/>
      <c r="BTO476" s="8"/>
      <c r="BTP476" s="8"/>
      <c r="BTQ476" s="8"/>
      <c r="BTR476" s="8"/>
      <c r="BTS476" s="8"/>
      <c r="BTT476" s="8"/>
      <c r="BTU476" s="8"/>
      <c r="BTV476" s="8"/>
      <c r="BTW476" s="8"/>
      <c r="BTX476" s="8"/>
      <c r="BTY476" s="8"/>
      <c r="BTZ476" s="8"/>
      <c r="BUA476" s="8"/>
      <c r="BUB476" s="8"/>
      <c r="BUC476" s="8"/>
      <c r="BUD476" s="8"/>
      <c r="BUE476" s="8"/>
      <c r="BUF476" s="8"/>
      <c r="BUG476" s="8"/>
      <c r="BUH476" s="8"/>
      <c r="BUI476" s="8"/>
      <c r="BUJ476" s="8"/>
      <c r="BUK476" s="8"/>
      <c r="BUL476" s="8"/>
      <c r="BUM476" s="8"/>
      <c r="BUN476" s="8"/>
      <c r="BUO476" s="8"/>
      <c r="BUP476" s="8"/>
      <c r="BUQ476" s="8"/>
      <c r="BUR476" s="8"/>
      <c r="BUS476" s="8"/>
      <c r="BUT476" s="8"/>
      <c r="BUU476" s="8"/>
      <c r="BUV476" s="8"/>
      <c r="BUW476" s="8"/>
      <c r="BUX476" s="8"/>
      <c r="BUY476" s="8"/>
      <c r="BUZ476" s="8"/>
      <c r="BVA476" s="8"/>
      <c r="BVB476" s="8"/>
      <c r="BVC476" s="8"/>
      <c r="BVD476" s="8"/>
      <c r="BVE476" s="8"/>
      <c r="BVF476" s="8"/>
      <c r="BVG476" s="8"/>
      <c r="BVH476" s="8"/>
      <c r="BVI476" s="8"/>
      <c r="BVJ476" s="8"/>
      <c r="BVK476" s="8"/>
      <c r="BVL476" s="8"/>
      <c r="BVM476" s="8"/>
      <c r="BVN476" s="8"/>
      <c r="BVO476" s="8"/>
      <c r="BVP476" s="8"/>
      <c r="BVQ476" s="8"/>
      <c r="BVR476" s="8"/>
      <c r="BVS476" s="8"/>
      <c r="BVT476" s="8"/>
      <c r="BVU476" s="8"/>
      <c r="BVV476" s="8"/>
      <c r="BVW476" s="8"/>
      <c r="BVX476" s="8"/>
      <c r="BVY476" s="8"/>
      <c r="BVZ476" s="8"/>
      <c r="BWA476" s="8"/>
      <c r="BWB476" s="8"/>
      <c r="BWC476" s="8"/>
      <c r="BWD476" s="8"/>
      <c r="BWE476" s="8"/>
      <c r="BWF476" s="8"/>
      <c r="BWG476" s="8"/>
      <c r="BWH476" s="8"/>
      <c r="BWI476" s="8"/>
      <c r="BWJ476" s="8"/>
      <c r="BWK476" s="8"/>
      <c r="BWL476" s="8"/>
      <c r="BWM476" s="8"/>
      <c r="BWN476" s="8"/>
      <c r="BWO476" s="8"/>
      <c r="BWP476" s="8"/>
      <c r="BWQ476" s="8"/>
    </row>
    <row r="477" spans="1:1967" s="547" customFormat="1" ht="102" customHeight="1">
      <c r="A477" s="9" t="s">
        <v>6356</v>
      </c>
      <c r="B477" s="100" t="s">
        <v>97</v>
      </c>
      <c r="C477" s="9" t="s">
        <v>801</v>
      </c>
      <c r="D477" s="30" t="s">
        <v>2045</v>
      </c>
      <c r="E477" s="3" t="s">
        <v>381</v>
      </c>
      <c r="F477" s="3" t="s">
        <v>39</v>
      </c>
      <c r="G477" s="3" t="s">
        <v>385</v>
      </c>
      <c r="H477" s="20">
        <v>0</v>
      </c>
      <c r="I477" s="114">
        <v>470000000</v>
      </c>
      <c r="J477" s="21" t="s">
        <v>1314</v>
      </c>
      <c r="K477" s="19" t="s">
        <v>1929</v>
      </c>
      <c r="L477" s="137" t="s">
        <v>3397</v>
      </c>
      <c r="M477" s="140" t="s">
        <v>383</v>
      </c>
      <c r="N477" s="346" t="s">
        <v>8838</v>
      </c>
      <c r="O477" s="3" t="s">
        <v>1366</v>
      </c>
      <c r="P477" s="7" t="s">
        <v>1338</v>
      </c>
      <c r="Q477" s="3" t="s">
        <v>1186</v>
      </c>
      <c r="R477" s="81">
        <v>48</v>
      </c>
      <c r="S477" s="94">
        <v>180</v>
      </c>
      <c r="T477" s="83">
        <v>0</v>
      </c>
      <c r="U477" s="83">
        <f t="shared" si="94"/>
        <v>0</v>
      </c>
      <c r="V477" s="9" t="s">
        <v>1325</v>
      </c>
      <c r="W477" s="152" t="s">
        <v>1394</v>
      </c>
      <c r="X477" s="9" t="s">
        <v>9066</v>
      </c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AZ477" s="8"/>
      <c r="BA477" s="8"/>
      <c r="BB477" s="8"/>
      <c r="BC477" s="8"/>
      <c r="BD477" s="8"/>
      <c r="BE477" s="8"/>
      <c r="BF477" s="8"/>
      <c r="BG477" s="8"/>
      <c r="BH477" s="8"/>
      <c r="BI477" s="8"/>
      <c r="BJ477" s="8"/>
      <c r="BK477" s="8"/>
      <c r="BL477" s="8"/>
      <c r="BM477" s="8"/>
      <c r="BN477" s="8"/>
      <c r="BO477" s="8"/>
      <c r="BP477" s="8"/>
      <c r="BQ477" s="8"/>
      <c r="BR477" s="8"/>
      <c r="BS477" s="8"/>
      <c r="BT477" s="8"/>
      <c r="BU477" s="8"/>
      <c r="BV477" s="8"/>
      <c r="BW477" s="8"/>
      <c r="BX477" s="8"/>
      <c r="BY477" s="8"/>
      <c r="BZ477" s="8"/>
      <c r="CA477" s="8"/>
      <c r="CB477" s="8"/>
      <c r="CC477" s="8"/>
      <c r="CD477" s="8"/>
      <c r="CE477" s="8"/>
      <c r="CF477" s="8"/>
      <c r="CG477" s="8"/>
      <c r="CH477" s="8"/>
      <c r="CI477" s="8"/>
      <c r="CJ477" s="8"/>
      <c r="CK477" s="8"/>
      <c r="CL477" s="8"/>
      <c r="CM477" s="8"/>
      <c r="CN477" s="8"/>
      <c r="CO477" s="8"/>
      <c r="CP477" s="8"/>
      <c r="CQ477" s="8"/>
      <c r="CR477" s="8"/>
      <c r="CS477" s="8"/>
      <c r="CT477" s="8"/>
      <c r="CU477" s="8"/>
      <c r="CV477" s="8"/>
      <c r="CW477" s="8"/>
      <c r="CX477" s="8"/>
      <c r="CY477" s="8"/>
      <c r="CZ477" s="8"/>
      <c r="DA477" s="8"/>
      <c r="DB477" s="8"/>
      <c r="DC477" s="8"/>
      <c r="DD477" s="8"/>
      <c r="DE477" s="8"/>
      <c r="DF477" s="8"/>
      <c r="DG477" s="8"/>
      <c r="DH477" s="8"/>
      <c r="DI477" s="8"/>
      <c r="DJ477" s="8"/>
      <c r="DK477" s="8"/>
      <c r="DL477" s="8"/>
      <c r="DM477" s="8"/>
      <c r="DN477" s="8"/>
      <c r="DO477" s="8"/>
      <c r="DP477" s="8"/>
      <c r="DQ477" s="8"/>
      <c r="DR477" s="8"/>
      <c r="DS477" s="8"/>
      <c r="DT477" s="8"/>
      <c r="DU477" s="8"/>
      <c r="DV477" s="8"/>
      <c r="DW477" s="8"/>
      <c r="DX477" s="8"/>
      <c r="DY477" s="8"/>
      <c r="DZ477" s="8"/>
      <c r="EA477" s="8"/>
      <c r="EB477" s="8"/>
      <c r="EC477" s="8"/>
      <c r="ED477" s="8"/>
      <c r="EE477" s="8"/>
      <c r="EF477" s="8"/>
      <c r="EG477" s="8"/>
      <c r="EH477" s="8"/>
      <c r="EI477" s="8"/>
      <c r="EJ477" s="8"/>
      <c r="EK477" s="8"/>
      <c r="EL477" s="8"/>
      <c r="EM477" s="8"/>
      <c r="EN477" s="8"/>
      <c r="EO477" s="8"/>
      <c r="EP477" s="8"/>
      <c r="EQ477" s="8"/>
      <c r="ER477" s="8"/>
      <c r="ES477" s="8"/>
      <c r="ET477" s="8"/>
      <c r="EU477" s="8"/>
      <c r="EV477" s="8"/>
      <c r="EW477" s="8"/>
      <c r="EX477" s="8"/>
      <c r="EY477" s="8"/>
      <c r="EZ477" s="8"/>
      <c r="FA477" s="8"/>
      <c r="FB477" s="8"/>
      <c r="FC477" s="8"/>
      <c r="FD477" s="8"/>
      <c r="FE477" s="8"/>
      <c r="FF477" s="8"/>
      <c r="FG477" s="8"/>
      <c r="FH477" s="8"/>
      <c r="FI477" s="8"/>
      <c r="FJ477" s="8"/>
      <c r="FK477" s="8"/>
      <c r="FL477" s="8"/>
      <c r="FM477" s="8"/>
      <c r="FN477" s="8"/>
      <c r="FO477" s="8"/>
      <c r="FP477" s="8"/>
      <c r="FQ477" s="8"/>
      <c r="FR477" s="8"/>
      <c r="FS477" s="8"/>
      <c r="FT477" s="8"/>
      <c r="FU477" s="8"/>
      <c r="FV477" s="8"/>
      <c r="FW477" s="8"/>
      <c r="FX477" s="8"/>
      <c r="FY477" s="8"/>
      <c r="FZ477" s="8"/>
      <c r="GA477" s="8"/>
      <c r="GB477" s="8"/>
      <c r="GC477" s="8"/>
      <c r="GD477" s="8"/>
      <c r="GE477" s="8"/>
      <c r="GF477" s="8"/>
      <c r="GG477" s="8"/>
      <c r="GH477" s="8"/>
      <c r="GI477" s="8"/>
      <c r="GJ477" s="8"/>
      <c r="GK477" s="8"/>
      <c r="GL477" s="8"/>
      <c r="GM477" s="8"/>
      <c r="GN477" s="8"/>
      <c r="GO477" s="8"/>
      <c r="GP477" s="8"/>
      <c r="GQ477" s="8"/>
      <c r="GR477" s="8"/>
      <c r="GS477" s="8"/>
      <c r="GT477" s="8"/>
      <c r="GU477" s="8"/>
      <c r="GV477" s="8"/>
      <c r="GW477" s="8"/>
      <c r="GX477" s="8"/>
      <c r="GY477" s="8"/>
      <c r="GZ477" s="8"/>
      <c r="HA477" s="8"/>
      <c r="HB477" s="8"/>
      <c r="HC477" s="8"/>
      <c r="HD477" s="8"/>
      <c r="HE477" s="8"/>
      <c r="HF477" s="8"/>
      <c r="HG477" s="8"/>
      <c r="HH477" s="8"/>
      <c r="HI477" s="8"/>
      <c r="HJ477" s="8"/>
      <c r="HK477" s="8"/>
      <c r="HL477" s="8"/>
      <c r="HM477" s="8"/>
      <c r="HN477" s="8"/>
      <c r="HO477" s="8"/>
      <c r="HP477" s="8"/>
      <c r="HQ477" s="8"/>
      <c r="HR477" s="8"/>
      <c r="HS477" s="8"/>
      <c r="HT477" s="8"/>
      <c r="HU477" s="8"/>
      <c r="HV477" s="8"/>
      <c r="HW477" s="8"/>
      <c r="HX477" s="8"/>
      <c r="HY477" s="8"/>
      <c r="HZ477" s="8"/>
      <c r="IA477" s="8"/>
      <c r="IB477" s="8"/>
      <c r="IC477" s="8"/>
      <c r="ID477" s="8"/>
      <c r="IE477" s="8"/>
      <c r="IF477" s="8"/>
      <c r="IG477" s="8"/>
      <c r="IH477" s="8"/>
      <c r="II477" s="8"/>
      <c r="IJ477" s="8"/>
      <c r="IK477" s="8"/>
      <c r="IL477" s="8"/>
      <c r="IM477" s="8"/>
      <c r="IN477" s="8"/>
      <c r="IO477" s="8"/>
      <c r="IP477" s="8"/>
      <c r="IQ477" s="8"/>
      <c r="IR477" s="8"/>
      <c r="IS477" s="8"/>
      <c r="IT477" s="8"/>
      <c r="IU477" s="8"/>
      <c r="IV477" s="8"/>
      <c r="IW477" s="8"/>
      <c r="IX477" s="8"/>
      <c r="IY477" s="8"/>
      <c r="IZ477" s="8"/>
      <c r="JA477" s="8"/>
      <c r="JB477" s="8"/>
      <c r="JC477" s="8"/>
      <c r="JD477" s="8"/>
      <c r="JE477" s="8"/>
      <c r="JF477" s="8"/>
      <c r="JG477" s="8"/>
      <c r="JH477" s="8"/>
      <c r="JI477" s="8"/>
      <c r="JJ477" s="8"/>
      <c r="JK477" s="8"/>
      <c r="JL477" s="8"/>
      <c r="JM477" s="8"/>
      <c r="JN477" s="8"/>
      <c r="JO477" s="8"/>
      <c r="JP477" s="8"/>
      <c r="JQ477" s="8"/>
      <c r="JR477" s="8"/>
      <c r="JS477" s="8"/>
      <c r="JT477" s="8"/>
      <c r="JU477" s="8"/>
      <c r="JV477" s="8"/>
      <c r="JW477" s="8"/>
      <c r="JX477" s="8"/>
      <c r="JY477" s="8"/>
      <c r="JZ477" s="8"/>
      <c r="KA477" s="8"/>
      <c r="KB477" s="8"/>
      <c r="KC477" s="8"/>
      <c r="KD477" s="8"/>
      <c r="KE477" s="8"/>
      <c r="KF477" s="8"/>
      <c r="KG477" s="8"/>
      <c r="KH477" s="8"/>
      <c r="KI477" s="8"/>
      <c r="KJ477" s="8"/>
      <c r="KK477" s="8"/>
      <c r="KL477" s="8"/>
      <c r="KM477" s="8"/>
      <c r="KN477" s="8"/>
      <c r="KO477" s="8"/>
      <c r="KP477" s="8"/>
      <c r="KQ477" s="8"/>
      <c r="KR477" s="8"/>
      <c r="KS477" s="8"/>
      <c r="KT477" s="8"/>
      <c r="KU477" s="8"/>
      <c r="KV477" s="8"/>
      <c r="KW477" s="8"/>
      <c r="KX477" s="8"/>
      <c r="KY477" s="8"/>
      <c r="KZ477" s="8"/>
      <c r="LA477" s="8"/>
      <c r="LB477" s="8"/>
      <c r="LC477" s="8"/>
      <c r="LD477" s="8"/>
      <c r="LE477" s="8"/>
      <c r="LF477" s="8"/>
      <c r="LG477" s="8"/>
      <c r="LH477" s="8"/>
      <c r="LI477" s="8"/>
      <c r="LJ477" s="8"/>
      <c r="LK477" s="8"/>
      <c r="LL477" s="8"/>
      <c r="LM477" s="8"/>
      <c r="LN477" s="8"/>
      <c r="LO477" s="8"/>
      <c r="LP477" s="8"/>
      <c r="LQ477" s="8"/>
      <c r="LR477" s="8"/>
      <c r="LS477" s="8"/>
      <c r="LT477" s="8"/>
      <c r="LU477" s="8"/>
      <c r="LV477" s="8"/>
      <c r="LW477" s="8"/>
      <c r="LX477" s="8"/>
      <c r="LY477" s="8"/>
      <c r="LZ477" s="8"/>
      <c r="MA477" s="8"/>
      <c r="MB477" s="8"/>
      <c r="MC477" s="8"/>
      <c r="MD477" s="8"/>
      <c r="ME477" s="8"/>
      <c r="MF477" s="8"/>
      <c r="MG477" s="8"/>
      <c r="MH477" s="8"/>
      <c r="MI477" s="8"/>
      <c r="MJ477" s="8"/>
      <c r="MK477" s="8"/>
      <c r="ML477" s="8"/>
      <c r="MM477" s="8"/>
      <c r="MN477" s="8"/>
      <c r="MO477" s="8"/>
      <c r="MP477" s="8"/>
      <c r="MQ477" s="8"/>
      <c r="MR477" s="8"/>
      <c r="MS477" s="8"/>
      <c r="MT477" s="8"/>
      <c r="MU477" s="8"/>
      <c r="MV477" s="8"/>
      <c r="MW477" s="8"/>
      <c r="MX477" s="8"/>
      <c r="MY477" s="8"/>
      <c r="MZ477" s="8"/>
      <c r="NA477" s="8"/>
      <c r="NB477" s="8"/>
      <c r="NC477" s="8"/>
      <c r="ND477" s="8"/>
      <c r="NE477" s="8"/>
      <c r="NF477" s="8"/>
      <c r="NG477" s="8"/>
      <c r="NH477" s="8"/>
      <c r="NI477" s="8"/>
      <c r="NJ477" s="8"/>
      <c r="NK477" s="8"/>
      <c r="NL477" s="8"/>
      <c r="NM477" s="8"/>
      <c r="NN477" s="8"/>
      <c r="NO477" s="8"/>
      <c r="NP477" s="8"/>
      <c r="NQ477" s="8"/>
      <c r="NR477" s="8"/>
      <c r="NS477" s="8"/>
      <c r="NT477" s="8"/>
      <c r="NU477" s="8"/>
      <c r="NV477" s="8"/>
      <c r="NW477" s="8"/>
      <c r="NX477" s="8"/>
      <c r="NY477" s="8"/>
      <c r="NZ477" s="8"/>
      <c r="OA477" s="8"/>
      <c r="OB477" s="8"/>
      <c r="OC477" s="8"/>
      <c r="OD477" s="8"/>
      <c r="OE477" s="8"/>
      <c r="OF477" s="8"/>
      <c r="OG477" s="8"/>
      <c r="OH477" s="8"/>
      <c r="OI477" s="8"/>
      <c r="OJ477" s="8"/>
      <c r="OK477" s="8"/>
      <c r="OL477" s="8"/>
      <c r="OM477" s="8"/>
      <c r="ON477" s="8"/>
      <c r="OO477" s="8"/>
      <c r="OP477" s="8"/>
      <c r="OQ477" s="8"/>
      <c r="OR477" s="8"/>
      <c r="OS477" s="8"/>
      <c r="OT477" s="8"/>
      <c r="OU477" s="8"/>
      <c r="OV477" s="8"/>
      <c r="OW477" s="8"/>
      <c r="OX477" s="8"/>
      <c r="OY477" s="8"/>
      <c r="OZ477" s="8"/>
      <c r="PA477" s="8"/>
      <c r="PB477" s="8"/>
      <c r="PC477" s="8"/>
      <c r="PD477" s="8"/>
      <c r="PE477" s="8"/>
      <c r="PF477" s="8"/>
      <c r="PG477" s="8"/>
      <c r="PH477" s="8"/>
      <c r="PI477" s="8"/>
      <c r="PJ477" s="8"/>
      <c r="PK477" s="8"/>
      <c r="PL477" s="8"/>
      <c r="PM477" s="8"/>
      <c r="PN477" s="8"/>
      <c r="PO477" s="8"/>
      <c r="PP477" s="8"/>
      <c r="PQ477" s="8"/>
      <c r="PR477" s="8"/>
      <c r="PS477" s="8"/>
      <c r="PT477" s="8"/>
      <c r="PU477" s="8"/>
      <c r="PV477" s="8"/>
      <c r="PW477" s="8"/>
      <c r="PX477" s="8"/>
      <c r="PY477" s="8"/>
      <c r="PZ477" s="8"/>
      <c r="QA477" s="8"/>
      <c r="QB477" s="8"/>
      <c r="QC477" s="8"/>
      <c r="QD477" s="8"/>
      <c r="QE477" s="8"/>
      <c r="QF477" s="8"/>
      <c r="QG477" s="8"/>
      <c r="QH477" s="8"/>
      <c r="QI477" s="8"/>
      <c r="QJ477" s="8"/>
      <c r="QK477" s="8"/>
      <c r="QL477" s="8"/>
      <c r="QM477" s="8"/>
      <c r="QN477" s="8"/>
      <c r="QO477" s="8"/>
      <c r="QP477" s="8"/>
      <c r="QQ477" s="8"/>
      <c r="QR477" s="8"/>
      <c r="QS477" s="8"/>
      <c r="QT477" s="8"/>
      <c r="QU477" s="8"/>
      <c r="QV477" s="8"/>
      <c r="QW477" s="8"/>
      <c r="QX477" s="8"/>
      <c r="QY477" s="8"/>
      <c r="QZ477" s="8"/>
      <c r="RA477" s="8"/>
      <c r="RB477" s="8"/>
      <c r="RC477" s="8"/>
      <c r="RD477" s="8"/>
      <c r="RE477" s="8"/>
      <c r="RF477" s="8"/>
      <c r="RG477" s="8"/>
      <c r="RH477" s="8"/>
      <c r="RI477" s="8"/>
      <c r="RJ477" s="8"/>
      <c r="RK477" s="8"/>
      <c r="RL477" s="8"/>
      <c r="RM477" s="8"/>
      <c r="RN477" s="8"/>
      <c r="RO477" s="8"/>
      <c r="RP477" s="8"/>
      <c r="RQ477" s="8"/>
      <c r="RR477" s="8"/>
      <c r="RS477" s="8"/>
      <c r="RT477" s="8"/>
      <c r="RU477" s="8"/>
      <c r="RV477" s="8"/>
      <c r="RW477" s="8"/>
      <c r="RX477" s="8"/>
      <c r="RY477" s="8"/>
      <c r="RZ477" s="8"/>
      <c r="SA477" s="8"/>
      <c r="SB477" s="8"/>
      <c r="SC477" s="8"/>
      <c r="SD477" s="8"/>
      <c r="SE477" s="8"/>
      <c r="SF477" s="8"/>
      <c r="SG477" s="8"/>
      <c r="SH477" s="8"/>
      <c r="SI477" s="8"/>
      <c r="SJ477" s="8"/>
      <c r="SK477" s="8"/>
      <c r="SL477" s="8"/>
      <c r="SM477" s="8"/>
      <c r="SN477" s="8"/>
      <c r="SO477" s="8"/>
      <c r="SP477" s="8"/>
      <c r="SQ477" s="8"/>
      <c r="SR477" s="8"/>
      <c r="SS477" s="8"/>
      <c r="ST477" s="8"/>
      <c r="SU477" s="8"/>
      <c r="SV477" s="8"/>
      <c r="SW477" s="8"/>
      <c r="SX477" s="8"/>
      <c r="SY477" s="8"/>
      <c r="SZ477" s="8"/>
      <c r="TA477" s="8"/>
      <c r="TB477" s="8"/>
      <c r="TC477" s="8"/>
      <c r="TD477" s="8"/>
      <c r="TE477" s="8"/>
      <c r="TF477" s="8"/>
      <c r="TG477" s="8"/>
      <c r="TH477" s="8"/>
      <c r="TI477" s="8"/>
      <c r="TJ477" s="8"/>
      <c r="TK477" s="8"/>
      <c r="TL477" s="8"/>
      <c r="TM477" s="8"/>
      <c r="TN477" s="8"/>
      <c r="TO477" s="8"/>
      <c r="TP477" s="8"/>
      <c r="TQ477" s="8"/>
      <c r="TR477" s="8"/>
      <c r="TS477" s="8"/>
      <c r="TT477" s="8"/>
      <c r="TU477" s="8"/>
      <c r="TV477" s="8"/>
      <c r="TW477" s="8"/>
      <c r="TX477" s="8"/>
      <c r="TY477" s="8"/>
      <c r="TZ477" s="8"/>
      <c r="UA477" s="8"/>
      <c r="UB477" s="8"/>
      <c r="UC477" s="8"/>
      <c r="UD477" s="8"/>
      <c r="UE477" s="8"/>
      <c r="UF477" s="8"/>
      <c r="UG477" s="8"/>
      <c r="UH477" s="8"/>
      <c r="UI477" s="8"/>
      <c r="UJ477" s="8"/>
      <c r="UK477" s="8"/>
      <c r="UL477" s="8"/>
      <c r="UM477" s="8"/>
      <c r="UN477" s="8"/>
      <c r="UO477" s="8"/>
      <c r="UP477" s="8"/>
      <c r="UQ477" s="8"/>
      <c r="UR477" s="8"/>
      <c r="US477" s="8"/>
      <c r="UT477" s="8"/>
      <c r="UU477" s="8"/>
      <c r="UV477" s="8"/>
      <c r="UW477" s="8"/>
      <c r="UX477" s="8"/>
      <c r="UY477" s="8"/>
      <c r="UZ477" s="8"/>
      <c r="VA477" s="8"/>
      <c r="VB477" s="8"/>
      <c r="VC477" s="8"/>
      <c r="VD477" s="8"/>
      <c r="VE477" s="8"/>
      <c r="VF477" s="8"/>
      <c r="VG477" s="8"/>
      <c r="VH477" s="8"/>
      <c r="VI477" s="8"/>
      <c r="VJ477" s="8"/>
      <c r="VK477" s="8"/>
      <c r="VL477" s="8"/>
      <c r="VM477" s="8"/>
      <c r="VN477" s="8"/>
      <c r="VO477" s="8"/>
      <c r="VP477" s="8"/>
      <c r="VQ477" s="8"/>
      <c r="VR477" s="8"/>
      <c r="VS477" s="8"/>
      <c r="VT477" s="8"/>
      <c r="VU477" s="8"/>
      <c r="VV477" s="8"/>
      <c r="VW477" s="8"/>
      <c r="VX477" s="8"/>
      <c r="VY477" s="8"/>
      <c r="VZ477" s="8"/>
      <c r="WA477" s="8"/>
      <c r="WB477" s="8"/>
      <c r="WC477" s="8"/>
      <c r="WD477" s="8"/>
      <c r="WE477" s="8"/>
      <c r="WF477" s="8"/>
      <c r="WG477" s="8"/>
      <c r="WH477" s="8"/>
      <c r="WI477" s="8"/>
      <c r="WJ477" s="8"/>
      <c r="WK477" s="8"/>
      <c r="WL477" s="8"/>
      <c r="WM477" s="8"/>
      <c r="WN477" s="8"/>
      <c r="WO477" s="8"/>
      <c r="WP477" s="8"/>
      <c r="WQ477" s="8"/>
      <c r="WR477" s="8"/>
      <c r="WS477" s="8"/>
      <c r="WT477" s="8"/>
      <c r="WU477" s="8"/>
      <c r="WV477" s="8"/>
      <c r="WW477" s="8"/>
      <c r="WX477" s="8"/>
      <c r="WY477" s="8"/>
      <c r="WZ477" s="8"/>
      <c r="XA477" s="8"/>
      <c r="XB477" s="8"/>
      <c r="XC477" s="8"/>
      <c r="XD477" s="8"/>
      <c r="XE477" s="8"/>
      <c r="XF477" s="8"/>
      <c r="XG477" s="8"/>
      <c r="XH477" s="8"/>
      <c r="XI477" s="8"/>
      <c r="XJ477" s="8"/>
      <c r="XK477" s="8"/>
      <c r="XL477" s="8"/>
      <c r="XM477" s="8"/>
      <c r="XN477" s="8"/>
      <c r="XO477" s="8"/>
      <c r="XP477" s="8"/>
      <c r="XQ477" s="8"/>
      <c r="XR477" s="8"/>
      <c r="XS477" s="8"/>
      <c r="XT477" s="8"/>
      <c r="XU477" s="8"/>
      <c r="XV477" s="8"/>
      <c r="XW477" s="8"/>
      <c r="XX477" s="8"/>
      <c r="XY477" s="8"/>
      <c r="XZ477" s="8"/>
      <c r="YA477" s="8"/>
      <c r="YB477" s="8"/>
      <c r="YC477" s="8"/>
      <c r="YD477" s="8"/>
      <c r="YE477" s="8"/>
      <c r="YF477" s="8"/>
      <c r="YG477" s="8"/>
      <c r="YH477" s="8"/>
      <c r="YI477" s="8"/>
      <c r="YJ477" s="8"/>
      <c r="YK477" s="8"/>
      <c r="YL477" s="8"/>
      <c r="YM477" s="8"/>
      <c r="YN477" s="8"/>
      <c r="YO477" s="8"/>
      <c r="YP477" s="8"/>
      <c r="YQ477" s="8"/>
      <c r="YR477" s="8"/>
      <c r="YS477" s="8"/>
      <c r="YT477" s="8"/>
      <c r="YU477" s="8"/>
      <c r="YV477" s="8"/>
      <c r="YW477" s="8"/>
      <c r="YX477" s="8"/>
      <c r="YY477" s="8"/>
      <c r="YZ477" s="8"/>
      <c r="ZA477" s="8"/>
      <c r="ZB477" s="8"/>
      <c r="ZC477" s="8"/>
      <c r="ZD477" s="8"/>
      <c r="ZE477" s="8"/>
      <c r="ZF477" s="8"/>
      <c r="ZG477" s="8"/>
      <c r="ZH477" s="8"/>
      <c r="ZI477" s="8"/>
      <c r="ZJ477" s="8"/>
      <c r="ZK477" s="8"/>
      <c r="ZL477" s="8"/>
      <c r="ZM477" s="8"/>
      <c r="ZN477" s="8"/>
      <c r="ZO477" s="8"/>
      <c r="ZP477" s="8"/>
      <c r="ZQ477" s="8"/>
      <c r="ZR477" s="8"/>
      <c r="ZS477" s="8"/>
      <c r="ZT477" s="8"/>
      <c r="ZU477" s="8"/>
      <c r="ZV477" s="8"/>
      <c r="ZW477" s="8"/>
      <c r="ZX477" s="8"/>
      <c r="ZY477" s="8"/>
      <c r="ZZ477" s="8"/>
      <c r="AAA477" s="8"/>
      <c r="AAB477" s="8"/>
      <c r="AAC477" s="8"/>
      <c r="AAD477" s="8"/>
      <c r="AAE477" s="8"/>
      <c r="AAF477" s="8"/>
      <c r="AAG477" s="8"/>
      <c r="AAH477" s="8"/>
      <c r="AAI477" s="8"/>
      <c r="AAJ477" s="8"/>
      <c r="AAK477" s="8"/>
      <c r="AAL477" s="8"/>
      <c r="AAM477" s="8"/>
      <c r="AAN477" s="8"/>
      <c r="AAO477" s="8"/>
      <c r="AAP477" s="8"/>
      <c r="AAQ477" s="8"/>
      <c r="AAR477" s="8"/>
      <c r="AAS477" s="8"/>
      <c r="AAT477" s="8"/>
      <c r="AAU477" s="8"/>
      <c r="AAV477" s="8"/>
      <c r="AAW477" s="8"/>
      <c r="AAX477" s="8"/>
      <c r="AAY477" s="8"/>
      <c r="AAZ477" s="8"/>
      <c r="ABA477" s="8"/>
      <c r="ABB477" s="8"/>
      <c r="ABC477" s="8"/>
      <c r="ABD477" s="8"/>
      <c r="ABE477" s="8"/>
      <c r="ABF477" s="8"/>
      <c r="ABG477" s="8"/>
      <c r="ABH477" s="8"/>
      <c r="ABI477" s="8"/>
      <c r="ABJ477" s="8"/>
      <c r="ABK477" s="8"/>
      <c r="ABL477" s="8"/>
      <c r="ABM477" s="8"/>
      <c r="ABN477" s="8"/>
      <c r="ABO477" s="8"/>
      <c r="ABP477" s="8"/>
      <c r="ABQ477" s="8"/>
      <c r="ABR477" s="8"/>
      <c r="ABS477" s="8"/>
      <c r="ABT477" s="8"/>
      <c r="ABU477" s="8"/>
      <c r="ABV477" s="8"/>
      <c r="ABW477" s="8"/>
      <c r="ABX477" s="8"/>
      <c r="ABY477" s="8"/>
      <c r="ABZ477" s="8"/>
      <c r="ACA477" s="8"/>
      <c r="ACB477" s="8"/>
      <c r="ACC477" s="8"/>
      <c r="ACD477" s="8"/>
      <c r="ACE477" s="8"/>
      <c r="ACF477" s="8"/>
      <c r="ACG477" s="8"/>
      <c r="ACH477" s="8"/>
      <c r="ACI477" s="8"/>
      <c r="ACJ477" s="8"/>
      <c r="ACK477" s="8"/>
      <c r="ACL477" s="8"/>
      <c r="ACM477" s="8"/>
      <c r="ACN477" s="8"/>
      <c r="ACO477" s="8"/>
      <c r="ACP477" s="8"/>
      <c r="ACQ477" s="8"/>
      <c r="ACR477" s="8"/>
      <c r="ACS477" s="8"/>
      <c r="ACT477" s="8"/>
      <c r="ACU477" s="8"/>
      <c r="ACV477" s="8"/>
      <c r="ACW477" s="8"/>
      <c r="ACX477" s="8"/>
      <c r="ACY477" s="8"/>
      <c r="ACZ477" s="8"/>
      <c r="ADA477" s="8"/>
      <c r="ADB477" s="8"/>
      <c r="ADC477" s="8"/>
      <c r="ADD477" s="8"/>
      <c r="ADE477" s="8"/>
      <c r="ADF477" s="8"/>
      <c r="ADG477" s="8"/>
      <c r="ADH477" s="8"/>
      <c r="ADI477" s="8"/>
      <c r="ADJ477" s="8"/>
      <c r="ADK477" s="8"/>
      <c r="ADL477" s="8"/>
      <c r="ADM477" s="8"/>
      <c r="ADN477" s="8"/>
      <c r="ADO477" s="8"/>
      <c r="ADP477" s="8"/>
      <c r="ADQ477" s="8"/>
      <c r="ADR477" s="8"/>
      <c r="ADS477" s="8"/>
      <c r="ADT477" s="8"/>
      <c r="ADU477" s="8"/>
      <c r="ADV477" s="8"/>
      <c r="ADW477" s="8"/>
      <c r="ADX477" s="8"/>
      <c r="ADY477" s="8"/>
      <c r="ADZ477" s="8"/>
      <c r="AEA477" s="8"/>
      <c r="AEB477" s="8"/>
      <c r="AEC477" s="8"/>
      <c r="AED477" s="8"/>
      <c r="AEE477" s="8"/>
      <c r="AEF477" s="8"/>
      <c r="AEG477" s="8"/>
      <c r="AEH477" s="8"/>
      <c r="AEI477" s="8"/>
      <c r="AEJ477" s="8"/>
      <c r="AEK477" s="8"/>
      <c r="AEL477" s="8"/>
      <c r="AEM477" s="8"/>
      <c r="AEN477" s="8"/>
      <c r="AEO477" s="8"/>
      <c r="AEP477" s="8"/>
      <c r="AEQ477" s="8"/>
      <c r="AER477" s="8"/>
      <c r="AES477" s="8"/>
      <c r="AET477" s="8"/>
      <c r="AEU477" s="8"/>
      <c r="AEV477" s="8"/>
      <c r="AEW477" s="8"/>
      <c r="AEX477" s="8"/>
      <c r="AEY477" s="8"/>
      <c r="AEZ477" s="8"/>
      <c r="AFA477" s="8"/>
      <c r="AFB477" s="8"/>
      <c r="AFC477" s="8"/>
      <c r="AFD477" s="8"/>
      <c r="AFE477" s="8"/>
      <c r="AFF477" s="8"/>
      <c r="AFG477" s="8"/>
      <c r="AFH477" s="8"/>
      <c r="AFI477" s="8"/>
      <c r="AFJ477" s="8"/>
      <c r="AFK477" s="8"/>
      <c r="AFL477" s="8"/>
      <c r="AFM477" s="8"/>
      <c r="AFN477" s="8"/>
      <c r="AFO477" s="8"/>
      <c r="AFP477" s="8"/>
      <c r="AFQ477" s="8"/>
      <c r="AFR477" s="8"/>
      <c r="AFS477" s="8"/>
      <c r="AFT477" s="8"/>
      <c r="AFU477" s="8"/>
      <c r="AFV477" s="8"/>
      <c r="AFW477" s="8"/>
      <c r="AFX477" s="8"/>
      <c r="AFY477" s="8"/>
      <c r="AFZ477" s="8"/>
      <c r="AGA477" s="8"/>
      <c r="AGB477" s="8"/>
      <c r="AGC477" s="8"/>
      <c r="AGD477" s="8"/>
      <c r="AGE477" s="8"/>
      <c r="AGF477" s="8"/>
      <c r="AGG477" s="8"/>
      <c r="AGH477" s="8"/>
      <c r="AGI477" s="8"/>
      <c r="AGJ477" s="8"/>
      <c r="AGK477" s="8"/>
      <c r="AGL477" s="8"/>
      <c r="AGM477" s="8"/>
      <c r="AGN477" s="8"/>
      <c r="AGO477" s="8"/>
      <c r="AGP477" s="8"/>
      <c r="AGQ477" s="8"/>
      <c r="AGR477" s="8"/>
      <c r="AGS477" s="8"/>
      <c r="AGT477" s="8"/>
      <c r="AGU477" s="8"/>
      <c r="AGV477" s="8"/>
      <c r="AGW477" s="8"/>
      <c r="AGX477" s="8"/>
      <c r="AGY477" s="8"/>
      <c r="AGZ477" s="8"/>
      <c r="AHA477" s="8"/>
      <c r="AHB477" s="8"/>
      <c r="AHC477" s="8"/>
      <c r="AHD477" s="8"/>
      <c r="AHE477" s="8"/>
      <c r="AHF477" s="8"/>
      <c r="AHG477" s="8"/>
      <c r="AHH477" s="8"/>
      <c r="AHI477" s="8"/>
      <c r="AHJ477" s="8"/>
      <c r="AHK477" s="8"/>
      <c r="AHL477" s="8"/>
      <c r="AHM477" s="8"/>
      <c r="AHN477" s="8"/>
      <c r="AHO477" s="8"/>
      <c r="AHP477" s="8"/>
      <c r="AHQ477" s="8"/>
      <c r="AHR477" s="8"/>
      <c r="AHS477" s="8"/>
      <c r="AHT477" s="8"/>
      <c r="AHU477" s="8"/>
      <c r="AHV477" s="8"/>
      <c r="AHW477" s="8"/>
      <c r="AHX477" s="8"/>
      <c r="AHY477" s="8"/>
      <c r="AHZ477" s="8"/>
      <c r="AIA477" s="8"/>
      <c r="AIB477" s="8"/>
      <c r="AIC477" s="8"/>
      <c r="AID477" s="8"/>
      <c r="AIE477" s="8"/>
      <c r="AIF477" s="8"/>
      <c r="AIG477" s="8"/>
      <c r="AIH477" s="8"/>
      <c r="AII477" s="8"/>
      <c r="AIJ477" s="8"/>
      <c r="AIK477" s="8"/>
      <c r="AIL477" s="8"/>
      <c r="AIM477" s="8"/>
      <c r="AIN477" s="8"/>
      <c r="AIO477" s="8"/>
      <c r="AIP477" s="8"/>
      <c r="AIQ477" s="8"/>
      <c r="AIR477" s="8"/>
      <c r="AIS477" s="8"/>
      <c r="AIT477" s="8"/>
      <c r="AIU477" s="8"/>
      <c r="AIV477" s="8"/>
      <c r="AIW477" s="8"/>
      <c r="AIX477" s="8"/>
      <c r="AIY477" s="8"/>
      <c r="AIZ477" s="8"/>
      <c r="AJA477" s="8"/>
      <c r="AJB477" s="8"/>
      <c r="AJC477" s="8"/>
      <c r="AJD477" s="8"/>
      <c r="AJE477" s="8"/>
      <c r="AJF477" s="8"/>
      <c r="AJG477" s="8"/>
      <c r="AJH477" s="8"/>
      <c r="AJI477" s="8"/>
      <c r="AJJ477" s="8"/>
      <c r="AJK477" s="8"/>
      <c r="AJL477" s="8"/>
      <c r="AJM477" s="8"/>
      <c r="AJN477" s="8"/>
      <c r="AJO477" s="8"/>
      <c r="AJP477" s="8"/>
      <c r="AJQ477" s="8"/>
      <c r="AJR477" s="8"/>
      <c r="AJS477" s="8"/>
      <c r="AJT477" s="8"/>
      <c r="AJU477" s="8"/>
      <c r="AJV477" s="8"/>
      <c r="AJW477" s="8"/>
      <c r="AJX477" s="8"/>
      <c r="AJY477" s="8"/>
      <c r="AJZ477" s="8"/>
      <c r="AKA477" s="8"/>
      <c r="AKB477" s="8"/>
      <c r="AKC477" s="8"/>
      <c r="AKD477" s="8"/>
      <c r="AKE477" s="8"/>
      <c r="AKF477" s="8"/>
      <c r="AKG477" s="8"/>
      <c r="AKH477" s="8"/>
      <c r="AKI477" s="8"/>
      <c r="AKJ477" s="8"/>
      <c r="AKK477" s="8"/>
      <c r="AKL477" s="8"/>
      <c r="AKM477" s="8"/>
      <c r="AKN477" s="8"/>
      <c r="AKO477" s="8"/>
      <c r="AKP477" s="8"/>
      <c r="AKQ477" s="8"/>
      <c r="AKR477" s="8"/>
      <c r="AKS477" s="8"/>
      <c r="AKT477" s="8"/>
      <c r="AKU477" s="8"/>
      <c r="AKV477" s="8"/>
      <c r="AKW477" s="8"/>
      <c r="AKX477" s="8"/>
      <c r="AKY477" s="8"/>
      <c r="AKZ477" s="8"/>
      <c r="ALA477" s="8"/>
      <c r="ALB477" s="8"/>
      <c r="ALC477" s="8"/>
      <c r="ALD477" s="8"/>
      <c r="ALE477" s="8"/>
      <c r="ALF477" s="8"/>
      <c r="ALG477" s="8"/>
      <c r="ALH477" s="8"/>
      <c r="ALI477" s="8"/>
      <c r="ALJ477" s="8"/>
      <c r="ALK477" s="8"/>
      <c r="ALL477" s="8"/>
      <c r="ALM477" s="8"/>
      <c r="ALN477" s="8"/>
      <c r="ALO477" s="8"/>
      <c r="ALP477" s="8"/>
      <c r="ALQ477" s="8"/>
      <c r="ALR477" s="8"/>
      <c r="ALS477" s="8"/>
      <c r="ALT477" s="8"/>
      <c r="ALU477" s="8"/>
      <c r="ALV477" s="8"/>
      <c r="ALW477" s="8"/>
      <c r="ALX477" s="8"/>
      <c r="ALY477" s="8"/>
      <c r="ALZ477" s="8"/>
      <c r="AMA477" s="8"/>
      <c r="AMB477" s="8"/>
      <c r="AMC477" s="8"/>
      <c r="AMD477" s="8"/>
      <c r="AME477" s="8"/>
      <c r="AMF477" s="8"/>
      <c r="AMG477" s="8"/>
      <c r="AMH477" s="8"/>
      <c r="AMI477" s="8"/>
      <c r="AMJ477" s="8"/>
      <c r="AMK477" s="8"/>
      <c r="AML477" s="8"/>
      <c r="AMM477" s="8"/>
      <c r="AMN477" s="8"/>
      <c r="AMO477" s="8"/>
      <c r="AMP477" s="8"/>
      <c r="AMQ477" s="8"/>
      <c r="AMR477" s="8"/>
      <c r="AMS477" s="8"/>
      <c r="AMT477" s="8"/>
      <c r="AMU477" s="8"/>
      <c r="AMV477" s="8"/>
      <c r="AMW477" s="8"/>
      <c r="AMX477" s="8"/>
      <c r="AMY477" s="8"/>
      <c r="AMZ477" s="8"/>
      <c r="ANA477" s="8"/>
      <c r="ANB477" s="8"/>
      <c r="ANC477" s="8"/>
      <c r="AND477" s="8"/>
      <c r="ANE477" s="8"/>
      <c r="ANF477" s="8"/>
      <c r="ANG477" s="8"/>
      <c r="ANH477" s="8"/>
      <c r="ANI477" s="8"/>
      <c r="ANJ477" s="8"/>
      <c r="ANK477" s="8"/>
      <c r="ANL477" s="8"/>
      <c r="ANM477" s="8"/>
      <c r="ANN477" s="8"/>
      <c r="ANO477" s="8"/>
      <c r="ANP477" s="8"/>
      <c r="ANQ477" s="8"/>
      <c r="ANR477" s="8"/>
      <c r="ANS477" s="8"/>
      <c r="ANT477" s="8"/>
      <c r="ANU477" s="8"/>
      <c r="ANV477" s="8"/>
      <c r="ANW477" s="8"/>
      <c r="ANX477" s="8"/>
      <c r="ANY477" s="8"/>
      <c r="ANZ477" s="8"/>
      <c r="AOA477" s="8"/>
      <c r="AOB477" s="8"/>
      <c r="AOC477" s="8"/>
      <c r="AOD477" s="8"/>
      <c r="AOE477" s="8"/>
      <c r="AOF477" s="8"/>
      <c r="AOG477" s="8"/>
      <c r="AOH477" s="8"/>
      <c r="AOI477" s="8"/>
      <c r="AOJ477" s="8"/>
      <c r="AOK477" s="8"/>
      <c r="AOL477" s="8"/>
      <c r="AOM477" s="8"/>
      <c r="AON477" s="8"/>
      <c r="AOO477" s="8"/>
      <c r="AOP477" s="8"/>
      <c r="AOQ477" s="8"/>
      <c r="AOR477" s="8"/>
      <c r="AOS477" s="8"/>
      <c r="AOT477" s="8"/>
      <c r="AOU477" s="8"/>
      <c r="AOV477" s="8"/>
      <c r="AOW477" s="8"/>
      <c r="AOX477" s="8"/>
      <c r="AOY477" s="8"/>
      <c r="AOZ477" s="8"/>
      <c r="APA477" s="8"/>
      <c r="APB477" s="8"/>
      <c r="APC477" s="8"/>
      <c r="APD477" s="8"/>
      <c r="APE477" s="8"/>
      <c r="APF477" s="8"/>
      <c r="APG477" s="8"/>
      <c r="APH477" s="8"/>
      <c r="API477" s="8"/>
      <c r="APJ477" s="8"/>
      <c r="APK477" s="8"/>
      <c r="APL477" s="8"/>
      <c r="APM477" s="8"/>
      <c r="APN477" s="8"/>
      <c r="APO477" s="8"/>
      <c r="APP477" s="8"/>
      <c r="APQ477" s="8"/>
      <c r="APR477" s="8"/>
      <c r="APS477" s="8"/>
      <c r="APT477" s="8"/>
      <c r="APU477" s="8"/>
      <c r="APV477" s="8"/>
      <c r="APW477" s="8"/>
      <c r="APX477" s="8"/>
      <c r="APY477" s="8"/>
      <c r="APZ477" s="8"/>
      <c r="AQA477" s="8"/>
      <c r="AQB477" s="8"/>
      <c r="AQC477" s="8"/>
      <c r="AQD477" s="8"/>
      <c r="AQE477" s="8"/>
      <c r="AQF477" s="8"/>
      <c r="AQG477" s="8"/>
      <c r="AQH477" s="8"/>
      <c r="AQI477" s="8"/>
      <c r="AQJ477" s="8"/>
      <c r="AQK477" s="8"/>
      <c r="AQL477" s="8"/>
      <c r="AQM477" s="8"/>
      <c r="AQN477" s="8"/>
      <c r="AQO477" s="8"/>
      <c r="AQP477" s="8"/>
      <c r="AQQ477" s="8"/>
      <c r="AQR477" s="8"/>
      <c r="AQS477" s="8"/>
      <c r="AQT477" s="8"/>
      <c r="AQU477" s="8"/>
      <c r="AQV477" s="8"/>
      <c r="AQW477" s="8"/>
      <c r="AQX477" s="8"/>
      <c r="AQY477" s="8"/>
      <c r="AQZ477" s="8"/>
      <c r="ARA477" s="8"/>
      <c r="ARB477" s="8"/>
      <c r="ARC477" s="8"/>
      <c r="ARD477" s="8"/>
      <c r="ARE477" s="8"/>
      <c r="ARF477" s="8"/>
      <c r="ARG477" s="8"/>
      <c r="ARH477" s="8"/>
      <c r="ARI477" s="8"/>
      <c r="ARJ477" s="8"/>
      <c r="ARK477" s="8"/>
      <c r="ARL477" s="8"/>
      <c r="ARM477" s="8"/>
      <c r="ARN477" s="8"/>
      <c r="ARO477" s="8"/>
      <c r="ARP477" s="8"/>
      <c r="ARQ477" s="8"/>
      <c r="ARR477" s="8"/>
      <c r="ARS477" s="8"/>
      <c r="ART477" s="8"/>
      <c r="ARU477" s="8"/>
      <c r="ARV477" s="8"/>
      <c r="ARW477" s="8"/>
      <c r="ARX477" s="8"/>
      <c r="ARY477" s="8"/>
      <c r="ARZ477" s="8"/>
      <c r="ASA477" s="8"/>
      <c r="ASB477" s="8"/>
      <c r="ASC477" s="8"/>
      <c r="ASD477" s="8"/>
      <c r="ASE477" s="8"/>
      <c r="ASF477" s="8"/>
      <c r="ASG477" s="8"/>
      <c r="ASH477" s="8"/>
      <c r="ASI477" s="8"/>
      <c r="ASJ477" s="8"/>
      <c r="ASK477" s="8"/>
      <c r="ASL477" s="8"/>
      <c r="ASM477" s="8"/>
      <c r="ASN477" s="8"/>
      <c r="ASO477" s="8"/>
      <c r="ASP477" s="8"/>
      <c r="ASQ477" s="8"/>
      <c r="ASR477" s="8"/>
      <c r="ASS477" s="8"/>
      <c r="AST477" s="8"/>
      <c r="ASU477" s="8"/>
      <c r="ASV477" s="8"/>
      <c r="ASW477" s="8"/>
      <c r="ASX477" s="8"/>
      <c r="ASY477" s="8"/>
      <c r="ASZ477" s="8"/>
      <c r="ATA477" s="8"/>
      <c r="ATB477" s="8"/>
      <c r="ATC477" s="8"/>
      <c r="ATD477" s="8"/>
      <c r="ATE477" s="8"/>
      <c r="ATF477" s="8"/>
      <c r="ATG477" s="8"/>
      <c r="ATH477" s="8"/>
      <c r="ATI477" s="8"/>
      <c r="ATJ477" s="8"/>
      <c r="ATK477" s="8"/>
      <c r="ATL477" s="8"/>
      <c r="ATM477" s="8"/>
      <c r="ATN477" s="8"/>
      <c r="ATO477" s="8"/>
      <c r="ATP477" s="8"/>
      <c r="ATQ477" s="8"/>
      <c r="ATR477" s="8"/>
      <c r="ATS477" s="8"/>
      <c r="ATT477" s="8"/>
      <c r="ATU477" s="8"/>
      <c r="ATV477" s="8"/>
      <c r="ATW477" s="8"/>
      <c r="ATX477" s="8"/>
      <c r="ATY477" s="8"/>
      <c r="ATZ477" s="8"/>
      <c r="AUA477" s="8"/>
      <c r="AUB477" s="8"/>
      <c r="AUC477" s="8"/>
      <c r="AUD477" s="8"/>
      <c r="AUE477" s="8"/>
      <c r="AUF477" s="8"/>
      <c r="AUG477" s="8"/>
      <c r="AUH477" s="8"/>
      <c r="AUI477" s="8"/>
      <c r="AUJ477" s="8"/>
      <c r="AUK477" s="8"/>
      <c r="AUL477" s="8"/>
      <c r="AUM477" s="8"/>
      <c r="AUN477" s="8"/>
      <c r="AUO477" s="8"/>
      <c r="AUP477" s="8"/>
      <c r="AUQ477" s="8"/>
      <c r="AUR477" s="8"/>
      <c r="AUS477" s="8"/>
      <c r="AUT477" s="8"/>
      <c r="AUU477" s="8"/>
      <c r="AUV477" s="8"/>
      <c r="AUW477" s="8"/>
      <c r="AUX477" s="8"/>
      <c r="AUY477" s="8"/>
      <c r="AUZ477" s="8"/>
      <c r="AVA477" s="8"/>
      <c r="AVB477" s="8"/>
      <c r="AVC477" s="8"/>
      <c r="AVD477" s="8"/>
      <c r="AVE477" s="8"/>
      <c r="AVF477" s="8"/>
      <c r="AVG477" s="8"/>
      <c r="AVH477" s="8"/>
      <c r="AVI477" s="8"/>
      <c r="AVJ477" s="8"/>
      <c r="AVK477" s="8"/>
      <c r="AVL477" s="8"/>
      <c r="AVM477" s="8"/>
      <c r="AVN477" s="8"/>
      <c r="AVO477" s="8"/>
      <c r="AVP477" s="8"/>
      <c r="AVQ477" s="8"/>
      <c r="AVR477" s="8"/>
      <c r="AVS477" s="8"/>
      <c r="AVT477" s="8"/>
      <c r="AVU477" s="8"/>
      <c r="AVV477" s="8"/>
      <c r="AVW477" s="8"/>
      <c r="AVX477" s="8"/>
      <c r="AVY477" s="8"/>
      <c r="AVZ477" s="8"/>
      <c r="AWA477" s="8"/>
      <c r="AWB477" s="8"/>
      <c r="AWC477" s="8"/>
      <c r="AWD477" s="8"/>
      <c r="AWE477" s="8"/>
      <c r="AWF477" s="8"/>
      <c r="AWG477" s="8"/>
      <c r="AWH477" s="8"/>
      <c r="AWI477" s="8"/>
      <c r="AWJ477" s="8"/>
      <c r="AWK477" s="8"/>
      <c r="AWL477" s="8"/>
      <c r="AWM477" s="8"/>
      <c r="AWN477" s="8"/>
      <c r="AWO477" s="8"/>
      <c r="AWP477" s="8"/>
      <c r="AWQ477" s="8"/>
      <c r="AWR477" s="8"/>
      <c r="AWS477" s="8"/>
      <c r="AWT477" s="8"/>
      <c r="AWU477" s="8"/>
      <c r="AWV477" s="8"/>
      <c r="AWW477" s="8"/>
      <c r="AWX477" s="8"/>
      <c r="AWY477" s="8"/>
      <c r="AWZ477" s="8"/>
      <c r="AXA477" s="8"/>
      <c r="AXB477" s="8"/>
      <c r="AXC477" s="8"/>
      <c r="AXD477" s="8"/>
      <c r="AXE477" s="8"/>
      <c r="AXF477" s="8"/>
      <c r="AXG477" s="8"/>
      <c r="AXH477" s="8"/>
      <c r="AXI477" s="8"/>
      <c r="AXJ477" s="8"/>
      <c r="AXK477" s="8"/>
      <c r="AXL477" s="8"/>
      <c r="AXM477" s="8"/>
      <c r="AXN477" s="8"/>
      <c r="AXO477" s="8"/>
      <c r="AXP477" s="8"/>
      <c r="AXQ477" s="8"/>
      <c r="AXR477" s="8"/>
      <c r="AXS477" s="8"/>
      <c r="AXT477" s="8"/>
      <c r="AXU477" s="8"/>
      <c r="AXV477" s="8"/>
      <c r="AXW477" s="8"/>
      <c r="AXX477" s="8"/>
      <c r="AXY477" s="8"/>
      <c r="AXZ477" s="8"/>
      <c r="AYA477" s="8"/>
      <c r="AYB477" s="8"/>
      <c r="AYC477" s="8"/>
      <c r="AYD477" s="8"/>
      <c r="AYE477" s="8"/>
      <c r="AYF477" s="8"/>
      <c r="AYG477" s="8"/>
      <c r="AYH477" s="8"/>
      <c r="AYI477" s="8"/>
      <c r="AYJ477" s="8"/>
      <c r="AYK477" s="8"/>
      <c r="AYL477" s="8"/>
      <c r="AYM477" s="8"/>
      <c r="AYN477" s="8"/>
      <c r="AYO477" s="8"/>
      <c r="AYP477" s="8"/>
      <c r="AYQ477" s="8"/>
      <c r="AYR477" s="8"/>
      <c r="AYS477" s="8"/>
      <c r="AYT477" s="8"/>
      <c r="AYU477" s="8"/>
      <c r="AYV477" s="8"/>
      <c r="AYW477" s="8"/>
      <c r="AYX477" s="8"/>
      <c r="AYY477" s="8"/>
      <c r="AYZ477" s="8"/>
      <c r="AZA477" s="8"/>
      <c r="AZB477" s="8"/>
      <c r="AZC477" s="8"/>
      <c r="AZD477" s="8"/>
      <c r="AZE477" s="8"/>
      <c r="AZF477" s="8"/>
      <c r="AZG477" s="8"/>
      <c r="AZH477" s="8"/>
      <c r="AZI477" s="8"/>
      <c r="AZJ477" s="8"/>
      <c r="AZK477" s="8"/>
      <c r="AZL477" s="8"/>
      <c r="AZM477" s="8"/>
      <c r="AZN477" s="8"/>
      <c r="AZO477" s="8"/>
      <c r="AZP477" s="8"/>
      <c r="AZQ477" s="8"/>
      <c r="AZR477" s="8"/>
      <c r="AZS477" s="8"/>
      <c r="AZT477" s="8"/>
      <c r="AZU477" s="8"/>
      <c r="AZV477" s="8"/>
      <c r="AZW477" s="8"/>
      <c r="AZX477" s="8"/>
      <c r="AZY477" s="8"/>
      <c r="AZZ477" s="8"/>
      <c r="BAA477" s="8"/>
      <c r="BAB477" s="8"/>
      <c r="BAC477" s="8"/>
      <c r="BAD477" s="8"/>
      <c r="BAE477" s="8"/>
      <c r="BAF477" s="8"/>
      <c r="BAG477" s="8"/>
      <c r="BAH477" s="8"/>
      <c r="BAI477" s="8"/>
      <c r="BAJ477" s="8"/>
      <c r="BAK477" s="8"/>
      <c r="BAL477" s="8"/>
      <c r="BAM477" s="8"/>
      <c r="BAN477" s="8"/>
      <c r="BAO477" s="8"/>
      <c r="BAP477" s="8"/>
      <c r="BAQ477" s="8"/>
      <c r="BAR477" s="8"/>
      <c r="BAS477" s="8"/>
      <c r="BAT477" s="8"/>
      <c r="BAU477" s="8"/>
      <c r="BAV477" s="8"/>
      <c r="BAW477" s="8"/>
      <c r="BAX477" s="8"/>
      <c r="BAY477" s="8"/>
      <c r="BAZ477" s="8"/>
      <c r="BBA477" s="8"/>
      <c r="BBB477" s="8"/>
      <c r="BBC477" s="8"/>
      <c r="BBD477" s="8"/>
      <c r="BBE477" s="8"/>
      <c r="BBF477" s="8"/>
      <c r="BBG477" s="8"/>
      <c r="BBH477" s="8"/>
      <c r="BBI477" s="8"/>
      <c r="BBJ477" s="8"/>
      <c r="BBK477" s="8"/>
      <c r="BBL477" s="8"/>
      <c r="BBM477" s="8"/>
      <c r="BBN477" s="8"/>
      <c r="BBO477" s="8"/>
      <c r="BBP477" s="8"/>
      <c r="BBQ477" s="8"/>
      <c r="BBR477" s="8"/>
      <c r="BBS477" s="8"/>
      <c r="BBT477" s="8"/>
      <c r="BBU477" s="8"/>
      <c r="BBV477" s="8"/>
      <c r="BBW477" s="8"/>
      <c r="BBX477" s="8"/>
      <c r="BBY477" s="8"/>
      <c r="BBZ477" s="8"/>
      <c r="BCA477" s="8"/>
      <c r="BCB477" s="8"/>
      <c r="BCC477" s="8"/>
      <c r="BCD477" s="8"/>
      <c r="BCE477" s="8"/>
      <c r="BCF477" s="8"/>
      <c r="BCG477" s="8"/>
      <c r="BCH477" s="8"/>
      <c r="BCI477" s="8"/>
      <c r="BCJ477" s="8"/>
      <c r="BCK477" s="8"/>
      <c r="BCL477" s="8"/>
      <c r="BCM477" s="8"/>
      <c r="BCN477" s="8"/>
      <c r="BCO477" s="8"/>
      <c r="BCP477" s="8"/>
      <c r="BCQ477" s="8"/>
      <c r="BCR477" s="8"/>
      <c r="BCS477" s="8"/>
      <c r="BCT477" s="8"/>
      <c r="BCU477" s="8"/>
      <c r="BCV477" s="8"/>
      <c r="BCW477" s="8"/>
      <c r="BCX477" s="8"/>
      <c r="BCY477" s="8"/>
      <c r="BCZ477" s="8"/>
      <c r="BDA477" s="8"/>
      <c r="BDB477" s="8"/>
      <c r="BDC477" s="8"/>
      <c r="BDD477" s="8"/>
      <c r="BDE477" s="8"/>
      <c r="BDF477" s="8"/>
      <c r="BDG477" s="8"/>
      <c r="BDH477" s="8"/>
      <c r="BDI477" s="8"/>
      <c r="BDJ477" s="8"/>
      <c r="BDK477" s="8"/>
      <c r="BDL477" s="8"/>
      <c r="BDM477" s="8"/>
      <c r="BDN477" s="8"/>
      <c r="BDO477" s="8"/>
      <c r="BDP477" s="8"/>
      <c r="BDQ477" s="8"/>
      <c r="BDR477" s="8"/>
      <c r="BDS477" s="8"/>
      <c r="BDT477" s="8"/>
      <c r="BDU477" s="8"/>
      <c r="BDV477" s="8"/>
      <c r="BDW477" s="8"/>
      <c r="BDX477" s="8"/>
      <c r="BDY477" s="8"/>
      <c r="BDZ477" s="8"/>
      <c r="BEA477" s="8"/>
      <c r="BEB477" s="8"/>
      <c r="BEC477" s="8"/>
      <c r="BED477" s="8"/>
      <c r="BEE477" s="8"/>
      <c r="BEF477" s="8"/>
      <c r="BEG477" s="8"/>
      <c r="BEH477" s="8"/>
      <c r="BEI477" s="8"/>
      <c r="BEJ477" s="8"/>
      <c r="BEK477" s="8"/>
      <c r="BEL477" s="8"/>
      <c r="BEM477" s="8"/>
      <c r="BEN477" s="8"/>
      <c r="BEO477" s="8"/>
      <c r="BEP477" s="8"/>
      <c r="BEQ477" s="8"/>
      <c r="BER477" s="8"/>
      <c r="BES477" s="8"/>
      <c r="BET477" s="8"/>
      <c r="BEU477" s="8"/>
      <c r="BEV477" s="8"/>
      <c r="BEW477" s="8"/>
      <c r="BEX477" s="8"/>
      <c r="BEY477" s="8"/>
      <c r="BEZ477" s="8"/>
      <c r="BFA477" s="8"/>
      <c r="BFB477" s="8"/>
      <c r="BFC477" s="8"/>
      <c r="BFD477" s="8"/>
      <c r="BFE477" s="8"/>
      <c r="BFF477" s="8"/>
      <c r="BFG477" s="8"/>
      <c r="BFH477" s="8"/>
      <c r="BFI477" s="8"/>
      <c r="BFJ477" s="8"/>
      <c r="BFK477" s="8"/>
      <c r="BFL477" s="8"/>
      <c r="BFM477" s="8"/>
      <c r="BFN477" s="8"/>
      <c r="BFO477" s="8"/>
      <c r="BFP477" s="8"/>
      <c r="BFQ477" s="8"/>
      <c r="BFR477" s="8"/>
      <c r="BFS477" s="8"/>
      <c r="BFT477" s="8"/>
      <c r="BFU477" s="8"/>
      <c r="BFV477" s="8"/>
      <c r="BFW477" s="8"/>
      <c r="BFX477" s="8"/>
      <c r="BFY477" s="8"/>
      <c r="BFZ477" s="8"/>
      <c r="BGA477" s="8"/>
      <c r="BGB477" s="8"/>
      <c r="BGC477" s="8"/>
      <c r="BGD477" s="8"/>
      <c r="BGE477" s="8"/>
      <c r="BGF477" s="8"/>
      <c r="BGG477" s="8"/>
      <c r="BGH477" s="8"/>
      <c r="BGI477" s="8"/>
      <c r="BGJ477" s="8"/>
      <c r="BGK477" s="8"/>
      <c r="BGL477" s="8"/>
      <c r="BGM477" s="8"/>
      <c r="BGN477" s="8"/>
      <c r="BGO477" s="8"/>
      <c r="BGP477" s="8"/>
      <c r="BGQ477" s="8"/>
      <c r="BGR477" s="8"/>
      <c r="BGS477" s="8"/>
      <c r="BGT477" s="8"/>
      <c r="BGU477" s="8"/>
      <c r="BGV477" s="8"/>
      <c r="BGW477" s="8"/>
      <c r="BGX477" s="8"/>
      <c r="BGY477" s="8"/>
      <c r="BGZ477" s="8"/>
      <c r="BHA477" s="8"/>
      <c r="BHB477" s="8"/>
      <c r="BHC477" s="8"/>
      <c r="BHD477" s="8"/>
      <c r="BHE477" s="8"/>
      <c r="BHF477" s="8"/>
      <c r="BHG477" s="8"/>
      <c r="BHH477" s="8"/>
      <c r="BHI477" s="8"/>
      <c r="BHJ477" s="8"/>
      <c r="BHK477" s="8"/>
      <c r="BHL477" s="8"/>
      <c r="BHM477" s="8"/>
      <c r="BHN477" s="8"/>
      <c r="BHO477" s="8"/>
      <c r="BHP477" s="8"/>
      <c r="BHQ477" s="8"/>
      <c r="BHR477" s="8"/>
      <c r="BHS477" s="8"/>
      <c r="BHT477" s="8"/>
      <c r="BHU477" s="8"/>
      <c r="BHV477" s="8"/>
      <c r="BHW477" s="8"/>
      <c r="BHX477" s="8"/>
      <c r="BHY477" s="8"/>
      <c r="BHZ477" s="8"/>
      <c r="BIA477" s="8"/>
      <c r="BIB477" s="8"/>
      <c r="BIC477" s="8"/>
      <c r="BID477" s="8"/>
      <c r="BIE477" s="8"/>
      <c r="BIF477" s="8"/>
      <c r="BIG477" s="8"/>
      <c r="BIH477" s="8"/>
      <c r="BII477" s="8"/>
      <c r="BIJ477" s="8"/>
      <c r="BIK477" s="8"/>
      <c r="BIL477" s="8"/>
      <c r="BIM477" s="8"/>
      <c r="BIN477" s="8"/>
      <c r="BIO477" s="8"/>
      <c r="BIP477" s="8"/>
      <c r="BIQ477" s="8"/>
      <c r="BIR477" s="8"/>
      <c r="BIS477" s="8"/>
      <c r="BIT477" s="8"/>
      <c r="BIU477" s="8"/>
      <c r="BIV477" s="8"/>
      <c r="BIW477" s="8"/>
      <c r="BIX477" s="8"/>
      <c r="BIY477" s="8"/>
      <c r="BIZ477" s="8"/>
      <c r="BJA477" s="8"/>
      <c r="BJB477" s="8"/>
      <c r="BJC477" s="8"/>
      <c r="BJD477" s="8"/>
      <c r="BJE477" s="8"/>
      <c r="BJF477" s="8"/>
      <c r="BJG477" s="8"/>
      <c r="BJH477" s="8"/>
      <c r="BJI477" s="8"/>
      <c r="BJJ477" s="8"/>
      <c r="BJK477" s="8"/>
      <c r="BJL477" s="8"/>
      <c r="BJM477" s="8"/>
      <c r="BJN477" s="8"/>
      <c r="BJO477" s="8"/>
      <c r="BJP477" s="8"/>
      <c r="BJQ477" s="8"/>
      <c r="BJR477" s="8"/>
      <c r="BJS477" s="8"/>
      <c r="BJT477" s="8"/>
      <c r="BJU477" s="8"/>
      <c r="BJV477" s="8"/>
      <c r="BJW477" s="8"/>
      <c r="BJX477" s="8"/>
      <c r="BJY477" s="8"/>
      <c r="BJZ477" s="8"/>
      <c r="BKA477" s="8"/>
      <c r="BKB477" s="8"/>
      <c r="BKC477" s="8"/>
      <c r="BKD477" s="8"/>
      <c r="BKE477" s="8"/>
      <c r="BKF477" s="8"/>
      <c r="BKG477" s="8"/>
      <c r="BKH477" s="8"/>
      <c r="BKI477" s="8"/>
      <c r="BKJ477" s="8"/>
      <c r="BKK477" s="8"/>
      <c r="BKL477" s="8"/>
      <c r="BKM477" s="8"/>
      <c r="BKN477" s="8"/>
      <c r="BKO477" s="8"/>
      <c r="BKP477" s="8"/>
      <c r="BKQ477" s="8"/>
      <c r="BKR477" s="8"/>
      <c r="BKS477" s="8"/>
      <c r="BKT477" s="8"/>
      <c r="BKU477" s="8"/>
      <c r="BKV477" s="8"/>
      <c r="BKW477" s="8"/>
      <c r="BKX477" s="8"/>
      <c r="BKY477" s="8"/>
      <c r="BKZ477" s="8"/>
      <c r="BLA477" s="8"/>
      <c r="BLB477" s="8"/>
      <c r="BLC477" s="8"/>
      <c r="BLD477" s="8"/>
      <c r="BLE477" s="8"/>
      <c r="BLF477" s="8"/>
      <c r="BLG477" s="8"/>
      <c r="BLH477" s="8"/>
      <c r="BLI477" s="8"/>
      <c r="BLJ477" s="8"/>
      <c r="BLK477" s="8"/>
      <c r="BLL477" s="8"/>
      <c r="BLM477" s="8"/>
      <c r="BLN477" s="8"/>
      <c r="BLO477" s="8"/>
      <c r="BLP477" s="8"/>
      <c r="BLQ477" s="8"/>
      <c r="BLR477" s="8"/>
      <c r="BLS477" s="8"/>
      <c r="BLT477" s="8"/>
      <c r="BLU477" s="8"/>
      <c r="BLV477" s="8"/>
      <c r="BLW477" s="8"/>
      <c r="BLX477" s="8"/>
      <c r="BLY477" s="8"/>
      <c r="BLZ477" s="8"/>
      <c r="BMA477" s="8"/>
      <c r="BMB477" s="8"/>
      <c r="BMC477" s="8"/>
      <c r="BMD477" s="8"/>
      <c r="BME477" s="8"/>
      <c r="BMF477" s="8"/>
      <c r="BMG477" s="8"/>
      <c r="BMH477" s="8"/>
      <c r="BMI477" s="8"/>
      <c r="BMJ477" s="8"/>
      <c r="BMK477" s="8"/>
      <c r="BML477" s="8"/>
      <c r="BMM477" s="8"/>
      <c r="BMN477" s="8"/>
      <c r="BMO477" s="8"/>
      <c r="BMP477" s="8"/>
      <c r="BMQ477" s="8"/>
      <c r="BMR477" s="8"/>
      <c r="BMS477" s="8"/>
      <c r="BMT477" s="8"/>
      <c r="BMU477" s="8"/>
      <c r="BMV477" s="8"/>
      <c r="BMW477" s="8"/>
      <c r="BMX477" s="8"/>
      <c r="BMY477" s="8"/>
      <c r="BMZ477" s="8"/>
      <c r="BNA477" s="8"/>
      <c r="BNB477" s="8"/>
      <c r="BNC477" s="8"/>
      <c r="BND477" s="8"/>
      <c r="BNE477" s="8"/>
      <c r="BNF477" s="8"/>
      <c r="BNG477" s="8"/>
      <c r="BNH477" s="8"/>
      <c r="BNI477" s="8"/>
      <c r="BNJ477" s="8"/>
      <c r="BNK477" s="8"/>
      <c r="BNL477" s="8"/>
      <c r="BNM477" s="8"/>
      <c r="BNN477" s="8"/>
      <c r="BNO477" s="8"/>
      <c r="BNP477" s="8"/>
      <c r="BNQ477" s="8"/>
      <c r="BNR477" s="8"/>
      <c r="BNS477" s="8"/>
      <c r="BNT477" s="8"/>
      <c r="BNU477" s="8"/>
      <c r="BNV477" s="8"/>
      <c r="BNW477" s="8"/>
      <c r="BNX477" s="8"/>
      <c r="BNY477" s="8"/>
      <c r="BNZ477" s="8"/>
      <c r="BOA477" s="8"/>
      <c r="BOB477" s="8"/>
      <c r="BOC477" s="8"/>
      <c r="BOD477" s="8"/>
      <c r="BOE477" s="8"/>
      <c r="BOF477" s="8"/>
      <c r="BOG477" s="8"/>
      <c r="BOH477" s="8"/>
      <c r="BOI477" s="8"/>
      <c r="BOJ477" s="8"/>
      <c r="BOK477" s="8"/>
      <c r="BOL477" s="8"/>
      <c r="BOM477" s="8"/>
      <c r="BON477" s="8"/>
      <c r="BOO477" s="8"/>
      <c r="BOP477" s="8"/>
      <c r="BOQ477" s="8"/>
      <c r="BOR477" s="8"/>
      <c r="BOS477" s="8"/>
      <c r="BOT477" s="8"/>
      <c r="BOU477" s="8"/>
      <c r="BOV477" s="8"/>
      <c r="BOW477" s="8"/>
      <c r="BOX477" s="8"/>
      <c r="BOY477" s="8"/>
      <c r="BOZ477" s="8"/>
      <c r="BPA477" s="8"/>
      <c r="BPB477" s="8"/>
      <c r="BPC477" s="8"/>
      <c r="BPD477" s="8"/>
      <c r="BPE477" s="8"/>
      <c r="BPF477" s="8"/>
      <c r="BPG477" s="8"/>
      <c r="BPH477" s="8"/>
      <c r="BPI477" s="8"/>
      <c r="BPJ477" s="8"/>
      <c r="BPK477" s="8"/>
      <c r="BPL477" s="8"/>
      <c r="BPM477" s="8"/>
      <c r="BPN477" s="8"/>
      <c r="BPO477" s="8"/>
      <c r="BPP477" s="8"/>
      <c r="BPQ477" s="8"/>
      <c r="BPR477" s="8"/>
      <c r="BPS477" s="8"/>
      <c r="BPT477" s="8"/>
      <c r="BPU477" s="8"/>
      <c r="BPV477" s="8"/>
      <c r="BPW477" s="8"/>
      <c r="BPX477" s="8"/>
      <c r="BPY477" s="8"/>
      <c r="BPZ477" s="8"/>
      <c r="BQA477" s="8"/>
      <c r="BQB477" s="8"/>
      <c r="BQC477" s="8"/>
      <c r="BQD477" s="8"/>
      <c r="BQE477" s="8"/>
      <c r="BQF477" s="8"/>
      <c r="BQG477" s="8"/>
      <c r="BQH477" s="8"/>
      <c r="BQI477" s="8"/>
      <c r="BQJ477" s="8"/>
      <c r="BQK477" s="8"/>
      <c r="BQL477" s="8"/>
      <c r="BQM477" s="8"/>
      <c r="BQN477" s="8"/>
      <c r="BQO477" s="8"/>
      <c r="BQP477" s="8"/>
      <c r="BQQ477" s="8"/>
      <c r="BQR477" s="8"/>
      <c r="BQS477" s="8"/>
      <c r="BQT477" s="8"/>
      <c r="BQU477" s="8"/>
      <c r="BQV477" s="8"/>
      <c r="BQW477" s="8"/>
      <c r="BQX477" s="8"/>
      <c r="BQY477" s="8"/>
      <c r="BQZ477" s="8"/>
      <c r="BRA477" s="8"/>
      <c r="BRB477" s="8"/>
      <c r="BRC477" s="8"/>
      <c r="BRD477" s="8"/>
      <c r="BRE477" s="8"/>
      <c r="BRF477" s="8"/>
      <c r="BRG477" s="8"/>
      <c r="BRH477" s="8"/>
      <c r="BRI477" s="8"/>
      <c r="BRJ477" s="8"/>
      <c r="BRK477" s="8"/>
      <c r="BRL477" s="8"/>
      <c r="BRM477" s="8"/>
      <c r="BRN477" s="8"/>
      <c r="BRO477" s="8"/>
      <c r="BRP477" s="8"/>
      <c r="BRQ477" s="8"/>
      <c r="BRR477" s="8"/>
      <c r="BRS477" s="8"/>
      <c r="BRT477" s="8"/>
      <c r="BRU477" s="8"/>
      <c r="BRV477" s="8"/>
      <c r="BRW477" s="8"/>
      <c r="BRX477" s="8"/>
      <c r="BRY477" s="8"/>
      <c r="BRZ477" s="8"/>
      <c r="BSA477" s="8"/>
      <c r="BSB477" s="8"/>
      <c r="BSC477" s="8"/>
      <c r="BSD477" s="8"/>
      <c r="BSE477" s="8"/>
      <c r="BSF477" s="8"/>
      <c r="BSG477" s="8"/>
      <c r="BSH477" s="8"/>
      <c r="BSI477" s="8"/>
      <c r="BSJ477" s="8"/>
      <c r="BSK477" s="8"/>
      <c r="BSL477" s="8"/>
      <c r="BSM477" s="8"/>
      <c r="BSN477" s="8"/>
      <c r="BSO477" s="8"/>
      <c r="BSP477" s="8"/>
      <c r="BSQ477" s="8"/>
      <c r="BSR477" s="8"/>
      <c r="BSS477" s="8"/>
      <c r="BST477" s="8"/>
      <c r="BSU477" s="8"/>
      <c r="BSV477" s="8"/>
      <c r="BSW477" s="8"/>
      <c r="BSX477" s="8"/>
      <c r="BSY477" s="8"/>
      <c r="BSZ477" s="8"/>
      <c r="BTA477" s="8"/>
      <c r="BTB477" s="8"/>
      <c r="BTC477" s="8"/>
      <c r="BTD477" s="8"/>
      <c r="BTE477" s="8"/>
      <c r="BTF477" s="8"/>
      <c r="BTG477" s="8"/>
      <c r="BTH477" s="8"/>
      <c r="BTI477" s="8"/>
      <c r="BTJ477" s="8"/>
      <c r="BTK477" s="8"/>
      <c r="BTL477" s="8"/>
      <c r="BTM477" s="8"/>
      <c r="BTN477" s="8"/>
      <c r="BTO477" s="8"/>
      <c r="BTP477" s="8"/>
      <c r="BTQ477" s="8"/>
      <c r="BTR477" s="8"/>
      <c r="BTS477" s="8"/>
      <c r="BTT477" s="8"/>
      <c r="BTU477" s="8"/>
      <c r="BTV477" s="8"/>
      <c r="BTW477" s="8"/>
      <c r="BTX477" s="8"/>
      <c r="BTY477" s="8"/>
      <c r="BTZ477" s="8"/>
      <c r="BUA477" s="8"/>
      <c r="BUB477" s="8"/>
      <c r="BUC477" s="8"/>
      <c r="BUD477" s="8"/>
      <c r="BUE477" s="8"/>
      <c r="BUF477" s="8"/>
      <c r="BUG477" s="8"/>
      <c r="BUH477" s="8"/>
      <c r="BUI477" s="8"/>
      <c r="BUJ477" s="8"/>
      <c r="BUK477" s="8"/>
      <c r="BUL477" s="8"/>
      <c r="BUM477" s="8"/>
      <c r="BUN477" s="8"/>
      <c r="BUO477" s="8"/>
      <c r="BUP477" s="8"/>
      <c r="BUQ477" s="8"/>
      <c r="BUR477" s="8"/>
      <c r="BUS477" s="8"/>
      <c r="BUT477" s="8"/>
      <c r="BUU477" s="8"/>
      <c r="BUV477" s="8"/>
      <c r="BUW477" s="8"/>
      <c r="BUX477" s="8"/>
      <c r="BUY477" s="8"/>
      <c r="BUZ477" s="8"/>
      <c r="BVA477" s="8"/>
      <c r="BVB477" s="8"/>
      <c r="BVC477" s="8"/>
      <c r="BVD477" s="8"/>
      <c r="BVE477" s="8"/>
      <c r="BVF477" s="8"/>
      <c r="BVG477" s="8"/>
      <c r="BVH477" s="8"/>
      <c r="BVI477" s="8"/>
      <c r="BVJ477" s="8"/>
      <c r="BVK477" s="8"/>
      <c r="BVL477" s="8"/>
      <c r="BVM477" s="8"/>
      <c r="BVN477" s="8"/>
      <c r="BVO477" s="8"/>
      <c r="BVP477" s="8"/>
      <c r="BVQ477" s="8"/>
      <c r="BVR477" s="8"/>
      <c r="BVS477" s="8"/>
      <c r="BVT477" s="8"/>
      <c r="BVU477" s="8"/>
      <c r="BVV477" s="8"/>
      <c r="BVW477" s="8"/>
      <c r="BVX477" s="8"/>
      <c r="BVY477" s="8"/>
      <c r="BVZ477" s="8"/>
      <c r="BWA477" s="8"/>
      <c r="BWB477" s="8"/>
      <c r="BWC477" s="8"/>
      <c r="BWD477" s="8"/>
      <c r="BWE477" s="8"/>
      <c r="BWF477" s="8"/>
      <c r="BWG477" s="8"/>
      <c r="BWH477" s="8"/>
      <c r="BWI477" s="8"/>
      <c r="BWJ477" s="8"/>
      <c r="BWK477" s="8"/>
      <c r="BWL477" s="8"/>
      <c r="BWM477" s="8"/>
      <c r="BWN477" s="8"/>
      <c r="BWO477" s="8"/>
      <c r="BWP477" s="8"/>
      <c r="BWQ477" s="8"/>
    </row>
    <row r="478" spans="1:1967" s="547" customFormat="1" ht="102" customHeight="1">
      <c r="A478" s="9" t="s">
        <v>6357</v>
      </c>
      <c r="B478" s="100" t="s">
        <v>97</v>
      </c>
      <c r="C478" s="7" t="s">
        <v>768</v>
      </c>
      <c r="D478" s="30" t="s">
        <v>1361</v>
      </c>
      <c r="E478" s="30" t="s">
        <v>1362</v>
      </c>
      <c r="F478" s="29"/>
      <c r="G478" s="3" t="s">
        <v>384</v>
      </c>
      <c r="H478" s="20">
        <v>0</v>
      </c>
      <c r="I478" s="114">
        <v>470000000</v>
      </c>
      <c r="J478" s="21" t="s">
        <v>1314</v>
      </c>
      <c r="K478" s="19" t="s">
        <v>1929</v>
      </c>
      <c r="L478" s="137" t="s">
        <v>3397</v>
      </c>
      <c r="M478" s="140" t="s">
        <v>383</v>
      </c>
      <c r="N478" s="346" t="s">
        <v>8838</v>
      </c>
      <c r="O478" s="3" t="s">
        <v>1366</v>
      </c>
      <c r="P478" s="7" t="s">
        <v>1338</v>
      </c>
      <c r="Q478" s="3" t="s">
        <v>1186</v>
      </c>
      <c r="R478" s="4">
        <v>206</v>
      </c>
      <c r="S478" s="96">
        <v>437.5</v>
      </c>
      <c r="T478" s="83">
        <v>0</v>
      </c>
      <c r="U478" s="83">
        <f t="shared" si="94"/>
        <v>0</v>
      </c>
      <c r="V478" s="9" t="s">
        <v>1325</v>
      </c>
      <c r="W478" s="152" t="s">
        <v>1394</v>
      </c>
      <c r="X478" s="9">
        <v>7</v>
      </c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8"/>
      <c r="BA478" s="8"/>
      <c r="BB478" s="8"/>
      <c r="BC478" s="8"/>
      <c r="BD478" s="8"/>
      <c r="BE478" s="8"/>
      <c r="BF478" s="8"/>
      <c r="BG478" s="8"/>
      <c r="BH478" s="8"/>
      <c r="BI478" s="8"/>
      <c r="BJ478" s="8"/>
      <c r="BK478" s="8"/>
      <c r="BL478" s="8"/>
      <c r="BM478" s="8"/>
      <c r="BN478" s="8"/>
      <c r="BO478" s="8"/>
      <c r="BP478" s="8"/>
      <c r="BQ478" s="8"/>
      <c r="BR478" s="8"/>
      <c r="BS478" s="8"/>
      <c r="BT478" s="8"/>
      <c r="BU478" s="8"/>
      <c r="BV478" s="8"/>
      <c r="BW478" s="8"/>
      <c r="BX478" s="8"/>
      <c r="BY478" s="8"/>
      <c r="BZ478" s="8"/>
      <c r="CA478" s="8"/>
      <c r="CB478" s="8"/>
      <c r="CC478" s="8"/>
      <c r="CD478" s="8"/>
      <c r="CE478" s="8"/>
      <c r="CF478" s="8"/>
      <c r="CG478" s="8"/>
      <c r="CH478" s="8"/>
      <c r="CI478" s="8"/>
      <c r="CJ478" s="8"/>
      <c r="CK478" s="8"/>
      <c r="CL478" s="8"/>
      <c r="CM478" s="8"/>
      <c r="CN478" s="8"/>
      <c r="CO478" s="8"/>
      <c r="CP478" s="8"/>
      <c r="CQ478" s="8"/>
      <c r="CR478" s="8"/>
      <c r="CS478" s="8"/>
      <c r="CT478" s="8"/>
      <c r="CU478" s="8"/>
      <c r="CV478" s="8"/>
      <c r="CW478" s="8"/>
      <c r="CX478" s="8"/>
      <c r="CY478" s="8"/>
      <c r="CZ478" s="8"/>
      <c r="DA478" s="8"/>
      <c r="DB478" s="8"/>
      <c r="DC478" s="8"/>
      <c r="DD478" s="8"/>
      <c r="DE478" s="8"/>
      <c r="DF478" s="8"/>
      <c r="DG478" s="8"/>
      <c r="DH478" s="8"/>
      <c r="DI478" s="8"/>
      <c r="DJ478" s="8"/>
      <c r="DK478" s="8"/>
      <c r="DL478" s="8"/>
      <c r="DM478" s="8"/>
      <c r="DN478" s="8"/>
      <c r="DO478" s="8"/>
      <c r="DP478" s="8"/>
      <c r="DQ478" s="8"/>
      <c r="DR478" s="8"/>
      <c r="DS478" s="8"/>
      <c r="DT478" s="8"/>
      <c r="DU478" s="8"/>
      <c r="DV478" s="8"/>
      <c r="DW478" s="8"/>
      <c r="DX478" s="8"/>
      <c r="DY478" s="8"/>
      <c r="DZ478" s="8"/>
      <c r="EA478" s="8"/>
      <c r="EB478" s="8"/>
      <c r="EC478" s="8"/>
      <c r="ED478" s="8"/>
      <c r="EE478" s="8"/>
      <c r="EF478" s="8"/>
      <c r="EG478" s="8"/>
      <c r="EH478" s="8"/>
      <c r="EI478" s="8"/>
      <c r="EJ478" s="8"/>
      <c r="EK478" s="8"/>
      <c r="EL478" s="8"/>
      <c r="EM478" s="8"/>
      <c r="EN478" s="8"/>
      <c r="EO478" s="8"/>
      <c r="EP478" s="8"/>
      <c r="EQ478" s="8"/>
      <c r="ER478" s="8"/>
      <c r="ES478" s="8"/>
      <c r="ET478" s="8"/>
      <c r="EU478" s="8"/>
      <c r="EV478" s="8"/>
      <c r="EW478" s="8"/>
      <c r="EX478" s="8"/>
      <c r="EY478" s="8"/>
      <c r="EZ478" s="8"/>
      <c r="FA478" s="8"/>
      <c r="FB478" s="8"/>
      <c r="FC478" s="8"/>
      <c r="FD478" s="8"/>
      <c r="FE478" s="8"/>
      <c r="FF478" s="8"/>
      <c r="FG478" s="8"/>
      <c r="FH478" s="8"/>
      <c r="FI478" s="8"/>
      <c r="FJ478" s="8"/>
      <c r="FK478" s="8"/>
      <c r="FL478" s="8"/>
      <c r="FM478" s="8"/>
      <c r="FN478" s="8"/>
      <c r="FO478" s="8"/>
      <c r="FP478" s="8"/>
      <c r="FQ478" s="8"/>
      <c r="FR478" s="8"/>
      <c r="FS478" s="8"/>
      <c r="FT478" s="8"/>
      <c r="FU478" s="8"/>
      <c r="FV478" s="8"/>
      <c r="FW478" s="8"/>
      <c r="FX478" s="8"/>
      <c r="FY478" s="8"/>
      <c r="FZ478" s="8"/>
      <c r="GA478" s="8"/>
      <c r="GB478" s="8"/>
      <c r="GC478" s="8"/>
      <c r="GD478" s="8"/>
      <c r="GE478" s="8"/>
      <c r="GF478" s="8"/>
      <c r="GG478" s="8"/>
      <c r="GH478" s="8"/>
      <c r="GI478" s="8"/>
      <c r="GJ478" s="8"/>
      <c r="GK478" s="8"/>
      <c r="GL478" s="8"/>
      <c r="GM478" s="8"/>
      <c r="GN478" s="8"/>
      <c r="GO478" s="8"/>
      <c r="GP478" s="8"/>
      <c r="GQ478" s="8"/>
      <c r="GR478" s="8"/>
      <c r="GS478" s="8"/>
      <c r="GT478" s="8"/>
      <c r="GU478" s="8"/>
      <c r="GV478" s="8"/>
      <c r="GW478" s="8"/>
      <c r="GX478" s="8"/>
      <c r="GY478" s="8"/>
      <c r="GZ478" s="8"/>
      <c r="HA478" s="8"/>
      <c r="HB478" s="8"/>
      <c r="HC478" s="8"/>
      <c r="HD478" s="8"/>
      <c r="HE478" s="8"/>
      <c r="HF478" s="8"/>
      <c r="HG478" s="8"/>
      <c r="HH478" s="8"/>
      <c r="HI478" s="8"/>
      <c r="HJ478" s="8"/>
      <c r="HK478" s="8"/>
      <c r="HL478" s="8"/>
      <c r="HM478" s="8"/>
      <c r="HN478" s="8"/>
      <c r="HO478" s="8"/>
      <c r="HP478" s="8"/>
      <c r="HQ478" s="8"/>
      <c r="HR478" s="8"/>
      <c r="HS478" s="8"/>
      <c r="HT478" s="8"/>
      <c r="HU478" s="8"/>
      <c r="HV478" s="8"/>
      <c r="HW478" s="8"/>
      <c r="HX478" s="8"/>
      <c r="HY478" s="8"/>
      <c r="HZ478" s="8"/>
      <c r="IA478" s="8"/>
      <c r="IB478" s="8"/>
      <c r="IC478" s="8"/>
      <c r="ID478" s="8"/>
      <c r="IE478" s="8"/>
      <c r="IF478" s="8"/>
      <c r="IG478" s="8"/>
      <c r="IH478" s="8"/>
      <c r="II478" s="8"/>
      <c r="IJ478" s="8"/>
      <c r="IK478" s="8"/>
      <c r="IL478" s="8"/>
      <c r="IM478" s="8"/>
      <c r="IN478" s="8"/>
      <c r="IO478" s="8"/>
      <c r="IP478" s="8"/>
      <c r="IQ478" s="8"/>
      <c r="IR478" s="8"/>
      <c r="IS478" s="8"/>
      <c r="IT478" s="8"/>
      <c r="IU478" s="8"/>
      <c r="IV478" s="8"/>
      <c r="IW478" s="8"/>
      <c r="IX478" s="8"/>
      <c r="IY478" s="8"/>
      <c r="IZ478" s="8"/>
      <c r="JA478" s="8"/>
      <c r="JB478" s="8"/>
      <c r="JC478" s="8"/>
      <c r="JD478" s="8"/>
      <c r="JE478" s="8"/>
      <c r="JF478" s="8"/>
      <c r="JG478" s="8"/>
      <c r="JH478" s="8"/>
      <c r="JI478" s="8"/>
      <c r="JJ478" s="8"/>
      <c r="JK478" s="8"/>
      <c r="JL478" s="8"/>
      <c r="JM478" s="8"/>
      <c r="JN478" s="8"/>
      <c r="JO478" s="8"/>
      <c r="JP478" s="8"/>
      <c r="JQ478" s="8"/>
      <c r="JR478" s="8"/>
      <c r="JS478" s="8"/>
      <c r="JT478" s="8"/>
      <c r="JU478" s="8"/>
      <c r="JV478" s="8"/>
      <c r="JW478" s="8"/>
      <c r="JX478" s="8"/>
      <c r="JY478" s="8"/>
      <c r="JZ478" s="8"/>
      <c r="KA478" s="8"/>
      <c r="KB478" s="8"/>
      <c r="KC478" s="8"/>
      <c r="KD478" s="8"/>
      <c r="KE478" s="8"/>
      <c r="KF478" s="8"/>
      <c r="KG478" s="8"/>
      <c r="KH478" s="8"/>
      <c r="KI478" s="8"/>
      <c r="KJ478" s="8"/>
      <c r="KK478" s="8"/>
      <c r="KL478" s="8"/>
      <c r="KM478" s="8"/>
      <c r="KN478" s="8"/>
      <c r="KO478" s="8"/>
      <c r="KP478" s="8"/>
      <c r="KQ478" s="8"/>
      <c r="KR478" s="8"/>
      <c r="KS478" s="8"/>
      <c r="KT478" s="8"/>
      <c r="KU478" s="8"/>
      <c r="KV478" s="8"/>
      <c r="KW478" s="8"/>
      <c r="KX478" s="8"/>
      <c r="KY478" s="8"/>
      <c r="KZ478" s="8"/>
      <c r="LA478" s="8"/>
      <c r="LB478" s="8"/>
      <c r="LC478" s="8"/>
      <c r="LD478" s="8"/>
      <c r="LE478" s="8"/>
      <c r="LF478" s="8"/>
      <c r="LG478" s="8"/>
      <c r="LH478" s="8"/>
      <c r="LI478" s="8"/>
      <c r="LJ478" s="8"/>
      <c r="LK478" s="8"/>
      <c r="LL478" s="8"/>
      <c r="LM478" s="8"/>
      <c r="LN478" s="8"/>
      <c r="LO478" s="8"/>
      <c r="LP478" s="8"/>
      <c r="LQ478" s="8"/>
      <c r="LR478" s="8"/>
      <c r="LS478" s="8"/>
      <c r="LT478" s="8"/>
      <c r="LU478" s="8"/>
      <c r="LV478" s="8"/>
      <c r="LW478" s="8"/>
      <c r="LX478" s="8"/>
      <c r="LY478" s="8"/>
      <c r="LZ478" s="8"/>
      <c r="MA478" s="8"/>
      <c r="MB478" s="8"/>
      <c r="MC478" s="8"/>
      <c r="MD478" s="8"/>
      <c r="ME478" s="8"/>
      <c r="MF478" s="8"/>
      <c r="MG478" s="8"/>
      <c r="MH478" s="8"/>
      <c r="MI478" s="8"/>
      <c r="MJ478" s="8"/>
      <c r="MK478" s="8"/>
      <c r="ML478" s="8"/>
      <c r="MM478" s="8"/>
      <c r="MN478" s="8"/>
      <c r="MO478" s="8"/>
      <c r="MP478" s="8"/>
      <c r="MQ478" s="8"/>
      <c r="MR478" s="8"/>
      <c r="MS478" s="8"/>
      <c r="MT478" s="8"/>
      <c r="MU478" s="8"/>
      <c r="MV478" s="8"/>
      <c r="MW478" s="8"/>
      <c r="MX478" s="8"/>
      <c r="MY478" s="8"/>
      <c r="MZ478" s="8"/>
      <c r="NA478" s="8"/>
      <c r="NB478" s="8"/>
      <c r="NC478" s="8"/>
      <c r="ND478" s="8"/>
      <c r="NE478" s="8"/>
      <c r="NF478" s="8"/>
      <c r="NG478" s="8"/>
      <c r="NH478" s="8"/>
      <c r="NI478" s="8"/>
      <c r="NJ478" s="8"/>
      <c r="NK478" s="8"/>
      <c r="NL478" s="8"/>
      <c r="NM478" s="8"/>
      <c r="NN478" s="8"/>
      <c r="NO478" s="8"/>
      <c r="NP478" s="8"/>
      <c r="NQ478" s="8"/>
      <c r="NR478" s="8"/>
      <c r="NS478" s="8"/>
      <c r="NT478" s="8"/>
      <c r="NU478" s="8"/>
      <c r="NV478" s="8"/>
      <c r="NW478" s="8"/>
      <c r="NX478" s="8"/>
      <c r="NY478" s="8"/>
      <c r="NZ478" s="8"/>
      <c r="OA478" s="8"/>
      <c r="OB478" s="8"/>
      <c r="OC478" s="8"/>
      <c r="OD478" s="8"/>
      <c r="OE478" s="8"/>
      <c r="OF478" s="8"/>
      <c r="OG478" s="8"/>
      <c r="OH478" s="8"/>
      <c r="OI478" s="8"/>
      <c r="OJ478" s="8"/>
      <c r="OK478" s="8"/>
      <c r="OL478" s="8"/>
      <c r="OM478" s="8"/>
      <c r="ON478" s="8"/>
      <c r="OO478" s="8"/>
      <c r="OP478" s="8"/>
      <c r="OQ478" s="8"/>
      <c r="OR478" s="8"/>
      <c r="OS478" s="8"/>
      <c r="OT478" s="8"/>
      <c r="OU478" s="8"/>
      <c r="OV478" s="8"/>
      <c r="OW478" s="8"/>
      <c r="OX478" s="8"/>
      <c r="OY478" s="8"/>
      <c r="OZ478" s="8"/>
      <c r="PA478" s="8"/>
      <c r="PB478" s="8"/>
      <c r="PC478" s="8"/>
      <c r="PD478" s="8"/>
      <c r="PE478" s="8"/>
      <c r="PF478" s="8"/>
      <c r="PG478" s="8"/>
      <c r="PH478" s="8"/>
      <c r="PI478" s="8"/>
      <c r="PJ478" s="8"/>
      <c r="PK478" s="8"/>
      <c r="PL478" s="8"/>
      <c r="PM478" s="8"/>
      <c r="PN478" s="8"/>
      <c r="PO478" s="8"/>
      <c r="PP478" s="8"/>
      <c r="PQ478" s="8"/>
      <c r="PR478" s="8"/>
      <c r="PS478" s="8"/>
      <c r="PT478" s="8"/>
      <c r="PU478" s="8"/>
      <c r="PV478" s="8"/>
      <c r="PW478" s="8"/>
      <c r="PX478" s="8"/>
      <c r="PY478" s="8"/>
      <c r="PZ478" s="8"/>
      <c r="QA478" s="8"/>
      <c r="QB478" s="8"/>
      <c r="QC478" s="8"/>
      <c r="QD478" s="8"/>
      <c r="QE478" s="8"/>
      <c r="QF478" s="8"/>
      <c r="QG478" s="8"/>
      <c r="QH478" s="8"/>
      <c r="QI478" s="8"/>
      <c r="QJ478" s="8"/>
      <c r="QK478" s="8"/>
      <c r="QL478" s="8"/>
      <c r="QM478" s="8"/>
      <c r="QN478" s="8"/>
      <c r="QO478" s="8"/>
      <c r="QP478" s="8"/>
      <c r="QQ478" s="8"/>
      <c r="QR478" s="8"/>
      <c r="QS478" s="8"/>
      <c r="QT478" s="8"/>
      <c r="QU478" s="8"/>
      <c r="QV478" s="8"/>
      <c r="QW478" s="8"/>
      <c r="QX478" s="8"/>
      <c r="QY478" s="8"/>
      <c r="QZ478" s="8"/>
      <c r="RA478" s="8"/>
      <c r="RB478" s="8"/>
      <c r="RC478" s="8"/>
      <c r="RD478" s="8"/>
      <c r="RE478" s="8"/>
      <c r="RF478" s="8"/>
      <c r="RG478" s="8"/>
      <c r="RH478" s="8"/>
      <c r="RI478" s="8"/>
      <c r="RJ478" s="8"/>
      <c r="RK478" s="8"/>
      <c r="RL478" s="8"/>
      <c r="RM478" s="8"/>
      <c r="RN478" s="8"/>
      <c r="RO478" s="8"/>
      <c r="RP478" s="8"/>
      <c r="RQ478" s="8"/>
      <c r="RR478" s="8"/>
      <c r="RS478" s="8"/>
      <c r="RT478" s="8"/>
      <c r="RU478" s="8"/>
      <c r="RV478" s="8"/>
      <c r="RW478" s="8"/>
      <c r="RX478" s="8"/>
      <c r="RY478" s="8"/>
      <c r="RZ478" s="8"/>
      <c r="SA478" s="8"/>
      <c r="SB478" s="8"/>
      <c r="SC478" s="8"/>
      <c r="SD478" s="8"/>
      <c r="SE478" s="8"/>
      <c r="SF478" s="8"/>
      <c r="SG478" s="8"/>
      <c r="SH478" s="8"/>
      <c r="SI478" s="8"/>
      <c r="SJ478" s="8"/>
      <c r="SK478" s="8"/>
      <c r="SL478" s="8"/>
      <c r="SM478" s="8"/>
      <c r="SN478" s="8"/>
      <c r="SO478" s="8"/>
      <c r="SP478" s="8"/>
      <c r="SQ478" s="8"/>
      <c r="SR478" s="8"/>
      <c r="SS478" s="8"/>
      <c r="ST478" s="8"/>
      <c r="SU478" s="8"/>
      <c r="SV478" s="8"/>
      <c r="SW478" s="8"/>
      <c r="SX478" s="8"/>
      <c r="SY478" s="8"/>
      <c r="SZ478" s="8"/>
      <c r="TA478" s="8"/>
      <c r="TB478" s="8"/>
      <c r="TC478" s="8"/>
      <c r="TD478" s="8"/>
      <c r="TE478" s="8"/>
      <c r="TF478" s="8"/>
      <c r="TG478" s="8"/>
      <c r="TH478" s="8"/>
      <c r="TI478" s="8"/>
      <c r="TJ478" s="8"/>
      <c r="TK478" s="8"/>
      <c r="TL478" s="8"/>
      <c r="TM478" s="8"/>
      <c r="TN478" s="8"/>
      <c r="TO478" s="8"/>
      <c r="TP478" s="8"/>
      <c r="TQ478" s="8"/>
      <c r="TR478" s="8"/>
      <c r="TS478" s="8"/>
      <c r="TT478" s="8"/>
      <c r="TU478" s="8"/>
      <c r="TV478" s="8"/>
      <c r="TW478" s="8"/>
      <c r="TX478" s="8"/>
      <c r="TY478" s="8"/>
      <c r="TZ478" s="8"/>
      <c r="UA478" s="8"/>
      <c r="UB478" s="8"/>
      <c r="UC478" s="8"/>
      <c r="UD478" s="8"/>
      <c r="UE478" s="8"/>
      <c r="UF478" s="8"/>
      <c r="UG478" s="8"/>
      <c r="UH478" s="8"/>
      <c r="UI478" s="8"/>
      <c r="UJ478" s="8"/>
      <c r="UK478" s="8"/>
      <c r="UL478" s="8"/>
      <c r="UM478" s="8"/>
      <c r="UN478" s="8"/>
      <c r="UO478" s="8"/>
      <c r="UP478" s="8"/>
      <c r="UQ478" s="8"/>
      <c r="UR478" s="8"/>
      <c r="US478" s="8"/>
      <c r="UT478" s="8"/>
      <c r="UU478" s="8"/>
      <c r="UV478" s="8"/>
      <c r="UW478" s="8"/>
      <c r="UX478" s="8"/>
      <c r="UY478" s="8"/>
      <c r="UZ478" s="8"/>
      <c r="VA478" s="8"/>
      <c r="VB478" s="8"/>
      <c r="VC478" s="8"/>
      <c r="VD478" s="8"/>
      <c r="VE478" s="8"/>
      <c r="VF478" s="8"/>
      <c r="VG478" s="8"/>
      <c r="VH478" s="8"/>
      <c r="VI478" s="8"/>
      <c r="VJ478" s="8"/>
      <c r="VK478" s="8"/>
      <c r="VL478" s="8"/>
      <c r="VM478" s="8"/>
      <c r="VN478" s="8"/>
      <c r="VO478" s="8"/>
      <c r="VP478" s="8"/>
      <c r="VQ478" s="8"/>
      <c r="VR478" s="8"/>
      <c r="VS478" s="8"/>
      <c r="VT478" s="8"/>
      <c r="VU478" s="8"/>
      <c r="VV478" s="8"/>
      <c r="VW478" s="8"/>
      <c r="VX478" s="8"/>
      <c r="VY478" s="8"/>
      <c r="VZ478" s="8"/>
      <c r="WA478" s="8"/>
      <c r="WB478" s="8"/>
      <c r="WC478" s="8"/>
      <c r="WD478" s="8"/>
      <c r="WE478" s="8"/>
      <c r="WF478" s="8"/>
      <c r="WG478" s="8"/>
      <c r="WH478" s="8"/>
      <c r="WI478" s="8"/>
      <c r="WJ478" s="8"/>
      <c r="WK478" s="8"/>
      <c r="WL478" s="8"/>
      <c r="WM478" s="8"/>
      <c r="WN478" s="8"/>
      <c r="WO478" s="8"/>
      <c r="WP478" s="8"/>
      <c r="WQ478" s="8"/>
      <c r="WR478" s="8"/>
      <c r="WS478" s="8"/>
      <c r="WT478" s="8"/>
      <c r="WU478" s="8"/>
      <c r="WV478" s="8"/>
      <c r="WW478" s="8"/>
      <c r="WX478" s="8"/>
      <c r="WY478" s="8"/>
      <c r="WZ478" s="8"/>
      <c r="XA478" s="8"/>
      <c r="XB478" s="8"/>
      <c r="XC478" s="8"/>
      <c r="XD478" s="8"/>
      <c r="XE478" s="8"/>
      <c r="XF478" s="8"/>
      <c r="XG478" s="8"/>
      <c r="XH478" s="8"/>
      <c r="XI478" s="8"/>
      <c r="XJ478" s="8"/>
      <c r="XK478" s="8"/>
      <c r="XL478" s="8"/>
      <c r="XM478" s="8"/>
      <c r="XN478" s="8"/>
      <c r="XO478" s="8"/>
      <c r="XP478" s="8"/>
      <c r="XQ478" s="8"/>
      <c r="XR478" s="8"/>
      <c r="XS478" s="8"/>
      <c r="XT478" s="8"/>
      <c r="XU478" s="8"/>
      <c r="XV478" s="8"/>
      <c r="XW478" s="8"/>
      <c r="XX478" s="8"/>
      <c r="XY478" s="8"/>
      <c r="XZ478" s="8"/>
      <c r="YA478" s="8"/>
      <c r="YB478" s="8"/>
      <c r="YC478" s="8"/>
      <c r="YD478" s="8"/>
      <c r="YE478" s="8"/>
      <c r="YF478" s="8"/>
      <c r="YG478" s="8"/>
      <c r="YH478" s="8"/>
      <c r="YI478" s="8"/>
      <c r="YJ478" s="8"/>
      <c r="YK478" s="8"/>
      <c r="YL478" s="8"/>
      <c r="YM478" s="8"/>
      <c r="YN478" s="8"/>
      <c r="YO478" s="8"/>
      <c r="YP478" s="8"/>
      <c r="YQ478" s="8"/>
      <c r="YR478" s="8"/>
      <c r="YS478" s="8"/>
      <c r="YT478" s="8"/>
      <c r="YU478" s="8"/>
      <c r="YV478" s="8"/>
      <c r="YW478" s="8"/>
      <c r="YX478" s="8"/>
      <c r="YY478" s="8"/>
      <c r="YZ478" s="8"/>
      <c r="ZA478" s="8"/>
      <c r="ZB478" s="8"/>
      <c r="ZC478" s="8"/>
      <c r="ZD478" s="8"/>
      <c r="ZE478" s="8"/>
      <c r="ZF478" s="8"/>
      <c r="ZG478" s="8"/>
      <c r="ZH478" s="8"/>
      <c r="ZI478" s="8"/>
      <c r="ZJ478" s="8"/>
      <c r="ZK478" s="8"/>
      <c r="ZL478" s="8"/>
      <c r="ZM478" s="8"/>
      <c r="ZN478" s="8"/>
      <c r="ZO478" s="8"/>
      <c r="ZP478" s="8"/>
      <c r="ZQ478" s="8"/>
      <c r="ZR478" s="8"/>
      <c r="ZS478" s="8"/>
      <c r="ZT478" s="8"/>
      <c r="ZU478" s="8"/>
      <c r="ZV478" s="8"/>
      <c r="ZW478" s="8"/>
      <c r="ZX478" s="8"/>
      <c r="ZY478" s="8"/>
      <c r="ZZ478" s="8"/>
      <c r="AAA478" s="8"/>
      <c r="AAB478" s="8"/>
      <c r="AAC478" s="8"/>
      <c r="AAD478" s="8"/>
      <c r="AAE478" s="8"/>
      <c r="AAF478" s="8"/>
      <c r="AAG478" s="8"/>
      <c r="AAH478" s="8"/>
      <c r="AAI478" s="8"/>
      <c r="AAJ478" s="8"/>
      <c r="AAK478" s="8"/>
      <c r="AAL478" s="8"/>
      <c r="AAM478" s="8"/>
      <c r="AAN478" s="8"/>
      <c r="AAO478" s="8"/>
      <c r="AAP478" s="8"/>
      <c r="AAQ478" s="8"/>
      <c r="AAR478" s="8"/>
      <c r="AAS478" s="8"/>
      <c r="AAT478" s="8"/>
      <c r="AAU478" s="8"/>
      <c r="AAV478" s="8"/>
      <c r="AAW478" s="8"/>
      <c r="AAX478" s="8"/>
      <c r="AAY478" s="8"/>
      <c r="AAZ478" s="8"/>
      <c r="ABA478" s="8"/>
      <c r="ABB478" s="8"/>
      <c r="ABC478" s="8"/>
      <c r="ABD478" s="8"/>
      <c r="ABE478" s="8"/>
      <c r="ABF478" s="8"/>
      <c r="ABG478" s="8"/>
      <c r="ABH478" s="8"/>
      <c r="ABI478" s="8"/>
      <c r="ABJ478" s="8"/>
      <c r="ABK478" s="8"/>
      <c r="ABL478" s="8"/>
      <c r="ABM478" s="8"/>
      <c r="ABN478" s="8"/>
      <c r="ABO478" s="8"/>
      <c r="ABP478" s="8"/>
      <c r="ABQ478" s="8"/>
      <c r="ABR478" s="8"/>
      <c r="ABS478" s="8"/>
      <c r="ABT478" s="8"/>
      <c r="ABU478" s="8"/>
      <c r="ABV478" s="8"/>
      <c r="ABW478" s="8"/>
      <c r="ABX478" s="8"/>
      <c r="ABY478" s="8"/>
      <c r="ABZ478" s="8"/>
      <c r="ACA478" s="8"/>
      <c r="ACB478" s="8"/>
      <c r="ACC478" s="8"/>
      <c r="ACD478" s="8"/>
      <c r="ACE478" s="8"/>
      <c r="ACF478" s="8"/>
      <c r="ACG478" s="8"/>
      <c r="ACH478" s="8"/>
      <c r="ACI478" s="8"/>
      <c r="ACJ478" s="8"/>
      <c r="ACK478" s="8"/>
      <c r="ACL478" s="8"/>
      <c r="ACM478" s="8"/>
      <c r="ACN478" s="8"/>
      <c r="ACO478" s="8"/>
      <c r="ACP478" s="8"/>
      <c r="ACQ478" s="8"/>
      <c r="ACR478" s="8"/>
      <c r="ACS478" s="8"/>
      <c r="ACT478" s="8"/>
      <c r="ACU478" s="8"/>
      <c r="ACV478" s="8"/>
      <c r="ACW478" s="8"/>
      <c r="ACX478" s="8"/>
      <c r="ACY478" s="8"/>
      <c r="ACZ478" s="8"/>
      <c r="ADA478" s="8"/>
      <c r="ADB478" s="8"/>
      <c r="ADC478" s="8"/>
      <c r="ADD478" s="8"/>
      <c r="ADE478" s="8"/>
      <c r="ADF478" s="8"/>
      <c r="ADG478" s="8"/>
      <c r="ADH478" s="8"/>
      <c r="ADI478" s="8"/>
      <c r="ADJ478" s="8"/>
      <c r="ADK478" s="8"/>
      <c r="ADL478" s="8"/>
      <c r="ADM478" s="8"/>
      <c r="ADN478" s="8"/>
      <c r="ADO478" s="8"/>
      <c r="ADP478" s="8"/>
      <c r="ADQ478" s="8"/>
      <c r="ADR478" s="8"/>
      <c r="ADS478" s="8"/>
      <c r="ADT478" s="8"/>
      <c r="ADU478" s="8"/>
      <c r="ADV478" s="8"/>
      <c r="ADW478" s="8"/>
      <c r="ADX478" s="8"/>
      <c r="ADY478" s="8"/>
      <c r="ADZ478" s="8"/>
      <c r="AEA478" s="8"/>
      <c r="AEB478" s="8"/>
      <c r="AEC478" s="8"/>
      <c r="AED478" s="8"/>
      <c r="AEE478" s="8"/>
      <c r="AEF478" s="8"/>
      <c r="AEG478" s="8"/>
      <c r="AEH478" s="8"/>
      <c r="AEI478" s="8"/>
      <c r="AEJ478" s="8"/>
      <c r="AEK478" s="8"/>
      <c r="AEL478" s="8"/>
      <c r="AEM478" s="8"/>
      <c r="AEN478" s="8"/>
      <c r="AEO478" s="8"/>
      <c r="AEP478" s="8"/>
      <c r="AEQ478" s="8"/>
      <c r="AER478" s="8"/>
      <c r="AES478" s="8"/>
      <c r="AET478" s="8"/>
      <c r="AEU478" s="8"/>
      <c r="AEV478" s="8"/>
      <c r="AEW478" s="8"/>
      <c r="AEX478" s="8"/>
      <c r="AEY478" s="8"/>
      <c r="AEZ478" s="8"/>
      <c r="AFA478" s="8"/>
      <c r="AFB478" s="8"/>
      <c r="AFC478" s="8"/>
      <c r="AFD478" s="8"/>
      <c r="AFE478" s="8"/>
      <c r="AFF478" s="8"/>
      <c r="AFG478" s="8"/>
      <c r="AFH478" s="8"/>
      <c r="AFI478" s="8"/>
      <c r="AFJ478" s="8"/>
      <c r="AFK478" s="8"/>
      <c r="AFL478" s="8"/>
      <c r="AFM478" s="8"/>
      <c r="AFN478" s="8"/>
      <c r="AFO478" s="8"/>
      <c r="AFP478" s="8"/>
      <c r="AFQ478" s="8"/>
      <c r="AFR478" s="8"/>
      <c r="AFS478" s="8"/>
      <c r="AFT478" s="8"/>
      <c r="AFU478" s="8"/>
      <c r="AFV478" s="8"/>
      <c r="AFW478" s="8"/>
      <c r="AFX478" s="8"/>
      <c r="AFY478" s="8"/>
      <c r="AFZ478" s="8"/>
      <c r="AGA478" s="8"/>
      <c r="AGB478" s="8"/>
      <c r="AGC478" s="8"/>
      <c r="AGD478" s="8"/>
      <c r="AGE478" s="8"/>
      <c r="AGF478" s="8"/>
      <c r="AGG478" s="8"/>
      <c r="AGH478" s="8"/>
      <c r="AGI478" s="8"/>
      <c r="AGJ478" s="8"/>
      <c r="AGK478" s="8"/>
      <c r="AGL478" s="8"/>
      <c r="AGM478" s="8"/>
      <c r="AGN478" s="8"/>
      <c r="AGO478" s="8"/>
      <c r="AGP478" s="8"/>
      <c r="AGQ478" s="8"/>
      <c r="AGR478" s="8"/>
      <c r="AGS478" s="8"/>
      <c r="AGT478" s="8"/>
      <c r="AGU478" s="8"/>
      <c r="AGV478" s="8"/>
      <c r="AGW478" s="8"/>
      <c r="AGX478" s="8"/>
      <c r="AGY478" s="8"/>
      <c r="AGZ478" s="8"/>
      <c r="AHA478" s="8"/>
      <c r="AHB478" s="8"/>
      <c r="AHC478" s="8"/>
      <c r="AHD478" s="8"/>
      <c r="AHE478" s="8"/>
      <c r="AHF478" s="8"/>
      <c r="AHG478" s="8"/>
      <c r="AHH478" s="8"/>
      <c r="AHI478" s="8"/>
      <c r="AHJ478" s="8"/>
      <c r="AHK478" s="8"/>
      <c r="AHL478" s="8"/>
      <c r="AHM478" s="8"/>
      <c r="AHN478" s="8"/>
      <c r="AHO478" s="8"/>
      <c r="AHP478" s="8"/>
      <c r="AHQ478" s="8"/>
      <c r="AHR478" s="8"/>
      <c r="AHS478" s="8"/>
      <c r="AHT478" s="8"/>
      <c r="AHU478" s="8"/>
      <c r="AHV478" s="8"/>
      <c r="AHW478" s="8"/>
      <c r="AHX478" s="8"/>
      <c r="AHY478" s="8"/>
      <c r="AHZ478" s="8"/>
      <c r="AIA478" s="8"/>
      <c r="AIB478" s="8"/>
      <c r="AIC478" s="8"/>
      <c r="AID478" s="8"/>
      <c r="AIE478" s="8"/>
      <c r="AIF478" s="8"/>
      <c r="AIG478" s="8"/>
      <c r="AIH478" s="8"/>
      <c r="AII478" s="8"/>
      <c r="AIJ478" s="8"/>
      <c r="AIK478" s="8"/>
      <c r="AIL478" s="8"/>
      <c r="AIM478" s="8"/>
      <c r="AIN478" s="8"/>
      <c r="AIO478" s="8"/>
      <c r="AIP478" s="8"/>
      <c r="AIQ478" s="8"/>
      <c r="AIR478" s="8"/>
      <c r="AIS478" s="8"/>
      <c r="AIT478" s="8"/>
      <c r="AIU478" s="8"/>
      <c r="AIV478" s="8"/>
      <c r="AIW478" s="8"/>
      <c r="AIX478" s="8"/>
      <c r="AIY478" s="8"/>
      <c r="AIZ478" s="8"/>
      <c r="AJA478" s="8"/>
      <c r="AJB478" s="8"/>
      <c r="AJC478" s="8"/>
      <c r="AJD478" s="8"/>
      <c r="AJE478" s="8"/>
      <c r="AJF478" s="8"/>
      <c r="AJG478" s="8"/>
      <c r="AJH478" s="8"/>
      <c r="AJI478" s="8"/>
      <c r="AJJ478" s="8"/>
      <c r="AJK478" s="8"/>
      <c r="AJL478" s="8"/>
      <c r="AJM478" s="8"/>
      <c r="AJN478" s="8"/>
      <c r="AJO478" s="8"/>
      <c r="AJP478" s="8"/>
      <c r="AJQ478" s="8"/>
      <c r="AJR478" s="8"/>
      <c r="AJS478" s="8"/>
      <c r="AJT478" s="8"/>
      <c r="AJU478" s="8"/>
      <c r="AJV478" s="8"/>
      <c r="AJW478" s="8"/>
      <c r="AJX478" s="8"/>
      <c r="AJY478" s="8"/>
      <c r="AJZ478" s="8"/>
      <c r="AKA478" s="8"/>
      <c r="AKB478" s="8"/>
      <c r="AKC478" s="8"/>
      <c r="AKD478" s="8"/>
      <c r="AKE478" s="8"/>
      <c r="AKF478" s="8"/>
      <c r="AKG478" s="8"/>
      <c r="AKH478" s="8"/>
      <c r="AKI478" s="8"/>
      <c r="AKJ478" s="8"/>
      <c r="AKK478" s="8"/>
      <c r="AKL478" s="8"/>
      <c r="AKM478" s="8"/>
      <c r="AKN478" s="8"/>
      <c r="AKO478" s="8"/>
      <c r="AKP478" s="8"/>
      <c r="AKQ478" s="8"/>
      <c r="AKR478" s="8"/>
      <c r="AKS478" s="8"/>
      <c r="AKT478" s="8"/>
      <c r="AKU478" s="8"/>
      <c r="AKV478" s="8"/>
      <c r="AKW478" s="8"/>
      <c r="AKX478" s="8"/>
      <c r="AKY478" s="8"/>
      <c r="AKZ478" s="8"/>
      <c r="ALA478" s="8"/>
      <c r="ALB478" s="8"/>
      <c r="ALC478" s="8"/>
      <c r="ALD478" s="8"/>
      <c r="ALE478" s="8"/>
      <c r="ALF478" s="8"/>
      <c r="ALG478" s="8"/>
      <c r="ALH478" s="8"/>
      <c r="ALI478" s="8"/>
      <c r="ALJ478" s="8"/>
      <c r="ALK478" s="8"/>
      <c r="ALL478" s="8"/>
      <c r="ALM478" s="8"/>
      <c r="ALN478" s="8"/>
      <c r="ALO478" s="8"/>
      <c r="ALP478" s="8"/>
      <c r="ALQ478" s="8"/>
      <c r="ALR478" s="8"/>
      <c r="ALS478" s="8"/>
      <c r="ALT478" s="8"/>
      <c r="ALU478" s="8"/>
      <c r="ALV478" s="8"/>
      <c r="ALW478" s="8"/>
      <c r="ALX478" s="8"/>
      <c r="ALY478" s="8"/>
      <c r="ALZ478" s="8"/>
      <c r="AMA478" s="8"/>
      <c r="AMB478" s="8"/>
      <c r="AMC478" s="8"/>
      <c r="AMD478" s="8"/>
      <c r="AME478" s="8"/>
      <c r="AMF478" s="8"/>
      <c r="AMG478" s="8"/>
      <c r="AMH478" s="8"/>
      <c r="AMI478" s="8"/>
      <c r="AMJ478" s="8"/>
      <c r="AMK478" s="8"/>
      <c r="AML478" s="8"/>
      <c r="AMM478" s="8"/>
      <c r="AMN478" s="8"/>
      <c r="AMO478" s="8"/>
      <c r="AMP478" s="8"/>
      <c r="AMQ478" s="8"/>
      <c r="AMR478" s="8"/>
      <c r="AMS478" s="8"/>
      <c r="AMT478" s="8"/>
      <c r="AMU478" s="8"/>
      <c r="AMV478" s="8"/>
      <c r="AMW478" s="8"/>
      <c r="AMX478" s="8"/>
      <c r="AMY478" s="8"/>
      <c r="AMZ478" s="8"/>
      <c r="ANA478" s="8"/>
      <c r="ANB478" s="8"/>
      <c r="ANC478" s="8"/>
      <c r="AND478" s="8"/>
      <c r="ANE478" s="8"/>
      <c r="ANF478" s="8"/>
      <c r="ANG478" s="8"/>
      <c r="ANH478" s="8"/>
      <c r="ANI478" s="8"/>
      <c r="ANJ478" s="8"/>
      <c r="ANK478" s="8"/>
      <c r="ANL478" s="8"/>
      <c r="ANM478" s="8"/>
      <c r="ANN478" s="8"/>
      <c r="ANO478" s="8"/>
      <c r="ANP478" s="8"/>
      <c r="ANQ478" s="8"/>
      <c r="ANR478" s="8"/>
      <c r="ANS478" s="8"/>
      <c r="ANT478" s="8"/>
      <c r="ANU478" s="8"/>
      <c r="ANV478" s="8"/>
      <c r="ANW478" s="8"/>
      <c r="ANX478" s="8"/>
      <c r="ANY478" s="8"/>
      <c r="ANZ478" s="8"/>
      <c r="AOA478" s="8"/>
      <c r="AOB478" s="8"/>
      <c r="AOC478" s="8"/>
      <c r="AOD478" s="8"/>
      <c r="AOE478" s="8"/>
      <c r="AOF478" s="8"/>
      <c r="AOG478" s="8"/>
      <c r="AOH478" s="8"/>
      <c r="AOI478" s="8"/>
      <c r="AOJ478" s="8"/>
      <c r="AOK478" s="8"/>
      <c r="AOL478" s="8"/>
      <c r="AOM478" s="8"/>
      <c r="AON478" s="8"/>
      <c r="AOO478" s="8"/>
      <c r="AOP478" s="8"/>
      <c r="AOQ478" s="8"/>
      <c r="AOR478" s="8"/>
      <c r="AOS478" s="8"/>
      <c r="AOT478" s="8"/>
      <c r="AOU478" s="8"/>
      <c r="AOV478" s="8"/>
      <c r="AOW478" s="8"/>
      <c r="AOX478" s="8"/>
      <c r="AOY478" s="8"/>
      <c r="AOZ478" s="8"/>
      <c r="APA478" s="8"/>
      <c r="APB478" s="8"/>
      <c r="APC478" s="8"/>
      <c r="APD478" s="8"/>
      <c r="APE478" s="8"/>
      <c r="APF478" s="8"/>
      <c r="APG478" s="8"/>
      <c r="APH478" s="8"/>
      <c r="API478" s="8"/>
      <c r="APJ478" s="8"/>
      <c r="APK478" s="8"/>
      <c r="APL478" s="8"/>
      <c r="APM478" s="8"/>
      <c r="APN478" s="8"/>
      <c r="APO478" s="8"/>
      <c r="APP478" s="8"/>
      <c r="APQ478" s="8"/>
      <c r="APR478" s="8"/>
      <c r="APS478" s="8"/>
      <c r="APT478" s="8"/>
      <c r="APU478" s="8"/>
      <c r="APV478" s="8"/>
      <c r="APW478" s="8"/>
      <c r="APX478" s="8"/>
      <c r="APY478" s="8"/>
      <c r="APZ478" s="8"/>
      <c r="AQA478" s="8"/>
      <c r="AQB478" s="8"/>
      <c r="AQC478" s="8"/>
      <c r="AQD478" s="8"/>
      <c r="AQE478" s="8"/>
      <c r="AQF478" s="8"/>
      <c r="AQG478" s="8"/>
      <c r="AQH478" s="8"/>
      <c r="AQI478" s="8"/>
      <c r="AQJ478" s="8"/>
      <c r="AQK478" s="8"/>
      <c r="AQL478" s="8"/>
      <c r="AQM478" s="8"/>
      <c r="AQN478" s="8"/>
      <c r="AQO478" s="8"/>
      <c r="AQP478" s="8"/>
      <c r="AQQ478" s="8"/>
      <c r="AQR478" s="8"/>
      <c r="AQS478" s="8"/>
      <c r="AQT478" s="8"/>
      <c r="AQU478" s="8"/>
      <c r="AQV478" s="8"/>
      <c r="AQW478" s="8"/>
      <c r="AQX478" s="8"/>
      <c r="AQY478" s="8"/>
      <c r="AQZ478" s="8"/>
      <c r="ARA478" s="8"/>
      <c r="ARB478" s="8"/>
      <c r="ARC478" s="8"/>
      <c r="ARD478" s="8"/>
      <c r="ARE478" s="8"/>
      <c r="ARF478" s="8"/>
      <c r="ARG478" s="8"/>
      <c r="ARH478" s="8"/>
      <c r="ARI478" s="8"/>
      <c r="ARJ478" s="8"/>
      <c r="ARK478" s="8"/>
      <c r="ARL478" s="8"/>
      <c r="ARM478" s="8"/>
      <c r="ARN478" s="8"/>
      <c r="ARO478" s="8"/>
      <c r="ARP478" s="8"/>
      <c r="ARQ478" s="8"/>
      <c r="ARR478" s="8"/>
      <c r="ARS478" s="8"/>
      <c r="ART478" s="8"/>
      <c r="ARU478" s="8"/>
      <c r="ARV478" s="8"/>
      <c r="ARW478" s="8"/>
      <c r="ARX478" s="8"/>
      <c r="ARY478" s="8"/>
      <c r="ARZ478" s="8"/>
      <c r="ASA478" s="8"/>
      <c r="ASB478" s="8"/>
      <c r="ASC478" s="8"/>
      <c r="ASD478" s="8"/>
      <c r="ASE478" s="8"/>
      <c r="ASF478" s="8"/>
      <c r="ASG478" s="8"/>
      <c r="ASH478" s="8"/>
      <c r="ASI478" s="8"/>
      <c r="ASJ478" s="8"/>
      <c r="ASK478" s="8"/>
      <c r="ASL478" s="8"/>
      <c r="ASM478" s="8"/>
      <c r="ASN478" s="8"/>
      <c r="ASO478" s="8"/>
      <c r="ASP478" s="8"/>
      <c r="ASQ478" s="8"/>
      <c r="ASR478" s="8"/>
      <c r="ASS478" s="8"/>
      <c r="AST478" s="8"/>
      <c r="ASU478" s="8"/>
      <c r="ASV478" s="8"/>
      <c r="ASW478" s="8"/>
      <c r="ASX478" s="8"/>
      <c r="ASY478" s="8"/>
      <c r="ASZ478" s="8"/>
      <c r="ATA478" s="8"/>
      <c r="ATB478" s="8"/>
      <c r="ATC478" s="8"/>
      <c r="ATD478" s="8"/>
      <c r="ATE478" s="8"/>
      <c r="ATF478" s="8"/>
      <c r="ATG478" s="8"/>
      <c r="ATH478" s="8"/>
      <c r="ATI478" s="8"/>
      <c r="ATJ478" s="8"/>
      <c r="ATK478" s="8"/>
      <c r="ATL478" s="8"/>
      <c r="ATM478" s="8"/>
      <c r="ATN478" s="8"/>
      <c r="ATO478" s="8"/>
      <c r="ATP478" s="8"/>
      <c r="ATQ478" s="8"/>
      <c r="ATR478" s="8"/>
      <c r="ATS478" s="8"/>
      <c r="ATT478" s="8"/>
      <c r="ATU478" s="8"/>
      <c r="ATV478" s="8"/>
      <c r="ATW478" s="8"/>
      <c r="ATX478" s="8"/>
      <c r="ATY478" s="8"/>
      <c r="ATZ478" s="8"/>
      <c r="AUA478" s="8"/>
      <c r="AUB478" s="8"/>
      <c r="AUC478" s="8"/>
      <c r="AUD478" s="8"/>
      <c r="AUE478" s="8"/>
      <c r="AUF478" s="8"/>
      <c r="AUG478" s="8"/>
      <c r="AUH478" s="8"/>
      <c r="AUI478" s="8"/>
      <c r="AUJ478" s="8"/>
      <c r="AUK478" s="8"/>
      <c r="AUL478" s="8"/>
      <c r="AUM478" s="8"/>
      <c r="AUN478" s="8"/>
      <c r="AUO478" s="8"/>
      <c r="AUP478" s="8"/>
      <c r="AUQ478" s="8"/>
      <c r="AUR478" s="8"/>
      <c r="AUS478" s="8"/>
      <c r="AUT478" s="8"/>
      <c r="AUU478" s="8"/>
      <c r="AUV478" s="8"/>
      <c r="AUW478" s="8"/>
      <c r="AUX478" s="8"/>
      <c r="AUY478" s="8"/>
      <c r="AUZ478" s="8"/>
      <c r="AVA478" s="8"/>
      <c r="AVB478" s="8"/>
      <c r="AVC478" s="8"/>
      <c r="AVD478" s="8"/>
      <c r="AVE478" s="8"/>
      <c r="AVF478" s="8"/>
      <c r="AVG478" s="8"/>
      <c r="AVH478" s="8"/>
      <c r="AVI478" s="8"/>
      <c r="AVJ478" s="8"/>
      <c r="AVK478" s="8"/>
      <c r="AVL478" s="8"/>
      <c r="AVM478" s="8"/>
      <c r="AVN478" s="8"/>
      <c r="AVO478" s="8"/>
      <c r="AVP478" s="8"/>
      <c r="AVQ478" s="8"/>
      <c r="AVR478" s="8"/>
      <c r="AVS478" s="8"/>
      <c r="AVT478" s="8"/>
      <c r="AVU478" s="8"/>
      <c r="AVV478" s="8"/>
      <c r="AVW478" s="8"/>
      <c r="AVX478" s="8"/>
      <c r="AVY478" s="8"/>
      <c r="AVZ478" s="8"/>
      <c r="AWA478" s="8"/>
      <c r="AWB478" s="8"/>
      <c r="AWC478" s="8"/>
      <c r="AWD478" s="8"/>
      <c r="AWE478" s="8"/>
      <c r="AWF478" s="8"/>
      <c r="AWG478" s="8"/>
      <c r="AWH478" s="8"/>
      <c r="AWI478" s="8"/>
      <c r="AWJ478" s="8"/>
      <c r="AWK478" s="8"/>
      <c r="AWL478" s="8"/>
      <c r="AWM478" s="8"/>
      <c r="AWN478" s="8"/>
      <c r="AWO478" s="8"/>
      <c r="AWP478" s="8"/>
      <c r="AWQ478" s="8"/>
      <c r="AWR478" s="8"/>
      <c r="AWS478" s="8"/>
      <c r="AWT478" s="8"/>
      <c r="AWU478" s="8"/>
      <c r="AWV478" s="8"/>
      <c r="AWW478" s="8"/>
      <c r="AWX478" s="8"/>
      <c r="AWY478" s="8"/>
      <c r="AWZ478" s="8"/>
      <c r="AXA478" s="8"/>
      <c r="AXB478" s="8"/>
      <c r="AXC478" s="8"/>
      <c r="AXD478" s="8"/>
      <c r="AXE478" s="8"/>
      <c r="AXF478" s="8"/>
      <c r="AXG478" s="8"/>
      <c r="AXH478" s="8"/>
      <c r="AXI478" s="8"/>
      <c r="AXJ478" s="8"/>
      <c r="AXK478" s="8"/>
      <c r="AXL478" s="8"/>
      <c r="AXM478" s="8"/>
      <c r="AXN478" s="8"/>
      <c r="AXO478" s="8"/>
      <c r="AXP478" s="8"/>
      <c r="AXQ478" s="8"/>
      <c r="AXR478" s="8"/>
      <c r="AXS478" s="8"/>
      <c r="AXT478" s="8"/>
      <c r="AXU478" s="8"/>
      <c r="AXV478" s="8"/>
      <c r="AXW478" s="8"/>
      <c r="AXX478" s="8"/>
      <c r="AXY478" s="8"/>
      <c r="AXZ478" s="8"/>
      <c r="AYA478" s="8"/>
      <c r="AYB478" s="8"/>
      <c r="AYC478" s="8"/>
      <c r="AYD478" s="8"/>
      <c r="AYE478" s="8"/>
      <c r="AYF478" s="8"/>
      <c r="AYG478" s="8"/>
      <c r="AYH478" s="8"/>
      <c r="AYI478" s="8"/>
      <c r="AYJ478" s="8"/>
      <c r="AYK478" s="8"/>
      <c r="AYL478" s="8"/>
      <c r="AYM478" s="8"/>
      <c r="AYN478" s="8"/>
      <c r="AYO478" s="8"/>
      <c r="AYP478" s="8"/>
      <c r="AYQ478" s="8"/>
      <c r="AYR478" s="8"/>
      <c r="AYS478" s="8"/>
      <c r="AYT478" s="8"/>
      <c r="AYU478" s="8"/>
      <c r="AYV478" s="8"/>
      <c r="AYW478" s="8"/>
      <c r="AYX478" s="8"/>
      <c r="AYY478" s="8"/>
      <c r="AYZ478" s="8"/>
      <c r="AZA478" s="8"/>
      <c r="AZB478" s="8"/>
      <c r="AZC478" s="8"/>
      <c r="AZD478" s="8"/>
      <c r="AZE478" s="8"/>
      <c r="AZF478" s="8"/>
      <c r="AZG478" s="8"/>
      <c r="AZH478" s="8"/>
      <c r="AZI478" s="8"/>
      <c r="AZJ478" s="8"/>
      <c r="AZK478" s="8"/>
      <c r="AZL478" s="8"/>
      <c r="AZM478" s="8"/>
      <c r="AZN478" s="8"/>
      <c r="AZO478" s="8"/>
      <c r="AZP478" s="8"/>
      <c r="AZQ478" s="8"/>
      <c r="AZR478" s="8"/>
      <c r="AZS478" s="8"/>
      <c r="AZT478" s="8"/>
      <c r="AZU478" s="8"/>
      <c r="AZV478" s="8"/>
      <c r="AZW478" s="8"/>
      <c r="AZX478" s="8"/>
      <c r="AZY478" s="8"/>
      <c r="AZZ478" s="8"/>
      <c r="BAA478" s="8"/>
      <c r="BAB478" s="8"/>
      <c r="BAC478" s="8"/>
      <c r="BAD478" s="8"/>
      <c r="BAE478" s="8"/>
      <c r="BAF478" s="8"/>
      <c r="BAG478" s="8"/>
      <c r="BAH478" s="8"/>
      <c r="BAI478" s="8"/>
      <c r="BAJ478" s="8"/>
      <c r="BAK478" s="8"/>
      <c r="BAL478" s="8"/>
      <c r="BAM478" s="8"/>
      <c r="BAN478" s="8"/>
      <c r="BAO478" s="8"/>
      <c r="BAP478" s="8"/>
      <c r="BAQ478" s="8"/>
      <c r="BAR478" s="8"/>
      <c r="BAS478" s="8"/>
      <c r="BAT478" s="8"/>
      <c r="BAU478" s="8"/>
      <c r="BAV478" s="8"/>
      <c r="BAW478" s="8"/>
      <c r="BAX478" s="8"/>
      <c r="BAY478" s="8"/>
      <c r="BAZ478" s="8"/>
      <c r="BBA478" s="8"/>
      <c r="BBB478" s="8"/>
      <c r="BBC478" s="8"/>
      <c r="BBD478" s="8"/>
      <c r="BBE478" s="8"/>
      <c r="BBF478" s="8"/>
      <c r="BBG478" s="8"/>
      <c r="BBH478" s="8"/>
      <c r="BBI478" s="8"/>
      <c r="BBJ478" s="8"/>
      <c r="BBK478" s="8"/>
      <c r="BBL478" s="8"/>
      <c r="BBM478" s="8"/>
      <c r="BBN478" s="8"/>
      <c r="BBO478" s="8"/>
      <c r="BBP478" s="8"/>
      <c r="BBQ478" s="8"/>
      <c r="BBR478" s="8"/>
      <c r="BBS478" s="8"/>
      <c r="BBT478" s="8"/>
      <c r="BBU478" s="8"/>
      <c r="BBV478" s="8"/>
      <c r="BBW478" s="8"/>
      <c r="BBX478" s="8"/>
      <c r="BBY478" s="8"/>
      <c r="BBZ478" s="8"/>
      <c r="BCA478" s="8"/>
      <c r="BCB478" s="8"/>
      <c r="BCC478" s="8"/>
      <c r="BCD478" s="8"/>
      <c r="BCE478" s="8"/>
      <c r="BCF478" s="8"/>
      <c r="BCG478" s="8"/>
      <c r="BCH478" s="8"/>
      <c r="BCI478" s="8"/>
      <c r="BCJ478" s="8"/>
      <c r="BCK478" s="8"/>
      <c r="BCL478" s="8"/>
      <c r="BCM478" s="8"/>
      <c r="BCN478" s="8"/>
      <c r="BCO478" s="8"/>
      <c r="BCP478" s="8"/>
      <c r="BCQ478" s="8"/>
      <c r="BCR478" s="8"/>
      <c r="BCS478" s="8"/>
      <c r="BCT478" s="8"/>
      <c r="BCU478" s="8"/>
      <c r="BCV478" s="8"/>
      <c r="BCW478" s="8"/>
      <c r="BCX478" s="8"/>
      <c r="BCY478" s="8"/>
      <c r="BCZ478" s="8"/>
      <c r="BDA478" s="8"/>
      <c r="BDB478" s="8"/>
      <c r="BDC478" s="8"/>
      <c r="BDD478" s="8"/>
      <c r="BDE478" s="8"/>
      <c r="BDF478" s="8"/>
      <c r="BDG478" s="8"/>
      <c r="BDH478" s="8"/>
      <c r="BDI478" s="8"/>
      <c r="BDJ478" s="8"/>
      <c r="BDK478" s="8"/>
      <c r="BDL478" s="8"/>
      <c r="BDM478" s="8"/>
      <c r="BDN478" s="8"/>
      <c r="BDO478" s="8"/>
      <c r="BDP478" s="8"/>
      <c r="BDQ478" s="8"/>
      <c r="BDR478" s="8"/>
      <c r="BDS478" s="8"/>
      <c r="BDT478" s="8"/>
      <c r="BDU478" s="8"/>
      <c r="BDV478" s="8"/>
      <c r="BDW478" s="8"/>
      <c r="BDX478" s="8"/>
      <c r="BDY478" s="8"/>
      <c r="BDZ478" s="8"/>
      <c r="BEA478" s="8"/>
      <c r="BEB478" s="8"/>
      <c r="BEC478" s="8"/>
      <c r="BED478" s="8"/>
      <c r="BEE478" s="8"/>
      <c r="BEF478" s="8"/>
      <c r="BEG478" s="8"/>
      <c r="BEH478" s="8"/>
      <c r="BEI478" s="8"/>
      <c r="BEJ478" s="8"/>
      <c r="BEK478" s="8"/>
      <c r="BEL478" s="8"/>
      <c r="BEM478" s="8"/>
      <c r="BEN478" s="8"/>
      <c r="BEO478" s="8"/>
      <c r="BEP478" s="8"/>
      <c r="BEQ478" s="8"/>
      <c r="BER478" s="8"/>
      <c r="BES478" s="8"/>
      <c r="BET478" s="8"/>
      <c r="BEU478" s="8"/>
      <c r="BEV478" s="8"/>
      <c r="BEW478" s="8"/>
      <c r="BEX478" s="8"/>
      <c r="BEY478" s="8"/>
      <c r="BEZ478" s="8"/>
      <c r="BFA478" s="8"/>
      <c r="BFB478" s="8"/>
      <c r="BFC478" s="8"/>
      <c r="BFD478" s="8"/>
      <c r="BFE478" s="8"/>
      <c r="BFF478" s="8"/>
      <c r="BFG478" s="8"/>
      <c r="BFH478" s="8"/>
      <c r="BFI478" s="8"/>
      <c r="BFJ478" s="8"/>
      <c r="BFK478" s="8"/>
      <c r="BFL478" s="8"/>
      <c r="BFM478" s="8"/>
      <c r="BFN478" s="8"/>
      <c r="BFO478" s="8"/>
      <c r="BFP478" s="8"/>
      <c r="BFQ478" s="8"/>
      <c r="BFR478" s="8"/>
      <c r="BFS478" s="8"/>
      <c r="BFT478" s="8"/>
      <c r="BFU478" s="8"/>
      <c r="BFV478" s="8"/>
      <c r="BFW478" s="8"/>
      <c r="BFX478" s="8"/>
      <c r="BFY478" s="8"/>
      <c r="BFZ478" s="8"/>
      <c r="BGA478" s="8"/>
      <c r="BGB478" s="8"/>
      <c r="BGC478" s="8"/>
      <c r="BGD478" s="8"/>
      <c r="BGE478" s="8"/>
      <c r="BGF478" s="8"/>
      <c r="BGG478" s="8"/>
      <c r="BGH478" s="8"/>
      <c r="BGI478" s="8"/>
      <c r="BGJ478" s="8"/>
      <c r="BGK478" s="8"/>
      <c r="BGL478" s="8"/>
      <c r="BGM478" s="8"/>
      <c r="BGN478" s="8"/>
      <c r="BGO478" s="8"/>
      <c r="BGP478" s="8"/>
      <c r="BGQ478" s="8"/>
      <c r="BGR478" s="8"/>
      <c r="BGS478" s="8"/>
      <c r="BGT478" s="8"/>
      <c r="BGU478" s="8"/>
      <c r="BGV478" s="8"/>
      <c r="BGW478" s="8"/>
      <c r="BGX478" s="8"/>
      <c r="BGY478" s="8"/>
      <c r="BGZ478" s="8"/>
      <c r="BHA478" s="8"/>
      <c r="BHB478" s="8"/>
      <c r="BHC478" s="8"/>
      <c r="BHD478" s="8"/>
      <c r="BHE478" s="8"/>
      <c r="BHF478" s="8"/>
      <c r="BHG478" s="8"/>
      <c r="BHH478" s="8"/>
      <c r="BHI478" s="8"/>
      <c r="BHJ478" s="8"/>
      <c r="BHK478" s="8"/>
      <c r="BHL478" s="8"/>
      <c r="BHM478" s="8"/>
      <c r="BHN478" s="8"/>
      <c r="BHO478" s="8"/>
      <c r="BHP478" s="8"/>
      <c r="BHQ478" s="8"/>
      <c r="BHR478" s="8"/>
      <c r="BHS478" s="8"/>
      <c r="BHT478" s="8"/>
      <c r="BHU478" s="8"/>
      <c r="BHV478" s="8"/>
      <c r="BHW478" s="8"/>
      <c r="BHX478" s="8"/>
      <c r="BHY478" s="8"/>
      <c r="BHZ478" s="8"/>
      <c r="BIA478" s="8"/>
      <c r="BIB478" s="8"/>
      <c r="BIC478" s="8"/>
      <c r="BID478" s="8"/>
      <c r="BIE478" s="8"/>
      <c r="BIF478" s="8"/>
      <c r="BIG478" s="8"/>
      <c r="BIH478" s="8"/>
      <c r="BII478" s="8"/>
      <c r="BIJ478" s="8"/>
      <c r="BIK478" s="8"/>
      <c r="BIL478" s="8"/>
      <c r="BIM478" s="8"/>
      <c r="BIN478" s="8"/>
      <c r="BIO478" s="8"/>
      <c r="BIP478" s="8"/>
      <c r="BIQ478" s="8"/>
      <c r="BIR478" s="8"/>
      <c r="BIS478" s="8"/>
      <c r="BIT478" s="8"/>
      <c r="BIU478" s="8"/>
      <c r="BIV478" s="8"/>
      <c r="BIW478" s="8"/>
      <c r="BIX478" s="8"/>
      <c r="BIY478" s="8"/>
      <c r="BIZ478" s="8"/>
      <c r="BJA478" s="8"/>
      <c r="BJB478" s="8"/>
      <c r="BJC478" s="8"/>
      <c r="BJD478" s="8"/>
      <c r="BJE478" s="8"/>
      <c r="BJF478" s="8"/>
      <c r="BJG478" s="8"/>
      <c r="BJH478" s="8"/>
      <c r="BJI478" s="8"/>
      <c r="BJJ478" s="8"/>
      <c r="BJK478" s="8"/>
      <c r="BJL478" s="8"/>
      <c r="BJM478" s="8"/>
      <c r="BJN478" s="8"/>
      <c r="BJO478" s="8"/>
      <c r="BJP478" s="8"/>
      <c r="BJQ478" s="8"/>
      <c r="BJR478" s="8"/>
      <c r="BJS478" s="8"/>
      <c r="BJT478" s="8"/>
      <c r="BJU478" s="8"/>
      <c r="BJV478" s="8"/>
      <c r="BJW478" s="8"/>
      <c r="BJX478" s="8"/>
      <c r="BJY478" s="8"/>
      <c r="BJZ478" s="8"/>
      <c r="BKA478" s="8"/>
      <c r="BKB478" s="8"/>
      <c r="BKC478" s="8"/>
      <c r="BKD478" s="8"/>
      <c r="BKE478" s="8"/>
      <c r="BKF478" s="8"/>
      <c r="BKG478" s="8"/>
      <c r="BKH478" s="8"/>
      <c r="BKI478" s="8"/>
      <c r="BKJ478" s="8"/>
      <c r="BKK478" s="8"/>
      <c r="BKL478" s="8"/>
      <c r="BKM478" s="8"/>
      <c r="BKN478" s="8"/>
      <c r="BKO478" s="8"/>
      <c r="BKP478" s="8"/>
      <c r="BKQ478" s="8"/>
      <c r="BKR478" s="8"/>
      <c r="BKS478" s="8"/>
      <c r="BKT478" s="8"/>
      <c r="BKU478" s="8"/>
      <c r="BKV478" s="8"/>
      <c r="BKW478" s="8"/>
      <c r="BKX478" s="8"/>
      <c r="BKY478" s="8"/>
      <c r="BKZ478" s="8"/>
      <c r="BLA478" s="8"/>
      <c r="BLB478" s="8"/>
      <c r="BLC478" s="8"/>
      <c r="BLD478" s="8"/>
      <c r="BLE478" s="8"/>
      <c r="BLF478" s="8"/>
      <c r="BLG478" s="8"/>
      <c r="BLH478" s="8"/>
      <c r="BLI478" s="8"/>
      <c r="BLJ478" s="8"/>
      <c r="BLK478" s="8"/>
      <c r="BLL478" s="8"/>
      <c r="BLM478" s="8"/>
      <c r="BLN478" s="8"/>
      <c r="BLO478" s="8"/>
      <c r="BLP478" s="8"/>
      <c r="BLQ478" s="8"/>
      <c r="BLR478" s="8"/>
      <c r="BLS478" s="8"/>
      <c r="BLT478" s="8"/>
      <c r="BLU478" s="8"/>
      <c r="BLV478" s="8"/>
      <c r="BLW478" s="8"/>
      <c r="BLX478" s="8"/>
      <c r="BLY478" s="8"/>
      <c r="BLZ478" s="8"/>
      <c r="BMA478" s="8"/>
      <c r="BMB478" s="8"/>
      <c r="BMC478" s="8"/>
      <c r="BMD478" s="8"/>
      <c r="BME478" s="8"/>
      <c r="BMF478" s="8"/>
      <c r="BMG478" s="8"/>
      <c r="BMH478" s="8"/>
      <c r="BMI478" s="8"/>
      <c r="BMJ478" s="8"/>
      <c r="BMK478" s="8"/>
      <c r="BML478" s="8"/>
      <c r="BMM478" s="8"/>
      <c r="BMN478" s="8"/>
      <c r="BMO478" s="8"/>
      <c r="BMP478" s="8"/>
      <c r="BMQ478" s="8"/>
      <c r="BMR478" s="8"/>
      <c r="BMS478" s="8"/>
      <c r="BMT478" s="8"/>
      <c r="BMU478" s="8"/>
      <c r="BMV478" s="8"/>
      <c r="BMW478" s="8"/>
      <c r="BMX478" s="8"/>
      <c r="BMY478" s="8"/>
      <c r="BMZ478" s="8"/>
      <c r="BNA478" s="8"/>
      <c r="BNB478" s="8"/>
      <c r="BNC478" s="8"/>
      <c r="BND478" s="8"/>
      <c r="BNE478" s="8"/>
      <c r="BNF478" s="8"/>
      <c r="BNG478" s="8"/>
      <c r="BNH478" s="8"/>
      <c r="BNI478" s="8"/>
      <c r="BNJ478" s="8"/>
      <c r="BNK478" s="8"/>
      <c r="BNL478" s="8"/>
      <c r="BNM478" s="8"/>
      <c r="BNN478" s="8"/>
      <c r="BNO478" s="8"/>
      <c r="BNP478" s="8"/>
      <c r="BNQ478" s="8"/>
      <c r="BNR478" s="8"/>
      <c r="BNS478" s="8"/>
      <c r="BNT478" s="8"/>
      <c r="BNU478" s="8"/>
      <c r="BNV478" s="8"/>
      <c r="BNW478" s="8"/>
      <c r="BNX478" s="8"/>
      <c r="BNY478" s="8"/>
      <c r="BNZ478" s="8"/>
      <c r="BOA478" s="8"/>
      <c r="BOB478" s="8"/>
      <c r="BOC478" s="8"/>
      <c r="BOD478" s="8"/>
      <c r="BOE478" s="8"/>
      <c r="BOF478" s="8"/>
      <c r="BOG478" s="8"/>
      <c r="BOH478" s="8"/>
      <c r="BOI478" s="8"/>
      <c r="BOJ478" s="8"/>
      <c r="BOK478" s="8"/>
      <c r="BOL478" s="8"/>
      <c r="BOM478" s="8"/>
      <c r="BON478" s="8"/>
      <c r="BOO478" s="8"/>
      <c r="BOP478" s="8"/>
      <c r="BOQ478" s="8"/>
      <c r="BOR478" s="8"/>
      <c r="BOS478" s="8"/>
      <c r="BOT478" s="8"/>
      <c r="BOU478" s="8"/>
      <c r="BOV478" s="8"/>
      <c r="BOW478" s="8"/>
      <c r="BOX478" s="8"/>
      <c r="BOY478" s="8"/>
      <c r="BOZ478" s="8"/>
      <c r="BPA478" s="8"/>
      <c r="BPB478" s="8"/>
      <c r="BPC478" s="8"/>
      <c r="BPD478" s="8"/>
      <c r="BPE478" s="8"/>
      <c r="BPF478" s="8"/>
      <c r="BPG478" s="8"/>
      <c r="BPH478" s="8"/>
      <c r="BPI478" s="8"/>
      <c r="BPJ478" s="8"/>
      <c r="BPK478" s="8"/>
      <c r="BPL478" s="8"/>
      <c r="BPM478" s="8"/>
      <c r="BPN478" s="8"/>
      <c r="BPO478" s="8"/>
      <c r="BPP478" s="8"/>
      <c r="BPQ478" s="8"/>
      <c r="BPR478" s="8"/>
      <c r="BPS478" s="8"/>
      <c r="BPT478" s="8"/>
      <c r="BPU478" s="8"/>
      <c r="BPV478" s="8"/>
      <c r="BPW478" s="8"/>
      <c r="BPX478" s="8"/>
      <c r="BPY478" s="8"/>
      <c r="BPZ478" s="8"/>
      <c r="BQA478" s="8"/>
      <c r="BQB478" s="8"/>
      <c r="BQC478" s="8"/>
      <c r="BQD478" s="8"/>
      <c r="BQE478" s="8"/>
      <c r="BQF478" s="8"/>
      <c r="BQG478" s="8"/>
      <c r="BQH478" s="8"/>
      <c r="BQI478" s="8"/>
      <c r="BQJ478" s="8"/>
      <c r="BQK478" s="8"/>
      <c r="BQL478" s="8"/>
      <c r="BQM478" s="8"/>
      <c r="BQN478" s="8"/>
      <c r="BQO478" s="8"/>
      <c r="BQP478" s="8"/>
      <c r="BQQ478" s="8"/>
      <c r="BQR478" s="8"/>
      <c r="BQS478" s="8"/>
      <c r="BQT478" s="8"/>
      <c r="BQU478" s="8"/>
      <c r="BQV478" s="8"/>
      <c r="BQW478" s="8"/>
      <c r="BQX478" s="8"/>
      <c r="BQY478" s="8"/>
      <c r="BQZ478" s="8"/>
      <c r="BRA478" s="8"/>
      <c r="BRB478" s="8"/>
      <c r="BRC478" s="8"/>
      <c r="BRD478" s="8"/>
      <c r="BRE478" s="8"/>
      <c r="BRF478" s="8"/>
      <c r="BRG478" s="8"/>
      <c r="BRH478" s="8"/>
      <c r="BRI478" s="8"/>
      <c r="BRJ478" s="8"/>
      <c r="BRK478" s="8"/>
      <c r="BRL478" s="8"/>
      <c r="BRM478" s="8"/>
      <c r="BRN478" s="8"/>
      <c r="BRO478" s="8"/>
      <c r="BRP478" s="8"/>
      <c r="BRQ478" s="8"/>
      <c r="BRR478" s="8"/>
      <c r="BRS478" s="8"/>
      <c r="BRT478" s="8"/>
      <c r="BRU478" s="8"/>
      <c r="BRV478" s="8"/>
      <c r="BRW478" s="8"/>
      <c r="BRX478" s="8"/>
      <c r="BRY478" s="8"/>
      <c r="BRZ478" s="8"/>
      <c r="BSA478" s="8"/>
      <c r="BSB478" s="8"/>
      <c r="BSC478" s="8"/>
      <c r="BSD478" s="8"/>
      <c r="BSE478" s="8"/>
      <c r="BSF478" s="8"/>
      <c r="BSG478" s="8"/>
      <c r="BSH478" s="8"/>
      <c r="BSI478" s="8"/>
      <c r="BSJ478" s="8"/>
      <c r="BSK478" s="8"/>
      <c r="BSL478" s="8"/>
      <c r="BSM478" s="8"/>
      <c r="BSN478" s="8"/>
      <c r="BSO478" s="8"/>
      <c r="BSP478" s="8"/>
      <c r="BSQ478" s="8"/>
      <c r="BSR478" s="8"/>
      <c r="BSS478" s="8"/>
      <c r="BST478" s="8"/>
      <c r="BSU478" s="8"/>
      <c r="BSV478" s="8"/>
      <c r="BSW478" s="8"/>
      <c r="BSX478" s="8"/>
      <c r="BSY478" s="8"/>
      <c r="BSZ478" s="8"/>
      <c r="BTA478" s="8"/>
      <c r="BTB478" s="8"/>
      <c r="BTC478" s="8"/>
      <c r="BTD478" s="8"/>
      <c r="BTE478" s="8"/>
      <c r="BTF478" s="8"/>
      <c r="BTG478" s="8"/>
      <c r="BTH478" s="8"/>
      <c r="BTI478" s="8"/>
      <c r="BTJ478" s="8"/>
      <c r="BTK478" s="8"/>
      <c r="BTL478" s="8"/>
      <c r="BTM478" s="8"/>
      <c r="BTN478" s="8"/>
      <c r="BTO478" s="8"/>
      <c r="BTP478" s="8"/>
      <c r="BTQ478" s="8"/>
      <c r="BTR478" s="8"/>
      <c r="BTS478" s="8"/>
      <c r="BTT478" s="8"/>
      <c r="BTU478" s="8"/>
      <c r="BTV478" s="8"/>
      <c r="BTW478" s="8"/>
      <c r="BTX478" s="8"/>
      <c r="BTY478" s="8"/>
      <c r="BTZ478" s="8"/>
      <c r="BUA478" s="8"/>
      <c r="BUB478" s="8"/>
      <c r="BUC478" s="8"/>
      <c r="BUD478" s="8"/>
      <c r="BUE478" s="8"/>
      <c r="BUF478" s="8"/>
      <c r="BUG478" s="8"/>
      <c r="BUH478" s="8"/>
      <c r="BUI478" s="8"/>
      <c r="BUJ478" s="8"/>
      <c r="BUK478" s="8"/>
      <c r="BUL478" s="8"/>
      <c r="BUM478" s="8"/>
      <c r="BUN478" s="8"/>
      <c r="BUO478" s="8"/>
      <c r="BUP478" s="8"/>
      <c r="BUQ478" s="8"/>
      <c r="BUR478" s="8"/>
      <c r="BUS478" s="8"/>
      <c r="BUT478" s="8"/>
      <c r="BUU478" s="8"/>
      <c r="BUV478" s="8"/>
      <c r="BUW478" s="8"/>
      <c r="BUX478" s="8"/>
      <c r="BUY478" s="8"/>
      <c r="BUZ478" s="8"/>
      <c r="BVA478" s="8"/>
      <c r="BVB478" s="8"/>
      <c r="BVC478" s="8"/>
      <c r="BVD478" s="8"/>
      <c r="BVE478" s="8"/>
      <c r="BVF478" s="8"/>
      <c r="BVG478" s="8"/>
      <c r="BVH478" s="8"/>
      <c r="BVI478" s="8"/>
      <c r="BVJ478" s="8"/>
      <c r="BVK478" s="8"/>
      <c r="BVL478" s="8"/>
      <c r="BVM478" s="8"/>
      <c r="BVN478" s="8"/>
      <c r="BVO478" s="8"/>
      <c r="BVP478" s="8"/>
      <c r="BVQ478" s="8"/>
      <c r="BVR478" s="8"/>
      <c r="BVS478" s="8"/>
      <c r="BVT478" s="8"/>
      <c r="BVU478" s="8"/>
      <c r="BVV478" s="8"/>
      <c r="BVW478" s="8"/>
      <c r="BVX478" s="8"/>
      <c r="BVY478" s="8"/>
      <c r="BVZ478" s="8"/>
      <c r="BWA478" s="8"/>
      <c r="BWB478" s="8"/>
      <c r="BWC478" s="8"/>
      <c r="BWD478" s="8"/>
      <c r="BWE478" s="8"/>
      <c r="BWF478" s="8"/>
      <c r="BWG478" s="8"/>
      <c r="BWH478" s="8"/>
      <c r="BWI478" s="8"/>
      <c r="BWJ478" s="8"/>
      <c r="BWK478" s="8"/>
      <c r="BWL478" s="8"/>
      <c r="BWM478" s="8"/>
      <c r="BWN478" s="8"/>
      <c r="BWO478" s="8"/>
      <c r="BWP478" s="8"/>
      <c r="BWQ478" s="8"/>
    </row>
    <row r="479" spans="1:1967" s="547" customFormat="1" ht="102" customHeight="1">
      <c r="A479" s="9" t="s">
        <v>9036</v>
      </c>
      <c r="B479" s="100" t="s">
        <v>97</v>
      </c>
      <c r="C479" s="7" t="s">
        <v>768</v>
      </c>
      <c r="D479" s="30" t="s">
        <v>1361</v>
      </c>
      <c r="E479" s="30" t="s">
        <v>1362</v>
      </c>
      <c r="F479" s="29"/>
      <c r="G479" s="3" t="s">
        <v>385</v>
      </c>
      <c r="H479" s="20">
        <v>0</v>
      </c>
      <c r="I479" s="114">
        <v>470000000</v>
      </c>
      <c r="J479" s="21" t="s">
        <v>1314</v>
      </c>
      <c r="K479" s="19" t="s">
        <v>1929</v>
      </c>
      <c r="L479" s="137" t="s">
        <v>11555</v>
      </c>
      <c r="M479" s="140" t="s">
        <v>383</v>
      </c>
      <c r="N479" s="346" t="s">
        <v>8842</v>
      </c>
      <c r="O479" s="3" t="s">
        <v>9731</v>
      </c>
      <c r="P479" s="7" t="s">
        <v>1338</v>
      </c>
      <c r="Q479" s="3" t="s">
        <v>1186</v>
      </c>
      <c r="R479" s="4">
        <v>206</v>
      </c>
      <c r="S479" s="96">
        <v>437.5</v>
      </c>
      <c r="T479" s="83">
        <v>0</v>
      </c>
      <c r="U479" s="83">
        <f t="shared" si="94"/>
        <v>0</v>
      </c>
      <c r="V479" s="9" t="s">
        <v>1325</v>
      </c>
      <c r="W479" s="152" t="s">
        <v>1394</v>
      </c>
      <c r="X479" s="9" t="s">
        <v>11562</v>
      </c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8"/>
      <c r="BC479" s="8"/>
      <c r="BD479" s="8"/>
      <c r="BE479" s="8"/>
      <c r="BF479" s="8"/>
      <c r="BG479" s="8"/>
      <c r="BH479" s="8"/>
      <c r="BI479" s="8"/>
      <c r="BJ479" s="8"/>
      <c r="BK479" s="8"/>
      <c r="BL479" s="8"/>
      <c r="BM479" s="8"/>
      <c r="BN479" s="8"/>
      <c r="BO479" s="8"/>
      <c r="BP479" s="8"/>
      <c r="BQ479" s="8"/>
      <c r="BR479" s="8"/>
      <c r="BS479" s="8"/>
      <c r="BT479" s="8"/>
      <c r="BU479" s="8"/>
      <c r="BV479" s="8"/>
      <c r="BW479" s="8"/>
      <c r="BX479" s="8"/>
      <c r="BY479" s="8"/>
      <c r="BZ479" s="8"/>
      <c r="CA479" s="8"/>
      <c r="CB479" s="8"/>
      <c r="CC479" s="8"/>
      <c r="CD479" s="8"/>
      <c r="CE479" s="8"/>
      <c r="CF479" s="8"/>
      <c r="CG479" s="8"/>
      <c r="CH479" s="8"/>
      <c r="CI479" s="8"/>
      <c r="CJ479" s="8"/>
      <c r="CK479" s="8"/>
      <c r="CL479" s="8"/>
      <c r="CM479" s="8"/>
      <c r="CN479" s="8"/>
      <c r="CO479" s="8"/>
      <c r="CP479" s="8"/>
      <c r="CQ479" s="8"/>
      <c r="CR479" s="8"/>
      <c r="CS479" s="8"/>
      <c r="CT479" s="8"/>
      <c r="CU479" s="8"/>
      <c r="CV479" s="8"/>
      <c r="CW479" s="8"/>
      <c r="CX479" s="8"/>
      <c r="CY479" s="8"/>
      <c r="CZ479" s="8"/>
      <c r="DA479" s="8"/>
      <c r="DB479" s="8"/>
      <c r="DC479" s="8"/>
      <c r="DD479" s="8"/>
      <c r="DE479" s="8"/>
      <c r="DF479" s="8"/>
      <c r="DG479" s="8"/>
      <c r="DH479" s="8"/>
      <c r="DI479" s="8"/>
      <c r="DJ479" s="8"/>
      <c r="DK479" s="8"/>
      <c r="DL479" s="8"/>
      <c r="DM479" s="8"/>
      <c r="DN479" s="8"/>
      <c r="DO479" s="8"/>
      <c r="DP479" s="8"/>
      <c r="DQ479" s="8"/>
      <c r="DR479" s="8"/>
      <c r="DS479" s="8"/>
      <c r="DT479" s="8"/>
      <c r="DU479" s="8"/>
      <c r="DV479" s="8"/>
      <c r="DW479" s="8"/>
      <c r="DX479" s="8"/>
      <c r="DY479" s="8"/>
      <c r="DZ479" s="8"/>
      <c r="EA479" s="8"/>
      <c r="EB479" s="8"/>
      <c r="EC479" s="8"/>
      <c r="ED479" s="8"/>
      <c r="EE479" s="8"/>
      <c r="EF479" s="8"/>
      <c r="EG479" s="8"/>
      <c r="EH479" s="8"/>
      <c r="EI479" s="8"/>
      <c r="EJ479" s="8"/>
      <c r="EK479" s="8"/>
      <c r="EL479" s="8"/>
      <c r="EM479" s="8"/>
      <c r="EN479" s="8"/>
      <c r="EO479" s="8"/>
      <c r="EP479" s="8"/>
      <c r="EQ479" s="8"/>
      <c r="ER479" s="8"/>
      <c r="ES479" s="8"/>
      <c r="ET479" s="8"/>
      <c r="EU479" s="8"/>
      <c r="EV479" s="8"/>
      <c r="EW479" s="8"/>
      <c r="EX479" s="8"/>
      <c r="EY479" s="8"/>
      <c r="EZ479" s="8"/>
      <c r="FA479" s="8"/>
      <c r="FB479" s="8"/>
      <c r="FC479" s="8"/>
      <c r="FD479" s="8"/>
      <c r="FE479" s="8"/>
      <c r="FF479" s="8"/>
      <c r="FG479" s="8"/>
      <c r="FH479" s="8"/>
      <c r="FI479" s="8"/>
      <c r="FJ479" s="8"/>
      <c r="FK479" s="8"/>
      <c r="FL479" s="8"/>
      <c r="FM479" s="8"/>
      <c r="FN479" s="8"/>
      <c r="FO479" s="8"/>
      <c r="FP479" s="8"/>
      <c r="FQ479" s="8"/>
      <c r="FR479" s="8"/>
      <c r="FS479" s="8"/>
      <c r="FT479" s="8"/>
      <c r="FU479" s="8"/>
      <c r="FV479" s="8"/>
      <c r="FW479" s="8"/>
      <c r="FX479" s="8"/>
      <c r="FY479" s="8"/>
      <c r="FZ479" s="8"/>
      <c r="GA479" s="8"/>
      <c r="GB479" s="8"/>
      <c r="GC479" s="8"/>
      <c r="GD479" s="8"/>
      <c r="GE479" s="8"/>
      <c r="GF479" s="8"/>
      <c r="GG479" s="8"/>
      <c r="GH479" s="8"/>
      <c r="GI479" s="8"/>
      <c r="GJ479" s="8"/>
      <c r="GK479" s="8"/>
      <c r="GL479" s="8"/>
      <c r="GM479" s="8"/>
      <c r="GN479" s="8"/>
      <c r="GO479" s="8"/>
      <c r="GP479" s="8"/>
      <c r="GQ479" s="8"/>
      <c r="GR479" s="8"/>
      <c r="GS479" s="8"/>
      <c r="GT479" s="8"/>
      <c r="GU479" s="8"/>
      <c r="GV479" s="8"/>
      <c r="GW479" s="8"/>
      <c r="GX479" s="8"/>
      <c r="GY479" s="8"/>
      <c r="GZ479" s="8"/>
      <c r="HA479" s="8"/>
      <c r="HB479" s="8"/>
      <c r="HC479" s="8"/>
      <c r="HD479" s="8"/>
      <c r="HE479" s="8"/>
      <c r="HF479" s="8"/>
      <c r="HG479" s="8"/>
      <c r="HH479" s="8"/>
      <c r="HI479" s="8"/>
      <c r="HJ479" s="8"/>
      <c r="HK479" s="8"/>
      <c r="HL479" s="8"/>
      <c r="HM479" s="8"/>
      <c r="HN479" s="8"/>
      <c r="HO479" s="8"/>
      <c r="HP479" s="8"/>
      <c r="HQ479" s="8"/>
      <c r="HR479" s="8"/>
      <c r="HS479" s="8"/>
      <c r="HT479" s="8"/>
      <c r="HU479" s="8"/>
      <c r="HV479" s="8"/>
      <c r="HW479" s="8"/>
      <c r="HX479" s="8"/>
      <c r="HY479" s="8"/>
      <c r="HZ479" s="8"/>
      <c r="IA479" s="8"/>
      <c r="IB479" s="8"/>
      <c r="IC479" s="8"/>
      <c r="ID479" s="8"/>
      <c r="IE479" s="8"/>
      <c r="IF479" s="8"/>
      <c r="IG479" s="8"/>
      <c r="IH479" s="8"/>
      <c r="II479" s="8"/>
      <c r="IJ479" s="8"/>
      <c r="IK479" s="8"/>
      <c r="IL479" s="8"/>
      <c r="IM479" s="8"/>
      <c r="IN479" s="8"/>
      <c r="IO479" s="8"/>
      <c r="IP479" s="8"/>
      <c r="IQ479" s="8"/>
      <c r="IR479" s="8"/>
      <c r="IS479" s="8"/>
      <c r="IT479" s="8"/>
      <c r="IU479" s="8"/>
      <c r="IV479" s="8"/>
      <c r="IW479" s="8"/>
      <c r="IX479" s="8"/>
      <c r="IY479" s="8"/>
      <c r="IZ479" s="8"/>
      <c r="JA479" s="8"/>
      <c r="JB479" s="8"/>
      <c r="JC479" s="8"/>
      <c r="JD479" s="8"/>
      <c r="JE479" s="8"/>
      <c r="JF479" s="8"/>
      <c r="JG479" s="8"/>
      <c r="JH479" s="8"/>
      <c r="JI479" s="8"/>
      <c r="JJ479" s="8"/>
      <c r="JK479" s="8"/>
      <c r="JL479" s="8"/>
      <c r="JM479" s="8"/>
      <c r="JN479" s="8"/>
      <c r="JO479" s="8"/>
      <c r="JP479" s="8"/>
      <c r="JQ479" s="8"/>
      <c r="JR479" s="8"/>
      <c r="JS479" s="8"/>
      <c r="JT479" s="8"/>
      <c r="JU479" s="8"/>
      <c r="JV479" s="8"/>
      <c r="JW479" s="8"/>
      <c r="JX479" s="8"/>
      <c r="JY479" s="8"/>
      <c r="JZ479" s="8"/>
      <c r="KA479" s="8"/>
      <c r="KB479" s="8"/>
      <c r="KC479" s="8"/>
      <c r="KD479" s="8"/>
      <c r="KE479" s="8"/>
      <c r="KF479" s="8"/>
      <c r="KG479" s="8"/>
      <c r="KH479" s="8"/>
      <c r="KI479" s="8"/>
      <c r="KJ479" s="8"/>
      <c r="KK479" s="8"/>
      <c r="KL479" s="8"/>
      <c r="KM479" s="8"/>
      <c r="KN479" s="8"/>
      <c r="KO479" s="8"/>
      <c r="KP479" s="8"/>
      <c r="KQ479" s="8"/>
      <c r="KR479" s="8"/>
      <c r="KS479" s="8"/>
      <c r="KT479" s="8"/>
      <c r="KU479" s="8"/>
      <c r="KV479" s="8"/>
      <c r="KW479" s="8"/>
      <c r="KX479" s="8"/>
      <c r="KY479" s="8"/>
      <c r="KZ479" s="8"/>
      <c r="LA479" s="8"/>
      <c r="LB479" s="8"/>
      <c r="LC479" s="8"/>
      <c r="LD479" s="8"/>
      <c r="LE479" s="8"/>
      <c r="LF479" s="8"/>
      <c r="LG479" s="8"/>
      <c r="LH479" s="8"/>
      <c r="LI479" s="8"/>
      <c r="LJ479" s="8"/>
      <c r="LK479" s="8"/>
      <c r="LL479" s="8"/>
      <c r="LM479" s="8"/>
      <c r="LN479" s="8"/>
      <c r="LO479" s="8"/>
      <c r="LP479" s="8"/>
      <c r="LQ479" s="8"/>
      <c r="LR479" s="8"/>
      <c r="LS479" s="8"/>
      <c r="LT479" s="8"/>
      <c r="LU479" s="8"/>
      <c r="LV479" s="8"/>
      <c r="LW479" s="8"/>
      <c r="LX479" s="8"/>
      <c r="LY479" s="8"/>
      <c r="LZ479" s="8"/>
      <c r="MA479" s="8"/>
      <c r="MB479" s="8"/>
      <c r="MC479" s="8"/>
      <c r="MD479" s="8"/>
      <c r="ME479" s="8"/>
      <c r="MF479" s="8"/>
      <c r="MG479" s="8"/>
      <c r="MH479" s="8"/>
      <c r="MI479" s="8"/>
      <c r="MJ479" s="8"/>
      <c r="MK479" s="8"/>
      <c r="ML479" s="8"/>
      <c r="MM479" s="8"/>
      <c r="MN479" s="8"/>
      <c r="MO479" s="8"/>
      <c r="MP479" s="8"/>
      <c r="MQ479" s="8"/>
      <c r="MR479" s="8"/>
      <c r="MS479" s="8"/>
      <c r="MT479" s="8"/>
      <c r="MU479" s="8"/>
      <c r="MV479" s="8"/>
      <c r="MW479" s="8"/>
      <c r="MX479" s="8"/>
      <c r="MY479" s="8"/>
      <c r="MZ479" s="8"/>
      <c r="NA479" s="8"/>
      <c r="NB479" s="8"/>
      <c r="NC479" s="8"/>
      <c r="ND479" s="8"/>
      <c r="NE479" s="8"/>
      <c r="NF479" s="8"/>
      <c r="NG479" s="8"/>
      <c r="NH479" s="8"/>
      <c r="NI479" s="8"/>
      <c r="NJ479" s="8"/>
      <c r="NK479" s="8"/>
      <c r="NL479" s="8"/>
      <c r="NM479" s="8"/>
      <c r="NN479" s="8"/>
      <c r="NO479" s="8"/>
      <c r="NP479" s="8"/>
      <c r="NQ479" s="8"/>
      <c r="NR479" s="8"/>
      <c r="NS479" s="8"/>
      <c r="NT479" s="8"/>
      <c r="NU479" s="8"/>
      <c r="NV479" s="8"/>
      <c r="NW479" s="8"/>
      <c r="NX479" s="8"/>
      <c r="NY479" s="8"/>
      <c r="NZ479" s="8"/>
      <c r="OA479" s="8"/>
      <c r="OB479" s="8"/>
      <c r="OC479" s="8"/>
      <c r="OD479" s="8"/>
      <c r="OE479" s="8"/>
      <c r="OF479" s="8"/>
      <c r="OG479" s="8"/>
      <c r="OH479" s="8"/>
      <c r="OI479" s="8"/>
      <c r="OJ479" s="8"/>
      <c r="OK479" s="8"/>
      <c r="OL479" s="8"/>
      <c r="OM479" s="8"/>
      <c r="ON479" s="8"/>
      <c r="OO479" s="8"/>
      <c r="OP479" s="8"/>
      <c r="OQ479" s="8"/>
      <c r="OR479" s="8"/>
      <c r="OS479" s="8"/>
      <c r="OT479" s="8"/>
      <c r="OU479" s="8"/>
      <c r="OV479" s="8"/>
      <c r="OW479" s="8"/>
      <c r="OX479" s="8"/>
      <c r="OY479" s="8"/>
      <c r="OZ479" s="8"/>
      <c r="PA479" s="8"/>
      <c r="PB479" s="8"/>
      <c r="PC479" s="8"/>
      <c r="PD479" s="8"/>
      <c r="PE479" s="8"/>
      <c r="PF479" s="8"/>
      <c r="PG479" s="8"/>
      <c r="PH479" s="8"/>
      <c r="PI479" s="8"/>
      <c r="PJ479" s="8"/>
      <c r="PK479" s="8"/>
      <c r="PL479" s="8"/>
      <c r="PM479" s="8"/>
      <c r="PN479" s="8"/>
      <c r="PO479" s="8"/>
      <c r="PP479" s="8"/>
      <c r="PQ479" s="8"/>
      <c r="PR479" s="8"/>
      <c r="PS479" s="8"/>
      <c r="PT479" s="8"/>
      <c r="PU479" s="8"/>
      <c r="PV479" s="8"/>
      <c r="PW479" s="8"/>
      <c r="PX479" s="8"/>
      <c r="PY479" s="8"/>
      <c r="PZ479" s="8"/>
      <c r="QA479" s="8"/>
      <c r="QB479" s="8"/>
      <c r="QC479" s="8"/>
      <c r="QD479" s="8"/>
      <c r="QE479" s="8"/>
      <c r="QF479" s="8"/>
      <c r="QG479" s="8"/>
      <c r="QH479" s="8"/>
      <c r="QI479" s="8"/>
      <c r="QJ479" s="8"/>
      <c r="QK479" s="8"/>
      <c r="QL479" s="8"/>
      <c r="QM479" s="8"/>
      <c r="QN479" s="8"/>
      <c r="QO479" s="8"/>
      <c r="QP479" s="8"/>
      <c r="QQ479" s="8"/>
      <c r="QR479" s="8"/>
      <c r="QS479" s="8"/>
      <c r="QT479" s="8"/>
      <c r="QU479" s="8"/>
      <c r="QV479" s="8"/>
      <c r="QW479" s="8"/>
      <c r="QX479" s="8"/>
      <c r="QY479" s="8"/>
      <c r="QZ479" s="8"/>
      <c r="RA479" s="8"/>
      <c r="RB479" s="8"/>
      <c r="RC479" s="8"/>
      <c r="RD479" s="8"/>
      <c r="RE479" s="8"/>
      <c r="RF479" s="8"/>
      <c r="RG479" s="8"/>
      <c r="RH479" s="8"/>
      <c r="RI479" s="8"/>
      <c r="RJ479" s="8"/>
      <c r="RK479" s="8"/>
      <c r="RL479" s="8"/>
      <c r="RM479" s="8"/>
      <c r="RN479" s="8"/>
      <c r="RO479" s="8"/>
      <c r="RP479" s="8"/>
      <c r="RQ479" s="8"/>
      <c r="RR479" s="8"/>
      <c r="RS479" s="8"/>
      <c r="RT479" s="8"/>
      <c r="RU479" s="8"/>
      <c r="RV479" s="8"/>
      <c r="RW479" s="8"/>
      <c r="RX479" s="8"/>
      <c r="RY479" s="8"/>
      <c r="RZ479" s="8"/>
      <c r="SA479" s="8"/>
      <c r="SB479" s="8"/>
      <c r="SC479" s="8"/>
      <c r="SD479" s="8"/>
      <c r="SE479" s="8"/>
      <c r="SF479" s="8"/>
      <c r="SG479" s="8"/>
      <c r="SH479" s="8"/>
      <c r="SI479" s="8"/>
      <c r="SJ479" s="8"/>
      <c r="SK479" s="8"/>
      <c r="SL479" s="8"/>
      <c r="SM479" s="8"/>
      <c r="SN479" s="8"/>
      <c r="SO479" s="8"/>
      <c r="SP479" s="8"/>
      <c r="SQ479" s="8"/>
      <c r="SR479" s="8"/>
      <c r="SS479" s="8"/>
      <c r="ST479" s="8"/>
      <c r="SU479" s="8"/>
      <c r="SV479" s="8"/>
      <c r="SW479" s="8"/>
      <c r="SX479" s="8"/>
      <c r="SY479" s="8"/>
      <c r="SZ479" s="8"/>
      <c r="TA479" s="8"/>
      <c r="TB479" s="8"/>
      <c r="TC479" s="8"/>
      <c r="TD479" s="8"/>
      <c r="TE479" s="8"/>
      <c r="TF479" s="8"/>
      <c r="TG479" s="8"/>
      <c r="TH479" s="8"/>
      <c r="TI479" s="8"/>
      <c r="TJ479" s="8"/>
      <c r="TK479" s="8"/>
      <c r="TL479" s="8"/>
      <c r="TM479" s="8"/>
      <c r="TN479" s="8"/>
      <c r="TO479" s="8"/>
      <c r="TP479" s="8"/>
      <c r="TQ479" s="8"/>
      <c r="TR479" s="8"/>
      <c r="TS479" s="8"/>
      <c r="TT479" s="8"/>
      <c r="TU479" s="8"/>
      <c r="TV479" s="8"/>
      <c r="TW479" s="8"/>
      <c r="TX479" s="8"/>
      <c r="TY479" s="8"/>
      <c r="TZ479" s="8"/>
      <c r="UA479" s="8"/>
      <c r="UB479" s="8"/>
      <c r="UC479" s="8"/>
      <c r="UD479" s="8"/>
      <c r="UE479" s="8"/>
      <c r="UF479" s="8"/>
      <c r="UG479" s="8"/>
      <c r="UH479" s="8"/>
      <c r="UI479" s="8"/>
      <c r="UJ479" s="8"/>
      <c r="UK479" s="8"/>
      <c r="UL479" s="8"/>
      <c r="UM479" s="8"/>
      <c r="UN479" s="8"/>
      <c r="UO479" s="8"/>
      <c r="UP479" s="8"/>
      <c r="UQ479" s="8"/>
      <c r="UR479" s="8"/>
      <c r="US479" s="8"/>
      <c r="UT479" s="8"/>
      <c r="UU479" s="8"/>
      <c r="UV479" s="8"/>
      <c r="UW479" s="8"/>
      <c r="UX479" s="8"/>
      <c r="UY479" s="8"/>
      <c r="UZ479" s="8"/>
      <c r="VA479" s="8"/>
      <c r="VB479" s="8"/>
      <c r="VC479" s="8"/>
      <c r="VD479" s="8"/>
      <c r="VE479" s="8"/>
      <c r="VF479" s="8"/>
      <c r="VG479" s="8"/>
      <c r="VH479" s="8"/>
      <c r="VI479" s="8"/>
      <c r="VJ479" s="8"/>
      <c r="VK479" s="8"/>
      <c r="VL479" s="8"/>
      <c r="VM479" s="8"/>
      <c r="VN479" s="8"/>
      <c r="VO479" s="8"/>
      <c r="VP479" s="8"/>
      <c r="VQ479" s="8"/>
      <c r="VR479" s="8"/>
      <c r="VS479" s="8"/>
      <c r="VT479" s="8"/>
      <c r="VU479" s="8"/>
      <c r="VV479" s="8"/>
      <c r="VW479" s="8"/>
      <c r="VX479" s="8"/>
      <c r="VY479" s="8"/>
      <c r="VZ479" s="8"/>
      <c r="WA479" s="8"/>
      <c r="WB479" s="8"/>
      <c r="WC479" s="8"/>
      <c r="WD479" s="8"/>
      <c r="WE479" s="8"/>
      <c r="WF479" s="8"/>
      <c r="WG479" s="8"/>
      <c r="WH479" s="8"/>
      <c r="WI479" s="8"/>
      <c r="WJ479" s="8"/>
      <c r="WK479" s="8"/>
      <c r="WL479" s="8"/>
      <c r="WM479" s="8"/>
      <c r="WN479" s="8"/>
      <c r="WO479" s="8"/>
      <c r="WP479" s="8"/>
      <c r="WQ479" s="8"/>
      <c r="WR479" s="8"/>
      <c r="WS479" s="8"/>
      <c r="WT479" s="8"/>
      <c r="WU479" s="8"/>
      <c r="WV479" s="8"/>
      <c r="WW479" s="8"/>
      <c r="WX479" s="8"/>
      <c r="WY479" s="8"/>
      <c r="WZ479" s="8"/>
      <c r="XA479" s="8"/>
      <c r="XB479" s="8"/>
      <c r="XC479" s="8"/>
      <c r="XD479" s="8"/>
      <c r="XE479" s="8"/>
      <c r="XF479" s="8"/>
      <c r="XG479" s="8"/>
      <c r="XH479" s="8"/>
      <c r="XI479" s="8"/>
      <c r="XJ479" s="8"/>
      <c r="XK479" s="8"/>
      <c r="XL479" s="8"/>
      <c r="XM479" s="8"/>
      <c r="XN479" s="8"/>
      <c r="XO479" s="8"/>
      <c r="XP479" s="8"/>
      <c r="XQ479" s="8"/>
      <c r="XR479" s="8"/>
      <c r="XS479" s="8"/>
      <c r="XT479" s="8"/>
      <c r="XU479" s="8"/>
      <c r="XV479" s="8"/>
      <c r="XW479" s="8"/>
      <c r="XX479" s="8"/>
      <c r="XY479" s="8"/>
      <c r="XZ479" s="8"/>
      <c r="YA479" s="8"/>
      <c r="YB479" s="8"/>
      <c r="YC479" s="8"/>
      <c r="YD479" s="8"/>
      <c r="YE479" s="8"/>
      <c r="YF479" s="8"/>
      <c r="YG479" s="8"/>
      <c r="YH479" s="8"/>
      <c r="YI479" s="8"/>
      <c r="YJ479" s="8"/>
      <c r="YK479" s="8"/>
      <c r="YL479" s="8"/>
      <c r="YM479" s="8"/>
      <c r="YN479" s="8"/>
      <c r="YO479" s="8"/>
      <c r="YP479" s="8"/>
      <c r="YQ479" s="8"/>
      <c r="YR479" s="8"/>
      <c r="YS479" s="8"/>
      <c r="YT479" s="8"/>
      <c r="YU479" s="8"/>
      <c r="YV479" s="8"/>
      <c r="YW479" s="8"/>
      <c r="YX479" s="8"/>
      <c r="YY479" s="8"/>
      <c r="YZ479" s="8"/>
      <c r="ZA479" s="8"/>
      <c r="ZB479" s="8"/>
      <c r="ZC479" s="8"/>
      <c r="ZD479" s="8"/>
      <c r="ZE479" s="8"/>
      <c r="ZF479" s="8"/>
      <c r="ZG479" s="8"/>
      <c r="ZH479" s="8"/>
      <c r="ZI479" s="8"/>
      <c r="ZJ479" s="8"/>
      <c r="ZK479" s="8"/>
      <c r="ZL479" s="8"/>
      <c r="ZM479" s="8"/>
      <c r="ZN479" s="8"/>
      <c r="ZO479" s="8"/>
      <c r="ZP479" s="8"/>
      <c r="ZQ479" s="8"/>
      <c r="ZR479" s="8"/>
      <c r="ZS479" s="8"/>
      <c r="ZT479" s="8"/>
      <c r="ZU479" s="8"/>
      <c r="ZV479" s="8"/>
      <c r="ZW479" s="8"/>
      <c r="ZX479" s="8"/>
      <c r="ZY479" s="8"/>
      <c r="ZZ479" s="8"/>
      <c r="AAA479" s="8"/>
      <c r="AAB479" s="8"/>
      <c r="AAC479" s="8"/>
      <c r="AAD479" s="8"/>
      <c r="AAE479" s="8"/>
      <c r="AAF479" s="8"/>
      <c r="AAG479" s="8"/>
      <c r="AAH479" s="8"/>
      <c r="AAI479" s="8"/>
      <c r="AAJ479" s="8"/>
      <c r="AAK479" s="8"/>
      <c r="AAL479" s="8"/>
      <c r="AAM479" s="8"/>
      <c r="AAN479" s="8"/>
      <c r="AAO479" s="8"/>
      <c r="AAP479" s="8"/>
      <c r="AAQ479" s="8"/>
      <c r="AAR479" s="8"/>
      <c r="AAS479" s="8"/>
      <c r="AAT479" s="8"/>
      <c r="AAU479" s="8"/>
      <c r="AAV479" s="8"/>
      <c r="AAW479" s="8"/>
      <c r="AAX479" s="8"/>
      <c r="AAY479" s="8"/>
      <c r="AAZ479" s="8"/>
      <c r="ABA479" s="8"/>
      <c r="ABB479" s="8"/>
      <c r="ABC479" s="8"/>
      <c r="ABD479" s="8"/>
      <c r="ABE479" s="8"/>
      <c r="ABF479" s="8"/>
      <c r="ABG479" s="8"/>
      <c r="ABH479" s="8"/>
      <c r="ABI479" s="8"/>
      <c r="ABJ479" s="8"/>
      <c r="ABK479" s="8"/>
      <c r="ABL479" s="8"/>
      <c r="ABM479" s="8"/>
      <c r="ABN479" s="8"/>
      <c r="ABO479" s="8"/>
      <c r="ABP479" s="8"/>
      <c r="ABQ479" s="8"/>
      <c r="ABR479" s="8"/>
      <c r="ABS479" s="8"/>
      <c r="ABT479" s="8"/>
      <c r="ABU479" s="8"/>
      <c r="ABV479" s="8"/>
      <c r="ABW479" s="8"/>
      <c r="ABX479" s="8"/>
      <c r="ABY479" s="8"/>
      <c r="ABZ479" s="8"/>
      <c r="ACA479" s="8"/>
      <c r="ACB479" s="8"/>
      <c r="ACC479" s="8"/>
      <c r="ACD479" s="8"/>
      <c r="ACE479" s="8"/>
      <c r="ACF479" s="8"/>
      <c r="ACG479" s="8"/>
      <c r="ACH479" s="8"/>
      <c r="ACI479" s="8"/>
      <c r="ACJ479" s="8"/>
      <c r="ACK479" s="8"/>
      <c r="ACL479" s="8"/>
      <c r="ACM479" s="8"/>
      <c r="ACN479" s="8"/>
      <c r="ACO479" s="8"/>
      <c r="ACP479" s="8"/>
      <c r="ACQ479" s="8"/>
      <c r="ACR479" s="8"/>
      <c r="ACS479" s="8"/>
      <c r="ACT479" s="8"/>
      <c r="ACU479" s="8"/>
      <c r="ACV479" s="8"/>
      <c r="ACW479" s="8"/>
      <c r="ACX479" s="8"/>
      <c r="ACY479" s="8"/>
      <c r="ACZ479" s="8"/>
      <c r="ADA479" s="8"/>
      <c r="ADB479" s="8"/>
      <c r="ADC479" s="8"/>
      <c r="ADD479" s="8"/>
      <c r="ADE479" s="8"/>
      <c r="ADF479" s="8"/>
      <c r="ADG479" s="8"/>
      <c r="ADH479" s="8"/>
      <c r="ADI479" s="8"/>
      <c r="ADJ479" s="8"/>
      <c r="ADK479" s="8"/>
      <c r="ADL479" s="8"/>
      <c r="ADM479" s="8"/>
      <c r="ADN479" s="8"/>
      <c r="ADO479" s="8"/>
      <c r="ADP479" s="8"/>
      <c r="ADQ479" s="8"/>
      <c r="ADR479" s="8"/>
      <c r="ADS479" s="8"/>
      <c r="ADT479" s="8"/>
      <c r="ADU479" s="8"/>
      <c r="ADV479" s="8"/>
      <c r="ADW479" s="8"/>
      <c r="ADX479" s="8"/>
      <c r="ADY479" s="8"/>
      <c r="ADZ479" s="8"/>
      <c r="AEA479" s="8"/>
      <c r="AEB479" s="8"/>
      <c r="AEC479" s="8"/>
      <c r="AED479" s="8"/>
      <c r="AEE479" s="8"/>
      <c r="AEF479" s="8"/>
      <c r="AEG479" s="8"/>
      <c r="AEH479" s="8"/>
      <c r="AEI479" s="8"/>
      <c r="AEJ479" s="8"/>
      <c r="AEK479" s="8"/>
      <c r="AEL479" s="8"/>
      <c r="AEM479" s="8"/>
      <c r="AEN479" s="8"/>
      <c r="AEO479" s="8"/>
      <c r="AEP479" s="8"/>
      <c r="AEQ479" s="8"/>
      <c r="AER479" s="8"/>
      <c r="AES479" s="8"/>
      <c r="AET479" s="8"/>
      <c r="AEU479" s="8"/>
      <c r="AEV479" s="8"/>
      <c r="AEW479" s="8"/>
      <c r="AEX479" s="8"/>
      <c r="AEY479" s="8"/>
      <c r="AEZ479" s="8"/>
      <c r="AFA479" s="8"/>
      <c r="AFB479" s="8"/>
      <c r="AFC479" s="8"/>
      <c r="AFD479" s="8"/>
      <c r="AFE479" s="8"/>
      <c r="AFF479" s="8"/>
      <c r="AFG479" s="8"/>
      <c r="AFH479" s="8"/>
      <c r="AFI479" s="8"/>
      <c r="AFJ479" s="8"/>
      <c r="AFK479" s="8"/>
      <c r="AFL479" s="8"/>
      <c r="AFM479" s="8"/>
      <c r="AFN479" s="8"/>
      <c r="AFO479" s="8"/>
      <c r="AFP479" s="8"/>
      <c r="AFQ479" s="8"/>
      <c r="AFR479" s="8"/>
      <c r="AFS479" s="8"/>
      <c r="AFT479" s="8"/>
      <c r="AFU479" s="8"/>
      <c r="AFV479" s="8"/>
      <c r="AFW479" s="8"/>
      <c r="AFX479" s="8"/>
      <c r="AFY479" s="8"/>
      <c r="AFZ479" s="8"/>
      <c r="AGA479" s="8"/>
      <c r="AGB479" s="8"/>
      <c r="AGC479" s="8"/>
      <c r="AGD479" s="8"/>
      <c r="AGE479" s="8"/>
      <c r="AGF479" s="8"/>
      <c r="AGG479" s="8"/>
      <c r="AGH479" s="8"/>
      <c r="AGI479" s="8"/>
      <c r="AGJ479" s="8"/>
      <c r="AGK479" s="8"/>
      <c r="AGL479" s="8"/>
      <c r="AGM479" s="8"/>
      <c r="AGN479" s="8"/>
      <c r="AGO479" s="8"/>
      <c r="AGP479" s="8"/>
      <c r="AGQ479" s="8"/>
      <c r="AGR479" s="8"/>
      <c r="AGS479" s="8"/>
      <c r="AGT479" s="8"/>
      <c r="AGU479" s="8"/>
      <c r="AGV479" s="8"/>
      <c r="AGW479" s="8"/>
      <c r="AGX479" s="8"/>
      <c r="AGY479" s="8"/>
      <c r="AGZ479" s="8"/>
      <c r="AHA479" s="8"/>
      <c r="AHB479" s="8"/>
      <c r="AHC479" s="8"/>
      <c r="AHD479" s="8"/>
      <c r="AHE479" s="8"/>
      <c r="AHF479" s="8"/>
      <c r="AHG479" s="8"/>
      <c r="AHH479" s="8"/>
      <c r="AHI479" s="8"/>
      <c r="AHJ479" s="8"/>
      <c r="AHK479" s="8"/>
      <c r="AHL479" s="8"/>
      <c r="AHM479" s="8"/>
      <c r="AHN479" s="8"/>
      <c r="AHO479" s="8"/>
      <c r="AHP479" s="8"/>
      <c r="AHQ479" s="8"/>
      <c r="AHR479" s="8"/>
      <c r="AHS479" s="8"/>
      <c r="AHT479" s="8"/>
      <c r="AHU479" s="8"/>
      <c r="AHV479" s="8"/>
      <c r="AHW479" s="8"/>
      <c r="AHX479" s="8"/>
      <c r="AHY479" s="8"/>
      <c r="AHZ479" s="8"/>
      <c r="AIA479" s="8"/>
      <c r="AIB479" s="8"/>
      <c r="AIC479" s="8"/>
      <c r="AID479" s="8"/>
      <c r="AIE479" s="8"/>
      <c r="AIF479" s="8"/>
      <c r="AIG479" s="8"/>
      <c r="AIH479" s="8"/>
      <c r="AII479" s="8"/>
      <c r="AIJ479" s="8"/>
      <c r="AIK479" s="8"/>
      <c r="AIL479" s="8"/>
      <c r="AIM479" s="8"/>
      <c r="AIN479" s="8"/>
      <c r="AIO479" s="8"/>
      <c r="AIP479" s="8"/>
      <c r="AIQ479" s="8"/>
      <c r="AIR479" s="8"/>
      <c r="AIS479" s="8"/>
      <c r="AIT479" s="8"/>
      <c r="AIU479" s="8"/>
      <c r="AIV479" s="8"/>
      <c r="AIW479" s="8"/>
      <c r="AIX479" s="8"/>
      <c r="AIY479" s="8"/>
      <c r="AIZ479" s="8"/>
      <c r="AJA479" s="8"/>
      <c r="AJB479" s="8"/>
      <c r="AJC479" s="8"/>
      <c r="AJD479" s="8"/>
      <c r="AJE479" s="8"/>
      <c r="AJF479" s="8"/>
      <c r="AJG479" s="8"/>
      <c r="AJH479" s="8"/>
      <c r="AJI479" s="8"/>
      <c r="AJJ479" s="8"/>
      <c r="AJK479" s="8"/>
      <c r="AJL479" s="8"/>
      <c r="AJM479" s="8"/>
      <c r="AJN479" s="8"/>
      <c r="AJO479" s="8"/>
      <c r="AJP479" s="8"/>
      <c r="AJQ479" s="8"/>
      <c r="AJR479" s="8"/>
      <c r="AJS479" s="8"/>
      <c r="AJT479" s="8"/>
      <c r="AJU479" s="8"/>
      <c r="AJV479" s="8"/>
      <c r="AJW479" s="8"/>
      <c r="AJX479" s="8"/>
      <c r="AJY479" s="8"/>
      <c r="AJZ479" s="8"/>
      <c r="AKA479" s="8"/>
      <c r="AKB479" s="8"/>
      <c r="AKC479" s="8"/>
      <c r="AKD479" s="8"/>
      <c r="AKE479" s="8"/>
      <c r="AKF479" s="8"/>
      <c r="AKG479" s="8"/>
      <c r="AKH479" s="8"/>
      <c r="AKI479" s="8"/>
      <c r="AKJ479" s="8"/>
      <c r="AKK479" s="8"/>
      <c r="AKL479" s="8"/>
      <c r="AKM479" s="8"/>
      <c r="AKN479" s="8"/>
      <c r="AKO479" s="8"/>
      <c r="AKP479" s="8"/>
      <c r="AKQ479" s="8"/>
      <c r="AKR479" s="8"/>
      <c r="AKS479" s="8"/>
      <c r="AKT479" s="8"/>
      <c r="AKU479" s="8"/>
      <c r="AKV479" s="8"/>
      <c r="AKW479" s="8"/>
      <c r="AKX479" s="8"/>
      <c r="AKY479" s="8"/>
      <c r="AKZ479" s="8"/>
      <c r="ALA479" s="8"/>
      <c r="ALB479" s="8"/>
      <c r="ALC479" s="8"/>
      <c r="ALD479" s="8"/>
      <c r="ALE479" s="8"/>
      <c r="ALF479" s="8"/>
      <c r="ALG479" s="8"/>
      <c r="ALH479" s="8"/>
      <c r="ALI479" s="8"/>
      <c r="ALJ479" s="8"/>
      <c r="ALK479" s="8"/>
      <c r="ALL479" s="8"/>
      <c r="ALM479" s="8"/>
      <c r="ALN479" s="8"/>
      <c r="ALO479" s="8"/>
      <c r="ALP479" s="8"/>
      <c r="ALQ479" s="8"/>
      <c r="ALR479" s="8"/>
      <c r="ALS479" s="8"/>
      <c r="ALT479" s="8"/>
      <c r="ALU479" s="8"/>
      <c r="ALV479" s="8"/>
      <c r="ALW479" s="8"/>
      <c r="ALX479" s="8"/>
      <c r="ALY479" s="8"/>
      <c r="ALZ479" s="8"/>
      <c r="AMA479" s="8"/>
      <c r="AMB479" s="8"/>
      <c r="AMC479" s="8"/>
      <c r="AMD479" s="8"/>
      <c r="AME479" s="8"/>
      <c r="AMF479" s="8"/>
      <c r="AMG479" s="8"/>
      <c r="AMH479" s="8"/>
      <c r="AMI479" s="8"/>
      <c r="AMJ479" s="8"/>
      <c r="AMK479" s="8"/>
      <c r="AML479" s="8"/>
      <c r="AMM479" s="8"/>
      <c r="AMN479" s="8"/>
      <c r="AMO479" s="8"/>
      <c r="AMP479" s="8"/>
      <c r="AMQ479" s="8"/>
      <c r="AMR479" s="8"/>
      <c r="AMS479" s="8"/>
      <c r="AMT479" s="8"/>
      <c r="AMU479" s="8"/>
      <c r="AMV479" s="8"/>
      <c r="AMW479" s="8"/>
      <c r="AMX479" s="8"/>
      <c r="AMY479" s="8"/>
      <c r="AMZ479" s="8"/>
      <c r="ANA479" s="8"/>
      <c r="ANB479" s="8"/>
      <c r="ANC479" s="8"/>
      <c r="AND479" s="8"/>
      <c r="ANE479" s="8"/>
      <c r="ANF479" s="8"/>
      <c r="ANG479" s="8"/>
      <c r="ANH479" s="8"/>
      <c r="ANI479" s="8"/>
      <c r="ANJ479" s="8"/>
      <c r="ANK479" s="8"/>
      <c r="ANL479" s="8"/>
      <c r="ANM479" s="8"/>
      <c r="ANN479" s="8"/>
      <c r="ANO479" s="8"/>
      <c r="ANP479" s="8"/>
      <c r="ANQ479" s="8"/>
      <c r="ANR479" s="8"/>
      <c r="ANS479" s="8"/>
      <c r="ANT479" s="8"/>
      <c r="ANU479" s="8"/>
      <c r="ANV479" s="8"/>
      <c r="ANW479" s="8"/>
      <c r="ANX479" s="8"/>
      <c r="ANY479" s="8"/>
      <c r="ANZ479" s="8"/>
      <c r="AOA479" s="8"/>
      <c r="AOB479" s="8"/>
      <c r="AOC479" s="8"/>
      <c r="AOD479" s="8"/>
      <c r="AOE479" s="8"/>
      <c r="AOF479" s="8"/>
      <c r="AOG479" s="8"/>
      <c r="AOH479" s="8"/>
      <c r="AOI479" s="8"/>
      <c r="AOJ479" s="8"/>
      <c r="AOK479" s="8"/>
      <c r="AOL479" s="8"/>
      <c r="AOM479" s="8"/>
      <c r="AON479" s="8"/>
      <c r="AOO479" s="8"/>
      <c r="AOP479" s="8"/>
      <c r="AOQ479" s="8"/>
      <c r="AOR479" s="8"/>
      <c r="AOS479" s="8"/>
      <c r="AOT479" s="8"/>
      <c r="AOU479" s="8"/>
      <c r="AOV479" s="8"/>
      <c r="AOW479" s="8"/>
      <c r="AOX479" s="8"/>
      <c r="AOY479" s="8"/>
      <c r="AOZ479" s="8"/>
      <c r="APA479" s="8"/>
      <c r="APB479" s="8"/>
      <c r="APC479" s="8"/>
      <c r="APD479" s="8"/>
      <c r="APE479" s="8"/>
      <c r="APF479" s="8"/>
      <c r="APG479" s="8"/>
      <c r="APH479" s="8"/>
      <c r="API479" s="8"/>
      <c r="APJ479" s="8"/>
      <c r="APK479" s="8"/>
      <c r="APL479" s="8"/>
      <c r="APM479" s="8"/>
      <c r="APN479" s="8"/>
      <c r="APO479" s="8"/>
      <c r="APP479" s="8"/>
      <c r="APQ479" s="8"/>
      <c r="APR479" s="8"/>
      <c r="APS479" s="8"/>
      <c r="APT479" s="8"/>
      <c r="APU479" s="8"/>
      <c r="APV479" s="8"/>
      <c r="APW479" s="8"/>
      <c r="APX479" s="8"/>
      <c r="APY479" s="8"/>
      <c r="APZ479" s="8"/>
      <c r="AQA479" s="8"/>
      <c r="AQB479" s="8"/>
      <c r="AQC479" s="8"/>
      <c r="AQD479" s="8"/>
      <c r="AQE479" s="8"/>
      <c r="AQF479" s="8"/>
      <c r="AQG479" s="8"/>
      <c r="AQH479" s="8"/>
      <c r="AQI479" s="8"/>
      <c r="AQJ479" s="8"/>
      <c r="AQK479" s="8"/>
      <c r="AQL479" s="8"/>
      <c r="AQM479" s="8"/>
      <c r="AQN479" s="8"/>
      <c r="AQO479" s="8"/>
      <c r="AQP479" s="8"/>
      <c r="AQQ479" s="8"/>
      <c r="AQR479" s="8"/>
      <c r="AQS479" s="8"/>
      <c r="AQT479" s="8"/>
      <c r="AQU479" s="8"/>
      <c r="AQV479" s="8"/>
      <c r="AQW479" s="8"/>
      <c r="AQX479" s="8"/>
      <c r="AQY479" s="8"/>
      <c r="AQZ479" s="8"/>
      <c r="ARA479" s="8"/>
      <c r="ARB479" s="8"/>
      <c r="ARC479" s="8"/>
      <c r="ARD479" s="8"/>
      <c r="ARE479" s="8"/>
      <c r="ARF479" s="8"/>
      <c r="ARG479" s="8"/>
      <c r="ARH479" s="8"/>
      <c r="ARI479" s="8"/>
      <c r="ARJ479" s="8"/>
      <c r="ARK479" s="8"/>
      <c r="ARL479" s="8"/>
      <c r="ARM479" s="8"/>
      <c r="ARN479" s="8"/>
      <c r="ARO479" s="8"/>
      <c r="ARP479" s="8"/>
      <c r="ARQ479" s="8"/>
      <c r="ARR479" s="8"/>
      <c r="ARS479" s="8"/>
      <c r="ART479" s="8"/>
      <c r="ARU479" s="8"/>
      <c r="ARV479" s="8"/>
      <c r="ARW479" s="8"/>
      <c r="ARX479" s="8"/>
      <c r="ARY479" s="8"/>
      <c r="ARZ479" s="8"/>
      <c r="ASA479" s="8"/>
      <c r="ASB479" s="8"/>
      <c r="ASC479" s="8"/>
      <c r="ASD479" s="8"/>
      <c r="ASE479" s="8"/>
      <c r="ASF479" s="8"/>
      <c r="ASG479" s="8"/>
      <c r="ASH479" s="8"/>
      <c r="ASI479" s="8"/>
      <c r="ASJ479" s="8"/>
      <c r="ASK479" s="8"/>
      <c r="ASL479" s="8"/>
      <c r="ASM479" s="8"/>
      <c r="ASN479" s="8"/>
      <c r="ASO479" s="8"/>
      <c r="ASP479" s="8"/>
      <c r="ASQ479" s="8"/>
      <c r="ASR479" s="8"/>
      <c r="ASS479" s="8"/>
      <c r="AST479" s="8"/>
      <c r="ASU479" s="8"/>
      <c r="ASV479" s="8"/>
      <c r="ASW479" s="8"/>
      <c r="ASX479" s="8"/>
      <c r="ASY479" s="8"/>
      <c r="ASZ479" s="8"/>
      <c r="ATA479" s="8"/>
      <c r="ATB479" s="8"/>
      <c r="ATC479" s="8"/>
      <c r="ATD479" s="8"/>
      <c r="ATE479" s="8"/>
      <c r="ATF479" s="8"/>
      <c r="ATG479" s="8"/>
      <c r="ATH479" s="8"/>
      <c r="ATI479" s="8"/>
      <c r="ATJ479" s="8"/>
      <c r="ATK479" s="8"/>
      <c r="ATL479" s="8"/>
      <c r="ATM479" s="8"/>
      <c r="ATN479" s="8"/>
      <c r="ATO479" s="8"/>
      <c r="ATP479" s="8"/>
      <c r="ATQ479" s="8"/>
      <c r="ATR479" s="8"/>
      <c r="ATS479" s="8"/>
      <c r="ATT479" s="8"/>
      <c r="ATU479" s="8"/>
      <c r="ATV479" s="8"/>
      <c r="ATW479" s="8"/>
      <c r="ATX479" s="8"/>
      <c r="ATY479" s="8"/>
      <c r="ATZ479" s="8"/>
      <c r="AUA479" s="8"/>
      <c r="AUB479" s="8"/>
      <c r="AUC479" s="8"/>
      <c r="AUD479" s="8"/>
      <c r="AUE479" s="8"/>
      <c r="AUF479" s="8"/>
      <c r="AUG479" s="8"/>
      <c r="AUH479" s="8"/>
      <c r="AUI479" s="8"/>
      <c r="AUJ479" s="8"/>
      <c r="AUK479" s="8"/>
      <c r="AUL479" s="8"/>
      <c r="AUM479" s="8"/>
      <c r="AUN479" s="8"/>
      <c r="AUO479" s="8"/>
      <c r="AUP479" s="8"/>
      <c r="AUQ479" s="8"/>
      <c r="AUR479" s="8"/>
      <c r="AUS479" s="8"/>
      <c r="AUT479" s="8"/>
      <c r="AUU479" s="8"/>
      <c r="AUV479" s="8"/>
      <c r="AUW479" s="8"/>
      <c r="AUX479" s="8"/>
      <c r="AUY479" s="8"/>
      <c r="AUZ479" s="8"/>
      <c r="AVA479" s="8"/>
      <c r="AVB479" s="8"/>
      <c r="AVC479" s="8"/>
      <c r="AVD479" s="8"/>
      <c r="AVE479" s="8"/>
      <c r="AVF479" s="8"/>
      <c r="AVG479" s="8"/>
      <c r="AVH479" s="8"/>
      <c r="AVI479" s="8"/>
      <c r="AVJ479" s="8"/>
      <c r="AVK479" s="8"/>
      <c r="AVL479" s="8"/>
      <c r="AVM479" s="8"/>
      <c r="AVN479" s="8"/>
      <c r="AVO479" s="8"/>
      <c r="AVP479" s="8"/>
      <c r="AVQ479" s="8"/>
      <c r="AVR479" s="8"/>
      <c r="AVS479" s="8"/>
      <c r="AVT479" s="8"/>
      <c r="AVU479" s="8"/>
      <c r="AVV479" s="8"/>
      <c r="AVW479" s="8"/>
      <c r="AVX479" s="8"/>
      <c r="AVY479" s="8"/>
      <c r="AVZ479" s="8"/>
      <c r="AWA479" s="8"/>
      <c r="AWB479" s="8"/>
      <c r="AWC479" s="8"/>
      <c r="AWD479" s="8"/>
      <c r="AWE479" s="8"/>
      <c r="AWF479" s="8"/>
      <c r="AWG479" s="8"/>
      <c r="AWH479" s="8"/>
      <c r="AWI479" s="8"/>
      <c r="AWJ479" s="8"/>
      <c r="AWK479" s="8"/>
      <c r="AWL479" s="8"/>
      <c r="AWM479" s="8"/>
      <c r="AWN479" s="8"/>
      <c r="AWO479" s="8"/>
      <c r="AWP479" s="8"/>
      <c r="AWQ479" s="8"/>
      <c r="AWR479" s="8"/>
      <c r="AWS479" s="8"/>
      <c r="AWT479" s="8"/>
      <c r="AWU479" s="8"/>
      <c r="AWV479" s="8"/>
      <c r="AWW479" s="8"/>
      <c r="AWX479" s="8"/>
      <c r="AWY479" s="8"/>
      <c r="AWZ479" s="8"/>
      <c r="AXA479" s="8"/>
      <c r="AXB479" s="8"/>
      <c r="AXC479" s="8"/>
      <c r="AXD479" s="8"/>
      <c r="AXE479" s="8"/>
      <c r="AXF479" s="8"/>
      <c r="AXG479" s="8"/>
      <c r="AXH479" s="8"/>
      <c r="AXI479" s="8"/>
      <c r="AXJ479" s="8"/>
      <c r="AXK479" s="8"/>
      <c r="AXL479" s="8"/>
      <c r="AXM479" s="8"/>
      <c r="AXN479" s="8"/>
      <c r="AXO479" s="8"/>
      <c r="AXP479" s="8"/>
      <c r="AXQ479" s="8"/>
      <c r="AXR479" s="8"/>
      <c r="AXS479" s="8"/>
      <c r="AXT479" s="8"/>
      <c r="AXU479" s="8"/>
      <c r="AXV479" s="8"/>
      <c r="AXW479" s="8"/>
      <c r="AXX479" s="8"/>
      <c r="AXY479" s="8"/>
      <c r="AXZ479" s="8"/>
      <c r="AYA479" s="8"/>
      <c r="AYB479" s="8"/>
      <c r="AYC479" s="8"/>
      <c r="AYD479" s="8"/>
      <c r="AYE479" s="8"/>
      <c r="AYF479" s="8"/>
      <c r="AYG479" s="8"/>
      <c r="AYH479" s="8"/>
      <c r="AYI479" s="8"/>
      <c r="AYJ479" s="8"/>
      <c r="AYK479" s="8"/>
      <c r="AYL479" s="8"/>
      <c r="AYM479" s="8"/>
      <c r="AYN479" s="8"/>
      <c r="AYO479" s="8"/>
      <c r="AYP479" s="8"/>
      <c r="AYQ479" s="8"/>
      <c r="AYR479" s="8"/>
      <c r="AYS479" s="8"/>
      <c r="AYT479" s="8"/>
      <c r="AYU479" s="8"/>
      <c r="AYV479" s="8"/>
      <c r="AYW479" s="8"/>
      <c r="AYX479" s="8"/>
      <c r="AYY479" s="8"/>
      <c r="AYZ479" s="8"/>
      <c r="AZA479" s="8"/>
      <c r="AZB479" s="8"/>
      <c r="AZC479" s="8"/>
      <c r="AZD479" s="8"/>
      <c r="AZE479" s="8"/>
      <c r="AZF479" s="8"/>
      <c r="AZG479" s="8"/>
      <c r="AZH479" s="8"/>
      <c r="AZI479" s="8"/>
      <c r="AZJ479" s="8"/>
      <c r="AZK479" s="8"/>
      <c r="AZL479" s="8"/>
      <c r="AZM479" s="8"/>
      <c r="AZN479" s="8"/>
      <c r="AZO479" s="8"/>
      <c r="AZP479" s="8"/>
      <c r="AZQ479" s="8"/>
      <c r="AZR479" s="8"/>
      <c r="AZS479" s="8"/>
      <c r="AZT479" s="8"/>
      <c r="AZU479" s="8"/>
      <c r="AZV479" s="8"/>
      <c r="AZW479" s="8"/>
      <c r="AZX479" s="8"/>
      <c r="AZY479" s="8"/>
      <c r="AZZ479" s="8"/>
      <c r="BAA479" s="8"/>
      <c r="BAB479" s="8"/>
      <c r="BAC479" s="8"/>
      <c r="BAD479" s="8"/>
      <c r="BAE479" s="8"/>
      <c r="BAF479" s="8"/>
      <c r="BAG479" s="8"/>
      <c r="BAH479" s="8"/>
      <c r="BAI479" s="8"/>
      <c r="BAJ479" s="8"/>
      <c r="BAK479" s="8"/>
      <c r="BAL479" s="8"/>
      <c r="BAM479" s="8"/>
      <c r="BAN479" s="8"/>
      <c r="BAO479" s="8"/>
      <c r="BAP479" s="8"/>
      <c r="BAQ479" s="8"/>
      <c r="BAR479" s="8"/>
      <c r="BAS479" s="8"/>
      <c r="BAT479" s="8"/>
      <c r="BAU479" s="8"/>
      <c r="BAV479" s="8"/>
      <c r="BAW479" s="8"/>
      <c r="BAX479" s="8"/>
      <c r="BAY479" s="8"/>
      <c r="BAZ479" s="8"/>
      <c r="BBA479" s="8"/>
      <c r="BBB479" s="8"/>
      <c r="BBC479" s="8"/>
      <c r="BBD479" s="8"/>
      <c r="BBE479" s="8"/>
      <c r="BBF479" s="8"/>
      <c r="BBG479" s="8"/>
      <c r="BBH479" s="8"/>
      <c r="BBI479" s="8"/>
      <c r="BBJ479" s="8"/>
      <c r="BBK479" s="8"/>
      <c r="BBL479" s="8"/>
      <c r="BBM479" s="8"/>
      <c r="BBN479" s="8"/>
      <c r="BBO479" s="8"/>
      <c r="BBP479" s="8"/>
      <c r="BBQ479" s="8"/>
      <c r="BBR479" s="8"/>
      <c r="BBS479" s="8"/>
      <c r="BBT479" s="8"/>
      <c r="BBU479" s="8"/>
      <c r="BBV479" s="8"/>
      <c r="BBW479" s="8"/>
      <c r="BBX479" s="8"/>
      <c r="BBY479" s="8"/>
      <c r="BBZ479" s="8"/>
      <c r="BCA479" s="8"/>
      <c r="BCB479" s="8"/>
      <c r="BCC479" s="8"/>
      <c r="BCD479" s="8"/>
      <c r="BCE479" s="8"/>
      <c r="BCF479" s="8"/>
      <c r="BCG479" s="8"/>
      <c r="BCH479" s="8"/>
      <c r="BCI479" s="8"/>
      <c r="BCJ479" s="8"/>
      <c r="BCK479" s="8"/>
      <c r="BCL479" s="8"/>
      <c r="BCM479" s="8"/>
      <c r="BCN479" s="8"/>
      <c r="BCO479" s="8"/>
      <c r="BCP479" s="8"/>
      <c r="BCQ479" s="8"/>
      <c r="BCR479" s="8"/>
      <c r="BCS479" s="8"/>
      <c r="BCT479" s="8"/>
      <c r="BCU479" s="8"/>
      <c r="BCV479" s="8"/>
      <c r="BCW479" s="8"/>
      <c r="BCX479" s="8"/>
      <c r="BCY479" s="8"/>
      <c r="BCZ479" s="8"/>
      <c r="BDA479" s="8"/>
      <c r="BDB479" s="8"/>
      <c r="BDC479" s="8"/>
      <c r="BDD479" s="8"/>
      <c r="BDE479" s="8"/>
      <c r="BDF479" s="8"/>
      <c r="BDG479" s="8"/>
      <c r="BDH479" s="8"/>
      <c r="BDI479" s="8"/>
      <c r="BDJ479" s="8"/>
      <c r="BDK479" s="8"/>
      <c r="BDL479" s="8"/>
      <c r="BDM479" s="8"/>
      <c r="BDN479" s="8"/>
      <c r="BDO479" s="8"/>
      <c r="BDP479" s="8"/>
      <c r="BDQ479" s="8"/>
      <c r="BDR479" s="8"/>
      <c r="BDS479" s="8"/>
      <c r="BDT479" s="8"/>
      <c r="BDU479" s="8"/>
      <c r="BDV479" s="8"/>
      <c r="BDW479" s="8"/>
      <c r="BDX479" s="8"/>
      <c r="BDY479" s="8"/>
      <c r="BDZ479" s="8"/>
      <c r="BEA479" s="8"/>
      <c r="BEB479" s="8"/>
      <c r="BEC479" s="8"/>
      <c r="BED479" s="8"/>
      <c r="BEE479" s="8"/>
      <c r="BEF479" s="8"/>
      <c r="BEG479" s="8"/>
      <c r="BEH479" s="8"/>
      <c r="BEI479" s="8"/>
      <c r="BEJ479" s="8"/>
      <c r="BEK479" s="8"/>
      <c r="BEL479" s="8"/>
      <c r="BEM479" s="8"/>
      <c r="BEN479" s="8"/>
      <c r="BEO479" s="8"/>
      <c r="BEP479" s="8"/>
      <c r="BEQ479" s="8"/>
      <c r="BER479" s="8"/>
      <c r="BES479" s="8"/>
      <c r="BET479" s="8"/>
      <c r="BEU479" s="8"/>
      <c r="BEV479" s="8"/>
      <c r="BEW479" s="8"/>
      <c r="BEX479" s="8"/>
      <c r="BEY479" s="8"/>
      <c r="BEZ479" s="8"/>
      <c r="BFA479" s="8"/>
      <c r="BFB479" s="8"/>
      <c r="BFC479" s="8"/>
      <c r="BFD479" s="8"/>
      <c r="BFE479" s="8"/>
      <c r="BFF479" s="8"/>
      <c r="BFG479" s="8"/>
      <c r="BFH479" s="8"/>
      <c r="BFI479" s="8"/>
      <c r="BFJ479" s="8"/>
      <c r="BFK479" s="8"/>
      <c r="BFL479" s="8"/>
      <c r="BFM479" s="8"/>
      <c r="BFN479" s="8"/>
      <c r="BFO479" s="8"/>
      <c r="BFP479" s="8"/>
      <c r="BFQ479" s="8"/>
      <c r="BFR479" s="8"/>
      <c r="BFS479" s="8"/>
      <c r="BFT479" s="8"/>
      <c r="BFU479" s="8"/>
      <c r="BFV479" s="8"/>
      <c r="BFW479" s="8"/>
      <c r="BFX479" s="8"/>
      <c r="BFY479" s="8"/>
      <c r="BFZ479" s="8"/>
      <c r="BGA479" s="8"/>
      <c r="BGB479" s="8"/>
      <c r="BGC479" s="8"/>
      <c r="BGD479" s="8"/>
      <c r="BGE479" s="8"/>
      <c r="BGF479" s="8"/>
      <c r="BGG479" s="8"/>
      <c r="BGH479" s="8"/>
      <c r="BGI479" s="8"/>
      <c r="BGJ479" s="8"/>
      <c r="BGK479" s="8"/>
      <c r="BGL479" s="8"/>
      <c r="BGM479" s="8"/>
      <c r="BGN479" s="8"/>
      <c r="BGO479" s="8"/>
      <c r="BGP479" s="8"/>
      <c r="BGQ479" s="8"/>
      <c r="BGR479" s="8"/>
      <c r="BGS479" s="8"/>
      <c r="BGT479" s="8"/>
      <c r="BGU479" s="8"/>
      <c r="BGV479" s="8"/>
      <c r="BGW479" s="8"/>
      <c r="BGX479" s="8"/>
      <c r="BGY479" s="8"/>
      <c r="BGZ479" s="8"/>
      <c r="BHA479" s="8"/>
      <c r="BHB479" s="8"/>
      <c r="BHC479" s="8"/>
      <c r="BHD479" s="8"/>
      <c r="BHE479" s="8"/>
      <c r="BHF479" s="8"/>
      <c r="BHG479" s="8"/>
      <c r="BHH479" s="8"/>
      <c r="BHI479" s="8"/>
      <c r="BHJ479" s="8"/>
      <c r="BHK479" s="8"/>
      <c r="BHL479" s="8"/>
      <c r="BHM479" s="8"/>
      <c r="BHN479" s="8"/>
      <c r="BHO479" s="8"/>
      <c r="BHP479" s="8"/>
      <c r="BHQ479" s="8"/>
      <c r="BHR479" s="8"/>
      <c r="BHS479" s="8"/>
      <c r="BHT479" s="8"/>
      <c r="BHU479" s="8"/>
      <c r="BHV479" s="8"/>
      <c r="BHW479" s="8"/>
      <c r="BHX479" s="8"/>
      <c r="BHY479" s="8"/>
      <c r="BHZ479" s="8"/>
      <c r="BIA479" s="8"/>
      <c r="BIB479" s="8"/>
      <c r="BIC479" s="8"/>
      <c r="BID479" s="8"/>
      <c r="BIE479" s="8"/>
      <c r="BIF479" s="8"/>
      <c r="BIG479" s="8"/>
      <c r="BIH479" s="8"/>
      <c r="BII479" s="8"/>
      <c r="BIJ479" s="8"/>
      <c r="BIK479" s="8"/>
      <c r="BIL479" s="8"/>
      <c r="BIM479" s="8"/>
      <c r="BIN479" s="8"/>
      <c r="BIO479" s="8"/>
      <c r="BIP479" s="8"/>
      <c r="BIQ479" s="8"/>
      <c r="BIR479" s="8"/>
      <c r="BIS479" s="8"/>
      <c r="BIT479" s="8"/>
      <c r="BIU479" s="8"/>
      <c r="BIV479" s="8"/>
      <c r="BIW479" s="8"/>
      <c r="BIX479" s="8"/>
      <c r="BIY479" s="8"/>
      <c r="BIZ479" s="8"/>
      <c r="BJA479" s="8"/>
      <c r="BJB479" s="8"/>
      <c r="BJC479" s="8"/>
      <c r="BJD479" s="8"/>
      <c r="BJE479" s="8"/>
      <c r="BJF479" s="8"/>
      <c r="BJG479" s="8"/>
      <c r="BJH479" s="8"/>
      <c r="BJI479" s="8"/>
      <c r="BJJ479" s="8"/>
      <c r="BJK479" s="8"/>
      <c r="BJL479" s="8"/>
      <c r="BJM479" s="8"/>
      <c r="BJN479" s="8"/>
      <c r="BJO479" s="8"/>
      <c r="BJP479" s="8"/>
      <c r="BJQ479" s="8"/>
      <c r="BJR479" s="8"/>
      <c r="BJS479" s="8"/>
      <c r="BJT479" s="8"/>
      <c r="BJU479" s="8"/>
      <c r="BJV479" s="8"/>
      <c r="BJW479" s="8"/>
      <c r="BJX479" s="8"/>
      <c r="BJY479" s="8"/>
      <c r="BJZ479" s="8"/>
      <c r="BKA479" s="8"/>
      <c r="BKB479" s="8"/>
      <c r="BKC479" s="8"/>
      <c r="BKD479" s="8"/>
      <c r="BKE479" s="8"/>
      <c r="BKF479" s="8"/>
      <c r="BKG479" s="8"/>
      <c r="BKH479" s="8"/>
      <c r="BKI479" s="8"/>
      <c r="BKJ479" s="8"/>
      <c r="BKK479" s="8"/>
      <c r="BKL479" s="8"/>
      <c r="BKM479" s="8"/>
      <c r="BKN479" s="8"/>
      <c r="BKO479" s="8"/>
      <c r="BKP479" s="8"/>
      <c r="BKQ479" s="8"/>
      <c r="BKR479" s="8"/>
      <c r="BKS479" s="8"/>
      <c r="BKT479" s="8"/>
      <c r="BKU479" s="8"/>
      <c r="BKV479" s="8"/>
      <c r="BKW479" s="8"/>
      <c r="BKX479" s="8"/>
      <c r="BKY479" s="8"/>
      <c r="BKZ479" s="8"/>
      <c r="BLA479" s="8"/>
      <c r="BLB479" s="8"/>
      <c r="BLC479" s="8"/>
      <c r="BLD479" s="8"/>
      <c r="BLE479" s="8"/>
      <c r="BLF479" s="8"/>
      <c r="BLG479" s="8"/>
      <c r="BLH479" s="8"/>
      <c r="BLI479" s="8"/>
      <c r="BLJ479" s="8"/>
      <c r="BLK479" s="8"/>
      <c r="BLL479" s="8"/>
      <c r="BLM479" s="8"/>
      <c r="BLN479" s="8"/>
      <c r="BLO479" s="8"/>
      <c r="BLP479" s="8"/>
      <c r="BLQ479" s="8"/>
      <c r="BLR479" s="8"/>
      <c r="BLS479" s="8"/>
      <c r="BLT479" s="8"/>
      <c r="BLU479" s="8"/>
      <c r="BLV479" s="8"/>
      <c r="BLW479" s="8"/>
      <c r="BLX479" s="8"/>
      <c r="BLY479" s="8"/>
      <c r="BLZ479" s="8"/>
      <c r="BMA479" s="8"/>
      <c r="BMB479" s="8"/>
      <c r="BMC479" s="8"/>
      <c r="BMD479" s="8"/>
      <c r="BME479" s="8"/>
      <c r="BMF479" s="8"/>
      <c r="BMG479" s="8"/>
      <c r="BMH479" s="8"/>
      <c r="BMI479" s="8"/>
      <c r="BMJ479" s="8"/>
      <c r="BMK479" s="8"/>
      <c r="BML479" s="8"/>
      <c r="BMM479" s="8"/>
      <c r="BMN479" s="8"/>
      <c r="BMO479" s="8"/>
      <c r="BMP479" s="8"/>
      <c r="BMQ479" s="8"/>
      <c r="BMR479" s="8"/>
      <c r="BMS479" s="8"/>
      <c r="BMT479" s="8"/>
      <c r="BMU479" s="8"/>
      <c r="BMV479" s="8"/>
      <c r="BMW479" s="8"/>
      <c r="BMX479" s="8"/>
      <c r="BMY479" s="8"/>
      <c r="BMZ479" s="8"/>
      <c r="BNA479" s="8"/>
      <c r="BNB479" s="8"/>
      <c r="BNC479" s="8"/>
      <c r="BND479" s="8"/>
      <c r="BNE479" s="8"/>
      <c r="BNF479" s="8"/>
      <c r="BNG479" s="8"/>
      <c r="BNH479" s="8"/>
      <c r="BNI479" s="8"/>
      <c r="BNJ479" s="8"/>
      <c r="BNK479" s="8"/>
      <c r="BNL479" s="8"/>
      <c r="BNM479" s="8"/>
      <c r="BNN479" s="8"/>
      <c r="BNO479" s="8"/>
      <c r="BNP479" s="8"/>
      <c r="BNQ479" s="8"/>
      <c r="BNR479" s="8"/>
      <c r="BNS479" s="8"/>
      <c r="BNT479" s="8"/>
      <c r="BNU479" s="8"/>
      <c r="BNV479" s="8"/>
      <c r="BNW479" s="8"/>
      <c r="BNX479" s="8"/>
      <c r="BNY479" s="8"/>
      <c r="BNZ479" s="8"/>
      <c r="BOA479" s="8"/>
      <c r="BOB479" s="8"/>
      <c r="BOC479" s="8"/>
      <c r="BOD479" s="8"/>
      <c r="BOE479" s="8"/>
      <c r="BOF479" s="8"/>
      <c r="BOG479" s="8"/>
      <c r="BOH479" s="8"/>
      <c r="BOI479" s="8"/>
      <c r="BOJ479" s="8"/>
      <c r="BOK479" s="8"/>
      <c r="BOL479" s="8"/>
      <c r="BOM479" s="8"/>
      <c r="BON479" s="8"/>
      <c r="BOO479" s="8"/>
      <c r="BOP479" s="8"/>
      <c r="BOQ479" s="8"/>
      <c r="BOR479" s="8"/>
      <c r="BOS479" s="8"/>
      <c r="BOT479" s="8"/>
      <c r="BOU479" s="8"/>
      <c r="BOV479" s="8"/>
      <c r="BOW479" s="8"/>
      <c r="BOX479" s="8"/>
      <c r="BOY479" s="8"/>
      <c r="BOZ479" s="8"/>
      <c r="BPA479" s="8"/>
      <c r="BPB479" s="8"/>
      <c r="BPC479" s="8"/>
      <c r="BPD479" s="8"/>
      <c r="BPE479" s="8"/>
      <c r="BPF479" s="8"/>
      <c r="BPG479" s="8"/>
      <c r="BPH479" s="8"/>
      <c r="BPI479" s="8"/>
      <c r="BPJ479" s="8"/>
      <c r="BPK479" s="8"/>
      <c r="BPL479" s="8"/>
      <c r="BPM479" s="8"/>
      <c r="BPN479" s="8"/>
      <c r="BPO479" s="8"/>
      <c r="BPP479" s="8"/>
      <c r="BPQ479" s="8"/>
      <c r="BPR479" s="8"/>
      <c r="BPS479" s="8"/>
      <c r="BPT479" s="8"/>
      <c r="BPU479" s="8"/>
      <c r="BPV479" s="8"/>
      <c r="BPW479" s="8"/>
      <c r="BPX479" s="8"/>
      <c r="BPY479" s="8"/>
      <c r="BPZ479" s="8"/>
      <c r="BQA479" s="8"/>
      <c r="BQB479" s="8"/>
      <c r="BQC479" s="8"/>
      <c r="BQD479" s="8"/>
      <c r="BQE479" s="8"/>
      <c r="BQF479" s="8"/>
      <c r="BQG479" s="8"/>
      <c r="BQH479" s="8"/>
      <c r="BQI479" s="8"/>
      <c r="BQJ479" s="8"/>
      <c r="BQK479" s="8"/>
      <c r="BQL479" s="8"/>
      <c r="BQM479" s="8"/>
      <c r="BQN479" s="8"/>
      <c r="BQO479" s="8"/>
      <c r="BQP479" s="8"/>
      <c r="BQQ479" s="8"/>
      <c r="BQR479" s="8"/>
      <c r="BQS479" s="8"/>
      <c r="BQT479" s="8"/>
      <c r="BQU479" s="8"/>
      <c r="BQV479" s="8"/>
      <c r="BQW479" s="8"/>
      <c r="BQX479" s="8"/>
      <c r="BQY479" s="8"/>
      <c r="BQZ479" s="8"/>
      <c r="BRA479" s="8"/>
      <c r="BRB479" s="8"/>
      <c r="BRC479" s="8"/>
      <c r="BRD479" s="8"/>
      <c r="BRE479" s="8"/>
      <c r="BRF479" s="8"/>
      <c r="BRG479" s="8"/>
      <c r="BRH479" s="8"/>
      <c r="BRI479" s="8"/>
      <c r="BRJ479" s="8"/>
      <c r="BRK479" s="8"/>
      <c r="BRL479" s="8"/>
      <c r="BRM479" s="8"/>
      <c r="BRN479" s="8"/>
      <c r="BRO479" s="8"/>
      <c r="BRP479" s="8"/>
      <c r="BRQ479" s="8"/>
      <c r="BRR479" s="8"/>
      <c r="BRS479" s="8"/>
      <c r="BRT479" s="8"/>
      <c r="BRU479" s="8"/>
      <c r="BRV479" s="8"/>
      <c r="BRW479" s="8"/>
      <c r="BRX479" s="8"/>
      <c r="BRY479" s="8"/>
      <c r="BRZ479" s="8"/>
      <c r="BSA479" s="8"/>
      <c r="BSB479" s="8"/>
      <c r="BSC479" s="8"/>
      <c r="BSD479" s="8"/>
      <c r="BSE479" s="8"/>
      <c r="BSF479" s="8"/>
      <c r="BSG479" s="8"/>
      <c r="BSH479" s="8"/>
      <c r="BSI479" s="8"/>
      <c r="BSJ479" s="8"/>
      <c r="BSK479" s="8"/>
      <c r="BSL479" s="8"/>
      <c r="BSM479" s="8"/>
      <c r="BSN479" s="8"/>
      <c r="BSO479" s="8"/>
      <c r="BSP479" s="8"/>
      <c r="BSQ479" s="8"/>
      <c r="BSR479" s="8"/>
      <c r="BSS479" s="8"/>
      <c r="BST479" s="8"/>
      <c r="BSU479" s="8"/>
      <c r="BSV479" s="8"/>
      <c r="BSW479" s="8"/>
      <c r="BSX479" s="8"/>
      <c r="BSY479" s="8"/>
      <c r="BSZ479" s="8"/>
      <c r="BTA479" s="8"/>
      <c r="BTB479" s="8"/>
      <c r="BTC479" s="8"/>
      <c r="BTD479" s="8"/>
      <c r="BTE479" s="8"/>
      <c r="BTF479" s="8"/>
      <c r="BTG479" s="8"/>
      <c r="BTH479" s="8"/>
      <c r="BTI479" s="8"/>
      <c r="BTJ479" s="8"/>
      <c r="BTK479" s="8"/>
      <c r="BTL479" s="8"/>
      <c r="BTM479" s="8"/>
      <c r="BTN479" s="8"/>
      <c r="BTO479" s="8"/>
      <c r="BTP479" s="8"/>
      <c r="BTQ479" s="8"/>
      <c r="BTR479" s="8"/>
      <c r="BTS479" s="8"/>
      <c r="BTT479" s="8"/>
      <c r="BTU479" s="8"/>
      <c r="BTV479" s="8"/>
      <c r="BTW479" s="8"/>
      <c r="BTX479" s="8"/>
      <c r="BTY479" s="8"/>
      <c r="BTZ479" s="8"/>
      <c r="BUA479" s="8"/>
      <c r="BUB479" s="8"/>
      <c r="BUC479" s="8"/>
      <c r="BUD479" s="8"/>
      <c r="BUE479" s="8"/>
      <c r="BUF479" s="8"/>
      <c r="BUG479" s="8"/>
      <c r="BUH479" s="8"/>
      <c r="BUI479" s="8"/>
      <c r="BUJ479" s="8"/>
      <c r="BUK479" s="8"/>
      <c r="BUL479" s="8"/>
      <c r="BUM479" s="8"/>
      <c r="BUN479" s="8"/>
      <c r="BUO479" s="8"/>
      <c r="BUP479" s="8"/>
      <c r="BUQ479" s="8"/>
      <c r="BUR479" s="8"/>
      <c r="BUS479" s="8"/>
      <c r="BUT479" s="8"/>
      <c r="BUU479" s="8"/>
      <c r="BUV479" s="8"/>
      <c r="BUW479" s="8"/>
      <c r="BUX479" s="8"/>
      <c r="BUY479" s="8"/>
      <c r="BUZ479" s="8"/>
      <c r="BVA479" s="8"/>
      <c r="BVB479" s="8"/>
      <c r="BVC479" s="8"/>
      <c r="BVD479" s="8"/>
      <c r="BVE479" s="8"/>
      <c r="BVF479" s="8"/>
      <c r="BVG479" s="8"/>
      <c r="BVH479" s="8"/>
      <c r="BVI479" s="8"/>
      <c r="BVJ479" s="8"/>
      <c r="BVK479" s="8"/>
      <c r="BVL479" s="8"/>
      <c r="BVM479" s="8"/>
      <c r="BVN479" s="8"/>
      <c r="BVO479" s="8"/>
      <c r="BVP479" s="8"/>
      <c r="BVQ479" s="8"/>
      <c r="BVR479" s="8"/>
      <c r="BVS479" s="8"/>
      <c r="BVT479" s="8"/>
      <c r="BVU479" s="8"/>
      <c r="BVV479" s="8"/>
      <c r="BVW479" s="8"/>
      <c r="BVX479" s="8"/>
      <c r="BVY479" s="8"/>
      <c r="BVZ479" s="8"/>
      <c r="BWA479" s="8"/>
      <c r="BWB479" s="8"/>
      <c r="BWC479" s="8"/>
      <c r="BWD479" s="8"/>
      <c r="BWE479" s="8"/>
      <c r="BWF479" s="8"/>
      <c r="BWG479" s="8"/>
      <c r="BWH479" s="8"/>
      <c r="BWI479" s="8"/>
      <c r="BWJ479" s="8"/>
      <c r="BWK479" s="8"/>
      <c r="BWL479" s="8"/>
      <c r="BWM479" s="8"/>
      <c r="BWN479" s="8"/>
      <c r="BWO479" s="8"/>
      <c r="BWP479" s="8"/>
      <c r="BWQ479" s="8"/>
    </row>
    <row r="480" spans="1:1967" s="547" customFormat="1" ht="102" customHeight="1">
      <c r="A480" s="9" t="s">
        <v>11665</v>
      </c>
      <c r="B480" s="100" t="s">
        <v>97</v>
      </c>
      <c r="C480" s="7" t="s">
        <v>11666</v>
      </c>
      <c r="D480" s="30" t="s">
        <v>11667</v>
      </c>
      <c r="E480" s="30" t="s">
        <v>11668</v>
      </c>
      <c r="F480" s="29"/>
      <c r="G480" s="3" t="s">
        <v>384</v>
      </c>
      <c r="H480" s="20">
        <v>0</v>
      </c>
      <c r="I480" s="114">
        <v>470000000</v>
      </c>
      <c r="J480" s="21" t="s">
        <v>1314</v>
      </c>
      <c r="K480" s="19" t="s">
        <v>11457</v>
      </c>
      <c r="L480" s="137" t="s">
        <v>11555</v>
      </c>
      <c r="M480" s="140" t="s">
        <v>383</v>
      </c>
      <c r="N480" s="346" t="s">
        <v>8842</v>
      </c>
      <c r="O480" s="3" t="s">
        <v>1366</v>
      </c>
      <c r="P480" s="7" t="s">
        <v>1338</v>
      </c>
      <c r="Q480" s="3" t="s">
        <v>1186</v>
      </c>
      <c r="R480" s="4">
        <v>206</v>
      </c>
      <c r="S480" s="96">
        <v>437.5</v>
      </c>
      <c r="T480" s="83">
        <f t="shared" ref="T480" si="115">R480*S480</f>
        <v>90125</v>
      </c>
      <c r="U480" s="83">
        <f t="shared" ref="U480" si="116">T480*1.12</f>
        <v>100940.00000000001</v>
      </c>
      <c r="V480" s="9" t="s">
        <v>1325</v>
      </c>
      <c r="W480" s="152" t="s">
        <v>1394</v>
      </c>
      <c r="X480" s="9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/>
      <c r="BA480" s="8"/>
      <c r="BB480" s="8"/>
      <c r="BC480" s="8"/>
      <c r="BD480" s="8"/>
      <c r="BE480" s="8"/>
      <c r="BF480" s="8"/>
      <c r="BG480" s="8"/>
      <c r="BH480" s="8"/>
      <c r="BI480" s="8"/>
      <c r="BJ480" s="8"/>
      <c r="BK480" s="8"/>
      <c r="BL480" s="8"/>
      <c r="BM480" s="8"/>
      <c r="BN480" s="8"/>
      <c r="BO480" s="8"/>
      <c r="BP480" s="8"/>
      <c r="BQ480" s="8"/>
      <c r="BR480" s="8"/>
      <c r="BS480" s="8"/>
      <c r="BT480" s="8"/>
      <c r="BU480" s="8"/>
      <c r="BV480" s="8"/>
      <c r="BW480" s="8"/>
      <c r="BX480" s="8"/>
      <c r="BY480" s="8"/>
      <c r="BZ480" s="8"/>
      <c r="CA480" s="8"/>
      <c r="CB480" s="8"/>
      <c r="CC480" s="8"/>
      <c r="CD480" s="8"/>
      <c r="CE480" s="8"/>
      <c r="CF480" s="8"/>
      <c r="CG480" s="8"/>
      <c r="CH480" s="8"/>
      <c r="CI480" s="8"/>
      <c r="CJ480" s="8"/>
      <c r="CK480" s="8"/>
      <c r="CL480" s="8"/>
      <c r="CM480" s="8"/>
      <c r="CN480" s="8"/>
      <c r="CO480" s="8"/>
      <c r="CP480" s="8"/>
      <c r="CQ480" s="8"/>
      <c r="CR480" s="8"/>
      <c r="CS480" s="8"/>
      <c r="CT480" s="8"/>
      <c r="CU480" s="8"/>
      <c r="CV480" s="8"/>
      <c r="CW480" s="8"/>
      <c r="CX480" s="8"/>
      <c r="CY480" s="8"/>
      <c r="CZ480" s="8"/>
      <c r="DA480" s="8"/>
      <c r="DB480" s="8"/>
      <c r="DC480" s="8"/>
      <c r="DD480" s="8"/>
      <c r="DE480" s="8"/>
      <c r="DF480" s="8"/>
      <c r="DG480" s="8"/>
      <c r="DH480" s="8"/>
      <c r="DI480" s="8"/>
      <c r="DJ480" s="8"/>
      <c r="DK480" s="8"/>
      <c r="DL480" s="8"/>
      <c r="DM480" s="8"/>
      <c r="DN480" s="8"/>
      <c r="DO480" s="8"/>
      <c r="DP480" s="8"/>
      <c r="DQ480" s="8"/>
      <c r="DR480" s="8"/>
      <c r="DS480" s="8"/>
      <c r="DT480" s="8"/>
      <c r="DU480" s="8"/>
      <c r="DV480" s="8"/>
      <c r="DW480" s="8"/>
      <c r="DX480" s="8"/>
      <c r="DY480" s="8"/>
      <c r="DZ480" s="8"/>
      <c r="EA480" s="8"/>
      <c r="EB480" s="8"/>
      <c r="EC480" s="8"/>
      <c r="ED480" s="8"/>
      <c r="EE480" s="8"/>
      <c r="EF480" s="8"/>
      <c r="EG480" s="8"/>
      <c r="EH480" s="8"/>
      <c r="EI480" s="8"/>
      <c r="EJ480" s="8"/>
      <c r="EK480" s="8"/>
      <c r="EL480" s="8"/>
      <c r="EM480" s="8"/>
      <c r="EN480" s="8"/>
      <c r="EO480" s="8"/>
      <c r="EP480" s="8"/>
      <c r="EQ480" s="8"/>
      <c r="ER480" s="8"/>
      <c r="ES480" s="8"/>
      <c r="ET480" s="8"/>
      <c r="EU480" s="8"/>
      <c r="EV480" s="8"/>
      <c r="EW480" s="8"/>
      <c r="EX480" s="8"/>
      <c r="EY480" s="8"/>
      <c r="EZ480" s="8"/>
      <c r="FA480" s="8"/>
      <c r="FB480" s="8"/>
      <c r="FC480" s="8"/>
      <c r="FD480" s="8"/>
      <c r="FE480" s="8"/>
      <c r="FF480" s="8"/>
      <c r="FG480" s="8"/>
      <c r="FH480" s="8"/>
      <c r="FI480" s="8"/>
      <c r="FJ480" s="8"/>
      <c r="FK480" s="8"/>
      <c r="FL480" s="8"/>
      <c r="FM480" s="8"/>
      <c r="FN480" s="8"/>
      <c r="FO480" s="8"/>
      <c r="FP480" s="8"/>
      <c r="FQ480" s="8"/>
      <c r="FR480" s="8"/>
      <c r="FS480" s="8"/>
      <c r="FT480" s="8"/>
      <c r="FU480" s="8"/>
      <c r="FV480" s="8"/>
      <c r="FW480" s="8"/>
      <c r="FX480" s="8"/>
      <c r="FY480" s="8"/>
      <c r="FZ480" s="8"/>
      <c r="GA480" s="8"/>
      <c r="GB480" s="8"/>
      <c r="GC480" s="8"/>
      <c r="GD480" s="8"/>
      <c r="GE480" s="8"/>
      <c r="GF480" s="8"/>
      <c r="GG480" s="8"/>
      <c r="GH480" s="8"/>
      <c r="GI480" s="8"/>
      <c r="GJ480" s="8"/>
      <c r="GK480" s="8"/>
      <c r="GL480" s="8"/>
      <c r="GM480" s="8"/>
      <c r="GN480" s="8"/>
      <c r="GO480" s="8"/>
      <c r="GP480" s="8"/>
      <c r="GQ480" s="8"/>
      <c r="GR480" s="8"/>
      <c r="GS480" s="8"/>
      <c r="GT480" s="8"/>
      <c r="GU480" s="8"/>
      <c r="GV480" s="8"/>
      <c r="GW480" s="8"/>
      <c r="GX480" s="8"/>
      <c r="GY480" s="8"/>
      <c r="GZ480" s="8"/>
      <c r="HA480" s="8"/>
      <c r="HB480" s="8"/>
      <c r="HC480" s="8"/>
      <c r="HD480" s="8"/>
      <c r="HE480" s="8"/>
      <c r="HF480" s="8"/>
      <c r="HG480" s="8"/>
      <c r="HH480" s="8"/>
      <c r="HI480" s="8"/>
      <c r="HJ480" s="8"/>
      <c r="HK480" s="8"/>
      <c r="HL480" s="8"/>
      <c r="HM480" s="8"/>
      <c r="HN480" s="8"/>
      <c r="HO480" s="8"/>
      <c r="HP480" s="8"/>
      <c r="HQ480" s="8"/>
      <c r="HR480" s="8"/>
      <c r="HS480" s="8"/>
      <c r="HT480" s="8"/>
      <c r="HU480" s="8"/>
      <c r="HV480" s="8"/>
      <c r="HW480" s="8"/>
      <c r="HX480" s="8"/>
      <c r="HY480" s="8"/>
      <c r="HZ480" s="8"/>
      <c r="IA480" s="8"/>
      <c r="IB480" s="8"/>
      <c r="IC480" s="8"/>
      <c r="ID480" s="8"/>
      <c r="IE480" s="8"/>
      <c r="IF480" s="8"/>
      <c r="IG480" s="8"/>
      <c r="IH480" s="8"/>
      <c r="II480" s="8"/>
      <c r="IJ480" s="8"/>
      <c r="IK480" s="8"/>
      <c r="IL480" s="8"/>
      <c r="IM480" s="8"/>
      <c r="IN480" s="8"/>
      <c r="IO480" s="8"/>
      <c r="IP480" s="8"/>
      <c r="IQ480" s="8"/>
      <c r="IR480" s="8"/>
      <c r="IS480" s="8"/>
      <c r="IT480" s="8"/>
      <c r="IU480" s="8"/>
      <c r="IV480" s="8"/>
      <c r="IW480" s="8"/>
      <c r="IX480" s="8"/>
      <c r="IY480" s="8"/>
      <c r="IZ480" s="8"/>
      <c r="JA480" s="8"/>
      <c r="JB480" s="8"/>
      <c r="JC480" s="8"/>
      <c r="JD480" s="8"/>
      <c r="JE480" s="8"/>
      <c r="JF480" s="8"/>
      <c r="JG480" s="8"/>
      <c r="JH480" s="8"/>
      <c r="JI480" s="8"/>
      <c r="JJ480" s="8"/>
      <c r="JK480" s="8"/>
      <c r="JL480" s="8"/>
      <c r="JM480" s="8"/>
      <c r="JN480" s="8"/>
      <c r="JO480" s="8"/>
      <c r="JP480" s="8"/>
      <c r="JQ480" s="8"/>
      <c r="JR480" s="8"/>
      <c r="JS480" s="8"/>
      <c r="JT480" s="8"/>
      <c r="JU480" s="8"/>
      <c r="JV480" s="8"/>
      <c r="JW480" s="8"/>
      <c r="JX480" s="8"/>
      <c r="JY480" s="8"/>
      <c r="JZ480" s="8"/>
      <c r="KA480" s="8"/>
      <c r="KB480" s="8"/>
      <c r="KC480" s="8"/>
      <c r="KD480" s="8"/>
      <c r="KE480" s="8"/>
      <c r="KF480" s="8"/>
      <c r="KG480" s="8"/>
      <c r="KH480" s="8"/>
      <c r="KI480" s="8"/>
      <c r="KJ480" s="8"/>
      <c r="KK480" s="8"/>
      <c r="KL480" s="8"/>
      <c r="KM480" s="8"/>
      <c r="KN480" s="8"/>
      <c r="KO480" s="8"/>
      <c r="KP480" s="8"/>
      <c r="KQ480" s="8"/>
      <c r="KR480" s="8"/>
      <c r="KS480" s="8"/>
      <c r="KT480" s="8"/>
      <c r="KU480" s="8"/>
      <c r="KV480" s="8"/>
      <c r="KW480" s="8"/>
      <c r="KX480" s="8"/>
      <c r="KY480" s="8"/>
      <c r="KZ480" s="8"/>
      <c r="LA480" s="8"/>
      <c r="LB480" s="8"/>
      <c r="LC480" s="8"/>
      <c r="LD480" s="8"/>
      <c r="LE480" s="8"/>
      <c r="LF480" s="8"/>
      <c r="LG480" s="8"/>
      <c r="LH480" s="8"/>
      <c r="LI480" s="8"/>
      <c r="LJ480" s="8"/>
      <c r="LK480" s="8"/>
      <c r="LL480" s="8"/>
      <c r="LM480" s="8"/>
      <c r="LN480" s="8"/>
      <c r="LO480" s="8"/>
      <c r="LP480" s="8"/>
      <c r="LQ480" s="8"/>
      <c r="LR480" s="8"/>
      <c r="LS480" s="8"/>
      <c r="LT480" s="8"/>
      <c r="LU480" s="8"/>
      <c r="LV480" s="8"/>
      <c r="LW480" s="8"/>
      <c r="LX480" s="8"/>
      <c r="LY480" s="8"/>
      <c r="LZ480" s="8"/>
      <c r="MA480" s="8"/>
      <c r="MB480" s="8"/>
      <c r="MC480" s="8"/>
      <c r="MD480" s="8"/>
      <c r="ME480" s="8"/>
      <c r="MF480" s="8"/>
      <c r="MG480" s="8"/>
      <c r="MH480" s="8"/>
      <c r="MI480" s="8"/>
      <c r="MJ480" s="8"/>
      <c r="MK480" s="8"/>
      <c r="ML480" s="8"/>
      <c r="MM480" s="8"/>
      <c r="MN480" s="8"/>
      <c r="MO480" s="8"/>
      <c r="MP480" s="8"/>
      <c r="MQ480" s="8"/>
      <c r="MR480" s="8"/>
      <c r="MS480" s="8"/>
      <c r="MT480" s="8"/>
      <c r="MU480" s="8"/>
      <c r="MV480" s="8"/>
      <c r="MW480" s="8"/>
      <c r="MX480" s="8"/>
      <c r="MY480" s="8"/>
      <c r="MZ480" s="8"/>
      <c r="NA480" s="8"/>
      <c r="NB480" s="8"/>
      <c r="NC480" s="8"/>
      <c r="ND480" s="8"/>
      <c r="NE480" s="8"/>
      <c r="NF480" s="8"/>
      <c r="NG480" s="8"/>
      <c r="NH480" s="8"/>
      <c r="NI480" s="8"/>
      <c r="NJ480" s="8"/>
      <c r="NK480" s="8"/>
      <c r="NL480" s="8"/>
      <c r="NM480" s="8"/>
      <c r="NN480" s="8"/>
      <c r="NO480" s="8"/>
      <c r="NP480" s="8"/>
      <c r="NQ480" s="8"/>
      <c r="NR480" s="8"/>
      <c r="NS480" s="8"/>
      <c r="NT480" s="8"/>
      <c r="NU480" s="8"/>
      <c r="NV480" s="8"/>
      <c r="NW480" s="8"/>
      <c r="NX480" s="8"/>
      <c r="NY480" s="8"/>
      <c r="NZ480" s="8"/>
      <c r="OA480" s="8"/>
      <c r="OB480" s="8"/>
      <c r="OC480" s="8"/>
      <c r="OD480" s="8"/>
      <c r="OE480" s="8"/>
      <c r="OF480" s="8"/>
      <c r="OG480" s="8"/>
      <c r="OH480" s="8"/>
      <c r="OI480" s="8"/>
      <c r="OJ480" s="8"/>
      <c r="OK480" s="8"/>
      <c r="OL480" s="8"/>
      <c r="OM480" s="8"/>
      <c r="ON480" s="8"/>
      <c r="OO480" s="8"/>
      <c r="OP480" s="8"/>
      <c r="OQ480" s="8"/>
      <c r="OR480" s="8"/>
      <c r="OS480" s="8"/>
      <c r="OT480" s="8"/>
      <c r="OU480" s="8"/>
      <c r="OV480" s="8"/>
      <c r="OW480" s="8"/>
      <c r="OX480" s="8"/>
      <c r="OY480" s="8"/>
      <c r="OZ480" s="8"/>
      <c r="PA480" s="8"/>
      <c r="PB480" s="8"/>
      <c r="PC480" s="8"/>
      <c r="PD480" s="8"/>
      <c r="PE480" s="8"/>
      <c r="PF480" s="8"/>
      <c r="PG480" s="8"/>
      <c r="PH480" s="8"/>
      <c r="PI480" s="8"/>
      <c r="PJ480" s="8"/>
      <c r="PK480" s="8"/>
      <c r="PL480" s="8"/>
      <c r="PM480" s="8"/>
      <c r="PN480" s="8"/>
      <c r="PO480" s="8"/>
      <c r="PP480" s="8"/>
      <c r="PQ480" s="8"/>
      <c r="PR480" s="8"/>
      <c r="PS480" s="8"/>
      <c r="PT480" s="8"/>
      <c r="PU480" s="8"/>
      <c r="PV480" s="8"/>
      <c r="PW480" s="8"/>
      <c r="PX480" s="8"/>
      <c r="PY480" s="8"/>
      <c r="PZ480" s="8"/>
      <c r="QA480" s="8"/>
      <c r="QB480" s="8"/>
      <c r="QC480" s="8"/>
      <c r="QD480" s="8"/>
      <c r="QE480" s="8"/>
      <c r="QF480" s="8"/>
      <c r="QG480" s="8"/>
      <c r="QH480" s="8"/>
      <c r="QI480" s="8"/>
      <c r="QJ480" s="8"/>
      <c r="QK480" s="8"/>
      <c r="QL480" s="8"/>
      <c r="QM480" s="8"/>
      <c r="QN480" s="8"/>
      <c r="QO480" s="8"/>
      <c r="QP480" s="8"/>
      <c r="QQ480" s="8"/>
      <c r="QR480" s="8"/>
      <c r="QS480" s="8"/>
      <c r="QT480" s="8"/>
      <c r="QU480" s="8"/>
      <c r="QV480" s="8"/>
      <c r="QW480" s="8"/>
      <c r="QX480" s="8"/>
      <c r="QY480" s="8"/>
      <c r="QZ480" s="8"/>
      <c r="RA480" s="8"/>
      <c r="RB480" s="8"/>
      <c r="RC480" s="8"/>
      <c r="RD480" s="8"/>
      <c r="RE480" s="8"/>
      <c r="RF480" s="8"/>
      <c r="RG480" s="8"/>
      <c r="RH480" s="8"/>
      <c r="RI480" s="8"/>
      <c r="RJ480" s="8"/>
      <c r="RK480" s="8"/>
      <c r="RL480" s="8"/>
      <c r="RM480" s="8"/>
      <c r="RN480" s="8"/>
      <c r="RO480" s="8"/>
      <c r="RP480" s="8"/>
      <c r="RQ480" s="8"/>
      <c r="RR480" s="8"/>
      <c r="RS480" s="8"/>
      <c r="RT480" s="8"/>
      <c r="RU480" s="8"/>
      <c r="RV480" s="8"/>
      <c r="RW480" s="8"/>
      <c r="RX480" s="8"/>
      <c r="RY480" s="8"/>
      <c r="RZ480" s="8"/>
      <c r="SA480" s="8"/>
      <c r="SB480" s="8"/>
      <c r="SC480" s="8"/>
      <c r="SD480" s="8"/>
      <c r="SE480" s="8"/>
      <c r="SF480" s="8"/>
      <c r="SG480" s="8"/>
      <c r="SH480" s="8"/>
      <c r="SI480" s="8"/>
      <c r="SJ480" s="8"/>
      <c r="SK480" s="8"/>
      <c r="SL480" s="8"/>
      <c r="SM480" s="8"/>
      <c r="SN480" s="8"/>
      <c r="SO480" s="8"/>
      <c r="SP480" s="8"/>
      <c r="SQ480" s="8"/>
      <c r="SR480" s="8"/>
      <c r="SS480" s="8"/>
      <c r="ST480" s="8"/>
      <c r="SU480" s="8"/>
      <c r="SV480" s="8"/>
      <c r="SW480" s="8"/>
      <c r="SX480" s="8"/>
      <c r="SY480" s="8"/>
      <c r="SZ480" s="8"/>
      <c r="TA480" s="8"/>
      <c r="TB480" s="8"/>
      <c r="TC480" s="8"/>
      <c r="TD480" s="8"/>
      <c r="TE480" s="8"/>
      <c r="TF480" s="8"/>
      <c r="TG480" s="8"/>
      <c r="TH480" s="8"/>
      <c r="TI480" s="8"/>
      <c r="TJ480" s="8"/>
      <c r="TK480" s="8"/>
      <c r="TL480" s="8"/>
      <c r="TM480" s="8"/>
      <c r="TN480" s="8"/>
      <c r="TO480" s="8"/>
      <c r="TP480" s="8"/>
      <c r="TQ480" s="8"/>
      <c r="TR480" s="8"/>
      <c r="TS480" s="8"/>
      <c r="TT480" s="8"/>
      <c r="TU480" s="8"/>
      <c r="TV480" s="8"/>
      <c r="TW480" s="8"/>
      <c r="TX480" s="8"/>
      <c r="TY480" s="8"/>
      <c r="TZ480" s="8"/>
      <c r="UA480" s="8"/>
      <c r="UB480" s="8"/>
      <c r="UC480" s="8"/>
      <c r="UD480" s="8"/>
      <c r="UE480" s="8"/>
      <c r="UF480" s="8"/>
      <c r="UG480" s="8"/>
      <c r="UH480" s="8"/>
      <c r="UI480" s="8"/>
      <c r="UJ480" s="8"/>
      <c r="UK480" s="8"/>
      <c r="UL480" s="8"/>
      <c r="UM480" s="8"/>
      <c r="UN480" s="8"/>
      <c r="UO480" s="8"/>
      <c r="UP480" s="8"/>
      <c r="UQ480" s="8"/>
      <c r="UR480" s="8"/>
      <c r="US480" s="8"/>
      <c r="UT480" s="8"/>
      <c r="UU480" s="8"/>
      <c r="UV480" s="8"/>
      <c r="UW480" s="8"/>
      <c r="UX480" s="8"/>
      <c r="UY480" s="8"/>
      <c r="UZ480" s="8"/>
      <c r="VA480" s="8"/>
      <c r="VB480" s="8"/>
      <c r="VC480" s="8"/>
      <c r="VD480" s="8"/>
      <c r="VE480" s="8"/>
      <c r="VF480" s="8"/>
      <c r="VG480" s="8"/>
      <c r="VH480" s="8"/>
      <c r="VI480" s="8"/>
      <c r="VJ480" s="8"/>
      <c r="VK480" s="8"/>
      <c r="VL480" s="8"/>
      <c r="VM480" s="8"/>
      <c r="VN480" s="8"/>
      <c r="VO480" s="8"/>
      <c r="VP480" s="8"/>
      <c r="VQ480" s="8"/>
      <c r="VR480" s="8"/>
      <c r="VS480" s="8"/>
      <c r="VT480" s="8"/>
      <c r="VU480" s="8"/>
      <c r="VV480" s="8"/>
      <c r="VW480" s="8"/>
      <c r="VX480" s="8"/>
      <c r="VY480" s="8"/>
      <c r="VZ480" s="8"/>
      <c r="WA480" s="8"/>
      <c r="WB480" s="8"/>
      <c r="WC480" s="8"/>
      <c r="WD480" s="8"/>
      <c r="WE480" s="8"/>
      <c r="WF480" s="8"/>
      <c r="WG480" s="8"/>
      <c r="WH480" s="8"/>
      <c r="WI480" s="8"/>
      <c r="WJ480" s="8"/>
      <c r="WK480" s="8"/>
      <c r="WL480" s="8"/>
      <c r="WM480" s="8"/>
      <c r="WN480" s="8"/>
      <c r="WO480" s="8"/>
      <c r="WP480" s="8"/>
      <c r="WQ480" s="8"/>
      <c r="WR480" s="8"/>
      <c r="WS480" s="8"/>
      <c r="WT480" s="8"/>
      <c r="WU480" s="8"/>
      <c r="WV480" s="8"/>
      <c r="WW480" s="8"/>
      <c r="WX480" s="8"/>
      <c r="WY480" s="8"/>
      <c r="WZ480" s="8"/>
      <c r="XA480" s="8"/>
      <c r="XB480" s="8"/>
      <c r="XC480" s="8"/>
      <c r="XD480" s="8"/>
      <c r="XE480" s="8"/>
      <c r="XF480" s="8"/>
      <c r="XG480" s="8"/>
      <c r="XH480" s="8"/>
      <c r="XI480" s="8"/>
      <c r="XJ480" s="8"/>
      <c r="XK480" s="8"/>
      <c r="XL480" s="8"/>
      <c r="XM480" s="8"/>
      <c r="XN480" s="8"/>
      <c r="XO480" s="8"/>
      <c r="XP480" s="8"/>
      <c r="XQ480" s="8"/>
      <c r="XR480" s="8"/>
      <c r="XS480" s="8"/>
      <c r="XT480" s="8"/>
      <c r="XU480" s="8"/>
      <c r="XV480" s="8"/>
      <c r="XW480" s="8"/>
      <c r="XX480" s="8"/>
      <c r="XY480" s="8"/>
      <c r="XZ480" s="8"/>
      <c r="YA480" s="8"/>
      <c r="YB480" s="8"/>
      <c r="YC480" s="8"/>
      <c r="YD480" s="8"/>
      <c r="YE480" s="8"/>
      <c r="YF480" s="8"/>
      <c r="YG480" s="8"/>
      <c r="YH480" s="8"/>
      <c r="YI480" s="8"/>
      <c r="YJ480" s="8"/>
      <c r="YK480" s="8"/>
      <c r="YL480" s="8"/>
      <c r="YM480" s="8"/>
      <c r="YN480" s="8"/>
      <c r="YO480" s="8"/>
      <c r="YP480" s="8"/>
      <c r="YQ480" s="8"/>
      <c r="YR480" s="8"/>
      <c r="YS480" s="8"/>
      <c r="YT480" s="8"/>
      <c r="YU480" s="8"/>
      <c r="YV480" s="8"/>
      <c r="YW480" s="8"/>
      <c r="YX480" s="8"/>
      <c r="YY480" s="8"/>
      <c r="YZ480" s="8"/>
      <c r="ZA480" s="8"/>
      <c r="ZB480" s="8"/>
      <c r="ZC480" s="8"/>
      <c r="ZD480" s="8"/>
      <c r="ZE480" s="8"/>
      <c r="ZF480" s="8"/>
      <c r="ZG480" s="8"/>
      <c r="ZH480" s="8"/>
      <c r="ZI480" s="8"/>
      <c r="ZJ480" s="8"/>
      <c r="ZK480" s="8"/>
      <c r="ZL480" s="8"/>
      <c r="ZM480" s="8"/>
      <c r="ZN480" s="8"/>
      <c r="ZO480" s="8"/>
      <c r="ZP480" s="8"/>
      <c r="ZQ480" s="8"/>
      <c r="ZR480" s="8"/>
      <c r="ZS480" s="8"/>
      <c r="ZT480" s="8"/>
      <c r="ZU480" s="8"/>
      <c r="ZV480" s="8"/>
      <c r="ZW480" s="8"/>
      <c r="ZX480" s="8"/>
      <c r="ZY480" s="8"/>
      <c r="ZZ480" s="8"/>
      <c r="AAA480" s="8"/>
      <c r="AAB480" s="8"/>
      <c r="AAC480" s="8"/>
      <c r="AAD480" s="8"/>
      <c r="AAE480" s="8"/>
      <c r="AAF480" s="8"/>
      <c r="AAG480" s="8"/>
      <c r="AAH480" s="8"/>
      <c r="AAI480" s="8"/>
      <c r="AAJ480" s="8"/>
      <c r="AAK480" s="8"/>
      <c r="AAL480" s="8"/>
      <c r="AAM480" s="8"/>
      <c r="AAN480" s="8"/>
      <c r="AAO480" s="8"/>
      <c r="AAP480" s="8"/>
      <c r="AAQ480" s="8"/>
      <c r="AAR480" s="8"/>
      <c r="AAS480" s="8"/>
      <c r="AAT480" s="8"/>
      <c r="AAU480" s="8"/>
      <c r="AAV480" s="8"/>
      <c r="AAW480" s="8"/>
      <c r="AAX480" s="8"/>
      <c r="AAY480" s="8"/>
      <c r="AAZ480" s="8"/>
      <c r="ABA480" s="8"/>
      <c r="ABB480" s="8"/>
      <c r="ABC480" s="8"/>
      <c r="ABD480" s="8"/>
      <c r="ABE480" s="8"/>
      <c r="ABF480" s="8"/>
      <c r="ABG480" s="8"/>
      <c r="ABH480" s="8"/>
      <c r="ABI480" s="8"/>
      <c r="ABJ480" s="8"/>
      <c r="ABK480" s="8"/>
      <c r="ABL480" s="8"/>
      <c r="ABM480" s="8"/>
      <c r="ABN480" s="8"/>
      <c r="ABO480" s="8"/>
      <c r="ABP480" s="8"/>
      <c r="ABQ480" s="8"/>
      <c r="ABR480" s="8"/>
      <c r="ABS480" s="8"/>
      <c r="ABT480" s="8"/>
      <c r="ABU480" s="8"/>
      <c r="ABV480" s="8"/>
      <c r="ABW480" s="8"/>
      <c r="ABX480" s="8"/>
      <c r="ABY480" s="8"/>
      <c r="ABZ480" s="8"/>
      <c r="ACA480" s="8"/>
      <c r="ACB480" s="8"/>
      <c r="ACC480" s="8"/>
      <c r="ACD480" s="8"/>
      <c r="ACE480" s="8"/>
      <c r="ACF480" s="8"/>
      <c r="ACG480" s="8"/>
      <c r="ACH480" s="8"/>
      <c r="ACI480" s="8"/>
      <c r="ACJ480" s="8"/>
      <c r="ACK480" s="8"/>
      <c r="ACL480" s="8"/>
      <c r="ACM480" s="8"/>
      <c r="ACN480" s="8"/>
      <c r="ACO480" s="8"/>
      <c r="ACP480" s="8"/>
      <c r="ACQ480" s="8"/>
      <c r="ACR480" s="8"/>
      <c r="ACS480" s="8"/>
      <c r="ACT480" s="8"/>
      <c r="ACU480" s="8"/>
      <c r="ACV480" s="8"/>
      <c r="ACW480" s="8"/>
      <c r="ACX480" s="8"/>
      <c r="ACY480" s="8"/>
      <c r="ACZ480" s="8"/>
      <c r="ADA480" s="8"/>
      <c r="ADB480" s="8"/>
      <c r="ADC480" s="8"/>
      <c r="ADD480" s="8"/>
      <c r="ADE480" s="8"/>
      <c r="ADF480" s="8"/>
      <c r="ADG480" s="8"/>
      <c r="ADH480" s="8"/>
      <c r="ADI480" s="8"/>
      <c r="ADJ480" s="8"/>
      <c r="ADK480" s="8"/>
      <c r="ADL480" s="8"/>
      <c r="ADM480" s="8"/>
      <c r="ADN480" s="8"/>
      <c r="ADO480" s="8"/>
      <c r="ADP480" s="8"/>
      <c r="ADQ480" s="8"/>
      <c r="ADR480" s="8"/>
      <c r="ADS480" s="8"/>
      <c r="ADT480" s="8"/>
      <c r="ADU480" s="8"/>
      <c r="ADV480" s="8"/>
      <c r="ADW480" s="8"/>
      <c r="ADX480" s="8"/>
      <c r="ADY480" s="8"/>
      <c r="ADZ480" s="8"/>
      <c r="AEA480" s="8"/>
      <c r="AEB480" s="8"/>
      <c r="AEC480" s="8"/>
      <c r="AED480" s="8"/>
      <c r="AEE480" s="8"/>
      <c r="AEF480" s="8"/>
      <c r="AEG480" s="8"/>
      <c r="AEH480" s="8"/>
      <c r="AEI480" s="8"/>
      <c r="AEJ480" s="8"/>
      <c r="AEK480" s="8"/>
      <c r="AEL480" s="8"/>
      <c r="AEM480" s="8"/>
      <c r="AEN480" s="8"/>
      <c r="AEO480" s="8"/>
      <c r="AEP480" s="8"/>
      <c r="AEQ480" s="8"/>
      <c r="AER480" s="8"/>
      <c r="AES480" s="8"/>
      <c r="AET480" s="8"/>
      <c r="AEU480" s="8"/>
      <c r="AEV480" s="8"/>
      <c r="AEW480" s="8"/>
      <c r="AEX480" s="8"/>
      <c r="AEY480" s="8"/>
      <c r="AEZ480" s="8"/>
      <c r="AFA480" s="8"/>
      <c r="AFB480" s="8"/>
      <c r="AFC480" s="8"/>
      <c r="AFD480" s="8"/>
      <c r="AFE480" s="8"/>
      <c r="AFF480" s="8"/>
      <c r="AFG480" s="8"/>
      <c r="AFH480" s="8"/>
      <c r="AFI480" s="8"/>
      <c r="AFJ480" s="8"/>
      <c r="AFK480" s="8"/>
      <c r="AFL480" s="8"/>
      <c r="AFM480" s="8"/>
      <c r="AFN480" s="8"/>
      <c r="AFO480" s="8"/>
      <c r="AFP480" s="8"/>
      <c r="AFQ480" s="8"/>
      <c r="AFR480" s="8"/>
      <c r="AFS480" s="8"/>
      <c r="AFT480" s="8"/>
      <c r="AFU480" s="8"/>
      <c r="AFV480" s="8"/>
      <c r="AFW480" s="8"/>
      <c r="AFX480" s="8"/>
      <c r="AFY480" s="8"/>
      <c r="AFZ480" s="8"/>
      <c r="AGA480" s="8"/>
      <c r="AGB480" s="8"/>
      <c r="AGC480" s="8"/>
      <c r="AGD480" s="8"/>
      <c r="AGE480" s="8"/>
      <c r="AGF480" s="8"/>
      <c r="AGG480" s="8"/>
      <c r="AGH480" s="8"/>
      <c r="AGI480" s="8"/>
      <c r="AGJ480" s="8"/>
      <c r="AGK480" s="8"/>
      <c r="AGL480" s="8"/>
      <c r="AGM480" s="8"/>
      <c r="AGN480" s="8"/>
      <c r="AGO480" s="8"/>
      <c r="AGP480" s="8"/>
      <c r="AGQ480" s="8"/>
      <c r="AGR480" s="8"/>
      <c r="AGS480" s="8"/>
      <c r="AGT480" s="8"/>
      <c r="AGU480" s="8"/>
      <c r="AGV480" s="8"/>
      <c r="AGW480" s="8"/>
      <c r="AGX480" s="8"/>
      <c r="AGY480" s="8"/>
      <c r="AGZ480" s="8"/>
      <c r="AHA480" s="8"/>
      <c r="AHB480" s="8"/>
      <c r="AHC480" s="8"/>
      <c r="AHD480" s="8"/>
      <c r="AHE480" s="8"/>
      <c r="AHF480" s="8"/>
      <c r="AHG480" s="8"/>
      <c r="AHH480" s="8"/>
      <c r="AHI480" s="8"/>
      <c r="AHJ480" s="8"/>
      <c r="AHK480" s="8"/>
      <c r="AHL480" s="8"/>
      <c r="AHM480" s="8"/>
      <c r="AHN480" s="8"/>
      <c r="AHO480" s="8"/>
      <c r="AHP480" s="8"/>
      <c r="AHQ480" s="8"/>
      <c r="AHR480" s="8"/>
      <c r="AHS480" s="8"/>
      <c r="AHT480" s="8"/>
      <c r="AHU480" s="8"/>
      <c r="AHV480" s="8"/>
      <c r="AHW480" s="8"/>
      <c r="AHX480" s="8"/>
      <c r="AHY480" s="8"/>
      <c r="AHZ480" s="8"/>
      <c r="AIA480" s="8"/>
      <c r="AIB480" s="8"/>
      <c r="AIC480" s="8"/>
      <c r="AID480" s="8"/>
      <c r="AIE480" s="8"/>
      <c r="AIF480" s="8"/>
      <c r="AIG480" s="8"/>
      <c r="AIH480" s="8"/>
      <c r="AII480" s="8"/>
      <c r="AIJ480" s="8"/>
      <c r="AIK480" s="8"/>
      <c r="AIL480" s="8"/>
      <c r="AIM480" s="8"/>
      <c r="AIN480" s="8"/>
      <c r="AIO480" s="8"/>
      <c r="AIP480" s="8"/>
      <c r="AIQ480" s="8"/>
      <c r="AIR480" s="8"/>
      <c r="AIS480" s="8"/>
      <c r="AIT480" s="8"/>
      <c r="AIU480" s="8"/>
      <c r="AIV480" s="8"/>
      <c r="AIW480" s="8"/>
      <c r="AIX480" s="8"/>
      <c r="AIY480" s="8"/>
      <c r="AIZ480" s="8"/>
      <c r="AJA480" s="8"/>
      <c r="AJB480" s="8"/>
      <c r="AJC480" s="8"/>
      <c r="AJD480" s="8"/>
      <c r="AJE480" s="8"/>
      <c r="AJF480" s="8"/>
      <c r="AJG480" s="8"/>
      <c r="AJH480" s="8"/>
      <c r="AJI480" s="8"/>
      <c r="AJJ480" s="8"/>
      <c r="AJK480" s="8"/>
      <c r="AJL480" s="8"/>
      <c r="AJM480" s="8"/>
      <c r="AJN480" s="8"/>
      <c r="AJO480" s="8"/>
      <c r="AJP480" s="8"/>
      <c r="AJQ480" s="8"/>
      <c r="AJR480" s="8"/>
      <c r="AJS480" s="8"/>
      <c r="AJT480" s="8"/>
      <c r="AJU480" s="8"/>
      <c r="AJV480" s="8"/>
      <c r="AJW480" s="8"/>
      <c r="AJX480" s="8"/>
      <c r="AJY480" s="8"/>
      <c r="AJZ480" s="8"/>
      <c r="AKA480" s="8"/>
      <c r="AKB480" s="8"/>
      <c r="AKC480" s="8"/>
      <c r="AKD480" s="8"/>
      <c r="AKE480" s="8"/>
      <c r="AKF480" s="8"/>
      <c r="AKG480" s="8"/>
      <c r="AKH480" s="8"/>
      <c r="AKI480" s="8"/>
      <c r="AKJ480" s="8"/>
      <c r="AKK480" s="8"/>
      <c r="AKL480" s="8"/>
      <c r="AKM480" s="8"/>
      <c r="AKN480" s="8"/>
      <c r="AKO480" s="8"/>
      <c r="AKP480" s="8"/>
      <c r="AKQ480" s="8"/>
      <c r="AKR480" s="8"/>
      <c r="AKS480" s="8"/>
      <c r="AKT480" s="8"/>
      <c r="AKU480" s="8"/>
      <c r="AKV480" s="8"/>
      <c r="AKW480" s="8"/>
      <c r="AKX480" s="8"/>
      <c r="AKY480" s="8"/>
      <c r="AKZ480" s="8"/>
      <c r="ALA480" s="8"/>
      <c r="ALB480" s="8"/>
      <c r="ALC480" s="8"/>
      <c r="ALD480" s="8"/>
      <c r="ALE480" s="8"/>
      <c r="ALF480" s="8"/>
      <c r="ALG480" s="8"/>
      <c r="ALH480" s="8"/>
      <c r="ALI480" s="8"/>
      <c r="ALJ480" s="8"/>
      <c r="ALK480" s="8"/>
      <c r="ALL480" s="8"/>
      <c r="ALM480" s="8"/>
      <c r="ALN480" s="8"/>
      <c r="ALO480" s="8"/>
      <c r="ALP480" s="8"/>
      <c r="ALQ480" s="8"/>
      <c r="ALR480" s="8"/>
      <c r="ALS480" s="8"/>
      <c r="ALT480" s="8"/>
      <c r="ALU480" s="8"/>
      <c r="ALV480" s="8"/>
      <c r="ALW480" s="8"/>
      <c r="ALX480" s="8"/>
      <c r="ALY480" s="8"/>
      <c r="ALZ480" s="8"/>
      <c r="AMA480" s="8"/>
      <c r="AMB480" s="8"/>
      <c r="AMC480" s="8"/>
      <c r="AMD480" s="8"/>
      <c r="AME480" s="8"/>
      <c r="AMF480" s="8"/>
      <c r="AMG480" s="8"/>
      <c r="AMH480" s="8"/>
      <c r="AMI480" s="8"/>
      <c r="AMJ480" s="8"/>
      <c r="AMK480" s="8"/>
      <c r="AML480" s="8"/>
      <c r="AMM480" s="8"/>
      <c r="AMN480" s="8"/>
      <c r="AMO480" s="8"/>
      <c r="AMP480" s="8"/>
      <c r="AMQ480" s="8"/>
      <c r="AMR480" s="8"/>
      <c r="AMS480" s="8"/>
      <c r="AMT480" s="8"/>
      <c r="AMU480" s="8"/>
      <c r="AMV480" s="8"/>
      <c r="AMW480" s="8"/>
      <c r="AMX480" s="8"/>
      <c r="AMY480" s="8"/>
      <c r="AMZ480" s="8"/>
      <c r="ANA480" s="8"/>
      <c r="ANB480" s="8"/>
      <c r="ANC480" s="8"/>
      <c r="AND480" s="8"/>
      <c r="ANE480" s="8"/>
      <c r="ANF480" s="8"/>
      <c r="ANG480" s="8"/>
      <c r="ANH480" s="8"/>
      <c r="ANI480" s="8"/>
      <c r="ANJ480" s="8"/>
      <c r="ANK480" s="8"/>
      <c r="ANL480" s="8"/>
      <c r="ANM480" s="8"/>
      <c r="ANN480" s="8"/>
      <c r="ANO480" s="8"/>
      <c r="ANP480" s="8"/>
      <c r="ANQ480" s="8"/>
      <c r="ANR480" s="8"/>
      <c r="ANS480" s="8"/>
      <c r="ANT480" s="8"/>
      <c r="ANU480" s="8"/>
      <c r="ANV480" s="8"/>
      <c r="ANW480" s="8"/>
      <c r="ANX480" s="8"/>
      <c r="ANY480" s="8"/>
      <c r="ANZ480" s="8"/>
      <c r="AOA480" s="8"/>
      <c r="AOB480" s="8"/>
      <c r="AOC480" s="8"/>
      <c r="AOD480" s="8"/>
      <c r="AOE480" s="8"/>
      <c r="AOF480" s="8"/>
      <c r="AOG480" s="8"/>
      <c r="AOH480" s="8"/>
      <c r="AOI480" s="8"/>
      <c r="AOJ480" s="8"/>
      <c r="AOK480" s="8"/>
      <c r="AOL480" s="8"/>
      <c r="AOM480" s="8"/>
      <c r="AON480" s="8"/>
      <c r="AOO480" s="8"/>
      <c r="AOP480" s="8"/>
      <c r="AOQ480" s="8"/>
      <c r="AOR480" s="8"/>
      <c r="AOS480" s="8"/>
      <c r="AOT480" s="8"/>
      <c r="AOU480" s="8"/>
      <c r="AOV480" s="8"/>
      <c r="AOW480" s="8"/>
      <c r="AOX480" s="8"/>
      <c r="AOY480" s="8"/>
      <c r="AOZ480" s="8"/>
      <c r="APA480" s="8"/>
      <c r="APB480" s="8"/>
      <c r="APC480" s="8"/>
      <c r="APD480" s="8"/>
      <c r="APE480" s="8"/>
      <c r="APF480" s="8"/>
      <c r="APG480" s="8"/>
      <c r="APH480" s="8"/>
      <c r="API480" s="8"/>
      <c r="APJ480" s="8"/>
      <c r="APK480" s="8"/>
      <c r="APL480" s="8"/>
      <c r="APM480" s="8"/>
      <c r="APN480" s="8"/>
      <c r="APO480" s="8"/>
      <c r="APP480" s="8"/>
      <c r="APQ480" s="8"/>
      <c r="APR480" s="8"/>
      <c r="APS480" s="8"/>
      <c r="APT480" s="8"/>
      <c r="APU480" s="8"/>
      <c r="APV480" s="8"/>
      <c r="APW480" s="8"/>
      <c r="APX480" s="8"/>
      <c r="APY480" s="8"/>
      <c r="APZ480" s="8"/>
      <c r="AQA480" s="8"/>
      <c r="AQB480" s="8"/>
      <c r="AQC480" s="8"/>
      <c r="AQD480" s="8"/>
      <c r="AQE480" s="8"/>
      <c r="AQF480" s="8"/>
      <c r="AQG480" s="8"/>
      <c r="AQH480" s="8"/>
      <c r="AQI480" s="8"/>
      <c r="AQJ480" s="8"/>
      <c r="AQK480" s="8"/>
      <c r="AQL480" s="8"/>
      <c r="AQM480" s="8"/>
      <c r="AQN480" s="8"/>
      <c r="AQO480" s="8"/>
      <c r="AQP480" s="8"/>
      <c r="AQQ480" s="8"/>
      <c r="AQR480" s="8"/>
      <c r="AQS480" s="8"/>
      <c r="AQT480" s="8"/>
      <c r="AQU480" s="8"/>
      <c r="AQV480" s="8"/>
      <c r="AQW480" s="8"/>
      <c r="AQX480" s="8"/>
      <c r="AQY480" s="8"/>
      <c r="AQZ480" s="8"/>
      <c r="ARA480" s="8"/>
      <c r="ARB480" s="8"/>
      <c r="ARC480" s="8"/>
      <c r="ARD480" s="8"/>
      <c r="ARE480" s="8"/>
      <c r="ARF480" s="8"/>
      <c r="ARG480" s="8"/>
      <c r="ARH480" s="8"/>
      <c r="ARI480" s="8"/>
      <c r="ARJ480" s="8"/>
      <c r="ARK480" s="8"/>
      <c r="ARL480" s="8"/>
      <c r="ARM480" s="8"/>
      <c r="ARN480" s="8"/>
      <c r="ARO480" s="8"/>
      <c r="ARP480" s="8"/>
      <c r="ARQ480" s="8"/>
      <c r="ARR480" s="8"/>
      <c r="ARS480" s="8"/>
      <c r="ART480" s="8"/>
      <c r="ARU480" s="8"/>
      <c r="ARV480" s="8"/>
      <c r="ARW480" s="8"/>
      <c r="ARX480" s="8"/>
      <c r="ARY480" s="8"/>
      <c r="ARZ480" s="8"/>
      <c r="ASA480" s="8"/>
      <c r="ASB480" s="8"/>
      <c r="ASC480" s="8"/>
      <c r="ASD480" s="8"/>
      <c r="ASE480" s="8"/>
      <c r="ASF480" s="8"/>
      <c r="ASG480" s="8"/>
      <c r="ASH480" s="8"/>
      <c r="ASI480" s="8"/>
      <c r="ASJ480" s="8"/>
      <c r="ASK480" s="8"/>
      <c r="ASL480" s="8"/>
      <c r="ASM480" s="8"/>
      <c r="ASN480" s="8"/>
      <c r="ASO480" s="8"/>
      <c r="ASP480" s="8"/>
      <c r="ASQ480" s="8"/>
      <c r="ASR480" s="8"/>
      <c r="ASS480" s="8"/>
      <c r="AST480" s="8"/>
      <c r="ASU480" s="8"/>
      <c r="ASV480" s="8"/>
      <c r="ASW480" s="8"/>
      <c r="ASX480" s="8"/>
      <c r="ASY480" s="8"/>
      <c r="ASZ480" s="8"/>
      <c r="ATA480" s="8"/>
      <c r="ATB480" s="8"/>
      <c r="ATC480" s="8"/>
      <c r="ATD480" s="8"/>
      <c r="ATE480" s="8"/>
      <c r="ATF480" s="8"/>
      <c r="ATG480" s="8"/>
      <c r="ATH480" s="8"/>
      <c r="ATI480" s="8"/>
      <c r="ATJ480" s="8"/>
      <c r="ATK480" s="8"/>
      <c r="ATL480" s="8"/>
      <c r="ATM480" s="8"/>
      <c r="ATN480" s="8"/>
      <c r="ATO480" s="8"/>
      <c r="ATP480" s="8"/>
      <c r="ATQ480" s="8"/>
      <c r="ATR480" s="8"/>
      <c r="ATS480" s="8"/>
      <c r="ATT480" s="8"/>
      <c r="ATU480" s="8"/>
      <c r="ATV480" s="8"/>
      <c r="ATW480" s="8"/>
      <c r="ATX480" s="8"/>
      <c r="ATY480" s="8"/>
      <c r="ATZ480" s="8"/>
      <c r="AUA480" s="8"/>
      <c r="AUB480" s="8"/>
      <c r="AUC480" s="8"/>
      <c r="AUD480" s="8"/>
      <c r="AUE480" s="8"/>
      <c r="AUF480" s="8"/>
      <c r="AUG480" s="8"/>
      <c r="AUH480" s="8"/>
      <c r="AUI480" s="8"/>
      <c r="AUJ480" s="8"/>
      <c r="AUK480" s="8"/>
      <c r="AUL480" s="8"/>
      <c r="AUM480" s="8"/>
      <c r="AUN480" s="8"/>
      <c r="AUO480" s="8"/>
      <c r="AUP480" s="8"/>
      <c r="AUQ480" s="8"/>
      <c r="AUR480" s="8"/>
      <c r="AUS480" s="8"/>
      <c r="AUT480" s="8"/>
      <c r="AUU480" s="8"/>
      <c r="AUV480" s="8"/>
      <c r="AUW480" s="8"/>
      <c r="AUX480" s="8"/>
      <c r="AUY480" s="8"/>
      <c r="AUZ480" s="8"/>
      <c r="AVA480" s="8"/>
      <c r="AVB480" s="8"/>
      <c r="AVC480" s="8"/>
      <c r="AVD480" s="8"/>
      <c r="AVE480" s="8"/>
      <c r="AVF480" s="8"/>
      <c r="AVG480" s="8"/>
      <c r="AVH480" s="8"/>
      <c r="AVI480" s="8"/>
      <c r="AVJ480" s="8"/>
      <c r="AVK480" s="8"/>
      <c r="AVL480" s="8"/>
      <c r="AVM480" s="8"/>
      <c r="AVN480" s="8"/>
      <c r="AVO480" s="8"/>
      <c r="AVP480" s="8"/>
      <c r="AVQ480" s="8"/>
      <c r="AVR480" s="8"/>
      <c r="AVS480" s="8"/>
      <c r="AVT480" s="8"/>
      <c r="AVU480" s="8"/>
      <c r="AVV480" s="8"/>
      <c r="AVW480" s="8"/>
      <c r="AVX480" s="8"/>
      <c r="AVY480" s="8"/>
      <c r="AVZ480" s="8"/>
      <c r="AWA480" s="8"/>
      <c r="AWB480" s="8"/>
      <c r="AWC480" s="8"/>
      <c r="AWD480" s="8"/>
      <c r="AWE480" s="8"/>
      <c r="AWF480" s="8"/>
      <c r="AWG480" s="8"/>
      <c r="AWH480" s="8"/>
      <c r="AWI480" s="8"/>
      <c r="AWJ480" s="8"/>
      <c r="AWK480" s="8"/>
      <c r="AWL480" s="8"/>
      <c r="AWM480" s="8"/>
      <c r="AWN480" s="8"/>
      <c r="AWO480" s="8"/>
      <c r="AWP480" s="8"/>
      <c r="AWQ480" s="8"/>
      <c r="AWR480" s="8"/>
      <c r="AWS480" s="8"/>
      <c r="AWT480" s="8"/>
      <c r="AWU480" s="8"/>
      <c r="AWV480" s="8"/>
      <c r="AWW480" s="8"/>
      <c r="AWX480" s="8"/>
      <c r="AWY480" s="8"/>
      <c r="AWZ480" s="8"/>
      <c r="AXA480" s="8"/>
      <c r="AXB480" s="8"/>
      <c r="AXC480" s="8"/>
      <c r="AXD480" s="8"/>
      <c r="AXE480" s="8"/>
      <c r="AXF480" s="8"/>
      <c r="AXG480" s="8"/>
      <c r="AXH480" s="8"/>
      <c r="AXI480" s="8"/>
      <c r="AXJ480" s="8"/>
      <c r="AXK480" s="8"/>
      <c r="AXL480" s="8"/>
      <c r="AXM480" s="8"/>
      <c r="AXN480" s="8"/>
      <c r="AXO480" s="8"/>
      <c r="AXP480" s="8"/>
      <c r="AXQ480" s="8"/>
      <c r="AXR480" s="8"/>
      <c r="AXS480" s="8"/>
      <c r="AXT480" s="8"/>
      <c r="AXU480" s="8"/>
      <c r="AXV480" s="8"/>
      <c r="AXW480" s="8"/>
      <c r="AXX480" s="8"/>
      <c r="AXY480" s="8"/>
      <c r="AXZ480" s="8"/>
      <c r="AYA480" s="8"/>
      <c r="AYB480" s="8"/>
      <c r="AYC480" s="8"/>
      <c r="AYD480" s="8"/>
      <c r="AYE480" s="8"/>
      <c r="AYF480" s="8"/>
      <c r="AYG480" s="8"/>
      <c r="AYH480" s="8"/>
      <c r="AYI480" s="8"/>
      <c r="AYJ480" s="8"/>
      <c r="AYK480" s="8"/>
      <c r="AYL480" s="8"/>
      <c r="AYM480" s="8"/>
      <c r="AYN480" s="8"/>
      <c r="AYO480" s="8"/>
      <c r="AYP480" s="8"/>
      <c r="AYQ480" s="8"/>
      <c r="AYR480" s="8"/>
      <c r="AYS480" s="8"/>
      <c r="AYT480" s="8"/>
      <c r="AYU480" s="8"/>
      <c r="AYV480" s="8"/>
      <c r="AYW480" s="8"/>
      <c r="AYX480" s="8"/>
      <c r="AYY480" s="8"/>
      <c r="AYZ480" s="8"/>
      <c r="AZA480" s="8"/>
      <c r="AZB480" s="8"/>
      <c r="AZC480" s="8"/>
      <c r="AZD480" s="8"/>
      <c r="AZE480" s="8"/>
      <c r="AZF480" s="8"/>
      <c r="AZG480" s="8"/>
      <c r="AZH480" s="8"/>
      <c r="AZI480" s="8"/>
      <c r="AZJ480" s="8"/>
      <c r="AZK480" s="8"/>
      <c r="AZL480" s="8"/>
      <c r="AZM480" s="8"/>
      <c r="AZN480" s="8"/>
      <c r="AZO480" s="8"/>
      <c r="AZP480" s="8"/>
      <c r="AZQ480" s="8"/>
      <c r="AZR480" s="8"/>
      <c r="AZS480" s="8"/>
      <c r="AZT480" s="8"/>
      <c r="AZU480" s="8"/>
      <c r="AZV480" s="8"/>
      <c r="AZW480" s="8"/>
      <c r="AZX480" s="8"/>
      <c r="AZY480" s="8"/>
      <c r="AZZ480" s="8"/>
      <c r="BAA480" s="8"/>
      <c r="BAB480" s="8"/>
      <c r="BAC480" s="8"/>
      <c r="BAD480" s="8"/>
      <c r="BAE480" s="8"/>
      <c r="BAF480" s="8"/>
      <c r="BAG480" s="8"/>
      <c r="BAH480" s="8"/>
      <c r="BAI480" s="8"/>
      <c r="BAJ480" s="8"/>
      <c r="BAK480" s="8"/>
      <c r="BAL480" s="8"/>
      <c r="BAM480" s="8"/>
      <c r="BAN480" s="8"/>
      <c r="BAO480" s="8"/>
      <c r="BAP480" s="8"/>
      <c r="BAQ480" s="8"/>
      <c r="BAR480" s="8"/>
      <c r="BAS480" s="8"/>
      <c r="BAT480" s="8"/>
      <c r="BAU480" s="8"/>
      <c r="BAV480" s="8"/>
      <c r="BAW480" s="8"/>
      <c r="BAX480" s="8"/>
      <c r="BAY480" s="8"/>
      <c r="BAZ480" s="8"/>
      <c r="BBA480" s="8"/>
      <c r="BBB480" s="8"/>
      <c r="BBC480" s="8"/>
      <c r="BBD480" s="8"/>
      <c r="BBE480" s="8"/>
      <c r="BBF480" s="8"/>
      <c r="BBG480" s="8"/>
      <c r="BBH480" s="8"/>
      <c r="BBI480" s="8"/>
      <c r="BBJ480" s="8"/>
      <c r="BBK480" s="8"/>
      <c r="BBL480" s="8"/>
      <c r="BBM480" s="8"/>
      <c r="BBN480" s="8"/>
      <c r="BBO480" s="8"/>
      <c r="BBP480" s="8"/>
      <c r="BBQ480" s="8"/>
      <c r="BBR480" s="8"/>
      <c r="BBS480" s="8"/>
      <c r="BBT480" s="8"/>
      <c r="BBU480" s="8"/>
      <c r="BBV480" s="8"/>
      <c r="BBW480" s="8"/>
      <c r="BBX480" s="8"/>
      <c r="BBY480" s="8"/>
      <c r="BBZ480" s="8"/>
      <c r="BCA480" s="8"/>
      <c r="BCB480" s="8"/>
      <c r="BCC480" s="8"/>
      <c r="BCD480" s="8"/>
      <c r="BCE480" s="8"/>
      <c r="BCF480" s="8"/>
      <c r="BCG480" s="8"/>
      <c r="BCH480" s="8"/>
      <c r="BCI480" s="8"/>
      <c r="BCJ480" s="8"/>
      <c r="BCK480" s="8"/>
      <c r="BCL480" s="8"/>
      <c r="BCM480" s="8"/>
      <c r="BCN480" s="8"/>
      <c r="BCO480" s="8"/>
      <c r="BCP480" s="8"/>
      <c r="BCQ480" s="8"/>
      <c r="BCR480" s="8"/>
      <c r="BCS480" s="8"/>
      <c r="BCT480" s="8"/>
      <c r="BCU480" s="8"/>
      <c r="BCV480" s="8"/>
      <c r="BCW480" s="8"/>
      <c r="BCX480" s="8"/>
      <c r="BCY480" s="8"/>
      <c r="BCZ480" s="8"/>
      <c r="BDA480" s="8"/>
      <c r="BDB480" s="8"/>
      <c r="BDC480" s="8"/>
      <c r="BDD480" s="8"/>
      <c r="BDE480" s="8"/>
      <c r="BDF480" s="8"/>
      <c r="BDG480" s="8"/>
      <c r="BDH480" s="8"/>
      <c r="BDI480" s="8"/>
      <c r="BDJ480" s="8"/>
      <c r="BDK480" s="8"/>
      <c r="BDL480" s="8"/>
      <c r="BDM480" s="8"/>
      <c r="BDN480" s="8"/>
      <c r="BDO480" s="8"/>
      <c r="BDP480" s="8"/>
      <c r="BDQ480" s="8"/>
      <c r="BDR480" s="8"/>
      <c r="BDS480" s="8"/>
      <c r="BDT480" s="8"/>
      <c r="BDU480" s="8"/>
      <c r="BDV480" s="8"/>
      <c r="BDW480" s="8"/>
      <c r="BDX480" s="8"/>
      <c r="BDY480" s="8"/>
      <c r="BDZ480" s="8"/>
      <c r="BEA480" s="8"/>
      <c r="BEB480" s="8"/>
      <c r="BEC480" s="8"/>
      <c r="BED480" s="8"/>
      <c r="BEE480" s="8"/>
      <c r="BEF480" s="8"/>
      <c r="BEG480" s="8"/>
      <c r="BEH480" s="8"/>
      <c r="BEI480" s="8"/>
      <c r="BEJ480" s="8"/>
      <c r="BEK480" s="8"/>
      <c r="BEL480" s="8"/>
      <c r="BEM480" s="8"/>
      <c r="BEN480" s="8"/>
      <c r="BEO480" s="8"/>
      <c r="BEP480" s="8"/>
      <c r="BEQ480" s="8"/>
      <c r="BER480" s="8"/>
      <c r="BES480" s="8"/>
      <c r="BET480" s="8"/>
      <c r="BEU480" s="8"/>
      <c r="BEV480" s="8"/>
      <c r="BEW480" s="8"/>
      <c r="BEX480" s="8"/>
      <c r="BEY480" s="8"/>
      <c r="BEZ480" s="8"/>
      <c r="BFA480" s="8"/>
      <c r="BFB480" s="8"/>
      <c r="BFC480" s="8"/>
      <c r="BFD480" s="8"/>
      <c r="BFE480" s="8"/>
      <c r="BFF480" s="8"/>
      <c r="BFG480" s="8"/>
      <c r="BFH480" s="8"/>
      <c r="BFI480" s="8"/>
      <c r="BFJ480" s="8"/>
      <c r="BFK480" s="8"/>
      <c r="BFL480" s="8"/>
      <c r="BFM480" s="8"/>
      <c r="BFN480" s="8"/>
      <c r="BFO480" s="8"/>
      <c r="BFP480" s="8"/>
      <c r="BFQ480" s="8"/>
      <c r="BFR480" s="8"/>
      <c r="BFS480" s="8"/>
      <c r="BFT480" s="8"/>
      <c r="BFU480" s="8"/>
      <c r="BFV480" s="8"/>
      <c r="BFW480" s="8"/>
      <c r="BFX480" s="8"/>
      <c r="BFY480" s="8"/>
      <c r="BFZ480" s="8"/>
      <c r="BGA480" s="8"/>
      <c r="BGB480" s="8"/>
      <c r="BGC480" s="8"/>
      <c r="BGD480" s="8"/>
      <c r="BGE480" s="8"/>
      <c r="BGF480" s="8"/>
      <c r="BGG480" s="8"/>
      <c r="BGH480" s="8"/>
      <c r="BGI480" s="8"/>
      <c r="BGJ480" s="8"/>
      <c r="BGK480" s="8"/>
      <c r="BGL480" s="8"/>
      <c r="BGM480" s="8"/>
      <c r="BGN480" s="8"/>
      <c r="BGO480" s="8"/>
      <c r="BGP480" s="8"/>
      <c r="BGQ480" s="8"/>
      <c r="BGR480" s="8"/>
      <c r="BGS480" s="8"/>
      <c r="BGT480" s="8"/>
      <c r="BGU480" s="8"/>
      <c r="BGV480" s="8"/>
      <c r="BGW480" s="8"/>
      <c r="BGX480" s="8"/>
      <c r="BGY480" s="8"/>
      <c r="BGZ480" s="8"/>
      <c r="BHA480" s="8"/>
      <c r="BHB480" s="8"/>
      <c r="BHC480" s="8"/>
      <c r="BHD480" s="8"/>
      <c r="BHE480" s="8"/>
      <c r="BHF480" s="8"/>
      <c r="BHG480" s="8"/>
      <c r="BHH480" s="8"/>
      <c r="BHI480" s="8"/>
      <c r="BHJ480" s="8"/>
      <c r="BHK480" s="8"/>
      <c r="BHL480" s="8"/>
      <c r="BHM480" s="8"/>
      <c r="BHN480" s="8"/>
      <c r="BHO480" s="8"/>
      <c r="BHP480" s="8"/>
      <c r="BHQ480" s="8"/>
      <c r="BHR480" s="8"/>
      <c r="BHS480" s="8"/>
      <c r="BHT480" s="8"/>
      <c r="BHU480" s="8"/>
      <c r="BHV480" s="8"/>
      <c r="BHW480" s="8"/>
      <c r="BHX480" s="8"/>
      <c r="BHY480" s="8"/>
      <c r="BHZ480" s="8"/>
      <c r="BIA480" s="8"/>
      <c r="BIB480" s="8"/>
      <c r="BIC480" s="8"/>
      <c r="BID480" s="8"/>
      <c r="BIE480" s="8"/>
      <c r="BIF480" s="8"/>
      <c r="BIG480" s="8"/>
      <c r="BIH480" s="8"/>
      <c r="BII480" s="8"/>
      <c r="BIJ480" s="8"/>
      <c r="BIK480" s="8"/>
      <c r="BIL480" s="8"/>
      <c r="BIM480" s="8"/>
      <c r="BIN480" s="8"/>
      <c r="BIO480" s="8"/>
      <c r="BIP480" s="8"/>
      <c r="BIQ480" s="8"/>
      <c r="BIR480" s="8"/>
      <c r="BIS480" s="8"/>
      <c r="BIT480" s="8"/>
      <c r="BIU480" s="8"/>
      <c r="BIV480" s="8"/>
      <c r="BIW480" s="8"/>
      <c r="BIX480" s="8"/>
      <c r="BIY480" s="8"/>
      <c r="BIZ480" s="8"/>
      <c r="BJA480" s="8"/>
      <c r="BJB480" s="8"/>
      <c r="BJC480" s="8"/>
      <c r="BJD480" s="8"/>
      <c r="BJE480" s="8"/>
      <c r="BJF480" s="8"/>
      <c r="BJG480" s="8"/>
      <c r="BJH480" s="8"/>
      <c r="BJI480" s="8"/>
      <c r="BJJ480" s="8"/>
      <c r="BJK480" s="8"/>
      <c r="BJL480" s="8"/>
      <c r="BJM480" s="8"/>
      <c r="BJN480" s="8"/>
      <c r="BJO480" s="8"/>
      <c r="BJP480" s="8"/>
      <c r="BJQ480" s="8"/>
      <c r="BJR480" s="8"/>
      <c r="BJS480" s="8"/>
      <c r="BJT480" s="8"/>
      <c r="BJU480" s="8"/>
      <c r="BJV480" s="8"/>
      <c r="BJW480" s="8"/>
      <c r="BJX480" s="8"/>
      <c r="BJY480" s="8"/>
      <c r="BJZ480" s="8"/>
      <c r="BKA480" s="8"/>
      <c r="BKB480" s="8"/>
      <c r="BKC480" s="8"/>
      <c r="BKD480" s="8"/>
      <c r="BKE480" s="8"/>
      <c r="BKF480" s="8"/>
      <c r="BKG480" s="8"/>
      <c r="BKH480" s="8"/>
      <c r="BKI480" s="8"/>
      <c r="BKJ480" s="8"/>
      <c r="BKK480" s="8"/>
      <c r="BKL480" s="8"/>
      <c r="BKM480" s="8"/>
      <c r="BKN480" s="8"/>
      <c r="BKO480" s="8"/>
      <c r="BKP480" s="8"/>
      <c r="BKQ480" s="8"/>
      <c r="BKR480" s="8"/>
      <c r="BKS480" s="8"/>
      <c r="BKT480" s="8"/>
      <c r="BKU480" s="8"/>
      <c r="BKV480" s="8"/>
      <c r="BKW480" s="8"/>
      <c r="BKX480" s="8"/>
      <c r="BKY480" s="8"/>
      <c r="BKZ480" s="8"/>
      <c r="BLA480" s="8"/>
      <c r="BLB480" s="8"/>
      <c r="BLC480" s="8"/>
      <c r="BLD480" s="8"/>
      <c r="BLE480" s="8"/>
      <c r="BLF480" s="8"/>
      <c r="BLG480" s="8"/>
      <c r="BLH480" s="8"/>
      <c r="BLI480" s="8"/>
      <c r="BLJ480" s="8"/>
      <c r="BLK480" s="8"/>
      <c r="BLL480" s="8"/>
      <c r="BLM480" s="8"/>
      <c r="BLN480" s="8"/>
      <c r="BLO480" s="8"/>
      <c r="BLP480" s="8"/>
      <c r="BLQ480" s="8"/>
      <c r="BLR480" s="8"/>
      <c r="BLS480" s="8"/>
      <c r="BLT480" s="8"/>
      <c r="BLU480" s="8"/>
      <c r="BLV480" s="8"/>
      <c r="BLW480" s="8"/>
      <c r="BLX480" s="8"/>
      <c r="BLY480" s="8"/>
      <c r="BLZ480" s="8"/>
      <c r="BMA480" s="8"/>
      <c r="BMB480" s="8"/>
      <c r="BMC480" s="8"/>
      <c r="BMD480" s="8"/>
      <c r="BME480" s="8"/>
      <c r="BMF480" s="8"/>
      <c r="BMG480" s="8"/>
      <c r="BMH480" s="8"/>
      <c r="BMI480" s="8"/>
      <c r="BMJ480" s="8"/>
      <c r="BMK480" s="8"/>
      <c r="BML480" s="8"/>
      <c r="BMM480" s="8"/>
      <c r="BMN480" s="8"/>
      <c r="BMO480" s="8"/>
      <c r="BMP480" s="8"/>
      <c r="BMQ480" s="8"/>
      <c r="BMR480" s="8"/>
      <c r="BMS480" s="8"/>
      <c r="BMT480" s="8"/>
      <c r="BMU480" s="8"/>
      <c r="BMV480" s="8"/>
      <c r="BMW480" s="8"/>
      <c r="BMX480" s="8"/>
      <c r="BMY480" s="8"/>
      <c r="BMZ480" s="8"/>
      <c r="BNA480" s="8"/>
      <c r="BNB480" s="8"/>
      <c r="BNC480" s="8"/>
      <c r="BND480" s="8"/>
      <c r="BNE480" s="8"/>
      <c r="BNF480" s="8"/>
      <c r="BNG480" s="8"/>
      <c r="BNH480" s="8"/>
      <c r="BNI480" s="8"/>
      <c r="BNJ480" s="8"/>
      <c r="BNK480" s="8"/>
      <c r="BNL480" s="8"/>
      <c r="BNM480" s="8"/>
      <c r="BNN480" s="8"/>
      <c r="BNO480" s="8"/>
      <c r="BNP480" s="8"/>
      <c r="BNQ480" s="8"/>
      <c r="BNR480" s="8"/>
      <c r="BNS480" s="8"/>
      <c r="BNT480" s="8"/>
      <c r="BNU480" s="8"/>
      <c r="BNV480" s="8"/>
      <c r="BNW480" s="8"/>
      <c r="BNX480" s="8"/>
      <c r="BNY480" s="8"/>
      <c r="BNZ480" s="8"/>
      <c r="BOA480" s="8"/>
      <c r="BOB480" s="8"/>
      <c r="BOC480" s="8"/>
      <c r="BOD480" s="8"/>
      <c r="BOE480" s="8"/>
      <c r="BOF480" s="8"/>
      <c r="BOG480" s="8"/>
      <c r="BOH480" s="8"/>
      <c r="BOI480" s="8"/>
      <c r="BOJ480" s="8"/>
      <c r="BOK480" s="8"/>
      <c r="BOL480" s="8"/>
      <c r="BOM480" s="8"/>
      <c r="BON480" s="8"/>
      <c r="BOO480" s="8"/>
      <c r="BOP480" s="8"/>
      <c r="BOQ480" s="8"/>
      <c r="BOR480" s="8"/>
      <c r="BOS480" s="8"/>
      <c r="BOT480" s="8"/>
      <c r="BOU480" s="8"/>
      <c r="BOV480" s="8"/>
      <c r="BOW480" s="8"/>
      <c r="BOX480" s="8"/>
      <c r="BOY480" s="8"/>
      <c r="BOZ480" s="8"/>
      <c r="BPA480" s="8"/>
      <c r="BPB480" s="8"/>
      <c r="BPC480" s="8"/>
      <c r="BPD480" s="8"/>
      <c r="BPE480" s="8"/>
      <c r="BPF480" s="8"/>
      <c r="BPG480" s="8"/>
      <c r="BPH480" s="8"/>
      <c r="BPI480" s="8"/>
      <c r="BPJ480" s="8"/>
      <c r="BPK480" s="8"/>
      <c r="BPL480" s="8"/>
      <c r="BPM480" s="8"/>
      <c r="BPN480" s="8"/>
      <c r="BPO480" s="8"/>
      <c r="BPP480" s="8"/>
      <c r="BPQ480" s="8"/>
      <c r="BPR480" s="8"/>
      <c r="BPS480" s="8"/>
      <c r="BPT480" s="8"/>
      <c r="BPU480" s="8"/>
      <c r="BPV480" s="8"/>
      <c r="BPW480" s="8"/>
      <c r="BPX480" s="8"/>
      <c r="BPY480" s="8"/>
      <c r="BPZ480" s="8"/>
      <c r="BQA480" s="8"/>
      <c r="BQB480" s="8"/>
      <c r="BQC480" s="8"/>
      <c r="BQD480" s="8"/>
      <c r="BQE480" s="8"/>
      <c r="BQF480" s="8"/>
      <c r="BQG480" s="8"/>
      <c r="BQH480" s="8"/>
      <c r="BQI480" s="8"/>
      <c r="BQJ480" s="8"/>
      <c r="BQK480" s="8"/>
      <c r="BQL480" s="8"/>
      <c r="BQM480" s="8"/>
      <c r="BQN480" s="8"/>
      <c r="BQO480" s="8"/>
      <c r="BQP480" s="8"/>
      <c r="BQQ480" s="8"/>
      <c r="BQR480" s="8"/>
      <c r="BQS480" s="8"/>
      <c r="BQT480" s="8"/>
      <c r="BQU480" s="8"/>
      <c r="BQV480" s="8"/>
      <c r="BQW480" s="8"/>
      <c r="BQX480" s="8"/>
      <c r="BQY480" s="8"/>
      <c r="BQZ480" s="8"/>
      <c r="BRA480" s="8"/>
      <c r="BRB480" s="8"/>
      <c r="BRC480" s="8"/>
      <c r="BRD480" s="8"/>
      <c r="BRE480" s="8"/>
      <c r="BRF480" s="8"/>
      <c r="BRG480" s="8"/>
      <c r="BRH480" s="8"/>
      <c r="BRI480" s="8"/>
      <c r="BRJ480" s="8"/>
      <c r="BRK480" s="8"/>
      <c r="BRL480" s="8"/>
      <c r="BRM480" s="8"/>
      <c r="BRN480" s="8"/>
      <c r="BRO480" s="8"/>
      <c r="BRP480" s="8"/>
      <c r="BRQ480" s="8"/>
      <c r="BRR480" s="8"/>
      <c r="BRS480" s="8"/>
      <c r="BRT480" s="8"/>
      <c r="BRU480" s="8"/>
      <c r="BRV480" s="8"/>
      <c r="BRW480" s="8"/>
      <c r="BRX480" s="8"/>
      <c r="BRY480" s="8"/>
      <c r="BRZ480" s="8"/>
      <c r="BSA480" s="8"/>
      <c r="BSB480" s="8"/>
      <c r="BSC480" s="8"/>
      <c r="BSD480" s="8"/>
      <c r="BSE480" s="8"/>
      <c r="BSF480" s="8"/>
      <c r="BSG480" s="8"/>
      <c r="BSH480" s="8"/>
      <c r="BSI480" s="8"/>
      <c r="BSJ480" s="8"/>
      <c r="BSK480" s="8"/>
      <c r="BSL480" s="8"/>
      <c r="BSM480" s="8"/>
      <c r="BSN480" s="8"/>
      <c r="BSO480" s="8"/>
      <c r="BSP480" s="8"/>
      <c r="BSQ480" s="8"/>
      <c r="BSR480" s="8"/>
      <c r="BSS480" s="8"/>
      <c r="BST480" s="8"/>
      <c r="BSU480" s="8"/>
      <c r="BSV480" s="8"/>
      <c r="BSW480" s="8"/>
      <c r="BSX480" s="8"/>
      <c r="BSY480" s="8"/>
      <c r="BSZ480" s="8"/>
      <c r="BTA480" s="8"/>
      <c r="BTB480" s="8"/>
      <c r="BTC480" s="8"/>
      <c r="BTD480" s="8"/>
      <c r="BTE480" s="8"/>
      <c r="BTF480" s="8"/>
      <c r="BTG480" s="8"/>
      <c r="BTH480" s="8"/>
      <c r="BTI480" s="8"/>
      <c r="BTJ480" s="8"/>
      <c r="BTK480" s="8"/>
      <c r="BTL480" s="8"/>
      <c r="BTM480" s="8"/>
      <c r="BTN480" s="8"/>
      <c r="BTO480" s="8"/>
      <c r="BTP480" s="8"/>
      <c r="BTQ480" s="8"/>
      <c r="BTR480" s="8"/>
      <c r="BTS480" s="8"/>
      <c r="BTT480" s="8"/>
      <c r="BTU480" s="8"/>
      <c r="BTV480" s="8"/>
      <c r="BTW480" s="8"/>
      <c r="BTX480" s="8"/>
      <c r="BTY480" s="8"/>
      <c r="BTZ480" s="8"/>
      <c r="BUA480" s="8"/>
      <c r="BUB480" s="8"/>
      <c r="BUC480" s="8"/>
      <c r="BUD480" s="8"/>
      <c r="BUE480" s="8"/>
      <c r="BUF480" s="8"/>
      <c r="BUG480" s="8"/>
      <c r="BUH480" s="8"/>
      <c r="BUI480" s="8"/>
      <c r="BUJ480" s="8"/>
      <c r="BUK480" s="8"/>
      <c r="BUL480" s="8"/>
      <c r="BUM480" s="8"/>
      <c r="BUN480" s="8"/>
      <c r="BUO480" s="8"/>
      <c r="BUP480" s="8"/>
      <c r="BUQ480" s="8"/>
      <c r="BUR480" s="8"/>
      <c r="BUS480" s="8"/>
      <c r="BUT480" s="8"/>
      <c r="BUU480" s="8"/>
      <c r="BUV480" s="8"/>
      <c r="BUW480" s="8"/>
      <c r="BUX480" s="8"/>
      <c r="BUY480" s="8"/>
      <c r="BUZ480" s="8"/>
      <c r="BVA480" s="8"/>
      <c r="BVB480" s="8"/>
      <c r="BVC480" s="8"/>
      <c r="BVD480" s="8"/>
      <c r="BVE480" s="8"/>
      <c r="BVF480" s="8"/>
      <c r="BVG480" s="8"/>
      <c r="BVH480" s="8"/>
      <c r="BVI480" s="8"/>
      <c r="BVJ480" s="8"/>
      <c r="BVK480" s="8"/>
      <c r="BVL480" s="8"/>
      <c r="BVM480" s="8"/>
      <c r="BVN480" s="8"/>
      <c r="BVO480" s="8"/>
      <c r="BVP480" s="8"/>
      <c r="BVQ480" s="8"/>
      <c r="BVR480" s="8"/>
      <c r="BVS480" s="8"/>
      <c r="BVT480" s="8"/>
      <c r="BVU480" s="8"/>
      <c r="BVV480" s="8"/>
      <c r="BVW480" s="8"/>
      <c r="BVX480" s="8"/>
      <c r="BVY480" s="8"/>
      <c r="BVZ480" s="8"/>
      <c r="BWA480" s="8"/>
      <c r="BWB480" s="8"/>
      <c r="BWC480" s="8"/>
      <c r="BWD480" s="8"/>
      <c r="BWE480" s="8"/>
      <c r="BWF480" s="8"/>
      <c r="BWG480" s="8"/>
      <c r="BWH480" s="8"/>
      <c r="BWI480" s="8"/>
      <c r="BWJ480" s="8"/>
      <c r="BWK480" s="8"/>
      <c r="BWL480" s="8"/>
      <c r="BWM480" s="8"/>
      <c r="BWN480" s="8"/>
      <c r="BWO480" s="8"/>
      <c r="BWP480" s="8"/>
      <c r="BWQ480" s="8"/>
    </row>
    <row r="481" spans="1:24" s="547" customFormat="1" ht="102" customHeight="1">
      <c r="A481" s="9" t="s">
        <v>6358</v>
      </c>
      <c r="B481" s="100" t="s">
        <v>97</v>
      </c>
      <c r="C481" s="93" t="s">
        <v>903</v>
      </c>
      <c r="D481" s="30" t="s">
        <v>1196</v>
      </c>
      <c r="E481" s="3" t="s">
        <v>1197</v>
      </c>
      <c r="F481" s="3"/>
      <c r="G481" s="3" t="s">
        <v>385</v>
      </c>
      <c r="H481" s="20">
        <v>0</v>
      </c>
      <c r="I481" s="114">
        <v>470000000</v>
      </c>
      <c r="J481" s="21" t="s">
        <v>1314</v>
      </c>
      <c r="K481" s="19" t="s">
        <v>1371</v>
      </c>
      <c r="L481" s="137" t="s">
        <v>3397</v>
      </c>
      <c r="M481" s="140" t="s">
        <v>383</v>
      </c>
      <c r="N481" s="346" t="s">
        <v>8839</v>
      </c>
      <c r="O481" s="3" t="s">
        <v>1366</v>
      </c>
      <c r="P481" s="7" t="s">
        <v>1338</v>
      </c>
      <c r="Q481" s="3" t="s">
        <v>1186</v>
      </c>
      <c r="R481" s="98">
        <v>156</v>
      </c>
      <c r="S481" s="94">
        <v>1500</v>
      </c>
      <c r="T481" s="83">
        <v>0</v>
      </c>
      <c r="U481" s="83">
        <f t="shared" si="94"/>
        <v>0</v>
      </c>
      <c r="V481" s="9" t="s">
        <v>1325</v>
      </c>
      <c r="W481" s="152" t="s">
        <v>1394</v>
      </c>
      <c r="X481" s="9" t="s">
        <v>9042</v>
      </c>
    </row>
    <row r="482" spans="1:24" s="547" customFormat="1" ht="102" customHeight="1">
      <c r="A482" s="9" t="s">
        <v>12426</v>
      </c>
      <c r="B482" s="100" t="s">
        <v>97</v>
      </c>
      <c r="C482" s="93" t="s">
        <v>903</v>
      </c>
      <c r="D482" s="30" t="s">
        <v>1196</v>
      </c>
      <c r="E482" s="3" t="s">
        <v>1197</v>
      </c>
      <c r="F482" s="3"/>
      <c r="G482" s="3" t="s">
        <v>385</v>
      </c>
      <c r="H482" s="20">
        <v>0</v>
      </c>
      <c r="I482" s="114">
        <v>470000000</v>
      </c>
      <c r="J482" s="21" t="s">
        <v>1314</v>
      </c>
      <c r="K482" s="19" t="s">
        <v>1371</v>
      </c>
      <c r="L482" s="137" t="s">
        <v>3397</v>
      </c>
      <c r="M482" s="140" t="s">
        <v>383</v>
      </c>
      <c r="N482" s="346" t="s">
        <v>8839</v>
      </c>
      <c r="O482" s="3" t="s">
        <v>1366</v>
      </c>
      <c r="P482" s="7" t="s">
        <v>1338</v>
      </c>
      <c r="Q482" s="3" t="s">
        <v>1186</v>
      </c>
      <c r="R482" s="98">
        <v>156</v>
      </c>
      <c r="S482" s="94">
        <v>491</v>
      </c>
      <c r="T482" s="83">
        <f t="shared" ref="T482" si="117">R482*S482</f>
        <v>76596</v>
      </c>
      <c r="U482" s="83">
        <f t="shared" ref="U482" si="118">T482*1.12</f>
        <v>85787.520000000004</v>
      </c>
      <c r="V482" s="9" t="s">
        <v>1325</v>
      </c>
      <c r="W482" s="152" t="s">
        <v>1394</v>
      </c>
      <c r="X482" s="9"/>
    </row>
    <row r="483" spans="1:24" s="547" customFormat="1" ht="102" customHeight="1">
      <c r="A483" s="9" t="s">
        <v>6359</v>
      </c>
      <c r="B483" s="100" t="s">
        <v>97</v>
      </c>
      <c r="C483" s="93" t="s">
        <v>903</v>
      </c>
      <c r="D483" s="30" t="s">
        <v>1198</v>
      </c>
      <c r="E483" s="3" t="s">
        <v>1199</v>
      </c>
      <c r="F483" s="3"/>
      <c r="G483" s="3" t="s">
        <v>385</v>
      </c>
      <c r="H483" s="20">
        <v>0</v>
      </c>
      <c r="I483" s="114">
        <v>470000000</v>
      </c>
      <c r="J483" s="21" t="s">
        <v>1314</v>
      </c>
      <c r="K483" s="19" t="s">
        <v>1371</v>
      </c>
      <c r="L483" s="137" t="s">
        <v>3397</v>
      </c>
      <c r="M483" s="140" t="s">
        <v>383</v>
      </c>
      <c r="N483" s="346" t="s">
        <v>8839</v>
      </c>
      <c r="O483" s="3" t="s">
        <v>1366</v>
      </c>
      <c r="P483" s="7" t="s">
        <v>1338</v>
      </c>
      <c r="Q483" s="3" t="s">
        <v>1186</v>
      </c>
      <c r="R483" s="98">
        <v>556</v>
      </c>
      <c r="S483" s="94">
        <v>1200</v>
      </c>
      <c r="T483" s="83">
        <v>0</v>
      </c>
      <c r="U483" s="83">
        <f t="shared" si="94"/>
        <v>0</v>
      </c>
      <c r="V483" s="9" t="s">
        <v>1325</v>
      </c>
      <c r="W483" s="152" t="s">
        <v>1394</v>
      </c>
      <c r="X483" s="9" t="s">
        <v>9066</v>
      </c>
    </row>
    <row r="484" spans="1:24" s="547" customFormat="1" ht="102" customHeight="1">
      <c r="A484" s="9" t="s">
        <v>6360</v>
      </c>
      <c r="B484" s="100" t="s">
        <v>97</v>
      </c>
      <c r="C484" s="93" t="s">
        <v>903</v>
      </c>
      <c r="D484" s="30" t="s">
        <v>1198</v>
      </c>
      <c r="E484" s="3" t="s">
        <v>1200</v>
      </c>
      <c r="F484" s="3"/>
      <c r="G484" s="3" t="s">
        <v>385</v>
      </c>
      <c r="H484" s="20">
        <v>0</v>
      </c>
      <c r="I484" s="114">
        <v>470000000</v>
      </c>
      <c r="J484" s="21" t="s">
        <v>1314</v>
      </c>
      <c r="K484" s="19" t="s">
        <v>1371</v>
      </c>
      <c r="L484" s="137" t="s">
        <v>3397</v>
      </c>
      <c r="M484" s="140" t="s">
        <v>383</v>
      </c>
      <c r="N484" s="346" t="s">
        <v>8839</v>
      </c>
      <c r="O484" s="3" t="s">
        <v>1366</v>
      </c>
      <c r="P484" s="7" t="s">
        <v>1338</v>
      </c>
      <c r="Q484" s="3" t="s">
        <v>1186</v>
      </c>
      <c r="R484" s="98">
        <v>6129</v>
      </c>
      <c r="S484" s="94">
        <v>900</v>
      </c>
      <c r="T484" s="83">
        <v>0</v>
      </c>
      <c r="U484" s="83">
        <f t="shared" si="94"/>
        <v>0</v>
      </c>
      <c r="V484" s="9" t="s">
        <v>1325</v>
      </c>
      <c r="W484" s="152" t="s">
        <v>1394</v>
      </c>
      <c r="X484" s="9" t="s">
        <v>9066</v>
      </c>
    </row>
    <row r="485" spans="1:24" s="547" customFormat="1" ht="102" customHeight="1">
      <c r="A485" s="9" t="s">
        <v>6361</v>
      </c>
      <c r="B485" s="100" t="s">
        <v>97</v>
      </c>
      <c r="C485" s="93" t="s">
        <v>903</v>
      </c>
      <c r="D485" s="30" t="s">
        <v>1198</v>
      </c>
      <c r="E485" s="3" t="s">
        <v>1201</v>
      </c>
      <c r="F485" s="3"/>
      <c r="G485" s="3" t="s">
        <v>385</v>
      </c>
      <c r="H485" s="20">
        <v>0</v>
      </c>
      <c r="I485" s="114">
        <v>470000000</v>
      </c>
      <c r="J485" s="21" t="s">
        <v>1314</v>
      </c>
      <c r="K485" s="19" t="s">
        <v>1371</v>
      </c>
      <c r="L485" s="137" t="s">
        <v>3397</v>
      </c>
      <c r="M485" s="140" t="s">
        <v>383</v>
      </c>
      <c r="N485" s="346" t="s">
        <v>8839</v>
      </c>
      <c r="O485" s="3" t="s">
        <v>1366</v>
      </c>
      <c r="P485" s="7" t="s">
        <v>1338</v>
      </c>
      <c r="Q485" s="3" t="s">
        <v>1186</v>
      </c>
      <c r="R485" s="98">
        <v>2624</v>
      </c>
      <c r="S485" s="94">
        <v>700</v>
      </c>
      <c r="T485" s="83">
        <v>0</v>
      </c>
      <c r="U485" s="83">
        <f t="shared" si="94"/>
        <v>0</v>
      </c>
      <c r="V485" s="9" t="s">
        <v>1325</v>
      </c>
      <c r="W485" s="152" t="s">
        <v>1394</v>
      </c>
      <c r="X485" s="9" t="s">
        <v>12118</v>
      </c>
    </row>
    <row r="486" spans="1:24" s="547" customFormat="1" ht="102" customHeight="1">
      <c r="A486" s="9" t="s">
        <v>11853</v>
      </c>
      <c r="B486" s="100" t="s">
        <v>97</v>
      </c>
      <c r="C486" s="93" t="s">
        <v>11854</v>
      </c>
      <c r="D486" s="30" t="s">
        <v>1196</v>
      </c>
      <c r="E486" s="3" t="s">
        <v>11855</v>
      </c>
      <c r="F486" s="3"/>
      <c r="G486" s="3" t="s">
        <v>385</v>
      </c>
      <c r="H486" s="20">
        <v>0</v>
      </c>
      <c r="I486" s="114">
        <v>470000000</v>
      </c>
      <c r="J486" s="21" t="s">
        <v>1314</v>
      </c>
      <c r="K486" s="19" t="s">
        <v>1371</v>
      </c>
      <c r="L486" s="137" t="s">
        <v>3397</v>
      </c>
      <c r="M486" s="140" t="s">
        <v>383</v>
      </c>
      <c r="N486" s="346" t="s">
        <v>8839</v>
      </c>
      <c r="O486" s="3" t="s">
        <v>1366</v>
      </c>
      <c r="P486" s="7" t="s">
        <v>1338</v>
      </c>
      <c r="Q486" s="3" t="s">
        <v>1186</v>
      </c>
      <c r="R486" s="98">
        <v>2192</v>
      </c>
      <c r="S486" s="94">
        <v>273</v>
      </c>
      <c r="T486" s="83">
        <f t="shared" ref="T486" si="119">R486*S486</f>
        <v>598416</v>
      </c>
      <c r="U486" s="83">
        <f t="shared" ref="U486" si="120">T486*1.12</f>
        <v>670225.92000000004</v>
      </c>
      <c r="V486" s="9" t="s">
        <v>1325</v>
      </c>
      <c r="W486" s="152" t="s">
        <v>1394</v>
      </c>
      <c r="X486" s="9"/>
    </row>
    <row r="487" spans="1:24" s="547" customFormat="1" ht="102" customHeight="1">
      <c r="A487" s="9" t="s">
        <v>6362</v>
      </c>
      <c r="B487" s="100" t="s">
        <v>97</v>
      </c>
      <c r="C487" s="93" t="s">
        <v>903</v>
      </c>
      <c r="D487" s="30" t="s">
        <v>1196</v>
      </c>
      <c r="E487" s="3" t="s">
        <v>1961</v>
      </c>
      <c r="F487" s="3"/>
      <c r="G487" s="3" t="s">
        <v>385</v>
      </c>
      <c r="H487" s="20">
        <v>0</v>
      </c>
      <c r="I487" s="114">
        <v>470000000</v>
      </c>
      <c r="J487" s="21" t="s">
        <v>1314</v>
      </c>
      <c r="K487" s="19" t="s">
        <v>1371</v>
      </c>
      <c r="L487" s="137" t="s">
        <v>3397</v>
      </c>
      <c r="M487" s="140" t="s">
        <v>383</v>
      </c>
      <c r="N487" s="346" t="s">
        <v>8839</v>
      </c>
      <c r="O487" s="3" t="s">
        <v>1366</v>
      </c>
      <c r="P487" s="7" t="s">
        <v>1338</v>
      </c>
      <c r="Q487" s="3" t="s">
        <v>1186</v>
      </c>
      <c r="R487" s="98">
        <v>1200</v>
      </c>
      <c r="S487" s="94">
        <v>880</v>
      </c>
      <c r="T487" s="83">
        <v>0</v>
      </c>
      <c r="U487" s="83">
        <f t="shared" si="94"/>
        <v>0</v>
      </c>
      <c r="V487" s="9" t="s">
        <v>1325</v>
      </c>
      <c r="W487" s="152" t="s">
        <v>1394</v>
      </c>
      <c r="X487" s="9" t="s">
        <v>12118</v>
      </c>
    </row>
    <row r="488" spans="1:24" s="547" customFormat="1" ht="102" customHeight="1">
      <c r="A488" s="9" t="s">
        <v>11856</v>
      </c>
      <c r="B488" s="100" t="s">
        <v>97</v>
      </c>
      <c r="C488" s="93" t="s">
        <v>11857</v>
      </c>
      <c r="D488" s="30" t="s">
        <v>1196</v>
      </c>
      <c r="E488" s="3" t="s">
        <v>11858</v>
      </c>
      <c r="F488" s="3"/>
      <c r="G488" s="3" t="s">
        <v>385</v>
      </c>
      <c r="H488" s="20">
        <v>0</v>
      </c>
      <c r="I488" s="114">
        <v>470000000</v>
      </c>
      <c r="J488" s="21" t="s">
        <v>1314</v>
      </c>
      <c r="K488" s="19" t="s">
        <v>1371</v>
      </c>
      <c r="L488" s="137" t="s">
        <v>3397</v>
      </c>
      <c r="M488" s="140" t="s">
        <v>383</v>
      </c>
      <c r="N488" s="346" t="s">
        <v>8839</v>
      </c>
      <c r="O488" s="3" t="s">
        <v>1366</v>
      </c>
      <c r="P488" s="7" t="s">
        <v>1338</v>
      </c>
      <c r="Q488" s="3" t="s">
        <v>1186</v>
      </c>
      <c r="R488" s="98">
        <v>200</v>
      </c>
      <c r="S488" s="94">
        <v>277</v>
      </c>
      <c r="T488" s="83">
        <f t="shared" ref="T488" si="121">R488*S488</f>
        <v>55400</v>
      </c>
      <c r="U488" s="83">
        <f t="shared" ref="U488" si="122">T488*1.12</f>
        <v>62048.000000000007</v>
      </c>
      <c r="V488" s="9" t="s">
        <v>1325</v>
      </c>
      <c r="W488" s="152" t="s">
        <v>1394</v>
      </c>
      <c r="X488" s="9"/>
    </row>
    <row r="489" spans="1:24" s="547" customFormat="1" ht="102" customHeight="1">
      <c r="A489" s="9" t="s">
        <v>6363</v>
      </c>
      <c r="B489" s="100" t="s">
        <v>97</v>
      </c>
      <c r="C489" s="93" t="s">
        <v>903</v>
      </c>
      <c r="D489" s="30" t="s">
        <v>1198</v>
      </c>
      <c r="E489" s="3" t="s">
        <v>1962</v>
      </c>
      <c r="F489" s="3"/>
      <c r="G489" s="3" t="s">
        <v>385</v>
      </c>
      <c r="H489" s="20">
        <v>0</v>
      </c>
      <c r="I489" s="114">
        <v>470000000</v>
      </c>
      <c r="J489" s="21" t="s">
        <v>1314</v>
      </c>
      <c r="K489" s="19" t="s">
        <v>1371</v>
      </c>
      <c r="L489" s="137" t="s">
        <v>3397</v>
      </c>
      <c r="M489" s="140" t="s">
        <v>383</v>
      </c>
      <c r="N489" s="346" t="s">
        <v>8839</v>
      </c>
      <c r="O489" s="3" t="s">
        <v>1366</v>
      </c>
      <c r="P489" s="7" t="s">
        <v>1338</v>
      </c>
      <c r="Q489" s="3" t="s">
        <v>1186</v>
      </c>
      <c r="R489" s="98">
        <v>648</v>
      </c>
      <c r="S489" s="94">
        <v>880</v>
      </c>
      <c r="T489" s="83">
        <v>0</v>
      </c>
      <c r="U489" s="83">
        <f t="shared" si="94"/>
        <v>0</v>
      </c>
      <c r="V489" s="9" t="s">
        <v>1325</v>
      </c>
      <c r="W489" s="152" t="s">
        <v>1394</v>
      </c>
      <c r="X489" s="9" t="s">
        <v>9042</v>
      </c>
    </row>
    <row r="490" spans="1:24" s="547" customFormat="1" ht="102" customHeight="1">
      <c r="A490" s="9" t="s">
        <v>12427</v>
      </c>
      <c r="B490" s="100" t="s">
        <v>97</v>
      </c>
      <c r="C490" s="93" t="s">
        <v>903</v>
      </c>
      <c r="D490" s="30" t="s">
        <v>1198</v>
      </c>
      <c r="E490" s="3" t="s">
        <v>1962</v>
      </c>
      <c r="F490" s="3"/>
      <c r="G490" s="3" t="s">
        <v>385</v>
      </c>
      <c r="H490" s="20">
        <v>0</v>
      </c>
      <c r="I490" s="114">
        <v>470000000</v>
      </c>
      <c r="J490" s="21" t="s">
        <v>1314</v>
      </c>
      <c r="K490" s="19" t="s">
        <v>1371</v>
      </c>
      <c r="L490" s="137" t="s">
        <v>3397</v>
      </c>
      <c r="M490" s="140" t="s">
        <v>383</v>
      </c>
      <c r="N490" s="346" t="s">
        <v>8839</v>
      </c>
      <c r="O490" s="3" t="s">
        <v>1366</v>
      </c>
      <c r="P490" s="7" t="s">
        <v>1338</v>
      </c>
      <c r="Q490" s="3" t="s">
        <v>1186</v>
      </c>
      <c r="R490" s="98">
        <v>648</v>
      </c>
      <c r="S490" s="94">
        <v>552</v>
      </c>
      <c r="T490" s="83">
        <f t="shared" ref="T490" si="123">R490*S490</f>
        <v>357696</v>
      </c>
      <c r="U490" s="83">
        <f t="shared" ref="U490" si="124">T490*1.12</f>
        <v>400619.52000000002</v>
      </c>
      <c r="V490" s="9" t="s">
        <v>1325</v>
      </c>
      <c r="W490" s="152" t="s">
        <v>1394</v>
      </c>
      <c r="X490" s="9"/>
    </row>
    <row r="491" spans="1:24" s="547" customFormat="1" ht="102" customHeight="1">
      <c r="A491" s="9" t="s">
        <v>6364</v>
      </c>
      <c r="B491" s="100" t="s">
        <v>97</v>
      </c>
      <c r="C491" s="93" t="s">
        <v>903</v>
      </c>
      <c r="D491" s="30" t="s">
        <v>1196</v>
      </c>
      <c r="E491" s="3" t="s">
        <v>1963</v>
      </c>
      <c r="F491" s="3"/>
      <c r="G491" s="3" t="s">
        <v>385</v>
      </c>
      <c r="H491" s="20">
        <v>0</v>
      </c>
      <c r="I491" s="114">
        <v>470000000</v>
      </c>
      <c r="J491" s="21" t="s">
        <v>1314</v>
      </c>
      <c r="K491" s="19" t="s">
        <v>1371</v>
      </c>
      <c r="L491" s="137" t="s">
        <v>3397</v>
      </c>
      <c r="M491" s="140" t="s">
        <v>383</v>
      </c>
      <c r="N491" s="346" t="s">
        <v>8839</v>
      </c>
      <c r="O491" s="3" t="s">
        <v>1366</v>
      </c>
      <c r="P491" s="7" t="s">
        <v>1338</v>
      </c>
      <c r="Q491" s="3" t="s">
        <v>1186</v>
      </c>
      <c r="R491" s="98">
        <v>334</v>
      </c>
      <c r="S491" s="94">
        <v>480</v>
      </c>
      <c r="T491" s="83">
        <v>0</v>
      </c>
      <c r="U491" s="83">
        <f t="shared" si="94"/>
        <v>0</v>
      </c>
      <c r="V491" s="9" t="s">
        <v>1325</v>
      </c>
      <c r="W491" s="152" t="s">
        <v>1394</v>
      </c>
      <c r="X491" s="9" t="s">
        <v>9042</v>
      </c>
    </row>
    <row r="492" spans="1:24" s="547" customFormat="1" ht="102" customHeight="1">
      <c r="A492" s="9" t="s">
        <v>12428</v>
      </c>
      <c r="B492" s="100" t="s">
        <v>97</v>
      </c>
      <c r="C492" s="93" t="s">
        <v>903</v>
      </c>
      <c r="D492" s="30" t="s">
        <v>1196</v>
      </c>
      <c r="E492" s="3" t="s">
        <v>1963</v>
      </c>
      <c r="F492" s="3"/>
      <c r="G492" s="3" t="s">
        <v>385</v>
      </c>
      <c r="H492" s="20">
        <v>0</v>
      </c>
      <c r="I492" s="114">
        <v>470000000</v>
      </c>
      <c r="J492" s="21" t="s">
        <v>1314</v>
      </c>
      <c r="K492" s="19" t="s">
        <v>1371</v>
      </c>
      <c r="L492" s="137" t="s">
        <v>3397</v>
      </c>
      <c r="M492" s="140" t="s">
        <v>383</v>
      </c>
      <c r="N492" s="346" t="s">
        <v>8839</v>
      </c>
      <c r="O492" s="3" t="s">
        <v>1366</v>
      </c>
      <c r="P492" s="7" t="s">
        <v>1338</v>
      </c>
      <c r="Q492" s="3" t="s">
        <v>1186</v>
      </c>
      <c r="R492" s="98">
        <v>334</v>
      </c>
      <c r="S492" s="94">
        <v>132</v>
      </c>
      <c r="T492" s="83">
        <f t="shared" ref="T492" si="125">R492*S492</f>
        <v>44088</v>
      </c>
      <c r="U492" s="83">
        <f t="shared" ref="U492" si="126">T492*1.12</f>
        <v>49378.560000000005</v>
      </c>
      <c r="V492" s="9" t="s">
        <v>1325</v>
      </c>
      <c r="W492" s="152" t="s">
        <v>1394</v>
      </c>
      <c r="X492" s="9"/>
    </row>
    <row r="493" spans="1:24" s="547" customFormat="1" ht="102" customHeight="1">
      <c r="A493" s="9" t="s">
        <v>6365</v>
      </c>
      <c r="B493" s="100" t="s">
        <v>97</v>
      </c>
      <c r="C493" s="93" t="s">
        <v>903</v>
      </c>
      <c r="D493" s="30" t="s">
        <v>1196</v>
      </c>
      <c r="E493" s="3" t="s">
        <v>1964</v>
      </c>
      <c r="F493" s="3"/>
      <c r="G493" s="3" t="s">
        <v>385</v>
      </c>
      <c r="H493" s="20">
        <v>0</v>
      </c>
      <c r="I493" s="114">
        <v>470000000</v>
      </c>
      <c r="J493" s="21" t="s">
        <v>1314</v>
      </c>
      <c r="K493" s="19" t="s">
        <v>1371</v>
      </c>
      <c r="L493" s="137" t="s">
        <v>3397</v>
      </c>
      <c r="M493" s="140" t="s">
        <v>383</v>
      </c>
      <c r="N493" s="346" t="s">
        <v>8839</v>
      </c>
      <c r="O493" s="3" t="s">
        <v>1366</v>
      </c>
      <c r="P493" s="7" t="s">
        <v>1338</v>
      </c>
      <c r="Q493" s="3" t="s">
        <v>1186</v>
      </c>
      <c r="R493" s="98">
        <v>2376</v>
      </c>
      <c r="S493" s="94">
        <v>480</v>
      </c>
      <c r="T493" s="83">
        <v>0</v>
      </c>
      <c r="U493" s="83">
        <f t="shared" si="94"/>
        <v>0</v>
      </c>
      <c r="V493" s="9" t="s">
        <v>1325</v>
      </c>
      <c r="W493" s="152" t="s">
        <v>1394</v>
      </c>
      <c r="X493" s="9" t="s">
        <v>12118</v>
      </c>
    </row>
    <row r="494" spans="1:24" s="547" customFormat="1" ht="102" customHeight="1">
      <c r="A494" s="9" t="s">
        <v>11860</v>
      </c>
      <c r="B494" s="100" t="s">
        <v>97</v>
      </c>
      <c r="C494" s="93" t="s">
        <v>11861</v>
      </c>
      <c r="D494" s="30" t="s">
        <v>1196</v>
      </c>
      <c r="E494" s="3" t="s">
        <v>11862</v>
      </c>
      <c r="F494" s="3"/>
      <c r="G494" s="3" t="s">
        <v>385</v>
      </c>
      <c r="H494" s="20">
        <v>0</v>
      </c>
      <c r="I494" s="114">
        <v>470000000</v>
      </c>
      <c r="J494" s="21" t="s">
        <v>1314</v>
      </c>
      <c r="K494" s="19" t="s">
        <v>1371</v>
      </c>
      <c r="L494" s="137" t="s">
        <v>3397</v>
      </c>
      <c r="M494" s="140" t="s">
        <v>383</v>
      </c>
      <c r="N494" s="346" t="s">
        <v>8839</v>
      </c>
      <c r="O494" s="3" t="s">
        <v>1366</v>
      </c>
      <c r="P494" s="7" t="s">
        <v>1338</v>
      </c>
      <c r="Q494" s="3" t="s">
        <v>1186</v>
      </c>
      <c r="R494" s="98">
        <v>1866</v>
      </c>
      <c r="S494" s="94">
        <v>174</v>
      </c>
      <c r="T494" s="83">
        <f t="shared" ref="T494" si="127">R494*S494</f>
        <v>324684</v>
      </c>
      <c r="U494" s="83">
        <f t="shared" ref="U494" si="128">T494*1.12</f>
        <v>363646.08</v>
      </c>
      <c r="V494" s="9" t="s">
        <v>1325</v>
      </c>
      <c r="W494" s="152" t="s">
        <v>1394</v>
      </c>
      <c r="X494" s="9"/>
    </row>
    <row r="495" spans="1:24" s="547" customFormat="1" ht="102" customHeight="1">
      <c r="A495" s="9" t="s">
        <v>6366</v>
      </c>
      <c r="B495" s="100" t="s">
        <v>97</v>
      </c>
      <c r="C495" s="58" t="s">
        <v>1349</v>
      </c>
      <c r="D495" s="30" t="s">
        <v>1965</v>
      </c>
      <c r="E495" s="3" t="s">
        <v>1966</v>
      </c>
      <c r="F495" s="3"/>
      <c r="G495" s="3" t="s">
        <v>385</v>
      </c>
      <c r="H495" s="20">
        <v>0</v>
      </c>
      <c r="I495" s="114">
        <v>470000000</v>
      </c>
      <c r="J495" s="21" t="s">
        <v>1314</v>
      </c>
      <c r="K495" s="19" t="s">
        <v>1371</v>
      </c>
      <c r="L495" s="137" t="s">
        <v>3397</v>
      </c>
      <c r="M495" s="140" t="s">
        <v>383</v>
      </c>
      <c r="N495" s="346" t="s">
        <v>8839</v>
      </c>
      <c r="O495" s="3" t="s">
        <v>1366</v>
      </c>
      <c r="P495" s="7" t="s">
        <v>1339</v>
      </c>
      <c r="Q495" s="30" t="s">
        <v>1187</v>
      </c>
      <c r="R495" s="98">
        <v>75.7</v>
      </c>
      <c r="S495" s="94">
        <v>558.29999999999995</v>
      </c>
      <c r="T495" s="83">
        <v>0</v>
      </c>
      <c r="U495" s="83">
        <f t="shared" si="94"/>
        <v>0</v>
      </c>
      <c r="V495" s="9" t="s">
        <v>1325</v>
      </c>
      <c r="W495" s="152" t="s">
        <v>1394</v>
      </c>
      <c r="X495" s="9" t="s">
        <v>9042</v>
      </c>
    </row>
    <row r="496" spans="1:24" s="547" customFormat="1" ht="102" customHeight="1">
      <c r="A496" s="9" t="s">
        <v>12429</v>
      </c>
      <c r="B496" s="100" t="s">
        <v>97</v>
      </c>
      <c r="C496" s="58" t="s">
        <v>1349</v>
      </c>
      <c r="D496" s="30" t="s">
        <v>1965</v>
      </c>
      <c r="E496" s="3" t="s">
        <v>1966</v>
      </c>
      <c r="F496" s="3"/>
      <c r="G496" s="3" t="s">
        <v>385</v>
      </c>
      <c r="H496" s="20">
        <v>0</v>
      </c>
      <c r="I496" s="114">
        <v>470000000</v>
      </c>
      <c r="J496" s="21" t="s">
        <v>1314</v>
      </c>
      <c r="K496" s="19" t="s">
        <v>1371</v>
      </c>
      <c r="L496" s="137" t="s">
        <v>3397</v>
      </c>
      <c r="M496" s="140" t="s">
        <v>383</v>
      </c>
      <c r="N496" s="346" t="s">
        <v>8839</v>
      </c>
      <c r="O496" s="3" t="s">
        <v>1366</v>
      </c>
      <c r="P496" s="7" t="s">
        <v>1339</v>
      </c>
      <c r="Q496" s="30" t="s">
        <v>1187</v>
      </c>
      <c r="R496" s="98">
        <v>75.7</v>
      </c>
      <c r="S496" s="94">
        <v>419</v>
      </c>
      <c r="T496" s="83">
        <f t="shared" ref="T496" si="129">R496*S496</f>
        <v>31718.300000000003</v>
      </c>
      <c r="U496" s="83">
        <f t="shared" ref="U496" si="130">T496*1.12</f>
        <v>35524.496000000006</v>
      </c>
      <c r="V496" s="9" t="s">
        <v>1325</v>
      </c>
      <c r="W496" s="152" t="s">
        <v>1394</v>
      </c>
      <c r="X496" s="9"/>
    </row>
    <row r="497" spans="1:24" s="547" customFormat="1" ht="102" customHeight="1">
      <c r="A497" s="9" t="s">
        <v>6367</v>
      </c>
      <c r="B497" s="100" t="s">
        <v>97</v>
      </c>
      <c r="C497" s="58" t="s">
        <v>1349</v>
      </c>
      <c r="D497" s="30" t="s">
        <v>1965</v>
      </c>
      <c r="E497" s="3" t="s">
        <v>1967</v>
      </c>
      <c r="F497" s="3"/>
      <c r="G497" s="3" t="s">
        <v>385</v>
      </c>
      <c r="H497" s="20">
        <v>0</v>
      </c>
      <c r="I497" s="114">
        <v>470000000</v>
      </c>
      <c r="J497" s="21" t="s">
        <v>1314</v>
      </c>
      <c r="K497" s="19" t="s">
        <v>2090</v>
      </c>
      <c r="L497" s="137" t="s">
        <v>3397</v>
      </c>
      <c r="M497" s="140" t="s">
        <v>383</v>
      </c>
      <c r="N497" s="346" t="s">
        <v>8839</v>
      </c>
      <c r="O497" s="3" t="s">
        <v>1366</v>
      </c>
      <c r="P497" s="7" t="s">
        <v>1339</v>
      </c>
      <c r="Q497" s="30" t="s">
        <v>1187</v>
      </c>
      <c r="R497" s="98">
        <v>4772</v>
      </c>
      <c r="S497" s="94">
        <v>558.29999999999995</v>
      </c>
      <c r="T497" s="83">
        <v>0</v>
      </c>
      <c r="U497" s="83">
        <f t="shared" si="94"/>
        <v>0</v>
      </c>
      <c r="V497" s="9" t="s">
        <v>1325</v>
      </c>
      <c r="W497" s="152" t="s">
        <v>1394</v>
      </c>
      <c r="X497" s="9" t="s">
        <v>9042</v>
      </c>
    </row>
    <row r="498" spans="1:24" s="547" customFormat="1" ht="102" customHeight="1">
      <c r="A498" s="9" t="s">
        <v>12430</v>
      </c>
      <c r="B498" s="100" t="s">
        <v>97</v>
      </c>
      <c r="C498" s="58" t="s">
        <v>1349</v>
      </c>
      <c r="D498" s="30" t="s">
        <v>1965</v>
      </c>
      <c r="E498" s="3" t="s">
        <v>1967</v>
      </c>
      <c r="F498" s="3"/>
      <c r="G498" s="3" t="s">
        <v>385</v>
      </c>
      <c r="H498" s="20">
        <v>0</v>
      </c>
      <c r="I498" s="114">
        <v>470000000</v>
      </c>
      <c r="J498" s="21" t="s">
        <v>1314</v>
      </c>
      <c r="K498" s="19" t="s">
        <v>2090</v>
      </c>
      <c r="L498" s="137" t="s">
        <v>3397</v>
      </c>
      <c r="M498" s="140" t="s">
        <v>383</v>
      </c>
      <c r="N498" s="346" t="s">
        <v>8839</v>
      </c>
      <c r="O498" s="3" t="s">
        <v>1366</v>
      </c>
      <c r="P498" s="7" t="s">
        <v>1339</v>
      </c>
      <c r="Q498" s="30" t="s">
        <v>1187</v>
      </c>
      <c r="R498" s="98">
        <v>4772</v>
      </c>
      <c r="S498" s="94">
        <v>388</v>
      </c>
      <c r="T498" s="83">
        <f t="shared" ref="T498" si="131">R498*S498</f>
        <v>1851536</v>
      </c>
      <c r="U498" s="83">
        <f t="shared" ref="U498" si="132">T498*1.12</f>
        <v>2073720.3200000003</v>
      </c>
      <c r="V498" s="9" t="s">
        <v>1325</v>
      </c>
      <c r="W498" s="152" t="s">
        <v>1394</v>
      </c>
      <c r="X498" s="9"/>
    </row>
    <row r="499" spans="1:24" s="547" customFormat="1" ht="102" customHeight="1">
      <c r="A499" s="9" t="s">
        <v>6368</v>
      </c>
      <c r="B499" s="100" t="s">
        <v>97</v>
      </c>
      <c r="C499" s="58" t="s">
        <v>1349</v>
      </c>
      <c r="D499" s="30" t="s">
        <v>1965</v>
      </c>
      <c r="E499" s="3" t="s">
        <v>1968</v>
      </c>
      <c r="F499" s="3"/>
      <c r="G499" s="3" t="s">
        <v>385</v>
      </c>
      <c r="H499" s="20">
        <v>0</v>
      </c>
      <c r="I499" s="114">
        <v>470000000</v>
      </c>
      <c r="J499" s="21" t="s">
        <v>1314</v>
      </c>
      <c r="K499" s="19" t="s">
        <v>1371</v>
      </c>
      <c r="L499" s="137" t="s">
        <v>3397</v>
      </c>
      <c r="M499" s="140" t="s">
        <v>383</v>
      </c>
      <c r="N499" s="346" t="s">
        <v>8839</v>
      </c>
      <c r="O499" s="3" t="s">
        <v>1366</v>
      </c>
      <c r="P499" s="7" t="s">
        <v>1339</v>
      </c>
      <c r="Q499" s="30" t="s">
        <v>1187</v>
      </c>
      <c r="R499" s="98">
        <v>745.5</v>
      </c>
      <c r="S499" s="94">
        <v>558.29999999999995</v>
      </c>
      <c r="T499" s="83">
        <v>0</v>
      </c>
      <c r="U499" s="83">
        <f t="shared" si="94"/>
        <v>0</v>
      </c>
      <c r="V499" s="9" t="s">
        <v>1325</v>
      </c>
      <c r="W499" s="152" t="s">
        <v>1394</v>
      </c>
      <c r="X499" s="9" t="s">
        <v>9042</v>
      </c>
    </row>
    <row r="500" spans="1:24" s="547" customFormat="1" ht="102" customHeight="1">
      <c r="A500" s="9" t="s">
        <v>12431</v>
      </c>
      <c r="B500" s="100" t="s">
        <v>97</v>
      </c>
      <c r="C500" s="58" t="s">
        <v>1349</v>
      </c>
      <c r="D500" s="30" t="s">
        <v>1965</v>
      </c>
      <c r="E500" s="3" t="s">
        <v>1968</v>
      </c>
      <c r="F500" s="3"/>
      <c r="G500" s="3" t="s">
        <v>385</v>
      </c>
      <c r="H500" s="20">
        <v>0</v>
      </c>
      <c r="I500" s="114">
        <v>470000000</v>
      </c>
      <c r="J500" s="21" t="s">
        <v>1314</v>
      </c>
      <c r="K500" s="19" t="s">
        <v>1371</v>
      </c>
      <c r="L500" s="137" t="s">
        <v>3397</v>
      </c>
      <c r="M500" s="140" t="s">
        <v>383</v>
      </c>
      <c r="N500" s="346" t="s">
        <v>8839</v>
      </c>
      <c r="O500" s="3" t="s">
        <v>1366</v>
      </c>
      <c r="P500" s="7" t="s">
        <v>1339</v>
      </c>
      <c r="Q500" s="30" t="s">
        <v>1187</v>
      </c>
      <c r="R500" s="98">
        <v>745.5</v>
      </c>
      <c r="S500" s="94">
        <v>398</v>
      </c>
      <c r="T500" s="83">
        <f t="shared" ref="T500" si="133">R500*S500</f>
        <v>296709</v>
      </c>
      <c r="U500" s="83">
        <f t="shared" ref="U500" si="134">T500*1.12</f>
        <v>332314.08</v>
      </c>
      <c r="V500" s="9" t="s">
        <v>1325</v>
      </c>
      <c r="W500" s="152" t="s">
        <v>1394</v>
      </c>
      <c r="X500" s="9"/>
    </row>
    <row r="501" spans="1:24" s="547" customFormat="1" ht="102" customHeight="1">
      <c r="A501" s="9" t="s">
        <v>6369</v>
      </c>
      <c r="B501" s="100" t="s">
        <v>97</v>
      </c>
      <c r="C501" s="58" t="s">
        <v>1349</v>
      </c>
      <c r="D501" s="30" t="s">
        <v>1965</v>
      </c>
      <c r="E501" s="3" t="s">
        <v>1969</v>
      </c>
      <c r="F501" s="3"/>
      <c r="G501" s="3" t="s">
        <v>385</v>
      </c>
      <c r="H501" s="20">
        <v>0</v>
      </c>
      <c r="I501" s="114">
        <v>470000000</v>
      </c>
      <c r="J501" s="21" t="s">
        <v>1314</v>
      </c>
      <c r="K501" s="19" t="s">
        <v>2090</v>
      </c>
      <c r="L501" s="137" t="s">
        <v>3397</v>
      </c>
      <c r="M501" s="140" t="s">
        <v>383</v>
      </c>
      <c r="N501" s="346" t="s">
        <v>8839</v>
      </c>
      <c r="O501" s="3" t="s">
        <v>1366</v>
      </c>
      <c r="P501" s="7" t="s">
        <v>1339</v>
      </c>
      <c r="Q501" s="30" t="s">
        <v>1187</v>
      </c>
      <c r="R501" s="98">
        <v>1732.9</v>
      </c>
      <c r="S501" s="94">
        <v>558.29999999999995</v>
      </c>
      <c r="T501" s="83">
        <v>0</v>
      </c>
      <c r="U501" s="83">
        <f t="shared" si="94"/>
        <v>0</v>
      </c>
      <c r="V501" s="9" t="s">
        <v>1325</v>
      </c>
      <c r="W501" s="152" t="s">
        <v>1394</v>
      </c>
      <c r="X501" s="9" t="s">
        <v>9042</v>
      </c>
    </row>
    <row r="502" spans="1:24" s="547" customFormat="1" ht="102" customHeight="1">
      <c r="A502" s="9" t="s">
        <v>12432</v>
      </c>
      <c r="B502" s="100" t="s">
        <v>97</v>
      </c>
      <c r="C502" s="58" t="s">
        <v>1349</v>
      </c>
      <c r="D502" s="30" t="s">
        <v>1965</v>
      </c>
      <c r="E502" s="3" t="s">
        <v>1969</v>
      </c>
      <c r="F502" s="3"/>
      <c r="G502" s="3" t="s">
        <v>385</v>
      </c>
      <c r="H502" s="20">
        <v>0</v>
      </c>
      <c r="I502" s="114">
        <v>470000000</v>
      </c>
      <c r="J502" s="21" t="s">
        <v>1314</v>
      </c>
      <c r="K502" s="19" t="s">
        <v>2090</v>
      </c>
      <c r="L502" s="137" t="s">
        <v>3397</v>
      </c>
      <c r="M502" s="140" t="s">
        <v>383</v>
      </c>
      <c r="N502" s="346" t="s">
        <v>8839</v>
      </c>
      <c r="O502" s="3" t="s">
        <v>1366</v>
      </c>
      <c r="P502" s="7" t="s">
        <v>1339</v>
      </c>
      <c r="Q502" s="30" t="s">
        <v>1187</v>
      </c>
      <c r="R502" s="98">
        <v>1732.9</v>
      </c>
      <c r="S502" s="94">
        <v>385</v>
      </c>
      <c r="T502" s="83">
        <f t="shared" ref="T502" si="135">R502*S502</f>
        <v>667166.5</v>
      </c>
      <c r="U502" s="83">
        <f t="shared" ref="U502" si="136">T502*1.12</f>
        <v>747226.4800000001</v>
      </c>
      <c r="V502" s="9" t="s">
        <v>1325</v>
      </c>
      <c r="W502" s="152" t="s">
        <v>1394</v>
      </c>
      <c r="X502" s="9"/>
    </row>
    <row r="503" spans="1:24" s="547" customFormat="1" ht="102" customHeight="1">
      <c r="A503" s="9" t="s">
        <v>6370</v>
      </c>
      <c r="B503" s="100" t="s">
        <v>97</v>
      </c>
      <c r="C503" s="58" t="s">
        <v>1349</v>
      </c>
      <c r="D503" s="30" t="s">
        <v>1965</v>
      </c>
      <c r="E503" s="3" t="s">
        <v>1970</v>
      </c>
      <c r="F503" s="3"/>
      <c r="G503" s="3" t="s">
        <v>385</v>
      </c>
      <c r="H503" s="20">
        <v>0</v>
      </c>
      <c r="I503" s="114">
        <v>470000000</v>
      </c>
      <c r="J503" s="21" t="s">
        <v>1314</v>
      </c>
      <c r="K503" s="19" t="s">
        <v>1371</v>
      </c>
      <c r="L503" s="137" t="s">
        <v>3397</v>
      </c>
      <c r="M503" s="140" t="s">
        <v>383</v>
      </c>
      <c r="N503" s="346" t="s">
        <v>8839</v>
      </c>
      <c r="O503" s="3" t="s">
        <v>1366</v>
      </c>
      <c r="P503" s="7" t="s">
        <v>1339</v>
      </c>
      <c r="Q503" s="30" t="s">
        <v>1187</v>
      </c>
      <c r="R503" s="98">
        <v>191.9</v>
      </c>
      <c r="S503" s="94">
        <v>558.29999999999995</v>
      </c>
      <c r="T503" s="83">
        <v>0</v>
      </c>
      <c r="U503" s="83">
        <f t="shared" si="94"/>
        <v>0</v>
      </c>
      <c r="V503" s="9" t="s">
        <v>1325</v>
      </c>
      <c r="W503" s="152" t="s">
        <v>1394</v>
      </c>
      <c r="X503" s="9" t="s">
        <v>9042</v>
      </c>
    </row>
    <row r="504" spans="1:24" s="547" customFormat="1" ht="102" customHeight="1">
      <c r="A504" s="9" t="s">
        <v>12433</v>
      </c>
      <c r="B504" s="100" t="s">
        <v>97</v>
      </c>
      <c r="C504" s="58" t="s">
        <v>1349</v>
      </c>
      <c r="D504" s="30" t="s">
        <v>1965</v>
      </c>
      <c r="E504" s="3" t="s">
        <v>1970</v>
      </c>
      <c r="F504" s="3"/>
      <c r="G504" s="3" t="s">
        <v>385</v>
      </c>
      <c r="H504" s="20">
        <v>0</v>
      </c>
      <c r="I504" s="114">
        <v>470000000</v>
      </c>
      <c r="J504" s="21" t="s">
        <v>1314</v>
      </c>
      <c r="K504" s="19" t="s">
        <v>1371</v>
      </c>
      <c r="L504" s="137" t="s">
        <v>3397</v>
      </c>
      <c r="M504" s="140" t="s">
        <v>383</v>
      </c>
      <c r="N504" s="346" t="s">
        <v>8839</v>
      </c>
      <c r="O504" s="3" t="s">
        <v>1366</v>
      </c>
      <c r="P504" s="7" t="s">
        <v>1339</v>
      </c>
      <c r="Q504" s="30" t="s">
        <v>1187</v>
      </c>
      <c r="R504" s="98">
        <v>191.9</v>
      </c>
      <c r="S504" s="94">
        <v>417</v>
      </c>
      <c r="T504" s="83">
        <f t="shared" ref="T504" si="137">R504*S504</f>
        <v>80022.3</v>
      </c>
      <c r="U504" s="83">
        <f t="shared" ref="U504" si="138">T504*1.12</f>
        <v>89624.97600000001</v>
      </c>
      <c r="V504" s="9" t="s">
        <v>1325</v>
      </c>
      <c r="W504" s="152" t="s">
        <v>1394</v>
      </c>
      <c r="X504" s="9"/>
    </row>
    <row r="505" spans="1:24" s="547" customFormat="1" ht="102" customHeight="1">
      <c r="A505" s="9" t="s">
        <v>6371</v>
      </c>
      <c r="B505" s="100" t="s">
        <v>97</v>
      </c>
      <c r="C505" s="58" t="s">
        <v>1349</v>
      </c>
      <c r="D505" s="30" t="s">
        <v>1965</v>
      </c>
      <c r="E505" s="3" t="s">
        <v>1971</v>
      </c>
      <c r="F505" s="3"/>
      <c r="G505" s="3" t="s">
        <v>385</v>
      </c>
      <c r="H505" s="20">
        <v>0</v>
      </c>
      <c r="I505" s="114">
        <v>470000000</v>
      </c>
      <c r="J505" s="21" t="s">
        <v>1314</v>
      </c>
      <c r="K505" s="19" t="s">
        <v>1371</v>
      </c>
      <c r="L505" s="137" t="s">
        <v>3397</v>
      </c>
      <c r="M505" s="140" t="s">
        <v>383</v>
      </c>
      <c r="N505" s="346" t="s">
        <v>8839</v>
      </c>
      <c r="O505" s="3" t="s">
        <v>1366</v>
      </c>
      <c r="P505" s="7" t="s">
        <v>1339</v>
      </c>
      <c r="Q505" s="30" t="s">
        <v>1187</v>
      </c>
      <c r="R505" s="98">
        <v>3.1</v>
      </c>
      <c r="S505" s="94">
        <v>558.29999999999995</v>
      </c>
      <c r="T505" s="83">
        <v>0</v>
      </c>
      <c r="U505" s="83">
        <f t="shared" si="94"/>
        <v>0</v>
      </c>
      <c r="V505" s="9" t="s">
        <v>1325</v>
      </c>
      <c r="W505" s="152" t="s">
        <v>1394</v>
      </c>
      <c r="X505" s="9" t="s">
        <v>9042</v>
      </c>
    </row>
    <row r="506" spans="1:24" s="547" customFormat="1" ht="102" customHeight="1">
      <c r="A506" s="9" t="s">
        <v>12434</v>
      </c>
      <c r="B506" s="100" t="s">
        <v>97</v>
      </c>
      <c r="C506" s="58" t="s">
        <v>1349</v>
      </c>
      <c r="D506" s="30" t="s">
        <v>1965</v>
      </c>
      <c r="E506" s="3" t="s">
        <v>1971</v>
      </c>
      <c r="F506" s="3"/>
      <c r="G506" s="3" t="s">
        <v>385</v>
      </c>
      <c r="H506" s="20">
        <v>0</v>
      </c>
      <c r="I506" s="114">
        <v>470000000</v>
      </c>
      <c r="J506" s="21" t="s">
        <v>1314</v>
      </c>
      <c r="K506" s="19" t="s">
        <v>1371</v>
      </c>
      <c r="L506" s="137" t="s">
        <v>3397</v>
      </c>
      <c r="M506" s="140" t="s">
        <v>383</v>
      </c>
      <c r="N506" s="346" t="s">
        <v>8839</v>
      </c>
      <c r="O506" s="3" t="s">
        <v>1366</v>
      </c>
      <c r="P506" s="7" t="s">
        <v>1339</v>
      </c>
      <c r="Q506" s="30" t="s">
        <v>1187</v>
      </c>
      <c r="R506" s="98">
        <v>3.1</v>
      </c>
      <c r="S506" s="94">
        <v>458</v>
      </c>
      <c r="T506" s="83">
        <f t="shared" ref="T506" si="139">R506*S506</f>
        <v>1419.8</v>
      </c>
      <c r="U506" s="83">
        <f t="shared" ref="U506" si="140">T506*1.12</f>
        <v>1590.1760000000002</v>
      </c>
      <c r="V506" s="9" t="s">
        <v>1325</v>
      </c>
      <c r="W506" s="152" t="s">
        <v>1394</v>
      </c>
      <c r="X506" s="9"/>
    </row>
    <row r="507" spans="1:24" s="547" customFormat="1" ht="102" customHeight="1">
      <c r="A507" s="9" t="s">
        <v>6372</v>
      </c>
      <c r="B507" s="100" t="s">
        <v>97</v>
      </c>
      <c r="C507" s="58" t="s">
        <v>1349</v>
      </c>
      <c r="D507" s="30" t="s">
        <v>1965</v>
      </c>
      <c r="E507" s="3" t="s">
        <v>1972</v>
      </c>
      <c r="F507" s="3"/>
      <c r="G507" s="3" t="s">
        <v>385</v>
      </c>
      <c r="H507" s="20">
        <v>0</v>
      </c>
      <c r="I507" s="114">
        <v>470000000</v>
      </c>
      <c r="J507" s="21" t="s">
        <v>1314</v>
      </c>
      <c r="K507" s="19" t="s">
        <v>1371</v>
      </c>
      <c r="L507" s="137" t="s">
        <v>3397</v>
      </c>
      <c r="M507" s="140" t="s">
        <v>383</v>
      </c>
      <c r="N507" s="346" t="s">
        <v>8839</v>
      </c>
      <c r="O507" s="3" t="s">
        <v>1366</v>
      </c>
      <c r="P507" s="7" t="s">
        <v>1339</v>
      </c>
      <c r="Q507" s="30" t="s">
        <v>1187</v>
      </c>
      <c r="R507" s="98">
        <v>24.1</v>
      </c>
      <c r="S507" s="94">
        <v>558.29999999999995</v>
      </c>
      <c r="T507" s="83">
        <v>0</v>
      </c>
      <c r="U507" s="83">
        <f t="shared" si="94"/>
        <v>0</v>
      </c>
      <c r="V507" s="9" t="s">
        <v>1325</v>
      </c>
      <c r="W507" s="152" t="s">
        <v>1394</v>
      </c>
      <c r="X507" s="9" t="s">
        <v>9042</v>
      </c>
    </row>
    <row r="508" spans="1:24" s="547" customFormat="1" ht="102" customHeight="1">
      <c r="A508" s="9" t="s">
        <v>12435</v>
      </c>
      <c r="B508" s="100" t="s">
        <v>97</v>
      </c>
      <c r="C508" s="58" t="s">
        <v>1349</v>
      </c>
      <c r="D508" s="30" t="s">
        <v>1965</v>
      </c>
      <c r="E508" s="3" t="s">
        <v>1972</v>
      </c>
      <c r="F508" s="3"/>
      <c r="G508" s="3" t="s">
        <v>385</v>
      </c>
      <c r="H508" s="20">
        <v>0</v>
      </c>
      <c r="I508" s="114">
        <v>470000000</v>
      </c>
      <c r="J508" s="21" t="s">
        <v>1314</v>
      </c>
      <c r="K508" s="19" t="s">
        <v>1371</v>
      </c>
      <c r="L508" s="137" t="s">
        <v>3397</v>
      </c>
      <c r="M508" s="140" t="s">
        <v>383</v>
      </c>
      <c r="N508" s="346" t="s">
        <v>8839</v>
      </c>
      <c r="O508" s="3" t="s">
        <v>1366</v>
      </c>
      <c r="P508" s="7" t="s">
        <v>1339</v>
      </c>
      <c r="Q508" s="30" t="s">
        <v>1187</v>
      </c>
      <c r="R508" s="98">
        <v>24.1</v>
      </c>
      <c r="S508" s="94">
        <v>438</v>
      </c>
      <c r="T508" s="83">
        <f t="shared" ref="T508" si="141">R508*S508</f>
        <v>10555.800000000001</v>
      </c>
      <c r="U508" s="83">
        <f t="shared" ref="U508" si="142">T508*1.12</f>
        <v>11822.496000000003</v>
      </c>
      <c r="V508" s="9" t="s">
        <v>1325</v>
      </c>
      <c r="W508" s="152" t="s">
        <v>1394</v>
      </c>
      <c r="X508" s="9"/>
    </row>
    <row r="509" spans="1:24" s="547" customFormat="1" ht="102" customHeight="1">
      <c r="A509" s="9" t="s">
        <v>6373</v>
      </c>
      <c r="B509" s="100" t="s">
        <v>97</v>
      </c>
      <c r="C509" s="58" t="s">
        <v>1350</v>
      </c>
      <c r="D509" s="30" t="s">
        <v>21</v>
      </c>
      <c r="E509" s="3" t="s">
        <v>22</v>
      </c>
      <c r="F509" s="3"/>
      <c r="G509" s="3" t="s">
        <v>385</v>
      </c>
      <c r="H509" s="20">
        <v>0</v>
      </c>
      <c r="I509" s="114">
        <v>470000000</v>
      </c>
      <c r="J509" s="21" t="s">
        <v>1314</v>
      </c>
      <c r="K509" s="19" t="s">
        <v>1371</v>
      </c>
      <c r="L509" s="137" t="s">
        <v>3397</v>
      </c>
      <c r="M509" s="140" t="s">
        <v>383</v>
      </c>
      <c r="N509" s="346" t="s">
        <v>8839</v>
      </c>
      <c r="O509" s="3" t="s">
        <v>1366</v>
      </c>
      <c r="P509" s="7" t="s">
        <v>1339</v>
      </c>
      <c r="Q509" s="30" t="s">
        <v>1187</v>
      </c>
      <c r="R509" s="98">
        <v>20.9</v>
      </c>
      <c r="S509" s="94">
        <v>303.76</v>
      </c>
      <c r="T509" s="83">
        <v>0</v>
      </c>
      <c r="U509" s="83">
        <f t="shared" si="94"/>
        <v>0</v>
      </c>
      <c r="V509" s="9" t="s">
        <v>1325</v>
      </c>
      <c r="W509" s="152" t="s">
        <v>1394</v>
      </c>
      <c r="X509" s="9" t="s">
        <v>9042</v>
      </c>
    </row>
    <row r="510" spans="1:24" s="547" customFormat="1" ht="102" customHeight="1">
      <c r="A510" s="9" t="s">
        <v>12436</v>
      </c>
      <c r="B510" s="100" t="s">
        <v>97</v>
      </c>
      <c r="C510" s="58" t="s">
        <v>1350</v>
      </c>
      <c r="D510" s="30" t="s">
        <v>21</v>
      </c>
      <c r="E510" s="3" t="s">
        <v>22</v>
      </c>
      <c r="F510" s="3"/>
      <c r="G510" s="3" t="s">
        <v>385</v>
      </c>
      <c r="H510" s="20">
        <v>0</v>
      </c>
      <c r="I510" s="114">
        <v>470000000</v>
      </c>
      <c r="J510" s="21" t="s">
        <v>1314</v>
      </c>
      <c r="K510" s="19" t="s">
        <v>1371</v>
      </c>
      <c r="L510" s="137" t="s">
        <v>3397</v>
      </c>
      <c r="M510" s="140" t="s">
        <v>383</v>
      </c>
      <c r="N510" s="346" t="s">
        <v>8839</v>
      </c>
      <c r="O510" s="3" t="s">
        <v>1366</v>
      </c>
      <c r="P510" s="7" t="s">
        <v>1339</v>
      </c>
      <c r="Q510" s="30" t="s">
        <v>1187</v>
      </c>
      <c r="R510" s="98">
        <v>20.9</v>
      </c>
      <c r="S510" s="94">
        <v>496</v>
      </c>
      <c r="T510" s="83">
        <f t="shared" ref="T510" si="143">R510*S510</f>
        <v>10366.4</v>
      </c>
      <c r="U510" s="83">
        <f t="shared" ref="U510" si="144">T510*1.12</f>
        <v>11610.368</v>
      </c>
      <c r="V510" s="9" t="s">
        <v>1325</v>
      </c>
      <c r="W510" s="152" t="s">
        <v>1394</v>
      </c>
      <c r="X510" s="9"/>
    </row>
    <row r="511" spans="1:24" s="547" customFormat="1" ht="102" customHeight="1">
      <c r="A511" s="9" t="s">
        <v>6374</v>
      </c>
      <c r="B511" s="100" t="s">
        <v>97</v>
      </c>
      <c r="C511" s="58" t="s">
        <v>1350</v>
      </c>
      <c r="D511" s="30" t="s">
        <v>23</v>
      </c>
      <c r="E511" s="3" t="s">
        <v>22</v>
      </c>
      <c r="F511" s="3"/>
      <c r="G511" s="3" t="s">
        <v>385</v>
      </c>
      <c r="H511" s="20">
        <v>0</v>
      </c>
      <c r="I511" s="114">
        <v>470000000</v>
      </c>
      <c r="J511" s="21" t="s">
        <v>1314</v>
      </c>
      <c r="K511" s="19" t="s">
        <v>2090</v>
      </c>
      <c r="L511" s="137" t="s">
        <v>3397</v>
      </c>
      <c r="M511" s="140" t="s">
        <v>383</v>
      </c>
      <c r="N511" s="346" t="s">
        <v>8839</v>
      </c>
      <c r="O511" s="3" t="s">
        <v>1366</v>
      </c>
      <c r="P511" s="7" t="s">
        <v>1339</v>
      </c>
      <c r="Q511" s="30" t="s">
        <v>1187</v>
      </c>
      <c r="R511" s="98">
        <v>1159.5</v>
      </c>
      <c r="S511" s="94">
        <v>303.76</v>
      </c>
      <c r="T511" s="83">
        <v>0</v>
      </c>
      <c r="U511" s="83">
        <f t="shared" si="94"/>
        <v>0</v>
      </c>
      <c r="V511" s="9" t="s">
        <v>1325</v>
      </c>
      <c r="W511" s="152" t="s">
        <v>1394</v>
      </c>
      <c r="X511" s="9" t="s">
        <v>12198</v>
      </c>
    </row>
    <row r="512" spans="1:24" s="547" customFormat="1" ht="102" customHeight="1">
      <c r="A512" s="9" t="s">
        <v>11863</v>
      </c>
      <c r="B512" s="100" t="s">
        <v>97</v>
      </c>
      <c r="C512" s="58" t="s">
        <v>1350</v>
      </c>
      <c r="D512" s="30" t="s">
        <v>12167</v>
      </c>
      <c r="E512" s="3" t="s">
        <v>12168</v>
      </c>
      <c r="F512" s="3" t="s">
        <v>23</v>
      </c>
      <c r="G512" s="3" t="s">
        <v>385</v>
      </c>
      <c r="H512" s="20">
        <v>0</v>
      </c>
      <c r="I512" s="114">
        <v>470000000</v>
      </c>
      <c r="J512" s="21" t="s">
        <v>1314</v>
      </c>
      <c r="K512" s="19" t="s">
        <v>2090</v>
      </c>
      <c r="L512" s="137" t="s">
        <v>11512</v>
      </c>
      <c r="M512" s="140" t="s">
        <v>383</v>
      </c>
      <c r="N512" s="346" t="s">
        <v>8839</v>
      </c>
      <c r="O512" s="3" t="s">
        <v>1366</v>
      </c>
      <c r="P512" s="7" t="s">
        <v>1339</v>
      </c>
      <c r="Q512" s="30" t="s">
        <v>1187</v>
      </c>
      <c r="R512" s="98">
        <v>886.5</v>
      </c>
      <c r="S512" s="94">
        <v>496</v>
      </c>
      <c r="T512" s="83">
        <f t="shared" ref="T512" si="145">R512*S512</f>
        <v>439704</v>
      </c>
      <c r="U512" s="83">
        <f t="shared" ref="U512" si="146">T512*1.12</f>
        <v>492468.48000000004</v>
      </c>
      <c r="V512" s="9" t="s">
        <v>1325</v>
      </c>
      <c r="W512" s="152" t="s">
        <v>1394</v>
      </c>
      <c r="X512" s="9"/>
    </row>
    <row r="513" spans="1:24" s="547" customFormat="1" ht="102" customHeight="1">
      <c r="A513" s="9" t="s">
        <v>6375</v>
      </c>
      <c r="B513" s="100" t="s">
        <v>97</v>
      </c>
      <c r="C513" s="58" t="s">
        <v>1350</v>
      </c>
      <c r="D513" s="30" t="s">
        <v>24</v>
      </c>
      <c r="E513" s="3" t="s">
        <v>22</v>
      </c>
      <c r="F513" s="3"/>
      <c r="G513" s="3" t="s">
        <v>385</v>
      </c>
      <c r="H513" s="20">
        <v>0</v>
      </c>
      <c r="I513" s="114">
        <v>470000000</v>
      </c>
      <c r="J513" s="21" t="s">
        <v>1314</v>
      </c>
      <c r="K513" s="19" t="s">
        <v>1371</v>
      </c>
      <c r="L513" s="137" t="s">
        <v>3397</v>
      </c>
      <c r="M513" s="140" t="s">
        <v>383</v>
      </c>
      <c r="N513" s="346" t="s">
        <v>8839</v>
      </c>
      <c r="O513" s="3" t="s">
        <v>1366</v>
      </c>
      <c r="P513" s="7" t="s">
        <v>1339</v>
      </c>
      <c r="Q513" s="30" t="s">
        <v>1187</v>
      </c>
      <c r="R513" s="98">
        <v>120.8</v>
      </c>
      <c r="S513" s="94">
        <v>303.76</v>
      </c>
      <c r="T513" s="83">
        <v>0</v>
      </c>
      <c r="U513" s="83">
        <f t="shared" si="94"/>
        <v>0</v>
      </c>
      <c r="V513" s="9" t="s">
        <v>1325</v>
      </c>
      <c r="W513" s="152" t="s">
        <v>1394</v>
      </c>
      <c r="X513" s="9" t="s">
        <v>12134</v>
      </c>
    </row>
    <row r="514" spans="1:24" s="547" customFormat="1" ht="102" customHeight="1">
      <c r="A514" s="9" t="s">
        <v>12166</v>
      </c>
      <c r="B514" s="100" t="s">
        <v>97</v>
      </c>
      <c r="C514" s="58" t="s">
        <v>1350</v>
      </c>
      <c r="D514" s="30" t="s">
        <v>12167</v>
      </c>
      <c r="E514" s="3" t="s">
        <v>12168</v>
      </c>
      <c r="F514" s="3" t="s">
        <v>24</v>
      </c>
      <c r="G514" s="3" t="s">
        <v>385</v>
      </c>
      <c r="H514" s="20">
        <v>0</v>
      </c>
      <c r="I514" s="114">
        <v>470000000</v>
      </c>
      <c r="J514" s="21" t="s">
        <v>1314</v>
      </c>
      <c r="K514" s="19" t="s">
        <v>1371</v>
      </c>
      <c r="L514" s="137" t="s">
        <v>11512</v>
      </c>
      <c r="M514" s="140" t="s">
        <v>383</v>
      </c>
      <c r="N514" s="346" t="s">
        <v>8839</v>
      </c>
      <c r="O514" s="3" t="s">
        <v>1366</v>
      </c>
      <c r="P514" s="7" t="s">
        <v>1339</v>
      </c>
      <c r="Q514" s="30" t="s">
        <v>1187</v>
      </c>
      <c r="R514" s="98">
        <v>120.8</v>
      </c>
      <c r="S514" s="94">
        <v>496</v>
      </c>
      <c r="T514" s="83">
        <f t="shared" ref="T514" si="147">R514*S514</f>
        <v>59916.799999999996</v>
      </c>
      <c r="U514" s="83">
        <f t="shared" ref="U514" si="148">T514*1.12</f>
        <v>67106.816000000006</v>
      </c>
      <c r="V514" s="9" t="s">
        <v>1325</v>
      </c>
      <c r="W514" s="152" t="s">
        <v>1394</v>
      </c>
      <c r="X514" s="9"/>
    </row>
    <row r="515" spans="1:24" s="547" customFormat="1" ht="102" customHeight="1">
      <c r="A515" s="9" t="s">
        <v>6376</v>
      </c>
      <c r="B515" s="100" t="s">
        <v>97</v>
      </c>
      <c r="C515" s="58" t="s">
        <v>1350</v>
      </c>
      <c r="D515" s="30" t="s">
        <v>25</v>
      </c>
      <c r="E515" s="3" t="s">
        <v>22</v>
      </c>
      <c r="F515" s="3"/>
      <c r="G515" s="3" t="s">
        <v>385</v>
      </c>
      <c r="H515" s="20">
        <v>0</v>
      </c>
      <c r="I515" s="114">
        <v>470000000</v>
      </c>
      <c r="J515" s="21" t="s">
        <v>1314</v>
      </c>
      <c r="K515" s="19" t="s">
        <v>1371</v>
      </c>
      <c r="L515" s="137" t="s">
        <v>3397</v>
      </c>
      <c r="M515" s="140" t="s">
        <v>383</v>
      </c>
      <c r="N515" s="346" t="s">
        <v>8839</v>
      </c>
      <c r="O515" s="3" t="s">
        <v>1366</v>
      </c>
      <c r="P515" s="7" t="s">
        <v>1339</v>
      </c>
      <c r="Q515" s="30" t="s">
        <v>1187</v>
      </c>
      <c r="R515" s="84">
        <v>42.8</v>
      </c>
      <c r="S515" s="94">
        <v>303.76</v>
      </c>
      <c r="T515" s="83">
        <v>0</v>
      </c>
      <c r="U515" s="83">
        <f t="shared" si="94"/>
        <v>0</v>
      </c>
      <c r="V515" s="9" t="s">
        <v>1325</v>
      </c>
      <c r="W515" s="152" t="s">
        <v>1394</v>
      </c>
      <c r="X515" s="9" t="s">
        <v>12134</v>
      </c>
    </row>
    <row r="516" spans="1:24" s="547" customFormat="1" ht="102" customHeight="1">
      <c r="A516" s="9" t="s">
        <v>12169</v>
      </c>
      <c r="B516" s="100" t="s">
        <v>97</v>
      </c>
      <c r="C516" s="58" t="s">
        <v>1350</v>
      </c>
      <c r="D516" s="30" t="s">
        <v>12167</v>
      </c>
      <c r="E516" s="3" t="s">
        <v>12168</v>
      </c>
      <c r="F516" s="3" t="s">
        <v>25</v>
      </c>
      <c r="G516" s="3" t="s">
        <v>385</v>
      </c>
      <c r="H516" s="20">
        <v>0</v>
      </c>
      <c r="I516" s="114">
        <v>470000000</v>
      </c>
      <c r="J516" s="21" t="s">
        <v>1314</v>
      </c>
      <c r="K516" s="19" t="s">
        <v>1371</v>
      </c>
      <c r="L516" s="137" t="s">
        <v>11512</v>
      </c>
      <c r="M516" s="140" t="s">
        <v>383</v>
      </c>
      <c r="N516" s="346" t="s">
        <v>8839</v>
      </c>
      <c r="O516" s="3" t="s">
        <v>1366</v>
      </c>
      <c r="P516" s="7" t="s">
        <v>1339</v>
      </c>
      <c r="Q516" s="30" t="s">
        <v>1187</v>
      </c>
      <c r="R516" s="84">
        <v>42.8</v>
      </c>
      <c r="S516" s="94">
        <v>496</v>
      </c>
      <c r="T516" s="83">
        <f t="shared" ref="T516" si="149">R516*S516</f>
        <v>21228.799999999999</v>
      </c>
      <c r="U516" s="83">
        <f t="shared" ref="U516" si="150">T516*1.12</f>
        <v>23776.256000000001</v>
      </c>
      <c r="V516" s="9" t="s">
        <v>1325</v>
      </c>
      <c r="W516" s="152" t="s">
        <v>1394</v>
      </c>
      <c r="X516" s="9"/>
    </row>
    <row r="517" spans="1:24" s="547" customFormat="1" ht="102" customHeight="1">
      <c r="A517" s="9" t="s">
        <v>6377</v>
      </c>
      <c r="B517" s="100" t="s">
        <v>97</v>
      </c>
      <c r="C517" s="58" t="s">
        <v>1350</v>
      </c>
      <c r="D517" s="30" t="s">
        <v>26</v>
      </c>
      <c r="E517" s="3" t="s">
        <v>22</v>
      </c>
      <c r="F517" s="3"/>
      <c r="G517" s="3" t="s">
        <v>385</v>
      </c>
      <c r="H517" s="20">
        <v>0</v>
      </c>
      <c r="I517" s="114">
        <v>470000000</v>
      </c>
      <c r="J517" s="21" t="s">
        <v>1314</v>
      </c>
      <c r="K517" s="19" t="s">
        <v>1371</v>
      </c>
      <c r="L517" s="137" t="s">
        <v>3397</v>
      </c>
      <c r="M517" s="140" t="s">
        <v>383</v>
      </c>
      <c r="N517" s="346" t="s">
        <v>8839</v>
      </c>
      <c r="O517" s="3" t="s">
        <v>1366</v>
      </c>
      <c r="P517" s="7" t="s">
        <v>1339</v>
      </c>
      <c r="Q517" s="30" t="s">
        <v>1187</v>
      </c>
      <c r="R517" s="98">
        <v>14.2</v>
      </c>
      <c r="S517" s="94">
        <v>303.76</v>
      </c>
      <c r="T517" s="83">
        <v>0</v>
      </c>
      <c r="U517" s="83">
        <f t="shared" si="94"/>
        <v>0</v>
      </c>
      <c r="V517" s="9" t="s">
        <v>1325</v>
      </c>
      <c r="W517" s="152" t="s">
        <v>1394</v>
      </c>
      <c r="X517" s="9" t="s">
        <v>9066</v>
      </c>
    </row>
    <row r="518" spans="1:24" s="547" customFormat="1" ht="102" customHeight="1">
      <c r="A518" s="9" t="s">
        <v>6378</v>
      </c>
      <c r="B518" s="100" t="s">
        <v>97</v>
      </c>
      <c r="C518" s="58" t="s">
        <v>1351</v>
      </c>
      <c r="D518" s="30" t="s">
        <v>1973</v>
      </c>
      <c r="E518" s="3" t="s">
        <v>1974</v>
      </c>
      <c r="F518" s="3" t="s">
        <v>31</v>
      </c>
      <c r="G518" s="3" t="s">
        <v>384</v>
      </c>
      <c r="H518" s="20">
        <v>0</v>
      </c>
      <c r="I518" s="114">
        <v>470000000</v>
      </c>
      <c r="J518" s="21" t="s">
        <v>1314</v>
      </c>
      <c r="K518" s="19" t="s">
        <v>1409</v>
      </c>
      <c r="L518" s="137" t="s">
        <v>3397</v>
      </c>
      <c r="M518" s="140" t="s">
        <v>383</v>
      </c>
      <c r="N518" s="346" t="s">
        <v>8839</v>
      </c>
      <c r="O518" s="3" t="s">
        <v>1366</v>
      </c>
      <c r="P518" s="7" t="s">
        <v>1339</v>
      </c>
      <c r="Q518" s="30" t="s">
        <v>1187</v>
      </c>
      <c r="R518" s="98">
        <v>60</v>
      </c>
      <c r="S518" s="95">
        <v>1118.69</v>
      </c>
      <c r="T518" s="83">
        <v>0</v>
      </c>
      <c r="U518" s="83">
        <f t="shared" ref="U518:U604" si="151">T518*1.12</f>
        <v>0</v>
      </c>
      <c r="V518" s="9" t="s">
        <v>1325</v>
      </c>
      <c r="W518" s="152" t="s">
        <v>1394</v>
      </c>
      <c r="X518" s="9" t="s">
        <v>9042</v>
      </c>
    </row>
    <row r="519" spans="1:24" s="547" customFormat="1" ht="102" customHeight="1">
      <c r="A519" s="9" t="s">
        <v>12437</v>
      </c>
      <c r="B519" s="100" t="s">
        <v>97</v>
      </c>
      <c r="C519" s="58" t="s">
        <v>1351</v>
      </c>
      <c r="D519" s="30" t="s">
        <v>1973</v>
      </c>
      <c r="E519" s="3" t="s">
        <v>1974</v>
      </c>
      <c r="F519" s="3" t="s">
        <v>31</v>
      </c>
      <c r="G519" s="3" t="s">
        <v>384</v>
      </c>
      <c r="H519" s="20">
        <v>0</v>
      </c>
      <c r="I519" s="114">
        <v>470000000</v>
      </c>
      <c r="J519" s="21" t="s">
        <v>1314</v>
      </c>
      <c r="K519" s="19" t="s">
        <v>1409</v>
      </c>
      <c r="L519" s="137" t="s">
        <v>3397</v>
      </c>
      <c r="M519" s="140" t="s">
        <v>383</v>
      </c>
      <c r="N519" s="346" t="s">
        <v>8839</v>
      </c>
      <c r="O519" s="3" t="s">
        <v>1366</v>
      </c>
      <c r="P519" s="7" t="s">
        <v>1339</v>
      </c>
      <c r="Q519" s="30" t="s">
        <v>1187</v>
      </c>
      <c r="R519" s="98">
        <v>60</v>
      </c>
      <c r="S519" s="95">
        <v>348</v>
      </c>
      <c r="T519" s="83">
        <f t="shared" ref="T519" si="152">R519*S519</f>
        <v>20880</v>
      </c>
      <c r="U519" s="83">
        <f t="shared" ref="U519" si="153">T519*1.12</f>
        <v>23385.600000000002</v>
      </c>
      <c r="V519" s="9" t="s">
        <v>1325</v>
      </c>
      <c r="W519" s="152" t="s">
        <v>1394</v>
      </c>
      <c r="X519" s="9"/>
    </row>
    <row r="520" spans="1:24" s="547" customFormat="1" ht="102" customHeight="1">
      <c r="A520" s="9" t="s">
        <v>6379</v>
      </c>
      <c r="B520" s="100" t="s">
        <v>97</v>
      </c>
      <c r="C520" s="58" t="s">
        <v>1352</v>
      </c>
      <c r="D520" s="30" t="s">
        <v>1973</v>
      </c>
      <c r="E520" s="3" t="s">
        <v>1975</v>
      </c>
      <c r="F520" s="3" t="s">
        <v>31</v>
      </c>
      <c r="G520" s="3" t="s">
        <v>384</v>
      </c>
      <c r="H520" s="20">
        <v>0</v>
      </c>
      <c r="I520" s="114">
        <v>470000000</v>
      </c>
      <c r="J520" s="21" t="s">
        <v>1314</v>
      </c>
      <c r="K520" s="19" t="s">
        <v>1409</v>
      </c>
      <c r="L520" s="137" t="s">
        <v>3397</v>
      </c>
      <c r="M520" s="140" t="s">
        <v>383</v>
      </c>
      <c r="N520" s="346" t="s">
        <v>8839</v>
      </c>
      <c r="O520" s="3" t="s">
        <v>1366</v>
      </c>
      <c r="P520" s="7" t="s">
        <v>1339</v>
      </c>
      <c r="Q520" s="30" t="s">
        <v>1187</v>
      </c>
      <c r="R520" s="98">
        <v>66.2</v>
      </c>
      <c r="S520" s="95">
        <v>1118.69</v>
      </c>
      <c r="T520" s="83">
        <v>0</v>
      </c>
      <c r="U520" s="83">
        <f t="shared" si="151"/>
        <v>0</v>
      </c>
      <c r="V520" s="9" t="s">
        <v>1325</v>
      </c>
      <c r="W520" s="152" t="s">
        <v>1394</v>
      </c>
      <c r="X520" s="9" t="s">
        <v>9042</v>
      </c>
    </row>
    <row r="521" spans="1:24" s="547" customFormat="1" ht="102" customHeight="1">
      <c r="A521" s="9" t="s">
        <v>12438</v>
      </c>
      <c r="B521" s="100" t="s">
        <v>97</v>
      </c>
      <c r="C521" s="58" t="s">
        <v>1352</v>
      </c>
      <c r="D521" s="30" t="s">
        <v>1973</v>
      </c>
      <c r="E521" s="3" t="s">
        <v>1975</v>
      </c>
      <c r="F521" s="3" t="s">
        <v>31</v>
      </c>
      <c r="G521" s="3" t="s">
        <v>384</v>
      </c>
      <c r="H521" s="20">
        <v>0</v>
      </c>
      <c r="I521" s="114">
        <v>470000000</v>
      </c>
      <c r="J521" s="21" t="s">
        <v>1314</v>
      </c>
      <c r="K521" s="19" t="s">
        <v>1409</v>
      </c>
      <c r="L521" s="137" t="s">
        <v>3397</v>
      </c>
      <c r="M521" s="140" t="s">
        <v>383</v>
      </c>
      <c r="N521" s="346" t="s">
        <v>8839</v>
      </c>
      <c r="O521" s="3" t="s">
        <v>1366</v>
      </c>
      <c r="P521" s="7" t="s">
        <v>1339</v>
      </c>
      <c r="Q521" s="30" t="s">
        <v>1187</v>
      </c>
      <c r="R521" s="98">
        <v>66.2</v>
      </c>
      <c r="S521" s="95">
        <v>348</v>
      </c>
      <c r="T521" s="83">
        <f t="shared" ref="T521" si="154">R521*S521</f>
        <v>23037.600000000002</v>
      </c>
      <c r="U521" s="83">
        <f t="shared" ref="U521" si="155">T521*1.12</f>
        <v>25802.112000000005</v>
      </c>
      <c r="V521" s="9" t="s">
        <v>1325</v>
      </c>
      <c r="W521" s="152" t="s">
        <v>1394</v>
      </c>
      <c r="X521" s="9"/>
    </row>
    <row r="522" spans="1:24" s="547" customFormat="1" ht="102" customHeight="1">
      <c r="A522" s="9" t="s">
        <v>6380</v>
      </c>
      <c r="B522" s="100" t="s">
        <v>97</v>
      </c>
      <c r="C522" s="58" t="s">
        <v>1353</v>
      </c>
      <c r="D522" s="30" t="s">
        <v>1976</v>
      </c>
      <c r="E522" s="3" t="s">
        <v>1977</v>
      </c>
      <c r="F522" s="3" t="s">
        <v>31</v>
      </c>
      <c r="G522" s="3" t="s">
        <v>384</v>
      </c>
      <c r="H522" s="20">
        <v>0</v>
      </c>
      <c r="I522" s="114">
        <v>470000000</v>
      </c>
      <c r="J522" s="21" t="s">
        <v>1314</v>
      </c>
      <c r="K522" s="19" t="s">
        <v>1409</v>
      </c>
      <c r="L522" s="137" t="s">
        <v>3397</v>
      </c>
      <c r="M522" s="140" t="s">
        <v>383</v>
      </c>
      <c r="N522" s="346" t="s">
        <v>8839</v>
      </c>
      <c r="O522" s="3" t="s">
        <v>1366</v>
      </c>
      <c r="P522" s="7" t="s">
        <v>1339</v>
      </c>
      <c r="Q522" s="30" t="s">
        <v>1187</v>
      </c>
      <c r="R522" s="98">
        <v>60</v>
      </c>
      <c r="S522" s="95">
        <v>1118.69</v>
      </c>
      <c r="T522" s="83">
        <v>0</v>
      </c>
      <c r="U522" s="83">
        <f t="shared" si="151"/>
        <v>0</v>
      </c>
      <c r="V522" s="9" t="s">
        <v>1325</v>
      </c>
      <c r="W522" s="152" t="s">
        <v>1394</v>
      </c>
      <c r="X522" s="9" t="s">
        <v>9042</v>
      </c>
    </row>
    <row r="523" spans="1:24" s="547" customFormat="1" ht="102" customHeight="1">
      <c r="A523" s="9" t="s">
        <v>12439</v>
      </c>
      <c r="B523" s="100" t="s">
        <v>97</v>
      </c>
      <c r="C523" s="58" t="s">
        <v>1353</v>
      </c>
      <c r="D523" s="30" t="s">
        <v>1976</v>
      </c>
      <c r="E523" s="3" t="s">
        <v>1977</v>
      </c>
      <c r="F523" s="3" t="s">
        <v>31</v>
      </c>
      <c r="G523" s="3" t="s">
        <v>384</v>
      </c>
      <c r="H523" s="20">
        <v>0</v>
      </c>
      <c r="I523" s="114">
        <v>470000000</v>
      </c>
      <c r="J523" s="21" t="s">
        <v>1314</v>
      </c>
      <c r="K523" s="19" t="s">
        <v>1409</v>
      </c>
      <c r="L523" s="137" t="s">
        <v>3397</v>
      </c>
      <c r="M523" s="140" t="s">
        <v>383</v>
      </c>
      <c r="N523" s="346" t="s">
        <v>8839</v>
      </c>
      <c r="O523" s="3" t="s">
        <v>1366</v>
      </c>
      <c r="P523" s="7" t="s">
        <v>1339</v>
      </c>
      <c r="Q523" s="30" t="s">
        <v>1187</v>
      </c>
      <c r="R523" s="98">
        <v>60</v>
      </c>
      <c r="S523" s="95">
        <v>348</v>
      </c>
      <c r="T523" s="83">
        <f t="shared" ref="T523" si="156">R523*S523</f>
        <v>20880</v>
      </c>
      <c r="U523" s="83">
        <f t="shared" ref="U523" si="157">T523*1.12</f>
        <v>23385.600000000002</v>
      </c>
      <c r="V523" s="9" t="s">
        <v>1325</v>
      </c>
      <c r="W523" s="152" t="s">
        <v>1394</v>
      </c>
      <c r="X523" s="9"/>
    </row>
    <row r="524" spans="1:24" s="547" customFormat="1" ht="102" customHeight="1">
      <c r="A524" s="9" t="s">
        <v>6381</v>
      </c>
      <c r="B524" s="100" t="s">
        <v>97</v>
      </c>
      <c r="C524" s="58" t="s">
        <v>1354</v>
      </c>
      <c r="D524" s="30" t="s">
        <v>1976</v>
      </c>
      <c r="E524" s="3" t="s">
        <v>1978</v>
      </c>
      <c r="F524" s="3" t="s">
        <v>31</v>
      </c>
      <c r="G524" s="3" t="s">
        <v>384</v>
      </c>
      <c r="H524" s="20">
        <v>0</v>
      </c>
      <c r="I524" s="114">
        <v>470000000</v>
      </c>
      <c r="J524" s="21" t="s">
        <v>1314</v>
      </c>
      <c r="K524" s="19" t="s">
        <v>1409</v>
      </c>
      <c r="L524" s="137" t="s">
        <v>3397</v>
      </c>
      <c r="M524" s="140" t="s">
        <v>383</v>
      </c>
      <c r="N524" s="346" t="s">
        <v>8839</v>
      </c>
      <c r="O524" s="3" t="s">
        <v>1366</v>
      </c>
      <c r="P524" s="7" t="s">
        <v>1339</v>
      </c>
      <c r="Q524" s="30" t="s">
        <v>1187</v>
      </c>
      <c r="R524" s="98">
        <v>60</v>
      </c>
      <c r="S524" s="95">
        <v>1118.69</v>
      </c>
      <c r="T524" s="83">
        <v>0</v>
      </c>
      <c r="U524" s="83">
        <f t="shared" si="151"/>
        <v>0</v>
      </c>
      <c r="V524" s="9" t="s">
        <v>1325</v>
      </c>
      <c r="W524" s="152" t="s">
        <v>1394</v>
      </c>
      <c r="X524" s="9" t="s">
        <v>9042</v>
      </c>
    </row>
    <row r="525" spans="1:24" s="547" customFormat="1" ht="102" customHeight="1">
      <c r="A525" s="9" t="s">
        <v>12440</v>
      </c>
      <c r="B525" s="100" t="s">
        <v>97</v>
      </c>
      <c r="C525" s="58" t="s">
        <v>1354</v>
      </c>
      <c r="D525" s="30" t="s">
        <v>1976</v>
      </c>
      <c r="E525" s="3" t="s">
        <v>1978</v>
      </c>
      <c r="F525" s="3" t="s">
        <v>31</v>
      </c>
      <c r="G525" s="3" t="s">
        <v>384</v>
      </c>
      <c r="H525" s="20">
        <v>0</v>
      </c>
      <c r="I525" s="114">
        <v>470000000</v>
      </c>
      <c r="J525" s="21" t="s">
        <v>1314</v>
      </c>
      <c r="K525" s="19" t="s">
        <v>1409</v>
      </c>
      <c r="L525" s="137" t="s">
        <v>3397</v>
      </c>
      <c r="M525" s="140" t="s">
        <v>383</v>
      </c>
      <c r="N525" s="346" t="s">
        <v>8839</v>
      </c>
      <c r="O525" s="3" t="s">
        <v>1366</v>
      </c>
      <c r="P525" s="7" t="s">
        <v>1339</v>
      </c>
      <c r="Q525" s="30" t="s">
        <v>1187</v>
      </c>
      <c r="R525" s="98">
        <v>60</v>
      </c>
      <c r="S525" s="95">
        <v>348</v>
      </c>
      <c r="T525" s="83">
        <f t="shared" ref="T525" si="158">R525*S525</f>
        <v>20880</v>
      </c>
      <c r="U525" s="83">
        <f t="shared" ref="U525" si="159">T525*1.12</f>
        <v>23385.600000000002</v>
      </c>
      <c r="V525" s="9" t="s">
        <v>1325</v>
      </c>
      <c r="W525" s="152" t="s">
        <v>1394</v>
      </c>
      <c r="X525" s="9"/>
    </row>
    <row r="526" spans="1:24" s="547" customFormat="1" ht="102" customHeight="1">
      <c r="A526" s="9" t="s">
        <v>6382</v>
      </c>
      <c r="B526" s="100" t="s">
        <v>97</v>
      </c>
      <c r="C526" s="58" t="s">
        <v>1355</v>
      </c>
      <c r="D526" s="30" t="s">
        <v>1976</v>
      </c>
      <c r="E526" s="3" t="s">
        <v>1979</v>
      </c>
      <c r="F526" s="3" t="s">
        <v>31</v>
      </c>
      <c r="G526" s="3" t="s">
        <v>384</v>
      </c>
      <c r="H526" s="20">
        <v>0</v>
      </c>
      <c r="I526" s="114">
        <v>470000000</v>
      </c>
      <c r="J526" s="21" t="s">
        <v>1314</v>
      </c>
      <c r="K526" s="19" t="s">
        <v>1409</v>
      </c>
      <c r="L526" s="137" t="s">
        <v>3397</v>
      </c>
      <c r="M526" s="140" t="s">
        <v>383</v>
      </c>
      <c r="N526" s="346" t="s">
        <v>8839</v>
      </c>
      <c r="O526" s="3" t="s">
        <v>1366</v>
      </c>
      <c r="P526" s="7" t="s">
        <v>1339</v>
      </c>
      <c r="Q526" s="30" t="s">
        <v>1187</v>
      </c>
      <c r="R526" s="98">
        <v>60</v>
      </c>
      <c r="S526" s="95">
        <v>1118.69</v>
      </c>
      <c r="T526" s="83">
        <v>0</v>
      </c>
      <c r="U526" s="83">
        <f t="shared" si="151"/>
        <v>0</v>
      </c>
      <c r="V526" s="9" t="s">
        <v>1325</v>
      </c>
      <c r="W526" s="152" t="s">
        <v>1394</v>
      </c>
      <c r="X526" s="9" t="s">
        <v>9042</v>
      </c>
    </row>
    <row r="527" spans="1:24" s="547" customFormat="1" ht="102" customHeight="1">
      <c r="A527" s="9" t="s">
        <v>12441</v>
      </c>
      <c r="B527" s="100" t="s">
        <v>97</v>
      </c>
      <c r="C527" s="58" t="s">
        <v>1355</v>
      </c>
      <c r="D527" s="30" t="s">
        <v>1976</v>
      </c>
      <c r="E527" s="3" t="s">
        <v>1979</v>
      </c>
      <c r="F527" s="3" t="s">
        <v>31</v>
      </c>
      <c r="G527" s="3" t="s">
        <v>384</v>
      </c>
      <c r="H527" s="20">
        <v>0</v>
      </c>
      <c r="I527" s="114">
        <v>470000000</v>
      </c>
      <c r="J527" s="21" t="s">
        <v>1314</v>
      </c>
      <c r="K527" s="19" t="s">
        <v>1409</v>
      </c>
      <c r="L527" s="137" t="s">
        <v>3397</v>
      </c>
      <c r="M527" s="140" t="s">
        <v>383</v>
      </c>
      <c r="N527" s="346" t="s">
        <v>8839</v>
      </c>
      <c r="O527" s="3" t="s">
        <v>1366</v>
      </c>
      <c r="P527" s="7" t="s">
        <v>1339</v>
      </c>
      <c r="Q527" s="30" t="s">
        <v>1187</v>
      </c>
      <c r="R527" s="98">
        <v>60</v>
      </c>
      <c r="S527" s="95">
        <v>348</v>
      </c>
      <c r="T527" s="83">
        <f t="shared" ref="T527" si="160">R527*S527</f>
        <v>20880</v>
      </c>
      <c r="U527" s="83">
        <f t="shared" ref="U527" si="161">T527*1.12</f>
        <v>23385.600000000002</v>
      </c>
      <c r="V527" s="9" t="s">
        <v>1325</v>
      </c>
      <c r="W527" s="152" t="s">
        <v>1394</v>
      </c>
      <c r="X527" s="9"/>
    </row>
    <row r="528" spans="1:24" s="547" customFormat="1" ht="102" customHeight="1">
      <c r="A528" s="9" t="s">
        <v>6383</v>
      </c>
      <c r="B528" s="100" t="s">
        <v>97</v>
      </c>
      <c r="C528" s="58" t="s">
        <v>1356</v>
      </c>
      <c r="D528" s="30" t="s">
        <v>1980</v>
      </c>
      <c r="E528" s="3" t="s">
        <v>1981</v>
      </c>
      <c r="F528" s="3" t="s">
        <v>31</v>
      </c>
      <c r="G528" s="3" t="s">
        <v>384</v>
      </c>
      <c r="H528" s="20">
        <v>0</v>
      </c>
      <c r="I528" s="114">
        <v>470000000</v>
      </c>
      <c r="J528" s="21" t="s">
        <v>1314</v>
      </c>
      <c r="K528" s="19" t="s">
        <v>1409</v>
      </c>
      <c r="L528" s="137" t="s">
        <v>3397</v>
      </c>
      <c r="M528" s="140" t="s">
        <v>383</v>
      </c>
      <c r="N528" s="346" t="s">
        <v>8839</v>
      </c>
      <c r="O528" s="3" t="s">
        <v>1366</v>
      </c>
      <c r="P528" s="7" t="s">
        <v>1339</v>
      </c>
      <c r="Q528" s="30" t="s">
        <v>1187</v>
      </c>
      <c r="R528" s="98">
        <v>1197.4000000000001</v>
      </c>
      <c r="S528" s="95">
        <v>1118.69</v>
      </c>
      <c r="T528" s="83">
        <v>0</v>
      </c>
      <c r="U528" s="83">
        <f t="shared" si="151"/>
        <v>0</v>
      </c>
      <c r="V528" s="9" t="s">
        <v>1325</v>
      </c>
      <c r="W528" s="152" t="s">
        <v>1394</v>
      </c>
      <c r="X528" s="9" t="s">
        <v>9042</v>
      </c>
    </row>
    <row r="529" spans="1:24" s="547" customFormat="1" ht="102" customHeight="1">
      <c r="A529" s="9" t="s">
        <v>12442</v>
      </c>
      <c r="B529" s="100" t="s">
        <v>97</v>
      </c>
      <c r="C529" s="58" t="s">
        <v>1356</v>
      </c>
      <c r="D529" s="30" t="s">
        <v>1980</v>
      </c>
      <c r="E529" s="3" t="s">
        <v>1981</v>
      </c>
      <c r="F529" s="3" t="s">
        <v>31</v>
      </c>
      <c r="G529" s="3" t="s">
        <v>384</v>
      </c>
      <c r="H529" s="20">
        <v>0</v>
      </c>
      <c r="I529" s="114">
        <v>470000000</v>
      </c>
      <c r="J529" s="21" t="s">
        <v>1314</v>
      </c>
      <c r="K529" s="19" t="s">
        <v>1409</v>
      </c>
      <c r="L529" s="137" t="s">
        <v>3397</v>
      </c>
      <c r="M529" s="140" t="s">
        <v>383</v>
      </c>
      <c r="N529" s="346" t="s">
        <v>8839</v>
      </c>
      <c r="O529" s="3" t="s">
        <v>1366</v>
      </c>
      <c r="P529" s="7" t="s">
        <v>1339</v>
      </c>
      <c r="Q529" s="30" t="s">
        <v>1187</v>
      </c>
      <c r="R529" s="98">
        <v>1197.4000000000001</v>
      </c>
      <c r="S529" s="95">
        <v>764</v>
      </c>
      <c r="T529" s="83">
        <f t="shared" ref="T529" si="162">R529*S529</f>
        <v>914813.60000000009</v>
      </c>
      <c r="U529" s="83">
        <f t="shared" ref="U529" si="163">T529*1.12</f>
        <v>1024591.2320000002</v>
      </c>
      <c r="V529" s="9" t="s">
        <v>1325</v>
      </c>
      <c r="W529" s="152" t="s">
        <v>1394</v>
      </c>
      <c r="X529" s="9"/>
    </row>
    <row r="530" spans="1:24" s="547" customFormat="1" ht="102" customHeight="1">
      <c r="A530" s="9" t="s">
        <v>6384</v>
      </c>
      <c r="B530" s="100" t="s">
        <v>97</v>
      </c>
      <c r="C530" s="58" t="s">
        <v>1357</v>
      </c>
      <c r="D530" s="30" t="s">
        <v>1976</v>
      </c>
      <c r="E530" s="3" t="s">
        <v>1982</v>
      </c>
      <c r="F530" s="3" t="s">
        <v>31</v>
      </c>
      <c r="G530" s="3" t="s">
        <v>384</v>
      </c>
      <c r="H530" s="20">
        <v>0</v>
      </c>
      <c r="I530" s="114">
        <v>470000000</v>
      </c>
      <c r="J530" s="21" t="s">
        <v>1314</v>
      </c>
      <c r="K530" s="19" t="s">
        <v>1409</v>
      </c>
      <c r="L530" s="137" t="s">
        <v>3397</v>
      </c>
      <c r="M530" s="140" t="s">
        <v>383</v>
      </c>
      <c r="N530" s="346" t="s">
        <v>8839</v>
      </c>
      <c r="O530" s="3" t="s">
        <v>1366</v>
      </c>
      <c r="P530" s="7" t="s">
        <v>1339</v>
      </c>
      <c r="Q530" s="30" t="s">
        <v>1187</v>
      </c>
      <c r="R530" s="98">
        <v>76.400000000000006</v>
      </c>
      <c r="S530" s="95">
        <v>1118.69</v>
      </c>
      <c r="T530" s="83">
        <v>0</v>
      </c>
      <c r="U530" s="83">
        <f t="shared" si="151"/>
        <v>0</v>
      </c>
      <c r="V530" s="9" t="s">
        <v>1325</v>
      </c>
      <c r="W530" s="152" t="s">
        <v>1394</v>
      </c>
      <c r="X530" s="9" t="s">
        <v>9042</v>
      </c>
    </row>
    <row r="531" spans="1:24" s="547" customFormat="1" ht="102" customHeight="1">
      <c r="A531" s="9" t="s">
        <v>12443</v>
      </c>
      <c r="B531" s="100" t="s">
        <v>97</v>
      </c>
      <c r="C531" s="58" t="s">
        <v>1357</v>
      </c>
      <c r="D531" s="30" t="s">
        <v>1976</v>
      </c>
      <c r="E531" s="3" t="s">
        <v>1982</v>
      </c>
      <c r="F531" s="3" t="s">
        <v>31</v>
      </c>
      <c r="G531" s="3" t="s">
        <v>384</v>
      </c>
      <c r="H531" s="20">
        <v>0</v>
      </c>
      <c r="I531" s="114">
        <v>470000000</v>
      </c>
      <c r="J531" s="21" t="s">
        <v>1314</v>
      </c>
      <c r="K531" s="19" t="s">
        <v>1409</v>
      </c>
      <c r="L531" s="137" t="s">
        <v>3397</v>
      </c>
      <c r="M531" s="140" t="s">
        <v>383</v>
      </c>
      <c r="N531" s="346" t="s">
        <v>8839</v>
      </c>
      <c r="O531" s="3" t="s">
        <v>1366</v>
      </c>
      <c r="P531" s="7" t="s">
        <v>1339</v>
      </c>
      <c r="Q531" s="30" t="s">
        <v>1187</v>
      </c>
      <c r="R531" s="98">
        <v>76.400000000000006</v>
      </c>
      <c r="S531" s="95">
        <v>764</v>
      </c>
      <c r="T531" s="83">
        <f t="shared" ref="T531" si="164">R531*S531</f>
        <v>58369.600000000006</v>
      </c>
      <c r="U531" s="83">
        <f t="shared" ref="U531" si="165">T531*1.12</f>
        <v>65373.952000000012</v>
      </c>
      <c r="V531" s="9" t="s">
        <v>1325</v>
      </c>
      <c r="W531" s="152" t="s">
        <v>1394</v>
      </c>
      <c r="X531" s="9"/>
    </row>
    <row r="532" spans="1:24" s="547" customFormat="1" ht="102" customHeight="1">
      <c r="A532" s="9" t="s">
        <v>6385</v>
      </c>
      <c r="B532" s="100" t="s">
        <v>97</v>
      </c>
      <c r="C532" s="58" t="s">
        <v>1358</v>
      </c>
      <c r="D532" s="30" t="s">
        <v>1980</v>
      </c>
      <c r="E532" s="3" t="s">
        <v>1983</v>
      </c>
      <c r="F532" s="3" t="s">
        <v>31</v>
      </c>
      <c r="G532" s="3" t="s">
        <v>384</v>
      </c>
      <c r="H532" s="20">
        <v>0</v>
      </c>
      <c r="I532" s="114">
        <v>470000000</v>
      </c>
      <c r="J532" s="21" t="s">
        <v>1314</v>
      </c>
      <c r="K532" s="19" t="s">
        <v>1409</v>
      </c>
      <c r="L532" s="137" t="s">
        <v>3397</v>
      </c>
      <c r="M532" s="140" t="s">
        <v>383</v>
      </c>
      <c r="N532" s="346" t="s">
        <v>8839</v>
      </c>
      <c r="O532" s="3" t="s">
        <v>1366</v>
      </c>
      <c r="P532" s="7" t="s">
        <v>1339</v>
      </c>
      <c r="Q532" s="30" t="s">
        <v>1187</v>
      </c>
      <c r="R532" s="98">
        <v>60</v>
      </c>
      <c r="S532" s="95">
        <v>1118.69</v>
      </c>
      <c r="T532" s="83">
        <v>0</v>
      </c>
      <c r="U532" s="83">
        <f t="shared" si="151"/>
        <v>0</v>
      </c>
      <c r="V532" s="9" t="s">
        <v>1325</v>
      </c>
      <c r="W532" s="152" t="s">
        <v>1394</v>
      </c>
      <c r="X532" s="9" t="s">
        <v>9042</v>
      </c>
    </row>
    <row r="533" spans="1:24" s="547" customFormat="1" ht="102" customHeight="1">
      <c r="A533" s="9" t="s">
        <v>12444</v>
      </c>
      <c r="B533" s="100" t="s">
        <v>97</v>
      </c>
      <c r="C533" s="58" t="s">
        <v>1358</v>
      </c>
      <c r="D533" s="30" t="s">
        <v>1980</v>
      </c>
      <c r="E533" s="3" t="s">
        <v>1983</v>
      </c>
      <c r="F533" s="3" t="s">
        <v>31</v>
      </c>
      <c r="G533" s="3" t="s">
        <v>384</v>
      </c>
      <c r="H533" s="20">
        <v>0</v>
      </c>
      <c r="I533" s="114">
        <v>470000000</v>
      </c>
      <c r="J533" s="21" t="s">
        <v>1314</v>
      </c>
      <c r="K533" s="19" t="s">
        <v>1409</v>
      </c>
      <c r="L533" s="137" t="s">
        <v>3397</v>
      </c>
      <c r="M533" s="140" t="s">
        <v>383</v>
      </c>
      <c r="N533" s="346" t="s">
        <v>8839</v>
      </c>
      <c r="O533" s="3" t="s">
        <v>1366</v>
      </c>
      <c r="P533" s="7" t="s">
        <v>1339</v>
      </c>
      <c r="Q533" s="30" t="s">
        <v>1187</v>
      </c>
      <c r="R533" s="98">
        <v>60</v>
      </c>
      <c r="S533" s="95">
        <v>348</v>
      </c>
      <c r="T533" s="83">
        <f t="shared" ref="T533" si="166">R533*S533</f>
        <v>20880</v>
      </c>
      <c r="U533" s="83">
        <f t="shared" ref="U533" si="167">T533*1.12</f>
        <v>23385.600000000002</v>
      </c>
      <c r="V533" s="9" t="s">
        <v>1325</v>
      </c>
      <c r="W533" s="152" t="s">
        <v>1394</v>
      </c>
      <c r="X533" s="9"/>
    </row>
    <row r="534" spans="1:24" s="547" customFormat="1" ht="102" customHeight="1">
      <c r="A534" s="9" t="s">
        <v>6386</v>
      </c>
      <c r="B534" s="100" t="s">
        <v>97</v>
      </c>
      <c r="C534" s="58" t="s">
        <v>1358</v>
      </c>
      <c r="D534" s="30" t="s">
        <v>1976</v>
      </c>
      <c r="E534" s="3" t="s">
        <v>1984</v>
      </c>
      <c r="F534" s="3" t="s">
        <v>31</v>
      </c>
      <c r="G534" s="3" t="s">
        <v>384</v>
      </c>
      <c r="H534" s="20">
        <v>0</v>
      </c>
      <c r="I534" s="114">
        <v>470000000</v>
      </c>
      <c r="J534" s="21" t="s">
        <v>1314</v>
      </c>
      <c r="K534" s="19" t="s">
        <v>1409</v>
      </c>
      <c r="L534" s="137" t="s">
        <v>3397</v>
      </c>
      <c r="M534" s="140" t="s">
        <v>383</v>
      </c>
      <c r="N534" s="346" t="s">
        <v>8839</v>
      </c>
      <c r="O534" s="3" t="s">
        <v>1366</v>
      </c>
      <c r="P534" s="7" t="s">
        <v>1339</v>
      </c>
      <c r="Q534" s="30" t="s">
        <v>1187</v>
      </c>
      <c r="R534" s="98">
        <v>60</v>
      </c>
      <c r="S534" s="95">
        <v>1118.69</v>
      </c>
      <c r="T534" s="83">
        <v>0</v>
      </c>
      <c r="U534" s="83">
        <f t="shared" si="151"/>
        <v>0</v>
      </c>
      <c r="V534" s="9" t="s">
        <v>1325</v>
      </c>
      <c r="W534" s="152" t="s">
        <v>1394</v>
      </c>
      <c r="X534" s="9" t="s">
        <v>9042</v>
      </c>
    </row>
    <row r="535" spans="1:24" s="547" customFormat="1" ht="102" customHeight="1">
      <c r="A535" s="9" t="s">
        <v>12445</v>
      </c>
      <c r="B535" s="100" t="s">
        <v>97</v>
      </c>
      <c r="C535" s="58" t="s">
        <v>1358</v>
      </c>
      <c r="D535" s="30" t="s">
        <v>1976</v>
      </c>
      <c r="E535" s="3" t="s">
        <v>1984</v>
      </c>
      <c r="F535" s="3" t="s">
        <v>31</v>
      </c>
      <c r="G535" s="3" t="s">
        <v>384</v>
      </c>
      <c r="H535" s="20">
        <v>0</v>
      </c>
      <c r="I535" s="114">
        <v>470000000</v>
      </c>
      <c r="J535" s="21" t="s">
        <v>1314</v>
      </c>
      <c r="K535" s="19" t="s">
        <v>1409</v>
      </c>
      <c r="L535" s="137" t="s">
        <v>3397</v>
      </c>
      <c r="M535" s="140" t="s">
        <v>383</v>
      </c>
      <c r="N535" s="346" t="s">
        <v>8839</v>
      </c>
      <c r="O535" s="3" t="s">
        <v>1366</v>
      </c>
      <c r="P535" s="7" t="s">
        <v>1339</v>
      </c>
      <c r="Q535" s="30" t="s">
        <v>1187</v>
      </c>
      <c r="R535" s="98">
        <v>60</v>
      </c>
      <c r="S535" s="95">
        <v>348</v>
      </c>
      <c r="T535" s="83">
        <f t="shared" ref="T535" si="168">R535*S535</f>
        <v>20880</v>
      </c>
      <c r="U535" s="83">
        <f t="shared" ref="U535" si="169">T535*1.12</f>
        <v>23385.600000000002</v>
      </c>
      <c r="V535" s="9" t="s">
        <v>1325</v>
      </c>
      <c r="W535" s="152" t="s">
        <v>1394</v>
      </c>
      <c r="X535" s="9"/>
    </row>
    <row r="536" spans="1:24" s="547" customFormat="1" ht="102" customHeight="1">
      <c r="A536" s="9" t="s">
        <v>6387</v>
      </c>
      <c r="B536" s="100" t="s">
        <v>97</v>
      </c>
      <c r="C536" s="58" t="s">
        <v>1359</v>
      </c>
      <c r="D536" s="30" t="s">
        <v>1980</v>
      </c>
      <c r="E536" s="3" t="s">
        <v>1985</v>
      </c>
      <c r="F536" s="3" t="s">
        <v>30</v>
      </c>
      <c r="G536" s="3" t="s">
        <v>384</v>
      </c>
      <c r="H536" s="20">
        <v>0</v>
      </c>
      <c r="I536" s="114">
        <v>470000000</v>
      </c>
      <c r="J536" s="21" t="s">
        <v>1314</v>
      </c>
      <c r="K536" s="19" t="s">
        <v>1409</v>
      </c>
      <c r="L536" s="137" t="s">
        <v>3397</v>
      </c>
      <c r="M536" s="140" t="s">
        <v>383</v>
      </c>
      <c r="N536" s="346" t="s">
        <v>8839</v>
      </c>
      <c r="O536" s="3" t="s">
        <v>1366</v>
      </c>
      <c r="P536" s="7" t="s">
        <v>1339</v>
      </c>
      <c r="Q536" s="30" t="s">
        <v>1187</v>
      </c>
      <c r="R536" s="98">
        <v>2.4</v>
      </c>
      <c r="S536" s="95">
        <v>1118.69</v>
      </c>
      <c r="T536" s="83">
        <v>0</v>
      </c>
      <c r="U536" s="83">
        <f t="shared" si="151"/>
        <v>0</v>
      </c>
      <c r="V536" s="9" t="s">
        <v>1325</v>
      </c>
      <c r="W536" s="152" t="s">
        <v>1394</v>
      </c>
      <c r="X536" s="9" t="s">
        <v>9042</v>
      </c>
    </row>
    <row r="537" spans="1:24" s="547" customFormat="1" ht="102" customHeight="1">
      <c r="A537" s="9" t="s">
        <v>12446</v>
      </c>
      <c r="B537" s="100" t="s">
        <v>97</v>
      </c>
      <c r="C537" s="58" t="s">
        <v>1359</v>
      </c>
      <c r="D537" s="30" t="s">
        <v>1980</v>
      </c>
      <c r="E537" s="3" t="s">
        <v>1985</v>
      </c>
      <c r="F537" s="3" t="s">
        <v>30</v>
      </c>
      <c r="G537" s="3" t="s">
        <v>384</v>
      </c>
      <c r="H537" s="20">
        <v>0</v>
      </c>
      <c r="I537" s="114">
        <v>470000000</v>
      </c>
      <c r="J537" s="21" t="s">
        <v>1314</v>
      </c>
      <c r="K537" s="19" t="s">
        <v>1409</v>
      </c>
      <c r="L537" s="137" t="s">
        <v>3397</v>
      </c>
      <c r="M537" s="140" t="s">
        <v>383</v>
      </c>
      <c r="N537" s="346" t="s">
        <v>8839</v>
      </c>
      <c r="O537" s="3" t="s">
        <v>1366</v>
      </c>
      <c r="P537" s="7" t="s">
        <v>1339</v>
      </c>
      <c r="Q537" s="30" t="s">
        <v>1187</v>
      </c>
      <c r="R537" s="98">
        <v>2.4</v>
      </c>
      <c r="S537" s="95">
        <v>348</v>
      </c>
      <c r="T537" s="83">
        <f t="shared" ref="T537" si="170">R537*S537</f>
        <v>835.19999999999993</v>
      </c>
      <c r="U537" s="83">
        <f t="shared" ref="U537" si="171">T537*1.12</f>
        <v>935.42399999999998</v>
      </c>
      <c r="V537" s="9" t="s">
        <v>1325</v>
      </c>
      <c r="W537" s="152" t="s">
        <v>1394</v>
      </c>
      <c r="X537" s="9"/>
    </row>
    <row r="538" spans="1:24" s="547" customFormat="1" ht="102" customHeight="1">
      <c r="A538" s="9" t="s">
        <v>6388</v>
      </c>
      <c r="B538" s="100" t="s">
        <v>97</v>
      </c>
      <c r="C538" s="58" t="s">
        <v>1360</v>
      </c>
      <c r="D538" s="30" t="s">
        <v>1976</v>
      </c>
      <c r="E538" s="3" t="s">
        <v>1986</v>
      </c>
      <c r="F538" s="3" t="s">
        <v>27</v>
      </c>
      <c r="G538" s="3" t="s">
        <v>384</v>
      </c>
      <c r="H538" s="20">
        <v>0</v>
      </c>
      <c r="I538" s="114">
        <v>470000000</v>
      </c>
      <c r="J538" s="21" t="s">
        <v>1314</v>
      </c>
      <c r="K538" s="19" t="s">
        <v>1409</v>
      </c>
      <c r="L538" s="137" t="s">
        <v>3397</v>
      </c>
      <c r="M538" s="140" t="s">
        <v>383</v>
      </c>
      <c r="N538" s="346" t="s">
        <v>8839</v>
      </c>
      <c r="O538" s="3" t="s">
        <v>1366</v>
      </c>
      <c r="P538" s="7" t="s">
        <v>1339</v>
      </c>
      <c r="Q538" s="30" t="s">
        <v>1187</v>
      </c>
      <c r="R538" s="84">
        <v>115.7</v>
      </c>
      <c r="S538" s="94">
        <v>666.9</v>
      </c>
      <c r="T538" s="83">
        <v>0</v>
      </c>
      <c r="U538" s="83">
        <f t="shared" si="151"/>
        <v>0</v>
      </c>
      <c r="V538" s="9" t="s">
        <v>1325</v>
      </c>
      <c r="W538" s="152" t="s">
        <v>1394</v>
      </c>
      <c r="X538" s="9" t="s">
        <v>9042</v>
      </c>
    </row>
    <row r="539" spans="1:24" s="547" customFormat="1" ht="102" customHeight="1">
      <c r="A539" s="9" t="s">
        <v>12447</v>
      </c>
      <c r="B539" s="100" t="s">
        <v>97</v>
      </c>
      <c r="C539" s="58" t="s">
        <v>1360</v>
      </c>
      <c r="D539" s="30" t="s">
        <v>1976</v>
      </c>
      <c r="E539" s="3" t="s">
        <v>1986</v>
      </c>
      <c r="F539" s="3" t="s">
        <v>27</v>
      </c>
      <c r="G539" s="3" t="s">
        <v>384</v>
      </c>
      <c r="H539" s="20">
        <v>0</v>
      </c>
      <c r="I539" s="114">
        <v>470000000</v>
      </c>
      <c r="J539" s="21" t="s">
        <v>1314</v>
      </c>
      <c r="K539" s="19" t="s">
        <v>1409</v>
      </c>
      <c r="L539" s="137" t="s">
        <v>3397</v>
      </c>
      <c r="M539" s="140" t="s">
        <v>383</v>
      </c>
      <c r="N539" s="346" t="s">
        <v>8839</v>
      </c>
      <c r="O539" s="3" t="s">
        <v>1366</v>
      </c>
      <c r="P539" s="7" t="s">
        <v>1339</v>
      </c>
      <c r="Q539" s="30" t="s">
        <v>1187</v>
      </c>
      <c r="R539" s="84">
        <v>115.7</v>
      </c>
      <c r="S539" s="94">
        <v>348</v>
      </c>
      <c r="T539" s="83">
        <f t="shared" ref="T539" si="172">R539*S539</f>
        <v>40263.599999999999</v>
      </c>
      <c r="U539" s="83">
        <f t="shared" ref="U539" si="173">T539*1.12</f>
        <v>45095.232000000004</v>
      </c>
      <c r="V539" s="9" t="s">
        <v>1325</v>
      </c>
      <c r="W539" s="152" t="s">
        <v>1394</v>
      </c>
      <c r="X539" s="9"/>
    </row>
    <row r="540" spans="1:24" s="547" customFormat="1" ht="102" customHeight="1">
      <c r="A540" s="9" t="s">
        <v>6389</v>
      </c>
      <c r="B540" s="100" t="s">
        <v>97</v>
      </c>
      <c r="C540" s="9" t="s">
        <v>901</v>
      </c>
      <c r="D540" s="30" t="s">
        <v>1976</v>
      </c>
      <c r="E540" s="3" t="s">
        <v>1987</v>
      </c>
      <c r="F540" s="3" t="s">
        <v>355</v>
      </c>
      <c r="G540" s="3" t="s">
        <v>384</v>
      </c>
      <c r="H540" s="20">
        <v>0</v>
      </c>
      <c r="I540" s="114">
        <v>470000000</v>
      </c>
      <c r="J540" s="21" t="s">
        <v>1314</v>
      </c>
      <c r="K540" s="19" t="s">
        <v>1409</v>
      </c>
      <c r="L540" s="137" t="s">
        <v>3397</v>
      </c>
      <c r="M540" s="140" t="s">
        <v>383</v>
      </c>
      <c r="N540" s="346" t="s">
        <v>8839</v>
      </c>
      <c r="O540" s="3" t="s">
        <v>1366</v>
      </c>
      <c r="P540" s="7" t="s">
        <v>1339</v>
      </c>
      <c r="Q540" s="30" t="s">
        <v>1187</v>
      </c>
      <c r="R540" s="98">
        <v>46.3</v>
      </c>
      <c r="S540" s="94">
        <v>666.9</v>
      </c>
      <c r="T540" s="83">
        <v>0</v>
      </c>
      <c r="U540" s="83">
        <f t="shared" si="151"/>
        <v>0</v>
      </c>
      <c r="V540" s="9" t="s">
        <v>1325</v>
      </c>
      <c r="W540" s="152" t="s">
        <v>1394</v>
      </c>
      <c r="X540" s="9" t="s">
        <v>9042</v>
      </c>
    </row>
    <row r="541" spans="1:24" s="547" customFormat="1" ht="102" customHeight="1">
      <c r="A541" s="9" t="s">
        <v>12448</v>
      </c>
      <c r="B541" s="100" t="s">
        <v>97</v>
      </c>
      <c r="C541" s="9" t="s">
        <v>901</v>
      </c>
      <c r="D541" s="30" t="s">
        <v>1976</v>
      </c>
      <c r="E541" s="3" t="s">
        <v>1987</v>
      </c>
      <c r="F541" s="3" t="s">
        <v>355</v>
      </c>
      <c r="G541" s="3" t="s">
        <v>384</v>
      </c>
      <c r="H541" s="20">
        <v>0</v>
      </c>
      <c r="I541" s="114">
        <v>470000000</v>
      </c>
      <c r="J541" s="21" t="s">
        <v>1314</v>
      </c>
      <c r="K541" s="19" t="s">
        <v>1409</v>
      </c>
      <c r="L541" s="137" t="s">
        <v>3397</v>
      </c>
      <c r="M541" s="140" t="s">
        <v>383</v>
      </c>
      <c r="N541" s="346" t="s">
        <v>8839</v>
      </c>
      <c r="O541" s="3" t="s">
        <v>1366</v>
      </c>
      <c r="P541" s="7" t="s">
        <v>1339</v>
      </c>
      <c r="Q541" s="30" t="s">
        <v>1187</v>
      </c>
      <c r="R541" s="98">
        <v>46.3</v>
      </c>
      <c r="S541" s="94">
        <v>348</v>
      </c>
      <c r="T541" s="83">
        <f t="shared" ref="T541" si="174">R541*S541</f>
        <v>16112.4</v>
      </c>
      <c r="U541" s="83">
        <f t="shared" ref="U541" si="175">T541*1.12</f>
        <v>18045.888000000003</v>
      </c>
      <c r="V541" s="9" t="s">
        <v>1325</v>
      </c>
      <c r="W541" s="152" t="s">
        <v>1394</v>
      </c>
      <c r="X541" s="9"/>
    </row>
    <row r="542" spans="1:24" s="547" customFormat="1" ht="102" customHeight="1">
      <c r="A542" s="9" t="s">
        <v>6390</v>
      </c>
      <c r="B542" s="100" t="s">
        <v>97</v>
      </c>
      <c r="C542" s="9" t="s">
        <v>902</v>
      </c>
      <c r="D542" s="30" t="s">
        <v>1980</v>
      </c>
      <c r="E542" s="3" t="s">
        <v>1988</v>
      </c>
      <c r="F542" s="3" t="s">
        <v>28</v>
      </c>
      <c r="G542" s="3" t="s">
        <v>384</v>
      </c>
      <c r="H542" s="20">
        <v>0</v>
      </c>
      <c r="I542" s="114">
        <v>470000000</v>
      </c>
      <c r="J542" s="21" t="s">
        <v>1314</v>
      </c>
      <c r="K542" s="19" t="s">
        <v>1409</v>
      </c>
      <c r="L542" s="137" t="s">
        <v>3397</v>
      </c>
      <c r="M542" s="140" t="s">
        <v>383</v>
      </c>
      <c r="N542" s="346" t="s">
        <v>8839</v>
      </c>
      <c r="O542" s="3" t="s">
        <v>1366</v>
      </c>
      <c r="P542" s="7" t="s">
        <v>1339</v>
      </c>
      <c r="Q542" s="30" t="s">
        <v>1187</v>
      </c>
      <c r="R542" s="98">
        <v>76.099999999999994</v>
      </c>
      <c r="S542" s="94">
        <v>559.35</v>
      </c>
      <c r="T542" s="83">
        <v>0</v>
      </c>
      <c r="U542" s="83">
        <f t="shared" si="151"/>
        <v>0</v>
      </c>
      <c r="V542" s="9" t="s">
        <v>1325</v>
      </c>
      <c r="W542" s="152" t="s">
        <v>1394</v>
      </c>
      <c r="X542" s="9" t="s">
        <v>9042</v>
      </c>
    </row>
    <row r="543" spans="1:24" s="547" customFormat="1" ht="102" customHeight="1">
      <c r="A543" s="9" t="s">
        <v>12449</v>
      </c>
      <c r="B543" s="100" t="s">
        <v>97</v>
      </c>
      <c r="C543" s="9" t="s">
        <v>902</v>
      </c>
      <c r="D543" s="30" t="s">
        <v>1980</v>
      </c>
      <c r="E543" s="3" t="s">
        <v>1988</v>
      </c>
      <c r="F543" s="3" t="s">
        <v>28</v>
      </c>
      <c r="G543" s="3" t="s">
        <v>384</v>
      </c>
      <c r="H543" s="20">
        <v>0</v>
      </c>
      <c r="I543" s="114">
        <v>470000000</v>
      </c>
      <c r="J543" s="21" t="s">
        <v>1314</v>
      </c>
      <c r="K543" s="19" t="s">
        <v>1409</v>
      </c>
      <c r="L543" s="137" t="s">
        <v>3397</v>
      </c>
      <c r="M543" s="140" t="s">
        <v>383</v>
      </c>
      <c r="N543" s="346" t="s">
        <v>8839</v>
      </c>
      <c r="O543" s="3" t="s">
        <v>1366</v>
      </c>
      <c r="P543" s="7" t="s">
        <v>1339</v>
      </c>
      <c r="Q543" s="30" t="s">
        <v>1187</v>
      </c>
      <c r="R543" s="98">
        <v>76.099999999999994</v>
      </c>
      <c r="S543" s="94">
        <v>348</v>
      </c>
      <c r="T543" s="83">
        <f t="shared" ref="T543" si="176">R543*S543</f>
        <v>26482.799999999999</v>
      </c>
      <c r="U543" s="83">
        <f t="shared" ref="U543" si="177">T543*1.12</f>
        <v>29660.736000000001</v>
      </c>
      <c r="V543" s="9" t="s">
        <v>1325</v>
      </c>
      <c r="W543" s="152" t="s">
        <v>1394</v>
      </c>
      <c r="X543" s="9"/>
    </row>
    <row r="544" spans="1:24" s="547" customFormat="1" ht="102" customHeight="1">
      <c r="A544" s="9" t="s">
        <v>6391</v>
      </c>
      <c r="B544" s="100" t="s">
        <v>97</v>
      </c>
      <c r="C544" s="9" t="s">
        <v>902</v>
      </c>
      <c r="D544" s="30" t="s">
        <v>1976</v>
      </c>
      <c r="E544" s="3" t="s">
        <v>1989</v>
      </c>
      <c r="F544" s="3" t="s">
        <v>29</v>
      </c>
      <c r="G544" s="3" t="s">
        <v>384</v>
      </c>
      <c r="H544" s="20">
        <v>0</v>
      </c>
      <c r="I544" s="114">
        <v>470000000</v>
      </c>
      <c r="J544" s="21" t="s">
        <v>1314</v>
      </c>
      <c r="K544" s="19" t="s">
        <v>1409</v>
      </c>
      <c r="L544" s="137" t="s">
        <v>3397</v>
      </c>
      <c r="M544" s="140" t="s">
        <v>383</v>
      </c>
      <c r="N544" s="346" t="s">
        <v>8839</v>
      </c>
      <c r="O544" s="3" t="s">
        <v>1366</v>
      </c>
      <c r="P544" s="7" t="s">
        <v>1339</v>
      </c>
      <c r="Q544" s="30" t="s">
        <v>1187</v>
      </c>
      <c r="R544" s="98">
        <v>40.799999999999997</v>
      </c>
      <c r="S544" s="94">
        <v>559.35</v>
      </c>
      <c r="T544" s="83">
        <v>0</v>
      </c>
      <c r="U544" s="83">
        <f t="shared" si="151"/>
        <v>0</v>
      </c>
      <c r="V544" s="9" t="s">
        <v>1325</v>
      </c>
      <c r="W544" s="152" t="s">
        <v>1394</v>
      </c>
      <c r="X544" s="9" t="s">
        <v>9042</v>
      </c>
    </row>
    <row r="545" spans="1:24" s="547" customFormat="1" ht="102" customHeight="1">
      <c r="A545" s="9" t="s">
        <v>12450</v>
      </c>
      <c r="B545" s="100" t="s">
        <v>97</v>
      </c>
      <c r="C545" s="9" t="s">
        <v>902</v>
      </c>
      <c r="D545" s="30" t="s">
        <v>1976</v>
      </c>
      <c r="E545" s="3" t="s">
        <v>1989</v>
      </c>
      <c r="F545" s="3" t="s">
        <v>29</v>
      </c>
      <c r="G545" s="3" t="s">
        <v>384</v>
      </c>
      <c r="H545" s="20">
        <v>0</v>
      </c>
      <c r="I545" s="114">
        <v>470000000</v>
      </c>
      <c r="J545" s="21" t="s">
        <v>1314</v>
      </c>
      <c r="K545" s="19" t="s">
        <v>1409</v>
      </c>
      <c r="L545" s="137" t="s">
        <v>3397</v>
      </c>
      <c r="M545" s="140" t="s">
        <v>383</v>
      </c>
      <c r="N545" s="346" t="s">
        <v>8839</v>
      </c>
      <c r="O545" s="3" t="s">
        <v>1366</v>
      </c>
      <c r="P545" s="7" t="s">
        <v>1339</v>
      </c>
      <c r="Q545" s="30" t="s">
        <v>1187</v>
      </c>
      <c r="R545" s="98">
        <v>40.799999999999997</v>
      </c>
      <c r="S545" s="94">
        <v>348</v>
      </c>
      <c r="T545" s="83">
        <f t="shared" ref="T545" si="178">R545*S545</f>
        <v>14198.4</v>
      </c>
      <c r="U545" s="83">
        <f t="shared" ref="U545" si="179">T545*1.12</f>
        <v>15902.208000000001</v>
      </c>
      <c r="V545" s="9" t="s">
        <v>1325</v>
      </c>
      <c r="W545" s="152" t="s">
        <v>1394</v>
      </c>
      <c r="X545" s="9"/>
    </row>
    <row r="546" spans="1:24" s="547" customFormat="1" ht="102" customHeight="1">
      <c r="A546" s="9" t="s">
        <v>6392</v>
      </c>
      <c r="B546" s="100" t="s">
        <v>97</v>
      </c>
      <c r="C546" s="9" t="s">
        <v>902</v>
      </c>
      <c r="D546" s="30" t="s">
        <v>1976</v>
      </c>
      <c r="E546" s="3" t="s">
        <v>1990</v>
      </c>
      <c r="F546" s="3" t="s">
        <v>29</v>
      </c>
      <c r="G546" s="3" t="s">
        <v>384</v>
      </c>
      <c r="H546" s="20">
        <v>0</v>
      </c>
      <c r="I546" s="114">
        <v>470000000</v>
      </c>
      <c r="J546" s="21" t="s">
        <v>1314</v>
      </c>
      <c r="K546" s="19" t="s">
        <v>1409</v>
      </c>
      <c r="L546" s="137" t="s">
        <v>3397</v>
      </c>
      <c r="M546" s="140" t="s">
        <v>383</v>
      </c>
      <c r="N546" s="346" t="s">
        <v>8839</v>
      </c>
      <c r="O546" s="3" t="s">
        <v>1366</v>
      </c>
      <c r="P546" s="7" t="s">
        <v>1339</v>
      </c>
      <c r="Q546" s="30" t="s">
        <v>1187</v>
      </c>
      <c r="R546" s="98">
        <v>8.6999999999999993</v>
      </c>
      <c r="S546" s="94">
        <v>559.35</v>
      </c>
      <c r="T546" s="83">
        <v>0</v>
      </c>
      <c r="U546" s="83">
        <f t="shared" si="151"/>
        <v>0</v>
      </c>
      <c r="V546" s="9" t="s">
        <v>1325</v>
      </c>
      <c r="W546" s="152" t="s">
        <v>1394</v>
      </c>
      <c r="X546" s="9" t="s">
        <v>9042</v>
      </c>
    </row>
    <row r="547" spans="1:24" s="547" customFormat="1" ht="102" customHeight="1">
      <c r="A547" s="9" t="s">
        <v>12451</v>
      </c>
      <c r="B547" s="100" t="s">
        <v>97</v>
      </c>
      <c r="C547" s="9" t="s">
        <v>902</v>
      </c>
      <c r="D547" s="30" t="s">
        <v>1976</v>
      </c>
      <c r="E547" s="3" t="s">
        <v>1990</v>
      </c>
      <c r="F547" s="3" t="s">
        <v>29</v>
      </c>
      <c r="G547" s="3" t="s">
        <v>384</v>
      </c>
      <c r="H547" s="20">
        <v>0</v>
      </c>
      <c r="I547" s="114">
        <v>470000000</v>
      </c>
      <c r="J547" s="21" t="s">
        <v>1314</v>
      </c>
      <c r="K547" s="19" t="s">
        <v>1409</v>
      </c>
      <c r="L547" s="137" t="s">
        <v>3397</v>
      </c>
      <c r="M547" s="140" t="s">
        <v>383</v>
      </c>
      <c r="N547" s="346" t="s">
        <v>8839</v>
      </c>
      <c r="O547" s="3" t="s">
        <v>1366</v>
      </c>
      <c r="P547" s="7" t="s">
        <v>1339</v>
      </c>
      <c r="Q547" s="30" t="s">
        <v>1187</v>
      </c>
      <c r="R547" s="98">
        <v>8.6999999999999993</v>
      </c>
      <c r="S547" s="94">
        <v>348</v>
      </c>
      <c r="T547" s="83">
        <f t="shared" ref="T547" si="180">R547*S547</f>
        <v>3027.6</v>
      </c>
      <c r="U547" s="83">
        <f t="shared" ref="U547" si="181">T547*1.12</f>
        <v>3390.9120000000003</v>
      </c>
      <c r="V547" s="9" t="s">
        <v>1325</v>
      </c>
      <c r="W547" s="152" t="s">
        <v>1394</v>
      </c>
      <c r="X547" s="9"/>
    </row>
    <row r="548" spans="1:24" s="547" customFormat="1" ht="102" customHeight="1">
      <c r="A548" s="9" t="s">
        <v>6393</v>
      </c>
      <c r="B548" s="100" t="s">
        <v>97</v>
      </c>
      <c r="C548" s="9" t="s">
        <v>900</v>
      </c>
      <c r="D548" s="30" t="s">
        <v>1991</v>
      </c>
      <c r="E548" s="3" t="s">
        <v>1992</v>
      </c>
      <c r="F548" s="3" t="s">
        <v>29</v>
      </c>
      <c r="G548" s="3" t="s">
        <v>384</v>
      </c>
      <c r="H548" s="20">
        <v>0</v>
      </c>
      <c r="I548" s="114">
        <v>470000000</v>
      </c>
      <c r="J548" s="21" t="s">
        <v>1314</v>
      </c>
      <c r="K548" s="19" t="s">
        <v>1409</v>
      </c>
      <c r="L548" s="137" t="s">
        <v>3397</v>
      </c>
      <c r="M548" s="140" t="s">
        <v>383</v>
      </c>
      <c r="N548" s="346" t="s">
        <v>8839</v>
      </c>
      <c r="O548" s="3" t="s">
        <v>1366</v>
      </c>
      <c r="P548" s="7" t="s">
        <v>1339</v>
      </c>
      <c r="Q548" s="30" t="s">
        <v>1187</v>
      </c>
      <c r="R548" s="98">
        <v>2.4</v>
      </c>
      <c r="S548" s="94">
        <v>1254.5</v>
      </c>
      <c r="T548" s="83">
        <v>0</v>
      </c>
      <c r="U548" s="83">
        <f t="shared" si="151"/>
        <v>0</v>
      </c>
      <c r="V548" s="9" t="s">
        <v>1325</v>
      </c>
      <c r="W548" s="152" t="s">
        <v>1394</v>
      </c>
      <c r="X548" s="9" t="s">
        <v>9042</v>
      </c>
    </row>
    <row r="549" spans="1:24" s="547" customFormat="1" ht="102" customHeight="1">
      <c r="A549" s="9" t="s">
        <v>12452</v>
      </c>
      <c r="B549" s="100" t="s">
        <v>97</v>
      </c>
      <c r="C549" s="9" t="s">
        <v>900</v>
      </c>
      <c r="D549" s="30" t="s">
        <v>1991</v>
      </c>
      <c r="E549" s="3" t="s">
        <v>1992</v>
      </c>
      <c r="F549" s="3" t="s">
        <v>29</v>
      </c>
      <c r="G549" s="3" t="s">
        <v>384</v>
      </c>
      <c r="H549" s="20">
        <v>0</v>
      </c>
      <c r="I549" s="114">
        <v>470000000</v>
      </c>
      <c r="J549" s="21" t="s">
        <v>1314</v>
      </c>
      <c r="K549" s="19" t="s">
        <v>1409</v>
      </c>
      <c r="L549" s="137" t="s">
        <v>3397</v>
      </c>
      <c r="M549" s="140" t="s">
        <v>383</v>
      </c>
      <c r="N549" s="346" t="s">
        <v>8839</v>
      </c>
      <c r="O549" s="3" t="s">
        <v>1366</v>
      </c>
      <c r="P549" s="7" t="s">
        <v>1339</v>
      </c>
      <c r="Q549" s="30" t="s">
        <v>1187</v>
      </c>
      <c r="R549" s="98">
        <v>2.4</v>
      </c>
      <c r="S549" s="94">
        <v>589</v>
      </c>
      <c r="T549" s="83">
        <f t="shared" ref="T549" si="182">R549*S549</f>
        <v>1413.6</v>
      </c>
      <c r="U549" s="83">
        <f t="shared" ref="U549" si="183">T549*1.12</f>
        <v>1583.232</v>
      </c>
      <c r="V549" s="9" t="s">
        <v>1325</v>
      </c>
      <c r="W549" s="152" t="s">
        <v>1394</v>
      </c>
      <c r="X549" s="9"/>
    </row>
    <row r="550" spans="1:24" s="547" customFormat="1" ht="102" customHeight="1">
      <c r="A550" s="9" t="s">
        <v>6394</v>
      </c>
      <c r="B550" s="100" t="s">
        <v>97</v>
      </c>
      <c r="C550" s="9" t="s">
        <v>779</v>
      </c>
      <c r="D550" s="30" t="s">
        <v>1993</v>
      </c>
      <c r="E550" s="3" t="s">
        <v>1994</v>
      </c>
      <c r="F550" s="3" t="s">
        <v>29</v>
      </c>
      <c r="G550" s="3" t="s">
        <v>384</v>
      </c>
      <c r="H550" s="20">
        <v>0</v>
      </c>
      <c r="I550" s="114">
        <v>470000000</v>
      </c>
      <c r="J550" s="21" t="s">
        <v>1314</v>
      </c>
      <c r="K550" s="19" t="s">
        <v>1409</v>
      </c>
      <c r="L550" s="137" t="s">
        <v>3397</v>
      </c>
      <c r="M550" s="140" t="s">
        <v>383</v>
      </c>
      <c r="N550" s="346" t="s">
        <v>8839</v>
      </c>
      <c r="O550" s="3" t="s">
        <v>1366</v>
      </c>
      <c r="P550" s="7" t="s">
        <v>1339</v>
      </c>
      <c r="Q550" s="30" t="s">
        <v>1187</v>
      </c>
      <c r="R550" s="98">
        <v>1000</v>
      </c>
      <c r="S550" s="94">
        <v>1254.5</v>
      </c>
      <c r="T550" s="83">
        <f t="shared" ref="T550:T576" si="184">R550*S550</f>
        <v>1254500</v>
      </c>
      <c r="U550" s="83">
        <f t="shared" si="151"/>
        <v>1405040.0000000002</v>
      </c>
      <c r="V550" s="9" t="s">
        <v>1325</v>
      </c>
      <c r="W550" s="152" t="s">
        <v>1394</v>
      </c>
      <c r="X550" s="9"/>
    </row>
    <row r="551" spans="1:24" s="547" customFormat="1" ht="102" customHeight="1">
      <c r="A551" s="9" t="s">
        <v>6395</v>
      </c>
      <c r="B551" s="100" t="s">
        <v>97</v>
      </c>
      <c r="C551" s="9" t="s">
        <v>778</v>
      </c>
      <c r="D551" s="30" t="s">
        <v>1995</v>
      </c>
      <c r="E551" s="3" t="s">
        <v>1996</v>
      </c>
      <c r="F551" s="3" t="s">
        <v>29</v>
      </c>
      <c r="G551" s="3" t="s">
        <v>384</v>
      </c>
      <c r="H551" s="20">
        <v>0</v>
      </c>
      <c r="I551" s="114">
        <v>470000000</v>
      </c>
      <c r="J551" s="21" t="s">
        <v>1314</v>
      </c>
      <c r="K551" s="19" t="s">
        <v>1927</v>
      </c>
      <c r="L551" s="137" t="s">
        <v>3397</v>
      </c>
      <c r="M551" s="140" t="s">
        <v>383</v>
      </c>
      <c r="N551" s="346" t="s">
        <v>8839</v>
      </c>
      <c r="O551" s="3" t="s">
        <v>1366</v>
      </c>
      <c r="P551" s="7" t="s">
        <v>1339</v>
      </c>
      <c r="Q551" s="30" t="s">
        <v>1187</v>
      </c>
      <c r="R551" s="98">
        <v>4.5</v>
      </c>
      <c r="S551" s="94">
        <v>1254.5</v>
      </c>
      <c r="T551" s="83">
        <v>0</v>
      </c>
      <c r="U551" s="83">
        <f t="shared" si="151"/>
        <v>0</v>
      </c>
      <c r="V551" s="9" t="s">
        <v>1325</v>
      </c>
      <c r="W551" s="152" t="s">
        <v>1394</v>
      </c>
      <c r="X551" s="9" t="s">
        <v>9066</v>
      </c>
    </row>
    <row r="552" spans="1:24" s="547" customFormat="1" ht="102" customHeight="1">
      <c r="A552" s="9" t="s">
        <v>6396</v>
      </c>
      <c r="B552" s="100" t="s">
        <v>97</v>
      </c>
      <c r="C552" s="9" t="s">
        <v>779</v>
      </c>
      <c r="D552" s="30" t="s">
        <v>1997</v>
      </c>
      <c r="E552" s="3" t="s">
        <v>1998</v>
      </c>
      <c r="F552" s="3" t="s">
        <v>29</v>
      </c>
      <c r="G552" s="3" t="s">
        <v>384</v>
      </c>
      <c r="H552" s="20">
        <v>0</v>
      </c>
      <c r="I552" s="114">
        <v>470000000</v>
      </c>
      <c r="J552" s="21" t="s">
        <v>1314</v>
      </c>
      <c r="K552" s="19" t="s">
        <v>1927</v>
      </c>
      <c r="L552" s="137" t="s">
        <v>3397</v>
      </c>
      <c r="M552" s="140" t="s">
        <v>383</v>
      </c>
      <c r="N552" s="346" t="s">
        <v>8839</v>
      </c>
      <c r="O552" s="3" t="s">
        <v>1366</v>
      </c>
      <c r="P552" s="7" t="s">
        <v>1339</v>
      </c>
      <c r="Q552" s="30" t="s">
        <v>1187</v>
      </c>
      <c r="R552" s="98">
        <v>10</v>
      </c>
      <c r="S552" s="94">
        <v>1254</v>
      </c>
      <c r="T552" s="83">
        <f t="shared" si="184"/>
        <v>12540</v>
      </c>
      <c r="U552" s="83">
        <f t="shared" si="151"/>
        <v>14044.800000000001</v>
      </c>
      <c r="V552" s="9" t="s">
        <v>1325</v>
      </c>
      <c r="W552" s="152" t="s">
        <v>1394</v>
      </c>
      <c r="X552" s="9"/>
    </row>
    <row r="553" spans="1:24" s="547" customFormat="1" ht="102" customHeight="1">
      <c r="A553" s="9" t="s">
        <v>6397</v>
      </c>
      <c r="B553" s="100" t="s">
        <v>97</v>
      </c>
      <c r="C553" s="9" t="s">
        <v>778</v>
      </c>
      <c r="D553" s="30" t="s">
        <v>1999</v>
      </c>
      <c r="E553" s="3" t="s">
        <v>2000</v>
      </c>
      <c r="F553" s="3" t="s">
        <v>29</v>
      </c>
      <c r="G553" s="3" t="s">
        <v>384</v>
      </c>
      <c r="H553" s="20">
        <v>0</v>
      </c>
      <c r="I553" s="114">
        <v>470000000</v>
      </c>
      <c r="J553" s="21" t="s">
        <v>1314</v>
      </c>
      <c r="K553" s="19" t="s">
        <v>1927</v>
      </c>
      <c r="L553" s="137" t="s">
        <v>3397</v>
      </c>
      <c r="M553" s="140" t="s">
        <v>383</v>
      </c>
      <c r="N553" s="346" t="s">
        <v>8839</v>
      </c>
      <c r="O553" s="3" t="s">
        <v>1366</v>
      </c>
      <c r="P553" s="7" t="s">
        <v>1339</v>
      </c>
      <c r="Q553" s="30" t="s">
        <v>1187</v>
      </c>
      <c r="R553" s="98">
        <v>25</v>
      </c>
      <c r="S553" s="94">
        <v>1941</v>
      </c>
      <c r="T553" s="83">
        <f t="shared" si="184"/>
        <v>48525</v>
      </c>
      <c r="U553" s="83">
        <f t="shared" si="151"/>
        <v>54348.000000000007</v>
      </c>
      <c r="V553" s="9" t="s">
        <v>1325</v>
      </c>
      <c r="W553" s="152" t="s">
        <v>1394</v>
      </c>
      <c r="X553" s="9"/>
    </row>
    <row r="554" spans="1:24" s="547" customFormat="1" ht="102" customHeight="1">
      <c r="A554" s="9" t="s">
        <v>6398</v>
      </c>
      <c r="B554" s="100" t="s">
        <v>97</v>
      </c>
      <c r="C554" s="9" t="s">
        <v>779</v>
      </c>
      <c r="D554" s="30" t="s">
        <v>1999</v>
      </c>
      <c r="E554" s="3" t="s">
        <v>2001</v>
      </c>
      <c r="F554" s="3" t="s">
        <v>29</v>
      </c>
      <c r="G554" s="3" t="s">
        <v>384</v>
      </c>
      <c r="H554" s="20">
        <v>0</v>
      </c>
      <c r="I554" s="114">
        <v>470000000</v>
      </c>
      <c r="J554" s="21" t="s">
        <v>1314</v>
      </c>
      <c r="K554" s="19" t="s">
        <v>1927</v>
      </c>
      <c r="L554" s="137" t="s">
        <v>3397</v>
      </c>
      <c r="M554" s="140" t="s">
        <v>383</v>
      </c>
      <c r="N554" s="346" t="s">
        <v>8839</v>
      </c>
      <c r="O554" s="3" t="s">
        <v>1366</v>
      </c>
      <c r="P554" s="7" t="s">
        <v>1339</v>
      </c>
      <c r="Q554" s="30" t="s">
        <v>1187</v>
      </c>
      <c r="R554" s="98">
        <v>25</v>
      </c>
      <c r="S554" s="94">
        <v>1717</v>
      </c>
      <c r="T554" s="83">
        <f t="shared" si="184"/>
        <v>42925</v>
      </c>
      <c r="U554" s="83">
        <f t="shared" si="151"/>
        <v>48076.000000000007</v>
      </c>
      <c r="V554" s="9" t="s">
        <v>1325</v>
      </c>
      <c r="W554" s="152" t="s">
        <v>1394</v>
      </c>
      <c r="X554" s="9"/>
    </row>
    <row r="555" spans="1:24" s="547" customFormat="1" ht="102" customHeight="1">
      <c r="A555" s="9" t="s">
        <v>6399</v>
      </c>
      <c r="B555" s="100" t="s">
        <v>97</v>
      </c>
      <c r="C555" s="9" t="s">
        <v>778</v>
      </c>
      <c r="D555" s="30" t="s">
        <v>1999</v>
      </c>
      <c r="E555" s="3" t="s">
        <v>2002</v>
      </c>
      <c r="F555" s="3" t="s">
        <v>29</v>
      </c>
      <c r="G555" s="3" t="s">
        <v>384</v>
      </c>
      <c r="H555" s="20">
        <v>0</v>
      </c>
      <c r="I555" s="114">
        <v>470000000</v>
      </c>
      <c r="J555" s="21" t="s">
        <v>1314</v>
      </c>
      <c r="K555" s="19" t="s">
        <v>1927</v>
      </c>
      <c r="L555" s="137" t="s">
        <v>3397</v>
      </c>
      <c r="M555" s="140" t="s">
        <v>383</v>
      </c>
      <c r="N555" s="346" t="s">
        <v>8839</v>
      </c>
      <c r="O555" s="3" t="s">
        <v>1366</v>
      </c>
      <c r="P555" s="7" t="s">
        <v>1339</v>
      </c>
      <c r="Q555" s="30" t="s">
        <v>1187</v>
      </c>
      <c r="R555" s="98">
        <v>70</v>
      </c>
      <c r="S555" s="94">
        <v>1452</v>
      </c>
      <c r="T555" s="83">
        <f t="shared" si="184"/>
        <v>101640</v>
      </c>
      <c r="U555" s="83">
        <f t="shared" si="151"/>
        <v>113836.80000000002</v>
      </c>
      <c r="V555" s="9" t="s">
        <v>1325</v>
      </c>
      <c r="W555" s="152" t="s">
        <v>1394</v>
      </c>
      <c r="X555" s="9"/>
    </row>
    <row r="556" spans="1:24" s="547" customFormat="1" ht="102" customHeight="1">
      <c r="A556" s="9" t="s">
        <v>6400</v>
      </c>
      <c r="B556" s="100" t="s">
        <v>97</v>
      </c>
      <c r="C556" s="9" t="s">
        <v>779</v>
      </c>
      <c r="D556" s="30" t="s">
        <v>1999</v>
      </c>
      <c r="E556" s="3" t="s">
        <v>2003</v>
      </c>
      <c r="F556" s="3" t="s">
        <v>29</v>
      </c>
      <c r="G556" s="3" t="s">
        <v>384</v>
      </c>
      <c r="H556" s="20">
        <v>0</v>
      </c>
      <c r="I556" s="114">
        <v>470000000</v>
      </c>
      <c r="J556" s="21" t="s">
        <v>1314</v>
      </c>
      <c r="K556" s="19" t="s">
        <v>1927</v>
      </c>
      <c r="L556" s="137" t="s">
        <v>3397</v>
      </c>
      <c r="M556" s="140" t="s">
        <v>383</v>
      </c>
      <c r="N556" s="346" t="s">
        <v>8839</v>
      </c>
      <c r="O556" s="3" t="s">
        <v>1366</v>
      </c>
      <c r="P556" s="7" t="s">
        <v>1339</v>
      </c>
      <c r="Q556" s="30" t="s">
        <v>1187</v>
      </c>
      <c r="R556" s="98">
        <v>25</v>
      </c>
      <c r="S556" s="94">
        <v>1075.7</v>
      </c>
      <c r="T556" s="83">
        <f t="shared" si="184"/>
        <v>26892.5</v>
      </c>
      <c r="U556" s="83">
        <f t="shared" si="151"/>
        <v>30119.600000000002</v>
      </c>
      <c r="V556" s="9" t="s">
        <v>1325</v>
      </c>
      <c r="W556" s="152" t="s">
        <v>1394</v>
      </c>
      <c r="X556" s="9"/>
    </row>
    <row r="557" spans="1:24" s="547" customFormat="1" ht="102" customHeight="1">
      <c r="A557" s="9" t="s">
        <v>6401</v>
      </c>
      <c r="B557" s="100" t="s">
        <v>97</v>
      </c>
      <c r="C557" s="9" t="s">
        <v>779</v>
      </c>
      <c r="D557" s="30" t="s">
        <v>1999</v>
      </c>
      <c r="E557" s="3" t="s">
        <v>2004</v>
      </c>
      <c r="F557" s="3" t="s">
        <v>356</v>
      </c>
      <c r="G557" s="3" t="s">
        <v>384</v>
      </c>
      <c r="H557" s="20">
        <v>0</v>
      </c>
      <c r="I557" s="114">
        <v>470000000</v>
      </c>
      <c r="J557" s="21" t="s">
        <v>1314</v>
      </c>
      <c r="K557" s="19" t="s">
        <v>1927</v>
      </c>
      <c r="L557" s="137" t="s">
        <v>3397</v>
      </c>
      <c r="M557" s="140" t="s">
        <v>383</v>
      </c>
      <c r="N557" s="346" t="s">
        <v>8839</v>
      </c>
      <c r="O557" s="3" t="s">
        <v>1366</v>
      </c>
      <c r="P557" s="7" t="s">
        <v>1339</v>
      </c>
      <c r="Q557" s="30" t="s">
        <v>1187</v>
      </c>
      <c r="R557" s="98">
        <v>25</v>
      </c>
      <c r="S557" s="94">
        <v>879.7</v>
      </c>
      <c r="T557" s="83">
        <f t="shared" si="184"/>
        <v>21992.5</v>
      </c>
      <c r="U557" s="83">
        <f t="shared" si="151"/>
        <v>24631.600000000002</v>
      </c>
      <c r="V557" s="9" t="s">
        <v>1325</v>
      </c>
      <c r="W557" s="152" t="s">
        <v>1394</v>
      </c>
      <c r="X557" s="9"/>
    </row>
    <row r="558" spans="1:24" s="547" customFormat="1" ht="102" customHeight="1">
      <c r="A558" s="9" t="s">
        <v>6402</v>
      </c>
      <c r="B558" s="100" t="s">
        <v>97</v>
      </c>
      <c r="C558" s="9" t="s">
        <v>778</v>
      </c>
      <c r="D558" s="30" t="s">
        <v>1999</v>
      </c>
      <c r="E558" s="3" t="s">
        <v>2005</v>
      </c>
      <c r="F558" s="3" t="s">
        <v>357</v>
      </c>
      <c r="G558" s="3" t="s">
        <v>384</v>
      </c>
      <c r="H558" s="20">
        <v>0</v>
      </c>
      <c r="I558" s="114">
        <v>470000000</v>
      </c>
      <c r="J558" s="21" t="s">
        <v>1314</v>
      </c>
      <c r="K558" s="19" t="s">
        <v>1927</v>
      </c>
      <c r="L558" s="137" t="s">
        <v>3397</v>
      </c>
      <c r="M558" s="140" t="s">
        <v>383</v>
      </c>
      <c r="N558" s="346" t="s">
        <v>8839</v>
      </c>
      <c r="O558" s="3" t="s">
        <v>1366</v>
      </c>
      <c r="P558" s="7" t="s">
        <v>1339</v>
      </c>
      <c r="Q558" s="30" t="s">
        <v>1187</v>
      </c>
      <c r="R558" s="98">
        <v>30</v>
      </c>
      <c r="S558" s="94">
        <v>722.96</v>
      </c>
      <c r="T558" s="83">
        <f t="shared" si="184"/>
        <v>21688.800000000003</v>
      </c>
      <c r="U558" s="83">
        <f t="shared" si="151"/>
        <v>24291.456000000006</v>
      </c>
      <c r="V558" s="9" t="s">
        <v>1325</v>
      </c>
      <c r="W558" s="152" t="s">
        <v>1394</v>
      </c>
      <c r="X558" s="9"/>
    </row>
    <row r="559" spans="1:24" s="547" customFormat="1" ht="102" customHeight="1">
      <c r="A559" s="9" t="s">
        <v>6403</v>
      </c>
      <c r="B559" s="100" t="s">
        <v>97</v>
      </c>
      <c r="C559" s="9" t="s">
        <v>779</v>
      </c>
      <c r="D559" s="30" t="s">
        <v>1999</v>
      </c>
      <c r="E559" s="3" t="s">
        <v>2006</v>
      </c>
      <c r="F559" s="3" t="s">
        <v>32</v>
      </c>
      <c r="G559" s="3" t="s">
        <v>384</v>
      </c>
      <c r="H559" s="20">
        <v>0</v>
      </c>
      <c r="I559" s="114">
        <v>470000000</v>
      </c>
      <c r="J559" s="21" t="s">
        <v>1314</v>
      </c>
      <c r="K559" s="19" t="s">
        <v>1927</v>
      </c>
      <c r="L559" s="137" t="s">
        <v>3397</v>
      </c>
      <c r="M559" s="140" t="s">
        <v>383</v>
      </c>
      <c r="N559" s="346" t="s">
        <v>8839</v>
      </c>
      <c r="O559" s="3" t="s">
        <v>1366</v>
      </c>
      <c r="P559" s="7" t="s">
        <v>1339</v>
      </c>
      <c r="Q559" s="30" t="s">
        <v>1187</v>
      </c>
      <c r="R559" s="98">
        <v>30</v>
      </c>
      <c r="S559" s="94">
        <v>599.23</v>
      </c>
      <c r="T559" s="83">
        <f t="shared" si="184"/>
        <v>17976.900000000001</v>
      </c>
      <c r="U559" s="83">
        <f t="shared" si="151"/>
        <v>20134.128000000004</v>
      </c>
      <c r="V559" s="9" t="s">
        <v>1325</v>
      </c>
      <c r="W559" s="152" t="s">
        <v>1394</v>
      </c>
      <c r="X559" s="9"/>
    </row>
    <row r="560" spans="1:24" s="547" customFormat="1" ht="102" customHeight="1">
      <c r="A560" s="9" t="s">
        <v>6404</v>
      </c>
      <c r="B560" s="100" t="s">
        <v>97</v>
      </c>
      <c r="C560" s="9" t="s">
        <v>778</v>
      </c>
      <c r="D560" s="30" t="s">
        <v>1999</v>
      </c>
      <c r="E560" s="3" t="s">
        <v>2007</v>
      </c>
      <c r="F560" s="3" t="s">
        <v>33</v>
      </c>
      <c r="G560" s="3" t="s">
        <v>384</v>
      </c>
      <c r="H560" s="20">
        <v>0</v>
      </c>
      <c r="I560" s="114">
        <v>470000000</v>
      </c>
      <c r="J560" s="21" t="s">
        <v>1314</v>
      </c>
      <c r="K560" s="19" t="s">
        <v>1927</v>
      </c>
      <c r="L560" s="137" t="s">
        <v>3397</v>
      </c>
      <c r="M560" s="140" t="s">
        <v>383</v>
      </c>
      <c r="N560" s="346" t="s">
        <v>8839</v>
      </c>
      <c r="O560" s="3" t="s">
        <v>1366</v>
      </c>
      <c r="P560" s="7" t="s">
        <v>1339</v>
      </c>
      <c r="Q560" s="30" t="s">
        <v>1187</v>
      </c>
      <c r="R560" s="98">
        <v>35</v>
      </c>
      <c r="S560" s="94">
        <v>546.09</v>
      </c>
      <c r="T560" s="83">
        <f t="shared" si="184"/>
        <v>19113.150000000001</v>
      </c>
      <c r="U560" s="83">
        <f t="shared" si="151"/>
        <v>21406.728000000003</v>
      </c>
      <c r="V560" s="9" t="s">
        <v>1325</v>
      </c>
      <c r="W560" s="152" t="s">
        <v>1394</v>
      </c>
      <c r="X560" s="9"/>
    </row>
    <row r="561" spans="1:24" s="547" customFormat="1" ht="102" customHeight="1">
      <c r="A561" s="9" t="s">
        <v>6405</v>
      </c>
      <c r="B561" s="100" t="s">
        <v>97</v>
      </c>
      <c r="C561" s="9" t="s">
        <v>779</v>
      </c>
      <c r="D561" s="30" t="s">
        <v>1999</v>
      </c>
      <c r="E561" s="3" t="s">
        <v>2008</v>
      </c>
      <c r="F561" s="3" t="s">
        <v>34</v>
      </c>
      <c r="G561" s="3" t="s">
        <v>384</v>
      </c>
      <c r="H561" s="20">
        <v>0</v>
      </c>
      <c r="I561" s="114">
        <v>470000000</v>
      </c>
      <c r="J561" s="21" t="s">
        <v>1314</v>
      </c>
      <c r="K561" s="19" t="s">
        <v>1927</v>
      </c>
      <c r="L561" s="137" t="s">
        <v>3397</v>
      </c>
      <c r="M561" s="140" t="s">
        <v>383</v>
      </c>
      <c r="N561" s="346" t="s">
        <v>8839</v>
      </c>
      <c r="O561" s="3" t="s">
        <v>1366</v>
      </c>
      <c r="P561" s="7" t="s">
        <v>1339</v>
      </c>
      <c r="Q561" s="30" t="s">
        <v>1187</v>
      </c>
      <c r="R561" s="98">
        <v>35</v>
      </c>
      <c r="S561" s="94">
        <v>656.51</v>
      </c>
      <c r="T561" s="83">
        <f t="shared" si="184"/>
        <v>22977.85</v>
      </c>
      <c r="U561" s="83">
        <f t="shared" si="151"/>
        <v>25735.191999999999</v>
      </c>
      <c r="V561" s="9" t="s">
        <v>1325</v>
      </c>
      <c r="W561" s="152" t="s">
        <v>1394</v>
      </c>
      <c r="X561" s="9"/>
    </row>
    <row r="562" spans="1:24" s="547" customFormat="1" ht="102" customHeight="1">
      <c r="A562" s="9" t="s">
        <v>6406</v>
      </c>
      <c r="B562" s="100" t="s">
        <v>97</v>
      </c>
      <c r="C562" s="9" t="s">
        <v>778</v>
      </c>
      <c r="D562" s="30" t="s">
        <v>1999</v>
      </c>
      <c r="E562" s="3" t="s">
        <v>2009</v>
      </c>
      <c r="F562" s="3" t="s">
        <v>34</v>
      </c>
      <c r="G562" s="3" t="s">
        <v>384</v>
      </c>
      <c r="H562" s="20">
        <v>0</v>
      </c>
      <c r="I562" s="114">
        <v>470000000</v>
      </c>
      <c r="J562" s="21" t="s">
        <v>1314</v>
      </c>
      <c r="K562" s="19" t="s">
        <v>1927</v>
      </c>
      <c r="L562" s="137" t="s">
        <v>3397</v>
      </c>
      <c r="M562" s="140" t="s">
        <v>383</v>
      </c>
      <c r="N562" s="346" t="s">
        <v>8839</v>
      </c>
      <c r="O562" s="3" t="s">
        <v>1366</v>
      </c>
      <c r="P562" s="7" t="s">
        <v>1339</v>
      </c>
      <c r="Q562" s="30" t="s">
        <v>1187</v>
      </c>
      <c r="R562" s="98">
        <v>40</v>
      </c>
      <c r="S562" s="94">
        <v>595.24</v>
      </c>
      <c r="T562" s="83">
        <f t="shared" si="184"/>
        <v>23809.599999999999</v>
      </c>
      <c r="U562" s="83">
        <f t="shared" si="151"/>
        <v>26666.752</v>
      </c>
      <c r="V562" s="9" t="s">
        <v>1325</v>
      </c>
      <c r="W562" s="152" t="s">
        <v>1394</v>
      </c>
      <c r="X562" s="9"/>
    </row>
    <row r="563" spans="1:24" s="547" customFormat="1" ht="102" customHeight="1">
      <c r="A563" s="9" t="s">
        <v>6407</v>
      </c>
      <c r="B563" s="100" t="s">
        <v>97</v>
      </c>
      <c r="C563" s="9" t="s">
        <v>781</v>
      </c>
      <c r="D563" s="30" t="s">
        <v>2010</v>
      </c>
      <c r="E563" s="3" t="s">
        <v>2011</v>
      </c>
      <c r="F563" s="3" t="s">
        <v>35</v>
      </c>
      <c r="G563" s="3" t="s">
        <v>384</v>
      </c>
      <c r="H563" s="20">
        <v>0</v>
      </c>
      <c r="I563" s="114">
        <v>470000000</v>
      </c>
      <c r="J563" s="21" t="s">
        <v>1314</v>
      </c>
      <c r="K563" s="19" t="s">
        <v>1927</v>
      </c>
      <c r="L563" s="137" t="s">
        <v>3397</v>
      </c>
      <c r="M563" s="140" t="s">
        <v>383</v>
      </c>
      <c r="N563" s="346" t="s">
        <v>8839</v>
      </c>
      <c r="O563" s="3" t="s">
        <v>1366</v>
      </c>
      <c r="P563" s="7" t="s">
        <v>1333</v>
      </c>
      <c r="Q563" s="3" t="s">
        <v>1332</v>
      </c>
      <c r="R563" s="80">
        <v>2100</v>
      </c>
      <c r="S563" s="94">
        <v>4.4000000000000004</v>
      </c>
      <c r="T563" s="83">
        <f t="shared" si="184"/>
        <v>9240</v>
      </c>
      <c r="U563" s="83">
        <f t="shared" si="151"/>
        <v>10348.800000000001</v>
      </c>
      <c r="V563" s="9" t="s">
        <v>1325</v>
      </c>
      <c r="W563" s="152" t="s">
        <v>1394</v>
      </c>
      <c r="X563" s="9"/>
    </row>
    <row r="564" spans="1:24" s="547" customFormat="1" ht="102" customHeight="1">
      <c r="A564" s="9" t="s">
        <v>6408</v>
      </c>
      <c r="B564" s="100" t="s">
        <v>97</v>
      </c>
      <c r="C564" s="9" t="s">
        <v>780</v>
      </c>
      <c r="D564" s="30" t="s">
        <v>2012</v>
      </c>
      <c r="E564" s="3" t="s">
        <v>2013</v>
      </c>
      <c r="F564" s="3" t="s">
        <v>35</v>
      </c>
      <c r="G564" s="3" t="s">
        <v>384</v>
      </c>
      <c r="H564" s="20">
        <v>0</v>
      </c>
      <c r="I564" s="114">
        <v>470000000</v>
      </c>
      <c r="J564" s="21" t="s">
        <v>1314</v>
      </c>
      <c r="K564" s="19" t="s">
        <v>1927</v>
      </c>
      <c r="L564" s="137" t="s">
        <v>3397</v>
      </c>
      <c r="M564" s="140" t="s">
        <v>383</v>
      </c>
      <c r="N564" s="346" t="s">
        <v>8839</v>
      </c>
      <c r="O564" s="3" t="s">
        <v>1366</v>
      </c>
      <c r="P564" s="7" t="s">
        <v>1338</v>
      </c>
      <c r="Q564" s="3" t="s">
        <v>1186</v>
      </c>
      <c r="R564" s="98">
        <v>1960</v>
      </c>
      <c r="S564" s="94">
        <v>10.71</v>
      </c>
      <c r="T564" s="83">
        <f t="shared" si="184"/>
        <v>20991.600000000002</v>
      </c>
      <c r="U564" s="83">
        <f t="shared" si="151"/>
        <v>23510.592000000004</v>
      </c>
      <c r="V564" s="9" t="s">
        <v>1325</v>
      </c>
      <c r="W564" s="152" t="s">
        <v>1394</v>
      </c>
      <c r="X564" s="9"/>
    </row>
    <row r="565" spans="1:24" s="547" customFormat="1" ht="102" customHeight="1">
      <c r="A565" s="9" t="s">
        <v>6409</v>
      </c>
      <c r="B565" s="100" t="s">
        <v>97</v>
      </c>
      <c r="C565" s="9" t="s">
        <v>782</v>
      </c>
      <c r="D565" s="30" t="s">
        <v>2014</v>
      </c>
      <c r="E565" s="3" t="s">
        <v>2015</v>
      </c>
      <c r="F565" s="3" t="s">
        <v>35</v>
      </c>
      <c r="G565" s="3" t="s">
        <v>384</v>
      </c>
      <c r="H565" s="20">
        <v>0</v>
      </c>
      <c r="I565" s="114">
        <v>470000000</v>
      </c>
      <c r="J565" s="21" t="s">
        <v>1314</v>
      </c>
      <c r="K565" s="19" t="s">
        <v>2091</v>
      </c>
      <c r="L565" s="137" t="s">
        <v>3397</v>
      </c>
      <c r="M565" s="140" t="s">
        <v>383</v>
      </c>
      <c r="N565" s="346" t="s">
        <v>8839</v>
      </c>
      <c r="O565" s="3" t="s">
        <v>1366</v>
      </c>
      <c r="P565" s="7" t="s">
        <v>1338</v>
      </c>
      <c r="Q565" s="3" t="s">
        <v>1186</v>
      </c>
      <c r="R565" s="98">
        <v>4700</v>
      </c>
      <c r="S565" s="94">
        <v>8.4700000000000006</v>
      </c>
      <c r="T565" s="83">
        <f t="shared" si="184"/>
        <v>39809</v>
      </c>
      <c r="U565" s="83">
        <f t="shared" si="151"/>
        <v>44586.080000000002</v>
      </c>
      <c r="V565" s="9" t="s">
        <v>1325</v>
      </c>
      <c r="W565" s="152" t="s">
        <v>1394</v>
      </c>
      <c r="X565" s="9"/>
    </row>
    <row r="566" spans="1:24" s="547" customFormat="1" ht="102" customHeight="1">
      <c r="A566" s="9" t="s">
        <v>6410</v>
      </c>
      <c r="B566" s="100" t="s">
        <v>97</v>
      </c>
      <c r="C566" s="58" t="s">
        <v>1202</v>
      </c>
      <c r="D566" s="58" t="s">
        <v>1203</v>
      </c>
      <c r="E566" s="58" t="s">
        <v>1204</v>
      </c>
      <c r="F566" s="3"/>
      <c r="G566" s="3" t="s">
        <v>384</v>
      </c>
      <c r="H566" s="20">
        <v>0</v>
      </c>
      <c r="I566" s="114">
        <v>470000000</v>
      </c>
      <c r="J566" s="21" t="s">
        <v>1314</v>
      </c>
      <c r="K566" s="19" t="s">
        <v>1409</v>
      </c>
      <c r="L566" s="137" t="s">
        <v>3397</v>
      </c>
      <c r="M566" s="140" t="s">
        <v>383</v>
      </c>
      <c r="N566" s="346" t="s">
        <v>8839</v>
      </c>
      <c r="O566" s="3" t="s">
        <v>1366</v>
      </c>
      <c r="P566" s="7" t="s">
        <v>1338</v>
      </c>
      <c r="Q566" s="3" t="s">
        <v>1186</v>
      </c>
      <c r="R566" s="98">
        <v>2800</v>
      </c>
      <c r="S566" s="94">
        <v>13.15</v>
      </c>
      <c r="T566" s="83">
        <f t="shared" si="184"/>
        <v>36820</v>
      </c>
      <c r="U566" s="83">
        <f t="shared" si="151"/>
        <v>41238.400000000001</v>
      </c>
      <c r="V566" s="9" t="s">
        <v>1325</v>
      </c>
      <c r="W566" s="152" t="s">
        <v>1394</v>
      </c>
      <c r="X566" s="9"/>
    </row>
    <row r="567" spans="1:24" s="547" customFormat="1" ht="102" customHeight="1">
      <c r="A567" s="9" t="s">
        <v>6411</v>
      </c>
      <c r="B567" s="100" t="s">
        <v>97</v>
      </c>
      <c r="C567" s="9" t="s">
        <v>785</v>
      </c>
      <c r="D567" s="30" t="s">
        <v>2016</v>
      </c>
      <c r="E567" s="3" t="s">
        <v>2017</v>
      </c>
      <c r="F567" s="3" t="s">
        <v>35</v>
      </c>
      <c r="G567" s="3" t="s">
        <v>384</v>
      </c>
      <c r="H567" s="20">
        <v>0</v>
      </c>
      <c r="I567" s="114">
        <v>470000000</v>
      </c>
      <c r="J567" s="21" t="s">
        <v>1314</v>
      </c>
      <c r="K567" s="19" t="s">
        <v>1927</v>
      </c>
      <c r="L567" s="137" t="s">
        <v>3397</v>
      </c>
      <c r="M567" s="140" t="s">
        <v>383</v>
      </c>
      <c r="N567" s="346" t="s">
        <v>8839</v>
      </c>
      <c r="O567" s="3" t="s">
        <v>1366</v>
      </c>
      <c r="P567" s="7" t="s">
        <v>1338</v>
      </c>
      <c r="Q567" s="3" t="s">
        <v>1186</v>
      </c>
      <c r="R567" s="98">
        <v>522</v>
      </c>
      <c r="S567" s="94">
        <v>5</v>
      </c>
      <c r="T567" s="83">
        <f t="shared" si="184"/>
        <v>2610</v>
      </c>
      <c r="U567" s="83">
        <f t="shared" si="151"/>
        <v>2923.2000000000003</v>
      </c>
      <c r="V567" s="9" t="s">
        <v>1325</v>
      </c>
      <c r="W567" s="152" t="s">
        <v>1394</v>
      </c>
      <c r="X567" s="9"/>
    </row>
    <row r="568" spans="1:24" s="547" customFormat="1" ht="102" customHeight="1">
      <c r="A568" s="9" t="s">
        <v>6412</v>
      </c>
      <c r="B568" s="100" t="s">
        <v>97</v>
      </c>
      <c r="C568" s="9" t="s">
        <v>785</v>
      </c>
      <c r="D568" s="30" t="s">
        <v>2018</v>
      </c>
      <c r="E568" s="3" t="s">
        <v>2019</v>
      </c>
      <c r="F568" s="3" t="s">
        <v>35</v>
      </c>
      <c r="G568" s="3" t="s">
        <v>384</v>
      </c>
      <c r="H568" s="20">
        <v>0</v>
      </c>
      <c r="I568" s="114">
        <v>470000000</v>
      </c>
      <c r="J568" s="21" t="s">
        <v>1314</v>
      </c>
      <c r="K568" s="19" t="s">
        <v>1927</v>
      </c>
      <c r="L568" s="137" t="s">
        <v>3397</v>
      </c>
      <c r="M568" s="140" t="s">
        <v>383</v>
      </c>
      <c r="N568" s="346" t="s">
        <v>8839</v>
      </c>
      <c r="O568" s="3" t="s">
        <v>1366</v>
      </c>
      <c r="P568" s="7" t="s">
        <v>1338</v>
      </c>
      <c r="Q568" s="3" t="s">
        <v>1186</v>
      </c>
      <c r="R568" s="98">
        <v>900</v>
      </c>
      <c r="S568" s="94">
        <v>5</v>
      </c>
      <c r="T568" s="83">
        <f t="shared" si="184"/>
        <v>4500</v>
      </c>
      <c r="U568" s="83">
        <f t="shared" si="151"/>
        <v>5040.0000000000009</v>
      </c>
      <c r="V568" s="9" t="s">
        <v>1325</v>
      </c>
      <c r="W568" s="152" t="s">
        <v>1394</v>
      </c>
      <c r="X568" s="9"/>
    </row>
    <row r="569" spans="1:24" s="547" customFormat="1" ht="102" customHeight="1">
      <c r="A569" s="9" t="s">
        <v>6413</v>
      </c>
      <c r="B569" s="100" t="s">
        <v>97</v>
      </c>
      <c r="C569" s="9" t="s">
        <v>789</v>
      </c>
      <c r="D569" s="30" t="s">
        <v>2020</v>
      </c>
      <c r="E569" s="3" t="s">
        <v>2021</v>
      </c>
      <c r="F569" s="3" t="s">
        <v>35</v>
      </c>
      <c r="G569" s="3" t="s">
        <v>384</v>
      </c>
      <c r="H569" s="20">
        <v>0</v>
      </c>
      <c r="I569" s="114">
        <v>470000000</v>
      </c>
      <c r="J569" s="21" t="s">
        <v>1314</v>
      </c>
      <c r="K569" s="19" t="s">
        <v>1929</v>
      </c>
      <c r="L569" s="137" t="s">
        <v>3397</v>
      </c>
      <c r="M569" s="140" t="s">
        <v>383</v>
      </c>
      <c r="N569" s="346" t="s">
        <v>8839</v>
      </c>
      <c r="O569" s="3" t="s">
        <v>1366</v>
      </c>
      <c r="P569" s="7" t="s">
        <v>1339</v>
      </c>
      <c r="Q569" s="30" t="s">
        <v>1187</v>
      </c>
      <c r="R569" s="98">
        <v>20</v>
      </c>
      <c r="S569" s="94">
        <v>321.42</v>
      </c>
      <c r="T569" s="83">
        <f t="shared" si="184"/>
        <v>6428.4000000000005</v>
      </c>
      <c r="U569" s="83">
        <f t="shared" si="151"/>
        <v>7199.8080000000009</v>
      </c>
      <c r="V569" s="9" t="s">
        <v>1325</v>
      </c>
      <c r="W569" s="152" t="s">
        <v>1394</v>
      </c>
      <c r="X569" s="9"/>
    </row>
    <row r="570" spans="1:24" s="547" customFormat="1" ht="102" customHeight="1">
      <c r="A570" s="9" t="s">
        <v>6414</v>
      </c>
      <c r="B570" s="100" t="s">
        <v>97</v>
      </c>
      <c r="C570" s="9" t="s">
        <v>790</v>
      </c>
      <c r="D570" s="30" t="s">
        <v>2022</v>
      </c>
      <c r="E570" s="3" t="s">
        <v>2023</v>
      </c>
      <c r="F570" s="3" t="s">
        <v>35</v>
      </c>
      <c r="G570" s="3" t="s">
        <v>384</v>
      </c>
      <c r="H570" s="20">
        <v>0</v>
      </c>
      <c r="I570" s="114">
        <v>470000000</v>
      </c>
      <c r="J570" s="21" t="s">
        <v>1314</v>
      </c>
      <c r="K570" s="19" t="s">
        <v>1929</v>
      </c>
      <c r="L570" s="137" t="s">
        <v>3397</v>
      </c>
      <c r="M570" s="140" t="s">
        <v>383</v>
      </c>
      <c r="N570" s="346" t="s">
        <v>8839</v>
      </c>
      <c r="O570" s="3" t="s">
        <v>1366</v>
      </c>
      <c r="P570" s="7" t="s">
        <v>1339</v>
      </c>
      <c r="Q570" s="30" t="s">
        <v>1187</v>
      </c>
      <c r="R570" s="98">
        <v>20</v>
      </c>
      <c r="S570" s="94">
        <v>266.67</v>
      </c>
      <c r="T570" s="83">
        <f t="shared" si="184"/>
        <v>5333.4000000000005</v>
      </c>
      <c r="U570" s="83">
        <f t="shared" si="151"/>
        <v>5973.4080000000013</v>
      </c>
      <c r="V570" s="9" t="s">
        <v>1325</v>
      </c>
      <c r="W570" s="152" t="s">
        <v>1394</v>
      </c>
      <c r="X570" s="9"/>
    </row>
    <row r="571" spans="1:24" s="547" customFormat="1" ht="102" customHeight="1">
      <c r="A571" s="9" t="s">
        <v>6415</v>
      </c>
      <c r="B571" s="100" t="s">
        <v>97</v>
      </c>
      <c r="C571" s="9" t="s">
        <v>791</v>
      </c>
      <c r="D571" s="30" t="s">
        <v>2020</v>
      </c>
      <c r="E571" s="3" t="s">
        <v>2024</v>
      </c>
      <c r="F571" s="3" t="s">
        <v>35</v>
      </c>
      <c r="G571" s="3" t="s">
        <v>384</v>
      </c>
      <c r="H571" s="20">
        <v>0</v>
      </c>
      <c r="I571" s="114">
        <v>470000000</v>
      </c>
      <c r="J571" s="21" t="s">
        <v>1314</v>
      </c>
      <c r="K571" s="19" t="s">
        <v>1929</v>
      </c>
      <c r="L571" s="137" t="s">
        <v>3397</v>
      </c>
      <c r="M571" s="140" t="s">
        <v>383</v>
      </c>
      <c r="N571" s="346" t="s">
        <v>8839</v>
      </c>
      <c r="O571" s="3" t="s">
        <v>1366</v>
      </c>
      <c r="P571" s="7" t="s">
        <v>1339</v>
      </c>
      <c r="Q571" s="30" t="s">
        <v>1187</v>
      </c>
      <c r="R571" s="98">
        <v>20</v>
      </c>
      <c r="S571" s="94">
        <v>263.39</v>
      </c>
      <c r="T571" s="83">
        <f t="shared" si="184"/>
        <v>5267.7999999999993</v>
      </c>
      <c r="U571" s="83">
        <f t="shared" si="151"/>
        <v>5899.9359999999997</v>
      </c>
      <c r="V571" s="9" t="s">
        <v>1325</v>
      </c>
      <c r="W571" s="152" t="s">
        <v>1394</v>
      </c>
      <c r="X571" s="9"/>
    </row>
    <row r="572" spans="1:24" s="547" customFormat="1" ht="102" customHeight="1">
      <c r="A572" s="9" t="s">
        <v>6416</v>
      </c>
      <c r="B572" s="100" t="s">
        <v>97</v>
      </c>
      <c r="C572" s="9" t="s">
        <v>792</v>
      </c>
      <c r="D572" s="30" t="s">
        <v>2020</v>
      </c>
      <c r="E572" s="3" t="s">
        <v>2025</v>
      </c>
      <c r="F572" s="3" t="s">
        <v>35</v>
      </c>
      <c r="G572" s="3" t="s">
        <v>384</v>
      </c>
      <c r="H572" s="20">
        <v>0</v>
      </c>
      <c r="I572" s="114">
        <v>470000000</v>
      </c>
      <c r="J572" s="21" t="s">
        <v>1314</v>
      </c>
      <c r="K572" s="19" t="s">
        <v>1929</v>
      </c>
      <c r="L572" s="137" t="s">
        <v>3397</v>
      </c>
      <c r="M572" s="140" t="s">
        <v>383</v>
      </c>
      <c r="N572" s="346" t="s">
        <v>8839</v>
      </c>
      <c r="O572" s="3" t="s">
        <v>1366</v>
      </c>
      <c r="P572" s="7" t="s">
        <v>1339</v>
      </c>
      <c r="Q572" s="30" t="s">
        <v>1187</v>
      </c>
      <c r="R572" s="98">
        <v>40</v>
      </c>
      <c r="S572" s="94">
        <v>232.14</v>
      </c>
      <c r="T572" s="83">
        <f t="shared" si="184"/>
        <v>9285.5999999999985</v>
      </c>
      <c r="U572" s="83">
        <f t="shared" si="151"/>
        <v>10399.871999999999</v>
      </c>
      <c r="V572" s="9" t="s">
        <v>1325</v>
      </c>
      <c r="W572" s="152" t="s">
        <v>1394</v>
      </c>
      <c r="X572" s="9"/>
    </row>
    <row r="573" spans="1:24" s="547" customFormat="1" ht="102" customHeight="1">
      <c r="A573" s="9" t="s">
        <v>6417</v>
      </c>
      <c r="B573" s="100" t="s">
        <v>97</v>
      </c>
      <c r="C573" s="9" t="s">
        <v>793</v>
      </c>
      <c r="D573" s="30" t="s">
        <v>2020</v>
      </c>
      <c r="E573" s="3" t="s">
        <v>2026</v>
      </c>
      <c r="F573" s="3" t="s">
        <v>35</v>
      </c>
      <c r="G573" s="3" t="s">
        <v>384</v>
      </c>
      <c r="H573" s="20">
        <v>0</v>
      </c>
      <c r="I573" s="114">
        <v>470000000</v>
      </c>
      <c r="J573" s="21" t="s">
        <v>1314</v>
      </c>
      <c r="K573" s="19" t="s">
        <v>1929</v>
      </c>
      <c r="L573" s="137" t="s">
        <v>3397</v>
      </c>
      <c r="M573" s="140" t="s">
        <v>383</v>
      </c>
      <c r="N573" s="346" t="s">
        <v>8839</v>
      </c>
      <c r="O573" s="3" t="s">
        <v>1366</v>
      </c>
      <c r="P573" s="7" t="s">
        <v>1339</v>
      </c>
      <c r="Q573" s="30" t="s">
        <v>1187</v>
      </c>
      <c r="R573" s="98">
        <v>40</v>
      </c>
      <c r="S573" s="94">
        <v>232.14</v>
      </c>
      <c r="T573" s="83">
        <f t="shared" si="184"/>
        <v>9285.5999999999985</v>
      </c>
      <c r="U573" s="83">
        <f t="shared" si="151"/>
        <v>10399.871999999999</v>
      </c>
      <c r="V573" s="9" t="s">
        <v>1325</v>
      </c>
      <c r="W573" s="152" t="s">
        <v>1394</v>
      </c>
      <c r="X573" s="9"/>
    </row>
    <row r="574" spans="1:24" s="547" customFormat="1" ht="102" customHeight="1">
      <c r="A574" s="9" t="s">
        <v>6418</v>
      </c>
      <c r="B574" s="100" t="s">
        <v>97</v>
      </c>
      <c r="C574" s="9" t="s">
        <v>794</v>
      </c>
      <c r="D574" s="30" t="s">
        <v>2020</v>
      </c>
      <c r="E574" s="3" t="s">
        <v>2027</v>
      </c>
      <c r="F574" s="3" t="s">
        <v>382</v>
      </c>
      <c r="G574" s="3" t="s">
        <v>384</v>
      </c>
      <c r="H574" s="20">
        <v>0</v>
      </c>
      <c r="I574" s="114">
        <v>470000000</v>
      </c>
      <c r="J574" s="21" t="s">
        <v>1314</v>
      </c>
      <c r="K574" s="19" t="s">
        <v>1929</v>
      </c>
      <c r="L574" s="137" t="s">
        <v>3397</v>
      </c>
      <c r="M574" s="140" t="s">
        <v>383</v>
      </c>
      <c r="N574" s="346" t="s">
        <v>8839</v>
      </c>
      <c r="O574" s="3" t="s">
        <v>1366</v>
      </c>
      <c r="P574" s="7" t="s">
        <v>1339</v>
      </c>
      <c r="Q574" s="30" t="s">
        <v>1187</v>
      </c>
      <c r="R574" s="98">
        <v>50</v>
      </c>
      <c r="S574" s="94">
        <v>232.14</v>
      </c>
      <c r="T574" s="83">
        <f t="shared" si="184"/>
        <v>11607</v>
      </c>
      <c r="U574" s="83">
        <f t="shared" si="151"/>
        <v>12999.840000000002</v>
      </c>
      <c r="V574" s="9" t="s">
        <v>1325</v>
      </c>
      <c r="W574" s="152" t="s">
        <v>1394</v>
      </c>
      <c r="X574" s="9"/>
    </row>
    <row r="575" spans="1:24" s="547" customFormat="1" ht="102" customHeight="1">
      <c r="A575" s="9" t="s">
        <v>6419</v>
      </c>
      <c r="B575" s="100" t="s">
        <v>97</v>
      </c>
      <c r="C575" s="9" t="s">
        <v>795</v>
      </c>
      <c r="D575" s="30" t="s">
        <v>2020</v>
      </c>
      <c r="E575" s="3" t="s">
        <v>2028</v>
      </c>
      <c r="F575" s="3" t="s">
        <v>36</v>
      </c>
      <c r="G575" s="3" t="s">
        <v>384</v>
      </c>
      <c r="H575" s="20">
        <v>0</v>
      </c>
      <c r="I575" s="114">
        <v>470000000</v>
      </c>
      <c r="J575" s="21" t="s">
        <v>1314</v>
      </c>
      <c r="K575" s="19" t="s">
        <v>1929</v>
      </c>
      <c r="L575" s="137" t="s">
        <v>3397</v>
      </c>
      <c r="M575" s="140" t="s">
        <v>383</v>
      </c>
      <c r="N575" s="346" t="s">
        <v>8839</v>
      </c>
      <c r="O575" s="3" t="s">
        <v>1366</v>
      </c>
      <c r="P575" s="7" t="s">
        <v>1339</v>
      </c>
      <c r="Q575" s="30" t="s">
        <v>1187</v>
      </c>
      <c r="R575" s="98">
        <v>50</v>
      </c>
      <c r="S575" s="94">
        <v>258.93</v>
      </c>
      <c r="T575" s="83">
        <f t="shared" si="184"/>
        <v>12946.5</v>
      </c>
      <c r="U575" s="83">
        <f t="shared" si="151"/>
        <v>14500.080000000002</v>
      </c>
      <c r="V575" s="9" t="s">
        <v>1325</v>
      </c>
      <c r="W575" s="152" t="s">
        <v>1394</v>
      </c>
      <c r="X575" s="9"/>
    </row>
    <row r="576" spans="1:24" s="547" customFormat="1" ht="102" customHeight="1">
      <c r="A576" s="9" t="s">
        <v>6420</v>
      </c>
      <c r="B576" s="100" t="s">
        <v>97</v>
      </c>
      <c r="C576" s="9" t="s">
        <v>796</v>
      </c>
      <c r="D576" s="30" t="s">
        <v>2022</v>
      </c>
      <c r="E576" s="3" t="s">
        <v>2029</v>
      </c>
      <c r="F576" s="3" t="s">
        <v>37</v>
      </c>
      <c r="G576" s="3" t="s">
        <v>384</v>
      </c>
      <c r="H576" s="20">
        <v>0</v>
      </c>
      <c r="I576" s="114">
        <v>470000000</v>
      </c>
      <c r="J576" s="21" t="s">
        <v>1314</v>
      </c>
      <c r="K576" s="19" t="s">
        <v>1929</v>
      </c>
      <c r="L576" s="137" t="s">
        <v>3397</v>
      </c>
      <c r="M576" s="140" t="s">
        <v>383</v>
      </c>
      <c r="N576" s="346" t="s">
        <v>8839</v>
      </c>
      <c r="O576" s="3" t="s">
        <v>1366</v>
      </c>
      <c r="P576" s="7" t="s">
        <v>1339</v>
      </c>
      <c r="Q576" s="30" t="s">
        <v>1187</v>
      </c>
      <c r="R576" s="98">
        <v>60</v>
      </c>
      <c r="S576" s="94">
        <v>258.93</v>
      </c>
      <c r="T576" s="83">
        <f t="shared" si="184"/>
        <v>15535.800000000001</v>
      </c>
      <c r="U576" s="83">
        <f t="shared" si="151"/>
        <v>17400.096000000001</v>
      </c>
      <c r="V576" s="9" t="s">
        <v>1325</v>
      </c>
      <c r="W576" s="152" t="s">
        <v>1394</v>
      </c>
      <c r="X576" s="9"/>
    </row>
    <row r="577" spans="1:1967" s="547" customFormat="1" ht="102" customHeight="1">
      <c r="A577" s="9" t="s">
        <v>6421</v>
      </c>
      <c r="B577" s="100" t="s">
        <v>97</v>
      </c>
      <c r="C577" s="9" t="s">
        <v>797</v>
      </c>
      <c r="D577" s="30" t="s">
        <v>2020</v>
      </c>
      <c r="E577" s="3" t="s">
        <v>2030</v>
      </c>
      <c r="F577" s="3" t="s">
        <v>37</v>
      </c>
      <c r="G577" s="3" t="s">
        <v>384</v>
      </c>
      <c r="H577" s="20">
        <v>0</v>
      </c>
      <c r="I577" s="114">
        <v>470000000</v>
      </c>
      <c r="J577" s="21" t="s">
        <v>1314</v>
      </c>
      <c r="K577" s="19" t="s">
        <v>1929</v>
      </c>
      <c r="L577" s="137" t="s">
        <v>3397</v>
      </c>
      <c r="M577" s="140" t="s">
        <v>383</v>
      </c>
      <c r="N577" s="346" t="s">
        <v>8839</v>
      </c>
      <c r="O577" s="3" t="s">
        <v>1366</v>
      </c>
      <c r="P577" s="7" t="s">
        <v>1339</v>
      </c>
      <c r="Q577" s="30" t="s">
        <v>1187</v>
      </c>
      <c r="R577" s="98">
        <v>120</v>
      </c>
      <c r="S577" s="94">
        <v>223.14</v>
      </c>
      <c r="T577" s="83">
        <f t="shared" ref="T577:T600" si="185">R577*S577</f>
        <v>26776.799999999999</v>
      </c>
      <c r="U577" s="83">
        <f t="shared" si="151"/>
        <v>29990.016000000003</v>
      </c>
      <c r="V577" s="9" t="s">
        <v>1325</v>
      </c>
      <c r="W577" s="152" t="s">
        <v>1394</v>
      </c>
      <c r="X577" s="9"/>
    </row>
    <row r="578" spans="1:1967" s="547" customFormat="1" ht="102" customHeight="1">
      <c r="A578" s="9" t="s">
        <v>6422</v>
      </c>
      <c r="B578" s="100" t="s">
        <v>97</v>
      </c>
      <c r="C578" s="9" t="s">
        <v>798</v>
      </c>
      <c r="D578" s="30" t="s">
        <v>2020</v>
      </c>
      <c r="E578" s="3" t="s">
        <v>2031</v>
      </c>
      <c r="F578" s="3" t="s">
        <v>37</v>
      </c>
      <c r="G578" s="3" t="s">
        <v>384</v>
      </c>
      <c r="H578" s="20">
        <v>0</v>
      </c>
      <c r="I578" s="114">
        <v>470000000</v>
      </c>
      <c r="J578" s="21" t="s">
        <v>1314</v>
      </c>
      <c r="K578" s="19" t="s">
        <v>1929</v>
      </c>
      <c r="L578" s="137" t="s">
        <v>3397</v>
      </c>
      <c r="M578" s="140" t="s">
        <v>383</v>
      </c>
      <c r="N578" s="346" t="s">
        <v>8839</v>
      </c>
      <c r="O578" s="3" t="s">
        <v>1366</v>
      </c>
      <c r="P578" s="7" t="s">
        <v>1339</v>
      </c>
      <c r="Q578" s="30" t="s">
        <v>1187</v>
      </c>
      <c r="R578" s="98">
        <v>120</v>
      </c>
      <c r="S578" s="94">
        <v>223.14</v>
      </c>
      <c r="T578" s="83">
        <f t="shared" si="185"/>
        <v>26776.799999999999</v>
      </c>
      <c r="U578" s="83">
        <f t="shared" si="151"/>
        <v>29990.016000000003</v>
      </c>
      <c r="V578" s="9" t="s">
        <v>1325</v>
      </c>
      <c r="W578" s="152" t="s">
        <v>1394</v>
      </c>
      <c r="X578" s="9"/>
    </row>
    <row r="579" spans="1:1967" s="547" customFormat="1" ht="102" customHeight="1">
      <c r="A579" s="9" t="s">
        <v>6423</v>
      </c>
      <c r="B579" s="100" t="s">
        <v>97</v>
      </c>
      <c r="C579" s="9" t="s">
        <v>799</v>
      </c>
      <c r="D579" s="30" t="s">
        <v>2020</v>
      </c>
      <c r="E579" s="3" t="s">
        <v>2032</v>
      </c>
      <c r="F579" s="3" t="s">
        <v>38</v>
      </c>
      <c r="G579" s="3" t="s">
        <v>384</v>
      </c>
      <c r="H579" s="20">
        <v>0</v>
      </c>
      <c r="I579" s="114">
        <v>470000000</v>
      </c>
      <c r="J579" s="21" t="s">
        <v>1314</v>
      </c>
      <c r="K579" s="19" t="s">
        <v>1929</v>
      </c>
      <c r="L579" s="137" t="s">
        <v>3397</v>
      </c>
      <c r="M579" s="140" t="s">
        <v>383</v>
      </c>
      <c r="N579" s="346" t="s">
        <v>8839</v>
      </c>
      <c r="O579" s="3" t="s">
        <v>1366</v>
      </c>
      <c r="P579" s="7" t="s">
        <v>1339</v>
      </c>
      <c r="Q579" s="30" t="s">
        <v>1187</v>
      </c>
      <c r="R579" s="98">
        <v>120</v>
      </c>
      <c r="S579" s="94">
        <v>232.14</v>
      </c>
      <c r="T579" s="83">
        <f t="shared" si="185"/>
        <v>27856.799999999999</v>
      </c>
      <c r="U579" s="83">
        <f t="shared" si="151"/>
        <v>31199.616000000002</v>
      </c>
      <c r="V579" s="9" t="s">
        <v>1325</v>
      </c>
      <c r="W579" s="152" t="s">
        <v>1394</v>
      </c>
      <c r="X579" s="9"/>
    </row>
    <row r="580" spans="1:1967" s="547" customFormat="1" ht="102" customHeight="1">
      <c r="A580" s="9" t="s">
        <v>6424</v>
      </c>
      <c r="B580" s="100" t="s">
        <v>97</v>
      </c>
      <c r="C580" s="9" t="s">
        <v>788</v>
      </c>
      <c r="D580" s="30" t="s">
        <v>2033</v>
      </c>
      <c r="E580" s="3" t="s">
        <v>2034</v>
      </c>
      <c r="F580" s="3" t="s">
        <v>39</v>
      </c>
      <c r="G580" s="3" t="s">
        <v>384</v>
      </c>
      <c r="H580" s="20">
        <v>0</v>
      </c>
      <c r="I580" s="114">
        <v>470000000</v>
      </c>
      <c r="J580" s="21" t="s">
        <v>1314</v>
      </c>
      <c r="K580" s="19" t="s">
        <v>1929</v>
      </c>
      <c r="L580" s="137" t="s">
        <v>3397</v>
      </c>
      <c r="M580" s="140" t="s">
        <v>383</v>
      </c>
      <c r="N580" s="346" t="s">
        <v>8839</v>
      </c>
      <c r="O580" s="3" t="s">
        <v>1366</v>
      </c>
      <c r="P580" s="7" t="s">
        <v>1339</v>
      </c>
      <c r="Q580" s="30" t="s">
        <v>1187</v>
      </c>
      <c r="R580" s="98">
        <v>247</v>
      </c>
      <c r="S580" s="94">
        <v>270</v>
      </c>
      <c r="T580" s="83">
        <v>0</v>
      </c>
      <c r="U580" s="83">
        <f t="shared" si="151"/>
        <v>0</v>
      </c>
      <c r="V580" s="9" t="s">
        <v>1325</v>
      </c>
      <c r="W580" s="152" t="s">
        <v>1394</v>
      </c>
      <c r="X580" s="9" t="s">
        <v>11463</v>
      </c>
    </row>
    <row r="581" spans="1:1967" s="547" customFormat="1" ht="102" customHeight="1">
      <c r="A581" s="9" t="s">
        <v>11456</v>
      </c>
      <c r="B581" s="100" t="s">
        <v>97</v>
      </c>
      <c r="C581" s="9" t="s">
        <v>11459</v>
      </c>
      <c r="D581" s="30" t="s">
        <v>11460</v>
      </c>
      <c r="E581" s="3" t="s">
        <v>11461</v>
      </c>
      <c r="F581" s="3"/>
      <c r="G581" s="3" t="s">
        <v>384</v>
      </c>
      <c r="H581" s="20">
        <v>0</v>
      </c>
      <c r="I581" s="114">
        <v>470000000</v>
      </c>
      <c r="J581" s="21" t="s">
        <v>1314</v>
      </c>
      <c r="K581" s="19" t="s">
        <v>11457</v>
      </c>
      <c r="L581" s="137" t="s">
        <v>11458</v>
      </c>
      <c r="M581" s="140" t="s">
        <v>383</v>
      </c>
      <c r="N581" s="346" t="s">
        <v>8844</v>
      </c>
      <c r="O581" s="3" t="s">
        <v>11462</v>
      </c>
      <c r="P581" s="7" t="s">
        <v>1339</v>
      </c>
      <c r="Q581" s="30" t="s">
        <v>1187</v>
      </c>
      <c r="R581" s="98">
        <v>247</v>
      </c>
      <c r="S581" s="94">
        <v>270</v>
      </c>
      <c r="T581" s="83">
        <f t="shared" ref="T581" si="186">R581*S581</f>
        <v>66690</v>
      </c>
      <c r="U581" s="83">
        <f t="shared" ref="U581" si="187">T581*1.12</f>
        <v>74692.800000000003</v>
      </c>
      <c r="V581" s="9" t="s">
        <v>1325</v>
      </c>
      <c r="W581" s="152" t="s">
        <v>1394</v>
      </c>
      <c r="X581" s="9"/>
    </row>
    <row r="582" spans="1:1967" s="547" customFormat="1" ht="102" customHeight="1">
      <c r="A582" s="9" t="s">
        <v>6425</v>
      </c>
      <c r="B582" s="100" t="s">
        <v>97</v>
      </c>
      <c r="C582" s="9" t="s">
        <v>783</v>
      </c>
      <c r="D582" s="30" t="s">
        <v>2035</v>
      </c>
      <c r="E582" s="3" t="s">
        <v>2036</v>
      </c>
      <c r="F582" s="3" t="s">
        <v>377</v>
      </c>
      <c r="G582" s="3" t="s">
        <v>384</v>
      </c>
      <c r="H582" s="20">
        <v>0</v>
      </c>
      <c r="I582" s="114">
        <v>470000000</v>
      </c>
      <c r="J582" s="21" t="s">
        <v>1314</v>
      </c>
      <c r="K582" s="19" t="s">
        <v>1929</v>
      </c>
      <c r="L582" s="137" t="s">
        <v>3397</v>
      </c>
      <c r="M582" s="140" t="s">
        <v>383</v>
      </c>
      <c r="N582" s="346" t="s">
        <v>8839</v>
      </c>
      <c r="O582" s="3" t="s">
        <v>1366</v>
      </c>
      <c r="P582" s="7" t="s">
        <v>1338</v>
      </c>
      <c r="Q582" s="3" t="s">
        <v>1186</v>
      </c>
      <c r="R582" s="99">
        <v>41078</v>
      </c>
      <c r="S582" s="94">
        <v>12</v>
      </c>
      <c r="T582" s="83">
        <f t="shared" si="185"/>
        <v>492936</v>
      </c>
      <c r="U582" s="83">
        <f t="shared" si="151"/>
        <v>552088.32000000007</v>
      </c>
      <c r="V582" s="9" t="s">
        <v>1325</v>
      </c>
      <c r="W582" s="152" t="s">
        <v>1394</v>
      </c>
      <c r="X582" s="9"/>
    </row>
    <row r="583" spans="1:1967" s="547" customFormat="1" ht="102" customHeight="1">
      <c r="A583" s="9" t="s">
        <v>6426</v>
      </c>
      <c r="B583" s="100" t="s">
        <v>97</v>
      </c>
      <c r="C583" s="9" t="s">
        <v>784</v>
      </c>
      <c r="D583" s="30" t="s">
        <v>2037</v>
      </c>
      <c r="E583" s="3" t="s">
        <v>378</v>
      </c>
      <c r="F583" s="3"/>
      <c r="G583" s="3" t="s">
        <v>384</v>
      </c>
      <c r="H583" s="20">
        <v>0</v>
      </c>
      <c r="I583" s="114">
        <v>470000000</v>
      </c>
      <c r="J583" s="21" t="s">
        <v>1314</v>
      </c>
      <c r="K583" s="19" t="s">
        <v>1371</v>
      </c>
      <c r="L583" s="137" t="s">
        <v>3397</v>
      </c>
      <c r="M583" s="140" t="s">
        <v>383</v>
      </c>
      <c r="N583" s="346" t="s">
        <v>8838</v>
      </c>
      <c r="O583" s="3" t="s">
        <v>1366</v>
      </c>
      <c r="P583" s="7" t="s">
        <v>1338</v>
      </c>
      <c r="Q583" s="3" t="s">
        <v>1186</v>
      </c>
      <c r="R583" s="84">
        <v>2</v>
      </c>
      <c r="S583" s="94">
        <v>230</v>
      </c>
      <c r="T583" s="83">
        <v>0</v>
      </c>
      <c r="U583" s="83">
        <f t="shared" si="151"/>
        <v>0</v>
      </c>
      <c r="V583" s="9" t="s">
        <v>1325</v>
      </c>
      <c r="W583" s="152" t="s">
        <v>1394</v>
      </c>
      <c r="X583" s="9" t="s">
        <v>9066</v>
      </c>
    </row>
    <row r="584" spans="1:1967" s="547" customFormat="1" ht="102" customHeight="1">
      <c r="A584" s="9" t="s">
        <v>6427</v>
      </c>
      <c r="B584" s="100" t="s">
        <v>97</v>
      </c>
      <c r="C584" s="9" t="s">
        <v>784</v>
      </c>
      <c r="D584" s="30" t="s">
        <v>2037</v>
      </c>
      <c r="E584" s="3" t="s">
        <v>380</v>
      </c>
      <c r="F584" s="3"/>
      <c r="G584" s="3" t="s">
        <v>384</v>
      </c>
      <c r="H584" s="20">
        <v>0</v>
      </c>
      <c r="I584" s="114">
        <v>470000000</v>
      </c>
      <c r="J584" s="21" t="s">
        <v>1314</v>
      </c>
      <c r="K584" s="19" t="s">
        <v>1371</v>
      </c>
      <c r="L584" s="137" t="s">
        <v>3397</v>
      </c>
      <c r="M584" s="140" t="s">
        <v>383</v>
      </c>
      <c r="N584" s="346" t="s">
        <v>8838</v>
      </c>
      <c r="O584" s="3" t="s">
        <v>1366</v>
      </c>
      <c r="P584" s="7" t="s">
        <v>1338</v>
      </c>
      <c r="Q584" s="3" t="s">
        <v>1186</v>
      </c>
      <c r="R584" s="84">
        <v>2</v>
      </c>
      <c r="S584" s="94">
        <v>100</v>
      </c>
      <c r="T584" s="83">
        <v>0</v>
      </c>
      <c r="U584" s="83">
        <f t="shared" si="151"/>
        <v>0</v>
      </c>
      <c r="V584" s="9" t="s">
        <v>1325</v>
      </c>
      <c r="W584" s="152" t="s">
        <v>1394</v>
      </c>
      <c r="X584" s="9" t="s">
        <v>9066</v>
      </c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  <c r="AQ584" s="8"/>
      <c r="AR584" s="8"/>
      <c r="AS584" s="8"/>
      <c r="AT584" s="8"/>
      <c r="AU584" s="8"/>
      <c r="AV584" s="8"/>
      <c r="AW584" s="8"/>
      <c r="AX584" s="8"/>
      <c r="AY584" s="8"/>
      <c r="AZ584" s="8"/>
      <c r="BA584" s="8"/>
      <c r="BB584" s="8"/>
      <c r="BC584" s="8"/>
      <c r="BD584" s="8"/>
      <c r="BE584" s="8"/>
      <c r="BF584" s="8"/>
      <c r="BG584" s="8"/>
      <c r="BH584" s="8"/>
      <c r="BI584" s="8"/>
      <c r="BJ584" s="8"/>
      <c r="BK584" s="8"/>
      <c r="BL584" s="8"/>
      <c r="BM584" s="8"/>
      <c r="BN584" s="8"/>
      <c r="BO584" s="8"/>
      <c r="BP584" s="8"/>
      <c r="BQ584" s="8"/>
      <c r="BR584" s="8"/>
      <c r="BS584" s="8"/>
      <c r="BT584" s="8"/>
      <c r="BU584" s="8"/>
      <c r="BV584" s="8"/>
      <c r="BW584" s="8"/>
      <c r="BX584" s="8"/>
      <c r="BY584" s="8"/>
      <c r="BZ584" s="8"/>
      <c r="CA584" s="8"/>
      <c r="CB584" s="8"/>
      <c r="CC584" s="8"/>
      <c r="CD584" s="8"/>
      <c r="CE584" s="8"/>
      <c r="CF584" s="8"/>
      <c r="CG584" s="8"/>
      <c r="CH584" s="8"/>
      <c r="CI584" s="8"/>
      <c r="CJ584" s="8"/>
      <c r="CK584" s="8"/>
      <c r="CL584" s="8"/>
      <c r="CM584" s="8"/>
      <c r="CN584" s="8"/>
      <c r="CO584" s="8"/>
      <c r="CP584" s="8"/>
      <c r="CQ584" s="8"/>
      <c r="CR584" s="8"/>
      <c r="CS584" s="8"/>
      <c r="CT584" s="8"/>
      <c r="CU584" s="8"/>
      <c r="CV584" s="8"/>
      <c r="CW584" s="8"/>
      <c r="CX584" s="8"/>
      <c r="CY584" s="8"/>
      <c r="CZ584" s="8"/>
      <c r="DA584" s="8"/>
      <c r="DB584" s="8"/>
      <c r="DC584" s="8"/>
      <c r="DD584" s="8"/>
      <c r="DE584" s="8"/>
      <c r="DF584" s="8"/>
      <c r="DG584" s="8"/>
      <c r="DH584" s="8"/>
      <c r="DI584" s="8"/>
      <c r="DJ584" s="8"/>
      <c r="DK584" s="8"/>
      <c r="DL584" s="8"/>
      <c r="DM584" s="8"/>
      <c r="DN584" s="8"/>
      <c r="DO584" s="8"/>
      <c r="DP584" s="8"/>
      <c r="DQ584" s="8"/>
      <c r="DR584" s="8"/>
      <c r="DS584" s="8"/>
      <c r="DT584" s="8"/>
      <c r="DU584" s="8"/>
      <c r="DV584" s="8"/>
      <c r="DW584" s="8"/>
      <c r="DX584" s="8"/>
      <c r="DY584" s="8"/>
      <c r="DZ584" s="8"/>
      <c r="EA584" s="8"/>
      <c r="EB584" s="8"/>
      <c r="EC584" s="8"/>
      <c r="ED584" s="8"/>
      <c r="EE584" s="8"/>
      <c r="EF584" s="8"/>
      <c r="EG584" s="8"/>
      <c r="EH584" s="8"/>
      <c r="EI584" s="8"/>
      <c r="EJ584" s="8"/>
      <c r="EK584" s="8"/>
      <c r="EL584" s="8"/>
      <c r="EM584" s="8"/>
      <c r="EN584" s="8"/>
      <c r="EO584" s="8"/>
      <c r="EP584" s="8"/>
      <c r="EQ584" s="8"/>
      <c r="ER584" s="8"/>
      <c r="ES584" s="8"/>
      <c r="ET584" s="8"/>
      <c r="EU584" s="8"/>
      <c r="EV584" s="8"/>
      <c r="EW584" s="8"/>
      <c r="EX584" s="8"/>
      <c r="EY584" s="8"/>
      <c r="EZ584" s="8"/>
      <c r="FA584" s="8"/>
      <c r="FB584" s="8"/>
      <c r="FC584" s="8"/>
      <c r="FD584" s="8"/>
      <c r="FE584" s="8"/>
      <c r="FF584" s="8"/>
      <c r="FG584" s="8"/>
      <c r="FH584" s="8"/>
      <c r="FI584" s="8"/>
      <c r="FJ584" s="8"/>
      <c r="FK584" s="8"/>
      <c r="FL584" s="8"/>
      <c r="FM584" s="8"/>
      <c r="FN584" s="8"/>
      <c r="FO584" s="8"/>
      <c r="FP584" s="8"/>
      <c r="FQ584" s="8"/>
      <c r="FR584" s="8"/>
      <c r="FS584" s="8"/>
      <c r="FT584" s="8"/>
      <c r="FU584" s="8"/>
      <c r="FV584" s="8"/>
      <c r="FW584" s="8"/>
      <c r="FX584" s="8"/>
      <c r="FY584" s="8"/>
      <c r="FZ584" s="8"/>
      <c r="GA584" s="8"/>
      <c r="GB584" s="8"/>
      <c r="GC584" s="8"/>
      <c r="GD584" s="8"/>
      <c r="GE584" s="8"/>
      <c r="GF584" s="8"/>
      <c r="GG584" s="8"/>
      <c r="GH584" s="8"/>
      <c r="GI584" s="8"/>
      <c r="GJ584" s="8"/>
      <c r="GK584" s="8"/>
      <c r="GL584" s="8"/>
      <c r="GM584" s="8"/>
      <c r="GN584" s="8"/>
      <c r="GO584" s="8"/>
      <c r="GP584" s="8"/>
      <c r="GQ584" s="8"/>
      <c r="GR584" s="8"/>
      <c r="GS584" s="8"/>
      <c r="GT584" s="8"/>
      <c r="GU584" s="8"/>
      <c r="GV584" s="8"/>
      <c r="GW584" s="8"/>
      <c r="GX584" s="8"/>
      <c r="GY584" s="8"/>
      <c r="GZ584" s="8"/>
      <c r="HA584" s="8"/>
      <c r="HB584" s="8"/>
      <c r="HC584" s="8"/>
      <c r="HD584" s="8"/>
      <c r="HE584" s="8"/>
      <c r="HF584" s="8"/>
      <c r="HG584" s="8"/>
      <c r="HH584" s="8"/>
      <c r="HI584" s="8"/>
      <c r="HJ584" s="8"/>
      <c r="HK584" s="8"/>
      <c r="HL584" s="8"/>
      <c r="HM584" s="8"/>
      <c r="HN584" s="8"/>
      <c r="HO584" s="8"/>
      <c r="HP584" s="8"/>
      <c r="HQ584" s="8"/>
      <c r="HR584" s="8"/>
      <c r="HS584" s="8"/>
      <c r="HT584" s="8"/>
      <c r="HU584" s="8"/>
      <c r="HV584" s="8"/>
      <c r="HW584" s="8"/>
      <c r="HX584" s="8"/>
      <c r="HY584" s="8"/>
      <c r="HZ584" s="8"/>
      <c r="IA584" s="8"/>
      <c r="IB584" s="8"/>
      <c r="IC584" s="8"/>
      <c r="ID584" s="8"/>
      <c r="IE584" s="8"/>
      <c r="IF584" s="8"/>
      <c r="IG584" s="8"/>
      <c r="IH584" s="8"/>
      <c r="II584" s="8"/>
      <c r="IJ584" s="8"/>
      <c r="IK584" s="8"/>
      <c r="IL584" s="8"/>
      <c r="IM584" s="8"/>
      <c r="IN584" s="8"/>
      <c r="IO584" s="8"/>
      <c r="IP584" s="8"/>
      <c r="IQ584" s="8"/>
      <c r="IR584" s="8"/>
      <c r="IS584" s="8"/>
      <c r="IT584" s="8"/>
      <c r="IU584" s="8"/>
      <c r="IV584" s="8"/>
      <c r="IW584" s="8"/>
      <c r="IX584" s="8"/>
      <c r="IY584" s="8"/>
      <c r="IZ584" s="8"/>
      <c r="JA584" s="8"/>
      <c r="JB584" s="8"/>
      <c r="JC584" s="8"/>
      <c r="JD584" s="8"/>
      <c r="JE584" s="8"/>
      <c r="JF584" s="8"/>
      <c r="JG584" s="8"/>
      <c r="JH584" s="8"/>
      <c r="JI584" s="8"/>
      <c r="JJ584" s="8"/>
      <c r="JK584" s="8"/>
      <c r="JL584" s="8"/>
      <c r="JM584" s="8"/>
      <c r="JN584" s="8"/>
      <c r="JO584" s="8"/>
      <c r="JP584" s="8"/>
      <c r="JQ584" s="8"/>
      <c r="JR584" s="8"/>
      <c r="JS584" s="8"/>
      <c r="JT584" s="8"/>
      <c r="JU584" s="8"/>
      <c r="JV584" s="8"/>
      <c r="JW584" s="8"/>
      <c r="JX584" s="8"/>
      <c r="JY584" s="8"/>
      <c r="JZ584" s="8"/>
      <c r="KA584" s="8"/>
      <c r="KB584" s="8"/>
      <c r="KC584" s="8"/>
      <c r="KD584" s="8"/>
      <c r="KE584" s="8"/>
      <c r="KF584" s="8"/>
      <c r="KG584" s="8"/>
      <c r="KH584" s="8"/>
      <c r="KI584" s="8"/>
      <c r="KJ584" s="8"/>
      <c r="KK584" s="8"/>
      <c r="KL584" s="8"/>
      <c r="KM584" s="8"/>
      <c r="KN584" s="8"/>
      <c r="KO584" s="8"/>
      <c r="KP584" s="8"/>
      <c r="KQ584" s="8"/>
      <c r="KR584" s="8"/>
      <c r="KS584" s="8"/>
      <c r="KT584" s="8"/>
      <c r="KU584" s="8"/>
      <c r="KV584" s="8"/>
      <c r="KW584" s="8"/>
      <c r="KX584" s="8"/>
      <c r="KY584" s="8"/>
      <c r="KZ584" s="8"/>
      <c r="LA584" s="8"/>
      <c r="LB584" s="8"/>
      <c r="LC584" s="8"/>
      <c r="LD584" s="8"/>
      <c r="LE584" s="8"/>
      <c r="LF584" s="8"/>
      <c r="LG584" s="8"/>
      <c r="LH584" s="8"/>
      <c r="LI584" s="8"/>
      <c r="LJ584" s="8"/>
      <c r="LK584" s="8"/>
      <c r="LL584" s="8"/>
      <c r="LM584" s="8"/>
      <c r="LN584" s="8"/>
      <c r="LO584" s="8"/>
      <c r="LP584" s="8"/>
      <c r="LQ584" s="8"/>
      <c r="LR584" s="8"/>
      <c r="LS584" s="8"/>
      <c r="LT584" s="8"/>
      <c r="LU584" s="8"/>
      <c r="LV584" s="8"/>
      <c r="LW584" s="8"/>
      <c r="LX584" s="8"/>
      <c r="LY584" s="8"/>
      <c r="LZ584" s="8"/>
      <c r="MA584" s="8"/>
      <c r="MB584" s="8"/>
      <c r="MC584" s="8"/>
      <c r="MD584" s="8"/>
      <c r="ME584" s="8"/>
      <c r="MF584" s="8"/>
      <c r="MG584" s="8"/>
      <c r="MH584" s="8"/>
      <c r="MI584" s="8"/>
      <c r="MJ584" s="8"/>
      <c r="MK584" s="8"/>
      <c r="ML584" s="8"/>
      <c r="MM584" s="8"/>
      <c r="MN584" s="8"/>
      <c r="MO584" s="8"/>
      <c r="MP584" s="8"/>
      <c r="MQ584" s="8"/>
      <c r="MR584" s="8"/>
      <c r="MS584" s="8"/>
      <c r="MT584" s="8"/>
      <c r="MU584" s="8"/>
      <c r="MV584" s="8"/>
      <c r="MW584" s="8"/>
      <c r="MX584" s="8"/>
      <c r="MY584" s="8"/>
      <c r="MZ584" s="8"/>
      <c r="NA584" s="8"/>
      <c r="NB584" s="8"/>
      <c r="NC584" s="8"/>
      <c r="ND584" s="8"/>
      <c r="NE584" s="8"/>
      <c r="NF584" s="8"/>
      <c r="NG584" s="8"/>
      <c r="NH584" s="8"/>
      <c r="NI584" s="8"/>
      <c r="NJ584" s="8"/>
      <c r="NK584" s="8"/>
      <c r="NL584" s="8"/>
      <c r="NM584" s="8"/>
      <c r="NN584" s="8"/>
      <c r="NO584" s="8"/>
      <c r="NP584" s="8"/>
      <c r="NQ584" s="8"/>
      <c r="NR584" s="8"/>
      <c r="NS584" s="8"/>
      <c r="NT584" s="8"/>
      <c r="NU584" s="8"/>
      <c r="NV584" s="8"/>
      <c r="NW584" s="8"/>
      <c r="NX584" s="8"/>
      <c r="NY584" s="8"/>
      <c r="NZ584" s="8"/>
      <c r="OA584" s="8"/>
      <c r="OB584" s="8"/>
      <c r="OC584" s="8"/>
      <c r="OD584" s="8"/>
      <c r="OE584" s="8"/>
      <c r="OF584" s="8"/>
      <c r="OG584" s="8"/>
      <c r="OH584" s="8"/>
      <c r="OI584" s="8"/>
      <c r="OJ584" s="8"/>
      <c r="OK584" s="8"/>
      <c r="OL584" s="8"/>
      <c r="OM584" s="8"/>
      <c r="ON584" s="8"/>
      <c r="OO584" s="8"/>
      <c r="OP584" s="8"/>
      <c r="OQ584" s="8"/>
      <c r="OR584" s="8"/>
      <c r="OS584" s="8"/>
      <c r="OT584" s="8"/>
      <c r="OU584" s="8"/>
      <c r="OV584" s="8"/>
      <c r="OW584" s="8"/>
      <c r="OX584" s="8"/>
      <c r="OY584" s="8"/>
      <c r="OZ584" s="8"/>
      <c r="PA584" s="8"/>
      <c r="PB584" s="8"/>
      <c r="PC584" s="8"/>
      <c r="PD584" s="8"/>
      <c r="PE584" s="8"/>
      <c r="PF584" s="8"/>
      <c r="PG584" s="8"/>
      <c r="PH584" s="8"/>
      <c r="PI584" s="8"/>
      <c r="PJ584" s="8"/>
      <c r="PK584" s="8"/>
      <c r="PL584" s="8"/>
      <c r="PM584" s="8"/>
      <c r="PN584" s="8"/>
      <c r="PO584" s="8"/>
      <c r="PP584" s="8"/>
      <c r="PQ584" s="8"/>
      <c r="PR584" s="8"/>
      <c r="PS584" s="8"/>
      <c r="PT584" s="8"/>
      <c r="PU584" s="8"/>
      <c r="PV584" s="8"/>
      <c r="PW584" s="8"/>
      <c r="PX584" s="8"/>
      <c r="PY584" s="8"/>
      <c r="PZ584" s="8"/>
      <c r="QA584" s="8"/>
      <c r="QB584" s="8"/>
      <c r="QC584" s="8"/>
      <c r="QD584" s="8"/>
      <c r="QE584" s="8"/>
      <c r="QF584" s="8"/>
      <c r="QG584" s="8"/>
      <c r="QH584" s="8"/>
      <c r="QI584" s="8"/>
      <c r="QJ584" s="8"/>
      <c r="QK584" s="8"/>
      <c r="QL584" s="8"/>
      <c r="QM584" s="8"/>
      <c r="QN584" s="8"/>
      <c r="QO584" s="8"/>
      <c r="QP584" s="8"/>
      <c r="QQ584" s="8"/>
      <c r="QR584" s="8"/>
      <c r="QS584" s="8"/>
      <c r="QT584" s="8"/>
      <c r="QU584" s="8"/>
      <c r="QV584" s="8"/>
      <c r="QW584" s="8"/>
      <c r="QX584" s="8"/>
      <c r="QY584" s="8"/>
      <c r="QZ584" s="8"/>
      <c r="RA584" s="8"/>
      <c r="RB584" s="8"/>
      <c r="RC584" s="8"/>
      <c r="RD584" s="8"/>
      <c r="RE584" s="8"/>
      <c r="RF584" s="8"/>
      <c r="RG584" s="8"/>
      <c r="RH584" s="8"/>
      <c r="RI584" s="8"/>
      <c r="RJ584" s="8"/>
      <c r="RK584" s="8"/>
      <c r="RL584" s="8"/>
      <c r="RM584" s="8"/>
      <c r="RN584" s="8"/>
      <c r="RO584" s="8"/>
      <c r="RP584" s="8"/>
      <c r="RQ584" s="8"/>
      <c r="RR584" s="8"/>
      <c r="RS584" s="8"/>
      <c r="RT584" s="8"/>
      <c r="RU584" s="8"/>
      <c r="RV584" s="8"/>
      <c r="RW584" s="8"/>
      <c r="RX584" s="8"/>
      <c r="RY584" s="8"/>
      <c r="RZ584" s="8"/>
      <c r="SA584" s="8"/>
      <c r="SB584" s="8"/>
      <c r="SC584" s="8"/>
      <c r="SD584" s="8"/>
      <c r="SE584" s="8"/>
      <c r="SF584" s="8"/>
      <c r="SG584" s="8"/>
      <c r="SH584" s="8"/>
      <c r="SI584" s="8"/>
      <c r="SJ584" s="8"/>
      <c r="SK584" s="8"/>
      <c r="SL584" s="8"/>
      <c r="SM584" s="8"/>
      <c r="SN584" s="8"/>
      <c r="SO584" s="8"/>
      <c r="SP584" s="8"/>
      <c r="SQ584" s="8"/>
      <c r="SR584" s="8"/>
      <c r="SS584" s="8"/>
      <c r="ST584" s="8"/>
      <c r="SU584" s="8"/>
      <c r="SV584" s="8"/>
      <c r="SW584" s="8"/>
      <c r="SX584" s="8"/>
      <c r="SY584" s="8"/>
      <c r="SZ584" s="8"/>
      <c r="TA584" s="8"/>
      <c r="TB584" s="8"/>
      <c r="TC584" s="8"/>
      <c r="TD584" s="8"/>
      <c r="TE584" s="8"/>
      <c r="TF584" s="8"/>
      <c r="TG584" s="8"/>
      <c r="TH584" s="8"/>
      <c r="TI584" s="8"/>
      <c r="TJ584" s="8"/>
      <c r="TK584" s="8"/>
      <c r="TL584" s="8"/>
      <c r="TM584" s="8"/>
      <c r="TN584" s="8"/>
      <c r="TO584" s="8"/>
      <c r="TP584" s="8"/>
      <c r="TQ584" s="8"/>
      <c r="TR584" s="8"/>
      <c r="TS584" s="8"/>
      <c r="TT584" s="8"/>
      <c r="TU584" s="8"/>
      <c r="TV584" s="8"/>
      <c r="TW584" s="8"/>
      <c r="TX584" s="8"/>
      <c r="TY584" s="8"/>
      <c r="TZ584" s="8"/>
      <c r="UA584" s="8"/>
      <c r="UB584" s="8"/>
      <c r="UC584" s="8"/>
      <c r="UD584" s="8"/>
      <c r="UE584" s="8"/>
      <c r="UF584" s="8"/>
      <c r="UG584" s="8"/>
      <c r="UH584" s="8"/>
      <c r="UI584" s="8"/>
      <c r="UJ584" s="8"/>
      <c r="UK584" s="8"/>
      <c r="UL584" s="8"/>
      <c r="UM584" s="8"/>
      <c r="UN584" s="8"/>
      <c r="UO584" s="8"/>
      <c r="UP584" s="8"/>
      <c r="UQ584" s="8"/>
      <c r="UR584" s="8"/>
      <c r="US584" s="8"/>
      <c r="UT584" s="8"/>
      <c r="UU584" s="8"/>
      <c r="UV584" s="8"/>
      <c r="UW584" s="8"/>
      <c r="UX584" s="8"/>
      <c r="UY584" s="8"/>
      <c r="UZ584" s="8"/>
      <c r="VA584" s="8"/>
      <c r="VB584" s="8"/>
      <c r="VC584" s="8"/>
      <c r="VD584" s="8"/>
      <c r="VE584" s="8"/>
      <c r="VF584" s="8"/>
      <c r="VG584" s="8"/>
      <c r="VH584" s="8"/>
      <c r="VI584" s="8"/>
      <c r="VJ584" s="8"/>
      <c r="VK584" s="8"/>
      <c r="VL584" s="8"/>
      <c r="VM584" s="8"/>
      <c r="VN584" s="8"/>
      <c r="VO584" s="8"/>
      <c r="VP584" s="8"/>
      <c r="VQ584" s="8"/>
      <c r="VR584" s="8"/>
      <c r="VS584" s="8"/>
      <c r="VT584" s="8"/>
      <c r="VU584" s="8"/>
      <c r="VV584" s="8"/>
      <c r="VW584" s="8"/>
      <c r="VX584" s="8"/>
      <c r="VY584" s="8"/>
      <c r="VZ584" s="8"/>
      <c r="WA584" s="8"/>
      <c r="WB584" s="8"/>
      <c r="WC584" s="8"/>
      <c r="WD584" s="8"/>
      <c r="WE584" s="8"/>
      <c r="WF584" s="8"/>
      <c r="WG584" s="8"/>
      <c r="WH584" s="8"/>
      <c r="WI584" s="8"/>
      <c r="WJ584" s="8"/>
      <c r="WK584" s="8"/>
      <c r="WL584" s="8"/>
      <c r="WM584" s="8"/>
      <c r="WN584" s="8"/>
      <c r="WO584" s="8"/>
      <c r="WP584" s="8"/>
      <c r="WQ584" s="8"/>
      <c r="WR584" s="8"/>
      <c r="WS584" s="8"/>
      <c r="WT584" s="8"/>
      <c r="WU584" s="8"/>
      <c r="WV584" s="8"/>
      <c r="WW584" s="8"/>
      <c r="WX584" s="8"/>
      <c r="WY584" s="8"/>
      <c r="WZ584" s="8"/>
      <c r="XA584" s="8"/>
      <c r="XB584" s="8"/>
      <c r="XC584" s="8"/>
      <c r="XD584" s="8"/>
      <c r="XE584" s="8"/>
      <c r="XF584" s="8"/>
      <c r="XG584" s="8"/>
      <c r="XH584" s="8"/>
      <c r="XI584" s="8"/>
      <c r="XJ584" s="8"/>
      <c r="XK584" s="8"/>
      <c r="XL584" s="8"/>
      <c r="XM584" s="8"/>
      <c r="XN584" s="8"/>
      <c r="XO584" s="8"/>
      <c r="XP584" s="8"/>
      <c r="XQ584" s="8"/>
      <c r="XR584" s="8"/>
      <c r="XS584" s="8"/>
      <c r="XT584" s="8"/>
      <c r="XU584" s="8"/>
      <c r="XV584" s="8"/>
      <c r="XW584" s="8"/>
      <c r="XX584" s="8"/>
      <c r="XY584" s="8"/>
      <c r="XZ584" s="8"/>
      <c r="YA584" s="8"/>
      <c r="YB584" s="8"/>
      <c r="YC584" s="8"/>
      <c r="YD584" s="8"/>
      <c r="YE584" s="8"/>
      <c r="YF584" s="8"/>
      <c r="YG584" s="8"/>
      <c r="YH584" s="8"/>
      <c r="YI584" s="8"/>
      <c r="YJ584" s="8"/>
      <c r="YK584" s="8"/>
      <c r="YL584" s="8"/>
      <c r="YM584" s="8"/>
      <c r="YN584" s="8"/>
      <c r="YO584" s="8"/>
      <c r="YP584" s="8"/>
      <c r="YQ584" s="8"/>
      <c r="YR584" s="8"/>
      <c r="YS584" s="8"/>
      <c r="YT584" s="8"/>
      <c r="YU584" s="8"/>
      <c r="YV584" s="8"/>
      <c r="YW584" s="8"/>
      <c r="YX584" s="8"/>
      <c r="YY584" s="8"/>
      <c r="YZ584" s="8"/>
      <c r="ZA584" s="8"/>
      <c r="ZB584" s="8"/>
      <c r="ZC584" s="8"/>
      <c r="ZD584" s="8"/>
      <c r="ZE584" s="8"/>
      <c r="ZF584" s="8"/>
      <c r="ZG584" s="8"/>
      <c r="ZH584" s="8"/>
      <c r="ZI584" s="8"/>
      <c r="ZJ584" s="8"/>
      <c r="ZK584" s="8"/>
      <c r="ZL584" s="8"/>
      <c r="ZM584" s="8"/>
      <c r="ZN584" s="8"/>
      <c r="ZO584" s="8"/>
      <c r="ZP584" s="8"/>
      <c r="ZQ584" s="8"/>
      <c r="ZR584" s="8"/>
      <c r="ZS584" s="8"/>
      <c r="ZT584" s="8"/>
      <c r="ZU584" s="8"/>
      <c r="ZV584" s="8"/>
      <c r="ZW584" s="8"/>
      <c r="ZX584" s="8"/>
      <c r="ZY584" s="8"/>
      <c r="ZZ584" s="8"/>
      <c r="AAA584" s="8"/>
      <c r="AAB584" s="8"/>
      <c r="AAC584" s="8"/>
      <c r="AAD584" s="8"/>
      <c r="AAE584" s="8"/>
      <c r="AAF584" s="8"/>
      <c r="AAG584" s="8"/>
      <c r="AAH584" s="8"/>
      <c r="AAI584" s="8"/>
      <c r="AAJ584" s="8"/>
      <c r="AAK584" s="8"/>
      <c r="AAL584" s="8"/>
      <c r="AAM584" s="8"/>
      <c r="AAN584" s="8"/>
      <c r="AAO584" s="8"/>
      <c r="AAP584" s="8"/>
      <c r="AAQ584" s="8"/>
      <c r="AAR584" s="8"/>
      <c r="AAS584" s="8"/>
      <c r="AAT584" s="8"/>
      <c r="AAU584" s="8"/>
      <c r="AAV584" s="8"/>
      <c r="AAW584" s="8"/>
      <c r="AAX584" s="8"/>
      <c r="AAY584" s="8"/>
      <c r="AAZ584" s="8"/>
      <c r="ABA584" s="8"/>
      <c r="ABB584" s="8"/>
      <c r="ABC584" s="8"/>
      <c r="ABD584" s="8"/>
      <c r="ABE584" s="8"/>
      <c r="ABF584" s="8"/>
      <c r="ABG584" s="8"/>
      <c r="ABH584" s="8"/>
      <c r="ABI584" s="8"/>
      <c r="ABJ584" s="8"/>
      <c r="ABK584" s="8"/>
      <c r="ABL584" s="8"/>
      <c r="ABM584" s="8"/>
      <c r="ABN584" s="8"/>
      <c r="ABO584" s="8"/>
      <c r="ABP584" s="8"/>
      <c r="ABQ584" s="8"/>
      <c r="ABR584" s="8"/>
      <c r="ABS584" s="8"/>
      <c r="ABT584" s="8"/>
      <c r="ABU584" s="8"/>
      <c r="ABV584" s="8"/>
      <c r="ABW584" s="8"/>
      <c r="ABX584" s="8"/>
      <c r="ABY584" s="8"/>
      <c r="ABZ584" s="8"/>
      <c r="ACA584" s="8"/>
      <c r="ACB584" s="8"/>
      <c r="ACC584" s="8"/>
      <c r="ACD584" s="8"/>
      <c r="ACE584" s="8"/>
      <c r="ACF584" s="8"/>
      <c r="ACG584" s="8"/>
      <c r="ACH584" s="8"/>
      <c r="ACI584" s="8"/>
      <c r="ACJ584" s="8"/>
      <c r="ACK584" s="8"/>
      <c r="ACL584" s="8"/>
      <c r="ACM584" s="8"/>
      <c r="ACN584" s="8"/>
      <c r="ACO584" s="8"/>
      <c r="ACP584" s="8"/>
      <c r="ACQ584" s="8"/>
      <c r="ACR584" s="8"/>
      <c r="ACS584" s="8"/>
      <c r="ACT584" s="8"/>
      <c r="ACU584" s="8"/>
      <c r="ACV584" s="8"/>
      <c r="ACW584" s="8"/>
      <c r="ACX584" s="8"/>
      <c r="ACY584" s="8"/>
      <c r="ACZ584" s="8"/>
      <c r="ADA584" s="8"/>
      <c r="ADB584" s="8"/>
      <c r="ADC584" s="8"/>
      <c r="ADD584" s="8"/>
      <c r="ADE584" s="8"/>
      <c r="ADF584" s="8"/>
      <c r="ADG584" s="8"/>
      <c r="ADH584" s="8"/>
      <c r="ADI584" s="8"/>
      <c r="ADJ584" s="8"/>
      <c r="ADK584" s="8"/>
      <c r="ADL584" s="8"/>
      <c r="ADM584" s="8"/>
      <c r="ADN584" s="8"/>
      <c r="ADO584" s="8"/>
      <c r="ADP584" s="8"/>
      <c r="ADQ584" s="8"/>
      <c r="ADR584" s="8"/>
      <c r="ADS584" s="8"/>
      <c r="ADT584" s="8"/>
      <c r="ADU584" s="8"/>
      <c r="ADV584" s="8"/>
      <c r="ADW584" s="8"/>
      <c r="ADX584" s="8"/>
      <c r="ADY584" s="8"/>
      <c r="ADZ584" s="8"/>
      <c r="AEA584" s="8"/>
      <c r="AEB584" s="8"/>
      <c r="AEC584" s="8"/>
      <c r="AED584" s="8"/>
      <c r="AEE584" s="8"/>
      <c r="AEF584" s="8"/>
      <c r="AEG584" s="8"/>
      <c r="AEH584" s="8"/>
      <c r="AEI584" s="8"/>
      <c r="AEJ584" s="8"/>
      <c r="AEK584" s="8"/>
      <c r="AEL584" s="8"/>
      <c r="AEM584" s="8"/>
      <c r="AEN584" s="8"/>
      <c r="AEO584" s="8"/>
      <c r="AEP584" s="8"/>
      <c r="AEQ584" s="8"/>
      <c r="AER584" s="8"/>
      <c r="AES584" s="8"/>
      <c r="AET584" s="8"/>
      <c r="AEU584" s="8"/>
      <c r="AEV584" s="8"/>
      <c r="AEW584" s="8"/>
      <c r="AEX584" s="8"/>
      <c r="AEY584" s="8"/>
      <c r="AEZ584" s="8"/>
      <c r="AFA584" s="8"/>
      <c r="AFB584" s="8"/>
      <c r="AFC584" s="8"/>
      <c r="AFD584" s="8"/>
      <c r="AFE584" s="8"/>
      <c r="AFF584" s="8"/>
      <c r="AFG584" s="8"/>
      <c r="AFH584" s="8"/>
      <c r="AFI584" s="8"/>
      <c r="AFJ584" s="8"/>
      <c r="AFK584" s="8"/>
      <c r="AFL584" s="8"/>
      <c r="AFM584" s="8"/>
      <c r="AFN584" s="8"/>
      <c r="AFO584" s="8"/>
      <c r="AFP584" s="8"/>
      <c r="AFQ584" s="8"/>
      <c r="AFR584" s="8"/>
      <c r="AFS584" s="8"/>
      <c r="AFT584" s="8"/>
      <c r="AFU584" s="8"/>
      <c r="AFV584" s="8"/>
      <c r="AFW584" s="8"/>
      <c r="AFX584" s="8"/>
      <c r="AFY584" s="8"/>
      <c r="AFZ584" s="8"/>
      <c r="AGA584" s="8"/>
      <c r="AGB584" s="8"/>
      <c r="AGC584" s="8"/>
      <c r="AGD584" s="8"/>
      <c r="AGE584" s="8"/>
      <c r="AGF584" s="8"/>
      <c r="AGG584" s="8"/>
      <c r="AGH584" s="8"/>
      <c r="AGI584" s="8"/>
      <c r="AGJ584" s="8"/>
      <c r="AGK584" s="8"/>
      <c r="AGL584" s="8"/>
      <c r="AGM584" s="8"/>
      <c r="AGN584" s="8"/>
      <c r="AGO584" s="8"/>
      <c r="AGP584" s="8"/>
      <c r="AGQ584" s="8"/>
      <c r="AGR584" s="8"/>
      <c r="AGS584" s="8"/>
      <c r="AGT584" s="8"/>
      <c r="AGU584" s="8"/>
      <c r="AGV584" s="8"/>
      <c r="AGW584" s="8"/>
      <c r="AGX584" s="8"/>
      <c r="AGY584" s="8"/>
      <c r="AGZ584" s="8"/>
      <c r="AHA584" s="8"/>
      <c r="AHB584" s="8"/>
      <c r="AHC584" s="8"/>
      <c r="AHD584" s="8"/>
      <c r="AHE584" s="8"/>
      <c r="AHF584" s="8"/>
      <c r="AHG584" s="8"/>
      <c r="AHH584" s="8"/>
      <c r="AHI584" s="8"/>
      <c r="AHJ584" s="8"/>
      <c r="AHK584" s="8"/>
      <c r="AHL584" s="8"/>
      <c r="AHM584" s="8"/>
      <c r="AHN584" s="8"/>
      <c r="AHO584" s="8"/>
      <c r="AHP584" s="8"/>
      <c r="AHQ584" s="8"/>
      <c r="AHR584" s="8"/>
      <c r="AHS584" s="8"/>
      <c r="AHT584" s="8"/>
      <c r="AHU584" s="8"/>
      <c r="AHV584" s="8"/>
      <c r="AHW584" s="8"/>
      <c r="AHX584" s="8"/>
      <c r="AHY584" s="8"/>
      <c r="AHZ584" s="8"/>
      <c r="AIA584" s="8"/>
      <c r="AIB584" s="8"/>
      <c r="AIC584" s="8"/>
      <c r="AID584" s="8"/>
      <c r="AIE584" s="8"/>
      <c r="AIF584" s="8"/>
      <c r="AIG584" s="8"/>
      <c r="AIH584" s="8"/>
      <c r="AII584" s="8"/>
      <c r="AIJ584" s="8"/>
      <c r="AIK584" s="8"/>
      <c r="AIL584" s="8"/>
      <c r="AIM584" s="8"/>
      <c r="AIN584" s="8"/>
      <c r="AIO584" s="8"/>
      <c r="AIP584" s="8"/>
      <c r="AIQ584" s="8"/>
      <c r="AIR584" s="8"/>
      <c r="AIS584" s="8"/>
      <c r="AIT584" s="8"/>
      <c r="AIU584" s="8"/>
      <c r="AIV584" s="8"/>
      <c r="AIW584" s="8"/>
      <c r="AIX584" s="8"/>
      <c r="AIY584" s="8"/>
      <c r="AIZ584" s="8"/>
      <c r="AJA584" s="8"/>
      <c r="AJB584" s="8"/>
      <c r="AJC584" s="8"/>
      <c r="AJD584" s="8"/>
      <c r="AJE584" s="8"/>
      <c r="AJF584" s="8"/>
      <c r="AJG584" s="8"/>
      <c r="AJH584" s="8"/>
      <c r="AJI584" s="8"/>
      <c r="AJJ584" s="8"/>
      <c r="AJK584" s="8"/>
      <c r="AJL584" s="8"/>
      <c r="AJM584" s="8"/>
      <c r="AJN584" s="8"/>
      <c r="AJO584" s="8"/>
      <c r="AJP584" s="8"/>
      <c r="AJQ584" s="8"/>
      <c r="AJR584" s="8"/>
      <c r="AJS584" s="8"/>
      <c r="AJT584" s="8"/>
      <c r="AJU584" s="8"/>
      <c r="AJV584" s="8"/>
      <c r="AJW584" s="8"/>
      <c r="AJX584" s="8"/>
      <c r="AJY584" s="8"/>
      <c r="AJZ584" s="8"/>
      <c r="AKA584" s="8"/>
      <c r="AKB584" s="8"/>
      <c r="AKC584" s="8"/>
      <c r="AKD584" s="8"/>
      <c r="AKE584" s="8"/>
      <c r="AKF584" s="8"/>
      <c r="AKG584" s="8"/>
      <c r="AKH584" s="8"/>
      <c r="AKI584" s="8"/>
      <c r="AKJ584" s="8"/>
      <c r="AKK584" s="8"/>
      <c r="AKL584" s="8"/>
      <c r="AKM584" s="8"/>
      <c r="AKN584" s="8"/>
      <c r="AKO584" s="8"/>
      <c r="AKP584" s="8"/>
      <c r="AKQ584" s="8"/>
      <c r="AKR584" s="8"/>
      <c r="AKS584" s="8"/>
      <c r="AKT584" s="8"/>
      <c r="AKU584" s="8"/>
      <c r="AKV584" s="8"/>
      <c r="AKW584" s="8"/>
      <c r="AKX584" s="8"/>
      <c r="AKY584" s="8"/>
      <c r="AKZ584" s="8"/>
      <c r="ALA584" s="8"/>
      <c r="ALB584" s="8"/>
      <c r="ALC584" s="8"/>
      <c r="ALD584" s="8"/>
      <c r="ALE584" s="8"/>
      <c r="ALF584" s="8"/>
      <c r="ALG584" s="8"/>
      <c r="ALH584" s="8"/>
      <c r="ALI584" s="8"/>
      <c r="ALJ584" s="8"/>
      <c r="ALK584" s="8"/>
      <c r="ALL584" s="8"/>
      <c r="ALM584" s="8"/>
      <c r="ALN584" s="8"/>
      <c r="ALO584" s="8"/>
      <c r="ALP584" s="8"/>
      <c r="ALQ584" s="8"/>
      <c r="ALR584" s="8"/>
      <c r="ALS584" s="8"/>
      <c r="ALT584" s="8"/>
      <c r="ALU584" s="8"/>
      <c r="ALV584" s="8"/>
      <c r="ALW584" s="8"/>
      <c r="ALX584" s="8"/>
      <c r="ALY584" s="8"/>
      <c r="ALZ584" s="8"/>
      <c r="AMA584" s="8"/>
      <c r="AMB584" s="8"/>
      <c r="AMC584" s="8"/>
      <c r="AMD584" s="8"/>
      <c r="AME584" s="8"/>
      <c r="AMF584" s="8"/>
      <c r="AMG584" s="8"/>
      <c r="AMH584" s="8"/>
      <c r="AMI584" s="8"/>
      <c r="AMJ584" s="8"/>
      <c r="AMK584" s="8"/>
      <c r="AML584" s="8"/>
      <c r="AMM584" s="8"/>
      <c r="AMN584" s="8"/>
      <c r="AMO584" s="8"/>
      <c r="AMP584" s="8"/>
      <c r="AMQ584" s="8"/>
      <c r="AMR584" s="8"/>
      <c r="AMS584" s="8"/>
      <c r="AMT584" s="8"/>
      <c r="AMU584" s="8"/>
      <c r="AMV584" s="8"/>
      <c r="AMW584" s="8"/>
      <c r="AMX584" s="8"/>
      <c r="AMY584" s="8"/>
      <c r="AMZ584" s="8"/>
      <c r="ANA584" s="8"/>
      <c r="ANB584" s="8"/>
      <c r="ANC584" s="8"/>
      <c r="AND584" s="8"/>
      <c r="ANE584" s="8"/>
      <c r="ANF584" s="8"/>
      <c r="ANG584" s="8"/>
      <c r="ANH584" s="8"/>
      <c r="ANI584" s="8"/>
      <c r="ANJ584" s="8"/>
      <c r="ANK584" s="8"/>
      <c r="ANL584" s="8"/>
      <c r="ANM584" s="8"/>
      <c r="ANN584" s="8"/>
      <c r="ANO584" s="8"/>
      <c r="ANP584" s="8"/>
      <c r="ANQ584" s="8"/>
      <c r="ANR584" s="8"/>
      <c r="ANS584" s="8"/>
      <c r="ANT584" s="8"/>
      <c r="ANU584" s="8"/>
      <c r="ANV584" s="8"/>
      <c r="ANW584" s="8"/>
      <c r="ANX584" s="8"/>
      <c r="ANY584" s="8"/>
      <c r="ANZ584" s="8"/>
      <c r="AOA584" s="8"/>
      <c r="AOB584" s="8"/>
      <c r="AOC584" s="8"/>
      <c r="AOD584" s="8"/>
      <c r="AOE584" s="8"/>
      <c r="AOF584" s="8"/>
      <c r="AOG584" s="8"/>
      <c r="AOH584" s="8"/>
      <c r="AOI584" s="8"/>
      <c r="AOJ584" s="8"/>
      <c r="AOK584" s="8"/>
      <c r="AOL584" s="8"/>
      <c r="AOM584" s="8"/>
      <c r="AON584" s="8"/>
      <c r="AOO584" s="8"/>
      <c r="AOP584" s="8"/>
      <c r="AOQ584" s="8"/>
      <c r="AOR584" s="8"/>
      <c r="AOS584" s="8"/>
      <c r="AOT584" s="8"/>
      <c r="AOU584" s="8"/>
      <c r="AOV584" s="8"/>
      <c r="AOW584" s="8"/>
      <c r="AOX584" s="8"/>
      <c r="AOY584" s="8"/>
      <c r="AOZ584" s="8"/>
      <c r="APA584" s="8"/>
      <c r="APB584" s="8"/>
      <c r="APC584" s="8"/>
      <c r="APD584" s="8"/>
      <c r="APE584" s="8"/>
      <c r="APF584" s="8"/>
      <c r="APG584" s="8"/>
      <c r="APH584" s="8"/>
      <c r="API584" s="8"/>
      <c r="APJ584" s="8"/>
      <c r="APK584" s="8"/>
      <c r="APL584" s="8"/>
      <c r="APM584" s="8"/>
      <c r="APN584" s="8"/>
      <c r="APO584" s="8"/>
      <c r="APP584" s="8"/>
      <c r="APQ584" s="8"/>
      <c r="APR584" s="8"/>
      <c r="APS584" s="8"/>
      <c r="APT584" s="8"/>
      <c r="APU584" s="8"/>
      <c r="APV584" s="8"/>
      <c r="APW584" s="8"/>
      <c r="APX584" s="8"/>
      <c r="APY584" s="8"/>
      <c r="APZ584" s="8"/>
      <c r="AQA584" s="8"/>
      <c r="AQB584" s="8"/>
      <c r="AQC584" s="8"/>
      <c r="AQD584" s="8"/>
      <c r="AQE584" s="8"/>
      <c r="AQF584" s="8"/>
      <c r="AQG584" s="8"/>
      <c r="AQH584" s="8"/>
      <c r="AQI584" s="8"/>
      <c r="AQJ584" s="8"/>
      <c r="AQK584" s="8"/>
      <c r="AQL584" s="8"/>
      <c r="AQM584" s="8"/>
      <c r="AQN584" s="8"/>
      <c r="AQO584" s="8"/>
      <c r="AQP584" s="8"/>
      <c r="AQQ584" s="8"/>
      <c r="AQR584" s="8"/>
      <c r="AQS584" s="8"/>
      <c r="AQT584" s="8"/>
      <c r="AQU584" s="8"/>
      <c r="AQV584" s="8"/>
      <c r="AQW584" s="8"/>
      <c r="AQX584" s="8"/>
      <c r="AQY584" s="8"/>
      <c r="AQZ584" s="8"/>
      <c r="ARA584" s="8"/>
      <c r="ARB584" s="8"/>
      <c r="ARC584" s="8"/>
      <c r="ARD584" s="8"/>
      <c r="ARE584" s="8"/>
      <c r="ARF584" s="8"/>
      <c r="ARG584" s="8"/>
      <c r="ARH584" s="8"/>
      <c r="ARI584" s="8"/>
      <c r="ARJ584" s="8"/>
      <c r="ARK584" s="8"/>
      <c r="ARL584" s="8"/>
      <c r="ARM584" s="8"/>
      <c r="ARN584" s="8"/>
      <c r="ARO584" s="8"/>
      <c r="ARP584" s="8"/>
      <c r="ARQ584" s="8"/>
      <c r="ARR584" s="8"/>
      <c r="ARS584" s="8"/>
      <c r="ART584" s="8"/>
      <c r="ARU584" s="8"/>
      <c r="ARV584" s="8"/>
      <c r="ARW584" s="8"/>
      <c r="ARX584" s="8"/>
      <c r="ARY584" s="8"/>
      <c r="ARZ584" s="8"/>
      <c r="ASA584" s="8"/>
      <c r="ASB584" s="8"/>
      <c r="ASC584" s="8"/>
      <c r="ASD584" s="8"/>
      <c r="ASE584" s="8"/>
      <c r="ASF584" s="8"/>
      <c r="ASG584" s="8"/>
      <c r="ASH584" s="8"/>
      <c r="ASI584" s="8"/>
      <c r="ASJ584" s="8"/>
      <c r="ASK584" s="8"/>
      <c r="ASL584" s="8"/>
      <c r="ASM584" s="8"/>
      <c r="ASN584" s="8"/>
      <c r="ASO584" s="8"/>
      <c r="ASP584" s="8"/>
      <c r="ASQ584" s="8"/>
      <c r="ASR584" s="8"/>
      <c r="ASS584" s="8"/>
      <c r="AST584" s="8"/>
      <c r="ASU584" s="8"/>
      <c r="ASV584" s="8"/>
      <c r="ASW584" s="8"/>
      <c r="ASX584" s="8"/>
      <c r="ASY584" s="8"/>
      <c r="ASZ584" s="8"/>
      <c r="ATA584" s="8"/>
      <c r="ATB584" s="8"/>
      <c r="ATC584" s="8"/>
      <c r="ATD584" s="8"/>
      <c r="ATE584" s="8"/>
      <c r="ATF584" s="8"/>
      <c r="ATG584" s="8"/>
      <c r="ATH584" s="8"/>
      <c r="ATI584" s="8"/>
      <c r="ATJ584" s="8"/>
      <c r="ATK584" s="8"/>
      <c r="ATL584" s="8"/>
      <c r="ATM584" s="8"/>
      <c r="ATN584" s="8"/>
      <c r="ATO584" s="8"/>
      <c r="ATP584" s="8"/>
      <c r="ATQ584" s="8"/>
      <c r="ATR584" s="8"/>
      <c r="ATS584" s="8"/>
      <c r="ATT584" s="8"/>
      <c r="ATU584" s="8"/>
      <c r="ATV584" s="8"/>
      <c r="ATW584" s="8"/>
      <c r="ATX584" s="8"/>
      <c r="ATY584" s="8"/>
      <c r="ATZ584" s="8"/>
      <c r="AUA584" s="8"/>
      <c r="AUB584" s="8"/>
      <c r="AUC584" s="8"/>
      <c r="AUD584" s="8"/>
      <c r="AUE584" s="8"/>
      <c r="AUF584" s="8"/>
      <c r="AUG584" s="8"/>
      <c r="AUH584" s="8"/>
      <c r="AUI584" s="8"/>
      <c r="AUJ584" s="8"/>
      <c r="AUK584" s="8"/>
      <c r="AUL584" s="8"/>
      <c r="AUM584" s="8"/>
      <c r="AUN584" s="8"/>
      <c r="AUO584" s="8"/>
      <c r="AUP584" s="8"/>
      <c r="AUQ584" s="8"/>
      <c r="AUR584" s="8"/>
      <c r="AUS584" s="8"/>
      <c r="AUT584" s="8"/>
      <c r="AUU584" s="8"/>
      <c r="AUV584" s="8"/>
      <c r="AUW584" s="8"/>
      <c r="AUX584" s="8"/>
      <c r="AUY584" s="8"/>
      <c r="AUZ584" s="8"/>
      <c r="AVA584" s="8"/>
      <c r="AVB584" s="8"/>
      <c r="AVC584" s="8"/>
      <c r="AVD584" s="8"/>
      <c r="AVE584" s="8"/>
      <c r="AVF584" s="8"/>
      <c r="AVG584" s="8"/>
      <c r="AVH584" s="8"/>
      <c r="AVI584" s="8"/>
      <c r="AVJ584" s="8"/>
      <c r="AVK584" s="8"/>
      <c r="AVL584" s="8"/>
      <c r="AVM584" s="8"/>
      <c r="AVN584" s="8"/>
      <c r="AVO584" s="8"/>
      <c r="AVP584" s="8"/>
      <c r="AVQ584" s="8"/>
      <c r="AVR584" s="8"/>
      <c r="AVS584" s="8"/>
      <c r="AVT584" s="8"/>
      <c r="AVU584" s="8"/>
      <c r="AVV584" s="8"/>
      <c r="AVW584" s="8"/>
      <c r="AVX584" s="8"/>
      <c r="AVY584" s="8"/>
      <c r="AVZ584" s="8"/>
      <c r="AWA584" s="8"/>
      <c r="AWB584" s="8"/>
      <c r="AWC584" s="8"/>
      <c r="AWD584" s="8"/>
      <c r="AWE584" s="8"/>
      <c r="AWF584" s="8"/>
      <c r="AWG584" s="8"/>
      <c r="AWH584" s="8"/>
      <c r="AWI584" s="8"/>
      <c r="AWJ584" s="8"/>
      <c r="AWK584" s="8"/>
      <c r="AWL584" s="8"/>
      <c r="AWM584" s="8"/>
      <c r="AWN584" s="8"/>
      <c r="AWO584" s="8"/>
      <c r="AWP584" s="8"/>
      <c r="AWQ584" s="8"/>
      <c r="AWR584" s="8"/>
      <c r="AWS584" s="8"/>
      <c r="AWT584" s="8"/>
      <c r="AWU584" s="8"/>
      <c r="AWV584" s="8"/>
      <c r="AWW584" s="8"/>
      <c r="AWX584" s="8"/>
      <c r="AWY584" s="8"/>
      <c r="AWZ584" s="8"/>
      <c r="AXA584" s="8"/>
      <c r="AXB584" s="8"/>
      <c r="AXC584" s="8"/>
      <c r="AXD584" s="8"/>
      <c r="AXE584" s="8"/>
      <c r="AXF584" s="8"/>
      <c r="AXG584" s="8"/>
      <c r="AXH584" s="8"/>
      <c r="AXI584" s="8"/>
      <c r="AXJ584" s="8"/>
      <c r="AXK584" s="8"/>
      <c r="AXL584" s="8"/>
      <c r="AXM584" s="8"/>
      <c r="AXN584" s="8"/>
      <c r="AXO584" s="8"/>
      <c r="AXP584" s="8"/>
      <c r="AXQ584" s="8"/>
      <c r="AXR584" s="8"/>
      <c r="AXS584" s="8"/>
      <c r="AXT584" s="8"/>
      <c r="AXU584" s="8"/>
      <c r="AXV584" s="8"/>
      <c r="AXW584" s="8"/>
      <c r="AXX584" s="8"/>
      <c r="AXY584" s="8"/>
      <c r="AXZ584" s="8"/>
      <c r="AYA584" s="8"/>
      <c r="AYB584" s="8"/>
      <c r="AYC584" s="8"/>
      <c r="AYD584" s="8"/>
      <c r="AYE584" s="8"/>
      <c r="AYF584" s="8"/>
      <c r="AYG584" s="8"/>
      <c r="AYH584" s="8"/>
      <c r="AYI584" s="8"/>
      <c r="AYJ584" s="8"/>
      <c r="AYK584" s="8"/>
      <c r="AYL584" s="8"/>
      <c r="AYM584" s="8"/>
      <c r="AYN584" s="8"/>
      <c r="AYO584" s="8"/>
      <c r="AYP584" s="8"/>
      <c r="AYQ584" s="8"/>
      <c r="AYR584" s="8"/>
      <c r="AYS584" s="8"/>
      <c r="AYT584" s="8"/>
      <c r="AYU584" s="8"/>
      <c r="AYV584" s="8"/>
      <c r="AYW584" s="8"/>
      <c r="AYX584" s="8"/>
      <c r="AYY584" s="8"/>
      <c r="AYZ584" s="8"/>
      <c r="AZA584" s="8"/>
      <c r="AZB584" s="8"/>
      <c r="AZC584" s="8"/>
      <c r="AZD584" s="8"/>
      <c r="AZE584" s="8"/>
      <c r="AZF584" s="8"/>
      <c r="AZG584" s="8"/>
      <c r="AZH584" s="8"/>
      <c r="AZI584" s="8"/>
      <c r="AZJ584" s="8"/>
      <c r="AZK584" s="8"/>
      <c r="AZL584" s="8"/>
      <c r="AZM584" s="8"/>
      <c r="AZN584" s="8"/>
      <c r="AZO584" s="8"/>
      <c r="AZP584" s="8"/>
      <c r="AZQ584" s="8"/>
      <c r="AZR584" s="8"/>
      <c r="AZS584" s="8"/>
      <c r="AZT584" s="8"/>
      <c r="AZU584" s="8"/>
      <c r="AZV584" s="8"/>
      <c r="AZW584" s="8"/>
      <c r="AZX584" s="8"/>
      <c r="AZY584" s="8"/>
      <c r="AZZ584" s="8"/>
      <c r="BAA584" s="8"/>
      <c r="BAB584" s="8"/>
      <c r="BAC584" s="8"/>
      <c r="BAD584" s="8"/>
      <c r="BAE584" s="8"/>
      <c r="BAF584" s="8"/>
      <c r="BAG584" s="8"/>
      <c r="BAH584" s="8"/>
      <c r="BAI584" s="8"/>
      <c r="BAJ584" s="8"/>
      <c r="BAK584" s="8"/>
      <c r="BAL584" s="8"/>
      <c r="BAM584" s="8"/>
      <c r="BAN584" s="8"/>
      <c r="BAO584" s="8"/>
      <c r="BAP584" s="8"/>
      <c r="BAQ584" s="8"/>
      <c r="BAR584" s="8"/>
      <c r="BAS584" s="8"/>
      <c r="BAT584" s="8"/>
      <c r="BAU584" s="8"/>
      <c r="BAV584" s="8"/>
      <c r="BAW584" s="8"/>
      <c r="BAX584" s="8"/>
      <c r="BAY584" s="8"/>
      <c r="BAZ584" s="8"/>
      <c r="BBA584" s="8"/>
      <c r="BBB584" s="8"/>
      <c r="BBC584" s="8"/>
      <c r="BBD584" s="8"/>
      <c r="BBE584" s="8"/>
      <c r="BBF584" s="8"/>
      <c r="BBG584" s="8"/>
      <c r="BBH584" s="8"/>
      <c r="BBI584" s="8"/>
      <c r="BBJ584" s="8"/>
      <c r="BBK584" s="8"/>
      <c r="BBL584" s="8"/>
      <c r="BBM584" s="8"/>
      <c r="BBN584" s="8"/>
      <c r="BBO584" s="8"/>
      <c r="BBP584" s="8"/>
      <c r="BBQ584" s="8"/>
      <c r="BBR584" s="8"/>
      <c r="BBS584" s="8"/>
      <c r="BBT584" s="8"/>
      <c r="BBU584" s="8"/>
      <c r="BBV584" s="8"/>
      <c r="BBW584" s="8"/>
      <c r="BBX584" s="8"/>
      <c r="BBY584" s="8"/>
      <c r="BBZ584" s="8"/>
      <c r="BCA584" s="8"/>
      <c r="BCB584" s="8"/>
      <c r="BCC584" s="8"/>
      <c r="BCD584" s="8"/>
      <c r="BCE584" s="8"/>
      <c r="BCF584" s="8"/>
      <c r="BCG584" s="8"/>
      <c r="BCH584" s="8"/>
      <c r="BCI584" s="8"/>
      <c r="BCJ584" s="8"/>
      <c r="BCK584" s="8"/>
      <c r="BCL584" s="8"/>
      <c r="BCM584" s="8"/>
      <c r="BCN584" s="8"/>
      <c r="BCO584" s="8"/>
      <c r="BCP584" s="8"/>
      <c r="BCQ584" s="8"/>
      <c r="BCR584" s="8"/>
      <c r="BCS584" s="8"/>
      <c r="BCT584" s="8"/>
      <c r="BCU584" s="8"/>
      <c r="BCV584" s="8"/>
      <c r="BCW584" s="8"/>
      <c r="BCX584" s="8"/>
      <c r="BCY584" s="8"/>
      <c r="BCZ584" s="8"/>
      <c r="BDA584" s="8"/>
      <c r="BDB584" s="8"/>
      <c r="BDC584" s="8"/>
      <c r="BDD584" s="8"/>
      <c r="BDE584" s="8"/>
      <c r="BDF584" s="8"/>
      <c r="BDG584" s="8"/>
      <c r="BDH584" s="8"/>
      <c r="BDI584" s="8"/>
      <c r="BDJ584" s="8"/>
      <c r="BDK584" s="8"/>
      <c r="BDL584" s="8"/>
      <c r="BDM584" s="8"/>
      <c r="BDN584" s="8"/>
      <c r="BDO584" s="8"/>
      <c r="BDP584" s="8"/>
      <c r="BDQ584" s="8"/>
      <c r="BDR584" s="8"/>
      <c r="BDS584" s="8"/>
      <c r="BDT584" s="8"/>
      <c r="BDU584" s="8"/>
      <c r="BDV584" s="8"/>
      <c r="BDW584" s="8"/>
      <c r="BDX584" s="8"/>
      <c r="BDY584" s="8"/>
      <c r="BDZ584" s="8"/>
      <c r="BEA584" s="8"/>
      <c r="BEB584" s="8"/>
      <c r="BEC584" s="8"/>
      <c r="BED584" s="8"/>
      <c r="BEE584" s="8"/>
      <c r="BEF584" s="8"/>
      <c r="BEG584" s="8"/>
      <c r="BEH584" s="8"/>
      <c r="BEI584" s="8"/>
      <c r="BEJ584" s="8"/>
      <c r="BEK584" s="8"/>
      <c r="BEL584" s="8"/>
      <c r="BEM584" s="8"/>
      <c r="BEN584" s="8"/>
      <c r="BEO584" s="8"/>
      <c r="BEP584" s="8"/>
      <c r="BEQ584" s="8"/>
      <c r="BER584" s="8"/>
      <c r="BES584" s="8"/>
      <c r="BET584" s="8"/>
      <c r="BEU584" s="8"/>
      <c r="BEV584" s="8"/>
      <c r="BEW584" s="8"/>
      <c r="BEX584" s="8"/>
      <c r="BEY584" s="8"/>
      <c r="BEZ584" s="8"/>
      <c r="BFA584" s="8"/>
      <c r="BFB584" s="8"/>
      <c r="BFC584" s="8"/>
      <c r="BFD584" s="8"/>
      <c r="BFE584" s="8"/>
      <c r="BFF584" s="8"/>
      <c r="BFG584" s="8"/>
      <c r="BFH584" s="8"/>
      <c r="BFI584" s="8"/>
      <c r="BFJ584" s="8"/>
      <c r="BFK584" s="8"/>
      <c r="BFL584" s="8"/>
      <c r="BFM584" s="8"/>
      <c r="BFN584" s="8"/>
      <c r="BFO584" s="8"/>
      <c r="BFP584" s="8"/>
      <c r="BFQ584" s="8"/>
      <c r="BFR584" s="8"/>
      <c r="BFS584" s="8"/>
      <c r="BFT584" s="8"/>
      <c r="BFU584" s="8"/>
      <c r="BFV584" s="8"/>
      <c r="BFW584" s="8"/>
      <c r="BFX584" s="8"/>
      <c r="BFY584" s="8"/>
      <c r="BFZ584" s="8"/>
      <c r="BGA584" s="8"/>
      <c r="BGB584" s="8"/>
      <c r="BGC584" s="8"/>
      <c r="BGD584" s="8"/>
      <c r="BGE584" s="8"/>
      <c r="BGF584" s="8"/>
      <c r="BGG584" s="8"/>
      <c r="BGH584" s="8"/>
      <c r="BGI584" s="8"/>
      <c r="BGJ584" s="8"/>
      <c r="BGK584" s="8"/>
      <c r="BGL584" s="8"/>
      <c r="BGM584" s="8"/>
      <c r="BGN584" s="8"/>
      <c r="BGO584" s="8"/>
      <c r="BGP584" s="8"/>
      <c r="BGQ584" s="8"/>
      <c r="BGR584" s="8"/>
      <c r="BGS584" s="8"/>
      <c r="BGT584" s="8"/>
      <c r="BGU584" s="8"/>
      <c r="BGV584" s="8"/>
      <c r="BGW584" s="8"/>
      <c r="BGX584" s="8"/>
      <c r="BGY584" s="8"/>
      <c r="BGZ584" s="8"/>
      <c r="BHA584" s="8"/>
      <c r="BHB584" s="8"/>
      <c r="BHC584" s="8"/>
      <c r="BHD584" s="8"/>
      <c r="BHE584" s="8"/>
      <c r="BHF584" s="8"/>
      <c r="BHG584" s="8"/>
      <c r="BHH584" s="8"/>
      <c r="BHI584" s="8"/>
      <c r="BHJ584" s="8"/>
      <c r="BHK584" s="8"/>
      <c r="BHL584" s="8"/>
      <c r="BHM584" s="8"/>
      <c r="BHN584" s="8"/>
      <c r="BHO584" s="8"/>
      <c r="BHP584" s="8"/>
      <c r="BHQ584" s="8"/>
      <c r="BHR584" s="8"/>
      <c r="BHS584" s="8"/>
      <c r="BHT584" s="8"/>
      <c r="BHU584" s="8"/>
      <c r="BHV584" s="8"/>
      <c r="BHW584" s="8"/>
      <c r="BHX584" s="8"/>
      <c r="BHY584" s="8"/>
      <c r="BHZ584" s="8"/>
      <c r="BIA584" s="8"/>
      <c r="BIB584" s="8"/>
      <c r="BIC584" s="8"/>
      <c r="BID584" s="8"/>
      <c r="BIE584" s="8"/>
      <c r="BIF584" s="8"/>
      <c r="BIG584" s="8"/>
      <c r="BIH584" s="8"/>
      <c r="BII584" s="8"/>
      <c r="BIJ584" s="8"/>
      <c r="BIK584" s="8"/>
      <c r="BIL584" s="8"/>
      <c r="BIM584" s="8"/>
      <c r="BIN584" s="8"/>
      <c r="BIO584" s="8"/>
      <c r="BIP584" s="8"/>
      <c r="BIQ584" s="8"/>
      <c r="BIR584" s="8"/>
      <c r="BIS584" s="8"/>
      <c r="BIT584" s="8"/>
      <c r="BIU584" s="8"/>
      <c r="BIV584" s="8"/>
      <c r="BIW584" s="8"/>
      <c r="BIX584" s="8"/>
      <c r="BIY584" s="8"/>
      <c r="BIZ584" s="8"/>
      <c r="BJA584" s="8"/>
      <c r="BJB584" s="8"/>
      <c r="BJC584" s="8"/>
      <c r="BJD584" s="8"/>
      <c r="BJE584" s="8"/>
      <c r="BJF584" s="8"/>
      <c r="BJG584" s="8"/>
      <c r="BJH584" s="8"/>
      <c r="BJI584" s="8"/>
      <c r="BJJ584" s="8"/>
      <c r="BJK584" s="8"/>
      <c r="BJL584" s="8"/>
      <c r="BJM584" s="8"/>
      <c r="BJN584" s="8"/>
      <c r="BJO584" s="8"/>
      <c r="BJP584" s="8"/>
      <c r="BJQ584" s="8"/>
      <c r="BJR584" s="8"/>
      <c r="BJS584" s="8"/>
      <c r="BJT584" s="8"/>
      <c r="BJU584" s="8"/>
      <c r="BJV584" s="8"/>
      <c r="BJW584" s="8"/>
      <c r="BJX584" s="8"/>
      <c r="BJY584" s="8"/>
      <c r="BJZ584" s="8"/>
      <c r="BKA584" s="8"/>
      <c r="BKB584" s="8"/>
      <c r="BKC584" s="8"/>
      <c r="BKD584" s="8"/>
      <c r="BKE584" s="8"/>
      <c r="BKF584" s="8"/>
      <c r="BKG584" s="8"/>
      <c r="BKH584" s="8"/>
      <c r="BKI584" s="8"/>
      <c r="BKJ584" s="8"/>
      <c r="BKK584" s="8"/>
      <c r="BKL584" s="8"/>
      <c r="BKM584" s="8"/>
      <c r="BKN584" s="8"/>
      <c r="BKO584" s="8"/>
      <c r="BKP584" s="8"/>
      <c r="BKQ584" s="8"/>
      <c r="BKR584" s="8"/>
      <c r="BKS584" s="8"/>
      <c r="BKT584" s="8"/>
      <c r="BKU584" s="8"/>
      <c r="BKV584" s="8"/>
      <c r="BKW584" s="8"/>
      <c r="BKX584" s="8"/>
      <c r="BKY584" s="8"/>
      <c r="BKZ584" s="8"/>
      <c r="BLA584" s="8"/>
      <c r="BLB584" s="8"/>
      <c r="BLC584" s="8"/>
      <c r="BLD584" s="8"/>
      <c r="BLE584" s="8"/>
      <c r="BLF584" s="8"/>
      <c r="BLG584" s="8"/>
      <c r="BLH584" s="8"/>
      <c r="BLI584" s="8"/>
      <c r="BLJ584" s="8"/>
      <c r="BLK584" s="8"/>
      <c r="BLL584" s="8"/>
      <c r="BLM584" s="8"/>
      <c r="BLN584" s="8"/>
      <c r="BLO584" s="8"/>
      <c r="BLP584" s="8"/>
      <c r="BLQ584" s="8"/>
      <c r="BLR584" s="8"/>
      <c r="BLS584" s="8"/>
      <c r="BLT584" s="8"/>
      <c r="BLU584" s="8"/>
      <c r="BLV584" s="8"/>
      <c r="BLW584" s="8"/>
      <c r="BLX584" s="8"/>
      <c r="BLY584" s="8"/>
      <c r="BLZ584" s="8"/>
      <c r="BMA584" s="8"/>
      <c r="BMB584" s="8"/>
      <c r="BMC584" s="8"/>
      <c r="BMD584" s="8"/>
      <c r="BME584" s="8"/>
      <c r="BMF584" s="8"/>
      <c r="BMG584" s="8"/>
      <c r="BMH584" s="8"/>
      <c r="BMI584" s="8"/>
      <c r="BMJ584" s="8"/>
      <c r="BMK584" s="8"/>
      <c r="BML584" s="8"/>
      <c r="BMM584" s="8"/>
      <c r="BMN584" s="8"/>
      <c r="BMO584" s="8"/>
      <c r="BMP584" s="8"/>
      <c r="BMQ584" s="8"/>
      <c r="BMR584" s="8"/>
      <c r="BMS584" s="8"/>
      <c r="BMT584" s="8"/>
      <c r="BMU584" s="8"/>
      <c r="BMV584" s="8"/>
      <c r="BMW584" s="8"/>
      <c r="BMX584" s="8"/>
      <c r="BMY584" s="8"/>
      <c r="BMZ584" s="8"/>
      <c r="BNA584" s="8"/>
      <c r="BNB584" s="8"/>
      <c r="BNC584" s="8"/>
      <c r="BND584" s="8"/>
      <c r="BNE584" s="8"/>
      <c r="BNF584" s="8"/>
      <c r="BNG584" s="8"/>
      <c r="BNH584" s="8"/>
      <c r="BNI584" s="8"/>
      <c r="BNJ584" s="8"/>
      <c r="BNK584" s="8"/>
      <c r="BNL584" s="8"/>
      <c r="BNM584" s="8"/>
      <c r="BNN584" s="8"/>
      <c r="BNO584" s="8"/>
      <c r="BNP584" s="8"/>
      <c r="BNQ584" s="8"/>
      <c r="BNR584" s="8"/>
      <c r="BNS584" s="8"/>
      <c r="BNT584" s="8"/>
      <c r="BNU584" s="8"/>
      <c r="BNV584" s="8"/>
      <c r="BNW584" s="8"/>
      <c r="BNX584" s="8"/>
      <c r="BNY584" s="8"/>
      <c r="BNZ584" s="8"/>
      <c r="BOA584" s="8"/>
      <c r="BOB584" s="8"/>
      <c r="BOC584" s="8"/>
      <c r="BOD584" s="8"/>
      <c r="BOE584" s="8"/>
      <c r="BOF584" s="8"/>
      <c r="BOG584" s="8"/>
      <c r="BOH584" s="8"/>
      <c r="BOI584" s="8"/>
      <c r="BOJ584" s="8"/>
      <c r="BOK584" s="8"/>
      <c r="BOL584" s="8"/>
      <c r="BOM584" s="8"/>
      <c r="BON584" s="8"/>
      <c r="BOO584" s="8"/>
      <c r="BOP584" s="8"/>
      <c r="BOQ584" s="8"/>
      <c r="BOR584" s="8"/>
      <c r="BOS584" s="8"/>
      <c r="BOT584" s="8"/>
      <c r="BOU584" s="8"/>
      <c r="BOV584" s="8"/>
      <c r="BOW584" s="8"/>
      <c r="BOX584" s="8"/>
      <c r="BOY584" s="8"/>
      <c r="BOZ584" s="8"/>
      <c r="BPA584" s="8"/>
      <c r="BPB584" s="8"/>
      <c r="BPC584" s="8"/>
      <c r="BPD584" s="8"/>
      <c r="BPE584" s="8"/>
      <c r="BPF584" s="8"/>
      <c r="BPG584" s="8"/>
      <c r="BPH584" s="8"/>
      <c r="BPI584" s="8"/>
      <c r="BPJ584" s="8"/>
      <c r="BPK584" s="8"/>
      <c r="BPL584" s="8"/>
      <c r="BPM584" s="8"/>
      <c r="BPN584" s="8"/>
      <c r="BPO584" s="8"/>
      <c r="BPP584" s="8"/>
      <c r="BPQ584" s="8"/>
      <c r="BPR584" s="8"/>
      <c r="BPS584" s="8"/>
      <c r="BPT584" s="8"/>
      <c r="BPU584" s="8"/>
      <c r="BPV584" s="8"/>
      <c r="BPW584" s="8"/>
      <c r="BPX584" s="8"/>
      <c r="BPY584" s="8"/>
      <c r="BPZ584" s="8"/>
      <c r="BQA584" s="8"/>
      <c r="BQB584" s="8"/>
      <c r="BQC584" s="8"/>
      <c r="BQD584" s="8"/>
      <c r="BQE584" s="8"/>
      <c r="BQF584" s="8"/>
      <c r="BQG584" s="8"/>
      <c r="BQH584" s="8"/>
      <c r="BQI584" s="8"/>
      <c r="BQJ584" s="8"/>
      <c r="BQK584" s="8"/>
      <c r="BQL584" s="8"/>
      <c r="BQM584" s="8"/>
      <c r="BQN584" s="8"/>
      <c r="BQO584" s="8"/>
      <c r="BQP584" s="8"/>
      <c r="BQQ584" s="8"/>
      <c r="BQR584" s="8"/>
      <c r="BQS584" s="8"/>
      <c r="BQT584" s="8"/>
      <c r="BQU584" s="8"/>
      <c r="BQV584" s="8"/>
      <c r="BQW584" s="8"/>
      <c r="BQX584" s="8"/>
      <c r="BQY584" s="8"/>
      <c r="BQZ584" s="8"/>
      <c r="BRA584" s="8"/>
      <c r="BRB584" s="8"/>
      <c r="BRC584" s="8"/>
      <c r="BRD584" s="8"/>
      <c r="BRE584" s="8"/>
      <c r="BRF584" s="8"/>
      <c r="BRG584" s="8"/>
      <c r="BRH584" s="8"/>
      <c r="BRI584" s="8"/>
      <c r="BRJ584" s="8"/>
      <c r="BRK584" s="8"/>
      <c r="BRL584" s="8"/>
      <c r="BRM584" s="8"/>
      <c r="BRN584" s="8"/>
      <c r="BRO584" s="8"/>
      <c r="BRP584" s="8"/>
      <c r="BRQ584" s="8"/>
      <c r="BRR584" s="8"/>
      <c r="BRS584" s="8"/>
      <c r="BRT584" s="8"/>
      <c r="BRU584" s="8"/>
      <c r="BRV584" s="8"/>
      <c r="BRW584" s="8"/>
      <c r="BRX584" s="8"/>
      <c r="BRY584" s="8"/>
      <c r="BRZ584" s="8"/>
      <c r="BSA584" s="8"/>
      <c r="BSB584" s="8"/>
      <c r="BSC584" s="8"/>
      <c r="BSD584" s="8"/>
      <c r="BSE584" s="8"/>
      <c r="BSF584" s="8"/>
      <c r="BSG584" s="8"/>
      <c r="BSH584" s="8"/>
      <c r="BSI584" s="8"/>
      <c r="BSJ584" s="8"/>
      <c r="BSK584" s="8"/>
      <c r="BSL584" s="8"/>
      <c r="BSM584" s="8"/>
      <c r="BSN584" s="8"/>
      <c r="BSO584" s="8"/>
      <c r="BSP584" s="8"/>
      <c r="BSQ584" s="8"/>
      <c r="BSR584" s="8"/>
      <c r="BSS584" s="8"/>
      <c r="BST584" s="8"/>
      <c r="BSU584" s="8"/>
      <c r="BSV584" s="8"/>
      <c r="BSW584" s="8"/>
      <c r="BSX584" s="8"/>
      <c r="BSY584" s="8"/>
      <c r="BSZ584" s="8"/>
      <c r="BTA584" s="8"/>
      <c r="BTB584" s="8"/>
      <c r="BTC584" s="8"/>
      <c r="BTD584" s="8"/>
      <c r="BTE584" s="8"/>
      <c r="BTF584" s="8"/>
      <c r="BTG584" s="8"/>
      <c r="BTH584" s="8"/>
      <c r="BTI584" s="8"/>
      <c r="BTJ584" s="8"/>
      <c r="BTK584" s="8"/>
      <c r="BTL584" s="8"/>
      <c r="BTM584" s="8"/>
      <c r="BTN584" s="8"/>
      <c r="BTO584" s="8"/>
      <c r="BTP584" s="8"/>
      <c r="BTQ584" s="8"/>
      <c r="BTR584" s="8"/>
      <c r="BTS584" s="8"/>
      <c r="BTT584" s="8"/>
      <c r="BTU584" s="8"/>
      <c r="BTV584" s="8"/>
      <c r="BTW584" s="8"/>
      <c r="BTX584" s="8"/>
      <c r="BTY584" s="8"/>
      <c r="BTZ584" s="8"/>
      <c r="BUA584" s="8"/>
      <c r="BUB584" s="8"/>
      <c r="BUC584" s="8"/>
      <c r="BUD584" s="8"/>
      <c r="BUE584" s="8"/>
      <c r="BUF584" s="8"/>
      <c r="BUG584" s="8"/>
      <c r="BUH584" s="8"/>
      <c r="BUI584" s="8"/>
      <c r="BUJ584" s="8"/>
      <c r="BUK584" s="8"/>
      <c r="BUL584" s="8"/>
      <c r="BUM584" s="8"/>
      <c r="BUN584" s="8"/>
      <c r="BUO584" s="8"/>
      <c r="BUP584" s="8"/>
      <c r="BUQ584" s="8"/>
      <c r="BUR584" s="8"/>
      <c r="BUS584" s="8"/>
      <c r="BUT584" s="8"/>
      <c r="BUU584" s="8"/>
      <c r="BUV584" s="8"/>
      <c r="BUW584" s="8"/>
      <c r="BUX584" s="8"/>
      <c r="BUY584" s="8"/>
      <c r="BUZ584" s="8"/>
      <c r="BVA584" s="8"/>
      <c r="BVB584" s="8"/>
      <c r="BVC584" s="8"/>
      <c r="BVD584" s="8"/>
      <c r="BVE584" s="8"/>
      <c r="BVF584" s="8"/>
      <c r="BVG584" s="8"/>
      <c r="BVH584" s="8"/>
      <c r="BVI584" s="8"/>
      <c r="BVJ584" s="8"/>
      <c r="BVK584" s="8"/>
      <c r="BVL584" s="8"/>
      <c r="BVM584" s="8"/>
      <c r="BVN584" s="8"/>
      <c r="BVO584" s="8"/>
      <c r="BVP584" s="8"/>
      <c r="BVQ584" s="8"/>
      <c r="BVR584" s="8"/>
      <c r="BVS584" s="8"/>
      <c r="BVT584" s="8"/>
      <c r="BVU584" s="8"/>
      <c r="BVV584" s="8"/>
      <c r="BVW584" s="8"/>
      <c r="BVX584" s="8"/>
      <c r="BVY584" s="8"/>
      <c r="BVZ584" s="8"/>
      <c r="BWA584" s="8"/>
      <c r="BWB584" s="8"/>
      <c r="BWC584" s="8"/>
      <c r="BWD584" s="8"/>
      <c r="BWE584" s="8"/>
      <c r="BWF584" s="8"/>
      <c r="BWG584" s="8"/>
      <c r="BWH584" s="8"/>
      <c r="BWI584" s="8"/>
      <c r="BWJ584" s="8"/>
      <c r="BWK584" s="8"/>
      <c r="BWL584" s="8"/>
      <c r="BWM584" s="8"/>
      <c r="BWN584" s="8"/>
      <c r="BWO584" s="8"/>
      <c r="BWP584" s="8"/>
      <c r="BWQ584" s="8"/>
    </row>
    <row r="585" spans="1:1967" s="547" customFormat="1" ht="102" customHeight="1">
      <c r="A585" s="9" t="s">
        <v>6428</v>
      </c>
      <c r="B585" s="100" t="s">
        <v>97</v>
      </c>
      <c r="C585" s="9" t="s">
        <v>784</v>
      </c>
      <c r="D585" s="30" t="s">
        <v>2037</v>
      </c>
      <c r="E585" s="3" t="s">
        <v>2039</v>
      </c>
      <c r="F585" s="3" t="s">
        <v>379</v>
      </c>
      <c r="G585" s="3" t="s">
        <v>384</v>
      </c>
      <c r="H585" s="20">
        <v>0</v>
      </c>
      <c r="I585" s="114">
        <v>470000000</v>
      </c>
      <c r="J585" s="21" t="s">
        <v>1314</v>
      </c>
      <c r="K585" s="19" t="s">
        <v>1371</v>
      </c>
      <c r="L585" s="137" t="s">
        <v>3397</v>
      </c>
      <c r="M585" s="140" t="s">
        <v>383</v>
      </c>
      <c r="N585" s="346" t="s">
        <v>8838</v>
      </c>
      <c r="O585" s="3" t="s">
        <v>1366</v>
      </c>
      <c r="P585" s="7" t="s">
        <v>1338</v>
      </c>
      <c r="Q585" s="3" t="s">
        <v>1186</v>
      </c>
      <c r="R585" s="84">
        <v>4</v>
      </c>
      <c r="S585" s="94">
        <v>70</v>
      </c>
      <c r="T585" s="83">
        <v>0</v>
      </c>
      <c r="U585" s="83">
        <f t="shared" si="151"/>
        <v>0</v>
      </c>
      <c r="V585" s="9" t="s">
        <v>1325</v>
      </c>
      <c r="W585" s="152" t="s">
        <v>1394</v>
      </c>
      <c r="X585" s="9" t="s">
        <v>9066</v>
      </c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  <c r="AQ585" s="8"/>
      <c r="AR585" s="8"/>
      <c r="AS585" s="8"/>
      <c r="AT585" s="8"/>
      <c r="AU585" s="8"/>
      <c r="AV585" s="8"/>
      <c r="AW585" s="8"/>
      <c r="AX585" s="8"/>
      <c r="AY585" s="8"/>
      <c r="AZ585" s="8"/>
      <c r="BA585" s="8"/>
      <c r="BB585" s="8"/>
      <c r="BC585" s="8"/>
      <c r="BD585" s="8"/>
      <c r="BE585" s="8"/>
      <c r="BF585" s="8"/>
      <c r="BG585" s="8"/>
      <c r="BH585" s="8"/>
      <c r="BI585" s="8"/>
      <c r="BJ585" s="8"/>
      <c r="BK585" s="8"/>
      <c r="BL585" s="8"/>
      <c r="BM585" s="8"/>
      <c r="BN585" s="8"/>
      <c r="BO585" s="8"/>
      <c r="BP585" s="8"/>
      <c r="BQ585" s="8"/>
      <c r="BR585" s="8"/>
      <c r="BS585" s="8"/>
      <c r="BT585" s="8"/>
      <c r="BU585" s="8"/>
      <c r="BV585" s="8"/>
      <c r="BW585" s="8"/>
      <c r="BX585" s="8"/>
      <c r="BY585" s="8"/>
      <c r="BZ585" s="8"/>
      <c r="CA585" s="8"/>
      <c r="CB585" s="8"/>
      <c r="CC585" s="8"/>
      <c r="CD585" s="8"/>
      <c r="CE585" s="8"/>
      <c r="CF585" s="8"/>
      <c r="CG585" s="8"/>
      <c r="CH585" s="8"/>
      <c r="CI585" s="8"/>
      <c r="CJ585" s="8"/>
      <c r="CK585" s="8"/>
      <c r="CL585" s="8"/>
      <c r="CM585" s="8"/>
      <c r="CN585" s="8"/>
      <c r="CO585" s="8"/>
      <c r="CP585" s="8"/>
      <c r="CQ585" s="8"/>
      <c r="CR585" s="8"/>
      <c r="CS585" s="8"/>
      <c r="CT585" s="8"/>
      <c r="CU585" s="8"/>
      <c r="CV585" s="8"/>
      <c r="CW585" s="8"/>
      <c r="CX585" s="8"/>
      <c r="CY585" s="8"/>
      <c r="CZ585" s="8"/>
      <c r="DA585" s="8"/>
      <c r="DB585" s="8"/>
      <c r="DC585" s="8"/>
      <c r="DD585" s="8"/>
      <c r="DE585" s="8"/>
      <c r="DF585" s="8"/>
      <c r="DG585" s="8"/>
      <c r="DH585" s="8"/>
      <c r="DI585" s="8"/>
      <c r="DJ585" s="8"/>
      <c r="DK585" s="8"/>
      <c r="DL585" s="8"/>
      <c r="DM585" s="8"/>
      <c r="DN585" s="8"/>
      <c r="DO585" s="8"/>
      <c r="DP585" s="8"/>
      <c r="DQ585" s="8"/>
      <c r="DR585" s="8"/>
      <c r="DS585" s="8"/>
      <c r="DT585" s="8"/>
      <c r="DU585" s="8"/>
      <c r="DV585" s="8"/>
      <c r="DW585" s="8"/>
      <c r="DX585" s="8"/>
      <c r="DY585" s="8"/>
      <c r="DZ585" s="8"/>
      <c r="EA585" s="8"/>
      <c r="EB585" s="8"/>
      <c r="EC585" s="8"/>
      <c r="ED585" s="8"/>
      <c r="EE585" s="8"/>
      <c r="EF585" s="8"/>
      <c r="EG585" s="8"/>
      <c r="EH585" s="8"/>
      <c r="EI585" s="8"/>
      <c r="EJ585" s="8"/>
      <c r="EK585" s="8"/>
      <c r="EL585" s="8"/>
      <c r="EM585" s="8"/>
      <c r="EN585" s="8"/>
      <c r="EO585" s="8"/>
      <c r="EP585" s="8"/>
      <c r="EQ585" s="8"/>
      <c r="ER585" s="8"/>
      <c r="ES585" s="8"/>
      <c r="ET585" s="8"/>
      <c r="EU585" s="8"/>
      <c r="EV585" s="8"/>
      <c r="EW585" s="8"/>
      <c r="EX585" s="8"/>
      <c r="EY585" s="8"/>
      <c r="EZ585" s="8"/>
      <c r="FA585" s="8"/>
      <c r="FB585" s="8"/>
      <c r="FC585" s="8"/>
      <c r="FD585" s="8"/>
      <c r="FE585" s="8"/>
      <c r="FF585" s="8"/>
      <c r="FG585" s="8"/>
      <c r="FH585" s="8"/>
      <c r="FI585" s="8"/>
      <c r="FJ585" s="8"/>
      <c r="FK585" s="8"/>
      <c r="FL585" s="8"/>
      <c r="FM585" s="8"/>
      <c r="FN585" s="8"/>
      <c r="FO585" s="8"/>
      <c r="FP585" s="8"/>
      <c r="FQ585" s="8"/>
      <c r="FR585" s="8"/>
      <c r="FS585" s="8"/>
      <c r="FT585" s="8"/>
      <c r="FU585" s="8"/>
      <c r="FV585" s="8"/>
      <c r="FW585" s="8"/>
      <c r="FX585" s="8"/>
      <c r="FY585" s="8"/>
      <c r="FZ585" s="8"/>
      <c r="GA585" s="8"/>
      <c r="GB585" s="8"/>
      <c r="GC585" s="8"/>
      <c r="GD585" s="8"/>
      <c r="GE585" s="8"/>
      <c r="GF585" s="8"/>
      <c r="GG585" s="8"/>
      <c r="GH585" s="8"/>
      <c r="GI585" s="8"/>
      <c r="GJ585" s="8"/>
      <c r="GK585" s="8"/>
      <c r="GL585" s="8"/>
      <c r="GM585" s="8"/>
      <c r="GN585" s="8"/>
      <c r="GO585" s="8"/>
      <c r="GP585" s="8"/>
      <c r="GQ585" s="8"/>
      <c r="GR585" s="8"/>
      <c r="GS585" s="8"/>
      <c r="GT585" s="8"/>
      <c r="GU585" s="8"/>
      <c r="GV585" s="8"/>
      <c r="GW585" s="8"/>
      <c r="GX585" s="8"/>
      <c r="GY585" s="8"/>
      <c r="GZ585" s="8"/>
      <c r="HA585" s="8"/>
      <c r="HB585" s="8"/>
      <c r="HC585" s="8"/>
      <c r="HD585" s="8"/>
      <c r="HE585" s="8"/>
      <c r="HF585" s="8"/>
      <c r="HG585" s="8"/>
      <c r="HH585" s="8"/>
      <c r="HI585" s="8"/>
      <c r="HJ585" s="8"/>
      <c r="HK585" s="8"/>
      <c r="HL585" s="8"/>
      <c r="HM585" s="8"/>
      <c r="HN585" s="8"/>
      <c r="HO585" s="8"/>
      <c r="HP585" s="8"/>
      <c r="HQ585" s="8"/>
      <c r="HR585" s="8"/>
      <c r="HS585" s="8"/>
      <c r="HT585" s="8"/>
      <c r="HU585" s="8"/>
      <c r="HV585" s="8"/>
      <c r="HW585" s="8"/>
      <c r="HX585" s="8"/>
      <c r="HY585" s="8"/>
      <c r="HZ585" s="8"/>
      <c r="IA585" s="8"/>
      <c r="IB585" s="8"/>
      <c r="IC585" s="8"/>
      <c r="ID585" s="8"/>
      <c r="IE585" s="8"/>
      <c r="IF585" s="8"/>
      <c r="IG585" s="8"/>
      <c r="IH585" s="8"/>
      <c r="II585" s="8"/>
      <c r="IJ585" s="8"/>
      <c r="IK585" s="8"/>
      <c r="IL585" s="8"/>
      <c r="IM585" s="8"/>
      <c r="IN585" s="8"/>
      <c r="IO585" s="8"/>
      <c r="IP585" s="8"/>
      <c r="IQ585" s="8"/>
      <c r="IR585" s="8"/>
      <c r="IS585" s="8"/>
      <c r="IT585" s="8"/>
      <c r="IU585" s="8"/>
      <c r="IV585" s="8"/>
      <c r="IW585" s="8"/>
      <c r="IX585" s="8"/>
      <c r="IY585" s="8"/>
      <c r="IZ585" s="8"/>
      <c r="JA585" s="8"/>
      <c r="JB585" s="8"/>
      <c r="JC585" s="8"/>
      <c r="JD585" s="8"/>
      <c r="JE585" s="8"/>
      <c r="JF585" s="8"/>
      <c r="JG585" s="8"/>
      <c r="JH585" s="8"/>
      <c r="JI585" s="8"/>
      <c r="JJ585" s="8"/>
      <c r="JK585" s="8"/>
      <c r="JL585" s="8"/>
      <c r="JM585" s="8"/>
      <c r="JN585" s="8"/>
      <c r="JO585" s="8"/>
      <c r="JP585" s="8"/>
      <c r="JQ585" s="8"/>
      <c r="JR585" s="8"/>
      <c r="JS585" s="8"/>
      <c r="JT585" s="8"/>
      <c r="JU585" s="8"/>
      <c r="JV585" s="8"/>
      <c r="JW585" s="8"/>
      <c r="JX585" s="8"/>
      <c r="JY585" s="8"/>
      <c r="JZ585" s="8"/>
      <c r="KA585" s="8"/>
      <c r="KB585" s="8"/>
      <c r="KC585" s="8"/>
      <c r="KD585" s="8"/>
      <c r="KE585" s="8"/>
      <c r="KF585" s="8"/>
      <c r="KG585" s="8"/>
      <c r="KH585" s="8"/>
      <c r="KI585" s="8"/>
      <c r="KJ585" s="8"/>
      <c r="KK585" s="8"/>
      <c r="KL585" s="8"/>
      <c r="KM585" s="8"/>
      <c r="KN585" s="8"/>
      <c r="KO585" s="8"/>
      <c r="KP585" s="8"/>
      <c r="KQ585" s="8"/>
      <c r="KR585" s="8"/>
      <c r="KS585" s="8"/>
      <c r="KT585" s="8"/>
      <c r="KU585" s="8"/>
      <c r="KV585" s="8"/>
      <c r="KW585" s="8"/>
      <c r="KX585" s="8"/>
      <c r="KY585" s="8"/>
      <c r="KZ585" s="8"/>
      <c r="LA585" s="8"/>
      <c r="LB585" s="8"/>
      <c r="LC585" s="8"/>
      <c r="LD585" s="8"/>
      <c r="LE585" s="8"/>
      <c r="LF585" s="8"/>
      <c r="LG585" s="8"/>
      <c r="LH585" s="8"/>
      <c r="LI585" s="8"/>
      <c r="LJ585" s="8"/>
      <c r="LK585" s="8"/>
      <c r="LL585" s="8"/>
      <c r="LM585" s="8"/>
      <c r="LN585" s="8"/>
      <c r="LO585" s="8"/>
      <c r="LP585" s="8"/>
      <c r="LQ585" s="8"/>
      <c r="LR585" s="8"/>
      <c r="LS585" s="8"/>
      <c r="LT585" s="8"/>
      <c r="LU585" s="8"/>
      <c r="LV585" s="8"/>
      <c r="LW585" s="8"/>
      <c r="LX585" s="8"/>
      <c r="LY585" s="8"/>
      <c r="LZ585" s="8"/>
      <c r="MA585" s="8"/>
      <c r="MB585" s="8"/>
      <c r="MC585" s="8"/>
      <c r="MD585" s="8"/>
      <c r="ME585" s="8"/>
      <c r="MF585" s="8"/>
      <c r="MG585" s="8"/>
      <c r="MH585" s="8"/>
      <c r="MI585" s="8"/>
      <c r="MJ585" s="8"/>
      <c r="MK585" s="8"/>
      <c r="ML585" s="8"/>
      <c r="MM585" s="8"/>
      <c r="MN585" s="8"/>
      <c r="MO585" s="8"/>
      <c r="MP585" s="8"/>
      <c r="MQ585" s="8"/>
      <c r="MR585" s="8"/>
      <c r="MS585" s="8"/>
      <c r="MT585" s="8"/>
      <c r="MU585" s="8"/>
      <c r="MV585" s="8"/>
      <c r="MW585" s="8"/>
      <c r="MX585" s="8"/>
      <c r="MY585" s="8"/>
      <c r="MZ585" s="8"/>
      <c r="NA585" s="8"/>
      <c r="NB585" s="8"/>
      <c r="NC585" s="8"/>
      <c r="ND585" s="8"/>
      <c r="NE585" s="8"/>
      <c r="NF585" s="8"/>
      <c r="NG585" s="8"/>
      <c r="NH585" s="8"/>
      <c r="NI585" s="8"/>
      <c r="NJ585" s="8"/>
      <c r="NK585" s="8"/>
      <c r="NL585" s="8"/>
      <c r="NM585" s="8"/>
      <c r="NN585" s="8"/>
      <c r="NO585" s="8"/>
      <c r="NP585" s="8"/>
      <c r="NQ585" s="8"/>
      <c r="NR585" s="8"/>
      <c r="NS585" s="8"/>
      <c r="NT585" s="8"/>
      <c r="NU585" s="8"/>
      <c r="NV585" s="8"/>
      <c r="NW585" s="8"/>
      <c r="NX585" s="8"/>
      <c r="NY585" s="8"/>
      <c r="NZ585" s="8"/>
      <c r="OA585" s="8"/>
      <c r="OB585" s="8"/>
      <c r="OC585" s="8"/>
      <c r="OD585" s="8"/>
      <c r="OE585" s="8"/>
      <c r="OF585" s="8"/>
      <c r="OG585" s="8"/>
      <c r="OH585" s="8"/>
      <c r="OI585" s="8"/>
      <c r="OJ585" s="8"/>
      <c r="OK585" s="8"/>
      <c r="OL585" s="8"/>
      <c r="OM585" s="8"/>
      <c r="ON585" s="8"/>
      <c r="OO585" s="8"/>
      <c r="OP585" s="8"/>
      <c r="OQ585" s="8"/>
      <c r="OR585" s="8"/>
      <c r="OS585" s="8"/>
      <c r="OT585" s="8"/>
      <c r="OU585" s="8"/>
      <c r="OV585" s="8"/>
      <c r="OW585" s="8"/>
      <c r="OX585" s="8"/>
      <c r="OY585" s="8"/>
      <c r="OZ585" s="8"/>
      <c r="PA585" s="8"/>
      <c r="PB585" s="8"/>
      <c r="PC585" s="8"/>
      <c r="PD585" s="8"/>
      <c r="PE585" s="8"/>
      <c r="PF585" s="8"/>
      <c r="PG585" s="8"/>
      <c r="PH585" s="8"/>
      <c r="PI585" s="8"/>
      <c r="PJ585" s="8"/>
      <c r="PK585" s="8"/>
      <c r="PL585" s="8"/>
      <c r="PM585" s="8"/>
      <c r="PN585" s="8"/>
      <c r="PO585" s="8"/>
      <c r="PP585" s="8"/>
      <c r="PQ585" s="8"/>
      <c r="PR585" s="8"/>
      <c r="PS585" s="8"/>
      <c r="PT585" s="8"/>
      <c r="PU585" s="8"/>
      <c r="PV585" s="8"/>
      <c r="PW585" s="8"/>
      <c r="PX585" s="8"/>
      <c r="PY585" s="8"/>
      <c r="PZ585" s="8"/>
      <c r="QA585" s="8"/>
      <c r="QB585" s="8"/>
      <c r="QC585" s="8"/>
      <c r="QD585" s="8"/>
      <c r="QE585" s="8"/>
      <c r="QF585" s="8"/>
      <c r="QG585" s="8"/>
      <c r="QH585" s="8"/>
      <c r="QI585" s="8"/>
      <c r="QJ585" s="8"/>
      <c r="QK585" s="8"/>
      <c r="QL585" s="8"/>
      <c r="QM585" s="8"/>
      <c r="QN585" s="8"/>
      <c r="QO585" s="8"/>
      <c r="QP585" s="8"/>
      <c r="QQ585" s="8"/>
      <c r="QR585" s="8"/>
      <c r="QS585" s="8"/>
      <c r="QT585" s="8"/>
      <c r="QU585" s="8"/>
      <c r="QV585" s="8"/>
      <c r="QW585" s="8"/>
      <c r="QX585" s="8"/>
      <c r="QY585" s="8"/>
      <c r="QZ585" s="8"/>
      <c r="RA585" s="8"/>
      <c r="RB585" s="8"/>
      <c r="RC585" s="8"/>
      <c r="RD585" s="8"/>
      <c r="RE585" s="8"/>
      <c r="RF585" s="8"/>
      <c r="RG585" s="8"/>
      <c r="RH585" s="8"/>
      <c r="RI585" s="8"/>
      <c r="RJ585" s="8"/>
      <c r="RK585" s="8"/>
      <c r="RL585" s="8"/>
      <c r="RM585" s="8"/>
      <c r="RN585" s="8"/>
      <c r="RO585" s="8"/>
      <c r="RP585" s="8"/>
      <c r="RQ585" s="8"/>
      <c r="RR585" s="8"/>
      <c r="RS585" s="8"/>
      <c r="RT585" s="8"/>
      <c r="RU585" s="8"/>
      <c r="RV585" s="8"/>
      <c r="RW585" s="8"/>
      <c r="RX585" s="8"/>
      <c r="RY585" s="8"/>
      <c r="RZ585" s="8"/>
      <c r="SA585" s="8"/>
      <c r="SB585" s="8"/>
      <c r="SC585" s="8"/>
      <c r="SD585" s="8"/>
      <c r="SE585" s="8"/>
      <c r="SF585" s="8"/>
      <c r="SG585" s="8"/>
      <c r="SH585" s="8"/>
      <c r="SI585" s="8"/>
      <c r="SJ585" s="8"/>
      <c r="SK585" s="8"/>
      <c r="SL585" s="8"/>
      <c r="SM585" s="8"/>
      <c r="SN585" s="8"/>
      <c r="SO585" s="8"/>
      <c r="SP585" s="8"/>
      <c r="SQ585" s="8"/>
      <c r="SR585" s="8"/>
      <c r="SS585" s="8"/>
      <c r="ST585" s="8"/>
      <c r="SU585" s="8"/>
      <c r="SV585" s="8"/>
      <c r="SW585" s="8"/>
      <c r="SX585" s="8"/>
      <c r="SY585" s="8"/>
      <c r="SZ585" s="8"/>
      <c r="TA585" s="8"/>
      <c r="TB585" s="8"/>
      <c r="TC585" s="8"/>
      <c r="TD585" s="8"/>
      <c r="TE585" s="8"/>
      <c r="TF585" s="8"/>
      <c r="TG585" s="8"/>
      <c r="TH585" s="8"/>
      <c r="TI585" s="8"/>
      <c r="TJ585" s="8"/>
      <c r="TK585" s="8"/>
      <c r="TL585" s="8"/>
      <c r="TM585" s="8"/>
      <c r="TN585" s="8"/>
      <c r="TO585" s="8"/>
      <c r="TP585" s="8"/>
      <c r="TQ585" s="8"/>
      <c r="TR585" s="8"/>
      <c r="TS585" s="8"/>
      <c r="TT585" s="8"/>
      <c r="TU585" s="8"/>
      <c r="TV585" s="8"/>
      <c r="TW585" s="8"/>
      <c r="TX585" s="8"/>
      <c r="TY585" s="8"/>
      <c r="TZ585" s="8"/>
      <c r="UA585" s="8"/>
      <c r="UB585" s="8"/>
      <c r="UC585" s="8"/>
      <c r="UD585" s="8"/>
      <c r="UE585" s="8"/>
      <c r="UF585" s="8"/>
      <c r="UG585" s="8"/>
      <c r="UH585" s="8"/>
      <c r="UI585" s="8"/>
      <c r="UJ585" s="8"/>
      <c r="UK585" s="8"/>
      <c r="UL585" s="8"/>
      <c r="UM585" s="8"/>
      <c r="UN585" s="8"/>
      <c r="UO585" s="8"/>
      <c r="UP585" s="8"/>
      <c r="UQ585" s="8"/>
      <c r="UR585" s="8"/>
      <c r="US585" s="8"/>
      <c r="UT585" s="8"/>
      <c r="UU585" s="8"/>
      <c r="UV585" s="8"/>
      <c r="UW585" s="8"/>
      <c r="UX585" s="8"/>
      <c r="UY585" s="8"/>
      <c r="UZ585" s="8"/>
      <c r="VA585" s="8"/>
      <c r="VB585" s="8"/>
      <c r="VC585" s="8"/>
      <c r="VD585" s="8"/>
      <c r="VE585" s="8"/>
      <c r="VF585" s="8"/>
      <c r="VG585" s="8"/>
      <c r="VH585" s="8"/>
      <c r="VI585" s="8"/>
      <c r="VJ585" s="8"/>
      <c r="VK585" s="8"/>
      <c r="VL585" s="8"/>
      <c r="VM585" s="8"/>
      <c r="VN585" s="8"/>
      <c r="VO585" s="8"/>
      <c r="VP585" s="8"/>
      <c r="VQ585" s="8"/>
      <c r="VR585" s="8"/>
      <c r="VS585" s="8"/>
      <c r="VT585" s="8"/>
      <c r="VU585" s="8"/>
      <c r="VV585" s="8"/>
      <c r="VW585" s="8"/>
      <c r="VX585" s="8"/>
      <c r="VY585" s="8"/>
      <c r="VZ585" s="8"/>
      <c r="WA585" s="8"/>
      <c r="WB585" s="8"/>
      <c r="WC585" s="8"/>
      <c r="WD585" s="8"/>
      <c r="WE585" s="8"/>
      <c r="WF585" s="8"/>
      <c r="WG585" s="8"/>
      <c r="WH585" s="8"/>
      <c r="WI585" s="8"/>
      <c r="WJ585" s="8"/>
      <c r="WK585" s="8"/>
      <c r="WL585" s="8"/>
      <c r="WM585" s="8"/>
      <c r="WN585" s="8"/>
      <c r="WO585" s="8"/>
      <c r="WP585" s="8"/>
      <c r="WQ585" s="8"/>
      <c r="WR585" s="8"/>
      <c r="WS585" s="8"/>
      <c r="WT585" s="8"/>
      <c r="WU585" s="8"/>
      <c r="WV585" s="8"/>
      <c r="WW585" s="8"/>
      <c r="WX585" s="8"/>
      <c r="WY585" s="8"/>
      <c r="WZ585" s="8"/>
      <c r="XA585" s="8"/>
      <c r="XB585" s="8"/>
      <c r="XC585" s="8"/>
      <c r="XD585" s="8"/>
      <c r="XE585" s="8"/>
      <c r="XF585" s="8"/>
      <c r="XG585" s="8"/>
      <c r="XH585" s="8"/>
      <c r="XI585" s="8"/>
      <c r="XJ585" s="8"/>
      <c r="XK585" s="8"/>
      <c r="XL585" s="8"/>
      <c r="XM585" s="8"/>
      <c r="XN585" s="8"/>
      <c r="XO585" s="8"/>
      <c r="XP585" s="8"/>
      <c r="XQ585" s="8"/>
      <c r="XR585" s="8"/>
      <c r="XS585" s="8"/>
      <c r="XT585" s="8"/>
      <c r="XU585" s="8"/>
      <c r="XV585" s="8"/>
      <c r="XW585" s="8"/>
      <c r="XX585" s="8"/>
      <c r="XY585" s="8"/>
      <c r="XZ585" s="8"/>
      <c r="YA585" s="8"/>
      <c r="YB585" s="8"/>
      <c r="YC585" s="8"/>
      <c r="YD585" s="8"/>
      <c r="YE585" s="8"/>
      <c r="YF585" s="8"/>
      <c r="YG585" s="8"/>
      <c r="YH585" s="8"/>
      <c r="YI585" s="8"/>
      <c r="YJ585" s="8"/>
      <c r="YK585" s="8"/>
      <c r="YL585" s="8"/>
      <c r="YM585" s="8"/>
      <c r="YN585" s="8"/>
      <c r="YO585" s="8"/>
      <c r="YP585" s="8"/>
      <c r="YQ585" s="8"/>
      <c r="YR585" s="8"/>
      <c r="YS585" s="8"/>
      <c r="YT585" s="8"/>
      <c r="YU585" s="8"/>
      <c r="YV585" s="8"/>
      <c r="YW585" s="8"/>
      <c r="YX585" s="8"/>
      <c r="YY585" s="8"/>
      <c r="YZ585" s="8"/>
      <c r="ZA585" s="8"/>
      <c r="ZB585" s="8"/>
      <c r="ZC585" s="8"/>
      <c r="ZD585" s="8"/>
      <c r="ZE585" s="8"/>
      <c r="ZF585" s="8"/>
      <c r="ZG585" s="8"/>
      <c r="ZH585" s="8"/>
      <c r="ZI585" s="8"/>
      <c r="ZJ585" s="8"/>
      <c r="ZK585" s="8"/>
      <c r="ZL585" s="8"/>
      <c r="ZM585" s="8"/>
      <c r="ZN585" s="8"/>
      <c r="ZO585" s="8"/>
      <c r="ZP585" s="8"/>
      <c r="ZQ585" s="8"/>
      <c r="ZR585" s="8"/>
      <c r="ZS585" s="8"/>
      <c r="ZT585" s="8"/>
      <c r="ZU585" s="8"/>
      <c r="ZV585" s="8"/>
      <c r="ZW585" s="8"/>
      <c r="ZX585" s="8"/>
      <c r="ZY585" s="8"/>
      <c r="ZZ585" s="8"/>
      <c r="AAA585" s="8"/>
      <c r="AAB585" s="8"/>
      <c r="AAC585" s="8"/>
      <c r="AAD585" s="8"/>
      <c r="AAE585" s="8"/>
      <c r="AAF585" s="8"/>
      <c r="AAG585" s="8"/>
      <c r="AAH585" s="8"/>
      <c r="AAI585" s="8"/>
      <c r="AAJ585" s="8"/>
      <c r="AAK585" s="8"/>
      <c r="AAL585" s="8"/>
      <c r="AAM585" s="8"/>
      <c r="AAN585" s="8"/>
      <c r="AAO585" s="8"/>
      <c r="AAP585" s="8"/>
      <c r="AAQ585" s="8"/>
      <c r="AAR585" s="8"/>
      <c r="AAS585" s="8"/>
      <c r="AAT585" s="8"/>
      <c r="AAU585" s="8"/>
      <c r="AAV585" s="8"/>
      <c r="AAW585" s="8"/>
      <c r="AAX585" s="8"/>
      <c r="AAY585" s="8"/>
      <c r="AAZ585" s="8"/>
      <c r="ABA585" s="8"/>
      <c r="ABB585" s="8"/>
      <c r="ABC585" s="8"/>
      <c r="ABD585" s="8"/>
      <c r="ABE585" s="8"/>
      <c r="ABF585" s="8"/>
      <c r="ABG585" s="8"/>
      <c r="ABH585" s="8"/>
      <c r="ABI585" s="8"/>
      <c r="ABJ585" s="8"/>
      <c r="ABK585" s="8"/>
      <c r="ABL585" s="8"/>
      <c r="ABM585" s="8"/>
      <c r="ABN585" s="8"/>
      <c r="ABO585" s="8"/>
      <c r="ABP585" s="8"/>
      <c r="ABQ585" s="8"/>
      <c r="ABR585" s="8"/>
      <c r="ABS585" s="8"/>
      <c r="ABT585" s="8"/>
      <c r="ABU585" s="8"/>
      <c r="ABV585" s="8"/>
      <c r="ABW585" s="8"/>
      <c r="ABX585" s="8"/>
      <c r="ABY585" s="8"/>
      <c r="ABZ585" s="8"/>
      <c r="ACA585" s="8"/>
      <c r="ACB585" s="8"/>
      <c r="ACC585" s="8"/>
      <c r="ACD585" s="8"/>
      <c r="ACE585" s="8"/>
      <c r="ACF585" s="8"/>
      <c r="ACG585" s="8"/>
      <c r="ACH585" s="8"/>
      <c r="ACI585" s="8"/>
      <c r="ACJ585" s="8"/>
      <c r="ACK585" s="8"/>
      <c r="ACL585" s="8"/>
      <c r="ACM585" s="8"/>
      <c r="ACN585" s="8"/>
      <c r="ACO585" s="8"/>
      <c r="ACP585" s="8"/>
      <c r="ACQ585" s="8"/>
      <c r="ACR585" s="8"/>
      <c r="ACS585" s="8"/>
      <c r="ACT585" s="8"/>
      <c r="ACU585" s="8"/>
      <c r="ACV585" s="8"/>
      <c r="ACW585" s="8"/>
      <c r="ACX585" s="8"/>
      <c r="ACY585" s="8"/>
      <c r="ACZ585" s="8"/>
      <c r="ADA585" s="8"/>
      <c r="ADB585" s="8"/>
      <c r="ADC585" s="8"/>
      <c r="ADD585" s="8"/>
      <c r="ADE585" s="8"/>
      <c r="ADF585" s="8"/>
      <c r="ADG585" s="8"/>
      <c r="ADH585" s="8"/>
      <c r="ADI585" s="8"/>
      <c r="ADJ585" s="8"/>
      <c r="ADK585" s="8"/>
      <c r="ADL585" s="8"/>
      <c r="ADM585" s="8"/>
      <c r="ADN585" s="8"/>
      <c r="ADO585" s="8"/>
      <c r="ADP585" s="8"/>
      <c r="ADQ585" s="8"/>
      <c r="ADR585" s="8"/>
      <c r="ADS585" s="8"/>
      <c r="ADT585" s="8"/>
      <c r="ADU585" s="8"/>
      <c r="ADV585" s="8"/>
      <c r="ADW585" s="8"/>
      <c r="ADX585" s="8"/>
      <c r="ADY585" s="8"/>
      <c r="ADZ585" s="8"/>
      <c r="AEA585" s="8"/>
      <c r="AEB585" s="8"/>
      <c r="AEC585" s="8"/>
      <c r="AED585" s="8"/>
      <c r="AEE585" s="8"/>
      <c r="AEF585" s="8"/>
      <c r="AEG585" s="8"/>
      <c r="AEH585" s="8"/>
      <c r="AEI585" s="8"/>
      <c r="AEJ585" s="8"/>
      <c r="AEK585" s="8"/>
      <c r="AEL585" s="8"/>
      <c r="AEM585" s="8"/>
      <c r="AEN585" s="8"/>
      <c r="AEO585" s="8"/>
      <c r="AEP585" s="8"/>
      <c r="AEQ585" s="8"/>
      <c r="AER585" s="8"/>
      <c r="AES585" s="8"/>
      <c r="AET585" s="8"/>
      <c r="AEU585" s="8"/>
      <c r="AEV585" s="8"/>
      <c r="AEW585" s="8"/>
      <c r="AEX585" s="8"/>
      <c r="AEY585" s="8"/>
      <c r="AEZ585" s="8"/>
      <c r="AFA585" s="8"/>
      <c r="AFB585" s="8"/>
      <c r="AFC585" s="8"/>
      <c r="AFD585" s="8"/>
      <c r="AFE585" s="8"/>
      <c r="AFF585" s="8"/>
      <c r="AFG585" s="8"/>
      <c r="AFH585" s="8"/>
      <c r="AFI585" s="8"/>
      <c r="AFJ585" s="8"/>
      <c r="AFK585" s="8"/>
      <c r="AFL585" s="8"/>
      <c r="AFM585" s="8"/>
      <c r="AFN585" s="8"/>
      <c r="AFO585" s="8"/>
      <c r="AFP585" s="8"/>
      <c r="AFQ585" s="8"/>
      <c r="AFR585" s="8"/>
      <c r="AFS585" s="8"/>
      <c r="AFT585" s="8"/>
      <c r="AFU585" s="8"/>
      <c r="AFV585" s="8"/>
      <c r="AFW585" s="8"/>
      <c r="AFX585" s="8"/>
      <c r="AFY585" s="8"/>
      <c r="AFZ585" s="8"/>
      <c r="AGA585" s="8"/>
      <c r="AGB585" s="8"/>
      <c r="AGC585" s="8"/>
      <c r="AGD585" s="8"/>
      <c r="AGE585" s="8"/>
      <c r="AGF585" s="8"/>
      <c r="AGG585" s="8"/>
      <c r="AGH585" s="8"/>
      <c r="AGI585" s="8"/>
      <c r="AGJ585" s="8"/>
      <c r="AGK585" s="8"/>
      <c r="AGL585" s="8"/>
      <c r="AGM585" s="8"/>
      <c r="AGN585" s="8"/>
      <c r="AGO585" s="8"/>
      <c r="AGP585" s="8"/>
      <c r="AGQ585" s="8"/>
      <c r="AGR585" s="8"/>
      <c r="AGS585" s="8"/>
      <c r="AGT585" s="8"/>
      <c r="AGU585" s="8"/>
      <c r="AGV585" s="8"/>
      <c r="AGW585" s="8"/>
      <c r="AGX585" s="8"/>
      <c r="AGY585" s="8"/>
      <c r="AGZ585" s="8"/>
      <c r="AHA585" s="8"/>
      <c r="AHB585" s="8"/>
      <c r="AHC585" s="8"/>
      <c r="AHD585" s="8"/>
      <c r="AHE585" s="8"/>
      <c r="AHF585" s="8"/>
      <c r="AHG585" s="8"/>
      <c r="AHH585" s="8"/>
      <c r="AHI585" s="8"/>
      <c r="AHJ585" s="8"/>
      <c r="AHK585" s="8"/>
      <c r="AHL585" s="8"/>
      <c r="AHM585" s="8"/>
      <c r="AHN585" s="8"/>
      <c r="AHO585" s="8"/>
      <c r="AHP585" s="8"/>
      <c r="AHQ585" s="8"/>
      <c r="AHR585" s="8"/>
      <c r="AHS585" s="8"/>
      <c r="AHT585" s="8"/>
      <c r="AHU585" s="8"/>
      <c r="AHV585" s="8"/>
      <c r="AHW585" s="8"/>
      <c r="AHX585" s="8"/>
      <c r="AHY585" s="8"/>
      <c r="AHZ585" s="8"/>
      <c r="AIA585" s="8"/>
      <c r="AIB585" s="8"/>
      <c r="AIC585" s="8"/>
      <c r="AID585" s="8"/>
      <c r="AIE585" s="8"/>
      <c r="AIF585" s="8"/>
      <c r="AIG585" s="8"/>
      <c r="AIH585" s="8"/>
      <c r="AII585" s="8"/>
      <c r="AIJ585" s="8"/>
      <c r="AIK585" s="8"/>
      <c r="AIL585" s="8"/>
      <c r="AIM585" s="8"/>
      <c r="AIN585" s="8"/>
      <c r="AIO585" s="8"/>
      <c r="AIP585" s="8"/>
      <c r="AIQ585" s="8"/>
      <c r="AIR585" s="8"/>
      <c r="AIS585" s="8"/>
      <c r="AIT585" s="8"/>
      <c r="AIU585" s="8"/>
      <c r="AIV585" s="8"/>
      <c r="AIW585" s="8"/>
      <c r="AIX585" s="8"/>
      <c r="AIY585" s="8"/>
      <c r="AIZ585" s="8"/>
      <c r="AJA585" s="8"/>
      <c r="AJB585" s="8"/>
      <c r="AJC585" s="8"/>
      <c r="AJD585" s="8"/>
      <c r="AJE585" s="8"/>
      <c r="AJF585" s="8"/>
      <c r="AJG585" s="8"/>
      <c r="AJH585" s="8"/>
      <c r="AJI585" s="8"/>
      <c r="AJJ585" s="8"/>
      <c r="AJK585" s="8"/>
      <c r="AJL585" s="8"/>
      <c r="AJM585" s="8"/>
      <c r="AJN585" s="8"/>
      <c r="AJO585" s="8"/>
      <c r="AJP585" s="8"/>
      <c r="AJQ585" s="8"/>
      <c r="AJR585" s="8"/>
      <c r="AJS585" s="8"/>
      <c r="AJT585" s="8"/>
      <c r="AJU585" s="8"/>
      <c r="AJV585" s="8"/>
      <c r="AJW585" s="8"/>
      <c r="AJX585" s="8"/>
      <c r="AJY585" s="8"/>
      <c r="AJZ585" s="8"/>
      <c r="AKA585" s="8"/>
      <c r="AKB585" s="8"/>
      <c r="AKC585" s="8"/>
      <c r="AKD585" s="8"/>
      <c r="AKE585" s="8"/>
      <c r="AKF585" s="8"/>
      <c r="AKG585" s="8"/>
      <c r="AKH585" s="8"/>
      <c r="AKI585" s="8"/>
      <c r="AKJ585" s="8"/>
      <c r="AKK585" s="8"/>
      <c r="AKL585" s="8"/>
      <c r="AKM585" s="8"/>
      <c r="AKN585" s="8"/>
      <c r="AKO585" s="8"/>
      <c r="AKP585" s="8"/>
      <c r="AKQ585" s="8"/>
      <c r="AKR585" s="8"/>
      <c r="AKS585" s="8"/>
      <c r="AKT585" s="8"/>
      <c r="AKU585" s="8"/>
      <c r="AKV585" s="8"/>
      <c r="AKW585" s="8"/>
      <c r="AKX585" s="8"/>
      <c r="AKY585" s="8"/>
      <c r="AKZ585" s="8"/>
      <c r="ALA585" s="8"/>
      <c r="ALB585" s="8"/>
      <c r="ALC585" s="8"/>
      <c r="ALD585" s="8"/>
      <c r="ALE585" s="8"/>
      <c r="ALF585" s="8"/>
      <c r="ALG585" s="8"/>
      <c r="ALH585" s="8"/>
      <c r="ALI585" s="8"/>
      <c r="ALJ585" s="8"/>
      <c r="ALK585" s="8"/>
      <c r="ALL585" s="8"/>
      <c r="ALM585" s="8"/>
      <c r="ALN585" s="8"/>
      <c r="ALO585" s="8"/>
      <c r="ALP585" s="8"/>
      <c r="ALQ585" s="8"/>
      <c r="ALR585" s="8"/>
      <c r="ALS585" s="8"/>
      <c r="ALT585" s="8"/>
      <c r="ALU585" s="8"/>
      <c r="ALV585" s="8"/>
      <c r="ALW585" s="8"/>
      <c r="ALX585" s="8"/>
      <c r="ALY585" s="8"/>
      <c r="ALZ585" s="8"/>
      <c r="AMA585" s="8"/>
      <c r="AMB585" s="8"/>
      <c r="AMC585" s="8"/>
      <c r="AMD585" s="8"/>
      <c r="AME585" s="8"/>
      <c r="AMF585" s="8"/>
      <c r="AMG585" s="8"/>
      <c r="AMH585" s="8"/>
      <c r="AMI585" s="8"/>
      <c r="AMJ585" s="8"/>
      <c r="AMK585" s="8"/>
      <c r="AML585" s="8"/>
      <c r="AMM585" s="8"/>
      <c r="AMN585" s="8"/>
      <c r="AMO585" s="8"/>
      <c r="AMP585" s="8"/>
      <c r="AMQ585" s="8"/>
      <c r="AMR585" s="8"/>
      <c r="AMS585" s="8"/>
      <c r="AMT585" s="8"/>
      <c r="AMU585" s="8"/>
      <c r="AMV585" s="8"/>
      <c r="AMW585" s="8"/>
      <c r="AMX585" s="8"/>
      <c r="AMY585" s="8"/>
      <c r="AMZ585" s="8"/>
      <c r="ANA585" s="8"/>
      <c r="ANB585" s="8"/>
      <c r="ANC585" s="8"/>
      <c r="AND585" s="8"/>
      <c r="ANE585" s="8"/>
      <c r="ANF585" s="8"/>
      <c r="ANG585" s="8"/>
      <c r="ANH585" s="8"/>
      <c r="ANI585" s="8"/>
      <c r="ANJ585" s="8"/>
      <c r="ANK585" s="8"/>
      <c r="ANL585" s="8"/>
      <c r="ANM585" s="8"/>
      <c r="ANN585" s="8"/>
      <c r="ANO585" s="8"/>
      <c r="ANP585" s="8"/>
      <c r="ANQ585" s="8"/>
      <c r="ANR585" s="8"/>
      <c r="ANS585" s="8"/>
      <c r="ANT585" s="8"/>
      <c r="ANU585" s="8"/>
      <c r="ANV585" s="8"/>
      <c r="ANW585" s="8"/>
      <c r="ANX585" s="8"/>
      <c r="ANY585" s="8"/>
      <c r="ANZ585" s="8"/>
      <c r="AOA585" s="8"/>
      <c r="AOB585" s="8"/>
      <c r="AOC585" s="8"/>
      <c r="AOD585" s="8"/>
      <c r="AOE585" s="8"/>
      <c r="AOF585" s="8"/>
      <c r="AOG585" s="8"/>
      <c r="AOH585" s="8"/>
      <c r="AOI585" s="8"/>
      <c r="AOJ585" s="8"/>
      <c r="AOK585" s="8"/>
      <c r="AOL585" s="8"/>
      <c r="AOM585" s="8"/>
      <c r="AON585" s="8"/>
      <c r="AOO585" s="8"/>
      <c r="AOP585" s="8"/>
      <c r="AOQ585" s="8"/>
      <c r="AOR585" s="8"/>
      <c r="AOS585" s="8"/>
      <c r="AOT585" s="8"/>
      <c r="AOU585" s="8"/>
      <c r="AOV585" s="8"/>
      <c r="AOW585" s="8"/>
      <c r="AOX585" s="8"/>
      <c r="AOY585" s="8"/>
      <c r="AOZ585" s="8"/>
      <c r="APA585" s="8"/>
      <c r="APB585" s="8"/>
      <c r="APC585" s="8"/>
      <c r="APD585" s="8"/>
      <c r="APE585" s="8"/>
      <c r="APF585" s="8"/>
      <c r="APG585" s="8"/>
      <c r="APH585" s="8"/>
      <c r="API585" s="8"/>
      <c r="APJ585" s="8"/>
      <c r="APK585" s="8"/>
      <c r="APL585" s="8"/>
      <c r="APM585" s="8"/>
      <c r="APN585" s="8"/>
      <c r="APO585" s="8"/>
      <c r="APP585" s="8"/>
      <c r="APQ585" s="8"/>
      <c r="APR585" s="8"/>
      <c r="APS585" s="8"/>
      <c r="APT585" s="8"/>
      <c r="APU585" s="8"/>
      <c r="APV585" s="8"/>
      <c r="APW585" s="8"/>
      <c r="APX585" s="8"/>
      <c r="APY585" s="8"/>
      <c r="APZ585" s="8"/>
      <c r="AQA585" s="8"/>
      <c r="AQB585" s="8"/>
      <c r="AQC585" s="8"/>
      <c r="AQD585" s="8"/>
      <c r="AQE585" s="8"/>
      <c r="AQF585" s="8"/>
      <c r="AQG585" s="8"/>
      <c r="AQH585" s="8"/>
      <c r="AQI585" s="8"/>
      <c r="AQJ585" s="8"/>
      <c r="AQK585" s="8"/>
      <c r="AQL585" s="8"/>
      <c r="AQM585" s="8"/>
      <c r="AQN585" s="8"/>
      <c r="AQO585" s="8"/>
      <c r="AQP585" s="8"/>
      <c r="AQQ585" s="8"/>
      <c r="AQR585" s="8"/>
      <c r="AQS585" s="8"/>
      <c r="AQT585" s="8"/>
      <c r="AQU585" s="8"/>
      <c r="AQV585" s="8"/>
      <c r="AQW585" s="8"/>
      <c r="AQX585" s="8"/>
      <c r="AQY585" s="8"/>
      <c r="AQZ585" s="8"/>
      <c r="ARA585" s="8"/>
      <c r="ARB585" s="8"/>
      <c r="ARC585" s="8"/>
      <c r="ARD585" s="8"/>
      <c r="ARE585" s="8"/>
      <c r="ARF585" s="8"/>
      <c r="ARG585" s="8"/>
      <c r="ARH585" s="8"/>
      <c r="ARI585" s="8"/>
      <c r="ARJ585" s="8"/>
      <c r="ARK585" s="8"/>
      <c r="ARL585" s="8"/>
      <c r="ARM585" s="8"/>
      <c r="ARN585" s="8"/>
      <c r="ARO585" s="8"/>
      <c r="ARP585" s="8"/>
      <c r="ARQ585" s="8"/>
      <c r="ARR585" s="8"/>
      <c r="ARS585" s="8"/>
      <c r="ART585" s="8"/>
      <c r="ARU585" s="8"/>
      <c r="ARV585" s="8"/>
      <c r="ARW585" s="8"/>
      <c r="ARX585" s="8"/>
      <c r="ARY585" s="8"/>
      <c r="ARZ585" s="8"/>
      <c r="ASA585" s="8"/>
      <c r="ASB585" s="8"/>
      <c r="ASC585" s="8"/>
      <c r="ASD585" s="8"/>
      <c r="ASE585" s="8"/>
      <c r="ASF585" s="8"/>
      <c r="ASG585" s="8"/>
      <c r="ASH585" s="8"/>
      <c r="ASI585" s="8"/>
      <c r="ASJ585" s="8"/>
      <c r="ASK585" s="8"/>
      <c r="ASL585" s="8"/>
      <c r="ASM585" s="8"/>
      <c r="ASN585" s="8"/>
      <c r="ASO585" s="8"/>
      <c r="ASP585" s="8"/>
      <c r="ASQ585" s="8"/>
      <c r="ASR585" s="8"/>
      <c r="ASS585" s="8"/>
      <c r="AST585" s="8"/>
      <c r="ASU585" s="8"/>
      <c r="ASV585" s="8"/>
      <c r="ASW585" s="8"/>
      <c r="ASX585" s="8"/>
      <c r="ASY585" s="8"/>
      <c r="ASZ585" s="8"/>
      <c r="ATA585" s="8"/>
      <c r="ATB585" s="8"/>
      <c r="ATC585" s="8"/>
      <c r="ATD585" s="8"/>
      <c r="ATE585" s="8"/>
      <c r="ATF585" s="8"/>
      <c r="ATG585" s="8"/>
      <c r="ATH585" s="8"/>
      <c r="ATI585" s="8"/>
      <c r="ATJ585" s="8"/>
      <c r="ATK585" s="8"/>
      <c r="ATL585" s="8"/>
      <c r="ATM585" s="8"/>
      <c r="ATN585" s="8"/>
      <c r="ATO585" s="8"/>
      <c r="ATP585" s="8"/>
      <c r="ATQ585" s="8"/>
      <c r="ATR585" s="8"/>
      <c r="ATS585" s="8"/>
      <c r="ATT585" s="8"/>
      <c r="ATU585" s="8"/>
      <c r="ATV585" s="8"/>
      <c r="ATW585" s="8"/>
      <c r="ATX585" s="8"/>
      <c r="ATY585" s="8"/>
      <c r="ATZ585" s="8"/>
      <c r="AUA585" s="8"/>
      <c r="AUB585" s="8"/>
      <c r="AUC585" s="8"/>
      <c r="AUD585" s="8"/>
      <c r="AUE585" s="8"/>
      <c r="AUF585" s="8"/>
      <c r="AUG585" s="8"/>
      <c r="AUH585" s="8"/>
      <c r="AUI585" s="8"/>
      <c r="AUJ585" s="8"/>
      <c r="AUK585" s="8"/>
      <c r="AUL585" s="8"/>
      <c r="AUM585" s="8"/>
      <c r="AUN585" s="8"/>
      <c r="AUO585" s="8"/>
      <c r="AUP585" s="8"/>
      <c r="AUQ585" s="8"/>
      <c r="AUR585" s="8"/>
      <c r="AUS585" s="8"/>
      <c r="AUT585" s="8"/>
      <c r="AUU585" s="8"/>
      <c r="AUV585" s="8"/>
      <c r="AUW585" s="8"/>
      <c r="AUX585" s="8"/>
      <c r="AUY585" s="8"/>
      <c r="AUZ585" s="8"/>
      <c r="AVA585" s="8"/>
      <c r="AVB585" s="8"/>
      <c r="AVC585" s="8"/>
      <c r="AVD585" s="8"/>
      <c r="AVE585" s="8"/>
      <c r="AVF585" s="8"/>
      <c r="AVG585" s="8"/>
      <c r="AVH585" s="8"/>
      <c r="AVI585" s="8"/>
      <c r="AVJ585" s="8"/>
      <c r="AVK585" s="8"/>
      <c r="AVL585" s="8"/>
      <c r="AVM585" s="8"/>
      <c r="AVN585" s="8"/>
      <c r="AVO585" s="8"/>
      <c r="AVP585" s="8"/>
      <c r="AVQ585" s="8"/>
      <c r="AVR585" s="8"/>
      <c r="AVS585" s="8"/>
      <c r="AVT585" s="8"/>
      <c r="AVU585" s="8"/>
      <c r="AVV585" s="8"/>
      <c r="AVW585" s="8"/>
      <c r="AVX585" s="8"/>
      <c r="AVY585" s="8"/>
      <c r="AVZ585" s="8"/>
      <c r="AWA585" s="8"/>
      <c r="AWB585" s="8"/>
      <c r="AWC585" s="8"/>
      <c r="AWD585" s="8"/>
      <c r="AWE585" s="8"/>
      <c r="AWF585" s="8"/>
      <c r="AWG585" s="8"/>
      <c r="AWH585" s="8"/>
      <c r="AWI585" s="8"/>
      <c r="AWJ585" s="8"/>
      <c r="AWK585" s="8"/>
      <c r="AWL585" s="8"/>
      <c r="AWM585" s="8"/>
      <c r="AWN585" s="8"/>
      <c r="AWO585" s="8"/>
      <c r="AWP585" s="8"/>
      <c r="AWQ585" s="8"/>
      <c r="AWR585" s="8"/>
      <c r="AWS585" s="8"/>
      <c r="AWT585" s="8"/>
      <c r="AWU585" s="8"/>
      <c r="AWV585" s="8"/>
      <c r="AWW585" s="8"/>
      <c r="AWX585" s="8"/>
      <c r="AWY585" s="8"/>
      <c r="AWZ585" s="8"/>
      <c r="AXA585" s="8"/>
      <c r="AXB585" s="8"/>
      <c r="AXC585" s="8"/>
      <c r="AXD585" s="8"/>
      <c r="AXE585" s="8"/>
      <c r="AXF585" s="8"/>
      <c r="AXG585" s="8"/>
      <c r="AXH585" s="8"/>
      <c r="AXI585" s="8"/>
      <c r="AXJ585" s="8"/>
      <c r="AXK585" s="8"/>
      <c r="AXL585" s="8"/>
      <c r="AXM585" s="8"/>
      <c r="AXN585" s="8"/>
      <c r="AXO585" s="8"/>
      <c r="AXP585" s="8"/>
      <c r="AXQ585" s="8"/>
      <c r="AXR585" s="8"/>
      <c r="AXS585" s="8"/>
      <c r="AXT585" s="8"/>
      <c r="AXU585" s="8"/>
      <c r="AXV585" s="8"/>
      <c r="AXW585" s="8"/>
      <c r="AXX585" s="8"/>
      <c r="AXY585" s="8"/>
      <c r="AXZ585" s="8"/>
      <c r="AYA585" s="8"/>
      <c r="AYB585" s="8"/>
      <c r="AYC585" s="8"/>
      <c r="AYD585" s="8"/>
      <c r="AYE585" s="8"/>
      <c r="AYF585" s="8"/>
      <c r="AYG585" s="8"/>
      <c r="AYH585" s="8"/>
      <c r="AYI585" s="8"/>
      <c r="AYJ585" s="8"/>
      <c r="AYK585" s="8"/>
      <c r="AYL585" s="8"/>
      <c r="AYM585" s="8"/>
      <c r="AYN585" s="8"/>
      <c r="AYO585" s="8"/>
      <c r="AYP585" s="8"/>
      <c r="AYQ585" s="8"/>
      <c r="AYR585" s="8"/>
      <c r="AYS585" s="8"/>
      <c r="AYT585" s="8"/>
      <c r="AYU585" s="8"/>
      <c r="AYV585" s="8"/>
      <c r="AYW585" s="8"/>
      <c r="AYX585" s="8"/>
      <c r="AYY585" s="8"/>
      <c r="AYZ585" s="8"/>
      <c r="AZA585" s="8"/>
      <c r="AZB585" s="8"/>
      <c r="AZC585" s="8"/>
      <c r="AZD585" s="8"/>
      <c r="AZE585" s="8"/>
      <c r="AZF585" s="8"/>
      <c r="AZG585" s="8"/>
      <c r="AZH585" s="8"/>
      <c r="AZI585" s="8"/>
      <c r="AZJ585" s="8"/>
      <c r="AZK585" s="8"/>
      <c r="AZL585" s="8"/>
      <c r="AZM585" s="8"/>
      <c r="AZN585" s="8"/>
      <c r="AZO585" s="8"/>
      <c r="AZP585" s="8"/>
      <c r="AZQ585" s="8"/>
      <c r="AZR585" s="8"/>
      <c r="AZS585" s="8"/>
      <c r="AZT585" s="8"/>
      <c r="AZU585" s="8"/>
      <c r="AZV585" s="8"/>
      <c r="AZW585" s="8"/>
      <c r="AZX585" s="8"/>
      <c r="AZY585" s="8"/>
      <c r="AZZ585" s="8"/>
      <c r="BAA585" s="8"/>
      <c r="BAB585" s="8"/>
      <c r="BAC585" s="8"/>
      <c r="BAD585" s="8"/>
      <c r="BAE585" s="8"/>
      <c r="BAF585" s="8"/>
      <c r="BAG585" s="8"/>
      <c r="BAH585" s="8"/>
      <c r="BAI585" s="8"/>
      <c r="BAJ585" s="8"/>
      <c r="BAK585" s="8"/>
      <c r="BAL585" s="8"/>
      <c r="BAM585" s="8"/>
      <c r="BAN585" s="8"/>
      <c r="BAO585" s="8"/>
      <c r="BAP585" s="8"/>
      <c r="BAQ585" s="8"/>
      <c r="BAR585" s="8"/>
      <c r="BAS585" s="8"/>
      <c r="BAT585" s="8"/>
      <c r="BAU585" s="8"/>
      <c r="BAV585" s="8"/>
      <c r="BAW585" s="8"/>
      <c r="BAX585" s="8"/>
      <c r="BAY585" s="8"/>
      <c r="BAZ585" s="8"/>
      <c r="BBA585" s="8"/>
      <c r="BBB585" s="8"/>
      <c r="BBC585" s="8"/>
      <c r="BBD585" s="8"/>
      <c r="BBE585" s="8"/>
      <c r="BBF585" s="8"/>
      <c r="BBG585" s="8"/>
      <c r="BBH585" s="8"/>
      <c r="BBI585" s="8"/>
      <c r="BBJ585" s="8"/>
      <c r="BBK585" s="8"/>
      <c r="BBL585" s="8"/>
      <c r="BBM585" s="8"/>
      <c r="BBN585" s="8"/>
      <c r="BBO585" s="8"/>
      <c r="BBP585" s="8"/>
      <c r="BBQ585" s="8"/>
      <c r="BBR585" s="8"/>
      <c r="BBS585" s="8"/>
      <c r="BBT585" s="8"/>
      <c r="BBU585" s="8"/>
      <c r="BBV585" s="8"/>
      <c r="BBW585" s="8"/>
      <c r="BBX585" s="8"/>
      <c r="BBY585" s="8"/>
      <c r="BBZ585" s="8"/>
      <c r="BCA585" s="8"/>
      <c r="BCB585" s="8"/>
      <c r="BCC585" s="8"/>
      <c r="BCD585" s="8"/>
      <c r="BCE585" s="8"/>
      <c r="BCF585" s="8"/>
      <c r="BCG585" s="8"/>
      <c r="BCH585" s="8"/>
      <c r="BCI585" s="8"/>
      <c r="BCJ585" s="8"/>
      <c r="BCK585" s="8"/>
      <c r="BCL585" s="8"/>
      <c r="BCM585" s="8"/>
      <c r="BCN585" s="8"/>
      <c r="BCO585" s="8"/>
      <c r="BCP585" s="8"/>
      <c r="BCQ585" s="8"/>
      <c r="BCR585" s="8"/>
      <c r="BCS585" s="8"/>
      <c r="BCT585" s="8"/>
      <c r="BCU585" s="8"/>
      <c r="BCV585" s="8"/>
      <c r="BCW585" s="8"/>
      <c r="BCX585" s="8"/>
      <c r="BCY585" s="8"/>
      <c r="BCZ585" s="8"/>
      <c r="BDA585" s="8"/>
      <c r="BDB585" s="8"/>
      <c r="BDC585" s="8"/>
      <c r="BDD585" s="8"/>
      <c r="BDE585" s="8"/>
      <c r="BDF585" s="8"/>
      <c r="BDG585" s="8"/>
      <c r="BDH585" s="8"/>
      <c r="BDI585" s="8"/>
      <c r="BDJ585" s="8"/>
      <c r="BDK585" s="8"/>
      <c r="BDL585" s="8"/>
      <c r="BDM585" s="8"/>
      <c r="BDN585" s="8"/>
      <c r="BDO585" s="8"/>
      <c r="BDP585" s="8"/>
      <c r="BDQ585" s="8"/>
      <c r="BDR585" s="8"/>
      <c r="BDS585" s="8"/>
      <c r="BDT585" s="8"/>
      <c r="BDU585" s="8"/>
      <c r="BDV585" s="8"/>
      <c r="BDW585" s="8"/>
      <c r="BDX585" s="8"/>
      <c r="BDY585" s="8"/>
      <c r="BDZ585" s="8"/>
      <c r="BEA585" s="8"/>
      <c r="BEB585" s="8"/>
      <c r="BEC585" s="8"/>
      <c r="BED585" s="8"/>
      <c r="BEE585" s="8"/>
      <c r="BEF585" s="8"/>
      <c r="BEG585" s="8"/>
      <c r="BEH585" s="8"/>
      <c r="BEI585" s="8"/>
      <c r="BEJ585" s="8"/>
      <c r="BEK585" s="8"/>
      <c r="BEL585" s="8"/>
      <c r="BEM585" s="8"/>
      <c r="BEN585" s="8"/>
      <c r="BEO585" s="8"/>
      <c r="BEP585" s="8"/>
      <c r="BEQ585" s="8"/>
      <c r="BER585" s="8"/>
      <c r="BES585" s="8"/>
      <c r="BET585" s="8"/>
      <c r="BEU585" s="8"/>
      <c r="BEV585" s="8"/>
      <c r="BEW585" s="8"/>
      <c r="BEX585" s="8"/>
      <c r="BEY585" s="8"/>
      <c r="BEZ585" s="8"/>
      <c r="BFA585" s="8"/>
      <c r="BFB585" s="8"/>
      <c r="BFC585" s="8"/>
      <c r="BFD585" s="8"/>
      <c r="BFE585" s="8"/>
      <c r="BFF585" s="8"/>
      <c r="BFG585" s="8"/>
      <c r="BFH585" s="8"/>
      <c r="BFI585" s="8"/>
      <c r="BFJ585" s="8"/>
      <c r="BFK585" s="8"/>
      <c r="BFL585" s="8"/>
      <c r="BFM585" s="8"/>
      <c r="BFN585" s="8"/>
      <c r="BFO585" s="8"/>
      <c r="BFP585" s="8"/>
      <c r="BFQ585" s="8"/>
      <c r="BFR585" s="8"/>
      <c r="BFS585" s="8"/>
      <c r="BFT585" s="8"/>
      <c r="BFU585" s="8"/>
      <c r="BFV585" s="8"/>
      <c r="BFW585" s="8"/>
      <c r="BFX585" s="8"/>
      <c r="BFY585" s="8"/>
      <c r="BFZ585" s="8"/>
      <c r="BGA585" s="8"/>
      <c r="BGB585" s="8"/>
      <c r="BGC585" s="8"/>
      <c r="BGD585" s="8"/>
      <c r="BGE585" s="8"/>
      <c r="BGF585" s="8"/>
      <c r="BGG585" s="8"/>
      <c r="BGH585" s="8"/>
      <c r="BGI585" s="8"/>
      <c r="BGJ585" s="8"/>
      <c r="BGK585" s="8"/>
      <c r="BGL585" s="8"/>
      <c r="BGM585" s="8"/>
      <c r="BGN585" s="8"/>
      <c r="BGO585" s="8"/>
      <c r="BGP585" s="8"/>
      <c r="BGQ585" s="8"/>
      <c r="BGR585" s="8"/>
      <c r="BGS585" s="8"/>
      <c r="BGT585" s="8"/>
      <c r="BGU585" s="8"/>
      <c r="BGV585" s="8"/>
      <c r="BGW585" s="8"/>
      <c r="BGX585" s="8"/>
      <c r="BGY585" s="8"/>
      <c r="BGZ585" s="8"/>
      <c r="BHA585" s="8"/>
      <c r="BHB585" s="8"/>
      <c r="BHC585" s="8"/>
      <c r="BHD585" s="8"/>
      <c r="BHE585" s="8"/>
      <c r="BHF585" s="8"/>
      <c r="BHG585" s="8"/>
      <c r="BHH585" s="8"/>
      <c r="BHI585" s="8"/>
      <c r="BHJ585" s="8"/>
      <c r="BHK585" s="8"/>
      <c r="BHL585" s="8"/>
      <c r="BHM585" s="8"/>
      <c r="BHN585" s="8"/>
      <c r="BHO585" s="8"/>
      <c r="BHP585" s="8"/>
      <c r="BHQ585" s="8"/>
      <c r="BHR585" s="8"/>
      <c r="BHS585" s="8"/>
      <c r="BHT585" s="8"/>
      <c r="BHU585" s="8"/>
      <c r="BHV585" s="8"/>
      <c r="BHW585" s="8"/>
      <c r="BHX585" s="8"/>
      <c r="BHY585" s="8"/>
      <c r="BHZ585" s="8"/>
      <c r="BIA585" s="8"/>
      <c r="BIB585" s="8"/>
      <c r="BIC585" s="8"/>
      <c r="BID585" s="8"/>
      <c r="BIE585" s="8"/>
      <c r="BIF585" s="8"/>
      <c r="BIG585" s="8"/>
      <c r="BIH585" s="8"/>
      <c r="BII585" s="8"/>
      <c r="BIJ585" s="8"/>
      <c r="BIK585" s="8"/>
      <c r="BIL585" s="8"/>
      <c r="BIM585" s="8"/>
      <c r="BIN585" s="8"/>
      <c r="BIO585" s="8"/>
      <c r="BIP585" s="8"/>
      <c r="BIQ585" s="8"/>
      <c r="BIR585" s="8"/>
      <c r="BIS585" s="8"/>
      <c r="BIT585" s="8"/>
      <c r="BIU585" s="8"/>
      <c r="BIV585" s="8"/>
      <c r="BIW585" s="8"/>
      <c r="BIX585" s="8"/>
      <c r="BIY585" s="8"/>
      <c r="BIZ585" s="8"/>
      <c r="BJA585" s="8"/>
      <c r="BJB585" s="8"/>
      <c r="BJC585" s="8"/>
      <c r="BJD585" s="8"/>
      <c r="BJE585" s="8"/>
      <c r="BJF585" s="8"/>
      <c r="BJG585" s="8"/>
      <c r="BJH585" s="8"/>
      <c r="BJI585" s="8"/>
      <c r="BJJ585" s="8"/>
      <c r="BJK585" s="8"/>
      <c r="BJL585" s="8"/>
      <c r="BJM585" s="8"/>
      <c r="BJN585" s="8"/>
      <c r="BJO585" s="8"/>
      <c r="BJP585" s="8"/>
      <c r="BJQ585" s="8"/>
      <c r="BJR585" s="8"/>
      <c r="BJS585" s="8"/>
      <c r="BJT585" s="8"/>
      <c r="BJU585" s="8"/>
      <c r="BJV585" s="8"/>
      <c r="BJW585" s="8"/>
      <c r="BJX585" s="8"/>
      <c r="BJY585" s="8"/>
      <c r="BJZ585" s="8"/>
      <c r="BKA585" s="8"/>
      <c r="BKB585" s="8"/>
      <c r="BKC585" s="8"/>
      <c r="BKD585" s="8"/>
      <c r="BKE585" s="8"/>
      <c r="BKF585" s="8"/>
      <c r="BKG585" s="8"/>
      <c r="BKH585" s="8"/>
      <c r="BKI585" s="8"/>
      <c r="BKJ585" s="8"/>
      <c r="BKK585" s="8"/>
      <c r="BKL585" s="8"/>
      <c r="BKM585" s="8"/>
      <c r="BKN585" s="8"/>
      <c r="BKO585" s="8"/>
      <c r="BKP585" s="8"/>
      <c r="BKQ585" s="8"/>
      <c r="BKR585" s="8"/>
      <c r="BKS585" s="8"/>
      <c r="BKT585" s="8"/>
      <c r="BKU585" s="8"/>
      <c r="BKV585" s="8"/>
      <c r="BKW585" s="8"/>
      <c r="BKX585" s="8"/>
      <c r="BKY585" s="8"/>
      <c r="BKZ585" s="8"/>
      <c r="BLA585" s="8"/>
      <c r="BLB585" s="8"/>
      <c r="BLC585" s="8"/>
      <c r="BLD585" s="8"/>
      <c r="BLE585" s="8"/>
      <c r="BLF585" s="8"/>
      <c r="BLG585" s="8"/>
      <c r="BLH585" s="8"/>
      <c r="BLI585" s="8"/>
      <c r="BLJ585" s="8"/>
      <c r="BLK585" s="8"/>
      <c r="BLL585" s="8"/>
      <c r="BLM585" s="8"/>
      <c r="BLN585" s="8"/>
      <c r="BLO585" s="8"/>
      <c r="BLP585" s="8"/>
      <c r="BLQ585" s="8"/>
      <c r="BLR585" s="8"/>
      <c r="BLS585" s="8"/>
      <c r="BLT585" s="8"/>
      <c r="BLU585" s="8"/>
      <c r="BLV585" s="8"/>
      <c r="BLW585" s="8"/>
      <c r="BLX585" s="8"/>
      <c r="BLY585" s="8"/>
      <c r="BLZ585" s="8"/>
      <c r="BMA585" s="8"/>
      <c r="BMB585" s="8"/>
      <c r="BMC585" s="8"/>
      <c r="BMD585" s="8"/>
      <c r="BME585" s="8"/>
      <c r="BMF585" s="8"/>
      <c r="BMG585" s="8"/>
      <c r="BMH585" s="8"/>
      <c r="BMI585" s="8"/>
      <c r="BMJ585" s="8"/>
      <c r="BMK585" s="8"/>
      <c r="BML585" s="8"/>
      <c r="BMM585" s="8"/>
      <c r="BMN585" s="8"/>
      <c r="BMO585" s="8"/>
      <c r="BMP585" s="8"/>
      <c r="BMQ585" s="8"/>
      <c r="BMR585" s="8"/>
      <c r="BMS585" s="8"/>
      <c r="BMT585" s="8"/>
      <c r="BMU585" s="8"/>
      <c r="BMV585" s="8"/>
      <c r="BMW585" s="8"/>
      <c r="BMX585" s="8"/>
      <c r="BMY585" s="8"/>
      <c r="BMZ585" s="8"/>
      <c r="BNA585" s="8"/>
      <c r="BNB585" s="8"/>
      <c r="BNC585" s="8"/>
      <c r="BND585" s="8"/>
      <c r="BNE585" s="8"/>
      <c r="BNF585" s="8"/>
      <c r="BNG585" s="8"/>
      <c r="BNH585" s="8"/>
      <c r="BNI585" s="8"/>
      <c r="BNJ585" s="8"/>
      <c r="BNK585" s="8"/>
      <c r="BNL585" s="8"/>
      <c r="BNM585" s="8"/>
      <c r="BNN585" s="8"/>
      <c r="BNO585" s="8"/>
      <c r="BNP585" s="8"/>
      <c r="BNQ585" s="8"/>
      <c r="BNR585" s="8"/>
      <c r="BNS585" s="8"/>
      <c r="BNT585" s="8"/>
      <c r="BNU585" s="8"/>
      <c r="BNV585" s="8"/>
      <c r="BNW585" s="8"/>
      <c r="BNX585" s="8"/>
      <c r="BNY585" s="8"/>
      <c r="BNZ585" s="8"/>
      <c r="BOA585" s="8"/>
      <c r="BOB585" s="8"/>
      <c r="BOC585" s="8"/>
      <c r="BOD585" s="8"/>
      <c r="BOE585" s="8"/>
      <c r="BOF585" s="8"/>
      <c r="BOG585" s="8"/>
      <c r="BOH585" s="8"/>
      <c r="BOI585" s="8"/>
      <c r="BOJ585" s="8"/>
      <c r="BOK585" s="8"/>
      <c r="BOL585" s="8"/>
      <c r="BOM585" s="8"/>
      <c r="BON585" s="8"/>
      <c r="BOO585" s="8"/>
      <c r="BOP585" s="8"/>
      <c r="BOQ585" s="8"/>
      <c r="BOR585" s="8"/>
      <c r="BOS585" s="8"/>
      <c r="BOT585" s="8"/>
      <c r="BOU585" s="8"/>
      <c r="BOV585" s="8"/>
      <c r="BOW585" s="8"/>
      <c r="BOX585" s="8"/>
      <c r="BOY585" s="8"/>
      <c r="BOZ585" s="8"/>
      <c r="BPA585" s="8"/>
      <c r="BPB585" s="8"/>
      <c r="BPC585" s="8"/>
      <c r="BPD585" s="8"/>
      <c r="BPE585" s="8"/>
      <c r="BPF585" s="8"/>
      <c r="BPG585" s="8"/>
      <c r="BPH585" s="8"/>
      <c r="BPI585" s="8"/>
      <c r="BPJ585" s="8"/>
      <c r="BPK585" s="8"/>
      <c r="BPL585" s="8"/>
      <c r="BPM585" s="8"/>
      <c r="BPN585" s="8"/>
      <c r="BPO585" s="8"/>
      <c r="BPP585" s="8"/>
      <c r="BPQ585" s="8"/>
      <c r="BPR585" s="8"/>
      <c r="BPS585" s="8"/>
      <c r="BPT585" s="8"/>
      <c r="BPU585" s="8"/>
      <c r="BPV585" s="8"/>
      <c r="BPW585" s="8"/>
      <c r="BPX585" s="8"/>
      <c r="BPY585" s="8"/>
      <c r="BPZ585" s="8"/>
      <c r="BQA585" s="8"/>
      <c r="BQB585" s="8"/>
      <c r="BQC585" s="8"/>
      <c r="BQD585" s="8"/>
      <c r="BQE585" s="8"/>
      <c r="BQF585" s="8"/>
      <c r="BQG585" s="8"/>
      <c r="BQH585" s="8"/>
      <c r="BQI585" s="8"/>
      <c r="BQJ585" s="8"/>
      <c r="BQK585" s="8"/>
      <c r="BQL585" s="8"/>
      <c r="BQM585" s="8"/>
      <c r="BQN585" s="8"/>
      <c r="BQO585" s="8"/>
      <c r="BQP585" s="8"/>
      <c r="BQQ585" s="8"/>
      <c r="BQR585" s="8"/>
      <c r="BQS585" s="8"/>
      <c r="BQT585" s="8"/>
      <c r="BQU585" s="8"/>
      <c r="BQV585" s="8"/>
      <c r="BQW585" s="8"/>
      <c r="BQX585" s="8"/>
      <c r="BQY585" s="8"/>
      <c r="BQZ585" s="8"/>
      <c r="BRA585" s="8"/>
      <c r="BRB585" s="8"/>
      <c r="BRC585" s="8"/>
      <c r="BRD585" s="8"/>
      <c r="BRE585" s="8"/>
      <c r="BRF585" s="8"/>
      <c r="BRG585" s="8"/>
      <c r="BRH585" s="8"/>
      <c r="BRI585" s="8"/>
      <c r="BRJ585" s="8"/>
      <c r="BRK585" s="8"/>
      <c r="BRL585" s="8"/>
      <c r="BRM585" s="8"/>
      <c r="BRN585" s="8"/>
      <c r="BRO585" s="8"/>
      <c r="BRP585" s="8"/>
      <c r="BRQ585" s="8"/>
      <c r="BRR585" s="8"/>
      <c r="BRS585" s="8"/>
      <c r="BRT585" s="8"/>
      <c r="BRU585" s="8"/>
      <c r="BRV585" s="8"/>
      <c r="BRW585" s="8"/>
      <c r="BRX585" s="8"/>
      <c r="BRY585" s="8"/>
      <c r="BRZ585" s="8"/>
      <c r="BSA585" s="8"/>
      <c r="BSB585" s="8"/>
      <c r="BSC585" s="8"/>
      <c r="BSD585" s="8"/>
      <c r="BSE585" s="8"/>
      <c r="BSF585" s="8"/>
      <c r="BSG585" s="8"/>
      <c r="BSH585" s="8"/>
      <c r="BSI585" s="8"/>
      <c r="BSJ585" s="8"/>
      <c r="BSK585" s="8"/>
      <c r="BSL585" s="8"/>
      <c r="BSM585" s="8"/>
      <c r="BSN585" s="8"/>
      <c r="BSO585" s="8"/>
      <c r="BSP585" s="8"/>
      <c r="BSQ585" s="8"/>
      <c r="BSR585" s="8"/>
      <c r="BSS585" s="8"/>
      <c r="BST585" s="8"/>
      <c r="BSU585" s="8"/>
      <c r="BSV585" s="8"/>
      <c r="BSW585" s="8"/>
      <c r="BSX585" s="8"/>
      <c r="BSY585" s="8"/>
      <c r="BSZ585" s="8"/>
      <c r="BTA585" s="8"/>
      <c r="BTB585" s="8"/>
      <c r="BTC585" s="8"/>
      <c r="BTD585" s="8"/>
      <c r="BTE585" s="8"/>
      <c r="BTF585" s="8"/>
      <c r="BTG585" s="8"/>
      <c r="BTH585" s="8"/>
      <c r="BTI585" s="8"/>
      <c r="BTJ585" s="8"/>
      <c r="BTK585" s="8"/>
      <c r="BTL585" s="8"/>
      <c r="BTM585" s="8"/>
      <c r="BTN585" s="8"/>
      <c r="BTO585" s="8"/>
      <c r="BTP585" s="8"/>
      <c r="BTQ585" s="8"/>
      <c r="BTR585" s="8"/>
      <c r="BTS585" s="8"/>
      <c r="BTT585" s="8"/>
      <c r="BTU585" s="8"/>
      <c r="BTV585" s="8"/>
      <c r="BTW585" s="8"/>
      <c r="BTX585" s="8"/>
      <c r="BTY585" s="8"/>
      <c r="BTZ585" s="8"/>
      <c r="BUA585" s="8"/>
      <c r="BUB585" s="8"/>
      <c r="BUC585" s="8"/>
      <c r="BUD585" s="8"/>
      <c r="BUE585" s="8"/>
      <c r="BUF585" s="8"/>
      <c r="BUG585" s="8"/>
      <c r="BUH585" s="8"/>
      <c r="BUI585" s="8"/>
      <c r="BUJ585" s="8"/>
      <c r="BUK585" s="8"/>
      <c r="BUL585" s="8"/>
      <c r="BUM585" s="8"/>
      <c r="BUN585" s="8"/>
      <c r="BUO585" s="8"/>
      <c r="BUP585" s="8"/>
      <c r="BUQ585" s="8"/>
      <c r="BUR585" s="8"/>
      <c r="BUS585" s="8"/>
      <c r="BUT585" s="8"/>
      <c r="BUU585" s="8"/>
      <c r="BUV585" s="8"/>
      <c r="BUW585" s="8"/>
      <c r="BUX585" s="8"/>
      <c r="BUY585" s="8"/>
      <c r="BUZ585" s="8"/>
      <c r="BVA585" s="8"/>
      <c r="BVB585" s="8"/>
      <c r="BVC585" s="8"/>
      <c r="BVD585" s="8"/>
      <c r="BVE585" s="8"/>
      <c r="BVF585" s="8"/>
      <c r="BVG585" s="8"/>
      <c r="BVH585" s="8"/>
      <c r="BVI585" s="8"/>
      <c r="BVJ585" s="8"/>
      <c r="BVK585" s="8"/>
      <c r="BVL585" s="8"/>
      <c r="BVM585" s="8"/>
      <c r="BVN585" s="8"/>
      <c r="BVO585" s="8"/>
      <c r="BVP585" s="8"/>
      <c r="BVQ585" s="8"/>
      <c r="BVR585" s="8"/>
      <c r="BVS585" s="8"/>
      <c r="BVT585" s="8"/>
      <c r="BVU585" s="8"/>
      <c r="BVV585" s="8"/>
      <c r="BVW585" s="8"/>
      <c r="BVX585" s="8"/>
      <c r="BVY585" s="8"/>
      <c r="BVZ585" s="8"/>
      <c r="BWA585" s="8"/>
      <c r="BWB585" s="8"/>
      <c r="BWC585" s="8"/>
      <c r="BWD585" s="8"/>
      <c r="BWE585" s="8"/>
      <c r="BWF585" s="8"/>
      <c r="BWG585" s="8"/>
      <c r="BWH585" s="8"/>
      <c r="BWI585" s="8"/>
      <c r="BWJ585" s="8"/>
      <c r="BWK585" s="8"/>
      <c r="BWL585" s="8"/>
      <c r="BWM585" s="8"/>
      <c r="BWN585" s="8"/>
      <c r="BWO585" s="8"/>
      <c r="BWP585" s="8"/>
      <c r="BWQ585" s="8"/>
    </row>
    <row r="586" spans="1:1967" s="547" customFormat="1" ht="102" customHeight="1">
      <c r="A586" s="9" t="s">
        <v>6429</v>
      </c>
      <c r="B586" s="100" t="s">
        <v>97</v>
      </c>
      <c r="C586" s="9" t="s">
        <v>786</v>
      </c>
      <c r="D586" s="30" t="s">
        <v>2040</v>
      </c>
      <c r="E586" s="3" t="s">
        <v>2041</v>
      </c>
      <c r="F586" s="3" t="s">
        <v>381</v>
      </c>
      <c r="G586" s="3" t="s">
        <v>384</v>
      </c>
      <c r="H586" s="20">
        <v>0</v>
      </c>
      <c r="I586" s="114">
        <v>470000000</v>
      </c>
      <c r="J586" s="21" t="s">
        <v>1314</v>
      </c>
      <c r="K586" s="19" t="s">
        <v>1371</v>
      </c>
      <c r="L586" s="137" t="s">
        <v>3397</v>
      </c>
      <c r="M586" s="140" t="s">
        <v>383</v>
      </c>
      <c r="N586" s="346" t="s">
        <v>8838</v>
      </c>
      <c r="O586" s="3" t="s">
        <v>1366</v>
      </c>
      <c r="P586" s="7" t="s">
        <v>1338</v>
      </c>
      <c r="Q586" s="3" t="s">
        <v>1186</v>
      </c>
      <c r="R586" s="81">
        <v>17</v>
      </c>
      <c r="S586" s="94">
        <v>800</v>
      </c>
      <c r="T586" s="83">
        <v>0</v>
      </c>
      <c r="U586" s="83">
        <f t="shared" si="151"/>
        <v>0</v>
      </c>
      <c r="V586" s="9" t="s">
        <v>1325</v>
      </c>
      <c r="W586" s="152" t="s">
        <v>1394</v>
      </c>
      <c r="X586" s="9" t="s">
        <v>9066</v>
      </c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  <c r="AQ586" s="8"/>
      <c r="AR586" s="8"/>
      <c r="AS586" s="8"/>
      <c r="AT586" s="8"/>
      <c r="AU586" s="8"/>
      <c r="AV586" s="8"/>
      <c r="AW586" s="8"/>
      <c r="AX586" s="8"/>
      <c r="AY586" s="8"/>
      <c r="AZ586" s="8"/>
      <c r="BA586" s="8"/>
      <c r="BB586" s="8"/>
      <c r="BC586" s="8"/>
      <c r="BD586" s="8"/>
      <c r="BE586" s="8"/>
      <c r="BF586" s="8"/>
      <c r="BG586" s="8"/>
      <c r="BH586" s="8"/>
      <c r="BI586" s="8"/>
      <c r="BJ586" s="8"/>
      <c r="BK586" s="8"/>
      <c r="BL586" s="8"/>
      <c r="BM586" s="8"/>
      <c r="BN586" s="8"/>
      <c r="BO586" s="8"/>
      <c r="BP586" s="8"/>
      <c r="BQ586" s="8"/>
      <c r="BR586" s="8"/>
      <c r="BS586" s="8"/>
      <c r="BT586" s="8"/>
      <c r="BU586" s="8"/>
      <c r="BV586" s="8"/>
      <c r="BW586" s="8"/>
      <c r="BX586" s="8"/>
      <c r="BY586" s="8"/>
      <c r="BZ586" s="8"/>
      <c r="CA586" s="8"/>
      <c r="CB586" s="8"/>
      <c r="CC586" s="8"/>
      <c r="CD586" s="8"/>
      <c r="CE586" s="8"/>
      <c r="CF586" s="8"/>
      <c r="CG586" s="8"/>
      <c r="CH586" s="8"/>
      <c r="CI586" s="8"/>
      <c r="CJ586" s="8"/>
      <c r="CK586" s="8"/>
      <c r="CL586" s="8"/>
      <c r="CM586" s="8"/>
      <c r="CN586" s="8"/>
      <c r="CO586" s="8"/>
      <c r="CP586" s="8"/>
      <c r="CQ586" s="8"/>
      <c r="CR586" s="8"/>
      <c r="CS586" s="8"/>
      <c r="CT586" s="8"/>
      <c r="CU586" s="8"/>
      <c r="CV586" s="8"/>
      <c r="CW586" s="8"/>
      <c r="CX586" s="8"/>
      <c r="CY586" s="8"/>
      <c r="CZ586" s="8"/>
      <c r="DA586" s="8"/>
      <c r="DB586" s="8"/>
      <c r="DC586" s="8"/>
      <c r="DD586" s="8"/>
      <c r="DE586" s="8"/>
      <c r="DF586" s="8"/>
      <c r="DG586" s="8"/>
      <c r="DH586" s="8"/>
      <c r="DI586" s="8"/>
      <c r="DJ586" s="8"/>
      <c r="DK586" s="8"/>
      <c r="DL586" s="8"/>
      <c r="DM586" s="8"/>
      <c r="DN586" s="8"/>
      <c r="DO586" s="8"/>
      <c r="DP586" s="8"/>
      <c r="DQ586" s="8"/>
      <c r="DR586" s="8"/>
      <c r="DS586" s="8"/>
      <c r="DT586" s="8"/>
      <c r="DU586" s="8"/>
      <c r="DV586" s="8"/>
      <c r="DW586" s="8"/>
      <c r="DX586" s="8"/>
      <c r="DY586" s="8"/>
      <c r="DZ586" s="8"/>
      <c r="EA586" s="8"/>
      <c r="EB586" s="8"/>
      <c r="EC586" s="8"/>
      <c r="ED586" s="8"/>
      <c r="EE586" s="8"/>
      <c r="EF586" s="8"/>
      <c r="EG586" s="8"/>
      <c r="EH586" s="8"/>
      <c r="EI586" s="8"/>
      <c r="EJ586" s="8"/>
      <c r="EK586" s="8"/>
      <c r="EL586" s="8"/>
      <c r="EM586" s="8"/>
      <c r="EN586" s="8"/>
      <c r="EO586" s="8"/>
      <c r="EP586" s="8"/>
      <c r="EQ586" s="8"/>
      <c r="ER586" s="8"/>
      <c r="ES586" s="8"/>
      <c r="ET586" s="8"/>
      <c r="EU586" s="8"/>
      <c r="EV586" s="8"/>
      <c r="EW586" s="8"/>
      <c r="EX586" s="8"/>
      <c r="EY586" s="8"/>
      <c r="EZ586" s="8"/>
      <c r="FA586" s="8"/>
      <c r="FB586" s="8"/>
      <c r="FC586" s="8"/>
      <c r="FD586" s="8"/>
      <c r="FE586" s="8"/>
      <c r="FF586" s="8"/>
      <c r="FG586" s="8"/>
      <c r="FH586" s="8"/>
      <c r="FI586" s="8"/>
      <c r="FJ586" s="8"/>
      <c r="FK586" s="8"/>
      <c r="FL586" s="8"/>
      <c r="FM586" s="8"/>
      <c r="FN586" s="8"/>
      <c r="FO586" s="8"/>
      <c r="FP586" s="8"/>
      <c r="FQ586" s="8"/>
      <c r="FR586" s="8"/>
      <c r="FS586" s="8"/>
      <c r="FT586" s="8"/>
      <c r="FU586" s="8"/>
      <c r="FV586" s="8"/>
      <c r="FW586" s="8"/>
      <c r="FX586" s="8"/>
      <c r="FY586" s="8"/>
      <c r="FZ586" s="8"/>
      <c r="GA586" s="8"/>
      <c r="GB586" s="8"/>
      <c r="GC586" s="8"/>
      <c r="GD586" s="8"/>
      <c r="GE586" s="8"/>
      <c r="GF586" s="8"/>
      <c r="GG586" s="8"/>
      <c r="GH586" s="8"/>
      <c r="GI586" s="8"/>
      <c r="GJ586" s="8"/>
      <c r="GK586" s="8"/>
      <c r="GL586" s="8"/>
      <c r="GM586" s="8"/>
      <c r="GN586" s="8"/>
      <c r="GO586" s="8"/>
      <c r="GP586" s="8"/>
      <c r="GQ586" s="8"/>
      <c r="GR586" s="8"/>
      <c r="GS586" s="8"/>
      <c r="GT586" s="8"/>
      <c r="GU586" s="8"/>
      <c r="GV586" s="8"/>
      <c r="GW586" s="8"/>
      <c r="GX586" s="8"/>
      <c r="GY586" s="8"/>
      <c r="GZ586" s="8"/>
      <c r="HA586" s="8"/>
      <c r="HB586" s="8"/>
      <c r="HC586" s="8"/>
      <c r="HD586" s="8"/>
      <c r="HE586" s="8"/>
      <c r="HF586" s="8"/>
      <c r="HG586" s="8"/>
      <c r="HH586" s="8"/>
      <c r="HI586" s="8"/>
      <c r="HJ586" s="8"/>
      <c r="HK586" s="8"/>
      <c r="HL586" s="8"/>
      <c r="HM586" s="8"/>
      <c r="HN586" s="8"/>
      <c r="HO586" s="8"/>
      <c r="HP586" s="8"/>
      <c r="HQ586" s="8"/>
      <c r="HR586" s="8"/>
      <c r="HS586" s="8"/>
      <c r="HT586" s="8"/>
      <c r="HU586" s="8"/>
      <c r="HV586" s="8"/>
      <c r="HW586" s="8"/>
      <c r="HX586" s="8"/>
      <c r="HY586" s="8"/>
      <c r="HZ586" s="8"/>
      <c r="IA586" s="8"/>
      <c r="IB586" s="8"/>
      <c r="IC586" s="8"/>
      <c r="ID586" s="8"/>
      <c r="IE586" s="8"/>
      <c r="IF586" s="8"/>
      <c r="IG586" s="8"/>
      <c r="IH586" s="8"/>
      <c r="II586" s="8"/>
      <c r="IJ586" s="8"/>
      <c r="IK586" s="8"/>
      <c r="IL586" s="8"/>
      <c r="IM586" s="8"/>
      <c r="IN586" s="8"/>
      <c r="IO586" s="8"/>
      <c r="IP586" s="8"/>
      <c r="IQ586" s="8"/>
      <c r="IR586" s="8"/>
      <c r="IS586" s="8"/>
      <c r="IT586" s="8"/>
      <c r="IU586" s="8"/>
      <c r="IV586" s="8"/>
      <c r="IW586" s="8"/>
      <c r="IX586" s="8"/>
      <c r="IY586" s="8"/>
      <c r="IZ586" s="8"/>
      <c r="JA586" s="8"/>
      <c r="JB586" s="8"/>
      <c r="JC586" s="8"/>
      <c r="JD586" s="8"/>
      <c r="JE586" s="8"/>
      <c r="JF586" s="8"/>
      <c r="JG586" s="8"/>
      <c r="JH586" s="8"/>
      <c r="JI586" s="8"/>
      <c r="JJ586" s="8"/>
      <c r="JK586" s="8"/>
      <c r="JL586" s="8"/>
      <c r="JM586" s="8"/>
      <c r="JN586" s="8"/>
      <c r="JO586" s="8"/>
      <c r="JP586" s="8"/>
      <c r="JQ586" s="8"/>
      <c r="JR586" s="8"/>
      <c r="JS586" s="8"/>
      <c r="JT586" s="8"/>
      <c r="JU586" s="8"/>
      <c r="JV586" s="8"/>
      <c r="JW586" s="8"/>
      <c r="JX586" s="8"/>
      <c r="JY586" s="8"/>
      <c r="JZ586" s="8"/>
      <c r="KA586" s="8"/>
      <c r="KB586" s="8"/>
      <c r="KC586" s="8"/>
      <c r="KD586" s="8"/>
      <c r="KE586" s="8"/>
      <c r="KF586" s="8"/>
      <c r="KG586" s="8"/>
      <c r="KH586" s="8"/>
      <c r="KI586" s="8"/>
      <c r="KJ586" s="8"/>
      <c r="KK586" s="8"/>
      <c r="KL586" s="8"/>
      <c r="KM586" s="8"/>
      <c r="KN586" s="8"/>
      <c r="KO586" s="8"/>
      <c r="KP586" s="8"/>
      <c r="KQ586" s="8"/>
      <c r="KR586" s="8"/>
      <c r="KS586" s="8"/>
      <c r="KT586" s="8"/>
      <c r="KU586" s="8"/>
      <c r="KV586" s="8"/>
      <c r="KW586" s="8"/>
      <c r="KX586" s="8"/>
      <c r="KY586" s="8"/>
      <c r="KZ586" s="8"/>
      <c r="LA586" s="8"/>
      <c r="LB586" s="8"/>
      <c r="LC586" s="8"/>
      <c r="LD586" s="8"/>
      <c r="LE586" s="8"/>
      <c r="LF586" s="8"/>
      <c r="LG586" s="8"/>
      <c r="LH586" s="8"/>
      <c r="LI586" s="8"/>
      <c r="LJ586" s="8"/>
      <c r="LK586" s="8"/>
      <c r="LL586" s="8"/>
      <c r="LM586" s="8"/>
      <c r="LN586" s="8"/>
      <c r="LO586" s="8"/>
      <c r="LP586" s="8"/>
      <c r="LQ586" s="8"/>
      <c r="LR586" s="8"/>
      <c r="LS586" s="8"/>
      <c r="LT586" s="8"/>
      <c r="LU586" s="8"/>
      <c r="LV586" s="8"/>
      <c r="LW586" s="8"/>
      <c r="LX586" s="8"/>
      <c r="LY586" s="8"/>
      <c r="LZ586" s="8"/>
      <c r="MA586" s="8"/>
      <c r="MB586" s="8"/>
      <c r="MC586" s="8"/>
      <c r="MD586" s="8"/>
      <c r="ME586" s="8"/>
      <c r="MF586" s="8"/>
      <c r="MG586" s="8"/>
      <c r="MH586" s="8"/>
      <c r="MI586" s="8"/>
      <c r="MJ586" s="8"/>
      <c r="MK586" s="8"/>
      <c r="ML586" s="8"/>
      <c r="MM586" s="8"/>
      <c r="MN586" s="8"/>
      <c r="MO586" s="8"/>
      <c r="MP586" s="8"/>
      <c r="MQ586" s="8"/>
      <c r="MR586" s="8"/>
      <c r="MS586" s="8"/>
      <c r="MT586" s="8"/>
      <c r="MU586" s="8"/>
      <c r="MV586" s="8"/>
      <c r="MW586" s="8"/>
      <c r="MX586" s="8"/>
      <c r="MY586" s="8"/>
      <c r="MZ586" s="8"/>
      <c r="NA586" s="8"/>
      <c r="NB586" s="8"/>
      <c r="NC586" s="8"/>
      <c r="ND586" s="8"/>
      <c r="NE586" s="8"/>
      <c r="NF586" s="8"/>
      <c r="NG586" s="8"/>
      <c r="NH586" s="8"/>
      <c r="NI586" s="8"/>
      <c r="NJ586" s="8"/>
      <c r="NK586" s="8"/>
      <c r="NL586" s="8"/>
      <c r="NM586" s="8"/>
      <c r="NN586" s="8"/>
      <c r="NO586" s="8"/>
      <c r="NP586" s="8"/>
      <c r="NQ586" s="8"/>
      <c r="NR586" s="8"/>
      <c r="NS586" s="8"/>
      <c r="NT586" s="8"/>
      <c r="NU586" s="8"/>
      <c r="NV586" s="8"/>
      <c r="NW586" s="8"/>
      <c r="NX586" s="8"/>
      <c r="NY586" s="8"/>
      <c r="NZ586" s="8"/>
      <c r="OA586" s="8"/>
      <c r="OB586" s="8"/>
      <c r="OC586" s="8"/>
      <c r="OD586" s="8"/>
      <c r="OE586" s="8"/>
      <c r="OF586" s="8"/>
      <c r="OG586" s="8"/>
      <c r="OH586" s="8"/>
      <c r="OI586" s="8"/>
      <c r="OJ586" s="8"/>
      <c r="OK586" s="8"/>
      <c r="OL586" s="8"/>
      <c r="OM586" s="8"/>
      <c r="ON586" s="8"/>
      <c r="OO586" s="8"/>
      <c r="OP586" s="8"/>
      <c r="OQ586" s="8"/>
      <c r="OR586" s="8"/>
      <c r="OS586" s="8"/>
      <c r="OT586" s="8"/>
      <c r="OU586" s="8"/>
      <c r="OV586" s="8"/>
      <c r="OW586" s="8"/>
      <c r="OX586" s="8"/>
      <c r="OY586" s="8"/>
      <c r="OZ586" s="8"/>
      <c r="PA586" s="8"/>
      <c r="PB586" s="8"/>
      <c r="PC586" s="8"/>
      <c r="PD586" s="8"/>
      <c r="PE586" s="8"/>
      <c r="PF586" s="8"/>
      <c r="PG586" s="8"/>
      <c r="PH586" s="8"/>
      <c r="PI586" s="8"/>
      <c r="PJ586" s="8"/>
      <c r="PK586" s="8"/>
      <c r="PL586" s="8"/>
      <c r="PM586" s="8"/>
      <c r="PN586" s="8"/>
      <c r="PO586" s="8"/>
      <c r="PP586" s="8"/>
      <c r="PQ586" s="8"/>
      <c r="PR586" s="8"/>
      <c r="PS586" s="8"/>
      <c r="PT586" s="8"/>
      <c r="PU586" s="8"/>
      <c r="PV586" s="8"/>
      <c r="PW586" s="8"/>
      <c r="PX586" s="8"/>
      <c r="PY586" s="8"/>
      <c r="PZ586" s="8"/>
      <c r="QA586" s="8"/>
      <c r="QB586" s="8"/>
      <c r="QC586" s="8"/>
      <c r="QD586" s="8"/>
      <c r="QE586" s="8"/>
      <c r="QF586" s="8"/>
      <c r="QG586" s="8"/>
      <c r="QH586" s="8"/>
      <c r="QI586" s="8"/>
      <c r="QJ586" s="8"/>
      <c r="QK586" s="8"/>
      <c r="QL586" s="8"/>
      <c r="QM586" s="8"/>
      <c r="QN586" s="8"/>
      <c r="QO586" s="8"/>
      <c r="QP586" s="8"/>
      <c r="QQ586" s="8"/>
      <c r="QR586" s="8"/>
      <c r="QS586" s="8"/>
      <c r="QT586" s="8"/>
      <c r="QU586" s="8"/>
      <c r="QV586" s="8"/>
      <c r="QW586" s="8"/>
      <c r="QX586" s="8"/>
      <c r="QY586" s="8"/>
      <c r="QZ586" s="8"/>
      <c r="RA586" s="8"/>
      <c r="RB586" s="8"/>
      <c r="RC586" s="8"/>
      <c r="RD586" s="8"/>
      <c r="RE586" s="8"/>
      <c r="RF586" s="8"/>
      <c r="RG586" s="8"/>
      <c r="RH586" s="8"/>
      <c r="RI586" s="8"/>
      <c r="RJ586" s="8"/>
      <c r="RK586" s="8"/>
      <c r="RL586" s="8"/>
      <c r="RM586" s="8"/>
      <c r="RN586" s="8"/>
      <c r="RO586" s="8"/>
      <c r="RP586" s="8"/>
      <c r="RQ586" s="8"/>
      <c r="RR586" s="8"/>
      <c r="RS586" s="8"/>
      <c r="RT586" s="8"/>
      <c r="RU586" s="8"/>
      <c r="RV586" s="8"/>
      <c r="RW586" s="8"/>
      <c r="RX586" s="8"/>
      <c r="RY586" s="8"/>
      <c r="RZ586" s="8"/>
      <c r="SA586" s="8"/>
      <c r="SB586" s="8"/>
      <c r="SC586" s="8"/>
      <c r="SD586" s="8"/>
      <c r="SE586" s="8"/>
      <c r="SF586" s="8"/>
      <c r="SG586" s="8"/>
      <c r="SH586" s="8"/>
      <c r="SI586" s="8"/>
      <c r="SJ586" s="8"/>
      <c r="SK586" s="8"/>
      <c r="SL586" s="8"/>
      <c r="SM586" s="8"/>
      <c r="SN586" s="8"/>
      <c r="SO586" s="8"/>
      <c r="SP586" s="8"/>
      <c r="SQ586" s="8"/>
      <c r="SR586" s="8"/>
      <c r="SS586" s="8"/>
      <c r="ST586" s="8"/>
      <c r="SU586" s="8"/>
      <c r="SV586" s="8"/>
      <c r="SW586" s="8"/>
      <c r="SX586" s="8"/>
      <c r="SY586" s="8"/>
      <c r="SZ586" s="8"/>
      <c r="TA586" s="8"/>
      <c r="TB586" s="8"/>
      <c r="TC586" s="8"/>
      <c r="TD586" s="8"/>
      <c r="TE586" s="8"/>
      <c r="TF586" s="8"/>
      <c r="TG586" s="8"/>
      <c r="TH586" s="8"/>
      <c r="TI586" s="8"/>
      <c r="TJ586" s="8"/>
      <c r="TK586" s="8"/>
      <c r="TL586" s="8"/>
      <c r="TM586" s="8"/>
      <c r="TN586" s="8"/>
      <c r="TO586" s="8"/>
      <c r="TP586" s="8"/>
      <c r="TQ586" s="8"/>
      <c r="TR586" s="8"/>
      <c r="TS586" s="8"/>
      <c r="TT586" s="8"/>
      <c r="TU586" s="8"/>
      <c r="TV586" s="8"/>
      <c r="TW586" s="8"/>
      <c r="TX586" s="8"/>
      <c r="TY586" s="8"/>
      <c r="TZ586" s="8"/>
      <c r="UA586" s="8"/>
      <c r="UB586" s="8"/>
      <c r="UC586" s="8"/>
      <c r="UD586" s="8"/>
      <c r="UE586" s="8"/>
      <c r="UF586" s="8"/>
      <c r="UG586" s="8"/>
      <c r="UH586" s="8"/>
      <c r="UI586" s="8"/>
      <c r="UJ586" s="8"/>
      <c r="UK586" s="8"/>
      <c r="UL586" s="8"/>
      <c r="UM586" s="8"/>
      <c r="UN586" s="8"/>
      <c r="UO586" s="8"/>
      <c r="UP586" s="8"/>
      <c r="UQ586" s="8"/>
      <c r="UR586" s="8"/>
      <c r="US586" s="8"/>
      <c r="UT586" s="8"/>
      <c r="UU586" s="8"/>
      <c r="UV586" s="8"/>
      <c r="UW586" s="8"/>
      <c r="UX586" s="8"/>
      <c r="UY586" s="8"/>
      <c r="UZ586" s="8"/>
      <c r="VA586" s="8"/>
      <c r="VB586" s="8"/>
      <c r="VC586" s="8"/>
      <c r="VD586" s="8"/>
      <c r="VE586" s="8"/>
      <c r="VF586" s="8"/>
      <c r="VG586" s="8"/>
      <c r="VH586" s="8"/>
      <c r="VI586" s="8"/>
      <c r="VJ586" s="8"/>
      <c r="VK586" s="8"/>
      <c r="VL586" s="8"/>
      <c r="VM586" s="8"/>
      <c r="VN586" s="8"/>
      <c r="VO586" s="8"/>
      <c r="VP586" s="8"/>
      <c r="VQ586" s="8"/>
      <c r="VR586" s="8"/>
      <c r="VS586" s="8"/>
      <c r="VT586" s="8"/>
      <c r="VU586" s="8"/>
      <c r="VV586" s="8"/>
      <c r="VW586" s="8"/>
      <c r="VX586" s="8"/>
      <c r="VY586" s="8"/>
      <c r="VZ586" s="8"/>
      <c r="WA586" s="8"/>
      <c r="WB586" s="8"/>
      <c r="WC586" s="8"/>
      <c r="WD586" s="8"/>
      <c r="WE586" s="8"/>
      <c r="WF586" s="8"/>
      <c r="WG586" s="8"/>
      <c r="WH586" s="8"/>
      <c r="WI586" s="8"/>
      <c r="WJ586" s="8"/>
      <c r="WK586" s="8"/>
      <c r="WL586" s="8"/>
      <c r="WM586" s="8"/>
      <c r="WN586" s="8"/>
      <c r="WO586" s="8"/>
      <c r="WP586" s="8"/>
      <c r="WQ586" s="8"/>
      <c r="WR586" s="8"/>
      <c r="WS586" s="8"/>
      <c r="WT586" s="8"/>
      <c r="WU586" s="8"/>
      <c r="WV586" s="8"/>
      <c r="WW586" s="8"/>
      <c r="WX586" s="8"/>
      <c r="WY586" s="8"/>
      <c r="WZ586" s="8"/>
      <c r="XA586" s="8"/>
      <c r="XB586" s="8"/>
      <c r="XC586" s="8"/>
      <c r="XD586" s="8"/>
      <c r="XE586" s="8"/>
      <c r="XF586" s="8"/>
      <c r="XG586" s="8"/>
      <c r="XH586" s="8"/>
      <c r="XI586" s="8"/>
      <c r="XJ586" s="8"/>
      <c r="XK586" s="8"/>
      <c r="XL586" s="8"/>
      <c r="XM586" s="8"/>
      <c r="XN586" s="8"/>
      <c r="XO586" s="8"/>
      <c r="XP586" s="8"/>
      <c r="XQ586" s="8"/>
      <c r="XR586" s="8"/>
      <c r="XS586" s="8"/>
      <c r="XT586" s="8"/>
      <c r="XU586" s="8"/>
      <c r="XV586" s="8"/>
      <c r="XW586" s="8"/>
      <c r="XX586" s="8"/>
      <c r="XY586" s="8"/>
      <c r="XZ586" s="8"/>
      <c r="YA586" s="8"/>
      <c r="YB586" s="8"/>
      <c r="YC586" s="8"/>
      <c r="YD586" s="8"/>
      <c r="YE586" s="8"/>
      <c r="YF586" s="8"/>
      <c r="YG586" s="8"/>
      <c r="YH586" s="8"/>
      <c r="YI586" s="8"/>
      <c r="YJ586" s="8"/>
      <c r="YK586" s="8"/>
      <c r="YL586" s="8"/>
      <c r="YM586" s="8"/>
      <c r="YN586" s="8"/>
      <c r="YO586" s="8"/>
      <c r="YP586" s="8"/>
      <c r="YQ586" s="8"/>
      <c r="YR586" s="8"/>
      <c r="YS586" s="8"/>
      <c r="YT586" s="8"/>
      <c r="YU586" s="8"/>
      <c r="YV586" s="8"/>
      <c r="YW586" s="8"/>
      <c r="YX586" s="8"/>
      <c r="YY586" s="8"/>
      <c r="YZ586" s="8"/>
      <c r="ZA586" s="8"/>
      <c r="ZB586" s="8"/>
      <c r="ZC586" s="8"/>
      <c r="ZD586" s="8"/>
      <c r="ZE586" s="8"/>
      <c r="ZF586" s="8"/>
      <c r="ZG586" s="8"/>
      <c r="ZH586" s="8"/>
      <c r="ZI586" s="8"/>
      <c r="ZJ586" s="8"/>
      <c r="ZK586" s="8"/>
      <c r="ZL586" s="8"/>
      <c r="ZM586" s="8"/>
      <c r="ZN586" s="8"/>
      <c r="ZO586" s="8"/>
      <c r="ZP586" s="8"/>
      <c r="ZQ586" s="8"/>
      <c r="ZR586" s="8"/>
      <c r="ZS586" s="8"/>
      <c r="ZT586" s="8"/>
      <c r="ZU586" s="8"/>
      <c r="ZV586" s="8"/>
      <c r="ZW586" s="8"/>
      <c r="ZX586" s="8"/>
      <c r="ZY586" s="8"/>
      <c r="ZZ586" s="8"/>
      <c r="AAA586" s="8"/>
      <c r="AAB586" s="8"/>
      <c r="AAC586" s="8"/>
      <c r="AAD586" s="8"/>
      <c r="AAE586" s="8"/>
      <c r="AAF586" s="8"/>
      <c r="AAG586" s="8"/>
      <c r="AAH586" s="8"/>
      <c r="AAI586" s="8"/>
      <c r="AAJ586" s="8"/>
      <c r="AAK586" s="8"/>
      <c r="AAL586" s="8"/>
      <c r="AAM586" s="8"/>
      <c r="AAN586" s="8"/>
      <c r="AAO586" s="8"/>
      <c r="AAP586" s="8"/>
      <c r="AAQ586" s="8"/>
      <c r="AAR586" s="8"/>
      <c r="AAS586" s="8"/>
      <c r="AAT586" s="8"/>
      <c r="AAU586" s="8"/>
      <c r="AAV586" s="8"/>
      <c r="AAW586" s="8"/>
      <c r="AAX586" s="8"/>
      <c r="AAY586" s="8"/>
      <c r="AAZ586" s="8"/>
      <c r="ABA586" s="8"/>
      <c r="ABB586" s="8"/>
      <c r="ABC586" s="8"/>
      <c r="ABD586" s="8"/>
      <c r="ABE586" s="8"/>
      <c r="ABF586" s="8"/>
      <c r="ABG586" s="8"/>
      <c r="ABH586" s="8"/>
      <c r="ABI586" s="8"/>
      <c r="ABJ586" s="8"/>
      <c r="ABK586" s="8"/>
      <c r="ABL586" s="8"/>
      <c r="ABM586" s="8"/>
      <c r="ABN586" s="8"/>
      <c r="ABO586" s="8"/>
      <c r="ABP586" s="8"/>
      <c r="ABQ586" s="8"/>
      <c r="ABR586" s="8"/>
      <c r="ABS586" s="8"/>
      <c r="ABT586" s="8"/>
      <c r="ABU586" s="8"/>
      <c r="ABV586" s="8"/>
      <c r="ABW586" s="8"/>
      <c r="ABX586" s="8"/>
      <c r="ABY586" s="8"/>
      <c r="ABZ586" s="8"/>
      <c r="ACA586" s="8"/>
      <c r="ACB586" s="8"/>
      <c r="ACC586" s="8"/>
      <c r="ACD586" s="8"/>
      <c r="ACE586" s="8"/>
      <c r="ACF586" s="8"/>
      <c r="ACG586" s="8"/>
      <c r="ACH586" s="8"/>
      <c r="ACI586" s="8"/>
      <c r="ACJ586" s="8"/>
      <c r="ACK586" s="8"/>
      <c r="ACL586" s="8"/>
      <c r="ACM586" s="8"/>
      <c r="ACN586" s="8"/>
      <c r="ACO586" s="8"/>
      <c r="ACP586" s="8"/>
      <c r="ACQ586" s="8"/>
      <c r="ACR586" s="8"/>
      <c r="ACS586" s="8"/>
      <c r="ACT586" s="8"/>
      <c r="ACU586" s="8"/>
      <c r="ACV586" s="8"/>
      <c r="ACW586" s="8"/>
      <c r="ACX586" s="8"/>
      <c r="ACY586" s="8"/>
      <c r="ACZ586" s="8"/>
      <c r="ADA586" s="8"/>
      <c r="ADB586" s="8"/>
      <c r="ADC586" s="8"/>
      <c r="ADD586" s="8"/>
      <c r="ADE586" s="8"/>
      <c r="ADF586" s="8"/>
      <c r="ADG586" s="8"/>
      <c r="ADH586" s="8"/>
      <c r="ADI586" s="8"/>
      <c r="ADJ586" s="8"/>
      <c r="ADK586" s="8"/>
      <c r="ADL586" s="8"/>
      <c r="ADM586" s="8"/>
      <c r="ADN586" s="8"/>
      <c r="ADO586" s="8"/>
      <c r="ADP586" s="8"/>
      <c r="ADQ586" s="8"/>
      <c r="ADR586" s="8"/>
      <c r="ADS586" s="8"/>
      <c r="ADT586" s="8"/>
      <c r="ADU586" s="8"/>
      <c r="ADV586" s="8"/>
      <c r="ADW586" s="8"/>
      <c r="ADX586" s="8"/>
      <c r="ADY586" s="8"/>
      <c r="ADZ586" s="8"/>
      <c r="AEA586" s="8"/>
      <c r="AEB586" s="8"/>
      <c r="AEC586" s="8"/>
      <c r="AED586" s="8"/>
      <c r="AEE586" s="8"/>
      <c r="AEF586" s="8"/>
      <c r="AEG586" s="8"/>
      <c r="AEH586" s="8"/>
      <c r="AEI586" s="8"/>
      <c r="AEJ586" s="8"/>
      <c r="AEK586" s="8"/>
      <c r="AEL586" s="8"/>
      <c r="AEM586" s="8"/>
      <c r="AEN586" s="8"/>
      <c r="AEO586" s="8"/>
      <c r="AEP586" s="8"/>
      <c r="AEQ586" s="8"/>
      <c r="AER586" s="8"/>
      <c r="AES586" s="8"/>
      <c r="AET586" s="8"/>
      <c r="AEU586" s="8"/>
      <c r="AEV586" s="8"/>
      <c r="AEW586" s="8"/>
      <c r="AEX586" s="8"/>
      <c r="AEY586" s="8"/>
      <c r="AEZ586" s="8"/>
      <c r="AFA586" s="8"/>
      <c r="AFB586" s="8"/>
      <c r="AFC586" s="8"/>
      <c r="AFD586" s="8"/>
      <c r="AFE586" s="8"/>
      <c r="AFF586" s="8"/>
      <c r="AFG586" s="8"/>
      <c r="AFH586" s="8"/>
      <c r="AFI586" s="8"/>
      <c r="AFJ586" s="8"/>
      <c r="AFK586" s="8"/>
      <c r="AFL586" s="8"/>
      <c r="AFM586" s="8"/>
      <c r="AFN586" s="8"/>
      <c r="AFO586" s="8"/>
      <c r="AFP586" s="8"/>
      <c r="AFQ586" s="8"/>
      <c r="AFR586" s="8"/>
      <c r="AFS586" s="8"/>
      <c r="AFT586" s="8"/>
      <c r="AFU586" s="8"/>
      <c r="AFV586" s="8"/>
      <c r="AFW586" s="8"/>
      <c r="AFX586" s="8"/>
      <c r="AFY586" s="8"/>
      <c r="AFZ586" s="8"/>
      <c r="AGA586" s="8"/>
      <c r="AGB586" s="8"/>
      <c r="AGC586" s="8"/>
      <c r="AGD586" s="8"/>
      <c r="AGE586" s="8"/>
      <c r="AGF586" s="8"/>
      <c r="AGG586" s="8"/>
      <c r="AGH586" s="8"/>
      <c r="AGI586" s="8"/>
      <c r="AGJ586" s="8"/>
      <c r="AGK586" s="8"/>
      <c r="AGL586" s="8"/>
      <c r="AGM586" s="8"/>
      <c r="AGN586" s="8"/>
      <c r="AGO586" s="8"/>
      <c r="AGP586" s="8"/>
      <c r="AGQ586" s="8"/>
      <c r="AGR586" s="8"/>
      <c r="AGS586" s="8"/>
      <c r="AGT586" s="8"/>
      <c r="AGU586" s="8"/>
      <c r="AGV586" s="8"/>
      <c r="AGW586" s="8"/>
      <c r="AGX586" s="8"/>
      <c r="AGY586" s="8"/>
      <c r="AGZ586" s="8"/>
      <c r="AHA586" s="8"/>
      <c r="AHB586" s="8"/>
      <c r="AHC586" s="8"/>
      <c r="AHD586" s="8"/>
      <c r="AHE586" s="8"/>
      <c r="AHF586" s="8"/>
      <c r="AHG586" s="8"/>
      <c r="AHH586" s="8"/>
      <c r="AHI586" s="8"/>
      <c r="AHJ586" s="8"/>
      <c r="AHK586" s="8"/>
      <c r="AHL586" s="8"/>
      <c r="AHM586" s="8"/>
      <c r="AHN586" s="8"/>
      <c r="AHO586" s="8"/>
      <c r="AHP586" s="8"/>
      <c r="AHQ586" s="8"/>
      <c r="AHR586" s="8"/>
      <c r="AHS586" s="8"/>
      <c r="AHT586" s="8"/>
      <c r="AHU586" s="8"/>
      <c r="AHV586" s="8"/>
      <c r="AHW586" s="8"/>
      <c r="AHX586" s="8"/>
      <c r="AHY586" s="8"/>
      <c r="AHZ586" s="8"/>
      <c r="AIA586" s="8"/>
      <c r="AIB586" s="8"/>
      <c r="AIC586" s="8"/>
      <c r="AID586" s="8"/>
      <c r="AIE586" s="8"/>
      <c r="AIF586" s="8"/>
      <c r="AIG586" s="8"/>
      <c r="AIH586" s="8"/>
      <c r="AII586" s="8"/>
      <c r="AIJ586" s="8"/>
      <c r="AIK586" s="8"/>
      <c r="AIL586" s="8"/>
      <c r="AIM586" s="8"/>
      <c r="AIN586" s="8"/>
      <c r="AIO586" s="8"/>
      <c r="AIP586" s="8"/>
      <c r="AIQ586" s="8"/>
      <c r="AIR586" s="8"/>
      <c r="AIS586" s="8"/>
      <c r="AIT586" s="8"/>
      <c r="AIU586" s="8"/>
      <c r="AIV586" s="8"/>
      <c r="AIW586" s="8"/>
      <c r="AIX586" s="8"/>
      <c r="AIY586" s="8"/>
      <c r="AIZ586" s="8"/>
      <c r="AJA586" s="8"/>
      <c r="AJB586" s="8"/>
      <c r="AJC586" s="8"/>
      <c r="AJD586" s="8"/>
      <c r="AJE586" s="8"/>
      <c r="AJF586" s="8"/>
      <c r="AJG586" s="8"/>
      <c r="AJH586" s="8"/>
      <c r="AJI586" s="8"/>
      <c r="AJJ586" s="8"/>
      <c r="AJK586" s="8"/>
      <c r="AJL586" s="8"/>
      <c r="AJM586" s="8"/>
      <c r="AJN586" s="8"/>
      <c r="AJO586" s="8"/>
      <c r="AJP586" s="8"/>
      <c r="AJQ586" s="8"/>
      <c r="AJR586" s="8"/>
      <c r="AJS586" s="8"/>
      <c r="AJT586" s="8"/>
      <c r="AJU586" s="8"/>
      <c r="AJV586" s="8"/>
      <c r="AJW586" s="8"/>
      <c r="AJX586" s="8"/>
      <c r="AJY586" s="8"/>
      <c r="AJZ586" s="8"/>
      <c r="AKA586" s="8"/>
      <c r="AKB586" s="8"/>
      <c r="AKC586" s="8"/>
      <c r="AKD586" s="8"/>
      <c r="AKE586" s="8"/>
      <c r="AKF586" s="8"/>
      <c r="AKG586" s="8"/>
      <c r="AKH586" s="8"/>
      <c r="AKI586" s="8"/>
      <c r="AKJ586" s="8"/>
      <c r="AKK586" s="8"/>
      <c r="AKL586" s="8"/>
      <c r="AKM586" s="8"/>
      <c r="AKN586" s="8"/>
      <c r="AKO586" s="8"/>
      <c r="AKP586" s="8"/>
      <c r="AKQ586" s="8"/>
      <c r="AKR586" s="8"/>
      <c r="AKS586" s="8"/>
      <c r="AKT586" s="8"/>
      <c r="AKU586" s="8"/>
      <c r="AKV586" s="8"/>
      <c r="AKW586" s="8"/>
      <c r="AKX586" s="8"/>
      <c r="AKY586" s="8"/>
      <c r="AKZ586" s="8"/>
      <c r="ALA586" s="8"/>
      <c r="ALB586" s="8"/>
      <c r="ALC586" s="8"/>
      <c r="ALD586" s="8"/>
      <c r="ALE586" s="8"/>
      <c r="ALF586" s="8"/>
      <c r="ALG586" s="8"/>
      <c r="ALH586" s="8"/>
      <c r="ALI586" s="8"/>
      <c r="ALJ586" s="8"/>
      <c r="ALK586" s="8"/>
      <c r="ALL586" s="8"/>
      <c r="ALM586" s="8"/>
      <c r="ALN586" s="8"/>
      <c r="ALO586" s="8"/>
      <c r="ALP586" s="8"/>
      <c r="ALQ586" s="8"/>
      <c r="ALR586" s="8"/>
      <c r="ALS586" s="8"/>
      <c r="ALT586" s="8"/>
      <c r="ALU586" s="8"/>
      <c r="ALV586" s="8"/>
      <c r="ALW586" s="8"/>
      <c r="ALX586" s="8"/>
      <c r="ALY586" s="8"/>
      <c r="ALZ586" s="8"/>
      <c r="AMA586" s="8"/>
      <c r="AMB586" s="8"/>
      <c r="AMC586" s="8"/>
      <c r="AMD586" s="8"/>
      <c r="AME586" s="8"/>
      <c r="AMF586" s="8"/>
      <c r="AMG586" s="8"/>
      <c r="AMH586" s="8"/>
      <c r="AMI586" s="8"/>
      <c r="AMJ586" s="8"/>
      <c r="AMK586" s="8"/>
      <c r="AML586" s="8"/>
      <c r="AMM586" s="8"/>
      <c r="AMN586" s="8"/>
      <c r="AMO586" s="8"/>
      <c r="AMP586" s="8"/>
      <c r="AMQ586" s="8"/>
      <c r="AMR586" s="8"/>
      <c r="AMS586" s="8"/>
      <c r="AMT586" s="8"/>
      <c r="AMU586" s="8"/>
      <c r="AMV586" s="8"/>
      <c r="AMW586" s="8"/>
      <c r="AMX586" s="8"/>
      <c r="AMY586" s="8"/>
      <c r="AMZ586" s="8"/>
      <c r="ANA586" s="8"/>
      <c r="ANB586" s="8"/>
      <c r="ANC586" s="8"/>
      <c r="AND586" s="8"/>
      <c r="ANE586" s="8"/>
      <c r="ANF586" s="8"/>
      <c r="ANG586" s="8"/>
      <c r="ANH586" s="8"/>
      <c r="ANI586" s="8"/>
      <c r="ANJ586" s="8"/>
      <c r="ANK586" s="8"/>
      <c r="ANL586" s="8"/>
      <c r="ANM586" s="8"/>
      <c r="ANN586" s="8"/>
      <c r="ANO586" s="8"/>
      <c r="ANP586" s="8"/>
      <c r="ANQ586" s="8"/>
      <c r="ANR586" s="8"/>
      <c r="ANS586" s="8"/>
      <c r="ANT586" s="8"/>
      <c r="ANU586" s="8"/>
      <c r="ANV586" s="8"/>
      <c r="ANW586" s="8"/>
      <c r="ANX586" s="8"/>
      <c r="ANY586" s="8"/>
      <c r="ANZ586" s="8"/>
      <c r="AOA586" s="8"/>
      <c r="AOB586" s="8"/>
      <c r="AOC586" s="8"/>
      <c r="AOD586" s="8"/>
      <c r="AOE586" s="8"/>
      <c r="AOF586" s="8"/>
      <c r="AOG586" s="8"/>
      <c r="AOH586" s="8"/>
      <c r="AOI586" s="8"/>
      <c r="AOJ586" s="8"/>
      <c r="AOK586" s="8"/>
      <c r="AOL586" s="8"/>
      <c r="AOM586" s="8"/>
      <c r="AON586" s="8"/>
      <c r="AOO586" s="8"/>
      <c r="AOP586" s="8"/>
      <c r="AOQ586" s="8"/>
      <c r="AOR586" s="8"/>
      <c r="AOS586" s="8"/>
      <c r="AOT586" s="8"/>
      <c r="AOU586" s="8"/>
      <c r="AOV586" s="8"/>
      <c r="AOW586" s="8"/>
      <c r="AOX586" s="8"/>
      <c r="AOY586" s="8"/>
      <c r="AOZ586" s="8"/>
      <c r="APA586" s="8"/>
      <c r="APB586" s="8"/>
      <c r="APC586" s="8"/>
      <c r="APD586" s="8"/>
      <c r="APE586" s="8"/>
      <c r="APF586" s="8"/>
      <c r="APG586" s="8"/>
      <c r="APH586" s="8"/>
      <c r="API586" s="8"/>
      <c r="APJ586" s="8"/>
      <c r="APK586" s="8"/>
      <c r="APL586" s="8"/>
      <c r="APM586" s="8"/>
      <c r="APN586" s="8"/>
      <c r="APO586" s="8"/>
      <c r="APP586" s="8"/>
      <c r="APQ586" s="8"/>
      <c r="APR586" s="8"/>
      <c r="APS586" s="8"/>
      <c r="APT586" s="8"/>
      <c r="APU586" s="8"/>
      <c r="APV586" s="8"/>
      <c r="APW586" s="8"/>
      <c r="APX586" s="8"/>
      <c r="APY586" s="8"/>
      <c r="APZ586" s="8"/>
      <c r="AQA586" s="8"/>
      <c r="AQB586" s="8"/>
      <c r="AQC586" s="8"/>
      <c r="AQD586" s="8"/>
      <c r="AQE586" s="8"/>
      <c r="AQF586" s="8"/>
      <c r="AQG586" s="8"/>
      <c r="AQH586" s="8"/>
      <c r="AQI586" s="8"/>
      <c r="AQJ586" s="8"/>
      <c r="AQK586" s="8"/>
      <c r="AQL586" s="8"/>
      <c r="AQM586" s="8"/>
      <c r="AQN586" s="8"/>
      <c r="AQO586" s="8"/>
      <c r="AQP586" s="8"/>
      <c r="AQQ586" s="8"/>
      <c r="AQR586" s="8"/>
      <c r="AQS586" s="8"/>
      <c r="AQT586" s="8"/>
      <c r="AQU586" s="8"/>
      <c r="AQV586" s="8"/>
      <c r="AQW586" s="8"/>
      <c r="AQX586" s="8"/>
      <c r="AQY586" s="8"/>
      <c r="AQZ586" s="8"/>
      <c r="ARA586" s="8"/>
      <c r="ARB586" s="8"/>
      <c r="ARC586" s="8"/>
      <c r="ARD586" s="8"/>
      <c r="ARE586" s="8"/>
      <c r="ARF586" s="8"/>
      <c r="ARG586" s="8"/>
      <c r="ARH586" s="8"/>
      <c r="ARI586" s="8"/>
      <c r="ARJ586" s="8"/>
      <c r="ARK586" s="8"/>
      <c r="ARL586" s="8"/>
      <c r="ARM586" s="8"/>
      <c r="ARN586" s="8"/>
      <c r="ARO586" s="8"/>
      <c r="ARP586" s="8"/>
      <c r="ARQ586" s="8"/>
      <c r="ARR586" s="8"/>
      <c r="ARS586" s="8"/>
      <c r="ART586" s="8"/>
      <c r="ARU586" s="8"/>
      <c r="ARV586" s="8"/>
      <c r="ARW586" s="8"/>
      <c r="ARX586" s="8"/>
      <c r="ARY586" s="8"/>
      <c r="ARZ586" s="8"/>
      <c r="ASA586" s="8"/>
      <c r="ASB586" s="8"/>
      <c r="ASC586" s="8"/>
      <c r="ASD586" s="8"/>
      <c r="ASE586" s="8"/>
      <c r="ASF586" s="8"/>
      <c r="ASG586" s="8"/>
      <c r="ASH586" s="8"/>
      <c r="ASI586" s="8"/>
      <c r="ASJ586" s="8"/>
      <c r="ASK586" s="8"/>
      <c r="ASL586" s="8"/>
      <c r="ASM586" s="8"/>
      <c r="ASN586" s="8"/>
      <c r="ASO586" s="8"/>
      <c r="ASP586" s="8"/>
      <c r="ASQ586" s="8"/>
      <c r="ASR586" s="8"/>
      <c r="ASS586" s="8"/>
      <c r="AST586" s="8"/>
      <c r="ASU586" s="8"/>
      <c r="ASV586" s="8"/>
      <c r="ASW586" s="8"/>
      <c r="ASX586" s="8"/>
      <c r="ASY586" s="8"/>
      <c r="ASZ586" s="8"/>
      <c r="ATA586" s="8"/>
      <c r="ATB586" s="8"/>
      <c r="ATC586" s="8"/>
      <c r="ATD586" s="8"/>
      <c r="ATE586" s="8"/>
      <c r="ATF586" s="8"/>
      <c r="ATG586" s="8"/>
      <c r="ATH586" s="8"/>
      <c r="ATI586" s="8"/>
      <c r="ATJ586" s="8"/>
      <c r="ATK586" s="8"/>
      <c r="ATL586" s="8"/>
      <c r="ATM586" s="8"/>
      <c r="ATN586" s="8"/>
      <c r="ATO586" s="8"/>
      <c r="ATP586" s="8"/>
      <c r="ATQ586" s="8"/>
      <c r="ATR586" s="8"/>
      <c r="ATS586" s="8"/>
      <c r="ATT586" s="8"/>
      <c r="ATU586" s="8"/>
      <c r="ATV586" s="8"/>
      <c r="ATW586" s="8"/>
      <c r="ATX586" s="8"/>
      <c r="ATY586" s="8"/>
      <c r="ATZ586" s="8"/>
      <c r="AUA586" s="8"/>
      <c r="AUB586" s="8"/>
      <c r="AUC586" s="8"/>
      <c r="AUD586" s="8"/>
      <c r="AUE586" s="8"/>
      <c r="AUF586" s="8"/>
      <c r="AUG586" s="8"/>
      <c r="AUH586" s="8"/>
      <c r="AUI586" s="8"/>
      <c r="AUJ586" s="8"/>
      <c r="AUK586" s="8"/>
      <c r="AUL586" s="8"/>
      <c r="AUM586" s="8"/>
      <c r="AUN586" s="8"/>
      <c r="AUO586" s="8"/>
      <c r="AUP586" s="8"/>
      <c r="AUQ586" s="8"/>
      <c r="AUR586" s="8"/>
      <c r="AUS586" s="8"/>
      <c r="AUT586" s="8"/>
      <c r="AUU586" s="8"/>
      <c r="AUV586" s="8"/>
      <c r="AUW586" s="8"/>
      <c r="AUX586" s="8"/>
      <c r="AUY586" s="8"/>
      <c r="AUZ586" s="8"/>
      <c r="AVA586" s="8"/>
      <c r="AVB586" s="8"/>
      <c r="AVC586" s="8"/>
      <c r="AVD586" s="8"/>
      <c r="AVE586" s="8"/>
      <c r="AVF586" s="8"/>
      <c r="AVG586" s="8"/>
      <c r="AVH586" s="8"/>
      <c r="AVI586" s="8"/>
      <c r="AVJ586" s="8"/>
      <c r="AVK586" s="8"/>
      <c r="AVL586" s="8"/>
      <c r="AVM586" s="8"/>
      <c r="AVN586" s="8"/>
      <c r="AVO586" s="8"/>
      <c r="AVP586" s="8"/>
      <c r="AVQ586" s="8"/>
      <c r="AVR586" s="8"/>
      <c r="AVS586" s="8"/>
      <c r="AVT586" s="8"/>
      <c r="AVU586" s="8"/>
      <c r="AVV586" s="8"/>
      <c r="AVW586" s="8"/>
      <c r="AVX586" s="8"/>
      <c r="AVY586" s="8"/>
      <c r="AVZ586" s="8"/>
      <c r="AWA586" s="8"/>
      <c r="AWB586" s="8"/>
      <c r="AWC586" s="8"/>
      <c r="AWD586" s="8"/>
      <c r="AWE586" s="8"/>
      <c r="AWF586" s="8"/>
      <c r="AWG586" s="8"/>
      <c r="AWH586" s="8"/>
      <c r="AWI586" s="8"/>
      <c r="AWJ586" s="8"/>
      <c r="AWK586" s="8"/>
      <c r="AWL586" s="8"/>
      <c r="AWM586" s="8"/>
      <c r="AWN586" s="8"/>
      <c r="AWO586" s="8"/>
      <c r="AWP586" s="8"/>
      <c r="AWQ586" s="8"/>
      <c r="AWR586" s="8"/>
      <c r="AWS586" s="8"/>
      <c r="AWT586" s="8"/>
      <c r="AWU586" s="8"/>
      <c r="AWV586" s="8"/>
      <c r="AWW586" s="8"/>
      <c r="AWX586" s="8"/>
      <c r="AWY586" s="8"/>
      <c r="AWZ586" s="8"/>
      <c r="AXA586" s="8"/>
      <c r="AXB586" s="8"/>
      <c r="AXC586" s="8"/>
      <c r="AXD586" s="8"/>
      <c r="AXE586" s="8"/>
      <c r="AXF586" s="8"/>
      <c r="AXG586" s="8"/>
      <c r="AXH586" s="8"/>
      <c r="AXI586" s="8"/>
      <c r="AXJ586" s="8"/>
      <c r="AXK586" s="8"/>
      <c r="AXL586" s="8"/>
      <c r="AXM586" s="8"/>
      <c r="AXN586" s="8"/>
      <c r="AXO586" s="8"/>
      <c r="AXP586" s="8"/>
      <c r="AXQ586" s="8"/>
      <c r="AXR586" s="8"/>
      <c r="AXS586" s="8"/>
      <c r="AXT586" s="8"/>
      <c r="AXU586" s="8"/>
      <c r="AXV586" s="8"/>
      <c r="AXW586" s="8"/>
      <c r="AXX586" s="8"/>
      <c r="AXY586" s="8"/>
      <c r="AXZ586" s="8"/>
      <c r="AYA586" s="8"/>
      <c r="AYB586" s="8"/>
      <c r="AYC586" s="8"/>
      <c r="AYD586" s="8"/>
      <c r="AYE586" s="8"/>
      <c r="AYF586" s="8"/>
      <c r="AYG586" s="8"/>
      <c r="AYH586" s="8"/>
      <c r="AYI586" s="8"/>
      <c r="AYJ586" s="8"/>
      <c r="AYK586" s="8"/>
      <c r="AYL586" s="8"/>
      <c r="AYM586" s="8"/>
      <c r="AYN586" s="8"/>
      <c r="AYO586" s="8"/>
      <c r="AYP586" s="8"/>
      <c r="AYQ586" s="8"/>
      <c r="AYR586" s="8"/>
      <c r="AYS586" s="8"/>
      <c r="AYT586" s="8"/>
      <c r="AYU586" s="8"/>
      <c r="AYV586" s="8"/>
      <c r="AYW586" s="8"/>
      <c r="AYX586" s="8"/>
      <c r="AYY586" s="8"/>
      <c r="AYZ586" s="8"/>
      <c r="AZA586" s="8"/>
      <c r="AZB586" s="8"/>
      <c r="AZC586" s="8"/>
      <c r="AZD586" s="8"/>
      <c r="AZE586" s="8"/>
      <c r="AZF586" s="8"/>
      <c r="AZG586" s="8"/>
      <c r="AZH586" s="8"/>
      <c r="AZI586" s="8"/>
      <c r="AZJ586" s="8"/>
      <c r="AZK586" s="8"/>
      <c r="AZL586" s="8"/>
      <c r="AZM586" s="8"/>
      <c r="AZN586" s="8"/>
      <c r="AZO586" s="8"/>
      <c r="AZP586" s="8"/>
      <c r="AZQ586" s="8"/>
      <c r="AZR586" s="8"/>
      <c r="AZS586" s="8"/>
      <c r="AZT586" s="8"/>
      <c r="AZU586" s="8"/>
      <c r="AZV586" s="8"/>
      <c r="AZW586" s="8"/>
      <c r="AZX586" s="8"/>
      <c r="AZY586" s="8"/>
      <c r="AZZ586" s="8"/>
      <c r="BAA586" s="8"/>
      <c r="BAB586" s="8"/>
      <c r="BAC586" s="8"/>
      <c r="BAD586" s="8"/>
      <c r="BAE586" s="8"/>
      <c r="BAF586" s="8"/>
      <c r="BAG586" s="8"/>
      <c r="BAH586" s="8"/>
      <c r="BAI586" s="8"/>
      <c r="BAJ586" s="8"/>
      <c r="BAK586" s="8"/>
      <c r="BAL586" s="8"/>
      <c r="BAM586" s="8"/>
      <c r="BAN586" s="8"/>
      <c r="BAO586" s="8"/>
      <c r="BAP586" s="8"/>
      <c r="BAQ586" s="8"/>
      <c r="BAR586" s="8"/>
      <c r="BAS586" s="8"/>
      <c r="BAT586" s="8"/>
      <c r="BAU586" s="8"/>
      <c r="BAV586" s="8"/>
      <c r="BAW586" s="8"/>
      <c r="BAX586" s="8"/>
      <c r="BAY586" s="8"/>
      <c r="BAZ586" s="8"/>
      <c r="BBA586" s="8"/>
      <c r="BBB586" s="8"/>
      <c r="BBC586" s="8"/>
      <c r="BBD586" s="8"/>
      <c r="BBE586" s="8"/>
      <c r="BBF586" s="8"/>
      <c r="BBG586" s="8"/>
      <c r="BBH586" s="8"/>
      <c r="BBI586" s="8"/>
      <c r="BBJ586" s="8"/>
      <c r="BBK586" s="8"/>
      <c r="BBL586" s="8"/>
      <c r="BBM586" s="8"/>
      <c r="BBN586" s="8"/>
      <c r="BBO586" s="8"/>
      <c r="BBP586" s="8"/>
      <c r="BBQ586" s="8"/>
      <c r="BBR586" s="8"/>
      <c r="BBS586" s="8"/>
      <c r="BBT586" s="8"/>
      <c r="BBU586" s="8"/>
      <c r="BBV586" s="8"/>
      <c r="BBW586" s="8"/>
      <c r="BBX586" s="8"/>
      <c r="BBY586" s="8"/>
      <c r="BBZ586" s="8"/>
      <c r="BCA586" s="8"/>
      <c r="BCB586" s="8"/>
      <c r="BCC586" s="8"/>
      <c r="BCD586" s="8"/>
      <c r="BCE586" s="8"/>
      <c r="BCF586" s="8"/>
      <c r="BCG586" s="8"/>
      <c r="BCH586" s="8"/>
      <c r="BCI586" s="8"/>
      <c r="BCJ586" s="8"/>
      <c r="BCK586" s="8"/>
      <c r="BCL586" s="8"/>
      <c r="BCM586" s="8"/>
      <c r="BCN586" s="8"/>
      <c r="BCO586" s="8"/>
      <c r="BCP586" s="8"/>
      <c r="BCQ586" s="8"/>
      <c r="BCR586" s="8"/>
      <c r="BCS586" s="8"/>
      <c r="BCT586" s="8"/>
      <c r="BCU586" s="8"/>
      <c r="BCV586" s="8"/>
      <c r="BCW586" s="8"/>
      <c r="BCX586" s="8"/>
      <c r="BCY586" s="8"/>
      <c r="BCZ586" s="8"/>
      <c r="BDA586" s="8"/>
      <c r="BDB586" s="8"/>
      <c r="BDC586" s="8"/>
      <c r="BDD586" s="8"/>
      <c r="BDE586" s="8"/>
      <c r="BDF586" s="8"/>
      <c r="BDG586" s="8"/>
      <c r="BDH586" s="8"/>
      <c r="BDI586" s="8"/>
      <c r="BDJ586" s="8"/>
      <c r="BDK586" s="8"/>
      <c r="BDL586" s="8"/>
      <c r="BDM586" s="8"/>
      <c r="BDN586" s="8"/>
      <c r="BDO586" s="8"/>
      <c r="BDP586" s="8"/>
      <c r="BDQ586" s="8"/>
      <c r="BDR586" s="8"/>
      <c r="BDS586" s="8"/>
      <c r="BDT586" s="8"/>
      <c r="BDU586" s="8"/>
      <c r="BDV586" s="8"/>
      <c r="BDW586" s="8"/>
      <c r="BDX586" s="8"/>
      <c r="BDY586" s="8"/>
      <c r="BDZ586" s="8"/>
      <c r="BEA586" s="8"/>
      <c r="BEB586" s="8"/>
      <c r="BEC586" s="8"/>
      <c r="BED586" s="8"/>
      <c r="BEE586" s="8"/>
      <c r="BEF586" s="8"/>
      <c r="BEG586" s="8"/>
      <c r="BEH586" s="8"/>
      <c r="BEI586" s="8"/>
      <c r="BEJ586" s="8"/>
      <c r="BEK586" s="8"/>
      <c r="BEL586" s="8"/>
      <c r="BEM586" s="8"/>
      <c r="BEN586" s="8"/>
      <c r="BEO586" s="8"/>
      <c r="BEP586" s="8"/>
      <c r="BEQ586" s="8"/>
      <c r="BER586" s="8"/>
      <c r="BES586" s="8"/>
      <c r="BET586" s="8"/>
      <c r="BEU586" s="8"/>
      <c r="BEV586" s="8"/>
      <c r="BEW586" s="8"/>
      <c r="BEX586" s="8"/>
      <c r="BEY586" s="8"/>
      <c r="BEZ586" s="8"/>
      <c r="BFA586" s="8"/>
      <c r="BFB586" s="8"/>
      <c r="BFC586" s="8"/>
      <c r="BFD586" s="8"/>
      <c r="BFE586" s="8"/>
      <c r="BFF586" s="8"/>
      <c r="BFG586" s="8"/>
      <c r="BFH586" s="8"/>
      <c r="BFI586" s="8"/>
      <c r="BFJ586" s="8"/>
      <c r="BFK586" s="8"/>
      <c r="BFL586" s="8"/>
      <c r="BFM586" s="8"/>
      <c r="BFN586" s="8"/>
      <c r="BFO586" s="8"/>
      <c r="BFP586" s="8"/>
      <c r="BFQ586" s="8"/>
      <c r="BFR586" s="8"/>
      <c r="BFS586" s="8"/>
      <c r="BFT586" s="8"/>
      <c r="BFU586" s="8"/>
      <c r="BFV586" s="8"/>
      <c r="BFW586" s="8"/>
      <c r="BFX586" s="8"/>
      <c r="BFY586" s="8"/>
      <c r="BFZ586" s="8"/>
      <c r="BGA586" s="8"/>
      <c r="BGB586" s="8"/>
      <c r="BGC586" s="8"/>
      <c r="BGD586" s="8"/>
      <c r="BGE586" s="8"/>
      <c r="BGF586" s="8"/>
      <c r="BGG586" s="8"/>
      <c r="BGH586" s="8"/>
      <c r="BGI586" s="8"/>
      <c r="BGJ586" s="8"/>
      <c r="BGK586" s="8"/>
      <c r="BGL586" s="8"/>
      <c r="BGM586" s="8"/>
      <c r="BGN586" s="8"/>
      <c r="BGO586" s="8"/>
      <c r="BGP586" s="8"/>
      <c r="BGQ586" s="8"/>
      <c r="BGR586" s="8"/>
      <c r="BGS586" s="8"/>
      <c r="BGT586" s="8"/>
      <c r="BGU586" s="8"/>
      <c r="BGV586" s="8"/>
      <c r="BGW586" s="8"/>
      <c r="BGX586" s="8"/>
      <c r="BGY586" s="8"/>
      <c r="BGZ586" s="8"/>
      <c r="BHA586" s="8"/>
      <c r="BHB586" s="8"/>
      <c r="BHC586" s="8"/>
      <c r="BHD586" s="8"/>
      <c r="BHE586" s="8"/>
      <c r="BHF586" s="8"/>
      <c r="BHG586" s="8"/>
      <c r="BHH586" s="8"/>
      <c r="BHI586" s="8"/>
      <c r="BHJ586" s="8"/>
      <c r="BHK586" s="8"/>
      <c r="BHL586" s="8"/>
      <c r="BHM586" s="8"/>
      <c r="BHN586" s="8"/>
      <c r="BHO586" s="8"/>
      <c r="BHP586" s="8"/>
      <c r="BHQ586" s="8"/>
      <c r="BHR586" s="8"/>
      <c r="BHS586" s="8"/>
      <c r="BHT586" s="8"/>
      <c r="BHU586" s="8"/>
      <c r="BHV586" s="8"/>
      <c r="BHW586" s="8"/>
      <c r="BHX586" s="8"/>
      <c r="BHY586" s="8"/>
      <c r="BHZ586" s="8"/>
      <c r="BIA586" s="8"/>
      <c r="BIB586" s="8"/>
      <c r="BIC586" s="8"/>
      <c r="BID586" s="8"/>
      <c r="BIE586" s="8"/>
      <c r="BIF586" s="8"/>
      <c r="BIG586" s="8"/>
      <c r="BIH586" s="8"/>
      <c r="BII586" s="8"/>
      <c r="BIJ586" s="8"/>
      <c r="BIK586" s="8"/>
      <c r="BIL586" s="8"/>
      <c r="BIM586" s="8"/>
      <c r="BIN586" s="8"/>
      <c r="BIO586" s="8"/>
      <c r="BIP586" s="8"/>
      <c r="BIQ586" s="8"/>
      <c r="BIR586" s="8"/>
      <c r="BIS586" s="8"/>
      <c r="BIT586" s="8"/>
      <c r="BIU586" s="8"/>
      <c r="BIV586" s="8"/>
      <c r="BIW586" s="8"/>
      <c r="BIX586" s="8"/>
      <c r="BIY586" s="8"/>
      <c r="BIZ586" s="8"/>
      <c r="BJA586" s="8"/>
      <c r="BJB586" s="8"/>
      <c r="BJC586" s="8"/>
      <c r="BJD586" s="8"/>
      <c r="BJE586" s="8"/>
      <c r="BJF586" s="8"/>
      <c r="BJG586" s="8"/>
      <c r="BJH586" s="8"/>
      <c r="BJI586" s="8"/>
      <c r="BJJ586" s="8"/>
      <c r="BJK586" s="8"/>
      <c r="BJL586" s="8"/>
      <c r="BJM586" s="8"/>
      <c r="BJN586" s="8"/>
      <c r="BJO586" s="8"/>
      <c r="BJP586" s="8"/>
      <c r="BJQ586" s="8"/>
      <c r="BJR586" s="8"/>
      <c r="BJS586" s="8"/>
      <c r="BJT586" s="8"/>
      <c r="BJU586" s="8"/>
      <c r="BJV586" s="8"/>
      <c r="BJW586" s="8"/>
      <c r="BJX586" s="8"/>
      <c r="BJY586" s="8"/>
      <c r="BJZ586" s="8"/>
      <c r="BKA586" s="8"/>
      <c r="BKB586" s="8"/>
      <c r="BKC586" s="8"/>
      <c r="BKD586" s="8"/>
      <c r="BKE586" s="8"/>
      <c r="BKF586" s="8"/>
      <c r="BKG586" s="8"/>
      <c r="BKH586" s="8"/>
      <c r="BKI586" s="8"/>
      <c r="BKJ586" s="8"/>
      <c r="BKK586" s="8"/>
      <c r="BKL586" s="8"/>
      <c r="BKM586" s="8"/>
      <c r="BKN586" s="8"/>
      <c r="BKO586" s="8"/>
      <c r="BKP586" s="8"/>
      <c r="BKQ586" s="8"/>
      <c r="BKR586" s="8"/>
      <c r="BKS586" s="8"/>
      <c r="BKT586" s="8"/>
      <c r="BKU586" s="8"/>
      <c r="BKV586" s="8"/>
      <c r="BKW586" s="8"/>
      <c r="BKX586" s="8"/>
      <c r="BKY586" s="8"/>
      <c r="BKZ586" s="8"/>
      <c r="BLA586" s="8"/>
      <c r="BLB586" s="8"/>
      <c r="BLC586" s="8"/>
      <c r="BLD586" s="8"/>
      <c r="BLE586" s="8"/>
      <c r="BLF586" s="8"/>
      <c r="BLG586" s="8"/>
      <c r="BLH586" s="8"/>
      <c r="BLI586" s="8"/>
      <c r="BLJ586" s="8"/>
      <c r="BLK586" s="8"/>
      <c r="BLL586" s="8"/>
      <c r="BLM586" s="8"/>
      <c r="BLN586" s="8"/>
      <c r="BLO586" s="8"/>
      <c r="BLP586" s="8"/>
      <c r="BLQ586" s="8"/>
      <c r="BLR586" s="8"/>
      <c r="BLS586" s="8"/>
      <c r="BLT586" s="8"/>
      <c r="BLU586" s="8"/>
      <c r="BLV586" s="8"/>
      <c r="BLW586" s="8"/>
      <c r="BLX586" s="8"/>
      <c r="BLY586" s="8"/>
      <c r="BLZ586" s="8"/>
      <c r="BMA586" s="8"/>
      <c r="BMB586" s="8"/>
      <c r="BMC586" s="8"/>
      <c r="BMD586" s="8"/>
      <c r="BME586" s="8"/>
      <c r="BMF586" s="8"/>
      <c r="BMG586" s="8"/>
      <c r="BMH586" s="8"/>
      <c r="BMI586" s="8"/>
      <c r="BMJ586" s="8"/>
      <c r="BMK586" s="8"/>
      <c r="BML586" s="8"/>
      <c r="BMM586" s="8"/>
      <c r="BMN586" s="8"/>
      <c r="BMO586" s="8"/>
      <c r="BMP586" s="8"/>
      <c r="BMQ586" s="8"/>
      <c r="BMR586" s="8"/>
      <c r="BMS586" s="8"/>
      <c r="BMT586" s="8"/>
      <c r="BMU586" s="8"/>
      <c r="BMV586" s="8"/>
      <c r="BMW586" s="8"/>
      <c r="BMX586" s="8"/>
      <c r="BMY586" s="8"/>
      <c r="BMZ586" s="8"/>
      <c r="BNA586" s="8"/>
      <c r="BNB586" s="8"/>
      <c r="BNC586" s="8"/>
      <c r="BND586" s="8"/>
      <c r="BNE586" s="8"/>
      <c r="BNF586" s="8"/>
      <c r="BNG586" s="8"/>
      <c r="BNH586" s="8"/>
      <c r="BNI586" s="8"/>
      <c r="BNJ586" s="8"/>
      <c r="BNK586" s="8"/>
      <c r="BNL586" s="8"/>
      <c r="BNM586" s="8"/>
      <c r="BNN586" s="8"/>
      <c r="BNO586" s="8"/>
      <c r="BNP586" s="8"/>
      <c r="BNQ586" s="8"/>
      <c r="BNR586" s="8"/>
      <c r="BNS586" s="8"/>
      <c r="BNT586" s="8"/>
      <c r="BNU586" s="8"/>
      <c r="BNV586" s="8"/>
      <c r="BNW586" s="8"/>
      <c r="BNX586" s="8"/>
      <c r="BNY586" s="8"/>
      <c r="BNZ586" s="8"/>
      <c r="BOA586" s="8"/>
      <c r="BOB586" s="8"/>
      <c r="BOC586" s="8"/>
      <c r="BOD586" s="8"/>
      <c r="BOE586" s="8"/>
      <c r="BOF586" s="8"/>
      <c r="BOG586" s="8"/>
      <c r="BOH586" s="8"/>
      <c r="BOI586" s="8"/>
      <c r="BOJ586" s="8"/>
      <c r="BOK586" s="8"/>
      <c r="BOL586" s="8"/>
      <c r="BOM586" s="8"/>
      <c r="BON586" s="8"/>
      <c r="BOO586" s="8"/>
      <c r="BOP586" s="8"/>
      <c r="BOQ586" s="8"/>
      <c r="BOR586" s="8"/>
      <c r="BOS586" s="8"/>
      <c r="BOT586" s="8"/>
      <c r="BOU586" s="8"/>
      <c r="BOV586" s="8"/>
      <c r="BOW586" s="8"/>
      <c r="BOX586" s="8"/>
      <c r="BOY586" s="8"/>
      <c r="BOZ586" s="8"/>
      <c r="BPA586" s="8"/>
      <c r="BPB586" s="8"/>
      <c r="BPC586" s="8"/>
      <c r="BPD586" s="8"/>
      <c r="BPE586" s="8"/>
      <c r="BPF586" s="8"/>
      <c r="BPG586" s="8"/>
      <c r="BPH586" s="8"/>
      <c r="BPI586" s="8"/>
      <c r="BPJ586" s="8"/>
      <c r="BPK586" s="8"/>
      <c r="BPL586" s="8"/>
      <c r="BPM586" s="8"/>
      <c r="BPN586" s="8"/>
      <c r="BPO586" s="8"/>
      <c r="BPP586" s="8"/>
      <c r="BPQ586" s="8"/>
      <c r="BPR586" s="8"/>
      <c r="BPS586" s="8"/>
      <c r="BPT586" s="8"/>
      <c r="BPU586" s="8"/>
      <c r="BPV586" s="8"/>
      <c r="BPW586" s="8"/>
      <c r="BPX586" s="8"/>
      <c r="BPY586" s="8"/>
      <c r="BPZ586" s="8"/>
      <c r="BQA586" s="8"/>
      <c r="BQB586" s="8"/>
      <c r="BQC586" s="8"/>
      <c r="BQD586" s="8"/>
      <c r="BQE586" s="8"/>
      <c r="BQF586" s="8"/>
      <c r="BQG586" s="8"/>
      <c r="BQH586" s="8"/>
      <c r="BQI586" s="8"/>
      <c r="BQJ586" s="8"/>
      <c r="BQK586" s="8"/>
      <c r="BQL586" s="8"/>
      <c r="BQM586" s="8"/>
      <c r="BQN586" s="8"/>
      <c r="BQO586" s="8"/>
      <c r="BQP586" s="8"/>
      <c r="BQQ586" s="8"/>
      <c r="BQR586" s="8"/>
      <c r="BQS586" s="8"/>
      <c r="BQT586" s="8"/>
      <c r="BQU586" s="8"/>
      <c r="BQV586" s="8"/>
      <c r="BQW586" s="8"/>
      <c r="BQX586" s="8"/>
      <c r="BQY586" s="8"/>
      <c r="BQZ586" s="8"/>
      <c r="BRA586" s="8"/>
      <c r="BRB586" s="8"/>
      <c r="BRC586" s="8"/>
      <c r="BRD586" s="8"/>
      <c r="BRE586" s="8"/>
      <c r="BRF586" s="8"/>
      <c r="BRG586" s="8"/>
      <c r="BRH586" s="8"/>
      <c r="BRI586" s="8"/>
      <c r="BRJ586" s="8"/>
      <c r="BRK586" s="8"/>
      <c r="BRL586" s="8"/>
      <c r="BRM586" s="8"/>
      <c r="BRN586" s="8"/>
      <c r="BRO586" s="8"/>
      <c r="BRP586" s="8"/>
      <c r="BRQ586" s="8"/>
      <c r="BRR586" s="8"/>
      <c r="BRS586" s="8"/>
      <c r="BRT586" s="8"/>
      <c r="BRU586" s="8"/>
      <c r="BRV586" s="8"/>
      <c r="BRW586" s="8"/>
      <c r="BRX586" s="8"/>
      <c r="BRY586" s="8"/>
      <c r="BRZ586" s="8"/>
      <c r="BSA586" s="8"/>
      <c r="BSB586" s="8"/>
      <c r="BSC586" s="8"/>
      <c r="BSD586" s="8"/>
      <c r="BSE586" s="8"/>
      <c r="BSF586" s="8"/>
      <c r="BSG586" s="8"/>
      <c r="BSH586" s="8"/>
      <c r="BSI586" s="8"/>
      <c r="BSJ586" s="8"/>
      <c r="BSK586" s="8"/>
      <c r="BSL586" s="8"/>
      <c r="BSM586" s="8"/>
      <c r="BSN586" s="8"/>
      <c r="BSO586" s="8"/>
      <c r="BSP586" s="8"/>
      <c r="BSQ586" s="8"/>
      <c r="BSR586" s="8"/>
      <c r="BSS586" s="8"/>
      <c r="BST586" s="8"/>
      <c r="BSU586" s="8"/>
      <c r="BSV586" s="8"/>
      <c r="BSW586" s="8"/>
      <c r="BSX586" s="8"/>
      <c r="BSY586" s="8"/>
      <c r="BSZ586" s="8"/>
      <c r="BTA586" s="8"/>
      <c r="BTB586" s="8"/>
      <c r="BTC586" s="8"/>
      <c r="BTD586" s="8"/>
      <c r="BTE586" s="8"/>
      <c r="BTF586" s="8"/>
      <c r="BTG586" s="8"/>
      <c r="BTH586" s="8"/>
      <c r="BTI586" s="8"/>
      <c r="BTJ586" s="8"/>
      <c r="BTK586" s="8"/>
      <c r="BTL586" s="8"/>
      <c r="BTM586" s="8"/>
      <c r="BTN586" s="8"/>
      <c r="BTO586" s="8"/>
      <c r="BTP586" s="8"/>
      <c r="BTQ586" s="8"/>
      <c r="BTR586" s="8"/>
      <c r="BTS586" s="8"/>
      <c r="BTT586" s="8"/>
      <c r="BTU586" s="8"/>
      <c r="BTV586" s="8"/>
      <c r="BTW586" s="8"/>
      <c r="BTX586" s="8"/>
      <c r="BTY586" s="8"/>
      <c r="BTZ586" s="8"/>
      <c r="BUA586" s="8"/>
      <c r="BUB586" s="8"/>
      <c r="BUC586" s="8"/>
      <c r="BUD586" s="8"/>
      <c r="BUE586" s="8"/>
      <c r="BUF586" s="8"/>
      <c r="BUG586" s="8"/>
      <c r="BUH586" s="8"/>
      <c r="BUI586" s="8"/>
      <c r="BUJ586" s="8"/>
      <c r="BUK586" s="8"/>
      <c r="BUL586" s="8"/>
      <c r="BUM586" s="8"/>
      <c r="BUN586" s="8"/>
      <c r="BUO586" s="8"/>
      <c r="BUP586" s="8"/>
      <c r="BUQ586" s="8"/>
      <c r="BUR586" s="8"/>
      <c r="BUS586" s="8"/>
      <c r="BUT586" s="8"/>
      <c r="BUU586" s="8"/>
      <c r="BUV586" s="8"/>
      <c r="BUW586" s="8"/>
      <c r="BUX586" s="8"/>
      <c r="BUY586" s="8"/>
      <c r="BUZ586" s="8"/>
      <c r="BVA586" s="8"/>
      <c r="BVB586" s="8"/>
      <c r="BVC586" s="8"/>
      <c r="BVD586" s="8"/>
      <c r="BVE586" s="8"/>
      <c r="BVF586" s="8"/>
      <c r="BVG586" s="8"/>
      <c r="BVH586" s="8"/>
      <c r="BVI586" s="8"/>
      <c r="BVJ586" s="8"/>
      <c r="BVK586" s="8"/>
      <c r="BVL586" s="8"/>
      <c r="BVM586" s="8"/>
      <c r="BVN586" s="8"/>
      <c r="BVO586" s="8"/>
      <c r="BVP586" s="8"/>
      <c r="BVQ586" s="8"/>
      <c r="BVR586" s="8"/>
      <c r="BVS586" s="8"/>
      <c r="BVT586" s="8"/>
      <c r="BVU586" s="8"/>
      <c r="BVV586" s="8"/>
      <c r="BVW586" s="8"/>
      <c r="BVX586" s="8"/>
      <c r="BVY586" s="8"/>
      <c r="BVZ586" s="8"/>
      <c r="BWA586" s="8"/>
      <c r="BWB586" s="8"/>
      <c r="BWC586" s="8"/>
      <c r="BWD586" s="8"/>
      <c r="BWE586" s="8"/>
      <c r="BWF586" s="8"/>
      <c r="BWG586" s="8"/>
      <c r="BWH586" s="8"/>
      <c r="BWI586" s="8"/>
      <c r="BWJ586" s="8"/>
      <c r="BWK586" s="8"/>
      <c r="BWL586" s="8"/>
      <c r="BWM586" s="8"/>
      <c r="BWN586" s="8"/>
      <c r="BWO586" s="8"/>
      <c r="BWP586" s="8"/>
      <c r="BWQ586" s="8"/>
    </row>
    <row r="587" spans="1:1967" s="547" customFormat="1" ht="102" customHeight="1">
      <c r="A587" s="9" t="s">
        <v>6430</v>
      </c>
      <c r="B587" s="100" t="s">
        <v>97</v>
      </c>
      <c r="C587" s="9" t="s">
        <v>787</v>
      </c>
      <c r="D587" s="30" t="s">
        <v>2042</v>
      </c>
      <c r="E587" s="3" t="s">
        <v>2038</v>
      </c>
      <c r="F587" s="3" t="s">
        <v>37</v>
      </c>
      <c r="G587" s="3" t="s">
        <v>384</v>
      </c>
      <c r="H587" s="20">
        <v>0</v>
      </c>
      <c r="I587" s="114">
        <v>470000000</v>
      </c>
      <c r="J587" s="21" t="s">
        <v>1314</v>
      </c>
      <c r="K587" s="19" t="s">
        <v>1371</v>
      </c>
      <c r="L587" s="137" t="s">
        <v>3397</v>
      </c>
      <c r="M587" s="140" t="s">
        <v>383</v>
      </c>
      <c r="N587" s="346" t="s">
        <v>8838</v>
      </c>
      <c r="O587" s="3" t="s">
        <v>1366</v>
      </c>
      <c r="P587" s="7" t="s">
        <v>1338</v>
      </c>
      <c r="Q587" s="3" t="s">
        <v>1186</v>
      </c>
      <c r="R587" s="81">
        <v>4</v>
      </c>
      <c r="S587" s="94">
        <v>120</v>
      </c>
      <c r="T587" s="83">
        <v>0</v>
      </c>
      <c r="U587" s="83">
        <f t="shared" si="151"/>
        <v>0</v>
      </c>
      <c r="V587" s="9" t="s">
        <v>1325</v>
      </c>
      <c r="W587" s="152" t="s">
        <v>1394</v>
      </c>
      <c r="X587" s="9" t="s">
        <v>9066</v>
      </c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  <c r="AS587" s="8"/>
      <c r="AT587" s="8"/>
      <c r="AU587" s="8"/>
      <c r="AV587" s="8"/>
      <c r="AW587" s="8"/>
      <c r="AX587" s="8"/>
      <c r="AY587" s="8"/>
      <c r="AZ587" s="8"/>
      <c r="BA587" s="8"/>
      <c r="BB587" s="8"/>
      <c r="BC587" s="8"/>
      <c r="BD587" s="8"/>
      <c r="BE587" s="8"/>
      <c r="BF587" s="8"/>
      <c r="BG587" s="8"/>
      <c r="BH587" s="8"/>
      <c r="BI587" s="8"/>
      <c r="BJ587" s="8"/>
      <c r="BK587" s="8"/>
      <c r="BL587" s="8"/>
      <c r="BM587" s="8"/>
      <c r="BN587" s="8"/>
      <c r="BO587" s="8"/>
      <c r="BP587" s="8"/>
      <c r="BQ587" s="8"/>
      <c r="BR587" s="8"/>
      <c r="BS587" s="8"/>
      <c r="BT587" s="8"/>
      <c r="BU587" s="8"/>
      <c r="BV587" s="8"/>
      <c r="BW587" s="8"/>
      <c r="BX587" s="8"/>
      <c r="BY587" s="8"/>
      <c r="BZ587" s="8"/>
      <c r="CA587" s="8"/>
      <c r="CB587" s="8"/>
      <c r="CC587" s="8"/>
      <c r="CD587" s="8"/>
      <c r="CE587" s="8"/>
      <c r="CF587" s="8"/>
      <c r="CG587" s="8"/>
      <c r="CH587" s="8"/>
      <c r="CI587" s="8"/>
      <c r="CJ587" s="8"/>
      <c r="CK587" s="8"/>
      <c r="CL587" s="8"/>
      <c r="CM587" s="8"/>
      <c r="CN587" s="8"/>
      <c r="CO587" s="8"/>
      <c r="CP587" s="8"/>
      <c r="CQ587" s="8"/>
      <c r="CR587" s="8"/>
      <c r="CS587" s="8"/>
      <c r="CT587" s="8"/>
      <c r="CU587" s="8"/>
      <c r="CV587" s="8"/>
      <c r="CW587" s="8"/>
      <c r="CX587" s="8"/>
      <c r="CY587" s="8"/>
      <c r="CZ587" s="8"/>
      <c r="DA587" s="8"/>
      <c r="DB587" s="8"/>
      <c r="DC587" s="8"/>
      <c r="DD587" s="8"/>
      <c r="DE587" s="8"/>
      <c r="DF587" s="8"/>
      <c r="DG587" s="8"/>
      <c r="DH587" s="8"/>
      <c r="DI587" s="8"/>
      <c r="DJ587" s="8"/>
      <c r="DK587" s="8"/>
      <c r="DL587" s="8"/>
      <c r="DM587" s="8"/>
      <c r="DN587" s="8"/>
      <c r="DO587" s="8"/>
      <c r="DP587" s="8"/>
      <c r="DQ587" s="8"/>
      <c r="DR587" s="8"/>
      <c r="DS587" s="8"/>
      <c r="DT587" s="8"/>
      <c r="DU587" s="8"/>
      <c r="DV587" s="8"/>
      <c r="DW587" s="8"/>
      <c r="DX587" s="8"/>
      <c r="DY587" s="8"/>
      <c r="DZ587" s="8"/>
      <c r="EA587" s="8"/>
      <c r="EB587" s="8"/>
      <c r="EC587" s="8"/>
      <c r="ED587" s="8"/>
      <c r="EE587" s="8"/>
      <c r="EF587" s="8"/>
      <c r="EG587" s="8"/>
      <c r="EH587" s="8"/>
      <c r="EI587" s="8"/>
      <c r="EJ587" s="8"/>
      <c r="EK587" s="8"/>
      <c r="EL587" s="8"/>
      <c r="EM587" s="8"/>
      <c r="EN587" s="8"/>
      <c r="EO587" s="8"/>
      <c r="EP587" s="8"/>
      <c r="EQ587" s="8"/>
      <c r="ER587" s="8"/>
      <c r="ES587" s="8"/>
      <c r="ET587" s="8"/>
      <c r="EU587" s="8"/>
      <c r="EV587" s="8"/>
      <c r="EW587" s="8"/>
      <c r="EX587" s="8"/>
      <c r="EY587" s="8"/>
      <c r="EZ587" s="8"/>
      <c r="FA587" s="8"/>
      <c r="FB587" s="8"/>
      <c r="FC587" s="8"/>
      <c r="FD587" s="8"/>
      <c r="FE587" s="8"/>
      <c r="FF587" s="8"/>
      <c r="FG587" s="8"/>
      <c r="FH587" s="8"/>
      <c r="FI587" s="8"/>
      <c r="FJ587" s="8"/>
      <c r="FK587" s="8"/>
      <c r="FL587" s="8"/>
      <c r="FM587" s="8"/>
      <c r="FN587" s="8"/>
      <c r="FO587" s="8"/>
      <c r="FP587" s="8"/>
      <c r="FQ587" s="8"/>
      <c r="FR587" s="8"/>
      <c r="FS587" s="8"/>
      <c r="FT587" s="8"/>
      <c r="FU587" s="8"/>
      <c r="FV587" s="8"/>
      <c r="FW587" s="8"/>
      <c r="FX587" s="8"/>
      <c r="FY587" s="8"/>
      <c r="FZ587" s="8"/>
      <c r="GA587" s="8"/>
      <c r="GB587" s="8"/>
      <c r="GC587" s="8"/>
      <c r="GD587" s="8"/>
      <c r="GE587" s="8"/>
      <c r="GF587" s="8"/>
      <c r="GG587" s="8"/>
      <c r="GH587" s="8"/>
      <c r="GI587" s="8"/>
      <c r="GJ587" s="8"/>
      <c r="GK587" s="8"/>
      <c r="GL587" s="8"/>
      <c r="GM587" s="8"/>
      <c r="GN587" s="8"/>
      <c r="GO587" s="8"/>
      <c r="GP587" s="8"/>
      <c r="GQ587" s="8"/>
      <c r="GR587" s="8"/>
      <c r="GS587" s="8"/>
      <c r="GT587" s="8"/>
      <c r="GU587" s="8"/>
      <c r="GV587" s="8"/>
      <c r="GW587" s="8"/>
      <c r="GX587" s="8"/>
      <c r="GY587" s="8"/>
      <c r="GZ587" s="8"/>
      <c r="HA587" s="8"/>
      <c r="HB587" s="8"/>
      <c r="HC587" s="8"/>
      <c r="HD587" s="8"/>
      <c r="HE587" s="8"/>
      <c r="HF587" s="8"/>
      <c r="HG587" s="8"/>
      <c r="HH587" s="8"/>
      <c r="HI587" s="8"/>
      <c r="HJ587" s="8"/>
      <c r="HK587" s="8"/>
      <c r="HL587" s="8"/>
      <c r="HM587" s="8"/>
      <c r="HN587" s="8"/>
      <c r="HO587" s="8"/>
      <c r="HP587" s="8"/>
      <c r="HQ587" s="8"/>
      <c r="HR587" s="8"/>
      <c r="HS587" s="8"/>
      <c r="HT587" s="8"/>
      <c r="HU587" s="8"/>
      <c r="HV587" s="8"/>
      <c r="HW587" s="8"/>
      <c r="HX587" s="8"/>
      <c r="HY587" s="8"/>
      <c r="HZ587" s="8"/>
      <c r="IA587" s="8"/>
      <c r="IB587" s="8"/>
      <c r="IC587" s="8"/>
      <c r="ID587" s="8"/>
      <c r="IE587" s="8"/>
      <c r="IF587" s="8"/>
      <c r="IG587" s="8"/>
      <c r="IH587" s="8"/>
      <c r="II587" s="8"/>
      <c r="IJ587" s="8"/>
      <c r="IK587" s="8"/>
      <c r="IL587" s="8"/>
      <c r="IM587" s="8"/>
      <c r="IN587" s="8"/>
      <c r="IO587" s="8"/>
      <c r="IP587" s="8"/>
      <c r="IQ587" s="8"/>
      <c r="IR587" s="8"/>
      <c r="IS587" s="8"/>
      <c r="IT587" s="8"/>
      <c r="IU587" s="8"/>
      <c r="IV587" s="8"/>
      <c r="IW587" s="8"/>
      <c r="IX587" s="8"/>
      <c r="IY587" s="8"/>
      <c r="IZ587" s="8"/>
      <c r="JA587" s="8"/>
      <c r="JB587" s="8"/>
      <c r="JC587" s="8"/>
      <c r="JD587" s="8"/>
      <c r="JE587" s="8"/>
      <c r="JF587" s="8"/>
      <c r="JG587" s="8"/>
      <c r="JH587" s="8"/>
      <c r="JI587" s="8"/>
      <c r="JJ587" s="8"/>
      <c r="JK587" s="8"/>
      <c r="JL587" s="8"/>
      <c r="JM587" s="8"/>
      <c r="JN587" s="8"/>
      <c r="JO587" s="8"/>
      <c r="JP587" s="8"/>
      <c r="JQ587" s="8"/>
      <c r="JR587" s="8"/>
      <c r="JS587" s="8"/>
      <c r="JT587" s="8"/>
      <c r="JU587" s="8"/>
      <c r="JV587" s="8"/>
      <c r="JW587" s="8"/>
      <c r="JX587" s="8"/>
      <c r="JY587" s="8"/>
      <c r="JZ587" s="8"/>
      <c r="KA587" s="8"/>
      <c r="KB587" s="8"/>
      <c r="KC587" s="8"/>
      <c r="KD587" s="8"/>
      <c r="KE587" s="8"/>
      <c r="KF587" s="8"/>
      <c r="KG587" s="8"/>
      <c r="KH587" s="8"/>
      <c r="KI587" s="8"/>
      <c r="KJ587" s="8"/>
      <c r="KK587" s="8"/>
      <c r="KL587" s="8"/>
      <c r="KM587" s="8"/>
      <c r="KN587" s="8"/>
      <c r="KO587" s="8"/>
      <c r="KP587" s="8"/>
      <c r="KQ587" s="8"/>
      <c r="KR587" s="8"/>
      <c r="KS587" s="8"/>
      <c r="KT587" s="8"/>
      <c r="KU587" s="8"/>
      <c r="KV587" s="8"/>
      <c r="KW587" s="8"/>
      <c r="KX587" s="8"/>
      <c r="KY587" s="8"/>
      <c r="KZ587" s="8"/>
      <c r="LA587" s="8"/>
      <c r="LB587" s="8"/>
      <c r="LC587" s="8"/>
      <c r="LD587" s="8"/>
      <c r="LE587" s="8"/>
      <c r="LF587" s="8"/>
      <c r="LG587" s="8"/>
      <c r="LH587" s="8"/>
      <c r="LI587" s="8"/>
      <c r="LJ587" s="8"/>
      <c r="LK587" s="8"/>
      <c r="LL587" s="8"/>
      <c r="LM587" s="8"/>
      <c r="LN587" s="8"/>
      <c r="LO587" s="8"/>
      <c r="LP587" s="8"/>
      <c r="LQ587" s="8"/>
      <c r="LR587" s="8"/>
      <c r="LS587" s="8"/>
      <c r="LT587" s="8"/>
      <c r="LU587" s="8"/>
      <c r="LV587" s="8"/>
      <c r="LW587" s="8"/>
      <c r="LX587" s="8"/>
      <c r="LY587" s="8"/>
      <c r="LZ587" s="8"/>
      <c r="MA587" s="8"/>
      <c r="MB587" s="8"/>
      <c r="MC587" s="8"/>
      <c r="MD587" s="8"/>
      <c r="ME587" s="8"/>
      <c r="MF587" s="8"/>
      <c r="MG587" s="8"/>
      <c r="MH587" s="8"/>
      <c r="MI587" s="8"/>
      <c r="MJ587" s="8"/>
      <c r="MK587" s="8"/>
      <c r="ML587" s="8"/>
      <c r="MM587" s="8"/>
      <c r="MN587" s="8"/>
      <c r="MO587" s="8"/>
      <c r="MP587" s="8"/>
      <c r="MQ587" s="8"/>
      <c r="MR587" s="8"/>
      <c r="MS587" s="8"/>
      <c r="MT587" s="8"/>
      <c r="MU587" s="8"/>
      <c r="MV587" s="8"/>
      <c r="MW587" s="8"/>
      <c r="MX587" s="8"/>
      <c r="MY587" s="8"/>
      <c r="MZ587" s="8"/>
      <c r="NA587" s="8"/>
      <c r="NB587" s="8"/>
      <c r="NC587" s="8"/>
      <c r="ND587" s="8"/>
      <c r="NE587" s="8"/>
      <c r="NF587" s="8"/>
      <c r="NG587" s="8"/>
      <c r="NH587" s="8"/>
      <c r="NI587" s="8"/>
      <c r="NJ587" s="8"/>
      <c r="NK587" s="8"/>
      <c r="NL587" s="8"/>
      <c r="NM587" s="8"/>
      <c r="NN587" s="8"/>
      <c r="NO587" s="8"/>
      <c r="NP587" s="8"/>
      <c r="NQ587" s="8"/>
      <c r="NR587" s="8"/>
      <c r="NS587" s="8"/>
      <c r="NT587" s="8"/>
      <c r="NU587" s="8"/>
      <c r="NV587" s="8"/>
      <c r="NW587" s="8"/>
      <c r="NX587" s="8"/>
      <c r="NY587" s="8"/>
      <c r="NZ587" s="8"/>
      <c r="OA587" s="8"/>
      <c r="OB587" s="8"/>
      <c r="OC587" s="8"/>
      <c r="OD587" s="8"/>
      <c r="OE587" s="8"/>
      <c r="OF587" s="8"/>
      <c r="OG587" s="8"/>
      <c r="OH587" s="8"/>
      <c r="OI587" s="8"/>
      <c r="OJ587" s="8"/>
      <c r="OK587" s="8"/>
      <c r="OL587" s="8"/>
      <c r="OM587" s="8"/>
      <c r="ON587" s="8"/>
      <c r="OO587" s="8"/>
      <c r="OP587" s="8"/>
      <c r="OQ587" s="8"/>
      <c r="OR587" s="8"/>
      <c r="OS587" s="8"/>
      <c r="OT587" s="8"/>
      <c r="OU587" s="8"/>
      <c r="OV587" s="8"/>
      <c r="OW587" s="8"/>
      <c r="OX587" s="8"/>
      <c r="OY587" s="8"/>
      <c r="OZ587" s="8"/>
      <c r="PA587" s="8"/>
      <c r="PB587" s="8"/>
      <c r="PC587" s="8"/>
      <c r="PD587" s="8"/>
      <c r="PE587" s="8"/>
      <c r="PF587" s="8"/>
      <c r="PG587" s="8"/>
      <c r="PH587" s="8"/>
      <c r="PI587" s="8"/>
      <c r="PJ587" s="8"/>
      <c r="PK587" s="8"/>
      <c r="PL587" s="8"/>
      <c r="PM587" s="8"/>
      <c r="PN587" s="8"/>
      <c r="PO587" s="8"/>
      <c r="PP587" s="8"/>
      <c r="PQ587" s="8"/>
      <c r="PR587" s="8"/>
      <c r="PS587" s="8"/>
      <c r="PT587" s="8"/>
      <c r="PU587" s="8"/>
      <c r="PV587" s="8"/>
      <c r="PW587" s="8"/>
      <c r="PX587" s="8"/>
      <c r="PY587" s="8"/>
      <c r="PZ587" s="8"/>
      <c r="QA587" s="8"/>
      <c r="QB587" s="8"/>
      <c r="QC587" s="8"/>
      <c r="QD587" s="8"/>
      <c r="QE587" s="8"/>
      <c r="QF587" s="8"/>
      <c r="QG587" s="8"/>
      <c r="QH587" s="8"/>
      <c r="QI587" s="8"/>
      <c r="QJ587" s="8"/>
      <c r="QK587" s="8"/>
      <c r="QL587" s="8"/>
      <c r="QM587" s="8"/>
      <c r="QN587" s="8"/>
      <c r="QO587" s="8"/>
      <c r="QP587" s="8"/>
      <c r="QQ587" s="8"/>
      <c r="QR587" s="8"/>
      <c r="QS587" s="8"/>
      <c r="QT587" s="8"/>
      <c r="QU587" s="8"/>
      <c r="QV587" s="8"/>
      <c r="QW587" s="8"/>
      <c r="QX587" s="8"/>
      <c r="QY587" s="8"/>
      <c r="QZ587" s="8"/>
      <c r="RA587" s="8"/>
      <c r="RB587" s="8"/>
      <c r="RC587" s="8"/>
      <c r="RD587" s="8"/>
      <c r="RE587" s="8"/>
      <c r="RF587" s="8"/>
      <c r="RG587" s="8"/>
      <c r="RH587" s="8"/>
      <c r="RI587" s="8"/>
      <c r="RJ587" s="8"/>
      <c r="RK587" s="8"/>
      <c r="RL587" s="8"/>
      <c r="RM587" s="8"/>
      <c r="RN587" s="8"/>
      <c r="RO587" s="8"/>
      <c r="RP587" s="8"/>
      <c r="RQ587" s="8"/>
      <c r="RR587" s="8"/>
      <c r="RS587" s="8"/>
      <c r="RT587" s="8"/>
      <c r="RU587" s="8"/>
      <c r="RV587" s="8"/>
      <c r="RW587" s="8"/>
      <c r="RX587" s="8"/>
      <c r="RY587" s="8"/>
      <c r="RZ587" s="8"/>
      <c r="SA587" s="8"/>
      <c r="SB587" s="8"/>
      <c r="SC587" s="8"/>
      <c r="SD587" s="8"/>
      <c r="SE587" s="8"/>
      <c r="SF587" s="8"/>
      <c r="SG587" s="8"/>
      <c r="SH587" s="8"/>
      <c r="SI587" s="8"/>
      <c r="SJ587" s="8"/>
      <c r="SK587" s="8"/>
      <c r="SL587" s="8"/>
      <c r="SM587" s="8"/>
      <c r="SN587" s="8"/>
      <c r="SO587" s="8"/>
      <c r="SP587" s="8"/>
      <c r="SQ587" s="8"/>
      <c r="SR587" s="8"/>
      <c r="SS587" s="8"/>
      <c r="ST587" s="8"/>
      <c r="SU587" s="8"/>
      <c r="SV587" s="8"/>
      <c r="SW587" s="8"/>
      <c r="SX587" s="8"/>
      <c r="SY587" s="8"/>
      <c r="SZ587" s="8"/>
      <c r="TA587" s="8"/>
      <c r="TB587" s="8"/>
      <c r="TC587" s="8"/>
      <c r="TD587" s="8"/>
      <c r="TE587" s="8"/>
      <c r="TF587" s="8"/>
      <c r="TG587" s="8"/>
      <c r="TH587" s="8"/>
      <c r="TI587" s="8"/>
      <c r="TJ587" s="8"/>
      <c r="TK587" s="8"/>
      <c r="TL587" s="8"/>
      <c r="TM587" s="8"/>
      <c r="TN587" s="8"/>
      <c r="TO587" s="8"/>
      <c r="TP587" s="8"/>
      <c r="TQ587" s="8"/>
      <c r="TR587" s="8"/>
      <c r="TS587" s="8"/>
      <c r="TT587" s="8"/>
      <c r="TU587" s="8"/>
      <c r="TV587" s="8"/>
      <c r="TW587" s="8"/>
      <c r="TX587" s="8"/>
      <c r="TY587" s="8"/>
      <c r="TZ587" s="8"/>
      <c r="UA587" s="8"/>
      <c r="UB587" s="8"/>
      <c r="UC587" s="8"/>
      <c r="UD587" s="8"/>
      <c r="UE587" s="8"/>
      <c r="UF587" s="8"/>
      <c r="UG587" s="8"/>
      <c r="UH587" s="8"/>
      <c r="UI587" s="8"/>
      <c r="UJ587" s="8"/>
      <c r="UK587" s="8"/>
      <c r="UL587" s="8"/>
      <c r="UM587" s="8"/>
      <c r="UN587" s="8"/>
      <c r="UO587" s="8"/>
      <c r="UP587" s="8"/>
      <c r="UQ587" s="8"/>
      <c r="UR587" s="8"/>
      <c r="US587" s="8"/>
      <c r="UT587" s="8"/>
      <c r="UU587" s="8"/>
      <c r="UV587" s="8"/>
      <c r="UW587" s="8"/>
      <c r="UX587" s="8"/>
      <c r="UY587" s="8"/>
      <c r="UZ587" s="8"/>
      <c r="VA587" s="8"/>
      <c r="VB587" s="8"/>
      <c r="VC587" s="8"/>
      <c r="VD587" s="8"/>
      <c r="VE587" s="8"/>
      <c r="VF587" s="8"/>
      <c r="VG587" s="8"/>
      <c r="VH587" s="8"/>
      <c r="VI587" s="8"/>
      <c r="VJ587" s="8"/>
      <c r="VK587" s="8"/>
      <c r="VL587" s="8"/>
      <c r="VM587" s="8"/>
      <c r="VN587" s="8"/>
      <c r="VO587" s="8"/>
      <c r="VP587" s="8"/>
      <c r="VQ587" s="8"/>
      <c r="VR587" s="8"/>
      <c r="VS587" s="8"/>
      <c r="VT587" s="8"/>
      <c r="VU587" s="8"/>
      <c r="VV587" s="8"/>
      <c r="VW587" s="8"/>
      <c r="VX587" s="8"/>
      <c r="VY587" s="8"/>
      <c r="VZ587" s="8"/>
      <c r="WA587" s="8"/>
      <c r="WB587" s="8"/>
      <c r="WC587" s="8"/>
      <c r="WD587" s="8"/>
      <c r="WE587" s="8"/>
      <c r="WF587" s="8"/>
      <c r="WG587" s="8"/>
      <c r="WH587" s="8"/>
      <c r="WI587" s="8"/>
      <c r="WJ587" s="8"/>
      <c r="WK587" s="8"/>
      <c r="WL587" s="8"/>
      <c r="WM587" s="8"/>
      <c r="WN587" s="8"/>
      <c r="WO587" s="8"/>
      <c r="WP587" s="8"/>
      <c r="WQ587" s="8"/>
      <c r="WR587" s="8"/>
      <c r="WS587" s="8"/>
      <c r="WT587" s="8"/>
      <c r="WU587" s="8"/>
      <c r="WV587" s="8"/>
      <c r="WW587" s="8"/>
      <c r="WX587" s="8"/>
      <c r="WY587" s="8"/>
      <c r="WZ587" s="8"/>
      <c r="XA587" s="8"/>
      <c r="XB587" s="8"/>
      <c r="XC587" s="8"/>
      <c r="XD587" s="8"/>
      <c r="XE587" s="8"/>
      <c r="XF587" s="8"/>
      <c r="XG587" s="8"/>
      <c r="XH587" s="8"/>
      <c r="XI587" s="8"/>
      <c r="XJ587" s="8"/>
      <c r="XK587" s="8"/>
      <c r="XL587" s="8"/>
      <c r="XM587" s="8"/>
      <c r="XN587" s="8"/>
      <c r="XO587" s="8"/>
      <c r="XP587" s="8"/>
      <c r="XQ587" s="8"/>
      <c r="XR587" s="8"/>
      <c r="XS587" s="8"/>
      <c r="XT587" s="8"/>
      <c r="XU587" s="8"/>
      <c r="XV587" s="8"/>
      <c r="XW587" s="8"/>
      <c r="XX587" s="8"/>
      <c r="XY587" s="8"/>
      <c r="XZ587" s="8"/>
      <c r="YA587" s="8"/>
      <c r="YB587" s="8"/>
      <c r="YC587" s="8"/>
      <c r="YD587" s="8"/>
      <c r="YE587" s="8"/>
      <c r="YF587" s="8"/>
      <c r="YG587" s="8"/>
      <c r="YH587" s="8"/>
      <c r="YI587" s="8"/>
      <c r="YJ587" s="8"/>
      <c r="YK587" s="8"/>
      <c r="YL587" s="8"/>
      <c r="YM587" s="8"/>
      <c r="YN587" s="8"/>
      <c r="YO587" s="8"/>
      <c r="YP587" s="8"/>
      <c r="YQ587" s="8"/>
      <c r="YR587" s="8"/>
      <c r="YS587" s="8"/>
      <c r="YT587" s="8"/>
      <c r="YU587" s="8"/>
      <c r="YV587" s="8"/>
      <c r="YW587" s="8"/>
      <c r="YX587" s="8"/>
      <c r="YY587" s="8"/>
      <c r="YZ587" s="8"/>
      <c r="ZA587" s="8"/>
      <c r="ZB587" s="8"/>
      <c r="ZC587" s="8"/>
      <c r="ZD587" s="8"/>
      <c r="ZE587" s="8"/>
      <c r="ZF587" s="8"/>
      <c r="ZG587" s="8"/>
      <c r="ZH587" s="8"/>
      <c r="ZI587" s="8"/>
      <c r="ZJ587" s="8"/>
      <c r="ZK587" s="8"/>
      <c r="ZL587" s="8"/>
      <c r="ZM587" s="8"/>
      <c r="ZN587" s="8"/>
      <c r="ZO587" s="8"/>
      <c r="ZP587" s="8"/>
      <c r="ZQ587" s="8"/>
      <c r="ZR587" s="8"/>
      <c r="ZS587" s="8"/>
      <c r="ZT587" s="8"/>
      <c r="ZU587" s="8"/>
      <c r="ZV587" s="8"/>
      <c r="ZW587" s="8"/>
      <c r="ZX587" s="8"/>
      <c r="ZY587" s="8"/>
      <c r="ZZ587" s="8"/>
      <c r="AAA587" s="8"/>
      <c r="AAB587" s="8"/>
      <c r="AAC587" s="8"/>
      <c r="AAD587" s="8"/>
      <c r="AAE587" s="8"/>
      <c r="AAF587" s="8"/>
      <c r="AAG587" s="8"/>
      <c r="AAH587" s="8"/>
      <c r="AAI587" s="8"/>
      <c r="AAJ587" s="8"/>
      <c r="AAK587" s="8"/>
      <c r="AAL587" s="8"/>
      <c r="AAM587" s="8"/>
      <c r="AAN587" s="8"/>
      <c r="AAO587" s="8"/>
      <c r="AAP587" s="8"/>
      <c r="AAQ587" s="8"/>
      <c r="AAR587" s="8"/>
      <c r="AAS587" s="8"/>
      <c r="AAT587" s="8"/>
      <c r="AAU587" s="8"/>
      <c r="AAV587" s="8"/>
      <c r="AAW587" s="8"/>
      <c r="AAX587" s="8"/>
      <c r="AAY587" s="8"/>
      <c r="AAZ587" s="8"/>
      <c r="ABA587" s="8"/>
      <c r="ABB587" s="8"/>
      <c r="ABC587" s="8"/>
      <c r="ABD587" s="8"/>
      <c r="ABE587" s="8"/>
      <c r="ABF587" s="8"/>
      <c r="ABG587" s="8"/>
      <c r="ABH587" s="8"/>
      <c r="ABI587" s="8"/>
      <c r="ABJ587" s="8"/>
      <c r="ABK587" s="8"/>
      <c r="ABL587" s="8"/>
      <c r="ABM587" s="8"/>
      <c r="ABN587" s="8"/>
      <c r="ABO587" s="8"/>
      <c r="ABP587" s="8"/>
      <c r="ABQ587" s="8"/>
      <c r="ABR587" s="8"/>
      <c r="ABS587" s="8"/>
      <c r="ABT587" s="8"/>
      <c r="ABU587" s="8"/>
      <c r="ABV587" s="8"/>
      <c r="ABW587" s="8"/>
      <c r="ABX587" s="8"/>
      <c r="ABY587" s="8"/>
      <c r="ABZ587" s="8"/>
      <c r="ACA587" s="8"/>
      <c r="ACB587" s="8"/>
      <c r="ACC587" s="8"/>
      <c r="ACD587" s="8"/>
      <c r="ACE587" s="8"/>
      <c r="ACF587" s="8"/>
      <c r="ACG587" s="8"/>
      <c r="ACH587" s="8"/>
      <c r="ACI587" s="8"/>
      <c r="ACJ587" s="8"/>
      <c r="ACK587" s="8"/>
      <c r="ACL587" s="8"/>
      <c r="ACM587" s="8"/>
      <c r="ACN587" s="8"/>
      <c r="ACO587" s="8"/>
      <c r="ACP587" s="8"/>
      <c r="ACQ587" s="8"/>
      <c r="ACR587" s="8"/>
      <c r="ACS587" s="8"/>
      <c r="ACT587" s="8"/>
      <c r="ACU587" s="8"/>
      <c r="ACV587" s="8"/>
      <c r="ACW587" s="8"/>
      <c r="ACX587" s="8"/>
      <c r="ACY587" s="8"/>
      <c r="ACZ587" s="8"/>
      <c r="ADA587" s="8"/>
      <c r="ADB587" s="8"/>
      <c r="ADC587" s="8"/>
      <c r="ADD587" s="8"/>
      <c r="ADE587" s="8"/>
      <c r="ADF587" s="8"/>
      <c r="ADG587" s="8"/>
      <c r="ADH587" s="8"/>
      <c r="ADI587" s="8"/>
      <c r="ADJ587" s="8"/>
      <c r="ADK587" s="8"/>
      <c r="ADL587" s="8"/>
      <c r="ADM587" s="8"/>
      <c r="ADN587" s="8"/>
      <c r="ADO587" s="8"/>
      <c r="ADP587" s="8"/>
      <c r="ADQ587" s="8"/>
      <c r="ADR587" s="8"/>
      <c r="ADS587" s="8"/>
      <c r="ADT587" s="8"/>
      <c r="ADU587" s="8"/>
      <c r="ADV587" s="8"/>
      <c r="ADW587" s="8"/>
      <c r="ADX587" s="8"/>
      <c r="ADY587" s="8"/>
      <c r="ADZ587" s="8"/>
      <c r="AEA587" s="8"/>
      <c r="AEB587" s="8"/>
      <c r="AEC587" s="8"/>
      <c r="AED587" s="8"/>
      <c r="AEE587" s="8"/>
      <c r="AEF587" s="8"/>
      <c r="AEG587" s="8"/>
      <c r="AEH587" s="8"/>
      <c r="AEI587" s="8"/>
      <c r="AEJ587" s="8"/>
      <c r="AEK587" s="8"/>
      <c r="AEL587" s="8"/>
      <c r="AEM587" s="8"/>
      <c r="AEN587" s="8"/>
      <c r="AEO587" s="8"/>
      <c r="AEP587" s="8"/>
      <c r="AEQ587" s="8"/>
      <c r="AER587" s="8"/>
      <c r="AES587" s="8"/>
      <c r="AET587" s="8"/>
      <c r="AEU587" s="8"/>
      <c r="AEV587" s="8"/>
      <c r="AEW587" s="8"/>
      <c r="AEX587" s="8"/>
      <c r="AEY587" s="8"/>
      <c r="AEZ587" s="8"/>
      <c r="AFA587" s="8"/>
      <c r="AFB587" s="8"/>
      <c r="AFC587" s="8"/>
      <c r="AFD587" s="8"/>
      <c r="AFE587" s="8"/>
      <c r="AFF587" s="8"/>
      <c r="AFG587" s="8"/>
      <c r="AFH587" s="8"/>
      <c r="AFI587" s="8"/>
      <c r="AFJ587" s="8"/>
      <c r="AFK587" s="8"/>
      <c r="AFL587" s="8"/>
      <c r="AFM587" s="8"/>
      <c r="AFN587" s="8"/>
      <c r="AFO587" s="8"/>
      <c r="AFP587" s="8"/>
      <c r="AFQ587" s="8"/>
      <c r="AFR587" s="8"/>
      <c r="AFS587" s="8"/>
      <c r="AFT587" s="8"/>
      <c r="AFU587" s="8"/>
      <c r="AFV587" s="8"/>
      <c r="AFW587" s="8"/>
      <c r="AFX587" s="8"/>
      <c r="AFY587" s="8"/>
      <c r="AFZ587" s="8"/>
      <c r="AGA587" s="8"/>
      <c r="AGB587" s="8"/>
      <c r="AGC587" s="8"/>
      <c r="AGD587" s="8"/>
      <c r="AGE587" s="8"/>
      <c r="AGF587" s="8"/>
      <c r="AGG587" s="8"/>
      <c r="AGH587" s="8"/>
      <c r="AGI587" s="8"/>
      <c r="AGJ587" s="8"/>
      <c r="AGK587" s="8"/>
      <c r="AGL587" s="8"/>
      <c r="AGM587" s="8"/>
      <c r="AGN587" s="8"/>
      <c r="AGO587" s="8"/>
      <c r="AGP587" s="8"/>
      <c r="AGQ587" s="8"/>
      <c r="AGR587" s="8"/>
      <c r="AGS587" s="8"/>
      <c r="AGT587" s="8"/>
      <c r="AGU587" s="8"/>
      <c r="AGV587" s="8"/>
      <c r="AGW587" s="8"/>
      <c r="AGX587" s="8"/>
      <c r="AGY587" s="8"/>
      <c r="AGZ587" s="8"/>
      <c r="AHA587" s="8"/>
      <c r="AHB587" s="8"/>
      <c r="AHC587" s="8"/>
      <c r="AHD587" s="8"/>
      <c r="AHE587" s="8"/>
      <c r="AHF587" s="8"/>
      <c r="AHG587" s="8"/>
      <c r="AHH587" s="8"/>
      <c r="AHI587" s="8"/>
      <c r="AHJ587" s="8"/>
      <c r="AHK587" s="8"/>
      <c r="AHL587" s="8"/>
      <c r="AHM587" s="8"/>
      <c r="AHN587" s="8"/>
      <c r="AHO587" s="8"/>
      <c r="AHP587" s="8"/>
      <c r="AHQ587" s="8"/>
      <c r="AHR587" s="8"/>
      <c r="AHS587" s="8"/>
      <c r="AHT587" s="8"/>
      <c r="AHU587" s="8"/>
      <c r="AHV587" s="8"/>
      <c r="AHW587" s="8"/>
      <c r="AHX587" s="8"/>
      <c r="AHY587" s="8"/>
      <c r="AHZ587" s="8"/>
      <c r="AIA587" s="8"/>
      <c r="AIB587" s="8"/>
      <c r="AIC587" s="8"/>
      <c r="AID587" s="8"/>
      <c r="AIE587" s="8"/>
      <c r="AIF587" s="8"/>
      <c r="AIG587" s="8"/>
      <c r="AIH587" s="8"/>
      <c r="AII587" s="8"/>
      <c r="AIJ587" s="8"/>
      <c r="AIK587" s="8"/>
      <c r="AIL587" s="8"/>
      <c r="AIM587" s="8"/>
      <c r="AIN587" s="8"/>
      <c r="AIO587" s="8"/>
      <c r="AIP587" s="8"/>
      <c r="AIQ587" s="8"/>
      <c r="AIR587" s="8"/>
      <c r="AIS587" s="8"/>
      <c r="AIT587" s="8"/>
      <c r="AIU587" s="8"/>
      <c r="AIV587" s="8"/>
      <c r="AIW587" s="8"/>
      <c r="AIX587" s="8"/>
      <c r="AIY587" s="8"/>
      <c r="AIZ587" s="8"/>
      <c r="AJA587" s="8"/>
      <c r="AJB587" s="8"/>
      <c r="AJC587" s="8"/>
      <c r="AJD587" s="8"/>
      <c r="AJE587" s="8"/>
      <c r="AJF587" s="8"/>
      <c r="AJG587" s="8"/>
      <c r="AJH587" s="8"/>
      <c r="AJI587" s="8"/>
      <c r="AJJ587" s="8"/>
      <c r="AJK587" s="8"/>
      <c r="AJL587" s="8"/>
      <c r="AJM587" s="8"/>
      <c r="AJN587" s="8"/>
      <c r="AJO587" s="8"/>
      <c r="AJP587" s="8"/>
      <c r="AJQ587" s="8"/>
      <c r="AJR587" s="8"/>
      <c r="AJS587" s="8"/>
      <c r="AJT587" s="8"/>
      <c r="AJU587" s="8"/>
      <c r="AJV587" s="8"/>
      <c r="AJW587" s="8"/>
      <c r="AJX587" s="8"/>
      <c r="AJY587" s="8"/>
      <c r="AJZ587" s="8"/>
      <c r="AKA587" s="8"/>
      <c r="AKB587" s="8"/>
      <c r="AKC587" s="8"/>
      <c r="AKD587" s="8"/>
      <c r="AKE587" s="8"/>
      <c r="AKF587" s="8"/>
      <c r="AKG587" s="8"/>
      <c r="AKH587" s="8"/>
      <c r="AKI587" s="8"/>
      <c r="AKJ587" s="8"/>
      <c r="AKK587" s="8"/>
      <c r="AKL587" s="8"/>
      <c r="AKM587" s="8"/>
      <c r="AKN587" s="8"/>
      <c r="AKO587" s="8"/>
      <c r="AKP587" s="8"/>
      <c r="AKQ587" s="8"/>
      <c r="AKR587" s="8"/>
      <c r="AKS587" s="8"/>
      <c r="AKT587" s="8"/>
      <c r="AKU587" s="8"/>
      <c r="AKV587" s="8"/>
      <c r="AKW587" s="8"/>
      <c r="AKX587" s="8"/>
      <c r="AKY587" s="8"/>
      <c r="AKZ587" s="8"/>
      <c r="ALA587" s="8"/>
      <c r="ALB587" s="8"/>
      <c r="ALC587" s="8"/>
      <c r="ALD587" s="8"/>
      <c r="ALE587" s="8"/>
      <c r="ALF587" s="8"/>
      <c r="ALG587" s="8"/>
      <c r="ALH587" s="8"/>
      <c r="ALI587" s="8"/>
      <c r="ALJ587" s="8"/>
      <c r="ALK587" s="8"/>
      <c r="ALL587" s="8"/>
      <c r="ALM587" s="8"/>
      <c r="ALN587" s="8"/>
      <c r="ALO587" s="8"/>
      <c r="ALP587" s="8"/>
      <c r="ALQ587" s="8"/>
      <c r="ALR587" s="8"/>
      <c r="ALS587" s="8"/>
      <c r="ALT587" s="8"/>
      <c r="ALU587" s="8"/>
      <c r="ALV587" s="8"/>
      <c r="ALW587" s="8"/>
      <c r="ALX587" s="8"/>
      <c r="ALY587" s="8"/>
      <c r="ALZ587" s="8"/>
      <c r="AMA587" s="8"/>
      <c r="AMB587" s="8"/>
      <c r="AMC587" s="8"/>
      <c r="AMD587" s="8"/>
      <c r="AME587" s="8"/>
      <c r="AMF587" s="8"/>
      <c r="AMG587" s="8"/>
      <c r="AMH587" s="8"/>
      <c r="AMI587" s="8"/>
      <c r="AMJ587" s="8"/>
      <c r="AMK587" s="8"/>
      <c r="AML587" s="8"/>
      <c r="AMM587" s="8"/>
      <c r="AMN587" s="8"/>
      <c r="AMO587" s="8"/>
      <c r="AMP587" s="8"/>
      <c r="AMQ587" s="8"/>
      <c r="AMR587" s="8"/>
      <c r="AMS587" s="8"/>
      <c r="AMT587" s="8"/>
      <c r="AMU587" s="8"/>
      <c r="AMV587" s="8"/>
      <c r="AMW587" s="8"/>
      <c r="AMX587" s="8"/>
      <c r="AMY587" s="8"/>
      <c r="AMZ587" s="8"/>
      <c r="ANA587" s="8"/>
      <c r="ANB587" s="8"/>
      <c r="ANC587" s="8"/>
      <c r="AND587" s="8"/>
      <c r="ANE587" s="8"/>
      <c r="ANF587" s="8"/>
      <c r="ANG587" s="8"/>
      <c r="ANH587" s="8"/>
      <c r="ANI587" s="8"/>
      <c r="ANJ587" s="8"/>
      <c r="ANK587" s="8"/>
      <c r="ANL587" s="8"/>
      <c r="ANM587" s="8"/>
      <c r="ANN587" s="8"/>
      <c r="ANO587" s="8"/>
      <c r="ANP587" s="8"/>
      <c r="ANQ587" s="8"/>
      <c r="ANR587" s="8"/>
      <c r="ANS587" s="8"/>
      <c r="ANT587" s="8"/>
      <c r="ANU587" s="8"/>
      <c r="ANV587" s="8"/>
      <c r="ANW587" s="8"/>
      <c r="ANX587" s="8"/>
      <c r="ANY587" s="8"/>
      <c r="ANZ587" s="8"/>
      <c r="AOA587" s="8"/>
      <c r="AOB587" s="8"/>
      <c r="AOC587" s="8"/>
      <c r="AOD587" s="8"/>
      <c r="AOE587" s="8"/>
      <c r="AOF587" s="8"/>
      <c r="AOG587" s="8"/>
      <c r="AOH587" s="8"/>
      <c r="AOI587" s="8"/>
      <c r="AOJ587" s="8"/>
      <c r="AOK587" s="8"/>
      <c r="AOL587" s="8"/>
      <c r="AOM587" s="8"/>
      <c r="AON587" s="8"/>
      <c r="AOO587" s="8"/>
      <c r="AOP587" s="8"/>
      <c r="AOQ587" s="8"/>
      <c r="AOR587" s="8"/>
      <c r="AOS587" s="8"/>
      <c r="AOT587" s="8"/>
      <c r="AOU587" s="8"/>
      <c r="AOV587" s="8"/>
      <c r="AOW587" s="8"/>
      <c r="AOX587" s="8"/>
      <c r="AOY587" s="8"/>
      <c r="AOZ587" s="8"/>
      <c r="APA587" s="8"/>
      <c r="APB587" s="8"/>
      <c r="APC587" s="8"/>
      <c r="APD587" s="8"/>
      <c r="APE587" s="8"/>
      <c r="APF587" s="8"/>
      <c r="APG587" s="8"/>
      <c r="APH587" s="8"/>
      <c r="API587" s="8"/>
      <c r="APJ587" s="8"/>
      <c r="APK587" s="8"/>
      <c r="APL587" s="8"/>
      <c r="APM587" s="8"/>
      <c r="APN587" s="8"/>
      <c r="APO587" s="8"/>
      <c r="APP587" s="8"/>
      <c r="APQ587" s="8"/>
      <c r="APR587" s="8"/>
      <c r="APS587" s="8"/>
      <c r="APT587" s="8"/>
      <c r="APU587" s="8"/>
      <c r="APV587" s="8"/>
      <c r="APW587" s="8"/>
      <c r="APX587" s="8"/>
      <c r="APY587" s="8"/>
      <c r="APZ587" s="8"/>
      <c r="AQA587" s="8"/>
      <c r="AQB587" s="8"/>
      <c r="AQC587" s="8"/>
      <c r="AQD587" s="8"/>
      <c r="AQE587" s="8"/>
      <c r="AQF587" s="8"/>
      <c r="AQG587" s="8"/>
      <c r="AQH587" s="8"/>
      <c r="AQI587" s="8"/>
      <c r="AQJ587" s="8"/>
      <c r="AQK587" s="8"/>
      <c r="AQL587" s="8"/>
      <c r="AQM587" s="8"/>
      <c r="AQN587" s="8"/>
      <c r="AQO587" s="8"/>
      <c r="AQP587" s="8"/>
      <c r="AQQ587" s="8"/>
      <c r="AQR587" s="8"/>
      <c r="AQS587" s="8"/>
      <c r="AQT587" s="8"/>
      <c r="AQU587" s="8"/>
      <c r="AQV587" s="8"/>
      <c r="AQW587" s="8"/>
      <c r="AQX587" s="8"/>
      <c r="AQY587" s="8"/>
      <c r="AQZ587" s="8"/>
      <c r="ARA587" s="8"/>
      <c r="ARB587" s="8"/>
      <c r="ARC587" s="8"/>
      <c r="ARD587" s="8"/>
      <c r="ARE587" s="8"/>
      <c r="ARF587" s="8"/>
      <c r="ARG587" s="8"/>
      <c r="ARH587" s="8"/>
      <c r="ARI587" s="8"/>
      <c r="ARJ587" s="8"/>
      <c r="ARK587" s="8"/>
      <c r="ARL587" s="8"/>
      <c r="ARM587" s="8"/>
      <c r="ARN587" s="8"/>
      <c r="ARO587" s="8"/>
      <c r="ARP587" s="8"/>
      <c r="ARQ587" s="8"/>
      <c r="ARR587" s="8"/>
      <c r="ARS587" s="8"/>
      <c r="ART587" s="8"/>
      <c r="ARU587" s="8"/>
      <c r="ARV587" s="8"/>
      <c r="ARW587" s="8"/>
      <c r="ARX587" s="8"/>
      <c r="ARY587" s="8"/>
      <c r="ARZ587" s="8"/>
      <c r="ASA587" s="8"/>
      <c r="ASB587" s="8"/>
      <c r="ASC587" s="8"/>
      <c r="ASD587" s="8"/>
      <c r="ASE587" s="8"/>
      <c r="ASF587" s="8"/>
      <c r="ASG587" s="8"/>
      <c r="ASH587" s="8"/>
      <c r="ASI587" s="8"/>
      <c r="ASJ587" s="8"/>
      <c r="ASK587" s="8"/>
      <c r="ASL587" s="8"/>
      <c r="ASM587" s="8"/>
      <c r="ASN587" s="8"/>
      <c r="ASO587" s="8"/>
      <c r="ASP587" s="8"/>
      <c r="ASQ587" s="8"/>
      <c r="ASR587" s="8"/>
      <c r="ASS587" s="8"/>
      <c r="AST587" s="8"/>
      <c r="ASU587" s="8"/>
      <c r="ASV587" s="8"/>
      <c r="ASW587" s="8"/>
      <c r="ASX587" s="8"/>
      <c r="ASY587" s="8"/>
      <c r="ASZ587" s="8"/>
      <c r="ATA587" s="8"/>
      <c r="ATB587" s="8"/>
      <c r="ATC587" s="8"/>
      <c r="ATD587" s="8"/>
      <c r="ATE587" s="8"/>
      <c r="ATF587" s="8"/>
      <c r="ATG587" s="8"/>
      <c r="ATH587" s="8"/>
      <c r="ATI587" s="8"/>
      <c r="ATJ587" s="8"/>
      <c r="ATK587" s="8"/>
      <c r="ATL587" s="8"/>
      <c r="ATM587" s="8"/>
      <c r="ATN587" s="8"/>
      <c r="ATO587" s="8"/>
      <c r="ATP587" s="8"/>
      <c r="ATQ587" s="8"/>
      <c r="ATR587" s="8"/>
      <c r="ATS587" s="8"/>
      <c r="ATT587" s="8"/>
      <c r="ATU587" s="8"/>
      <c r="ATV587" s="8"/>
      <c r="ATW587" s="8"/>
      <c r="ATX587" s="8"/>
      <c r="ATY587" s="8"/>
      <c r="ATZ587" s="8"/>
      <c r="AUA587" s="8"/>
      <c r="AUB587" s="8"/>
      <c r="AUC587" s="8"/>
      <c r="AUD587" s="8"/>
      <c r="AUE587" s="8"/>
      <c r="AUF587" s="8"/>
      <c r="AUG587" s="8"/>
      <c r="AUH587" s="8"/>
      <c r="AUI587" s="8"/>
      <c r="AUJ587" s="8"/>
      <c r="AUK587" s="8"/>
      <c r="AUL587" s="8"/>
      <c r="AUM587" s="8"/>
      <c r="AUN587" s="8"/>
      <c r="AUO587" s="8"/>
      <c r="AUP587" s="8"/>
      <c r="AUQ587" s="8"/>
      <c r="AUR587" s="8"/>
      <c r="AUS587" s="8"/>
      <c r="AUT587" s="8"/>
      <c r="AUU587" s="8"/>
      <c r="AUV587" s="8"/>
      <c r="AUW587" s="8"/>
      <c r="AUX587" s="8"/>
      <c r="AUY587" s="8"/>
      <c r="AUZ587" s="8"/>
      <c r="AVA587" s="8"/>
      <c r="AVB587" s="8"/>
      <c r="AVC587" s="8"/>
      <c r="AVD587" s="8"/>
      <c r="AVE587" s="8"/>
      <c r="AVF587" s="8"/>
      <c r="AVG587" s="8"/>
      <c r="AVH587" s="8"/>
      <c r="AVI587" s="8"/>
      <c r="AVJ587" s="8"/>
      <c r="AVK587" s="8"/>
      <c r="AVL587" s="8"/>
      <c r="AVM587" s="8"/>
      <c r="AVN587" s="8"/>
      <c r="AVO587" s="8"/>
      <c r="AVP587" s="8"/>
      <c r="AVQ587" s="8"/>
      <c r="AVR587" s="8"/>
      <c r="AVS587" s="8"/>
      <c r="AVT587" s="8"/>
      <c r="AVU587" s="8"/>
      <c r="AVV587" s="8"/>
      <c r="AVW587" s="8"/>
      <c r="AVX587" s="8"/>
      <c r="AVY587" s="8"/>
      <c r="AVZ587" s="8"/>
      <c r="AWA587" s="8"/>
      <c r="AWB587" s="8"/>
      <c r="AWC587" s="8"/>
      <c r="AWD587" s="8"/>
      <c r="AWE587" s="8"/>
      <c r="AWF587" s="8"/>
      <c r="AWG587" s="8"/>
      <c r="AWH587" s="8"/>
      <c r="AWI587" s="8"/>
      <c r="AWJ587" s="8"/>
      <c r="AWK587" s="8"/>
      <c r="AWL587" s="8"/>
      <c r="AWM587" s="8"/>
      <c r="AWN587" s="8"/>
      <c r="AWO587" s="8"/>
      <c r="AWP587" s="8"/>
      <c r="AWQ587" s="8"/>
      <c r="AWR587" s="8"/>
      <c r="AWS587" s="8"/>
      <c r="AWT587" s="8"/>
      <c r="AWU587" s="8"/>
      <c r="AWV587" s="8"/>
      <c r="AWW587" s="8"/>
      <c r="AWX587" s="8"/>
      <c r="AWY587" s="8"/>
      <c r="AWZ587" s="8"/>
      <c r="AXA587" s="8"/>
      <c r="AXB587" s="8"/>
      <c r="AXC587" s="8"/>
      <c r="AXD587" s="8"/>
      <c r="AXE587" s="8"/>
      <c r="AXF587" s="8"/>
      <c r="AXG587" s="8"/>
      <c r="AXH587" s="8"/>
      <c r="AXI587" s="8"/>
      <c r="AXJ587" s="8"/>
      <c r="AXK587" s="8"/>
      <c r="AXL587" s="8"/>
      <c r="AXM587" s="8"/>
      <c r="AXN587" s="8"/>
      <c r="AXO587" s="8"/>
      <c r="AXP587" s="8"/>
      <c r="AXQ587" s="8"/>
      <c r="AXR587" s="8"/>
      <c r="AXS587" s="8"/>
      <c r="AXT587" s="8"/>
      <c r="AXU587" s="8"/>
      <c r="AXV587" s="8"/>
      <c r="AXW587" s="8"/>
      <c r="AXX587" s="8"/>
      <c r="AXY587" s="8"/>
      <c r="AXZ587" s="8"/>
      <c r="AYA587" s="8"/>
      <c r="AYB587" s="8"/>
      <c r="AYC587" s="8"/>
      <c r="AYD587" s="8"/>
      <c r="AYE587" s="8"/>
      <c r="AYF587" s="8"/>
      <c r="AYG587" s="8"/>
      <c r="AYH587" s="8"/>
      <c r="AYI587" s="8"/>
      <c r="AYJ587" s="8"/>
      <c r="AYK587" s="8"/>
      <c r="AYL587" s="8"/>
      <c r="AYM587" s="8"/>
      <c r="AYN587" s="8"/>
      <c r="AYO587" s="8"/>
      <c r="AYP587" s="8"/>
      <c r="AYQ587" s="8"/>
      <c r="AYR587" s="8"/>
      <c r="AYS587" s="8"/>
      <c r="AYT587" s="8"/>
      <c r="AYU587" s="8"/>
      <c r="AYV587" s="8"/>
      <c r="AYW587" s="8"/>
      <c r="AYX587" s="8"/>
      <c r="AYY587" s="8"/>
      <c r="AYZ587" s="8"/>
      <c r="AZA587" s="8"/>
      <c r="AZB587" s="8"/>
      <c r="AZC587" s="8"/>
      <c r="AZD587" s="8"/>
      <c r="AZE587" s="8"/>
      <c r="AZF587" s="8"/>
      <c r="AZG587" s="8"/>
      <c r="AZH587" s="8"/>
      <c r="AZI587" s="8"/>
      <c r="AZJ587" s="8"/>
      <c r="AZK587" s="8"/>
      <c r="AZL587" s="8"/>
      <c r="AZM587" s="8"/>
      <c r="AZN587" s="8"/>
      <c r="AZO587" s="8"/>
      <c r="AZP587" s="8"/>
      <c r="AZQ587" s="8"/>
      <c r="AZR587" s="8"/>
      <c r="AZS587" s="8"/>
      <c r="AZT587" s="8"/>
      <c r="AZU587" s="8"/>
      <c r="AZV587" s="8"/>
      <c r="AZW587" s="8"/>
      <c r="AZX587" s="8"/>
      <c r="AZY587" s="8"/>
      <c r="AZZ587" s="8"/>
      <c r="BAA587" s="8"/>
      <c r="BAB587" s="8"/>
      <c r="BAC587" s="8"/>
      <c r="BAD587" s="8"/>
      <c r="BAE587" s="8"/>
      <c r="BAF587" s="8"/>
      <c r="BAG587" s="8"/>
      <c r="BAH587" s="8"/>
      <c r="BAI587" s="8"/>
      <c r="BAJ587" s="8"/>
      <c r="BAK587" s="8"/>
      <c r="BAL587" s="8"/>
      <c r="BAM587" s="8"/>
      <c r="BAN587" s="8"/>
      <c r="BAO587" s="8"/>
      <c r="BAP587" s="8"/>
      <c r="BAQ587" s="8"/>
      <c r="BAR587" s="8"/>
      <c r="BAS587" s="8"/>
      <c r="BAT587" s="8"/>
      <c r="BAU587" s="8"/>
      <c r="BAV587" s="8"/>
      <c r="BAW587" s="8"/>
      <c r="BAX587" s="8"/>
      <c r="BAY587" s="8"/>
      <c r="BAZ587" s="8"/>
      <c r="BBA587" s="8"/>
      <c r="BBB587" s="8"/>
      <c r="BBC587" s="8"/>
      <c r="BBD587" s="8"/>
      <c r="BBE587" s="8"/>
      <c r="BBF587" s="8"/>
      <c r="BBG587" s="8"/>
      <c r="BBH587" s="8"/>
      <c r="BBI587" s="8"/>
      <c r="BBJ587" s="8"/>
      <c r="BBK587" s="8"/>
      <c r="BBL587" s="8"/>
      <c r="BBM587" s="8"/>
      <c r="BBN587" s="8"/>
      <c r="BBO587" s="8"/>
      <c r="BBP587" s="8"/>
      <c r="BBQ587" s="8"/>
      <c r="BBR587" s="8"/>
      <c r="BBS587" s="8"/>
      <c r="BBT587" s="8"/>
      <c r="BBU587" s="8"/>
      <c r="BBV587" s="8"/>
      <c r="BBW587" s="8"/>
      <c r="BBX587" s="8"/>
      <c r="BBY587" s="8"/>
      <c r="BBZ587" s="8"/>
      <c r="BCA587" s="8"/>
      <c r="BCB587" s="8"/>
      <c r="BCC587" s="8"/>
      <c r="BCD587" s="8"/>
      <c r="BCE587" s="8"/>
      <c r="BCF587" s="8"/>
      <c r="BCG587" s="8"/>
      <c r="BCH587" s="8"/>
      <c r="BCI587" s="8"/>
      <c r="BCJ587" s="8"/>
      <c r="BCK587" s="8"/>
      <c r="BCL587" s="8"/>
      <c r="BCM587" s="8"/>
      <c r="BCN587" s="8"/>
      <c r="BCO587" s="8"/>
      <c r="BCP587" s="8"/>
      <c r="BCQ587" s="8"/>
      <c r="BCR587" s="8"/>
      <c r="BCS587" s="8"/>
      <c r="BCT587" s="8"/>
      <c r="BCU587" s="8"/>
      <c r="BCV587" s="8"/>
      <c r="BCW587" s="8"/>
      <c r="BCX587" s="8"/>
      <c r="BCY587" s="8"/>
      <c r="BCZ587" s="8"/>
      <c r="BDA587" s="8"/>
      <c r="BDB587" s="8"/>
      <c r="BDC587" s="8"/>
      <c r="BDD587" s="8"/>
      <c r="BDE587" s="8"/>
      <c r="BDF587" s="8"/>
      <c r="BDG587" s="8"/>
      <c r="BDH587" s="8"/>
      <c r="BDI587" s="8"/>
      <c r="BDJ587" s="8"/>
      <c r="BDK587" s="8"/>
      <c r="BDL587" s="8"/>
      <c r="BDM587" s="8"/>
      <c r="BDN587" s="8"/>
      <c r="BDO587" s="8"/>
      <c r="BDP587" s="8"/>
      <c r="BDQ587" s="8"/>
      <c r="BDR587" s="8"/>
      <c r="BDS587" s="8"/>
      <c r="BDT587" s="8"/>
      <c r="BDU587" s="8"/>
      <c r="BDV587" s="8"/>
      <c r="BDW587" s="8"/>
      <c r="BDX587" s="8"/>
      <c r="BDY587" s="8"/>
      <c r="BDZ587" s="8"/>
      <c r="BEA587" s="8"/>
      <c r="BEB587" s="8"/>
      <c r="BEC587" s="8"/>
      <c r="BED587" s="8"/>
      <c r="BEE587" s="8"/>
      <c r="BEF587" s="8"/>
      <c r="BEG587" s="8"/>
      <c r="BEH587" s="8"/>
      <c r="BEI587" s="8"/>
      <c r="BEJ587" s="8"/>
      <c r="BEK587" s="8"/>
      <c r="BEL587" s="8"/>
      <c r="BEM587" s="8"/>
      <c r="BEN587" s="8"/>
      <c r="BEO587" s="8"/>
      <c r="BEP587" s="8"/>
      <c r="BEQ587" s="8"/>
      <c r="BER587" s="8"/>
      <c r="BES587" s="8"/>
      <c r="BET587" s="8"/>
      <c r="BEU587" s="8"/>
      <c r="BEV587" s="8"/>
      <c r="BEW587" s="8"/>
      <c r="BEX587" s="8"/>
      <c r="BEY587" s="8"/>
      <c r="BEZ587" s="8"/>
      <c r="BFA587" s="8"/>
      <c r="BFB587" s="8"/>
      <c r="BFC587" s="8"/>
      <c r="BFD587" s="8"/>
      <c r="BFE587" s="8"/>
      <c r="BFF587" s="8"/>
      <c r="BFG587" s="8"/>
      <c r="BFH587" s="8"/>
      <c r="BFI587" s="8"/>
      <c r="BFJ587" s="8"/>
      <c r="BFK587" s="8"/>
      <c r="BFL587" s="8"/>
      <c r="BFM587" s="8"/>
      <c r="BFN587" s="8"/>
      <c r="BFO587" s="8"/>
      <c r="BFP587" s="8"/>
      <c r="BFQ587" s="8"/>
      <c r="BFR587" s="8"/>
      <c r="BFS587" s="8"/>
      <c r="BFT587" s="8"/>
      <c r="BFU587" s="8"/>
      <c r="BFV587" s="8"/>
      <c r="BFW587" s="8"/>
      <c r="BFX587" s="8"/>
      <c r="BFY587" s="8"/>
      <c r="BFZ587" s="8"/>
      <c r="BGA587" s="8"/>
      <c r="BGB587" s="8"/>
      <c r="BGC587" s="8"/>
      <c r="BGD587" s="8"/>
      <c r="BGE587" s="8"/>
      <c r="BGF587" s="8"/>
      <c r="BGG587" s="8"/>
      <c r="BGH587" s="8"/>
      <c r="BGI587" s="8"/>
      <c r="BGJ587" s="8"/>
      <c r="BGK587" s="8"/>
      <c r="BGL587" s="8"/>
      <c r="BGM587" s="8"/>
      <c r="BGN587" s="8"/>
      <c r="BGO587" s="8"/>
      <c r="BGP587" s="8"/>
      <c r="BGQ587" s="8"/>
      <c r="BGR587" s="8"/>
      <c r="BGS587" s="8"/>
      <c r="BGT587" s="8"/>
      <c r="BGU587" s="8"/>
      <c r="BGV587" s="8"/>
      <c r="BGW587" s="8"/>
      <c r="BGX587" s="8"/>
      <c r="BGY587" s="8"/>
      <c r="BGZ587" s="8"/>
      <c r="BHA587" s="8"/>
      <c r="BHB587" s="8"/>
      <c r="BHC587" s="8"/>
      <c r="BHD587" s="8"/>
      <c r="BHE587" s="8"/>
      <c r="BHF587" s="8"/>
      <c r="BHG587" s="8"/>
      <c r="BHH587" s="8"/>
      <c r="BHI587" s="8"/>
      <c r="BHJ587" s="8"/>
      <c r="BHK587" s="8"/>
      <c r="BHL587" s="8"/>
      <c r="BHM587" s="8"/>
      <c r="BHN587" s="8"/>
      <c r="BHO587" s="8"/>
      <c r="BHP587" s="8"/>
      <c r="BHQ587" s="8"/>
      <c r="BHR587" s="8"/>
      <c r="BHS587" s="8"/>
      <c r="BHT587" s="8"/>
      <c r="BHU587" s="8"/>
      <c r="BHV587" s="8"/>
      <c r="BHW587" s="8"/>
      <c r="BHX587" s="8"/>
      <c r="BHY587" s="8"/>
      <c r="BHZ587" s="8"/>
      <c r="BIA587" s="8"/>
      <c r="BIB587" s="8"/>
      <c r="BIC587" s="8"/>
      <c r="BID587" s="8"/>
      <c r="BIE587" s="8"/>
      <c r="BIF587" s="8"/>
      <c r="BIG587" s="8"/>
      <c r="BIH587" s="8"/>
      <c r="BII587" s="8"/>
      <c r="BIJ587" s="8"/>
      <c r="BIK587" s="8"/>
      <c r="BIL587" s="8"/>
      <c r="BIM587" s="8"/>
      <c r="BIN587" s="8"/>
      <c r="BIO587" s="8"/>
      <c r="BIP587" s="8"/>
      <c r="BIQ587" s="8"/>
      <c r="BIR587" s="8"/>
      <c r="BIS587" s="8"/>
      <c r="BIT587" s="8"/>
      <c r="BIU587" s="8"/>
      <c r="BIV587" s="8"/>
      <c r="BIW587" s="8"/>
      <c r="BIX587" s="8"/>
      <c r="BIY587" s="8"/>
      <c r="BIZ587" s="8"/>
      <c r="BJA587" s="8"/>
      <c r="BJB587" s="8"/>
      <c r="BJC587" s="8"/>
      <c r="BJD587" s="8"/>
      <c r="BJE587" s="8"/>
      <c r="BJF587" s="8"/>
      <c r="BJG587" s="8"/>
      <c r="BJH587" s="8"/>
      <c r="BJI587" s="8"/>
      <c r="BJJ587" s="8"/>
      <c r="BJK587" s="8"/>
      <c r="BJL587" s="8"/>
      <c r="BJM587" s="8"/>
      <c r="BJN587" s="8"/>
      <c r="BJO587" s="8"/>
      <c r="BJP587" s="8"/>
      <c r="BJQ587" s="8"/>
      <c r="BJR587" s="8"/>
      <c r="BJS587" s="8"/>
      <c r="BJT587" s="8"/>
      <c r="BJU587" s="8"/>
      <c r="BJV587" s="8"/>
      <c r="BJW587" s="8"/>
      <c r="BJX587" s="8"/>
      <c r="BJY587" s="8"/>
      <c r="BJZ587" s="8"/>
      <c r="BKA587" s="8"/>
      <c r="BKB587" s="8"/>
      <c r="BKC587" s="8"/>
      <c r="BKD587" s="8"/>
      <c r="BKE587" s="8"/>
      <c r="BKF587" s="8"/>
      <c r="BKG587" s="8"/>
      <c r="BKH587" s="8"/>
      <c r="BKI587" s="8"/>
      <c r="BKJ587" s="8"/>
      <c r="BKK587" s="8"/>
      <c r="BKL587" s="8"/>
      <c r="BKM587" s="8"/>
      <c r="BKN587" s="8"/>
      <c r="BKO587" s="8"/>
      <c r="BKP587" s="8"/>
      <c r="BKQ587" s="8"/>
      <c r="BKR587" s="8"/>
      <c r="BKS587" s="8"/>
      <c r="BKT587" s="8"/>
      <c r="BKU587" s="8"/>
      <c r="BKV587" s="8"/>
      <c r="BKW587" s="8"/>
      <c r="BKX587" s="8"/>
      <c r="BKY587" s="8"/>
      <c r="BKZ587" s="8"/>
      <c r="BLA587" s="8"/>
      <c r="BLB587" s="8"/>
      <c r="BLC587" s="8"/>
      <c r="BLD587" s="8"/>
      <c r="BLE587" s="8"/>
      <c r="BLF587" s="8"/>
      <c r="BLG587" s="8"/>
      <c r="BLH587" s="8"/>
      <c r="BLI587" s="8"/>
      <c r="BLJ587" s="8"/>
      <c r="BLK587" s="8"/>
      <c r="BLL587" s="8"/>
      <c r="BLM587" s="8"/>
      <c r="BLN587" s="8"/>
      <c r="BLO587" s="8"/>
      <c r="BLP587" s="8"/>
      <c r="BLQ587" s="8"/>
      <c r="BLR587" s="8"/>
      <c r="BLS587" s="8"/>
      <c r="BLT587" s="8"/>
      <c r="BLU587" s="8"/>
      <c r="BLV587" s="8"/>
      <c r="BLW587" s="8"/>
      <c r="BLX587" s="8"/>
      <c r="BLY587" s="8"/>
      <c r="BLZ587" s="8"/>
      <c r="BMA587" s="8"/>
      <c r="BMB587" s="8"/>
      <c r="BMC587" s="8"/>
      <c r="BMD587" s="8"/>
      <c r="BME587" s="8"/>
      <c r="BMF587" s="8"/>
      <c r="BMG587" s="8"/>
      <c r="BMH587" s="8"/>
      <c r="BMI587" s="8"/>
      <c r="BMJ587" s="8"/>
      <c r="BMK587" s="8"/>
      <c r="BML587" s="8"/>
      <c r="BMM587" s="8"/>
      <c r="BMN587" s="8"/>
      <c r="BMO587" s="8"/>
      <c r="BMP587" s="8"/>
      <c r="BMQ587" s="8"/>
      <c r="BMR587" s="8"/>
      <c r="BMS587" s="8"/>
      <c r="BMT587" s="8"/>
      <c r="BMU587" s="8"/>
      <c r="BMV587" s="8"/>
      <c r="BMW587" s="8"/>
      <c r="BMX587" s="8"/>
      <c r="BMY587" s="8"/>
      <c r="BMZ587" s="8"/>
      <c r="BNA587" s="8"/>
      <c r="BNB587" s="8"/>
      <c r="BNC587" s="8"/>
      <c r="BND587" s="8"/>
      <c r="BNE587" s="8"/>
      <c r="BNF587" s="8"/>
      <c r="BNG587" s="8"/>
      <c r="BNH587" s="8"/>
      <c r="BNI587" s="8"/>
      <c r="BNJ587" s="8"/>
      <c r="BNK587" s="8"/>
      <c r="BNL587" s="8"/>
      <c r="BNM587" s="8"/>
      <c r="BNN587" s="8"/>
      <c r="BNO587" s="8"/>
      <c r="BNP587" s="8"/>
      <c r="BNQ587" s="8"/>
      <c r="BNR587" s="8"/>
      <c r="BNS587" s="8"/>
      <c r="BNT587" s="8"/>
      <c r="BNU587" s="8"/>
      <c r="BNV587" s="8"/>
      <c r="BNW587" s="8"/>
      <c r="BNX587" s="8"/>
      <c r="BNY587" s="8"/>
      <c r="BNZ587" s="8"/>
      <c r="BOA587" s="8"/>
      <c r="BOB587" s="8"/>
      <c r="BOC587" s="8"/>
      <c r="BOD587" s="8"/>
      <c r="BOE587" s="8"/>
      <c r="BOF587" s="8"/>
      <c r="BOG587" s="8"/>
      <c r="BOH587" s="8"/>
      <c r="BOI587" s="8"/>
      <c r="BOJ587" s="8"/>
      <c r="BOK587" s="8"/>
      <c r="BOL587" s="8"/>
      <c r="BOM587" s="8"/>
      <c r="BON587" s="8"/>
      <c r="BOO587" s="8"/>
      <c r="BOP587" s="8"/>
      <c r="BOQ587" s="8"/>
      <c r="BOR587" s="8"/>
      <c r="BOS587" s="8"/>
      <c r="BOT587" s="8"/>
      <c r="BOU587" s="8"/>
      <c r="BOV587" s="8"/>
      <c r="BOW587" s="8"/>
      <c r="BOX587" s="8"/>
      <c r="BOY587" s="8"/>
      <c r="BOZ587" s="8"/>
      <c r="BPA587" s="8"/>
      <c r="BPB587" s="8"/>
      <c r="BPC587" s="8"/>
      <c r="BPD587" s="8"/>
      <c r="BPE587" s="8"/>
      <c r="BPF587" s="8"/>
      <c r="BPG587" s="8"/>
      <c r="BPH587" s="8"/>
      <c r="BPI587" s="8"/>
      <c r="BPJ587" s="8"/>
      <c r="BPK587" s="8"/>
      <c r="BPL587" s="8"/>
      <c r="BPM587" s="8"/>
      <c r="BPN587" s="8"/>
      <c r="BPO587" s="8"/>
      <c r="BPP587" s="8"/>
      <c r="BPQ587" s="8"/>
      <c r="BPR587" s="8"/>
      <c r="BPS587" s="8"/>
      <c r="BPT587" s="8"/>
      <c r="BPU587" s="8"/>
      <c r="BPV587" s="8"/>
      <c r="BPW587" s="8"/>
      <c r="BPX587" s="8"/>
      <c r="BPY587" s="8"/>
      <c r="BPZ587" s="8"/>
      <c r="BQA587" s="8"/>
      <c r="BQB587" s="8"/>
      <c r="BQC587" s="8"/>
      <c r="BQD587" s="8"/>
      <c r="BQE587" s="8"/>
      <c r="BQF587" s="8"/>
      <c r="BQG587" s="8"/>
      <c r="BQH587" s="8"/>
      <c r="BQI587" s="8"/>
      <c r="BQJ587" s="8"/>
      <c r="BQK587" s="8"/>
      <c r="BQL587" s="8"/>
      <c r="BQM587" s="8"/>
      <c r="BQN587" s="8"/>
      <c r="BQO587" s="8"/>
      <c r="BQP587" s="8"/>
      <c r="BQQ587" s="8"/>
      <c r="BQR587" s="8"/>
      <c r="BQS587" s="8"/>
      <c r="BQT587" s="8"/>
      <c r="BQU587" s="8"/>
      <c r="BQV587" s="8"/>
      <c r="BQW587" s="8"/>
      <c r="BQX587" s="8"/>
      <c r="BQY587" s="8"/>
      <c r="BQZ587" s="8"/>
      <c r="BRA587" s="8"/>
      <c r="BRB587" s="8"/>
      <c r="BRC587" s="8"/>
      <c r="BRD587" s="8"/>
      <c r="BRE587" s="8"/>
      <c r="BRF587" s="8"/>
      <c r="BRG587" s="8"/>
      <c r="BRH587" s="8"/>
      <c r="BRI587" s="8"/>
      <c r="BRJ587" s="8"/>
      <c r="BRK587" s="8"/>
      <c r="BRL587" s="8"/>
      <c r="BRM587" s="8"/>
      <c r="BRN587" s="8"/>
      <c r="BRO587" s="8"/>
      <c r="BRP587" s="8"/>
      <c r="BRQ587" s="8"/>
      <c r="BRR587" s="8"/>
      <c r="BRS587" s="8"/>
      <c r="BRT587" s="8"/>
      <c r="BRU587" s="8"/>
      <c r="BRV587" s="8"/>
      <c r="BRW587" s="8"/>
      <c r="BRX587" s="8"/>
      <c r="BRY587" s="8"/>
      <c r="BRZ587" s="8"/>
      <c r="BSA587" s="8"/>
      <c r="BSB587" s="8"/>
      <c r="BSC587" s="8"/>
      <c r="BSD587" s="8"/>
      <c r="BSE587" s="8"/>
      <c r="BSF587" s="8"/>
      <c r="BSG587" s="8"/>
      <c r="BSH587" s="8"/>
      <c r="BSI587" s="8"/>
      <c r="BSJ587" s="8"/>
      <c r="BSK587" s="8"/>
      <c r="BSL587" s="8"/>
      <c r="BSM587" s="8"/>
      <c r="BSN587" s="8"/>
      <c r="BSO587" s="8"/>
      <c r="BSP587" s="8"/>
      <c r="BSQ587" s="8"/>
      <c r="BSR587" s="8"/>
      <c r="BSS587" s="8"/>
      <c r="BST587" s="8"/>
      <c r="BSU587" s="8"/>
      <c r="BSV587" s="8"/>
      <c r="BSW587" s="8"/>
      <c r="BSX587" s="8"/>
      <c r="BSY587" s="8"/>
      <c r="BSZ587" s="8"/>
      <c r="BTA587" s="8"/>
      <c r="BTB587" s="8"/>
      <c r="BTC587" s="8"/>
      <c r="BTD587" s="8"/>
      <c r="BTE587" s="8"/>
      <c r="BTF587" s="8"/>
      <c r="BTG587" s="8"/>
      <c r="BTH587" s="8"/>
      <c r="BTI587" s="8"/>
      <c r="BTJ587" s="8"/>
      <c r="BTK587" s="8"/>
      <c r="BTL587" s="8"/>
      <c r="BTM587" s="8"/>
      <c r="BTN587" s="8"/>
      <c r="BTO587" s="8"/>
      <c r="BTP587" s="8"/>
      <c r="BTQ587" s="8"/>
      <c r="BTR587" s="8"/>
      <c r="BTS587" s="8"/>
      <c r="BTT587" s="8"/>
      <c r="BTU587" s="8"/>
      <c r="BTV587" s="8"/>
      <c r="BTW587" s="8"/>
      <c r="BTX587" s="8"/>
      <c r="BTY587" s="8"/>
      <c r="BTZ587" s="8"/>
      <c r="BUA587" s="8"/>
      <c r="BUB587" s="8"/>
      <c r="BUC587" s="8"/>
      <c r="BUD587" s="8"/>
      <c r="BUE587" s="8"/>
      <c r="BUF587" s="8"/>
      <c r="BUG587" s="8"/>
      <c r="BUH587" s="8"/>
      <c r="BUI587" s="8"/>
      <c r="BUJ587" s="8"/>
      <c r="BUK587" s="8"/>
      <c r="BUL587" s="8"/>
      <c r="BUM587" s="8"/>
      <c r="BUN587" s="8"/>
      <c r="BUO587" s="8"/>
      <c r="BUP587" s="8"/>
      <c r="BUQ587" s="8"/>
      <c r="BUR587" s="8"/>
      <c r="BUS587" s="8"/>
      <c r="BUT587" s="8"/>
      <c r="BUU587" s="8"/>
      <c r="BUV587" s="8"/>
      <c r="BUW587" s="8"/>
      <c r="BUX587" s="8"/>
      <c r="BUY587" s="8"/>
      <c r="BUZ587" s="8"/>
      <c r="BVA587" s="8"/>
      <c r="BVB587" s="8"/>
      <c r="BVC587" s="8"/>
      <c r="BVD587" s="8"/>
      <c r="BVE587" s="8"/>
      <c r="BVF587" s="8"/>
      <c r="BVG587" s="8"/>
      <c r="BVH587" s="8"/>
      <c r="BVI587" s="8"/>
      <c r="BVJ587" s="8"/>
      <c r="BVK587" s="8"/>
      <c r="BVL587" s="8"/>
      <c r="BVM587" s="8"/>
      <c r="BVN587" s="8"/>
      <c r="BVO587" s="8"/>
      <c r="BVP587" s="8"/>
      <c r="BVQ587" s="8"/>
      <c r="BVR587" s="8"/>
      <c r="BVS587" s="8"/>
      <c r="BVT587" s="8"/>
      <c r="BVU587" s="8"/>
      <c r="BVV587" s="8"/>
      <c r="BVW587" s="8"/>
      <c r="BVX587" s="8"/>
      <c r="BVY587" s="8"/>
      <c r="BVZ587" s="8"/>
      <c r="BWA587" s="8"/>
      <c r="BWB587" s="8"/>
      <c r="BWC587" s="8"/>
      <c r="BWD587" s="8"/>
      <c r="BWE587" s="8"/>
      <c r="BWF587" s="8"/>
      <c r="BWG587" s="8"/>
      <c r="BWH587" s="8"/>
      <c r="BWI587" s="8"/>
      <c r="BWJ587" s="8"/>
      <c r="BWK587" s="8"/>
      <c r="BWL587" s="8"/>
      <c r="BWM587" s="8"/>
      <c r="BWN587" s="8"/>
      <c r="BWO587" s="8"/>
      <c r="BWP587" s="8"/>
      <c r="BWQ587" s="8"/>
    </row>
    <row r="588" spans="1:1967" s="547" customFormat="1" ht="102" customHeight="1">
      <c r="A588" s="9" t="s">
        <v>6431</v>
      </c>
      <c r="B588" s="100" t="s">
        <v>97</v>
      </c>
      <c r="C588" s="9" t="s">
        <v>800</v>
      </c>
      <c r="D588" s="30" t="s">
        <v>2043</v>
      </c>
      <c r="E588" s="3" t="s">
        <v>2041</v>
      </c>
      <c r="F588" s="3" t="s">
        <v>37</v>
      </c>
      <c r="G588" s="3" t="s">
        <v>384</v>
      </c>
      <c r="H588" s="20">
        <v>0</v>
      </c>
      <c r="I588" s="114">
        <v>470000000</v>
      </c>
      <c r="J588" s="21" t="s">
        <v>1314</v>
      </c>
      <c r="K588" s="19" t="s">
        <v>1371</v>
      </c>
      <c r="L588" s="137" t="s">
        <v>3397</v>
      </c>
      <c r="M588" s="140" t="s">
        <v>383</v>
      </c>
      <c r="N588" s="346" t="s">
        <v>8838</v>
      </c>
      <c r="O588" s="3" t="s">
        <v>1366</v>
      </c>
      <c r="P588" s="7" t="s">
        <v>1338</v>
      </c>
      <c r="Q588" s="3" t="s">
        <v>1186</v>
      </c>
      <c r="R588" s="81">
        <v>2</v>
      </c>
      <c r="S588" s="94">
        <v>400</v>
      </c>
      <c r="T588" s="83">
        <v>0</v>
      </c>
      <c r="U588" s="83">
        <f t="shared" si="151"/>
        <v>0</v>
      </c>
      <c r="V588" s="9" t="s">
        <v>1325</v>
      </c>
      <c r="W588" s="152" t="s">
        <v>1394</v>
      </c>
      <c r="X588" s="9" t="s">
        <v>9066</v>
      </c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  <c r="AQ588" s="8"/>
      <c r="AR588" s="8"/>
      <c r="AS588" s="8"/>
      <c r="AT588" s="8"/>
      <c r="AU588" s="8"/>
      <c r="AV588" s="8"/>
      <c r="AW588" s="8"/>
      <c r="AX588" s="8"/>
      <c r="AY588" s="8"/>
      <c r="AZ588" s="8"/>
      <c r="BA588" s="8"/>
      <c r="BB588" s="8"/>
      <c r="BC588" s="8"/>
      <c r="BD588" s="8"/>
      <c r="BE588" s="8"/>
      <c r="BF588" s="8"/>
      <c r="BG588" s="8"/>
      <c r="BH588" s="8"/>
      <c r="BI588" s="8"/>
      <c r="BJ588" s="8"/>
      <c r="BK588" s="8"/>
      <c r="BL588" s="8"/>
      <c r="BM588" s="8"/>
      <c r="BN588" s="8"/>
      <c r="BO588" s="8"/>
      <c r="BP588" s="8"/>
      <c r="BQ588" s="8"/>
      <c r="BR588" s="8"/>
      <c r="BS588" s="8"/>
      <c r="BT588" s="8"/>
      <c r="BU588" s="8"/>
      <c r="BV588" s="8"/>
      <c r="BW588" s="8"/>
      <c r="BX588" s="8"/>
      <c r="BY588" s="8"/>
      <c r="BZ588" s="8"/>
      <c r="CA588" s="8"/>
      <c r="CB588" s="8"/>
      <c r="CC588" s="8"/>
      <c r="CD588" s="8"/>
      <c r="CE588" s="8"/>
      <c r="CF588" s="8"/>
      <c r="CG588" s="8"/>
      <c r="CH588" s="8"/>
      <c r="CI588" s="8"/>
      <c r="CJ588" s="8"/>
      <c r="CK588" s="8"/>
      <c r="CL588" s="8"/>
      <c r="CM588" s="8"/>
      <c r="CN588" s="8"/>
      <c r="CO588" s="8"/>
      <c r="CP588" s="8"/>
      <c r="CQ588" s="8"/>
      <c r="CR588" s="8"/>
      <c r="CS588" s="8"/>
      <c r="CT588" s="8"/>
      <c r="CU588" s="8"/>
      <c r="CV588" s="8"/>
      <c r="CW588" s="8"/>
      <c r="CX588" s="8"/>
      <c r="CY588" s="8"/>
      <c r="CZ588" s="8"/>
      <c r="DA588" s="8"/>
      <c r="DB588" s="8"/>
      <c r="DC588" s="8"/>
      <c r="DD588" s="8"/>
      <c r="DE588" s="8"/>
      <c r="DF588" s="8"/>
      <c r="DG588" s="8"/>
      <c r="DH588" s="8"/>
      <c r="DI588" s="8"/>
      <c r="DJ588" s="8"/>
      <c r="DK588" s="8"/>
      <c r="DL588" s="8"/>
      <c r="DM588" s="8"/>
      <c r="DN588" s="8"/>
      <c r="DO588" s="8"/>
      <c r="DP588" s="8"/>
      <c r="DQ588" s="8"/>
      <c r="DR588" s="8"/>
      <c r="DS588" s="8"/>
      <c r="DT588" s="8"/>
      <c r="DU588" s="8"/>
      <c r="DV588" s="8"/>
      <c r="DW588" s="8"/>
      <c r="DX588" s="8"/>
      <c r="DY588" s="8"/>
      <c r="DZ588" s="8"/>
      <c r="EA588" s="8"/>
      <c r="EB588" s="8"/>
      <c r="EC588" s="8"/>
      <c r="ED588" s="8"/>
      <c r="EE588" s="8"/>
      <c r="EF588" s="8"/>
      <c r="EG588" s="8"/>
      <c r="EH588" s="8"/>
      <c r="EI588" s="8"/>
      <c r="EJ588" s="8"/>
      <c r="EK588" s="8"/>
      <c r="EL588" s="8"/>
      <c r="EM588" s="8"/>
      <c r="EN588" s="8"/>
      <c r="EO588" s="8"/>
      <c r="EP588" s="8"/>
      <c r="EQ588" s="8"/>
      <c r="ER588" s="8"/>
      <c r="ES588" s="8"/>
      <c r="ET588" s="8"/>
      <c r="EU588" s="8"/>
      <c r="EV588" s="8"/>
      <c r="EW588" s="8"/>
      <c r="EX588" s="8"/>
      <c r="EY588" s="8"/>
      <c r="EZ588" s="8"/>
      <c r="FA588" s="8"/>
      <c r="FB588" s="8"/>
      <c r="FC588" s="8"/>
      <c r="FD588" s="8"/>
      <c r="FE588" s="8"/>
      <c r="FF588" s="8"/>
      <c r="FG588" s="8"/>
      <c r="FH588" s="8"/>
      <c r="FI588" s="8"/>
      <c r="FJ588" s="8"/>
      <c r="FK588" s="8"/>
      <c r="FL588" s="8"/>
      <c r="FM588" s="8"/>
      <c r="FN588" s="8"/>
      <c r="FO588" s="8"/>
      <c r="FP588" s="8"/>
      <c r="FQ588" s="8"/>
      <c r="FR588" s="8"/>
      <c r="FS588" s="8"/>
      <c r="FT588" s="8"/>
      <c r="FU588" s="8"/>
      <c r="FV588" s="8"/>
      <c r="FW588" s="8"/>
      <c r="FX588" s="8"/>
      <c r="FY588" s="8"/>
      <c r="FZ588" s="8"/>
      <c r="GA588" s="8"/>
      <c r="GB588" s="8"/>
      <c r="GC588" s="8"/>
      <c r="GD588" s="8"/>
      <c r="GE588" s="8"/>
      <c r="GF588" s="8"/>
      <c r="GG588" s="8"/>
      <c r="GH588" s="8"/>
      <c r="GI588" s="8"/>
      <c r="GJ588" s="8"/>
      <c r="GK588" s="8"/>
      <c r="GL588" s="8"/>
      <c r="GM588" s="8"/>
      <c r="GN588" s="8"/>
      <c r="GO588" s="8"/>
      <c r="GP588" s="8"/>
      <c r="GQ588" s="8"/>
      <c r="GR588" s="8"/>
      <c r="GS588" s="8"/>
      <c r="GT588" s="8"/>
      <c r="GU588" s="8"/>
      <c r="GV588" s="8"/>
      <c r="GW588" s="8"/>
      <c r="GX588" s="8"/>
      <c r="GY588" s="8"/>
      <c r="GZ588" s="8"/>
      <c r="HA588" s="8"/>
      <c r="HB588" s="8"/>
      <c r="HC588" s="8"/>
      <c r="HD588" s="8"/>
      <c r="HE588" s="8"/>
      <c r="HF588" s="8"/>
      <c r="HG588" s="8"/>
      <c r="HH588" s="8"/>
      <c r="HI588" s="8"/>
      <c r="HJ588" s="8"/>
      <c r="HK588" s="8"/>
      <c r="HL588" s="8"/>
      <c r="HM588" s="8"/>
      <c r="HN588" s="8"/>
      <c r="HO588" s="8"/>
      <c r="HP588" s="8"/>
      <c r="HQ588" s="8"/>
      <c r="HR588" s="8"/>
      <c r="HS588" s="8"/>
      <c r="HT588" s="8"/>
      <c r="HU588" s="8"/>
      <c r="HV588" s="8"/>
      <c r="HW588" s="8"/>
      <c r="HX588" s="8"/>
      <c r="HY588" s="8"/>
      <c r="HZ588" s="8"/>
      <c r="IA588" s="8"/>
      <c r="IB588" s="8"/>
      <c r="IC588" s="8"/>
      <c r="ID588" s="8"/>
      <c r="IE588" s="8"/>
      <c r="IF588" s="8"/>
      <c r="IG588" s="8"/>
      <c r="IH588" s="8"/>
      <c r="II588" s="8"/>
      <c r="IJ588" s="8"/>
      <c r="IK588" s="8"/>
      <c r="IL588" s="8"/>
      <c r="IM588" s="8"/>
      <c r="IN588" s="8"/>
      <c r="IO588" s="8"/>
      <c r="IP588" s="8"/>
      <c r="IQ588" s="8"/>
      <c r="IR588" s="8"/>
      <c r="IS588" s="8"/>
      <c r="IT588" s="8"/>
      <c r="IU588" s="8"/>
      <c r="IV588" s="8"/>
      <c r="IW588" s="8"/>
      <c r="IX588" s="8"/>
      <c r="IY588" s="8"/>
      <c r="IZ588" s="8"/>
      <c r="JA588" s="8"/>
      <c r="JB588" s="8"/>
      <c r="JC588" s="8"/>
      <c r="JD588" s="8"/>
      <c r="JE588" s="8"/>
      <c r="JF588" s="8"/>
      <c r="JG588" s="8"/>
      <c r="JH588" s="8"/>
      <c r="JI588" s="8"/>
      <c r="JJ588" s="8"/>
      <c r="JK588" s="8"/>
      <c r="JL588" s="8"/>
      <c r="JM588" s="8"/>
      <c r="JN588" s="8"/>
      <c r="JO588" s="8"/>
      <c r="JP588" s="8"/>
      <c r="JQ588" s="8"/>
      <c r="JR588" s="8"/>
      <c r="JS588" s="8"/>
      <c r="JT588" s="8"/>
      <c r="JU588" s="8"/>
      <c r="JV588" s="8"/>
      <c r="JW588" s="8"/>
      <c r="JX588" s="8"/>
      <c r="JY588" s="8"/>
      <c r="JZ588" s="8"/>
      <c r="KA588" s="8"/>
      <c r="KB588" s="8"/>
      <c r="KC588" s="8"/>
      <c r="KD588" s="8"/>
      <c r="KE588" s="8"/>
      <c r="KF588" s="8"/>
      <c r="KG588" s="8"/>
      <c r="KH588" s="8"/>
      <c r="KI588" s="8"/>
      <c r="KJ588" s="8"/>
      <c r="KK588" s="8"/>
      <c r="KL588" s="8"/>
      <c r="KM588" s="8"/>
      <c r="KN588" s="8"/>
      <c r="KO588" s="8"/>
      <c r="KP588" s="8"/>
      <c r="KQ588" s="8"/>
      <c r="KR588" s="8"/>
      <c r="KS588" s="8"/>
      <c r="KT588" s="8"/>
      <c r="KU588" s="8"/>
      <c r="KV588" s="8"/>
      <c r="KW588" s="8"/>
      <c r="KX588" s="8"/>
      <c r="KY588" s="8"/>
      <c r="KZ588" s="8"/>
      <c r="LA588" s="8"/>
      <c r="LB588" s="8"/>
      <c r="LC588" s="8"/>
      <c r="LD588" s="8"/>
      <c r="LE588" s="8"/>
      <c r="LF588" s="8"/>
      <c r="LG588" s="8"/>
      <c r="LH588" s="8"/>
      <c r="LI588" s="8"/>
      <c r="LJ588" s="8"/>
      <c r="LK588" s="8"/>
      <c r="LL588" s="8"/>
      <c r="LM588" s="8"/>
      <c r="LN588" s="8"/>
      <c r="LO588" s="8"/>
      <c r="LP588" s="8"/>
      <c r="LQ588" s="8"/>
      <c r="LR588" s="8"/>
      <c r="LS588" s="8"/>
      <c r="LT588" s="8"/>
      <c r="LU588" s="8"/>
      <c r="LV588" s="8"/>
      <c r="LW588" s="8"/>
      <c r="LX588" s="8"/>
      <c r="LY588" s="8"/>
      <c r="LZ588" s="8"/>
      <c r="MA588" s="8"/>
      <c r="MB588" s="8"/>
      <c r="MC588" s="8"/>
      <c r="MD588" s="8"/>
      <c r="ME588" s="8"/>
      <c r="MF588" s="8"/>
      <c r="MG588" s="8"/>
      <c r="MH588" s="8"/>
      <c r="MI588" s="8"/>
      <c r="MJ588" s="8"/>
      <c r="MK588" s="8"/>
      <c r="ML588" s="8"/>
      <c r="MM588" s="8"/>
      <c r="MN588" s="8"/>
      <c r="MO588" s="8"/>
      <c r="MP588" s="8"/>
      <c r="MQ588" s="8"/>
      <c r="MR588" s="8"/>
      <c r="MS588" s="8"/>
      <c r="MT588" s="8"/>
      <c r="MU588" s="8"/>
      <c r="MV588" s="8"/>
      <c r="MW588" s="8"/>
      <c r="MX588" s="8"/>
      <c r="MY588" s="8"/>
      <c r="MZ588" s="8"/>
      <c r="NA588" s="8"/>
      <c r="NB588" s="8"/>
      <c r="NC588" s="8"/>
      <c r="ND588" s="8"/>
      <c r="NE588" s="8"/>
      <c r="NF588" s="8"/>
      <c r="NG588" s="8"/>
      <c r="NH588" s="8"/>
      <c r="NI588" s="8"/>
      <c r="NJ588" s="8"/>
      <c r="NK588" s="8"/>
      <c r="NL588" s="8"/>
      <c r="NM588" s="8"/>
      <c r="NN588" s="8"/>
      <c r="NO588" s="8"/>
      <c r="NP588" s="8"/>
      <c r="NQ588" s="8"/>
      <c r="NR588" s="8"/>
      <c r="NS588" s="8"/>
      <c r="NT588" s="8"/>
      <c r="NU588" s="8"/>
      <c r="NV588" s="8"/>
      <c r="NW588" s="8"/>
      <c r="NX588" s="8"/>
      <c r="NY588" s="8"/>
      <c r="NZ588" s="8"/>
      <c r="OA588" s="8"/>
      <c r="OB588" s="8"/>
      <c r="OC588" s="8"/>
      <c r="OD588" s="8"/>
      <c r="OE588" s="8"/>
      <c r="OF588" s="8"/>
      <c r="OG588" s="8"/>
      <c r="OH588" s="8"/>
      <c r="OI588" s="8"/>
      <c r="OJ588" s="8"/>
      <c r="OK588" s="8"/>
      <c r="OL588" s="8"/>
      <c r="OM588" s="8"/>
      <c r="ON588" s="8"/>
      <c r="OO588" s="8"/>
      <c r="OP588" s="8"/>
      <c r="OQ588" s="8"/>
      <c r="OR588" s="8"/>
      <c r="OS588" s="8"/>
      <c r="OT588" s="8"/>
      <c r="OU588" s="8"/>
      <c r="OV588" s="8"/>
      <c r="OW588" s="8"/>
      <c r="OX588" s="8"/>
      <c r="OY588" s="8"/>
      <c r="OZ588" s="8"/>
      <c r="PA588" s="8"/>
      <c r="PB588" s="8"/>
      <c r="PC588" s="8"/>
      <c r="PD588" s="8"/>
      <c r="PE588" s="8"/>
      <c r="PF588" s="8"/>
      <c r="PG588" s="8"/>
      <c r="PH588" s="8"/>
      <c r="PI588" s="8"/>
      <c r="PJ588" s="8"/>
      <c r="PK588" s="8"/>
      <c r="PL588" s="8"/>
      <c r="PM588" s="8"/>
      <c r="PN588" s="8"/>
      <c r="PO588" s="8"/>
      <c r="PP588" s="8"/>
      <c r="PQ588" s="8"/>
      <c r="PR588" s="8"/>
      <c r="PS588" s="8"/>
      <c r="PT588" s="8"/>
      <c r="PU588" s="8"/>
      <c r="PV588" s="8"/>
      <c r="PW588" s="8"/>
      <c r="PX588" s="8"/>
      <c r="PY588" s="8"/>
      <c r="PZ588" s="8"/>
      <c r="QA588" s="8"/>
      <c r="QB588" s="8"/>
      <c r="QC588" s="8"/>
      <c r="QD588" s="8"/>
      <c r="QE588" s="8"/>
      <c r="QF588" s="8"/>
      <c r="QG588" s="8"/>
      <c r="QH588" s="8"/>
      <c r="QI588" s="8"/>
      <c r="QJ588" s="8"/>
      <c r="QK588" s="8"/>
      <c r="QL588" s="8"/>
      <c r="QM588" s="8"/>
      <c r="QN588" s="8"/>
      <c r="QO588" s="8"/>
      <c r="QP588" s="8"/>
      <c r="QQ588" s="8"/>
      <c r="QR588" s="8"/>
      <c r="QS588" s="8"/>
      <c r="QT588" s="8"/>
      <c r="QU588" s="8"/>
      <c r="QV588" s="8"/>
      <c r="QW588" s="8"/>
      <c r="QX588" s="8"/>
      <c r="QY588" s="8"/>
      <c r="QZ588" s="8"/>
      <c r="RA588" s="8"/>
      <c r="RB588" s="8"/>
      <c r="RC588" s="8"/>
      <c r="RD588" s="8"/>
      <c r="RE588" s="8"/>
      <c r="RF588" s="8"/>
      <c r="RG588" s="8"/>
      <c r="RH588" s="8"/>
      <c r="RI588" s="8"/>
      <c r="RJ588" s="8"/>
      <c r="RK588" s="8"/>
      <c r="RL588" s="8"/>
      <c r="RM588" s="8"/>
      <c r="RN588" s="8"/>
      <c r="RO588" s="8"/>
      <c r="RP588" s="8"/>
      <c r="RQ588" s="8"/>
      <c r="RR588" s="8"/>
      <c r="RS588" s="8"/>
      <c r="RT588" s="8"/>
      <c r="RU588" s="8"/>
      <c r="RV588" s="8"/>
      <c r="RW588" s="8"/>
      <c r="RX588" s="8"/>
      <c r="RY588" s="8"/>
      <c r="RZ588" s="8"/>
      <c r="SA588" s="8"/>
      <c r="SB588" s="8"/>
      <c r="SC588" s="8"/>
      <c r="SD588" s="8"/>
      <c r="SE588" s="8"/>
      <c r="SF588" s="8"/>
      <c r="SG588" s="8"/>
      <c r="SH588" s="8"/>
      <c r="SI588" s="8"/>
      <c r="SJ588" s="8"/>
      <c r="SK588" s="8"/>
      <c r="SL588" s="8"/>
      <c r="SM588" s="8"/>
      <c r="SN588" s="8"/>
      <c r="SO588" s="8"/>
      <c r="SP588" s="8"/>
      <c r="SQ588" s="8"/>
      <c r="SR588" s="8"/>
      <c r="SS588" s="8"/>
      <c r="ST588" s="8"/>
      <c r="SU588" s="8"/>
      <c r="SV588" s="8"/>
      <c r="SW588" s="8"/>
      <c r="SX588" s="8"/>
      <c r="SY588" s="8"/>
      <c r="SZ588" s="8"/>
      <c r="TA588" s="8"/>
      <c r="TB588" s="8"/>
      <c r="TC588" s="8"/>
      <c r="TD588" s="8"/>
      <c r="TE588" s="8"/>
      <c r="TF588" s="8"/>
      <c r="TG588" s="8"/>
      <c r="TH588" s="8"/>
      <c r="TI588" s="8"/>
      <c r="TJ588" s="8"/>
      <c r="TK588" s="8"/>
      <c r="TL588" s="8"/>
      <c r="TM588" s="8"/>
      <c r="TN588" s="8"/>
      <c r="TO588" s="8"/>
      <c r="TP588" s="8"/>
      <c r="TQ588" s="8"/>
      <c r="TR588" s="8"/>
      <c r="TS588" s="8"/>
      <c r="TT588" s="8"/>
      <c r="TU588" s="8"/>
      <c r="TV588" s="8"/>
      <c r="TW588" s="8"/>
      <c r="TX588" s="8"/>
      <c r="TY588" s="8"/>
      <c r="TZ588" s="8"/>
      <c r="UA588" s="8"/>
      <c r="UB588" s="8"/>
      <c r="UC588" s="8"/>
      <c r="UD588" s="8"/>
      <c r="UE588" s="8"/>
      <c r="UF588" s="8"/>
      <c r="UG588" s="8"/>
      <c r="UH588" s="8"/>
      <c r="UI588" s="8"/>
      <c r="UJ588" s="8"/>
      <c r="UK588" s="8"/>
      <c r="UL588" s="8"/>
      <c r="UM588" s="8"/>
      <c r="UN588" s="8"/>
      <c r="UO588" s="8"/>
      <c r="UP588" s="8"/>
      <c r="UQ588" s="8"/>
      <c r="UR588" s="8"/>
      <c r="US588" s="8"/>
      <c r="UT588" s="8"/>
      <c r="UU588" s="8"/>
      <c r="UV588" s="8"/>
      <c r="UW588" s="8"/>
      <c r="UX588" s="8"/>
      <c r="UY588" s="8"/>
      <c r="UZ588" s="8"/>
      <c r="VA588" s="8"/>
      <c r="VB588" s="8"/>
      <c r="VC588" s="8"/>
      <c r="VD588" s="8"/>
      <c r="VE588" s="8"/>
      <c r="VF588" s="8"/>
      <c r="VG588" s="8"/>
      <c r="VH588" s="8"/>
      <c r="VI588" s="8"/>
      <c r="VJ588" s="8"/>
      <c r="VK588" s="8"/>
      <c r="VL588" s="8"/>
      <c r="VM588" s="8"/>
      <c r="VN588" s="8"/>
      <c r="VO588" s="8"/>
      <c r="VP588" s="8"/>
      <c r="VQ588" s="8"/>
      <c r="VR588" s="8"/>
      <c r="VS588" s="8"/>
      <c r="VT588" s="8"/>
      <c r="VU588" s="8"/>
      <c r="VV588" s="8"/>
      <c r="VW588" s="8"/>
      <c r="VX588" s="8"/>
      <c r="VY588" s="8"/>
      <c r="VZ588" s="8"/>
      <c r="WA588" s="8"/>
      <c r="WB588" s="8"/>
      <c r="WC588" s="8"/>
      <c r="WD588" s="8"/>
      <c r="WE588" s="8"/>
      <c r="WF588" s="8"/>
      <c r="WG588" s="8"/>
      <c r="WH588" s="8"/>
      <c r="WI588" s="8"/>
      <c r="WJ588" s="8"/>
      <c r="WK588" s="8"/>
      <c r="WL588" s="8"/>
      <c r="WM588" s="8"/>
      <c r="WN588" s="8"/>
      <c r="WO588" s="8"/>
      <c r="WP588" s="8"/>
      <c r="WQ588" s="8"/>
      <c r="WR588" s="8"/>
      <c r="WS588" s="8"/>
      <c r="WT588" s="8"/>
      <c r="WU588" s="8"/>
      <c r="WV588" s="8"/>
      <c r="WW588" s="8"/>
      <c r="WX588" s="8"/>
      <c r="WY588" s="8"/>
      <c r="WZ588" s="8"/>
      <c r="XA588" s="8"/>
      <c r="XB588" s="8"/>
      <c r="XC588" s="8"/>
      <c r="XD588" s="8"/>
      <c r="XE588" s="8"/>
      <c r="XF588" s="8"/>
      <c r="XG588" s="8"/>
      <c r="XH588" s="8"/>
      <c r="XI588" s="8"/>
      <c r="XJ588" s="8"/>
      <c r="XK588" s="8"/>
      <c r="XL588" s="8"/>
      <c r="XM588" s="8"/>
      <c r="XN588" s="8"/>
      <c r="XO588" s="8"/>
      <c r="XP588" s="8"/>
      <c r="XQ588" s="8"/>
      <c r="XR588" s="8"/>
      <c r="XS588" s="8"/>
      <c r="XT588" s="8"/>
      <c r="XU588" s="8"/>
      <c r="XV588" s="8"/>
      <c r="XW588" s="8"/>
      <c r="XX588" s="8"/>
      <c r="XY588" s="8"/>
      <c r="XZ588" s="8"/>
      <c r="YA588" s="8"/>
      <c r="YB588" s="8"/>
      <c r="YC588" s="8"/>
      <c r="YD588" s="8"/>
      <c r="YE588" s="8"/>
      <c r="YF588" s="8"/>
      <c r="YG588" s="8"/>
      <c r="YH588" s="8"/>
      <c r="YI588" s="8"/>
      <c r="YJ588" s="8"/>
      <c r="YK588" s="8"/>
      <c r="YL588" s="8"/>
      <c r="YM588" s="8"/>
      <c r="YN588" s="8"/>
      <c r="YO588" s="8"/>
      <c r="YP588" s="8"/>
      <c r="YQ588" s="8"/>
      <c r="YR588" s="8"/>
      <c r="YS588" s="8"/>
      <c r="YT588" s="8"/>
      <c r="YU588" s="8"/>
      <c r="YV588" s="8"/>
      <c r="YW588" s="8"/>
      <c r="YX588" s="8"/>
      <c r="YY588" s="8"/>
      <c r="YZ588" s="8"/>
      <c r="ZA588" s="8"/>
      <c r="ZB588" s="8"/>
      <c r="ZC588" s="8"/>
      <c r="ZD588" s="8"/>
      <c r="ZE588" s="8"/>
      <c r="ZF588" s="8"/>
      <c r="ZG588" s="8"/>
      <c r="ZH588" s="8"/>
      <c r="ZI588" s="8"/>
      <c r="ZJ588" s="8"/>
      <c r="ZK588" s="8"/>
      <c r="ZL588" s="8"/>
      <c r="ZM588" s="8"/>
      <c r="ZN588" s="8"/>
      <c r="ZO588" s="8"/>
      <c r="ZP588" s="8"/>
      <c r="ZQ588" s="8"/>
      <c r="ZR588" s="8"/>
      <c r="ZS588" s="8"/>
      <c r="ZT588" s="8"/>
      <c r="ZU588" s="8"/>
      <c r="ZV588" s="8"/>
      <c r="ZW588" s="8"/>
      <c r="ZX588" s="8"/>
      <c r="ZY588" s="8"/>
      <c r="ZZ588" s="8"/>
      <c r="AAA588" s="8"/>
      <c r="AAB588" s="8"/>
      <c r="AAC588" s="8"/>
      <c r="AAD588" s="8"/>
      <c r="AAE588" s="8"/>
      <c r="AAF588" s="8"/>
      <c r="AAG588" s="8"/>
      <c r="AAH588" s="8"/>
      <c r="AAI588" s="8"/>
      <c r="AAJ588" s="8"/>
      <c r="AAK588" s="8"/>
      <c r="AAL588" s="8"/>
      <c r="AAM588" s="8"/>
      <c r="AAN588" s="8"/>
      <c r="AAO588" s="8"/>
      <c r="AAP588" s="8"/>
      <c r="AAQ588" s="8"/>
      <c r="AAR588" s="8"/>
      <c r="AAS588" s="8"/>
      <c r="AAT588" s="8"/>
      <c r="AAU588" s="8"/>
      <c r="AAV588" s="8"/>
      <c r="AAW588" s="8"/>
      <c r="AAX588" s="8"/>
      <c r="AAY588" s="8"/>
      <c r="AAZ588" s="8"/>
      <c r="ABA588" s="8"/>
      <c r="ABB588" s="8"/>
      <c r="ABC588" s="8"/>
      <c r="ABD588" s="8"/>
      <c r="ABE588" s="8"/>
      <c r="ABF588" s="8"/>
      <c r="ABG588" s="8"/>
      <c r="ABH588" s="8"/>
      <c r="ABI588" s="8"/>
      <c r="ABJ588" s="8"/>
      <c r="ABK588" s="8"/>
      <c r="ABL588" s="8"/>
      <c r="ABM588" s="8"/>
      <c r="ABN588" s="8"/>
      <c r="ABO588" s="8"/>
      <c r="ABP588" s="8"/>
      <c r="ABQ588" s="8"/>
      <c r="ABR588" s="8"/>
      <c r="ABS588" s="8"/>
      <c r="ABT588" s="8"/>
      <c r="ABU588" s="8"/>
      <c r="ABV588" s="8"/>
      <c r="ABW588" s="8"/>
      <c r="ABX588" s="8"/>
      <c r="ABY588" s="8"/>
      <c r="ABZ588" s="8"/>
      <c r="ACA588" s="8"/>
      <c r="ACB588" s="8"/>
      <c r="ACC588" s="8"/>
      <c r="ACD588" s="8"/>
      <c r="ACE588" s="8"/>
      <c r="ACF588" s="8"/>
      <c r="ACG588" s="8"/>
      <c r="ACH588" s="8"/>
      <c r="ACI588" s="8"/>
      <c r="ACJ588" s="8"/>
      <c r="ACK588" s="8"/>
      <c r="ACL588" s="8"/>
      <c r="ACM588" s="8"/>
      <c r="ACN588" s="8"/>
      <c r="ACO588" s="8"/>
      <c r="ACP588" s="8"/>
      <c r="ACQ588" s="8"/>
      <c r="ACR588" s="8"/>
      <c r="ACS588" s="8"/>
      <c r="ACT588" s="8"/>
      <c r="ACU588" s="8"/>
      <c r="ACV588" s="8"/>
      <c r="ACW588" s="8"/>
      <c r="ACX588" s="8"/>
      <c r="ACY588" s="8"/>
      <c r="ACZ588" s="8"/>
      <c r="ADA588" s="8"/>
      <c r="ADB588" s="8"/>
      <c r="ADC588" s="8"/>
      <c r="ADD588" s="8"/>
      <c r="ADE588" s="8"/>
      <c r="ADF588" s="8"/>
      <c r="ADG588" s="8"/>
      <c r="ADH588" s="8"/>
      <c r="ADI588" s="8"/>
      <c r="ADJ588" s="8"/>
      <c r="ADK588" s="8"/>
      <c r="ADL588" s="8"/>
      <c r="ADM588" s="8"/>
      <c r="ADN588" s="8"/>
      <c r="ADO588" s="8"/>
      <c r="ADP588" s="8"/>
      <c r="ADQ588" s="8"/>
      <c r="ADR588" s="8"/>
      <c r="ADS588" s="8"/>
      <c r="ADT588" s="8"/>
      <c r="ADU588" s="8"/>
      <c r="ADV588" s="8"/>
      <c r="ADW588" s="8"/>
      <c r="ADX588" s="8"/>
      <c r="ADY588" s="8"/>
      <c r="ADZ588" s="8"/>
      <c r="AEA588" s="8"/>
      <c r="AEB588" s="8"/>
      <c r="AEC588" s="8"/>
      <c r="AED588" s="8"/>
      <c r="AEE588" s="8"/>
      <c r="AEF588" s="8"/>
      <c r="AEG588" s="8"/>
      <c r="AEH588" s="8"/>
      <c r="AEI588" s="8"/>
      <c r="AEJ588" s="8"/>
      <c r="AEK588" s="8"/>
      <c r="AEL588" s="8"/>
      <c r="AEM588" s="8"/>
      <c r="AEN588" s="8"/>
      <c r="AEO588" s="8"/>
      <c r="AEP588" s="8"/>
      <c r="AEQ588" s="8"/>
      <c r="AER588" s="8"/>
      <c r="AES588" s="8"/>
      <c r="AET588" s="8"/>
      <c r="AEU588" s="8"/>
      <c r="AEV588" s="8"/>
      <c r="AEW588" s="8"/>
      <c r="AEX588" s="8"/>
      <c r="AEY588" s="8"/>
      <c r="AEZ588" s="8"/>
      <c r="AFA588" s="8"/>
      <c r="AFB588" s="8"/>
      <c r="AFC588" s="8"/>
      <c r="AFD588" s="8"/>
      <c r="AFE588" s="8"/>
      <c r="AFF588" s="8"/>
      <c r="AFG588" s="8"/>
      <c r="AFH588" s="8"/>
      <c r="AFI588" s="8"/>
      <c r="AFJ588" s="8"/>
      <c r="AFK588" s="8"/>
      <c r="AFL588" s="8"/>
      <c r="AFM588" s="8"/>
      <c r="AFN588" s="8"/>
      <c r="AFO588" s="8"/>
      <c r="AFP588" s="8"/>
      <c r="AFQ588" s="8"/>
      <c r="AFR588" s="8"/>
      <c r="AFS588" s="8"/>
      <c r="AFT588" s="8"/>
      <c r="AFU588" s="8"/>
      <c r="AFV588" s="8"/>
      <c r="AFW588" s="8"/>
      <c r="AFX588" s="8"/>
      <c r="AFY588" s="8"/>
      <c r="AFZ588" s="8"/>
      <c r="AGA588" s="8"/>
      <c r="AGB588" s="8"/>
      <c r="AGC588" s="8"/>
      <c r="AGD588" s="8"/>
      <c r="AGE588" s="8"/>
      <c r="AGF588" s="8"/>
      <c r="AGG588" s="8"/>
      <c r="AGH588" s="8"/>
      <c r="AGI588" s="8"/>
      <c r="AGJ588" s="8"/>
      <c r="AGK588" s="8"/>
      <c r="AGL588" s="8"/>
      <c r="AGM588" s="8"/>
      <c r="AGN588" s="8"/>
      <c r="AGO588" s="8"/>
      <c r="AGP588" s="8"/>
      <c r="AGQ588" s="8"/>
      <c r="AGR588" s="8"/>
      <c r="AGS588" s="8"/>
      <c r="AGT588" s="8"/>
      <c r="AGU588" s="8"/>
      <c r="AGV588" s="8"/>
      <c r="AGW588" s="8"/>
      <c r="AGX588" s="8"/>
      <c r="AGY588" s="8"/>
      <c r="AGZ588" s="8"/>
      <c r="AHA588" s="8"/>
      <c r="AHB588" s="8"/>
      <c r="AHC588" s="8"/>
      <c r="AHD588" s="8"/>
      <c r="AHE588" s="8"/>
      <c r="AHF588" s="8"/>
      <c r="AHG588" s="8"/>
      <c r="AHH588" s="8"/>
      <c r="AHI588" s="8"/>
      <c r="AHJ588" s="8"/>
      <c r="AHK588" s="8"/>
      <c r="AHL588" s="8"/>
      <c r="AHM588" s="8"/>
      <c r="AHN588" s="8"/>
      <c r="AHO588" s="8"/>
      <c r="AHP588" s="8"/>
      <c r="AHQ588" s="8"/>
      <c r="AHR588" s="8"/>
      <c r="AHS588" s="8"/>
      <c r="AHT588" s="8"/>
      <c r="AHU588" s="8"/>
      <c r="AHV588" s="8"/>
      <c r="AHW588" s="8"/>
      <c r="AHX588" s="8"/>
      <c r="AHY588" s="8"/>
      <c r="AHZ588" s="8"/>
      <c r="AIA588" s="8"/>
      <c r="AIB588" s="8"/>
      <c r="AIC588" s="8"/>
      <c r="AID588" s="8"/>
      <c r="AIE588" s="8"/>
      <c r="AIF588" s="8"/>
      <c r="AIG588" s="8"/>
      <c r="AIH588" s="8"/>
      <c r="AII588" s="8"/>
      <c r="AIJ588" s="8"/>
      <c r="AIK588" s="8"/>
      <c r="AIL588" s="8"/>
      <c r="AIM588" s="8"/>
      <c r="AIN588" s="8"/>
      <c r="AIO588" s="8"/>
      <c r="AIP588" s="8"/>
      <c r="AIQ588" s="8"/>
      <c r="AIR588" s="8"/>
      <c r="AIS588" s="8"/>
      <c r="AIT588" s="8"/>
      <c r="AIU588" s="8"/>
      <c r="AIV588" s="8"/>
      <c r="AIW588" s="8"/>
      <c r="AIX588" s="8"/>
      <c r="AIY588" s="8"/>
      <c r="AIZ588" s="8"/>
      <c r="AJA588" s="8"/>
      <c r="AJB588" s="8"/>
      <c r="AJC588" s="8"/>
      <c r="AJD588" s="8"/>
      <c r="AJE588" s="8"/>
      <c r="AJF588" s="8"/>
      <c r="AJG588" s="8"/>
      <c r="AJH588" s="8"/>
      <c r="AJI588" s="8"/>
      <c r="AJJ588" s="8"/>
      <c r="AJK588" s="8"/>
      <c r="AJL588" s="8"/>
      <c r="AJM588" s="8"/>
      <c r="AJN588" s="8"/>
      <c r="AJO588" s="8"/>
      <c r="AJP588" s="8"/>
      <c r="AJQ588" s="8"/>
      <c r="AJR588" s="8"/>
      <c r="AJS588" s="8"/>
      <c r="AJT588" s="8"/>
      <c r="AJU588" s="8"/>
      <c r="AJV588" s="8"/>
      <c r="AJW588" s="8"/>
      <c r="AJX588" s="8"/>
      <c r="AJY588" s="8"/>
      <c r="AJZ588" s="8"/>
      <c r="AKA588" s="8"/>
      <c r="AKB588" s="8"/>
      <c r="AKC588" s="8"/>
      <c r="AKD588" s="8"/>
      <c r="AKE588" s="8"/>
      <c r="AKF588" s="8"/>
      <c r="AKG588" s="8"/>
      <c r="AKH588" s="8"/>
      <c r="AKI588" s="8"/>
      <c r="AKJ588" s="8"/>
      <c r="AKK588" s="8"/>
      <c r="AKL588" s="8"/>
      <c r="AKM588" s="8"/>
      <c r="AKN588" s="8"/>
      <c r="AKO588" s="8"/>
      <c r="AKP588" s="8"/>
      <c r="AKQ588" s="8"/>
      <c r="AKR588" s="8"/>
      <c r="AKS588" s="8"/>
      <c r="AKT588" s="8"/>
      <c r="AKU588" s="8"/>
      <c r="AKV588" s="8"/>
      <c r="AKW588" s="8"/>
      <c r="AKX588" s="8"/>
      <c r="AKY588" s="8"/>
      <c r="AKZ588" s="8"/>
      <c r="ALA588" s="8"/>
      <c r="ALB588" s="8"/>
      <c r="ALC588" s="8"/>
      <c r="ALD588" s="8"/>
      <c r="ALE588" s="8"/>
      <c r="ALF588" s="8"/>
      <c r="ALG588" s="8"/>
      <c r="ALH588" s="8"/>
      <c r="ALI588" s="8"/>
      <c r="ALJ588" s="8"/>
      <c r="ALK588" s="8"/>
      <c r="ALL588" s="8"/>
      <c r="ALM588" s="8"/>
      <c r="ALN588" s="8"/>
      <c r="ALO588" s="8"/>
      <c r="ALP588" s="8"/>
      <c r="ALQ588" s="8"/>
      <c r="ALR588" s="8"/>
      <c r="ALS588" s="8"/>
      <c r="ALT588" s="8"/>
      <c r="ALU588" s="8"/>
      <c r="ALV588" s="8"/>
      <c r="ALW588" s="8"/>
      <c r="ALX588" s="8"/>
      <c r="ALY588" s="8"/>
      <c r="ALZ588" s="8"/>
      <c r="AMA588" s="8"/>
      <c r="AMB588" s="8"/>
      <c r="AMC588" s="8"/>
      <c r="AMD588" s="8"/>
      <c r="AME588" s="8"/>
      <c r="AMF588" s="8"/>
      <c r="AMG588" s="8"/>
      <c r="AMH588" s="8"/>
      <c r="AMI588" s="8"/>
      <c r="AMJ588" s="8"/>
      <c r="AMK588" s="8"/>
      <c r="AML588" s="8"/>
      <c r="AMM588" s="8"/>
      <c r="AMN588" s="8"/>
      <c r="AMO588" s="8"/>
      <c r="AMP588" s="8"/>
      <c r="AMQ588" s="8"/>
      <c r="AMR588" s="8"/>
      <c r="AMS588" s="8"/>
      <c r="AMT588" s="8"/>
      <c r="AMU588" s="8"/>
      <c r="AMV588" s="8"/>
      <c r="AMW588" s="8"/>
      <c r="AMX588" s="8"/>
      <c r="AMY588" s="8"/>
      <c r="AMZ588" s="8"/>
      <c r="ANA588" s="8"/>
      <c r="ANB588" s="8"/>
      <c r="ANC588" s="8"/>
      <c r="AND588" s="8"/>
      <c r="ANE588" s="8"/>
      <c r="ANF588" s="8"/>
      <c r="ANG588" s="8"/>
      <c r="ANH588" s="8"/>
      <c r="ANI588" s="8"/>
      <c r="ANJ588" s="8"/>
      <c r="ANK588" s="8"/>
      <c r="ANL588" s="8"/>
      <c r="ANM588" s="8"/>
      <c r="ANN588" s="8"/>
      <c r="ANO588" s="8"/>
      <c r="ANP588" s="8"/>
      <c r="ANQ588" s="8"/>
      <c r="ANR588" s="8"/>
      <c r="ANS588" s="8"/>
      <c r="ANT588" s="8"/>
      <c r="ANU588" s="8"/>
      <c r="ANV588" s="8"/>
      <c r="ANW588" s="8"/>
      <c r="ANX588" s="8"/>
      <c r="ANY588" s="8"/>
      <c r="ANZ588" s="8"/>
      <c r="AOA588" s="8"/>
      <c r="AOB588" s="8"/>
      <c r="AOC588" s="8"/>
      <c r="AOD588" s="8"/>
      <c r="AOE588" s="8"/>
      <c r="AOF588" s="8"/>
      <c r="AOG588" s="8"/>
      <c r="AOH588" s="8"/>
      <c r="AOI588" s="8"/>
      <c r="AOJ588" s="8"/>
      <c r="AOK588" s="8"/>
      <c r="AOL588" s="8"/>
      <c r="AOM588" s="8"/>
      <c r="AON588" s="8"/>
      <c r="AOO588" s="8"/>
      <c r="AOP588" s="8"/>
      <c r="AOQ588" s="8"/>
      <c r="AOR588" s="8"/>
      <c r="AOS588" s="8"/>
      <c r="AOT588" s="8"/>
      <c r="AOU588" s="8"/>
      <c r="AOV588" s="8"/>
      <c r="AOW588" s="8"/>
      <c r="AOX588" s="8"/>
      <c r="AOY588" s="8"/>
      <c r="AOZ588" s="8"/>
      <c r="APA588" s="8"/>
      <c r="APB588" s="8"/>
      <c r="APC588" s="8"/>
      <c r="APD588" s="8"/>
      <c r="APE588" s="8"/>
      <c r="APF588" s="8"/>
      <c r="APG588" s="8"/>
      <c r="APH588" s="8"/>
      <c r="API588" s="8"/>
      <c r="APJ588" s="8"/>
      <c r="APK588" s="8"/>
      <c r="APL588" s="8"/>
      <c r="APM588" s="8"/>
      <c r="APN588" s="8"/>
      <c r="APO588" s="8"/>
      <c r="APP588" s="8"/>
      <c r="APQ588" s="8"/>
      <c r="APR588" s="8"/>
      <c r="APS588" s="8"/>
      <c r="APT588" s="8"/>
      <c r="APU588" s="8"/>
      <c r="APV588" s="8"/>
      <c r="APW588" s="8"/>
      <c r="APX588" s="8"/>
      <c r="APY588" s="8"/>
      <c r="APZ588" s="8"/>
      <c r="AQA588" s="8"/>
      <c r="AQB588" s="8"/>
      <c r="AQC588" s="8"/>
      <c r="AQD588" s="8"/>
      <c r="AQE588" s="8"/>
      <c r="AQF588" s="8"/>
      <c r="AQG588" s="8"/>
      <c r="AQH588" s="8"/>
      <c r="AQI588" s="8"/>
      <c r="AQJ588" s="8"/>
      <c r="AQK588" s="8"/>
      <c r="AQL588" s="8"/>
      <c r="AQM588" s="8"/>
      <c r="AQN588" s="8"/>
      <c r="AQO588" s="8"/>
      <c r="AQP588" s="8"/>
      <c r="AQQ588" s="8"/>
      <c r="AQR588" s="8"/>
      <c r="AQS588" s="8"/>
      <c r="AQT588" s="8"/>
      <c r="AQU588" s="8"/>
      <c r="AQV588" s="8"/>
      <c r="AQW588" s="8"/>
      <c r="AQX588" s="8"/>
      <c r="AQY588" s="8"/>
      <c r="AQZ588" s="8"/>
      <c r="ARA588" s="8"/>
      <c r="ARB588" s="8"/>
      <c r="ARC588" s="8"/>
      <c r="ARD588" s="8"/>
      <c r="ARE588" s="8"/>
      <c r="ARF588" s="8"/>
      <c r="ARG588" s="8"/>
      <c r="ARH588" s="8"/>
      <c r="ARI588" s="8"/>
      <c r="ARJ588" s="8"/>
      <c r="ARK588" s="8"/>
      <c r="ARL588" s="8"/>
      <c r="ARM588" s="8"/>
      <c r="ARN588" s="8"/>
      <c r="ARO588" s="8"/>
      <c r="ARP588" s="8"/>
      <c r="ARQ588" s="8"/>
      <c r="ARR588" s="8"/>
      <c r="ARS588" s="8"/>
      <c r="ART588" s="8"/>
      <c r="ARU588" s="8"/>
      <c r="ARV588" s="8"/>
      <c r="ARW588" s="8"/>
      <c r="ARX588" s="8"/>
      <c r="ARY588" s="8"/>
      <c r="ARZ588" s="8"/>
      <c r="ASA588" s="8"/>
      <c r="ASB588" s="8"/>
      <c r="ASC588" s="8"/>
      <c r="ASD588" s="8"/>
      <c r="ASE588" s="8"/>
      <c r="ASF588" s="8"/>
      <c r="ASG588" s="8"/>
      <c r="ASH588" s="8"/>
      <c r="ASI588" s="8"/>
      <c r="ASJ588" s="8"/>
      <c r="ASK588" s="8"/>
      <c r="ASL588" s="8"/>
      <c r="ASM588" s="8"/>
      <c r="ASN588" s="8"/>
      <c r="ASO588" s="8"/>
      <c r="ASP588" s="8"/>
      <c r="ASQ588" s="8"/>
      <c r="ASR588" s="8"/>
      <c r="ASS588" s="8"/>
      <c r="AST588" s="8"/>
      <c r="ASU588" s="8"/>
      <c r="ASV588" s="8"/>
      <c r="ASW588" s="8"/>
      <c r="ASX588" s="8"/>
      <c r="ASY588" s="8"/>
      <c r="ASZ588" s="8"/>
      <c r="ATA588" s="8"/>
      <c r="ATB588" s="8"/>
      <c r="ATC588" s="8"/>
      <c r="ATD588" s="8"/>
      <c r="ATE588" s="8"/>
      <c r="ATF588" s="8"/>
      <c r="ATG588" s="8"/>
      <c r="ATH588" s="8"/>
      <c r="ATI588" s="8"/>
      <c r="ATJ588" s="8"/>
      <c r="ATK588" s="8"/>
      <c r="ATL588" s="8"/>
      <c r="ATM588" s="8"/>
      <c r="ATN588" s="8"/>
      <c r="ATO588" s="8"/>
      <c r="ATP588" s="8"/>
      <c r="ATQ588" s="8"/>
      <c r="ATR588" s="8"/>
      <c r="ATS588" s="8"/>
      <c r="ATT588" s="8"/>
      <c r="ATU588" s="8"/>
      <c r="ATV588" s="8"/>
      <c r="ATW588" s="8"/>
      <c r="ATX588" s="8"/>
      <c r="ATY588" s="8"/>
      <c r="ATZ588" s="8"/>
      <c r="AUA588" s="8"/>
      <c r="AUB588" s="8"/>
      <c r="AUC588" s="8"/>
      <c r="AUD588" s="8"/>
      <c r="AUE588" s="8"/>
      <c r="AUF588" s="8"/>
      <c r="AUG588" s="8"/>
      <c r="AUH588" s="8"/>
      <c r="AUI588" s="8"/>
      <c r="AUJ588" s="8"/>
      <c r="AUK588" s="8"/>
      <c r="AUL588" s="8"/>
      <c r="AUM588" s="8"/>
      <c r="AUN588" s="8"/>
      <c r="AUO588" s="8"/>
      <c r="AUP588" s="8"/>
      <c r="AUQ588" s="8"/>
      <c r="AUR588" s="8"/>
      <c r="AUS588" s="8"/>
      <c r="AUT588" s="8"/>
      <c r="AUU588" s="8"/>
      <c r="AUV588" s="8"/>
      <c r="AUW588" s="8"/>
      <c r="AUX588" s="8"/>
      <c r="AUY588" s="8"/>
      <c r="AUZ588" s="8"/>
      <c r="AVA588" s="8"/>
      <c r="AVB588" s="8"/>
      <c r="AVC588" s="8"/>
      <c r="AVD588" s="8"/>
      <c r="AVE588" s="8"/>
      <c r="AVF588" s="8"/>
      <c r="AVG588" s="8"/>
      <c r="AVH588" s="8"/>
      <c r="AVI588" s="8"/>
      <c r="AVJ588" s="8"/>
      <c r="AVK588" s="8"/>
      <c r="AVL588" s="8"/>
      <c r="AVM588" s="8"/>
      <c r="AVN588" s="8"/>
      <c r="AVO588" s="8"/>
      <c r="AVP588" s="8"/>
      <c r="AVQ588" s="8"/>
      <c r="AVR588" s="8"/>
      <c r="AVS588" s="8"/>
      <c r="AVT588" s="8"/>
      <c r="AVU588" s="8"/>
      <c r="AVV588" s="8"/>
      <c r="AVW588" s="8"/>
      <c r="AVX588" s="8"/>
      <c r="AVY588" s="8"/>
      <c r="AVZ588" s="8"/>
      <c r="AWA588" s="8"/>
      <c r="AWB588" s="8"/>
      <c r="AWC588" s="8"/>
      <c r="AWD588" s="8"/>
      <c r="AWE588" s="8"/>
      <c r="AWF588" s="8"/>
      <c r="AWG588" s="8"/>
      <c r="AWH588" s="8"/>
      <c r="AWI588" s="8"/>
      <c r="AWJ588" s="8"/>
      <c r="AWK588" s="8"/>
      <c r="AWL588" s="8"/>
      <c r="AWM588" s="8"/>
      <c r="AWN588" s="8"/>
      <c r="AWO588" s="8"/>
      <c r="AWP588" s="8"/>
      <c r="AWQ588" s="8"/>
      <c r="AWR588" s="8"/>
      <c r="AWS588" s="8"/>
      <c r="AWT588" s="8"/>
      <c r="AWU588" s="8"/>
      <c r="AWV588" s="8"/>
      <c r="AWW588" s="8"/>
      <c r="AWX588" s="8"/>
      <c r="AWY588" s="8"/>
      <c r="AWZ588" s="8"/>
      <c r="AXA588" s="8"/>
      <c r="AXB588" s="8"/>
      <c r="AXC588" s="8"/>
      <c r="AXD588" s="8"/>
      <c r="AXE588" s="8"/>
      <c r="AXF588" s="8"/>
      <c r="AXG588" s="8"/>
      <c r="AXH588" s="8"/>
      <c r="AXI588" s="8"/>
      <c r="AXJ588" s="8"/>
      <c r="AXK588" s="8"/>
      <c r="AXL588" s="8"/>
      <c r="AXM588" s="8"/>
      <c r="AXN588" s="8"/>
      <c r="AXO588" s="8"/>
      <c r="AXP588" s="8"/>
      <c r="AXQ588" s="8"/>
      <c r="AXR588" s="8"/>
      <c r="AXS588" s="8"/>
      <c r="AXT588" s="8"/>
      <c r="AXU588" s="8"/>
      <c r="AXV588" s="8"/>
      <c r="AXW588" s="8"/>
      <c r="AXX588" s="8"/>
      <c r="AXY588" s="8"/>
      <c r="AXZ588" s="8"/>
      <c r="AYA588" s="8"/>
      <c r="AYB588" s="8"/>
      <c r="AYC588" s="8"/>
      <c r="AYD588" s="8"/>
      <c r="AYE588" s="8"/>
      <c r="AYF588" s="8"/>
      <c r="AYG588" s="8"/>
      <c r="AYH588" s="8"/>
      <c r="AYI588" s="8"/>
      <c r="AYJ588" s="8"/>
      <c r="AYK588" s="8"/>
      <c r="AYL588" s="8"/>
      <c r="AYM588" s="8"/>
      <c r="AYN588" s="8"/>
      <c r="AYO588" s="8"/>
      <c r="AYP588" s="8"/>
      <c r="AYQ588" s="8"/>
      <c r="AYR588" s="8"/>
      <c r="AYS588" s="8"/>
      <c r="AYT588" s="8"/>
      <c r="AYU588" s="8"/>
      <c r="AYV588" s="8"/>
      <c r="AYW588" s="8"/>
      <c r="AYX588" s="8"/>
      <c r="AYY588" s="8"/>
      <c r="AYZ588" s="8"/>
      <c r="AZA588" s="8"/>
      <c r="AZB588" s="8"/>
      <c r="AZC588" s="8"/>
      <c r="AZD588" s="8"/>
      <c r="AZE588" s="8"/>
      <c r="AZF588" s="8"/>
      <c r="AZG588" s="8"/>
      <c r="AZH588" s="8"/>
      <c r="AZI588" s="8"/>
      <c r="AZJ588" s="8"/>
      <c r="AZK588" s="8"/>
      <c r="AZL588" s="8"/>
      <c r="AZM588" s="8"/>
      <c r="AZN588" s="8"/>
      <c r="AZO588" s="8"/>
      <c r="AZP588" s="8"/>
      <c r="AZQ588" s="8"/>
      <c r="AZR588" s="8"/>
      <c r="AZS588" s="8"/>
      <c r="AZT588" s="8"/>
      <c r="AZU588" s="8"/>
      <c r="AZV588" s="8"/>
      <c r="AZW588" s="8"/>
      <c r="AZX588" s="8"/>
      <c r="AZY588" s="8"/>
      <c r="AZZ588" s="8"/>
      <c r="BAA588" s="8"/>
      <c r="BAB588" s="8"/>
      <c r="BAC588" s="8"/>
      <c r="BAD588" s="8"/>
      <c r="BAE588" s="8"/>
      <c r="BAF588" s="8"/>
      <c r="BAG588" s="8"/>
      <c r="BAH588" s="8"/>
      <c r="BAI588" s="8"/>
      <c r="BAJ588" s="8"/>
      <c r="BAK588" s="8"/>
      <c r="BAL588" s="8"/>
      <c r="BAM588" s="8"/>
      <c r="BAN588" s="8"/>
      <c r="BAO588" s="8"/>
      <c r="BAP588" s="8"/>
      <c r="BAQ588" s="8"/>
      <c r="BAR588" s="8"/>
      <c r="BAS588" s="8"/>
      <c r="BAT588" s="8"/>
      <c r="BAU588" s="8"/>
      <c r="BAV588" s="8"/>
      <c r="BAW588" s="8"/>
      <c r="BAX588" s="8"/>
      <c r="BAY588" s="8"/>
      <c r="BAZ588" s="8"/>
      <c r="BBA588" s="8"/>
      <c r="BBB588" s="8"/>
      <c r="BBC588" s="8"/>
      <c r="BBD588" s="8"/>
      <c r="BBE588" s="8"/>
      <c r="BBF588" s="8"/>
      <c r="BBG588" s="8"/>
      <c r="BBH588" s="8"/>
      <c r="BBI588" s="8"/>
      <c r="BBJ588" s="8"/>
      <c r="BBK588" s="8"/>
      <c r="BBL588" s="8"/>
      <c r="BBM588" s="8"/>
      <c r="BBN588" s="8"/>
      <c r="BBO588" s="8"/>
      <c r="BBP588" s="8"/>
      <c r="BBQ588" s="8"/>
      <c r="BBR588" s="8"/>
      <c r="BBS588" s="8"/>
      <c r="BBT588" s="8"/>
      <c r="BBU588" s="8"/>
      <c r="BBV588" s="8"/>
      <c r="BBW588" s="8"/>
      <c r="BBX588" s="8"/>
      <c r="BBY588" s="8"/>
      <c r="BBZ588" s="8"/>
      <c r="BCA588" s="8"/>
      <c r="BCB588" s="8"/>
      <c r="BCC588" s="8"/>
      <c r="BCD588" s="8"/>
      <c r="BCE588" s="8"/>
      <c r="BCF588" s="8"/>
      <c r="BCG588" s="8"/>
      <c r="BCH588" s="8"/>
      <c r="BCI588" s="8"/>
      <c r="BCJ588" s="8"/>
      <c r="BCK588" s="8"/>
      <c r="BCL588" s="8"/>
      <c r="BCM588" s="8"/>
      <c r="BCN588" s="8"/>
      <c r="BCO588" s="8"/>
      <c r="BCP588" s="8"/>
      <c r="BCQ588" s="8"/>
      <c r="BCR588" s="8"/>
      <c r="BCS588" s="8"/>
      <c r="BCT588" s="8"/>
      <c r="BCU588" s="8"/>
      <c r="BCV588" s="8"/>
      <c r="BCW588" s="8"/>
      <c r="BCX588" s="8"/>
      <c r="BCY588" s="8"/>
      <c r="BCZ588" s="8"/>
      <c r="BDA588" s="8"/>
      <c r="BDB588" s="8"/>
      <c r="BDC588" s="8"/>
      <c r="BDD588" s="8"/>
      <c r="BDE588" s="8"/>
      <c r="BDF588" s="8"/>
      <c r="BDG588" s="8"/>
      <c r="BDH588" s="8"/>
      <c r="BDI588" s="8"/>
      <c r="BDJ588" s="8"/>
      <c r="BDK588" s="8"/>
      <c r="BDL588" s="8"/>
      <c r="BDM588" s="8"/>
      <c r="BDN588" s="8"/>
      <c r="BDO588" s="8"/>
      <c r="BDP588" s="8"/>
      <c r="BDQ588" s="8"/>
      <c r="BDR588" s="8"/>
      <c r="BDS588" s="8"/>
      <c r="BDT588" s="8"/>
      <c r="BDU588" s="8"/>
      <c r="BDV588" s="8"/>
      <c r="BDW588" s="8"/>
      <c r="BDX588" s="8"/>
      <c r="BDY588" s="8"/>
      <c r="BDZ588" s="8"/>
      <c r="BEA588" s="8"/>
      <c r="BEB588" s="8"/>
      <c r="BEC588" s="8"/>
      <c r="BED588" s="8"/>
      <c r="BEE588" s="8"/>
      <c r="BEF588" s="8"/>
      <c r="BEG588" s="8"/>
      <c r="BEH588" s="8"/>
      <c r="BEI588" s="8"/>
      <c r="BEJ588" s="8"/>
      <c r="BEK588" s="8"/>
      <c r="BEL588" s="8"/>
      <c r="BEM588" s="8"/>
      <c r="BEN588" s="8"/>
      <c r="BEO588" s="8"/>
      <c r="BEP588" s="8"/>
      <c r="BEQ588" s="8"/>
      <c r="BER588" s="8"/>
      <c r="BES588" s="8"/>
      <c r="BET588" s="8"/>
      <c r="BEU588" s="8"/>
      <c r="BEV588" s="8"/>
      <c r="BEW588" s="8"/>
      <c r="BEX588" s="8"/>
      <c r="BEY588" s="8"/>
      <c r="BEZ588" s="8"/>
      <c r="BFA588" s="8"/>
      <c r="BFB588" s="8"/>
      <c r="BFC588" s="8"/>
      <c r="BFD588" s="8"/>
      <c r="BFE588" s="8"/>
      <c r="BFF588" s="8"/>
      <c r="BFG588" s="8"/>
      <c r="BFH588" s="8"/>
      <c r="BFI588" s="8"/>
      <c r="BFJ588" s="8"/>
      <c r="BFK588" s="8"/>
      <c r="BFL588" s="8"/>
      <c r="BFM588" s="8"/>
      <c r="BFN588" s="8"/>
      <c r="BFO588" s="8"/>
      <c r="BFP588" s="8"/>
      <c r="BFQ588" s="8"/>
      <c r="BFR588" s="8"/>
      <c r="BFS588" s="8"/>
      <c r="BFT588" s="8"/>
      <c r="BFU588" s="8"/>
      <c r="BFV588" s="8"/>
      <c r="BFW588" s="8"/>
      <c r="BFX588" s="8"/>
      <c r="BFY588" s="8"/>
      <c r="BFZ588" s="8"/>
      <c r="BGA588" s="8"/>
      <c r="BGB588" s="8"/>
      <c r="BGC588" s="8"/>
      <c r="BGD588" s="8"/>
      <c r="BGE588" s="8"/>
      <c r="BGF588" s="8"/>
      <c r="BGG588" s="8"/>
      <c r="BGH588" s="8"/>
      <c r="BGI588" s="8"/>
      <c r="BGJ588" s="8"/>
      <c r="BGK588" s="8"/>
      <c r="BGL588" s="8"/>
      <c r="BGM588" s="8"/>
      <c r="BGN588" s="8"/>
      <c r="BGO588" s="8"/>
      <c r="BGP588" s="8"/>
      <c r="BGQ588" s="8"/>
      <c r="BGR588" s="8"/>
      <c r="BGS588" s="8"/>
      <c r="BGT588" s="8"/>
      <c r="BGU588" s="8"/>
      <c r="BGV588" s="8"/>
      <c r="BGW588" s="8"/>
      <c r="BGX588" s="8"/>
      <c r="BGY588" s="8"/>
      <c r="BGZ588" s="8"/>
      <c r="BHA588" s="8"/>
      <c r="BHB588" s="8"/>
      <c r="BHC588" s="8"/>
      <c r="BHD588" s="8"/>
      <c r="BHE588" s="8"/>
      <c r="BHF588" s="8"/>
      <c r="BHG588" s="8"/>
      <c r="BHH588" s="8"/>
      <c r="BHI588" s="8"/>
      <c r="BHJ588" s="8"/>
      <c r="BHK588" s="8"/>
      <c r="BHL588" s="8"/>
      <c r="BHM588" s="8"/>
      <c r="BHN588" s="8"/>
      <c r="BHO588" s="8"/>
      <c r="BHP588" s="8"/>
      <c r="BHQ588" s="8"/>
      <c r="BHR588" s="8"/>
      <c r="BHS588" s="8"/>
      <c r="BHT588" s="8"/>
      <c r="BHU588" s="8"/>
      <c r="BHV588" s="8"/>
      <c r="BHW588" s="8"/>
      <c r="BHX588" s="8"/>
      <c r="BHY588" s="8"/>
      <c r="BHZ588" s="8"/>
      <c r="BIA588" s="8"/>
      <c r="BIB588" s="8"/>
      <c r="BIC588" s="8"/>
      <c r="BID588" s="8"/>
      <c r="BIE588" s="8"/>
      <c r="BIF588" s="8"/>
      <c r="BIG588" s="8"/>
      <c r="BIH588" s="8"/>
      <c r="BII588" s="8"/>
      <c r="BIJ588" s="8"/>
      <c r="BIK588" s="8"/>
      <c r="BIL588" s="8"/>
      <c r="BIM588" s="8"/>
      <c r="BIN588" s="8"/>
      <c r="BIO588" s="8"/>
      <c r="BIP588" s="8"/>
      <c r="BIQ588" s="8"/>
      <c r="BIR588" s="8"/>
      <c r="BIS588" s="8"/>
      <c r="BIT588" s="8"/>
      <c r="BIU588" s="8"/>
      <c r="BIV588" s="8"/>
      <c r="BIW588" s="8"/>
      <c r="BIX588" s="8"/>
      <c r="BIY588" s="8"/>
      <c r="BIZ588" s="8"/>
      <c r="BJA588" s="8"/>
      <c r="BJB588" s="8"/>
      <c r="BJC588" s="8"/>
      <c r="BJD588" s="8"/>
      <c r="BJE588" s="8"/>
      <c r="BJF588" s="8"/>
      <c r="BJG588" s="8"/>
      <c r="BJH588" s="8"/>
      <c r="BJI588" s="8"/>
      <c r="BJJ588" s="8"/>
      <c r="BJK588" s="8"/>
      <c r="BJL588" s="8"/>
      <c r="BJM588" s="8"/>
      <c r="BJN588" s="8"/>
      <c r="BJO588" s="8"/>
      <c r="BJP588" s="8"/>
      <c r="BJQ588" s="8"/>
      <c r="BJR588" s="8"/>
      <c r="BJS588" s="8"/>
      <c r="BJT588" s="8"/>
      <c r="BJU588" s="8"/>
      <c r="BJV588" s="8"/>
      <c r="BJW588" s="8"/>
      <c r="BJX588" s="8"/>
      <c r="BJY588" s="8"/>
      <c r="BJZ588" s="8"/>
      <c r="BKA588" s="8"/>
      <c r="BKB588" s="8"/>
      <c r="BKC588" s="8"/>
      <c r="BKD588" s="8"/>
      <c r="BKE588" s="8"/>
      <c r="BKF588" s="8"/>
      <c r="BKG588" s="8"/>
      <c r="BKH588" s="8"/>
      <c r="BKI588" s="8"/>
      <c r="BKJ588" s="8"/>
      <c r="BKK588" s="8"/>
      <c r="BKL588" s="8"/>
      <c r="BKM588" s="8"/>
      <c r="BKN588" s="8"/>
      <c r="BKO588" s="8"/>
      <c r="BKP588" s="8"/>
      <c r="BKQ588" s="8"/>
      <c r="BKR588" s="8"/>
      <c r="BKS588" s="8"/>
      <c r="BKT588" s="8"/>
      <c r="BKU588" s="8"/>
      <c r="BKV588" s="8"/>
      <c r="BKW588" s="8"/>
      <c r="BKX588" s="8"/>
      <c r="BKY588" s="8"/>
      <c r="BKZ588" s="8"/>
      <c r="BLA588" s="8"/>
      <c r="BLB588" s="8"/>
      <c r="BLC588" s="8"/>
      <c r="BLD588" s="8"/>
      <c r="BLE588" s="8"/>
      <c r="BLF588" s="8"/>
      <c r="BLG588" s="8"/>
      <c r="BLH588" s="8"/>
      <c r="BLI588" s="8"/>
      <c r="BLJ588" s="8"/>
      <c r="BLK588" s="8"/>
      <c r="BLL588" s="8"/>
      <c r="BLM588" s="8"/>
      <c r="BLN588" s="8"/>
      <c r="BLO588" s="8"/>
      <c r="BLP588" s="8"/>
      <c r="BLQ588" s="8"/>
      <c r="BLR588" s="8"/>
      <c r="BLS588" s="8"/>
      <c r="BLT588" s="8"/>
      <c r="BLU588" s="8"/>
      <c r="BLV588" s="8"/>
      <c r="BLW588" s="8"/>
      <c r="BLX588" s="8"/>
      <c r="BLY588" s="8"/>
      <c r="BLZ588" s="8"/>
      <c r="BMA588" s="8"/>
      <c r="BMB588" s="8"/>
      <c r="BMC588" s="8"/>
      <c r="BMD588" s="8"/>
      <c r="BME588" s="8"/>
      <c r="BMF588" s="8"/>
      <c r="BMG588" s="8"/>
      <c r="BMH588" s="8"/>
      <c r="BMI588" s="8"/>
      <c r="BMJ588" s="8"/>
      <c r="BMK588" s="8"/>
      <c r="BML588" s="8"/>
      <c r="BMM588" s="8"/>
      <c r="BMN588" s="8"/>
      <c r="BMO588" s="8"/>
      <c r="BMP588" s="8"/>
      <c r="BMQ588" s="8"/>
      <c r="BMR588" s="8"/>
      <c r="BMS588" s="8"/>
      <c r="BMT588" s="8"/>
      <c r="BMU588" s="8"/>
      <c r="BMV588" s="8"/>
      <c r="BMW588" s="8"/>
      <c r="BMX588" s="8"/>
      <c r="BMY588" s="8"/>
      <c r="BMZ588" s="8"/>
      <c r="BNA588" s="8"/>
      <c r="BNB588" s="8"/>
      <c r="BNC588" s="8"/>
      <c r="BND588" s="8"/>
      <c r="BNE588" s="8"/>
      <c r="BNF588" s="8"/>
      <c r="BNG588" s="8"/>
      <c r="BNH588" s="8"/>
      <c r="BNI588" s="8"/>
      <c r="BNJ588" s="8"/>
      <c r="BNK588" s="8"/>
      <c r="BNL588" s="8"/>
      <c r="BNM588" s="8"/>
      <c r="BNN588" s="8"/>
      <c r="BNO588" s="8"/>
      <c r="BNP588" s="8"/>
      <c r="BNQ588" s="8"/>
      <c r="BNR588" s="8"/>
      <c r="BNS588" s="8"/>
      <c r="BNT588" s="8"/>
      <c r="BNU588" s="8"/>
      <c r="BNV588" s="8"/>
      <c r="BNW588" s="8"/>
      <c r="BNX588" s="8"/>
      <c r="BNY588" s="8"/>
      <c r="BNZ588" s="8"/>
      <c r="BOA588" s="8"/>
      <c r="BOB588" s="8"/>
      <c r="BOC588" s="8"/>
      <c r="BOD588" s="8"/>
      <c r="BOE588" s="8"/>
      <c r="BOF588" s="8"/>
      <c r="BOG588" s="8"/>
      <c r="BOH588" s="8"/>
      <c r="BOI588" s="8"/>
      <c r="BOJ588" s="8"/>
      <c r="BOK588" s="8"/>
      <c r="BOL588" s="8"/>
      <c r="BOM588" s="8"/>
      <c r="BON588" s="8"/>
      <c r="BOO588" s="8"/>
      <c r="BOP588" s="8"/>
      <c r="BOQ588" s="8"/>
      <c r="BOR588" s="8"/>
      <c r="BOS588" s="8"/>
      <c r="BOT588" s="8"/>
      <c r="BOU588" s="8"/>
      <c r="BOV588" s="8"/>
      <c r="BOW588" s="8"/>
      <c r="BOX588" s="8"/>
      <c r="BOY588" s="8"/>
      <c r="BOZ588" s="8"/>
      <c r="BPA588" s="8"/>
      <c r="BPB588" s="8"/>
      <c r="BPC588" s="8"/>
      <c r="BPD588" s="8"/>
      <c r="BPE588" s="8"/>
      <c r="BPF588" s="8"/>
      <c r="BPG588" s="8"/>
      <c r="BPH588" s="8"/>
      <c r="BPI588" s="8"/>
      <c r="BPJ588" s="8"/>
      <c r="BPK588" s="8"/>
      <c r="BPL588" s="8"/>
      <c r="BPM588" s="8"/>
      <c r="BPN588" s="8"/>
      <c r="BPO588" s="8"/>
      <c r="BPP588" s="8"/>
      <c r="BPQ588" s="8"/>
      <c r="BPR588" s="8"/>
      <c r="BPS588" s="8"/>
      <c r="BPT588" s="8"/>
      <c r="BPU588" s="8"/>
      <c r="BPV588" s="8"/>
      <c r="BPW588" s="8"/>
      <c r="BPX588" s="8"/>
      <c r="BPY588" s="8"/>
      <c r="BPZ588" s="8"/>
      <c r="BQA588" s="8"/>
      <c r="BQB588" s="8"/>
      <c r="BQC588" s="8"/>
      <c r="BQD588" s="8"/>
      <c r="BQE588" s="8"/>
      <c r="BQF588" s="8"/>
      <c r="BQG588" s="8"/>
      <c r="BQH588" s="8"/>
      <c r="BQI588" s="8"/>
      <c r="BQJ588" s="8"/>
      <c r="BQK588" s="8"/>
      <c r="BQL588" s="8"/>
      <c r="BQM588" s="8"/>
      <c r="BQN588" s="8"/>
      <c r="BQO588" s="8"/>
      <c r="BQP588" s="8"/>
      <c r="BQQ588" s="8"/>
      <c r="BQR588" s="8"/>
      <c r="BQS588" s="8"/>
      <c r="BQT588" s="8"/>
      <c r="BQU588" s="8"/>
      <c r="BQV588" s="8"/>
      <c r="BQW588" s="8"/>
      <c r="BQX588" s="8"/>
      <c r="BQY588" s="8"/>
      <c r="BQZ588" s="8"/>
      <c r="BRA588" s="8"/>
      <c r="BRB588" s="8"/>
      <c r="BRC588" s="8"/>
      <c r="BRD588" s="8"/>
      <c r="BRE588" s="8"/>
      <c r="BRF588" s="8"/>
      <c r="BRG588" s="8"/>
      <c r="BRH588" s="8"/>
      <c r="BRI588" s="8"/>
      <c r="BRJ588" s="8"/>
      <c r="BRK588" s="8"/>
      <c r="BRL588" s="8"/>
      <c r="BRM588" s="8"/>
      <c r="BRN588" s="8"/>
      <c r="BRO588" s="8"/>
      <c r="BRP588" s="8"/>
      <c r="BRQ588" s="8"/>
      <c r="BRR588" s="8"/>
      <c r="BRS588" s="8"/>
      <c r="BRT588" s="8"/>
      <c r="BRU588" s="8"/>
      <c r="BRV588" s="8"/>
      <c r="BRW588" s="8"/>
      <c r="BRX588" s="8"/>
      <c r="BRY588" s="8"/>
      <c r="BRZ588" s="8"/>
      <c r="BSA588" s="8"/>
      <c r="BSB588" s="8"/>
      <c r="BSC588" s="8"/>
      <c r="BSD588" s="8"/>
      <c r="BSE588" s="8"/>
      <c r="BSF588" s="8"/>
      <c r="BSG588" s="8"/>
      <c r="BSH588" s="8"/>
      <c r="BSI588" s="8"/>
      <c r="BSJ588" s="8"/>
      <c r="BSK588" s="8"/>
      <c r="BSL588" s="8"/>
      <c r="BSM588" s="8"/>
      <c r="BSN588" s="8"/>
      <c r="BSO588" s="8"/>
      <c r="BSP588" s="8"/>
      <c r="BSQ588" s="8"/>
      <c r="BSR588" s="8"/>
      <c r="BSS588" s="8"/>
      <c r="BST588" s="8"/>
      <c r="BSU588" s="8"/>
      <c r="BSV588" s="8"/>
      <c r="BSW588" s="8"/>
      <c r="BSX588" s="8"/>
      <c r="BSY588" s="8"/>
      <c r="BSZ588" s="8"/>
      <c r="BTA588" s="8"/>
      <c r="BTB588" s="8"/>
      <c r="BTC588" s="8"/>
      <c r="BTD588" s="8"/>
      <c r="BTE588" s="8"/>
      <c r="BTF588" s="8"/>
      <c r="BTG588" s="8"/>
      <c r="BTH588" s="8"/>
      <c r="BTI588" s="8"/>
      <c r="BTJ588" s="8"/>
      <c r="BTK588" s="8"/>
      <c r="BTL588" s="8"/>
      <c r="BTM588" s="8"/>
      <c r="BTN588" s="8"/>
      <c r="BTO588" s="8"/>
      <c r="BTP588" s="8"/>
      <c r="BTQ588" s="8"/>
      <c r="BTR588" s="8"/>
      <c r="BTS588" s="8"/>
      <c r="BTT588" s="8"/>
      <c r="BTU588" s="8"/>
      <c r="BTV588" s="8"/>
      <c r="BTW588" s="8"/>
      <c r="BTX588" s="8"/>
      <c r="BTY588" s="8"/>
      <c r="BTZ588" s="8"/>
      <c r="BUA588" s="8"/>
      <c r="BUB588" s="8"/>
      <c r="BUC588" s="8"/>
      <c r="BUD588" s="8"/>
      <c r="BUE588" s="8"/>
      <c r="BUF588" s="8"/>
      <c r="BUG588" s="8"/>
      <c r="BUH588" s="8"/>
      <c r="BUI588" s="8"/>
      <c r="BUJ588" s="8"/>
      <c r="BUK588" s="8"/>
      <c r="BUL588" s="8"/>
      <c r="BUM588" s="8"/>
      <c r="BUN588" s="8"/>
      <c r="BUO588" s="8"/>
      <c r="BUP588" s="8"/>
      <c r="BUQ588" s="8"/>
      <c r="BUR588" s="8"/>
      <c r="BUS588" s="8"/>
      <c r="BUT588" s="8"/>
      <c r="BUU588" s="8"/>
      <c r="BUV588" s="8"/>
      <c r="BUW588" s="8"/>
      <c r="BUX588" s="8"/>
      <c r="BUY588" s="8"/>
      <c r="BUZ588" s="8"/>
      <c r="BVA588" s="8"/>
      <c r="BVB588" s="8"/>
      <c r="BVC588" s="8"/>
      <c r="BVD588" s="8"/>
      <c r="BVE588" s="8"/>
      <c r="BVF588" s="8"/>
      <c r="BVG588" s="8"/>
      <c r="BVH588" s="8"/>
      <c r="BVI588" s="8"/>
      <c r="BVJ588" s="8"/>
      <c r="BVK588" s="8"/>
      <c r="BVL588" s="8"/>
      <c r="BVM588" s="8"/>
      <c r="BVN588" s="8"/>
      <c r="BVO588" s="8"/>
      <c r="BVP588" s="8"/>
      <c r="BVQ588" s="8"/>
      <c r="BVR588" s="8"/>
      <c r="BVS588" s="8"/>
      <c r="BVT588" s="8"/>
      <c r="BVU588" s="8"/>
      <c r="BVV588" s="8"/>
      <c r="BVW588" s="8"/>
      <c r="BVX588" s="8"/>
      <c r="BVY588" s="8"/>
      <c r="BVZ588" s="8"/>
      <c r="BWA588" s="8"/>
      <c r="BWB588" s="8"/>
      <c r="BWC588" s="8"/>
      <c r="BWD588" s="8"/>
      <c r="BWE588" s="8"/>
      <c r="BWF588" s="8"/>
      <c r="BWG588" s="8"/>
      <c r="BWH588" s="8"/>
      <c r="BWI588" s="8"/>
      <c r="BWJ588" s="8"/>
      <c r="BWK588" s="8"/>
      <c r="BWL588" s="8"/>
      <c r="BWM588" s="8"/>
      <c r="BWN588" s="8"/>
      <c r="BWO588" s="8"/>
      <c r="BWP588" s="8"/>
      <c r="BWQ588" s="8"/>
    </row>
    <row r="589" spans="1:1967" s="547" customFormat="1" ht="102" customHeight="1">
      <c r="A589" s="9" t="s">
        <v>6432</v>
      </c>
      <c r="B589" s="100" t="s">
        <v>97</v>
      </c>
      <c r="C589" s="9" t="s">
        <v>800</v>
      </c>
      <c r="D589" s="30" t="s">
        <v>2043</v>
      </c>
      <c r="E589" s="3" t="s">
        <v>2044</v>
      </c>
      <c r="F589" s="3" t="s">
        <v>37</v>
      </c>
      <c r="G589" s="3" t="s">
        <v>384</v>
      </c>
      <c r="H589" s="20">
        <v>0</v>
      </c>
      <c r="I589" s="114">
        <v>470000000</v>
      </c>
      <c r="J589" s="21" t="s">
        <v>1314</v>
      </c>
      <c r="K589" s="19" t="s">
        <v>1371</v>
      </c>
      <c r="L589" s="137" t="s">
        <v>3397</v>
      </c>
      <c r="M589" s="140" t="s">
        <v>383</v>
      </c>
      <c r="N589" s="346" t="s">
        <v>8838</v>
      </c>
      <c r="O589" s="3" t="s">
        <v>1366</v>
      </c>
      <c r="P589" s="7" t="s">
        <v>1338</v>
      </c>
      <c r="Q589" s="3" t="s">
        <v>1186</v>
      </c>
      <c r="R589" s="81">
        <v>62</v>
      </c>
      <c r="S589" s="94">
        <v>200</v>
      </c>
      <c r="T589" s="83">
        <v>0</v>
      </c>
      <c r="U589" s="83">
        <f t="shared" si="151"/>
        <v>0</v>
      </c>
      <c r="V589" s="9" t="s">
        <v>1325</v>
      </c>
      <c r="W589" s="152" t="s">
        <v>1394</v>
      </c>
      <c r="X589" s="9" t="s">
        <v>9066</v>
      </c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  <c r="AQ589" s="8"/>
      <c r="AR589" s="8"/>
      <c r="AS589" s="8"/>
      <c r="AT589" s="8"/>
      <c r="AU589" s="8"/>
      <c r="AV589" s="8"/>
      <c r="AW589" s="8"/>
      <c r="AX589" s="8"/>
      <c r="AY589" s="8"/>
      <c r="AZ589" s="8"/>
      <c r="BA589" s="8"/>
      <c r="BB589" s="8"/>
      <c r="BC589" s="8"/>
      <c r="BD589" s="8"/>
      <c r="BE589" s="8"/>
      <c r="BF589" s="8"/>
      <c r="BG589" s="8"/>
      <c r="BH589" s="8"/>
      <c r="BI589" s="8"/>
      <c r="BJ589" s="8"/>
      <c r="BK589" s="8"/>
      <c r="BL589" s="8"/>
      <c r="BM589" s="8"/>
      <c r="BN589" s="8"/>
      <c r="BO589" s="8"/>
      <c r="BP589" s="8"/>
      <c r="BQ589" s="8"/>
      <c r="BR589" s="8"/>
      <c r="BS589" s="8"/>
      <c r="BT589" s="8"/>
      <c r="BU589" s="8"/>
      <c r="BV589" s="8"/>
      <c r="BW589" s="8"/>
      <c r="BX589" s="8"/>
      <c r="BY589" s="8"/>
      <c r="BZ589" s="8"/>
      <c r="CA589" s="8"/>
      <c r="CB589" s="8"/>
      <c r="CC589" s="8"/>
      <c r="CD589" s="8"/>
      <c r="CE589" s="8"/>
      <c r="CF589" s="8"/>
      <c r="CG589" s="8"/>
      <c r="CH589" s="8"/>
      <c r="CI589" s="8"/>
      <c r="CJ589" s="8"/>
      <c r="CK589" s="8"/>
      <c r="CL589" s="8"/>
      <c r="CM589" s="8"/>
      <c r="CN589" s="8"/>
      <c r="CO589" s="8"/>
      <c r="CP589" s="8"/>
      <c r="CQ589" s="8"/>
      <c r="CR589" s="8"/>
      <c r="CS589" s="8"/>
      <c r="CT589" s="8"/>
      <c r="CU589" s="8"/>
      <c r="CV589" s="8"/>
      <c r="CW589" s="8"/>
      <c r="CX589" s="8"/>
      <c r="CY589" s="8"/>
      <c r="CZ589" s="8"/>
      <c r="DA589" s="8"/>
      <c r="DB589" s="8"/>
      <c r="DC589" s="8"/>
      <c r="DD589" s="8"/>
      <c r="DE589" s="8"/>
      <c r="DF589" s="8"/>
      <c r="DG589" s="8"/>
      <c r="DH589" s="8"/>
      <c r="DI589" s="8"/>
      <c r="DJ589" s="8"/>
      <c r="DK589" s="8"/>
      <c r="DL589" s="8"/>
      <c r="DM589" s="8"/>
      <c r="DN589" s="8"/>
      <c r="DO589" s="8"/>
      <c r="DP589" s="8"/>
      <c r="DQ589" s="8"/>
      <c r="DR589" s="8"/>
      <c r="DS589" s="8"/>
      <c r="DT589" s="8"/>
      <c r="DU589" s="8"/>
      <c r="DV589" s="8"/>
      <c r="DW589" s="8"/>
      <c r="DX589" s="8"/>
      <c r="DY589" s="8"/>
      <c r="DZ589" s="8"/>
      <c r="EA589" s="8"/>
      <c r="EB589" s="8"/>
      <c r="EC589" s="8"/>
      <c r="ED589" s="8"/>
      <c r="EE589" s="8"/>
      <c r="EF589" s="8"/>
      <c r="EG589" s="8"/>
      <c r="EH589" s="8"/>
      <c r="EI589" s="8"/>
      <c r="EJ589" s="8"/>
      <c r="EK589" s="8"/>
      <c r="EL589" s="8"/>
      <c r="EM589" s="8"/>
      <c r="EN589" s="8"/>
      <c r="EO589" s="8"/>
      <c r="EP589" s="8"/>
      <c r="EQ589" s="8"/>
      <c r="ER589" s="8"/>
      <c r="ES589" s="8"/>
      <c r="ET589" s="8"/>
      <c r="EU589" s="8"/>
      <c r="EV589" s="8"/>
      <c r="EW589" s="8"/>
      <c r="EX589" s="8"/>
      <c r="EY589" s="8"/>
      <c r="EZ589" s="8"/>
      <c r="FA589" s="8"/>
      <c r="FB589" s="8"/>
      <c r="FC589" s="8"/>
      <c r="FD589" s="8"/>
      <c r="FE589" s="8"/>
      <c r="FF589" s="8"/>
      <c r="FG589" s="8"/>
      <c r="FH589" s="8"/>
      <c r="FI589" s="8"/>
      <c r="FJ589" s="8"/>
      <c r="FK589" s="8"/>
      <c r="FL589" s="8"/>
      <c r="FM589" s="8"/>
      <c r="FN589" s="8"/>
      <c r="FO589" s="8"/>
      <c r="FP589" s="8"/>
      <c r="FQ589" s="8"/>
      <c r="FR589" s="8"/>
      <c r="FS589" s="8"/>
      <c r="FT589" s="8"/>
      <c r="FU589" s="8"/>
      <c r="FV589" s="8"/>
      <c r="FW589" s="8"/>
      <c r="FX589" s="8"/>
      <c r="FY589" s="8"/>
      <c r="FZ589" s="8"/>
      <c r="GA589" s="8"/>
      <c r="GB589" s="8"/>
      <c r="GC589" s="8"/>
      <c r="GD589" s="8"/>
      <c r="GE589" s="8"/>
      <c r="GF589" s="8"/>
      <c r="GG589" s="8"/>
      <c r="GH589" s="8"/>
      <c r="GI589" s="8"/>
      <c r="GJ589" s="8"/>
      <c r="GK589" s="8"/>
      <c r="GL589" s="8"/>
      <c r="GM589" s="8"/>
      <c r="GN589" s="8"/>
      <c r="GO589" s="8"/>
      <c r="GP589" s="8"/>
      <c r="GQ589" s="8"/>
      <c r="GR589" s="8"/>
      <c r="GS589" s="8"/>
      <c r="GT589" s="8"/>
      <c r="GU589" s="8"/>
      <c r="GV589" s="8"/>
      <c r="GW589" s="8"/>
      <c r="GX589" s="8"/>
      <c r="GY589" s="8"/>
      <c r="GZ589" s="8"/>
      <c r="HA589" s="8"/>
      <c r="HB589" s="8"/>
      <c r="HC589" s="8"/>
      <c r="HD589" s="8"/>
      <c r="HE589" s="8"/>
      <c r="HF589" s="8"/>
      <c r="HG589" s="8"/>
      <c r="HH589" s="8"/>
      <c r="HI589" s="8"/>
      <c r="HJ589" s="8"/>
      <c r="HK589" s="8"/>
      <c r="HL589" s="8"/>
      <c r="HM589" s="8"/>
      <c r="HN589" s="8"/>
      <c r="HO589" s="8"/>
      <c r="HP589" s="8"/>
      <c r="HQ589" s="8"/>
      <c r="HR589" s="8"/>
      <c r="HS589" s="8"/>
      <c r="HT589" s="8"/>
      <c r="HU589" s="8"/>
      <c r="HV589" s="8"/>
      <c r="HW589" s="8"/>
      <c r="HX589" s="8"/>
      <c r="HY589" s="8"/>
      <c r="HZ589" s="8"/>
      <c r="IA589" s="8"/>
      <c r="IB589" s="8"/>
      <c r="IC589" s="8"/>
      <c r="ID589" s="8"/>
      <c r="IE589" s="8"/>
      <c r="IF589" s="8"/>
      <c r="IG589" s="8"/>
      <c r="IH589" s="8"/>
      <c r="II589" s="8"/>
      <c r="IJ589" s="8"/>
      <c r="IK589" s="8"/>
      <c r="IL589" s="8"/>
      <c r="IM589" s="8"/>
      <c r="IN589" s="8"/>
      <c r="IO589" s="8"/>
      <c r="IP589" s="8"/>
      <c r="IQ589" s="8"/>
      <c r="IR589" s="8"/>
      <c r="IS589" s="8"/>
      <c r="IT589" s="8"/>
      <c r="IU589" s="8"/>
      <c r="IV589" s="8"/>
      <c r="IW589" s="8"/>
      <c r="IX589" s="8"/>
      <c r="IY589" s="8"/>
      <c r="IZ589" s="8"/>
      <c r="JA589" s="8"/>
      <c r="JB589" s="8"/>
      <c r="JC589" s="8"/>
      <c r="JD589" s="8"/>
      <c r="JE589" s="8"/>
      <c r="JF589" s="8"/>
      <c r="JG589" s="8"/>
      <c r="JH589" s="8"/>
      <c r="JI589" s="8"/>
      <c r="JJ589" s="8"/>
      <c r="JK589" s="8"/>
      <c r="JL589" s="8"/>
      <c r="JM589" s="8"/>
      <c r="JN589" s="8"/>
      <c r="JO589" s="8"/>
      <c r="JP589" s="8"/>
      <c r="JQ589" s="8"/>
      <c r="JR589" s="8"/>
      <c r="JS589" s="8"/>
      <c r="JT589" s="8"/>
      <c r="JU589" s="8"/>
      <c r="JV589" s="8"/>
      <c r="JW589" s="8"/>
      <c r="JX589" s="8"/>
      <c r="JY589" s="8"/>
      <c r="JZ589" s="8"/>
      <c r="KA589" s="8"/>
      <c r="KB589" s="8"/>
      <c r="KC589" s="8"/>
      <c r="KD589" s="8"/>
      <c r="KE589" s="8"/>
      <c r="KF589" s="8"/>
      <c r="KG589" s="8"/>
      <c r="KH589" s="8"/>
      <c r="KI589" s="8"/>
      <c r="KJ589" s="8"/>
      <c r="KK589" s="8"/>
      <c r="KL589" s="8"/>
      <c r="KM589" s="8"/>
      <c r="KN589" s="8"/>
      <c r="KO589" s="8"/>
      <c r="KP589" s="8"/>
      <c r="KQ589" s="8"/>
      <c r="KR589" s="8"/>
      <c r="KS589" s="8"/>
      <c r="KT589" s="8"/>
      <c r="KU589" s="8"/>
      <c r="KV589" s="8"/>
      <c r="KW589" s="8"/>
      <c r="KX589" s="8"/>
      <c r="KY589" s="8"/>
      <c r="KZ589" s="8"/>
      <c r="LA589" s="8"/>
      <c r="LB589" s="8"/>
      <c r="LC589" s="8"/>
      <c r="LD589" s="8"/>
      <c r="LE589" s="8"/>
      <c r="LF589" s="8"/>
      <c r="LG589" s="8"/>
      <c r="LH589" s="8"/>
      <c r="LI589" s="8"/>
      <c r="LJ589" s="8"/>
      <c r="LK589" s="8"/>
      <c r="LL589" s="8"/>
      <c r="LM589" s="8"/>
      <c r="LN589" s="8"/>
      <c r="LO589" s="8"/>
      <c r="LP589" s="8"/>
      <c r="LQ589" s="8"/>
      <c r="LR589" s="8"/>
      <c r="LS589" s="8"/>
      <c r="LT589" s="8"/>
      <c r="LU589" s="8"/>
      <c r="LV589" s="8"/>
      <c r="LW589" s="8"/>
      <c r="LX589" s="8"/>
      <c r="LY589" s="8"/>
      <c r="LZ589" s="8"/>
      <c r="MA589" s="8"/>
      <c r="MB589" s="8"/>
      <c r="MC589" s="8"/>
      <c r="MD589" s="8"/>
      <c r="ME589" s="8"/>
      <c r="MF589" s="8"/>
      <c r="MG589" s="8"/>
      <c r="MH589" s="8"/>
      <c r="MI589" s="8"/>
      <c r="MJ589" s="8"/>
      <c r="MK589" s="8"/>
      <c r="ML589" s="8"/>
      <c r="MM589" s="8"/>
      <c r="MN589" s="8"/>
      <c r="MO589" s="8"/>
      <c r="MP589" s="8"/>
      <c r="MQ589" s="8"/>
      <c r="MR589" s="8"/>
      <c r="MS589" s="8"/>
      <c r="MT589" s="8"/>
      <c r="MU589" s="8"/>
      <c r="MV589" s="8"/>
      <c r="MW589" s="8"/>
      <c r="MX589" s="8"/>
      <c r="MY589" s="8"/>
      <c r="MZ589" s="8"/>
      <c r="NA589" s="8"/>
      <c r="NB589" s="8"/>
      <c r="NC589" s="8"/>
      <c r="ND589" s="8"/>
      <c r="NE589" s="8"/>
      <c r="NF589" s="8"/>
      <c r="NG589" s="8"/>
      <c r="NH589" s="8"/>
      <c r="NI589" s="8"/>
      <c r="NJ589" s="8"/>
      <c r="NK589" s="8"/>
      <c r="NL589" s="8"/>
      <c r="NM589" s="8"/>
      <c r="NN589" s="8"/>
      <c r="NO589" s="8"/>
      <c r="NP589" s="8"/>
      <c r="NQ589" s="8"/>
      <c r="NR589" s="8"/>
      <c r="NS589" s="8"/>
      <c r="NT589" s="8"/>
      <c r="NU589" s="8"/>
      <c r="NV589" s="8"/>
      <c r="NW589" s="8"/>
      <c r="NX589" s="8"/>
      <c r="NY589" s="8"/>
      <c r="NZ589" s="8"/>
      <c r="OA589" s="8"/>
      <c r="OB589" s="8"/>
      <c r="OC589" s="8"/>
      <c r="OD589" s="8"/>
      <c r="OE589" s="8"/>
      <c r="OF589" s="8"/>
      <c r="OG589" s="8"/>
      <c r="OH589" s="8"/>
      <c r="OI589" s="8"/>
      <c r="OJ589" s="8"/>
      <c r="OK589" s="8"/>
      <c r="OL589" s="8"/>
      <c r="OM589" s="8"/>
      <c r="ON589" s="8"/>
      <c r="OO589" s="8"/>
      <c r="OP589" s="8"/>
      <c r="OQ589" s="8"/>
      <c r="OR589" s="8"/>
      <c r="OS589" s="8"/>
      <c r="OT589" s="8"/>
      <c r="OU589" s="8"/>
      <c r="OV589" s="8"/>
      <c r="OW589" s="8"/>
      <c r="OX589" s="8"/>
      <c r="OY589" s="8"/>
      <c r="OZ589" s="8"/>
      <c r="PA589" s="8"/>
      <c r="PB589" s="8"/>
      <c r="PC589" s="8"/>
      <c r="PD589" s="8"/>
      <c r="PE589" s="8"/>
      <c r="PF589" s="8"/>
      <c r="PG589" s="8"/>
      <c r="PH589" s="8"/>
      <c r="PI589" s="8"/>
      <c r="PJ589" s="8"/>
      <c r="PK589" s="8"/>
      <c r="PL589" s="8"/>
      <c r="PM589" s="8"/>
      <c r="PN589" s="8"/>
      <c r="PO589" s="8"/>
      <c r="PP589" s="8"/>
      <c r="PQ589" s="8"/>
      <c r="PR589" s="8"/>
      <c r="PS589" s="8"/>
      <c r="PT589" s="8"/>
      <c r="PU589" s="8"/>
      <c r="PV589" s="8"/>
      <c r="PW589" s="8"/>
      <c r="PX589" s="8"/>
      <c r="PY589" s="8"/>
      <c r="PZ589" s="8"/>
      <c r="QA589" s="8"/>
      <c r="QB589" s="8"/>
      <c r="QC589" s="8"/>
      <c r="QD589" s="8"/>
      <c r="QE589" s="8"/>
      <c r="QF589" s="8"/>
      <c r="QG589" s="8"/>
      <c r="QH589" s="8"/>
      <c r="QI589" s="8"/>
      <c r="QJ589" s="8"/>
      <c r="QK589" s="8"/>
      <c r="QL589" s="8"/>
      <c r="QM589" s="8"/>
      <c r="QN589" s="8"/>
      <c r="QO589" s="8"/>
      <c r="QP589" s="8"/>
      <c r="QQ589" s="8"/>
      <c r="QR589" s="8"/>
      <c r="QS589" s="8"/>
      <c r="QT589" s="8"/>
      <c r="QU589" s="8"/>
      <c r="QV589" s="8"/>
      <c r="QW589" s="8"/>
      <c r="QX589" s="8"/>
      <c r="QY589" s="8"/>
      <c r="QZ589" s="8"/>
      <c r="RA589" s="8"/>
      <c r="RB589" s="8"/>
      <c r="RC589" s="8"/>
      <c r="RD589" s="8"/>
      <c r="RE589" s="8"/>
      <c r="RF589" s="8"/>
      <c r="RG589" s="8"/>
      <c r="RH589" s="8"/>
      <c r="RI589" s="8"/>
      <c r="RJ589" s="8"/>
      <c r="RK589" s="8"/>
      <c r="RL589" s="8"/>
      <c r="RM589" s="8"/>
      <c r="RN589" s="8"/>
      <c r="RO589" s="8"/>
      <c r="RP589" s="8"/>
      <c r="RQ589" s="8"/>
      <c r="RR589" s="8"/>
      <c r="RS589" s="8"/>
      <c r="RT589" s="8"/>
      <c r="RU589" s="8"/>
      <c r="RV589" s="8"/>
      <c r="RW589" s="8"/>
      <c r="RX589" s="8"/>
      <c r="RY589" s="8"/>
      <c r="RZ589" s="8"/>
      <c r="SA589" s="8"/>
      <c r="SB589" s="8"/>
      <c r="SC589" s="8"/>
      <c r="SD589" s="8"/>
      <c r="SE589" s="8"/>
      <c r="SF589" s="8"/>
      <c r="SG589" s="8"/>
      <c r="SH589" s="8"/>
      <c r="SI589" s="8"/>
      <c r="SJ589" s="8"/>
      <c r="SK589" s="8"/>
      <c r="SL589" s="8"/>
      <c r="SM589" s="8"/>
      <c r="SN589" s="8"/>
      <c r="SO589" s="8"/>
      <c r="SP589" s="8"/>
      <c r="SQ589" s="8"/>
      <c r="SR589" s="8"/>
      <c r="SS589" s="8"/>
      <c r="ST589" s="8"/>
      <c r="SU589" s="8"/>
      <c r="SV589" s="8"/>
      <c r="SW589" s="8"/>
      <c r="SX589" s="8"/>
      <c r="SY589" s="8"/>
      <c r="SZ589" s="8"/>
      <c r="TA589" s="8"/>
      <c r="TB589" s="8"/>
      <c r="TC589" s="8"/>
      <c r="TD589" s="8"/>
      <c r="TE589" s="8"/>
      <c r="TF589" s="8"/>
      <c r="TG589" s="8"/>
      <c r="TH589" s="8"/>
      <c r="TI589" s="8"/>
      <c r="TJ589" s="8"/>
      <c r="TK589" s="8"/>
      <c r="TL589" s="8"/>
      <c r="TM589" s="8"/>
      <c r="TN589" s="8"/>
      <c r="TO589" s="8"/>
      <c r="TP589" s="8"/>
      <c r="TQ589" s="8"/>
      <c r="TR589" s="8"/>
      <c r="TS589" s="8"/>
      <c r="TT589" s="8"/>
      <c r="TU589" s="8"/>
      <c r="TV589" s="8"/>
      <c r="TW589" s="8"/>
      <c r="TX589" s="8"/>
      <c r="TY589" s="8"/>
      <c r="TZ589" s="8"/>
      <c r="UA589" s="8"/>
      <c r="UB589" s="8"/>
      <c r="UC589" s="8"/>
      <c r="UD589" s="8"/>
      <c r="UE589" s="8"/>
      <c r="UF589" s="8"/>
      <c r="UG589" s="8"/>
      <c r="UH589" s="8"/>
      <c r="UI589" s="8"/>
      <c r="UJ589" s="8"/>
      <c r="UK589" s="8"/>
      <c r="UL589" s="8"/>
      <c r="UM589" s="8"/>
      <c r="UN589" s="8"/>
      <c r="UO589" s="8"/>
      <c r="UP589" s="8"/>
      <c r="UQ589" s="8"/>
      <c r="UR589" s="8"/>
      <c r="US589" s="8"/>
      <c r="UT589" s="8"/>
      <c r="UU589" s="8"/>
      <c r="UV589" s="8"/>
      <c r="UW589" s="8"/>
      <c r="UX589" s="8"/>
      <c r="UY589" s="8"/>
      <c r="UZ589" s="8"/>
      <c r="VA589" s="8"/>
      <c r="VB589" s="8"/>
      <c r="VC589" s="8"/>
      <c r="VD589" s="8"/>
      <c r="VE589" s="8"/>
      <c r="VF589" s="8"/>
      <c r="VG589" s="8"/>
      <c r="VH589" s="8"/>
      <c r="VI589" s="8"/>
      <c r="VJ589" s="8"/>
      <c r="VK589" s="8"/>
      <c r="VL589" s="8"/>
      <c r="VM589" s="8"/>
      <c r="VN589" s="8"/>
      <c r="VO589" s="8"/>
      <c r="VP589" s="8"/>
      <c r="VQ589" s="8"/>
      <c r="VR589" s="8"/>
      <c r="VS589" s="8"/>
      <c r="VT589" s="8"/>
      <c r="VU589" s="8"/>
      <c r="VV589" s="8"/>
      <c r="VW589" s="8"/>
      <c r="VX589" s="8"/>
      <c r="VY589" s="8"/>
      <c r="VZ589" s="8"/>
      <c r="WA589" s="8"/>
      <c r="WB589" s="8"/>
      <c r="WC589" s="8"/>
      <c r="WD589" s="8"/>
      <c r="WE589" s="8"/>
      <c r="WF589" s="8"/>
      <c r="WG589" s="8"/>
      <c r="WH589" s="8"/>
      <c r="WI589" s="8"/>
      <c r="WJ589" s="8"/>
      <c r="WK589" s="8"/>
      <c r="WL589" s="8"/>
      <c r="WM589" s="8"/>
      <c r="WN589" s="8"/>
      <c r="WO589" s="8"/>
      <c r="WP589" s="8"/>
      <c r="WQ589" s="8"/>
      <c r="WR589" s="8"/>
      <c r="WS589" s="8"/>
      <c r="WT589" s="8"/>
      <c r="WU589" s="8"/>
      <c r="WV589" s="8"/>
      <c r="WW589" s="8"/>
      <c r="WX589" s="8"/>
      <c r="WY589" s="8"/>
      <c r="WZ589" s="8"/>
      <c r="XA589" s="8"/>
      <c r="XB589" s="8"/>
      <c r="XC589" s="8"/>
      <c r="XD589" s="8"/>
      <c r="XE589" s="8"/>
      <c r="XF589" s="8"/>
      <c r="XG589" s="8"/>
      <c r="XH589" s="8"/>
      <c r="XI589" s="8"/>
      <c r="XJ589" s="8"/>
      <c r="XK589" s="8"/>
      <c r="XL589" s="8"/>
      <c r="XM589" s="8"/>
      <c r="XN589" s="8"/>
      <c r="XO589" s="8"/>
      <c r="XP589" s="8"/>
      <c r="XQ589" s="8"/>
      <c r="XR589" s="8"/>
      <c r="XS589" s="8"/>
      <c r="XT589" s="8"/>
      <c r="XU589" s="8"/>
      <c r="XV589" s="8"/>
      <c r="XW589" s="8"/>
      <c r="XX589" s="8"/>
      <c r="XY589" s="8"/>
      <c r="XZ589" s="8"/>
      <c r="YA589" s="8"/>
      <c r="YB589" s="8"/>
      <c r="YC589" s="8"/>
      <c r="YD589" s="8"/>
      <c r="YE589" s="8"/>
      <c r="YF589" s="8"/>
      <c r="YG589" s="8"/>
      <c r="YH589" s="8"/>
      <c r="YI589" s="8"/>
      <c r="YJ589" s="8"/>
      <c r="YK589" s="8"/>
      <c r="YL589" s="8"/>
      <c r="YM589" s="8"/>
      <c r="YN589" s="8"/>
      <c r="YO589" s="8"/>
      <c r="YP589" s="8"/>
      <c r="YQ589" s="8"/>
      <c r="YR589" s="8"/>
      <c r="YS589" s="8"/>
      <c r="YT589" s="8"/>
      <c r="YU589" s="8"/>
      <c r="YV589" s="8"/>
      <c r="YW589" s="8"/>
      <c r="YX589" s="8"/>
      <c r="YY589" s="8"/>
      <c r="YZ589" s="8"/>
      <c r="ZA589" s="8"/>
      <c r="ZB589" s="8"/>
      <c r="ZC589" s="8"/>
      <c r="ZD589" s="8"/>
      <c r="ZE589" s="8"/>
      <c r="ZF589" s="8"/>
      <c r="ZG589" s="8"/>
      <c r="ZH589" s="8"/>
      <c r="ZI589" s="8"/>
      <c r="ZJ589" s="8"/>
      <c r="ZK589" s="8"/>
      <c r="ZL589" s="8"/>
      <c r="ZM589" s="8"/>
      <c r="ZN589" s="8"/>
      <c r="ZO589" s="8"/>
      <c r="ZP589" s="8"/>
      <c r="ZQ589" s="8"/>
      <c r="ZR589" s="8"/>
      <c r="ZS589" s="8"/>
      <c r="ZT589" s="8"/>
      <c r="ZU589" s="8"/>
      <c r="ZV589" s="8"/>
      <c r="ZW589" s="8"/>
      <c r="ZX589" s="8"/>
      <c r="ZY589" s="8"/>
      <c r="ZZ589" s="8"/>
      <c r="AAA589" s="8"/>
      <c r="AAB589" s="8"/>
      <c r="AAC589" s="8"/>
      <c r="AAD589" s="8"/>
      <c r="AAE589" s="8"/>
      <c r="AAF589" s="8"/>
      <c r="AAG589" s="8"/>
      <c r="AAH589" s="8"/>
      <c r="AAI589" s="8"/>
      <c r="AAJ589" s="8"/>
      <c r="AAK589" s="8"/>
      <c r="AAL589" s="8"/>
      <c r="AAM589" s="8"/>
      <c r="AAN589" s="8"/>
      <c r="AAO589" s="8"/>
      <c r="AAP589" s="8"/>
      <c r="AAQ589" s="8"/>
      <c r="AAR589" s="8"/>
      <c r="AAS589" s="8"/>
      <c r="AAT589" s="8"/>
      <c r="AAU589" s="8"/>
      <c r="AAV589" s="8"/>
      <c r="AAW589" s="8"/>
      <c r="AAX589" s="8"/>
      <c r="AAY589" s="8"/>
      <c r="AAZ589" s="8"/>
      <c r="ABA589" s="8"/>
      <c r="ABB589" s="8"/>
      <c r="ABC589" s="8"/>
      <c r="ABD589" s="8"/>
      <c r="ABE589" s="8"/>
      <c r="ABF589" s="8"/>
      <c r="ABG589" s="8"/>
      <c r="ABH589" s="8"/>
      <c r="ABI589" s="8"/>
      <c r="ABJ589" s="8"/>
      <c r="ABK589" s="8"/>
      <c r="ABL589" s="8"/>
      <c r="ABM589" s="8"/>
      <c r="ABN589" s="8"/>
      <c r="ABO589" s="8"/>
      <c r="ABP589" s="8"/>
      <c r="ABQ589" s="8"/>
      <c r="ABR589" s="8"/>
      <c r="ABS589" s="8"/>
      <c r="ABT589" s="8"/>
      <c r="ABU589" s="8"/>
      <c r="ABV589" s="8"/>
      <c r="ABW589" s="8"/>
      <c r="ABX589" s="8"/>
      <c r="ABY589" s="8"/>
      <c r="ABZ589" s="8"/>
      <c r="ACA589" s="8"/>
      <c r="ACB589" s="8"/>
      <c r="ACC589" s="8"/>
      <c r="ACD589" s="8"/>
      <c r="ACE589" s="8"/>
      <c r="ACF589" s="8"/>
      <c r="ACG589" s="8"/>
      <c r="ACH589" s="8"/>
      <c r="ACI589" s="8"/>
      <c r="ACJ589" s="8"/>
      <c r="ACK589" s="8"/>
      <c r="ACL589" s="8"/>
      <c r="ACM589" s="8"/>
      <c r="ACN589" s="8"/>
      <c r="ACO589" s="8"/>
      <c r="ACP589" s="8"/>
      <c r="ACQ589" s="8"/>
      <c r="ACR589" s="8"/>
      <c r="ACS589" s="8"/>
      <c r="ACT589" s="8"/>
      <c r="ACU589" s="8"/>
      <c r="ACV589" s="8"/>
      <c r="ACW589" s="8"/>
      <c r="ACX589" s="8"/>
      <c r="ACY589" s="8"/>
      <c r="ACZ589" s="8"/>
      <c r="ADA589" s="8"/>
      <c r="ADB589" s="8"/>
      <c r="ADC589" s="8"/>
      <c r="ADD589" s="8"/>
      <c r="ADE589" s="8"/>
      <c r="ADF589" s="8"/>
      <c r="ADG589" s="8"/>
      <c r="ADH589" s="8"/>
      <c r="ADI589" s="8"/>
      <c r="ADJ589" s="8"/>
      <c r="ADK589" s="8"/>
      <c r="ADL589" s="8"/>
      <c r="ADM589" s="8"/>
      <c r="ADN589" s="8"/>
      <c r="ADO589" s="8"/>
      <c r="ADP589" s="8"/>
      <c r="ADQ589" s="8"/>
      <c r="ADR589" s="8"/>
      <c r="ADS589" s="8"/>
      <c r="ADT589" s="8"/>
      <c r="ADU589" s="8"/>
      <c r="ADV589" s="8"/>
      <c r="ADW589" s="8"/>
      <c r="ADX589" s="8"/>
      <c r="ADY589" s="8"/>
      <c r="ADZ589" s="8"/>
      <c r="AEA589" s="8"/>
      <c r="AEB589" s="8"/>
      <c r="AEC589" s="8"/>
      <c r="AED589" s="8"/>
      <c r="AEE589" s="8"/>
      <c r="AEF589" s="8"/>
      <c r="AEG589" s="8"/>
      <c r="AEH589" s="8"/>
      <c r="AEI589" s="8"/>
      <c r="AEJ589" s="8"/>
      <c r="AEK589" s="8"/>
      <c r="AEL589" s="8"/>
      <c r="AEM589" s="8"/>
      <c r="AEN589" s="8"/>
      <c r="AEO589" s="8"/>
      <c r="AEP589" s="8"/>
      <c r="AEQ589" s="8"/>
      <c r="AER589" s="8"/>
      <c r="AES589" s="8"/>
      <c r="AET589" s="8"/>
      <c r="AEU589" s="8"/>
      <c r="AEV589" s="8"/>
      <c r="AEW589" s="8"/>
      <c r="AEX589" s="8"/>
      <c r="AEY589" s="8"/>
      <c r="AEZ589" s="8"/>
      <c r="AFA589" s="8"/>
      <c r="AFB589" s="8"/>
      <c r="AFC589" s="8"/>
      <c r="AFD589" s="8"/>
      <c r="AFE589" s="8"/>
      <c r="AFF589" s="8"/>
      <c r="AFG589" s="8"/>
      <c r="AFH589" s="8"/>
      <c r="AFI589" s="8"/>
      <c r="AFJ589" s="8"/>
      <c r="AFK589" s="8"/>
      <c r="AFL589" s="8"/>
      <c r="AFM589" s="8"/>
      <c r="AFN589" s="8"/>
      <c r="AFO589" s="8"/>
      <c r="AFP589" s="8"/>
      <c r="AFQ589" s="8"/>
      <c r="AFR589" s="8"/>
      <c r="AFS589" s="8"/>
      <c r="AFT589" s="8"/>
      <c r="AFU589" s="8"/>
      <c r="AFV589" s="8"/>
      <c r="AFW589" s="8"/>
      <c r="AFX589" s="8"/>
      <c r="AFY589" s="8"/>
      <c r="AFZ589" s="8"/>
      <c r="AGA589" s="8"/>
      <c r="AGB589" s="8"/>
      <c r="AGC589" s="8"/>
      <c r="AGD589" s="8"/>
      <c r="AGE589" s="8"/>
      <c r="AGF589" s="8"/>
      <c r="AGG589" s="8"/>
      <c r="AGH589" s="8"/>
      <c r="AGI589" s="8"/>
      <c r="AGJ589" s="8"/>
      <c r="AGK589" s="8"/>
      <c r="AGL589" s="8"/>
      <c r="AGM589" s="8"/>
      <c r="AGN589" s="8"/>
      <c r="AGO589" s="8"/>
      <c r="AGP589" s="8"/>
      <c r="AGQ589" s="8"/>
      <c r="AGR589" s="8"/>
      <c r="AGS589" s="8"/>
      <c r="AGT589" s="8"/>
      <c r="AGU589" s="8"/>
      <c r="AGV589" s="8"/>
      <c r="AGW589" s="8"/>
      <c r="AGX589" s="8"/>
      <c r="AGY589" s="8"/>
      <c r="AGZ589" s="8"/>
      <c r="AHA589" s="8"/>
      <c r="AHB589" s="8"/>
      <c r="AHC589" s="8"/>
      <c r="AHD589" s="8"/>
      <c r="AHE589" s="8"/>
      <c r="AHF589" s="8"/>
      <c r="AHG589" s="8"/>
      <c r="AHH589" s="8"/>
      <c r="AHI589" s="8"/>
      <c r="AHJ589" s="8"/>
      <c r="AHK589" s="8"/>
      <c r="AHL589" s="8"/>
      <c r="AHM589" s="8"/>
      <c r="AHN589" s="8"/>
      <c r="AHO589" s="8"/>
      <c r="AHP589" s="8"/>
      <c r="AHQ589" s="8"/>
      <c r="AHR589" s="8"/>
      <c r="AHS589" s="8"/>
      <c r="AHT589" s="8"/>
      <c r="AHU589" s="8"/>
      <c r="AHV589" s="8"/>
      <c r="AHW589" s="8"/>
      <c r="AHX589" s="8"/>
      <c r="AHY589" s="8"/>
      <c r="AHZ589" s="8"/>
      <c r="AIA589" s="8"/>
      <c r="AIB589" s="8"/>
      <c r="AIC589" s="8"/>
      <c r="AID589" s="8"/>
      <c r="AIE589" s="8"/>
      <c r="AIF589" s="8"/>
      <c r="AIG589" s="8"/>
      <c r="AIH589" s="8"/>
      <c r="AII589" s="8"/>
      <c r="AIJ589" s="8"/>
      <c r="AIK589" s="8"/>
      <c r="AIL589" s="8"/>
      <c r="AIM589" s="8"/>
      <c r="AIN589" s="8"/>
      <c r="AIO589" s="8"/>
      <c r="AIP589" s="8"/>
      <c r="AIQ589" s="8"/>
      <c r="AIR589" s="8"/>
      <c r="AIS589" s="8"/>
      <c r="AIT589" s="8"/>
      <c r="AIU589" s="8"/>
      <c r="AIV589" s="8"/>
      <c r="AIW589" s="8"/>
      <c r="AIX589" s="8"/>
      <c r="AIY589" s="8"/>
      <c r="AIZ589" s="8"/>
      <c r="AJA589" s="8"/>
      <c r="AJB589" s="8"/>
      <c r="AJC589" s="8"/>
      <c r="AJD589" s="8"/>
      <c r="AJE589" s="8"/>
      <c r="AJF589" s="8"/>
      <c r="AJG589" s="8"/>
      <c r="AJH589" s="8"/>
      <c r="AJI589" s="8"/>
      <c r="AJJ589" s="8"/>
      <c r="AJK589" s="8"/>
      <c r="AJL589" s="8"/>
      <c r="AJM589" s="8"/>
      <c r="AJN589" s="8"/>
      <c r="AJO589" s="8"/>
      <c r="AJP589" s="8"/>
      <c r="AJQ589" s="8"/>
      <c r="AJR589" s="8"/>
      <c r="AJS589" s="8"/>
      <c r="AJT589" s="8"/>
      <c r="AJU589" s="8"/>
      <c r="AJV589" s="8"/>
      <c r="AJW589" s="8"/>
      <c r="AJX589" s="8"/>
      <c r="AJY589" s="8"/>
      <c r="AJZ589" s="8"/>
      <c r="AKA589" s="8"/>
      <c r="AKB589" s="8"/>
      <c r="AKC589" s="8"/>
      <c r="AKD589" s="8"/>
      <c r="AKE589" s="8"/>
      <c r="AKF589" s="8"/>
      <c r="AKG589" s="8"/>
      <c r="AKH589" s="8"/>
      <c r="AKI589" s="8"/>
      <c r="AKJ589" s="8"/>
      <c r="AKK589" s="8"/>
      <c r="AKL589" s="8"/>
      <c r="AKM589" s="8"/>
      <c r="AKN589" s="8"/>
      <c r="AKO589" s="8"/>
      <c r="AKP589" s="8"/>
      <c r="AKQ589" s="8"/>
      <c r="AKR589" s="8"/>
      <c r="AKS589" s="8"/>
      <c r="AKT589" s="8"/>
      <c r="AKU589" s="8"/>
      <c r="AKV589" s="8"/>
      <c r="AKW589" s="8"/>
      <c r="AKX589" s="8"/>
      <c r="AKY589" s="8"/>
      <c r="AKZ589" s="8"/>
      <c r="ALA589" s="8"/>
      <c r="ALB589" s="8"/>
      <c r="ALC589" s="8"/>
      <c r="ALD589" s="8"/>
      <c r="ALE589" s="8"/>
      <c r="ALF589" s="8"/>
      <c r="ALG589" s="8"/>
      <c r="ALH589" s="8"/>
      <c r="ALI589" s="8"/>
      <c r="ALJ589" s="8"/>
      <c r="ALK589" s="8"/>
      <c r="ALL589" s="8"/>
      <c r="ALM589" s="8"/>
      <c r="ALN589" s="8"/>
      <c r="ALO589" s="8"/>
      <c r="ALP589" s="8"/>
      <c r="ALQ589" s="8"/>
      <c r="ALR589" s="8"/>
      <c r="ALS589" s="8"/>
      <c r="ALT589" s="8"/>
      <c r="ALU589" s="8"/>
      <c r="ALV589" s="8"/>
      <c r="ALW589" s="8"/>
      <c r="ALX589" s="8"/>
      <c r="ALY589" s="8"/>
      <c r="ALZ589" s="8"/>
      <c r="AMA589" s="8"/>
      <c r="AMB589" s="8"/>
      <c r="AMC589" s="8"/>
      <c r="AMD589" s="8"/>
      <c r="AME589" s="8"/>
      <c r="AMF589" s="8"/>
      <c r="AMG589" s="8"/>
      <c r="AMH589" s="8"/>
      <c r="AMI589" s="8"/>
      <c r="AMJ589" s="8"/>
      <c r="AMK589" s="8"/>
      <c r="AML589" s="8"/>
      <c r="AMM589" s="8"/>
      <c r="AMN589" s="8"/>
      <c r="AMO589" s="8"/>
      <c r="AMP589" s="8"/>
      <c r="AMQ589" s="8"/>
      <c r="AMR589" s="8"/>
      <c r="AMS589" s="8"/>
      <c r="AMT589" s="8"/>
      <c r="AMU589" s="8"/>
      <c r="AMV589" s="8"/>
      <c r="AMW589" s="8"/>
      <c r="AMX589" s="8"/>
      <c r="AMY589" s="8"/>
      <c r="AMZ589" s="8"/>
      <c r="ANA589" s="8"/>
      <c r="ANB589" s="8"/>
      <c r="ANC589" s="8"/>
      <c r="AND589" s="8"/>
      <c r="ANE589" s="8"/>
      <c r="ANF589" s="8"/>
      <c r="ANG589" s="8"/>
      <c r="ANH589" s="8"/>
      <c r="ANI589" s="8"/>
      <c r="ANJ589" s="8"/>
      <c r="ANK589" s="8"/>
      <c r="ANL589" s="8"/>
      <c r="ANM589" s="8"/>
      <c r="ANN589" s="8"/>
      <c r="ANO589" s="8"/>
      <c r="ANP589" s="8"/>
      <c r="ANQ589" s="8"/>
      <c r="ANR589" s="8"/>
      <c r="ANS589" s="8"/>
      <c r="ANT589" s="8"/>
      <c r="ANU589" s="8"/>
      <c r="ANV589" s="8"/>
      <c r="ANW589" s="8"/>
      <c r="ANX589" s="8"/>
      <c r="ANY589" s="8"/>
      <c r="ANZ589" s="8"/>
      <c r="AOA589" s="8"/>
      <c r="AOB589" s="8"/>
      <c r="AOC589" s="8"/>
      <c r="AOD589" s="8"/>
      <c r="AOE589" s="8"/>
      <c r="AOF589" s="8"/>
      <c r="AOG589" s="8"/>
      <c r="AOH589" s="8"/>
      <c r="AOI589" s="8"/>
      <c r="AOJ589" s="8"/>
      <c r="AOK589" s="8"/>
      <c r="AOL589" s="8"/>
      <c r="AOM589" s="8"/>
      <c r="AON589" s="8"/>
      <c r="AOO589" s="8"/>
      <c r="AOP589" s="8"/>
      <c r="AOQ589" s="8"/>
      <c r="AOR589" s="8"/>
      <c r="AOS589" s="8"/>
      <c r="AOT589" s="8"/>
      <c r="AOU589" s="8"/>
      <c r="AOV589" s="8"/>
      <c r="AOW589" s="8"/>
      <c r="AOX589" s="8"/>
      <c r="AOY589" s="8"/>
      <c r="AOZ589" s="8"/>
      <c r="APA589" s="8"/>
      <c r="APB589" s="8"/>
      <c r="APC589" s="8"/>
      <c r="APD589" s="8"/>
      <c r="APE589" s="8"/>
      <c r="APF589" s="8"/>
      <c r="APG589" s="8"/>
      <c r="APH589" s="8"/>
      <c r="API589" s="8"/>
      <c r="APJ589" s="8"/>
      <c r="APK589" s="8"/>
      <c r="APL589" s="8"/>
      <c r="APM589" s="8"/>
      <c r="APN589" s="8"/>
      <c r="APO589" s="8"/>
      <c r="APP589" s="8"/>
      <c r="APQ589" s="8"/>
      <c r="APR589" s="8"/>
      <c r="APS589" s="8"/>
      <c r="APT589" s="8"/>
      <c r="APU589" s="8"/>
      <c r="APV589" s="8"/>
      <c r="APW589" s="8"/>
      <c r="APX589" s="8"/>
      <c r="APY589" s="8"/>
      <c r="APZ589" s="8"/>
      <c r="AQA589" s="8"/>
      <c r="AQB589" s="8"/>
      <c r="AQC589" s="8"/>
      <c r="AQD589" s="8"/>
      <c r="AQE589" s="8"/>
      <c r="AQF589" s="8"/>
      <c r="AQG589" s="8"/>
      <c r="AQH589" s="8"/>
      <c r="AQI589" s="8"/>
      <c r="AQJ589" s="8"/>
      <c r="AQK589" s="8"/>
      <c r="AQL589" s="8"/>
      <c r="AQM589" s="8"/>
      <c r="AQN589" s="8"/>
      <c r="AQO589" s="8"/>
      <c r="AQP589" s="8"/>
      <c r="AQQ589" s="8"/>
      <c r="AQR589" s="8"/>
      <c r="AQS589" s="8"/>
      <c r="AQT589" s="8"/>
      <c r="AQU589" s="8"/>
      <c r="AQV589" s="8"/>
      <c r="AQW589" s="8"/>
      <c r="AQX589" s="8"/>
      <c r="AQY589" s="8"/>
      <c r="AQZ589" s="8"/>
      <c r="ARA589" s="8"/>
      <c r="ARB589" s="8"/>
      <c r="ARC589" s="8"/>
      <c r="ARD589" s="8"/>
      <c r="ARE589" s="8"/>
      <c r="ARF589" s="8"/>
      <c r="ARG589" s="8"/>
      <c r="ARH589" s="8"/>
      <c r="ARI589" s="8"/>
      <c r="ARJ589" s="8"/>
      <c r="ARK589" s="8"/>
      <c r="ARL589" s="8"/>
      <c r="ARM589" s="8"/>
      <c r="ARN589" s="8"/>
      <c r="ARO589" s="8"/>
      <c r="ARP589" s="8"/>
      <c r="ARQ589" s="8"/>
      <c r="ARR589" s="8"/>
      <c r="ARS589" s="8"/>
      <c r="ART589" s="8"/>
      <c r="ARU589" s="8"/>
      <c r="ARV589" s="8"/>
      <c r="ARW589" s="8"/>
      <c r="ARX589" s="8"/>
      <c r="ARY589" s="8"/>
      <c r="ARZ589" s="8"/>
      <c r="ASA589" s="8"/>
      <c r="ASB589" s="8"/>
      <c r="ASC589" s="8"/>
      <c r="ASD589" s="8"/>
      <c r="ASE589" s="8"/>
      <c r="ASF589" s="8"/>
      <c r="ASG589" s="8"/>
      <c r="ASH589" s="8"/>
      <c r="ASI589" s="8"/>
      <c r="ASJ589" s="8"/>
      <c r="ASK589" s="8"/>
      <c r="ASL589" s="8"/>
      <c r="ASM589" s="8"/>
      <c r="ASN589" s="8"/>
      <c r="ASO589" s="8"/>
      <c r="ASP589" s="8"/>
      <c r="ASQ589" s="8"/>
      <c r="ASR589" s="8"/>
      <c r="ASS589" s="8"/>
      <c r="AST589" s="8"/>
      <c r="ASU589" s="8"/>
      <c r="ASV589" s="8"/>
      <c r="ASW589" s="8"/>
      <c r="ASX589" s="8"/>
      <c r="ASY589" s="8"/>
      <c r="ASZ589" s="8"/>
      <c r="ATA589" s="8"/>
      <c r="ATB589" s="8"/>
      <c r="ATC589" s="8"/>
      <c r="ATD589" s="8"/>
      <c r="ATE589" s="8"/>
      <c r="ATF589" s="8"/>
      <c r="ATG589" s="8"/>
      <c r="ATH589" s="8"/>
      <c r="ATI589" s="8"/>
      <c r="ATJ589" s="8"/>
      <c r="ATK589" s="8"/>
      <c r="ATL589" s="8"/>
      <c r="ATM589" s="8"/>
      <c r="ATN589" s="8"/>
      <c r="ATO589" s="8"/>
      <c r="ATP589" s="8"/>
      <c r="ATQ589" s="8"/>
      <c r="ATR589" s="8"/>
      <c r="ATS589" s="8"/>
      <c r="ATT589" s="8"/>
      <c r="ATU589" s="8"/>
      <c r="ATV589" s="8"/>
      <c r="ATW589" s="8"/>
      <c r="ATX589" s="8"/>
      <c r="ATY589" s="8"/>
      <c r="ATZ589" s="8"/>
      <c r="AUA589" s="8"/>
      <c r="AUB589" s="8"/>
      <c r="AUC589" s="8"/>
      <c r="AUD589" s="8"/>
      <c r="AUE589" s="8"/>
      <c r="AUF589" s="8"/>
      <c r="AUG589" s="8"/>
      <c r="AUH589" s="8"/>
      <c r="AUI589" s="8"/>
      <c r="AUJ589" s="8"/>
      <c r="AUK589" s="8"/>
      <c r="AUL589" s="8"/>
      <c r="AUM589" s="8"/>
      <c r="AUN589" s="8"/>
      <c r="AUO589" s="8"/>
      <c r="AUP589" s="8"/>
      <c r="AUQ589" s="8"/>
      <c r="AUR589" s="8"/>
      <c r="AUS589" s="8"/>
      <c r="AUT589" s="8"/>
      <c r="AUU589" s="8"/>
      <c r="AUV589" s="8"/>
      <c r="AUW589" s="8"/>
      <c r="AUX589" s="8"/>
      <c r="AUY589" s="8"/>
      <c r="AUZ589" s="8"/>
      <c r="AVA589" s="8"/>
      <c r="AVB589" s="8"/>
      <c r="AVC589" s="8"/>
      <c r="AVD589" s="8"/>
      <c r="AVE589" s="8"/>
      <c r="AVF589" s="8"/>
      <c r="AVG589" s="8"/>
      <c r="AVH589" s="8"/>
      <c r="AVI589" s="8"/>
      <c r="AVJ589" s="8"/>
      <c r="AVK589" s="8"/>
      <c r="AVL589" s="8"/>
      <c r="AVM589" s="8"/>
      <c r="AVN589" s="8"/>
      <c r="AVO589" s="8"/>
      <c r="AVP589" s="8"/>
      <c r="AVQ589" s="8"/>
      <c r="AVR589" s="8"/>
      <c r="AVS589" s="8"/>
      <c r="AVT589" s="8"/>
      <c r="AVU589" s="8"/>
      <c r="AVV589" s="8"/>
      <c r="AVW589" s="8"/>
      <c r="AVX589" s="8"/>
      <c r="AVY589" s="8"/>
      <c r="AVZ589" s="8"/>
      <c r="AWA589" s="8"/>
      <c r="AWB589" s="8"/>
      <c r="AWC589" s="8"/>
      <c r="AWD589" s="8"/>
      <c r="AWE589" s="8"/>
      <c r="AWF589" s="8"/>
      <c r="AWG589" s="8"/>
      <c r="AWH589" s="8"/>
      <c r="AWI589" s="8"/>
      <c r="AWJ589" s="8"/>
      <c r="AWK589" s="8"/>
      <c r="AWL589" s="8"/>
      <c r="AWM589" s="8"/>
      <c r="AWN589" s="8"/>
      <c r="AWO589" s="8"/>
      <c r="AWP589" s="8"/>
      <c r="AWQ589" s="8"/>
      <c r="AWR589" s="8"/>
      <c r="AWS589" s="8"/>
      <c r="AWT589" s="8"/>
      <c r="AWU589" s="8"/>
      <c r="AWV589" s="8"/>
      <c r="AWW589" s="8"/>
      <c r="AWX589" s="8"/>
      <c r="AWY589" s="8"/>
      <c r="AWZ589" s="8"/>
      <c r="AXA589" s="8"/>
      <c r="AXB589" s="8"/>
      <c r="AXC589" s="8"/>
      <c r="AXD589" s="8"/>
      <c r="AXE589" s="8"/>
      <c r="AXF589" s="8"/>
      <c r="AXG589" s="8"/>
      <c r="AXH589" s="8"/>
      <c r="AXI589" s="8"/>
      <c r="AXJ589" s="8"/>
      <c r="AXK589" s="8"/>
      <c r="AXL589" s="8"/>
      <c r="AXM589" s="8"/>
      <c r="AXN589" s="8"/>
      <c r="AXO589" s="8"/>
      <c r="AXP589" s="8"/>
      <c r="AXQ589" s="8"/>
      <c r="AXR589" s="8"/>
      <c r="AXS589" s="8"/>
      <c r="AXT589" s="8"/>
      <c r="AXU589" s="8"/>
      <c r="AXV589" s="8"/>
      <c r="AXW589" s="8"/>
      <c r="AXX589" s="8"/>
      <c r="AXY589" s="8"/>
      <c r="AXZ589" s="8"/>
      <c r="AYA589" s="8"/>
      <c r="AYB589" s="8"/>
      <c r="AYC589" s="8"/>
      <c r="AYD589" s="8"/>
      <c r="AYE589" s="8"/>
      <c r="AYF589" s="8"/>
      <c r="AYG589" s="8"/>
      <c r="AYH589" s="8"/>
      <c r="AYI589" s="8"/>
      <c r="AYJ589" s="8"/>
      <c r="AYK589" s="8"/>
      <c r="AYL589" s="8"/>
      <c r="AYM589" s="8"/>
      <c r="AYN589" s="8"/>
      <c r="AYO589" s="8"/>
      <c r="AYP589" s="8"/>
      <c r="AYQ589" s="8"/>
      <c r="AYR589" s="8"/>
      <c r="AYS589" s="8"/>
      <c r="AYT589" s="8"/>
      <c r="AYU589" s="8"/>
      <c r="AYV589" s="8"/>
      <c r="AYW589" s="8"/>
      <c r="AYX589" s="8"/>
      <c r="AYY589" s="8"/>
      <c r="AYZ589" s="8"/>
      <c r="AZA589" s="8"/>
      <c r="AZB589" s="8"/>
      <c r="AZC589" s="8"/>
      <c r="AZD589" s="8"/>
      <c r="AZE589" s="8"/>
      <c r="AZF589" s="8"/>
      <c r="AZG589" s="8"/>
      <c r="AZH589" s="8"/>
      <c r="AZI589" s="8"/>
      <c r="AZJ589" s="8"/>
      <c r="AZK589" s="8"/>
      <c r="AZL589" s="8"/>
      <c r="AZM589" s="8"/>
      <c r="AZN589" s="8"/>
      <c r="AZO589" s="8"/>
      <c r="AZP589" s="8"/>
      <c r="AZQ589" s="8"/>
      <c r="AZR589" s="8"/>
      <c r="AZS589" s="8"/>
      <c r="AZT589" s="8"/>
      <c r="AZU589" s="8"/>
      <c r="AZV589" s="8"/>
      <c r="AZW589" s="8"/>
      <c r="AZX589" s="8"/>
      <c r="AZY589" s="8"/>
      <c r="AZZ589" s="8"/>
      <c r="BAA589" s="8"/>
      <c r="BAB589" s="8"/>
      <c r="BAC589" s="8"/>
      <c r="BAD589" s="8"/>
      <c r="BAE589" s="8"/>
      <c r="BAF589" s="8"/>
      <c r="BAG589" s="8"/>
      <c r="BAH589" s="8"/>
      <c r="BAI589" s="8"/>
      <c r="BAJ589" s="8"/>
      <c r="BAK589" s="8"/>
      <c r="BAL589" s="8"/>
      <c r="BAM589" s="8"/>
      <c r="BAN589" s="8"/>
      <c r="BAO589" s="8"/>
      <c r="BAP589" s="8"/>
      <c r="BAQ589" s="8"/>
      <c r="BAR589" s="8"/>
      <c r="BAS589" s="8"/>
      <c r="BAT589" s="8"/>
      <c r="BAU589" s="8"/>
      <c r="BAV589" s="8"/>
      <c r="BAW589" s="8"/>
      <c r="BAX589" s="8"/>
      <c r="BAY589" s="8"/>
      <c r="BAZ589" s="8"/>
      <c r="BBA589" s="8"/>
      <c r="BBB589" s="8"/>
      <c r="BBC589" s="8"/>
      <c r="BBD589" s="8"/>
      <c r="BBE589" s="8"/>
      <c r="BBF589" s="8"/>
      <c r="BBG589" s="8"/>
      <c r="BBH589" s="8"/>
      <c r="BBI589" s="8"/>
      <c r="BBJ589" s="8"/>
      <c r="BBK589" s="8"/>
      <c r="BBL589" s="8"/>
      <c r="BBM589" s="8"/>
      <c r="BBN589" s="8"/>
      <c r="BBO589" s="8"/>
      <c r="BBP589" s="8"/>
      <c r="BBQ589" s="8"/>
      <c r="BBR589" s="8"/>
      <c r="BBS589" s="8"/>
      <c r="BBT589" s="8"/>
      <c r="BBU589" s="8"/>
      <c r="BBV589" s="8"/>
      <c r="BBW589" s="8"/>
      <c r="BBX589" s="8"/>
      <c r="BBY589" s="8"/>
      <c r="BBZ589" s="8"/>
      <c r="BCA589" s="8"/>
      <c r="BCB589" s="8"/>
      <c r="BCC589" s="8"/>
      <c r="BCD589" s="8"/>
      <c r="BCE589" s="8"/>
      <c r="BCF589" s="8"/>
      <c r="BCG589" s="8"/>
      <c r="BCH589" s="8"/>
      <c r="BCI589" s="8"/>
      <c r="BCJ589" s="8"/>
      <c r="BCK589" s="8"/>
      <c r="BCL589" s="8"/>
      <c r="BCM589" s="8"/>
      <c r="BCN589" s="8"/>
      <c r="BCO589" s="8"/>
      <c r="BCP589" s="8"/>
      <c r="BCQ589" s="8"/>
      <c r="BCR589" s="8"/>
      <c r="BCS589" s="8"/>
      <c r="BCT589" s="8"/>
      <c r="BCU589" s="8"/>
      <c r="BCV589" s="8"/>
      <c r="BCW589" s="8"/>
      <c r="BCX589" s="8"/>
      <c r="BCY589" s="8"/>
      <c r="BCZ589" s="8"/>
      <c r="BDA589" s="8"/>
      <c r="BDB589" s="8"/>
      <c r="BDC589" s="8"/>
      <c r="BDD589" s="8"/>
      <c r="BDE589" s="8"/>
      <c r="BDF589" s="8"/>
      <c r="BDG589" s="8"/>
      <c r="BDH589" s="8"/>
      <c r="BDI589" s="8"/>
      <c r="BDJ589" s="8"/>
      <c r="BDK589" s="8"/>
      <c r="BDL589" s="8"/>
      <c r="BDM589" s="8"/>
      <c r="BDN589" s="8"/>
      <c r="BDO589" s="8"/>
      <c r="BDP589" s="8"/>
      <c r="BDQ589" s="8"/>
      <c r="BDR589" s="8"/>
      <c r="BDS589" s="8"/>
      <c r="BDT589" s="8"/>
      <c r="BDU589" s="8"/>
      <c r="BDV589" s="8"/>
      <c r="BDW589" s="8"/>
      <c r="BDX589" s="8"/>
      <c r="BDY589" s="8"/>
      <c r="BDZ589" s="8"/>
      <c r="BEA589" s="8"/>
      <c r="BEB589" s="8"/>
      <c r="BEC589" s="8"/>
      <c r="BED589" s="8"/>
      <c r="BEE589" s="8"/>
      <c r="BEF589" s="8"/>
      <c r="BEG589" s="8"/>
      <c r="BEH589" s="8"/>
      <c r="BEI589" s="8"/>
      <c r="BEJ589" s="8"/>
      <c r="BEK589" s="8"/>
      <c r="BEL589" s="8"/>
      <c r="BEM589" s="8"/>
      <c r="BEN589" s="8"/>
      <c r="BEO589" s="8"/>
      <c r="BEP589" s="8"/>
      <c r="BEQ589" s="8"/>
      <c r="BER589" s="8"/>
      <c r="BES589" s="8"/>
      <c r="BET589" s="8"/>
      <c r="BEU589" s="8"/>
      <c r="BEV589" s="8"/>
      <c r="BEW589" s="8"/>
      <c r="BEX589" s="8"/>
      <c r="BEY589" s="8"/>
      <c r="BEZ589" s="8"/>
      <c r="BFA589" s="8"/>
      <c r="BFB589" s="8"/>
      <c r="BFC589" s="8"/>
      <c r="BFD589" s="8"/>
      <c r="BFE589" s="8"/>
      <c r="BFF589" s="8"/>
      <c r="BFG589" s="8"/>
      <c r="BFH589" s="8"/>
      <c r="BFI589" s="8"/>
      <c r="BFJ589" s="8"/>
      <c r="BFK589" s="8"/>
      <c r="BFL589" s="8"/>
      <c r="BFM589" s="8"/>
      <c r="BFN589" s="8"/>
      <c r="BFO589" s="8"/>
      <c r="BFP589" s="8"/>
      <c r="BFQ589" s="8"/>
      <c r="BFR589" s="8"/>
      <c r="BFS589" s="8"/>
      <c r="BFT589" s="8"/>
      <c r="BFU589" s="8"/>
      <c r="BFV589" s="8"/>
      <c r="BFW589" s="8"/>
      <c r="BFX589" s="8"/>
      <c r="BFY589" s="8"/>
      <c r="BFZ589" s="8"/>
      <c r="BGA589" s="8"/>
      <c r="BGB589" s="8"/>
      <c r="BGC589" s="8"/>
      <c r="BGD589" s="8"/>
      <c r="BGE589" s="8"/>
      <c r="BGF589" s="8"/>
      <c r="BGG589" s="8"/>
      <c r="BGH589" s="8"/>
      <c r="BGI589" s="8"/>
      <c r="BGJ589" s="8"/>
      <c r="BGK589" s="8"/>
      <c r="BGL589" s="8"/>
      <c r="BGM589" s="8"/>
      <c r="BGN589" s="8"/>
      <c r="BGO589" s="8"/>
      <c r="BGP589" s="8"/>
      <c r="BGQ589" s="8"/>
      <c r="BGR589" s="8"/>
      <c r="BGS589" s="8"/>
      <c r="BGT589" s="8"/>
      <c r="BGU589" s="8"/>
      <c r="BGV589" s="8"/>
      <c r="BGW589" s="8"/>
      <c r="BGX589" s="8"/>
      <c r="BGY589" s="8"/>
      <c r="BGZ589" s="8"/>
      <c r="BHA589" s="8"/>
      <c r="BHB589" s="8"/>
      <c r="BHC589" s="8"/>
      <c r="BHD589" s="8"/>
      <c r="BHE589" s="8"/>
      <c r="BHF589" s="8"/>
      <c r="BHG589" s="8"/>
      <c r="BHH589" s="8"/>
      <c r="BHI589" s="8"/>
      <c r="BHJ589" s="8"/>
      <c r="BHK589" s="8"/>
      <c r="BHL589" s="8"/>
      <c r="BHM589" s="8"/>
      <c r="BHN589" s="8"/>
      <c r="BHO589" s="8"/>
      <c r="BHP589" s="8"/>
      <c r="BHQ589" s="8"/>
      <c r="BHR589" s="8"/>
      <c r="BHS589" s="8"/>
      <c r="BHT589" s="8"/>
      <c r="BHU589" s="8"/>
      <c r="BHV589" s="8"/>
      <c r="BHW589" s="8"/>
      <c r="BHX589" s="8"/>
      <c r="BHY589" s="8"/>
      <c r="BHZ589" s="8"/>
      <c r="BIA589" s="8"/>
      <c r="BIB589" s="8"/>
      <c r="BIC589" s="8"/>
      <c r="BID589" s="8"/>
      <c r="BIE589" s="8"/>
      <c r="BIF589" s="8"/>
      <c r="BIG589" s="8"/>
      <c r="BIH589" s="8"/>
      <c r="BII589" s="8"/>
      <c r="BIJ589" s="8"/>
      <c r="BIK589" s="8"/>
      <c r="BIL589" s="8"/>
      <c r="BIM589" s="8"/>
      <c r="BIN589" s="8"/>
      <c r="BIO589" s="8"/>
      <c r="BIP589" s="8"/>
      <c r="BIQ589" s="8"/>
      <c r="BIR589" s="8"/>
      <c r="BIS589" s="8"/>
      <c r="BIT589" s="8"/>
      <c r="BIU589" s="8"/>
      <c r="BIV589" s="8"/>
      <c r="BIW589" s="8"/>
      <c r="BIX589" s="8"/>
      <c r="BIY589" s="8"/>
      <c r="BIZ589" s="8"/>
      <c r="BJA589" s="8"/>
      <c r="BJB589" s="8"/>
      <c r="BJC589" s="8"/>
      <c r="BJD589" s="8"/>
      <c r="BJE589" s="8"/>
      <c r="BJF589" s="8"/>
      <c r="BJG589" s="8"/>
      <c r="BJH589" s="8"/>
      <c r="BJI589" s="8"/>
      <c r="BJJ589" s="8"/>
      <c r="BJK589" s="8"/>
      <c r="BJL589" s="8"/>
      <c r="BJM589" s="8"/>
      <c r="BJN589" s="8"/>
      <c r="BJO589" s="8"/>
      <c r="BJP589" s="8"/>
      <c r="BJQ589" s="8"/>
      <c r="BJR589" s="8"/>
      <c r="BJS589" s="8"/>
      <c r="BJT589" s="8"/>
      <c r="BJU589" s="8"/>
      <c r="BJV589" s="8"/>
      <c r="BJW589" s="8"/>
      <c r="BJX589" s="8"/>
      <c r="BJY589" s="8"/>
      <c r="BJZ589" s="8"/>
      <c r="BKA589" s="8"/>
      <c r="BKB589" s="8"/>
      <c r="BKC589" s="8"/>
      <c r="BKD589" s="8"/>
      <c r="BKE589" s="8"/>
      <c r="BKF589" s="8"/>
      <c r="BKG589" s="8"/>
      <c r="BKH589" s="8"/>
      <c r="BKI589" s="8"/>
      <c r="BKJ589" s="8"/>
      <c r="BKK589" s="8"/>
      <c r="BKL589" s="8"/>
      <c r="BKM589" s="8"/>
      <c r="BKN589" s="8"/>
      <c r="BKO589" s="8"/>
      <c r="BKP589" s="8"/>
      <c r="BKQ589" s="8"/>
      <c r="BKR589" s="8"/>
      <c r="BKS589" s="8"/>
      <c r="BKT589" s="8"/>
      <c r="BKU589" s="8"/>
      <c r="BKV589" s="8"/>
      <c r="BKW589" s="8"/>
      <c r="BKX589" s="8"/>
      <c r="BKY589" s="8"/>
      <c r="BKZ589" s="8"/>
      <c r="BLA589" s="8"/>
      <c r="BLB589" s="8"/>
      <c r="BLC589" s="8"/>
      <c r="BLD589" s="8"/>
      <c r="BLE589" s="8"/>
      <c r="BLF589" s="8"/>
      <c r="BLG589" s="8"/>
      <c r="BLH589" s="8"/>
      <c r="BLI589" s="8"/>
      <c r="BLJ589" s="8"/>
      <c r="BLK589" s="8"/>
      <c r="BLL589" s="8"/>
      <c r="BLM589" s="8"/>
      <c r="BLN589" s="8"/>
      <c r="BLO589" s="8"/>
      <c r="BLP589" s="8"/>
      <c r="BLQ589" s="8"/>
      <c r="BLR589" s="8"/>
      <c r="BLS589" s="8"/>
      <c r="BLT589" s="8"/>
      <c r="BLU589" s="8"/>
      <c r="BLV589" s="8"/>
      <c r="BLW589" s="8"/>
      <c r="BLX589" s="8"/>
      <c r="BLY589" s="8"/>
      <c r="BLZ589" s="8"/>
      <c r="BMA589" s="8"/>
      <c r="BMB589" s="8"/>
      <c r="BMC589" s="8"/>
      <c r="BMD589" s="8"/>
      <c r="BME589" s="8"/>
      <c r="BMF589" s="8"/>
      <c r="BMG589" s="8"/>
      <c r="BMH589" s="8"/>
      <c r="BMI589" s="8"/>
      <c r="BMJ589" s="8"/>
      <c r="BMK589" s="8"/>
      <c r="BML589" s="8"/>
      <c r="BMM589" s="8"/>
      <c r="BMN589" s="8"/>
      <c r="BMO589" s="8"/>
      <c r="BMP589" s="8"/>
      <c r="BMQ589" s="8"/>
      <c r="BMR589" s="8"/>
      <c r="BMS589" s="8"/>
      <c r="BMT589" s="8"/>
      <c r="BMU589" s="8"/>
      <c r="BMV589" s="8"/>
      <c r="BMW589" s="8"/>
      <c r="BMX589" s="8"/>
      <c r="BMY589" s="8"/>
      <c r="BMZ589" s="8"/>
      <c r="BNA589" s="8"/>
      <c r="BNB589" s="8"/>
      <c r="BNC589" s="8"/>
      <c r="BND589" s="8"/>
      <c r="BNE589" s="8"/>
      <c r="BNF589" s="8"/>
      <c r="BNG589" s="8"/>
      <c r="BNH589" s="8"/>
      <c r="BNI589" s="8"/>
      <c r="BNJ589" s="8"/>
      <c r="BNK589" s="8"/>
      <c r="BNL589" s="8"/>
      <c r="BNM589" s="8"/>
      <c r="BNN589" s="8"/>
      <c r="BNO589" s="8"/>
      <c r="BNP589" s="8"/>
      <c r="BNQ589" s="8"/>
      <c r="BNR589" s="8"/>
      <c r="BNS589" s="8"/>
      <c r="BNT589" s="8"/>
      <c r="BNU589" s="8"/>
      <c r="BNV589" s="8"/>
      <c r="BNW589" s="8"/>
      <c r="BNX589" s="8"/>
      <c r="BNY589" s="8"/>
      <c r="BNZ589" s="8"/>
      <c r="BOA589" s="8"/>
      <c r="BOB589" s="8"/>
      <c r="BOC589" s="8"/>
      <c r="BOD589" s="8"/>
      <c r="BOE589" s="8"/>
      <c r="BOF589" s="8"/>
      <c r="BOG589" s="8"/>
      <c r="BOH589" s="8"/>
      <c r="BOI589" s="8"/>
      <c r="BOJ589" s="8"/>
      <c r="BOK589" s="8"/>
      <c r="BOL589" s="8"/>
      <c r="BOM589" s="8"/>
      <c r="BON589" s="8"/>
      <c r="BOO589" s="8"/>
      <c r="BOP589" s="8"/>
      <c r="BOQ589" s="8"/>
      <c r="BOR589" s="8"/>
      <c r="BOS589" s="8"/>
      <c r="BOT589" s="8"/>
      <c r="BOU589" s="8"/>
      <c r="BOV589" s="8"/>
      <c r="BOW589" s="8"/>
      <c r="BOX589" s="8"/>
      <c r="BOY589" s="8"/>
      <c r="BOZ589" s="8"/>
      <c r="BPA589" s="8"/>
      <c r="BPB589" s="8"/>
      <c r="BPC589" s="8"/>
      <c r="BPD589" s="8"/>
      <c r="BPE589" s="8"/>
      <c r="BPF589" s="8"/>
      <c r="BPG589" s="8"/>
      <c r="BPH589" s="8"/>
      <c r="BPI589" s="8"/>
      <c r="BPJ589" s="8"/>
      <c r="BPK589" s="8"/>
      <c r="BPL589" s="8"/>
      <c r="BPM589" s="8"/>
      <c r="BPN589" s="8"/>
      <c r="BPO589" s="8"/>
      <c r="BPP589" s="8"/>
      <c r="BPQ589" s="8"/>
      <c r="BPR589" s="8"/>
      <c r="BPS589" s="8"/>
      <c r="BPT589" s="8"/>
      <c r="BPU589" s="8"/>
      <c r="BPV589" s="8"/>
      <c r="BPW589" s="8"/>
      <c r="BPX589" s="8"/>
      <c r="BPY589" s="8"/>
      <c r="BPZ589" s="8"/>
      <c r="BQA589" s="8"/>
      <c r="BQB589" s="8"/>
      <c r="BQC589" s="8"/>
      <c r="BQD589" s="8"/>
      <c r="BQE589" s="8"/>
      <c r="BQF589" s="8"/>
      <c r="BQG589" s="8"/>
      <c r="BQH589" s="8"/>
      <c r="BQI589" s="8"/>
      <c r="BQJ589" s="8"/>
      <c r="BQK589" s="8"/>
      <c r="BQL589" s="8"/>
      <c r="BQM589" s="8"/>
      <c r="BQN589" s="8"/>
      <c r="BQO589" s="8"/>
      <c r="BQP589" s="8"/>
      <c r="BQQ589" s="8"/>
      <c r="BQR589" s="8"/>
      <c r="BQS589" s="8"/>
      <c r="BQT589" s="8"/>
      <c r="BQU589" s="8"/>
      <c r="BQV589" s="8"/>
      <c r="BQW589" s="8"/>
      <c r="BQX589" s="8"/>
      <c r="BQY589" s="8"/>
      <c r="BQZ589" s="8"/>
      <c r="BRA589" s="8"/>
      <c r="BRB589" s="8"/>
      <c r="BRC589" s="8"/>
      <c r="BRD589" s="8"/>
      <c r="BRE589" s="8"/>
      <c r="BRF589" s="8"/>
      <c r="BRG589" s="8"/>
      <c r="BRH589" s="8"/>
      <c r="BRI589" s="8"/>
      <c r="BRJ589" s="8"/>
      <c r="BRK589" s="8"/>
      <c r="BRL589" s="8"/>
      <c r="BRM589" s="8"/>
      <c r="BRN589" s="8"/>
      <c r="BRO589" s="8"/>
      <c r="BRP589" s="8"/>
      <c r="BRQ589" s="8"/>
      <c r="BRR589" s="8"/>
      <c r="BRS589" s="8"/>
      <c r="BRT589" s="8"/>
      <c r="BRU589" s="8"/>
      <c r="BRV589" s="8"/>
      <c r="BRW589" s="8"/>
      <c r="BRX589" s="8"/>
      <c r="BRY589" s="8"/>
      <c r="BRZ589" s="8"/>
      <c r="BSA589" s="8"/>
      <c r="BSB589" s="8"/>
      <c r="BSC589" s="8"/>
      <c r="BSD589" s="8"/>
      <c r="BSE589" s="8"/>
      <c r="BSF589" s="8"/>
      <c r="BSG589" s="8"/>
      <c r="BSH589" s="8"/>
      <c r="BSI589" s="8"/>
      <c r="BSJ589" s="8"/>
      <c r="BSK589" s="8"/>
      <c r="BSL589" s="8"/>
      <c r="BSM589" s="8"/>
      <c r="BSN589" s="8"/>
      <c r="BSO589" s="8"/>
      <c r="BSP589" s="8"/>
      <c r="BSQ589" s="8"/>
      <c r="BSR589" s="8"/>
      <c r="BSS589" s="8"/>
      <c r="BST589" s="8"/>
      <c r="BSU589" s="8"/>
      <c r="BSV589" s="8"/>
      <c r="BSW589" s="8"/>
      <c r="BSX589" s="8"/>
      <c r="BSY589" s="8"/>
      <c r="BSZ589" s="8"/>
      <c r="BTA589" s="8"/>
      <c r="BTB589" s="8"/>
      <c r="BTC589" s="8"/>
      <c r="BTD589" s="8"/>
      <c r="BTE589" s="8"/>
      <c r="BTF589" s="8"/>
      <c r="BTG589" s="8"/>
      <c r="BTH589" s="8"/>
      <c r="BTI589" s="8"/>
      <c r="BTJ589" s="8"/>
      <c r="BTK589" s="8"/>
      <c r="BTL589" s="8"/>
      <c r="BTM589" s="8"/>
      <c r="BTN589" s="8"/>
      <c r="BTO589" s="8"/>
      <c r="BTP589" s="8"/>
      <c r="BTQ589" s="8"/>
      <c r="BTR589" s="8"/>
      <c r="BTS589" s="8"/>
      <c r="BTT589" s="8"/>
      <c r="BTU589" s="8"/>
      <c r="BTV589" s="8"/>
      <c r="BTW589" s="8"/>
      <c r="BTX589" s="8"/>
      <c r="BTY589" s="8"/>
      <c r="BTZ589" s="8"/>
      <c r="BUA589" s="8"/>
      <c r="BUB589" s="8"/>
      <c r="BUC589" s="8"/>
      <c r="BUD589" s="8"/>
      <c r="BUE589" s="8"/>
      <c r="BUF589" s="8"/>
      <c r="BUG589" s="8"/>
      <c r="BUH589" s="8"/>
      <c r="BUI589" s="8"/>
      <c r="BUJ589" s="8"/>
      <c r="BUK589" s="8"/>
      <c r="BUL589" s="8"/>
      <c r="BUM589" s="8"/>
      <c r="BUN589" s="8"/>
      <c r="BUO589" s="8"/>
      <c r="BUP589" s="8"/>
      <c r="BUQ589" s="8"/>
      <c r="BUR589" s="8"/>
      <c r="BUS589" s="8"/>
      <c r="BUT589" s="8"/>
      <c r="BUU589" s="8"/>
      <c r="BUV589" s="8"/>
      <c r="BUW589" s="8"/>
      <c r="BUX589" s="8"/>
      <c r="BUY589" s="8"/>
      <c r="BUZ589" s="8"/>
      <c r="BVA589" s="8"/>
      <c r="BVB589" s="8"/>
      <c r="BVC589" s="8"/>
      <c r="BVD589" s="8"/>
      <c r="BVE589" s="8"/>
      <c r="BVF589" s="8"/>
      <c r="BVG589" s="8"/>
      <c r="BVH589" s="8"/>
      <c r="BVI589" s="8"/>
      <c r="BVJ589" s="8"/>
      <c r="BVK589" s="8"/>
      <c r="BVL589" s="8"/>
      <c r="BVM589" s="8"/>
      <c r="BVN589" s="8"/>
      <c r="BVO589" s="8"/>
      <c r="BVP589" s="8"/>
      <c r="BVQ589" s="8"/>
      <c r="BVR589" s="8"/>
      <c r="BVS589" s="8"/>
      <c r="BVT589" s="8"/>
      <c r="BVU589" s="8"/>
      <c r="BVV589" s="8"/>
      <c r="BVW589" s="8"/>
      <c r="BVX589" s="8"/>
      <c r="BVY589" s="8"/>
      <c r="BVZ589" s="8"/>
      <c r="BWA589" s="8"/>
      <c r="BWB589" s="8"/>
      <c r="BWC589" s="8"/>
      <c r="BWD589" s="8"/>
      <c r="BWE589" s="8"/>
      <c r="BWF589" s="8"/>
      <c r="BWG589" s="8"/>
      <c r="BWH589" s="8"/>
      <c r="BWI589" s="8"/>
      <c r="BWJ589" s="8"/>
      <c r="BWK589" s="8"/>
      <c r="BWL589" s="8"/>
      <c r="BWM589" s="8"/>
      <c r="BWN589" s="8"/>
      <c r="BWO589" s="8"/>
      <c r="BWP589" s="8"/>
      <c r="BWQ589" s="8"/>
    </row>
    <row r="590" spans="1:1967" s="547" customFormat="1" ht="102" customHeight="1">
      <c r="A590" s="9" t="s">
        <v>6433</v>
      </c>
      <c r="B590" s="100" t="s">
        <v>97</v>
      </c>
      <c r="C590" s="9" t="s">
        <v>800</v>
      </c>
      <c r="D590" s="30" t="s">
        <v>2043</v>
      </c>
      <c r="E590" s="3" t="s">
        <v>2038</v>
      </c>
      <c r="F590" s="3" t="s">
        <v>38</v>
      </c>
      <c r="G590" s="3" t="s">
        <v>384</v>
      </c>
      <c r="H590" s="20">
        <v>0</v>
      </c>
      <c r="I590" s="114">
        <v>470000000</v>
      </c>
      <c r="J590" s="21" t="s">
        <v>1314</v>
      </c>
      <c r="K590" s="19" t="s">
        <v>1371</v>
      </c>
      <c r="L590" s="137" t="s">
        <v>3397</v>
      </c>
      <c r="M590" s="140" t="s">
        <v>383</v>
      </c>
      <c r="N590" s="346" t="s">
        <v>8838</v>
      </c>
      <c r="O590" s="3" t="s">
        <v>1366</v>
      </c>
      <c r="P590" s="7" t="s">
        <v>1338</v>
      </c>
      <c r="Q590" s="3" t="s">
        <v>1186</v>
      </c>
      <c r="R590" s="81">
        <v>4</v>
      </c>
      <c r="S590" s="94">
        <v>150</v>
      </c>
      <c r="T590" s="83">
        <v>0</v>
      </c>
      <c r="U590" s="83">
        <f t="shared" si="151"/>
        <v>0</v>
      </c>
      <c r="V590" s="9" t="s">
        <v>1325</v>
      </c>
      <c r="W590" s="152" t="s">
        <v>1394</v>
      </c>
      <c r="X590" s="9" t="s">
        <v>9066</v>
      </c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  <c r="AS590" s="8"/>
      <c r="AT590" s="8"/>
      <c r="AU590" s="8"/>
      <c r="AV590" s="8"/>
      <c r="AW590" s="8"/>
      <c r="AX590" s="8"/>
      <c r="AY590" s="8"/>
      <c r="AZ590" s="8"/>
      <c r="BA590" s="8"/>
      <c r="BB590" s="8"/>
      <c r="BC590" s="8"/>
      <c r="BD590" s="8"/>
      <c r="BE590" s="8"/>
      <c r="BF590" s="8"/>
      <c r="BG590" s="8"/>
      <c r="BH590" s="8"/>
      <c r="BI590" s="8"/>
      <c r="BJ590" s="8"/>
      <c r="BK590" s="8"/>
      <c r="BL590" s="8"/>
      <c r="BM590" s="8"/>
      <c r="BN590" s="8"/>
      <c r="BO590" s="8"/>
      <c r="BP590" s="8"/>
      <c r="BQ590" s="8"/>
      <c r="BR590" s="8"/>
      <c r="BS590" s="8"/>
      <c r="BT590" s="8"/>
      <c r="BU590" s="8"/>
      <c r="BV590" s="8"/>
      <c r="BW590" s="8"/>
      <c r="BX590" s="8"/>
      <c r="BY590" s="8"/>
      <c r="BZ590" s="8"/>
      <c r="CA590" s="8"/>
      <c r="CB590" s="8"/>
      <c r="CC590" s="8"/>
      <c r="CD590" s="8"/>
      <c r="CE590" s="8"/>
      <c r="CF590" s="8"/>
      <c r="CG590" s="8"/>
      <c r="CH590" s="8"/>
      <c r="CI590" s="8"/>
      <c r="CJ590" s="8"/>
      <c r="CK590" s="8"/>
      <c r="CL590" s="8"/>
      <c r="CM590" s="8"/>
      <c r="CN590" s="8"/>
      <c r="CO590" s="8"/>
      <c r="CP590" s="8"/>
      <c r="CQ590" s="8"/>
      <c r="CR590" s="8"/>
      <c r="CS590" s="8"/>
      <c r="CT590" s="8"/>
      <c r="CU590" s="8"/>
      <c r="CV590" s="8"/>
      <c r="CW590" s="8"/>
      <c r="CX590" s="8"/>
      <c r="CY590" s="8"/>
      <c r="CZ590" s="8"/>
      <c r="DA590" s="8"/>
      <c r="DB590" s="8"/>
      <c r="DC590" s="8"/>
      <c r="DD590" s="8"/>
      <c r="DE590" s="8"/>
      <c r="DF590" s="8"/>
      <c r="DG590" s="8"/>
      <c r="DH590" s="8"/>
      <c r="DI590" s="8"/>
      <c r="DJ590" s="8"/>
      <c r="DK590" s="8"/>
      <c r="DL590" s="8"/>
      <c r="DM590" s="8"/>
      <c r="DN590" s="8"/>
      <c r="DO590" s="8"/>
      <c r="DP590" s="8"/>
      <c r="DQ590" s="8"/>
      <c r="DR590" s="8"/>
      <c r="DS590" s="8"/>
      <c r="DT590" s="8"/>
      <c r="DU590" s="8"/>
      <c r="DV590" s="8"/>
      <c r="DW590" s="8"/>
      <c r="DX590" s="8"/>
      <c r="DY590" s="8"/>
      <c r="DZ590" s="8"/>
      <c r="EA590" s="8"/>
      <c r="EB590" s="8"/>
      <c r="EC590" s="8"/>
      <c r="ED590" s="8"/>
      <c r="EE590" s="8"/>
      <c r="EF590" s="8"/>
      <c r="EG590" s="8"/>
      <c r="EH590" s="8"/>
      <c r="EI590" s="8"/>
      <c r="EJ590" s="8"/>
      <c r="EK590" s="8"/>
      <c r="EL590" s="8"/>
      <c r="EM590" s="8"/>
      <c r="EN590" s="8"/>
      <c r="EO590" s="8"/>
      <c r="EP590" s="8"/>
      <c r="EQ590" s="8"/>
      <c r="ER590" s="8"/>
      <c r="ES590" s="8"/>
      <c r="ET590" s="8"/>
      <c r="EU590" s="8"/>
      <c r="EV590" s="8"/>
      <c r="EW590" s="8"/>
      <c r="EX590" s="8"/>
      <c r="EY590" s="8"/>
      <c r="EZ590" s="8"/>
      <c r="FA590" s="8"/>
      <c r="FB590" s="8"/>
      <c r="FC590" s="8"/>
      <c r="FD590" s="8"/>
      <c r="FE590" s="8"/>
      <c r="FF590" s="8"/>
      <c r="FG590" s="8"/>
      <c r="FH590" s="8"/>
      <c r="FI590" s="8"/>
      <c r="FJ590" s="8"/>
      <c r="FK590" s="8"/>
      <c r="FL590" s="8"/>
      <c r="FM590" s="8"/>
      <c r="FN590" s="8"/>
      <c r="FO590" s="8"/>
      <c r="FP590" s="8"/>
      <c r="FQ590" s="8"/>
      <c r="FR590" s="8"/>
      <c r="FS590" s="8"/>
      <c r="FT590" s="8"/>
      <c r="FU590" s="8"/>
      <c r="FV590" s="8"/>
      <c r="FW590" s="8"/>
      <c r="FX590" s="8"/>
      <c r="FY590" s="8"/>
      <c r="FZ590" s="8"/>
      <c r="GA590" s="8"/>
      <c r="GB590" s="8"/>
      <c r="GC590" s="8"/>
      <c r="GD590" s="8"/>
      <c r="GE590" s="8"/>
      <c r="GF590" s="8"/>
      <c r="GG590" s="8"/>
      <c r="GH590" s="8"/>
      <c r="GI590" s="8"/>
      <c r="GJ590" s="8"/>
      <c r="GK590" s="8"/>
      <c r="GL590" s="8"/>
      <c r="GM590" s="8"/>
      <c r="GN590" s="8"/>
      <c r="GO590" s="8"/>
      <c r="GP590" s="8"/>
      <c r="GQ590" s="8"/>
      <c r="GR590" s="8"/>
      <c r="GS590" s="8"/>
      <c r="GT590" s="8"/>
      <c r="GU590" s="8"/>
      <c r="GV590" s="8"/>
      <c r="GW590" s="8"/>
      <c r="GX590" s="8"/>
      <c r="GY590" s="8"/>
      <c r="GZ590" s="8"/>
      <c r="HA590" s="8"/>
      <c r="HB590" s="8"/>
      <c r="HC590" s="8"/>
      <c r="HD590" s="8"/>
      <c r="HE590" s="8"/>
      <c r="HF590" s="8"/>
      <c r="HG590" s="8"/>
      <c r="HH590" s="8"/>
      <c r="HI590" s="8"/>
      <c r="HJ590" s="8"/>
      <c r="HK590" s="8"/>
      <c r="HL590" s="8"/>
      <c r="HM590" s="8"/>
      <c r="HN590" s="8"/>
      <c r="HO590" s="8"/>
      <c r="HP590" s="8"/>
      <c r="HQ590" s="8"/>
      <c r="HR590" s="8"/>
      <c r="HS590" s="8"/>
      <c r="HT590" s="8"/>
      <c r="HU590" s="8"/>
      <c r="HV590" s="8"/>
      <c r="HW590" s="8"/>
      <c r="HX590" s="8"/>
      <c r="HY590" s="8"/>
      <c r="HZ590" s="8"/>
      <c r="IA590" s="8"/>
      <c r="IB590" s="8"/>
      <c r="IC590" s="8"/>
      <c r="ID590" s="8"/>
      <c r="IE590" s="8"/>
      <c r="IF590" s="8"/>
      <c r="IG590" s="8"/>
      <c r="IH590" s="8"/>
      <c r="II590" s="8"/>
      <c r="IJ590" s="8"/>
      <c r="IK590" s="8"/>
      <c r="IL590" s="8"/>
      <c r="IM590" s="8"/>
      <c r="IN590" s="8"/>
      <c r="IO590" s="8"/>
      <c r="IP590" s="8"/>
      <c r="IQ590" s="8"/>
      <c r="IR590" s="8"/>
      <c r="IS590" s="8"/>
      <c r="IT590" s="8"/>
      <c r="IU590" s="8"/>
      <c r="IV590" s="8"/>
      <c r="IW590" s="8"/>
      <c r="IX590" s="8"/>
      <c r="IY590" s="8"/>
      <c r="IZ590" s="8"/>
      <c r="JA590" s="8"/>
      <c r="JB590" s="8"/>
      <c r="JC590" s="8"/>
      <c r="JD590" s="8"/>
      <c r="JE590" s="8"/>
      <c r="JF590" s="8"/>
      <c r="JG590" s="8"/>
      <c r="JH590" s="8"/>
      <c r="JI590" s="8"/>
      <c r="JJ590" s="8"/>
      <c r="JK590" s="8"/>
      <c r="JL590" s="8"/>
      <c r="JM590" s="8"/>
      <c r="JN590" s="8"/>
      <c r="JO590" s="8"/>
      <c r="JP590" s="8"/>
      <c r="JQ590" s="8"/>
      <c r="JR590" s="8"/>
      <c r="JS590" s="8"/>
      <c r="JT590" s="8"/>
      <c r="JU590" s="8"/>
      <c r="JV590" s="8"/>
      <c r="JW590" s="8"/>
      <c r="JX590" s="8"/>
      <c r="JY590" s="8"/>
      <c r="JZ590" s="8"/>
      <c r="KA590" s="8"/>
      <c r="KB590" s="8"/>
      <c r="KC590" s="8"/>
      <c r="KD590" s="8"/>
      <c r="KE590" s="8"/>
      <c r="KF590" s="8"/>
      <c r="KG590" s="8"/>
      <c r="KH590" s="8"/>
      <c r="KI590" s="8"/>
      <c r="KJ590" s="8"/>
      <c r="KK590" s="8"/>
      <c r="KL590" s="8"/>
      <c r="KM590" s="8"/>
      <c r="KN590" s="8"/>
      <c r="KO590" s="8"/>
      <c r="KP590" s="8"/>
      <c r="KQ590" s="8"/>
      <c r="KR590" s="8"/>
      <c r="KS590" s="8"/>
      <c r="KT590" s="8"/>
      <c r="KU590" s="8"/>
      <c r="KV590" s="8"/>
      <c r="KW590" s="8"/>
      <c r="KX590" s="8"/>
      <c r="KY590" s="8"/>
      <c r="KZ590" s="8"/>
      <c r="LA590" s="8"/>
      <c r="LB590" s="8"/>
      <c r="LC590" s="8"/>
      <c r="LD590" s="8"/>
      <c r="LE590" s="8"/>
      <c r="LF590" s="8"/>
      <c r="LG590" s="8"/>
      <c r="LH590" s="8"/>
      <c r="LI590" s="8"/>
      <c r="LJ590" s="8"/>
      <c r="LK590" s="8"/>
      <c r="LL590" s="8"/>
      <c r="LM590" s="8"/>
      <c r="LN590" s="8"/>
      <c r="LO590" s="8"/>
      <c r="LP590" s="8"/>
      <c r="LQ590" s="8"/>
      <c r="LR590" s="8"/>
      <c r="LS590" s="8"/>
      <c r="LT590" s="8"/>
      <c r="LU590" s="8"/>
      <c r="LV590" s="8"/>
      <c r="LW590" s="8"/>
      <c r="LX590" s="8"/>
      <c r="LY590" s="8"/>
      <c r="LZ590" s="8"/>
      <c r="MA590" s="8"/>
      <c r="MB590" s="8"/>
      <c r="MC590" s="8"/>
      <c r="MD590" s="8"/>
      <c r="ME590" s="8"/>
      <c r="MF590" s="8"/>
      <c r="MG590" s="8"/>
      <c r="MH590" s="8"/>
      <c r="MI590" s="8"/>
      <c r="MJ590" s="8"/>
      <c r="MK590" s="8"/>
      <c r="ML590" s="8"/>
      <c r="MM590" s="8"/>
      <c r="MN590" s="8"/>
      <c r="MO590" s="8"/>
      <c r="MP590" s="8"/>
      <c r="MQ590" s="8"/>
      <c r="MR590" s="8"/>
      <c r="MS590" s="8"/>
      <c r="MT590" s="8"/>
      <c r="MU590" s="8"/>
      <c r="MV590" s="8"/>
      <c r="MW590" s="8"/>
      <c r="MX590" s="8"/>
      <c r="MY590" s="8"/>
      <c r="MZ590" s="8"/>
      <c r="NA590" s="8"/>
      <c r="NB590" s="8"/>
      <c r="NC590" s="8"/>
      <c r="ND590" s="8"/>
      <c r="NE590" s="8"/>
      <c r="NF590" s="8"/>
      <c r="NG590" s="8"/>
      <c r="NH590" s="8"/>
      <c r="NI590" s="8"/>
      <c r="NJ590" s="8"/>
      <c r="NK590" s="8"/>
      <c r="NL590" s="8"/>
      <c r="NM590" s="8"/>
      <c r="NN590" s="8"/>
      <c r="NO590" s="8"/>
      <c r="NP590" s="8"/>
      <c r="NQ590" s="8"/>
      <c r="NR590" s="8"/>
      <c r="NS590" s="8"/>
      <c r="NT590" s="8"/>
      <c r="NU590" s="8"/>
      <c r="NV590" s="8"/>
      <c r="NW590" s="8"/>
      <c r="NX590" s="8"/>
      <c r="NY590" s="8"/>
      <c r="NZ590" s="8"/>
      <c r="OA590" s="8"/>
      <c r="OB590" s="8"/>
      <c r="OC590" s="8"/>
      <c r="OD590" s="8"/>
      <c r="OE590" s="8"/>
      <c r="OF590" s="8"/>
      <c r="OG590" s="8"/>
      <c r="OH590" s="8"/>
      <c r="OI590" s="8"/>
      <c r="OJ590" s="8"/>
      <c r="OK590" s="8"/>
      <c r="OL590" s="8"/>
      <c r="OM590" s="8"/>
      <c r="ON590" s="8"/>
      <c r="OO590" s="8"/>
      <c r="OP590" s="8"/>
      <c r="OQ590" s="8"/>
      <c r="OR590" s="8"/>
      <c r="OS590" s="8"/>
      <c r="OT590" s="8"/>
      <c r="OU590" s="8"/>
      <c r="OV590" s="8"/>
      <c r="OW590" s="8"/>
      <c r="OX590" s="8"/>
      <c r="OY590" s="8"/>
      <c r="OZ590" s="8"/>
      <c r="PA590" s="8"/>
      <c r="PB590" s="8"/>
      <c r="PC590" s="8"/>
      <c r="PD590" s="8"/>
      <c r="PE590" s="8"/>
      <c r="PF590" s="8"/>
      <c r="PG590" s="8"/>
      <c r="PH590" s="8"/>
      <c r="PI590" s="8"/>
      <c r="PJ590" s="8"/>
      <c r="PK590" s="8"/>
      <c r="PL590" s="8"/>
      <c r="PM590" s="8"/>
      <c r="PN590" s="8"/>
      <c r="PO590" s="8"/>
      <c r="PP590" s="8"/>
      <c r="PQ590" s="8"/>
      <c r="PR590" s="8"/>
      <c r="PS590" s="8"/>
      <c r="PT590" s="8"/>
      <c r="PU590" s="8"/>
      <c r="PV590" s="8"/>
      <c r="PW590" s="8"/>
      <c r="PX590" s="8"/>
      <c r="PY590" s="8"/>
      <c r="PZ590" s="8"/>
      <c r="QA590" s="8"/>
      <c r="QB590" s="8"/>
      <c r="QC590" s="8"/>
      <c r="QD590" s="8"/>
      <c r="QE590" s="8"/>
      <c r="QF590" s="8"/>
      <c r="QG590" s="8"/>
      <c r="QH590" s="8"/>
      <c r="QI590" s="8"/>
      <c r="QJ590" s="8"/>
      <c r="QK590" s="8"/>
      <c r="QL590" s="8"/>
      <c r="QM590" s="8"/>
      <c r="QN590" s="8"/>
      <c r="QO590" s="8"/>
      <c r="QP590" s="8"/>
      <c r="QQ590" s="8"/>
      <c r="QR590" s="8"/>
      <c r="QS590" s="8"/>
      <c r="QT590" s="8"/>
      <c r="QU590" s="8"/>
      <c r="QV590" s="8"/>
      <c r="QW590" s="8"/>
      <c r="QX590" s="8"/>
      <c r="QY590" s="8"/>
      <c r="QZ590" s="8"/>
      <c r="RA590" s="8"/>
      <c r="RB590" s="8"/>
      <c r="RC590" s="8"/>
      <c r="RD590" s="8"/>
      <c r="RE590" s="8"/>
      <c r="RF590" s="8"/>
      <c r="RG590" s="8"/>
      <c r="RH590" s="8"/>
      <c r="RI590" s="8"/>
      <c r="RJ590" s="8"/>
      <c r="RK590" s="8"/>
      <c r="RL590" s="8"/>
      <c r="RM590" s="8"/>
      <c r="RN590" s="8"/>
      <c r="RO590" s="8"/>
      <c r="RP590" s="8"/>
      <c r="RQ590" s="8"/>
      <c r="RR590" s="8"/>
      <c r="RS590" s="8"/>
      <c r="RT590" s="8"/>
      <c r="RU590" s="8"/>
      <c r="RV590" s="8"/>
      <c r="RW590" s="8"/>
      <c r="RX590" s="8"/>
      <c r="RY590" s="8"/>
      <c r="RZ590" s="8"/>
      <c r="SA590" s="8"/>
      <c r="SB590" s="8"/>
      <c r="SC590" s="8"/>
      <c r="SD590" s="8"/>
      <c r="SE590" s="8"/>
      <c r="SF590" s="8"/>
      <c r="SG590" s="8"/>
      <c r="SH590" s="8"/>
      <c r="SI590" s="8"/>
      <c r="SJ590" s="8"/>
      <c r="SK590" s="8"/>
      <c r="SL590" s="8"/>
      <c r="SM590" s="8"/>
      <c r="SN590" s="8"/>
      <c r="SO590" s="8"/>
      <c r="SP590" s="8"/>
      <c r="SQ590" s="8"/>
      <c r="SR590" s="8"/>
      <c r="SS590" s="8"/>
      <c r="ST590" s="8"/>
      <c r="SU590" s="8"/>
      <c r="SV590" s="8"/>
      <c r="SW590" s="8"/>
      <c r="SX590" s="8"/>
      <c r="SY590" s="8"/>
      <c r="SZ590" s="8"/>
      <c r="TA590" s="8"/>
      <c r="TB590" s="8"/>
      <c r="TC590" s="8"/>
      <c r="TD590" s="8"/>
      <c r="TE590" s="8"/>
      <c r="TF590" s="8"/>
      <c r="TG590" s="8"/>
      <c r="TH590" s="8"/>
      <c r="TI590" s="8"/>
      <c r="TJ590" s="8"/>
      <c r="TK590" s="8"/>
      <c r="TL590" s="8"/>
      <c r="TM590" s="8"/>
      <c r="TN590" s="8"/>
      <c r="TO590" s="8"/>
      <c r="TP590" s="8"/>
      <c r="TQ590" s="8"/>
      <c r="TR590" s="8"/>
      <c r="TS590" s="8"/>
      <c r="TT590" s="8"/>
      <c r="TU590" s="8"/>
      <c r="TV590" s="8"/>
      <c r="TW590" s="8"/>
      <c r="TX590" s="8"/>
      <c r="TY590" s="8"/>
      <c r="TZ590" s="8"/>
      <c r="UA590" s="8"/>
      <c r="UB590" s="8"/>
      <c r="UC590" s="8"/>
      <c r="UD590" s="8"/>
      <c r="UE590" s="8"/>
      <c r="UF590" s="8"/>
      <c r="UG590" s="8"/>
      <c r="UH590" s="8"/>
      <c r="UI590" s="8"/>
      <c r="UJ590" s="8"/>
      <c r="UK590" s="8"/>
      <c r="UL590" s="8"/>
      <c r="UM590" s="8"/>
      <c r="UN590" s="8"/>
      <c r="UO590" s="8"/>
      <c r="UP590" s="8"/>
      <c r="UQ590" s="8"/>
      <c r="UR590" s="8"/>
      <c r="US590" s="8"/>
      <c r="UT590" s="8"/>
      <c r="UU590" s="8"/>
      <c r="UV590" s="8"/>
      <c r="UW590" s="8"/>
      <c r="UX590" s="8"/>
      <c r="UY590" s="8"/>
      <c r="UZ590" s="8"/>
      <c r="VA590" s="8"/>
      <c r="VB590" s="8"/>
      <c r="VC590" s="8"/>
      <c r="VD590" s="8"/>
      <c r="VE590" s="8"/>
      <c r="VF590" s="8"/>
      <c r="VG590" s="8"/>
      <c r="VH590" s="8"/>
      <c r="VI590" s="8"/>
      <c r="VJ590" s="8"/>
      <c r="VK590" s="8"/>
      <c r="VL590" s="8"/>
      <c r="VM590" s="8"/>
      <c r="VN590" s="8"/>
      <c r="VO590" s="8"/>
      <c r="VP590" s="8"/>
      <c r="VQ590" s="8"/>
      <c r="VR590" s="8"/>
      <c r="VS590" s="8"/>
      <c r="VT590" s="8"/>
      <c r="VU590" s="8"/>
      <c r="VV590" s="8"/>
      <c r="VW590" s="8"/>
      <c r="VX590" s="8"/>
      <c r="VY590" s="8"/>
      <c r="VZ590" s="8"/>
      <c r="WA590" s="8"/>
      <c r="WB590" s="8"/>
      <c r="WC590" s="8"/>
      <c r="WD590" s="8"/>
      <c r="WE590" s="8"/>
      <c r="WF590" s="8"/>
      <c r="WG590" s="8"/>
      <c r="WH590" s="8"/>
      <c r="WI590" s="8"/>
      <c r="WJ590" s="8"/>
      <c r="WK590" s="8"/>
      <c r="WL590" s="8"/>
      <c r="WM590" s="8"/>
      <c r="WN590" s="8"/>
      <c r="WO590" s="8"/>
      <c r="WP590" s="8"/>
      <c r="WQ590" s="8"/>
      <c r="WR590" s="8"/>
      <c r="WS590" s="8"/>
      <c r="WT590" s="8"/>
      <c r="WU590" s="8"/>
      <c r="WV590" s="8"/>
      <c r="WW590" s="8"/>
      <c r="WX590" s="8"/>
      <c r="WY590" s="8"/>
      <c r="WZ590" s="8"/>
      <c r="XA590" s="8"/>
      <c r="XB590" s="8"/>
      <c r="XC590" s="8"/>
      <c r="XD590" s="8"/>
      <c r="XE590" s="8"/>
      <c r="XF590" s="8"/>
      <c r="XG590" s="8"/>
      <c r="XH590" s="8"/>
      <c r="XI590" s="8"/>
      <c r="XJ590" s="8"/>
      <c r="XK590" s="8"/>
      <c r="XL590" s="8"/>
      <c r="XM590" s="8"/>
      <c r="XN590" s="8"/>
      <c r="XO590" s="8"/>
      <c r="XP590" s="8"/>
      <c r="XQ590" s="8"/>
      <c r="XR590" s="8"/>
      <c r="XS590" s="8"/>
      <c r="XT590" s="8"/>
      <c r="XU590" s="8"/>
      <c r="XV590" s="8"/>
      <c r="XW590" s="8"/>
      <c r="XX590" s="8"/>
      <c r="XY590" s="8"/>
      <c r="XZ590" s="8"/>
      <c r="YA590" s="8"/>
      <c r="YB590" s="8"/>
      <c r="YC590" s="8"/>
      <c r="YD590" s="8"/>
      <c r="YE590" s="8"/>
      <c r="YF590" s="8"/>
      <c r="YG590" s="8"/>
      <c r="YH590" s="8"/>
      <c r="YI590" s="8"/>
      <c r="YJ590" s="8"/>
      <c r="YK590" s="8"/>
      <c r="YL590" s="8"/>
      <c r="YM590" s="8"/>
      <c r="YN590" s="8"/>
      <c r="YO590" s="8"/>
      <c r="YP590" s="8"/>
      <c r="YQ590" s="8"/>
      <c r="YR590" s="8"/>
      <c r="YS590" s="8"/>
      <c r="YT590" s="8"/>
      <c r="YU590" s="8"/>
      <c r="YV590" s="8"/>
      <c r="YW590" s="8"/>
      <c r="YX590" s="8"/>
      <c r="YY590" s="8"/>
      <c r="YZ590" s="8"/>
      <c r="ZA590" s="8"/>
      <c r="ZB590" s="8"/>
      <c r="ZC590" s="8"/>
      <c r="ZD590" s="8"/>
      <c r="ZE590" s="8"/>
      <c r="ZF590" s="8"/>
      <c r="ZG590" s="8"/>
      <c r="ZH590" s="8"/>
      <c r="ZI590" s="8"/>
      <c r="ZJ590" s="8"/>
      <c r="ZK590" s="8"/>
      <c r="ZL590" s="8"/>
      <c r="ZM590" s="8"/>
      <c r="ZN590" s="8"/>
      <c r="ZO590" s="8"/>
      <c r="ZP590" s="8"/>
      <c r="ZQ590" s="8"/>
      <c r="ZR590" s="8"/>
      <c r="ZS590" s="8"/>
      <c r="ZT590" s="8"/>
      <c r="ZU590" s="8"/>
      <c r="ZV590" s="8"/>
      <c r="ZW590" s="8"/>
      <c r="ZX590" s="8"/>
      <c r="ZY590" s="8"/>
      <c r="ZZ590" s="8"/>
      <c r="AAA590" s="8"/>
      <c r="AAB590" s="8"/>
      <c r="AAC590" s="8"/>
      <c r="AAD590" s="8"/>
      <c r="AAE590" s="8"/>
      <c r="AAF590" s="8"/>
      <c r="AAG590" s="8"/>
      <c r="AAH590" s="8"/>
      <c r="AAI590" s="8"/>
      <c r="AAJ590" s="8"/>
      <c r="AAK590" s="8"/>
      <c r="AAL590" s="8"/>
      <c r="AAM590" s="8"/>
      <c r="AAN590" s="8"/>
      <c r="AAO590" s="8"/>
      <c r="AAP590" s="8"/>
      <c r="AAQ590" s="8"/>
      <c r="AAR590" s="8"/>
      <c r="AAS590" s="8"/>
      <c r="AAT590" s="8"/>
      <c r="AAU590" s="8"/>
      <c r="AAV590" s="8"/>
      <c r="AAW590" s="8"/>
      <c r="AAX590" s="8"/>
      <c r="AAY590" s="8"/>
      <c r="AAZ590" s="8"/>
      <c r="ABA590" s="8"/>
      <c r="ABB590" s="8"/>
      <c r="ABC590" s="8"/>
      <c r="ABD590" s="8"/>
      <c r="ABE590" s="8"/>
      <c r="ABF590" s="8"/>
      <c r="ABG590" s="8"/>
      <c r="ABH590" s="8"/>
      <c r="ABI590" s="8"/>
      <c r="ABJ590" s="8"/>
      <c r="ABK590" s="8"/>
      <c r="ABL590" s="8"/>
      <c r="ABM590" s="8"/>
      <c r="ABN590" s="8"/>
      <c r="ABO590" s="8"/>
      <c r="ABP590" s="8"/>
      <c r="ABQ590" s="8"/>
      <c r="ABR590" s="8"/>
      <c r="ABS590" s="8"/>
      <c r="ABT590" s="8"/>
      <c r="ABU590" s="8"/>
      <c r="ABV590" s="8"/>
      <c r="ABW590" s="8"/>
      <c r="ABX590" s="8"/>
      <c r="ABY590" s="8"/>
      <c r="ABZ590" s="8"/>
      <c r="ACA590" s="8"/>
      <c r="ACB590" s="8"/>
      <c r="ACC590" s="8"/>
      <c r="ACD590" s="8"/>
      <c r="ACE590" s="8"/>
      <c r="ACF590" s="8"/>
      <c r="ACG590" s="8"/>
      <c r="ACH590" s="8"/>
      <c r="ACI590" s="8"/>
      <c r="ACJ590" s="8"/>
      <c r="ACK590" s="8"/>
      <c r="ACL590" s="8"/>
      <c r="ACM590" s="8"/>
      <c r="ACN590" s="8"/>
      <c r="ACO590" s="8"/>
      <c r="ACP590" s="8"/>
      <c r="ACQ590" s="8"/>
      <c r="ACR590" s="8"/>
      <c r="ACS590" s="8"/>
      <c r="ACT590" s="8"/>
      <c r="ACU590" s="8"/>
      <c r="ACV590" s="8"/>
      <c r="ACW590" s="8"/>
      <c r="ACX590" s="8"/>
      <c r="ACY590" s="8"/>
      <c r="ACZ590" s="8"/>
      <c r="ADA590" s="8"/>
      <c r="ADB590" s="8"/>
      <c r="ADC590" s="8"/>
      <c r="ADD590" s="8"/>
      <c r="ADE590" s="8"/>
      <c r="ADF590" s="8"/>
      <c r="ADG590" s="8"/>
      <c r="ADH590" s="8"/>
      <c r="ADI590" s="8"/>
      <c r="ADJ590" s="8"/>
      <c r="ADK590" s="8"/>
      <c r="ADL590" s="8"/>
      <c r="ADM590" s="8"/>
      <c r="ADN590" s="8"/>
      <c r="ADO590" s="8"/>
      <c r="ADP590" s="8"/>
      <c r="ADQ590" s="8"/>
      <c r="ADR590" s="8"/>
      <c r="ADS590" s="8"/>
      <c r="ADT590" s="8"/>
      <c r="ADU590" s="8"/>
      <c r="ADV590" s="8"/>
      <c r="ADW590" s="8"/>
      <c r="ADX590" s="8"/>
      <c r="ADY590" s="8"/>
      <c r="ADZ590" s="8"/>
      <c r="AEA590" s="8"/>
      <c r="AEB590" s="8"/>
      <c r="AEC590" s="8"/>
      <c r="AED590" s="8"/>
      <c r="AEE590" s="8"/>
      <c r="AEF590" s="8"/>
      <c r="AEG590" s="8"/>
      <c r="AEH590" s="8"/>
      <c r="AEI590" s="8"/>
      <c r="AEJ590" s="8"/>
      <c r="AEK590" s="8"/>
      <c r="AEL590" s="8"/>
      <c r="AEM590" s="8"/>
      <c r="AEN590" s="8"/>
      <c r="AEO590" s="8"/>
      <c r="AEP590" s="8"/>
      <c r="AEQ590" s="8"/>
      <c r="AER590" s="8"/>
      <c r="AES590" s="8"/>
      <c r="AET590" s="8"/>
      <c r="AEU590" s="8"/>
      <c r="AEV590" s="8"/>
      <c r="AEW590" s="8"/>
      <c r="AEX590" s="8"/>
      <c r="AEY590" s="8"/>
      <c r="AEZ590" s="8"/>
      <c r="AFA590" s="8"/>
      <c r="AFB590" s="8"/>
      <c r="AFC590" s="8"/>
      <c r="AFD590" s="8"/>
      <c r="AFE590" s="8"/>
      <c r="AFF590" s="8"/>
      <c r="AFG590" s="8"/>
      <c r="AFH590" s="8"/>
      <c r="AFI590" s="8"/>
      <c r="AFJ590" s="8"/>
      <c r="AFK590" s="8"/>
      <c r="AFL590" s="8"/>
      <c r="AFM590" s="8"/>
      <c r="AFN590" s="8"/>
      <c r="AFO590" s="8"/>
      <c r="AFP590" s="8"/>
      <c r="AFQ590" s="8"/>
      <c r="AFR590" s="8"/>
      <c r="AFS590" s="8"/>
      <c r="AFT590" s="8"/>
      <c r="AFU590" s="8"/>
      <c r="AFV590" s="8"/>
      <c r="AFW590" s="8"/>
      <c r="AFX590" s="8"/>
      <c r="AFY590" s="8"/>
      <c r="AFZ590" s="8"/>
      <c r="AGA590" s="8"/>
      <c r="AGB590" s="8"/>
      <c r="AGC590" s="8"/>
      <c r="AGD590" s="8"/>
      <c r="AGE590" s="8"/>
      <c r="AGF590" s="8"/>
      <c r="AGG590" s="8"/>
      <c r="AGH590" s="8"/>
      <c r="AGI590" s="8"/>
      <c r="AGJ590" s="8"/>
      <c r="AGK590" s="8"/>
      <c r="AGL590" s="8"/>
      <c r="AGM590" s="8"/>
      <c r="AGN590" s="8"/>
      <c r="AGO590" s="8"/>
      <c r="AGP590" s="8"/>
      <c r="AGQ590" s="8"/>
      <c r="AGR590" s="8"/>
      <c r="AGS590" s="8"/>
      <c r="AGT590" s="8"/>
      <c r="AGU590" s="8"/>
      <c r="AGV590" s="8"/>
      <c r="AGW590" s="8"/>
      <c r="AGX590" s="8"/>
      <c r="AGY590" s="8"/>
      <c r="AGZ590" s="8"/>
      <c r="AHA590" s="8"/>
      <c r="AHB590" s="8"/>
      <c r="AHC590" s="8"/>
      <c r="AHD590" s="8"/>
      <c r="AHE590" s="8"/>
      <c r="AHF590" s="8"/>
      <c r="AHG590" s="8"/>
      <c r="AHH590" s="8"/>
      <c r="AHI590" s="8"/>
      <c r="AHJ590" s="8"/>
      <c r="AHK590" s="8"/>
      <c r="AHL590" s="8"/>
      <c r="AHM590" s="8"/>
      <c r="AHN590" s="8"/>
      <c r="AHO590" s="8"/>
      <c r="AHP590" s="8"/>
      <c r="AHQ590" s="8"/>
      <c r="AHR590" s="8"/>
      <c r="AHS590" s="8"/>
      <c r="AHT590" s="8"/>
      <c r="AHU590" s="8"/>
      <c r="AHV590" s="8"/>
      <c r="AHW590" s="8"/>
      <c r="AHX590" s="8"/>
      <c r="AHY590" s="8"/>
      <c r="AHZ590" s="8"/>
      <c r="AIA590" s="8"/>
      <c r="AIB590" s="8"/>
      <c r="AIC590" s="8"/>
      <c r="AID590" s="8"/>
      <c r="AIE590" s="8"/>
      <c r="AIF590" s="8"/>
      <c r="AIG590" s="8"/>
      <c r="AIH590" s="8"/>
      <c r="AII590" s="8"/>
      <c r="AIJ590" s="8"/>
      <c r="AIK590" s="8"/>
      <c r="AIL590" s="8"/>
      <c r="AIM590" s="8"/>
      <c r="AIN590" s="8"/>
      <c r="AIO590" s="8"/>
      <c r="AIP590" s="8"/>
      <c r="AIQ590" s="8"/>
      <c r="AIR590" s="8"/>
      <c r="AIS590" s="8"/>
      <c r="AIT590" s="8"/>
      <c r="AIU590" s="8"/>
      <c r="AIV590" s="8"/>
      <c r="AIW590" s="8"/>
      <c r="AIX590" s="8"/>
      <c r="AIY590" s="8"/>
      <c r="AIZ590" s="8"/>
      <c r="AJA590" s="8"/>
      <c r="AJB590" s="8"/>
      <c r="AJC590" s="8"/>
      <c r="AJD590" s="8"/>
      <c r="AJE590" s="8"/>
      <c r="AJF590" s="8"/>
      <c r="AJG590" s="8"/>
      <c r="AJH590" s="8"/>
      <c r="AJI590" s="8"/>
      <c r="AJJ590" s="8"/>
      <c r="AJK590" s="8"/>
      <c r="AJL590" s="8"/>
      <c r="AJM590" s="8"/>
      <c r="AJN590" s="8"/>
      <c r="AJO590" s="8"/>
      <c r="AJP590" s="8"/>
      <c r="AJQ590" s="8"/>
      <c r="AJR590" s="8"/>
      <c r="AJS590" s="8"/>
      <c r="AJT590" s="8"/>
      <c r="AJU590" s="8"/>
      <c r="AJV590" s="8"/>
      <c r="AJW590" s="8"/>
      <c r="AJX590" s="8"/>
      <c r="AJY590" s="8"/>
      <c r="AJZ590" s="8"/>
      <c r="AKA590" s="8"/>
      <c r="AKB590" s="8"/>
      <c r="AKC590" s="8"/>
      <c r="AKD590" s="8"/>
      <c r="AKE590" s="8"/>
      <c r="AKF590" s="8"/>
      <c r="AKG590" s="8"/>
      <c r="AKH590" s="8"/>
      <c r="AKI590" s="8"/>
      <c r="AKJ590" s="8"/>
      <c r="AKK590" s="8"/>
      <c r="AKL590" s="8"/>
      <c r="AKM590" s="8"/>
      <c r="AKN590" s="8"/>
      <c r="AKO590" s="8"/>
      <c r="AKP590" s="8"/>
      <c r="AKQ590" s="8"/>
      <c r="AKR590" s="8"/>
      <c r="AKS590" s="8"/>
      <c r="AKT590" s="8"/>
      <c r="AKU590" s="8"/>
      <c r="AKV590" s="8"/>
      <c r="AKW590" s="8"/>
      <c r="AKX590" s="8"/>
      <c r="AKY590" s="8"/>
      <c r="AKZ590" s="8"/>
      <c r="ALA590" s="8"/>
      <c r="ALB590" s="8"/>
      <c r="ALC590" s="8"/>
      <c r="ALD590" s="8"/>
      <c r="ALE590" s="8"/>
      <c r="ALF590" s="8"/>
      <c r="ALG590" s="8"/>
      <c r="ALH590" s="8"/>
      <c r="ALI590" s="8"/>
      <c r="ALJ590" s="8"/>
      <c r="ALK590" s="8"/>
      <c r="ALL590" s="8"/>
      <c r="ALM590" s="8"/>
      <c r="ALN590" s="8"/>
      <c r="ALO590" s="8"/>
      <c r="ALP590" s="8"/>
      <c r="ALQ590" s="8"/>
      <c r="ALR590" s="8"/>
      <c r="ALS590" s="8"/>
      <c r="ALT590" s="8"/>
      <c r="ALU590" s="8"/>
      <c r="ALV590" s="8"/>
      <c r="ALW590" s="8"/>
      <c r="ALX590" s="8"/>
      <c r="ALY590" s="8"/>
      <c r="ALZ590" s="8"/>
      <c r="AMA590" s="8"/>
      <c r="AMB590" s="8"/>
      <c r="AMC590" s="8"/>
      <c r="AMD590" s="8"/>
      <c r="AME590" s="8"/>
      <c r="AMF590" s="8"/>
      <c r="AMG590" s="8"/>
      <c r="AMH590" s="8"/>
      <c r="AMI590" s="8"/>
      <c r="AMJ590" s="8"/>
      <c r="AMK590" s="8"/>
      <c r="AML590" s="8"/>
      <c r="AMM590" s="8"/>
      <c r="AMN590" s="8"/>
      <c r="AMO590" s="8"/>
      <c r="AMP590" s="8"/>
      <c r="AMQ590" s="8"/>
      <c r="AMR590" s="8"/>
      <c r="AMS590" s="8"/>
      <c r="AMT590" s="8"/>
      <c r="AMU590" s="8"/>
      <c r="AMV590" s="8"/>
      <c r="AMW590" s="8"/>
      <c r="AMX590" s="8"/>
      <c r="AMY590" s="8"/>
      <c r="AMZ590" s="8"/>
      <c r="ANA590" s="8"/>
      <c r="ANB590" s="8"/>
      <c r="ANC590" s="8"/>
      <c r="AND590" s="8"/>
      <c r="ANE590" s="8"/>
      <c r="ANF590" s="8"/>
      <c r="ANG590" s="8"/>
      <c r="ANH590" s="8"/>
      <c r="ANI590" s="8"/>
      <c r="ANJ590" s="8"/>
      <c r="ANK590" s="8"/>
      <c r="ANL590" s="8"/>
      <c r="ANM590" s="8"/>
      <c r="ANN590" s="8"/>
      <c r="ANO590" s="8"/>
      <c r="ANP590" s="8"/>
      <c r="ANQ590" s="8"/>
      <c r="ANR590" s="8"/>
      <c r="ANS590" s="8"/>
      <c r="ANT590" s="8"/>
      <c r="ANU590" s="8"/>
      <c r="ANV590" s="8"/>
      <c r="ANW590" s="8"/>
      <c r="ANX590" s="8"/>
      <c r="ANY590" s="8"/>
      <c r="ANZ590" s="8"/>
      <c r="AOA590" s="8"/>
      <c r="AOB590" s="8"/>
      <c r="AOC590" s="8"/>
      <c r="AOD590" s="8"/>
      <c r="AOE590" s="8"/>
      <c r="AOF590" s="8"/>
      <c r="AOG590" s="8"/>
      <c r="AOH590" s="8"/>
      <c r="AOI590" s="8"/>
      <c r="AOJ590" s="8"/>
      <c r="AOK590" s="8"/>
      <c r="AOL590" s="8"/>
      <c r="AOM590" s="8"/>
      <c r="AON590" s="8"/>
      <c r="AOO590" s="8"/>
      <c r="AOP590" s="8"/>
      <c r="AOQ590" s="8"/>
      <c r="AOR590" s="8"/>
      <c r="AOS590" s="8"/>
      <c r="AOT590" s="8"/>
      <c r="AOU590" s="8"/>
      <c r="AOV590" s="8"/>
      <c r="AOW590" s="8"/>
      <c r="AOX590" s="8"/>
      <c r="AOY590" s="8"/>
      <c r="AOZ590" s="8"/>
      <c r="APA590" s="8"/>
      <c r="APB590" s="8"/>
      <c r="APC590" s="8"/>
      <c r="APD590" s="8"/>
      <c r="APE590" s="8"/>
      <c r="APF590" s="8"/>
      <c r="APG590" s="8"/>
      <c r="APH590" s="8"/>
      <c r="API590" s="8"/>
      <c r="APJ590" s="8"/>
      <c r="APK590" s="8"/>
      <c r="APL590" s="8"/>
      <c r="APM590" s="8"/>
      <c r="APN590" s="8"/>
      <c r="APO590" s="8"/>
      <c r="APP590" s="8"/>
      <c r="APQ590" s="8"/>
      <c r="APR590" s="8"/>
      <c r="APS590" s="8"/>
      <c r="APT590" s="8"/>
      <c r="APU590" s="8"/>
      <c r="APV590" s="8"/>
      <c r="APW590" s="8"/>
      <c r="APX590" s="8"/>
      <c r="APY590" s="8"/>
      <c r="APZ590" s="8"/>
      <c r="AQA590" s="8"/>
      <c r="AQB590" s="8"/>
      <c r="AQC590" s="8"/>
      <c r="AQD590" s="8"/>
      <c r="AQE590" s="8"/>
      <c r="AQF590" s="8"/>
      <c r="AQG590" s="8"/>
      <c r="AQH590" s="8"/>
      <c r="AQI590" s="8"/>
      <c r="AQJ590" s="8"/>
      <c r="AQK590" s="8"/>
      <c r="AQL590" s="8"/>
      <c r="AQM590" s="8"/>
      <c r="AQN590" s="8"/>
      <c r="AQO590" s="8"/>
      <c r="AQP590" s="8"/>
      <c r="AQQ590" s="8"/>
      <c r="AQR590" s="8"/>
      <c r="AQS590" s="8"/>
      <c r="AQT590" s="8"/>
      <c r="AQU590" s="8"/>
      <c r="AQV590" s="8"/>
      <c r="AQW590" s="8"/>
      <c r="AQX590" s="8"/>
      <c r="AQY590" s="8"/>
      <c r="AQZ590" s="8"/>
      <c r="ARA590" s="8"/>
      <c r="ARB590" s="8"/>
      <c r="ARC590" s="8"/>
      <c r="ARD590" s="8"/>
      <c r="ARE590" s="8"/>
      <c r="ARF590" s="8"/>
      <c r="ARG590" s="8"/>
      <c r="ARH590" s="8"/>
      <c r="ARI590" s="8"/>
      <c r="ARJ590" s="8"/>
      <c r="ARK590" s="8"/>
      <c r="ARL590" s="8"/>
      <c r="ARM590" s="8"/>
      <c r="ARN590" s="8"/>
      <c r="ARO590" s="8"/>
      <c r="ARP590" s="8"/>
      <c r="ARQ590" s="8"/>
      <c r="ARR590" s="8"/>
      <c r="ARS590" s="8"/>
      <c r="ART590" s="8"/>
      <c r="ARU590" s="8"/>
      <c r="ARV590" s="8"/>
      <c r="ARW590" s="8"/>
      <c r="ARX590" s="8"/>
      <c r="ARY590" s="8"/>
      <c r="ARZ590" s="8"/>
      <c r="ASA590" s="8"/>
      <c r="ASB590" s="8"/>
      <c r="ASC590" s="8"/>
      <c r="ASD590" s="8"/>
      <c r="ASE590" s="8"/>
      <c r="ASF590" s="8"/>
      <c r="ASG590" s="8"/>
      <c r="ASH590" s="8"/>
      <c r="ASI590" s="8"/>
      <c r="ASJ590" s="8"/>
      <c r="ASK590" s="8"/>
      <c r="ASL590" s="8"/>
      <c r="ASM590" s="8"/>
      <c r="ASN590" s="8"/>
      <c r="ASO590" s="8"/>
      <c r="ASP590" s="8"/>
      <c r="ASQ590" s="8"/>
      <c r="ASR590" s="8"/>
      <c r="ASS590" s="8"/>
      <c r="AST590" s="8"/>
      <c r="ASU590" s="8"/>
      <c r="ASV590" s="8"/>
      <c r="ASW590" s="8"/>
      <c r="ASX590" s="8"/>
      <c r="ASY590" s="8"/>
      <c r="ASZ590" s="8"/>
      <c r="ATA590" s="8"/>
      <c r="ATB590" s="8"/>
      <c r="ATC590" s="8"/>
      <c r="ATD590" s="8"/>
      <c r="ATE590" s="8"/>
      <c r="ATF590" s="8"/>
      <c r="ATG590" s="8"/>
      <c r="ATH590" s="8"/>
      <c r="ATI590" s="8"/>
      <c r="ATJ590" s="8"/>
      <c r="ATK590" s="8"/>
      <c r="ATL590" s="8"/>
      <c r="ATM590" s="8"/>
      <c r="ATN590" s="8"/>
      <c r="ATO590" s="8"/>
      <c r="ATP590" s="8"/>
      <c r="ATQ590" s="8"/>
      <c r="ATR590" s="8"/>
      <c r="ATS590" s="8"/>
      <c r="ATT590" s="8"/>
      <c r="ATU590" s="8"/>
      <c r="ATV590" s="8"/>
      <c r="ATW590" s="8"/>
      <c r="ATX590" s="8"/>
      <c r="ATY590" s="8"/>
      <c r="ATZ590" s="8"/>
      <c r="AUA590" s="8"/>
      <c r="AUB590" s="8"/>
      <c r="AUC590" s="8"/>
      <c r="AUD590" s="8"/>
      <c r="AUE590" s="8"/>
      <c r="AUF590" s="8"/>
      <c r="AUG590" s="8"/>
      <c r="AUH590" s="8"/>
      <c r="AUI590" s="8"/>
      <c r="AUJ590" s="8"/>
      <c r="AUK590" s="8"/>
      <c r="AUL590" s="8"/>
      <c r="AUM590" s="8"/>
      <c r="AUN590" s="8"/>
      <c r="AUO590" s="8"/>
      <c r="AUP590" s="8"/>
      <c r="AUQ590" s="8"/>
      <c r="AUR590" s="8"/>
      <c r="AUS590" s="8"/>
      <c r="AUT590" s="8"/>
      <c r="AUU590" s="8"/>
      <c r="AUV590" s="8"/>
      <c r="AUW590" s="8"/>
      <c r="AUX590" s="8"/>
      <c r="AUY590" s="8"/>
      <c r="AUZ590" s="8"/>
      <c r="AVA590" s="8"/>
      <c r="AVB590" s="8"/>
      <c r="AVC590" s="8"/>
      <c r="AVD590" s="8"/>
      <c r="AVE590" s="8"/>
      <c r="AVF590" s="8"/>
      <c r="AVG590" s="8"/>
      <c r="AVH590" s="8"/>
      <c r="AVI590" s="8"/>
      <c r="AVJ590" s="8"/>
      <c r="AVK590" s="8"/>
      <c r="AVL590" s="8"/>
      <c r="AVM590" s="8"/>
      <c r="AVN590" s="8"/>
      <c r="AVO590" s="8"/>
      <c r="AVP590" s="8"/>
      <c r="AVQ590" s="8"/>
      <c r="AVR590" s="8"/>
      <c r="AVS590" s="8"/>
      <c r="AVT590" s="8"/>
      <c r="AVU590" s="8"/>
      <c r="AVV590" s="8"/>
      <c r="AVW590" s="8"/>
      <c r="AVX590" s="8"/>
      <c r="AVY590" s="8"/>
      <c r="AVZ590" s="8"/>
      <c r="AWA590" s="8"/>
      <c r="AWB590" s="8"/>
      <c r="AWC590" s="8"/>
      <c r="AWD590" s="8"/>
      <c r="AWE590" s="8"/>
      <c r="AWF590" s="8"/>
      <c r="AWG590" s="8"/>
      <c r="AWH590" s="8"/>
      <c r="AWI590" s="8"/>
      <c r="AWJ590" s="8"/>
      <c r="AWK590" s="8"/>
      <c r="AWL590" s="8"/>
      <c r="AWM590" s="8"/>
      <c r="AWN590" s="8"/>
      <c r="AWO590" s="8"/>
      <c r="AWP590" s="8"/>
      <c r="AWQ590" s="8"/>
      <c r="AWR590" s="8"/>
      <c r="AWS590" s="8"/>
      <c r="AWT590" s="8"/>
      <c r="AWU590" s="8"/>
      <c r="AWV590" s="8"/>
      <c r="AWW590" s="8"/>
      <c r="AWX590" s="8"/>
      <c r="AWY590" s="8"/>
      <c r="AWZ590" s="8"/>
      <c r="AXA590" s="8"/>
      <c r="AXB590" s="8"/>
      <c r="AXC590" s="8"/>
      <c r="AXD590" s="8"/>
      <c r="AXE590" s="8"/>
      <c r="AXF590" s="8"/>
      <c r="AXG590" s="8"/>
      <c r="AXH590" s="8"/>
      <c r="AXI590" s="8"/>
      <c r="AXJ590" s="8"/>
      <c r="AXK590" s="8"/>
      <c r="AXL590" s="8"/>
      <c r="AXM590" s="8"/>
      <c r="AXN590" s="8"/>
      <c r="AXO590" s="8"/>
      <c r="AXP590" s="8"/>
      <c r="AXQ590" s="8"/>
      <c r="AXR590" s="8"/>
      <c r="AXS590" s="8"/>
      <c r="AXT590" s="8"/>
      <c r="AXU590" s="8"/>
      <c r="AXV590" s="8"/>
      <c r="AXW590" s="8"/>
      <c r="AXX590" s="8"/>
      <c r="AXY590" s="8"/>
      <c r="AXZ590" s="8"/>
      <c r="AYA590" s="8"/>
      <c r="AYB590" s="8"/>
      <c r="AYC590" s="8"/>
      <c r="AYD590" s="8"/>
      <c r="AYE590" s="8"/>
      <c r="AYF590" s="8"/>
      <c r="AYG590" s="8"/>
      <c r="AYH590" s="8"/>
      <c r="AYI590" s="8"/>
      <c r="AYJ590" s="8"/>
      <c r="AYK590" s="8"/>
      <c r="AYL590" s="8"/>
      <c r="AYM590" s="8"/>
      <c r="AYN590" s="8"/>
      <c r="AYO590" s="8"/>
      <c r="AYP590" s="8"/>
      <c r="AYQ590" s="8"/>
      <c r="AYR590" s="8"/>
      <c r="AYS590" s="8"/>
      <c r="AYT590" s="8"/>
      <c r="AYU590" s="8"/>
      <c r="AYV590" s="8"/>
      <c r="AYW590" s="8"/>
      <c r="AYX590" s="8"/>
      <c r="AYY590" s="8"/>
      <c r="AYZ590" s="8"/>
      <c r="AZA590" s="8"/>
      <c r="AZB590" s="8"/>
      <c r="AZC590" s="8"/>
      <c r="AZD590" s="8"/>
      <c r="AZE590" s="8"/>
      <c r="AZF590" s="8"/>
      <c r="AZG590" s="8"/>
      <c r="AZH590" s="8"/>
      <c r="AZI590" s="8"/>
      <c r="AZJ590" s="8"/>
      <c r="AZK590" s="8"/>
      <c r="AZL590" s="8"/>
      <c r="AZM590" s="8"/>
      <c r="AZN590" s="8"/>
      <c r="AZO590" s="8"/>
      <c r="AZP590" s="8"/>
      <c r="AZQ590" s="8"/>
      <c r="AZR590" s="8"/>
      <c r="AZS590" s="8"/>
      <c r="AZT590" s="8"/>
      <c r="AZU590" s="8"/>
      <c r="AZV590" s="8"/>
      <c r="AZW590" s="8"/>
      <c r="AZX590" s="8"/>
      <c r="AZY590" s="8"/>
      <c r="AZZ590" s="8"/>
      <c r="BAA590" s="8"/>
      <c r="BAB590" s="8"/>
      <c r="BAC590" s="8"/>
      <c r="BAD590" s="8"/>
      <c r="BAE590" s="8"/>
      <c r="BAF590" s="8"/>
      <c r="BAG590" s="8"/>
      <c r="BAH590" s="8"/>
      <c r="BAI590" s="8"/>
      <c r="BAJ590" s="8"/>
      <c r="BAK590" s="8"/>
      <c r="BAL590" s="8"/>
      <c r="BAM590" s="8"/>
      <c r="BAN590" s="8"/>
      <c r="BAO590" s="8"/>
      <c r="BAP590" s="8"/>
      <c r="BAQ590" s="8"/>
      <c r="BAR590" s="8"/>
      <c r="BAS590" s="8"/>
      <c r="BAT590" s="8"/>
      <c r="BAU590" s="8"/>
      <c r="BAV590" s="8"/>
      <c r="BAW590" s="8"/>
      <c r="BAX590" s="8"/>
      <c r="BAY590" s="8"/>
      <c r="BAZ590" s="8"/>
      <c r="BBA590" s="8"/>
      <c r="BBB590" s="8"/>
      <c r="BBC590" s="8"/>
      <c r="BBD590" s="8"/>
      <c r="BBE590" s="8"/>
      <c r="BBF590" s="8"/>
      <c r="BBG590" s="8"/>
      <c r="BBH590" s="8"/>
      <c r="BBI590" s="8"/>
      <c r="BBJ590" s="8"/>
      <c r="BBK590" s="8"/>
      <c r="BBL590" s="8"/>
      <c r="BBM590" s="8"/>
      <c r="BBN590" s="8"/>
      <c r="BBO590" s="8"/>
      <c r="BBP590" s="8"/>
      <c r="BBQ590" s="8"/>
      <c r="BBR590" s="8"/>
      <c r="BBS590" s="8"/>
      <c r="BBT590" s="8"/>
      <c r="BBU590" s="8"/>
      <c r="BBV590" s="8"/>
      <c r="BBW590" s="8"/>
      <c r="BBX590" s="8"/>
      <c r="BBY590" s="8"/>
      <c r="BBZ590" s="8"/>
      <c r="BCA590" s="8"/>
      <c r="BCB590" s="8"/>
      <c r="BCC590" s="8"/>
      <c r="BCD590" s="8"/>
      <c r="BCE590" s="8"/>
      <c r="BCF590" s="8"/>
      <c r="BCG590" s="8"/>
      <c r="BCH590" s="8"/>
      <c r="BCI590" s="8"/>
      <c r="BCJ590" s="8"/>
      <c r="BCK590" s="8"/>
      <c r="BCL590" s="8"/>
      <c r="BCM590" s="8"/>
      <c r="BCN590" s="8"/>
      <c r="BCO590" s="8"/>
      <c r="BCP590" s="8"/>
      <c r="BCQ590" s="8"/>
      <c r="BCR590" s="8"/>
      <c r="BCS590" s="8"/>
      <c r="BCT590" s="8"/>
      <c r="BCU590" s="8"/>
      <c r="BCV590" s="8"/>
      <c r="BCW590" s="8"/>
      <c r="BCX590" s="8"/>
      <c r="BCY590" s="8"/>
      <c r="BCZ590" s="8"/>
      <c r="BDA590" s="8"/>
      <c r="BDB590" s="8"/>
      <c r="BDC590" s="8"/>
      <c r="BDD590" s="8"/>
      <c r="BDE590" s="8"/>
      <c r="BDF590" s="8"/>
      <c r="BDG590" s="8"/>
      <c r="BDH590" s="8"/>
      <c r="BDI590" s="8"/>
      <c r="BDJ590" s="8"/>
      <c r="BDK590" s="8"/>
      <c r="BDL590" s="8"/>
      <c r="BDM590" s="8"/>
      <c r="BDN590" s="8"/>
      <c r="BDO590" s="8"/>
      <c r="BDP590" s="8"/>
      <c r="BDQ590" s="8"/>
      <c r="BDR590" s="8"/>
      <c r="BDS590" s="8"/>
      <c r="BDT590" s="8"/>
      <c r="BDU590" s="8"/>
      <c r="BDV590" s="8"/>
      <c r="BDW590" s="8"/>
      <c r="BDX590" s="8"/>
      <c r="BDY590" s="8"/>
      <c r="BDZ590" s="8"/>
      <c r="BEA590" s="8"/>
      <c r="BEB590" s="8"/>
      <c r="BEC590" s="8"/>
      <c r="BED590" s="8"/>
      <c r="BEE590" s="8"/>
      <c r="BEF590" s="8"/>
      <c r="BEG590" s="8"/>
      <c r="BEH590" s="8"/>
      <c r="BEI590" s="8"/>
      <c r="BEJ590" s="8"/>
      <c r="BEK590" s="8"/>
      <c r="BEL590" s="8"/>
      <c r="BEM590" s="8"/>
      <c r="BEN590" s="8"/>
      <c r="BEO590" s="8"/>
      <c r="BEP590" s="8"/>
      <c r="BEQ590" s="8"/>
      <c r="BER590" s="8"/>
      <c r="BES590" s="8"/>
      <c r="BET590" s="8"/>
      <c r="BEU590" s="8"/>
      <c r="BEV590" s="8"/>
      <c r="BEW590" s="8"/>
      <c r="BEX590" s="8"/>
      <c r="BEY590" s="8"/>
      <c r="BEZ590" s="8"/>
      <c r="BFA590" s="8"/>
      <c r="BFB590" s="8"/>
      <c r="BFC590" s="8"/>
      <c r="BFD590" s="8"/>
      <c r="BFE590" s="8"/>
      <c r="BFF590" s="8"/>
      <c r="BFG590" s="8"/>
      <c r="BFH590" s="8"/>
      <c r="BFI590" s="8"/>
      <c r="BFJ590" s="8"/>
      <c r="BFK590" s="8"/>
      <c r="BFL590" s="8"/>
      <c r="BFM590" s="8"/>
      <c r="BFN590" s="8"/>
      <c r="BFO590" s="8"/>
      <c r="BFP590" s="8"/>
      <c r="BFQ590" s="8"/>
      <c r="BFR590" s="8"/>
      <c r="BFS590" s="8"/>
      <c r="BFT590" s="8"/>
      <c r="BFU590" s="8"/>
      <c r="BFV590" s="8"/>
      <c r="BFW590" s="8"/>
      <c r="BFX590" s="8"/>
      <c r="BFY590" s="8"/>
      <c r="BFZ590" s="8"/>
      <c r="BGA590" s="8"/>
      <c r="BGB590" s="8"/>
      <c r="BGC590" s="8"/>
      <c r="BGD590" s="8"/>
      <c r="BGE590" s="8"/>
      <c r="BGF590" s="8"/>
      <c r="BGG590" s="8"/>
      <c r="BGH590" s="8"/>
      <c r="BGI590" s="8"/>
      <c r="BGJ590" s="8"/>
      <c r="BGK590" s="8"/>
      <c r="BGL590" s="8"/>
      <c r="BGM590" s="8"/>
      <c r="BGN590" s="8"/>
      <c r="BGO590" s="8"/>
      <c r="BGP590" s="8"/>
      <c r="BGQ590" s="8"/>
      <c r="BGR590" s="8"/>
      <c r="BGS590" s="8"/>
      <c r="BGT590" s="8"/>
      <c r="BGU590" s="8"/>
      <c r="BGV590" s="8"/>
      <c r="BGW590" s="8"/>
      <c r="BGX590" s="8"/>
      <c r="BGY590" s="8"/>
      <c r="BGZ590" s="8"/>
      <c r="BHA590" s="8"/>
      <c r="BHB590" s="8"/>
      <c r="BHC590" s="8"/>
      <c r="BHD590" s="8"/>
      <c r="BHE590" s="8"/>
      <c r="BHF590" s="8"/>
      <c r="BHG590" s="8"/>
      <c r="BHH590" s="8"/>
      <c r="BHI590" s="8"/>
      <c r="BHJ590" s="8"/>
      <c r="BHK590" s="8"/>
      <c r="BHL590" s="8"/>
      <c r="BHM590" s="8"/>
      <c r="BHN590" s="8"/>
      <c r="BHO590" s="8"/>
      <c r="BHP590" s="8"/>
      <c r="BHQ590" s="8"/>
      <c r="BHR590" s="8"/>
      <c r="BHS590" s="8"/>
      <c r="BHT590" s="8"/>
      <c r="BHU590" s="8"/>
      <c r="BHV590" s="8"/>
      <c r="BHW590" s="8"/>
      <c r="BHX590" s="8"/>
      <c r="BHY590" s="8"/>
      <c r="BHZ590" s="8"/>
      <c r="BIA590" s="8"/>
      <c r="BIB590" s="8"/>
      <c r="BIC590" s="8"/>
      <c r="BID590" s="8"/>
      <c r="BIE590" s="8"/>
      <c r="BIF590" s="8"/>
      <c r="BIG590" s="8"/>
      <c r="BIH590" s="8"/>
      <c r="BII590" s="8"/>
      <c r="BIJ590" s="8"/>
      <c r="BIK590" s="8"/>
      <c r="BIL590" s="8"/>
      <c r="BIM590" s="8"/>
      <c r="BIN590" s="8"/>
      <c r="BIO590" s="8"/>
      <c r="BIP590" s="8"/>
      <c r="BIQ590" s="8"/>
      <c r="BIR590" s="8"/>
      <c r="BIS590" s="8"/>
      <c r="BIT590" s="8"/>
      <c r="BIU590" s="8"/>
      <c r="BIV590" s="8"/>
      <c r="BIW590" s="8"/>
      <c r="BIX590" s="8"/>
      <c r="BIY590" s="8"/>
      <c r="BIZ590" s="8"/>
      <c r="BJA590" s="8"/>
      <c r="BJB590" s="8"/>
      <c r="BJC590" s="8"/>
      <c r="BJD590" s="8"/>
      <c r="BJE590" s="8"/>
      <c r="BJF590" s="8"/>
      <c r="BJG590" s="8"/>
      <c r="BJH590" s="8"/>
      <c r="BJI590" s="8"/>
      <c r="BJJ590" s="8"/>
      <c r="BJK590" s="8"/>
      <c r="BJL590" s="8"/>
      <c r="BJM590" s="8"/>
      <c r="BJN590" s="8"/>
      <c r="BJO590" s="8"/>
      <c r="BJP590" s="8"/>
      <c r="BJQ590" s="8"/>
      <c r="BJR590" s="8"/>
      <c r="BJS590" s="8"/>
      <c r="BJT590" s="8"/>
      <c r="BJU590" s="8"/>
      <c r="BJV590" s="8"/>
      <c r="BJW590" s="8"/>
      <c r="BJX590" s="8"/>
      <c r="BJY590" s="8"/>
      <c r="BJZ590" s="8"/>
      <c r="BKA590" s="8"/>
      <c r="BKB590" s="8"/>
      <c r="BKC590" s="8"/>
      <c r="BKD590" s="8"/>
      <c r="BKE590" s="8"/>
      <c r="BKF590" s="8"/>
      <c r="BKG590" s="8"/>
      <c r="BKH590" s="8"/>
      <c r="BKI590" s="8"/>
      <c r="BKJ590" s="8"/>
      <c r="BKK590" s="8"/>
      <c r="BKL590" s="8"/>
      <c r="BKM590" s="8"/>
      <c r="BKN590" s="8"/>
      <c r="BKO590" s="8"/>
      <c r="BKP590" s="8"/>
      <c r="BKQ590" s="8"/>
      <c r="BKR590" s="8"/>
      <c r="BKS590" s="8"/>
      <c r="BKT590" s="8"/>
      <c r="BKU590" s="8"/>
      <c r="BKV590" s="8"/>
      <c r="BKW590" s="8"/>
      <c r="BKX590" s="8"/>
      <c r="BKY590" s="8"/>
      <c r="BKZ590" s="8"/>
      <c r="BLA590" s="8"/>
      <c r="BLB590" s="8"/>
      <c r="BLC590" s="8"/>
      <c r="BLD590" s="8"/>
      <c r="BLE590" s="8"/>
      <c r="BLF590" s="8"/>
      <c r="BLG590" s="8"/>
      <c r="BLH590" s="8"/>
      <c r="BLI590" s="8"/>
      <c r="BLJ590" s="8"/>
      <c r="BLK590" s="8"/>
      <c r="BLL590" s="8"/>
      <c r="BLM590" s="8"/>
      <c r="BLN590" s="8"/>
      <c r="BLO590" s="8"/>
      <c r="BLP590" s="8"/>
      <c r="BLQ590" s="8"/>
      <c r="BLR590" s="8"/>
      <c r="BLS590" s="8"/>
      <c r="BLT590" s="8"/>
      <c r="BLU590" s="8"/>
      <c r="BLV590" s="8"/>
      <c r="BLW590" s="8"/>
      <c r="BLX590" s="8"/>
      <c r="BLY590" s="8"/>
      <c r="BLZ590" s="8"/>
      <c r="BMA590" s="8"/>
      <c r="BMB590" s="8"/>
      <c r="BMC590" s="8"/>
      <c r="BMD590" s="8"/>
      <c r="BME590" s="8"/>
      <c r="BMF590" s="8"/>
      <c r="BMG590" s="8"/>
      <c r="BMH590" s="8"/>
      <c r="BMI590" s="8"/>
      <c r="BMJ590" s="8"/>
      <c r="BMK590" s="8"/>
      <c r="BML590" s="8"/>
      <c r="BMM590" s="8"/>
      <c r="BMN590" s="8"/>
      <c r="BMO590" s="8"/>
      <c r="BMP590" s="8"/>
      <c r="BMQ590" s="8"/>
      <c r="BMR590" s="8"/>
      <c r="BMS590" s="8"/>
      <c r="BMT590" s="8"/>
      <c r="BMU590" s="8"/>
      <c r="BMV590" s="8"/>
      <c r="BMW590" s="8"/>
      <c r="BMX590" s="8"/>
      <c r="BMY590" s="8"/>
      <c r="BMZ590" s="8"/>
      <c r="BNA590" s="8"/>
      <c r="BNB590" s="8"/>
      <c r="BNC590" s="8"/>
      <c r="BND590" s="8"/>
      <c r="BNE590" s="8"/>
      <c r="BNF590" s="8"/>
      <c r="BNG590" s="8"/>
      <c r="BNH590" s="8"/>
      <c r="BNI590" s="8"/>
      <c r="BNJ590" s="8"/>
      <c r="BNK590" s="8"/>
      <c r="BNL590" s="8"/>
      <c r="BNM590" s="8"/>
      <c r="BNN590" s="8"/>
      <c r="BNO590" s="8"/>
      <c r="BNP590" s="8"/>
      <c r="BNQ590" s="8"/>
      <c r="BNR590" s="8"/>
      <c r="BNS590" s="8"/>
      <c r="BNT590" s="8"/>
      <c r="BNU590" s="8"/>
      <c r="BNV590" s="8"/>
      <c r="BNW590" s="8"/>
      <c r="BNX590" s="8"/>
      <c r="BNY590" s="8"/>
      <c r="BNZ590" s="8"/>
      <c r="BOA590" s="8"/>
      <c r="BOB590" s="8"/>
      <c r="BOC590" s="8"/>
      <c r="BOD590" s="8"/>
      <c r="BOE590" s="8"/>
      <c r="BOF590" s="8"/>
      <c r="BOG590" s="8"/>
      <c r="BOH590" s="8"/>
      <c r="BOI590" s="8"/>
      <c r="BOJ590" s="8"/>
      <c r="BOK590" s="8"/>
      <c r="BOL590" s="8"/>
      <c r="BOM590" s="8"/>
      <c r="BON590" s="8"/>
      <c r="BOO590" s="8"/>
      <c r="BOP590" s="8"/>
      <c r="BOQ590" s="8"/>
      <c r="BOR590" s="8"/>
      <c r="BOS590" s="8"/>
      <c r="BOT590" s="8"/>
      <c r="BOU590" s="8"/>
      <c r="BOV590" s="8"/>
      <c r="BOW590" s="8"/>
      <c r="BOX590" s="8"/>
      <c r="BOY590" s="8"/>
      <c r="BOZ590" s="8"/>
      <c r="BPA590" s="8"/>
      <c r="BPB590" s="8"/>
      <c r="BPC590" s="8"/>
      <c r="BPD590" s="8"/>
      <c r="BPE590" s="8"/>
      <c r="BPF590" s="8"/>
      <c r="BPG590" s="8"/>
      <c r="BPH590" s="8"/>
      <c r="BPI590" s="8"/>
      <c r="BPJ590" s="8"/>
      <c r="BPK590" s="8"/>
      <c r="BPL590" s="8"/>
      <c r="BPM590" s="8"/>
      <c r="BPN590" s="8"/>
      <c r="BPO590" s="8"/>
      <c r="BPP590" s="8"/>
      <c r="BPQ590" s="8"/>
      <c r="BPR590" s="8"/>
      <c r="BPS590" s="8"/>
      <c r="BPT590" s="8"/>
      <c r="BPU590" s="8"/>
      <c r="BPV590" s="8"/>
      <c r="BPW590" s="8"/>
      <c r="BPX590" s="8"/>
      <c r="BPY590" s="8"/>
      <c r="BPZ590" s="8"/>
      <c r="BQA590" s="8"/>
      <c r="BQB590" s="8"/>
      <c r="BQC590" s="8"/>
      <c r="BQD590" s="8"/>
      <c r="BQE590" s="8"/>
      <c r="BQF590" s="8"/>
      <c r="BQG590" s="8"/>
      <c r="BQH590" s="8"/>
      <c r="BQI590" s="8"/>
      <c r="BQJ590" s="8"/>
      <c r="BQK590" s="8"/>
      <c r="BQL590" s="8"/>
      <c r="BQM590" s="8"/>
      <c r="BQN590" s="8"/>
      <c r="BQO590" s="8"/>
      <c r="BQP590" s="8"/>
      <c r="BQQ590" s="8"/>
      <c r="BQR590" s="8"/>
      <c r="BQS590" s="8"/>
      <c r="BQT590" s="8"/>
      <c r="BQU590" s="8"/>
      <c r="BQV590" s="8"/>
      <c r="BQW590" s="8"/>
      <c r="BQX590" s="8"/>
      <c r="BQY590" s="8"/>
      <c r="BQZ590" s="8"/>
      <c r="BRA590" s="8"/>
      <c r="BRB590" s="8"/>
      <c r="BRC590" s="8"/>
      <c r="BRD590" s="8"/>
      <c r="BRE590" s="8"/>
      <c r="BRF590" s="8"/>
      <c r="BRG590" s="8"/>
      <c r="BRH590" s="8"/>
      <c r="BRI590" s="8"/>
      <c r="BRJ590" s="8"/>
      <c r="BRK590" s="8"/>
      <c r="BRL590" s="8"/>
      <c r="BRM590" s="8"/>
      <c r="BRN590" s="8"/>
      <c r="BRO590" s="8"/>
      <c r="BRP590" s="8"/>
      <c r="BRQ590" s="8"/>
      <c r="BRR590" s="8"/>
      <c r="BRS590" s="8"/>
      <c r="BRT590" s="8"/>
      <c r="BRU590" s="8"/>
      <c r="BRV590" s="8"/>
      <c r="BRW590" s="8"/>
      <c r="BRX590" s="8"/>
      <c r="BRY590" s="8"/>
      <c r="BRZ590" s="8"/>
      <c r="BSA590" s="8"/>
      <c r="BSB590" s="8"/>
      <c r="BSC590" s="8"/>
      <c r="BSD590" s="8"/>
      <c r="BSE590" s="8"/>
      <c r="BSF590" s="8"/>
      <c r="BSG590" s="8"/>
      <c r="BSH590" s="8"/>
      <c r="BSI590" s="8"/>
      <c r="BSJ590" s="8"/>
      <c r="BSK590" s="8"/>
      <c r="BSL590" s="8"/>
      <c r="BSM590" s="8"/>
      <c r="BSN590" s="8"/>
      <c r="BSO590" s="8"/>
      <c r="BSP590" s="8"/>
      <c r="BSQ590" s="8"/>
      <c r="BSR590" s="8"/>
      <c r="BSS590" s="8"/>
      <c r="BST590" s="8"/>
      <c r="BSU590" s="8"/>
      <c r="BSV590" s="8"/>
      <c r="BSW590" s="8"/>
      <c r="BSX590" s="8"/>
      <c r="BSY590" s="8"/>
      <c r="BSZ590" s="8"/>
      <c r="BTA590" s="8"/>
      <c r="BTB590" s="8"/>
      <c r="BTC590" s="8"/>
      <c r="BTD590" s="8"/>
      <c r="BTE590" s="8"/>
      <c r="BTF590" s="8"/>
      <c r="BTG590" s="8"/>
      <c r="BTH590" s="8"/>
      <c r="BTI590" s="8"/>
      <c r="BTJ590" s="8"/>
      <c r="BTK590" s="8"/>
      <c r="BTL590" s="8"/>
      <c r="BTM590" s="8"/>
      <c r="BTN590" s="8"/>
      <c r="BTO590" s="8"/>
      <c r="BTP590" s="8"/>
      <c r="BTQ590" s="8"/>
      <c r="BTR590" s="8"/>
      <c r="BTS590" s="8"/>
      <c r="BTT590" s="8"/>
      <c r="BTU590" s="8"/>
      <c r="BTV590" s="8"/>
      <c r="BTW590" s="8"/>
      <c r="BTX590" s="8"/>
      <c r="BTY590" s="8"/>
      <c r="BTZ590" s="8"/>
      <c r="BUA590" s="8"/>
      <c r="BUB590" s="8"/>
      <c r="BUC590" s="8"/>
      <c r="BUD590" s="8"/>
      <c r="BUE590" s="8"/>
      <c r="BUF590" s="8"/>
      <c r="BUG590" s="8"/>
      <c r="BUH590" s="8"/>
      <c r="BUI590" s="8"/>
      <c r="BUJ590" s="8"/>
      <c r="BUK590" s="8"/>
      <c r="BUL590" s="8"/>
      <c r="BUM590" s="8"/>
      <c r="BUN590" s="8"/>
      <c r="BUO590" s="8"/>
      <c r="BUP590" s="8"/>
      <c r="BUQ590" s="8"/>
      <c r="BUR590" s="8"/>
      <c r="BUS590" s="8"/>
      <c r="BUT590" s="8"/>
      <c r="BUU590" s="8"/>
      <c r="BUV590" s="8"/>
      <c r="BUW590" s="8"/>
      <c r="BUX590" s="8"/>
      <c r="BUY590" s="8"/>
      <c r="BUZ590" s="8"/>
      <c r="BVA590" s="8"/>
      <c r="BVB590" s="8"/>
      <c r="BVC590" s="8"/>
      <c r="BVD590" s="8"/>
      <c r="BVE590" s="8"/>
      <c r="BVF590" s="8"/>
      <c r="BVG590" s="8"/>
      <c r="BVH590" s="8"/>
      <c r="BVI590" s="8"/>
      <c r="BVJ590" s="8"/>
      <c r="BVK590" s="8"/>
      <c r="BVL590" s="8"/>
      <c r="BVM590" s="8"/>
      <c r="BVN590" s="8"/>
      <c r="BVO590" s="8"/>
      <c r="BVP590" s="8"/>
      <c r="BVQ590" s="8"/>
      <c r="BVR590" s="8"/>
      <c r="BVS590" s="8"/>
      <c r="BVT590" s="8"/>
      <c r="BVU590" s="8"/>
      <c r="BVV590" s="8"/>
      <c r="BVW590" s="8"/>
      <c r="BVX590" s="8"/>
      <c r="BVY590" s="8"/>
      <c r="BVZ590" s="8"/>
      <c r="BWA590" s="8"/>
      <c r="BWB590" s="8"/>
      <c r="BWC590" s="8"/>
      <c r="BWD590" s="8"/>
      <c r="BWE590" s="8"/>
      <c r="BWF590" s="8"/>
      <c r="BWG590" s="8"/>
      <c r="BWH590" s="8"/>
      <c r="BWI590" s="8"/>
      <c r="BWJ590" s="8"/>
      <c r="BWK590" s="8"/>
      <c r="BWL590" s="8"/>
      <c r="BWM590" s="8"/>
      <c r="BWN590" s="8"/>
      <c r="BWO590" s="8"/>
      <c r="BWP590" s="8"/>
      <c r="BWQ590" s="8"/>
    </row>
    <row r="591" spans="1:1967" s="547" customFormat="1" ht="102" customHeight="1">
      <c r="A591" s="9" t="s">
        <v>6434</v>
      </c>
      <c r="B591" s="100" t="s">
        <v>97</v>
      </c>
      <c r="C591" s="9" t="s">
        <v>802</v>
      </c>
      <c r="D591" s="30" t="s">
        <v>40</v>
      </c>
      <c r="E591" s="3" t="s">
        <v>41</v>
      </c>
      <c r="F591" s="117"/>
      <c r="G591" s="3" t="s">
        <v>384</v>
      </c>
      <c r="H591" s="20">
        <v>0</v>
      </c>
      <c r="I591" s="114">
        <v>470000000</v>
      </c>
      <c r="J591" s="21" t="s">
        <v>1314</v>
      </c>
      <c r="K591" s="19" t="s">
        <v>1929</v>
      </c>
      <c r="L591" s="137" t="s">
        <v>3397</v>
      </c>
      <c r="M591" s="140" t="s">
        <v>383</v>
      </c>
      <c r="N591" s="346" t="s">
        <v>8838</v>
      </c>
      <c r="O591" s="3" t="s">
        <v>1366</v>
      </c>
      <c r="P591" s="7" t="s">
        <v>1339</v>
      </c>
      <c r="Q591" s="30" t="s">
        <v>1187</v>
      </c>
      <c r="R591" s="81">
        <v>950</v>
      </c>
      <c r="S591" s="92">
        <v>1500</v>
      </c>
      <c r="T591" s="83">
        <v>0</v>
      </c>
      <c r="U591" s="83">
        <f t="shared" si="151"/>
        <v>0</v>
      </c>
      <c r="V591" s="9" t="s">
        <v>1325</v>
      </c>
      <c r="W591" s="152" t="s">
        <v>1394</v>
      </c>
      <c r="X591" s="9" t="s">
        <v>9422</v>
      </c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  <c r="AQ591" s="8"/>
      <c r="AR591" s="8"/>
      <c r="AS591" s="8"/>
      <c r="AT591" s="8"/>
      <c r="AU591" s="8"/>
      <c r="AV591" s="8"/>
      <c r="AW591" s="8"/>
      <c r="AX591" s="8"/>
      <c r="AY591" s="8"/>
      <c r="AZ591" s="8"/>
      <c r="BA591" s="8"/>
      <c r="BB591" s="8"/>
      <c r="BC591" s="8"/>
      <c r="BD591" s="8"/>
      <c r="BE591" s="8"/>
      <c r="BF591" s="8"/>
      <c r="BG591" s="8"/>
      <c r="BH591" s="8"/>
      <c r="BI591" s="8"/>
      <c r="BJ591" s="8"/>
      <c r="BK591" s="8"/>
      <c r="BL591" s="8"/>
      <c r="BM591" s="8"/>
      <c r="BN591" s="8"/>
      <c r="BO591" s="8"/>
      <c r="BP591" s="8"/>
      <c r="BQ591" s="8"/>
      <c r="BR591" s="8"/>
      <c r="BS591" s="8"/>
      <c r="BT591" s="8"/>
      <c r="BU591" s="8"/>
      <c r="BV591" s="8"/>
      <c r="BW591" s="8"/>
      <c r="BX591" s="8"/>
      <c r="BY591" s="8"/>
      <c r="BZ591" s="8"/>
      <c r="CA591" s="8"/>
      <c r="CB591" s="8"/>
      <c r="CC591" s="8"/>
      <c r="CD591" s="8"/>
      <c r="CE591" s="8"/>
      <c r="CF591" s="8"/>
      <c r="CG591" s="8"/>
      <c r="CH591" s="8"/>
      <c r="CI591" s="8"/>
      <c r="CJ591" s="8"/>
      <c r="CK591" s="8"/>
      <c r="CL591" s="8"/>
      <c r="CM591" s="8"/>
      <c r="CN591" s="8"/>
      <c r="CO591" s="8"/>
      <c r="CP591" s="8"/>
      <c r="CQ591" s="8"/>
      <c r="CR591" s="8"/>
      <c r="CS591" s="8"/>
      <c r="CT591" s="8"/>
      <c r="CU591" s="8"/>
      <c r="CV591" s="8"/>
      <c r="CW591" s="8"/>
      <c r="CX591" s="8"/>
      <c r="CY591" s="8"/>
      <c r="CZ591" s="8"/>
      <c r="DA591" s="8"/>
      <c r="DB591" s="8"/>
      <c r="DC591" s="8"/>
      <c r="DD591" s="8"/>
      <c r="DE591" s="8"/>
      <c r="DF591" s="8"/>
      <c r="DG591" s="8"/>
      <c r="DH591" s="8"/>
      <c r="DI591" s="8"/>
      <c r="DJ591" s="8"/>
      <c r="DK591" s="8"/>
      <c r="DL591" s="8"/>
      <c r="DM591" s="8"/>
      <c r="DN591" s="8"/>
      <c r="DO591" s="8"/>
      <c r="DP591" s="8"/>
      <c r="DQ591" s="8"/>
      <c r="DR591" s="8"/>
      <c r="DS591" s="8"/>
      <c r="DT591" s="8"/>
      <c r="DU591" s="8"/>
      <c r="DV591" s="8"/>
      <c r="DW591" s="8"/>
      <c r="DX591" s="8"/>
      <c r="DY591" s="8"/>
      <c r="DZ591" s="8"/>
      <c r="EA591" s="8"/>
      <c r="EB591" s="8"/>
      <c r="EC591" s="8"/>
      <c r="ED591" s="8"/>
      <c r="EE591" s="8"/>
      <c r="EF591" s="8"/>
      <c r="EG591" s="8"/>
      <c r="EH591" s="8"/>
      <c r="EI591" s="8"/>
      <c r="EJ591" s="8"/>
      <c r="EK591" s="8"/>
      <c r="EL591" s="8"/>
      <c r="EM591" s="8"/>
      <c r="EN591" s="8"/>
      <c r="EO591" s="8"/>
      <c r="EP591" s="8"/>
      <c r="EQ591" s="8"/>
      <c r="ER591" s="8"/>
      <c r="ES591" s="8"/>
      <c r="ET591" s="8"/>
      <c r="EU591" s="8"/>
      <c r="EV591" s="8"/>
      <c r="EW591" s="8"/>
      <c r="EX591" s="8"/>
      <c r="EY591" s="8"/>
      <c r="EZ591" s="8"/>
      <c r="FA591" s="8"/>
      <c r="FB591" s="8"/>
      <c r="FC591" s="8"/>
      <c r="FD591" s="8"/>
      <c r="FE591" s="8"/>
      <c r="FF591" s="8"/>
      <c r="FG591" s="8"/>
      <c r="FH591" s="8"/>
      <c r="FI591" s="8"/>
      <c r="FJ591" s="8"/>
      <c r="FK591" s="8"/>
      <c r="FL591" s="8"/>
      <c r="FM591" s="8"/>
      <c r="FN591" s="8"/>
      <c r="FO591" s="8"/>
      <c r="FP591" s="8"/>
      <c r="FQ591" s="8"/>
      <c r="FR591" s="8"/>
      <c r="FS591" s="8"/>
      <c r="FT591" s="8"/>
      <c r="FU591" s="8"/>
      <c r="FV591" s="8"/>
      <c r="FW591" s="8"/>
      <c r="FX591" s="8"/>
      <c r="FY591" s="8"/>
      <c r="FZ591" s="8"/>
      <c r="GA591" s="8"/>
      <c r="GB591" s="8"/>
      <c r="GC591" s="8"/>
      <c r="GD591" s="8"/>
      <c r="GE591" s="8"/>
      <c r="GF591" s="8"/>
      <c r="GG591" s="8"/>
      <c r="GH591" s="8"/>
      <c r="GI591" s="8"/>
      <c r="GJ591" s="8"/>
      <c r="GK591" s="8"/>
      <c r="GL591" s="8"/>
      <c r="GM591" s="8"/>
      <c r="GN591" s="8"/>
      <c r="GO591" s="8"/>
      <c r="GP591" s="8"/>
      <c r="GQ591" s="8"/>
      <c r="GR591" s="8"/>
      <c r="GS591" s="8"/>
      <c r="GT591" s="8"/>
      <c r="GU591" s="8"/>
      <c r="GV591" s="8"/>
      <c r="GW591" s="8"/>
      <c r="GX591" s="8"/>
      <c r="GY591" s="8"/>
      <c r="GZ591" s="8"/>
      <c r="HA591" s="8"/>
      <c r="HB591" s="8"/>
      <c r="HC591" s="8"/>
      <c r="HD591" s="8"/>
      <c r="HE591" s="8"/>
      <c r="HF591" s="8"/>
      <c r="HG591" s="8"/>
      <c r="HH591" s="8"/>
      <c r="HI591" s="8"/>
      <c r="HJ591" s="8"/>
      <c r="HK591" s="8"/>
      <c r="HL591" s="8"/>
      <c r="HM591" s="8"/>
      <c r="HN591" s="8"/>
      <c r="HO591" s="8"/>
      <c r="HP591" s="8"/>
      <c r="HQ591" s="8"/>
      <c r="HR591" s="8"/>
      <c r="HS591" s="8"/>
      <c r="HT591" s="8"/>
      <c r="HU591" s="8"/>
      <c r="HV591" s="8"/>
      <c r="HW591" s="8"/>
      <c r="HX591" s="8"/>
      <c r="HY591" s="8"/>
      <c r="HZ591" s="8"/>
      <c r="IA591" s="8"/>
      <c r="IB591" s="8"/>
      <c r="IC591" s="8"/>
      <c r="ID591" s="8"/>
      <c r="IE591" s="8"/>
      <c r="IF591" s="8"/>
      <c r="IG591" s="8"/>
      <c r="IH591" s="8"/>
      <c r="II591" s="8"/>
      <c r="IJ591" s="8"/>
      <c r="IK591" s="8"/>
      <c r="IL591" s="8"/>
      <c r="IM591" s="8"/>
      <c r="IN591" s="8"/>
      <c r="IO591" s="8"/>
      <c r="IP591" s="8"/>
      <c r="IQ591" s="8"/>
      <c r="IR591" s="8"/>
      <c r="IS591" s="8"/>
      <c r="IT591" s="8"/>
      <c r="IU591" s="8"/>
      <c r="IV591" s="8"/>
      <c r="IW591" s="8"/>
      <c r="IX591" s="8"/>
      <c r="IY591" s="8"/>
      <c r="IZ591" s="8"/>
      <c r="JA591" s="8"/>
      <c r="JB591" s="8"/>
      <c r="JC591" s="8"/>
      <c r="JD591" s="8"/>
      <c r="JE591" s="8"/>
      <c r="JF591" s="8"/>
      <c r="JG591" s="8"/>
      <c r="JH591" s="8"/>
      <c r="JI591" s="8"/>
      <c r="JJ591" s="8"/>
      <c r="JK591" s="8"/>
      <c r="JL591" s="8"/>
      <c r="JM591" s="8"/>
      <c r="JN591" s="8"/>
      <c r="JO591" s="8"/>
      <c r="JP591" s="8"/>
      <c r="JQ591" s="8"/>
      <c r="JR591" s="8"/>
      <c r="JS591" s="8"/>
      <c r="JT591" s="8"/>
      <c r="JU591" s="8"/>
      <c r="JV591" s="8"/>
      <c r="JW591" s="8"/>
      <c r="JX591" s="8"/>
      <c r="JY591" s="8"/>
      <c r="JZ591" s="8"/>
      <c r="KA591" s="8"/>
      <c r="KB591" s="8"/>
      <c r="KC591" s="8"/>
      <c r="KD591" s="8"/>
      <c r="KE591" s="8"/>
      <c r="KF591" s="8"/>
      <c r="KG591" s="8"/>
      <c r="KH591" s="8"/>
      <c r="KI591" s="8"/>
      <c r="KJ591" s="8"/>
      <c r="KK591" s="8"/>
      <c r="KL591" s="8"/>
      <c r="KM591" s="8"/>
      <c r="KN591" s="8"/>
      <c r="KO591" s="8"/>
      <c r="KP591" s="8"/>
      <c r="KQ591" s="8"/>
      <c r="KR591" s="8"/>
      <c r="KS591" s="8"/>
      <c r="KT591" s="8"/>
      <c r="KU591" s="8"/>
      <c r="KV591" s="8"/>
      <c r="KW591" s="8"/>
      <c r="KX591" s="8"/>
      <c r="KY591" s="8"/>
      <c r="KZ591" s="8"/>
      <c r="LA591" s="8"/>
      <c r="LB591" s="8"/>
      <c r="LC591" s="8"/>
      <c r="LD591" s="8"/>
      <c r="LE591" s="8"/>
      <c r="LF591" s="8"/>
      <c r="LG591" s="8"/>
      <c r="LH591" s="8"/>
      <c r="LI591" s="8"/>
      <c r="LJ591" s="8"/>
      <c r="LK591" s="8"/>
      <c r="LL591" s="8"/>
      <c r="LM591" s="8"/>
      <c r="LN591" s="8"/>
      <c r="LO591" s="8"/>
      <c r="LP591" s="8"/>
      <c r="LQ591" s="8"/>
      <c r="LR591" s="8"/>
      <c r="LS591" s="8"/>
      <c r="LT591" s="8"/>
      <c r="LU591" s="8"/>
      <c r="LV591" s="8"/>
      <c r="LW591" s="8"/>
      <c r="LX591" s="8"/>
      <c r="LY591" s="8"/>
      <c r="LZ591" s="8"/>
      <c r="MA591" s="8"/>
      <c r="MB591" s="8"/>
      <c r="MC591" s="8"/>
      <c r="MD591" s="8"/>
      <c r="ME591" s="8"/>
      <c r="MF591" s="8"/>
      <c r="MG591" s="8"/>
      <c r="MH591" s="8"/>
      <c r="MI591" s="8"/>
      <c r="MJ591" s="8"/>
      <c r="MK591" s="8"/>
      <c r="ML591" s="8"/>
      <c r="MM591" s="8"/>
      <c r="MN591" s="8"/>
      <c r="MO591" s="8"/>
      <c r="MP591" s="8"/>
      <c r="MQ591" s="8"/>
      <c r="MR591" s="8"/>
      <c r="MS591" s="8"/>
      <c r="MT591" s="8"/>
      <c r="MU591" s="8"/>
      <c r="MV591" s="8"/>
      <c r="MW591" s="8"/>
      <c r="MX591" s="8"/>
      <c r="MY591" s="8"/>
      <c r="MZ591" s="8"/>
      <c r="NA591" s="8"/>
      <c r="NB591" s="8"/>
      <c r="NC591" s="8"/>
      <c r="ND591" s="8"/>
      <c r="NE591" s="8"/>
      <c r="NF591" s="8"/>
      <c r="NG591" s="8"/>
      <c r="NH591" s="8"/>
      <c r="NI591" s="8"/>
      <c r="NJ591" s="8"/>
      <c r="NK591" s="8"/>
      <c r="NL591" s="8"/>
      <c r="NM591" s="8"/>
      <c r="NN591" s="8"/>
      <c r="NO591" s="8"/>
      <c r="NP591" s="8"/>
      <c r="NQ591" s="8"/>
      <c r="NR591" s="8"/>
      <c r="NS591" s="8"/>
      <c r="NT591" s="8"/>
      <c r="NU591" s="8"/>
      <c r="NV591" s="8"/>
      <c r="NW591" s="8"/>
      <c r="NX591" s="8"/>
      <c r="NY591" s="8"/>
      <c r="NZ591" s="8"/>
      <c r="OA591" s="8"/>
      <c r="OB591" s="8"/>
      <c r="OC591" s="8"/>
      <c r="OD591" s="8"/>
      <c r="OE591" s="8"/>
      <c r="OF591" s="8"/>
      <c r="OG591" s="8"/>
      <c r="OH591" s="8"/>
      <c r="OI591" s="8"/>
      <c r="OJ591" s="8"/>
      <c r="OK591" s="8"/>
      <c r="OL591" s="8"/>
      <c r="OM591" s="8"/>
      <c r="ON591" s="8"/>
      <c r="OO591" s="8"/>
      <c r="OP591" s="8"/>
      <c r="OQ591" s="8"/>
      <c r="OR591" s="8"/>
      <c r="OS591" s="8"/>
      <c r="OT591" s="8"/>
      <c r="OU591" s="8"/>
      <c r="OV591" s="8"/>
      <c r="OW591" s="8"/>
      <c r="OX591" s="8"/>
      <c r="OY591" s="8"/>
      <c r="OZ591" s="8"/>
      <c r="PA591" s="8"/>
      <c r="PB591" s="8"/>
      <c r="PC591" s="8"/>
      <c r="PD591" s="8"/>
      <c r="PE591" s="8"/>
      <c r="PF591" s="8"/>
      <c r="PG591" s="8"/>
      <c r="PH591" s="8"/>
      <c r="PI591" s="8"/>
      <c r="PJ591" s="8"/>
      <c r="PK591" s="8"/>
      <c r="PL591" s="8"/>
      <c r="PM591" s="8"/>
      <c r="PN591" s="8"/>
      <c r="PO591" s="8"/>
      <c r="PP591" s="8"/>
      <c r="PQ591" s="8"/>
      <c r="PR591" s="8"/>
      <c r="PS591" s="8"/>
      <c r="PT591" s="8"/>
      <c r="PU591" s="8"/>
      <c r="PV591" s="8"/>
      <c r="PW591" s="8"/>
      <c r="PX591" s="8"/>
      <c r="PY591" s="8"/>
      <c r="PZ591" s="8"/>
      <c r="QA591" s="8"/>
      <c r="QB591" s="8"/>
      <c r="QC591" s="8"/>
      <c r="QD591" s="8"/>
      <c r="QE591" s="8"/>
      <c r="QF591" s="8"/>
      <c r="QG591" s="8"/>
      <c r="QH591" s="8"/>
      <c r="QI591" s="8"/>
      <c r="QJ591" s="8"/>
      <c r="QK591" s="8"/>
      <c r="QL591" s="8"/>
      <c r="QM591" s="8"/>
      <c r="QN591" s="8"/>
      <c r="QO591" s="8"/>
      <c r="QP591" s="8"/>
      <c r="QQ591" s="8"/>
      <c r="QR591" s="8"/>
      <c r="QS591" s="8"/>
      <c r="QT591" s="8"/>
      <c r="QU591" s="8"/>
      <c r="QV591" s="8"/>
      <c r="QW591" s="8"/>
      <c r="QX591" s="8"/>
      <c r="QY591" s="8"/>
      <c r="QZ591" s="8"/>
      <c r="RA591" s="8"/>
      <c r="RB591" s="8"/>
      <c r="RC591" s="8"/>
      <c r="RD591" s="8"/>
      <c r="RE591" s="8"/>
      <c r="RF591" s="8"/>
      <c r="RG591" s="8"/>
      <c r="RH591" s="8"/>
      <c r="RI591" s="8"/>
      <c r="RJ591" s="8"/>
      <c r="RK591" s="8"/>
      <c r="RL591" s="8"/>
      <c r="RM591" s="8"/>
      <c r="RN591" s="8"/>
      <c r="RO591" s="8"/>
      <c r="RP591" s="8"/>
      <c r="RQ591" s="8"/>
      <c r="RR591" s="8"/>
      <c r="RS591" s="8"/>
      <c r="RT591" s="8"/>
      <c r="RU591" s="8"/>
      <c r="RV591" s="8"/>
      <c r="RW591" s="8"/>
      <c r="RX591" s="8"/>
      <c r="RY591" s="8"/>
      <c r="RZ591" s="8"/>
      <c r="SA591" s="8"/>
      <c r="SB591" s="8"/>
      <c r="SC591" s="8"/>
      <c r="SD591" s="8"/>
      <c r="SE591" s="8"/>
      <c r="SF591" s="8"/>
      <c r="SG591" s="8"/>
      <c r="SH591" s="8"/>
      <c r="SI591" s="8"/>
      <c r="SJ591" s="8"/>
      <c r="SK591" s="8"/>
      <c r="SL591" s="8"/>
      <c r="SM591" s="8"/>
      <c r="SN591" s="8"/>
      <c r="SO591" s="8"/>
      <c r="SP591" s="8"/>
      <c r="SQ591" s="8"/>
      <c r="SR591" s="8"/>
      <c r="SS591" s="8"/>
      <c r="ST591" s="8"/>
      <c r="SU591" s="8"/>
      <c r="SV591" s="8"/>
      <c r="SW591" s="8"/>
      <c r="SX591" s="8"/>
      <c r="SY591" s="8"/>
      <c r="SZ591" s="8"/>
      <c r="TA591" s="8"/>
      <c r="TB591" s="8"/>
      <c r="TC591" s="8"/>
      <c r="TD591" s="8"/>
      <c r="TE591" s="8"/>
      <c r="TF591" s="8"/>
      <c r="TG591" s="8"/>
      <c r="TH591" s="8"/>
      <c r="TI591" s="8"/>
      <c r="TJ591" s="8"/>
      <c r="TK591" s="8"/>
      <c r="TL591" s="8"/>
      <c r="TM591" s="8"/>
      <c r="TN591" s="8"/>
      <c r="TO591" s="8"/>
      <c r="TP591" s="8"/>
      <c r="TQ591" s="8"/>
      <c r="TR591" s="8"/>
      <c r="TS591" s="8"/>
      <c r="TT591" s="8"/>
      <c r="TU591" s="8"/>
      <c r="TV591" s="8"/>
      <c r="TW591" s="8"/>
      <c r="TX591" s="8"/>
      <c r="TY591" s="8"/>
      <c r="TZ591" s="8"/>
      <c r="UA591" s="8"/>
      <c r="UB591" s="8"/>
      <c r="UC591" s="8"/>
      <c r="UD591" s="8"/>
      <c r="UE591" s="8"/>
      <c r="UF591" s="8"/>
      <c r="UG591" s="8"/>
      <c r="UH591" s="8"/>
      <c r="UI591" s="8"/>
      <c r="UJ591" s="8"/>
      <c r="UK591" s="8"/>
      <c r="UL591" s="8"/>
      <c r="UM591" s="8"/>
      <c r="UN591" s="8"/>
      <c r="UO591" s="8"/>
      <c r="UP591" s="8"/>
      <c r="UQ591" s="8"/>
      <c r="UR591" s="8"/>
      <c r="US591" s="8"/>
      <c r="UT591" s="8"/>
      <c r="UU591" s="8"/>
      <c r="UV591" s="8"/>
      <c r="UW591" s="8"/>
      <c r="UX591" s="8"/>
      <c r="UY591" s="8"/>
      <c r="UZ591" s="8"/>
      <c r="VA591" s="8"/>
      <c r="VB591" s="8"/>
      <c r="VC591" s="8"/>
      <c r="VD591" s="8"/>
      <c r="VE591" s="8"/>
      <c r="VF591" s="8"/>
      <c r="VG591" s="8"/>
      <c r="VH591" s="8"/>
      <c r="VI591" s="8"/>
      <c r="VJ591" s="8"/>
      <c r="VK591" s="8"/>
      <c r="VL591" s="8"/>
      <c r="VM591" s="8"/>
      <c r="VN591" s="8"/>
      <c r="VO591" s="8"/>
      <c r="VP591" s="8"/>
      <c r="VQ591" s="8"/>
      <c r="VR591" s="8"/>
      <c r="VS591" s="8"/>
      <c r="VT591" s="8"/>
      <c r="VU591" s="8"/>
      <c r="VV591" s="8"/>
      <c r="VW591" s="8"/>
      <c r="VX591" s="8"/>
      <c r="VY591" s="8"/>
      <c r="VZ591" s="8"/>
      <c r="WA591" s="8"/>
      <c r="WB591" s="8"/>
      <c r="WC591" s="8"/>
      <c r="WD591" s="8"/>
      <c r="WE591" s="8"/>
      <c r="WF591" s="8"/>
      <c r="WG591" s="8"/>
      <c r="WH591" s="8"/>
      <c r="WI591" s="8"/>
      <c r="WJ591" s="8"/>
      <c r="WK591" s="8"/>
      <c r="WL591" s="8"/>
      <c r="WM591" s="8"/>
      <c r="WN591" s="8"/>
      <c r="WO591" s="8"/>
      <c r="WP591" s="8"/>
      <c r="WQ591" s="8"/>
      <c r="WR591" s="8"/>
      <c r="WS591" s="8"/>
      <c r="WT591" s="8"/>
      <c r="WU591" s="8"/>
      <c r="WV591" s="8"/>
      <c r="WW591" s="8"/>
      <c r="WX591" s="8"/>
      <c r="WY591" s="8"/>
      <c r="WZ591" s="8"/>
      <c r="XA591" s="8"/>
      <c r="XB591" s="8"/>
      <c r="XC591" s="8"/>
      <c r="XD591" s="8"/>
      <c r="XE591" s="8"/>
      <c r="XF591" s="8"/>
      <c r="XG591" s="8"/>
      <c r="XH591" s="8"/>
      <c r="XI591" s="8"/>
      <c r="XJ591" s="8"/>
      <c r="XK591" s="8"/>
      <c r="XL591" s="8"/>
      <c r="XM591" s="8"/>
      <c r="XN591" s="8"/>
      <c r="XO591" s="8"/>
      <c r="XP591" s="8"/>
      <c r="XQ591" s="8"/>
      <c r="XR591" s="8"/>
      <c r="XS591" s="8"/>
      <c r="XT591" s="8"/>
      <c r="XU591" s="8"/>
      <c r="XV591" s="8"/>
      <c r="XW591" s="8"/>
      <c r="XX591" s="8"/>
      <c r="XY591" s="8"/>
      <c r="XZ591" s="8"/>
      <c r="YA591" s="8"/>
      <c r="YB591" s="8"/>
      <c r="YC591" s="8"/>
      <c r="YD591" s="8"/>
      <c r="YE591" s="8"/>
      <c r="YF591" s="8"/>
      <c r="YG591" s="8"/>
      <c r="YH591" s="8"/>
      <c r="YI591" s="8"/>
      <c r="YJ591" s="8"/>
      <c r="YK591" s="8"/>
      <c r="YL591" s="8"/>
      <c r="YM591" s="8"/>
      <c r="YN591" s="8"/>
      <c r="YO591" s="8"/>
      <c r="YP591" s="8"/>
      <c r="YQ591" s="8"/>
      <c r="YR591" s="8"/>
      <c r="YS591" s="8"/>
      <c r="YT591" s="8"/>
      <c r="YU591" s="8"/>
      <c r="YV591" s="8"/>
      <c r="YW591" s="8"/>
      <c r="YX591" s="8"/>
      <c r="YY591" s="8"/>
      <c r="YZ591" s="8"/>
      <c r="ZA591" s="8"/>
      <c r="ZB591" s="8"/>
      <c r="ZC591" s="8"/>
      <c r="ZD591" s="8"/>
      <c r="ZE591" s="8"/>
      <c r="ZF591" s="8"/>
      <c r="ZG591" s="8"/>
      <c r="ZH591" s="8"/>
      <c r="ZI591" s="8"/>
      <c r="ZJ591" s="8"/>
      <c r="ZK591" s="8"/>
      <c r="ZL591" s="8"/>
      <c r="ZM591" s="8"/>
      <c r="ZN591" s="8"/>
      <c r="ZO591" s="8"/>
      <c r="ZP591" s="8"/>
      <c r="ZQ591" s="8"/>
      <c r="ZR591" s="8"/>
      <c r="ZS591" s="8"/>
      <c r="ZT591" s="8"/>
      <c r="ZU591" s="8"/>
      <c r="ZV591" s="8"/>
      <c r="ZW591" s="8"/>
      <c r="ZX591" s="8"/>
      <c r="ZY591" s="8"/>
      <c r="ZZ591" s="8"/>
      <c r="AAA591" s="8"/>
      <c r="AAB591" s="8"/>
      <c r="AAC591" s="8"/>
      <c r="AAD591" s="8"/>
      <c r="AAE591" s="8"/>
      <c r="AAF591" s="8"/>
      <c r="AAG591" s="8"/>
      <c r="AAH591" s="8"/>
      <c r="AAI591" s="8"/>
      <c r="AAJ591" s="8"/>
      <c r="AAK591" s="8"/>
      <c r="AAL591" s="8"/>
      <c r="AAM591" s="8"/>
      <c r="AAN591" s="8"/>
      <c r="AAO591" s="8"/>
      <c r="AAP591" s="8"/>
      <c r="AAQ591" s="8"/>
      <c r="AAR591" s="8"/>
      <c r="AAS591" s="8"/>
      <c r="AAT591" s="8"/>
      <c r="AAU591" s="8"/>
      <c r="AAV591" s="8"/>
      <c r="AAW591" s="8"/>
      <c r="AAX591" s="8"/>
      <c r="AAY591" s="8"/>
      <c r="AAZ591" s="8"/>
      <c r="ABA591" s="8"/>
      <c r="ABB591" s="8"/>
      <c r="ABC591" s="8"/>
      <c r="ABD591" s="8"/>
      <c r="ABE591" s="8"/>
      <c r="ABF591" s="8"/>
      <c r="ABG591" s="8"/>
      <c r="ABH591" s="8"/>
      <c r="ABI591" s="8"/>
      <c r="ABJ591" s="8"/>
      <c r="ABK591" s="8"/>
      <c r="ABL591" s="8"/>
      <c r="ABM591" s="8"/>
      <c r="ABN591" s="8"/>
      <c r="ABO591" s="8"/>
      <c r="ABP591" s="8"/>
      <c r="ABQ591" s="8"/>
      <c r="ABR591" s="8"/>
      <c r="ABS591" s="8"/>
      <c r="ABT591" s="8"/>
      <c r="ABU591" s="8"/>
      <c r="ABV591" s="8"/>
      <c r="ABW591" s="8"/>
      <c r="ABX591" s="8"/>
      <c r="ABY591" s="8"/>
      <c r="ABZ591" s="8"/>
      <c r="ACA591" s="8"/>
      <c r="ACB591" s="8"/>
      <c r="ACC591" s="8"/>
      <c r="ACD591" s="8"/>
      <c r="ACE591" s="8"/>
      <c r="ACF591" s="8"/>
      <c r="ACG591" s="8"/>
      <c r="ACH591" s="8"/>
      <c r="ACI591" s="8"/>
      <c r="ACJ591" s="8"/>
      <c r="ACK591" s="8"/>
      <c r="ACL591" s="8"/>
      <c r="ACM591" s="8"/>
      <c r="ACN591" s="8"/>
      <c r="ACO591" s="8"/>
      <c r="ACP591" s="8"/>
      <c r="ACQ591" s="8"/>
      <c r="ACR591" s="8"/>
      <c r="ACS591" s="8"/>
      <c r="ACT591" s="8"/>
      <c r="ACU591" s="8"/>
      <c r="ACV591" s="8"/>
      <c r="ACW591" s="8"/>
      <c r="ACX591" s="8"/>
      <c r="ACY591" s="8"/>
      <c r="ACZ591" s="8"/>
      <c r="ADA591" s="8"/>
      <c r="ADB591" s="8"/>
      <c r="ADC591" s="8"/>
      <c r="ADD591" s="8"/>
      <c r="ADE591" s="8"/>
      <c r="ADF591" s="8"/>
      <c r="ADG591" s="8"/>
      <c r="ADH591" s="8"/>
      <c r="ADI591" s="8"/>
      <c r="ADJ591" s="8"/>
      <c r="ADK591" s="8"/>
      <c r="ADL591" s="8"/>
      <c r="ADM591" s="8"/>
      <c r="ADN591" s="8"/>
      <c r="ADO591" s="8"/>
      <c r="ADP591" s="8"/>
      <c r="ADQ591" s="8"/>
      <c r="ADR591" s="8"/>
      <c r="ADS591" s="8"/>
      <c r="ADT591" s="8"/>
      <c r="ADU591" s="8"/>
      <c r="ADV591" s="8"/>
      <c r="ADW591" s="8"/>
      <c r="ADX591" s="8"/>
      <c r="ADY591" s="8"/>
      <c r="ADZ591" s="8"/>
      <c r="AEA591" s="8"/>
      <c r="AEB591" s="8"/>
      <c r="AEC591" s="8"/>
      <c r="AED591" s="8"/>
      <c r="AEE591" s="8"/>
      <c r="AEF591" s="8"/>
      <c r="AEG591" s="8"/>
      <c r="AEH591" s="8"/>
      <c r="AEI591" s="8"/>
      <c r="AEJ591" s="8"/>
      <c r="AEK591" s="8"/>
      <c r="AEL591" s="8"/>
      <c r="AEM591" s="8"/>
      <c r="AEN591" s="8"/>
      <c r="AEO591" s="8"/>
      <c r="AEP591" s="8"/>
      <c r="AEQ591" s="8"/>
      <c r="AER591" s="8"/>
      <c r="AES591" s="8"/>
      <c r="AET591" s="8"/>
      <c r="AEU591" s="8"/>
      <c r="AEV591" s="8"/>
      <c r="AEW591" s="8"/>
      <c r="AEX591" s="8"/>
      <c r="AEY591" s="8"/>
      <c r="AEZ591" s="8"/>
      <c r="AFA591" s="8"/>
      <c r="AFB591" s="8"/>
      <c r="AFC591" s="8"/>
      <c r="AFD591" s="8"/>
      <c r="AFE591" s="8"/>
      <c r="AFF591" s="8"/>
      <c r="AFG591" s="8"/>
      <c r="AFH591" s="8"/>
      <c r="AFI591" s="8"/>
      <c r="AFJ591" s="8"/>
      <c r="AFK591" s="8"/>
      <c r="AFL591" s="8"/>
      <c r="AFM591" s="8"/>
      <c r="AFN591" s="8"/>
      <c r="AFO591" s="8"/>
      <c r="AFP591" s="8"/>
      <c r="AFQ591" s="8"/>
      <c r="AFR591" s="8"/>
      <c r="AFS591" s="8"/>
      <c r="AFT591" s="8"/>
      <c r="AFU591" s="8"/>
      <c r="AFV591" s="8"/>
      <c r="AFW591" s="8"/>
      <c r="AFX591" s="8"/>
      <c r="AFY591" s="8"/>
      <c r="AFZ591" s="8"/>
      <c r="AGA591" s="8"/>
      <c r="AGB591" s="8"/>
      <c r="AGC591" s="8"/>
      <c r="AGD591" s="8"/>
      <c r="AGE591" s="8"/>
      <c r="AGF591" s="8"/>
      <c r="AGG591" s="8"/>
      <c r="AGH591" s="8"/>
      <c r="AGI591" s="8"/>
      <c r="AGJ591" s="8"/>
      <c r="AGK591" s="8"/>
      <c r="AGL591" s="8"/>
      <c r="AGM591" s="8"/>
      <c r="AGN591" s="8"/>
      <c r="AGO591" s="8"/>
      <c r="AGP591" s="8"/>
      <c r="AGQ591" s="8"/>
      <c r="AGR591" s="8"/>
      <c r="AGS591" s="8"/>
      <c r="AGT591" s="8"/>
      <c r="AGU591" s="8"/>
      <c r="AGV591" s="8"/>
      <c r="AGW591" s="8"/>
      <c r="AGX591" s="8"/>
      <c r="AGY591" s="8"/>
      <c r="AGZ591" s="8"/>
      <c r="AHA591" s="8"/>
      <c r="AHB591" s="8"/>
      <c r="AHC591" s="8"/>
      <c r="AHD591" s="8"/>
      <c r="AHE591" s="8"/>
      <c r="AHF591" s="8"/>
      <c r="AHG591" s="8"/>
      <c r="AHH591" s="8"/>
      <c r="AHI591" s="8"/>
      <c r="AHJ591" s="8"/>
      <c r="AHK591" s="8"/>
      <c r="AHL591" s="8"/>
      <c r="AHM591" s="8"/>
      <c r="AHN591" s="8"/>
      <c r="AHO591" s="8"/>
      <c r="AHP591" s="8"/>
      <c r="AHQ591" s="8"/>
      <c r="AHR591" s="8"/>
      <c r="AHS591" s="8"/>
      <c r="AHT591" s="8"/>
      <c r="AHU591" s="8"/>
      <c r="AHV591" s="8"/>
      <c r="AHW591" s="8"/>
      <c r="AHX591" s="8"/>
      <c r="AHY591" s="8"/>
      <c r="AHZ591" s="8"/>
      <c r="AIA591" s="8"/>
      <c r="AIB591" s="8"/>
      <c r="AIC591" s="8"/>
      <c r="AID591" s="8"/>
      <c r="AIE591" s="8"/>
      <c r="AIF591" s="8"/>
      <c r="AIG591" s="8"/>
      <c r="AIH591" s="8"/>
      <c r="AII591" s="8"/>
      <c r="AIJ591" s="8"/>
      <c r="AIK591" s="8"/>
      <c r="AIL591" s="8"/>
      <c r="AIM591" s="8"/>
      <c r="AIN591" s="8"/>
      <c r="AIO591" s="8"/>
      <c r="AIP591" s="8"/>
      <c r="AIQ591" s="8"/>
      <c r="AIR591" s="8"/>
      <c r="AIS591" s="8"/>
      <c r="AIT591" s="8"/>
      <c r="AIU591" s="8"/>
      <c r="AIV591" s="8"/>
      <c r="AIW591" s="8"/>
      <c r="AIX591" s="8"/>
      <c r="AIY591" s="8"/>
      <c r="AIZ591" s="8"/>
      <c r="AJA591" s="8"/>
      <c r="AJB591" s="8"/>
      <c r="AJC591" s="8"/>
      <c r="AJD591" s="8"/>
      <c r="AJE591" s="8"/>
      <c r="AJF591" s="8"/>
      <c r="AJG591" s="8"/>
      <c r="AJH591" s="8"/>
      <c r="AJI591" s="8"/>
      <c r="AJJ591" s="8"/>
      <c r="AJK591" s="8"/>
      <c r="AJL591" s="8"/>
      <c r="AJM591" s="8"/>
      <c r="AJN591" s="8"/>
      <c r="AJO591" s="8"/>
      <c r="AJP591" s="8"/>
      <c r="AJQ591" s="8"/>
      <c r="AJR591" s="8"/>
      <c r="AJS591" s="8"/>
      <c r="AJT591" s="8"/>
      <c r="AJU591" s="8"/>
      <c r="AJV591" s="8"/>
      <c r="AJW591" s="8"/>
      <c r="AJX591" s="8"/>
      <c r="AJY591" s="8"/>
      <c r="AJZ591" s="8"/>
      <c r="AKA591" s="8"/>
      <c r="AKB591" s="8"/>
      <c r="AKC591" s="8"/>
      <c r="AKD591" s="8"/>
      <c r="AKE591" s="8"/>
      <c r="AKF591" s="8"/>
      <c r="AKG591" s="8"/>
      <c r="AKH591" s="8"/>
      <c r="AKI591" s="8"/>
      <c r="AKJ591" s="8"/>
      <c r="AKK591" s="8"/>
      <c r="AKL591" s="8"/>
      <c r="AKM591" s="8"/>
      <c r="AKN591" s="8"/>
      <c r="AKO591" s="8"/>
      <c r="AKP591" s="8"/>
      <c r="AKQ591" s="8"/>
      <c r="AKR591" s="8"/>
      <c r="AKS591" s="8"/>
      <c r="AKT591" s="8"/>
      <c r="AKU591" s="8"/>
      <c r="AKV591" s="8"/>
      <c r="AKW591" s="8"/>
      <c r="AKX591" s="8"/>
      <c r="AKY591" s="8"/>
      <c r="AKZ591" s="8"/>
      <c r="ALA591" s="8"/>
      <c r="ALB591" s="8"/>
      <c r="ALC591" s="8"/>
      <c r="ALD591" s="8"/>
      <c r="ALE591" s="8"/>
      <c r="ALF591" s="8"/>
      <c r="ALG591" s="8"/>
      <c r="ALH591" s="8"/>
      <c r="ALI591" s="8"/>
      <c r="ALJ591" s="8"/>
      <c r="ALK591" s="8"/>
      <c r="ALL591" s="8"/>
      <c r="ALM591" s="8"/>
      <c r="ALN591" s="8"/>
      <c r="ALO591" s="8"/>
      <c r="ALP591" s="8"/>
      <c r="ALQ591" s="8"/>
      <c r="ALR591" s="8"/>
      <c r="ALS591" s="8"/>
      <c r="ALT591" s="8"/>
      <c r="ALU591" s="8"/>
      <c r="ALV591" s="8"/>
      <c r="ALW591" s="8"/>
      <c r="ALX591" s="8"/>
      <c r="ALY591" s="8"/>
      <c r="ALZ591" s="8"/>
      <c r="AMA591" s="8"/>
      <c r="AMB591" s="8"/>
      <c r="AMC591" s="8"/>
      <c r="AMD591" s="8"/>
      <c r="AME591" s="8"/>
      <c r="AMF591" s="8"/>
      <c r="AMG591" s="8"/>
      <c r="AMH591" s="8"/>
      <c r="AMI591" s="8"/>
      <c r="AMJ591" s="8"/>
      <c r="AMK591" s="8"/>
      <c r="AML591" s="8"/>
      <c r="AMM591" s="8"/>
      <c r="AMN591" s="8"/>
      <c r="AMO591" s="8"/>
      <c r="AMP591" s="8"/>
      <c r="AMQ591" s="8"/>
      <c r="AMR591" s="8"/>
      <c r="AMS591" s="8"/>
      <c r="AMT591" s="8"/>
      <c r="AMU591" s="8"/>
      <c r="AMV591" s="8"/>
      <c r="AMW591" s="8"/>
      <c r="AMX591" s="8"/>
      <c r="AMY591" s="8"/>
      <c r="AMZ591" s="8"/>
      <c r="ANA591" s="8"/>
      <c r="ANB591" s="8"/>
      <c r="ANC591" s="8"/>
      <c r="AND591" s="8"/>
      <c r="ANE591" s="8"/>
      <c r="ANF591" s="8"/>
      <c r="ANG591" s="8"/>
      <c r="ANH591" s="8"/>
      <c r="ANI591" s="8"/>
      <c r="ANJ591" s="8"/>
      <c r="ANK591" s="8"/>
      <c r="ANL591" s="8"/>
      <c r="ANM591" s="8"/>
      <c r="ANN591" s="8"/>
      <c r="ANO591" s="8"/>
      <c r="ANP591" s="8"/>
      <c r="ANQ591" s="8"/>
      <c r="ANR591" s="8"/>
      <c r="ANS591" s="8"/>
      <c r="ANT591" s="8"/>
      <c r="ANU591" s="8"/>
      <c r="ANV591" s="8"/>
      <c r="ANW591" s="8"/>
      <c r="ANX591" s="8"/>
      <c r="ANY591" s="8"/>
      <c r="ANZ591" s="8"/>
      <c r="AOA591" s="8"/>
      <c r="AOB591" s="8"/>
      <c r="AOC591" s="8"/>
      <c r="AOD591" s="8"/>
      <c r="AOE591" s="8"/>
      <c r="AOF591" s="8"/>
      <c r="AOG591" s="8"/>
      <c r="AOH591" s="8"/>
      <c r="AOI591" s="8"/>
      <c r="AOJ591" s="8"/>
      <c r="AOK591" s="8"/>
      <c r="AOL591" s="8"/>
      <c r="AOM591" s="8"/>
      <c r="AON591" s="8"/>
      <c r="AOO591" s="8"/>
      <c r="AOP591" s="8"/>
      <c r="AOQ591" s="8"/>
      <c r="AOR591" s="8"/>
      <c r="AOS591" s="8"/>
      <c r="AOT591" s="8"/>
      <c r="AOU591" s="8"/>
      <c r="AOV591" s="8"/>
      <c r="AOW591" s="8"/>
      <c r="AOX591" s="8"/>
      <c r="AOY591" s="8"/>
      <c r="AOZ591" s="8"/>
      <c r="APA591" s="8"/>
      <c r="APB591" s="8"/>
      <c r="APC591" s="8"/>
      <c r="APD591" s="8"/>
      <c r="APE591" s="8"/>
      <c r="APF591" s="8"/>
      <c r="APG591" s="8"/>
      <c r="APH591" s="8"/>
      <c r="API591" s="8"/>
      <c r="APJ591" s="8"/>
      <c r="APK591" s="8"/>
      <c r="APL591" s="8"/>
      <c r="APM591" s="8"/>
      <c r="APN591" s="8"/>
      <c r="APO591" s="8"/>
      <c r="APP591" s="8"/>
      <c r="APQ591" s="8"/>
      <c r="APR591" s="8"/>
      <c r="APS591" s="8"/>
      <c r="APT591" s="8"/>
      <c r="APU591" s="8"/>
      <c r="APV591" s="8"/>
      <c r="APW591" s="8"/>
      <c r="APX591" s="8"/>
      <c r="APY591" s="8"/>
      <c r="APZ591" s="8"/>
      <c r="AQA591" s="8"/>
      <c r="AQB591" s="8"/>
      <c r="AQC591" s="8"/>
      <c r="AQD591" s="8"/>
      <c r="AQE591" s="8"/>
      <c r="AQF591" s="8"/>
      <c r="AQG591" s="8"/>
      <c r="AQH591" s="8"/>
      <c r="AQI591" s="8"/>
      <c r="AQJ591" s="8"/>
      <c r="AQK591" s="8"/>
      <c r="AQL591" s="8"/>
      <c r="AQM591" s="8"/>
      <c r="AQN591" s="8"/>
      <c r="AQO591" s="8"/>
      <c r="AQP591" s="8"/>
      <c r="AQQ591" s="8"/>
      <c r="AQR591" s="8"/>
      <c r="AQS591" s="8"/>
      <c r="AQT591" s="8"/>
      <c r="AQU591" s="8"/>
      <c r="AQV591" s="8"/>
      <c r="AQW591" s="8"/>
      <c r="AQX591" s="8"/>
      <c r="AQY591" s="8"/>
      <c r="AQZ591" s="8"/>
      <c r="ARA591" s="8"/>
      <c r="ARB591" s="8"/>
      <c r="ARC591" s="8"/>
      <c r="ARD591" s="8"/>
      <c r="ARE591" s="8"/>
      <c r="ARF591" s="8"/>
      <c r="ARG591" s="8"/>
      <c r="ARH591" s="8"/>
      <c r="ARI591" s="8"/>
      <c r="ARJ591" s="8"/>
      <c r="ARK591" s="8"/>
      <c r="ARL591" s="8"/>
      <c r="ARM591" s="8"/>
      <c r="ARN591" s="8"/>
      <c r="ARO591" s="8"/>
      <c r="ARP591" s="8"/>
      <c r="ARQ591" s="8"/>
      <c r="ARR591" s="8"/>
      <c r="ARS591" s="8"/>
      <c r="ART591" s="8"/>
      <c r="ARU591" s="8"/>
      <c r="ARV591" s="8"/>
      <c r="ARW591" s="8"/>
      <c r="ARX591" s="8"/>
      <c r="ARY591" s="8"/>
      <c r="ARZ591" s="8"/>
      <c r="ASA591" s="8"/>
      <c r="ASB591" s="8"/>
      <c r="ASC591" s="8"/>
      <c r="ASD591" s="8"/>
      <c r="ASE591" s="8"/>
      <c r="ASF591" s="8"/>
      <c r="ASG591" s="8"/>
      <c r="ASH591" s="8"/>
      <c r="ASI591" s="8"/>
      <c r="ASJ591" s="8"/>
      <c r="ASK591" s="8"/>
      <c r="ASL591" s="8"/>
      <c r="ASM591" s="8"/>
      <c r="ASN591" s="8"/>
      <c r="ASO591" s="8"/>
      <c r="ASP591" s="8"/>
      <c r="ASQ591" s="8"/>
      <c r="ASR591" s="8"/>
      <c r="ASS591" s="8"/>
      <c r="AST591" s="8"/>
      <c r="ASU591" s="8"/>
      <c r="ASV591" s="8"/>
      <c r="ASW591" s="8"/>
      <c r="ASX591" s="8"/>
      <c r="ASY591" s="8"/>
      <c r="ASZ591" s="8"/>
      <c r="ATA591" s="8"/>
      <c r="ATB591" s="8"/>
      <c r="ATC591" s="8"/>
      <c r="ATD591" s="8"/>
      <c r="ATE591" s="8"/>
      <c r="ATF591" s="8"/>
      <c r="ATG591" s="8"/>
      <c r="ATH591" s="8"/>
      <c r="ATI591" s="8"/>
      <c r="ATJ591" s="8"/>
      <c r="ATK591" s="8"/>
      <c r="ATL591" s="8"/>
      <c r="ATM591" s="8"/>
      <c r="ATN591" s="8"/>
      <c r="ATO591" s="8"/>
      <c r="ATP591" s="8"/>
      <c r="ATQ591" s="8"/>
      <c r="ATR591" s="8"/>
      <c r="ATS591" s="8"/>
      <c r="ATT591" s="8"/>
      <c r="ATU591" s="8"/>
      <c r="ATV591" s="8"/>
      <c r="ATW591" s="8"/>
      <c r="ATX591" s="8"/>
      <c r="ATY591" s="8"/>
      <c r="ATZ591" s="8"/>
      <c r="AUA591" s="8"/>
      <c r="AUB591" s="8"/>
      <c r="AUC591" s="8"/>
      <c r="AUD591" s="8"/>
      <c r="AUE591" s="8"/>
      <c r="AUF591" s="8"/>
      <c r="AUG591" s="8"/>
      <c r="AUH591" s="8"/>
      <c r="AUI591" s="8"/>
      <c r="AUJ591" s="8"/>
      <c r="AUK591" s="8"/>
      <c r="AUL591" s="8"/>
      <c r="AUM591" s="8"/>
      <c r="AUN591" s="8"/>
      <c r="AUO591" s="8"/>
      <c r="AUP591" s="8"/>
      <c r="AUQ591" s="8"/>
      <c r="AUR591" s="8"/>
      <c r="AUS591" s="8"/>
      <c r="AUT591" s="8"/>
      <c r="AUU591" s="8"/>
      <c r="AUV591" s="8"/>
      <c r="AUW591" s="8"/>
      <c r="AUX591" s="8"/>
      <c r="AUY591" s="8"/>
      <c r="AUZ591" s="8"/>
      <c r="AVA591" s="8"/>
      <c r="AVB591" s="8"/>
      <c r="AVC591" s="8"/>
      <c r="AVD591" s="8"/>
      <c r="AVE591" s="8"/>
      <c r="AVF591" s="8"/>
      <c r="AVG591" s="8"/>
      <c r="AVH591" s="8"/>
      <c r="AVI591" s="8"/>
      <c r="AVJ591" s="8"/>
      <c r="AVK591" s="8"/>
      <c r="AVL591" s="8"/>
      <c r="AVM591" s="8"/>
      <c r="AVN591" s="8"/>
      <c r="AVO591" s="8"/>
      <c r="AVP591" s="8"/>
      <c r="AVQ591" s="8"/>
      <c r="AVR591" s="8"/>
      <c r="AVS591" s="8"/>
      <c r="AVT591" s="8"/>
      <c r="AVU591" s="8"/>
      <c r="AVV591" s="8"/>
      <c r="AVW591" s="8"/>
      <c r="AVX591" s="8"/>
      <c r="AVY591" s="8"/>
      <c r="AVZ591" s="8"/>
      <c r="AWA591" s="8"/>
      <c r="AWB591" s="8"/>
      <c r="AWC591" s="8"/>
      <c r="AWD591" s="8"/>
      <c r="AWE591" s="8"/>
      <c r="AWF591" s="8"/>
      <c r="AWG591" s="8"/>
      <c r="AWH591" s="8"/>
      <c r="AWI591" s="8"/>
      <c r="AWJ591" s="8"/>
      <c r="AWK591" s="8"/>
      <c r="AWL591" s="8"/>
      <c r="AWM591" s="8"/>
      <c r="AWN591" s="8"/>
      <c r="AWO591" s="8"/>
      <c r="AWP591" s="8"/>
      <c r="AWQ591" s="8"/>
      <c r="AWR591" s="8"/>
      <c r="AWS591" s="8"/>
      <c r="AWT591" s="8"/>
      <c r="AWU591" s="8"/>
      <c r="AWV591" s="8"/>
      <c r="AWW591" s="8"/>
      <c r="AWX591" s="8"/>
      <c r="AWY591" s="8"/>
      <c r="AWZ591" s="8"/>
      <c r="AXA591" s="8"/>
      <c r="AXB591" s="8"/>
      <c r="AXC591" s="8"/>
      <c r="AXD591" s="8"/>
      <c r="AXE591" s="8"/>
      <c r="AXF591" s="8"/>
      <c r="AXG591" s="8"/>
      <c r="AXH591" s="8"/>
      <c r="AXI591" s="8"/>
      <c r="AXJ591" s="8"/>
      <c r="AXK591" s="8"/>
      <c r="AXL591" s="8"/>
      <c r="AXM591" s="8"/>
      <c r="AXN591" s="8"/>
      <c r="AXO591" s="8"/>
      <c r="AXP591" s="8"/>
      <c r="AXQ591" s="8"/>
      <c r="AXR591" s="8"/>
      <c r="AXS591" s="8"/>
      <c r="AXT591" s="8"/>
      <c r="AXU591" s="8"/>
      <c r="AXV591" s="8"/>
      <c r="AXW591" s="8"/>
      <c r="AXX591" s="8"/>
      <c r="AXY591" s="8"/>
      <c r="AXZ591" s="8"/>
      <c r="AYA591" s="8"/>
      <c r="AYB591" s="8"/>
      <c r="AYC591" s="8"/>
      <c r="AYD591" s="8"/>
      <c r="AYE591" s="8"/>
      <c r="AYF591" s="8"/>
      <c r="AYG591" s="8"/>
      <c r="AYH591" s="8"/>
      <c r="AYI591" s="8"/>
      <c r="AYJ591" s="8"/>
      <c r="AYK591" s="8"/>
      <c r="AYL591" s="8"/>
      <c r="AYM591" s="8"/>
      <c r="AYN591" s="8"/>
      <c r="AYO591" s="8"/>
      <c r="AYP591" s="8"/>
      <c r="AYQ591" s="8"/>
      <c r="AYR591" s="8"/>
      <c r="AYS591" s="8"/>
      <c r="AYT591" s="8"/>
      <c r="AYU591" s="8"/>
      <c r="AYV591" s="8"/>
      <c r="AYW591" s="8"/>
      <c r="AYX591" s="8"/>
      <c r="AYY591" s="8"/>
      <c r="AYZ591" s="8"/>
      <c r="AZA591" s="8"/>
      <c r="AZB591" s="8"/>
      <c r="AZC591" s="8"/>
      <c r="AZD591" s="8"/>
      <c r="AZE591" s="8"/>
      <c r="AZF591" s="8"/>
      <c r="AZG591" s="8"/>
      <c r="AZH591" s="8"/>
      <c r="AZI591" s="8"/>
      <c r="AZJ591" s="8"/>
      <c r="AZK591" s="8"/>
      <c r="AZL591" s="8"/>
      <c r="AZM591" s="8"/>
      <c r="AZN591" s="8"/>
      <c r="AZO591" s="8"/>
      <c r="AZP591" s="8"/>
      <c r="AZQ591" s="8"/>
      <c r="AZR591" s="8"/>
      <c r="AZS591" s="8"/>
      <c r="AZT591" s="8"/>
      <c r="AZU591" s="8"/>
      <c r="AZV591" s="8"/>
      <c r="AZW591" s="8"/>
      <c r="AZX591" s="8"/>
      <c r="AZY591" s="8"/>
      <c r="AZZ591" s="8"/>
      <c r="BAA591" s="8"/>
      <c r="BAB591" s="8"/>
      <c r="BAC591" s="8"/>
      <c r="BAD591" s="8"/>
      <c r="BAE591" s="8"/>
      <c r="BAF591" s="8"/>
      <c r="BAG591" s="8"/>
      <c r="BAH591" s="8"/>
      <c r="BAI591" s="8"/>
      <c r="BAJ591" s="8"/>
      <c r="BAK591" s="8"/>
      <c r="BAL591" s="8"/>
      <c r="BAM591" s="8"/>
      <c r="BAN591" s="8"/>
      <c r="BAO591" s="8"/>
      <c r="BAP591" s="8"/>
      <c r="BAQ591" s="8"/>
      <c r="BAR591" s="8"/>
      <c r="BAS591" s="8"/>
      <c r="BAT591" s="8"/>
      <c r="BAU591" s="8"/>
      <c r="BAV591" s="8"/>
      <c r="BAW591" s="8"/>
      <c r="BAX591" s="8"/>
      <c r="BAY591" s="8"/>
      <c r="BAZ591" s="8"/>
      <c r="BBA591" s="8"/>
      <c r="BBB591" s="8"/>
      <c r="BBC591" s="8"/>
      <c r="BBD591" s="8"/>
      <c r="BBE591" s="8"/>
      <c r="BBF591" s="8"/>
      <c r="BBG591" s="8"/>
      <c r="BBH591" s="8"/>
      <c r="BBI591" s="8"/>
      <c r="BBJ591" s="8"/>
      <c r="BBK591" s="8"/>
      <c r="BBL591" s="8"/>
      <c r="BBM591" s="8"/>
      <c r="BBN591" s="8"/>
      <c r="BBO591" s="8"/>
      <c r="BBP591" s="8"/>
      <c r="BBQ591" s="8"/>
      <c r="BBR591" s="8"/>
      <c r="BBS591" s="8"/>
      <c r="BBT591" s="8"/>
      <c r="BBU591" s="8"/>
      <c r="BBV591" s="8"/>
      <c r="BBW591" s="8"/>
      <c r="BBX591" s="8"/>
      <c r="BBY591" s="8"/>
      <c r="BBZ591" s="8"/>
      <c r="BCA591" s="8"/>
      <c r="BCB591" s="8"/>
      <c r="BCC591" s="8"/>
      <c r="BCD591" s="8"/>
      <c r="BCE591" s="8"/>
      <c r="BCF591" s="8"/>
      <c r="BCG591" s="8"/>
      <c r="BCH591" s="8"/>
      <c r="BCI591" s="8"/>
      <c r="BCJ591" s="8"/>
      <c r="BCK591" s="8"/>
      <c r="BCL591" s="8"/>
      <c r="BCM591" s="8"/>
      <c r="BCN591" s="8"/>
      <c r="BCO591" s="8"/>
      <c r="BCP591" s="8"/>
      <c r="BCQ591" s="8"/>
      <c r="BCR591" s="8"/>
      <c r="BCS591" s="8"/>
      <c r="BCT591" s="8"/>
      <c r="BCU591" s="8"/>
      <c r="BCV591" s="8"/>
      <c r="BCW591" s="8"/>
      <c r="BCX591" s="8"/>
      <c r="BCY591" s="8"/>
      <c r="BCZ591" s="8"/>
      <c r="BDA591" s="8"/>
      <c r="BDB591" s="8"/>
      <c r="BDC591" s="8"/>
      <c r="BDD591" s="8"/>
      <c r="BDE591" s="8"/>
      <c r="BDF591" s="8"/>
      <c r="BDG591" s="8"/>
      <c r="BDH591" s="8"/>
      <c r="BDI591" s="8"/>
      <c r="BDJ591" s="8"/>
      <c r="BDK591" s="8"/>
      <c r="BDL591" s="8"/>
      <c r="BDM591" s="8"/>
      <c r="BDN591" s="8"/>
      <c r="BDO591" s="8"/>
      <c r="BDP591" s="8"/>
      <c r="BDQ591" s="8"/>
      <c r="BDR591" s="8"/>
      <c r="BDS591" s="8"/>
      <c r="BDT591" s="8"/>
      <c r="BDU591" s="8"/>
      <c r="BDV591" s="8"/>
      <c r="BDW591" s="8"/>
      <c r="BDX591" s="8"/>
      <c r="BDY591" s="8"/>
      <c r="BDZ591" s="8"/>
      <c r="BEA591" s="8"/>
      <c r="BEB591" s="8"/>
      <c r="BEC591" s="8"/>
      <c r="BED591" s="8"/>
      <c r="BEE591" s="8"/>
      <c r="BEF591" s="8"/>
      <c r="BEG591" s="8"/>
      <c r="BEH591" s="8"/>
      <c r="BEI591" s="8"/>
      <c r="BEJ591" s="8"/>
      <c r="BEK591" s="8"/>
      <c r="BEL591" s="8"/>
      <c r="BEM591" s="8"/>
      <c r="BEN591" s="8"/>
      <c r="BEO591" s="8"/>
      <c r="BEP591" s="8"/>
      <c r="BEQ591" s="8"/>
      <c r="BER591" s="8"/>
      <c r="BES591" s="8"/>
      <c r="BET591" s="8"/>
      <c r="BEU591" s="8"/>
      <c r="BEV591" s="8"/>
      <c r="BEW591" s="8"/>
      <c r="BEX591" s="8"/>
      <c r="BEY591" s="8"/>
      <c r="BEZ591" s="8"/>
      <c r="BFA591" s="8"/>
      <c r="BFB591" s="8"/>
      <c r="BFC591" s="8"/>
      <c r="BFD591" s="8"/>
      <c r="BFE591" s="8"/>
      <c r="BFF591" s="8"/>
      <c r="BFG591" s="8"/>
      <c r="BFH591" s="8"/>
      <c r="BFI591" s="8"/>
      <c r="BFJ591" s="8"/>
      <c r="BFK591" s="8"/>
      <c r="BFL591" s="8"/>
      <c r="BFM591" s="8"/>
      <c r="BFN591" s="8"/>
      <c r="BFO591" s="8"/>
      <c r="BFP591" s="8"/>
      <c r="BFQ591" s="8"/>
      <c r="BFR591" s="8"/>
      <c r="BFS591" s="8"/>
      <c r="BFT591" s="8"/>
      <c r="BFU591" s="8"/>
      <c r="BFV591" s="8"/>
      <c r="BFW591" s="8"/>
      <c r="BFX591" s="8"/>
      <c r="BFY591" s="8"/>
      <c r="BFZ591" s="8"/>
      <c r="BGA591" s="8"/>
      <c r="BGB591" s="8"/>
      <c r="BGC591" s="8"/>
      <c r="BGD591" s="8"/>
      <c r="BGE591" s="8"/>
      <c r="BGF591" s="8"/>
      <c r="BGG591" s="8"/>
      <c r="BGH591" s="8"/>
      <c r="BGI591" s="8"/>
      <c r="BGJ591" s="8"/>
      <c r="BGK591" s="8"/>
      <c r="BGL591" s="8"/>
      <c r="BGM591" s="8"/>
      <c r="BGN591" s="8"/>
      <c r="BGO591" s="8"/>
      <c r="BGP591" s="8"/>
      <c r="BGQ591" s="8"/>
      <c r="BGR591" s="8"/>
      <c r="BGS591" s="8"/>
      <c r="BGT591" s="8"/>
      <c r="BGU591" s="8"/>
      <c r="BGV591" s="8"/>
      <c r="BGW591" s="8"/>
      <c r="BGX591" s="8"/>
      <c r="BGY591" s="8"/>
      <c r="BGZ591" s="8"/>
      <c r="BHA591" s="8"/>
      <c r="BHB591" s="8"/>
      <c r="BHC591" s="8"/>
      <c r="BHD591" s="8"/>
      <c r="BHE591" s="8"/>
      <c r="BHF591" s="8"/>
      <c r="BHG591" s="8"/>
      <c r="BHH591" s="8"/>
      <c r="BHI591" s="8"/>
      <c r="BHJ591" s="8"/>
      <c r="BHK591" s="8"/>
      <c r="BHL591" s="8"/>
      <c r="BHM591" s="8"/>
      <c r="BHN591" s="8"/>
      <c r="BHO591" s="8"/>
      <c r="BHP591" s="8"/>
      <c r="BHQ591" s="8"/>
      <c r="BHR591" s="8"/>
      <c r="BHS591" s="8"/>
      <c r="BHT591" s="8"/>
      <c r="BHU591" s="8"/>
      <c r="BHV591" s="8"/>
      <c r="BHW591" s="8"/>
      <c r="BHX591" s="8"/>
      <c r="BHY591" s="8"/>
      <c r="BHZ591" s="8"/>
      <c r="BIA591" s="8"/>
      <c r="BIB591" s="8"/>
      <c r="BIC591" s="8"/>
      <c r="BID591" s="8"/>
      <c r="BIE591" s="8"/>
      <c r="BIF591" s="8"/>
      <c r="BIG591" s="8"/>
      <c r="BIH591" s="8"/>
      <c r="BII591" s="8"/>
      <c r="BIJ591" s="8"/>
      <c r="BIK591" s="8"/>
      <c r="BIL591" s="8"/>
      <c r="BIM591" s="8"/>
      <c r="BIN591" s="8"/>
      <c r="BIO591" s="8"/>
      <c r="BIP591" s="8"/>
      <c r="BIQ591" s="8"/>
      <c r="BIR591" s="8"/>
      <c r="BIS591" s="8"/>
      <c r="BIT591" s="8"/>
      <c r="BIU591" s="8"/>
      <c r="BIV591" s="8"/>
      <c r="BIW591" s="8"/>
      <c r="BIX591" s="8"/>
      <c r="BIY591" s="8"/>
      <c r="BIZ591" s="8"/>
      <c r="BJA591" s="8"/>
      <c r="BJB591" s="8"/>
      <c r="BJC591" s="8"/>
      <c r="BJD591" s="8"/>
      <c r="BJE591" s="8"/>
      <c r="BJF591" s="8"/>
      <c r="BJG591" s="8"/>
      <c r="BJH591" s="8"/>
      <c r="BJI591" s="8"/>
      <c r="BJJ591" s="8"/>
      <c r="BJK591" s="8"/>
      <c r="BJL591" s="8"/>
      <c r="BJM591" s="8"/>
      <c r="BJN591" s="8"/>
      <c r="BJO591" s="8"/>
      <c r="BJP591" s="8"/>
      <c r="BJQ591" s="8"/>
      <c r="BJR591" s="8"/>
      <c r="BJS591" s="8"/>
      <c r="BJT591" s="8"/>
      <c r="BJU591" s="8"/>
      <c r="BJV591" s="8"/>
      <c r="BJW591" s="8"/>
      <c r="BJX591" s="8"/>
      <c r="BJY591" s="8"/>
      <c r="BJZ591" s="8"/>
      <c r="BKA591" s="8"/>
      <c r="BKB591" s="8"/>
      <c r="BKC591" s="8"/>
      <c r="BKD591" s="8"/>
      <c r="BKE591" s="8"/>
      <c r="BKF591" s="8"/>
      <c r="BKG591" s="8"/>
      <c r="BKH591" s="8"/>
      <c r="BKI591" s="8"/>
      <c r="BKJ591" s="8"/>
      <c r="BKK591" s="8"/>
      <c r="BKL591" s="8"/>
      <c r="BKM591" s="8"/>
      <c r="BKN591" s="8"/>
      <c r="BKO591" s="8"/>
      <c r="BKP591" s="8"/>
      <c r="BKQ591" s="8"/>
      <c r="BKR591" s="8"/>
      <c r="BKS591" s="8"/>
      <c r="BKT591" s="8"/>
      <c r="BKU591" s="8"/>
      <c r="BKV591" s="8"/>
      <c r="BKW591" s="8"/>
      <c r="BKX591" s="8"/>
      <c r="BKY591" s="8"/>
      <c r="BKZ591" s="8"/>
      <c r="BLA591" s="8"/>
      <c r="BLB591" s="8"/>
      <c r="BLC591" s="8"/>
      <c r="BLD591" s="8"/>
      <c r="BLE591" s="8"/>
      <c r="BLF591" s="8"/>
      <c r="BLG591" s="8"/>
      <c r="BLH591" s="8"/>
      <c r="BLI591" s="8"/>
      <c r="BLJ591" s="8"/>
      <c r="BLK591" s="8"/>
      <c r="BLL591" s="8"/>
      <c r="BLM591" s="8"/>
      <c r="BLN591" s="8"/>
      <c r="BLO591" s="8"/>
      <c r="BLP591" s="8"/>
      <c r="BLQ591" s="8"/>
      <c r="BLR591" s="8"/>
      <c r="BLS591" s="8"/>
      <c r="BLT591" s="8"/>
      <c r="BLU591" s="8"/>
      <c r="BLV591" s="8"/>
      <c r="BLW591" s="8"/>
      <c r="BLX591" s="8"/>
      <c r="BLY591" s="8"/>
      <c r="BLZ591" s="8"/>
      <c r="BMA591" s="8"/>
      <c r="BMB591" s="8"/>
      <c r="BMC591" s="8"/>
      <c r="BMD591" s="8"/>
      <c r="BME591" s="8"/>
      <c r="BMF591" s="8"/>
      <c r="BMG591" s="8"/>
      <c r="BMH591" s="8"/>
      <c r="BMI591" s="8"/>
      <c r="BMJ591" s="8"/>
      <c r="BMK591" s="8"/>
      <c r="BML591" s="8"/>
      <c r="BMM591" s="8"/>
      <c r="BMN591" s="8"/>
      <c r="BMO591" s="8"/>
      <c r="BMP591" s="8"/>
      <c r="BMQ591" s="8"/>
      <c r="BMR591" s="8"/>
      <c r="BMS591" s="8"/>
      <c r="BMT591" s="8"/>
      <c r="BMU591" s="8"/>
      <c r="BMV591" s="8"/>
      <c r="BMW591" s="8"/>
      <c r="BMX591" s="8"/>
      <c r="BMY591" s="8"/>
      <c r="BMZ591" s="8"/>
      <c r="BNA591" s="8"/>
      <c r="BNB591" s="8"/>
      <c r="BNC591" s="8"/>
      <c r="BND591" s="8"/>
      <c r="BNE591" s="8"/>
      <c r="BNF591" s="8"/>
      <c r="BNG591" s="8"/>
      <c r="BNH591" s="8"/>
      <c r="BNI591" s="8"/>
      <c r="BNJ591" s="8"/>
      <c r="BNK591" s="8"/>
      <c r="BNL591" s="8"/>
      <c r="BNM591" s="8"/>
      <c r="BNN591" s="8"/>
      <c r="BNO591" s="8"/>
      <c r="BNP591" s="8"/>
      <c r="BNQ591" s="8"/>
      <c r="BNR591" s="8"/>
      <c r="BNS591" s="8"/>
      <c r="BNT591" s="8"/>
      <c r="BNU591" s="8"/>
      <c r="BNV591" s="8"/>
      <c r="BNW591" s="8"/>
      <c r="BNX591" s="8"/>
      <c r="BNY591" s="8"/>
      <c r="BNZ591" s="8"/>
      <c r="BOA591" s="8"/>
      <c r="BOB591" s="8"/>
      <c r="BOC591" s="8"/>
      <c r="BOD591" s="8"/>
      <c r="BOE591" s="8"/>
      <c r="BOF591" s="8"/>
      <c r="BOG591" s="8"/>
      <c r="BOH591" s="8"/>
      <c r="BOI591" s="8"/>
      <c r="BOJ591" s="8"/>
      <c r="BOK591" s="8"/>
      <c r="BOL591" s="8"/>
      <c r="BOM591" s="8"/>
      <c r="BON591" s="8"/>
      <c r="BOO591" s="8"/>
      <c r="BOP591" s="8"/>
      <c r="BOQ591" s="8"/>
      <c r="BOR591" s="8"/>
      <c r="BOS591" s="8"/>
      <c r="BOT591" s="8"/>
      <c r="BOU591" s="8"/>
      <c r="BOV591" s="8"/>
      <c r="BOW591" s="8"/>
      <c r="BOX591" s="8"/>
      <c r="BOY591" s="8"/>
      <c r="BOZ591" s="8"/>
      <c r="BPA591" s="8"/>
      <c r="BPB591" s="8"/>
      <c r="BPC591" s="8"/>
      <c r="BPD591" s="8"/>
      <c r="BPE591" s="8"/>
      <c r="BPF591" s="8"/>
      <c r="BPG591" s="8"/>
      <c r="BPH591" s="8"/>
      <c r="BPI591" s="8"/>
      <c r="BPJ591" s="8"/>
      <c r="BPK591" s="8"/>
      <c r="BPL591" s="8"/>
      <c r="BPM591" s="8"/>
      <c r="BPN591" s="8"/>
      <c r="BPO591" s="8"/>
      <c r="BPP591" s="8"/>
      <c r="BPQ591" s="8"/>
      <c r="BPR591" s="8"/>
      <c r="BPS591" s="8"/>
      <c r="BPT591" s="8"/>
      <c r="BPU591" s="8"/>
      <c r="BPV591" s="8"/>
      <c r="BPW591" s="8"/>
      <c r="BPX591" s="8"/>
      <c r="BPY591" s="8"/>
      <c r="BPZ591" s="8"/>
      <c r="BQA591" s="8"/>
      <c r="BQB591" s="8"/>
      <c r="BQC591" s="8"/>
      <c r="BQD591" s="8"/>
      <c r="BQE591" s="8"/>
      <c r="BQF591" s="8"/>
      <c r="BQG591" s="8"/>
      <c r="BQH591" s="8"/>
      <c r="BQI591" s="8"/>
      <c r="BQJ591" s="8"/>
      <c r="BQK591" s="8"/>
      <c r="BQL591" s="8"/>
      <c r="BQM591" s="8"/>
      <c r="BQN591" s="8"/>
      <c r="BQO591" s="8"/>
      <c r="BQP591" s="8"/>
      <c r="BQQ591" s="8"/>
      <c r="BQR591" s="8"/>
      <c r="BQS591" s="8"/>
      <c r="BQT591" s="8"/>
      <c r="BQU591" s="8"/>
      <c r="BQV591" s="8"/>
      <c r="BQW591" s="8"/>
      <c r="BQX591" s="8"/>
      <c r="BQY591" s="8"/>
      <c r="BQZ591" s="8"/>
      <c r="BRA591" s="8"/>
      <c r="BRB591" s="8"/>
      <c r="BRC591" s="8"/>
      <c r="BRD591" s="8"/>
      <c r="BRE591" s="8"/>
      <c r="BRF591" s="8"/>
      <c r="BRG591" s="8"/>
      <c r="BRH591" s="8"/>
      <c r="BRI591" s="8"/>
      <c r="BRJ591" s="8"/>
      <c r="BRK591" s="8"/>
      <c r="BRL591" s="8"/>
      <c r="BRM591" s="8"/>
      <c r="BRN591" s="8"/>
      <c r="BRO591" s="8"/>
      <c r="BRP591" s="8"/>
      <c r="BRQ591" s="8"/>
      <c r="BRR591" s="8"/>
      <c r="BRS591" s="8"/>
      <c r="BRT591" s="8"/>
      <c r="BRU591" s="8"/>
      <c r="BRV591" s="8"/>
      <c r="BRW591" s="8"/>
      <c r="BRX591" s="8"/>
      <c r="BRY591" s="8"/>
      <c r="BRZ591" s="8"/>
      <c r="BSA591" s="8"/>
      <c r="BSB591" s="8"/>
      <c r="BSC591" s="8"/>
      <c r="BSD591" s="8"/>
      <c r="BSE591" s="8"/>
      <c r="BSF591" s="8"/>
      <c r="BSG591" s="8"/>
      <c r="BSH591" s="8"/>
      <c r="BSI591" s="8"/>
      <c r="BSJ591" s="8"/>
      <c r="BSK591" s="8"/>
      <c r="BSL591" s="8"/>
      <c r="BSM591" s="8"/>
      <c r="BSN591" s="8"/>
      <c r="BSO591" s="8"/>
      <c r="BSP591" s="8"/>
      <c r="BSQ591" s="8"/>
      <c r="BSR591" s="8"/>
      <c r="BSS591" s="8"/>
      <c r="BST591" s="8"/>
      <c r="BSU591" s="8"/>
      <c r="BSV591" s="8"/>
      <c r="BSW591" s="8"/>
      <c r="BSX591" s="8"/>
      <c r="BSY591" s="8"/>
      <c r="BSZ591" s="8"/>
      <c r="BTA591" s="8"/>
      <c r="BTB591" s="8"/>
      <c r="BTC591" s="8"/>
      <c r="BTD591" s="8"/>
      <c r="BTE591" s="8"/>
      <c r="BTF591" s="8"/>
      <c r="BTG591" s="8"/>
      <c r="BTH591" s="8"/>
      <c r="BTI591" s="8"/>
      <c r="BTJ591" s="8"/>
      <c r="BTK591" s="8"/>
      <c r="BTL591" s="8"/>
      <c r="BTM591" s="8"/>
      <c r="BTN591" s="8"/>
      <c r="BTO591" s="8"/>
      <c r="BTP591" s="8"/>
      <c r="BTQ591" s="8"/>
      <c r="BTR591" s="8"/>
      <c r="BTS591" s="8"/>
      <c r="BTT591" s="8"/>
      <c r="BTU591" s="8"/>
      <c r="BTV591" s="8"/>
      <c r="BTW591" s="8"/>
      <c r="BTX591" s="8"/>
      <c r="BTY591" s="8"/>
      <c r="BTZ591" s="8"/>
      <c r="BUA591" s="8"/>
      <c r="BUB591" s="8"/>
      <c r="BUC591" s="8"/>
      <c r="BUD591" s="8"/>
      <c r="BUE591" s="8"/>
      <c r="BUF591" s="8"/>
      <c r="BUG591" s="8"/>
      <c r="BUH591" s="8"/>
      <c r="BUI591" s="8"/>
      <c r="BUJ591" s="8"/>
      <c r="BUK591" s="8"/>
      <c r="BUL591" s="8"/>
      <c r="BUM591" s="8"/>
      <c r="BUN591" s="8"/>
      <c r="BUO591" s="8"/>
      <c r="BUP591" s="8"/>
      <c r="BUQ591" s="8"/>
      <c r="BUR591" s="8"/>
      <c r="BUS591" s="8"/>
      <c r="BUT591" s="8"/>
      <c r="BUU591" s="8"/>
      <c r="BUV591" s="8"/>
      <c r="BUW591" s="8"/>
      <c r="BUX591" s="8"/>
      <c r="BUY591" s="8"/>
      <c r="BUZ591" s="8"/>
      <c r="BVA591" s="8"/>
      <c r="BVB591" s="8"/>
      <c r="BVC591" s="8"/>
      <c r="BVD591" s="8"/>
      <c r="BVE591" s="8"/>
      <c r="BVF591" s="8"/>
      <c r="BVG591" s="8"/>
      <c r="BVH591" s="8"/>
      <c r="BVI591" s="8"/>
      <c r="BVJ591" s="8"/>
      <c r="BVK591" s="8"/>
      <c r="BVL591" s="8"/>
      <c r="BVM591" s="8"/>
      <c r="BVN591" s="8"/>
      <c r="BVO591" s="8"/>
      <c r="BVP591" s="8"/>
      <c r="BVQ591" s="8"/>
      <c r="BVR591" s="8"/>
      <c r="BVS591" s="8"/>
      <c r="BVT591" s="8"/>
      <c r="BVU591" s="8"/>
      <c r="BVV591" s="8"/>
      <c r="BVW591" s="8"/>
      <c r="BVX591" s="8"/>
      <c r="BVY591" s="8"/>
      <c r="BVZ591" s="8"/>
      <c r="BWA591" s="8"/>
      <c r="BWB591" s="8"/>
      <c r="BWC591" s="8"/>
      <c r="BWD591" s="8"/>
      <c r="BWE591" s="8"/>
      <c r="BWF591" s="8"/>
      <c r="BWG591" s="8"/>
      <c r="BWH591" s="8"/>
      <c r="BWI591" s="8"/>
      <c r="BWJ591" s="8"/>
      <c r="BWK591" s="8"/>
      <c r="BWL591" s="8"/>
      <c r="BWM591" s="8"/>
      <c r="BWN591" s="8"/>
      <c r="BWO591" s="8"/>
      <c r="BWP591" s="8"/>
      <c r="BWQ591" s="8"/>
    </row>
    <row r="592" spans="1:1967" s="547" customFormat="1" ht="102" customHeight="1">
      <c r="A592" s="9" t="s">
        <v>10788</v>
      </c>
      <c r="B592" s="100" t="s">
        <v>97</v>
      </c>
      <c r="C592" s="9" t="s">
        <v>802</v>
      </c>
      <c r="D592" s="30" t="s">
        <v>40</v>
      </c>
      <c r="E592" s="3" t="s">
        <v>41</v>
      </c>
      <c r="F592" s="117"/>
      <c r="G592" s="3" t="s">
        <v>384</v>
      </c>
      <c r="H592" s="20">
        <v>0</v>
      </c>
      <c r="I592" s="114">
        <v>470000000</v>
      </c>
      <c r="J592" s="21" t="s">
        <v>1314</v>
      </c>
      <c r="K592" s="19" t="s">
        <v>10489</v>
      </c>
      <c r="L592" s="137" t="s">
        <v>3397</v>
      </c>
      <c r="M592" s="140" t="s">
        <v>383</v>
      </c>
      <c r="N592" s="346" t="s">
        <v>8838</v>
      </c>
      <c r="O592" s="3" t="s">
        <v>1366</v>
      </c>
      <c r="P592" s="7" t="s">
        <v>1339</v>
      </c>
      <c r="Q592" s="30" t="s">
        <v>1187</v>
      </c>
      <c r="R592" s="81">
        <v>1000</v>
      </c>
      <c r="S592" s="92">
        <v>2750</v>
      </c>
      <c r="T592" s="83">
        <v>0</v>
      </c>
      <c r="U592" s="83">
        <f t="shared" si="151"/>
        <v>0</v>
      </c>
      <c r="V592" s="9" t="s">
        <v>1325</v>
      </c>
      <c r="W592" s="152" t="s">
        <v>1394</v>
      </c>
      <c r="X592" s="9" t="s">
        <v>9042</v>
      </c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  <c r="AQ592" s="8"/>
      <c r="AR592" s="8"/>
      <c r="AS592" s="8"/>
      <c r="AT592" s="8"/>
      <c r="AU592" s="8"/>
      <c r="AV592" s="8"/>
      <c r="AW592" s="8"/>
      <c r="AX592" s="8"/>
      <c r="AY592" s="8"/>
      <c r="AZ592" s="8"/>
      <c r="BA592" s="8"/>
      <c r="BB592" s="8"/>
      <c r="BC592" s="8"/>
      <c r="BD592" s="8"/>
      <c r="BE592" s="8"/>
      <c r="BF592" s="8"/>
      <c r="BG592" s="8"/>
      <c r="BH592" s="8"/>
      <c r="BI592" s="8"/>
      <c r="BJ592" s="8"/>
      <c r="BK592" s="8"/>
      <c r="BL592" s="8"/>
      <c r="BM592" s="8"/>
      <c r="BN592" s="8"/>
      <c r="BO592" s="8"/>
      <c r="BP592" s="8"/>
      <c r="BQ592" s="8"/>
      <c r="BR592" s="8"/>
      <c r="BS592" s="8"/>
      <c r="BT592" s="8"/>
      <c r="BU592" s="8"/>
      <c r="BV592" s="8"/>
      <c r="BW592" s="8"/>
      <c r="BX592" s="8"/>
      <c r="BY592" s="8"/>
      <c r="BZ592" s="8"/>
      <c r="CA592" s="8"/>
      <c r="CB592" s="8"/>
      <c r="CC592" s="8"/>
      <c r="CD592" s="8"/>
      <c r="CE592" s="8"/>
      <c r="CF592" s="8"/>
      <c r="CG592" s="8"/>
      <c r="CH592" s="8"/>
      <c r="CI592" s="8"/>
      <c r="CJ592" s="8"/>
      <c r="CK592" s="8"/>
      <c r="CL592" s="8"/>
      <c r="CM592" s="8"/>
      <c r="CN592" s="8"/>
      <c r="CO592" s="8"/>
      <c r="CP592" s="8"/>
      <c r="CQ592" s="8"/>
      <c r="CR592" s="8"/>
      <c r="CS592" s="8"/>
      <c r="CT592" s="8"/>
      <c r="CU592" s="8"/>
      <c r="CV592" s="8"/>
      <c r="CW592" s="8"/>
      <c r="CX592" s="8"/>
      <c r="CY592" s="8"/>
      <c r="CZ592" s="8"/>
      <c r="DA592" s="8"/>
      <c r="DB592" s="8"/>
      <c r="DC592" s="8"/>
      <c r="DD592" s="8"/>
      <c r="DE592" s="8"/>
      <c r="DF592" s="8"/>
      <c r="DG592" s="8"/>
      <c r="DH592" s="8"/>
      <c r="DI592" s="8"/>
      <c r="DJ592" s="8"/>
      <c r="DK592" s="8"/>
      <c r="DL592" s="8"/>
      <c r="DM592" s="8"/>
      <c r="DN592" s="8"/>
      <c r="DO592" s="8"/>
      <c r="DP592" s="8"/>
      <c r="DQ592" s="8"/>
      <c r="DR592" s="8"/>
      <c r="DS592" s="8"/>
      <c r="DT592" s="8"/>
      <c r="DU592" s="8"/>
      <c r="DV592" s="8"/>
      <c r="DW592" s="8"/>
      <c r="DX592" s="8"/>
      <c r="DY592" s="8"/>
      <c r="DZ592" s="8"/>
      <c r="EA592" s="8"/>
      <c r="EB592" s="8"/>
      <c r="EC592" s="8"/>
      <c r="ED592" s="8"/>
      <c r="EE592" s="8"/>
      <c r="EF592" s="8"/>
      <c r="EG592" s="8"/>
      <c r="EH592" s="8"/>
      <c r="EI592" s="8"/>
      <c r="EJ592" s="8"/>
      <c r="EK592" s="8"/>
      <c r="EL592" s="8"/>
      <c r="EM592" s="8"/>
      <c r="EN592" s="8"/>
      <c r="EO592" s="8"/>
      <c r="EP592" s="8"/>
      <c r="EQ592" s="8"/>
      <c r="ER592" s="8"/>
      <c r="ES592" s="8"/>
      <c r="ET592" s="8"/>
      <c r="EU592" s="8"/>
      <c r="EV592" s="8"/>
      <c r="EW592" s="8"/>
      <c r="EX592" s="8"/>
      <c r="EY592" s="8"/>
      <c r="EZ592" s="8"/>
      <c r="FA592" s="8"/>
      <c r="FB592" s="8"/>
      <c r="FC592" s="8"/>
      <c r="FD592" s="8"/>
      <c r="FE592" s="8"/>
      <c r="FF592" s="8"/>
      <c r="FG592" s="8"/>
      <c r="FH592" s="8"/>
      <c r="FI592" s="8"/>
      <c r="FJ592" s="8"/>
      <c r="FK592" s="8"/>
      <c r="FL592" s="8"/>
      <c r="FM592" s="8"/>
      <c r="FN592" s="8"/>
      <c r="FO592" s="8"/>
      <c r="FP592" s="8"/>
      <c r="FQ592" s="8"/>
      <c r="FR592" s="8"/>
      <c r="FS592" s="8"/>
      <c r="FT592" s="8"/>
      <c r="FU592" s="8"/>
      <c r="FV592" s="8"/>
      <c r="FW592" s="8"/>
      <c r="FX592" s="8"/>
      <c r="FY592" s="8"/>
      <c r="FZ592" s="8"/>
      <c r="GA592" s="8"/>
      <c r="GB592" s="8"/>
      <c r="GC592" s="8"/>
      <c r="GD592" s="8"/>
      <c r="GE592" s="8"/>
      <c r="GF592" s="8"/>
      <c r="GG592" s="8"/>
      <c r="GH592" s="8"/>
      <c r="GI592" s="8"/>
      <c r="GJ592" s="8"/>
      <c r="GK592" s="8"/>
      <c r="GL592" s="8"/>
      <c r="GM592" s="8"/>
      <c r="GN592" s="8"/>
      <c r="GO592" s="8"/>
      <c r="GP592" s="8"/>
      <c r="GQ592" s="8"/>
      <c r="GR592" s="8"/>
      <c r="GS592" s="8"/>
      <c r="GT592" s="8"/>
      <c r="GU592" s="8"/>
      <c r="GV592" s="8"/>
      <c r="GW592" s="8"/>
      <c r="GX592" s="8"/>
      <c r="GY592" s="8"/>
      <c r="GZ592" s="8"/>
      <c r="HA592" s="8"/>
      <c r="HB592" s="8"/>
      <c r="HC592" s="8"/>
      <c r="HD592" s="8"/>
      <c r="HE592" s="8"/>
      <c r="HF592" s="8"/>
      <c r="HG592" s="8"/>
      <c r="HH592" s="8"/>
      <c r="HI592" s="8"/>
      <c r="HJ592" s="8"/>
      <c r="HK592" s="8"/>
      <c r="HL592" s="8"/>
      <c r="HM592" s="8"/>
      <c r="HN592" s="8"/>
      <c r="HO592" s="8"/>
      <c r="HP592" s="8"/>
      <c r="HQ592" s="8"/>
      <c r="HR592" s="8"/>
      <c r="HS592" s="8"/>
      <c r="HT592" s="8"/>
      <c r="HU592" s="8"/>
      <c r="HV592" s="8"/>
      <c r="HW592" s="8"/>
      <c r="HX592" s="8"/>
      <c r="HY592" s="8"/>
      <c r="HZ592" s="8"/>
      <c r="IA592" s="8"/>
      <c r="IB592" s="8"/>
      <c r="IC592" s="8"/>
      <c r="ID592" s="8"/>
      <c r="IE592" s="8"/>
      <c r="IF592" s="8"/>
      <c r="IG592" s="8"/>
      <c r="IH592" s="8"/>
      <c r="II592" s="8"/>
      <c r="IJ592" s="8"/>
      <c r="IK592" s="8"/>
      <c r="IL592" s="8"/>
      <c r="IM592" s="8"/>
      <c r="IN592" s="8"/>
      <c r="IO592" s="8"/>
      <c r="IP592" s="8"/>
      <c r="IQ592" s="8"/>
      <c r="IR592" s="8"/>
      <c r="IS592" s="8"/>
      <c r="IT592" s="8"/>
      <c r="IU592" s="8"/>
      <c r="IV592" s="8"/>
      <c r="IW592" s="8"/>
      <c r="IX592" s="8"/>
      <c r="IY592" s="8"/>
      <c r="IZ592" s="8"/>
      <c r="JA592" s="8"/>
      <c r="JB592" s="8"/>
      <c r="JC592" s="8"/>
      <c r="JD592" s="8"/>
      <c r="JE592" s="8"/>
      <c r="JF592" s="8"/>
      <c r="JG592" s="8"/>
      <c r="JH592" s="8"/>
      <c r="JI592" s="8"/>
      <c r="JJ592" s="8"/>
      <c r="JK592" s="8"/>
      <c r="JL592" s="8"/>
      <c r="JM592" s="8"/>
      <c r="JN592" s="8"/>
      <c r="JO592" s="8"/>
      <c r="JP592" s="8"/>
      <c r="JQ592" s="8"/>
      <c r="JR592" s="8"/>
      <c r="JS592" s="8"/>
      <c r="JT592" s="8"/>
      <c r="JU592" s="8"/>
      <c r="JV592" s="8"/>
      <c r="JW592" s="8"/>
      <c r="JX592" s="8"/>
      <c r="JY592" s="8"/>
      <c r="JZ592" s="8"/>
      <c r="KA592" s="8"/>
      <c r="KB592" s="8"/>
      <c r="KC592" s="8"/>
      <c r="KD592" s="8"/>
      <c r="KE592" s="8"/>
      <c r="KF592" s="8"/>
      <c r="KG592" s="8"/>
      <c r="KH592" s="8"/>
      <c r="KI592" s="8"/>
      <c r="KJ592" s="8"/>
      <c r="KK592" s="8"/>
      <c r="KL592" s="8"/>
      <c r="KM592" s="8"/>
      <c r="KN592" s="8"/>
      <c r="KO592" s="8"/>
      <c r="KP592" s="8"/>
      <c r="KQ592" s="8"/>
      <c r="KR592" s="8"/>
      <c r="KS592" s="8"/>
      <c r="KT592" s="8"/>
      <c r="KU592" s="8"/>
      <c r="KV592" s="8"/>
      <c r="KW592" s="8"/>
      <c r="KX592" s="8"/>
      <c r="KY592" s="8"/>
      <c r="KZ592" s="8"/>
      <c r="LA592" s="8"/>
      <c r="LB592" s="8"/>
      <c r="LC592" s="8"/>
      <c r="LD592" s="8"/>
      <c r="LE592" s="8"/>
      <c r="LF592" s="8"/>
      <c r="LG592" s="8"/>
      <c r="LH592" s="8"/>
      <c r="LI592" s="8"/>
      <c r="LJ592" s="8"/>
      <c r="LK592" s="8"/>
      <c r="LL592" s="8"/>
      <c r="LM592" s="8"/>
      <c r="LN592" s="8"/>
      <c r="LO592" s="8"/>
      <c r="LP592" s="8"/>
      <c r="LQ592" s="8"/>
      <c r="LR592" s="8"/>
      <c r="LS592" s="8"/>
      <c r="LT592" s="8"/>
      <c r="LU592" s="8"/>
      <c r="LV592" s="8"/>
      <c r="LW592" s="8"/>
      <c r="LX592" s="8"/>
      <c r="LY592" s="8"/>
      <c r="LZ592" s="8"/>
      <c r="MA592" s="8"/>
      <c r="MB592" s="8"/>
      <c r="MC592" s="8"/>
      <c r="MD592" s="8"/>
      <c r="ME592" s="8"/>
      <c r="MF592" s="8"/>
      <c r="MG592" s="8"/>
      <c r="MH592" s="8"/>
      <c r="MI592" s="8"/>
      <c r="MJ592" s="8"/>
      <c r="MK592" s="8"/>
      <c r="ML592" s="8"/>
      <c r="MM592" s="8"/>
      <c r="MN592" s="8"/>
      <c r="MO592" s="8"/>
      <c r="MP592" s="8"/>
      <c r="MQ592" s="8"/>
      <c r="MR592" s="8"/>
      <c r="MS592" s="8"/>
      <c r="MT592" s="8"/>
      <c r="MU592" s="8"/>
      <c r="MV592" s="8"/>
      <c r="MW592" s="8"/>
      <c r="MX592" s="8"/>
      <c r="MY592" s="8"/>
      <c r="MZ592" s="8"/>
      <c r="NA592" s="8"/>
      <c r="NB592" s="8"/>
      <c r="NC592" s="8"/>
      <c r="ND592" s="8"/>
      <c r="NE592" s="8"/>
      <c r="NF592" s="8"/>
      <c r="NG592" s="8"/>
      <c r="NH592" s="8"/>
      <c r="NI592" s="8"/>
      <c r="NJ592" s="8"/>
      <c r="NK592" s="8"/>
      <c r="NL592" s="8"/>
      <c r="NM592" s="8"/>
      <c r="NN592" s="8"/>
      <c r="NO592" s="8"/>
      <c r="NP592" s="8"/>
      <c r="NQ592" s="8"/>
      <c r="NR592" s="8"/>
      <c r="NS592" s="8"/>
      <c r="NT592" s="8"/>
      <c r="NU592" s="8"/>
      <c r="NV592" s="8"/>
      <c r="NW592" s="8"/>
      <c r="NX592" s="8"/>
      <c r="NY592" s="8"/>
      <c r="NZ592" s="8"/>
      <c r="OA592" s="8"/>
      <c r="OB592" s="8"/>
      <c r="OC592" s="8"/>
      <c r="OD592" s="8"/>
      <c r="OE592" s="8"/>
      <c r="OF592" s="8"/>
      <c r="OG592" s="8"/>
      <c r="OH592" s="8"/>
      <c r="OI592" s="8"/>
      <c r="OJ592" s="8"/>
      <c r="OK592" s="8"/>
      <c r="OL592" s="8"/>
      <c r="OM592" s="8"/>
      <c r="ON592" s="8"/>
      <c r="OO592" s="8"/>
      <c r="OP592" s="8"/>
      <c r="OQ592" s="8"/>
      <c r="OR592" s="8"/>
      <c r="OS592" s="8"/>
      <c r="OT592" s="8"/>
      <c r="OU592" s="8"/>
      <c r="OV592" s="8"/>
      <c r="OW592" s="8"/>
      <c r="OX592" s="8"/>
      <c r="OY592" s="8"/>
      <c r="OZ592" s="8"/>
      <c r="PA592" s="8"/>
      <c r="PB592" s="8"/>
      <c r="PC592" s="8"/>
      <c r="PD592" s="8"/>
      <c r="PE592" s="8"/>
      <c r="PF592" s="8"/>
      <c r="PG592" s="8"/>
      <c r="PH592" s="8"/>
      <c r="PI592" s="8"/>
      <c r="PJ592" s="8"/>
      <c r="PK592" s="8"/>
      <c r="PL592" s="8"/>
      <c r="PM592" s="8"/>
      <c r="PN592" s="8"/>
      <c r="PO592" s="8"/>
      <c r="PP592" s="8"/>
      <c r="PQ592" s="8"/>
      <c r="PR592" s="8"/>
      <c r="PS592" s="8"/>
      <c r="PT592" s="8"/>
      <c r="PU592" s="8"/>
      <c r="PV592" s="8"/>
      <c r="PW592" s="8"/>
      <c r="PX592" s="8"/>
      <c r="PY592" s="8"/>
      <c r="PZ592" s="8"/>
      <c r="QA592" s="8"/>
      <c r="QB592" s="8"/>
      <c r="QC592" s="8"/>
      <c r="QD592" s="8"/>
      <c r="QE592" s="8"/>
      <c r="QF592" s="8"/>
      <c r="QG592" s="8"/>
      <c r="QH592" s="8"/>
      <c r="QI592" s="8"/>
      <c r="QJ592" s="8"/>
      <c r="QK592" s="8"/>
      <c r="QL592" s="8"/>
      <c r="QM592" s="8"/>
      <c r="QN592" s="8"/>
      <c r="QO592" s="8"/>
      <c r="QP592" s="8"/>
      <c r="QQ592" s="8"/>
      <c r="QR592" s="8"/>
      <c r="QS592" s="8"/>
      <c r="QT592" s="8"/>
      <c r="QU592" s="8"/>
      <c r="QV592" s="8"/>
      <c r="QW592" s="8"/>
      <c r="QX592" s="8"/>
      <c r="QY592" s="8"/>
      <c r="QZ592" s="8"/>
      <c r="RA592" s="8"/>
      <c r="RB592" s="8"/>
      <c r="RC592" s="8"/>
      <c r="RD592" s="8"/>
      <c r="RE592" s="8"/>
      <c r="RF592" s="8"/>
      <c r="RG592" s="8"/>
      <c r="RH592" s="8"/>
      <c r="RI592" s="8"/>
      <c r="RJ592" s="8"/>
      <c r="RK592" s="8"/>
      <c r="RL592" s="8"/>
      <c r="RM592" s="8"/>
      <c r="RN592" s="8"/>
      <c r="RO592" s="8"/>
      <c r="RP592" s="8"/>
      <c r="RQ592" s="8"/>
      <c r="RR592" s="8"/>
      <c r="RS592" s="8"/>
      <c r="RT592" s="8"/>
      <c r="RU592" s="8"/>
      <c r="RV592" s="8"/>
      <c r="RW592" s="8"/>
      <c r="RX592" s="8"/>
      <c r="RY592" s="8"/>
      <c r="RZ592" s="8"/>
      <c r="SA592" s="8"/>
      <c r="SB592" s="8"/>
      <c r="SC592" s="8"/>
      <c r="SD592" s="8"/>
      <c r="SE592" s="8"/>
      <c r="SF592" s="8"/>
      <c r="SG592" s="8"/>
      <c r="SH592" s="8"/>
      <c r="SI592" s="8"/>
      <c r="SJ592" s="8"/>
      <c r="SK592" s="8"/>
      <c r="SL592" s="8"/>
      <c r="SM592" s="8"/>
      <c r="SN592" s="8"/>
      <c r="SO592" s="8"/>
      <c r="SP592" s="8"/>
      <c r="SQ592" s="8"/>
      <c r="SR592" s="8"/>
      <c r="SS592" s="8"/>
      <c r="ST592" s="8"/>
      <c r="SU592" s="8"/>
      <c r="SV592" s="8"/>
      <c r="SW592" s="8"/>
      <c r="SX592" s="8"/>
      <c r="SY592" s="8"/>
      <c r="SZ592" s="8"/>
      <c r="TA592" s="8"/>
      <c r="TB592" s="8"/>
      <c r="TC592" s="8"/>
      <c r="TD592" s="8"/>
      <c r="TE592" s="8"/>
      <c r="TF592" s="8"/>
      <c r="TG592" s="8"/>
      <c r="TH592" s="8"/>
      <c r="TI592" s="8"/>
      <c r="TJ592" s="8"/>
      <c r="TK592" s="8"/>
      <c r="TL592" s="8"/>
      <c r="TM592" s="8"/>
      <c r="TN592" s="8"/>
      <c r="TO592" s="8"/>
      <c r="TP592" s="8"/>
      <c r="TQ592" s="8"/>
      <c r="TR592" s="8"/>
      <c r="TS592" s="8"/>
      <c r="TT592" s="8"/>
      <c r="TU592" s="8"/>
      <c r="TV592" s="8"/>
      <c r="TW592" s="8"/>
      <c r="TX592" s="8"/>
      <c r="TY592" s="8"/>
      <c r="TZ592" s="8"/>
      <c r="UA592" s="8"/>
      <c r="UB592" s="8"/>
      <c r="UC592" s="8"/>
      <c r="UD592" s="8"/>
      <c r="UE592" s="8"/>
      <c r="UF592" s="8"/>
      <c r="UG592" s="8"/>
      <c r="UH592" s="8"/>
      <c r="UI592" s="8"/>
      <c r="UJ592" s="8"/>
      <c r="UK592" s="8"/>
      <c r="UL592" s="8"/>
      <c r="UM592" s="8"/>
      <c r="UN592" s="8"/>
      <c r="UO592" s="8"/>
      <c r="UP592" s="8"/>
      <c r="UQ592" s="8"/>
      <c r="UR592" s="8"/>
      <c r="US592" s="8"/>
      <c r="UT592" s="8"/>
      <c r="UU592" s="8"/>
      <c r="UV592" s="8"/>
      <c r="UW592" s="8"/>
      <c r="UX592" s="8"/>
      <c r="UY592" s="8"/>
      <c r="UZ592" s="8"/>
      <c r="VA592" s="8"/>
      <c r="VB592" s="8"/>
      <c r="VC592" s="8"/>
      <c r="VD592" s="8"/>
      <c r="VE592" s="8"/>
      <c r="VF592" s="8"/>
      <c r="VG592" s="8"/>
      <c r="VH592" s="8"/>
      <c r="VI592" s="8"/>
      <c r="VJ592" s="8"/>
      <c r="VK592" s="8"/>
      <c r="VL592" s="8"/>
      <c r="VM592" s="8"/>
      <c r="VN592" s="8"/>
      <c r="VO592" s="8"/>
      <c r="VP592" s="8"/>
      <c r="VQ592" s="8"/>
      <c r="VR592" s="8"/>
      <c r="VS592" s="8"/>
      <c r="VT592" s="8"/>
      <c r="VU592" s="8"/>
      <c r="VV592" s="8"/>
      <c r="VW592" s="8"/>
      <c r="VX592" s="8"/>
      <c r="VY592" s="8"/>
      <c r="VZ592" s="8"/>
      <c r="WA592" s="8"/>
      <c r="WB592" s="8"/>
      <c r="WC592" s="8"/>
      <c r="WD592" s="8"/>
      <c r="WE592" s="8"/>
      <c r="WF592" s="8"/>
      <c r="WG592" s="8"/>
      <c r="WH592" s="8"/>
      <c r="WI592" s="8"/>
      <c r="WJ592" s="8"/>
      <c r="WK592" s="8"/>
      <c r="WL592" s="8"/>
      <c r="WM592" s="8"/>
      <c r="WN592" s="8"/>
      <c r="WO592" s="8"/>
      <c r="WP592" s="8"/>
      <c r="WQ592" s="8"/>
      <c r="WR592" s="8"/>
      <c r="WS592" s="8"/>
      <c r="WT592" s="8"/>
      <c r="WU592" s="8"/>
      <c r="WV592" s="8"/>
      <c r="WW592" s="8"/>
      <c r="WX592" s="8"/>
      <c r="WY592" s="8"/>
      <c r="WZ592" s="8"/>
      <c r="XA592" s="8"/>
      <c r="XB592" s="8"/>
      <c r="XC592" s="8"/>
      <c r="XD592" s="8"/>
      <c r="XE592" s="8"/>
      <c r="XF592" s="8"/>
      <c r="XG592" s="8"/>
      <c r="XH592" s="8"/>
      <c r="XI592" s="8"/>
      <c r="XJ592" s="8"/>
      <c r="XK592" s="8"/>
      <c r="XL592" s="8"/>
      <c r="XM592" s="8"/>
      <c r="XN592" s="8"/>
      <c r="XO592" s="8"/>
      <c r="XP592" s="8"/>
      <c r="XQ592" s="8"/>
      <c r="XR592" s="8"/>
      <c r="XS592" s="8"/>
      <c r="XT592" s="8"/>
      <c r="XU592" s="8"/>
      <c r="XV592" s="8"/>
      <c r="XW592" s="8"/>
      <c r="XX592" s="8"/>
      <c r="XY592" s="8"/>
      <c r="XZ592" s="8"/>
      <c r="YA592" s="8"/>
      <c r="YB592" s="8"/>
      <c r="YC592" s="8"/>
      <c r="YD592" s="8"/>
      <c r="YE592" s="8"/>
      <c r="YF592" s="8"/>
      <c r="YG592" s="8"/>
      <c r="YH592" s="8"/>
      <c r="YI592" s="8"/>
      <c r="YJ592" s="8"/>
      <c r="YK592" s="8"/>
      <c r="YL592" s="8"/>
      <c r="YM592" s="8"/>
      <c r="YN592" s="8"/>
      <c r="YO592" s="8"/>
      <c r="YP592" s="8"/>
      <c r="YQ592" s="8"/>
      <c r="YR592" s="8"/>
      <c r="YS592" s="8"/>
      <c r="YT592" s="8"/>
      <c r="YU592" s="8"/>
      <c r="YV592" s="8"/>
      <c r="YW592" s="8"/>
      <c r="YX592" s="8"/>
      <c r="YY592" s="8"/>
      <c r="YZ592" s="8"/>
      <c r="ZA592" s="8"/>
      <c r="ZB592" s="8"/>
      <c r="ZC592" s="8"/>
      <c r="ZD592" s="8"/>
      <c r="ZE592" s="8"/>
      <c r="ZF592" s="8"/>
      <c r="ZG592" s="8"/>
      <c r="ZH592" s="8"/>
      <c r="ZI592" s="8"/>
      <c r="ZJ592" s="8"/>
      <c r="ZK592" s="8"/>
      <c r="ZL592" s="8"/>
      <c r="ZM592" s="8"/>
      <c r="ZN592" s="8"/>
      <c r="ZO592" s="8"/>
      <c r="ZP592" s="8"/>
      <c r="ZQ592" s="8"/>
      <c r="ZR592" s="8"/>
      <c r="ZS592" s="8"/>
      <c r="ZT592" s="8"/>
      <c r="ZU592" s="8"/>
      <c r="ZV592" s="8"/>
      <c r="ZW592" s="8"/>
      <c r="ZX592" s="8"/>
      <c r="ZY592" s="8"/>
      <c r="ZZ592" s="8"/>
      <c r="AAA592" s="8"/>
      <c r="AAB592" s="8"/>
      <c r="AAC592" s="8"/>
      <c r="AAD592" s="8"/>
      <c r="AAE592" s="8"/>
      <c r="AAF592" s="8"/>
      <c r="AAG592" s="8"/>
      <c r="AAH592" s="8"/>
      <c r="AAI592" s="8"/>
      <c r="AAJ592" s="8"/>
      <c r="AAK592" s="8"/>
      <c r="AAL592" s="8"/>
      <c r="AAM592" s="8"/>
      <c r="AAN592" s="8"/>
      <c r="AAO592" s="8"/>
      <c r="AAP592" s="8"/>
      <c r="AAQ592" s="8"/>
      <c r="AAR592" s="8"/>
      <c r="AAS592" s="8"/>
      <c r="AAT592" s="8"/>
      <c r="AAU592" s="8"/>
      <c r="AAV592" s="8"/>
      <c r="AAW592" s="8"/>
      <c r="AAX592" s="8"/>
      <c r="AAY592" s="8"/>
      <c r="AAZ592" s="8"/>
      <c r="ABA592" s="8"/>
      <c r="ABB592" s="8"/>
      <c r="ABC592" s="8"/>
      <c r="ABD592" s="8"/>
      <c r="ABE592" s="8"/>
      <c r="ABF592" s="8"/>
      <c r="ABG592" s="8"/>
      <c r="ABH592" s="8"/>
      <c r="ABI592" s="8"/>
      <c r="ABJ592" s="8"/>
      <c r="ABK592" s="8"/>
      <c r="ABL592" s="8"/>
      <c r="ABM592" s="8"/>
      <c r="ABN592" s="8"/>
      <c r="ABO592" s="8"/>
      <c r="ABP592" s="8"/>
      <c r="ABQ592" s="8"/>
      <c r="ABR592" s="8"/>
      <c r="ABS592" s="8"/>
      <c r="ABT592" s="8"/>
      <c r="ABU592" s="8"/>
      <c r="ABV592" s="8"/>
      <c r="ABW592" s="8"/>
      <c r="ABX592" s="8"/>
      <c r="ABY592" s="8"/>
      <c r="ABZ592" s="8"/>
      <c r="ACA592" s="8"/>
      <c r="ACB592" s="8"/>
      <c r="ACC592" s="8"/>
      <c r="ACD592" s="8"/>
      <c r="ACE592" s="8"/>
      <c r="ACF592" s="8"/>
      <c r="ACG592" s="8"/>
      <c r="ACH592" s="8"/>
      <c r="ACI592" s="8"/>
      <c r="ACJ592" s="8"/>
      <c r="ACK592" s="8"/>
      <c r="ACL592" s="8"/>
      <c r="ACM592" s="8"/>
      <c r="ACN592" s="8"/>
      <c r="ACO592" s="8"/>
      <c r="ACP592" s="8"/>
      <c r="ACQ592" s="8"/>
      <c r="ACR592" s="8"/>
      <c r="ACS592" s="8"/>
      <c r="ACT592" s="8"/>
      <c r="ACU592" s="8"/>
      <c r="ACV592" s="8"/>
      <c r="ACW592" s="8"/>
      <c r="ACX592" s="8"/>
      <c r="ACY592" s="8"/>
      <c r="ACZ592" s="8"/>
      <c r="ADA592" s="8"/>
      <c r="ADB592" s="8"/>
      <c r="ADC592" s="8"/>
      <c r="ADD592" s="8"/>
      <c r="ADE592" s="8"/>
      <c r="ADF592" s="8"/>
      <c r="ADG592" s="8"/>
      <c r="ADH592" s="8"/>
      <c r="ADI592" s="8"/>
      <c r="ADJ592" s="8"/>
      <c r="ADK592" s="8"/>
      <c r="ADL592" s="8"/>
      <c r="ADM592" s="8"/>
      <c r="ADN592" s="8"/>
      <c r="ADO592" s="8"/>
      <c r="ADP592" s="8"/>
      <c r="ADQ592" s="8"/>
      <c r="ADR592" s="8"/>
      <c r="ADS592" s="8"/>
      <c r="ADT592" s="8"/>
      <c r="ADU592" s="8"/>
      <c r="ADV592" s="8"/>
      <c r="ADW592" s="8"/>
      <c r="ADX592" s="8"/>
      <c r="ADY592" s="8"/>
      <c r="ADZ592" s="8"/>
      <c r="AEA592" s="8"/>
      <c r="AEB592" s="8"/>
      <c r="AEC592" s="8"/>
      <c r="AED592" s="8"/>
      <c r="AEE592" s="8"/>
      <c r="AEF592" s="8"/>
      <c r="AEG592" s="8"/>
      <c r="AEH592" s="8"/>
      <c r="AEI592" s="8"/>
      <c r="AEJ592" s="8"/>
      <c r="AEK592" s="8"/>
      <c r="AEL592" s="8"/>
      <c r="AEM592" s="8"/>
      <c r="AEN592" s="8"/>
      <c r="AEO592" s="8"/>
      <c r="AEP592" s="8"/>
      <c r="AEQ592" s="8"/>
      <c r="AER592" s="8"/>
      <c r="AES592" s="8"/>
      <c r="AET592" s="8"/>
      <c r="AEU592" s="8"/>
      <c r="AEV592" s="8"/>
      <c r="AEW592" s="8"/>
      <c r="AEX592" s="8"/>
      <c r="AEY592" s="8"/>
      <c r="AEZ592" s="8"/>
      <c r="AFA592" s="8"/>
      <c r="AFB592" s="8"/>
      <c r="AFC592" s="8"/>
      <c r="AFD592" s="8"/>
      <c r="AFE592" s="8"/>
      <c r="AFF592" s="8"/>
      <c r="AFG592" s="8"/>
      <c r="AFH592" s="8"/>
      <c r="AFI592" s="8"/>
      <c r="AFJ592" s="8"/>
      <c r="AFK592" s="8"/>
      <c r="AFL592" s="8"/>
      <c r="AFM592" s="8"/>
      <c r="AFN592" s="8"/>
      <c r="AFO592" s="8"/>
      <c r="AFP592" s="8"/>
      <c r="AFQ592" s="8"/>
      <c r="AFR592" s="8"/>
      <c r="AFS592" s="8"/>
      <c r="AFT592" s="8"/>
      <c r="AFU592" s="8"/>
      <c r="AFV592" s="8"/>
      <c r="AFW592" s="8"/>
      <c r="AFX592" s="8"/>
      <c r="AFY592" s="8"/>
      <c r="AFZ592" s="8"/>
      <c r="AGA592" s="8"/>
      <c r="AGB592" s="8"/>
      <c r="AGC592" s="8"/>
      <c r="AGD592" s="8"/>
      <c r="AGE592" s="8"/>
      <c r="AGF592" s="8"/>
      <c r="AGG592" s="8"/>
      <c r="AGH592" s="8"/>
      <c r="AGI592" s="8"/>
      <c r="AGJ592" s="8"/>
      <c r="AGK592" s="8"/>
      <c r="AGL592" s="8"/>
      <c r="AGM592" s="8"/>
      <c r="AGN592" s="8"/>
      <c r="AGO592" s="8"/>
      <c r="AGP592" s="8"/>
      <c r="AGQ592" s="8"/>
      <c r="AGR592" s="8"/>
      <c r="AGS592" s="8"/>
      <c r="AGT592" s="8"/>
      <c r="AGU592" s="8"/>
      <c r="AGV592" s="8"/>
      <c r="AGW592" s="8"/>
      <c r="AGX592" s="8"/>
      <c r="AGY592" s="8"/>
      <c r="AGZ592" s="8"/>
      <c r="AHA592" s="8"/>
      <c r="AHB592" s="8"/>
      <c r="AHC592" s="8"/>
      <c r="AHD592" s="8"/>
      <c r="AHE592" s="8"/>
      <c r="AHF592" s="8"/>
      <c r="AHG592" s="8"/>
      <c r="AHH592" s="8"/>
      <c r="AHI592" s="8"/>
      <c r="AHJ592" s="8"/>
      <c r="AHK592" s="8"/>
      <c r="AHL592" s="8"/>
      <c r="AHM592" s="8"/>
      <c r="AHN592" s="8"/>
      <c r="AHO592" s="8"/>
      <c r="AHP592" s="8"/>
      <c r="AHQ592" s="8"/>
      <c r="AHR592" s="8"/>
      <c r="AHS592" s="8"/>
      <c r="AHT592" s="8"/>
      <c r="AHU592" s="8"/>
      <c r="AHV592" s="8"/>
      <c r="AHW592" s="8"/>
      <c r="AHX592" s="8"/>
      <c r="AHY592" s="8"/>
      <c r="AHZ592" s="8"/>
      <c r="AIA592" s="8"/>
      <c r="AIB592" s="8"/>
      <c r="AIC592" s="8"/>
      <c r="AID592" s="8"/>
      <c r="AIE592" s="8"/>
      <c r="AIF592" s="8"/>
      <c r="AIG592" s="8"/>
      <c r="AIH592" s="8"/>
      <c r="AII592" s="8"/>
      <c r="AIJ592" s="8"/>
      <c r="AIK592" s="8"/>
      <c r="AIL592" s="8"/>
      <c r="AIM592" s="8"/>
      <c r="AIN592" s="8"/>
      <c r="AIO592" s="8"/>
      <c r="AIP592" s="8"/>
      <c r="AIQ592" s="8"/>
      <c r="AIR592" s="8"/>
      <c r="AIS592" s="8"/>
      <c r="AIT592" s="8"/>
      <c r="AIU592" s="8"/>
      <c r="AIV592" s="8"/>
      <c r="AIW592" s="8"/>
      <c r="AIX592" s="8"/>
      <c r="AIY592" s="8"/>
      <c r="AIZ592" s="8"/>
      <c r="AJA592" s="8"/>
      <c r="AJB592" s="8"/>
      <c r="AJC592" s="8"/>
      <c r="AJD592" s="8"/>
      <c r="AJE592" s="8"/>
      <c r="AJF592" s="8"/>
      <c r="AJG592" s="8"/>
      <c r="AJH592" s="8"/>
      <c r="AJI592" s="8"/>
      <c r="AJJ592" s="8"/>
      <c r="AJK592" s="8"/>
      <c r="AJL592" s="8"/>
      <c r="AJM592" s="8"/>
      <c r="AJN592" s="8"/>
      <c r="AJO592" s="8"/>
      <c r="AJP592" s="8"/>
      <c r="AJQ592" s="8"/>
      <c r="AJR592" s="8"/>
      <c r="AJS592" s="8"/>
      <c r="AJT592" s="8"/>
      <c r="AJU592" s="8"/>
      <c r="AJV592" s="8"/>
      <c r="AJW592" s="8"/>
      <c r="AJX592" s="8"/>
      <c r="AJY592" s="8"/>
      <c r="AJZ592" s="8"/>
      <c r="AKA592" s="8"/>
      <c r="AKB592" s="8"/>
      <c r="AKC592" s="8"/>
      <c r="AKD592" s="8"/>
      <c r="AKE592" s="8"/>
      <c r="AKF592" s="8"/>
      <c r="AKG592" s="8"/>
      <c r="AKH592" s="8"/>
      <c r="AKI592" s="8"/>
      <c r="AKJ592" s="8"/>
      <c r="AKK592" s="8"/>
      <c r="AKL592" s="8"/>
      <c r="AKM592" s="8"/>
      <c r="AKN592" s="8"/>
      <c r="AKO592" s="8"/>
      <c r="AKP592" s="8"/>
      <c r="AKQ592" s="8"/>
      <c r="AKR592" s="8"/>
      <c r="AKS592" s="8"/>
      <c r="AKT592" s="8"/>
      <c r="AKU592" s="8"/>
      <c r="AKV592" s="8"/>
      <c r="AKW592" s="8"/>
      <c r="AKX592" s="8"/>
      <c r="AKY592" s="8"/>
      <c r="AKZ592" s="8"/>
      <c r="ALA592" s="8"/>
      <c r="ALB592" s="8"/>
      <c r="ALC592" s="8"/>
      <c r="ALD592" s="8"/>
      <c r="ALE592" s="8"/>
      <c r="ALF592" s="8"/>
      <c r="ALG592" s="8"/>
      <c r="ALH592" s="8"/>
      <c r="ALI592" s="8"/>
      <c r="ALJ592" s="8"/>
      <c r="ALK592" s="8"/>
      <c r="ALL592" s="8"/>
      <c r="ALM592" s="8"/>
      <c r="ALN592" s="8"/>
      <c r="ALO592" s="8"/>
      <c r="ALP592" s="8"/>
      <c r="ALQ592" s="8"/>
      <c r="ALR592" s="8"/>
      <c r="ALS592" s="8"/>
      <c r="ALT592" s="8"/>
      <c r="ALU592" s="8"/>
      <c r="ALV592" s="8"/>
      <c r="ALW592" s="8"/>
      <c r="ALX592" s="8"/>
      <c r="ALY592" s="8"/>
      <c r="ALZ592" s="8"/>
      <c r="AMA592" s="8"/>
      <c r="AMB592" s="8"/>
      <c r="AMC592" s="8"/>
      <c r="AMD592" s="8"/>
      <c r="AME592" s="8"/>
      <c r="AMF592" s="8"/>
      <c r="AMG592" s="8"/>
      <c r="AMH592" s="8"/>
      <c r="AMI592" s="8"/>
      <c r="AMJ592" s="8"/>
      <c r="AMK592" s="8"/>
      <c r="AML592" s="8"/>
      <c r="AMM592" s="8"/>
      <c r="AMN592" s="8"/>
      <c r="AMO592" s="8"/>
      <c r="AMP592" s="8"/>
      <c r="AMQ592" s="8"/>
      <c r="AMR592" s="8"/>
      <c r="AMS592" s="8"/>
      <c r="AMT592" s="8"/>
      <c r="AMU592" s="8"/>
      <c r="AMV592" s="8"/>
      <c r="AMW592" s="8"/>
      <c r="AMX592" s="8"/>
      <c r="AMY592" s="8"/>
      <c r="AMZ592" s="8"/>
      <c r="ANA592" s="8"/>
      <c r="ANB592" s="8"/>
      <c r="ANC592" s="8"/>
      <c r="AND592" s="8"/>
      <c r="ANE592" s="8"/>
      <c r="ANF592" s="8"/>
      <c r="ANG592" s="8"/>
      <c r="ANH592" s="8"/>
      <c r="ANI592" s="8"/>
      <c r="ANJ592" s="8"/>
      <c r="ANK592" s="8"/>
      <c r="ANL592" s="8"/>
      <c r="ANM592" s="8"/>
      <c r="ANN592" s="8"/>
      <c r="ANO592" s="8"/>
      <c r="ANP592" s="8"/>
      <c r="ANQ592" s="8"/>
      <c r="ANR592" s="8"/>
      <c r="ANS592" s="8"/>
      <c r="ANT592" s="8"/>
      <c r="ANU592" s="8"/>
      <c r="ANV592" s="8"/>
      <c r="ANW592" s="8"/>
      <c r="ANX592" s="8"/>
      <c r="ANY592" s="8"/>
      <c r="ANZ592" s="8"/>
      <c r="AOA592" s="8"/>
      <c r="AOB592" s="8"/>
      <c r="AOC592" s="8"/>
      <c r="AOD592" s="8"/>
      <c r="AOE592" s="8"/>
      <c r="AOF592" s="8"/>
      <c r="AOG592" s="8"/>
      <c r="AOH592" s="8"/>
      <c r="AOI592" s="8"/>
      <c r="AOJ592" s="8"/>
      <c r="AOK592" s="8"/>
      <c r="AOL592" s="8"/>
      <c r="AOM592" s="8"/>
      <c r="AON592" s="8"/>
      <c r="AOO592" s="8"/>
      <c r="AOP592" s="8"/>
      <c r="AOQ592" s="8"/>
      <c r="AOR592" s="8"/>
      <c r="AOS592" s="8"/>
      <c r="AOT592" s="8"/>
      <c r="AOU592" s="8"/>
      <c r="AOV592" s="8"/>
      <c r="AOW592" s="8"/>
      <c r="AOX592" s="8"/>
      <c r="AOY592" s="8"/>
      <c r="AOZ592" s="8"/>
      <c r="APA592" s="8"/>
      <c r="APB592" s="8"/>
      <c r="APC592" s="8"/>
      <c r="APD592" s="8"/>
      <c r="APE592" s="8"/>
      <c r="APF592" s="8"/>
      <c r="APG592" s="8"/>
      <c r="APH592" s="8"/>
      <c r="API592" s="8"/>
      <c r="APJ592" s="8"/>
      <c r="APK592" s="8"/>
      <c r="APL592" s="8"/>
      <c r="APM592" s="8"/>
      <c r="APN592" s="8"/>
      <c r="APO592" s="8"/>
      <c r="APP592" s="8"/>
      <c r="APQ592" s="8"/>
      <c r="APR592" s="8"/>
      <c r="APS592" s="8"/>
      <c r="APT592" s="8"/>
      <c r="APU592" s="8"/>
      <c r="APV592" s="8"/>
      <c r="APW592" s="8"/>
      <c r="APX592" s="8"/>
      <c r="APY592" s="8"/>
      <c r="APZ592" s="8"/>
      <c r="AQA592" s="8"/>
      <c r="AQB592" s="8"/>
      <c r="AQC592" s="8"/>
      <c r="AQD592" s="8"/>
      <c r="AQE592" s="8"/>
      <c r="AQF592" s="8"/>
      <c r="AQG592" s="8"/>
      <c r="AQH592" s="8"/>
      <c r="AQI592" s="8"/>
      <c r="AQJ592" s="8"/>
      <c r="AQK592" s="8"/>
      <c r="AQL592" s="8"/>
      <c r="AQM592" s="8"/>
      <c r="AQN592" s="8"/>
      <c r="AQO592" s="8"/>
      <c r="AQP592" s="8"/>
      <c r="AQQ592" s="8"/>
      <c r="AQR592" s="8"/>
      <c r="AQS592" s="8"/>
      <c r="AQT592" s="8"/>
      <c r="AQU592" s="8"/>
      <c r="AQV592" s="8"/>
      <c r="AQW592" s="8"/>
      <c r="AQX592" s="8"/>
      <c r="AQY592" s="8"/>
      <c r="AQZ592" s="8"/>
      <c r="ARA592" s="8"/>
      <c r="ARB592" s="8"/>
      <c r="ARC592" s="8"/>
      <c r="ARD592" s="8"/>
      <c r="ARE592" s="8"/>
      <c r="ARF592" s="8"/>
      <c r="ARG592" s="8"/>
      <c r="ARH592" s="8"/>
      <c r="ARI592" s="8"/>
      <c r="ARJ592" s="8"/>
      <c r="ARK592" s="8"/>
      <c r="ARL592" s="8"/>
      <c r="ARM592" s="8"/>
      <c r="ARN592" s="8"/>
      <c r="ARO592" s="8"/>
      <c r="ARP592" s="8"/>
      <c r="ARQ592" s="8"/>
      <c r="ARR592" s="8"/>
      <c r="ARS592" s="8"/>
      <c r="ART592" s="8"/>
      <c r="ARU592" s="8"/>
      <c r="ARV592" s="8"/>
      <c r="ARW592" s="8"/>
      <c r="ARX592" s="8"/>
      <c r="ARY592" s="8"/>
      <c r="ARZ592" s="8"/>
      <c r="ASA592" s="8"/>
      <c r="ASB592" s="8"/>
      <c r="ASC592" s="8"/>
      <c r="ASD592" s="8"/>
      <c r="ASE592" s="8"/>
      <c r="ASF592" s="8"/>
      <c r="ASG592" s="8"/>
      <c r="ASH592" s="8"/>
      <c r="ASI592" s="8"/>
      <c r="ASJ592" s="8"/>
      <c r="ASK592" s="8"/>
      <c r="ASL592" s="8"/>
      <c r="ASM592" s="8"/>
      <c r="ASN592" s="8"/>
      <c r="ASO592" s="8"/>
      <c r="ASP592" s="8"/>
      <c r="ASQ592" s="8"/>
      <c r="ASR592" s="8"/>
      <c r="ASS592" s="8"/>
      <c r="AST592" s="8"/>
      <c r="ASU592" s="8"/>
      <c r="ASV592" s="8"/>
      <c r="ASW592" s="8"/>
      <c r="ASX592" s="8"/>
      <c r="ASY592" s="8"/>
      <c r="ASZ592" s="8"/>
      <c r="ATA592" s="8"/>
      <c r="ATB592" s="8"/>
      <c r="ATC592" s="8"/>
      <c r="ATD592" s="8"/>
      <c r="ATE592" s="8"/>
      <c r="ATF592" s="8"/>
      <c r="ATG592" s="8"/>
      <c r="ATH592" s="8"/>
      <c r="ATI592" s="8"/>
      <c r="ATJ592" s="8"/>
      <c r="ATK592" s="8"/>
      <c r="ATL592" s="8"/>
      <c r="ATM592" s="8"/>
      <c r="ATN592" s="8"/>
      <c r="ATO592" s="8"/>
      <c r="ATP592" s="8"/>
      <c r="ATQ592" s="8"/>
      <c r="ATR592" s="8"/>
      <c r="ATS592" s="8"/>
      <c r="ATT592" s="8"/>
      <c r="ATU592" s="8"/>
      <c r="ATV592" s="8"/>
      <c r="ATW592" s="8"/>
      <c r="ATX592" s="8"/>
      <c r="ATY592" s="8"/>
      <c r="ATZ592" s="8"/>
      <c r="AUA592" s="8"/>
      <c r="AUB592" s="8"/>
      <c r="AUC592" s="8"/>
      <c r="AUD592" s="8"/>
      <c r="AUE592" s="8"/>
      <c r="AUF592" s="8"/>
      <c r="AUG592" s="8"/>
      <c r="AUH592" s="8"/>
      <c r="AUI592" s="8"/>
      <c r="AUJ592" s="8"/>
      <c r="AUK592" s="8"/>
      <c r="AUL592" s="8"/>
      <c r="AUM592" s="8"/>
      <c r="AUN592" s="8"/>
      <c r="AUO592" s="8"/>
      <c r="AUP592" s="8"/>
      <c r="AUQ592" s="8"/>
      <c r="AUR592" s="8"/>
      <c r="AUS592" s="8"/>
      <c r="AUT592" s="8"/>
      <c r="AUU592" s="8"/>
      <c r="AUV592" s="8"/>
      <c r="AUW592" s="8"/>
      <c r="AUX592" s="8"/>
      <c r="AUY592" s="8"/>
      <c r="AUZ592" s="8"/>
      <c r="AVA592" s="8"/>
      <c r="AVB592" s="8"/>
      <c r="AVC592" s="8"/>
      <c r="AVD592" s="8"/>
      <c r="AVE592" s="8"/>
      <c r="AVF592" s="8"/>
      <c r="AVG592" s="8"/>
      <c r="AVH592" s="8"/>
      <c r="AVI592" s="8"/>
      <c r="AVJ592" s="8"/>
      <c r="AVK592" s="8"/>
      <c r="AVL592" s="8"/>
      <c r="AVM592" s="8"/>
      <c r="AVN592" s="8"/>
      <c r="AVO592" s="8"/>
      <c r="AVP592" s="8"/>
      <c r="AVQ592" s="8"/>
      <c r="AVR592" s="8"/>
      <c r="AVS592" s="8"/>
      <c r="AVT592" s="8"/>
      <c r="AVU592" s="8"/>
      <c r="AVV592" s="8"/>
      <c r="AVW592" s="8"/>
      <c r="AVX592" s="8"/>
      <c r="AVY592" s="8"/>
      <c r="AVZ592" s="8"/>
      <c r="AWA592" s="8"/>
      <c r="AWB592" s="8"/>
      <c r="AWC592" s="8"/>
      <c r="AWD592" s="8"/>
      <c r="AWE592" s="8"/>
      <c r="AWF592" s="8"/>
      <c r="AWG592" s="8"/>
      <c r="AWH592" s="8"/>
      <c r="AWI592" s="8"/>
      <c r="AWJ592" s="8"/>
      <c r="AWK592" s="8"/>
      <c r="AWL592" s="8"/>
      <c r="AWM592" s="8"/>
      <c r="AWN592" s="8"/>
      <c r="AWO592" s="8"/>
      <c r="AWP592" s="8"/>
      <c r="AWQ592" s="8"/>
      <c r="AWR592" s="8"/>
      <c r="AWS592" s="8"/>
      <c r="AWT592" s="8"/>
      <c r="AWU592" s="8"/>
      <c r="AWV592" s="8"/>
      <c r="AWW592" s="8"/>
      <c r="AWX592" s="8"/>
      <c r="AWY592" s="8"/>
      <c r="AWZ592" s="8"/>
      <c r="AXA592" s="8"/>
      <c r="AXB592" s="8"/>
      <c r="AXC592" s="8"/>
      <c r="AXD592" s="8"/>
      <c r="AXE592" s="8"/>
      <c r="AXF592" s="8"/>
      <c r="AXG592" s="8"/>
      <c r="AXH592" s="8"/>
      <c r="AXI592" s="8"/>
      <c r="AXJ592" s="8"/>
      <c r="AXK592" s="8"/>
      <c r="AXL592" s="8"/>
      <c r="AXM592" s="8"/>
      <c r="AXN592" s="8"/>
      <c r="AXO592" s="8"/>
      <c r="AXP592" s="8"/>
      <c r="AXQ592" s="8"/>
      <c r="AXR592" s="8"/>
      <c r="AXS592" s="8"/>
      <c r="AXT592" s="8"/>
      <c r="AXU592" s="8"/>
      <c r="AXV592" s="8"/>
      <c r="AXW592" s="8"/>
      <c r="AXX592" s="8"/>
      <c r="AXY592" s="8"/>
      <c r="AXZ592" s="8"/>
      <c r="AYA592" s="8"/>
      <c r="AYB592" s="8"/>
      <c r="AYC592" s="8"/>
      <c r="AYD592" s="8"/>
      <c r="AYE592" s="8"/>
      <c r="AYF592" s="8"/>
      <c r="AYG592" s="8"/>
      <c r="AYH592" s="8"/>
      <c r="AYI592" s="8"/>
      <c r="AYJ592" s="8"/>
      <c r="AYK592" s="8"/>
      <c r="AYL592" s="8"/>
      <c r="AYM592" s="8"/>
      <c r="AYN592" s="8"/>
      <c r="AYO592" s="8"/>
      <c r="AYP592" s="8"/>
      <c r="AYQ592" s="8"/>
      <c r="AYR592" s="8"/>
      <c r="AYS592" s="8"/>
      <c r="AYT592" s="8"/>
      <c r="AYU592" s="8"/>
      <c r="AYV592" s="8"/>
      <c r="AYW592" s="8"/>
      <c r="AYX592" s="8"/>
      <c r="AYY592" s="8"/>
      <c r="AYZ592" s="8"/>
      <c r="AZA592" s="8"/>
      <c r="AZB592" s="8"/>
      <c r="AZC592" s="8"/>
      <c r="AZD592" s="8"/>
      <c r="AZE592" s="8"/>
      <c r="AZF592" s="8"/>
      <c r="AZG592" s="8"/>
      <c r="AZH592" s="8"/>
      <c r="AZI592" s="8"/>
      <c r="AZJ592" s="8"/>
      <c r="AZK592" s="8"/>
      <c r="AZL592" s="8"/>
      <c r="AZM592" s="8"/>
      <c r="AZN592" s="8"/>
      <c r="AZO592" s="8"/>
      <c r="AZP592" s="8"/>
      <c r="AZQ592" s="8"/>
      <c r="AZR592" s="8"/>
      <c r="AZS592" s="8"/>
      <c r="AZT592" s="8"/>
      <c r="AZU592" s="8"/>
      <c r="AZV592" s="8"/>
      <c r="AZW592" s="8"/>
      <c r="AZX592" s="8"/>
      <c r="AZY592" s="8"/>
      <c r="AZZ592" s="8"/>
      <c r="BAA592" s="8"/>
      <c r="BAB592" s="8"/>
      <c r="BAC592" s="8"/>
      <c r="BAD592" s="8"/>
      <c r="BAE592" s="8"/>
      <c r="BAF592" s="8"/>
      <c r="BAG592" s="8"/>
      <c r="BAH592" s="8"/>
      <c r="BAI592" s="8"/>
      <c r="BAJ592" s="8"/>
      <c r="BAK592" s="8"/>
      <c r="BAL592" s="8"/>
      <c r="BAM592" s="8"/>
      <c r="BAN592" s="8"/>
      <c r="BAO592" s="8"/>
      <c r="BAP592" s="8"/>
      <c r="BAQ592" s="8"/>
      <c r="BAR592" s="8"/>
      <c r="BAS592" s="8"/>
      <c r="BAT592" s="8"/>
      <c r="BAU592" s="8"/>
      <c r="BAV592" s="8"/>
      <c r="BAW592" s="8"/>
      <c r="BAX592" s="8"/>
      <c r="BAY592" s="8"/>
      <c r="BAZ592" s="8"/>
      <c r="BBA592" s="8"/>
      <c r="BBB592" s="8"/>
      <c r="BBC592" s="8"/>
      <c r="BBD592" s="8"/>
      <c r="BBE592" s="8"/>
      <c r="BBF592" s="8"/>
      <c r="BBG592" s="8"/>
      <c r="BBH592" s="8"/>
      <c r="BBI592" s="8"/>
      <c r="BBJ592" s="8"/>
      <c r="BBK592" s="8"/>
      <c r="BBL592" s="8"/>
      <c r="BBM592" s="8"/>
      <c r="BBN592" s="8"/>
      <c r="BBO592" s="8"/>
      <c r="BBP592" s="8"/>
      <c r="BBQ592" s="8"/>
      <c r="BBR592" s="8"/>
      <c r="BBS592" s="8"/>
      <c r="BBT592" s="8"/>
      <c r="BBU592" s="8"/>
      <c r="BBV592" s="8"/>
      <c r="BBW592" s="8"/>
      <c r="BBX592" s="8"/>
      <c r="BBY592" s="8"/>
      <c r="BBZ592" s="8"/>
      <c r="BCA592" s="8"/>
      <c r="BCB592" s="8"/>
      <c r="BCC592" s="8"/>
      <c r="BCD592" s="8"/>
      <c r="BCE592" s="8"/>
      <c r="BCF592" s="8"/>
      <c r="BCG592" s="8"/>
      <c r="BCH592" s="8"/>
      <c r="BCI592" s="8"/>
      <c r="BCJ592" s="8"/>
      <c r="BCK592" s="8"/>
      <c r="BCL592" s="8"/>
      <c r="BCM592" s="8"/>
      <c r="BCN592" s="8"/>
      <c r="BCO592" s="8"/>
      <c r="BCP592" s="8"/>
      <c r="BCQ592" s="8"/>
      <c r="BCR592" s="8"/>
      <c r="BCS592" s="8"/>
      <c r="BCT592" s="8"/>
      <c r="BCU592" s="8"/>
      <c r="BCV592" s="8"/>
      <c r="BCW592" s="8"/>
      <c r="BCX592" s="8"/>
      <c r="BCY592" s="8"/>
      <c r="BCZ592" s="8"/>
      <c r="BDA592" s="8"/>
      <c r="BDB592" s="8"/>
      <c r="BDC592" s="8"/>
      <c r="BDD592" s="8"/>
      <c r="BDE592" s="8"/>
      <c r="BDF592" s="8"/>
      <c r="BDG592" s="8"/>
      <c r="BDH592" s="8"/>
      <c r="BDI592" s="8"/>
      <c r="BDJ592" s="8"/>
      <c r="BDK592" s="8"/>
      <c r="BDL592" s="8"/>
      <c r="BDM592" s="8"/>
      <c r="BDN592" s="8"/>
      <c r="BDO592" s="8"/>
      <c r="BDP592" s="8"/>
      <c r="BDQ592" s="8"/>
      <c r="BDR592" s="8"/>
      <c r="BDS592" s="8"/>
      <c r="BDT592" s="8"/>
      <c r="BDU592" s="8"/>
      <c r="BDV592" s="8"/>
      <c r="BDW592" s="8"/>
      <c r="BDX592" s="8"/>
      <c r="BDY592" s="8"/>
      <c r="BDZ592" s="8"/>
      <c r="BEA592" s="8"/>
      <c r="BEB592" s="8"/>
      <c r="BEC592" s="8"/>
      <c r="BED592" s="8"/>
      <c r="BEE592" s="8"/>
      <c r="BEF592" s="8"/>
      <c r="BEG592" s="8"/>
      <c r="BEH592" s="8"/>
      <c r="BEI592" s="8"/>
      <c r="BEJ592" s="8"/>
      <c r="BEK592" s="8"/>
      <c r="BEL592" s="8"/>
      <c r="BEM592" s="8"/>
      <c r="BEN592" s="8"/>
      <c r="BEO592" s="8"/>
      <c r="BEP592" s="8"/>
      <c r="BEQ592" s="8"/>
      <c r="BER592" s="8"/>
      <c r="BES592" s="8"/>
      <c r="BET592" s="8"/>
      <c r="BEU592" s="8"/>
      <c r="BEV592" s="8"/>
      <c r="BEW592" s="8"/>
      <c r="BEX592" s="8"/>
      <c r="BEY592" s="8"/>
      <c r="BEZ592" s="8"/>
      <c r="BFA592" s="8"/>
      <c r="BFB592" s="8"/>
      <c r="BFC592" s="8"/>
      <c r="BFD592" s="8"/>
      <c r="BFE592" s="8"/>
      <c r="BFF592" s="8"/>
      <c r="BFG592" s="8"/>
      <c r="BFH592" s="8"/>
      <c r="BFI592" s="8"/>
      <c r="BFJ592" s="8"/>
      <c r="BFK592" s="8"/>
      <c r="BFL592" s="8"/>
      <c r="BFM592" s="8"/>
      <c r="BFN592" s="8"/>
      <c r="BFO592" s="8"/>
      <c r="BFP592" s="8"/>
      <c r="BFQ592" s="8"/>
      <c r="BFR592" s="8"/>
      <c r="BFS592" s="8"/>
      <c r="BFT592" s="8"/>
      <c r="BFU592" s="8"/>
      <c r="BFV592" s="8"/>
      <c r="BFW592" s="8"/>
      <c r="BFX592" s="8"/>
      <c r="BFY592" s="8"/>
      <c r="BFZ592" s="8"/>
      <c r="BGA592" s="8"/>
      <c r="BGB592" s="8"/>
      <c r="BGC592" s="8"/>
      <c r="BGD592" s="8"/>
      <c r="BGE592" s="8"/>
      <c r="BGF592" s="8"/>
      <c r="BGG592" s="8"/>
      <c r="BGH592" s="8"/>
      <c r="BGI592" s="8"/>
      <c r="BGJ592" s="8"/>
      <c r="BGK592" s="8"/>
      <c r="BGL592" s="8"/>
      <c r="BGM592" s="8"/>
      <c r="BGN592" s="8"/>
      <c r="BGO592" s="8"/>
      <c r="BGP592" s="8"/>
      <c r="BGQ592" s="8"/>
      <c r="BGR592" s="8"/>
      <c r="BGS592" s="8"/>
      <c r="BGT592" s="8"/>
      <c r="BGU592" s="8"/>
      <c r="BGV592" s="8"/>
      <c r="BGW592" s="8"/>
      <c r="BGX592" s="8"/>
      <c r="BGY592" s="8"/>
      <c r="BGZ592" s="8"/>
      <c r="BHA592" s="8"/>
      <c r="BHB592" s="8"/>
      <c r="BHC592" s="8"/>
      <c r="BHD592" s="8"/>
      <c r="BHE592" s="8"/>
      <c r="BHF592" s="8"/>
      <c r="BHG592" s="8"/>
      <c r="BHH592" s="8"/>
      <c r="BHI592" s="8"/>
      <c r="BHJ592" s="8"/>
      <c r="BHK592" s="8"/>
      <c r="BHL592" s="8"/>
      <c r="BHM592" s="8"/>
      <c r="BHN592" s="8"/>
      <c r="BHO592" s="8"/>
      <c r="BHP592" s="8"/>
      <c r="BHQ592" s="8"/>
      <c r="BHR592" s="8"/>
      <c r="BHS592" s="8"/>
      <c r="BHT592" s="8"/>
      <c r="BHU592" s="8"/>
      <c r="BHV592" s="8"/>
      <c r="BHW592" s="8"/>
      <c r="BHX592" s="8"/>
      <c r="BHY592" s="8"/>
      <c r="BHZ592" s="8"/>
      <c r="BIA592" s="8"/>
      <c r="BIB592" s="8"/>
      <c r="BIC592" s="8"/>
      <c r="BID592" s="8"/>
      <c r="BIE592" s="8"/>
      <c r="BIF592" s="8"/>
      <c r="BIG592" s="8"/>
      <c r="BIH592" s="8"/>
      <c r="BII592" s="8"/>
      <c r="BIJ592" s="8"/>
      <c r="BIK592" s="8"/>
      <c r="BIL592" s="8"/>
      <c r="BIM592" s="8"/>
      <c r="BIN592" s="8"/>
      <c r="BIO592" s="8"/>
      <c r="BIP592" s="8"/>
      <c r="BIQ592" s="8"/>
      <c r="BIR592" s="8"/>
      <c r="BIS592" s="8"/>
      <c r="BIT592" s="8"/>
      <c r="BIU592" s="8"/>
      <c r="BIV592" s="8"/>
      <c r="BIW592" s="8"/>
      <c r="BIX592" s="8"/>
      <c r="BIY592" s="8"/>
      <c r="BIZ592" s="8"/>
      <c r="BJA592" s="8"/>
      <c r="BJB592" s="8"/>
      <c r="BJC592" s="8"/>
      <c r="BJD592" s="8"/>
      <c r="BJE592" s="8"/>
      <c r="BJF592" s="8"/>
      <c r="BJG592" s="8"/>
      <c r="BJH592" s="8"/>
      <c r="BJI592" s="8"/>
      <c r="BJJ592" s="8"/>
      <c r="BJK592" s="8"/>
      <c r="BJL592" s="8"/>
      <c r="BJM592" s="8"/>
      <c r="BJN592" s="8"/>
      <c r="BJO592" s="8"/>
      <c r="BJP592" s="8"/>
      <c r="BJQ592" s="8"/>
      <c r="BJR592" s="8"/>
      <c r="BJS592" s="8"/>
      <c r="BJT592" s="8"/>
      <c r="BJU592" s="8"/>
      <c r="BJV592" s="8"/>
      <c r="BJW592" s="8"/>
      <c r="BJX592" s="8"/>
      <c r="BJY592" s="8"/>
      <c r="BJZ592" s="8"/>
      <c r="BKA592" s="8"/>
      <c r="BKB592" s="8"/>
      <c r="BKC592" s="8"/>
      <c r="BKD592" s="8"/>
      <c r="BKE592" s="8"/>
      <c r="BKF592" s="8"/>
      <c r="BKG592" s="8"/>
      <c r="BKH592" s="8"/>
      <c r="BKI592" s="8"/>
      <c r="BKJ592" s="8"/>
      <c r="BKK592" s="8"/>
      <c r="BKL592" s="8"/>
      <c r="BKM592" s="8"/>
      <c r="BKN592" s="8"/>
      <c r="BKO592" s="8"/>
      <c r="BKP592" s="8"/>
      <c r="BKQ592" s="8"/>
      <c r="BKR592" s="8"/>
      <c r="BKS592" s="8"/>
      <c r="BKT592" s="8"/>
      <c r="BKU592" s="8"/>
      <c r="BKV592" s="8"/>
      <c r="BKW592" s="8"/>
      <c r="BKX592" s="8"/>
      <c r="BKY592" s="8"/>
      <c r="BKZ592" s="8"/>
      <c r="BLA592" s="8"/>
      <c r="BLB592" s="8"/>
      <c r="BLC592" s="8"/>
      <c r="BLD592" s="8"/>
      <c r="BLE592" s="8"/>
      <c r="BLF592" s="8"/>
      <c r="BLG592" s="8"/>
      <c r="BLH592" s="8"/>
      <c r="BLI592" s="8"/>
      <c r="BLJ592" s="8"/>
      <c r="BLK592" s="8"/>
      <c r="BLL592" s="8"/>
      <c r="BLM592" s="8"/>
      <c r="BLN592" s="8"/>
      <c r="BLO592" s="8"/>
      <c r="BLP592" s="8"/>
      <c r="BLQ592" s="8"/>
      <c r="BLR592" s="8"/>
      <c r="BLS592" s="8"/>
      <c r="BLT592" s="8"/>
      <c r="BLU592" s="8"/>
      <c r="BLV592" s="8"/>
      <c r="BLW592" s="8"/>
      <c r="BLX592" s="8"/>
      <c r="BLY592" s="8"/>
      <c r="BLZ592" s="8"/>
      <c r="BMA592" s="8"/>
      <c r="BMB592" s="8"/>
      <c r="BMC592" s="8"/>
      <c r="BMD592" s="8"/>
      <c r="BME592" s="8"/>
      <c r="BMF592" s="8"/>
      <c r="BMG592" s="8"/>
      <c r="BMH592" s="8"/>
      <c r="BMI592" s="8"/>
      <c r="BMJ592" s="8"/>
      <c r="BMK592" s="8"/>
      <c r="BML592" s="8"/>
      <c r="BMM592" s="8"/>
      <c r="BMN592" s="8"/>
      <c r="BMO592" s="8"/>
      <c r="BMP592" s="8"/>
      <c r="BMQ592" s="8"/>
      <c r="BMR592" s="8"/>
      <c r="BMS592" s="8"/>
      <c r="BMT592" s="8"/>
      <c r="BMU592" s="8"/>
      <c r="BMV592" s="8"/>
      <c r="BMW592" s="8"/>
      <c r="BMX592" s="8"/>
      <c r="BMY592" s="8"/>
      <c r="BMZ592" s="8"/>
      <c r="BNA592" s="8"/>
      <c r="BNB592" s="8"/>
      <c r="BNC592" s="8"/>
      <c r="BND592" s="8"/>
      <c r="BNE592" s="8"/>
      <c r="BNF592" s="8"/>
      <c r="BNG592" s="8"/>
      <c r="BNH592" s="8"/>
      <c r="BNI592" s="8"/>
      <c r="BNJ592" s="8"/>
      <c r="BNK592" s="8"/>
      <c r="BNL592" s="8"/>
      <c r="BNM592" s="8"/>
      <c r="BNN592" s="8"/>
      <c r="BNO592" s="8"/>
      <c r="BNP592" s="8"/>
      <c r="BNQ592" s="8"/>
      <c r="BNR592" s="8"/>
      <c r="BNS592" s="8"/>
      <c r="BNT592" s="8"/>
      <c r="BNU592" s="8"/>
      <c r="BNV592" s="8"/>
      <c r="BNW592" s="8"/>
      <c r="BNX592" s="8"/>
      <c r="BNY592" s="8"/>
      <c r="BNZ592" s="8"/>
      <c r="BOA592" s="8"/>
      <c r="BOB592" s="8"/>
      <c r="BOC592" s="8"/>
      <c r="BOD592" s="8"/>
      <c r="BOE592" s="8"/>
      <c r="BOF592" s="8"/>
      <c r="BOG592" s="8"/>
      <c r="BOH592" s="8"/>
      <c r="BOI592" s="8"/>
      <c r="BOJ592" s="8"/>
      <c r="BOK592" s="8"/>
      <c r="BOL592" s="8"/>
      <c r="BOM592" s="8"/>
      <c r="BON592" s="8"/>
      <c r="BOO592" s="8"/>
      <c r="BOP592" s="8"/>
      <c r="BOQ592" s="8"/>
      <c r="BOR592" s="8"/>
      <c r="BOS592" s="8"/>
      <c r="BOT592" s="8"/>
      <c r="BOU592" s="8"/>
      <c r="BOV592" s="8"/>
      <c r="BOW592" s="8"/>
      <c r="BOX592" s="8"/>
      <c r="BOY592" s="8"/>
      <c r="BOZ592" s="8"/>
      <c r="BPA592" s="8"/>
      <c r="BPB592" s="8"/>
      <c r="BPC592" s="8"/>
      <c r="BPD592" s="8"/>
      <c r="BPE592" s="8"/>
      <c r="BPF592" s="8"/>
      <c r="BPG592" s="8"/>
      <c r="BPH592" s="8"/>
      <c r="BPI592" s="8"/>
      <c r="BPJ592" s="8"/>
      <c r="BPK592" s="8"/>
      <c r="BPL592" s="8"/>
      <c r="BPM592" s="8"/>
      <c r="BPN592" s="8"/>
      <c r="BPO592" s="8"/>
      <c r="BPP592" s="8"/>
      <c r="BPQ592" s="8"/>
      <c r="BPR592" s="8"/>
      <c r="BPS592" s="8"/>
      <c r="BPT592" s="8"/>
      <c r="BPU592" s="8"/>
      <c r="BPV592" s="8"/>
      <c r="BPW592" s="8"/>
      <c r="BPX592" s="8"/>
      <c r="BPY592" s="8"/>
      <c r="BPZ592" s="8"/>
      <c r="BQA592" s="8"/>
      <c r="BQB592" s="8"/>
      <c r="BQC592" s="8"/>
      <c r="BQD592" s="8"/>
      <c r="BQE592" s="8"/>
      <c r="BQF592" s="8"/>
      <c r="BQG592" s="8"/>
      <c r="BQH592" s="8"/>
      <c r="BQI592" s="8"/>
      <c r="BQJ592" s="8"/>
      <c r="BQK592" s="8"/>
      <c r="BQL592" s="8"/>
      <c r="BQM592" s="8"/>
      <c r="BQN592" s="8"/>
      <c r="BQO592" s="8"/>
      <c r="BQP592" s="8"/>
      <c r="BQQ592" s="8"/>
      <c r="BQR592" s="8"/>
      <c r="BQS592" s="8"/>
      <c r="BQT592" s="8"/>
      <c r="BQU592" s="8"/>
      <c r="BQV592" s="8"/>
      <c r="BQW592" s="8"/>
      <c r="BQX592" s="8"/>
      <c r="BQY592" s="8"/>
      <c r="BQZ592" s="8"/>
      <c r="BRA592" s="8"/>
      <c r="BRB592" s="8"/>
      <c r="BRC592" s="8"/>
      <c r="BRD592" s="8"/>
      <c r="BRE592" s="8"/>
      <c r="BRF592" s="8"/>
      <c r="BRG592" s="8"/>
      <c r="BRH592" s="8"/>
      <c r="BRI592" s="8"/>
      <c r="BRJ592" s="8"/>
      <c r="BRK592" s="8"/>
      <c r="BRL592" s="8"/>
      <c r="BRM592" s="8"/>
      <c r="BRN592" s="8"/>
      <c r="BRO592" s="8"/>
      <c r="BRP592" s="8"/>
      <c r="BRQ592" s="8"/>
      <c r="BRR592" s="8"/>
      <c r="BRS592" s="8"/>
      <c r="BRT592" s="8"/>
      <c r="BRU592" s="8"/>
      <c r="BRV592" s="8"/>
      <c r="BRW592" s="8"/>
      <c r="BRX592" s="8"/>
      <c r="BRY592" s="8"/>
      <c r="BRZ592" s="8"/>
      <c r="BSA592" s="8"/>
      <c r="BSB592" s="8"/>
      <c r="BSC592" s="8"/>
      <c r="BSD592" s="8"/>
      <c r="BSE592" s="8"/>
      <c r="BSF592" s="8"/>
      <c r="BSG592" s="8"/>
      <c r="BSH592" s="8"/>
      <c r="BSI592" s="8"/>
      <c r="BSJ592" s="8"/>
      <c r="BSK592" s="8"/>
      <c r="BSL592" s="8"/>
      <c r="BSM592" s="8"/>
      <c r="BSN592" s="8"/>
      <c r="BSO592" s="8"/>
      <c r="BSP592" s="8"/>
      <c r="BSQ592" s="8"/>
      <c r="BSR592" s="8"/>
      <c r="BSS592" s="8"/>
      <c r="BST592" s="8"/>
      <c r="BSU592" s="8"/>
      <c r="BSV592" s="8"/>
      <c r="BSW592" s="8"/>
      <c r="BSX592" s="8"/>
      <c r="BSY592" s="8"/>
      <c r="BSZ592" s="8"/>
      <c r="BTA592" s="8"/>
      <c r="BTB592" s="8"/>
      <c r="BTC592" s="8"/>
      <c r="BTD592" s="8"/>
      <c r="BTE592" s="8"/>
      <c r="BTF592" s="8"/>
      <c r="BTG592" s="8"/>
      <c r="BTH592" s="8"/>
      <c r="BTI592" s="8"/>
      <c r="BTJ592" s="8"/>
      <c r="BTK592" s="8"/>
      <c r="BTL592" s="8"/>
      <c r="BTM592" s="8"/>
      <c r="BTN592" s="8"/>
      <c r="BTO592" s="8"/>
      <c r="BTP592" s="8"/>
      <c r="BTQ592" s="8"/>
      <c r="BTR592" s="8"/>
      <c r="BTS592" s="8"/>
      <c r="BTT592" s="8"/>
      <c r="BTU592" s="8"/>
      <c r="BTV592" s="8"/>
      <c r="BTW592" s="8"/>
      <c r="BTX592" s="8"/>
      <c r="BTY592" s="8"/>
      <c r="BTZ592" s="8"/>
      <c r="BUA592" s="8"/>
      <c r="BUB592" s="8"/>
      <c r="BUC592" s="8"/>
      <c r="BUD592" s="8"/>
      <c r="BUE592" s="8"/>
      <c r="BUF592" s="8"/>
      <c r="BUG592" s="8"/>
      <c r="BUH592" s="8"/>
      <c r="BUI592" s="8"/>
      <c r="BUJ592" s="8"/>
      <c r="BUK592" s="8"/>
      <c r="BUL592" s="8"/>
      <c r="BUM592" s="8"/>
      <c r="BUN592" s="8"/>
      <c r="BUO592" s="8"/>
      <c r="BUP592" s="8"/>
      <c r="BUQ592" s="8"/>
      <c r="BUR592" s="8"/>
      <c r="BUS592" s="8"/>
      <c r="BUT592" s="8"/>
      <c r="BUU592" s="8"/>
      <c r="BUV592" s="8"/>
      <c r="BUW592" s="8"/>
      <c r="BUX592" s="8"/>
      <c r="BUY592" s="8"/>
      <c r="BUZ592" s="8"/>
      <c r="BVA592" s="8"/>
      <c r="BVB592" s="8"/>
      <c r="BVC592" s="8"/>
      <c r="BVD592" s="8"/>
      <c r="BVE592" s="8"/>
      <c r="BVF592" s="8"/>
      <c r="BVG592" s="8"/>
      <c r="BVH592" s="8"/>
      <c r="BVI592" s="8"/>
      <c r="BVJ592" s="8"/>
      <c r="BVK592" s="8"/>
      <c r="BVL592" s="8"/>
      <c r="BVM592" s="8"/>
      <c r="BVN592" s="8"/>
      <c r="BVO592" s="8"/>
      <c r="BVP592" s="8"/>
      <c r="BVQ592" s="8"/>
      <c r="BVR592" s="8"/>
      <c r="BVS592" s="8"/>
      <c r="BVT592" s="8"/>
      <c r="BVU592" s="8"/>
      <c r="BVV592" s="8"/>
      <c r="BVW592" s="8"/>
      <c r="BVX592" s="8"/>
      <c r="BVY592" s="8"/>
      <c r="BVZ592" s="8"/>
      <c r="BWA592" s="8"/>
      <c r="BWB592" s="8"/>
      <c r="BWC592" s="8"/>
      <c r="BWD592" s="8"/>
      <c r="BWE592" s="8"/>
      <c r="BWF592" s="8"/>
      <c r="BWG592" s="8"/>
      <c r="BWH592" s="8"/>
      <c r="BWI592" s="8"/>
      <c r="BWJ592" s="8"/>
      <c r="BWK592" s="8"/>
      <c r="BWL592" s="8"/>
      <c r="BWM592" s="8"/>
      <c r="BWN592" s="8"/>
      <c r="BWO592" s="8"/>
      <c r="BWP592" s="8"/>
      <c r="BWQ592" s="8"/>
    </row>
    <row r="593" spans="1:1967" s="547" customFormat="1" ht="102" customHeight="1">
      <c r="A593" s="9" t="s">
        <v>12454</v>
      </c>
      <c r="B593" s="100" t="s">
        <v>97</v>
      </c>
      <c r="C593" s="9" t="s">
        <v>802</v>
      </c>
      <c r="D593" s="30" t="s">
        <v>40</v>
      </c>
      <c r="E593" s="3" t="s">
        <v>41</v>
      </c>
      <c r="F593" s="117"/>
      <c r="G593" s="3" t="s">
        <v>384</v>
      </c>
      <c r="H593" s="20">
        <v>0</v>
      </c>
      <c r="I593" s="114">
        <v>470000000</v>
      </c>
      <c r="J593" s="21" t="s">
        <v>1314</v>
      </c>
      <c r="K593" s="19" t="s">
        <v>10489</v>
      </c>
      <c r="L593" s="137" t="s">
        <v>3397</v>
      </c>
      <c r="M593" s="140" t="s">
        <v>383</v>
      </c>
      <c r="N593" s="346" t="s">
        <v>8838</v>
      </c>
      <c r="O593" s="3" t="s">
        <v>1366</v>
      </c>
      <c r="P593" s="7" t="s">
        <v>1339</v>
      </c>
      <c r="Q593" s="30" t="s">
        <v>1187</v>
      </c>
      <c r="R593" s="81">
        <v>1000</v>
      </c>
      <c r="S593" s="92">
        <v>2300</v>
      </c>
      <c r="T593" s="317">
        <f>R593*S593</f>
        <v>2300000</v>
      </c>
      <c r="U593" s="317">
        <f t="shared" ref="U593" si="188">T593*1.12</f>
        <v>2576000.0000000005</v>
      </c>
      <c r="V593" s="9" t="s">
        <v>1325</v>
      </c>
      <c r="W593" s="152" t="s">
        <v>1394</v>
      </c>
      <c r="X593" s="9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  <c r="AS593" s="8"/>
      <c r="AT593" s="8"/>
      <c r="AU593" s="8"/>
      <c r="AV593" s="8"/>
      <c r="AW593" s="8"/>
      <c r="AX593" s="8"/>
      <c r="AY593" s="8"/>
      <c r="AZ593" s="8"/>
      <c r="BA593" s="8"/>
      <c r="BB593" s="8"/>
      <c r="BC593" s="8"/>
      <c r="BD593" s="8"/>
      <c r="BE593" s="8"/>
      <c r="BF593" s="8"/>
      <c r="BG593" s="8"/>
      <c r="BH593" s="8"/>
      <c r="BI593" s="8"/>
      <c r="BJ593" s="8"/>
      <c r="BK593" s="8"/>
      <c r="BL593" s="8"/>
      <c r="BM593" s="8"/>
      <c r="BN593" s="8"/>
      <c r="BO593" s="8"/>
      <c r="BP593" s="8"/>
      <c r="BQ593" s="8"/>
      <c r="BR593" s="8"/>
      <c r="BS593" s="8"/>
      <c r="BT593" s="8"/>
      <c r="BU593" s="8"/>
      <c r="BV593" s="8"/>
      <c r="BW593" s="8"/>
      <c r="BX593" s="8"/>
      <c r="BY593" s="8"/>
      <c r="BZ593" s="8"/>
      <c r="CA593" s="8"/>
      <c r="CB593" s="8"/>
      <c r="CC593" s="8"/>
      <c r="CD593" s="8"/>
      <c r="CE593" s="8"/>
      <c r="CF593" s="8"/>
      <c r="CG593" s="8"/>
      <c r="CH593" s="8"/>
      <c r="CI593" s="8"/>
      <c r="CJ593" s="8"/>
      <c r="CK593" s="8"/>
      <c r="CL593" s="8"/>
      <c r="CM593" s="8"/>
      <c r="CN593" s="8"/>
      <c r="CO593" s="8"/>
      <c r="CP593" s="8"/>
      <c r="CQ593" s="8"/>
      <c r="CR593" s="8"/>
      <c r="CS593" s="8"/>
      <c r="CT593" s="8"/>
      <c r="CU593" s="8"/>
      <c r="CV593" s="8"/>
      <c r="CW593" s="8"/>
      <c r="CX593" s="8"/>
      <c r="CY593" s="8"/>
      <c r="CZ593" s="8"/>
      <c r="DA593" s="8"/>
      <c r="DB593" s="8"/>
      <c r="DC593" s="8"/>
      <c r="DD593" s="8"/>
      <c r="DE593" s="8"/>
      <c r="DF593" s="8"/>
      <c r="DG593" s="8"/>
      <c r="DH593" s="8"/>
      <c r="DI593" s="8"/>
      <c r="DJ593" s="8"/>
      <c r="DK593" s="8"/>
      <c r="DL593" s="8"/>
      <c r="DM593" s="8"/>
      <c r="DN593" s="8"/>
      <c r="DO593" s="8"/>
      <c r="DP593" s="8"/>
      <c r="DQ593" s="8"/>
      <c r="DR593" s="8"/>
      <c r="DS593" s="8"/>
      <c r="DT593" s="8"/>
      <c r="DU593" s="8"/>
      <c r="DV593" s="8"/>
      <c r="DW593" s="8"/>
      <c r="DX593" s="8"/>
      <c r="DY593" s="8"/>
      <c r="DZ593" s="8"/>
      <c r="EA593" s="8"/>
      <c r="EB593" s="8"/>
      <c r="EC593" s="8"/>
      <c r="ED593" s="8"/>
      <c r="EE593" s="8"/>
      <c r="EF593" s="8"/>
      <c r="EG593" s="8"/>
      <c r="EH593" s="8"/>
      <c r="EI593" s="8"/>
      <c r="EJ593" s="8"/>
      <c r="EK593" s="8"/>
      <c r="EL593" s="8"/>
      <c r="EM593" s="8"/>
      <c r="EN593" s="8"/>
      <c r="EO593" s="8"/>
      <c r="EP593" s="8"/>
      <c r="EQ593" s="8"/>
      <c r="ER593" s="8"/>
      <c r="ES593" s="8"/>
      <c r="ET593" s="8"/>
      <c r="EU593" s="8"/>
      <c r="EV593" s="8"/>
      <c r="EW593" s="8"/>
      <c r="EX593" s="8"/>
      <c r="EY593" s="8"/>
      <c r="EZ593" s="8"/>
      <c r="FA593" s="8"/>
      <c r="FB593" s="8"/>
      <c r="FC593" s="8"/>
      <c r="FD593" s="8"/>
      <c r="FE593" s="8"/>
      <c r="FF593" s="8"/>
      <c r="FG593" s="8"/>
      <c r="FH593" s="8"/>
      <c r="FI593" s="8"/>
      <c r="FJ593" s="8"/>
      <c r="FK593" s="8"/>
      <c r="FL593" s="8"/>
      <c r="FM593" s="8"/>
      <c r="FN593" s="8"/>
      <c r="FO593" s="8"/>
      <c r="FP593" s="8"/>
      <c r="FQ593" s="8"/>
      <c r="FR593" s="8"/>
      <c r="FS593" s="8"/>
      <c r="FT593" s="8"/>
      <c r="FU593" s="8"/>
      <c r="FV593" s="8"/>
      <c r="FW593" s="8"/>
      <c r="FX593" s="8"/>
      <c r="FY593" s="8"/>
      <c r="FZ593" s="8"/>
      <c r="GA593" s="8"/>
      <c r="GB593" s="8"/>
      <c r="GC593" s="8"/>
      <c r="GD593" s="8"/>
      <c r="GE593" s="8"/>
      <c r="GF593" s="8"/>
      <c r="GG593" s="8"/>
      <c r="GH593" s="8"/>
      <c r="GI593" s="8"/>
      <c r="GJ593" s="8"/>
      <c r="GK593" s="8"/>
      <c r="GL593" s="8"/>
      <c r="GM593" s="8"/>
      <c r="GN593" s="8"/>
      <c r="GO593" s="8"/>
      <c r="GP593" s="8"/>
      <c r="GQ593" s="8"/>
      <c r="GR593" s="8"/>
      <c r="GS593" s="8"/>
      <c r="GT593" s="8"/>
      <c r="GU593" s="8"/>
      <c r="GV593" s="8"/>
      <c r="GW593" s="8"/>
      <c r="GX593" s="8"/>
      <c r="GY593" s="8"/>
      <c r="GZ593" s="8"/>
      <c r="HA593" s="8"/>
      <c r="HB593" s="8"/>
      <c r="HC593" s="8"/>
      <c r="HD593" s="8"/>
      <c r="HE593" s="8"/>
      <c r="HF593" s="8"/>
      <c r="HG593" s="8"/>
      <c r="HH593" s="8"/>
      <c r="HI593" s="8"/>
      <c r="HJ593" s="8"/>
      <c r="HK593" s="8"/>
      <c r="HL593" s="8"/>
      <c r="HM593" s="8"/>
      <c r="HN593" s="8"/>
      <c r="HO593" s="8"/>
      <c r="HP593" s="8"/>
      <c r="HQ593" s="8"/>
      <c r="HR593" s="8"/>
      <c r="HS593" s="8"/>
      <c r="HT593" s="8"/>
      <c r="HU593" s="8"/>
      <c r="HV593" s="8"/>
      <c r="HW593" s="8"/>
      <c r="HX593" s="8"/>
      <c r="HY593" s="8"/>
      <c r="HZ593" s="8"/>
      <c r="IA593" s="8"/>
      <c r="IB593" s="8"/>
      <c r="IC593" s="8"/>
      <c r="ID593" s="8"/>
      <c r="IE593" s="8"/>
      <c r="IF593" s="8"/>
      <c r="IG593" s="8"/>
      <c r="IH593" s="8"/>
      <c r="II593" s="8"/>
      <c r="IJ593" s="8"/>
      <c r="IK593" s="8"/>
      <c r="IL593" s="8"/>
      <c r="IM593" s="8"/>
      <c r="IN593" s="8"/>
      <c r="IO593" s="8"/>
      <c r="IP593" s="8"/>
      <c r="IQ593" s="8"/>
      <c r="IR593" s="8"/>
      <c r="IS593" s="8"/>
      <c r="IT593" s="8"/>
      <c r="IU593" s="8"/>
      <c r="IV593" s="8"/>
      <c r="IW593" s="8"/>
      <c r="IX593" s="8"/>
      <c r="IY593" s="8"/>
      <c r="IZ593" s="8"/>
      <c r="JA593" s="8"/>
      <c r="JB593" s="8"/>
      <c r="JC593" s="8"/>
      <c r="JD593" s="8"/>
      <c r="JE593" s="8"/>
      <c r="JF593" s="8"/>
      <c r="JG593" s="8"/>
      <c r="JH593" s="8"/>
      <c r="JI593" s="8"/>
      <c r="JJ593" s="8"/>
      <c r="JK593" s="8"/>
      <c r="JL593" s="8"/>
      <c r="JM593" s="8"/>
      <c r="JN593" s="8"/>
      <c r="JO593" s="8"/>
      <c r="JP593" s="8"/>
      <c r="JQ593" s="8"/>
      <c r="JR593" s="8"/>
      <c r="JS593" s="8"/>
      <c r="JT593" s="8"/>
      <c r="JU593" s="8"/>
      <c r="JV593" s="8"/>
      <c r="JW593" s="8"/>
      <c r="JX593" s="8"/>
      <c r="JY593" s="8"/>
      <c r="JZ593" s="8"/>
      <c r="KA593" s="8"/>
      <c r="KB593" s="8"/>
      <c r="KC593" s="8"/>
      <c r="KD593" s="8"/>
      <c r="KE593" s="8"/>
      <c r="KF593" s="8"/>
      <c r="KG593" s="8"/>
      <c r="KH593" s="8"/>
      <c r="KI593" s="8"/>
      <c r="KJ593" s="8"/>
      <c r="KK593" s="8"/>
      <c r="KL593" s="8"/>
      <c r="KM593" s="8"/>
      <c r="KN593" s="8"/>
      <c r="KO593" s="8"/>
      <c r="KP593" s="8"/>
      <c r="KQ593" s="8"/>
      <c r="KR593" s="8"/>
      <c r="KS593" s="8"/>
      <c r="KT593" s="8"/>
      <c r="KU593" s="8"/>
      <c r="KV593" s="8"/>
      <c r="KW593" s="8"/>
      <c r="KX593" s="8"/>
      <c r="KY593" s="8"/>
      <c r="KZ593" s="8"/>
      <c r="LA593" s="8"/>
      <c r="LB593" s="8"/>
      <c r="LC593" s="8"/>
      <c r="LD593" s="8"/>
      <c r="LE593" s="8"/>
      <c r="LF593" s="8"/>
      <c r="LG593" s="8"/>
      <c r="LH593" s="8"/>
      <c r="LI593" s="8"/>
      <c r="LJ593" s="8"/>
      <c r="LK593" s="8"/>
      <c r="LL593" s="8"/>
      <c r="LM593" s="8"/>
      <c r="LN593" s="8"/>
      <c r="LO593" s="8"/>
      <c r="LP593" s="8"/>
      <c r="LQ593" s="8"/>
      <c r="LR593" s="8"/>
      <c r="LS593" s="8"/>
      <c r="LT593" s="8"/>
      <c r="LU593" s="8"/>
      <c r="LV593" s="8"/>
      <c r="LW593" s="8"/>
      <c r="LX593" s="8"/>
      <c r="LY593" s="8"/>
      <c r="LZ593" s="8"/>
      <c r="MA593" s="8"/>
      <c r="MB593" s="8"/>
      <c r="MC593" s="8"/>
      <c r="MD593" s="8"/>
      <c r="ME593" s="8"/>
      <c r="MF593" s="8"/>
      <c r="MG593" s="8"/>
      <c r="MH593" s="8"/>
      <c r="MI593" s="8"/>
      <c r="MJ593" s="8"/>
      <c r="MK593" s="8"/>
      <c r="ML593" s="8"/>
      <c r="MM593" s="8"/>
      <c r="MN593" s="8"/>
      <c r="MO593" s="8"/>
      <c r="MP593" s="8"/>
      <c r="MQ593" s="8"/>
      <c r="MR593" s="8"/>
      <c r="MS593" s="8"/>
      <c r="MT593" s="8"/>
      <c r="MU593" s="8"/>
      <c r="MV593" s="8"/>
      <c r="MW593" s="8"/>
      <c r="MX593" s="8"/>
      <c r="MY593" s="8"/>
      <c r="MZ593" s="8"/>
      <c r="NA593" s="8"/>
      <c r="NB593" s="8"/>
      <c r="NC593" s="8"/>
      <c r="ND593" s="8"/>
      <c r="NE593" s="8"/>
      <c r="NF593" s="8"/>
      <c r="NG593" s="8"/>
      <c r="NH593" s="8"/>
      <c r="NI593" s="8"/>
      <c r="NJ593" s="8"/>
      <c r="NK593" s="8"/>
      <c r="NL593" s="8"/>
      <c r="NM593" s="8"/>
      <c r="NN593" s="8"/>
      <c r="NO593" s="8"/>
      <c r="NP593" s="8"/>
      <c r="NQ593" s="8"/>
      <c r="NR593" s="8"/>
      <c r="NS593" s="8"/>
      <c r="NT593" s="8"/>
      <c r="NU593" s="8"/>
      <c r="NV593" s="8"/>
      <c r="NW593" s="8"/>
      <c r="NX593" s="8"/>
      <c r="NY593" s="8"/>
      <c r="NZ593" s="8"/>
      <c r="OA593" s="8"/>
      <c r="OB593" s="8"/>
      <c r="OC593" s="8"/>
      <c r="OD593" s="8"/>
      <c r="OE593" s="8"/>
      <c r="OF593" s="8"/>
      <c r="OG593" s="8"/>
      <c r="OH593" s="8"/>
      <c r="OI593" s="8"/>
      <c r="OJ593" s="8"/>
      <c r="OK593" s="8"/>
      <c r="OL593" s="8"/>
      <c r="OM593" s="8"/>
      <c r="ON593" s="8"/>
      <c r="OO593" s="8"/>
      <c r="OP593" s="8"/>
      <c r="OQ593" s="8"/>
      <c r="OR593" s="8"/>
      <c r="OS593" s="8"/>
      <c r="OT593" s="8"/>
      <c r="OU593" s="8"/>
      <c r="OV593" s="8"/>
      <c r="OW593" s="8"/>
      <c r="OX593" s="8"/>
      <c r="OY593" s="8"/>
      <c r="OZ593" s="8"/>
      <c r="PA593" s="8"/>
      <c r="PB593" s="8"/>
      <c r="PC593" s="8"/>
      <c r="PD593" s="8"/>
      <c r="PE593" s="8"/>
      <c r="PF593" s="8"/>
      <c r="PG593" s="8"/>
      <c r="PH593" s="8"/>
      <c r="PI593" s="8"/>
      <c r="PJ593" s="8"/>
      <c r="PK593" s="8"/>
      <c r="PL593" s="8"/>
      <c r="PM593" s="8"/>
      <c r="PN593" s="8"/>
      <c r="PO593" s="8"/>
      <c r="PP593" s="8"/>
      <c r="PQ593" s="8"/>
      <c r="PR593" s="8"/>
      <c r="PS593" s="8"/>
      <c r="PT593" s="8"/>
      <c r="PU593" s="8"/>
      <c r="PV593" s="8"/>
      <c r="PW593" s="8"/>
      <c r="PX593" s="8"/>
      <c r="PY593" s="8"/>
      <c r="PZ593" s="8"/>
      <c r="QA593" s="8"/>
      <c r="QB593" s="8"/>
      <c r="QC593" s="8"/>
      <c r="QD593" s="8"/>
      <c r="QE593" s="8"/>
      <c r="QF593" s="8"/>
      <c r="QG593" s="8"/>
      <c r="QH593" s="8"/>
      <c r="QI593" s="8"/>
      <c r="QJ593" s="8"/>
      <c r="QK593" s="8"/>
      <c r="QL593" s="8"/>
      <c r="QM593" s="8"/>
      <c r="QN593" s="8"/>
      <c r="QO593" s="8"/>
      <c r="QP593" s="8"/>
      <c r="QQ593" s="8"/>
      <c r="QR593" s="8"/>
      <c r="QS593" s="8"/>
      <c r="QT593" s="8"/>
      <c r="QU593" s="8"/>
      <c r="QV593" s="8"/>
      <c r="QW593" s="8"/>
      <c r="QX593" s="8"/>
      <c r="QY593" s="8"/>
      <c r="QZ593" s="8"/>
      <c r="RA593" s="8"/>
      <c r="RB593" s="8"/>
      <c r="RC593" s="8"/>
      <c r="RD593" s="8"/>
      <c r="RE593" s="8"/>
      <c r="RF593" s="8"/>
      <c r="RG593" s="8"/>
      <c r="RH593" s="8"/>
      <c r="RI593" s="8"/>
      <c r="RJ593" s="8"/>
      <c r="RK593" s="8"/>
      <c r="RL593" s="8"/>
      <c r="RM593" s="8"/>
      <c r="RN593" s="8"/>
      <c r="RO593" s="8"/>
      <c r="RP593" s="8"/>
      <c r="RQ593" s="8"/>
      <c r="RR593" s="8"/>
      <c r="RS593" s="8"/>
      <c r="RT593" s="8"/>
      <c r="RU593" s="8"/>
      <c r="RV593" s="8"/>
      <c r="RW593" s="8"/>
      <c r="RX593" s="8"/>
      <c r="RY593" s="8"/>
      <c r="RZ593" s="8"/>
      <c r="SA593" s="8"/>
      <c r="SB593" s="8"/>
      <c r="SC593" s="8"/>
      <c r="SD593" s="8"/>
      <c r="SE593" s="8"/>
      <c r="SF593" s="8"/>
      <c r="SG593" s="8"/>
      <c r="SH593" s="8"/>
      <c r="SI593" s="8"/>
      <c r="SJ593" s="8"/>
      <c r="SK593" s="8"/>
      <c r="SL593" s="8"/>
      <c r="SM593" s="8"/>
      <c r="SN593" s="8"/>
      <c r="SO593" s="8"/>
      <c r="SP593" s="8"/>
      <c r="SQ593" s="8"/>
      <c r="SR593" s="8"/>
      <c r="SS593" s="8"/>
      <c r="ST593" s="8"/>
      <c r="SU593" s="8"/>
      <c r="SV593" s="8"/>
      <c r="SW593" s="8"/>
      <c r="SX593" s="8"/>
      <c r="SY593" s="8"/>
      <c r="SZ593" s="8"/>
      <c r="TA593" s="8"/>
      <c r="TB593" s="8"/>
      <c r="TC593" s="8"/>
      <c r="TD593" s="8"/>
      <c r="TE593" s="8"/>
      <c r="TF593" s="8"/>
      <c r="TG593" s="8"/>
      <c r="TH593" s="8"/>
      <c r="TI593" s="8"/>
      <c r="TJ593" s="8"/>
      <c r="TK593" s="8"/>
      <c r="TL593" s="8"/>
      <c r="TM593" s="8"/>
      <c r="TN593" s="8"/>
      <c r="TO593" s="8"/>
      <c r="TP593" s="8"/>
      <c r="TQ593" s="8"/>
      <c r="TR593" s="8"/>
      <c r="TS593" s="8"/>
      <c r="TT593" s="8"/>
      <c r="TU593" s="8"/>
      <c r="TV593" s="8"/>
      <c r="TW593" s="8"/>
      <c r="TX593" s="8"/>
      <c r="TY593" s="8"/>
      <c r="TZ593" s="8"/>
      <c r="UA593" s="8"/>
      <c r="UB593" s="8"/>
      <c r="UC593" s="8"/>
      <c r="UD593" s="8"/>
      <c r="UE593" s="8"/>
      <c r="UF593" s="8"/>
      <c r="UG593" s="8"/>
      <c r="UH593" s="8"/>
      <c r="UI593" s="8"/>
      <c r="UJ593" s="8"/>
      <c r="UK593" s="8"/>
      <c r="UL593" s="8"/>
      <c r="UM593" s="8"/>
      <c r="UN593" s="8"/>
      <c r="UO593" s="8"/>
      <c r="UP593" s="8"/>
      <c r="UQ593" s="8"/>
      <c r="UR593" s="8"/>
      <c r="US593" s="8"/>
      <c r="UT593" s="8"/>
      <c r="UU593" s="8"/>
      <c r="UV593" s="8"/>
      <c r="UW593" s="8"/>
      <c r="UX593" s="8"/>
      <c r="UY593" s="8"/>
      <c r="UZ593" s="8"/>
      <c r="VA593" s="8"/>
      <c r="VB593" s="8"/>
      <c r="VC593" s="8"/>
      <c r="VD593" s="8"/>
      <c r="VE593" s="8"/>
      <c r="VF593" s="8"/>
      <c r="VG593" s="8"/>
      <c r="VH593" s="8"/>
      <c r="VI593" s="8"/>
      <c r="VJ593" s="8"/>
      <c r="VK593" s="8"/>
      <c r="VL593" s="8"/>
      <c r="VM593" s="8"/>
      <c r="VN593" s="8"/>
      <c r="VO593" s="8"/>
      <c r="VP593" s="8"/>
      <c r="VQ593" s="8"/>
      <c r="VR593" s="8"/>
      <c r="VS593" s="8"/>
      <c r="VT593" s="8"/>
      <c r="VU593" s="8"/>
      <c r="VV593" s="8"/>
      <c r="VW593" s="8"/>
      <c r="VX593" s="8"/>
      <c r="VY593" s="8"/>
      <c r="VZ593" s="8"/>
      <c r="WA593" s="8"/>
      <c r="WB593" s="8"/>
      <c r="WC593" s="8"/>
      <c r="WD593" s="8"/>
      <c r="WE593" s="8"/>
      <c r="WF593" s="8"/>
      <c r="WG593" s="8"/>
      <c r="WH593" s="8"/>
      <c r="WI593" s="8"/>
      <c r="WJ593" s="8"/>
      <c r="WK593" s="8"/>
      <c r="WL593" s="8"/>
      <c r="WM593" s="8"/>
      <c r="WN593" s="8"/>
      <c r="WO593" s="8"/>
      <c r="WP593" s="8"/>
      <c r="WQ593" s="8"/>
      <c r="WR593" s="8"/>
      <c r="WS593" s="8"/>
      <c r="WT593" s="8"/>
      <c r="WU593" s="8"/>
      <c r="WV593" s="8"/>
      <c r="WW593" s="8"/>
      <c r="WX593" s="8"/>
      <c r="WY593" s="8"/>
      <c r="WZ593" s="8"/>
      <c r="XA593" s="8"/>
      <c r="XB593" s="8"/>
      <c r="XC593" s="8"/>
      <c r="XD593" s="8"/>
      <c r="XE593" s="8"/>
      <c r="XF593" s="8"/>
      <c r="XG593" s="8"/>
      <c r="XH593" s="8"/>
      <c r="XI593" s="8"/>
      <c r="XJ593" s="8"/>
      <c r="XK593" s="8"/>
      <c r="XL593" s="8"/>
      <c r="XM593" s="8"/>
      <c r="XN593" s="8"/>
      <c r="XO593" s="8"/>
      <c r="XP593" s="8"/>
      <c r="XQ593" s="8"/>
      <c r="XR593" s="8"/>
      <c r="XS593" s="8"/>
      <c r="XT593" s="8"/>
      <c r="XU593" s="8"/>
      <c r="XV593" s="8"/>
      <c r="XW593" s="8"/>
      <c r="XX593" s="8"/>
      <c r="XY593" s="8"/>
      <c r="XZ593" s="8"/>
      <c r="YA593" s="8"/>
      <c r="YB593" s="8"/>
      <c r="YC593" s="8"/>
      <c r="YD593" s="8"/>
      <c r="YE593" s="8"/>
      <c r="YF593" s="8"/>
      <c r="YG593" s="8"/>
      <c r="YH593" s="8"/>
      <c r="YI593" s="8"/>
      <c r="YJ593" s="8"/>
      <c r="YK593" s="8"/>
      <c r="YL593" s="8"/>
      <c r="YM593" s="8"/>
      <c r="YN593" s="8"/>
      <c r="YO593" s="8"/>
      <c r="YP593" s="8"/>
      <c r="YQ593" s="8"/>
      <c r="YR593" s="8"/>
      <c r="YS593" s="8"/>
      <c r="YT593" s="8"/>
      <c r="YU593" s="8"/>
      <c r="YV593" s="8"/>
      <c r="YW593" s="8"/>
      <c r="YX593" s="8"/>
      <c r="YY593" s="8"/>
      <c r="YZ593" s="8"/>
      <c r="ZA593" s="8"/>
      <c r="ZB593" s="8"/>
      <c r="ZC593" s="8"/>
      <c r="ZD593" s="8"/>
      <c r="ZE593" s="8"/>
      <c r="ZF593" s="8"/>
      <c r="ZG593" s="8"/>
      <c r="ZH593" s="8"/>
      <c r="ZI593" s="8"/>
      <c r="ZJ593" s="8"/>
      <c r="ZK593" s="8"/>
      <c r="ZL593" s="8"/>
      <c r="ZM593" s="8"/>
      <c r="ZN593" s="8"/>
      <c r="ZO593" s="8"/>
      <c r="ZP593" s="8"/>
      <c r="ZQ593" s="8"/>
      <c r="ZR593" s="8"/>
      <c r="ZS593" s="8"/>
      <c r="ZT593" s="8"/>
      <c r="ZU593" s="8"/>
      <c r="ZV593" s="8"/>
      <c r="ZW593" s="8"/>
      <c r="ZX593" s="8"/>
      <c r="ZY593" s="8"/>
      <c r="ZZ593" s="8"/>
      <c r="AAA593" s="8"/>
      <c r="AAB593" s="8"/>
      <c r="AAC593" s="8"/>
      <c r="AAD593" s="8"/>
      <c r="AAE593" s="8"/>
      <c r="AAF593" s="8"/>
      <c r="AAG593" s="8"/>
      <c r="AAH593" s="8"/>
      <c r="AAI593" s="8"/>
      <c r="AAJ593" s="8"/>
      <c r="AAK593" s="8"/>
      <c r="AAL593" s="8"/>
      <c r="AAM593" s="8"/>
      <c r="AAN593" s="8"/>
      <c r="AAO593" s="8"/>
      <c r="AAP593" s="8"/>
      <c r="AAQ593" s="8"/>
      <c r="AAR593" s="8"/>
      <c r="AAS593" s="8"/>
      <c r="AAT593" s="8"/>
      <c r="AAU593" s="8"/>
      <c r="AAV593" s="8"/>
      <c r="AAW593" s="8"/>
      <c r="AAX593" s="8"/>
      <c r="AAY593" s="8"/>
      <c r="AAZ593" s="8"/>
      <c r="ABA593" s="8"/>
      <c r="ABB593" s="8"/>
      <c r="ABC593" s="8"/>
      <c r="ABD593" s="8"/>
      <c r="ABE593" s="8"/>
      <c r="ABF593" s="8"/>
      <c r="ABG593" s="8"/>
      <c r="ABH593" s="8"/>
      <c r="ABI593" s="8"/>
      <c r="ABJ593" s="8"/>
      <c r="ABK593" s="8"/>
      <c r="ABL593" s="8"/>
      <c r="ABM593" s="8"/>
      <c r="ABN593" s="8"/>
      <c r="ABO593" s="8"/>
      <c r="ABP593" s="8"/>
      <c r="ABQ593" s="8"/>
      <c r="ABR593" s="8"/>
      <c r="ABS593" s="8"/>
      <c r="ABT593" s="8"/>
      <c r="ABU593" s="8"/>
      <c r="ABV593" s="8"/>
      <c r="ABW593" s="8"/>
      <c r="ABX593" s="8"/>
      <c r="ABY593" s="8"/>
      <c r="ABZ593" s="8"/>
      <c r="ACA593" s="8"/>
      <c r="ACB593" s="8"/>
      <c r="ACC593" s="8"/>
      <c r="ACD593" s="8"/>
      <c r="ACE593" s="8"/>
      <c r="ACF593" s="8"/>
      <c r="ACG593" s="8"/>
      <c r="ACH593" s="8"/>
      <c r="ACI593" s="8"/>
      <c r="ACJ593" s="8"/>
      <c r="ACK593" s="8"/>
      <c r="ACL593" s="8"/>
      <c r="ACM593" s="8"/>
      <c r="ACN593" s="8"/>
      <c r="ACO593" s="8"/>
      <c r="ACP593" s="8"/>
      <c r="ACQ593" s="8"/>
      <c r="ACR593" s="8"/>
      <c r="ACS593" s="8"/>
      <c r="ACT593" s="8"/>
      <c r="ACU593" s="8"/>
      <c r="ACV593" s="8"/>
      <c r="ACW593" s="8"/>
      <c r="ACX593" s="8"/>
      <c r="ACY593" s="8"/>
      <c r="ACZ593" s="8"/>
      <c r="ADA593" s="8"/>
      <c r="ADB593" s="8"/>
      <c r="ADC593" s="8"/>
      <c r="ADD593" s="8"/>
      <c r="ADE593" s="8"/>
      <c r="ADF593" s="8"/>
      <c r="ADG593" s="8"/>
      <c r="ADH593" s="8"/>
      <c r="ADI593" s="8"/>
      <c r="ADJ593" s="8"/>
      <c r="ADK593" s="8"/>
      <c r="ADL593" s="8"/>
      <c r="ADM593" s="8"/>
      <c r="ADN593" s="8"/>
      <c r="ADO593" s="8"/>
      <c r="ADP593" s="8"/>
      <c r="ADQ593" s="8"/>
      <c r="ADR593" s="8"/>
      <c r="ADS593" s="8"/>
      <c r="ADT593" s="8"/>
      <c r="ADU593" s="8"/>
      <c r="ADV593" s="8"/>
      <c r="ADW593" s="8"/>
      <c r="ADX593" s="8"/>
      <c r="ADY593" s="8"/>
      <c r="ADZ593" s="8"/>
      <c r="AEA593" s="8"/>
      <c r="AEB593" s="8"/>
      <c r="AEC593" s="8"/>
      <c r="AED593" s="8"/>
      <c r="AEE593" s="8"/>
      <c r="AEF593" s="8"/>
      <c r="AEG593" s="8"/>
      <c r="AEH593" s="8"/>
      <c r="AEI593" s="8"/>
      <c r="AEJ593" s="8"/>
      <c r="AEK593" s="8"/>
      <c r="AEL593" s="8"/>
      <c r="AEM593" s="8"/>
      <c r="AEN593" s="8"/>
      <c r="AEO593" s="8"/>
      <c r="AEP593" s="8"/>
      <c r="AEQ593" s="8"/>
      <c r="AER593" s="8"/>
      <c r="AES593" s="8"/>
      <c r="AET593" s="8"/>
      <c r="AEU593" s="8"/>
      <c r="AEV593" s="8"/>
      <c r="AEW593" s="8"/>
      <c r="AEX593" s="8"/>
      <c r="AEY593" s="8"/>
      <c r="AEZ593" s="8"/>
      <c r="AFA593" s="8"/>
      <c r="AFB593" s="8"/>
      <c r="AFC593" s="8"/>
      <c r="AFD593" s="8"/>
      <c r="AFE593" s="8"/>
      <c r="AFF593" s="8"/>
      <c r="AFG593" s="8"/>
      <c r="AFH593" s="8"/>
      <c r="AFI593" s="8"/>
      <c r="AFJ593" s="8"/>
      <c r="AFK593" s="8"/>
      <c r="AFL593" s="8"/>
      <c r="AFM593" s="8"/>
      <c r="AFN593" s="8"/>
      <c r="AFO593" s="8"/>
      <c r="AFP593" s="8"/>
      <c r="AFQ593" s="8"/>
      <c r="AFR593" s="8"/>
      <c r="AFS593" s="8"/>
      <c r="AFT593" s="8"/>
      <c r="AFU593" s="8"/>
      <c r="AFV593" s="8"/>
      <c r="AFW593" s="8"/>
      <c r="AFX593" s="8"/>
      <c r="AFY593" s="8"/>
      <c r="AFZ593" s="8"/>
      <c r="AGA593" s="8"/>
      <c r="AGB593" s="8"/>
      <c r="AGC593" s="8"/>
      <c r="AGD593" s="8"/>
      <c r="AGE593" s="8"/>
      <c r="AGF593" s="8"/>
      <c r="AGG593" s="8"/>
      <c r="AGH593" s="8"/>
      <c r="AGI593" s="8"/>
      <c r="AGJ593" s="8"/>
      <c r="AGK593" s="8"/>
      <c r="AGL593" s="8"/>
      <c r="AGM593" s="8"/>
      <c r="AGN593" s="8"/>
      <c r="AGO593" s="8"/>
      <c r="AGP593" s="8"/>
      <c r="AGQ593" s="8"/>
      <c r="AGR593" s="8"/>
      <c r="AGS593" s="8"/>
      <c r="AGT593" s="8"/>
      <c r="AGU593" s="8"/>
      <c r="AGV593" s="8"/>
      <c r="AGW593" s="8"/>
      <c r="AGX593" s="8"/>
      <c r="AGY593" s="8"/>
      <c r="AGZ593" s="8"/>
      <c r="AHA593" s="8"/>
      <c r="AHB593" s="8"/>
      <c r="AHC593" s="8"/>
      <c r="AHD593" s="8"/>
      <c r="AHE593" s="8"/>
      <c r="AHF593" s="8"/>
      <c r="AHG593" s="8"/>
      <c r="AHH593" s="8"/>
      <c r="AHI593" s="8"/>
      <c r="AHJ593" s="8"/>
      <c r="AHK593" s="8"/>
      <c r="AHL593" s="8"/>
      <c r="AHM593" s="8"/>
      <c r="AHN593" s="8"/>
      <c r="AHO593" s="8"/>
      <c r="AHP593" s="8"/>
      <c r="AHQ593" s="8"/>
      <c r="AHR593" s="8"/>
      <c r="AHS593" s="8"/>
      <c r="AHT593" s="8"/>
      <c r="AHU593" s="8"/>
      <c r="AHV593" s="8"/>
      <c r="AHW593" s="8"/>
      <c r="AHX593" s="8"/>
      <c r="AHY593" s="8"/>
      <c r="AHZ593" s="8"/>
      <c r="AIA593" s="8"/>
      <c r="AIB593" s="8"/>
      <c r="AIC593" s="8"/>
      <c r="AID593" s="8"/>
      <c r="AIE593" s="8"/>
      <c r="AIF593" s="8"/>
      <c r="AIG593" s="8"/>
      <c r="AIH593" s="8"/>
      <c r="AII593" s="8"/>
      <c r="AIJ593" s="8"/>
      <c r="AIK593" s="8"/>
      <c r="AIL593" s="8"/>
      <c r="AIM593" s="8"/>
      <c r="AIN593" s="8"/>
      <c r="AIO593" s="8"/>
      <c r="AIP593" s="8"/>
      <c r="AIQ593" s="8"/>
      <c r="AIR593" s="8"/>
      <c r="AIS593" s="8"/>
      <c r="AIT593" s="8"/>
      <c r="AIU593" s="8"/>
      <c r="AIV593" s="8"/>
      <c r="AIW593" s="8"/>
      <c r="AIX593" s="8"/>
      <c r="AIY593" s="8"/>
      <c r="AIZ593" s="8"/>
      <c r="AJA593" s="8"/>
      <c r="AJB593" s="8"/>
      <c r="AJC593" s="8"/>
      <c r="AJD593" s="8"/>
      <c r="AJE593" s="8"/>
      <c r="AJF593" s="8"/>
      <c r="AJG593" s="8"/>
      <c r="AJH593" s="8"/>
      <c r="AJI593" s="8"/>
      <c r="AJJ593" s="8"/>
      <c r="AJK593" s="8"/>
      <c r="AJL593" s="8"/>
      <c r="AJM593" s="8"/>
      <c r="AJN593" s="8"/>
      <c r="AJO593" s="8"/>
      <c r="AJP593" s="8"/>
      <c r="AJQ593" s="8"/>
      <c r="AJR593" s="8"/>
      <c r="AJS593" s="8"/>
      <c r="AJT593" s="8"/>
      <c r="AJU593" s="8"/>
      <c r="AJV593" s="8"/>
      <c r="AJW593" s="8"/>
      <c r="AJX593" s="8"/>
      <c r="AJY593" s="8"/>
      <c r="AJZ593" s="8"/>
      <c r="AKA593" s="8"/>
      <c r="AKB593" s="8"/>
      <c r="AKC593" s="8"/>
      <c r="AKD593" s="8"/>
      <c r="AKE593" s="8"/>
      <c r="AKF593" s="8"/>
      <c r="AKG593" s="8"/>
      <c r="AKH593" s="8"/>
      <c r="AKI593" s="8"/>
      <c r="AKJ593" s="8"/>
      <c r="AKK593" s="8"/>
      <c r="AKL593" s="8"/>
      <c r="AKM593" s="8"/>
      <c r="AKN593" s="8"/>
      <c r="AKO593" s="8"/>
      <c r="AKP593" s="8"/>
      <c r="AKQ593" s="8"/>
      <c r="AKR593" s="8"/>
      <c r="AKS593" s="8"/>
      <c r="AKT593" s="8"/>
      <c r="AKU593" s="8"/>
      <c r="AKV593" s="8"/>
      <c r="AKW593" s="8"/>
      <c r="AKX593" s="8"/>
      <c r="AKY593" s="8"/>
      <c r="AKZ593" s="8"/>
      <c r="ALA593" s="8"/>
      <c r="ALB593" s="8"/>
      <c r="ALC593" s="8"/>
      <c r="ALD593" s="8"/>
      <c r="ALE593" s="8"/>
      <c r="ALF593" s="8"/>
      <c r="ALG593" s="8"/>
      <c r="ALH593" s="8"/>
      <c r="ALI593" s="8"/>
      <c r="ALJ593" s="8"/>
      <c r="ALK593" s="8"/>
      <c r="ALL593" s="8"/>
      <c r="ALM593" s="8"/>
      <c r="ALN593" s="8"/>
      <c r="ALO593" s="8"/>
      <c r="ALP593" s="8"/>
      <c r="ALQ593" s="8"/>
      <c r="ALR593" s="8"/>
      <c r="ALS593" s="8"/>
      <c r="ALT593" s="8"/>
      <c r="ALU593" s="8"/>
      <c r="ALV593" s="8"/>
      <c r="ALW593" s="8"/>
      <c r="ALX593" s="8"/>
      <c r="ALY593" s="8"/>
      <c r="ALZ593" s="8"/>
      <c r="AMA593" s="8"/>
      <c r="AMB593" s="8"/>
      <c r="AMC593" s="8"/>
      <c r="AMD593" s="8"/>
      <c r="AME593" s="8"/>
      <c r="AMF593" s="8"/>
      <c r="AMG593" s="8"/>
      <c r="AMH593" s="8"/>
      <c r="AMI593" s="8"/>
      <c r="AMJ593" s="8"/>
      <c r="AMK593" s="8"/>
      <c r="AML593" s="8"/>
      <c r="AMM593" s="8"/>
      <c r="AMN593" s="8"/>
      <c r="AMO593" s="8"/>
      <c r="AMP593" s="8"/>
      <c r="AMQ593" s="8"/>
      <c r="AMR593" s="8"/>
      <c r="AMS593" s="8"/>
      <c r="AMT593" s="8"/>
      <c r="AMU593" s="8"/>
      <c r="AMV593" s="8"/>
      <c r="AMW593" s="8"/>
      <c r="AMX593" s="8"/>
      <c r="AMY593" s="8"/>
      <c r="AMZ593" s="8"/>
      <c r="ANA593" s="8"/>
      <c r="ANB593" s="8"/>
      <c r="ANC593" s="8"/>
      <c r="AND593" s="8"/>
      <c r="ANE593" s="8"/>
      <c r="ANF593" s="8"/>
      <c r="ANG593" s="8"/>
      <c r="ANH593" s="8"/>
      <c r="ANI593" s="8"/>
      <c r="ANJ593" s="8"/>
      <c r="ANK593" s="8"/>
      <c r="ANL593" s="8"/>
      <c r="ANM593" s="8"/>
      <c r="ANN593" s="8"/>
      <c r="ANO593" s="8"/>
      <c r="ANP593" s="8"/>
      <c r="ANQ593" s="8"/>
      <c r="ANR593" s="8"/>
      <c r="ANS593" s="8"/>
      <c r="ANT593" s="8"/>
      <c r="ANU593" s="8"/>
      <c r="ANV593" s="8"/>
      <c r="ANW593" s="8"/>
      <c r="ANX593" s="8"/>
      <c r="ANY593" s="8"/>
      <c r="ANZ593" s="8"/>
      <c r="AOA593" s="8"/>
      <c r="AOB593" s="8"/>
      <c r="AOC593" s="8"/>
      <c r="AOD593" s="8"/>
      <c r="AOE593" s="8"/>
      <c r="AOF593" s="8"/>
      <c r="AOG593" s="8"/>
      <c r="AOH593" s="8"/>
      <c r="AOI593" s="8"/>
      <c r="AOJ593" s="8"/>
      <c r="AOK593" s="8"/>
      <c r="AOL593" s="8"/>
      <c r="AOM593" s="8"/>
      <c r="AON593" s="8"/>
      <c r="AOO593" s="8"/>
      <c r="AOP593" s="8"/>
      <c r="AOQ593" s="8"/>
      <c r="AOR593" s="8"/>
      <c r="AOS593" s="8"/>
      <c r="AOT593" s="8"/>
      <c r="AOU593" s="8"/>
      <c r="AOV593" s="8"/>
      <c r="AOW593" s="8"/>
      <c r="AOX593" s="8"/>
      <c r="AOY593" s="8"/>
      <c r="AOZ593" s="8"/>
      <c r="APA593" s="8"/>
      <c r="APB593" s="8"/>
      <c r="APC593" s="8"/>
      <c r="APD593" s="8"/>
      <c r="APE593" s="8"/>
      <c r="APF593" s="8"/>
      <c r="APG593" s="8"/>
      <c r="APH593" s="8"/>
      <c r="API593" s="8"/>
      <c r="APJ593" s="8"/>
      <c r="APK593" s="8"/>
      <c r="APL593" s="8"/>
      <c r="APM593" s="8"/>
      <c r="APN593" s="8"/>
      <c r="APO593" s="8"/>
      <c r="APP593" s="8"/>
      <c r="APQ593" s="8"/>
      <c r="APR593" s="8"/>
      <c r="APS593" s="8"/>
      <c r="APT593" s="8"/>
      <c r="APU593" s="8"/>
      <c r="APV593" s="8"/>
      <c r="APW593" s="8"/>
      <c r="APX593" s="8"/>
      <c r="APY593" s="8"/>
      <c r="APZ593" s="8"/>
      <c r="AQA593" s="8"/>
      <c r="AQB593" s="8"/>
      <c r="AQC593" s="8"/>
      <c r="AQD593" s="8"/>
      <c r="AQE593" s="8"/>
      <c r="AQF593" s="8"/>
      <c r="AQG593" s="8"/>
      <c r="AQH593" s="8"/>
      <c r="AQI593" s="8"/>
      <c r="AQJ593" s="8"/>
      <c r="AQK593" s="8"/>
      <c r="AQL593" s="8"/>
      <c r="AQM593" s="8"/>
      <c r="AQN593" s="8"/>
      <c r="AQO593" s="8"/>
      <c r="AQP593" s="8"/>
      <c r="AQQ593" s="8"/>
      <c r="AQR593" s="8"/>
      <c r="AQS593" s="8"/>
      <c r="AQT593" s="8"/>
      <c r="AQU593" s="8"/>
      <c r="AQV593" s="8"/>
      <c r="AQW593" s="8"/>
      <c r="AQX593" s="8"/>
      <c r="AQY593" s="8"/>
      <c r="AQZ593" s="8"/>
      <c r="ARA593" s="8"/>
      <c r="ARB593" s="8"/>
      <c r="ARC593" s="8"/>
      <c r="ARD593" s="8"/>
      <c r="ARE593" s="8"/>
      <c r="ARF593" s="8"/>
      <c r="ARG593" s="8"/>
      <c r="ARH593" s="8"/>
      <c r="ARI593" s="8"/>
      <c r="ARJ593" s="8"/>
      <c r="ARK593" s="8"/>
      <c r="ARL593" s="8"/>
      <c r="ARM593" s="8"/>
      <c r="ARN593" s="8"/>
      <c r="ARO593" s="8"/>
      <c r="ARP593" s="8"/>
      <c r="ARQ593" s="8"/>
      <c r="ARR593" s="8"/>
      <c r="ARS593" s="8"/>
      <c r="ART593" s="8"/>
      <c r="ARU593" s="8"/>
      <c r="ARV593" s="8"/>
      <c r="ARW593" s="8"/>
      <c r="ARX593" s="8"/>
      <c r="ARY593" s="8"/>
      <c r="ARZ593" s="8"/>
      <c r="ASA593" s="8"/>
      <c r="ASB593" s="8"/>
      <c r="ASC593" s="8"/>
      <c r="ASD593" s="8"/>
      <c r="ASE593" s="8"/>
      <c r="ASF593" s="8"/>
      <c r="ASG593" s="8"/>
      <c r="ASH593" s="8"/>
      <c r="ASI593" s="8"/>
      <c r="ASJ593" s="8"/>
      <c r="ASK593" s="8"/>
      <c r="ASL593" s="8"/>
      <c r="ASM593" s="8"/>
      <c r="ASN593" s="8"/>
      <c r="ASO593" s="8"/>
      <c r="ASP593" s="8"/>
      <c r="ASQ593" s="8"/>
      <c r="ASR593" s="8"/>
      <c r="ASS593" s="8"/>
      <c r="AST593" s="8"/>
      <c r="ASU593" s="8"/>
      <c r="ASV593" s="8"/>
      <c r="ASW593" s="8"/>
      <c r="ASX593" s="8"/>
      <c r="ASY593" s="8"/>
      <c r="ASZ593" s="8"/>
      <c r="ATA593" s="8"/>
      <c r="ATB593" s="8"/>
      <c r="ATC593" s="8"/>
      <c r="ATD593" s="8"/>
      <c r="ATE593" s="8"/>
      <c r="ATF593" s="8"/>
      <c r="ATG593" s="8"/>
      <c r="ATH593" s="8"/>
      <c r="ATI593" s="8"/>
      <c r="ATJ593" s="8"/>
      <c r="ATK593" s="8"/>
      <c r="ATL593" s="8"/>
      <c r="ATM593" s="8"/>
      <c r="ATN593" s="8"/>
      <c r="ATO593" s="8"/>
      <c r="ATP593" s="8"/>
      <c r="ATQ593" s="8"/>
      <c r="ATR593" s="8"/>
      <c r="ATS593" s="8"/>
      <c r="ATT593" s="8"/>
      <c r="ATU593" s="8"/>
      <c r="ATV593" s="8"/>
      <c r="ATW593" s="8"/>
      <c r="ATX593" s="8"/>
      <c r="ATY593" s="8"/>
      <c r="ATZ593" s="8"/>
      <c r="AUA593" s="8"/>
      <c r="AUB593" s="8"/>
      <c r="AUC593" s="8"/>
      <c r="AUD593" s="8"/>
      <c r="AUE593" s="8"/>
      <c r="AUF593" s="8"/>
      <c r="AUG593" s="8"/>
      <c r="AUH593" s="8"/>
      <c r="AUI593" s="8"/>
      <c r="AUJ593" s="8"/>
      <c r="AUK593" s="8"/>
      <c r="AUL593" s="8"/>
      <c r="AUM593" s="8"/>
      <c r="AUN593" s="8"/>
      <c r="AUO593" s="8"/>
      <c r="AUP593" s="8"/>
      <c r="AUQ593" s="8"/>
      <c r="AUR593" s="8"/>
      <c r="AUS593" s="8"/>
      <c r="AUT593" s="8"/>
      <c r="AUU593" s="8"/>
      <c r="AUV593" s="8"/>
      <c r="AUW593" s="8"/>
      <c r="AUX593" s="8"/>
      <c r="AUY593" s="8"/>
      <c r="AUZ593" s="8"/>
      <c r="AVA593" s="8"/>
      <c r="AVB593" s="8"/>
      <c r="AVC593" s="8"/>
      <c r="AVD593" s="8"/>
      <c r="AVE593" s="8"/>
      <c r="AVF593" s="8"/>
      <c r="AVG593" s="8"/>
      <c r="AVH593" s="8"/>
      <c r="AVI593" s="8"/>
      <c r="AVJ593" s="8"/>
      <c r="AVK593" s="8"/>
      <c r="AVL593" s="8"/>
      <c r="AVM593" s="8"/>
      <c r="AVN593" s="8"/>
      <c r="AVO593" s="8"/>
      <c r="AVP593" s="8"/>
      <c r="AVQ593" s="8"/>
      <c r="AVR593" s="8"/>
      <c r="AVS593" s="8"/>
      <c r="AVT593" s="8"/>
      <c r="AVU593" s="8"/>
      <c r="AVV593" s="8"/>
      <c r="AVW593" s="8"/>
      <c r="AVX593" s="8"/>
      <c r="AVY593" s="8"/>
      <c r="AVZ593" s="8"/>
      <c r="AWA593" s="8"/>
      <c r="AWB593" s="8"/>
      <c r="AWC593" s="8"/>
      <c r="AWD593" s="8"/>
      <c r="AWE593" s="8"/>
      <c r="AWF593" s="8"/>
      <c r="AWG593" s="8"/>
      <c r="AWH593" s="8"/>
      <c r="AWI593" s="8"/>
      <c r="AWJ593" s="8"/>
      <c r="AWK593" s="8"/>
      <c r="AWL593" s="8"/>
      <c r="AWM593" s="8"/>
      <c r="AWN593" s="8"/>
      <c r="AWO593" s="8"/>
      <c r="AWP593" s="8"/>
      <c r="AWQ593" s="8"/>
      <c r="AWR593" s="8"/>
      <c r="AWS593" s="8"/>
      <c r="AWT593" s="8"/>
      <c r="AWU593" s="8"/>
      <c r="AWV593" s="8"/>
      <c r="AWW593" s="8"/>
      <c r="AWX593" s="8"/>
      <c r="AWY593" s="8"/>
      <c r="AWZ593" s="8"/>
      <c r="AXA593" s="8"/>
      <c r="AXB593" s="8"/>
      <c r="AXC593" s="8"/>
      <c r="AXD593" s="8"/>
      <c r="AXE593" s="8"/>
      <c r="AXF593" s="8"/>
      <c r="AXG593" s="8"/>
      <c r="AXH593" s="8"/>
      <c r="AXI593" s="8"/>
      <c r="AXJ593" s="8"/>
      <c r="AXK593" s="8"/>
      <c r="AXL593" s="8"/>
      <c r="AXM593" s="8"/>
      <c r="AXN593" s="8"/>
      <c r="AXO593" s="8"/>
      <c r="AXP593" s="8"/>
      <c r="AXQ593" s="8"/>
      <c r="AXR593" s="8"/>
      <c r="AXS593" s="8"/>
      <c r="AXT593" s="8"/>
      <c r="AXU593" s="8"/>
      <c r="AXV593" s="8"/>
      <c r="AXW593" s="8"/>
      <c r="AXX593" s="8"/>
      <c r="AXY593" s="8"/>
      <c r="AXZ593" s="8"/>
      <c r="AYA593" s="8"/>
      <c r="AYB593" s="8"/>
      <c r="AYC593" s="8"/>
      <c r="AYD593" s="8"/>
      <c r="AYE593" s="8"/>
      <c r="AYF593" s="8"/>
      <c r="AYG593" s="8"/>
      <c r="AYH593" s="8"/>
      <c r="AYI593" s="8"/>
      <c r="AYJ593" s="8"/>
      <c r="AYK593" s="8"/>
      <c r="AYL593" s="8"/>
      <c r="AYM593" s="8"/>
      <c r="AYN593" s="8"/>
      <c r="AYO593" s="8"/>
      <c r="AYP593" s="8"/>
      <c r="AYQ593" s="8"/>
      <c r="AYR593" s="8"/>
      <c r="AYS593" s="8"/>
      <c r="AYT593" s="8"/>
      <c r="AYU593" s="8"/>
      <c r="AYV593" s="8"/>
      <c r="AYW593" s="8"/>
      <c r="AYX593" s="8"/>
      <c r="AYY593" s="8"/>
      <c r="AYZ593" s="8"/>
      <c r="AZA593" s="8"/>
      <c r="AZB593" s="8"/>
      <c r="AZC593" s="8"/>
      <c r="AZD593" s="8"/>
      <c r="AZE593" s="8"/>
      <c r="AZF593" s="8"/>
      <c r="AZG593" s="8"/>
      <c r="AZH593" s="8"/>
      <c r="AZI593" s="8"/>
      <c r="AZJ593" s="8"/>
      <c r="AZK593" s="8"/>
      <c r="AZL593" s="8"/>
      <c r="AZM593" s="8"/>
      <c r="AZN593" s="8"/>
      <c r="AZO593" s="8"/>
      <c r="AZP593" s="8"/>
      <c r="AZQ593" s="8"/>
      <c r="AZR593" s="8"/>
      <c r="AZS593" s="8"/>
      <c r="AZT593" s="8"/>
      <c r="AZU593" s="8"/>
      <c r="AZV593" s="8"/>
      <c r="AZW593" s="8"/>
      <c r="AZX593" s="8"/>
      <c r="AZY593" s="8"/>
      <c r="AZZ593" s="8"/>
      <c r="BAA593" s="8"/>
      <c r="BAB593" s="8"/>
      <c r="BAC593" s="8"/>
      <c r="BAD593" s="8"/>
      <c r="BAE593" s="8"/>
      <c r="BAF593" s="8"/>
      <c r="BAG593" s="8"/>
      <c r="BAH593" s="8"/>
      <c r="BAI593" s="8"/>
      <c r="BAJ593" s="8"/>
      <c r="BAK593" s="8"/>
      <c r="BAL593" s="8"/>
      <c r="BAM593" s="8"/>
      <c r="BAN593" s="8"/>
      <c r="BAO593" s="8"/>
      <c r="BAP593" s="8"/>
      <c r="BAQ593" s="8"/>
      <c r="BAR593" s="8"/>
      <c r="BAS593" s="8"/>
      <c r="BAT593" s="8"/>
      <c r="BAU593" s="8"/>
      <c r="BAV593" s="8"/>
      <c r="BAW593" s="8"/>
      <c r="BAX593" s="8"/>
      <c r="BAY593" s="8"/>
      <c r="BAZ593" s="8"/>
      <c r="BBA593" s="8"/>
      <c r="BBB593" s="8"/>
      <c r="BBC593" s="8"/>
      <c r="BBD593" s="8"/>
      <c r="BBE593" s="8"/>
      <c r="BBF593" s="8"/>
      <c r="BBG593" s="8"/>
      <c r="BBH593" s="8"/>
      <c r="BBI593" s="8"/>
      <c r="BBJ593" s="8"/>
      <c r="BBK593" s="8"/>
      <c r="BBL593" s="8"/>
      <c r="BBM593" s="8"/>
      <c r="BBN593" s="8"/>
      <c r="BBO593" s="8"/>
      <c r="BBP593" s="8"/>
      <c r="BBQ593" s="8"/>
      <c r="BBR593" s="8"/>
      <c r="BBS593" s="8"/>
      <c r="BBT593" s="8"/>
      <c r="BBU593" s="8"/>
      <c r="BBV593" s="8"/>
      <c r="BBW593" s="8"/>
      <c r="BBX593" s="8"/>
      <c r="BBY593" s="8"/>
      <c r="BBZ593" s="8"/>
      <c r="BCA593" s="8"/>
      <c r="BCB593" s="8"/>
      <c r="BCC593" s="8"/>
      <c r="BCD593" s="8"/>
      <c r="BCE593" s="8"/>
      <c r="BCF593" s="8"/>
      <c r="BCG593" s="8"/>
      <c r="BCH593" s="8"/>
      <c r="BCI593" s="8"/>
      <c r="BCJ593" s="8"/>
      <c r="BCK593" s="8"/>
      <c r="BCL593" s="8"/>
      <c r="BCM593" s="8"/>
      <c r="BCN593" s="8"/>
      <c r="BCO593" s="8"/>
      <c r="BCP593" s="8"/>
      <c r="BCQ593" s="8"/>
      <c r="BCR593" s="8"/>
      <c r="BCS593" s="8"/>
      <c r="BCT593" s="8"/>
      <c r="BCU593" s="8"/>
      <c r="BCV593" s="8"/>
      <c r="BCW593" s="8"/>
      <c r="BCX593" s="8"/>
      <c r="BCY593" s="8"/>
      <c r="BCZ593" s="8"/>
      <c r="BDA593" s="8"/>
      <c r="BDB593" s="8"/>
      <c r="BDC593" s="8"/>
      <c r="BDD593" s="8"/>
      <c r="BDE593" s="8"/>
      <c r="BDF593" s="8"/>
      <c r="BDG593" s="8"/>
      <c r="BDH593" s="8"/>
      <c r="BDI593" s="8"/>
      <c r="BDJ593" s="8"/>
      <c r="BDK593" s="8"/>
      <c r="BDL593" s="8"/>
      <c r="BDM593" s="8"/>
      <c r="BDN593" s="8"/>
      <c r="BDO593" s="8"/>
      <c r="BDP593" s="8"/>
      <c r="BDQ593" s="8"/>
      <c r="BDR593" s="8"/>
      <c r="BDS593" s="8"/>
      <c r="BDT593" s="8"/>
      <c r="BDU593" s="8"/>
      <c r="BDV593" s="8"/>
      <c r="BDW593" s="8"/>
      <c r="BDX593" s="8"/>
      <c r="BDY593" s="8"/>
      <c r="BDZ593" s="8"/>
      <c r="BEA593" s="8"/>
      <c r="BEB593" s="8"/>
      <c r="BEC593" s="8"/>
      <c r="BED593" s="8"/>
      <c r="BEE593" s="8"/>
      <c r="BEF593" s="8"/>
      <c r="BEG593" s="8"/>
      <c r="BEH593" s="8"/>
      <c r="BEI593" s="8"/>
      <c r="BEJ593" s="8"/>
      <c r="BEK593" s="8"/>
      <c r="BEL593" s="8"/>
      <c r="BEM593" s="8"/>
      <c r="BEN593" s="8"/>
      <c r="BEO593" s="8"/>
      <c r="BEP593" s="8"/>
      <c r="BEQ593" s="8"/>
      <c r="BER593" s="8"/>
      <c r="BES593" s="8"/>
      <c r="BET593" s="8"/>
      <c r="BEU593" s="8"/>
      <c r="BEV593" s="8"/>
      <c r="BEW593" s="8"/>
      <c r="BEX593" s="8"/>
      <c r="BEY593" s="8"/>
      <c r="BEZ593" s="8"/>
      <c r="BFA593" s="8"/>
      <c r="BFB593" s="8"/>
      <c r="BFC593" s="8"/>
      <c r="BFD593" s="8"/>
      <c r="BFE593" s="8"/>
      <c r="BFF593" s="8"/>
      <c r="BFG593" s="8"/>
      <c r="BFH593" s="8"/>
      <c r="BFI593" s="8"/>
      <c r="BFJ593" s="8"/>
      <c r="BFK593" s="8"/>
      <c r="BFL593" s="8"/>
      <c r="BFM593" s="8"/>
      <c r="BFN593" s="8"/>
      <c r="BFO593" s="8"/>
      <c r="BFP593" s="8"/>
      <c r="BFQ593" s="8"/>
      <c r="BFR593" s="8"/>
      <c r="BFS593" s="8"/>
      <c r="BFT593" s="8"/>
      <c r="BFU593" s="8"/>
      <c r="BFV593" s="8"/>
      <c r="BFW593" s="8"/>
      <c r="BFX593" s="8"/>
      <c r="BFY593" s="8"/>
      <c r="BFZ593" s="8"/>
      <c r="BGA593" s="8"/>
      <c r="BGB593" s="8"/>
      <c r="BGC593" s="8"/>
      <c r="BGD593" s="8"/>
      <c r="BGE593" s="8"/>
      <c r="BGF593" s="8"/>
      <c r="BGG593" s="8"/>
      <c r="BGH593" s="8"/>
      <c r="BGI593" s="8"/>
      <c r="BGJ593" s="8"/>
      <c r="BGK593" s="8"/>
      <c r="BGL593" s="8"/>
      <c r="BGM593" s="8"/>
      <c r="BGN593" s="8"/>
      <c r="BGO593" s="8"/>
      <c r="BGP593" s="8"/>
      <c r="BGQ593" s="8"/>
      <c r="BGR593" s="8"/>
      <c r="BGS593" s="8"/>
      <c r="BGT593" s="8"/>
      <c r="BGU593" s="8"/>
      <c r="BGV593" s="8"/>
      <c r="BGW593" s="8"/>
      <c r="BGX593" s="8"/>
      <c r="BGY593" s="8"/>
      <c r="BGZ593" s="8"/>
      <c r="BHA593" s="8"/>
      <c r="BHB593" s="8"/>
      <c r="BHC593" s="8"/>
      <c r="BHD593" s="8"/>
      <c r="BHE593" s="8"/>
      <c r="BHF593" s="8"/>
      <c r="BHG593" s="8"/>
      <c r="BHH593" s="8"/>
      <c r="BHI593" s="8"/>
      <c r="BHJ593" s="8"/>
      <c r="BHK593" s="8"/>
      <c r="BHL593" s="8"/>
      <c r="BHM593" s="8"/>
      <c r="BHN593" s="8"/>
      <c r="BHO593" s="8"/>
      <c r="BHP593" s="8"/>
      <c r="BHQ593" s="8"/>
      <c r="BHR593" s="8"/>
      <c r="BHS593" s="8"/>
      <c r="BHT593" s="8"/>
      <c r="BHU593" s="8"/>
      <c r="BHV593" s="8"/>
      <c r="BHW593" s="8"/>
      <c r="BHX593" s="8"/>
      <c r="BHY593" s="8"/>
      <c r="BHZ593" s="8"/>
      <c r="BIA593" s="8"/>
      <c r="BIB593" s="8"/>
      <c r="BIC593" s="8"/>
      <c r="BID593" s="8"/>
      <c r="BIE593" s="8"/>
      <c r="BIF593" s="8"/>
      <c r="BIG593" s="8"/>
      <c r="BIH593" s="8"/>
      <c r="BII593" s="8"/>
      <c r="BIJ593" s="8"/>
      <c r="BIK593" s="8"/>
      <c r="BIL593" s="8"/>
      <c r="BIM593" s="8"/>
      <c r="BIN593" s="8"/>
      <c r="BIO593" s="8"/>
      <c r="BIP593" s="8"/>
      <c r="BIQ593" s="8"/>
      <c r="BIR593" s="8"/>
      <c r="BIS593" s="8"/>
      <c r="BIT593" s="8"/>
      <c r="BIU593" s="8"/>
      <c r="BIV593" s="8"/>
      <c r="BIW593" s="8"/>
      <c r="BIX593" s="8"/>
      <c r="BIY593" s="8"/>
      <c r="BIZ593" s="8"/>
      <c r="BJA593" s="8"/>
      <c r="BJB593" s="8"/>
      <c r="BJC593" s="8"/>
      <c r="BJD593" s="8"/>
      <c r="BJE593" s="8"/>
      <c r="BJF593" s="8"/>
      <c r="BJG593" s="8"/>
      <c r="BJH593" s="8"/>
      <c r="BJI593" s="8"/>
      <c r="BJJ593" s="8"/>
      <c r="BJK593" s="8"/>
      <c r="BJL593" s="8"/>
      <c r="BJM593" s="8"/>
      <c r="BJN593" s="8"/>
      <c r="BJO593" s="8"/>
      <c r="BJP593" s="8"/>
      <c r="BJQ593" s="8"/>
      <c r="BJR593" s="8"/>
      <c r="BJS593" s="8"/>
      <c r="BJT593" s="8"/>
      <c r="BJU593" s="8"/>
      <c r="BJV593" s="8"/>
      <c r="BJW593" s="8"/>
      <c r="BJX593" s="8"/>
      <c r="BJY593" s="8"/>
      <c r="BJZ593" s="8"/>
      <c r="BKA593" s="8"/>
      <c r="BKB593" s="8"/>
      <c r="BKC593" s="8"/>
      <c r="BKD593" s="8"/>
      <c r="BKE593" s="8"/>
      <c r="BKF593" s="8"/>
      <c r="BKG593" s="8"/>
      <c r="BKH593" s="8"/>
      <c r="BKI593" s="8"/>
      <c r="BKJ593" s="8"/>
      <c r="BKK593" s="8"/>
      <c r="BKL593" s="8"/>
      <c r="BKM593" s="8"/>
      <c r="BKN593" s="8"/>
      <c r="BKO593" s="8"/>
      <c r="BKP593" s="8"/>
      <c r="BKQ593" s="8"/>
      <c r="BKR593" s="8"/>
      <c r="BKS593" s="8"/>
      <c r="BKT593" s="8"/>
      <c r="BKU593" s="8"/>
      <c r="BKV593" s="8"/>
      <c r="BKW593" s="8"/>
      <c r="BKX593" s="8"/>
      <c r="BKY593" s="8"/>
      <c r="BKZ593" s="8"/>
      <c r="BLA593" s="8"/>
      <c r="BLB593" s="8"/>
      <c r="BLC593" s="8"/>
      <c r="BLD593" s="8"/>
      <c r="BLE593" s="8"/>
      <c r="BLF593" s="8"/>
      <c r="BLG593" s="8"/>
      <c r="BLH593" s="8"/>
      <c r="BLI593" s="8"/>
      <c r="BLJ593" s="8"/>
      <c r="BLK593" s="8"/>
      <c r="BLL593" s="8"/>
      <c r="BLM593" s="8"/>
      <c r="BLN593" s="8"/>
      <c r="BLO593" s="8"/>
      <c r="BLP593" s="8"/>
      <c r="BLQ593" s="8"/>
      <c r="BLR593" s="8"/>
      <c r="BLS593" s="8"/>
      <c r="BLT593" s="8"/>
      <c r="BLU593" s="8"/>
      <c r="BLV593" s="8"/>
      <c r="BLW593" s="8"/>
      <c r="BLX593" s="8"/>
      <c r="BLY593" s="8"/>
      <c r="BLZ593" s="8"/>
      <c r="BMA593" s="8"/>
      <c r="BMB593" s="8"/>
      <c r="BMC593" s="8"/>
      <c r="BMD593" s="8"/>
      <c r="BME593" s="8"/>
      <c r="BMF593" s="8"/>
      <c r="BMG593" s="8"/>
      <c r="BMH593" s="8"/>
      <c r="BMI593" s="8"/>
      <c r="BMJ593" s="8"/>
      <c r="BMK593" s="8"/>
      <c r="BML593" s="8"/>
      <c r="BMM593" s="8"/>
      <c r="BMN593" s="8"/>
      <c r="BMO593" s="8"/>
      <c r="BMP593" s="8"/>
      <c r="BMQ593" s="8"/>
      <c r="BMR593" s="8"/>
      <c r="BMS593" s="8"/>
      <c r="BMT593" s="8"/>
      <c r="BMU593" s="8"/>
      <c r="BMV593" s="8"/>
      <c r="BMW593" s="8"/>
      <c r="BMX593" s="8"/>
      <c r="BMY593" s="8"/>
      <c r="BMZ593" s="8"/>
      <c r="BNA593" s="8"/>
      <c r="BNB593" s="8"/>
      <c r="BNC593" s="8"/>
      <c r="BND593" s="8"/>
      <c r="BNE593" s="8"/>
      <c r="BNF593" s="8"/>
      <c r="BNG593" s="8"/>
      <c r="BNH593" s="8"/>
      <c r="BNI593" s="8"/>
      <c r="BNJ593" s="8"/>
      <c r="BNK593" s="8"/>
      <c r="BNL593" s="8"/>
      <c r="BNM593" s="8"/>
      <c r="BNN593" s="8"/>
      <c r="BNO593" s="8"/>
      <c r="BNP593" s="8"/>
      <c r="BNQ593" s="8"/>
      <c r="BNR593" s="8"/>
      <c r="BNS593" s="8"/>
      <c r="BNT593" s="8"/>
      <c r="BNU593" s="8"/>
      <c r="BNV593" s="8"/>
      <c r="BNW593" s="8"/>
      <c r="BNX593" s="8"/>
      <c r="BNY593" s="8"/>
      <c r="BNZ593" s="8"/>
      <c r="BOA593" s="8"/>
      <c r="BOB593" s="8"/>
      <c r="BOC593" s="8"/>
      <c r="BOD593" s="8"/>
      <c r="BOE593" s="8"/>
      <c r="BOF593" s="8"/>
      <c r="BOG593" s="8"/>
      <c r="BOH593" s="8"/>
      <c r="BOI593" s="8"/>
      <c r="BOJ593" s="8"/>
      <c r="BOK593" s="8"/>
      <c r="BOL593" s="8"/>
      <c r="BOM593" s="8"/>
      <c r="BON593" s="8"/>
      <c r="BOO593" s="8"/>
      <c r="BOP593" s="8"/>
      <c r="BOQ593" s="8"/>
      <c r="BOR593" s="8"/>
      <c r="BOS593" s="8"/>
      <c r="BOT593" s="8"/>
      <c r="BOU593" s="8"/>
      <c r="BOV593" s="8"/>
      <c r="BOW593" s="8"/>
      <c r="BOX593" s="8"/>
      <c r="BOY593" s="8"/>
      <c r="BOZ593" s="8"/>
      <c r="BPA593" s="8"/>
      <c r="BPB593" s="8"/>
      <c r="BPC593" s="8"/>
      <c r="BPD593" s="8"/>
      <c r="BPE593" s="8"/>
      <c r="BPF593" s="8"/>
      <c r="BPG593" s="8"/>
      <c r="BPH593" s="8"/>
      <c r="BPI593" s="8"/>
      <c r="BPJ593" s="8"/>
      <c r="BPK593" s="8"/>
      <c r="BPL593" s="8"/>
      <c r="BPM593" s="8"/>
      <c r="BPN593" s="8"/>
      <c r="BPO593" s="8"/>
      <c r="BPP593" s="8"/>
      <c r="BPQ593" s="8"/>
      <c r="BPR593" s="8"/>
      <c r="BPS593" s="8"/>
      <c r="BPT593" s="8"/>
      <c r="BPU593" s="8"/>
      <c r="BPV593" s="8"/>
      <c r="BPW593" s="8"/>
      <c r="BPX593" s="8"/>
      <c r="BPY593" s="8"/>
      <c r="BPZ593" s="8"/>
      <c r="BQA593" s="8"/>
      <c r="BQB593" s="8"/>
      <c r="BQC593" s="8"/>
      <c r="BQD593" s="8"/>
      <c r="BQE593" s="8"/>
      <c r="BQF593" s="8"/>
      <c r="BQG593" s="8"/>
      <c r="BQH593" s="8"/>
      <c r="BQI593" s="8"/>
      <c r="BQJ593" s="8"/>
      <c r="BQK593" s="8"/>
      <c r="BQL593" s="8"/>
      <c r="BQM593" s="8"/>
      <c r="BQN593" s="8"/>
      <c r="BQO593" s="8"/>
      <c r="BQP593" s="8"/>
      <c r="BQQ593" s="8"/>
      <c r="BQR593" s="8"/>
      <c r="BQS593" s="8"/>
      <c r="BQT593" s="8"/>
      <c r="BQU593" s="8"/>
      <c r="BQV593" s="8"/>
      <c r="BQW593" s="8"/>
      <c r="BQX593" s="8"/>
      <c r="BQY593" s="8"/>
      <c r="BQZ593" s="8"/>
      <c r="BRA593" s="8"/>
      <c r="BRB593" s="8"/>
      <c r="BRC593" s="8"/>
      <c r="BRD593" s="8"/>
      <c r="BRE593" s="8"/>
      <c r="BRF593" s="8"/>
      <c r="BRG593" s="8"/>
      <c r="BRH593" s="8"/>
      <c r="BRI593" s="8"/>
      <c r="BRJ593" s="8"/>
      <c r="BRK593" s="8"/>
      <c r="BRL593" s="8"/>
      <c r="BRM593" s="8"/>
      <c r="BRN593" s="8"/>
      <c r="BRO593" s="8"/>
      <c r="BRP593" s="8"/>
      <c r="BRQ593" s="8"/>
      <c r="BRR593" s="8"/>
      <c r="BRS593" s="8"/>
      <c r="BRT593" s="8"/>
      <c r="BRU593" s="8"/>
      <c r="BRV593" s="8"/>
      <c r="BRW593" s="8"/>
      <c r="BRX593" s="8"/>
      <c r="BRY593" s="8"/>
      <c r="BRZ593" s="8"/>
      <c r="BSA593" s="8"/>
      <c r="BSB593" s="8"/>
      <c r="BSC593" s="8"/>
      <c r="BSD593" s="8"/>
      <c r="BSE593" s="8"/>
      <c r="BSF593" s="8"/>
      <c r="BSG593" s="8"/>
      <c r="BSH593" s="8"/>
      <c r="BSI593" s="8"/>
      <c r="BSJ593" s="8"/>
      <c r="BSK593" s="8"/>
      <c r="BSL593" s="8"/>
      <c r="BSM593" s="8"/>
      <c r="BSN593" s="8"/>
      <c r="BSO593" s="8"/>
      <c r="BSP593" s="8"/>
      <c r="BSQ593" s="8"/>
      <c r="BSR593" s="8"/>
      <c r="BSS593" s="8"/>
      <c r="BST593" s="8"/>
      <c r="BSU593" s="8"/>
      <c r="BSV593" s="8"/>
      <c r="BSW593" s="8"/>
      <c r="BSX593" s="8"/>
      <c r="BSY593" s="8"/>
      <c r="BSZ593" s="8"/>
      <c r="BTA593" s="8"/>
      <c r="BTB593" s="8"/>
      <c r="BTC593" s="8"/>
      <c r="BTD593" s="8"/>
      <c r="BTE593" s="8"/>
      <c r="BTF593" s="8"/>
      <c r="BTG593" s="8"/>
      <c r="BTH593" s="8"/>
      <c r="BTI593" s="8"/>
      <c r="BTJ593" s="8"/>
      <c r="BTK593" s="8"/>
      <c r="BTL593" s="8"/>
      <c r="BTM593" s="8"/>
      <c r="BTN593" s="8"/>
      <c r="BTO593" s="8"/>
      <c r="BTP593" s="8"/>
      <c r="BTQ593" s="8"/>
      <c r="BTR593" s="8"/>
      <c r="BTS593" s="8"/>
      <c r="BTT593" s="8"/>
      <c r="BTU593" s="8"/>
      <c r="BTV593" s="8"/>
      <c r="BTW593" s="8"/>
      <c r="BTX593" s="8"/>
      <c r="BTY593" s="8"/>
      <c r="BTZ593" s="8"/>
      <c r="BUA593" s="8"/>
      <c r="BUB593" s="8"/>
      <c r="BUC593" s="8"/>
      <c r="BUD593" s="8"/>
      <c r="BUE593" s="8"/>
      <c r="BUF593" s="8"/>
      <c r="BUG593" s="8"/>
      <c r="BUH593" s="8"/>
      <c r="BUI593" s="8"/>
      <c r="BUJ593" s="8"/>
      <c r="BUK593" s="8"/>
      <c r="BUL593" s="8"/>
      <c r="BUM593" s="8"/>
      <c r="BUN593" s="8"/>
      <c r="BUO593" s="8"/>
      <c r="BUP593" s="8"/>
      <c r="BUQ593" s="8"/>
      <c r="BUR593" s="8"/>
      <c r="BUS593" s="8"/>
      <c r="BUT593" s="8"/>
      <c r="BUU593" s="8"/>
      <c r="BUV593" s="8"/>
      <c r="BUW593" s="8"/>
      <c r="BUX593" s="8"/>
      <c r="BUY593" s="8"/>
      <c r="BUZ593" s="8"/>
      <c r="BVA593" s="8"/>
      <c r="BVB593" s="8"/>
      <c r="BVC593" s="8"/>
      <c r="BVD593" s="8"/>
      <c r="BVE593" s="8"/>
      <c r="BVF593" s="8"/>
      <c r="BVG593" s="8"/>
      <c r="BVH593" s="8"/>
      <c r="BVI593" s="8"/>
      <c r="BVJ593" s="8"/>
      <c r="BVK593" s="8"/>
      <c r="BVL593" s="8"/>
      <c r="BVM593" s="8"/>
      <c r="BVN593" s="8"/>
      <c r="BVO593" s="8"/>
      <c r="BVP593" s="8"/>
      <c r="BVQ593" s="8"/>
      <c r="BVR593" s="8"/>
      <c r="BVS593" s="8"/>
      <c r="BVT593" s="8"/>
      <c r="BVU593" s="8"/>
      <c r="BVV593" s="8"/>
      <c r="BVW593" s="8"/>
      <c r="BVX593" s="8"/>
      <c r="BVY593" s="8"/>
      <c r="BVZ593" s="8"/>
      <c r="BWA593" s="8"/>
      <c r="BWB593" s="8"/>
      <c r="BWC593" s="8"/>
      <c r="BWD593" s="8"/>
      <c r="BWE593" s="8"/>
      <c r="BWF593" s="8"/>
      <c r="BWG593" s="8"/>
      <c r="BWH593" s="8"/>
      <c r="BWI593" s="8"/>
      <c r="BWJ593" s="8"/>
      <c r="BWK593" s="8"/>
      <c r="BWL593" s="8"/>
      <c r="BWM593" s="8"/>
      <c r="BWN593" s="8"/>
      <c r="BWO593" s="8"/>
      <c r="BWP593" s="8"/>
      <c r="BWQ593" s="8"/>
    </row>
    <row r="594" spans="1:1967" s="547" customFormat="1" ht="102" customHeight="1">
      <c r="A594" s="9" t="s">
        <v>6435</v>
      </c>
      <c r="B594" s="100" t="s">
        <v>97</v>
      </c>
      <c r="C594" s="9" t="s">
        <v>803</v>
      </c>
      <c r="D594" s="30" t="s">
        <v>42</v>
      </c>
      <c r="E594" s="3" t="s">
        <v>43</v>
      </c>
      <c r="F594" s="117"/>
      <c r="G594" s="3" t="s">
        <v>384</v>
      </c>
      <c r="H594" s="20">
        <v>0</v>
      </c>
      <c r="I594" s="114">
        <v>470000000</v>
      </c>
      <c r="J594" s="21" t="s">
        <v>1314</v>
      </c>
      <c r="K594" s="19" t="s">
        <v>1929</v>
      </c>
      <c r="L594" s="137" t="s">
        <v>3397</v>
      </c>
      <c r="M594" s="140" t="s">
        <v>383</v>
      </c>
      <c r="N594" s="346" t="s">
        <v>8838</v>
      </c>
      <c r="O594" s="3" t="s">
        <v>1366</v>
      </c>
      <c r="P594" s="7" t="s">
        <v>1339</v>
      </c>
      <c r="Q594" s="30" t="s">
        <v>1187</v>
      </c>
      <c r="R594" s="81">
        <v>180</v>
      </c>
      <c r="S594" s="452">
        <v>3815.79</v>
      </c>
      <c r="T594" s="83">
        <v>0</v>
      </c>
      <c r="U594" s="83">
        <f t="shared" si="151"/>
        <v>0</v>
      </c>
      <c r="V594" s="9" t="s">
        <v>1325</v>
      </c>
      <c r="W594" s="152" t="s">
        <v>1394</v>
      </c>
      <c r="X594" s="9" t="s">
        <v>9422</v>
      </c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  <c r="AQ594" s="8"/>
      <c r="AR594" s="8"/>
      <c r="AS594" s="8"/>
      <c r="AT594" s="8"/>
      <c r="AU594" s="8"/>
      <c r="AV594" s="8"/>
      <c r="AW594" s="8"/>
      <c r="AX594" s="8"/>
      <c r="AY594" s="8"/>
      <c r="AZ594" s="8"/>
      <c r="BA594" s="8"/>
      <c r="BB594" s="8"/>
      <c r="BC594" s="8"/>
      <c r="BD594" s="8"/>
      <c r="BE594" s="8"/>
      <c r="BF594" s="8"/>
      <c r="BG594" s="8"/>
      <c r="BH594" s="8"/>
      <c r="BI594" s="8"/>
      <c r="BJ594" s="8"/>
      <c r="BK594" s="8"/>
      <c r="BL594" s="8"/>
      <c r="BM594" s="8"/>
      <c r="BN594" s="8"/>
      <c r="BO594" s="8"/>
      <c r="BP594" s="8"/>
      <c r="BQ594" s="8"/>
      <c r="BR594" s="8"/>
      <c r="BS594" s="8"/>
      <c r="BT594" s="8"/>
      <c r="BU594" s="8"/>
      <c r="BV594" s="8"/>
      <c r="BW594" s="8"/>
      <c r="BX594" s="8"/>
      <c r="BY594" s="8"/>
      <c r="BZ594" s="8"/>
      <c r="CA594" s="8"/>
      <c r="CB594" s="8"/>
      <c r="CC594" s="8"/>
      <c r="CD594" s="8"/>
      <c r="CE594" s="8"/>
      <c r="CF594" s="8"/>
      <c r="CG594" s="8"/>
      <c r="CH594" s="8"/>
      <c r="CI594" s="8"/>
      <c r="CJ594" s="8"/>
      <c r="CK594" s="8"/>
      <c r="CL594" s="8"/>
      <c r="CM594" s="8"/>
      <c r="CN594" s="8"/>
      <c r="CO594" s="8"/>
      <c r="CP594" s="8"/>
      <c r="CQ594" s="8"/>
      <c r="CR594" s="8"/>
      <c r="CS594" s="8"/>
      <c r="CT594" s="8"/>
      <c r="CU594" s="8"/>
      <c r="CV594" s="8"/>
      <c r="CW594" s="8"/>
      <c r="CX594" s="8"/>
      <c r="CY594" s="8"/>
      <c r="CZ594" s="8"/>
      <c r="DA594" s="8"/>
      <c r="DB594" s="8"/>
      <c r="DC594" s="8"/>
      <c r="DD594" s="8"/>
      <c r="DE594" s="8"/>
      <c r="DF594" s="8"/>
      <c r="DG594" s="8"/>
      <c r="DH594" s="8"/>
      <c r="DI594" s="8"/>
      <c r="DJ594" s="8"/>
      <c r="DK594" s="8"/>
      <c r="DL594" s="8"/>
      <c r="DM594" s="8"/>
      <c r="DN594" s="8"/>
      <c r="DO594" s="8"/>
      <c r="DP594" s="8"/>
      <c r="DQ594" s="8"/>
      <c r="DR594" s="8"/>
      <c r="DS594" s="8"/>
      <c r="DT594" s="8"/>
      <c r="DU594" s="8"/>
      <c r="DV594" s="8"/>
      <c r="DW594" s="8"/>
      <c r="DX594" s="8"/>
      <c r="DY594" s="8"/>
      <c r="DZ594" s="8"/>
      <c r="EA594" s="8"/>
      <c r="EB594" s="8"/>
      <c r="EC594" s="8"/>
      <c r="ED594" s="8"/>
      <c r="EE594" s="8"/>
      <c r="EF594" s="8"/>
      <c r="EG594" s="8"/>
      <c r="EH594" s="8"/>
      <c r="EI594" s="8"/>
      <c r="EJ594" s="8"/>
      <c r="EK594" s="8"/>
      <c r="EL594" s="8"/>
      <c r="EM594" s="8"/>
      <c r="EN594" s="8"/>
      <c r="EO594" s="8"/>
      <c r="EP594" s="8"/>
      <c r="EQ594" s="8"/>
      <c r="ER594" s="8"/>
      <c r="ES594" s="8"/>
      <c r="ET594" s="8"/>
      <c r="EU594" s="8"/>
      <c r="EV594" s="8"/>
      <c r="EW594" s="8"/>
      <c r="EX594" s="8"/>
      <c r="EY594" s="8"/>
      <c r="EZ594" s="8"/>
      <c r="FA594" s="8"/>
      <c r="FB594" s="8"/>
      <c r="FC594" s="8"/>
      <c r="FD594" s="8"/>
      <c r="FE594" s="8"/>
      <c r="FF594" s="8"/>
      <c r="FG594" s="8"/>
      <c r="FH594" s="8"/>
      <c r="FI594" s="8"/>
      <c r="FJ594" s="8"/>
      <c r="FK594" s="8"/>
      <c r="FL594" s="8"/>
      <c r="FM594" s="8"/>
      <c r="FN594" s="8"/>
      <c r="FO594" s="8"/>
      <c r="FP594" s="8"/>
      <c r="FQ594" s="8"/>
      <c r="FR594" s="8"/>
      <c r="FS594" s="8"/>
      <c r="FT594" s="8"/>
      <c r="FU594" s="8"/>
      <c r="FV594" s="8"/>
      <c r="FW594" s="8"/>
      <c r="FX594" s="8"/>
      <c r="FY594" s="8"/>
      <c r="FZ594" s="8"/>
      <c r="GA594" s="8"/>
      <c r="GB594" s="8"/>
      <c r="GC594" s="8"/>
      <c r="GD594" s="8"/>
      <c r="GE594" s="8"/>
      <c r="GF594" s="8"/>
      <c r="GG594" s="8"/>
      <c r="GH594" s="8"/>
      <c r="GI594" s="8"/>
      <c r="GJ594" s="8"/>
      <c r="GK594" s="8"/>
      <c r="GL594" s="8"/>
      <c r="GM594" s="8"/>
      <c r="GN594" s="8"/>
      <c r="GO594" s="8"/>
      <c r="GP594" s="8"/>
      <c r="GQ594" s="8"/>
      <c r="GR594" s="8"/>
      <c r="GS594" s="8"/>
      <c r="GT594" s="8"/>
      <c r="GU594" s="8"/>
      <c r="GV594" s="8"/>
      <c r="GW594" s="8"/>
      <c r="GX594" s="8"/>
      <c r="GY594" s="8"/>
      <c r="GZ594" s="8"/>
      <c r="HA594" s="8"/>
      <c r="HB594" s="8"/>
      <c r="HC594" s="8"/>
      <c r="HD594" s="8"/>
      <c r="HE594" s="8"/>
      <c r="HF594" s="8"/>
      <c r="HG594" s="8"/>
      <c r="HH594" s="8"/>
      <c r="HI594" s="8"/>
      <c r="HJ594" s="8"/>
      <c r="HK594" s="8"/>
      <c r="HL594" s="8"/>
      <c r="HM594" s="8"/>
      <c r="HN594" s="8"/>
      <c r="HO594" s="8"/>
      <c r="HP594" s="8"/>
      <c r="HQ594" s="8"/>
      <c r="HR594" s="8"/>
      <c r="HS594" s="8"/>
      <c r="HT594" s="8"/>
      <c r="HU594" s="8"/>
      <c r="HV594" s="8"/>
      <c r="HW594" s="8"/>
      <c r="HX594" s="8"/>
      <c r="HY594" s="8"/>
      <c r="HZ594" s="8"/>
      <c r="IA594" s="8"/>
      <c r="IB594" s="8"/>
      <c r="IC594" s="8"/>
      <c r="ID594" s="8"/>
      <c r="IE594" s="8"/>
      <c r="IF594" s="8"/>
      <c r="IG594" s="8"/>
      <c r="IH594" s="8"/>
      <c r="II594" s="8"/>
      <c r="IJ594" s="8"/>
      <c r="IK594" s="8"/>
      <c r="IL594" s="8"/>
      <c r="IM594" s="8"/>
      <c r="IN594" s="8"/>
      <c r="IO594" s="8"/>
      <c r="IP594" s="8"/>
      <c r="IQ594" s="8"/>
      <c r="IR594" s="8"/>
      <c r="IS594" s="8"/>
      <c r="IT594" s="8"/>
      <c r="IU594" s="8"/>
      <c r="IV594" s="8"/>
      <c r="IW594" s="8"/>
      <c r="IX594" s="8"/>
      <c r="IY594" s="8"/>
      <c r="IZ594" s="8"/>
      <c r="JA594" s="8"/>
      <c r="JB594" s="8"/>
      <c r="JC594" s="8"/>
      <c r="JD594" s="8"/>
      <c r="JE594" s="8"/>
      <c r="JF594" s="8"/>
      <c r="JG594" s="8"/>
      <c r="JH594" s="8"/>
      <c r="JI594" s="8"/>
      <c r="JJ594" s="8"/>
      <c r="JK594" s="8"/>
      <c r="JL594" s="8"/>
      <c r="JM594" s="8"/>
      <c r="JN594" s="8"/>
      <c r="JO594" s="8"/>
      <c r="JP594" s="8"/>
      <c r="JQ594" s="8"/>
      <c r="JR594" s="8"/>
      <c r="JS594" s="8"/>
      <c r="JT594" s="8"/>
      <c r="JU594" s="8"/>
      <c r="JV594" s="8"/>
      <c r="JW594" s="8"/>
      <c r="JX594" s="8"/>
      <c r="JY594" s="8"/>
      <c r="JZ594" s="8"/>
      <c r="KA594" s="8"/>
      <c r="KB594" s="8"/>
      <c r="KC594" s="8"/>
      <c r="KD594" s="8"/>
      <c r="KE594" s="8"/>
      <c r="KF594" s="8"/>
      <c r="KG594" s="8"/>
      <c r="KH594" s="8"/>
      <c r="KI594" s="8"/>
      <c r="KJ594" s="8"/>
      <c r="KK594" s="8"/>
      <c r="KL594" s="8"/>
      <c r="KM594" s="8"/>
      <c r="KN594" s="8"/>
      <c r="KO594" s="8"/>
      <c r="KP594" s="8"/>
      <c r="KQ594" s="8"/>
      <c r="KR594" s="8"/>
      <c r="KS594" s="8"/>
      <c r="KT594" s="8"/>
      <c r="KU594" s="8"/>
      <c r="KV594" s="8"/>
      <c r="KW594" s="8"/>
      <c r="KX594" s="8"/>
      <c r="KY594" s="8"/>
      <c r="KZ594" s="8"/>
      <c r="LA594" s="8"/>
      <c r="LB594" s="8"/>
      <c r="LC594" s="8"/>
      <c r="LD594" s="8"/>
      <c r="LE594" s="8"/>
      <c r="LF594" s="8"/>
      <c r="LG594" s="8"/>
      <c r="LH594" s="8"/>
      <c r="LI594" s="8"/>
      <c r="LJ594" s="8"/>
      <c r="LK594" s="8"/>
      <c r="LL594" s="8"/>
      <c r="LM594" s="8"/>
      <c r="LN594" s="8"/>
      <c r="LO594" s="8"/>
      <c r="LP594" s="8"/>
      <c r="LQ594" s="8"/>
      <c r="LR594" s="8"/>
      <c r="LS594" s="8"/>
      <c r="LT594" s="8"/>
      <c r="LU594" s="8"/>
      <c r="LV594" s="8"/>
      <c r="LW594" s="8"/>
      <c r="LX594" s="8"/>
      <c r="LY594" s="8"/>
      <c r="LZ594" s="8"/>
      <c r="MA594" s="8"/>
      <c r="MB594" s="8"/>
      <c r="MC594" s="8"/>
      <c r="MD594" s="8"/>
      <c r="ME594" s="8"/>
      <c r="MF594" s="8"/>
      <c r="MG594" s="8"/>
      <c r="MH594" s="8"/>
      <c r="MI594" s="8"/>
      <c r="MJ594" s="8"/>
      <c r="MK594" s="8"/>
      <c r="ML594" s="8"/>
      <c r="MM594" s="8"/>
      <c r="MN594" s="8"/>
      <c r="MO594" s="8"/>
      <c r="MP594" s="8"/>
      <c r="MQ594" s="8"/>
      <c r="MR594" s="8"/>
      <c r="MS594" s="8"/>
      <c r="MT594" s="8"/>
      <c r="MU594" s="8"/>
      <c r="MV594" s="8"/>
      <c r="MW594" s="8"/>
      <c r="MX594" s="8"/>
      <c r="MY594" s="8"/>
      <c r="MZ594" s="8"/>
      <c r="NA594" s="8"/>
      <c r="NB594" s="8"/>
      <c r="NC594" s="8"/>
      <c r="ND594" s="8"/>
      <c r="NE594" s="8"/>
      <c r="NF594" s="8"/>
      <c r="NG594" s="8"/>
      <c r="NH594" s="8"/>
      <c r="NI594" s="8"/>
      <c r="NJ594" s="8"/>
      <c r="NK594" s="8"/>
      <c r="NL594" s="8"/>
      <c r="NM594" s="8"/>
      <c r="NN594" s="8"/>
      <c r="NO594" s="8"/>
      <c r="NP594" s="8"/>
      <c r="NQ594" s="8"/>
      <c r="NR594" s="8"/>
      <c r="NS594" s="8"/>
      <c r="NT594" s="8"/>
      <c r="NU594" s="8"/>
      <c r="NV594" s="8"/>
      <c r="NW594" s="8"/>
      <c r="NX594" s="8"/>
      <c r="NY594" s="8"/>
      <c r="NZ594" s="8"/>
      <c r="OA594" s="8"/>
      <c r="OB594" s="8"/>
      <c r="OC594" s="8"/>
      <c r="OD594" s="8"/>
      <c r="OE594" s="8"/>
      <c r="OF594" s="8"/>
      <c r="OG594" s="8"/>
      <c r="OH594" s="8"/>
      <c r="OI594" s="8"/>
      <c r="OJ594" s="8"/>
      <c r="OK594" s="8"/>
      <c r="OL594" s="8"/>
      <c r="OM594" s="8"/>
      <c r="ON594" s="8"/>
      <c r="OO594" s="8"/>
      <c r="OP594" s="8"/>
      <c r="OQ594" s="8"/>
      <c r="OR594" s="8"/>
      <c r="OS594" s="8"/>
      <c r="OT594" s="8"/>
      <c r="OU594" s="8"/>
      <c r="OV594" s="8"/>
      <c r="OW594" s="8"/>
      <c r="OX594" s="8"/>
      <c r="OY594" s="8"/>
      <c r="OZ594" s="8"/>
      <c r="PA594" s="8"/>
      <c r="PB594" s="8"/>
      <c r="PC594" s="8"/>
      <c r="PD594" s="8"/>
      <c r="PE594" s="8"/>
      <c r="PF594" s="8"/>
      <c r="PG594" s="8"/>
      <c r="PH594" s="8"/>
      <c r="PI594" s="8"/>
      <c r="PJ594" s="8"/>
      <c r="PK594" s="8"/>
      <c r="PL594" s="8"/>
      <c r="PM594" s="8"/>
      <c r="PN594" s="8"/>
      <c r="PO594" s="8"/>
      <c r="PP594" s="8"/>
      <c r="PQ594" s="8"/>
      <c r="PR594" s="8"/>
      <c r="PS594" s="8"/>
      <c r="PT594" s="8"/>
      <c r="PU594" s="8"/>
      <c r="PV594" s="8"/>
      <c r="PW594" s="8"/>
      <c r="PX594" s="8"/>
      <c r="PY594" s="8"/>
      <c r="PZ594" s="8"/>
      <c r="QA594" s="8"/>
      <c r="QB594" s="8"/>
      <c r="QC594" s="8"/>
      <c r="QD594" s="8"/>
      <c r="QE594" s="8"/>
      <c r="QF594" s="8"/>
      <c r="QG594" s="8"/>
      <c r="QH594" s="8"/>
      <c r="QI594" s="8"/>
      <c r="QJ594" s="8"/>
      <c r="QK594" s="8"/>
      <c r="QL594" s="8"/>
      <c r="QM594" s="8"/>
      <c r="QN594" s="8"/>
      <c r="QO594" s="8"/>
      <c r="QP594" s="8"/>
      <c r="QQ594" s="8"/>
      <c r="QR594" s="8"/>
      <c r="QS594" s="8"/>
      <c r="QT594" s="8"/>
      <c r="QU594" s="8"/>
      <c r="QV594" s="8"/>
      <c r="QW594" s="8"/>
      <c r="QX594" s="8"/>
      <c r="QY594" s="8"/>
      <c r="QZ594" s="8"/>
      <c r="RA594" s="8"/>
      <c r="RB594" s="8"/>
      <c r="RC594" s="8"/>
      <c r="RD594" s="8"/>
      <c r="RE594" s="8"/>
      <c r="RF594" s="8"/>
      <c r="RG594" s="8"/>
      <c r="RH594" s="8"/>
      <c r="RI594" s="8"/>
      <c r="RJ594" s="8"/>
      <c r="RK594" s="8"/>
      <c r="RL594" s="8"/>
      <c r="RM594" s="8"/>
      <c r="RN594" s="8"/>
      <c r="RO594" s="8"/>
      <c r="RP594" s="8"/>
      <c r="RQ594" s="8"/>
      <c r="RR594" s="8"/>
      <c r="RS594" s="8"/>
      <c r="RT594" s="8"/>
      <c r="RU594" s="8"/>
      <c r="RV594" s="8"/>
      <c r="RW594" s="8"/>
      <c r="RX594" s="8"/>
      <c r="RY594" s="8"/>
      <c r="RZ594" s="8"/>
      <c r="SA594" s="8"/>
      <c r="SB594" s="8"/>
      <c r="SC594" s="8"/>
      <c r="SD594" s="8"/>
      <c r="SE594" s="8"/>
      <c r="SF594" s="8"/>
      <c r="SG594" s="8"/>
      <c r="SH594" s="8"/>
      <c r="SI594" s="8"/>
      <c r="SJ594" s="8"/>
      <c r="SK594" s="8"/>
      <c r="SL594" s="8"/>
      <c r="SM594" s="8"/>
      <c r="SN594" s="8"/>
      <c r="SO594" s="8"/>
      <c r="SP594" s="8"/>
      <c r="SQ594" s="8"/>
      <c r="SR594" s="8"/>
      <c r="SS594" s="8"/>
      <c r="ST594" s="8"/>
      <c r="SU594" s="8"/>
      <c r="SV594" s="8"/>
      <c r="SW594" s="8"/>
      <c r="SX594" s="8"/>
      <c r="SY594" s="8"/>
      <c r="SZ594" s="8"/>
      <c r="TA594" s="8"/>
      <c r="TB594" s="8"/>
      <c r="TC594" s="8"/>
      <c r="TD594" s="8"/>
      <c r="TE594" s="8"/>
      <c r="TF594" s="8"/>
      <c r="TG594" s="8"/>
      <c r="TH594" s="8"/>
      <c r="TI594" s="8"/>
      <c r="TJ594" s="8"/>
      <c r="TK594" s="8"/>
      <c r="TL594" s="8"/>
      <c r="TM594" s="8"/>
      <c r="TN594" s="8"/>
      <c r="TO594" s="8"/>
      <c r="TP594" s="8"/>
      <c r="TQ594" s="8"/>
      <c r="TR594" s="8"/>
      <c r="TS594" s="8"/>
      <c r="TT594" s="8"/>
      <c r="TU594" s="8"/>
      <c r="TV594" s="8"/>
      <c r="TW594" s="8"/>
      <c r="TX594" s="8"/>
      <c r="TY594" s="8"/>
      <c r="TZ594" s="8"/>
      <c r="UA594" s="8"/>
      <c r="UB594" s="8"/>
      <c r="UC594" s="8"/>
      <c r="UD594" s="8"/>
      <c r="UE594" s="8"/>
      <c r="UF594" s="8"/>
      <c r="UG594" s="8"/>
      <c r="UH594" s="8"/>
      <c r="UI594" s="8"/>
      <c r="UJ594" s="8"/>
      <c r="UK594" s="8"/>
      <c r="UL594" s="8"/>
      <c r="UM594" s="8"/>
      <c r="UN594" s="8"/>
      <c r="UO594" s="8"/>
      <c r="UP594" s="8"/>
      <c r="UQ594" s="8"/>
      <c r="UR594" s="8"/>
      <c r="US594" s="8"/>
      <c r="UT594" s="8"/>
      <c r="UU594" s="8"/>
      <c r="UV594" s="8"/>
      <c r="UW594" s="8"/>
      <c r="UX594" s="8"/>
      <c r="UY594" s="8"/>
      <c r="UZ594" s="8"/>
      <c r="VA594" s="8"/>
      <c r="VB594" s="8"/>
      <c r="VC594" s="8"/>
      <c r="VD594" s="8"/>
      <c r="VE594" s="8"/>
      <c r="VF594" s="8"/>
      <c r="VG594" s="8"/>
      <c r="VH594" s="8"/>
      <c r="VI594" s="8"/>
      <c r="VJ594" s="8"/>
      <c r="VK594" s="8"/>
      <c r="VL594" s="8"/>
      <c r="VM594" s="8"/>
      <c r="VN594" s="8"/>
      <c r="VO594" s="8"/>
      <c r="VP594" s="8"/>
      <c r="VQ594" s="8"/>
      <c r="VR594" s="8"/>
      <c r="VS594" s="8"/>
      <c r="VT594" s="8"/>
      <c r="VU594" s="8"/>
      <c r="VV594" s="8"/>
      <c r="VW594" s="8"/>
      <c r="VX594" s="8"/>
      <c r="VY594" s="8"/>
      <c r="VZ594" s="8"/>
      <c r="WA594" s="8"/>
      <c r="WB594" s="8"/>
      <c r="WC594" s="8"/>
      <c r="WD594" s="8"/>
      <c r="WE594" s="8"/>
      <c r="WF594" s="8"/>
      <c r="WG594" s="8"/>
      <c r="WH594" s="8"/>
      <c r="WI594" s="8"/>
      <c r="WJ594" s="8"/>
      <c r="WK594" s="8"/>
      <c r="WL594" s="8"/>
      <c r="WM594" s="8"/>
      <c r="WN594" s="8"/>
      <c r="WO594" s="8"/>
      <c r="WP594" s="8"/>
      <c r="WQ594" s="8"/>
      <c r="WR594" s="8"/>
      <c r="WS594" s="8"/>
      <c r="WT594" s="8"/>
      <c r="WU594" s="8"/>
      <c r="WV594" s="8"/>
      <c r="WW594" s="8"/>
      <c r="WX594" s="8"/>
      <c r="WY594" s="8"/>
      <c r="WZ594" s="8"/>
      <c r="XA594" s="8"/>
      <c r="XB594" s="8"/>
      <c r="XC594" s="8"/>
      <c r="XD594" s="8"/>
      <c r="XE594" s="8"/>
      <c r="XF594" s="8"/>
      <c r="XG594" s="8"/>
      <c r="XH594" s="8"/>
      <c r="XI594" s="8"/>
      <c r="XJ594" s="8"/>
      <c r="XK594" s="8"/>
      <c r="XL594" s="8"/>
      <c r="XM594" s="8"/>
      <c r="XN594" s="8"/>
      <c r="XO594" s="8"/>
      <c r="XP594" s="8"/>
      <c r="XQ594" s="8"/>
      <c r="XR594" s="8"/>
      <c r="XS594" s="8"/>
      <c r="XT594" s="8"/>
      <c r="XU594" s="8"/>
      <c r="XV594" s="8"/>
      <c r="XW594" s="8"/>
      <c r="XX594" s="8"/>
      <c r="XY594" s="8"/>
      <c r="XZ594" s="8"/>
      <c r="YA594" s="8"/>
      <c r="YB594" s="8"/>
      <c r="YC594" s="8"/>
      <c r="YD594" s="8"/>
      <c r="YE594" s="8"/>
      <c r="YF594" s="8"/>
      <c r="YG594" s="8"/>
      <c r="YH594" s="8"/>
      <c r="YI594" s="8"/>
      <c r="YJ594" s="8"/>
      <c r="YK594" s="8"/>
      <c r="YL594" s="8"/>
      <c r="YM594" s="8"/>
      <c r="YN594" s="8"/>
      <c r="YO594" s="8"/>
      <c r="YP594" s="8"/>
      <c r="YQ594" s="8"/>
      <c r="YR594" s="8"/>
      <c r="YS594" s="8"/>
      <c r="YT594" s="8"/>
      <c r="YU594" s="8"/>
      <c r="YV594" s="8"/>
      <c r="YW594" s="8"/>
      <c r="YX594" s="8"/>
      <c r="YY594" s="8"/>
      <c r="YZ594" s="8"/>
      <c r="ZA594" s="8"/>
      <c r="ZB594" s="8"/>
      <c r="ZC594" s="8"/>
      <c r="ZD594" s="8"/>
      <c r="ZE594" s="8"/>
      <c r="ZF594" s="8"/>
      <c r="ZG594" s="8"/>
      <c r="ZH594" s="8"/>
      <c r="ZI594" s="8"/>
      <c r="ZJ594" s="8"/>
      <c r="ZK594" s="8"/>
      <c r="ZL594" s="8"/>
      <c r="ZM594" s="8"/>
      <c r="ZN594" s="8"/>
      <c r="ZO594" s="8"/>
      <c r="ZP594" s="8"/>
      <c r="ZQ594" s="8"/>
      <c r="ZR594" s="8"/>
      <c r="ZS594" s="8"/>
      <c r="ZT594" s="8"/>
      <c r="ZU594" s="8"/>
      <c r="ZV594" s="8"/>
      <c r="ZW594" s="8"/>
      <c r="ZX594" s="8"/>
      <c r="ZY594" s="8"/>
      <c r="ZZ594" s="8"/>
      <c r="AAA594" s="8"/>
      <c r="AAB594" s="8"/>
      <c r="AAC594" s="8"/>
      <c r="AAD594" s="8"/>
      <c r="AAE594" s="8"/>
      <c r="AAF594" s="8"/>
      <c r="AAG594" s="8"/>
      <c r="AAH594" s="8"/>
      <c r="AAI594" s="8"/>
      <c r="AAJ594" s="8"/>
      <c r="AAK594" s="8"/>
      <c r="AAL594" s="8"/>
      <c r="AAM594" s="8"/>
      <c r="AAN594" s="8"/>
      <c r="AAO594" s="8"/>
      <c r="AAP594" s="8"/>
      <c r="AAQ594" s="8"/>
      <c r="AAR594" s="8"/>
      <c r="AAS594" s="8"/>
      <c r="AAT594" s="8"/>
      <c r="AAU594" s="8"/>
      <c r="AAV594" s="8"/>
      <c r="AAW594" s="8"/>
      <c r="AAX594" s="8"/>
      <c r="AAY594" s="8"/>
      <c r="AAZ594" s="8"/>
      <c r="ABA594" s="8"/>
      <c r="ABB594" s="8"/>
      <c r="ABC594" s="8"/>
      <c r="ABD594" s="8"/>
      <c r="ABE594" s="8"/>
      <c r="ABF594" s="8"/>
      <c r="ABG594" s="8"/>
      <c r="ABH594" s="8"/>
      <c r="ABI594" s="8"/>
      <c r="ABJ594" s="8"/>
      <c r="ABK594" s="8"/>
      <c r="ABL594" s="8"/>
      <c r="ABM594" s="8"/>
      <c r="ABN594" s="8"/>
      <c r="ABO594" s="8"/>
      <c r="ABP594" s="8"/>
      <c r="ABQ594" s="8"/>
      <c r="ABR594" s="8"/>
      <c r="ABS594" s="8"/>
      <c r="ABT594" s="8"/>
      <c r="ABU594" s="8"/>
      <c r="ABV594" s="8"/>
      <c r="ABW594" s="8"/>
      <c r="ABX594" s="8"/>
      <c r="ABY594" s="8"/>
      <c r="ABZ594" s="8"/>
      <c r="ACA594" s="8"/>
      <c r="ACB594" s="8"/>
      <c r="ACC594" s="8"/>
      <c r="ACD594" s="8"/>
      <c r="ACE594" s="8"/>
      <c r="ACF594" s="8"/>
      <c r="ACG594" s="8"/>
      <c r="ACH594" s="8"/>
      <c r="ACI594" s="8"/>
      <c r="ACJ594" s="8"/>
      <c r="ACK594" s="8"/>
      <c r="ACL594" s="8"/>
      <c r="ACM594" s="8"/>
      <c r="ACN594" s="8"/>
      <c r="ACO594" s="8"/>
      <c r="ACP594" s="8"/>
      <c r="ACQ594" s="8"/>
      <c r="ACR594" s="8"/>
      <c r="ACS594" s="8"/>
      <c r="ACT594" s="8"/>
      <c r="ACU594" s="8"/>
      <c r="ACV594" s="8"/>
      <c r="ACW594" s="8"/>
      <c r="ACX594" s="8"/>
      <c r="ACY594" s="8"/>
      <c r="ACZ594" s="8"/>
      <c r="ADA594" s="8"/>
      <c r="ADB594" s="8"/>
      <c r="ADC594" s="8"/>
      <c r="ADD594" s="8"/>
      <c r="ADE594" s="8"/>
      <c r="ADF594" s="8"/>
      <c r="ADG594" s="8"/>
      <c r="ADH594" s="8"/>
      <c r="ADI594" s="8"/>
      <c r="ADJ594" s="8"/>
      <c r="ADK594" s="8"/>
      <c r="ADL594" s="8"/>
      <c r="ADM594" s="8"/>
      <c r="ADN594" s="8"/>
      <c r="ADO594" s="8"/>
      <c r="ADP594" s="8"/>
      <c r="ADQ594" s="8"/>
      <c r="ADR594" s="8"/>
      <c r="ADS594" s="8"/>
      <c r="ADT594" s="8"/>
      <c r="ADU594" s="8"/>
      <c r="ADV594" s="8"/>
      <c r="ADW594" s="8"/>
      <c r="ADX594" s="8"/>
      <c r="ADY594" s="8"/>
      <c r="ADZ594" s="8"/>
      <c r="AEA594" s="8"/>
      <c r="AEB594" s="8"/>
      <c r="AEC594" s="8"/>
      <c r="AED594" s="8"/>
      <c r="AEE594" s="8"/>
      <c r="AEF594" s="8"/>
      <c r="AEG594" s="8"/>
      <c r="AEH594" s="8"/>
      <c r="AEI594" s="8"/>
      <c r="AEJ594" s="8"/>
      <c r="AEK594" s="8"/>
      <c r="AEL594" s="8"/>
      <c r="AEM594" s="8"/>
      <c r="AEN594" s="8"/>
      <c r="AEO594" s="8"/>
      <c r="AEP594" s="8"/>
      <c r="AEQ594" s="8"/>
      <c r="AER594" s="8"/>
      <c r="AES594" s="8"/>
      <c r="AET594" s="8"/>
      <c r="AEU594" s="8"/>
      <c r="AEV594" s="8"/>
      <c r="AEW594" s="8"/>
      <c r="AEX594" s="8"/>
      <c r="AEY594" s="8"/>
      <c r="AEZ594" s="8"/>
      <c r="AFA594" s="8"/>
      <c r="AFB594" s="8"/>
      <c r="AFC594" s="8"/>
      <c r="AFD594" s="8"/>
      <c r="AFE594" s="8"/>
      <c r="AFF594" s="8"/>
      <c r="AFG594" s="8"/>
      <c r="AFH594" s="8"/>
      <c r="AFI594" s="8"/>
      <c r="AFJ594" s="8"/>
      <c r="AFK594" s="8"/>
      <c r="AFL594" s="8"/>
      <c r="AFM594" s="8"/>
      <c r="AFN594" s="8"/>
      <c r="AFO594" s="8"/>
      <c r="AFP594" s="8"/>
      <c r="AFQ594" s="8"/>
      <c r="AFR594" s="8"/>
      <c r="AFS594" s="8"/>
      <c r="AFT594" s="8"/>
      <c r="AFU594" s="8"/>
      <c r="AFV594" s="8"/>
      <c r="AFW594" s="8"/>
      <c r="AFX594" s="8"/>
      <c r="AFY594" s="8"/>
      <c r="AFZ594" s="8"/>
      <c r="AGA594" s="8"/>
      <c r="AGB594" s="8"/>
      <c r="AGC594" s="8"/>
      <c r="AGD594" s="8"/>
      <c r="AGE594" s="8"/>
      <c r="AGF594" s="8"/>
      <c r="AGG594" s="8"/>
      <c r="AGH594" s="8"/>
      <c r="AGI594" s="8"/>
      <c r="AGJ594" s="8"/>
      <c r="AGK594" s="8"/>
      <c r="AGL594" s="8"/>
      <c r="AGM594" s="8"/>
      <c r="AGN594" s="8"/>
      <c r="AGO594" s="8"/>
      <c r="AGP594" s="8"/>
      <c r="AGQ594" s="8"/>
      <c r="AGR594" s="8"/>
      <c r="AGS594" s="8"/>
      <c r="AGT594" s="8"/>
      <c r="AGU594" s="8"/>
      <c r="AGV594" s="8"/>
      <c r="AGW594" s="8"/>
      <c r="AGX594" s="8"/>
      <c r="AGY594" s="8"/>
      <c r="AGZ594" s="8"/>
      <c r="AHA594" s="8"/>
      <c r="AHB594" s="8"/>
      <c r="AHC594" s="8"/>
      <c r="AHD594" s="8"/>
      <c r="AHE594" s="8"/>
      <c r="AHF594" s="8"/>
      <c r="AHG594" s="8"/>
      <c r="AHH594" s="8"/>
      <c r="AHI594" s="8"/>
      <c r="AHJ594" s="8"/>
      <c r="AHK594" s="8"/>
      <c r="AHL594" s="8"/>
      <c r="AHM594" s="8"/>
      <c r="AHN594" s="8"/>
      <c r="AHO594" s="8"/>
      <c r="AHP594" s="8"/>
      <c r="AHQ594" s="8"/>
      <c r="AHR594" s="8"/>
      <c r="AHS594" s="8"/>
      <c r="AHT594" s="8"/>
      <c r="AHU594" s="8"/>
      <c r="AHV594" s="8"/>
      <c r="AHW594" s="8"/>
      <c r="AHX594" s="8"/>
      <c r="AHY594" s="8"/>
      <c r="AHZ594" s="8"/>
      <c r="AIA594" s="8"/>
      <c r="AIB594" s="8"/>
      <c r="AIC594" s="8"/>
      <c r="AID594" s="8"/>
      <c r="AIE594" s="8"/>
      <c r="AIF594" s="8"/>
      <c r="AIG594" s="8"/>
      <c r="AIH594" s="8"/>
      <c r="AII594" s="8"/>
      <c r="AIJ594" s="8"/>
      <c r="AIK594" s="8"/>
      <c r="AIL594" s="8"/>
      <c r="AIM594" s="8"/>
      <c r="AIN594" s="8"/>
      <c r="AIO594" s="8"/>
      <c r="AIP594" s="8"/>
      <c r="AIQ594" s="8"/>
      <c r="AIR594" s="8"/>
      <c r="AIS594" s="8"/>
      <c r="AIT594" s="8"/>
      <c r="AIU594" s="8"/>
      <c r="AIV594" s="8"/>
      <c r="AIW594" s="8"/>
      <c r="AIX594" s="8"/>
      <c r="AIY594" s="8"/>
      <c r="AIZ594" s="8"/>
      <c r="AJA594" s="8"/>
      <c r="AJB594" s="8"/>
      <c r="AJC594" s="8"/>
      <c r="AJD594" s="8"/>
      <c r="AJE594" s="8"/>
      <c r="AJF594" s="8"/>
      <c r="AJG594" s="8"/>
      <c r="AJH594" s="8"/>
      <c r="AJI594" s="8"/>
      <c r="AJJ594" s="8"/>
      <c r="AJK594" s="8"/>
      <c r="AJL594" s="8"/>
      <c r="AJM594" s="8"/>
      <c r="AJN594" s="8"/>
      <c r="AJO594" s="8"/>
      <c r="AJP594" s="8"/>
      <c r="AJQ594" s="8"/>
      <c r="AJR594" s="8"/>
      <c r="AJS594" s="8"/>
      <c r="AJT594" s="8"/>
      <c r="AJU594" s="8"/>
      <c r="AJV594" s="8"/>
      <c r="AJW594" s="8"/>
      <c r="AJX594" s="8"/>
      <c r="AJY594" s="8"/>
      <c r="AJZ594" s="8"/>
      <c r="AKA594" s="8"/>
      <c r="AKB594" s="8"/>
      <c r="AKC594" s="8"/>
      <c r="AKD594" s="8"/>
      <c r="AKE594" s="8"/>
      <c r="AKF594" s="8"/>
      <c r="AKG594" s="8"/>
      <c r="AKH594" s="8"/>
      <c r="AKI594" s="8"/>
      <c r="AKJ594" s="8"/>
      <c r="AKK594" s="8"/>
      <c r="AKL594" s="8"/>
      <c r="AKM594" s="8"/>
      <c r="AKN594" s="8"/>
      <c r="AKO594" s="8"/>
      <c r="AKP594" s="8"/>
      <c r="AKQ594" s="8"/>
      <c r="AKR594" s="8"/>
      <c r="AKS594" s="8"/>
      <c r="AKT594" s="8"/>
      <c r="AKU594" s="8"/>
      <c r="AKV594" s="8"/>
      <c r="AKW594" s="8"/>
      <c r="AKX594" s="8"/>
      <c r="AKY594" s="8"/>
      <c r="AKZ594" s="8"/>
      <c r="ALA594" s="8"/>
      <c r="ALB594" s="8"/>
      <c r="ALC594" s="8"/>
      <c r="ALD594" s="8"/>
      <c r="ALE594" s="8"/>
      <c r="ALF594" s="8"/>
      <c r="ALG594" s="8"/>
      <c r="ALH594" s="8"/>
      <c r="ALI594" s="8"/>
      <c r="ALJ594" s="8"/>
      <c r="ALK594" s="8"/>
      <c r="ALL594" s="8"/>
      <c r="ALM594" s="8"/>
      <c r="ALN594" s="8"/>
      <c r="ALO594" s="8"/>
      <c r="ALP594" s="8"/>
      <c r="ALQ594" s="8"/>
      <c r="ALR594" s="8"/>
      <c r="ALS594" s="8"/>
      <c r="ALT594" s="8"/>
      <c r="ALU594" s="8"/>
      <c r="ALV594" s="8"/>
      <c r="ALW594" s="8"/>
      <c r="ALX594" s="8"/>
      <c r="ALY594" s="8"/>
      <c r="ALZ594" s="8"/>
      <c r="AMA594" s="8"/>
      <c r="AMB594" s="8"/>
      <c r="AMC594" s="8"/>
      <c r="AMD594" s="8"/>
      <c r="AME594" s="8"/>
      <c r="AMF594" s="8"/>
      <c r="AMG594" s="8"/>
      <c r="AMH594" s="8"/>
      <c r="AMI594" s="8"/>
      <c r="AMJ594" s="8"/>
      <c r="AMK594" s="8"/>
      <c r="AML594" s="8"/>
      <c r="AMM594" s="8"/>
      <c r="AMN594" s="8"/>
      <c r="AMO594" s="8"/>
      <c r="AMP594" s="8"/>
      <c r="AMQ594" s="8"/>
      <c r="AMR594" s="8"/>
      <c r="AMS594" s="8"/>
      <c r="AMT594" s="8"/>
      <c r="AMU594" s="8"/>
      <c r="AMV594" s="8"/>
      <c r="AMW594" s="8"/>
      <c r="AMX594" s="8"/>
      <c r="AMY594" s="8"/>
      <c r="AMZ594" s="8"/>
      <c r="ANA594" s="8"/>
      <c r="ANB594" s="8"/>
      <c r="ANC594" s="8"/>
      <c r="AND594" s="8"/>
      <c r="ANE594" s="8"/>
      <c r="ANF594" s="8"/>
      <c r="ANG594" s="8"/>
      <c r="ANH594" s="8"/>
      <c r="ANI594" s="8"/>
      <c r="ANJ594" s="8"/>
      <c r="ANK594" s="8"/>
      <c r="ANL594" s="8"/>
      <c r="ANM594" s="8"/>
      <c r="ANN594" s="8"/>
      <c r="ANO594" s="8"/>
      <c r="ANP594" s="8"/>
      <c r="ANQ594" s="8"/>
      <c r="ANR594" s="8"/>
      <c r="ANS594" s="8"/>
      <c r="ANT594" s="8"/>
      <c r="ANU594" s="8"/>
      <c r="ANV594" s="8"/>
      <c r="ANW594" s="8"/>
      <c r="ANX594" s="8"/>
      <c r="ANY594" s="8"/>
      <c r="ANZ594" s="8"/>
      <c r="AOA594" s="8"/>
      <c r="AOB594" s="8"/>
      <c r="AOC594" s="8"/>
      <c r="AOD594" s="8"/>
      <c r="AOE594" s="8"/>
      <c r="AOF594" s="8"/>
      <c r="AOG594" s="8"/>
      <c r="AOH594" s="8"/>
      <c r="AOI594" s="8"/>
      <c r="AOJ594" s="8"/>
      <c r="AOK594" s="8"/>
      <c r="AOL594" s="8"/>
      <c r="AOM594" s="8"/>
      <c r="AON594" s="8"/>
      <c r="AOO594" s="8"/>
      <c r="AOP594" s="8"/>
      <c r="AOQ594" s="8"/>
      <c r="AOR594" s="8"/>
      <c r="AOS594" s="8"/>
      <c r="AOT594" s="8"/>
      <c r="AOU594" s="8"/>
      <c r="AOV594" s="8"/>
      <c r="AOW594" s="8"/>
      <c r="AOX594" s="8"/>
      <c r="AOY594" s="8"/>
      <c r="AOZ594" s="8"/>
      <c r="APA594" s="8"/>
      <c r="APB594" s="8"/>
      <c r="APC594" s="8"/>
      <c r="APD594" s="8"/>
      <c r="APE594" s="8"/>
      <c r="APF594" s="8"/>
      <c r="APG594" s="8"/>
      <c r="APH594" s="8"/>
      <c r="API594" s="8"/>
      <c r="APJ594" s="8"/>
      <c r="APK594" s="8"/>
      <c r="APL594" s="8"/>
      <c r="APM594" s="8"/>
      <c r="APN594" s="8"/>
      <c r="APO594" s="8"/>
      <c r="APP594" s="8"/>
      <c r="APQ594" s="8"/>
      <c r="APR594" s="8"/>
      <c r="APS594" s="8"/>
      <c r="APT594" s="8"/>
      <c r="APU594" s="8"/>
      <c r="APV594" s="8"/>
      <c r="APW594" s="8"/>
      <c r="APX594" s="8"/>
      <c r="APY594" s="8"/>
      <c r="APZ594" s="8"/>
      <c r="AQA594" s="8"/>
      <c r="AQB594" s="8"/>
      <c r="AQC594" s="8"/>
      <c r="AQD594" s="8"/>
      <c r="AQE594" s="8"/>
      <c r="AQF594" s="8"/>
      <c r="AQG594" s="8"/>
      <c r="AQH594" s="8"/>
      <c r="AQI594" s="8"/>
      <c r="AQJ594" s="8"/>
      <c r="AQK594" s="8"/>
      <c r="AQL594" s="8"/>
      <c r="AQM594" s="8"/>
      <c r="AQN594" s="8"/>
      <c r="AQO594" s="8"/>
      <c r="AQP594" s="8"/>
      <c r="AQQ594" s="8"/>
      <c r="AQR594" s="8"/>
      <c r="AQS594" s="8"/>
      <c r="AQT594" s="8"/>
      <c r="AQU594" s="8"/>
      <c r="AQV594" s="8"/>
      <c r="AQW594" s="8"/>
      <c r="AQX594" s="8"/>
      <c r="AQY594" s="8"/>
      <c r="AQZ594" s="8"/>
      <c r="ARA594" s="8"/>
      <c r="ARB594" s="8"/>
      <c r="ARC594" s="8"/>
      <c r="ARD594" s="8"/>
      <c r="ARE594" s="8"/>
      <c r="ARF594" s="8"/>
      <c r="ARG594" s="8"/>
      <c r="ARH594" s="8"/>
      <c r="ARI594" s="8"/>
      <c r="ARJ594" s="8"/>
      <c r="ARK594" s="8"/>
      <c r="ARL594" s="8"/>
      <c r="ARM594" s="8"/>
      <c r="ARN594" s="8"/>
      <c r="ARO594" s="8"/>
      <c r="ARP594" s="8"/>
      <c r="ARQ594" s="8"/>
      <c r="ARR594" s="8"/>
      <c r="ARS594" s="8"/>
      <c r="ART594" s="8"/>
      <c r="ARU594" s="8"/>
      <c r="ARV594" s="8"/>
      <c r="ARW594" s="8"/>
      <c r="ARX594" s="8"/>
      <c r="ARY594" s="8"/>
      <c r="ARZ594" s="8"/>
      <c r="ASA594" s="8"/>
      <c r="ASB594" s="8"/>
      <c r="ASC594" s="8"/>
      <c r="ASD594" s="8"/>
      <c r="ASE594" s="8"/>
      <c r="ASF594" s="8"/>
      <c r="ASG594" s="8"/>
      <c r="ASH594" s="8"/>
      <c r="ASI594" s="8"/>
      <c r="ASJ594" s="8"/>
      <c r="ASK594" s="8"/>
      <c r="ASL594" s="8"/>
      <c r="ASM594" s="8"/>
      <c r="ASN594" s="8"/>
      <c r="ASO594" s="8"/>
      <c r="ASP594" s="8"/>
      <c r="ASQ594" s="8"/>
      <c r="ASR594" s="8"/>
      <c r="ASS594" s="8"/>
      <c r="AST594" s="8"/>
      <c r="ASU594" s="8"/>
      <c r="ASV594" s="8"/>
      <c r="ASW594" s="8"/>
      <c r="ASX594" s="8"/>
      <c r="ASY594" s="8"/>
      <c r="ASZ594" s="8"/>
      <c r="ATA594" s="8"/>
      <c r="ATB594" s="8"/>
      <c r="ATC594" s="8"/>
      <c r="ATD594" s="8"/>
      <c r="ATE594" s="8"/>
      <c r="ATF594" s="8"/>
      <c r="ATG594" s="8"/>
      <c r="ATH594" s="8"/>
      <c r="ATI594" s="8"/>
      <c r="ATJ594" s="8"/>
      <c r="ATK594" s="8"/>
      <c r="ATL594" s="8"/>
      <c r="ATM594" s="8"/>
      <c r="ATN594" s="8"/>
      <c r="ATO594" s="8"/>
      <c r="ATP594" s="8"/>
      <c r="ATQ594" s="8"/>
      <c r="ATR594" s="8"/>
      <c r="ATS594" s="8"/>
      <c r="ATT594" s="8"/>
      <c r="ATU594" s="8"/>
      <c r="ATV594" s="8"/>
      <c r="ATW594" s="8"/>
      <c r="ATX594" s="8"/>
      <c r="ATY594" s="8"/>
      <c r="ATZ594" s="8"/>
      <c r="AUA594" s="8"/>
      <c r="AUB594" s="8"/>
      <c r="AUC594" s="8"/>
      <c r="AUD594" s="8"/>
      <c r="AUE594" s="8"/>
      <c r="AUF594" s="8"/>
      <c r="AUG594" s="8"/>
      <c r="AUH594" s="8"/>
      <c r="AUI594" s="8"/>
      <c r="AUJ594" s="8"/>
      <c r="AUK594" s="8"/>
      <c r="AUL594" s="8"/>
      <c r="AUM594" s="8"/>
      <c r="AUN594" s="8"/>
      <c r="AUO594" s="8"/>
      <c r="AUP594" s="8"/>
      <c r="AUQ594" s="8"/>
      <c r="AUR594" s="8"/>
      <c r="AUS594" s="8"/>
      <c r="AUT594" s="8"/>
      <c r="AUU594" s="8"/>
      <c r="AUV594" s="8"/>
      <c r="AUW594" s="8"/>
      <c r="AUX594" s="8"/>
      <c r="AUY594" s="8"/>
      <c r="AUZ594" s="8"/>
      <c r="AVA594" s="8"/>
      <c r="AVB594" s="8"/>
      <c r="AVC594" s="8"/>
      <c r="AVD594" s="8"/>
      <c r="AVE594" s="8"/>
      <c r="AVF594" s="8"/>
      <c r="AVG594" s="8"/>
      <c r="AVH594" s="8"/>
      <c r="AVI594" s="8"/>
      <c r="AVJ594" s="8"/>
      <c r="AVK594" s="8"/>
      <c r="AVL594" s="8"/>
      <c r="AVM594" s="8"/>
      <c r="AVN594" s="8"/>
      <c r="AVO594" s="8"/>
      <c r="AVP594" s="8"/>
      <c r="AVQ594" s="8"/>
      <c r="AVR594" s="8"/>
      <c r="AVS594" s="8"/>
      <c r="AVT594" s="8"/>
      <c r="AVU594" s="8"/>
      <c r="AVV594" s="8"/>
      <c r="AVW594" s="8"/>
      <c r="AVX594" s="8"/>
      <c r="AVY594" s="8"/>
      <c r="AVZ594" s="8"/>
      <c r="AWA594" s="8"/>
      <c r="AWB594" s="8"/>
      <c r="AWC594" s="8"/>
      <c r="AWD594" s="8"/>
      <c r="AWE594" s="8"/>
      <c r="AWF594" s="8"/>
      <c r="AWG594" s="8"/>
      <c r="AWH594" s="8"/>
      <c r="AWI594" s="8"/>
      <c r="AWJ594" s="8"/>
      <c r="AWK594" s="8"/>
      <c r="AWL594" s="8"/>
      <c r="AWM594" s="8"/>
      <c r="AWN594" s="8"/>
      <c r="AWO594" s="8"/>
      <c r="AWP594" s="8"/>
      <c r="AWQ594" s="8"/>
      <c r="AWR594" s="8"/>
      <c r="AWS594" s="8"/>
      <c r="AWT594" s="8"/>
      <c r="AWU594" s="8"/>
      <c r="AWV594" s="8"/>
      <c r="AWW594" s="8"/>
      <c r="AWX594" s="8"/>
      <c r="AWY594" s="8"/>
      <c r="AWZ594" s="8"/>
      <c r="AXA594" s="8"/>
      <c r="AXB594" s="8"/>
      <c r="AXC594" s="8"/>
      <c r="AXD594" s="8"/>
      <c r="AXE594" s="8"/>
      <c r="AXF594" s="8"/>
      <c r="AXG594" s="8"/>
      <c r="AXH594" s="8"/>
      <c r="AXI594" s="8"/>
      <c r="AXJ594" s="8"/>
      <c r="AXK594" s="8"/>
      <c r="AXL594" s="8"/>
      <c r="AXM594" s="8"/>
      <c r="AXN594" s="8"/>
      <c r="AXO594" s="8"/>
      <c r="AXP594" s="8"/>
      <c r="AXQ594" s="8"/>
      <c r="AXR594" s="8"/>
      <c r="AXS594" s="8"/>
      <c r="AXT594" s="8"/>
      <c r="AXU594" s="8"/>
      <c r="AXV594" s="8"/>
      <c r="AXW594" s="8"/>
      <c r="AXX594" s="8"/>
      <c r="AXY594" s="8"/>
      <c r="AXZ594" s="8"/>
      <c r="AYA594" s="8"/>
      <c r="AYB594" s="8"/>
      <c r="AYC594" s="8"/>
      <c r="AYD594" s="8"/>
      <c r="AYE594" s="8"/>
      <c r="AYF594" s="8"/>
      <c r="AYG594" s="8"/>
      <c r="AYH594" s="8"/>
      <c r="AYI594" s="8"/>
      <c r="AYJ594" s="8"/>
      <c r="AYK594" s="8"/>
      <c r="AYL594" s="8"/>
      <c r="AYM594" s="8"/>
      <c r="AYN594" s="8"/>
      <c r="AYO594" s="8"/>
      <c r="AYP594" s="8"/>
      <c r="AYQ594" s="8"/>
      <c r="AYR594" s="8"/>
      <c r="AYS594" s="8"/>
      <c r="AYT594" s="8"/>
      <c r="AYU594" s="8"/>
      <c r="AYV594" s="8"/>
      <c r="AYW594" s="8"/>
      <c r="AYX594" s="8"/>
      <c r="AYY594" s="8"/>
      <c r="AYZ594" s="8"/>
      <c r="AZA594" s="8"/>
      <c r="AZB594" s="8"/>
      <c r="AZC594" s="8"/>
      <c r="AZD594" s="8"/>
      <c r="AZE594" s="8"/>
      <c r="AZF594" s="8"/>
      <c r="AZG594" s="8"/>
      <c r="AZH594" s="8"/>
      <c r="AZI594" s="8"/>
      <c r="AZJ594" s="8"/>
      <c r="AZK594" s="8"/>
      <c r="AZL594" s="8"/>
      <c r="AZM594" s="8"/>
      <c r="AZN594" s="8"/>
      <c r="AZO594" s="8"/>
      <c r="AZP594" s="8"/>
      <c r="AZQ594" s="8"/>
      <c r="AZR594" s="8"/>
      <c r="AZS594" s="8"/>
      <c r="AZT594" s="8"/>
      <c r="AZU594" s="8"/>
      <c r="AZV594" s="8"/>
      <c r="AZW594" s="8"/>
      <c r="AZX594" s="8"/>
      <c r="AZY594" s="8"/>
      <c r="AZZ594" s="8"/>
      <c r="BAA594" s="8"/>
      <c r="BAB594" s="8"/>
      <c r="BAC594" s="8"/>
      <c r="BAD594" s="8"/>
      <c r="BAE594" s="8"/>
      <c r="BAF594" s="8"/>
      <c r="BAG594" s="8"/>
      <c r="BAH594" s="8"/>
      <c r="BAI594" s="8"/>
      <c r="BAJ594" s="8"/>
      <c r="BAK594" s="8"/>
      <c r="BAL594" s="8"/>
      <c r="BAM594" s="8"/>
      <c r="BAN594" s="8"/>
      <c r="BAO594" s="8"/>
      <c r="BAP594" s="8"/>
      <c r="BAQ594" s="8"/>
      <c r="BAR594" s="8"/>
      <c r="BAS594" s="8"/>
      <c r="BAT594" s="8"/>
      <c r="BAU594" s="8"/>
      <c r="BAV594" s="8"/>
      <c r="BAW594" s="8"/>
      <c r="BAX594" s="8"/>
      <c r="BAY594" s="8"/>
      <c r="BAZ594" s="8"/>
      <c r="BBA594" s="8"/>
      <c r="BBB594" s="8"/>
      <c r="BBC594" s="8"/>
      <c r="BBD594" s="8"/>
      <c r="BBE594" s="8"/>
      <c r="BBF594" s="8"/>
      <c r="BBG594" s="8"/>
      <c r="BBH594" s="8"/>
      <c r="BBI594" s="8"/>
      <c r="BBJ594" s="8"/>
      <c r="BBK594" s="8"/>
      <c r="BBL594" s="8"/>
      <c r="BBM594" s="8"/>
      <c r="BBN594" s="8"/>
      <c r="BBO594" s="8"/>
      <c r="BBP594" s="8"/>
      <c r="BBQ594" s="8"/>
      <c r="BBR594" s="8"/>
      <c r="BBS594" s="8"/>
      <c r="BBT594" s="8"/>
      <c r="BBU594" s="8"/>
      <c r="BBV594" s="8"/>
      <c r="BBW594" s="8"/>
      <c r="BBX594" s="8"/>
      <c r="BBY594" s="8"/>
      <c r="BBZ594" s="8"/>
      <c r="BCA594" s="8"/>
      <c r="BCB594" s="8"/>
      <c r="BCC594" s="8"/>
      <c r="BCD594" s="8"/>
      <c r="BCE594" s="8"/>
      <c r="BCF594" s="8"/>
      <c r="BCG594" s="8"/>
      <c r="BCH594" s="8"/>
      <c r="BCI594" s="8"/>
      <c r="BCJ594" s="8"/>
      <c r="BCK594" s="8"/>
      <c r="BCL594" s="8"/>
      <c r="BCM594" s="8"/>
      <c r="BCN594" s="8"/>
      <c r="BCO594" s="8"/>
      <c r="BCP594" s="8"/>
      <c r="BCQ594" s="8"/>
      <c r="BCR594" s="8"/>
      <c r="BCS594" s="8"/>
      <c r="BCT594" s="8"/>
      <c r="BCU594" s="8"/>
      <c r="BCV594" s="8"/>
      <c r="BCW594" s="8"/>
      <c r="BCX594" s="8"/>
      <c r="BCY594" s="8"/>
      <c r="BCZ594" s="8"/>
      <c r="BDA594" s="8"/>
      <c r="BDB594" s="8"/>
      <c r="BDC594" s="8"/>
      <c r="BDD594" s="8"/>
      <c r="BDE594" s="8"/>
      <c r="BDF594" s="8"/>
      <c r="BDG594" s="8"/>
      <c r="BDH594" s="8"/>
      <c r="BDI594" s="8"/>
      <c r="BDJ594" s="8"/>
      <c r="BDK594" s="8"/>
      <c r="BDL594" s="8"/>
      <c r="BDM594" s="8"/>
      <c r="BDN594" s="8"/>
      <c r="BDO594" s="8"/>
      <c r="BDP594" s="8"/>
      <c r="BDQ594" s="8"/>
      <c r="BDR594" s="8"/>
      <c r="BDS594" s="8"/>
      <c r="BDT594" s="8"/>
      <c r="BDU594" s="8"/>
      <c r="BDV594" s="8"/>
      <c r="BDW594" s="8"/>
      <c r="BDX594" s="8"/>
      <c r="BDY594" s="8"/>
      <c r="BDZ594" s="8"/>
      <c r="BEA594" s="8"/>
      <c r="BEB594" s="8"/>
      <c r="BEC594" s="8"/>
      <c r="BED594" s="8"/>
      <c r="BEE594" s="8"/>
      <c r="BEF594" s="8"/>
      <c r="BEG594" s="8"/>
      <c r="BEH594" s="8"/>
      <c r="BEI594" s="8"/>
      <c r="BEJ594" s="8"/>
      <c r="BEK594" s="8"/>
      <c r="BEL594" s="8"/>
      <c r="BEM594" s="8"/>
      <c r="BEN594" s="8"/>
      <c r="BEO594" s="8"/>
      <c r="BEP594" s="8"/>
      <c r="BEQ594" s="8"/>
      <c r="BER594" s="8"/>
      <c r="BES594" s="8"/>
      <c r="BET594" s="8"/>
      <c r="BEU594" s="8"/>
      <c r="BEV594" s="8"/>
      <c r="BEW594" s="8"/>
      <c r="BEX594" s="8"/>
      <c r="BEY594" s="8"/>
      <c r="BEZ594" s="8"/>
      <c r="BFA594" s="8"/>
      <c r="BFB594" s="8"/>
      <c r="BFC594" s="8"/>
      <c r="BFD594" s="8"/>
      <c r="BFE594" s="8"/>
      <c r="BFF594" s="8"/>
      <c r="BFG594" s="8"/>
      <c r="BFH594" s="8"/>
      <c r="BFI594" s="8"/>
      <c r="BFJ594" s="8"/>
      <c r="BFK594" s="8"/>
      <c r="BFL594" s="8"/>
      <c r="BFM594" s="8"/>
      <c r="BFN594" s="8"/>
      <c r="BFO594" s="8"/>
      <c r="BFP594" s="8"/>
      <c r="BFQ594" s="8"/>
      <c r="BFR594" s="8"/>
      <c r="BFS594" s="8"/>
      <c r="BFT594" s="8"/>
      <c r="BFU594" s="8"/>
      <c r="BFV594" s="8"/>
      <c r="BFW594" s="8"/>
      <c r="BFX594" s="8"/>
      <c r="BFY594" s="8"/>
      <c r="BFZ594" s="8"/>
      <c r="BGA594" s="8"/>
      <c r="BGB594" s="8"/>
      <c r="BGC594" s="8"/>
      <c r="BGD594" s="8"/>
      <c r="BGE594" s="8"/>
      <c r="BGF594" s="8"/>
      <c r="BGG594" s="8"/>
      <c r="BGH594" s="8"/>
      <c r="BGI594" s="8"/>
      <c r="BGJ594" s="8"/>
      <c r="BGK594" s="8"/>
      <c r="BGL594" s="8"/>
      <c r="BGM594" s="8"/>
      <c r="BGN594" s="8"/>
      <c r="BGO594" s="8"/>
      <c r="BGP594" s="8"/>
      <c r="BGQ594" s="8"/>
      <c r="BGR594" s="8"/>
      <c r="BGS594" s="8"/>
      <c r="BGT594" s="8"/>
      <c r="BGU594" s="8"/>
      <c r="BGV594" s="8"/>
      <c r="BGW594" s="8"/>
      <c r="BGX594" s="8"/>
      <c r="BGY594" s="8"/>
      <c r="BGZ594" s="8"/>
      <c r="BHA594" s="8"/>
      <c r="BHB594" s="8"/>
      <c r="BHC594" s="8"/>
      <c r="BHD594" s="8"/>
      <c r="BHE594" s="8"/>
      <c r="BHF594" s="8"/>
      <c r="BHG594" s="8"/>
      <c r="BHH594" s="8"/>
      <c r="BHI594" s="8"/>
      <c r="BHJ594" s="8"/>
      <c r="BHK594" s="8"/>
      <c r="BHL594" s="8"/>
      <c r="BHM594" s="8"/>
      <c r="BHN594" s="8"/>
      <c r="BHO594" s="8"/>
      <c r="BHP594" s="8"/>
      <c r="BHQ594" s="8"/>
      <c r="BHR594" s="8"/>
      <c r="BHS594" s="8"/>
      <c r="BHT594" s="8"/>
      <c r="BHU594" s="8"/>
      <c r="BHV594" s="8"/>
      <c r="BHW594" s="8"/>
      <c r="BHX594" s="8"/>
      <c r="BHY594" s="8"/>
      <c r="BHZ594" s="8"/>
      <c r="BIA594" s="8"/>
      <c r="BIB594" s="8"/>
      <c r="BIC594" s="8"/>
      <c r="BID594" s="8"/>
      <c r="BIE594" s="8"/>
      <c r="BIF594" s="8"/>
      <c r="BIG594" s="8"/>
      <c r="BIH594" s="8"/>
      <c r="BII594" s="8"/>
      <c r="BIJ594" s="8"/>
      <c r="BIK594" s="8"/>
      <c r="BIL594" s="8"/>
      <c r="BIM594" s="8"/>
      <c r="BIN594" s="8"/>
      <c r="BIO594" s="8"/>
      <c r="BIP594" s="8"/>
      <c r="BIQ594" s="8"/>
      <c r="BIR594" s="8"/>
      <c r="BIS594" s="8"/>
      <c r="BIT594" s="8"/>
      <c r="BIU594" s="8"/>
      <c r="BIV594" s="8"/>
      <c r="BIW594" s="8"/>
      <c r="BIX594" s="8"/>
      <c r="BIY594" s="8"/>
      <c r="BIZ594" s="8"/>
      <c r="BJA594" s="8"/>
      <c r="BJB594" s="8"/>
      <c r="BJC594" s="8"/>
      <c r="BJD594" s="8"/>
      <c r="BJE594" s="8"/>
      <c r="BJF594" s="8"/>
      <c r="BJG594" s="8"/>
      <c r="BJH594" s="8"/>
      <c r="BJI594" s="8"/>
      <c r="BJJ594" s="8"/>
      <c r="BJK594" s="8"/>
      <c r="BJL594" s="8"/>
      <c r="BJM594" s="8"/>
      <c r="BJN594" s="8"/>
      <c r="BJO594" s="8"/>
      <c r="BJP594" s="8"/>
      <c r="BJQ594" s="8"/>
      <c r="BJR594" s="8"/>
      <c r="BJS594" s="8"/>
      <c r="BJT594" s="8"/>
      <c r="BJU594" s="8"/>
      <c r="BJV594" s="8"/>
      <c r="BJW594" s="8"/>
      <c r="BJX594" s="8"/>
      <c r="BJY594" s="8"/>
      <c r="BJZ594" s="8"/>
      <c r="BKA594" s="8"/>
      <c r="BKB594" s="8"/>
      <c r="BKC594" s="8"/>
      <c r="BKD594" s="8"/>
      <c r="BKE594" s="8"/>
      <c r="BKF594" s="8"/>
      <c r="BKG594" s="8"/>
      <c r="BKH594" s="8"/>
      <c r="BKI594" s="8"/>
      <c r="BKJ594" s="8"/>
      <c r="BKK594" s="8"/>
      <c r="BKL594" s="8"/>
      <c r="BKM594" s="8"/>
      <c r="BKN594" s="8"/>
      <c r="BKO594" s="8"/>
      <c r="BKP594" s="8"/>
      <c r="BKQ594" s="8"/>
      <c r="BKR594" s="8"/>
      <c r="BKS594" s="8"/>
      <c r="BKT594" s="8"/>
      <c r="BKU594" s="8"/>
      <c r="BKV594" s="8"/>
      <c r="BKW594" s="8"/>
      <c r="BKX594" s="8"/>
      <c r="BKY594" s="8"/>
      <c r="BKZ594" s="8"/>
      <c r="BLA594" s="8"/>
      <c r="BLB594" s="8"/>
      <c r="BLC594" s="8"/>
      <c r="BLD594" s="8"/>
      <c r="BLE594" s="8"/>
      <c r="BLF594" s="8"/>
      <c r="BLG594" s="8"/>
      <c r="BLH594" s="8"/>
      <c r="BLI594" s="8"/>
      <c r="BLJ594" s="8"/>
      <c r="BLK594" s="8"/>
      <c r="BLL594" s="8"/>
      <c r="BLM594" s="8"/>
      <c r="BLN594" s="8"/>
      <c r="BLO594" s="8"/>
      <c r="BLP594" s="8"/>
      <c r="BLQ594" s="8"/>
      <c r="BLR594" s="8"/>
      <c r="BLS594" s="8"/>
      <c r="BLT594" s="8"/>
      <c r="BLU594" s="8"/>
      <c r="BLV594" s="8"/>
      <c r="BLW594" s="8"/>
      <c r="BLX594" s="8"/>
      <c r="BLY594" s="8"/>
      <c r="BLZ594" s="8"/>
      <c r="BMA594" s="8"/>
      <c r="BMB594" s="8"/>
      <c r="BMC594" s="8"/>
      <c r="BMD594" s="8"/>
      <c r="BME594" s="8"/>
      <c r="BMF594" s="8"/>
      <c r="BMG594" s="8"/>
      <c r="BMH594" s="8"/>
      <c r="BMI594" s="8"/>
      <c r="BMJ594" s="8"/>
      <c r="BMK594" s="8"/>
      <c r="BML594" s="8"/>
      <c r="BMM594" s="8"/>
      <c r="BMN594" s="8"/>
      <c r="BMO594" s="8"/>
      <c r="BMP594" s="8"/>
      <c r="BMQ594" s="8"/>
      <c r="BMR594" s="8"/>
      <c r="BMS594" s="8"/>
      <c r="BMT594" s="8"/>
      <c r="BMU594" s="8"/>
      <c r="BMV594" s="8"/>
      <c r="BMW594" s="8"/>
      <c r="BMX594" s="8"/>
      <c r="BMY594" s="8"/>
      <c r="BMZ594" s="8"/>
      <c r="BNA594" s="8"/>
      <c r="BNB594" s="8"/>
      <c r="BNC594" s="8"/>
      <c r="BND594" s="8"/>
      <c r="BNE594" s="8"/>
      <c r="BNF594" s="8"/>
      <c r="BNG594" s="8"/>
      <c r="BNH594" s="8"/>
      <c r="BNI594" s="8"/>
      <c r="BNJ594" s="8"/>
      <c r="BNK594" s="8"/>
      <c r="BNL594" s="8"/>
      <c r="BNM594" s="8"/>
      <c r="BNN594" s="8"/>
      <c r="BNO594" s="8"/>
      <c r="BNP594" s="8"/>
      <c r="BNQ594" s="8"/>
      <c r="BNR594" s="8"/>
      <c r="BNS594" s="8"/>
      <c r="BNT594" s="8"/>
      <c r="BNU594" s="8"/>
      <c r="BNV594" s="8"/>
      <c r="BNW594" s="8"/>
      <c r="BNX594" s="8"/>
      <c r="BNY594" s="8"/>
      <c r="BNZ594" s="8"/>
      <c r="BOA594" s="8"/>
      <c r="BOB594" s="8"/>
      <c r="BOC594" s="8"/>
      <c r="BOD594" s="8"/>
      <c r="BOE594" s="8"/>
      <c r="BOF594" s="8"/>
      <c r="BOG594" s="8"/>
      <c r="BOH594" s="8"/>
      <c r="BOI594" s="8"/>
      <c r="BOJ594" s="8"/>
      <c r="BOK594" s="8"/>
      <c r="BOL594" s="8"/>
      <c r="BOM594" s="8"/>
      <c r="BON594" s="8"/>
      <c r="BOO594" s="8"/>
      <c r="BOP594" s="8"/>
      <c r="BOQ594" s="8"/>
      <c r="BOR594" s="8"/>
      <c r="BOS594" s="8"/>
      <c r="BOT594" s="8"/>
      <c r="BOU594" s="8"/>
      <c r="BOV594" s="8"/>
      <c r="BOW594" s="8"/>
      <c r="BOX594" s="8"/>
      <c r="BOY594" s="8"/>
      <c r="BOZ594" s="8"/>
      <c r="BPA594" s="8"/>
      <c r="BPB594" s="8"/>
      <c r="BPC594" s="8"/>
      <c r="BPD594" s="8"/>
      <c r="BPE594" s="8"/>
      <c r="BPF594" s="8"/>
      <c r="BPG594" s="8"/>
      <c r="BPH594" s="8"/>
      <c r="BPI594" s="8"/>
      <c r="BPJ594" s="8"/>
      <c r="BPK594" s="8"/>
      <c r="BPL594" s="8"/>
      <c r="BPM594" s="8"/>
      <c r="BPN594" s="8"/>
      <c r="BPO594" s="8"/>
      <c r="BPP594" s="8"/>
      <c r="BPQ594" s="8"/>
      <c r="BPR594" s="8"/>
      <c r="BPS594" s="8"/>
      <c r="BPT594" s="8"/>
      <c r="BPU594" s="8"/>
      <c r="BPV594" s="8"/>
      <c r="BPW594" s="8"/>
      <c r="BPX594" s="8"/>
      <c r="BPY594" s="8"/>
      <c r="BPZ594" s="8"/>
      <c r="BQA594" s="8"/>
      <c r="BQB594" s="8"/>
      <c r="BQC594" s="8"/>
      <c r="BQD594" s="8"/>
      <c r="BQE594" s="8"/>
      <c r="BQF594" s="8"/>
      <c r="BQG594" s="8"/>
      <c r="BQH594" s="8"/>
      <c r="BQI594" s="8"/>
      <c r="BQJ594" s="8"/>
      <c r="BQK594" s="8"/>
      <c r="BQL594" s="8"/>
      <c r="BQM594" s="8"/>
      <c r="BQN594" s="8"/>
      <c r="BQO594" s="8"/>
      <c r="BQP594" s="8"/>
      <c r="BQQ594" s="8"/>
      <c r="BQR594" s="8"/>
      <c r="BQS594" s="8"/>
      <c r="BQT594" s="8"/>
      <c r="BQU594" s="8"/>
      <c r="BQV594" s="8"/>
      <c r="BQW594" s="8"/>
      <c r="BQX594" s="8"/>
      <c r="BQY594" s="8"/>
      <c r="BQZ594" s="8"/>
      <c r="BRA594" s="8"/>
      <c r="BRB594" s="8"/>
      <c r="BRC594" s="8"/>
      <c r="BRD594" s="8"/>
      <c r="BRE594" s="8"/>
      <c r="BRF594" s="8"/>
      <c r="BRG594" s="8"/>
      <c r="BRH594" s="8"/>
      <c r="BRI594" s="8"/>
      <c r="BRJ594" s="8"/>
      <c r="BRK594" s="8"/>
      <c r="BRL594" s="8"/>
      <c r="BRM594" s="8"/>
      <c r="BRN594" s="8"/>
      <c r="BRO594" s="8"/>
      <c r="BRP594" s="8"/>
      <c r="BRQ594" s="8"/>
      <c r="BRR594" s="8"/>
      <c r="BRS594" s="8"/>
      <c r="BRT594" s="8"/>
      <c r="BRU594" s="8"/>
      <c r="BRV594" s="8"/>
      <c r="BRW594" s="8"/>
      <c r="BRX594" s="8"/>
      <c r="BRY594" s="8"/>
      <c r="BRZ594" s="8"/>
      <c r="BSA594" s="8"/>
      <c r="BSB594" s="8"/>
      <c r="BSC594" s="8"/>
      <c r="BSD594" s="8"/>
      <c r="BSE594" s="8"/>
      <c r="BSF594" s="8"/>
      <c r="BSG594" s="8"/>
      <c r="BSH594" s="8"/>
      <c r="BSI594" s="8"/>
      <c r="BSJ594" s="8"/>
      <c r="BSK594" s="8"/>
      <c r="BSL594" s="8"/>
      <c r="BSM594" s="8"/>
      <c r="BSN594" s="8"/>
      <c r="BSO594" s="8"/>
      <c r="BSP594" s="8"/>
      <c r="BSQ594" s="8"/>
      <c r="BSR594" s="8"/>
      <c r="BSS594" s="8"/>
      <c r="BST594" s="8"/>
      <c r="BSU594" s="8"/>
      <c r="BSV594" s="8"/>
      <c r="BSW594" s="8"/>
      <c r="BSX594" s="8"/>
      <c r="BSY594" s="8"/>
      <c r="BSZ594" s="8"/>
      <c r="BTA594" s="8"/>
      <c r="BTB594" s="8"/>
      <c r="BTC594" s="8"/>
      <c r="BTD594" s="8"/>
      <c r="BTE594" s="8"/>
      <c r="BTF594" s="8"/>
      <c r="BTG594" s="8"/>
      <c r="BTH594" s="8"/>
      <c r="BTI594" s="8"/>
      <c r="BTJ594" s="8"/>
      <c r="BTK594" s="8"/>
      <c r="BTL594" s="8"/>
      <c r="BTM594" s="8"/>
      <c r="BTN594" s="8"/>
      <c r="BTO594" s="8"/>
      <c r="BTP594" s="8"/>
      <c r="BTQ594" s="8"/>
      <c r="BTR594" s="8"/>
      <c r="BTS594" s="8"/>
      <c r="BTT594" s="8"/>
      <c r="BTU594" s="8"/>
      <c r="BTV594" s="8"/>
      <c r="BTW594" s="8"/>
      <c r="BTX594" s="8"/>
      <c r="BTY594" s="8"/>
      <c r="BTZ594" s="8"/>
      <c r="BUA594" s="8"/>
      <c r="BUB594" s="8"/>
      <c r="BUC594" s="8"/>
      <c r="BUD594" s="8"/>
      <c r="BUE594" s="8"/>
      <c r="BUF594" s="8"/>
      <c r="BUG594" s="8"/>
      <c r="BUH594" s="8"/>
      <c r="BUI594" s="8"/>
      <c r="BUJ594" s="8"/>
      <c r="BUK594" s="8"/>
      <c r="BUL594" s="8"/>
      <c r="BUM594" s="8"/>
      <c r="BUN594" s="8"/>
      <c r="BUO594" s="8"/>
      <c r="BUP594" s="8"/>
      <c r="BUQ594" s="8"/>
      <c r="BUR594" s="8"/>
      <c r="BUS594" s="8"/>
      <c r="BUT594" s="8"/>
      <c r="BUU594" s="8"/>
      <c r="BUV594" s="8"/>
      <c r="BUW594" s="8"/>
      <c r="BUX594" s="8"/>
      <c r="BUY594" s="8"/>
      <c r="BUZ594" s="8"/>
      <c r="BVA594" s="8"/>
      <c r="BVB594" s="8"/>
      <c r="BVC594" s="8"/>
      <c r="BVD594" s="8"/>
      <c r="BVE594" s="8"/>
      <c r="BVF594" s="8"/>
      <c r="BVG594" s="8"/>
      <c r="BVH594" s="8"/>
      <c r="BVI594" s="8"/>
      <c r="BVJ594" s="8"/>
      <c r="BVK594" s="8"/>
      <c r="BVL594" s="8"/>
      <c r="BVM594" s="8"/>
      <c r="BVN594" s="8"/>
      <c r="BVO594" s="8"/>
      <c r="BVP594" s="8"/>
      <c r="BVQ594" s="8"/>
      <c r="BVR594" s="8"/>
      <c r="BVS594" s="8"/>
      <c r="BVT594" s="8"/>
      <c r="BVU594" s="8"/>
      <c r="BVV594" s="8"/>
      <c r="BVW594" s="8"/>
      <c r="BVX594" s="8"/>
      <c r="BVY594" s="8"/>
      <c r="BVZ594" s="8"/>
      <c r="BWA594" s="8"/>
      <c r="BWB594" s="8"/>
      <c r="BWC594" s="8"/>
      <c r="BWD594" s="8"/>
      <c r="BWE594" s="8"/>
      <c r="BWF594" s="8"/>
      <c r="BWG594" s="8"/>
      <c r="BWH594" s="8"/>
      <c r="BWI594" s="8"/>
      <c r="BWJ594" s="8"/>
      <c r="BWK594" s="8"/>
      <c r="BWL594" s="8"/>
      <c r="BWM594" s="8"/>
      <c r="BWN594" s="8"/>
      <c r="BWO594" s="8"/>
      <c r="BWP594" s="8"/>
      <c r="BWQ594" s="8"/>
    </row>
    <row r="595" spans="1:1967" s="547" customFormat="1" ht="102" customHeight="1">
      <c r="A595" s="9" t="s">
        <v>10789</v>
      </c>
      <c r="B595" s="100" t="s">
        <v>97</v>
      </c>
      <c r="C595" s="9" t="s">
        <v>803</v>
      </c>
      <c r="D595" s="30" t="s">
        <v>42</v>
      </c>
      <c r="E595" s="3" t="s">
        <v>43</v>
      </c>
      <c r="F595" s="117"/>
      <c r="G595" s="3" t="s">
        <v>384</v>
      </c>
      <c r="H595" s="20">
        <v>0</v>
      </c>
      <c r="I595" s="114">
        <v>470000000</v>
      </c>
      <c r="J595" s="21" t="s">
        <v>1314</v>
      </c>
      <c r="K595" s="19" t="s">
        <v>10489</v>
      </c>
      <c r="L595" s="137" t="s">
        <v>3397</v>
      </c>
      <c r="M595" s="140" t="s">
        <v>383</v>
      </c>
      <c r="N595" s="346" t="s">
        <v>8838</v>
      </c>
      <c r="O595" s="3" t="s">
        <v>1366</v>
      </c>
      <c r="P595" s="7" t="s">
        <v>1339</v>
      </c>
      <c r="Q595" s="30" t="s">
        <v>1187</v>
      </c>
      <c r="R595" s="81">
        <v>400</v>
      </c>
      <c r="S595" s="452">
        <v>7000</v>
      </c>
      <c r="T595" s="83">
        <v>0</v>
      </c>
      <c r="U595" s="83">
        <f t="shared" si="151"/>
        <v>0</v>
      </c>
      <c r="V595" s="9" t="s">
        <v>1325</v>
      </c>
      <c r="W595" s="152" t="s">
        <v>1394</v>
      </c>
      <c r="X595" s="9" t="s">
        <v>9042</v>
      </c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  <c r="AQ595" s="8"/>
      <c r="AR595" s="8"/>
      <c r="AS595" s="8"/>
      <c r="AT595" s="8"/>
      <c r="AU595" s="8"/>
      <c r="AV595" s="8"/>
      <c r="AW595" s="8"/>
      <c r="AX595" s="8"/>
      <c r="AY595" s="8"/>
      <c r="AZ595" s="8"/>
      <c r="BA595" s="8"/>
      <c r="BB595" s="8"/>
      <c r="BC595" s="8"/>
      <c r="BD595" s="8"/>
      <c r="BE595" s="8"/>
      <c r="BF595" s="8"/>
      <c r="BG595" s="8"/>
      <c r="BH595" s="8"/>
      <c r="BI595" s="8"/>
      <c r="BJ595" s="8"/>
      <c r="BK595" s="8"/>
      <c r="BL595" s="8"/>
      <c r="BM595" s="8"/>
      <c r="BN595" s="8"/>
      <c r="BO595" s="8"/>
      <c r="BP595" s="8"/>
      <c r="BQ595" s="8"/>
      <c r="BR595" s="8"/>
      <c r="BS595" s="8"/>
      <c r="BT595" s="8"/>
      <c r="BU595" s="8"/>
      <c r="BV595" s="8"/>
      <c r="BW595" s="8"/>
      <c r="BX595" s="8"/>
      <c r="BY595" s="8"/>
      <c r="BZ595" s="8"/>
      <c r="CA595" s="8"/>
      <c r="CB595" s="8"/>
      <c r="CC595" s="8"/>
      <c r="CD595" s="8"/>
      <c r="CE595" s="8"/>
      <c r="CF595" s="8"/>
      <c r="CG595" s="8"/>
      <c r="CH595" s="8"/>
      <c r="CI595" s="8"/>
      <c r="CJ595" s="8"/>
      <c r="CK595" s="8"/>
      <c r="CL595" s="8"/>
      <c r="CM595" s="8"/>
      <c r="CN595" s="8"/>
      <c r="CO595" s="8"/>
      <c r="CP595" s="8"/>
      <c r="CQ595" s="8"/>
      <c r="CR595" s="8"/>
      <c r="CS595" s="8"/>
      <c r="CT595" s="8"/>
      <c r="CU595" s="8"/>
      <c r="CV595" s="8"/>
      <c r="CW595" s="8"/>
      <c r="CX595" s="8"/>
      <c r="CY595" s="8"/>
      <c r="CZ595" s="8"/>
      <c r="DA595" s="8"/>
      <c r="DB595" s="8"/>
      <c r="DC595" s="8"/>
      <c r="DD595" s="8"/>
      <c r="DE595" s="8"/>
      <c r="DF595" s="8"/>
      <c r="DG595" s="8"/>
      <c r="DH595" s="8"/>
      <c r="DI595" s="8"/>
      <c r="DJ595" s="8"/>
      <c r="DK595" s="8"/>
      <c r="DL595" s="8"/>
      <c r="DM595" s="8"/>
      <c r="DN595" s="8"/>
      <c r="DO595" s="8"/>
      <c r="DP595" s="8"/>
      <c r="DQ595" s="8"/>
      <c r="DR595" s="8"/>
      <c r="DS595" s="8"/>
      <c r="DT595" s="8"/>
      <c r="DU595" s="8"/>
      <c r="DV595" s="8"/>
      <c r="DW595" s="8"/>
      <c r="DX595" s="8"/>
      <c r="DY595" s="8"/>
      <c r="DZ595" s="8"/>
      <c r="EA595" s="8"/>
      <c r="EB595" s="8"/>
      <c r="EC595" s="8"/>
      <c r="ED595" s="8"/>
      <c r="EE595" s="8"/>
      <c r="EF595" s="8"/>
      <c r="EG595" s="8"/>
      <c r="EH595" s="8"/>
      <c r="EI595" s="8"/>
      <c r="EJ595" s="8"/>
      <c r="EK595" s="8"/>
      <c r="EL595" s="8"/>
      <c r="EM595" s="8"/>
      <c r="EN595" s="8"/>
      <c r="EO595" s="8"/>
      <c r="EP595" s="8"/>
      <c r="EQ595" s="8"/>
      <c r="ER595" s="8"/>
      <c r="ES595" s="8"/>
      <c r="ET595" s="8"/>
      <c r="EU595" s="8"/>
      <c r="EV595" s="8"/>
      <c r="EW595" s="8"/>
      <c r="EX595" s="8"/>
      <c r="EY595" s="8"/>
      <c r="EZ595" s="8"/>
      <c r="FA595" s="8"/>
      <c r="FB595" s="8"/>
      <c r="FC595" s="8"/>
      <c r="FD595" s="8"/>
      <c r="FE595" s="8"/>
      <c r="FF595" s="8"/>
      <c r="FG595" s="8"/>
      <c r="FH595" s="8"/>
      <c r="FI595" s="8"/>
      <c r="FJ595" s="8"/>
      <c r="FK595" s="8"/>
      <c r="FL595" s="8"/>
      <c r="FM595" s="8"/>
      <c r="FN595" s="8"/>
      <c r="FO595" s="8"/>
      <c r="FP595" s="8"/>
      <c r="FQ595" s="8"/>
      <c r="FR595" s="8"/>
      <c r="FS595" s="8"/>
      <c r="FT595" s="8"/>
      <c r="FU595" s="8"/>
      <c r="FV595" s="8"/>
      <c r="FW595" s="8"/>
      <c r="FX595" s="8"/>
      <c r="FY595" s="8"/>
      <c r="FZ595" s="8"/>
      <c r="GA595" s="8"/>
      <c r="GB595" s="8"/>
      <c r="GC595" s="8"/>
      <c r="GD595" s="8"/>
      <c r="GE595" s="8"/>
      <c r="GF595" s="8"/>
      <c r="GG595" s="8"/>
      <c r="GH595" s="8"/>
      <c r="GI595" s="8"/>
      <c r="GJ595" s="8"/>
      <c r="GK595" s="8"/>
      <c r="GL595" s="8"/>
      <c r="GM595" s="8"/>
      <c r="GN595" s="8"/>
      <c r="GO595" s="8"/>
      <c r="GP595" s="8"/>
      <c r="GQ595" s="8"/>
      <c r="GR595" s="8"/>
      <c r="GS595" s="8"/>
      <c r="GT595" s="8"/>
      <c r="GU595" s="8"/>
      <c r="GV595" s="8"/>
      <c r="GW595" s="8"/>
      <c r="GX595" s="8"/>
      <c r="GY595" s="8"/>
      <c r="GZ595" s="8"/>
      <c r="HA595" s="8"/>
      <c r="HB595" s="8"/>
      <c r="HC595" s="8"/>
      <c r="HD595" s="8"/>
      <c r="HE595" s="8"/>
      <c r="HF595" s="8"/>
      <c r="HG595" s="8"/>
      <c r="HH595" s="8"/>
      <c r="HI595" s="8"/>
      <c r="HJ595" s="8"/>
      <c r="HK595" s="8"/>
      <c r="HL595" s="8"/>
      <c r="HM595" s="8"/>
      <c r="HN595" s="8"/>
      <c r="HO595" s="8"/>
      <c r="HP595" s="8"/>
      <c r="HQ595" s="8"/>
      <c r="HR595" s="8"/>
      <c r="HS595" s="8"/>
      <c r="HT595" s="8"/>
      <c r="HU595" s="8"/>
      <c r="HV595" s="8"/>
      <c r="HW595" s="8"/>
      <c r="HX595" s="8"/>
      <c r="HY595" s="8"/>
      <c r="HZ595" s="8"/>
      <c r="IA595" s="8"/>
      <c r="IB595" s="8"/>
      <c r="IC595" s="8"/>
      <c r="ID595" s="8"/>
      <c r="IE595" s="8"/>
      <c r="IF595" s="8"/>
      <c r="IG595" s="8"/>
      <c r="IH595" s="8"/>
      <c r="II595" s="8"/>
      <c r="IJ595" s="8"/>
      <c r="IK595" s="8"/>
      <c r="IL595" s="8"/>
      <c r="IM595" s="8"/>
      <c r="IN595" s="8"/>
      <c r="IO595" s="8"/>
      <c r="IP595" s="8"/>
      <c r="IQ595" s="8"/>
      <c r="IR595" s="8"/>
      <c r="IS595" s="8"/>
      <c r="IT595" s="8"/>
      <c r="IU595" s="8"/>
      <c r="IV595" s="8"/>
      <c r="IW595" s="8"/>
      <c r="IX595" s="8"/>
      <c r="IY595" s="8"/>
      <c r="IZ595" s="8"/>
      <c r="JA595" s="8"/>
      <c r="JB595" s="8"/>
      <c r="JC595" s="8"/>
      <c r="JD595" s="8"/>
      <c r="JE595" s="8"/>
      <c r="JF595" s="8"/>
      <c r="JG595" s="8"/>
      <c r="JH595" s="8"/>
      <c r="JI595" s="8"/>
      <c r="JJ595" s="8"/>
      <c r="JK595" s="8"/>
      <c r="JL595" s="8"/>
      <c r="JM595" s="8"/>
      <c r="JN595" s="8"/>
      <c r="JO595" s="8"/>
      <c r="JP595" s="8"/>
      <c r="JQ595" s="8"/>
      <c r="JR595" s="8"/>
      <c r="JS595" s="8"/>
      <c r="JT595" s="8"/>
      <c r="JU595" s="8"/>
      <c r="JV595" s="8"/>
      <c r="JW595" s="8"/>
      <c r="JX595" s="8"/>
      <c r="JY595" s="8"/>
      <c r="JZ595" s="8"/>
      <c r="KA595" s="8"/>
      <c r="KB595" s="8"/>
      <c r="KC595" s="8"/>
      <c r="KD595" s="8"/>
      <c r="KE595" s="8"/>
      <c r="KF595" s="8"/>
      <c r="KG595" s="8"/>
      <c r="KH595" s="8"/>
      <c r="KI595" s="8"/>
      <c r="KJ595" s="8"/>
      <c r="KK595" s="8"/>
      <c r="KL595" s="8"/>
      <c r="KM595" s="8"/>
      <c r="KN595" s="8"/>
      <c r="KO595" s="8"/>
      <c r="KP595" s="8"/>
      <c r="KQ595" s="8"/>
      <c r="KR595" s="8"/>
      <c r="KS595" s="8"/>
      <c r="KT595" s="8"/>
      <c r="KU595" s="8"/>
      <c r="KV595" s="8"/>
      <c r="KW595" s="8"/>
      <c r="KX595" s="8"/>
      <c r="KY595" s="8"/>
      <c r="KZ595" s="8"/>
      <c r="LA595" s="8"/>
      <c r="LB595" s="8"/>
      <c r="LC595" s="8"/>
      <c r="LD595" s="8"/>
      <c r="LE595" s="8"/>
      <c r="LF595" s="8"/>
      <c r="LG595" s="8"/>
      <c r="LH595" s="8"/>
      <c r="LI595" s="8"/>
      <c r="LJ595" s="8"/>
      <c r="LK595" s="8"/>
      <c r="LL595" s="8"/>
      <c r="LM595" s="8"/>
      <c r="LN595" s="8"/>
      <c r="LO595" s="8"/>
      <c r="LP595" s="8"/>
      <c r="LQ595" s="8"/>
      <c r="LR595" s="8"/>
      <c r="LS595" s="8"/>
      <c r="LT595" s="8"/>
      <c r="LU595" s="8"/>
      <c r="LV595" s="8"/>
      <c r="LW595" s="8"/>
      <c r="LX595" s="8"/>
      <c r="LY595" s="8"/>
      <c r="LZ595" s="8"/>
      <c r="MA595" s="8"/>
      <c r="MB595" s="8"/>
      <c r="MC595" s="8"/>
      <c r="MD595" s="8"/>
      <c r="ME595" s="8"/>
      <c r="MF595" s="8"/>
      <c r="MG595" s="8"/>
      <c r="MH595" s="8"/>
      <c r="MI595" s="8"/>
      <c r="MJ595" s="8"/>
      <c r="MK595" s="8"/>
      <c r="ML595" s="8"/>
      <c r="MM595" s="8"/>
      <c r="MN595" s="8"/>
      <c r="MO595" s="8"/>
      <c r="MP595" s="8"/>
      <c r="MQ595" s="8"/>
      <c r="MR595" s="8"/>
      <c r="MS595" s="8"/>
      <c r="MT595" s="8"/>
      <c r="MU595" s="8"/>
      <c r="MV595" s="8"/>
      <c r="MW595" s="8"/>
      <c r="MX595" s="8"/>
      <c r="MY595" s="8"/>
      <c r="MZ595" s="8"/>
      <c r="NA595" s="8"/>
      <c r="NB595" s="8"/>
      <c r="NC595" s="8"/>
      <c r="ND595" s="8"/>
      <c r="NE595" s="8"/>
      <c r="NF595" s="8"/>
      <c r="NG595" s="8"/>
      <c r="NH595" s="8"/>
      <c r="NI595" s="8"/>
      <c r="NJ595" s="8"/>
      <c r="NK595" s="8"/>
      <c r="NL595" s="8"/>
      <c r="NM595" s="8"/>
      <c r="NN595" s="8"/>
      <c r="NO595" s="8"/>
      <c r="NP595" s="8"/>
      <c r="NQ595" s="8"/>
      <c r="NR595" s="8"/>
      <c r="NS595" s="8"/>
      <c r="NT595" s="8"/>
      <c r="NU595" s="8"/>
      <c r="NV595" s="8"/>
      <c r="NW595" s="8"/>
      <c r="NX595" s="8"/>
      <c r="NY595" s="8"/>
      <c r="NZ595" s="8"/>
      <c r="OA595" s="8"/>
      <c r="OB595" s="8"/>
      <c r="OC595" s="8"/>
      <c r="OD595" s="8"/>
      <c r="OE595" s="8"/>
      <c r="OF595" s="8"/>
      <c r="OG595" s="8"/>
      <c r="OH595" s="8"/>
      <c r="OI595" s="8"/>
      <c r="OJ595" s="8"/>
      <c r="OK595" s="8"/>
      <c r="OL595" s="8"/>
      <c r="OM595" s="8"/>
      <c r="ON595" s="8"/>
      <c r="OO595" s="8"/>
      <c r="OP595" s="8"/>
      <c r="OQ595" s="8"/>
      <c r="OR595" s="8"/>
      <c r="OS595" s="8"/>
      <c r="OT595" s="8"/>
      <c r="OU595" s="8"/>
      <c r="OV595" s="8"/>
      <c r="OW595" s="8"/>
      <c r="OX595" s="8"/>
      <c r="OY595" s="8"/>
      <c r="OZ595" s="8"/>
      <c r="PA595" s="8"/>
      <c r="PB595" s="8"/>
      <c r="PC595" s="8"/>
      <c r="PD595" s="8"/>
      <c r="PE595" s="8"/>
      <c r="PF595" s="8"/>
      <c r="PG595" s="8"/>
      <c r="PH595" s="8"/>
      <c r="PI595" s="8"/>
      <c r="PJ595" s="8"/>
      <c r="PK595" s="8"/>
      <c r="PL595" s="8"/>
      <c r="PM595" s="8"/>
      <c r="PN595" s="8"/>
      <c r="PO595" s="8"/>
      <c r="PP595" s="8"/>
      <c r="PQ595" s="8"/>
      <c r="PR595" s="8"/>
      <c r="PS595" s="8"/>
      <c r="PT595" s="8"/>
      <c r="PU595" s="8"/>
      <c r="PV595" s="8"/>
      <c r="PW595" s="8"/>
      <c r="PX595" s="8"/>
      <c r="PY595" s="8"/>
      <c r="PZ595" s="8"/>
      <c r="QA595" s="8"/>
      <c r="QB595" s="8"/>
      <c r="QC595" s="8"/>
      <c r="QD595" s="8"/>
      <c r="QE595" s="8"/>
      <c r="QF595" s="8"/>
      <c r="QG595" s="8"/>
      <c r="QH595" s="8"/>
      <c r="QI595" s="8"/>
      <c r="QJ595" s="8"/>
      <c r="QK595" s="8"/>
      <c r="QL595" s="8"/>
      <c r="QM595" s="8"/>
      <c r="QN595" s="8"/>
      <c r="QO595" s="8"/>
      <c r="QP595" s="8"/>
      <c r="QQ595" s="8"/>
      <c r="QR595" s="8"/>
      <c r="QS595" s="8"/>
      <c r="QT595" s="8"/>
      <c r="QU595" s="8"/>
      <c r="QV595" s="8"/>
      <c r="QW595" s="8"/>
      <c r="QX595" s="8"/>
      <c r="QY595" s="8"/>
      <c r="QZ595" s="8"/>
      <c r="RA595" s="8"/>
      <c r="RB595" s="8"/>
      <c r="RC595" s="8"/>
      <c r="RD595" s="8"/>
      <c r="RE595" s="8"/>
      <c r="RF595" s="8"/>
      <c r="RG595" s="8"/>
      <c r="RH595" s="8"/>
      <c r="RI595" s="8"/>
      <c r="RJ595" s="8"/>
      <c r="RK595" s="8"/>
      <c r="RL595" s="8"/>
      <c r="RM595" s="8"/>
      <c r="RN595" s="8"/>
      <c r="RO595" s="8"/>
      <c r="RP595" s="8"/>
      <c r="RQ595" s="8"/>
      <c r="RR595" s="8"/>
      <c r="RS595" s="8"/>
      <c r="RT595" s="8"/>
      <c r="RU595" s="8"/>
      <c r="RV595" s="8"/>
      <c r="RW595" s="8"/>
      <c r="RX595" s="8"/>
      <c r="RY595" s="8"/>
      <c r="RZ595" s="8"/>
      <c r="SA595" s="8"/>
      <c r="SB595" s="8"/>
      <c r="SC595" s="8"/>
      <c r="SD595" s="8"/>
      <c r="SE595" s="8"/>
      <c r="SF595" s="8"/>
      <c r="SG595" s="8"/>
      <c r="SH595" s="8"/>
      <c r="SI595" s="8"/>
      <c r="SJ595" s="8"/>
      <c r="SK595" s="8"/>
      <c r="SL595" s="8"/>
      <c r="SM595" s="8"/>
      <c r="SN595" s="8"/>
      <c r="SO595" s="8"/>
      <c r="SP595" s="8"/>
      <c r="SQ595" s="8"/>
      <c r="SR595" s="8"/>
      <c r="SS595" s="8"/>
      <c r="ST595" s="8"/>
      <c r="SU595" s="8"/>
      <c r="SV595" s="8"/>
      <c r="SW595" s="8"/>
      <c r="SX595" s="8"/>
      <c r="SY595" s="8"/>
      <c r="SZ595" s="8"/>
      <c r="TA595" s="8"/>
      <c r="TB595" s="8"/>
      <c r="TC595" s="8"/>
      <c r="TD595" s="8"/>
      <c r="TE595" s="8"/>
      <c r="TF595" s="8"/>
      <c r="TG595" s="8"/>
      <c r="TH595" s="8"/>
      <c r="TI595" s="8"/>
      <c r="TJ595" s="8"/>
      <c r="TK595" s="8"/>
      <c r="TL595" s="8"/>
      <c r="TM595" s="8"/>
      <c r="TN595" s="8"/>
      <c r="TO595" s="8"/>
      <c r="TP595" s="8"/>
      <c r="TQ595" s="8"/>
      <c r="TR595" s="8"/>
      <c r="TS595" s="8"/>
      <c r="TT595" s="8"/>
      <c r="TU595" s="8"/>
      <c r="TV595" s="8"/>
      <c r="TW595" s="8"/>
      <c r="TX595" s="8"/>
      <c r="TY595" s="8"/>
      <c r="TZ595" s="8"/>
      <c r="UA595" s="8"/>
      <c r="UB595" s="8"/>
      <c r="UC595" s="8"/>
      <c r="UD595" s="8"/>
      <c r="UE595" s="8"/>
      <c r="UF595" s="8"/>
      <c r="UG595" s="8"/>
      <c r="UH595" s="8"/>
      <c r="UI595" s="8"/>
      <c r="UJ595" s="8"/>
      <c r="UK595" s="8"/>
      <c r="UL595" s="8"/>
      <c r="UM595" s="8"/>
      <c r="UN595" s="8"/>
      <c r="UO595" s="8"/>
      <c r="UP595" s="8"/>
      <c r="UQ595" s="8"/>
      <c r="UR595" s="8"/>
      <c r="US595" s="8"/>
      <c r="UT595" s="8"/>
      <c r="UU595" s="8"/>
      <c r="UV595" s="8"/>
      <c r="UW595" s="8"/>
      <c r="UX595" s="8"/>
      <c r="UY595" s="8"/>
      <c r="UZ595" s="8"/>
      <c r="VA595" s="8"/>
      <c r="VB595" s="8"/>
      <c r="VC595" s="8"/>
      <c r="VD595" s="8"/>
      <c r="VE595" s="8"/>
      <c r="VF595" s="8"/>
      <c r="VG595" s="8"/>
      <c r="VH595" s="8"/>
      <c r="VI595" s="8"/>
      <c r="VJ595" s="8"/>
      <c r="VK595" s="8"/>
      <c r="VL595" s="8"/>
      <c r="VM595" s="8"/>
      <c r="VN595" s="8"/>
      <c r="VO595" s="8"/>
      <c r="VP595" s="8"/>
      <c r="VQ595" s="8"/>
      <c r="VR595" s="8"/>
      <c r="VS595" s="8"/>
      <c r="VT595" s="8"/>
      <c r="VU595" s="8"/>
      <c r="VV595" s="8"/>
      <c r="VW595" s="8"/>
      <c r="VX595" s="8"/>
      <c r="VY595" s="8"/>
      <c r="VZ595" s="8"/>
      <c r="WA595" s="8"/>
      <c r="WB595" s="8"/>
      <c r="WC595" s="8"/>
      <c r="WD595" s="8"/>
      <c r="WE595" s="8"/>
      <c r="WF595" s="8"/>
      <c r="WG595" s="8"/>
      <c r="WH595" s="8"/>
      <c r="WI595" s="8"/>
      <c r="WJ595" s="8"/>
      <c r="WK595" s="8"/>
      <c r="WL595" s="8"/>
      <c r="WM595" s="8"/>
      <c r="WN595" s="8"/>
      <c r="WO595" s="8"/>
      <c r="WP595" s="8"/>
      <c r="WQ595" s="8"/>
      <c r="WR595" s="8"/>
      <c r="WS595" s="8"/>
      <c r="WT595" s="8"/>
      <c r="WU595" s="8"/>
      <c r="WV595" s="8"/>
      <c r="WW595" s="8"/>
      <c r="WX595" s="8"/>
      <c r="WY595" s="8"/>
      <c r="WZ595" s="8"/>
      <c r="XA595" s="8"/>
      <c r="XB595" s="8"/>
      <c r="XC595" s="8"/>
      <c r="XD595" s="8"/>
      <c r="XE595" s="8"/>
      <c r="XF595" s="8"/>
      <c r="XG595" s="8"/>
      <c r="XH595" s="8"/>
      <c r="XI595" s="8"/>
      <c r="XJ595" s="8"/>
      <c r="XK595" s="8"/>
      <c r="XL595" s="8"/>
      <c r="XM595" s="8"/>
      <c r="XN595" s="8"/>
      <c r="XO595" s="8"/>
      <c r="XP595" s="8"/>
      <c r="XQ595" s="8"/>
      <c r="XR595" s="8"/>
      <c r="XS595" s="8"/>
      <c r="XT595" s="8"/>
      <c r="XU595" s="8"/>
      <c r="XV595" s="8"/>
      <c r="XW595" s="8"/>
      <c r="XX595" s="8"/>
      <c r="XY595" s="8"/>
      <c r="XZ595" s="8"/>
      <c r="YA595" s="8"/>
      <c r="YB595" s="8"/>
      <c r="YC595" s="8"/>
      <c r="YD595" s="8"/>
      <c r="YE595" s="8"/>
      <c r="YF595" s="8"/>
      <c r="YG595" s="8"/>
      <c r="YH595" s="8"/>
      <c r="YI595" s="8"/>
      <c r="YJ595" s="8"/>
      <c r="YK595" s="8"/>
      <c r="YL595" s="8"/>
      <c r="YM595" s="8"/>
      <c r="YN595" s="8"/>
      <c r="YO595" s="8"/>
      <c r="YP595" s="8"/>
      <c r="YQ595" s="8"/>
      <c r="YR595" s="8"/>
      <c r="YS595" s="8"/>
      <c r="YT595" s="8"/>
      <c r="YU595" s="8"/>
      <c r="YV595" s="8"/>
      <c r="YW595" s="8"/>
      <c r="YX595" s="8"/>
      <c r="YY595" s="8"/>
      <c r="YZ595" s="8"/>
      <c r="ZA595" s="8"/>
      <c r="ZB595" s="8"/>
      <c r="ZC595" s="8"/>
      <c r="ZD595" s="8"/>
      <c r="ZE595" s="8"/>
      <c r="ZF595" s="8"/>
      <c r="ZG595" s="8"/>
      <c r="ZH595" s="8"/>
      <c r="ZI595" s="8"/>
      <c r="ZJ595" s="8"/>
      <c r="ZK595" s="8"/>
      <c r="ZL595" s="8"/>
      <c r="ZM595" s="8"/>
      <c r="ZN595" s="8"/>
      <c r="ZO595" s="8"/>
      <c r="ZP595" s="8"/>
      <c r="ZQ595" s="8"/>
      <c r="ZR595" s="8"/>
      <c r="ZS595" s="8"/>
      <c r="ZT595" s="8"/>
      <c r="ZU595" s="8"/>
      <c r="ZV595" s="8"/>
      <c r="ZW595" s="8"/>
      <c r="ZX595" s="8"/>
      <c r="ZY595" s="8"/>
      <c r="ZZ595" s="8"/>
      <c r="AAA595" s="8"/>
      <c r="AAB595" s="8"/>
      <c r="AAC595" s="8"/>
      <c r="AAD595" s="8"/>
      <c r="AAE595" s="8"/>
      <c r="AAF595" s="8"/>
      <c r="AAG595" s="8"/>
      <c r="AAH595" s="8"/>
      <c r="AAI595" s="8"/>
      <c r="AAJ595" s="8"/>
      <c r="AAK595" s="8"/>
      <c r="AAL595" s="8"/>
      <c r="AAM595" s="8"/>
      <c r="AAN595" s="8"/>
      <c r="AAO595" s="8"/>
      <c r="AAP595" s="8"/>
      <c r="AAQ595" s="8"/>
      <c r="AAR595" s="8"/>
      <c r="AAS595" s="8"/>
      <c r="AAT595" s="8"/>
      <c r="AAU595" s="8"/>
      <c r="AAV595" s="8"/>
      <c r="AAW595" s="8"/>
      <c r="AAX595" s="8"/>
      <c r="AAY595" s="8"/>
      <c r="AAZ595" s="8"/>
      <c r="ABA595" s="8"/>
      <c r="ABB595" s="8"/>
      <c r="ABC595" s="8"/>
      <c r="ABD595" s="8"/>
      <c r="ABE595" s="8"/>
      <c r="ABF595" s="8"/>
      <c r="ABG595" s="8"/>
      <c r="ABH595" s="8"/>
      <c r="ABI595" s="8"/>
      <c r="ABJ595" s="8"/>
      <c r="ABK595" s="8"/>
      <c r="ABL595" s="8"/>
      <c r="ABM595" s="8"/>
      <c r="ABN595" s="8"/>
      <c r="ABO595" s="8"/>
      <c r="ABP595" s="8"/>
      <c r="ABQ595" s="8"/>
      <c r="ABR595" s="8"/>
      <c r="ABS595" s="8"/>
      <c r="ABT595" s="8"/>
      <c r="ABU595" s="8"/>
      <c r="ABV595" s="8"/>
      <c r="ABW595" s="8"/>
      <c r="ABX595" s="8"/>
      <c r="ABY595" s="8"/>
      <c r="ABZ595" s="8"/>
      <c r="ACA595" s="8"/>
      <c r="ACB595" s="8"/>
      <c r="ACC595" s="8"/>
      <c r="ACD595" s="8"/>
      <c r="ACE595" s="8"/>
      <c r="ACF595" s="8"/>
      <c r="ACG595" s="8"/>
      <c r="ACH595" s="8"/>
      <c r="ACI595" s="8"/>
      <c r="ACJ595" s="8"/>
      <c r="ACK595" s="8"/>
      <c r="ACL595" s="8"/>
      <c r="ACM595" s="8"/>
      <c r="ACN595" s="8"/>
      <c r="ACO595" s="8"/>
      <c r="ACP595" s="8"/>
      <c r="ACQ595" s="8"/>
      <c r="ACR595" s="8"/>
      <c r="ACS595" s="8"/>
      <c r="ACT595" s="8"/>
      <c r="ACU595" s="8"/>
      <c r="ACV595" s="8"/>
      <c r="ACW595" s="8"/>
      <c r="ACX595" s="8"/>
      <c r="ACY595" s="8"/>
      <c r="ACZ595" s="8"/>
      <c r="ADA595" s="8"/>
      <c r="ADB595" s="8"/>
      <c r="ADC595" s="8"/>
      <c r="ADD595" s="8"/>
      <c r="ADE595" s="8"/>
      <c r="ADF595" s="8"/>
      <c r="ADG595" s="8"/>
      <c r="ADH595" s="8"/>
      <c r="ADI595" s="8"/>
      <c r="ADJ595" s="8"/>
      <c r="ADK595" s="8"/>
      <c r="ADL595" s="8"/>
      <c r="ADM595" s="8"/>
      <c r="ADN595" s="8"/>
      <c r="ADO595" s="8"/>
      <c r="ADP595" s="8"/>
      <c r="ADQ595" s="8"/>
      <c r="ADR595" s="8"/>
      <c r="ADS595" s="8"/>
      <c r="ADT595" s="8"/>
      <c r="ADU595" s="8"/>
      <c r="ADV595" s="8"/>
      <c r="ADW595" s="8"/>
      <c r="ADX595" s="8"/>
      <c r="ADY595" s="8"/>
      <c r="ADZ595" s="8"/>
      <c r="AEA595" s="8"/>
      <c r="AEB595" s="8"/>
      <c r="AEC595" s="8"/>
      <c r="AED595" s="8"/>
      <c r="AEE595" s="8"/>
      <c r="AEF595" s="8"/>
      <c r="AEG595" s="8"/>
      <c r="AEH595" s="8"/>
      <c r="AEI595" s="8"/>
      <c r="AEJ595" s="8"/>
      <c r="AEK595" s="8"/>
      <c r="AEL595" s="8"/>
      <c r="AEM595" s="8"/>
      <c r="AEN595" s="8"/>
      <c r="AEO595" s="8"/>
      <c r="AEP595" s="8"/>
      <c r="AEQ595" s="8"/>
      <c r="AER595" s="8"/>
      <c r="AES595" s="8"/>
      <c r="AET595" s="8"/>
      <c r="AEU595" s="8"/>
      <c r="AEV595" s="8"/>
      <c r="AEW595" s="8"/>
      <c r="AEX595" s="8"/>
      <c r="AEY595" s="8"/>
      <c r="AEZ595" s="8"/>
      <c r="AFA595" s="8"/>
      <c r="AFB595" s="8"/>
      <c r="AFC595" s="8"/>
      <c r="AFD595" s="8"/>
      <c r="AFE595" s="8"/>
      <c r="AFF595" s="8"/>
      <c r="AFG595" s="8"/>
      <c r="AFH595" s="8"/>
      <c r="AFI595" s="8"/>
      <c r="AFJ595" s="8"/>
      <c r="AFK595" s="8"/>
      <c r="AFL595" s="8"/>
      <c r="AFM595" s="8"/>
      <c r="AFN595" s="8"/>
      <c r="AFO595" s="8"/>
      <c r="AFP595" s="8"/>
      <c r="AFQ595" s="8"/>
      <c r="AFR595" s="8"/>
      <c r="AFS595" s="8"/>
      <c r="AFT595" s="8"/>
      <c r="AFU595" s="8"/>
      <c r="AFV595" s="8"/>
      <c r="AFW595" s="8"/>
      <c r="AFX595" s="8"/>
      <c r="AFY595" s="8"/>
      <c r="AFZ595" s="8"/>
      <c r="AGA595" s="8"/>
      <c r="AGB595" s="8"/>
      <c r="AGC595" s="8"/>
      <c r="AGD595" s="8"/>
      <c r="AGE595" s="8"/>
      <c r="AGF595" s="8"/>
      <c r="AGG595" s="8"/>
      <c r="AGH595" s="8"/>
      <c r="AGI595" s="8"/>
      <c r="AGJ595" s="8"/>
      <c r="AGK595" s="8"/>
      <c r="AGL595" s="8"/>
      <c r="AGM595" s="8"/>
      <c r="AGN595" s="8"/>
      <c r="AGO595" s="8"/>
      <c r="AGP595" s="8"/>
      <c r="AGQ595" s="8"/>
      <c r="AGR595" s="8"/>
      <c r="AGS595" s="8"/>
      <c r="AGT595" s="8"/>
      <c r="AGU595" s="8"/>
      <c r="AGV595" s="8"/>
      <c r="AGW595" s="8"/>
      <c r="AGX595" s="8"/>
      <c r="AGY595" s="8"/>
      <c r="AGZ595" s="8"/>
      <c r="AHA595" s="8"/>
      <c r="AHB595" s="8"/>
      <c r="AHC595" s="8"/>
      <c r="AHD595" s="8"/>
      <c r="AHE595" s="8"/>
      <c r="AHF595" s="8"/>
      <c r="AHG595" s="8"/>
      <c r="AHH595" s="8"/>
      <c r="AHI595" s="8"/>
      <c r="AHJ595" s="8"/>
      <c r="AHK595" s="8"/>
      <c r="AHL595" s="8"/>
      <c r="AHM595" s="8"/>
      <c r="AHN595" s="8"/>
      <c r="AHO595" s="8"/>
      <c r="AHP595" s="8"/>
      <c r="AHQ595" s="8"/>
      <c r="AHR595" s="8"/>
      <c r="AHS595" s="8"/>
      <c r="AHT595" s="8"/>
      <c r="AHU595" s="8"/>
      <c r="AHV595" s="8"/>
      <c r="AHW595" s="8"/>
      <c r="AHX595" s="8"/>
      <c r="AHY595" s="8"/>
      <c r="AHZ595" s="8"/>
      <c r="AIA595" s="8"/>
      <c r="AIB595" s="8"/>
      <c r="AIC595" s="8"/>
      <c r="AID595" s="8"/>
      <c r="AIE595" s="8"/>
      <c r="AIF595" s="8"/>
      <c r="AIG595" s="8"/>
      <c r="AIH595" s="8"/>
      <c r="AII595" s="8"/>
      <c r="AIJ595" s="8"/>
      <c r="AIK595" s="8"/>
      <c r="AIL595" s="8"/>
      <c r="AIM595" s="8"/>
      <c r="AIN595" s="8"/>
      <c r="AIO595" s="8"/>
      <c r="AIP595" s="8"/>
      <c r="AIQ595" s="8"/>
      <c r="AIR595" s="8"/>
      <c r="AIS595" s="8"/>
      <c r="AIT595" s="8"/>
      <c r="AIU595" s="8"/>
      <c r="AIV595" s="8"/>
      <c r="AIW595" s="8"/>
      <c r="AIX595" s="8"/>
      <c r="AIY595" s="8"/>
      <c r="AIZ595" s="8"/>
      <c r="AJA595" s="8"/>
      <c r="AJB595" s="8"/>
      <c r="AJC595" s="8"/>
      <c r="AJD595" s="8"/>
      <c r="AJE595" s="8"/>
      <c r="AJF595" s="8"/>
      <c r="AJG595" s="8"/>
      <c r="AJH595" s="8"/>
      <c r="AJI595" s="8"/>
      <c r="AJJ595" s="8"/>
      <c r="AJK595" s="8"/>
      <c r="AJL595" s="8"/>
      <c r="AJM595" s="8"/>
      <c r="AJN595" s="8"/>
      <c r="AJO595" s="8"/>
      <c r="AJP595" s="8"/>
      <c r="AJQ595" s="8"/>
      <c r="AJR595" s="8"/>
      <c r="AJS595" s="8"/>
      <c r="AJT595" s="8"/>
      <c r="AJU595" s="8"/>
      <c r="AJV595" s="8"/>
      <c r="AJW595" s="8"/>
      <c r="AJX595" s="8"/>
      <c r="AJY595" s="8"/>
      <c r="AJZ595" s="8"/>
      <c r="AKA595" s="8"/>
      <c r="AKB595" s="8"/>
      <c r="AKC595" s="8"/>
      <c r="AKD595" s="8"/>
      <c r="AKE595" s="8"/>
      <c r="AKF595" s="8"/>
      <c r="AKG595" s="8"/>
      <c r="AKH595" s="8"/>
      <c r="AKI595" s="8"/>
      <c r="AKJ595" s="8"/>
      <c r="AKK595" s="8"/>
      <c r="AKL595" s="8"/>
      <c r="AKM595" s="8"/>
      <c r="AKN595" s="8"/>
      <c r="AKO595" s="8"/>
      <c r="AKP595" s="8"/>
      <c r="AKQ595" s="8"/>
      <c r="AKR595" s="8"/>
      <c r="AKS595" s="8"/>
      <c r="AKT595" s="8"/>
      <c r="AKU595" s="8"/>
      <c r="AKV595" s="8"/>
      <c r="AKW595" s="8"/>
      <c r="AKX595" s="8"/>
      <c r="AKY595" s="8"/>
      <c r="AKZ595" s="8"/>
      <c r="ALA595" s="8"/>
      <c r="ALB595" s="8"/>
      <c r="ALC595" s="8"/>
      <c r="ALD595" s="8"/>
      <c r="ALE595" s="8"/>
      <c r="ALF595" s="8"/>
      <c r="ALG595" s="8"/>
      <c r="ALH595" s="8"/>
      <c r="ALI595" s="8"/>
      <c r="ALJ595" s="8"/>
      <c r="ALK595" s="8"/>
      <c r="ALL595" s="8"/>
      <c r="ALM595" s="8"/>
      <c r="ALN595" s="8"/>
      <c r="ALO595" s="8"/>
      <c r="ALP595" s="8"/>
      <c r="ALQ595" s="8"/>
      <c r="ALR595" s="8"/>
      <c r="ALS595" s="8"/>
      <c r="ALT595" s="8"/>
      <c r="ALU595" s="8"/>
      <c r="ALV595" s="8"/>
      <c r="ALW595" s="8"/>
      <c r="ALX595" s="8"/>
      <c r="ALY595" s="8"/>
      <c r="ALZ595" s="8"/>
      <c r="AMA595" s="8"/>
      <c r="AMB595" s="8"/>
      <c r="AMC595" s="8"/>
      <c r="AMD595" s="8"/>
      <c r="AME595" s="8"/>
      <c r="AMF595" s="8"/>
      <c r="AMG595" s="8"/>
      <c r="AMH595" s="8"/>
      <c r="AMI595" s="8"/>
      <c r="AMJ595" s="8"/>
      <c r="AMK595" s="8"/>
      <c r="AML595" s="8"/>
      <c r="AMM595" s="8"/>
      <c r="AMN595" s="8"/>
      <c r="AMO595" s="8"/>
      <c r="AMP595" s="8"/>
      <c r="AMQ595" s="8"/>
      <c r="AMR595" s="8"/>
      <c r="AMS595" s="8"/>
      <c r="AMT595" s="8"/>
      <c r="AMU595" s="8"/>
      <c r="AMV595" s="8"/>
      <c r="AMW595" s="8"/>
      <c r="AMX595" s="8"/>
      <c r="AMY595" s="8"/>
      <c r="AMZ595" s="8"/>
      <c r="ANA595" s="8"/>
      <c r="ANB595" s="8"/>
      <c r="ANC595" s="8"/>
      <c r="AND595" s="8"/>
      <c r="ANE595" s="8"/>
      <c r="ANF595" s="8"/>
      <c r="ANG595" s="8"/>
      <c r="ANH595" s="8"/>
      <c r="ANI595" s="8"/>
      <c r="ANJ595" s="8"/>
      <c r="ANK595" s="8"/>
      <c r="ANL595" s="8"/>
      <c r="ANM595" s="8"/>
      <c r="ANN595" s="8"/>
      <c r="ANO595" s="8"/>
      <c r="ANP595" s="8"/>
      <c r="ANQ595" s="8"/>
      <c r="ANR595" s="8"/>
      <c r="ANS595" s="8"/>
      <c r="ANT595" s="8"/>
      <c r="ANU595" s="8"/>
      <c r="ANV595" s="8"/>
      <c r="ANW595" s="8"/>
      <c r="ANX595" s="8"/>
      <c r="ANY595" s="8"/>
      <c r="ANZ595" s="8"/>
      <c r="AOA595" s="8"/>
      <c r="AOB595" s="8"/>
      <c r="AOC595" s="8"/>
      <c r="AOD595" s="8"/>
      <c r="AOE595" s="8"/>
      <c r="AOF595" s="8"/>
      <c r="AOG595" s="8"/>
      <c r="AOH595" s="8"/>
      <c r="AOI595" s="8"/>
      <c r="AOJ595" s="8"/>
      <c r="AOK595" s="8"/>
      <c r="AOL595" s="8"/>
      <c r="AOM595" s="8"/>
      <c r="AON595" s="8"/>
      <c r="AOO595" s="8"/>
      <c r="AOP595" s="8"/>
      <c r="AOQ595" s="8"/>
      <c r="AOR595" s="8"/>
      <c r="AOS595" s="8"/>
      <c r="AOT595" s="8"/>
      <c r="AOU595" s="8"/>
      <c r="AOV595" s="8"/>
      <c r="AOW595" s="8"/>
      <c r="AOX595" s="8"/>
      <c r="AOY595" s="8"/>
      <c r="AOZ595" s="8"/>
      <c r="APA595" s="8"/>
      <c r="APB595" s="8"/>
      <c r="APC595" s="8"/>
      <c r="APD595" s="8"/>
      <c r="APE595" s="8"/>
      <c r="APF595" s="8"/>
      <c r="APG595" s="8"/>
      <c r="APH595" s="8"/>
      <c r="API595" s="8"/>
      <c r="APJ595" s="8"/>
      <c r="APK595" s="8"/>
      <c r="APL595" s="8"/>
      <c r="APM595" s="8"/>
      <c r="APN595" s="8"/>
      <c r="APO595" s="8"/>
      <c r="APP595" s="8"/>
      <c r="APQ595" s="8"/>
      <c r="APR595" s="8"/>
      <c r="APS595" s="8"/>
      <c r="APT595" s="8"/>
      <c r="APU595" s="8"/>
      <c r="APV595" s="8"/>
      <c r="APW595" s="8"/>
      <c r="APX595" s="8"/>
      <c r="APY595" s="8"/>
      <c r="APZ595" s="8"/>
      <c r="AQA595" s="8"/>
      <c r="AQB595" s="8"/>
      <c r="AQC595" s="8"/>
      <c r="AQD595" s="8"/>
      <c r="AQE595" s="8"/>
      <c r="AQF595" s="8"/>
      <c r="AQG595" s="8"/>
      <c r="AQH595" s="8"/>
      <c r="AQI595" s="8"/>
      <c r="AQJ595" s="8"/>
      <c r="AQK595" s="8"/>
      <c r="AQL595" s="8"/>
      <c r="AQM595" s="8"/>
      <c r="AQN595" s="8"/>
      <c r="AQO595" s="8"/>
      <c r="AQP595" s="8"/>
      <c r="AQQ595" s="8"/>
      <c r="AQR595" s="8"/>
      <c r="AQS595" s="8"/>
      <c r="AQT595" s="8"/>
      <c r="AQU595" s="8"/>
      <c r="AQV595" s="8"/>
      <c r="AQW595" s="8"/>
      <c r="AQX595" s="8"/>
      <c r="AQY595" s="8"/>
      <c r="AQZ595" s="8"/>
      <c r="ARA595" s="8"/>
      <c r="ARB595" s="8"/>
      <c r="ARC595" s="8"/>
      <c r="ARD595" s="8"/>
      <c r="ARE595" s="8"/>
      <c r="ARF595" s="8"/>
      <c r="ARG595" s="8"/>
      <c r="ARH595" s="8"/>
      <c r="ARI595" s="8"/>
      <c r="ARJ595" s="8"/>
      <c r="ARK595" s="8"/>
      <c r="ARL595" s="8"/>
      <c r="ARM595" s="8"/>
      <c r="ARN595" s="8"/>
      <c r="ARO595" s="8"/>
      <c r="ARP595" s="8"/>
      <c r="ARQ595" s="8"/>
      <c r="ARR595" s="8"/>
      <c r="ARS595" s="8"/>
      <c r="ART595" s="8"/>
      <c r="ARU595" s="8"/>
      <c r="ARV595" s="8"/>
      <c r="ARW595" s="8"/>
      <c r="ARX595" s="8"/>
      <c r="ARY595" s="8"/>
      <c r="ARZ595" s="8"/>
      <c r="ASA595" s="8"/>
      <c r="ASB595" s="8"/>
      <c r="ASC595" s="8"/>
      <c r="ASD595" s="8"/>
      <c r="ASE595" s="8"/>
      <c r="ASF595" s="8"/>
      <c r="ASG595" s="8"/>
      <c r="ASH595" s="8"/>
      <c r="ASI595" s="8"/>
      <c r="ASJ595" s="8"/>
      <c r="ASK595" s="8"/>
      <c r="ASL595" s="8"/>
      <c r="ASM595" s="8"/>
      <c r="ASN595" s="8"/>
      <c r="ASO595" s="8"/>
      <c r="ASP595" s="8"/>
      <c r="ASQ595" s="8"/>
      <c r="ASR595" s="8"/>
      <c r="ASS595" s="8"/>
      <c r="AST595" s="8"/>
      <c r="ASU595" s="8"/>
      <c r="ASV595" s="8"/>
      <c r="ASW595" s="8"/>
      <c r="ASX595" s="8"/>
      <c r="ASY595" s="8"/>
      <c r="ASZ595" s="8"/>
      <c r="ATA595" s="8"/>
      <c r="ATB595" s="8"/>
      <c r="ATC595" s="8"/>
      <c r="ATD595" s="8"/>
      <c r="ATE595" s="8"/>
      <c r="ATF595" s="8"/>
      <c r="ATG595" s="8"/>
      <c r="ATH595" s="8"/>
      <c r="ATI595" s="8"/>
      <c r="ATJ595" s="8"/>
      <c r="ATK595" s="8"/>
      <c r="ATL595" s="8"/>
      <c r="ATM595" s="8"/>
      <c r="ATN595" s="8"/>
      <c r="ATO595" s="8"/>
      <c r="ATP595" s="8"/>
      <c r="ATQ595" s="8"/>
      <c r="ATR595" s="8"/>
      <c r="ATS595" s="8"/>
      <c r="ATT595" s="8"/>
      <c r="ATU595" s="8"/>
      <c r="ATV595" s="8"/>
      <c r="ATW595" s="8"/>
      <c r="ATX595" s="8"/>
      <c r="ATY595" s="8"/>
      <c r="ATZ595" s="8"/>
      <c r="AUA595" s="8"/>
      <c r="AUB595" s="8"/>
      <c r="AUC595" s="8"/>
      <c r="AUD595" s="8"/>
      <c r="AUE595" s="8"/>
      <c r="AUF595" s="8"/>
      <c r="AUG595" s="8"/>
      <c r="AUH595" s="8"/>
      <c r="AUI595" s="8"/>
      <c r="AUJ595" s="8"/>
      <c r="AUK595" s="8"/>
      <c r="AUL595" s="8"/>
      <c r="AUM595" s="8"/>
      <c r="AUN595" s="8"/>
      <c r="AUO595" s="8"/>
      <c r="AUP595" s="8"/>
      <c r="AUQ595" s="8"/>
      <c r="AUR595" s="8"/>
      <c r="AUS595" s="8"/>
      <c r="AUT595" s="8"/>
      <c r="AUU595" s="8"/>
      <c r="AUV595" s="8"/>
      <c r="AUW595" s="8"/>
      <c r="AUX595" s="8"/>
      <c r="AUY595" s="8"/>
      <c r="AUZ595" s="8"/>
      <c r="AVA595" s="8"/>
      <c r="AVB595" s="8"/>
      <c r="AVC595" s="8"/>
      <c r="AVD595" s="8"/>
      <c r="AVE595" s="8"/>
      <c r="AVF595" s="8"/>
      <c r="AVG595" s="8"/>
      <c r="AVH595" s="8"/>
      <c r="AVI595" s="8"/>
      <c r="AVJ595" s="8"/>
      <c r="AVK595" s="8"/>
      <c r="AVL595" s="8"/>
      <c r="AVM595" s="8"/>
      <c r="AVN595" s="8"/>
      <c r="AVO595" s="8"/>
      <c r="AVP595" s="8"/>
      <c r="AVQ595" s="8"/>
      <c r="AVR595" s="8"/>
      <c r="AVS595" s="8"/>
      <c r="AVT595" s="8"/>
      <c r="AVU595" s="8"/>
      <c r="AVV595" s="8"/>
      <c r="AVW595" s="8"/>
      <c r="AVX595" s="8"/>
      <c r="AVY595" s="8"/>
      <c r="AVZ595" s="8"/>
      <c r="AWA595" s="8"/>
      <c r="AWB595" s="8"/>
      <c r="AWC595" s="8"/>
      <c r="AWD595" s="8"/>
      <c r="AWE595" s="8"/>
      <c r="AWF595" s="8"/>
      <c r="AWG595" s="8"/>
      <c r="AWH595" s="8"/>
      <c r="AWI595" s="8"/>
      <c r="AWJ595" s="8"/>
      <c r="AWK595" s="8"/>
      <c r="AWL595" s="8"/>
      <c r="AWM595" s="8"/>
      <c r="AWN595" s="8"/>
      <c r="AWO595" s="8"/>
      <c r="AWP595" s="8"/>
      <c r="AWQ595" s="8"/>
      <c r="AWR595" s="8"/>
      <c r="AWS595" s="8"/>
      <c r="AWT595" s="8"/>
      <c r="AWU595" s="8"/>
      <c r="AWV595" s="8"/>
      <c r="AWW595" s="8"/>
      <c r="AWX595" s="8"/>
      <c r="AWY595" s="8"/>
      <c r="AWZ595" s="8"/>
      <c r="AXA595" s="8"/>
      <c r="AXB595" s="8"/>
      <c r="AXC595" s="8"/>
      <c r="AXD595" s="8"/>
      <c r="AXE595" s="8"/>
      <c r="AXF595" s="8"/>
      <c r="AXG595" s="8"/>
      <c r="AXH595" s="8"/>
      <c r="AXI595" s="8"/>
      <c r="AXJ595" s="8"/>
      <c r="AXK595" s="8"/>
      <c r="AXL595" s="8"/>
      <c r="AXM595" s="8"/>
      <c r="AXN595" s="8"/>
      <c r="AXO595" s="8"/>
      <c r="AXP595" s="8"/>
      <c r="AXQ595" s="8"/>
      <c r="AXR595" s="8"/>
      <c r="AXS595" s="8"/>
      <c r="AXT595" s="8"/>
      <c r="AXU595" s="8"/>
      <c r="AXV595" s="8"/>
      <c r="AXW595" s="8"/>
      <c r="AXX595" s="8"/>
      <c r="AXY595" s="8"/>
      <c r="AXZ595" s="8"/>
      <c r="AYA595" s="8"/>
      <c r="AYB595" s="8"/>
      <c r="AYC595" s="8"/>
      <c r="AYD595" s="8"/>
      <c r="AYE595" s="8"/>
      <c r="AYF595" s="8"/>
      <c r="AYG595" s="8"/>
      <c r="AYH595" s="8"/>
      <c r="AYI595" s="8"/>
      <c r="AYJ595" s="8"/>
      <c r="AYK595" s="8"/>
      <c r="AYL595" s="8"/>
      <c r="AYM595" s="8"/>
      <c r="AYN595" s="8"/>
      <c r="AYO595" s="8"/>
      <c r="AYP595" s="8"/>
      <c r="AYQ595" s="8"/>
      <c r="AYR595" s="8"/>
      <c r="AYS595" s="8"/>
      <c r="AYT595" s="8"/>
      <c r="AYU595" s="8"/>
      <c r="AYV595" s="8"/>
      <c r="AYW595" s="8"/>
      <c r="AYX595" s="8"/>
      <c r="AYY595" s="8"/>
      <c r="AYZ595" s="8"/>
      <c r="AZA595" s="8"/>
      <c r="AZB595" s="8"/>
      <c r="AZC595" s="8"/>
      <c r="AZD595" s="8"/>
      <c r="AZE595" s="8"/>
      <c r="AZF595" s="8"/>
      <c r="AZG595" s="8"/>
      <c r="AZH595" s="8"/>
      <c r="AZI595" s="8"/>
      <c r="AZJ595" s="8"/>
      <c r="AZK595" s="8"/>
      <c r="AZL595" s="8"/>
      <c r="AZM595" s="8"/>
      <c r="AZN595" s="8"/>
      <c r="AZO595" s="8"/>
      <c r="AZP595" s="8"/>
      <c r="AZQ595" s="8"/>
      <c r="AZR595" s="8"/>
      <c r="AZS595" s="8"/>
      <c r="AZT595" s="8"/>
      <c r="AZU595" s="8"/>
      <c r="AZV595" s="8"/>
      <c r="AZW595" s="8"/>
      <c r="AZX595" s="8"/>
      <c r="AZY595" s="8"/>
      <c r="AZZ595" s="8"/>
      <c r="BAA595" s="8"/>
      <c r="BAB595" s="8"/>
      <c r="BAC595" s="8"/>
      <c r="BAD595" s="8"/>
      <c r="BAE595" s="8"/>
      <c r="BAF595" s="8"/>
      <c r="BAG595" s="8"/>
      <c r="BAH595" s="8"/>
      <c r="BAI595" s="8"/>
      <c r="BAJ595" s="8"/>
      <c r="BAK595" s="8"/>
      <c r="BAL595" s="8"/>
      <c r="BAM595" s="8"/>
      <c r="BAN595" s="8"/>
      <c r="BAO595" s="8"/>
      <c r="BAP595" s="8"/>
      <c r="BAQ595" s="8"/>
      <c r="BAR595" s="8"/>
      <c r="BAS595" s="8"/>
      <c r="BAT595" s="8"/>
      <c r="BAU595" s="8"/>
      <c r="BAV595" s="8"/>
      <c r="BAW595" s="8"/>
      <c r="BAX595" s="8"/>
      <c r="BAY595" s="8"/>
      <c r="BAZ595" s="8"/>
      <c r="BBA595" s="8"/>
      <c r="BBB595" s="8"/>
      <c r="BBC595" s="8"/>
      <c r="BBD595" s="8"/>
      <c r="BBE595" s="8"/>
      <c r="BBF595" s="8"/>
      <c r="BBG595" s="8"/>
      <c r="BBH595" s="8"/>
      <c r="BBI595" s="8"/>
      <c r="BBJ595" s="8"/>
      <c r="BBK595" s="8"/>
      <c r="BBL595" s="8"/>
      <c r="BBM595" s="8"/>
      <c r="BBN595" s="8"/>
      <c r="BBO595" s="8"/>
      <c r="BBP595" s="8"/>
      <c r="BBQ595" s="8"/>
      <c r="BBR595" s="8"/>
      <c r="BBS595" s="8"/>
      <c r="BBT595" s="8"/>
      <c r="BBU595" s="8"/>
      <c r="BBV595" s="8"/>
      <c r="BBW595" s="8"/>
      <c r="BBX595" s="8"/>
      <c r="BBY595" s="8"/>
      <c r="BBZ595" s="8"/>
      <c r="BCA595" s="8"/>
      <c r="BCB595" s="8"/>
      <c r="BCC595" s="8"/>
      <c r="BCD595" s="8"/>
      <c r="BCE595" s="8"/>
      <c r="BCF595" s="8"/>
      <c r="BCG595" s="8"/>
      <c r="BCH595" s="8"/>
      <c r="BCI595" s="8"/>
      <c r="BCJ595" s="8"/>
      <c r="BCK595" s="8"/>
      <c r="BCL595" s="8"/>
      <c r="BCM595" s="8"/>
      <c r="BCN595" s="8"/>
      <c r="BCO595" s="8"/>
      <c r="BCP595" s="8"/>
      <c r="BCQ595" s="8"/>
      <c r="BCR595" s="8"/>
      <c r="BCS595" s="8"/>
      <c r="BCT595" s="8"/>
      <c r="BCU595" s="8"/>
      <c r="BCV595" s="8"/>
      <c r="BCW595" s="8"/>
      <c r="BCX595" s="8"/>
      <c r="BCY595" s="8"/>
      <c r="BCZ595" s="8"/>
      <c r="BDA595" s="8"/>
      <c r="BDB595" s="8"/>
      <c r="BDC595" s="8"/>
      <c r="BDD595" s="8"/>
      <c r="BDE595" s="8"/>
      <c r="BDF595" s="8"/>
      <c r="BDG595" s="8"/>
      <c r="BDH595" s="8"/>
      <c r="BDI595" s="8"/>
      <c r="BDJ595" s="8"/>
      <c r="BDK595" s="8"/>
      <c r="BDL595" s="8"/>
      <c r="BDM595" s="8"/>
      <c r="BDN595" s="8"/>
      <c r="BDO595" s="8"/>
      <c r="BDP595" s="8"/>
      <c r="BDQ595" s="8"/>
      <c r="BDR595" s="8"/>
      <c r="BDS595" s="8"/>
      <c r="BDT595" s="8"/>
      <c r="BDU595" s="8"/>
      <c r="BDV595" s="8"/>
      <c r="BDW595" s="8"/>
      <c r="BDX595" s="8"/>
      <c r="BDY595" s="8"/>
      <c r="BDZ595" s="8"/>
      <c r="BEA595" s="8"/>
      <c r="BEB595" s="8"/>
      <c r="BEC595" s="8"/>
      <c r="BED595" s="8"/>
      <c r="BEE595" s="8"/>
      <c r="BEF595" s="8"/>
      <c r="BEG595" s="8"/>
      <c r="BEH595" s="8"/>
      <c r="BEI595" s="8"/>
      <c r="BEJ595" s="8"/>
      <c r="BEK595" s="8"/>
      <c r="BEL595" s="8"/>
      <c r="BEM595" s="8"/>
      <c r="BEN595" s="8"/>
      <c r="BEO595" s="8"/>
      <c r="BEP595" s="8"/>
      <c r="BEQ595" s="8"/>
      <c r="BER595" s="8"/>
      <c r="BES595" s="8"/>
      <c r="BET595" s="8"/>
      <c r="BEU595" s="8"/>
      <c r="BEV595" s="8"/>
      <c r="BEW595" s="8"/>
      <c r="BEX595" s="8"/>
      <c r="BEY595" s="8"/>
      <c r="BEZ595" s="8"/>
      <c r="BFA595" s="8"/>
      <c r="BFB595" s="8"/>
      <c r="BFC595" s="8"/>
      <c r="BFD595" s="8"/>
      <c r="BFE595" s="8"/>
      <c r="BFF595" s="8"/>
      <c r="BFG595" s="8"/>
      <c r="BFH595" s="8"/>
      <c r="BFI595" s="8"/>
      <c r="BFJ595" s="8"/>
      <c r="BFK595" s="8"/>
      <c r="BFL595" s="8"/>
      <c r="BFM595" s="8"/>
      <c r="BFN595" s="8"/>
      <c r="BFO595" s="8"/>
      <c r="BFP595" s="8"/>
      <c r="BFQ595" s="8"/>
      <c r="BFR595" s="8"/>
      <c r="BFS595" s="8"/>
      <c r="BFT595" s="8"/>
      <c r="BFU595" s="8"/>
      <c r="BFV595" s="8"/>
      <c r="BFW595" s="8"/>
      <c r="BFX595" s="8"/>
      <c r="BFY595" s="8"/>
      <c r="BFZ595" s="8"/>
      <c r="BGA595" s="8"/>
      <c r="BGB595" s="8"/>
      <c r="BGC595" s="8"/>
      <c r="BGD595" s="8"/>
      <c r="BGE595" s="8"/>
      <c r="BGF595" s="8"/>
      <c r="BGG595" s="8"/>
      <c r="BGH595" s="8"/>
      <c r="BGI595" s="8"/>
      <c r="BGJ595" s="8"/>
      <c r="BGK595" s="8"/>
      <c r="BGL595" s="8"/>
      <c r="BGM595" s="8"/>
      <c r="BGN595" s="8"/>
      <c r="BGO595" s="8"/>
      <c r="BGP595" s="8"/>
      <c r="BGQ595" s="8"/>
      <c r="BGR595" s="8"/>
      <c r="BGS595" s="8"/>
      <c r="BGT595" s="8"/>
      <c r="BGU595" s="8"/>
      <c r="BGV595" s="8"/>
      <c r="BGW595" s="8"/>
      <c r="BGX595" s="8"/>
      <c r="BGY595" s="8"/>
      <c r="BGZ595" s="8"/>
      <c r="BHA595" s="8"/>
      <c r="BHB595" s="8"/>
      <c r="BHC595" s="8"/>
      <c r="BHD595" s="8"/>
      <c r="BHE595" s="8"/>
      <c r="BHF595" s="8"/>
      <c r="BHG595" s="8"/>
      <c r="BHH595" s="8"/>
      <c r="BHI595" s="8"/>
      <c r="BHJ595" s="8"/>
      <c r="BHK595" s="8"/>
      <c r="BHL595" s="8"/>
      <c r="BHM595" s="8"/>
      <c r="BHN595" s="8"/>
      <c r="BHO595" s="8"/>
      <c r="BHP595" s="8"/>
      <c r="BHQ595" s="8"/>
      <c r="BHR595" s="8"/>
      <c r="BHS595" s="8"/>
      <c r="BHT595" s="8"/>
      <c r="BHU595" s="8"/>
      <c r="BHV595" s="8"/>
      <c r="BHW595" s="8"/>
      <c r="BHX595" s="8"/>
      <c r="BHY595" s="8"/>
      <c r="BHZ595" s="8"/>
      <c r="BIA595" s="8"/>
      <c r="BIB595" s="8"/>
      <c r="BIC595" s="8"/>
      <c r="BID595" s="8"/>
      <c r="BIE595" s="8"/>
      <c r="BIF595" s="8"/>
      <c r="BIG595" s="8"/>
      <c r="BIH595" s="8"/>
      <c r="BII595" s="8"/>
      <c r="BIJ595" s="8"/>
      <c r="BIK595" s="8"/>
      <c r="BIL595" s="8"/>
      <c r="BIM595" s="8"/>
      <c r="BIN595" s="8"/>
      <c r="BIO595" s="8"/>
      <c r="BIP595" s="8"/>
      <c r="BIQ595" s="8"/>
      <c r="BIR595" s="8"/>
      <c r="BIS595" s="8"/>
      <c r="BIT595" s="8"/>
      <c r="BIU595" s="8"/>
      <c r="BIV595" s="8"/>
      <c r="BIW595" s="8"/>
      <c r="BIX595" s="8"/>
      <c r="BIY595" s="8"/>
      <c r="BIZ595" s="8"/>
      <c r="BJA595" s="8"/>
      <c r="BJB595" s="8"/>
      <c r="BJC595" s="8"/>
      <c r="BJD595" s="8"/>
      <c r="BJE595" s="8"/>
      <c r="BJF595" s="8"/>
      <c r="BJG595" s="8"/>
      <c r="BJH595" s="8"/>
      <c r="BJI595" s="8"/>
      <c r="BJJ595" s="8"/>
      <c r="BJK595" s="8"/>
      <c r="BJL595" s="8"/>
      <c r="BJM595" s="8"/>
      <c r="BJN595" s="8"/>
      <c r="BJO595" s="8"/>
      <c r="BJP595" s="8"/>
      <c r="BJQ595" s="8"/>
      <c r="BJR595" s="8"/>
      <c r="BJS595" s="8"/>
      <c r="BJT595" s="8"/>
      <c r="BJU595" s="8"/>
      <c r="BJV595" s="8"/>
      <c r="BJW595" s="8"/>
      <c r="BJX595" s="8"/>
      <c r="BJY595" s="8"/>
      <c r="BJZ595" s="8"/>
      <c r="BKA595" s="8"/>
      <c r="BKB595" s="8"/>
      <c r="BKC595" s="8"/>
      <c r="BKD595" s="8"/>
      <c r="BKE595" s="8"/>
      <c r="BKF595" s="8"/>
      <c r="BKG595" s="8"/>
      <c r="BKH595" s="8"/>
      <c r="BKI595" s="8"/>
      <c r="BKJ595" s="8"/>
      <c r="BKK595" s="8"/>
      <c r="BKL595" s="8"/>
      <c r="BKM595" s="8"/>
      <c r="BKN595" s="8"/>
      <c r="BKO595" s="8"/>
      <c r="BKP595" s="8"/>
      <c r="BKQ595" s="8"/>
      <c r="BKR595" s="8"/>
      <c r="BKS595" s="8"/>
      <c r="BKT595" s="8"/>
      <c r="BKU595" s="8"/>
      <c r="BKV595" s="8"/>
      <c r="BKW595" s="8"/>
      <c r="BKX595" s="8"/>
      <c r="BKY595" s="8"/>
      <c r="BKZ595" s="8"/>
      <c r="BLA595" s="8"/>
      <c r="BLB595" s="8"/>
      <c r="BLC595" s="8"/>
      <c r="BLD595" s="8"/>
      <c r="BLE595" s="8"/>
      <c r="BLF595" s="8"/>
      <c r="BLG595" s="8"/>
      <c r="BLH595" s="8"/>
      <c r="BLI595" s="8"/>
      <c r="BLJ595" s="8"/>
      <c r="BLK595" s="8"/>
      <c r="BLL595" s="8"/>
      <c r="BLM595" s="8"/>
      <c r="BLN595" s="8"/>
      <c r="BLO595" s="8"/>
      <c r="BLP595" s="8"/>
      <c r="BLQ595" s="8"/>
      <c r="BLR595" s="8"/>
      <c r="BLS595" s="8"/>
      <c r="BLT595" s="8"/>
      <c r="BLU595" s="8"/>
      <c r="BLV595" s="8"/>
      <c r="BLW595" s="8"/>
      <c r="BLX595" s="8"/>
      <c r="BLY595" s="8"/>
      <c r="BLZ595" s="8"/>
      <c r="BMA595" s="8"/>
      <c r="BMB595" s="8"/>
      <c r="BMC595" s="8"/>
      <c r="BMD595" s="8"/>
      <c r="BME595" s="8"/>
      <c r="BMF595" s="8"/>
      <c r="BMG595" s="8"/>
      <c r="BMH595" s="8"/>
      <c r="BMI595" s="8"/>
      <c r="BMJ595" s="8"/>
      <c r="BMK595" s="8"/>
      <c r="BML595" s="8"/>
      <c r="BMM595" s="8"/>
      <c r="BMN595" s="8"/>
      <c r="BMO595" s="8"/>
      <c r="BMP595" s="8"/>
      <c r="BMQ595" s="8"/>
      <c r="BMR595" s="8"/>
      <c r="BMS595" s="8"/>
      <c r="BMT595" s="8"/>
      <c r="BMU595" s="8"/>
      <c r="BMV595" s="8"/>
      <c r="BMW595" s="8"/>
      <c r="BMX595" s="8"/>
      <c r="BMY595" s="8"/>
      <c r="BMZ595" s="8"/>
      <c r="BNA595" s="8"/>
      <c r="BNB595" s="8"/>
      <c r="BNC595" s="8"/>
      <c r="BND595" s="8"/>
      <c r="BNE595" s="8"/>
      <c r="BNF595" s="8"/>
      <c r="BNG595" s="8"/>
      <c r="BNH595" s="8"/>
      <c r="BNI595" s="8"/>
      <c r="BNJ595" s="8"/>
      <c r="BNK595" s="8"/>
      <c r="BNL595" s="8"/>
      <c r="BNM595" s="8"/>
      <c r="BNN595" s="8"/>
      <c r="BNO595" s="8"/>
      <c r="BNP595" s="8"/>
      <c r="BNQ595" s="8"/>
      <c r="BNR595" s="8"/>
      <c r="BNS595" s="8"/>
      <c r="BNT595" s="8"/>
      <c r="BNU595" s="8"/>
      <c r="BNV595" s="8"/>
      <c r="BNW595" s="8"/>
      <c r="BNX595" s="8"/>
      <c r="BNY595" s="8"/>
      <c r="BNZ595" s="8"/>
      <c r="BOA595" s="8"/>
      <c r="BOB595" s="8"/>
      <c r="BOC595" s="8"/>
      <c r="BOD595" s="8"/>
      <c r="BOE595" s="8"/>
      <c r="BOF595" s="8"/>
      <c r="BOG595" s="8"/>
      <c r="BOH595" s="8"/>
      <c r="BOI595" s="8"/>
      <c r="BOJ595" s="8"/>
      <c r="BOK595" s="8"/>
      <c r="BOL595" s="8"/>
      <c r="BOM595" s="8"/>
      <c r="BON595" s="8"/>
      <c r="BOO595" s="8"/>
      <c r="BOP595" s="8"/>
      <c r="BOQ595" s="8"/>
      <c r="BOR595" s="8"/>
      <c r="BOS595" s="8"/>
      <c r="BOT595" s="8"/>
      <c r="BOU595" s="8"/>
      <c r="BOV595" s="8"/>
      <c r="BOW595" s="8"/>
      <c r="BOX595" s="8"/>
      <c r="BOY595" s="8"/>
      <c r="BOZ595" s="8"/>
      <c r="BPA595" s="8"/>
      <c r="BPB595" s="8"/>
      <c r="BPC595" s="8"/>
      <c r="BPD595" s="8"/>
      <c r="BPE595" s="8"/>
      <c r="BPF595" s="8"/>
      <c r="BPG595" s="8"/>
      <c r="BPH595" s="8"/>
      <c r="BPI595" s="8"/>
      <c r="BPJ595" s="8"/>
      <c r="BPK595" s="8"/>
      <c r="BPL595" s="8"/>
      <c r="BPM595" s="8"/>
      <c r="BPN595" s="8"/>
      <c r="BPO595" s="8"/>
      <c r="BPP595" s="8"/>
      <c r="BPQ595" s="8"/>
      <c r="BPR595" s="8"/>
      <c r="BPS595" s="8"/>
      <c r="BPT595" s="8"/>
      <c r="BPU595" s="8"/>
      <c r="BPV595" s="8"/>
      <c r="BPW595" s="8"/>
      <c r="BPX595" s="8"/>
      <c r="BPY595" s="8"/>
      <c r="BPZ595" s="8"/>
      <c r="BQA595" s="8"/>
      <c r="BQB595" s="8"/>
      <c r="BQC595" s="8"/>
      <c r="BQD595" s="8"/>
      <c r="BQE595" s="8"/>
      <c r="BQF595" s="8"/>
      <c r="BQG595" s="8"/>
      <c r="BQH595" s="8"/>
      <c r="BQI595" s="8"/>
      <c r="BQJ595" s="8"/>
      <c r="BQK595" s="8"/>
      <c r="BQL595" s="8"/>
      <c r="BQM595" s="8"/>
      <c r="BQN595" s="8"/>
      <c r="BQO595" s="8"/>
      <c r="BQP595" s="8"/>
      <c r="BQQ595" s="8"/>
      <c r="BQR595" s="8"/>
      <c r="BQS595" s="8"/>
      <c r="BQT595" s="8"/>
      <c r="BQU595" s="8"/>
      <c r="BQV595" s="8"/>
      <c r="BQW595" s="8"/>
      <c r="BQX595" s="8"/>
      <c r="BQY595" s="8"/>
      <c r="BQZ595" s="8"/>
      <c r="BRA595" s="8"/>
      <c r="BRB595" s="8"/>
      <c r="BRC595" s="8"/>
      <c r="BRD595" s="8"/>
      <c r="BRE595" s="8"/>
      <c r="BRF595" s="8"/>
      <c r="BRG595" s="8"/>
      <c r="BRH595" s="8"/>
      <c r="BRI595" s="8"/>
      <c r="BRJ595" s="8"/>
      <c r="BRK595" s="8"/>
      <c r="BRL595" s="8"/>
      <c r="BRM595" s="8"/>
      <c r="BRN595" s="8"/>
      <c r="BRO595" s="8"/>
      <c r="BRP595" s="8"/>
      <c r="BRQ595" s="8"/>
      <c r="BRR595" s="8"/>
      <c r="BRS595" s="8"/>
      <c r="BRT595" s="8"/>
      <c r="BRU595" s="8"/>
      <c r="BRV595" s="8"/>
      <c r="BRW595" s="8"/>
      <c r="BRX595" s="8"/>
      <c r="BRY595" s="8"/>
      <c r="BRZ595" s="8"/>
      <c r="BSA595" s="8"/>
      <c r="BSB595" s="8"/>
      <c r="BSC595" s="8"/>
      <c r="BSD595" s="8"/>
      <c r="BSE595" s="8"/>
      <c r="BSF595" s="8"/>
      <c r="BSG595" s="8"/>
      <c r="BSH595" s="8"/>
      <c r="BSI595" s="8"/>
      <c r="BSJ595" s="8"/>
      <c r="BSK595" s="8"/>
      <c r="BSL595" s="8"/>
      <c r="BSM595" s="8"/>
      <c r="BSN595" s="8"/>
      <c r="BSO595" s="8"/>
      <c r="BSP595" s="8"/>
      <c r="BSQ595" s="8"/>
      <c r="BSR595" s="8"/>
      <c r="BSS595" s="8"/>
      <c r="BST595" s="8"/>
      <c r="BSU595" s="8"/>
      <c r="BSV595" s="8"/>
      <c r="BSW595" s="8"/>
      <c r="BSX595" s="8"/>
      <c r="BSY595" s="8"/>
      <c r="BSZ595" s="8"/>
      <c r="BTA595" s="8"/>
      <c r="BTB595" s="8"/>
      <c r="BTC595" s="8"/>
      <c r="BTD595" s="8"/>
      <c r="BTE595" s="8"/>
      <c r="BTF595" s="8"/>
      <c r="BTG595" s="8"/>
      <c r="BTH595" s="8"/>
      <c r="BTI595" s="8"/>
      <c r="BTJ595" s="8"/>
      <c r="BTK595" s="8"/>
      <c r="BTL595" s="8"/>
      <c r="BTM595" s="8"/>
      <c r="BTN595" s="8"/>
      <c r="BTO595" s="8"/>
      <c r="BTP595" s="8"/>
      <c r="BTQ595" s="8"/>
      <c r="BTR595" s="8"/>
      <c r="BTS595" s="8"/>
      <c r="BTT595" s="8"/>
      <c r="BTU595" s="8"/>
      <c r="BTV595" s="8"/>
      <c r="BTW595" s="8"/>
      <c r="BTX595" s="8"/>
      <c r="BTY595" s="8"/>
      <c r="BTZ595" s="8"/>
      <c r="BUA595" s="8"/>
      <c r="BUB595" s="8"/>
      <c r="BUC595" s="8"/>
      <c r="BUD595" s="8"/>
      <c r="BUE595" s="8"/>
      <c r="BUF595" s="8"/>
      <c r="BUG595" s="8"/>
      <c r="BUH595" s="8"/>
      <c r="BUI595" s="8"/>
      <c r="BUJ595" s="8"/>
      <c r="BUK595" s="8"/>
      <c r="BUL595" s="8"/>
      <c r="BUM595" s="8"/>
      <c r="BUN595" s="8"/>
      <c r="BUO595" s="8"/>
      <c r="BUP595" s="8"/>
      <c r="BUQ595" s="8"/>
      <c r="BUR595" s="8"/>
      <c r="BUS595" s="8"/>
      <c r="BUT595" s="8"/>
      <c r="BUU595" s="8"/>
      <c r="BUV595" s="8"/>
      <c r="BUW595" s="8"/>
      <c r="BUX595" s="8"/>
      <c r="BUY595" s="8"/>
      <c r="BUZ595" s="8"/>
      <c r="BVA595" s="8"/>
      <c r="BVB595" s="8"/>
      <c r="BVC595" s="8"/>
      <c r="BVD595" s="8"/>
      <c r="BVE595" s="8"/>
      <c r="BVF595" s="8"/>
      <c r="BVG595" s="8"/>
      <c r="BVH595" s="8"/>
      <c r="BVI595" s="8"/>
      <c r="BVJ595" s="8"/>
      <c r="BVK595" s="8"/>
      <c r="BVL595" s="8"/>
      <c r="BVM595" s="8"/>
      <c r="BVN595" s="8"/>
      <c r="BVO595" s="8"/>
      <c r="BVP595" s="8"/>
      <c r="BVQ595" s="8"/>
      <c r="BVR595" s="8"/>
      <c r="BVS595" s="8"/>
      <c r="BVT595" s="8"/>
      <c r="BVU595" s="8"/>
      <c r="BVV595" s="8"/>
      <c r="BVW595" s="8"/>
      <c r="BVX595" s="8"/>
      <c r="BVY595" s="8"/>
      <c r="BVZ595" s="8"/>
      <c r="BWA595" s="8"/>
      <c r="BWB595" s="8"/>
      <c r="BWC595" s="8"/>
      <c r="BWD595" s="8"/>
      <c r="BWE595" s="8"/>
      <c r="BWF595" s="8"/>
      <c r="BWG595" s="8"/>
      <c r="BWH595" s="8"/>
      <c r="BWI595" s="8"/>
      <c r="BWJ595" s="8"/>
      <c r="BWK595" s="8"/>
      <c r="BWL595" s="8"/>
      <c r="BWM595" s="8"/>
      <c r="BWN595" s="8"/>
      <c r="BWO595" s="8"/>
      <c r="BWP595" s="8"/>
      <c r="BWQ595" s="8"/>
    </row>
    <row r="596" spans="1:1967" s="547" customFormat="1" ht="102" customHeight="1">
      <c r="A596" s="9" t="s">
        <v>12455</v>
      </c>
      <c r="B596" s="100" t="s">
        <v>97</v>
      </c>
      <c r="C596" s="9" t="s">
        <v>803</v>
      </c>
      <c r="D596" s="30" t="s">
        <v>42</v>
      </c>
      <c r="E596" s="3" t="s">
        <v>43</v>
      </c>
      <c r="F596" s="117"/>
      <c r="G596" s="3" t="s">
        <v>384</v>
      </c>
      <c r="H596" s="20">
        <v>0</v>
      </c>
      <c r="I596" s="114">
        <v>470000000</v>
      </c>
      <c r="J596" s="21" t="s">
        <v>1314</v>
      </c>
      <c r="K596" s="19" t="s">
        <v>10489</v>
      </c>
      <c r="L596" s="137" t="s">
        <v>3397</v>
      </c>
      <c r="M596" s="140" t="s">
        <v>383</v>
      </c>
      <c r="N596" s="346" t="s">
        <v>8838</v>
      </c>
      <c r="O596" s="3" t="s">
        <v>1366</v>
      </c>
      <c r="P596" s="7" t="s">
        <v>1339</v>
      </c>
      <c r="Q596" s="30" t="s">
        <v>1187</v>
      </c>
      <c r="R596" s="81">
        <v>400</v>
      </c>
      <c r="S596" s="452">
        <v>3999</v>
      </c>
      <c r="T596" s="317">
        <f>R596*S596</f>
        <v>1599600</v>
      </c>
      <c r="U596" s="317">
        <f t="shared" ref="U596" si="189">T596*1.12</f>
        <v>1791552.0000000002</v>
      </c>
      <c r="V596" s="9" t="s">
        <v>1325</v>
      </c>
      <c r="W596" s="152" t="s">
        <v>1394</v>
      </c>
      <c r="X596" s="9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  <c r="AQ596" s="8"/>
      <c r="AR596" s="8"/>
      <c r="AS596" s="8"/>
      <c r="AT596" s="8"/>
      <c r="AU596" s="8"/>
      <c r="AV596" s="8"/>
      <c r="AW596" s="8"/>
      <c r="AX596" s="8"/>
      <c r="AY596" s="8"/>
      <c r="AZ596" s="8"/>
      <c r="BA596" s="8"/>
      <c r="BB596" s="8"/>
      <c r="BC596" s="8"/>
      <c r="BD596" s="8"/>
      <c r="BE596" s="8"/>
      <c r="BF596" s="8"/>
      <c r="BG596" s="8"/>
      <c r="BH596" s="8"/>
      <c r="BI596" s="8"/>
      <c r="BJ596" s="8"/>
      <c r="BK596" s="8"/>
      <c r="BL596" s="8"/>
      <c r="BM596" s="8"/>
      <c r="BN596" s="8"/>
      <c r="BO596" s="8"/>
      <c r="BP596" s="8"/>
      <c r="BQ596" s="8"/>
      <c r="BR596" s="8"/>
      <c r="BS596" s="8"/>
      <c r="BT596" s="8"/>
      <c r="BU596" s="8"/>
      <c r="BV596" s="8"/>
      <c r="BW596" s="8"/>
      <c r="BX596" s="8"/>
      <c r="BY596" s="8"/>
      <c r="BZ596" s="8"/>
      <c r="CA596" s="8"/>
      <c r="CB596" s="8"/>
      <c r="CC596" s="8"/>
      <c r="CD596" s="8"/>
      <c r="CE596" s="8"/>
      <c r="CF596" s="8"/>
      <c r="CG596" s="8"/>
      <c r="CH596" s="8"/>
      <c r="CI596" s="8"/>
      <c r="CJ596" s="8"/>
      <c r="CK596" s="8"/>
      <c r="CL596" s="8"/>
      <c r="CM596" s="8"/>
      <c r="CN596" s="8"/>
      <c r="CO596" s="8"/>
      <c r="CP596" s="8"/>
      <c r="CQ596" s="8"/>
      <c r="CR596" s="8"/>
      <c r="CS596" s="8"/>
      <c r="CT596" s="8"/>
      <c r="CU596" s="8"/>
      <c r="CV596" s="8"/>
      <c r="CW596" s="8"/>
      <c r="CX596" s="8"/>
      <c r="CY596" s="8"/>
      <c r="CZ596" s="8"/>
      <c r="DA596" s="8"/>
      <c r="DB596" s="8"/>
      <c r="DC596" s="8"/>
      <c r="DD596" s="8"/>
      <c r="DE596" s="8"/>
      <c r="DF596" s="8"/>
      <c r="DG596" s="8"/>
      <c r="DH596" s="8"/>
      <c r="DI596" s="8"/>
      <c r="DJ596" s="8"/>
      <c r="DK596" s="8"/>
      <c r="DL596" s="8"/>
      <c r="DM596" s="8"/>
      <c r="DN596" s="8"/>
      <c r="DO596" s="8"/>
      <c r="DP596" s="8"/>
      <c r="DQ596" s="8"/>
      <c r="DR596" s="8"/>
      <c r="DS596" s="8"/>
      <c r="DT596" s="8"/>
      <c r="DU596" s="8"/>
      <c r="DV596" s="8"/>
      <c r="DW596" s="8"/>
      <c r="DX596" s="8"/>
      <c r="DY596" s="8"/>
      <c r="DZ596" s="8"/>
      <c r="EA596" s="8"/>
      <c r="EB596" s="8"/>
      <c r="EC596" s="8"/>
      <c r="ED596" s="8"/>
      <c r="EE596" s="8"/>
      <c r="EF596" s="8"/>
      <c r="EG596" s="8"/>
      <c r="EH596" s="8"/>
      <c r="EI596" s="8"/>
      <c r="EJ596" s="8"/>
      <c r="EK596" s="8"/>
      <c r="EL596" s="8"/>
      <c r="EM596" s="8"/>
      <c r="EN596" s="8"/>
      <c r="EO596" s="8"/>
      <c r="EP596" s="8"/>
      <c r="EQ596" s="8"/>
      <c r="ER596" s="8"/>
      <c r="ES596" s="8"/>
      <c r="ET596" s="8"/>
      <c r="EU596" s="8"/>
      <c r="EV596" s="8"/>
      <c r="EW596" s="8"/>
      <c r="EX596" s="8"/>
      <c r="EY596" s="8"/>
      <c r="EZ596" s="8"/>
      <c r="FA596" s="8"/>
      <c r="FB596" s="8"/>
      <c r="FC596" s="8"/>
      <c r="FD596" s="8"/>
      <c r="FE596" s="8"/>
      <c r="FF596" s="8"/>
      <c r="FG596" s="8"/>
      <c r="FH596" s="8"/>
      <c r="FI596" s="8"/>
      <c r="FJ596" s="8"/>
      <c r="FK596" s="8"/>
      <c r="FL596" s="8"/>
      <c r="FM596" s="8"/>
      <c r="FN596" s="8"/>
      <c r="FO596" s="8"/>
      <c r="FP596" s="8"/>
      <c r="FQ596" s="8"/>
      <c r="FR596" s="8"/>
      <c r="FS596" s="8"/>
      <c r="FT596" s="8"/>
      <c r="FU596" s="8"/>
      <c r="FV596" s="8"/>
      <c r="FW596" s="8"/>
      <c r="FX596" s="8"/>
      <c r="FY596" s="8"/>
      <c r="FZ596" s="8"/>
      <c r="GA596" s="8"/>
      <c r="GB596" s="8"/>
      <c r="GC596" s="8"/>
      <c r="GD596" s="8"/>
      <c r="GE596" s="8"/>
      <c r="GF596" s="8"/>
      <c r="GG596" s="8"/>
      <c r="GH596" s="8"/>
      <c r="GI596" s="8"/>
      <c r="GJ596" s="8"/>
      <c r="GK596" s="8"/>
      <c r="GL596" s="8"/>
      <c r="GM596" s="8"/>
      <c r="GN596" s="8"/>
      <c r="GO596" s="8"/>
      <c r="GP596" s="8"/>
      <c r="GQ596" s="8"/>
      <c r="GR596" s="8"/>
      <c r="GS596" s="8"/>
      <c r="GT596" s="8"/>
      <c r="GU596" s="8"/>
      <c r="GV596" s="8"/>
      <c r="GW596" s="8"/>
      <c r="GX596" s="8"/>
      <c r="GY596" s="8"/>
      <c r="GZ596" s="8"/>
      <c r="HA596" s="8"/>
      <c r="HB596" s="8"/>
      <c r="HC596" s="8"/>
      <c r="HD596" s="8"/>
      <c r="HE596" s="8"/>
      <c r="HF596" s="8"/>
      <c r="HG596" s="8"/>
      <c r="HH596" s="8"/>
      <c r="HI596" s="8"/>
      <c r="HJ596" s="8"/>
      <c r="HK596" s="8"/>
      <c r="HL596" s="8"/>
      <c r="HM596" s="8"/>
      <c r="HN596" s="8"/>
      <c r="HO596" s="8"/>
      <c r="HP596" s="8"/>
      <c r="HQ596" s="8"/>
      <c r="HR596" s="8"/>
      <c r="HS596" s="8"/>
      <c r="HT596" s="8"/>
      <c r="HU596" s="8"/>
      <c r="HV596" s="8"/>
      <c r="HW596" s="8"/>
      <c r="HX596" s="8"/>
      <c r="HY596" s="8"/>
      <c r="HZ596" s="8"/>
      <c r="IA596" s="8"/>
      <c r="IB596" s="8"/>
      <c r="IC596" s="8"/>
      <c r="ID596" s="8"/>
      <c r="IE596" s="8"/>
      <c r="IF596" s="8"/>
      <c r="IG596" s="8"/>
      <c r="IH596" s="8"/>
      <c r="II596" s="8"/>
      <c r="IJ596" s="8"/>
      <c r="IK596" s="8"/>
      <c r="IL596" s="8"/>
      <c r="IM596" s="8"/>
      <c r="IN596" s="8"/>
      <c r="IO596" s="8"/>
      <c r="IP596" s="8"/>
      <c r="IQ596" s="8"/>
      <c r="IR596" s="8"/>
      <c r="IS596" s="8"/>
      <c r="IT596" s="8"/>
      <c r="IU596" s="8"/>
      <c r="IV596" s="8"/>
      <c r="IW596" s="8"/>
      <c r="IX596" s="8"/>
      <c r="IY596" s="8"/>
      <c r="IZ596" s="8"/>
      <c r="JA596" s="8"/>
      <c r="JB596" s="8"/>
      <c r="JC596" s="8"/>
      <c r="JD596" s="8"/>
      <c r="JE596" s="8"/>
      <c r="JF596" s="8"/>
      <c r="JG596" s="8"/>
      <c r="JH596" s="8"/>
      <c r="JI596" s="8"/>
      <c r="JJ596" s="8"/>
      <c r="JK596" s="8"/>
      <c r="JL596" s="8"/>
      <c r="JM596" s="8"/>
      <c r="JN596" s="8"/>
      <c r="JO596" s="8"/>
      <c r="JP596" s="8"/>
      <c r="JQ596" s="8"/>
      <c r="JR596" s="8"/>
      <c r="JS596" s="8"/>
      <c r="JT596" s="8"/>
      <c r="JU596" s="8"/>
      <c r="JV596" s="8"/>
      <c r="JW596" s="8"/>
      <c r="JX596" s="8"/>
      <c r="JY596" s="8"/>
      <c r="JZ596" s="8"/>
      <c r="KA596" s="8"/>
      <c r="KB596" s="8"/>
      <c r="KC596" s="8"/>
      <c r="KD596" s="8"/>
      <c r="KE596" s="8"/>
      <c r="KF596" s="8"/>
      <c r="KG596" s="8"/>
      <c r="KH596" s="8"/>
      <c r="KI596" s="8"/>
      <c r="KJ596" s="8"/>
      <c r="KK596" s="8"/>
      <c r="KL596" s="8"/>
      <c r="KM596" s="8"/>
      <c r="KN596" s="8"/>
      <c r="KO596" s="8"/>
      <c r="KP596" s="8"/>
      <c r="KQ596" s="8"/>
      <c r="KR596" s="8"/>
      <c r="KS596" s="8"/>
      <c r="KT596" s="8"/>
      <c r="KU596" s="8"/>
      <c r="KV596" s="8"/>
      <c r="KW596" s="8"/>
      <c r="KX596" s="8"/>
      <c r="KY596" s="8"/>
      <c r="KZ596" s="8"/>
      <c r="LA596" s="8"/>
      <c r="LB596" s="8"/>
      <c r="LC596" s="8"/>
      <c r="LD596" s="8"/>
      <c r="LE596" s="8"/>
      <c r="LF596" s="8"/>
      <c r="LG596" s="8"/>
      <c r="LH596" s="8"/>
      <c r="LI596" s="8"/>
      <c r="LJ596" s="8"/>
      <c r="LK596" s="8"/>
      <c r="LL596" s="8"/>
      <c r="LM596" s="8"/>
      <c r="LN596" s="8"/>
      <c r="LO596" s="8"/>
      <c r="LP596" s="8"/>
      <c r="LQ596" s="8"/>
      <c r="LR596" s="8"/>
      <c r="LS596" s="8"/>
      <c r="LT596" s="8"/>
      <c r="LU596" s="8"/>
      <c r="LV596" s="8"/>
      <c r="LW596" s="8"/>
      <c r="LX596" s="8"/>
      <c r="LY596" s="8"/>
      <c r="LZ596" s="8"/>
      <c r="MA596" s="8"/>
      <c r="MB596" s="8"/>
      <c r="MC596" s="8"/>
      <c r="MD596" s="8"/>
      <c r="ME596" s="8"/>
      <c r="MF596" s="8"/>
      <c r="MG596" s="8"/>
      <c r="MH596" s="8"/>
      <c r="MI596" s="8"/>
      <c r="MJ596" s="8"/>
      <c r="MK596" s="8"/>
      <c r="ML596" s="8"/>
      <c r="MM596" s="8"/>
      <c r="MN596" s="8"/>
      <c r="MO596" s="8"/>
      <c r="MP596" s="8"/>
      <c r="MQ596" s="8"/>
      <c r="MR596" s="8"/>
      <c r="MS596" s="8"/>
      <c r="MT596" s="8"/>
      <c r="MU596" s="8"/>
      <c r="MV596" s="8"/>
      <c r="MW596" s="8"/>
      <c r="MX596" s="8"/>
      <c r="MY596" s="8"/>
      <c r="MZ596" s="8"/>
      <c r="NA596" s="8"/>
      <c r="NB596" s="8"/>
      <c r="NC596" s="8"/>
      <c r="ND596" s="8"/>
      <c r="NE596" s="8"/>
      <c r="NF596" s="8"/>
      <c r="NG596" s="8"/>
      <c r="NH596" s="8"/>
      <c r="NI596" s="8"/>
      <c r="NJ596" s="8"/>
      <c r="NK596" s="8"/>
      <c r="NL596" s="8"/>
      <c r="NM596" s="8"/>
      <c r="NN596" s="8"/>
      <c r="NO596" s="8"/>
      <c r="NP596" s="8"/>
      <c r="NQ596" s="8"/>
      <c r="NR596" s="8"/>
      <c r="NS596" s="8"/>
      <c r="NT596" s="8"/>
      <c r="NU596" s="8"/>
      <c r="NV596" s="8"/>
      <c r="NW596" s="8"/>
      <c r="NX596" s="8"/>
      <c r="NY596" s="8"/>
      <c r="NZ596" s="8"/>
      <c r="OA596" s="8"/>
      <c r="OB596" s="8"/>
      <c r="OC596" s="8"/>
      <c r="OD596" s="8"/>
      <c r="OE596" s="8"/>
      <c r="OF596" s="8"/>
      <c r="OG596" s="8"/>
      <c r="OH596" s="8"/>
      <c r="OI596" s="8"/>
      <c r="OJ596" s="8"/>
      <c r="OK596" s="8"/>
      <c r="OL596" s="8"/>
      <c r="OM596" s="8"/>
      <c r="ON596" s="8"/>
      <c r="OO596" s="8"/>
      <c r="OP596" s="8"/>
      <c r="OQ596" s="8"/>
      <c r="OR596" s="8"/>
      <c r="OS596" s="8"/>
      <c r="OT596" s="8"/>
      <c r="OU596" s="8"/>
      <c r="OV596" s="8"/>
      <c r="OW596" s="8"/>
      <c r="OX596" s="8"/>
      <c r="OY596" s="8"/>
      <c r="OZ596" s="8"/>
      <c r="PA596" s="8"/>
      <c r="PB596" s="8"/>
      <c r="PC596" s="8"/>
      <c r="PD596" s="8"/>
      <c r="PE596" s="8"/>
      <c r="PF596" s="8"/>
      <c r="PG596" s="8"/>
      <c r="PH596" s="8"/>
      <c r="PI596" s="8"/>
      <c r="PJ596" s="8"/>
      <c r="PK596" s="8"/>
      <c r="PL596" s="8"/>
      <c r="PM596" s="8"/>
      <c r="PN596" s="8"/>
      <c r="PO596" s="8"/>
      <c r="PP596" s="8"/>
      <c r="PQ596" s="8"/>
      <c r="PR596" s="8"/>
      <c r="PS596" s="8"/>
      <c r="PT596" s="8"/>
      <c r="PU596" s="8"/>
      <c r="PV596" s="8"/>
      <c r="PW596" s="8"/>
      <c r="PX596" s="8"/>
      <c r="PY596" s="8"/>
      <c r="PZ596" s="8"/>
      <c r="QA596" s="8"/>
      <c r="QB596" s="8"/>
      <c r="QC596" s="8"/>
      <c r="QD596" s="8"/>
      <c r="QE596" s="8"/>
      <c r="QF596" s="8"/>
      <c r="QG596" s="8"/>
      <c r="QH596" s="8"/>
      <c r="QI596" s="8"/>
      <c r="QJ596" s="8"/>
      <c r="QK596" s="8"/>
      <c r="QL596" s="8"/>
      <c r="QM596" s="8"/>
      <c r="QN596" s="8"/>
      <c r="QO596" s="8"/>
      <c r="QP596" s="8"/>
      <c r="QQ596" s="8"/>
      <c r="QR596" s="8"/>
      <c r="QS596" s="8"/>
      <c r="QT596" s="8"/>
      <c r="QU596" s="8"/>
      <c r="QV596" s="8"/>
      <c r="QW596" s="8"/>
      <c r="QX596" s="8"/>
      <c r="QY596" s="8"/>
      <c r="QZ596" s="8"/>
      <c r="RA596" s="8"/>
      <c r="RB596" s="8"/>
      <c r="RC596" s="8"/>
      <c r="RD596" s="8"/>
      <c r="RE596" s="8"/>
      <c r="RF596" s="8"/>
      <c r="RG596" s="8"/>
      <c r="RH596" s="8"/>
      <c r="RI596" s="8"/>
      <c r="RJ596" s="8"/>
      <c r="RK596" s="8"/>
      <c r="RL596" s="8"/>
      <c r="RM596" s="8"/>
      <c r="RN596" s="8"/>
      <c r="RO596" s="8"/>
      <c r="RP596" s="8"/>
      <c r="RQ596" s="8"/>
      <c r="RR596" s="8"/>
      <c r="RS596" s="8"/>
      <c r="RT596" s="8"/>
      <c r="RU596" s="8"/>
      <c r="RV596" s="8"/>
      <c r="RW596" s="8"/>
      <c r="RX596" s="8"/>
      <c r="RY596" s="8"/>
      <c r="RZ596" s="8"/>
      <c r="SA596" s="8"/>
      <c r="SB596" s="8"/>
      <c r="SC596" s="8"/>
      <c r="SD596" s="8"/>
      <c r="SE596" s="8"/>
      <c r="SF596" s="8"/>
      <c r="SG596" s="8"/>
      <c r="SH596" s="8"/>
      <c r="SI596" s="8"/>
      <c r="SJ596" s="8"/>
      <c r="SK596" s="8"/>
      <c r="SL596" s="8"/>
      <c r="SM596" s="8"/>
      <c r="SN596" s="8"/>
      <c r="SO596" s="8"/>
      <c r="SP596" s="8"/>
      <c r="SQ596" s="8"/>
      <c r="SR596" s="8"/>
      <c r="SS596" s="8"/>
      <c r="ST596" s="8"/>
      <c r="SU596" s="8"/>
      <c r="SV596" s="8"/>
      <c r="SW596" s="8"/>
      <c r="SX596" s="8"/>
      <c r="SY596" s="8"/>
      <c r="SZ596" s="8"/>
      <c r="TA596" s="8"/>
      <c r="TB596" s="8"/>
      <c r="TC596" s="8"/>
      <c r="TD596" s="8"/>
      <c r="TE596" s="8"/>
      <c r="TF596" s="8"/>
      <c r="TG596" s="8"/>
      <c r="TH596" s="8"/>
      <c r="TI596" s="8"/>
      <c r="TJ596" s="8"/>
      <c r="TK596" s="8"/>
      <c r="TL596" s="8"/>
      <c r="TM596" s="8"/>
      <c r="TN596" s="8"/>
      <c r="TO596" s="8"/>
      <c r="TP596" s="8"/>
      <c r="TQ596" s="8"/>
      <c r="TR596" s="8"/>
      <c r="TS596" s="8"/>
      <c r="TT596" s="8"/>
      <c r="TU596" s="8"/>
      <c r="TV596" s="8"/>
      <c r="TW596" s="8"/>
      <c r="TX596" s="8"/>
      <c r="TY596" s="8"/>
      <c r="TZ596" s="8"/>
      <c r="UA596" s="8"/>
      <c r="UB596" s="8"/>
      <c r="UC596" s="8"/>
      <c r="UD596" s="8"/>
      <c r="UE596" s="8"/>
      <c r="UF596" s="8"/>
      <c r="UG596" s="8"/>
      <c r="UH596" s="8"/>
      <c r="UI596" s="8"/>
      <c r="UJ596" s="8"/>
      <c r="UK596" s="8"/>
      <c r="UL596" s="8"/>
      <c r="UM596" s="8"/>
      <c r="UN596" s="8"/>
      <c r="UO596" s="8"/>
      <c r="UP596" s="8"/>
      <c r="UQ596" s="8"/>
      <c r="UR596" s="8"/>
      <c r="US596" s="8"/>
      <c r="UT596" s="8"/>
      <c r="UU596" s="8"/>
      <c r="UV596" s="8"/>
      <c r="UW596" s="8"/>
      <c r="UX596" s="8"/>
      <c r="UY596" s="8"/>
      <c r="UZ596" s="8"/>
      <c r="VA596" s="8"/>
      <c r="VB596" s="8"/>
      <c r="VC596" s="8"/>
      <c r="VD596" s="8"/>
      <c r="VE596" s="8"/>
      <c r="VF596" s="8"/>
      <c r="VG596" s="8"/>
      <c r="VH596" s="8"/>
      <c r="VI596" s="8"/>
      <c r="VJ596" s="8"/>
      <c r="VK596" s="8"/>
      <c r="VL596" s="8"/>
      <c r="VM596" s="8"/>
      <c r="VN596" s="8"/>
      <c r="VO596" s="8"/>
      <c r="VP596" s="8"/>
      <c r="VQ596" s="8"/>
      <c r="VR596" s="8"/>
      <c r="VS596" s="8"/>
      <c r="VT596" s="8"/>
      <c r="VU596" s="8"/>
      <c r="VV596" s="8"/>
      <c r="VW596" s="8"/>
      <c r="VX596" s="8"/>
      <c r="VY596" s="8"/>
      <c r="VZ596" s="8"/>
      <c r="WA596" s="8"/>
      <c r="WB596" s="8"/>
      <c r="WC596" s="8"/>
      <c r="WD596" s="8"/>
      <c r="WE596" s="8"/>
      <c r="WF596" s="8"/>
      <c r="WG596" s="8"/>
      <c r="WH596" s="8"/>
      <c r="WI596" s="8"/>
      <c r="WJ596" s="8"/>
      <c r="WK596" s="8"/>
      <c r="WL596" s="8"/>
      <c r="WM596" s="8"/>
      <c r="WN596" s="8"/>
      <c r="WO596" s="8"/>
      <c r="WP596" s="8"/>
      <c r="WQ596" s="8"/>
      <c r="WR596" s="8"/>
      <c r="WS596" s="8"/>
      <c r="WT596" s="8"/>
      <c r="WU596" s="8"/>
      <c r="WV596" s="8"/>
      <c r="WW596" s="8"/>
      <c r="WX596" s="8"/>
      <c r="WY596" s="8"/>
      <c r="WZ596" s="8"/>
      <c r="XA596" s="8"/>
      <c r="XB596" s="8"/>
      <c r="XC596" s="8"/>
      <c r="XD596" s="8"/>
      <c r="XE596" s="8"/>
      <c r="XF596" s="8"/>
      <c r="XG596" s="8"/>
      <c r="XH596" s="8"/>
      <c r="XI596" s="8"/>
      <c r="XJ596" s="8"/>
      <c r="XK596" s="8"/>
      <c r="XL596" s="8"/>
      <c r="XM596" s="8"/>
      <c r="XN596" s="8"/>
      <c r="XO596" s="8"/>
      <c r="XP596" s="8"/>
      <c r="XQ596" s="8"/>
      <c r="XR596" s="8"/>
      <c r="XS596" s="8"/>
      <c r="XT596" s="8"/>
      <c r="XU596" s="8"/>
      <c r="XV596" s="8"/>
      <c r="XW596" s="8"/>
      <c r="XX596" s="8"/>
      <c r="XY596" s="8"/>
      <c r="XZ596" s="8"/>
      <c r="YA596" s="8"/>
      <c r="YB596" s="8"/>
      <c r="YC596" s="8"/>
      <c r="YD596" s="8"/>
      <c r="YE596" s="8"/>
      <c r="YF596" s="8"/>
      <c r="YG596" s="8"/>
      <c r="YH596" s="8"/>
      <c r="YI596" s="8"/>
      <c r="YJ596" s="8"/>
      <c r="YK596" s="8"/>
      <c r="YL596" s="8"/>
      <c r="YM596" s="8"/>
      <c r="YN596" s="8"/>
      <c r="YO596" s="8"/>
      <c r="YP596" s="8"/>
      <c r="YQ596" s="8"/>
      <c r="YR596" s="8"/>
      <c r="YS596" s="8"/>
      <c r="YT596" s="8"/>
      <c r="YU596" s="8"/>
      <c r="YV596" s="8"/>
      <c r="YW596" s="8"/>
      <c r="YX596" s="8"/>
      <c r="YY596" s="8"/>
      <c r="YZ596" s="8"/>
      <c r="ZA596" s="8"/>
      <c r="ZB596" s="8"/>
      <c r="ZC596" s="8"/>
      <c r="ZD596" s="8"/>
      <c r="ZE596" s="8"/>
      <c r="ZF596" s="8"/>
      <c r="ZG596" s="8"/>
      <c r="ZH596" s="8"/>
      <c r="ZI596" s="8"/>
      <c r="ZJ596" s="8"/>
      <c r="ZK596" s="8"/>
      <c r="ZL596" s="8"/>
      <c r="ZM596" s="8"/>
      <c r="ZN596" s="8"/>
      <c r="ZO596" s="8"/>
      <c r="ZP596" s="8"/>
      <c r="ZQ596" s="8"/>
      <c r="ZR596" s="8"/>
      <c r="ZS596" s="8"/>
      <c r="ZT596" s="8"/>
      <c r="ZU596" s="8"/>
      <c r="ZV596" s="8"/>
      <c r="ZW596" s="8"/>
      <c r="ZX596" s="8"/>
      <c r="ZY596" s="8"/>
      <c r="ZZ596" s="8"/>
      <c r="AAA596" s="8"/>
      <c r="AAB596" s="8"/>
      <c r="AAC596" s="8"/>
      <c r="AAD596" s="8"/>
      <c r="AAE596" s="8"/>
      <c r="AAF596" s="8"/>
      <c r="AAG596" s="8"/>
      <c r="AAH596" s="8"/>
      <c r="AAI596" s="8"/>
      <c r="AAJ596" s="8"/>
      <c r="AAK596" s="8"/>
      <c r="AAL596" s="8"/>
      <c r="AAM596" s="8"/>
      <c r="AAN596" s="8"/>
      <c r="AAO596" s="8"/>
      <c r="AAP596" s="8"/>
      <c r="AAQ596" s="8"/>
      <c r="AAR596" s="8"/>
      <c r="AAS596" s="8"/>
      <c r="AAT596" s="8"/>
      <c r="AAU596" s="8"/>
      <c r="AAV596" s="8"/>
      <c r="AAW596" s="8"/>
      <c r="AAX596" s="8"/>
      <c r="AAY596" s="8"/>
      <c r="AAZ596" s="8"/>
      <c r="ABA596" s="8"/>
      <c r="ABB596" s="8"/>
      <c r="ABC596" s="8"/>
      <c r="ABD596" s="8"/>
      <c r="ABE596" s="8"/>
      <c r="ABF596" s="8"/>
      <c r="ABG596" s="8"/>
      <c r="ABH596" s="8"/>
      <c r="ABI596" s="8"/>
      <c r="ABJ596" s="8"/>
      <c r="ABK596" s="8"/>
      <c r="ABL596" s="8"/>
      <c r="ABM596" s="8"/>
      <c r="ABN596" s="8"/>
      <c r="ABO596" s="8"/>
      <c r="ABP596" s="8"/>
      <c r="ABQ596" s="8"/>
      <c r="ABR596" s="8"/>
      <c r="ABS596" s="8"/>
      <c r="ABT596" s="8"/>
      <c r="ABU596" s="8"/>
      <c r="ABV596" s="8"/>
      <c r="ABW596" s="8"/>
      <c r="ABX596" s="8"/>
      <c r="ABY596" s="8"/>
      <c r="ABZ596" s="8"/>
      <c r="ACA596" s="8"/>
      <c r="ACB596" s="8"/>
      <c r="ACC596" s="8"/>
      <c r="ACD596" s="8"/>
      <c r="ACE596" s="8"/>
      <c r="ACF596" s="8"/>
      <c r="ACG596" s="8"/>
      <c r="ACH596" s="8"/>
      <c r="ACI596" s="8"/>
      <c r="ACJ596" s="8"/>
      <c r="ACK596" s="8"/>
      <c r="ACL596" s="8"/>
      <c r="ACM596" s="8"/>
      <c r="ACN596" s="8"/>
      <c r="ACO596" s="8"/>
      <c r="ACP596" s="8"/>
      <c r="ACQ596" s="8"/>
      <c r="ACR596" s="8"/>
      <c r="ACS596" s="8"/>
      <c r="ACT596" s="8"/>
      <c r="ACU596" s="8"/>
      <c r="ACV596" s="8"/>
      <c r="ACW596" s="8"/>
      <c r="ACX596" s="8"/>
      <c r="ACY596" s="8"/>
      <c r="ACZ596" s="8"/>
      <c r="ADA596" s="8"/>
      <c r="ADB596" s="8"/>
      <c r="ADC596" s="8"/>
      <c r="ADD596" s="8"/>
      <c r="ADE596" s="8"/>
      <c r="ADF596" s="8"/>
      <c r="ADG596" s="8"/>
      <c r="ADH596" s="8"/>
      <c r="ADI596" s="8"/>
      <c r="ADJ596" s="8"/>
      <c r="ADK596" s="8"/>
      <c r="ADL596" s="8"/>
      <c r="ADM596" s="8"/>
      <c r="ADN596" s="8"/>
      <c r="ADO596" s="8"/>
      <c r="ADP596" s="8"/>
      <c r="ADQ596" s="8"/>
      <c r="ADR596" s="8"/>
      <c r="ADS596" s="8"/>
      <c r="ADT596" s="8"/>
      <c r="ADU596" s="8"/>
      <c r="ADV596" s="8"/>
      <c r="ADW596" s="8"/>
      <c r="ADX596" s="8"/>
      <c r="ADY596" s="8"/>
      <c r="ADZ596" s="8"/>
      <c r="AEA596" s="8"/>
      <c r="AEB596" s="8"/>
      <c r="AEC596" s="8"/>
      <c r="AED596" s="8"/>
      <c r="AEE596" s="8"/>
      <c r="AEF596" s="8"/>
      <c r="AEG596" s="8"/>
      <c r="AEH596" s="8"/>
      <c r="AEI596" s="8"/>
      <c r="AEJ596" s="8"/>
      <c r="AEK596" s="8"/>
      <c r="AEL596" s="8"/>
      <c r="AEM596" s="8"/>
      <c r="AEN596" s="8"/>
      <c r="AEO596" s="8"/>
      <c r="AEP596" s="8"/>
      <c r="AEQ596" s="8"/>
      <c r="AER596" s="8"/>
      <c r="AES596" s="8"/>
      <c r="AET596" s="8"/>
      <c r="AEU596" s="8"/>
      <c r="AEV596" s="8"/>
      <c r="AEW596" s="8"/>
      <c r="AEX596" s="8"/>
      <c r="AEY596" s="8"/>
      <c r="AEZ596" s="8"/>
      <c r="AFA596" s="8"/>
      <c r="AFB596" s="8"/>
      <c r="AFC596" s="8"/>
      <c r="AFD596" s="8"/>
      <c r="AFE596" s="8"/>
      <c r="AFF596" s="8"/>
      <c r="AFG596" s="8"/>
      <c r="AFH596" s="8"/>
      <c r="AFI596" s="8"/>
      <c r="AFJ596" s="8"/>
      <c r="AFK596" s="8"/>
      <c r="AFL596" s="8"/>
      <c r="AFM596" s="8"/>
      <c r="AFN596" s="8"/>
      <c r="AFO596" s="8"/>
      <c r="AFP596" s="8"/>
      <c r="AFQ596" s="8"/>
      <c r="AFR596" s="8"/>
      <c r="AFS596" s="8"/>
      <c r="AFT596" s="8"/>
      <c r="AFU596" s="8"/>
      <c r="AFV596" s="8"/>
      <c r="AFW596" s="8"/>
      <c r="AFX596" s="8"/>
      <c r="AFY596" s="8"/>
      <c r="AFZ596" s="8"/>
      <c r="AGA596" s="8"/>
      <c r="AGB596" s="8"/>
      <c r="AGC596" s="8"/>
      <c r="AGD596" s="8"/>
      <c r="AGE596" s="8"/>
      <c r="AGF596" s="8"/>
      <c r="AGG596" s="8"/>
      <c r="AGH596" s="8"/>
      <c r="AGI596" s="8"/>
      <c r="AGJ596" s="8"/>
      <c r="AGK596" s="8"/>
      <c r="AGL596" s="8"/>
      <c r="AGM596" s="8"/>
      <c r="AGN596" s="8"/>
      <c r="AGO596" s="8"/>
      <c r="AGP596" s="8"/>
      <c r="AGQ596" s="8"/>
      <c r="AGR596" s="8"/>
      <c r="AGS596" s="8"/>
      <c r="AGT596" s="8"/>
      <c r="AGU596" s="8"/>
      <c r="AGV596" s="8"/>
      <c r="AGW596" s="8"/>
      <c r="AGX596" s="8"/>
      <c r="AGY596" s="8"/>
      <c r="AGZ596" s="8"/>
      <c r="AHA596" s="8"/>
      <c r="AHB596" s="8"/>
      <c r="AHC596" s="8"/>
      <c r="AHD596" s="8"/>
      <c r="AHE596" s="8"/>
      <c r="AHF596" s="8"/>
      <c r="AHG596" s="8"/>
      <c r="AHH596" s="8"/>
      <c r="AHI596" s="8"/>
      <c r="AHJ596" s="8"/>
      <c r="AHK596" s="8"/>
      <c r="AHL596" s="8"/>
      <c r="AHM596" s="8"/>
      <c r="AHN596" s="8"/>
      <c r="AHO596" s="8"/>
      <c r="AHP596" s="8"/>
      <c r="AHQ596" s="8"/>
      <c r="AHR596" s="8"/>
      <c r="AHS596" s="8"/>
      <c r="AHT596" s="8"/>
      <c r="AHU596" s="8"/>
      <c r="AHV596" s="8"/>
      <c r="AHW596" s="8"/>
      <c r="AHX596" s="8"/>
      <c r="AHY596" s="8"/>
      <c r="AHZ596" s="8"/>
      <c r="AIA596" s="8"/>
      <c r="AIB596" s="8"/>
      <c r="AIC596" s="8"/>
      <c r="AID596" s="8"/>
      <c r="AIE596" s="8"/>
      <c r="AIF596" s="8"/>
      <c r="AIG596" s="8"/>
      <c r="AIH596" s="8"/>
      <c r="AII596" s="8"/>
      <c r="AIJ596" s="8"/>
      <c r="AIK596" s="8"/>
      <c r="AIL596" s="8"/>
      <c r="AIM596" s="8"/>
      <c r="AIN596" s="8"/>
      <c r="AIO596" s="8"/>
      <c r="AIP596" s="8"/>
      <c r="AIQ596" s="8"/>
      <c r="AIR596" s="8"/>
      <c r="AIS596" s="8"/>
      <c r="AIT596" s="8"/>
      <c r="AIU596" s="8"/>
      <c r="AIV596" s="8"/>
      <c r="AIW596" s="8"/>
      <c r="AIX596" s="8"/>
      <c r="AIY596" s="8"/>
      <c r="AIZ596" s="8"/>
      <c r="AJA596" s="8"/>
      <c r="AJB596" s="8"/>
      <c r="AJC596" s="8"/>
      <c r="AJD596" s="8"/>
      <c r="AJE596" s="8"/>
      <c r="AJF596" s="8"/>
      <c r="AJG596" s="8"/>
      <c r="AJH596" s="8"/>
      <c r="AJI596" s="8"/>
      <c r="AJJ596" s="8"/>
      <c r="AJK596" s="8"/>
      <c r="AJL596" s="8"/>
      <c r="AJM596" s="8"/>
      <c r="AJN596" s="8"/>
      <c r="AJO596" s="8"/>
      <c r="AJP596" s="8"/>
      <c r="AJQ596" s="8"/>
      <c r="AJR596" s="8"/>
      <c r="AJS596" s="8"/>
      <c r="AJT596" s="8"/>
      <c r="AJU596" s="8"/>
      <c r="AJV596" s="8"/>
      <c r="AJW596" s="8"/>
      <c r="AJX596" s="8"/>
      <c r="AJY596" s="8"/>
      <c r="AJZ596" s="8"/>
      <c r="AKA596" s="8"/>
      <c r="AKB596" s="8"/>
      <c r="AKC596" s="8"/>
      <c r="AKD596" s="8"/>
      <c r="AKE596" s="8"/>
      <c r="AKF596" s="8"/>
      <c r="AKG596" s="8"/>
      <c r="AKH596" s="8"/>
      <c r="AKI596" s="8"/>
      <c r="AKJ596" s="8"/>
      <c r="AKK596" s="8"/>
      <c r="AKL596" s="8"/>
      <c r="AKM596" s="8"/>
      <c r="AKN596" s="8"/>
      <c r="AKO596" s="8"/>
      <c r="AKP596" s="8"/>
      <c r="AKQ596" s="8"/>
      <c r="AKR596" s="8"/>
      <c r="AKS596" s="8"/>
      <c r="AKT596" s="8"/>
      <c r="AKU596" s="8"/>
      <c r="AKV596" s="8"/>
      <c r="AKW596" s="8"/>
      <c r="AKX596" s="8"/>
      <c r="AKY596" s="8"/>
      <c r="AKZ596" s="8"/>
      <c r="ALA596" s="8"/>
      <c r="ALB596" s="8"/>
      <c r="ALC596" s="8"/>
      <c r="ALD596" s="8"/>
      <c r="ALE596" s="8"/>
      <c r="ALF596" s="8"/>
      <c r="ALG596" s="8"/>
      <c r="ALH596" s="8"/>
      <c r="ALI596" s="8"/>
      <c r="ALJ596" s="8"/>
      <c r="ALK596" s="8"/>
      <c r="ALL596" s="8"/>
      <c r="ALM596" s="8"/>
      <c r="ALN596" s="8"/>
      <c r="ALO596" s="8"/>
      <c r="ALP596" s="8"/>
      <c r="ALQ596" s="8"/>
      <c r="ALR596" s="8"/>
      <c r="ALS596" s="8"/>
      <c r="ALT596" s="8"/>
      <c r="ALU596" s="8"/>
      <c r="ALV596" s="8"/>
      <c r="ALW596" s="8"/>
      <c r="ALX596" s="8"/>
      <c r="ALY596" s="8"/>
      <c r="ALZ596" s="8"/>
      <c r="AMA596" s="8"/>
      <c r="AMB596" s="8"/>
      <c r="AMC596" s="8"/>
      <c r="AMD596" s="8"/>
      <c r="AME596" s="8"/>
      <c r="AMF596" s="8"/>
      <c r="AMG596" s="8"/>
      <c r="AMH596" s="8"/>
      <c r="AMI596" s="8"/>
      <c r="AMJ596" s="8"/>
      <c r="AMK596" s="8"/>
      <c r="AML596" s="8"/>
      <c r="AMM596" s="8"/>
      <c r="AMN596" s="8"/>
      <c r="AMO596" s="8"/>
      <c r="AMP596" s="8"/>
      <c r="AMQ596" s="8"/>
      <c r="AMR596" s="8"/>
      <c r="AMS596" s="8"/>
      <c r="AMT596" s="8"/>
      <c r="AMU596" s="8"/>
      <c r="AMV596" s="8"/>
      <c r="AMW596" s="8"/>
      <c r="AMX596" s="8"/>
      <c r="AMY596" s="8"/>
      <c r="AMZ596" s="8"/>
      <c r="ANA596" s="8"/>
      <c r="ANB596" s="8"/>
      <c r="ANC596" s="8"/>
      <c r="AND596" s="8"/>
      <c r="ANE596" s="8"/>
      <c r="ANF596" s="8"/>
      <c r="ANG596" s="8"/>
      <c r="ANH596" s="8"/>
      <c r="ANI596" s="8"/>
      <c r="ANJ596" s="8"/>
      <c r="ANK596" s="8"/>
      <c r="ANL596" s="8"/>
      <c r="ANM596" s="8"/>
      <c r="ANN596" s="8"/>
      <c r="ANO596" s="8"/>
      <c r="ANP596" s="8"/>
      <c r="ANQ596" s="8"/>
      <c r="ANR596" s="8"/>
      <c r="ANS596" s="8"/>
      <c r="ANT596" s="8"/>
      <c r="ANU596" s="8"/>
      <c r="ANV596" s="8"/>
      <c r="ANW596" s="8"/>
      <c r="ANX596" s="8"/>
      <c r="ANY596" s="8"/>
      <c r="ANZ596" s="8"/>
      <c r="AOA596" s="8"/>
      <c r="AOB596" s="8"/>
      <c r="AOC596" s="8"/>
      <c r="AOD596" s="8"/>
      <c r="AOE596" s="8"/>
      <c r="AOF596" s="8"/>
      <c r="AOG596" s="8"/>
      <c r="AOH596" s="8"/>
      <c r="AOI596" s="8"/>
      <c r="AOJ596" s="8"/>
      <c r="AOK596" s="8"/>
      <c r="AOL596" s="8"/>
      <c r="AOM596" s="8"/>
      <c r="AON596" s="8"/>
      <c r="AOO596" s="8"/>
      <c r="AOP596" s="8"/>
      <c r="AOQ596" s="8"/>
      <c r="AOR596" s="8"/>
      <c r="AOS596" s="8"/>
      <c r="AOT596" s="8"/>
      <c r="AOU596" s="8"/>
      <c r="AOV596" s="8"/>
      <c r="AOW596" s="8"/>
      <c r="AOX596" s="8"/>
      <c r="AOY596" s="8"/>
      <c r="AOZ596" s="8"/>
      <c r="APA596" s="8"/>
      <c r="APB596" s="8"/>
      <c r="APC596" s="8"/>
      <c r="APD596" s="8"/>
      <c r="APE596" s="8"/>
      <c r="APF596" s="8"/>
      <c r="APG596" s="8"/>
      <c r="APH596" s="8"/>
      <c r="API596" s="8"/>
      <c r="APJ596" s="8"/>
      <c r="APK596" s="8"/>
      <c r="APL596" s="8"/>
      <c r="APM596" s="8"/>
      <c r="APN596" s="8"/>
      <c r="APO596" s="8"/>
      <c r="APP596" s="8"/>
      <c r="APQ596" s="8"/>
      <c r="APR596" s="8"/>
      <c r="APS596" s="8"/>
      <c r="APT596" s="8"/>
      <c r="APU596" s="8"/>
      <c r="APV596" s="8"/>
      <c r="APW596" s="8"/>
      <c r="APX596" s="8"/>
      <c r="APY596" s="8"/>
      <c r="APZ596" s="8"/>
      <c r="AQA596" s="8"/>
      <c r="AQB596" s="8"/>
      <c r="AQC596" s="8"/>
      <c r="AQD596" s="8"/>
      <c r="AQE596" s="8"/>
      <c r="AQF596" s="8"/>
      <c r="AQG596" s="8"/>
      <c r="AQH596" s="8"/>
      <c r="AQI596" s="8"/>
      <c r="AQJ596" s="8"/>
      <c r="AQK596" s="8"/>
      <c r="AQL596" s="8"/>
      <c r="AQM596" s="8"/>
      <c r="AQN596" s="8"/>
      <c r="AQO596" s="8"/>
      <c r="AQP596" s="8"/>
      <c r="AQQ596" s="8"/>
      <c r="AQR596" s="8"/>
      <c r="AQS596" s="8"/>
      <c r="AQT596" s="8"/>
      <c r="AQU596" s="8"/>
      <c r="AQV596" s="8"/>
      <c r="AQW596" s="8"/>
      <c r="AQX596" s="8"/>
      <c r="AQY596" s="8"/>
      <c r="AQZ596" s="8"/>
      <c r="ARA596" s="8"/>
      <c r="ARB596" s="8"/>
      <c r="ARC596" s="8"/>
      <c r="ARD596" s="8"/>
      <c r="ARE596" s="8"/>
      <c r="ARF596" s="8"/>
      <c r="ARG596" s="8"/>
      <c r="ARH596" s="8"/>
      <c r="ARI596" s="8"/>
      <c r="ARJ596" s="8"/>
      <c r="ARK596" s="8"/>
      <c r="ARL596" s="8"/>
      <c r="ARM596" s="8"/>
      <c r="ARN596" s="8"/>
      <c r="ARO596" s="8"/>
      <c r="ARP596" s="8"/>
      <c r="ARQ596" s="8"/>
      <c r="ARR596" s="8"/>
      <c r="ARS596" s="8"/>
      <c r="ART596" s="8"/>
      <c r="ARU596" s="8"/>
      <c r="ARV596" s="8"/>
      <c r="ARW596" s="8"/>
      <c r="ARX596" s="8"/>
      <c r="ARY596" s="8"/>
      <c r="ARZ596" s="8"/>
      <c r="ASA596" s="8"/>
      <c r="ASB596" s="8"/>
      <c r="ASC596" s="8"/>
      <c r="ASD596" s="8"/>
      <c r="ASE596" s="8"/>
      <c r="ASF596" s="8"/>
      <c r="ASG596" s="8"/>
      <c r="ASH596" s="8"/>
      <c r="ASI596" s="8"/>
      <c r="ASJ596" s="8"/>
      <c r="ASK596" s="8"/>
      <c r="ASL596" s="8"/>
      <c r="ASM596" s="8"/>
      <c r="ASN596" s="8"/>
      <c r="ASO596" s="8"/>
      <c r="ASP596" s="8"/>
      <c r="ASQ596" s="8"/>
      <c r="ASR596" s="8"/>
      <c r="ASS596" s="8"/>
      <c r="AST596" s="8"/>
      <c r="ASU596" s="8"/>
      <c r="ASV596" s="8"/>
      <c r="ASW596" s="8"/>
      <c r="ASX596" s="8"/>
      <c r="ASY596" s="8"/>
      <c r="ASZ596" s="8"/>
      <c r="ATA596" s="8"/>
      <c r="ATB596" s="8"/>
      <c r="ATC596" s="8"/>
      <c r="ATD596" s="8"/>
      <c r="ATE596" s="8"/>
      <c r="ATF596" s="8"/>
      <c r="ATG596" s="8"/>
      <c r="ATH596" s="8"/>
      <c r="ATI596" s="8"/>
      <c r="ATJ596" s="8"/>
      <c r="ATK596" s="8"/>
      <c r="ATL596" s="8"/>
      <c r="ATM596" s="8"/>
      <c r="ATN596" s="8"/>
      <c r="ATO596" s="8"/>
      <c r="ATP596" s="8"/>
      <c r="ATQ596" s="8"/>
      <c r="ATR596" s="8"/>
      <c r="ATS596" s="8"/>
      <c r="ATT596" s="8"/>
      <c r="ATU596" s="8"/>
      <c r="ATV596" s="8"/>
      <c r="ATW596" s="8"/>
      <c r="ATX596" s="8"/>
      <c r="ATY596" s="8"/>
      <c r="ATZ596" s="8"/>
      <c r="AUA596" s="8"/>
      <c r="AUB596" s="8"/>
      <c r="AUC596" s="8"/>
      <c r="AUD596" s="8"/>
      <c r="AUE596" s="8"/>
      <c r="AUF596" s="8"/>
      <c r="AUG596" s="8"/>
      <c r="AUH596" s="8"/>
      <c r="AUI596" s="8"/>
      <c r="AUJ596" s="8"/>
      <c r="AUK596" s="8"/>
      <c r="AUL596" s="8"/>
      <c r="AUM596" s="8"/>
      <c r="AUN596" s="8"/>
      <c r="AUO596" s="8"/>
      <c r="AUP596" s="8"/>
      <c r="AUQ596" s="8"/>
      <c r="AUR596" s="8"/>
      <c r="AUS596" s="8"/>
      <c r="AUT596" s="8"/>
      <c r="AUU596" s="8"/>
      <c r="AUV596" s="8"/>
      <c r="AUW596" s="8"/>
      <c r="AUX596" s="8"/>
      <c r="AUY596" s="8"/>
      <c r="AUZ596" s="8"/>
      <c r="AVA596" s="8"/>
      <c r="AVB596" s="8"/>
      <c r="AVC596" s="8"/>
      <c r="AVD596" s="8"/>
      <c r="AVE596" s="8"/>
      <c r="AVF596" s="8"/>
      <c r="AVG596" s="8"/>
      <c r="AVH596" s="8"/>
      <c r="AVI596" s="8"/>
      <c r="AVJ596" s="8"/>
      <c r="AVK596" s="8"/>
      <c r="AVL596" s="8"/>
      <c r="AVM596" s="8"/>
      <c r="AVN596" s="8"/>
      <c r="AVO596" s="8"/>
      <c r="AVP596" s="8"/>
      <c r="AVQ596" s="8"/>
      <c r="AVR596" s="8"/>
      <c r="AVS596" s="8"/>
      <c r="AVT596" s="8"/>
      <c r="AVU596" s="8"/>
      <c r="AVV596" s="8"/>
      <c r="AVW596" s="8"/>
      <c r="AVX596" s="8"/>
      <c r="AVY596" s="8"/>
      <c r="AVZ596" s="8"/>
      <c r="AWA596" s="8"/>
      <c r="AWB596" s="8"/>
      <c r="AWC596" s="8"/>
      <c r="AWD596" s="8"/>
      <c r="AWE596" s="8"/>
      <c r="AWF596" s="8"/>
      <c r="AWG596" s="8"/>
      <c r="AWH596" s="8"/>
      <c r="AWI596" s="8"/>
      <c r="AWJ596" s="8"/>
      <c r="AWK596" s="8"/>
      <c r="AWL596" s="8"/>
      <c r="AWM596" s="8"/>
      <c r="AWN596" s="8"/>
      <c r="AWO596" s="8"/>
      <c r="AWP596" s="8"/>
      <c r="AWQ596" s="8"/>
      <c r="AWR596" s="8"/>
      <c r="AWS596" s="8"/>
      <c r="AWT596" s="8"/>
      <c r="AWU596" s="8"/>
      <c r="AWV596" s="8"/>
      <c r="AWW596" s="8"/>
      <c r="AWX596" s="8"/>
      <c r="AWY596" s="8"/>
      <c r="AWZ596" s="8"/>
      <c r="AXA596" s="8"/>
      <c r="AXB596" s="8"/>
      <c r="AXC596" s="8"/>
      <c r="AXD596" s="8"/>
      <c r="AXE596" s="8"/>
      <c r="AXF596" s="8"/>
      <c r="AXG596" s="8"/>
      <c r="AXH596" s="8"/>
      <c r="AXI596" s="8"/>
      <c r="AXJ596" s="8"/>
      <c r="AXK596" s="8"/>
      <c r="AXL596" s="8"/>
      <c r="AXM596" s="8"/>
      <c r="AXN596" s="8"/>
      <c r="AXO596" s="8"/>
      <c r="AXP596" s="8"/>
      <c r="AXQ596" s="8"/>
      <c r="AXR596" s="8"/>
      <c r="AXS596" s="8"/>
      <c r="AXT596" s="8"/>
      <c r="AXU596" s="8"/>
      <c r="AXV596" s="8"/>
      <c r="AXW596" s="8"/>
      <c r="AXX596" s="8"/>
      <c r="AXY596" s="8"/>
      <c r="AXZ596" s="8"/>
      <c r="AYA596" s="8"/>
      <c r="AYB596" s="8"/>
      <c r="AYC596" s="8"/>
      <c r="AYD596" s="8"/>
      <c r="AYE596" s="8"/>
      <c r="AYF596" s="8"/>
      <c r="AYG596" s="8"/>
      <c r="AYH596" s="8"/>
      <c r="AYI596" s="8"/>
      <c r="AYJ596" s="8"/>
      <c r="AYK596" s="8"/>
      <c r="AYL596" s="8"/>
      <c r="AYM596" s="8"/>
      <c r="AYN596" s="8"/>
      <c r="AYO596" s="8"/>
      <c r="AYP596" s="8"/>
      <c r="AYQ596" s="8"/>
      <c r="AYR596" s="8"/>
      <c r="AYS596" s="8"/>
      <c r="AYT596" s="8"/>
      <c r="AYU596" s="8"/>
      <c r="AYV596" s="8"/>
      <c r="AYW596" s="8"/>
      <c r="AYX596" s="8"/>
      <c r="AYY596" s="8"/>
      <c r="AYZ596" s="8"/>
      <c r="AZA596" s="8"/>
      <c r="AZB596" s="8"/>
      <c r="AZC596" s="8"/>
      <c r="AZD596" s="8"/>
      <c r="AZE596" s="8"/>
      <c r="AZF596" s="8"/>
      <c r="AZG596" s="8"/>
      <c r="AZH596" s="8"/>
      <c r="AZI596" s="8"/>
      <c r="AZJ596" s="8"/>
      <c r="AZK596" s="8"/>
      <c r="AZL596" s="8"/>
      <c r="AZM596" s="8"/>
      <c r="AZN596" s="8"/>
      <c r="AZO596" s="8"/>
      <c r="AZP596" s="8"/>
      <c r="AZQ596" s="8"/>
      <c r="AZR596" s="8"/>
      <c r="AZS596" s="8"/>
      <c r="AZT596" s="8"/>
      <c r="AZU596" s="8"/>
      <c r="AZV596" s="8"/>
      <c r="AZW596" s="8"/>
      <c r="AZX596" s="8"/>
      <c r="AZY596" s="8"/>
      <c r="AZZ596" s="8"/>
      <c r="BAA596" s="8"/>
      <c r="BAB596" s="8"/>
      <c r="BAC596" s="8"/>
      <c r="BAD596" s="8"/>
      <c r="BAE596" s="8"/>
      <c r="BAF596" s="8"/>
      <c r="BAG596" s="8"/>
      <c r="BAH596" s="8"/>
      <c r="BAI596" s="8"/>
      <c r="BAJ596" s="8"/>
      <c r="BAK596" s="8"/>
      <c r="BAL596" s="8"/>
      <c r="BAM596" s="8"/>
      <c r="BAN596" s="8"/>
      <c r="BAO596" s="8"/>
      <c r="BAP596" s="8"/>
      <c r="BAQ596" s="8"/>
      <c r="BAR596" s="8"/>
      <c r="BAS596" s="8"/>
      <c r="BAT596" s="8"/>
      <c r="BAU596" s="8"/>
      <c r="BAV596" s="8"/>
      <c r="BAW596" s="8"/>
      <c r="BAX596" s="8"/>
      <c r="BAY596" s="8"/>
      <c r="BAZ596" s="8"/>
      <c r="BBA596" s="8"/>
      <c r="BBB596" s="8"/>
      <c r="BBC596" s="8"/>
      <c r="BBD596" s="8"/>
      <c r="BBE596" s="8"/>
      <c r="BBF596" s="8"/>
      <c r="BBG596" s="8"/>
      <c r="BBH596" s="8"/>
      <c r="BBI596" s="8"/>
      <c r="BBJ596" s="8"/>
      <c r="BBK596" s="8"/>
      <c r="BBL596" s="8"/>
      <c r="BBM596" s="8"/>
      <c r="BBN596" s="8"/>
      <c r="BBO596" s="8"/>
      <c r="BBP596" s="8"/>
      <c r="BBQ596" s="8"/>
      <c r="BBR596" s="8"/>
      <c r="BBS596" s="8"/>
      <c r="BBT596" s="8"/>
      <c r="BBU596" s="8"/>
      <c r="BBV596" s="8"/>
      <c r="BBW596" s="8"/>
      <c r="BBX596" s="8"/>
      <c r="BBY596" s="8"/>
      <c r="BBZ596" s="8"/>
      <c r="BCA596" s="8"/>
      <c r="BCB596" s="8"/>
      <c r="BCC596" s="8"/>
      <c r="BCD596" s="8"/>
      <c r="BCE596" s="8"/>
      <c r="BCF596" s="8"/>
      <c r="BCG596" s="8"/>
      <c r="BCH596" s="8"/>
      <c r="BCI596" s="8"/>
      <c r="BCJ596" s="8"/>
      <c r="BCK596" s="8"/>
      <c r="BCL596" s="8"/>
      <c r="BCM596" s="8"/>
      <c r="BCN596" s="8"/>
      <c r="BCO596" s="8"/>
      <c r="BCP596" s="8"/>
      <c r="BCQ596" s="8"/>
      <c r="BCR596" s="8"/>
      <c r="BCS596" s="8"/>
      <c r="BCT596" s="8"/>
      <c r="BCU596" s="8"/>
      <c r="BCV596" s="8"/>
      <c r="BCW596" s="8"/>
      <c r="BCX596" s="8"/>
      <c r="BCY596" s="8"/>
      <c r="BCZ596" s="8"/>
      <c r="BDA596" s="8"/>
      <c r="BDB596" s="8"/>
      <c r="BDC596" s="8"/>
      <c r="BDD596" s="8"/>
      <c r="BDE596" s="8"/>
      <c r="BDF596" s="8"/>
      <c r="BDG596" s="8"/>
      <c r="BDH596" s="8"/>
      <c r="BDI596" s="8"/>
      <c r="BDJ596" s="8"/>
      <c r="BDK596" s="8"/>
      <c r="BDL596" s="8"/>
      <c r="BDM596" s="8"/>
      <c r="BDN596" s="8"/>
      <c r="BDO596" s="8"/>
      <c r="BDP596" s="8"/>
      <c r="BDQ596" s="8"/>
      <c r="BDR596" s="8"/>
      <c r="BDS596" s="8"/>
      <c r="BDT596" s="8"/>
      <c r="BDU596" s="8"/>
      <c r="BDV596" s="8"/>
      <c r="BDW596" s="8"/>
      <c r="BDX596" s="8"/>
      <c r="BDY596" s="8"/>
      <c r="BDZ596" s="8"/>
      <c r="BEA596" s="8"/>
      <c r="BEB596" s="8"/>
      <c r="BEC596" s="8"/>
      <c r="BED596" s="8"/>
      <c r="BEE596" s="8"/>
      <c r="BEF596" s="8"/>
      <c r="BEG596" s="8"/>
      <c r="BEH596" s="8"/>
      <c r="BEI596" s="8"/>
      <c r="BEJ596" s="8"/>
      <c r="BEK596" s="8"/>
      <c r="BEL596" s="8"/>
      <c r="BEM596" s="8"/>
      <c r="BEN596" s="8"/>
      <c r="BEO596" s="8"/>
      <c r="BEP596" s="8"/>
      <c r="BEQ596" s="8"/>
      <c r="BER596" s="8"/>
      <c r="BES596" s="8"/>
      <c r="BET596" s="8"/>
      <c r="BEU596" s="8"/>
      <c r="BEV596" s="8"/>
      <c r="BEW596" s="8"/>
      <c r="BEX596" s="8"/>
      <c r="BEY596" s="8"/>
      <c r="BEZ596" s="8"/>
      <c r="BFA596" s="8"/>
      <c r="BFB596" s="8"/>
      <c r="BFC596" s="8"/>
      <c r="BFD596" s="8"/>
      <c r="BFE596" s="8"/>
      <c r="BFF596" s="8"/>
      <c r="BFG596" s="8"/>
      <c r="BFH596" s="8"/>
      <c r="BFI596" s="8"/>
      <c r="BFJ596" s="8"/>
      <c r="BFK596" s="8"/>
      <c r="BFL596" s="8"/>
      <c r="BFM596" s="8"/>
      <c r="BFN596" s="8"/>
      <c r="BFO596" s="8"/>
      <c r="BFP596" s="8"/>
      <c r="BFQ596" s="8"/>
      <c r="BFR596" s="8"/>
      <c r="BFS596" s="8"/>
      <c r="BFT596" s="8"/>
      <c r="BFU596" s="8"/>
      <c r="BFV596" s="8"/>
      <c r="BFW596" s="8"/>
      <c r="BFX596" s="8"/>
      <c r="BFY596" s="8"/>
      <c r="BFZ596" s="8"/>
      <c r="BGA596" s="8"/>
      <c r="BGB596" s="8"/>
      <c r="BGC596" s="8"/>
      <c r="BGD596" s="8"/>
      <c r="BGE596" s="8"/>
      <c r="BGF596" s="8"/>
      <c r="BGG596" s="8"/>
      <c r="BGH596" s="8"/>
      <c r="BGI596" s="8"/>
      <c r="BGJ596" s="8"/>
      <c r="BGK596" s="8"/>
      <c r="BGL596" s="8"/>
      <c r="BGM596" s="8"/>
      <c r="BGN596" s="8"/>
      <c r="BGO596" s="8"/>
      <c r="BGP596" s="8"/>
      <c r="BGQ596" s="8"/>
      <c r="BGR596" s="8"/>
      <c r="BGS596" s="8"/>
      <c r="BGT596" s="8"/>
      <c r="BGU596" s="8"/>
      <c r="BGV596" s="8"/>
      <c r="BGW596" s="8"/>
      <c r="BGX596" s="8"/>
      <c r="BGY596" s="8"/>
      <c r="BGZ596" s="8"/>
      <c r="BHA596" s="8"/>
      <c r="BHB596" s="8"/>
      <c r="BHC596" s="8"/>
      <c r="BHD596" s="8"/>
      <c r="BHE596" s="8"/>
      <c r="BHF596" s="8"/>
      <c r="BHG596" s="8"/>
      <c r="BHH596" s="8"/>
      <c r="BHI596" s="8"/>
      <c r="BHJ596" s="8"/>
      <c r="BHK596" s="8"/>
      <c r="BHL596" s="8"/>
      <c r="BHM596" s="8"/>
      <c r="BHN596" s="8"/>
      <c r="BHO596" s="8"/>
      <c r="BHP596" s="8"/>
      <c r="BHQ596" s="8"/>
      <c r="BHR596" s="8"/>
      <c r="BHS596" s="8"/>
      <c r="BHT596" s="8"/>
      <c r="BHU596" s="8"/>
      <c r="BHV596" s="8"/>
      <c r="BHW596" s="8"/>
      <c r="BHX596" s="8"/>
      <c r="BHY596" s="8"/>
      <c r="BHZ596" s="8"/>
      <c r="BIA596" s="8"/>
      <c r="BIB596" s="8"/>
      <c r="BIC596" s="8"/>
      <c r="BID596" s="8"/>
      <c r="BIE596" s="8"/>
      <c r="BIF596" s="8"/>
      <c r="BIG596" s="8"/>
      <c r="BIH596" s="8"/>
      <c r="BII596" s="8"/>
      <c r="BIJ596" s="8"/>
      <c r="BIK596" s="8"/>
      <c r="BIL596" s="8"/>
      <c r="BIM596" s="8"/>
      <c r="BIN596" s="8"/>
      <c r="BIO596" s="8"/>
      <c r="BIP596" s="8"/>
      <c r="BIQ596" s="8"/>
      <c r="BIR596" s="8"/>
      <c r="BIS596" s="8"/>
      <c r="BIT596" s="8"/>
      <c r="BIU596" s="8"/>
      <c r="BIV596" s="8"/>
      <c r="BIW596" s="8"/>
      <c r="BIX596" s="8"/>
      <c r="BIY596" s="8"/>
      <c r="BIZ596" s="8"/>
      <c r="BJA596" s="8"/>
      <c r="BJB596" s="8"/>
      <c r="BJC596" s="8"/>
      <c r="BJD596" s="8"/>
      <c r="BJE596" s="8"/>
      <c r="BJF596" s="8"/>
      <c r="BJG596" s="8"/>
      <c r="BJH596" s="8"/>
      <c r="BJI596" s="8"/>
      <c r="BJJ596" s="8"/>
      <c r="BJK596" s="8"/>
      <c r="BJL596" s="8"/>
      <c r="BJM596" s="8"/>
      <c r="BJN596" s="8"/>
      <c r="BJO596" s="8"/>
      <c r="BJP596" s="8"/>
      <c r="BJQ596" s="8"/>
      <c r="BJR596" s="8"/>
      <c r="BJS596" s="8"/>
      <c r="BJT596" s="8"/>
      <c r="BJU596" s="8"/>
      <c r="BJV596" s="8"/>
      <c r="BJW596" s="8"/>
      <c r="BJX596" s="8"/>
      <c r="BJY596" s="8"/>
      <c r="BJZ596" s="8"/>
      <c r="BKA596" s="8"/>
      <c r="BKB596" s="8"/>
      <c r="BKC596" s="8"/>
      <c r="BKD596" s="8"/>
      <c r="BKE596" s="8"/>
      <c r="BKF596" s="8"/>
      <c r="BKG596" s="8"/>
      <c r="BKH596" s="8"/>
      <c r="BKI596" s="8"/>
      <c r="BKJ596" s="8"/>
      <c r="BKK596" s="8"/>
      <c r="BKL596" s="8"/>
      <c r="BKM596" s="8"/>
      <c r="BKN596" s="8"/>
      <c r="BKO596" s="8"/>
      <c r="BKP596" s="8"/>
      <c r="BKQ596" s="8"/>
      <c r="BKR596" s="8"/>
      <c r="BKS596" s="8"/>
      <c r="BKT596" s="8"/>
      <c r="BKU596" s="8"/>
      <c r="BKV596" s="8"/>
      <c r="BKW596" s="8"/>
      <c r="BKX596" s="8"/>
      <c r="BKY596" s="8"/>
      <c r="BKZ596" s="8"/>
      <c r="BLA596" s="8"/>
      <c r="BLB596" s="8"/>
      <c r="BLC596" s="8"/>
      <c r="BLD596" s="8"/>
      <c r="BLE596" s="8"/>
      <c r="BLF596" s="8"/>
      <c r="BLG596" s="8"/>
      <c r="BLH596" s="8"/>
      <c r="BLI596" s="8"/>
      <c r="BLJ596" s="8"/>
      <c r="BLK596" s="8"/>
      <c r="BLL596" s="8"/>
      <c r="BLM596" s="8"/>
      <c r="BLN596" s="8"/>
      <c r="BLO596" s="8"/>
      <c r="BLP596" s="8"/>
      <c r="BLQ596" s="8"/>
      <c r="BLR596" s="8"/>
      <c r="BLS596" s="8"/>
      <c r="BLT596" s="8"/>
      <c r="BLU596" s="8"/>
      <c r="BLV596" s="8"/>
      <c r="BLW596" s="8"/>
      <c r="BLX596" s="8"/>
      <c r="BLY596" s="8"/>
      <c r="BLZ596" s="8"/>
      <c r="BMA596" s="8"/>
      <c r="BMB596" s="8"/>
      <c r="BMC596" s="8"/>
      <c r="BMD596" s="8"/>
      <c r="BME596" s="8"/>
      <c r="BMF596" s="8"/>
      <c r="BMG596" s="8"/>
      <c r="BMH596" s="8"/>
      <c r="BMI596" s="8"/>
      <c r="BMJ596" s="8"/>
      <c r="BMK596" s="8"/>
      <c r="BML596" s="8"/>
      <c r="BMM596" s="8"/>
      <c r="BMN596" s="8"/>
      <c r="BMO596" s="8"/>
      <c r="BMP596" s="8"/>
      <c r="BMQ596" s="8"/>
      <c r="BMR596" s="8"/>
      <c r="BMS596" s="8"/>
      <c r="BMT596" s="8"/>
      <c r="BMU596" s="8"/>
      <c r="BMV596" s="8"/>
      <c r="BMW596" s="8"/>
      <c r="BMX596" s="8"/>
      <c r="BMY596" s="8"/>
      <c r="BMZ596" s="8"/>
      <c r="BNA596" s="8"/>
      <c r="BNB596" s="8"/>
      <c r="BNC596" s="8"/>
      <c r="BND596" s="8"/>
      <c r="BNE596" s="8"/>
      <c r="BNF596" s="8"/>
      <c r="BNG596" s="8"/>
      <c r="BNH596" s="8"/>
      <c r="BNI596" s="8"/>
      <c r="BNJ596" s="8"/>
      <c r="BNK596" s="8"/>
      <c r="BNL596" s="8"/>
      <c r="BNM596" s="8"/>
      <c r="BNN596" s="8"/>
      <c r="BNO596" s="8"/>
      <c r="BNP596" s="8"/>
      <c r="BNQ596" s="8"/>
      <c r="BNR596" s="8"/>
      <c r="BNS596" s="8"/>
      <c r="BNT596" s="8"/>
      <c r="BNU596" s="8"/>
      <c r="BNV596" s="8"/>
      <c r="BNW596" s="8"/>
      <c r="BNX596" s="8"/>
      <c r="BNY596" s="8"/>
      <c r="BNZ596" s="8"/>
      <c r="BOA596" s="8"/>
      <c r="BOB596" s="8"/>
      <c r="BOC596" s="8"/>
      <c r="BOD596" s="8"/>
      <c r="BOE596" s="8"/>
      <c r="BOF596" s="8"/>
      <c r="BOG596" s="8"/>
      <c r="BOH596" s="8"/>
      <c r="BOI596" s="8"/>
      <c r="BOJ596" s="8"/>
      <c r="BOK596" s="8"/>
      <c r="BOL596" s="8"/>
      <c r="BOM596" s="8"/>
      <c r="BON596" s="8"/>
      <c r="BOO596" s="8"/>
      <c r="BOP596" s="8"/>
      <c r="BOQ596" s="8"/>
      <c r="BOR596" s="8"/>
      <c r="BOS596" s="8"/>
      <c r="BOT596" s="8"/>
      <c r="BOU596" s="8"/>
      <c r="BOV596" s="8"/>
      <c r="BOW596" s="8"/>
      <c r="BOX596" s="8"/>
      <c r="BOY596" s="8"/>
      <c r="BOZ596" s="8"/>
      <c r="BPA596" s="8"/>
      <c r="BPB596" s="8"/>
      <c r="BPC596" s="8"/>
      <c r="BPD596" s="8"/>
      <c r="BPE596" s="8"/>
      <c r="BPF596" s="8"/>
      <c r="BPG596" s="8"/>
      <c r="BPH596" s="8"/>
      <c r="BPI596" s="8"/>
      <c r="BPJ596" s="8"/>
      <c r="BPK596" s="8"/>
      <c r="BPL596" s="8"/>
      <c r="BPM596" s="8"/>
      <c r="BPN596" s="8"/>
      <c r="BPO596" s="8"/>
      <c r="BPP596" s="8"/>
      <c r="BPQ596" s="8"/>
      <c r="BPR596" s="8"/>
      <c r="BPS596" s="8"/>
      <c r="BPT596" s="8"/>
      <c r="BPU596" s="8"/>
      <c r="BPV596" s="8"/>
      <c r="BPW596" s="8"/>
      <c r="BPX596" s="8"/>
      <c r="BPY596" s="8"/>
      <c r="BPZ596" s="8"/>
      <c r="BQA596" s="8"/>
      <c r="BQB596" s="8"/>
      <c r="BQC596" s="8"/>
      <c r="BQD596" s="8"/>
      <c r="BQE596" s="8"/>
      <c r="BQF596" s="8"/>
      <c r="BQG596" s="8"/>
      <c r="BQH596" s="8"/>
      <c r="BQI596" s="8"/>
      <c r="BQJ596" s="8"/>
      <c r="BQK596" s="8"/>
      <c r="BQL596" s="8"/>
      <c r="BQM596" s="8"/>
      <c r="BQN596" s="8"/>
      <c r="BQO596" s="8"/>
      <c r="BQP596" s="8"/>
      <c r="BQQ596" s="8"/>
      <c r="BQR596" s="8"/>
      <c r="BQS596" s="8"/>
      <c r="BQT596" s="8"/>
      <c r="BQU596" s="8"/>
      <c r="BQV596" s="8"/>
      <c r="BQW596" s="8"/>
      <c r="BQX596" s="8"/>
      <c r="BQY596" s="8"/>
      <c r="BQZ596" s="8"/>
      <c r="BRA596" s="8"/>
      <c r="BRB596" s="8"/>
      <c r="BRC596" s="8"/>
      <c r="BRD596" s="8"/>
      <c r="BRE596" s="8"/>
      <c r="BRF596" s="8"/>
      <c r="BRG596" s="8"/>
      <c r="BRH596" s="8"/>
      <c r="BRI596" s="8"/>
      <c r="BRJ596" s="8"/>
      <c r="BRK596" s="8"/>
      <c r="BRL596" s="8"/>
      <c r="BRM596" s="8"/>
      <c r="BRN596" s="8"/>
      <c r="BRO596" s="8"/>
      <c r="BRP596" s="8"/>
      <c r="BRQ596" s="8"/>
      <c r="BRR596" s="8"/>
      <c r="BRS596" s="8"/>
      <c r="BRT596" s="8"/>
      <c r="BRU596" s="8"/>
      <c r="BRV596" s="8"/>
      <c r="BRW596" s="8"/>
      <c r="BRX596" s="8"/>
      <c r="BRY596" s="8"/>
      <c r="BRZ596" s="8"/>
      <c r="BSA596" s="8"/>
      <c r="BSB596" s="8"/>
      <c r="BSC596" s="8"/>
      <c r="BSD596" s="8"/>
      <c r="BSE596" s="8"/>
      <c r="BSF596" s="8"/>
      <c r="BSG596" s="8"/>
      <c r="BSH596" s="8"/>
      <c r="BSI596" s="8"/>
      <c r="BSJ596" s="8"/>
      <c r="BSK596" s="8"/>
      <c r="BSL596" s="8"/>
      <c r="BSM596" s="8"/>
      <c r="BSN596" s="8"/>
      <c r="BSO596" s="8"/>
      <c r="BSP596" s="8"/>
      <c r="BSQ596" s="8"/>
      <c r="BSR596" s="8"/>
      <c r="BSS596" s="8"/>
      <c r="BST596" s="8"/>
      <c r="BSU596" s="8"/>
      <c r="BSV596" s="8"/>
      <c r="BSW596" s="8"/>
      <c r="BSX596" s="8"/>
      <c r="BSY596" s="8"/>
      <c r="BSZ596" s="8"/>
      <c r="BTA596" s="8"/>
      <c r="BTB596" s="8"/>
      <c r="BTC596" s="8"/>
      <c r="BTD596" s="8"/>
      <c r="BTE596" s="8"/>
      <c r="BTF596" s="8"/>
      <c r="BTG596" s="8"/>
      <c r="BTH596" s="8"/>
      <c r="BTI596" s="8"/>
      <c r="BTJ596" s="8"/>
      <c r="BTK596" s="8"/>
      <c r="BTL596" s="8"/>
      <c r="BTM596" s="8"/>
      <c r="BTN596" s="8"/>
      <c r="BTO596" s="8"/>
      <c r="BTP596" s="8"/>
      <c r="BTQ596" s="8"/>
      <c r="BTR596" s="8"/>
      <c r="BTS596" s="8"/>
      <c r="BTT596" s="8"/>
      <c r="BTU596" s="8"/>
      <c r="BTV596" s="8"/>
      <c r="BTW596" s="8"/>
      <c r="BTX596" s="8"/>
      <c r="BTY596" s="8"/>
      <c r="BTZ596" s="8"/>
      <c r="BUA596" s="8"/>
      <c r="BUB596" s="8"/>
      <c r="BUC596" s="8"/>
      <c r="BUD596" s="8"/>
      <c r="BUE596" s="8"/>
      <c r="BUF596" s="8"/>
      <c r="BUG596" s="8"/>
      <c r="BUH596" s="8"/>
      <c r="BUI596" s="8"/>
      <c r="BUJ596" s="8"/>
      <c r="BUK596" s="8"/>
      <c r="BUL596" s="8"/>
      <c r="BUM596" s="8"/>
      <c r="BUN596" s="8"/>
      <c r="BUO596" s="8"/>
      <c r="BUP596" s="8"/>
      <c r="BUQ596" s="8"/>
      <c r="BUR596" s="8"/>
      <c r="BUS596" s="8"/>
      <c r="BUT596" s="8"/>
      <c r="BUU596" s="8"/>
      <c r="BUV596" s="8"/>
      <c r="BUW596" s="8"/>
      <c r="BUX596" s="8"/>
      <c r="BUY596" s="8"/>
      <c r="BUZ596" s="8"/>
      <c r="BVA596" s="8"/>
      <c r="BVB596" s="8"/>
      <c r="BVC596" s="8"/>
      <c r="BVD596" s="8"/>
      <c r="BVE596" s="8"/>
      <c r="BVF596" s="8"/>
      <c r="BVG596" s="8"/>
      <c r="BVH596" s="8"/>
      <c r="BVI596" s="8"/>
      <c r="BVJ596" s="8"/>
      <c r="BVK596" s="8"/>
      <c r="BVL596" s="8"/>
      <c r="BVM596" s="8"/>
      <c r="BVN596" s="8"/>
      <c r="BVO596" s="8"/>
      <c r="BVP596" s="8"/>
      <c r="BVQ596" s="8"/>
      <c r="BVR596" s="8"/>
      <c r="BVS596" s="8"/>
      <c r="BVT596" s="8"/>
      <c r="BVU596" s="8"/>
      <c r="BVV596" s="8"/>
      <c r="BVW596" s="8"/>
      <c r="BVX596" s="8"/>
      <c r="BVY596" s="8"/>
      <c r="BVZ596" s="8"/>
      <c r="BWA596" s="8"/>
      <c r="BWB596" s="8"/>
      <c r="BWC596" s="8"/>
      <c r="BWD596" s="8"/>
      <c r="BWE596" s="8"/>
      <c r="BWF596" s="8"/>
      <c r="BWG596" s="8"/>
      <c r="BWH596" s="8"/>
      <c r="BWI596" s="8"/>
      <c r="BWJ596" s="8"/>
      <c r="BWK596" s="8"/>
      <c r="BWL596" s="8"/>
      <c r="BWM596" s="8"/>
      <c r="BWN596" s="8"/>
      <c r="BWO596" s="8"/>
      <c r="BWP596" s="8"/>
      <c r="BWQ596" s="8"/>
    </row>
    <row r="597" spans="1:1967" s="547" customFormat="1" ht="102" customHeight="1">
      <c r="A597" s="9" t="s">
        <v>6436</v>
      </c>
      <c r="B597" s="100" t="s">
        <v>97</v>
      </c>
      <c r="C597" s="542" t="s">
        <v>12918</v>
      </c>
      <c r="D597" s="30" t="s">
        <v>358</v>
      </c>
      <c r="E597" s="3" t="s">
        <v>359</v>
      </c>
      <c r="F597" s="117"/>
      <c r="G597" s="3" t="s">
        <v>384</v>
      </c>
      <c r="H597" s="20">
        <v>0</v>
      </c>
      <c r="I597" s="114">
        <v>470000000</v>
      </c>
      <c r="J597" s="21" t="s">
        <v>1314</v>
      </c>
      <c r="K597" s="19" t="s">
        <v>2046</v>
      </c>
      <c r="L597" s="137" t="s">
        <v>3397</v>
      </c>
      <c r="M597" s="140" t="s">
        <v>383</v>
      </c>
      <c r="N597" s="346" t="s">
        <v>8838</v>
      </c>
      <c r="O597" s="3" t="s">
        <v>1366</v>
      </c>
      <c r="P597" s="7" t="s">
        <v>1339</v>
      </c>
      <c r="Q597" s="30" t="s">
        <v>1187</v>
      </c>
      <c r="R597" s="81">
        <v>250</v>
      </c>
      <c r="S597" s="19">
        <v>700</v>
      </c>
      <c r="T597" s="83">
        <v>0</v>
      </c>
      <c r="U597" s="83">
        <f t="shared" si="151"/>
        <v>0</v>
      </c>
      <c r="V597" s="9" t="s">
        <v>1325</v>
      </c>
      <c r="W597" s="152" t="s">
        <v>1394</v>
      </c>
      <c r="X597" s="9" t="s">
        <v>11463</v>
      </c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  <c r="AQ597" s="8"/>
      <c r="AR597" s="8"/>
      <c r="AS597" s="8"/>
      <c r="AT597" s="8"/>
      <c r="AU597" s="8"/>
      <c r="AV597" s="8"/>
      <c r="AW597" s="8"/>
      <c r="AX597" s="8"/>
      <c r="AY597" s="8"/>
      <c r="AZ597" s="8"/>
      <c r="BA597" s="8"/>
      <c r="BB597" s="8"/>
      <c r="BC597" s="8"/>
      <c r="BD597" s="8"/>
      <c r="BE597" s="8"/>
      <c r="BF597" s="8"/>
      <c r="BG597" s="8"/>
      <c r="BH597" s="8"/>
      <c r="BI597" s="8"/>
      <c r="BJ597" s="8"/>
      <c r="BK597" s="8"/>
      <c r="BL597" s="8"/>
      <c r="BM597" s="8"/>
      <c r="BN597" s="8"/>
      <c r="BO597" s="8"/>
      <c r="BP597" s="8"/>
      <c r="BQ597" s="8"/>
      <c r="BR597" s="8"/>
      <c r="BS597" s="8"/>
      <c r="BT597" s="8"/>
      <c r="BU597" s="8"/>
      <c r="BV597" s="8"/>
      <c r="BW597" s="8"/>
      <c r="BX597" s="8"/>
      <c r="BY597" s="8"/>
      <c r="BZ597" s="8"/>
      <c r="CA597" s="8"/>
      <c r="CB597" s="8"/>
      <c r="CC597" s="8"/>
      <c r="CD597" s="8"/>
      <c r="CE597" s="8"/>
      <c r="CF597" s="8"/>
      <c r="CG597" s="8"/>
      <c r="CH597" s="8"/>
      <c r="CI597" s="8"/>
      <c r="CJ597" s="8"/>
      <c r="CK597" s="8"/>
      <c r="CL597" s="8"/>
      <c r="CM597" s="8"/>
      <c r="CN597" s="8"/>
      <c r="CO597" s="8"/>
      <c r="CP597" s="8"/>
      <c r="CQ597" s="8"/>
      <c r="CR597" s="8"/>
      <c r="CS597" s="8"/>
      <c r="CT597" s="8"/>
      <c r="CU597" s="8"/>
      <c r="CV597" s="8"/>
      <c r="CW597" s="8"/>
      <c r="CX597" s="8"/>
      <c r="CY597" s="8"/>
      <c r="CZ597" s="8"/>
      <c r="DA597" s="8"/>
      <c r="DB597" s="8"/>
      <c r="DC597" s="8"/>
      <c r="DD597" s="8"/>
      <c r="DE597" s="8"/>
      <c r="DF597" s="8"/>
      <c r="DG597" s="8"/>
      <c r="DH597" s="8"/>
      <c r="DI597" s="8"/>
      <c r="DJ597" s="8"/>
      <c r="DK597" s="8"/>
      <c r="DL597" s="8"/>
      <c r="DM597" s="8"/>
      <c r="DN597" s="8"/>
      <c r="DO597" s="8"/>
      <c r="DP597" s="8"/>
      <c r="DQ597" s="8"/>
      <c r="DR597" s="8"/>
      <c r="DS597" s="8"/>
      <c r="DT597" s="8"/>
      <c r="DU597" s="8"/>
      <c r="DV597" s="8"/>
      <c r="DW597" s="8"/>
      <c r="DX597" s="8"/>
      <c r="DY597" s="8"/>
      <c r="DZ597" s="8"/>
      <c r="EA597" s="8"/>
      <c r="EB597" s="8"/>
      <c r="EC597" s="8"/>
      <c r="ED597" s="8"/>
      <c r="EE597" s="8"/>
      <c r="EF597" s="8"/>
      <c r="EG597" s="8"/>
      <c r="EH597" s="8"/>
      <c r="EI597" s="8"/>
      <c r="EJ597" s="8"/>
      <c r="EK597" s="8"/>
      <c r="EL597" s="8"/>
      <c r="EM597" s="8"/>
      <c r="EN597" s="8"/>
      <c r="EO597" s="8"/>
      <c r="EP597" s="8"/>
      <c r="EQ597" s="8"/>
      <c r="ER597" s="8"/>
      <c r="ES597" s="8"/>
      <c r="ET597" s="8"/>
      <c r="EU597" s="8"/>
      <c r="EV597" s="8"/>
      <c r="EW597" s="8"/>
      <c r="EX597" s="8"/>
      <c r="EY597" s="8"/>
      <c r="EZ597" s="8"/>
      <c r="FA597" s="8"/>
      <c r="FB597" s="8"/>
      <c r="FC597" s="8"/>
      <c r="FD597" s="8"/>
      <c r="FE597" s="8"/>
      <c r="FF597" s="8"/>
      <c r="FG597" s="8"/>
      <c r="FH597" s="8"/>
      <c r="FI597" s="8"/>
      <c r="FJ597" s="8"/>
      <c r="FK597" s="8"/>
      <c r="FL597" s="8"/>
      <c r="FM597" s="8"/>
      <c r="FN597" s="8"/>
      <c r="FO597" s="8"/>
      <c r="FP597" s="8"/>
      <c r="FQ597" s="8"/>
      <c r="FR597" s="8"/>
      <c r="FS597" s="8"/>
      <c r="FT597" s="8"/>
      <c r="FU597" s="8"/>
      <c r="FV597" s="8"/>
      <c r="FW597" s="8"/>
      <c r="FX597" s="8"/>
      <c r="FY597" s="8"/>
      <c r="FZ597" s="8"/>
      <c r="GA597" s="8"/>
      <c r="GB597" s="8"/>
      <c r="GC597" s="8"/>
      <c r="GD597" s="8"/>
      <c r="GE597" s="8"/>
      <c r="GF597" s="8"/>
      <c r="GG597" s="8"/>
      <c r="GH597" s="8"/>
      <c r="GI597" s="8"/>
      <c r="GJ597" s="8"/>
      <c r="GK597" s="8"/>
      <c r="GL597" s="8"/>
      <c r="GM597" s="8"/>
      <c r="GN597" s="8"/>
      <c r="GO597" s="8"/>
      <c r="GP597" s="8"/>
      <c r="GQ597" s="8"/>
      <c r="GR597" s="8"/>
      <c r="GS597" s="8"/>
      <c r="GT597" s="8"/>
      <c r="GU597" s="8"/>
      <c r="GV597" s="8"/>
      <c r="GW597" s="8"/>
      <c r="GX597" s="8"/>
      <c r="GY597" s="8"/>
      <c r="GZ597" s="8"/>
      <c r="HA597" s="8"/>
      <c r="HB597" s="8"/>
      <c r="HC597" s="8"/>
      <c r="HD597" s="8"/>
      <c r="HE597" s="8"/>
      <c r="HF597" s="8"/>
      <c r="HG597" s="8"/>
      <c r="HH597" s="8"/>
      <c r="HI597" s="8"/>
      <c r="HJ597" s="8"/>
      <c r="HK597" s="8"/>
      <c r="HL597" s="8"/>
      <c r="HM597" s="8"/>
      <c r="HN597" s="8"/>
      <c r="HO597" s="8"/>
      <c r="HP597" s="8"/>
      <c r="HQ597" s="8"/>
      <c r="HR597" s="8"/>
      <c r="HS597" s="8"/>
      <c r="HT597" s="8"/>
      <c r="HU597" s="8"/>
      <c r="HV597" s="8"/>
      <c r="HW597" s="8"/>
      <c r="HX597" s="8"/>
      <c r="HY597" s="8"/>
      <c r="HZ597" s="8"/>
      <c r="IA597" s="8"/>
      <c r="IB597" s="8"/>
      <c r="IC597" s="8"/>
      <c r="ID597" s="8"/>
      <c r="IE597" s="8"/>
      <c r="IF597" s="8"/>
      <c r="IG597" s="8"/>
      <c r="IH597" s="8"/>
      <c r="II597" s="8"/>
      <c r="IJ597" s="8"/>
      <c r="IK597" s="8"/>
      <c r="IL597" s="8"/>
      <c r="IM597" s="8"/>
      <c r="IN597" s="8"/>
      <c r="IO597" s="8"/>
      <c r="IP597" s="8"/>
      <c r="IQ597" s="8"/>
      <c r="IR597" s="8"/>
      <c r="IS597" s="8"/>
      <c r="IT597" s="8"/>
      <c r="IU597" s="8"/>
      <c r="IV597" s="8"/>
      <c r="IW597" s="8"/>
      <c r="IX597" s="8"/>
      <c r="IY597" s="8"/>
      <c r="IZ597" s="8"/>
      <c r="JA597" s="8"/>
      <c r="JB597" s="8"/>
      <c r="JC597" s="8"/>
      <c r="JD597" s="8"/>
      <c r="JE597" s="8"/>
      <c r="JF597" s="8"/>
      <c r="JG597" s="8"/>
      <c r="JH597" s="8"/>
      <c r="JI597" s="8"/>
      <c r="JJ597" s="8"/>
      <c r="JK597" s="8"/>
      <c r="JL597" s="8"/>
      <c r="JM597" s="8"/>
      <c r="JN597" s="8"/>
      <c r="JO597" s="8"/>
      <c r="JP597" s="8"/>
      <c r="JQ597" s="8"/>
      <c r="JR597" s="8"/>
      <c r="JS597" s="8"/>
      <c r="JT597" s="8"/>
      <c r="JU597" s="8"/>
      <c r="JV597" s="8"/>
      <c r="JW597" s="8"/>
      <c r="JX597" s="8"/>
      <c r="JY597" s="8"/>
      <c r="JZ597" s="8"/>
      <c r="KA597" s="8"/>
      <c r="KB597" s="8"/>
      <c r="KC597" s="8"/>
      <c r="KD597" s="8"/>
      <c r="KE597" s="8"/>
      <c r="KF597" s="8"/>
      <c r="KG597" s="8"/>
      <c r="KH597" s="8"/>
      <c r="KI597" s="8"/>
      <c r="KJ597" s="8"/>
      <c r="KK597" s="8"/>
      <c r="KL597" s="8"/>
      <c r="KM597" s="8"/>
      <c r="KN597" s="8"/>
      <c r="KO597" s="8"/>
      <c r="KP597" s="8"/>
      <c r="KQ597" s="8"/>
      <c r="KR597" s="8"/>
      <c r="KS597" s="8"/>
      <c r="KT597" s="8"/>
      <c r="KU597" s="8"/>
      <c r="KV597" s="8"/>
      <c r="KW597" s="8"/>
      <c r="KX597" s="8"/>
      <c r="KY597" s="8"/>
      <c r="KZ597" s="8"/>
      <c r="LA597" s="8"/>
      <c r="LB597" s="8"/>
      <c r="LC597" s="8"/>
      <c r="LD597" s="8"/>
      <c r="LE597" s="8"/>
      <c r="LF597" s="8"/>
      <c r="LG597" s="8"/>
      <c r="LH597" s="8"/>
      <c r="LI597" s="8"/>
      <c r="LJ597" s="8"/>
      <c r="LK597" s="8"/>
      <c r="LL597" s="8"/>
      <c r="LM597" s="8"/>
      <c r="LN597" s="8"/>
      <c r="LO597" s="8"/>
      <c r="LP597" s="8"/>
      <c r="LQ597" s="8"/>
      <c r="LR597" s="8"/>
      <c r="LS597" s="8"/>
      <c r="LT597" s="8"/>
      <c r="LU597" s="8"/>
      <c r="LV597" s="8"/>
      <c r="LW597" s="8"/>
      <c r="LX597" s="8"/>
      <c r="LY597" s="8"/>
      <c r="LZ597" s="8"/>
      <c r="MA597" s="8"/>
      <c r="MB597" s="8"/>
      <c r="MC597" s="8"/>
      <c r="MD597" s="8"/>
      <c r="ME597" s="8"/>
      <c r="MF597" s="8"/>
      <c r="MG597" s="8"/>
      <c r="MH597" s="8"/>
      <c r="MI597" s="8"/>
      <c r="MJ597" s="8"/>
      <c r="MK597" s="8"/>
      <c r="ML597" s="8"/>
      <c r="MM597" s="8"/>
      <c r="MN597" s="8"/>
      <c r="MO597" s="8"/>
      <c r="MP597" s="8"/>
      <c r="MQ597" s="8"/>
      <c r="MR597" s="8"/>
      <c r="MS597" s="8"/>
      <c r="MT597" s="8"/>
      <c r="MU597" s="8"/>
      <c r="MV597" s="8"/>
      <c r="MW597" s="8"/>
      <c r="MX597" s="8"/>
      <c r="MY597" s="8"/>
      <c r="MZ597" s="8"/>
      <c r="NA597" s="8"/>
      <c r="NB597" s="8"/>
      <c r="NC597" s="8"/>
      <c r="ND597" s="8"/>
      <c r="NE597" s="8"/>
      <c r="NF597" s="8"/>
      <c r="NG597" s="8"/>
      <c r="NH597" s="8"/>
      <c r="NI597" s="8"/>
      <c r="NJ597" s="8"/>
      <c r="NK597" s="8"/>
      <c r="NL597" s="8"/>
      <c r="NM597" s="8"/>
      <c r="NN597" s="8"/>
      <c r="NO597" s="8"/>
      <c r="NP597" s="8"/>
      <c r="NQ597" s="8"/>
      <c r="NR597" s="8"/>
      <c r="NS597" s="8"/>
      <c r="NT597" s="8"/>
      <c r="NU597" s="8"/>
      <c r="NV597" s="8"/>
      <c r="NW597" s="8"/>
      <c r="NX597" s="8"/>
      <c r="NY597" s="8"/>
      <c r="NZ597" s="8"/>
      <c r="OA597" s="8"/>
      <c r="OB597" s="8"/>
      <c r="OC597" s="8"/>
      <c r="OD597" s="8"/>
      <c r="OE597" s="8"/>
      <c r="OF597" s="8"/>
      <c r="OG597" s="8"/>
      <c r="OH597" s="8"/>
      <c r="OI597" s="8"/>
      <c r="OJ597" s="8"/>
      <c r="OK597" s="8"/>
      <c r="OL597" s="8"/>
      <c r="OM597" s="8"/>
      <c r="ON597" s="8"/>
      <c r="OO597" s="8"/>
      <c r="OP597" s="8"/>
      <c r="OQ597" s="8"/>
      <c r="OR597" s="8"/>
      <c r="OS597" s="8"/>
      <c r="OT597" s="8"/>
      <c r="OU597" s="8"/>
      <c r="OV597" s="8"/>
      <c r="OW597" s="8"/>
      <c r="OX597" s="8"/>
      <c r="OY597" s="8"/>
      <c r="OZ597" s="8"/>
      <c r="PA597" s="8"/>
      <c r="PB597" s="8"/>
      <c r="PC597" s="8"/>
      <c r="PD597" s="8"/>
      <c r="PE597" s="8"/>
      <c r="PF597" s="8"/>
      <c r="PG597" s="8"/>
      <c r="PH597" s="8"/>
      <c r="PI597" s="8"/>
      <c r="PJ597" s="8"/>
      <c r="PK597" s="8"/>
      <c r="PL597" s="8"/>
      <c r="PM597" s="8"/>
      <c r="PN597" s="8"/>
      <c r="PO597" s="8"/>
      <c r="PP597" s="8"/>
      <c r="PQ597" s="8"/>
      <c r="PR597" s="8"/>
      <c r="PS597" s="8"/>
      <c r="PT597" s="8"/>
      <c r="PU597" s="8"/>
      <c r="PV597" s="8"/>
      <c r="PW597" s="8"/>
      <c r="PX597" s="8"/>
      <c r="PY597" s="8"/>
      <c r="PZ597" s="8"/>
      <c r="QA597" s="8"/>
      <c r="QB597" s="8"/>
      <c r="QC597" s="8"/>
      <c r="QD597" s="8"/>
      <c r="QE597" s="8"/>
      <c r="QF597" s="8"/>
      <c r="QG597" s="8"/>
      <c r="QH597" s="8"/>
      <c r="QI597" s="8"/>
      <c r="QJ597" s="8"/>
      <c r="QK597" s="8"/>
      <c r="QL597" s="8"/>
      <c r="QM597" s="8"/>
      <c r="QN597" s="8"/>
      <c r="QO597" s="8"/>
      <c r="QP597" s="8"/>
      <c r="QQ597" s="8"/>
      <c r="QR597" s="8"/>
      <c r="QS597" s="8"/>
      <c r="QT597" s="8"/>
      <c r="QU597" s="8"/>
      <c r="QV597" s="8"/>
      <c r="QW597" s="8"/>
      <c r="QX597" s="8"/>
      <c r="QY597" s="8"/>
      <c r="QZ597" s="8"/>
      <c r="RA597" s="8"/>
      <c r="RB597" s="8"/>
      <c r="RC597" s="8"/>
      <c r="RD597" s="8"/>
      <c r="RE597" s="8"/>
      <c r="RF597" s="8"/>
      <c r="RG597" s="8"/>
      <c r="RH597" s="8"/>
      <c r="RI597" s="8"/>
      <c r="RJ597" s="8"/>
      <c r="RK597" s="8"/>
      <c r="RL597" s="8"/>
      <c r="RM597" s="8"/>
      <c r="RN597" s="8"/>
      <c r="RO597" s="8"/>
      <c r="RP597" s="8"/>
      <c r="RQ597" s="8"/>
      <c r="RR597" s="8"/>
      <c r="RS597" s="8"/>
      <c r="RT597" s="8"/>
      <c r="RU597" s="8"/>
      <c r="RV597" s="8"/>
      <c r="RW597" s="8"/>
      <c r="RX597" s="8"/>
      <c r="RY597" s="8"/>
      <c r="RZ597" s="8"/>
      <c r="SA597" s="8"/>
      <c r="SB597" s="8"/>
      <c r="SC597" s="8"/>
      <c r="SD597" s="8"/>
      <c r="SE597" s="8"/>
      <c r="SF597" s="8"/>
      <c r="SG597" s="8"/>
      <c r="SH597" s="8"/>
      <c r="SI597" s="8"/>
      <c r="SJ597" s="8"/>
      <c r="SK597" s="8"/>
      <c r="SL597" s="8"/>
      <c r="SM597" s="8"/>
      <c r="SN597" s="8"/>
      <c r="SO597" s="8"/>
      <c r="SP597" s="8"/>
      <c r="SQ597" s="8"/>
      <c r="SR597" s="8"/>
      <c r="SS597" s="8"/>
      <c r="ST597" s="8"/>
      <c r="SU597" s="8"/>
      <c r="SV597" s="8"/>
      <c r="SW597" s="8"/>
      <c r="SX597" s="8"/>
      <c r="SY597" s="8"/>
      <c r="SZ597" s="8"/>
      <c r="TA597" s="8"/>
      <c r="TB597" s="8"/>
      <c r="TC597" s="8"/>
      <c r="TD597" s="8"/>
      <c r="TE597" s="8"/>
      <c r="TF597" s="8"/>
      <c r="TG597" s="8"/>
      <c r="TH597" s="8"/>
      <c r="TI597" s="8"/>
      <c r="TJ597" s="8"/>
      <c r="TK597" s="8"/>
      <c r="TL597" s="8"/>
      <c r="TM597" s="8"/>
      <c r="TN597" s="8"/>
      <c r="TO597" s="8"/>
      <c r="TP597" s="8"/>
      <c r="TQ597" s="8"/>
      <c r="TR597" s="8"/>
      <c r="TS597" s="8"/>
      <c r="TT597" s="8"/>
      <c r="TU597" s="8"/>
      <c r="TV597" s="8"/>
      <c r="TW597" s="8"/>
      <c r="TX597" s="8"/>
      <c r="TY597" s="8"/>
      <c r="TZ597" s="8"/>
      <c r="UA597" s="8"/>
      <c r="UB597" s="8"/>
      <c r="UC597" s="8"/>
      <c r="UD597" s="8"/>
      <c r="UE597" s="8"/>
      <c r="UF597" s="8"/>
      <c r="UG597" s="8"/>
      <c r="UH597" s="8"/>
      <c r="UI597" s="8"/>
      <c r="UJ597" s="8"/>
      <c r="UK597" s="8"/>
      <c r="UL597" s="8"/>
      <c r="UM597" s="8"/>
      <c r="UN597" s="8"/>
      <c r="UO597" s="8"/>
      <c r="UP597" s="8"/>
      <c r="UQ597" s="8"/>
      <c r="UR597" s="8"/>
      <c r="US597" s="8"/>
      <c r="UT597" s="8"/>
      <c r="UU597" s="8"/>
      <c r="UV597" s="8"/>
      <c r="UW597" s="8"/>
      <c r="UX597" s="8"/>
      <c r="UY597" s="8"/>
      <c r="UZ597" s="8"/>
      <c r="VA597" s="8"/>
      <c r="VB597" s="8"/>
      <c r="VC597" s="8"/>
      <c r="VD597" s="8"/>
      <c r="VE597" s="8"/>
      <c r="VF597" s="8"/>
      <c r="VG597" s="8"/>
      <c r="VH597" s="8"/>
      <c r="VI597" s="8"/>
      <c r="VJ597" s="8"/>
      <c r="VK597" s="8"/>
      <c r="VL597" s="8"/>
      <c r="VM597" s="8"/>
      <c r="VN597" s="8"/>
      <c r="VO597" s="8"/>
      <c r="VP597" s="8"/>
      <c r="VQ597" s="8"/>
      <c r="VR597" s="8"/>
      <c r="VS597" s="8"/>
      <c r="VT597" s="8"/>
      <c r="VU597" s="8"/>
      <c r="VV597" s="8"/>
      <c r="VW597" s="8"/>
      <c r="VX597" s="8"/>
      <c r="VY597" s="8"/>
      <c r="VZ597" s="8"/>
      <c r="WA597" s="8"/>
      <c r="WB597" s="8"/>
      <c r="WC597" s="8"/>
      <c r="WD597" s="8"/>
      <c r="WE597" s="8"/>
      <c r="WF597" s="8"/>
      <c r="WG597" s="8"/>
      <c r="WH597" s="8"/>
      <c r="WI597" s="8"/>
      <c r="WJ597" s="8"/>
      <c r="WK597" s="8"/>
      <c r="WL597" s="8"/>
      <c r="WM597" s="8"/>
      <c r="WN597" s="8"/>
      <c r="WO597" s="8"/>
      <c r="WP597" s="8"/>
      <c r="WQ597" s="8"/>
      <c r="WR597" s="8"/>
      <c r="WS597" s="8"/>
      <c r="WT597" s="8"/>
      <c r="WU597" s="8"/>
      <c r="WV597" s="8"/>
      <c r="WW597" s="8"/>
      <c r="WX597" s="8"/>
      <c r="WY597" s="8"/>
      <c r="WZ597" s="8"/>
      <c r="XA597" s="8"/>
      <c r="XB597" s="8"/>
      <c r="XC597" s="8"/>
      <c r="XD597" s="8"/>
      <c r="XE597" s="8"/>
      <c r="XF597" s="8"/>
      <c r="XG597" s="8"/>
      <c r="XH597" s="8"/>
      <c r="XI597" s="8"/>
      <c r="XJ597" s="8"/>
      <c r="XK597" s="8"/>
      <c r="XL597" s="8"/>
      <c r="XM597" s="8"/>
      <c r="XN597" s="8"/>
      <c r="XO597" s="8"/>
      <c r="XP597" s="8"/>
      <c r="XQ597" s="8"/>
      <c r="XR597" s="8"/>
      <c r="XS597" s="8"/>
      <c r="XT597" s="8"/>
      <c r="XU597" s="8"/>
      <c r="XV597" s="8"/>
      <c r="XW597" s="8"/>
      <c r="XX597" s="8"/>
      <c r="XY597" s="8"/>
      <c r="XZ597" s="8"/>
      <c r="YA597" s="8"/>
      <c r="YB597" s="8"/>
      <c r="YC597" s="8"/>
      <c r="YD597" s="8"/>
      <c r="YE597" s="8"/>
      <c r="YF597" s="8"/>
      <c r="YG597" s="8"/>
      <c r="YH597" s="8"/>
      <c r="YI597" s="8"/>
      <c r="YJ597" s="8"/>
      <c r="YK597" s="8"/>
      <c r="YL597" s="8"/>
      <c r="YM597" s="8"/>
      <c r="YN597" s="8"/>
      <c r="YO597" s="8"/>
      <c r="YP597" s="8"/>
      <c r="YQ597" s="8"/>
      <c r="YR597" s="8"/>
      <c r="YS597" s="8"/>
      <c r="YT597" s="8"/>
      <c r="YU597" s="8"/>
      <c r="YV597" s="8"/>
      <c r="YW597" s="8"/>
      <c r="YX597" s="8"/>
      <c r="YY597" s="8"/>
      <c r="YZ597" s="8"/>
      <c r="ZA597" s="8"/>
      <c r="ZB597" s="8"/>
      <c r="ZC597" s="8"/>
      <c r="ZD597" s="8"/>
      <c r="ZE597" s="8"/>
      <c r="ZF597" s="8"/>
      <c r="ZG597" s="8"/>
      <c r="ZH597" s="8"/>
      <c r="ZI597" s="8"/>
      <c r="ZJ597" s="8"/>
      <c r="ZK597" s="8"/>
      <c r="ZL597" s="8"/>
      <c r="ZM597" s="8"/>
      <c r="ZN597" s="8"/>
      <c r="ZO597" s="8"/>
      <c r="ZP597" s="8"/>
      <c r="ZQ597" s="8"/>
      <c r="ZR597" s="8"/>
      <c r="ZS597" s="8"/>
      <c r="ZT597" s="8"/>
      <c r="ZU597" s="8"/>
      <c r="ZV597" s="8"/>
      <c r="ZW597" s="8"/>
      <c r="ZX597" s="8"/>
      <c r="ZY597" s="8"/>
      <c r="ZZ597" s="8"/>
      <c r="AAA597" s="8"/>
      <c r="AAB597" s="8"/>
      <c r="AAC597" s="8"/>
      <c r="AAD597" s="8"/>
      <c r="AAE597" s="8"/>
      <c r="AAF597" s="8"/>
      <c r="AAG597" s="8"/>
      <c r="AAH597" s="8"/>
      <c r="AAI597" s="8"/>
      <c r="AAJ597" s="8"/>
      <c r="AAK597" s="8"/>
      <c r="AAL597" s="8"/>
      <c r="AAM597" s="8"/>
      <c r="AAN597" s="8"/>
      <c r="AAO597" s="8"/>
      <c r="AAP597" s="8"/>
      <c r="AAQ597" s="8"/>
      <c r="AAR597" s="8"/>
      <c r="AAS597" s="8"/>
      <c r="AAT597" s="8"/>
      <c r="AAU597" s="8"/>
      <c r="AAV597" s="8"/>
      <c r="AAW597" s="8"/>
      <c r="AAX597" s="8"/>
      <c r="AAY597" s="8"/>
      <c r="AAZ597" s="8"/>
      <c r="ABA597" s="8"/>
      <c r="ABB597" s="8"/>
      <c r="ABC597" s="8"/>
      <c r="ABD597" s="8"/>
      <c r="ABE597" s="8"/>
      <c r="ABF597" s="8"/>
      <c r="ABG597" s="8"/>
      <c r="ABH597" s="8"/>
      <c r="ABI597" s="8"/>
      <c r="ABJ597" s="8"/>
      <c r="ABK597" s="8"/>
      <c r="ABL597" s="8"/>
      <c r="ABM597" s="8"/>
      <c r="ABN597" s="8"/>
      <c r="ABO597" s="8"/>
      <c r="ABP597" s="8"/>
      <c r="ABQ597" s="8"/>
      <c r="ABR597" s="8"/>
      <c r="ABS597" s="8"/>
      <c r="ABT597" s="8"/>
      <c r="ABU597" s="8"/>
      <c r="ABV597" s="8"/>
      <c r="ABW597" s="8"/>
      <c r="ABX597" s="8"/>
      <c r="ABY597" s="8"/>
      <c r="ABZ597" s="8"/>
      <c r="ACA597" s="8"/>
      <c r="ACB597" s="8"/>
      <c r="ACC597" s="8"/>
      <c r="ACD597" s="8"/>
      <c r="ACE597" s="8"/>
      <c r="ACF597" s="8"/>
      <c r="ACG597" s="8"/>
      <c r="ACH597" s="8"/>
      <c r="ACI597" s="8"/>
      <c r="ACJ597" s="8"/>
      <c r="ACK597" s="8"/>
      <c r="ACL597" s="8"/>
      <c r="ACM597" s="8"/>
      <c r="ACN597" s="8"/>
      <c r="ACO597" s="8"/>
      <c r="ACP597" s="8"/>
      <c r="ACQ597" s="8"/>
      <c r="ACR597" s="8"/>
      <c r="ACS597" s="8"/>
      <c r="ACT597" s="8"/>
      <c r="ACU597" s="8"/>
      <c r="ACV597" s="8"/>
      <c r="ACW597" s="8"/>
      <c r="ACX597" s="8"/>
      <c r="ACY597" s="8"/>
      <c r="ACZ597" s="8"/>
      <c r="ADA597" s="8"/>
      <c r="ADB597" s="8"/>
      <c r="ADC597" s="8"/>
      <c r="ADD597" s="8"/>
      <c r="ADE597" s="8"/>
      <c r="ADF597" s="8"/>
      <c r="ADG597" s="8"/>
      <c r="ADH597" s="8"/>
      <c r="ADI597" s="8"/>
      <c r="ADJ597" s="8"/>
      <c r="ADK597" s="8"/>
      <c r="ADL597" s="8"/>
      <c r="ADM597" s="8"/>
      <c r="ADN597" s="8"/>
      <c r="ADO597" s="8"/>
      <c r="ADP597" s="8"/>
      <c r="ADQ597" s="8"/>
      <c r="ADR597" s="8"/>
      <c r="ADS597" s="8"/>
      <c r="ADT597" s="8"/>
      <c r="ADU597" s="8"/>
      <c r="ADV597" s="8"/>
      <c r="ADW597" s="8"/>
      <c r="ADX597" s="8"/>
      <c r="ADY597" s="8"/>
      <c r="ADZ597" s="8"/>
      <c r="AEA597" s="8"/>
      <c r="AEB597" s="8"/>
      <c r="AEC597" s="8"/>
      <c r="AED597" s="8"/>
      <c r="AEE597" s="8"/>
      <c r="AEF597" s="8"/>
      <c r="AEG597" s="8"/>
      <c r="AEH597" s="8"/>
      <c r="AEI597" s="8"/>
      <c r="AEJ597" s="8"/>
      <c r="AEK597" s="8"/>
      <c r="AEL597" s="8"/>
      <c r="AEM597" s="8"/>
      <c r="AEN597" s="8"/>
      <c r="AEO597" s="8"/>
      <c r="AEP597" s="8"/>
      <c r="AEQ597" s="8"/>
      <c r="AER597" s="8"/>
      <c r="AES597" s="8"/>
      <c r="AET597" s="8"/>
      <c r="AEU597" s="8"/>
      <c r="AEV597" s="8"/>
      <c r="AEW597" s="8"/>
      <c r="AEX597" s="8"/>
      <c r="AEY597" s="8"/>
      <c r="AEZ597" s="8"/>
      <c r="AFA597" s="8"/>
      <c r="AFB597" s="8"/>
      <c r="AFC597" s="8"/>
      <c r="AFD597" s="8"/>
      <c r="AFE597" s="8"/>
      <c r="AFF597" s="8"/>
      <c r="AFG597" s="8"/>
      <c r="AFH597" s="8"/>
      <c r="AFI597" s="8"/>
      <c r="AFJ597" s="8"/>
      <c r="AFK597" s="8"/>
      <c r="AFL597" s="8"/>
      <c r="AFM597" s="8"/>
      <c r="AFN597" s="8"/>
      <c r="AFO597" s="8"/>
      <c r="AFP597" s="8"/>
      <c r="AFQ597" s="8"/>
      <c r="AFR597" s="8"/>
      <c r="AFS597" s="8"/>
      <c r="AFT597" s="8"/>
      <c r="AFU597" s="8"/>
      <c r="AFV597" s="8"/>
      <c r="AFW597" s="8"/>
      <c r="AFX597" s="8"/>
      <c r="AFY597" s="8"/>
      <c r="AFZ597" s="8"/>
      <c r="AGA597" s="8"/>
      <c r="AGB597" s="8"/>
      <c r="AGC597" s="8"/>
      <c r="AGD597" s="8"/>
      <c r="AGE597" s="8"/>
      <c r="AGF597" s="8"/>
      <c r="AGG597" s="8"/>
      <c r="AGH597" s="8"/>
      <c r="AGI597" s="8"/>
      <c r="AGJ597" s="8"/>
      <c r="AGK597" s="8"/>
      <c r="AGL597" s="8"/>
      <c r="AGM597" s="8"/>
      <c r="AGN597" s="8"/>
      <c r="AGO597" s="8"/>
      <c r="AGP597" s="8"/>
      <c r="AGQ597" s="8"/>
      <c r="AGR597" s="8"/>
      <c r="AGS597" s="8"/>
      <c r="AGT597" s="8"/>
      <c r="AGU597" s="8"/>
      <c r="AGV597" s="8"/>
      <c r="AGW597" s="8"/>
      <c r="AGX597" s="8"/>
      <c r="AGY597" s="8"/>
      <c r="AGZ597" s="8"/>
      <c r="AHA597" s="8"/>
      <c r="AHB597" s="8"/>
      <c r="AHC597" s="8"/>
      <c r="AHD597" s="8"/>
      <c r="AHE597" s="8"/>
      <c r="AHF597" s="8"/>
      <c r="AHG597" s="8"/>
      <c r="AHH597" s="8"/>
      <c r="AHI597" s="8"/>
      <c r="AHJ597" s="8"/>
      <c r="AHK597" s="8"/>
      <c r="AHL597" s="8"/>
      <c r="AHM597" s="8"/>
      <c r="AHN597" s="8"/>
      <c r="AHO597" s="8"/>
      <c r="AHP597" s="8"/>
      <c r="AHQ597" s="8"/>
      <c r="AHR597" s="8"/>
      <c r="AHS597" s="8"/>
      <c r="AHT597" s="8"/>
      <c r="AHU597" s="8"/>
      <c r="AHV597" s="8"/>
      <c r="AHW597" s="8"/>
      <c r="AHX597" s="8"/>
      <c r="AHY597" s="8"/>
      <c r="AHZ597" s="8"/>
      <c r="AIA597" s="8"/>
      <c r="AIB597" s="8"/>
      <c r="AIC597" s="8"/>
      <c r="AID597" s="8"/>
      <c r="AIE597" s="8"/>
      <c r="AIF597" s="8"/>
      <c r="AIG597" s="8"/>
      <c r="AIH597" s="8"/>
      <c r="AII597" s="8"/>
      <c r="AIJ597" s="8"/>
      <c r="AIK597" s="8"/>
      <c r="AIL597" s="8"/>
      <c r="AIM597" s="8"/>
      <c r="AIN597" s="8"/>
      <c r="AIO597" s="8"/>
      <c r="AIP597" s="8"/>
      <c r="AIQ597" s="8"/>
      <c r="AIR597" s="8"/>
      <c r="AIS597" s="8"/>
      <c r="AIT597" s="8"/>
      <c r="AIU597" s="8"/>
      <c r="AIV597" s="8"/>
      <c r="AIW597" s="8"/>
      <c r="AIX597" s="8"/>
      <c r="AIY597" s="8"/>
      <c r="AIZ597" s="8"/>
      <c r="AJA597" s="8"/>
      <c r="AJB597" s="8"/>
      <c r="AJC597" s="8"/>
      <c r="AJD597" s="8"/>
      <c r="AJE597" s="8"/>
      <c r="AJF597" s="8"/>
      <c r="AJG597" s="8"/>
      <c r="AJH597" s="8"/>
      <c r="AJI597" s="8"/>
      <c r="AJJ597" s="8"/>
      <c r="AJK597" s="8"/>
      <c r="AJL597" s="8"/>
      <c r="AJM597" s="8"/>
      <c r="AJN597" s="8"/>
      <c r="AJO597" s="8"/>
      <c r="AJP597" s="8"/>
      <c r="AJQ597" s="8"/>
      <c r="AJR597" s="8"/>
      <c r="AJS597" s="8"/>
      <c r="AJT597" s="8"/>
      <c r="AJU597" s="8"/>
      <c r="AJV597" s="8"/>
      <c r="AJW597" s="8"/>
      <c r="AJX597" s="8"/>
      <c r="AJY597" s="8"/>
      <c r="AJZ597" s="8"/>
      <c r="AKA597" s="8"/>
      <c r="AKB597" s="8"/>
      <c r="AKC597" s="8"/>
      <c r="AKD597" s="8"/>
      <c r="AKE597" s="8"/>
      <c r="AKF597" s="8"/>
      <c r="AKG597" s="8"/>
      <c r="AKH597" s="8"/>
      <c r="AKI597" s="8"/>
      <c r="AKJ597" s="8"/>
      <c r="AKK597" s="8"/>
      <c r="AKL597" s="8"/>
      <c r="AKM597" s="8"/>
      <c r="AKN597" s="8"/>
      <c r="AKO597" s="8"/>
      <c r="AKP597" s="8"/>
      <c r="AKQ597" s="8"/>
      <c r="AKR597" s="8"/>
      <c r="AKS597" s="8"/>
      <c r="AKT597" s="8"/>
      <c r="AKU597" s="8"/>
      <c r="AKV597" s="8"/>
      <c r="AKW597" s="8"/>
      <c r="AKX597" s="8"/>
      <c r="AKY597" s="8"/>
      <c r="AKZ597" s="8"/>
      <c r="ALA597" s="8"/>
      <c r="ALB597" s="8"/>
      <c r="ALC597" s="8"/>
      <c r="ALD597" s="8"/>
      <c r="ALE597" s="8"/>
      <c r="ALF597" s="8"/>
      <c r="ALG597" s="8"/>
      <c r="ALH597" s="8"/>
      <c r="ALI597" s="8"/>
      <c r="ALJ597" s="8"/>
      <c r="ALK597" s="8"/>
      <c r="ALL597" s="8"/>
      <c r="ALM597" s="8"/>
      <c r="ALN597" s="8"/>
      <c r="ALO597" s="8"/>
      <c r="ALP597" s="8"/>
      <c r="ALQ597" s="8"/>
      <c r="ALR597" s="8"/>
      <c r="ALS597" s="8"/>
      <c r="ALT597" s="8"/>
      <c r="ALU597" s="8"/>
      <c r="ALV597" s="8"/>
      <c r="ALW597" s="8"/>
      <c r="ALX597" s="8"/>
      <c r="ALY597" s="8"/>
      <c r="ALZ597" s="8"/>
      <c r="AMA597" s="8"/>
      <c r="AMB597" s="8"/>
      <c r="AMC597" s="8"/>
      <c r="AMD597" s="8"/>
      <c r="AME597" s="8"/>
      <c r="AMF597" s="8"/>
      <c r="AMG597" s="8"/>
      <c r="AMH597" s="8"/>
      <c r="AMI597" s="8"/>
      <c r="AMJ597" s="8"/>
      <c r="AMK597" s="8"/>
      <c r="AML597" s="8"/>
      <c r="AMM597" s="8"/>
      <c r="AMN597" s="8"/>
      <c r="AMO597" s="8"/>
      <c r="AMP597" s="8"/>
      <c r="AMQ597" s="8"/>
      <c r="AMR597" s="8"/>
      <c r="AMS597" s="8"/>
      <c r="AMT597" s="8"/>
      <c r="AMU597" s="8"/>
      <c r="AMV597" s="8"/>
      <c r="AMW597" s="8"/>
      <c r="AMX597" s="8"/>
      <c r="AMY597" s="8"/>
      <c r="AMZ597" s="8"/>
      <c r="ANA597" s="8"/>
      <c r="ANB597" s="8"/>
      <c r="ANC597" s="8"/>
      <c r="AND597" s="8"/>
      <c r="ANE597" s="8"/>
      <c r="ANF597" s="8"/>
      <c r="ANG597" s="8"/>
      <c r="ANH597" s="8"/>
      <c r="ANI597" s="8"/>
      <c r="ANJ597" s="8"/>
      <c r="ANK597" s="8"/>
      <c r="ANL597" s="8"/>
      <c r="ANM597" s="8"/>
      <c r="ANN597" s="8"/>
      <c r="ANO597" s="8"/>
      <c r="ANP597" s="8"/>
      <c r="ANQ597" s="8"/>
      <c r="ANR597" s="8"/>
      <c r="ANS597" s="8"/>
      <c r="ANT597" s="8"/>
      <c r="ANU597" s="8"/>
      <c r="ANV597" s="8"/>
      <c r="ANW597" s="8"/>
      <c r="ANX597" s="8"/>
      <c r="ANY597" s="8"/>
      <c r="ANZ597" s="8"/>
      <c r="AOA597" s="8"/>
      <c r="AOB597" s="8"/>
      <c r="AOC597" s="8"/>
      <c r="AOD597" s="8"/>
      <c r="AOE597" s="8"/>
      <c r="AOF597" s="8"/>
      <c r="AOG597" s="8"/>
      <c r="AOH597" s="8"/>
      <c r="AOI597" s="8"/>
      <c r="AOJ597" s="8"/>
      <c r="AOK597" s="8"/>
      <c r="AOL597" s="8"/>
      <c r="AOM597" s="8"/>
      <c r="AON597" s="8"/>
      <c r="AOO597" s="8"/>
      <c r="AOP597" s="8"/>
      <c r="AOQ597" s="8"/>
      <c r="AOR597" s="8"/>
      <c r="AOS597" s="8"/>
      <c r="AOT597" s="8"/>
      <c r="AOU597" s="8"/>
      <c r="AOV597" s="8"/>
      <c r="AOW597" s="8"/>
      <c r="AOX597" s="8"/>
      <c r="AOY597" s="8"/>
      <c r="AOZ597" s="8"/>
      <c r="APA597" s="8"/>
      <c r="APB597" s="8"/>
      <c r="APC597" s="8"/>
      <c r="APD597" s="8"/>
      <c r="APE597" s="8"/>
      <c r="APF597" s="8"/>
      <c r="APG597" s="8"/>
      <c r="APH597" s="8"/>
      <c r="API597" s="8"/>
      <c r="APJ597" s="8"/>
      <c r="APK597" s="8"/>
      <c r="APL597" s="8"/>
      <c r="APM597" s="8"/>
      <c r="APN597" s="8"/>
      <c r="APO597" s="8"/>
      <c r="APP597" s="8"/>
      <c r="APQ597" s="8"/>
      <c r="APR597" s="8"/>
      <c r="APS597" s="8"/>
      <c r="APT597" s="8"/>
      <c r="APU597" s="8"/>
      <c r="APV597" s="8"/>
      <c r="APW597" s="8"/>
      <c r="APX597" s="8"/>
      <c r="APY597" s="8"/>
      <c r="APZ597" s="8"/>
      <c r="AQA597" s="8"/>
      <c r="AQB597" s="8"/>
      <c r="AQC597" s="8"/>
      <c r="AQD597" s="8"/>
      <c r="AQE597" s="8"/>
      <c r="AQF597" s="8"/>
      <c r="AQG597" s="8"/>
      <c r="AQH597" s="8"/>
      <c r="AQI597" s="8"/>
      <c r="AQJ597" s="8"/>
      <c r="AQK597" s="8"/>
      <c r="AQL597" s="8"/>
      <c r="AQM597" s="8"/>
      <c r="AQN597" s="8"/>
      <c r="AQO597" s="8"/>
      <c r="AQP597" s="8"/>
      <c r="AQQ597" s="8"/>
      <c r="AQR597" s="8"/>
      <c r="AQS597" s="8"/>
      <c r="AQT597" s="8"/>
      <c r="AQU597" s="8"/>
      <c r="AQV597" s="8"/>
      <c r="AQW597" s="8"/>
      <c r="AQX597" s="8"/>
      <c r="AQY597" s="8"/>
      <c r="AQZ597" s="8"/>
      <c r="ARA597" s="8"/>
      <c r="ARB597" s="8"/>
      <c r="ARC597" s="8"/>
      <c r="ARD597" s="8"/>
      <c r="ARE597" s="8"/>
      <c r="ARF597" s="8"/>
      <c r="ARG597" s="8"/>
      <c r="ARH597" s="8"/>
      <c r="ARI597" s="8"/>
      <c r="ARJ597" s="8"/>
      <c r="ARK597" s="8"/>
      <c r="ARL597" s="8"/>
      <c r="ARM597" s="8"/>
      <c r="ARN597" s="8"/>
      <c r="ARO597" s="8"/>
      <c r="ARP597" s="8"/>
      <c r="ARQ597" s="8"/>
      <c r="ARR597" s="8"/>
      <c r="ARS597" s="8"/>
      <c r="ART597" s="8"/>
      <c r="ARU597" s="8"/>
      <c r="ARV597" s="8"/>
      <c r="ARW597" s="8"/>
      <c r="ARX597" s="8"/>
      <c r="ARY597" s="8"/>
      <c r="ARZ597" s="8"/>
      <c r="ASA597" s="8"/>
      <c r="ASB597" s="8"/>
      <c r="ASC597" s="8"/>
      <c r="ASD597" s="8"/>
      <c r="ASE597" s="8"/>
      <c r="ASF597" s="8"/>
      <c r="ASG597" s="8"/>
      <c r="ASH597" s="8"/>
      <c r="ASI597" s="8"/>
      <c r="ASJ597" s="8"/>
      <c r="ASK597" s="8"/>
      <c r="ASL597" s="8"/>
      <c r="ASM597" s="8"/>
      <c r="ASN597" s="8"/>
      <c r="ASO597" s="8"/>
      <c r="ASP597" s="8"/>
      <c r="ASQ597" s="8"/>
      <c r="ASR597" s="8"/>
      <c r="ASS597" s="8"/>
      <c r="AST597" s="8"/>
      <c r="ASU597" s="8"/>
      <c r="ASV597" s="8"/>
      <c r="ASW597" s="8"/>
      <c r="ASX597" s="8"/>
      <c r="ASY597" s="8"/>
      <c r="ASZ597" s="8"/>
      <c r="ATA597" s="8"/>
      <c r="ATB597" s="8"/>
      <c r="ATC597" s="8"/>
      <c r="ATD597" s="8"/>
      <c r="ATE597" s="8"/>
      <c r="ATF597" s="8"/>
      <c r="ATG597" s="8"/>
      <c r="ATH597" s="8"/>
      <c r="ATI597" s="8"/>
      <c r="ATJ597" s="8"/>
      <c r="ATK597" s="8"/>
      <c r="ATL597" s="8"/>
      <c r="ATM597" s="8"/>
      <c r="ATN597" s="8"/>
      <c r="ATO597" s="8"/>
      <c r="ATP597" s="8"/>
      <c r="ATQ597" s="8"/>
      <c r="ATR597" s="8"/>
      <c r="ATS597" s="8"/>
      <c r="ATT597" s="8"/>
      <c r="ATU597" s="8"/>
      <c r="ATV597" s="8"/>
      <c r="ATW597" s="8"/>
      <c r="ATX597" s="8"/>
      <c r="ATY597" s="8"/>
      <c r="ATZ597" s="8"/>
      <c r="AUA597" s="8"/>
      <c r="AUB597" s="8"/>
      <c r="AUC597" s="8"/>
      <c r="AUD597" s="8"/>
      <c r="AUE597" s="8"/>
      <c r="AUF597" s="8"/>
      <c r="AUG597" s="8"/>
      <c r="AUH597" s="8"/>
      <c r="AUI597" s="8"/>
      <c r="AUJ597" s="8"/>
      <c r="AUK597" s="8"/>
      <c r="AUL597" s="8"/>
      <c r="AUM597" s="8"/>
      <c r="AUN597" s="8"/>
      <c r="AUO597" s="8"/>
      <c r="AUP597" s="8"/>
      <c r="AUQ597" s="8"/>
      <c r="AUR597" s="8"/>
      <c r="AUS597" s="8"/>
      <c r="AUT597" s="8"/>
      <c r="AUU597" s="8"/>
      <c r="AUV597" s="8"/>
      <c r="AUW597" s="8"/>
      <c r="AUX597" s="8"/>
      <c r="AUY597" s="8"/>
      <c r="AUZ597" s="8"/>
      <c r="AVA597" s="8"/>
      <c r="AVB597" s="8"/>
      <c r="AVC597" s="8"/>
      <c r="AVD597" s="8"/>
      <c r="AVE597" s="8"/>
      <c r="AVF597" s="8"/>
      <c r="AVG597" s="8"/>
      <c r="AVH597" s="8"/>
      <c r="AVI597" s="8"/>
      <c r="AVJ597" s="8"/>
      <c r="AVK597" s="8"/>
      <c r="AVL597" s="8"/>
      <c r="AVM597" s="8"/>
      <c r="AVN597" s="8"/>
      <c r="AVO597" s="8"/>
      <c r="AVP597" s="8"/>
      <c r="AVQ597" s="8"/>
      <c r="AVR597" s="8"/>
      <c r="AVS597" s="8"/>
      <c r="AVT597" s="8"/>
      <c r="AVU597" s="8"/>
      <c r="AVV597" s="8"/>
      <c r="AVW597" s="8"/>
      <c r="AVX597" s="8"/>
      <c r="AVY597" s="8"/>
      <c r="AVZ597" s="8"/>
      <c r="AWA597" s="8"/>
      <c r="AWB597" s="8"/>
      <c r="AWC597" s="8"/>
      <c r="AWD597" s="8"/>
      <c r="AWE597" s="8"/>
      <c r="AWF597" s="8"/>
      <c r="AWG597" s="8"/>
      <c r="AWH597" s="8"/>
      <c r="AWI597" s="8"/>
      <c r="AWJ597" s="8"/>
      <c r="AWK597" s="8"/>
      <c r="AWL597" s="8"/>
      <c r="AWM597" s="8"/>
      <c r="AWN597" s="8"/>
      <c r="AWO597" s="8"/>
      <c r="AWP597" s="8"/>
      <c r="AWQ597" s="8"/>
      <c r="AWR597" s="8"/>
      <c r="AWS597" s="8"/>
      <c r="AWT597" s="8"/>
      <c r="AWU597" s="8"/>
      <c r="AWV597" s="8"/>
      <c r="AWW597" s="8"/>
      <c r="AWX597" s="8"/>
      <c r="AWY597" s="8"/>
      <c r="AWZ597" s="8"/>
      <c r="AXA597" s="8"/>
      <c r="AXB597" s="8"/>
      <c r="AXC597" s="8"/>
      <c r="AXD597" s="8"/>
      <c r="AXE597" s="8"/>
      <c r="AXF597" s="8"/>
      <c r="AXG597" s="8"/>
      <c r="AXH597" s="8"/>
      <c r="AXI597" s="8"/>
      <c r="AXJ597" s="8"/>
      <c r="AXK597" s="8"/>
      <c r="AXL597" s="8"/>
      <c r="AXM597" s="8"/>
      <c r="AXN597" s="8"/>
      <c r="AXO597" s="8"/>
      <c r="AXP597" s="8"/>
      <c r="AXQ597" s="8"/>
      <c r="AXR597" s="8"/>
      <c r="AXS597" s="8"/>
      <c r="AXT597" s="8"/>
      <c r="AXU597" s="8"/>
      <c r="AXV597" s="8"/>
      <c r="AXW597" s="8"/>
      <c r="AXX597" s="8"/>
      <c r="AXY597" s="8"/>
      <c r="AXZ597" s="8"/>
      <c r="AYA597" s="8"/>
      <c r="AYB597" s="8"/>
      <c r="AYC597" s="8"/>
      <c r="AYD597" s="8"/>
      <c r="AYE597" s="8"/>
      <c r="AYF597" s="8"/>
      <c r="AYG597" s="8"/>
      <c r="AYH597" s="8"/>
      <c r="AYI597" s="8"/>
      <c r="AYJ597" s="8"/>
      <c r="AYK597" s="8"/>
      <c r="AYL597" s="8"/>
      <c r="AYM597" s="8"/>
      <c r="AYN597" s="8"/>
      <c r="AYO597" s="8"/>
      <c r="AYP597" s="8"/>
      <c r="AYQ597" s="8"/>
      <c r="AYR597" s="8"/>
      <c r="AYS597" s="8"/>
      <c r="AYT597" s="8"/>
      <c r="AYU597" s="8"/>
      <c r="AYV597" s="8"/>
      <c r="AYW597" s="8"/>
      <c r="AYX597" s="8"/>
      <c r="AYY597" s="8"/>
      <c r="AYZ597" s="8"/>
      <c r="AZA597" s="8"/>
      <c r="AZB597" s="8"/>
      <c r="AZC597" s="8"/>
      <c r="AZD597" s="8"/>
      <c r="AZE597" s="8"/>
      <c r="AZF597" s="8"/>
      <c r="AZG597" s="8"/>
      <c r="AZH597" s="8"/>
      <c r="AZI597" s="8"/>
      <c r="AZJ597" s="8"/>
      <c r="AZK597" s="8"/>
      <c r="AZL597" s="8"/>
      <c r="AZM597" s="8"/>
      <c r="AZN597" s="8"/>
      <c r="AZO597" s="8"/>
      <c r="AZP597" s="8"/>
      <c r="AZQ597" s="8"/>
      <c r="AZR597" s="8"/>
      <c r="AZS597" s="8"/>
      <c r="AZT597" s="8"/>
      <c r="AZU597" s="8"/>
      <c r="AZV597" s="8"/>
      <c r="AZW597" s="8"/>
      <c r="AZX597" s="8"/>
      <c r="AZY597" s="8"/>
      <c r="AZZ597" s="8"/>
      <c r="BAA597" s="8"/>
      <c r="BAB597" s="8"/>
      <c r="BAC597" s="8"/>
      <c r="BAD597" s="8"/>
      <c r="BAE597" s="8"/>
      <c r="BAF597" s="8"/>
      <c r="BAG597" s="8"/>
      <c r="BAH597" s="8"/>
      <c r="BAI597" s="8"/>
      <c r="BAJ597" s="8"/>
      <c r="BAK597" s="8"/>
      <c r="BAL597" s="8"/>
      <c r="BAM597" s="8"/>
      <c r="BAN597" s="8"/>
      <c r="BAO597" s="8"/>
      <c r="BAP597" s="8"/>
      <c r="BAQ597" s="8"/>
      <c r="BAR597" s="8"/>
      <c r="BAS597" s="8"/>
      <c r="BAT597" s="8"/>
      <c r="BAU597" s="8"/>
      <c r="BAV597" s="8"/>
      <c r="BAW597" s="8"/>
      <c r="BAX597" s="8"/>
      <c r="BAY597" s="8"/>
      <c r="BAZ597" s="8"/>
      <c r="BBA597" s="8"/>
      <c r="BBB597" s="8"/>
      <c r="BBC597" s="8"/>
      <c r="BBD597" s="8"/>
      <c r="BBE597" s="8"/>
      <c r="BBF597" s="8"/>
      <c r="BBG597" s="8"/>
      <c r="BBH597" s="8"/>
      <c r="BBI597" s="8"/>
      <c r="BBJ597" s="8"/>
      <c r="BBK597" s="8"/>
      <c r="BBL597" s="8"/>
      <c r="BBM597" s="8"/>
      <c r="BBN597" s="8"/>
      <c r="BBO597" s="8"/>
      <c r="BBP597" s="8"/>
      <c r="BBQ597" s="8"/>
      <c r="BBR597" s="8"/>
      <c r="BBS597" s="8"/>
      <c r="BBT597" s="8"/>
      <c r="BBU597" s="8"/>
      <c r="BBV597" s="8"/>
      <c r="BBW597" s="8"/>
      <c r="BBX597" s="8"/>
      <c r="BBY597" s="8"/>
      <c r="BBZ597" s="8"/>
      <c r="BCA597" s="8"/>
      <c r="BCB597" s="8"/>
      <c r="BCC597" s="8"/>
      <c r="BCD597" s="8"/>
      <c r="BCE597" s="8"/>
      <c r="BCF597" s="8"/>
      <c r="BCG597" s="8"/>
      <c r="BCH597" s="8"/>
      <c r="BCI597" s="8"/>
      <c r="BCJ597" s="8"/>
      <c r="BCK597" s="8"/>
      <c r="BCL597" s="8"/>
      <c r="BCM597" s="8"/>
      <c r="BCN597" s="8"/>
      <c r="BCO597" s="8"/>
      <c r="BCP597" s="8"/>
      <c r="BCQ597" s="8"/>
      <c r="BCR597" s="8"/>
      <c r="BCS597" s="8"/>
      <c r="BCT597" s="8"/>
      <c r="BCU597" s="8"/>
      <c r="BCV597" s="8"/>
      <c r="BCW597" s="8"/>
      <c r="BCX597" s="8"/>
      <c r="BCY597" s="8"/>
      <c r="BCZ597" s="8"/>
      <c r="BDA597" s="8"/>
      <c r="BDB597" s="8"/>
      <c r="BDC597" s="8"/>
      <c r="BDD597" s="8"/>
      <c r="BDE597" s="8"/>
      <c r="BDF597" s="8"/>
      <c r="BDG597" s="8"/>
      <c r="BDH597" s="8"/>
      <c r="BDI597" s="8"/>
      <c r="BDJ597" s="8"/>
      <c r="BDK597" s="8"/>
      <c r="BDL597" s="8"/>
      <c r="BDM597" s="8"/>
      <c r="BDN597" s="8"/>
      <c r="BDO597" s="8"/>
      <c r="BDP597" s="8"/>
      <c r="BDQ597" s="8"/>
      <c r="BDR597" s="8"/>
      <c r="BDS597" s="8"/>
      <c r="BDT597" s="8"/>
      <c r="BDU597" s="8"/>
      <c r="BDV597" s="8"/>
      <c r="BDW597" s="8"/>
      <c r="BDX597" s="8"/>
      <c r="BDY597" s="8"/>
      <c r="BDZ597" s="8"/>
      <c r="BEA597" s="8"/>
      <c r="BEB597" s="8"/>
      <c r="BEC597" s="8"/>
      <c r="BED597" s="8"/>
      <c r="BEE597" s="8"/>
      <c r="BEF597" s="8"/>
      <c r="BEG597" s="8"/>
      <c r="BEH597" s="8"/>
      <c r="BEI597" s="8"/>
      <c r="BEJ597" s="8"/>
      <c r="BEK597" s="8"/>
      <c r="BEL597" s="8"/>
      <c r="BEM597" s="8"/>
      <c r="BEN597" s="8"/>
      <c r="BEO597" s="8"/>
      <c r="BEP597" s="8"/>
      <c r="BEQ597" s="8"/>
      <c r="BER597" s="8"/>
      <c r="BES597" s="8"/>
      <c r="BET597" s="8"/>
      <c r="BEU597" s="8"/>
      <c r="BEV597" s="8"/>
      <c r="BEW597" s="8"/>
      <c r="BEX597" s="8"/>
      <c r="BEY597" s="8"/>
      <c r="BEZ597" s="8"/>
      <c r="BFA597" s="8"/>
      <c r="BFB597" s="8"/>
      <c r="BFC597" s="8"/>
      <c r="BFD597" s="8"/>
      <c r="BFE597" s="8"/>
      <c r="BFF597" s="8"/>
      <c r="BFG597" s="8"/>
      <c r="BFH597" s="8"/>
      <c r="BFI597" s="8"/>
      <c r="BFJ597" s="8"/>
      <c r="BFK597" s="8"/>
      <c r="BFL597" s="8"/>
      <c r="BFM597" s="8"/>
      <c r="BFN597" s="8"/>
      <c r="BFO597" s="8"/>
      <c r="BFP597" s="8"/>
      <c r="BFQ597" s="8"/>
      <c r="BFR597" s="8"/>
      <c r="BFS597" s="8"/>
      <c r="BFT597" s="8"/>
      <c r="BFU597" s="8"/>
      <c r="BFV597" s="8"/>
      <c r="BFW597" s="8"/>
      <c r="BFX597" s="8"/>
      <c r="BFY597" s="8"/>
      <c r="BFZ597" s="8"/>
      <c r="BGA597" s="8"/>
      <c r="BGB597" s="8"/>
      <c r="BGC597" s="8"/>
      <c r="BGD597" s="8"/>
      <c r="BGE597" s="8"/>
      <c r="BGF597" s="8"/>
      <c r="BGG597" s="8"/>
      <c r="BGH597" s="8"/>
      <c r="BGI597" s="8"/>
      <c r="BGJ597" s="8"/>
      <c r="BGK597" s="8"/>
      <c r="BGL597" s="8"/>
      <c r="BGM597" s="8"/>
      <c r="BGN597" s="8"/>
      <c r="BGO597" s="8"/>
      <c r="BGP597" s="8"/>
      <c r="BGQ597" s="8"/>
      <c r="BGR597" s="8"/>
      <c r="BGS597" s="8"/>
      <c r="BGT597" s="8"/>
      <c r="BGU597" s="8"/>
      <c r="BGV597" s="8"/>
      <c r="BGW597" s="8"/>
      <c r="BGX597" s="8"/>
      <c r="BGY597" s="8"/>
      <c r="BGZ597" s="8"/>
      <c r="BHA597" s="8"/>
      <c r="BHB597" s="8"/>
      <c r="BHC597" s="8"/>
      <c r="BHD597" s="8"/>
      <c r="BHE597" s="8"/>
      <c r="BHF597" s="8"/>
      <c r="BHG597" s="8"/>
      <c r="BHH597" s="8"/>
      <c r="BHI597" s="8"/>
      <c r="BHJ597" s="8"/>
      <c r="BHK597" s="8"/>
      <c r="BHL597" s="8"/>
      <c r="BHM597" s="8"/>
      <c r="BHN597" s="8"/>
      <c r="BHO597" s="8"/>
      <c r="BHP597" s="8"/>
      <c r="BHQ597" s="8"/>
      <c r="BHR597" s="8"/>
      <c r="BHS597" s="8"/>
      <c r="BHT597" s="8"/>
      <c r="BHU597" s="8"/>
      <c r="BHV597" s="8"/>
      <c r="BHW597" s="8"/>
      <c r="BHX597" s="8"/>
      <c r="BHY597" s="8"/>
      <c r="BHZ597" s="8"/>
      <c r="BIA597" s="8"/>
      <c r="BIB597" s="8"/>
      <c r="BIC597" s="8"/>
      <c r="BID597" s="8"/>
      <c r="BIE597" s="8"/>
      <c r="BIF597" s="8"/>
      <c r="BIG597" s="8"/>
      <c r="BIH597" s="8"/>
      <c r="BII597" s="8"/>
      <c r="BIJ597" s="8"/>
      <c r="BIK597" s="8"/>
      <c r="BIL597" s="8"/>
      <c r="BIM597" s="8"/>
      <c r="BIN597" s="8"/>
      <c r="BIO597" s="8"/>
      <c r="BIP597" s="8"/>
      <c r="BIQ597" s="8"/>
      <c r="BIR597" s="8"/>
      <c r="BIS597" s="8"/>
      <c r="BIT597" s="8"/>
      <c r="BIU597" s="8"/>
      <c r="BIV597" s="8"/>
      <c r="BIW597" s="8"/>
      <c r="BIX597" s="8"/>
      <c r="BIY597" s="8"/>
      <c r="BIZ597" s="8"/>
      <c r="BJA597" s="8"/>
      <c r="BJB597" s="8"/>
      <c r="BJC597" s="8"/>
      <c r="BJD597" s="8"/>
      <c r="BJE597" s="8"/>
      <c r="BJF597" s="8"/>
      <c r="BJG597" s="8"/>
      <c r="BJH597" s="8"/>
      <c r="BJI597" s="8"/>
      <c r="BJJ597" s="8"/>
      <c r="BJK597" s="8"/>
      <c r="BJL597" s="8"/>
      <c r="BJM597" s="8"/>
      <c r="BJN597" s="8"/>
      <c r="BJO597" s="8"/>
      <c r="BJP597" s="8"/>
      <c r="BJQ597" s="8"/>
      <c r="BJR597" s="8"/>
      <c r="BJS597" s="8"/>
      <c r="BJT597" s="8"/>
      <c r="BJU597" s="8"/>
      <c r="BJV597" s="8"/>
      <c r="BJW597" s="8"/>
      <c r="BJX597" s="8"/>
      <c r="BJY597" s="8"/>
      <c r="BJZ597" s="8"/>
      <c r="BKA597" s="8"/>
      <c r="BKB597" s="8"/>
      <c r="BKC597" s="8"/>
      <c r="BKD597" s="8"/>
      <c r="BKE597" s="8"/>
      <c r="BKF597" s="8"/>
      <c r="BKG597" s="8"/>
      <c r="BKH597" s="8"/>
      <c r="BKI597" s="8"/>
      <c r="BKJ597" s="8"/>
      <c r="BKK597" s="8"/>
      <c r="BKL597" s="8"/>
      <c r="BKM597" s="8"/>
      <c r="BKN597" s="8"/>
      <c r="BKO597" s="8"/>
      <c r="BKP597" s="8"/>
      <c r="BKQ597" s="8"/>
      <c r="BKR597" s="8"/>
      <c r="BKS597" s="8"/>
      <c r="BKT597" s="8"/>
      <c r="BKU597" s="8"/>
      <c r="BKV597" s="8"/>
      <c r="BKW597" s="8"/>
      <c r="BKX597" s="8"/>
      <c r="BKY597" s="8"/>
      <c r="BKZ597" s="8"/>
      <c r="BLA597" s="8"/>
      <c r="BLB597" s="8"/>
      <c r="BLC597" s="8"/>
      <c r="BLD597" s="8"/>
      <c r="BLE597" s="8"/>
      <c r="BLF597" s="8"/>
      <c r="BLG597" s="8"/>
      <c r="BLH597" s="8"/>
      <c r="BLI597" s="8"/>
      <c r="BLJ597" s="8"/>
      <c r="BLK597" s="8"/>
      <c r="BLL597" s="8"/>
      <c r="BLM597" s="8"/>
      <c r="BLN597" s="8"/>
      <c r="BLO597" s="8"/>
      <c r="BLP597" s="8"/>
      <c r="BLQ597" s="8"/>
      <c r="BLR597" s="8"/>
      <c r="BLS597" s="8"/>
      <c r="BLT597" s="8"/>
      <c r="BLU597" s="8"/>
      <c r="BLV597" s="8"/>
      <c r="BLW597" s="8"/>
      <c r="BLX597" s="8"/>
      <c r="BLY597" s="8"/>
      <c r="BLZ597" s="8"/>
      <c r="BMA597" s="8"/>
      <c r="BMB597" s="8"/>
      <c r="BMC597" s="8"/>
      <c r="BMD597" s="8"/>
      <c r="BME597" s="8"/>
      <c r="BMF597" s="8"/>
      <c r="BMG597" s="8"/>
      <c r="BMH597" s="8"/>
      <c r="BMI597" s="8"/>
      <c r="BMJ597" s="8"/>
      <c r="BMK597" s="8"/>
      <c r="BML597" s="8"/>
      <c r="BMM597" s="8"/>
      <c r="BMN597" s="8"/>
      <c r="BMO597" s="8"/>
      <c r="BMP597" s="8"/>
      <c r="BMQ597" s="8"/>
      <c r="BMR597" s="8"/>
      <c r="BMS597" s="8"/>
      <c r="BMT597" s="8"/>
      <c r="BMU597" s="8"/>
      <c r="BMV597" s="8"/>
      <c r="BMW597" s="8"/>
      <c r="BMX597" s="8"/>
      <c r="BMY597" s="8"/>
      <c r="BMZ597" s="8"/>
      <c r="BNA597" s="8"/>
      <c r="BNB597" s="8"/>
      <c r="BNC597" s="8"/>
      <c r="BND597" s="8"/>
      <c r="BNE597" s="8"/>
      <c r="BNF597" s="8"/>
      <c r="BNG597" s="8"/>
      <c r="BNH597" s="8"/>
      <c r="BNI597" s="8"/>
      <c r="BNJ597" s="8"/>
      <c r="BNK597" s="8"/>
      <c r="BNL597" s="8"/>
      <c r="BNM597" s="8"/>
      <c r="BNN597" s="8"/>
      <c r="BNO597" s="8"/>
      <c r="BNP597" s="8"/>
      <c r="BNQ597" s="8"/>
      <c r="BNR597" s="8"/>
      <c r="BNS597" s="8"/>
      <c r="BNT597" s="8"/>
      <c r="BNU597" s="8"/>
      <c r="BNV597" s="8"/>
      <c r="BNW597" s="8"/>
      <c r="BNX597" s="8"/>
      <c r="BNY597" s="8"/>
      <c r="BNZ597" s="8"/>
      <c r="BOA597" s="8"/>
      <c r="BOB597" s="8"/>
      <c r="BOC597" s="8"/>
      <c r="BOD597" s="8"/>
      <c r="BOE597" s="8"/>
      <c r="BOF597" s="8"/>
      <c r="BOG597" s="8"/>
      <c r="BOH597" s="8"/>
      <c r="BOI597" s="8"/>
      <c r="BOJ597" s="8"/>
      <c r="BOK597" s="8"/>
      <c r="BOL597" s="8"/>
      <c r="BOM597" s="8"/>
      <c r="BON597" s="8"/>
      <c r="BOO597" s="8"/>
      <c r="BOP597" s="8"/>
      <c r="BOQ597" s="8"/>
      <c r="BOR597" s="8"/>
      <c r="BOS597" s="8"/>
      <c r="BOT597" s="8"/>
      <c r="BOU597" s="8"/>
      <c r="BOV597" s="8"/>
      <c r="BOW597" s="8"/>
      <c r="BOX597" s="8"/>
      <c r="BOY597" s="8"/>
      <c r="BOZ597" s="8"/>
      <c r="BPA597" s="8"/>
      <c r="BPB597" s="8"/>
      <c r="BPC597" s="8"/>
      <c r="BPD597" s="8"/>
      <c r="BPE597" s="8"/>
      <c r="BPF597" s="8"/>
      <c r="BPG597" s="8"/>
      <c r="BPH597" s="8"/>
      <c r="BPI597" s="8"/>
      <c r="BPJ597" s="8"/>
      <c r="BPK597" s="8"/>
      <c r="BPL597" s="8"/>
      <c r="BPM597" s="8"/>
      <c r="BPN597" s="8"/>
      <c r="BPO597" s="8"/>
      <c r="BPP597" s="8"/>
      <c r="BPQ597" s="8"/>
      <c r="BPR597" s="8"/>
      <c r="BPS597" s="8"/>
      <c r="BPT597" s="8"/>
      <c r="BPU597" s="8"/>
      <c r="BPV597" s="8"/>
      <c r="BPW597" s="8"/>
      <c r="BPX597" s="8"/>
      <c r="BPY597" s="8"/>
      <c r="BPZ597" s="8"/>
      <c r="BQA597" s="8"/>
      <c r="BQB597" s="8"/>
      <c r="BQC597" s="8"/>
      <c r="BQD597" s="8"/>
      <c r="BQE597" s="8"/>
      <c r="BQF597" s="8"/>
      <c r="BQG597" s="8"/>
      <c r="BQH597" s="8"/>
      <c r="BQI597" s="8"/>
      <c r="BQJ597" s="8"/>
      <c r="BQK597" s="8"/>
      <c r="BQL597" s="8"/>
      <c r="BQM597" s="8"/>
      <c r="BQN597" s="8"/>
      <c r="BQO597" s="8"/>
      <c r="BQP597" s="8"/>
      <c r="BQQ597" s="8"/>
      <c r="BQR597" s="8"/>
      <c r="BQS597" s="8"/>
      <c r="BQT597" s="8"/>
      <c r="BQU597" s="8"/>
      <c r="BQV597" s="8"/>
      <c r="BQW597" s="8"/>
      <c r="BQX597" s="8"/>
      <c r="BQY597" s="8"/>
      <c r="BQZ597" s="8"/>
      <c r="BRA597" s="8"/>
      <c r="BRB597" s="8"/>
      <c r="BRC597" s="8"/>
      <c r="BRD597" s="8"/>
      <c r="BRE597" s="8"/>
      <c r="BRF597" s="8"/>
      <c r="BRG597" s="8"/>
      <c r="BRH597" s="8"/>
      <c r="BRI597" s="8"/>
      <c r="BRJ597" s="8"/>
      <c r="BRK597" s="8"/>
      <c r="BRL597" s="8"/>
      <c r="BRM597" s="8"/>
      <c r="BRN597" s="8"/>
      <c r="BRO597" s="8"/>
      <c r="BRP597" s="8"/>
      <c r="BRQ597" s="8"/>
      <c r="BRR597" s="8"/>
      <c r="BRS597" s="8"/>
      <c r="BRT597" s="8"/>
      <c r="BRU597" s="8"/>
      <c r="BRV597" s="8"/>
      <c r="BRW597" s="8"/>
      <c r="BRX597" s="8"/>
      <c r="BRY597" s="8"/>
      <c r="BRZ597" s="8"/>
      <c r="BSA597" s="8"/>
      <c r="BSB597" s="8"/>
      <c r="BSC597" s="8"/>
      <c r="BSD597" s="8"/>
      <c r="BSE597" s="8"/>
      <c r="BSF597" s="8"/>
      <c r="BSG597" s="8"/>
      <c r="BSH597" s="8"/>
      <c r="BSI597" s="8"/>
      <c r="BSJ597" s="8"/>
      <c r="BSK597" s="8"/>
      <c r="BSL597" s="8"/>
      <c r="BSM597" s="8"/>
      <c r="BSN597" s="8"/>
      <c r="BSO597" s="8"/>
      <c r="BSP597" s="8"/>
      <c r="BSQ597" s="8"/>
      <c r="BSR597" s="8"/>
      <c r="BSS597" s="8"/>
      <c r="BST597" s="8"/>
      <c r="BSU597" s="8"/>
      <c r="BSV597" s="8"/>
      <c r="BSW597" s="8"/>
      <c r="BSX597" s="8"/>
      <c r="BSY597" s="8"/>
      <c r="BSZ597" s="8"/>
      <c r="BTA597" s="8"/>
      <c r="BTB597" s="8"/>
      <c r="BTC597" s="8"/>
      <c r="BTD597" s="8"/>
      <c r="BTE597" s="8"/>
      <c r="BTF597" s="8"/>
      <c r="BTG597" s="8"/>
      <c r="BTH597" s="8"/>
      <c r="BTI597" s="8"/>
      <c r="BTJ597" s="8"/>
      <c r="BTK597" s="8"/>
      <c r="BTL597" s="8"/>
      <c r="BTM597" s="8"/>
      <c r="BTN597" s="8"/>
      <c r="BTO597" s="8"/>
      <c r="BTP597" s="8"/>
      <c r="BTQ597" s="8"/>
      <c r="BTR597" s="8"/>
      <c r="BTS597" s="8"/>
      <c r="BTT597" s="8"/>
      <c r="BTU597" s="8"/>
      <c r="BTV597" s="8"/>
      <c r="BTW597" s="8"/>
      <c r="BTX597" s="8"/>
      <c r="BTY597" s="8"/>
      <c r="BTZ597" s="8"/>
      <c r="BUA597" s="8"/>
      <c r="BUB597" s="8"/>
      <c r="BUC597" s="8"/>
      <c r="BUD597" s="8"/>
      <c r="BUE597" s="8"/>
      <c r="BUF597" s="8"/>
      <c r="BUG597" s="8"/>
      <c r="BUH597" s="8"/>
      <c r="BUI597" s="8"/>
      <c r="BUJ597" s="8"/>
      <c r="BUK597" s="8"/>
      <c r="BUL597" s="8"/>
      <c r="BUM597" s="8"/>
      <c r="BUN597" s="8"/>
      <c r="BUO597" s="8"/>
      <c r="BUP597" s="8"/>
      <c r="BUQ597" s="8"/>
      <c r="BUR597" s="8"/>
      <c r="BUS597" s="8"/>
      <c r="BUT597" s="8"/>
      <c r="BUU597" s="8"/>
      <c r="BUV597" s="8"/>
      <c r="BUW597" s="8"/>
      <c r="BUX597" s="8"/>
      <c r="BUY597" s="8"/>
      <c r="BUZ597" s="8"/>
      <c r="BVA597" s="8"/>
      <c r="BVB597" s="8"/>
      <c r="BVC597" s="8"/>
      <c r="BVD597" s="8"/>
      <c r="BVE597" s="8"/>
      <c r="BVF597" s="8"/>
      <c r="BVG597" s="8"/>
      <c r="BVH597" s="8"/>
      <c r="BVI597" s="8"/>
      <c r="BVJ597" s="8"/>
      <c r="BVK597" s="8"/>
      <c r="BVL597" s="8"/>
      <c r="BVM597" s="8"/>
      <c r="BVN597" s="8"/>
      <c r="BVO597" s="8"/>
      <c r="BVP597" s="8"/>
      <c r="BVQ597" s="8"/>
      <c r="BVR597" s="8"/>
      <c r="BVS597" s="8"/>
      <c r="BVT597" s="8"/>
      <c r="BVU597" s="8"/>
      <c r="BVV597" s="8"/>
      <c r="BVW597" s="8"/>
      <c r="BVX597" s="8"/>
      <c r="BVY597" s="8"/>
      <c r="BVZ597" s="8"/>
      <c r="BWA597" s="8"/>
      <c r="BWB597" s="8"/>
      <c r="BWC597" s="8"/>
      <c r="BWD597" s="8"/>
      <c r="BWE597" s="8"/>
      <c r="BWF597" s="8"/>
      <c r="BWG597" s="8"/>
      <c r="BWH597" s="8"/>
      <c r="BWI597" s="8"/>
      <c r="BWJ597" s="8"/>
      <c r="BWK597" s="8"/>
      <c r="BWL597" s="8"/>
      <c r="BWM597" s="8"/>
      <c r="BWN597" s="8"/>
      <c r="BWO597" s="8"/>
      <c r="BWP597" s="8"/>
      <c r="BWQ597" s="8"/>
    </row>
    <row r="598" spans="1:1967" s="547" customFormat="1" ht="102" customHeight="1">
      <c r="A598" s="9" t="s">
        <v>11464</v>
      </c>
      <c r="B598" s="100" t="s">
        <v>97</v>
      </c>
      <c r="C598" s="9" t="s">
        <v>3603</v>
      </c>
      <c r="D598" s="30" t="s">
        <v>11465</v>
      </c>
      <c r="E598" s="3" t="s">
        <v>11466</v>
      </c>
      <c r="F598" s="117"/>
      <c r="G598" s="3" t="s">
        <v>384</v>
      </c>
      <c r="H598" s="20">
        <v>0</v>
      </c>
      <c r="I598" s="114">
        <v>470000000</v>
      </c>
      <c r="J598" s="21" t="s">
        <v>1314</v>
      </c>
      <c r="K598" s="19" t="s">
        <v>11457</v>
      </c>
      <c r="L598" s="137" t="s">
        <v>11458</v>
      </c>
      <c r="M598" s="140" t="s">
        <v>383</v>
      </c>
      <c r="N598" s="346" t="s">
        <v>8844</v>
      </c>
      <c r="O598" s="3" t="s">
        <v>11462</v>
      </c>
      <c r="P598" s="7" t="s">
        <v>1339</v>
      </c>
      <c r="Q598" s="30" t="s">
        <v>1187</v>
      </c>
      <c r="R598" s="81">
        <v>250</v>
      </c>
      <c r="S598" s="19">
        <v>700</v>
      </c>
      <c r="T598" s="83">
        <f t="shared" ref="T598" si="190">R598*S598</f>
        <v>175000</v>
      </c>
      <c r="U598" s="83">
        <f t="shared" ref="U598" si="191">T598*1.12</f>
        <v>196000.00000000003</v>
      </c>
      <c r="V598" s="9" t="s">
        <v>1325</v>
      </c>
      <c r="W598" s="152" t="s">
        <v>1394</v>
      </c>
      <c r="X598" s="9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  <c r="AQ598" s="8"/>
      <c r="AR598" s="8"/>
      <c r="AS598" s="8"/>
      <c r="AT598" s="8"/>
      <c r="AU598" s="8"/>
      <c r="AV598" s="8"/>
      <c r="AW598" s="8"/>
      <c r="AX598" s="8"/>
      <c r="AY598" s="8"/>
      <c r="AZ598" s="8"/>
      <c r="BA598" s="8"/>
      <c r="BB598" s="8"/>
      <c r="BC598" s="8"/>
      <c r="BD598" s="8"/>
      <c r="BE598" s="8"/>
      <c r="BF598" s="8"/>
      <c r="BG598" s="8"/>
      <c r="BH598" s="8"/>
      <c r="BI598" s="8"/>
      <c r="BJ598" s="8"/>
      <c r="BK598" s="8"/>
      <c r="BL598" s="8"/>
      <c r="BM598" s="8"/>
      <c r="BN598" s="8"/>
      <c r="BO598" s="8"/>
      <c r="BP598" s="8"/>
      <c r="BQ598" s="8"/>
      <c r="BR598" s="8"/>
      <c r="BS598" s="8"/>
      <c r="BT598" s="8"/>
      <c r="BU598" s="8"/>
      <c r="BV598" s="8"/>
      <c r="BW598" s="8"/>
      <c r="BX598" s="8"/>
      <c r="BY598" s="8"/>
      <c r="BZ598" s="8"/>
      <c r="CA598" s="8"/>
      <c r="CB598" s="8"/>
      <c r="CC598" s="8"/>
      <c r="CD598" s="8"/>
      <c r="CE598" s="8"/>
      <c r="CF598" s="8"/>
      <c r="CG598" s="8"/>
      <c r="CH598" s="8"/>
      <c r="CI598" s="8"/>
      <c r="CJ598" s="8"/>
      <c r="CK598" s="8"/>
      <c r="CL598" s="8"/>
      <c r="CM598" s="8"/>
      <c r="CN598" s="8"/>
      <c r="CO598" s="8"/>
      <c r="CP598" s="8"/>
      <c r="CQ598" s="8"/>
      <c r="CR598" s="8"/>
      <c r="CS598" s="8"/>
      <c r="CT598" s="8"/>
      <c r="CU598" s="8"/>
      <c r="CV598" s="8"/>
      <c r="CW598" s="8"/>
      <c r="CX598" s="8"/>
      <c r="CY598" s="8"/>
      <c r="CZ598" s="8"/>
      <c r="DA598" s="8"/>
      <c r="DB598" s="8"/>
      <c r="DC598" s="8"/>
      <c r="DD598" s="8"/>
      <c r="DE598" s="8"/>
      <c r="DF598" s="8"/>
      <c r="DG598" s="8"/>
      <c r="DH598" s="8"/>
      <c r="DI598" s="8"/>
      <c r="DJ598" s="8"/>
      <c r="DK598" s="8"/>
      <c r="DL598" s="8"/>
      <c r="DM598" s="8"/>
      <c r="DN598" s="8"/>
      <c r="DO598" s="8"/>
      <c r="DP598" s="8"/>
      <c r="DQ598" s="8"/>
      <c r="DR598" s="8"/>
      <c r="DS598" s="8"/>
      <c r="DT598" s="8"/>
      <c r="DU598" s="8"/>
      <c r="DV598" s="8"/>
      <c r="DW598" s="8"/>
      <c r="DX598" s="8"/>
      <c r="DY598" s="8"/>
      <c r="DZ598" s="8"/>
      <c r="EA598" s="8"/>
      <c r="EB598" s="8"/>
      <c r="EC598" s="8"/>
      <c r="ED598" s="8"/>
      <c r="EE598" s="8"/>
      <c r="EF598" s="8"/>
      <c r="EG598" s="8"/>
      <c r="EH598" s="8"/>
      <c r="EI598" s="8"/>
      <c r="EJ598" s="8"/>
      <c r="EK598" s="8"/>
      <c r="EL598" s="8"/>
      <c r="EM598" s="8"/>
      <c r="EN598" s="8"/>
      <c r="EO598" s="8"/>
      <c r="EP598" s="8"/>
      <c r="EQ598" s="8"/>
      <c r="ER598" s="8"/>
      <c r="ES598" s="8"/>
      <c r="ET598" s="8"/>
      <c r="EU598" s="8"/>
      <c r="EV598" s="8"/>
      <c r="EW598" s="8"/>
      <c r="EX598" s="8"/>
      <c r="EY598" s="8"/>
      <c r="EZ598" s="8"/>
      <c r="FA598" s="8"/>
      <c r="FB598" s="8"/>
      <c r="FC598" s="8"/>
      <c r="FD598" s="8"/>
      <c r="FE598" s="8"/>
      <c r="FF598" s="8"/>
      <c r="FG598" s="8"/>
      <c r="FH598" s="8"/>
      <c r="FI598" s="8"/>
      <c r="FJ598" s="8"/>
      <c r="FK598" s="8"/>
      <c r="FL598" s="8"/>
      <c r="FM598" s="8"/>
      <c r="FN598" s="8"/>
      <c r="FO598" s="8"/>
      <c r="FP598" s="8"/>
      <c r="FQ598" s="8"/>
      <c r="FR598" s="8"/>
      <c r="FS598" s="8"/>
      <c r="FT598" s="8"/>
      <c r="FU598" s="8"/>
      <c r="FV598" s="8"/>
      <c r="FW598" s="8"/>
      <c r="FX598" s="8"/>
      <c r="FY598" s="8"/>
      <c r="FZ598" s="8"/>
      <c r="GA598" s="8"/>
      <c r="GB598" s="8"/>
      <c r="GC598" s="8"/>
      <c r="GD598" s="8"/>
      <c r="GE598" s="8"/>
      <c r="GF598" s="8"/>
      <c r="GG598" s="8"/>
      <c r="GH598" s="8"/>
      <c r="GI598" s="8"/>
      <c r="GJ598" s="8"/>
      <c r="GK598" s="8"/>
      <c r="GL598" s="8"/>
      <c r="GM598" s="8"/>
      <c r="GN598" s="8"/>
      <c r="GO598" s="8"/>
      <c r="GP598" s="8"/>
      <c r="GQ598" s="8"/>
      <c r="GR598" s="8"/>
      <c r="GS598" s="8"/>
      <c r="GT598" s="8"/>
      <c r="GU598" s="8"/>
      <c r="GV598" s="8"/>
      <c r="GW598" s="8"/>
      <c r="GX598" s="8"/>
      <c r="GY598" s="8"/>
      <c r="GZ598" s="8"/>
      <c r="HA598" s="8"/>
      <c r="HB598" s="8"/>
      <c r="HC598" s="8"/>
      <c r="HD598" s="8"/>
      <c r="HE598" s="8"/>
      <c r="HF598" s="8"/>
      <c r="HG598" s="8"/>
      <c r="HH598" s="8"/>
      <c r="HI598" s="8"/>
      <c r="HJ598" s="8"/>
      <c r="HK598" s="8"/>
      <c r="HL598" s="8"/>
      <c r="HM598" s="8"/>
      <c r="HN598" s="8"/>
      <c r="HO598" s="8"/>
      <c r="HP598" s="8"/>
      <c r="HQ598" s="8"/>
      <c r="HR598" s="8"/>
      <c r="HS598" s="8"/>
      <c r="HT598" s="8"/>
      <c r="HU598" s="8"/>
      <c r="HV598" s="8"/>
      <c r="HW598" s="8"/>
      <c r="HX598" s="8"/>
      <c r="HY598" s="8"/>
      <c r="HZ598" s="8"/>
      <c r="IA598" s="8"/>
      <c r="IB598" s="8"/>
      <c r="IC598" s="8"/>
      <c r="ID598" s="8"/>
      <c r="IE598" s="8"/>
      <c r="IF598" s="8"/>
      <c r="IG598" s="8"/>
      <c r="IH598" s="8"/>
      <c r="II598" s="8"/>
      <c r="IJ598" s="8"/>
      <c r="IK598" s="8"/>
      <c r="IL598" s="8"/>
      <c r="IM598" s="8"/>
      <c r="IN598" s="8"/>
      <c r="IO598" s="8"/>
      <c r="IP598" s="8"/>
      <c r="IQ598" s="8"/>
      <c r="IR598" s="8"/>
      <c r="IS598" s="8"/>
      <c r="IT598" s="8"/>
      <c r="IU598" s="8"/>
      <c r="IV598" s="8"/>
      <c r="IW598" s="8"/>
      <c r="IX598" s="8"/>
      <c r="IY598" s="8"/>
      <c r="IZ598" s="8"/>
      <c r="JA598" s="8"/>
      <c r="JB598" s="8"/>
      <c r="JC598" s="8"/>
      <c r="JD598" s="8"/>
      <c r="JE598" s="8"/>
      <c r="JF598" s="8"/>
      <c r="JG598" s="8"/>
      <c r="JH598" s="8"/>
      <c r="JI598" s="8"/>
      <c r="JJ598" s="8"/>
      <c r="JK598" s="8"/>
      <c r="JL598" s="8"/>
      <c r="JM598" s="8"/>
      <c r="JN598" s="8"/>
      <c r="JO598" s="8"/>
      <c r="JP598" s="8"/>
      <c r="JQ598" s="8"/>
      <c r="JR598" s="8"/>
      <c r="JS598" s="8"/>
      <c r="JT598" s="8"/>
      <c r="JU598" s="8"/>
      <c r="JV598" s="8"/>
      <c r="JW598" s="8"/>
      <c r="JX598" s="8"/>
      <c r="JY598" s="8"/>
      <c r="JZ598" s="8"/>
      <c r="KA598" s="8"/>
      <c r="KB598" s="8"/>
      <c r="KC598" s="8"/>
      <c r="KD598" s="8"/>
      <c r="KE598" s="8"/>
      <c r="KF598" s="8"/>
      <c r="KG598" s="8"/>
      <c r="KH598" s="8"/>
      <c r="KI598" s="8"/>
      <c r="KJ598" s="8"/>
      <c r="KK598" s="8"/>
      <c r="KL598" s="8"/>
      <c r="KM598" s="8"/>
      <c r="KN598" s="8"/>
      <c r="KO598" s="8"/>
      <c r="KP598" s="8"/>
      <c r="KQ598" s="8"/>
      <c r="KR598" s="8"/>
      <c r="KS598" s="8"/>
      <c r="KT598" s="8"/>
      <c r="KU598" s="8"/>
      <c r="KV598" s="8"/>
      <c r="KW598" s="8"/>
      <c r="KX598" s="8"/>
      <c r="KY598" s="8"/>
      <c r="KZ598" s="8"/>
      <c r="LA598" s="8"/>
      <c r="LB598" s="8"/>
      <c r="LC598" s="8"/>
      <c r="LD598" s="8"/>
      <c r="LE598" s="8"/>
      <c r="LF598" s="8"/>
      <c r="LG598" s="8"/>
      <c r="LH598" s="8"/>
      <c r="LI598" s="8"/>
      <c r="LJ598" s="8"/>
      <c r="LK598" s="8"/>
      <c r="LL598" s="8"/>
      <c r="LM598" s="8"/>
      <c r="LN598" s="8"/>
      <c r="LO598" s="8"/>
      <c r="LP598" s="8"/>
      <c r="LQ598" s="8"/>
      <c r="LR598" s="8"/>
      <c r="LS598" s="8"/>
      <c r="LT598" s="8"/>
      <c r="LU598" s="8"/>
      <c r="LV598" s="8"/>
      <c r="LW598" s="8"/>
      <c r="LX598" s="8"/>
      <c r="LY598" s="8"/>
      <c r="LZ598" s="8"/>
      <c r="MA598" s="8"/>
      <c r="MB598" s="8"/>
      <c r="MC598" s="8"/>
      <c r="MD598" s="8"/>
      <c r="ME598" s="8"/>
      <c r="MF598" s="8"/>
      <c r="MG598" s="8"/>
      <c r="MH598" s="8"/>
      <c r="MI598" s="8"/>
      <c r="MJ598" s="8"/>
      <c r="MK598" s="8"/>
      <c r="ML598" s="8"/>
      <c r="MM598" s="8"/>
      <c r="MN598" s="8"/>
      <c r="MO598" s="8"/>
      <c r="MP598" s="8"/>
      <c r="MQ598" s="8"/>
      <c r="MR598" s="8"/>
      <c r="MS598" s="8"/>
      <c r="MT598" s="8"/>
      <c r="MU598" s="8"/>
      <c r="MV598" s="8"/>
      <c r="MW598" s="8"/>
      <c r="MX598" s="8"/>
      <c r="MY598" s="8"/>
      <c r="MZ598" s="8"/>
      <c r="NA598" s="8"/>
      <c r="NB598" s="8"/>
      <c r="NC598" s="8"/>
      <c r="ND598" s="8"/>
      <c r="NE598" s="8"/>
      <c r="NF598" s="8"/>
      <c r="NG598" s="8"/>
      <c r="NH598" s="8"/>
      <c r="NI598" s="8"/>
      <c r="NJ598" s="8"/>
      <c r="NK598" s="8"/>
      <c r="NL598" s="8"/>
      <c r="NM598" s="8"/>
      <c r="NN598" s="8"/>
      <c r="NO598" s="8"/>
      <c r="NP598" s="8"/>
      <c r="NQ598" s="8"/>
      <c r="NR598" s="8"/>
      <c r="NS598" s="8"/>
      <c r="NT598" s="8"/>
      <c r="NU598" s="8"/>
      <c r="NV598" s="8"/>
      <c r="NW598" s="8"/>
      <c r="NX598" s="8"/>
      <c r="NY598" s="8"/>
      <c r="NZ598" s="8"/>
      <c r="OA598" s="8"/>
      <c r="OB598" s="8"/>
      <c r="OC598" s="8"/>
      <c r="OD598" s="8"/>
      <c r="OE598" s="8"/>
      <c r="OF598" s="8"/>
      <c r="OG598" s="8"/>
      <c r="OH598" s="8"/>
      <c r="OI598" s="8"/>
      <c r="OJ598" s="8"/>
      <c r="OK598" s="8"/>
      <c r="OL598" s="8"/>
      <c r="OM598" s="8"/>
      <c r="ON598" s="8"/>
      <c r="OO598" s="8"/>
      <c r="OP598" s="8"/>
      <c r="OQ598" s="8"/>
      <c r="OR598" s="8"/>
      <c r="OS598" s="8"/>
      <c r="OT598" s="8"/>
      <c r="OU598" s="8"/>
      <c r="OV598" s="8"/>
      <c r="OW598" s="8"/>
      <c r="OX598" s="8"/>
      <c r="OY598" s="8"/>
      <c r="OZ598" s="8"/>
      <c r="PA598" s="8"/>
      <c r="PB598" s="8"/>
      <c r="PC598" s="8"/>
      <c r="PD598" s="8"/>
      <c r="PE598" s="8"/>
      <c r="PF598" s="8"/>
      <c r="PG598" s="8"/>
      <c r="PH598" s="8"/>
      <c r="PI598" s="8"/>
      <c r="PJ598" s="8"/>
      <c r="PK598" s="8"/>
      <c r="PL598" s="8"/>
      <c r="PM598" s="8"/>
      <c r="PN598" s="8"/>
      <c r="PO598" s="8"/>
      <c r="PP598" s="8"/>
      <c r="PQ598" s="8"/>
      <c r="PR598" s="8"/>
      <c r="PS598" s="8"/>
      <c r="PT598" s="8"/>
      <c r="PU598" s="8"/>
      <c r="PV598" s="8"/>
      <c r="PW598" s="8"/>
      <c r="PX598" s="8"/>
      <c r="PY598" s="8"/>
      <c r="PZ598" s="8"/>
      <c r="QA598" s="8"/>
      <c r="QB598" s="8"/>
      <c r="QC598" s="8"/>
      <c r="QD598" s="8"/>
      <c r="QE598" s="8"/>
      <c r="QF598" s="8"/>
      <c r="QG598" s="8"/>
      <c r="QH598" s="8"/>
      <c r="QI598" s="8"/>
      <c r="QJ598" s="8"/>
      <c r="QK598" s="8"/>
      <c r="QL598" s="8"/>
      <c r="QM598" s="8"/>
      <c r="QN598" s="8"/>
      <c r="QO598" s="8"/>
      <c r="QP598" s="8"/>
      <c r="QQ598" s="8"/>
      <c r="QR598" s="8"/>
      <c r="QS598" s="8"/>
      <c r="QT598" s="8"/>
      <c r="QU598" s="8"/>
      <c r="QV598" s="8"/>
      <c r="QW598" s="8"/>
      <c r="QX598" s="8"/>
      <c r="QY598" s="8"/>
      <c r="QZ598" s="8"/>
      <c r="RA598" s="8"/>
      <c r="RB598" s="8"/>
      <c r="RC598" s="8"/>
      <c r="RD598" s="8"/>
      <c r="RE598" s="8"/>
      <c r="RF598" s="8"/>
      <c r="RG598" s="8"/>
      <c r="RH598" s="8"/>
      <c r="RI598" s="8"/>
      <c r="RJ598" s="8"/>
      <c r="RK598" s="8"/>
      <c r="RL598" s="8"/>
      <c r="RM598" s="8"/>
      <c r="RN598" s="8"/>
      <c r="RO598" s="8"/>
      <c r="RP598" s="8"/>
      <c r="RQ598" s="8"/>
      <c r="RR598" s="8"/>
      <c r="RS598" s="8"/>
      <c r="RT598" s="8"/>
      <c r="RU598" s="8"/>
      <c r="RV598" s="8"/>
      <c r="RW598" s="8"/>
      <c r="RX598" s="8"/>
      <c r="RY598" s="8"/>
      <c r="RZ598" s="8"/>
      <c r="SA598" s="8"/>
      <c r="SB598" s="8"/>
      <c r="SC598" s="8"/>
      <c r="SD598" s="8"/>
      <c r="SE598" s="8"/>
      <c r="SF598" s="8"/>
      <c r="SG598" s="8"/>
      <c r="SH598" s="8"/>
      <c r="SI598" s="8"/>
      <c r="SJ598" s="8"/>
      <c r="SK598" s="8"/>
      <c r="SL598" s="8"/>
      <c r="SM598" s="8"/>
      <c r="SN598" s="8"/>
      <c r="SO598" s="8"/>
      <c r="SP598" s="8"/>
      <c r="SQ598" s="8"/>
      <c r="SR598" s="8"/>
      <c r="SS598" s="8"/>
      <c r="ST598" s="8"/>
      <c r="SU598" s="8"/>
      <c r="SV598" s="8"/>
      <c r="SW598" s="8"/>
      <c r="SX598" s="8"/>
      <c r="SY598" s="8"/>
      <c r="SZ598" s="8"/>
      <c r="TA598" s="8"/>
      <c r="TB598" s="8"/>
      <c r="TC598" s="8"/>
      <c r="TD598" s="8"/>
      <c r="TE598" s="8"/>
      <c r="TF598" s="8"/>
      <c r="TG598" s="8"/>
      <c r="TH598" s="8"/>
      <c r="TI598" s="8"/>
      <c r="TJ598" s="8"/>
      <c r="TK598" s="8"/>
      <c r="TL598" s="8"/>
      <c r="TM598" s="8"/>
      <c r="TN598" s="8"/>
      <c r="TO598" s="8"/>
      <c r="TP598" s="8"/>
      <c r="TQ598" s="8"/>
      <c r="TR598" s="8"/>
      <c r="TS598" s="8"/>
      <c r="TT598" s="8"/>
      <c r="TU598" s="8"/>
      <c r="TV598" s="8"/>
      <c r="TW598" s="8"/>
      <c r="TX598" s="8"/>
      <c r="TY598" s="8"/>
      <c r="TZ598" s="8"/>
      <c r="UA598" s="8"/>
      <c r="UB598" s="8"/>
      <c r="UC598" s="8"/>
      <c r="UD598" s="8"/>
      <c r="UE598" s="8"/>
      <c r="UF598" s="8"/>
      <c r="UG598" s="8"/>
      <c r="UH598" s="8"/>
      <c r="UI598" s="8"/>
      <c r="UJ598" s="8"/>
      <c r="UK598" s="8"/>
      <c r="UL598" s="8"/>
      <c r="UM598" s="8"/>
      <c r="UN598" s="8"/>
      <c r="UO598" s="8"/>
      <c r="UP598" s="8"/>
      <c r="UQ598" s="8"/>
      <c r="UR598" s="8"/>
      <c r="US598" s="8"/>
      <c r="UT598" s="8"/>
      <c r="UU598" s="8"/>
      <c r="UV598" s="8"/>
      <c r="UW598" s="8"/>
      <c r="UX598" s="8"/>
      <c r="UY598" s="8"/>
      <c r="UZ598" s="8"/>
      <c r="VA598" s="8"/>
      <c r="VB598" s="8"/>
      <c r="VC598" s="8"/>
      <c r="VD598" s="8"/>
      <c r="VE598" s="8"/>
      <c r="VF598" s="8"/>
      <c r="VG598" s="8"/>
      <c r="VH598" s="8"/>
      <c r="VI598" s="8"/>
      <c r="VJ598" s="8"/>
      <c r="VK598" s="8"/>
      <c r="VL598" s="8"/>
      <c r="VM598" s="8"/>
      <c r="VN598" s="8"/>
      <c r="VO598" s="8"/>
      <c r="VP598" s="8"/>
      <c r="VQ598" s="8"/>
      <c r="VR598" s="8"/>
      <c r="VS598" s="8"/>
      <c r="VT598" s="8"/>
      <c r="VU598" s="8"/>
      <c r="VV598" s="8"/>
      <c r="VW598" s="8"/>
      <c r="VX598" s="8"/>
      <c r="VY598" s="8"/>
      <c r="VZ598" s="8"/>
      <c r="WA598" s="8"/>
      <c r="WB598" s="8"/>
      <c r="WC598" s="8"/>
      <c r="WD598" s="8"/>
      <c r="WE598" s="8"/>
      <c r="WF598" s="8"/>
      <c r="WG598" s="8"/>
      <c r="WH598" s="8"/>
      <c r="WI598" s="8"/>
      <c r="WJ598" s="8"/>
      <c r="WK598" s="8"/>
      <c r="WL598" s="8"/>
      <c r="WM598" s="8"/>
      <c r="WN598" s="8"/>
      <c r="WO598" s="8"/>
      <c r="WP598" s="8"/>
      <c r="WQ598" s="8"/>
      <c r="WR598" s="8"/>
      <c r="WS598" s="8"/>
      <c r="WT598" s="8"/>
      <c r="WU598" s="8"/>
      <c r="WV598" s="8"/>
      <c r="WW598" s="8"/>
      <c r="WX598" s="8"/>
      <c r="WY598" s="8"/>
      <c r="WZ598" s="8"/>
      <c r="XA598" s="8"/>
      <c r="XB598" s="8"/>
      <c r="XC598" s="8"/>
      <c r="XD598" s="8"/>
      <c r="XE598" s="8"/>
      <c r="XF598" s="8"/>
      <c r="XG598" s="8"/>
      <c r="XH598" s="8"/>
      <c r="XI598" s="8"/>
      <c r="XJ598" s="8"/>
      <c r="XK598" s="8"/>
      <c r="XL598" s="8"/>
      <c r="XM598" s="8"/>
      <c r="XN598" s="8"/>
      <c r="XO598" s="8"/>
      <c r="XP598" s="8"/>
      <c r="XQ598" s="8"/>
      <c r="XR598" s="8"/>
      <c r="XS598" s="8"/>
      <c r="XT598" s="8"/>
      <c r="XU598" s="8"/>
      <c r="XV598" s="8"/>
      <c r="XW598" s="8"/>
      <c r="XX598" s="8"/>
      <c r="XY598" s="8"/>
      <c r="XZ598" s="8"/>
      <c r="YA598" s="8"/>
      <c r="YB598" s="8"/>
      <c r="YC598" s="8"/>
      <c r="YD598" s="8"/>
      <c r="YE598" s="8"/>
      <c r="YF598" s="8"/>
      <c r="YG598" s="8"/>
      <c r="YH598" s="8"/>
      <c r="YI598" s="8"/>
      <c r="YJ598" s="8"/>
      <c r="YK598" s="8"/>
      <c r="YL598" s="8"/>
      <c r="YM598" s="8"/>
      <c r="YN598" s="8"/>
      <c r="YO598" s="8"/>
      <c r="YP598" s="8"/>
      <c r="YQ598" s="8"/>
      <c r="YR598" s="8"/>
      <c r="YS598" s="8"/>
      <c r="YT598" s="8"/>
      <c r="YU598" s="8"/>
      <c r="YV598" s="8"/>
      <c r="YW598" s="8"/>
      <c r="YX598" s="8"/>
      <c r="YY598" s="8"/>
      <c r="YZ598" s="8"/>
      <c r="ZA598" s="8"/>
      <c r="ZB598" s="8"/>
      <c r="ZC598" s="8"/>
      <c r="ZD598" s="8"/>
      <c r="ZE598" s="8"/>
      <c r="ZF598" s="8"/>
      <c r="ZG598" s="8"/>
      <c r="ZH598" s="8"/>
      <c r="ZI598" s="8"/>
      <c r="ZJ598" s="8"/>
      <c r="ZK598" s="8"/>
      <c r="ZL598" s="8"/>
      <c r="ZM598" s="8"/>
      <c r="ZN598" s="8"/>
      <c r="ZO598" s="8"/>
      <c r="ZP598" s="8"/>
      <c r="ZQ598" s="8"/>
      <c r="ZR598" s="8"/>
      <c r="ZS598" s="8"/>
      <c r="ZT598" s="8"/>
      <c r="ZU598" s="8"/>
      <c r="ZV598" s="8"/>
      <c r="ZW598" s="8"/>
      <c r="ZX598" s="8"/>
      <c r="ZY598" s="8"/>
      <c r="ZZ598" s="8"/>
      <c r="AAA598" s="8"/>
      <c r="AAB598" s="8"/>
      <c r="AAC598" s="8"/>
      <c r="AAD598" s="8"/>
      <c r="AAE598" s="8"/>
      <c r="AAF598" s="8"/>
      <c r="AAG598" s="8"/>
      <c r="AAH598" s="8"/>
      <c r="AAI598" s="8"/>
      <c r="AAJ598" s="8"/>
      <c r="AAK598" s="8"/>
      <c r="AAL598" s="8"/>
      <c r="AAM598" s="8"/>
      <c r="AAN598" s="8"/>
      <c r="AAO598" s="8"/>
      <c r="AAP598" s="8"/>
      <c r="AAQ598" s="8"/>
      <c r="AAR598" s="8"/>
      <c r="AAS598" s="8"/>
      <c r="AAT598" s="8"/>
      <c r="AAU598" s="8"/>
      <c r="AAV598" s="8"/>
      <c r="AAW598" s="8"/>
      <c r="AAX598" s="8"/>
      <c r="AAY598" s="8"/>
      <c r="AAZ598" s="8"/>
      <c r="ABA598" s="8"/>
      <c r="ABB598" s="8"/>
      <c r="ABC598" s="8"/>
      <c r="ABD598" s="8"/>
      <c r="ABE598" s="8"/>
      <c r="ABF598" s="8"/>
      <c r="ABG598" s="8"/>
      <c r="ABH598" s="8"/>
      <c r="ABI598" s="8"/>
      <c r="ABJ598" s="8"/>
      <c r="ABK598" s="8"/>
      <c r="ABL598" s="8"/>
      <c r="ABM598" s="8"/>
      <c r="ABN598" s="8"/>
      <c r="ABO598" s="8"/>
      <c r="ABP598" s="8"/>
      <c r="ABQ598" s="8"/>
      <c r="ABR598" s="8"/>
      <c r="ABS598" s="8"/>
      <c r="ABT598" s="8"/>
      <c r="ABU598" s="8"/>
      <c r="ABV598" s="8"/>
      <c r="ABW598" s="8"/>
      <c r="ABX598" s="8"/>
      <c r="ABY598" s="8"/>
      <c r="ABZ598" s="8"/>
      <c r="ACA598" s="8"/>
      <c r="ACB598" s="8"/>
      <c r="ACC598" s="8"/>
      <c r="ACD598" s="8"/>
      <c r="ACE598" s="8"/>
      <c r="ACF598" s="8"/>
      <c r="ACG598" s="8"/>
      <c r="ACH598" s="8"/>
      <c r="ACI598" s="8"/>
      <c r="ACJ598" s="8"/>
      <c r="ACK598" s="8"/>
      <c r="ACL598" s="8"/>
      <c r="ACM598" s="8"/>
      <c r="ACN598" s="8"/>
      <c r="ACO598" s="8"/>
      <c r="ACP598" s="8"/>
      <c r="ACQ598" s="8"/>
      <c r="ACR598" s="8"/>
      <c r="ACS598" s="8"/>
      <c r="ACT598" s="8"/>
      <c r="ACU598" s="8"/>
      <c r="ACV598" s="8"/>
      <c r="ACW598" s="8"/>
      <c r="ACX598" s="8"/>
      <c r="ACY598" s="8"/>
      <c r="ACZ598" s="8"/>
      <c r="ADA598" s="8"/>
      <c r="ADB598" s="8"/>
      <c r="ADC598" s="8"/>
      <c r="ADD598" s="8"/>
      <c r="ADE598" s="8"/>
      <c r="ADF598" s="8"/>
      <c r="ADG598" s="8"/>
      <c r="ADH598" s="8"/>
      <c r="ADI598" s="8"/>
      <c r="ADJ598" s="8"/>
      <c r="ADK598" s="8"/>
      <c r="ADL598" s="8"/>
      <c r="ADM598" s="8"/>
      <c r="ADN598" s="8"/>
      <c r="ADO598" s="8"/>
      <c r="ADP598" s="8"/>
      <c r="ADQ598" s="8"/>
      <c r="ADR598" s="8"/>
      <c r="ADS598" s="8"/>
      <c r="ADT598" s="8"/>
      <c r="ADU598" s="8"/>
      <c r="ADV598" s="8"/>
      <c r="ADW598" s="8"/>
      <c r="ADX598" s="8"/>
      <c r="ADY598" s="8"/>
      <c r="ADZ598" s="8"/>
      <c r="AEA598" s="8"/>
      <c r="AEB598" s="8"/>
      <c r="AEC598" s="8"/>
      <c r="AED598" s="8"/>
      <c r="AEE598" s="8"/>
      <c r="AEF598" s="8"/>
      <c r="AEG598" s="8"/>
      <c r="AEH598" s="8"/>
      <c r="AEI598" s="8"/>
      <c r="AEJ598" s="8"/>
      <c r="AEK598" s="8"/>
      <c r="AEL598" s="8"/>
      <c r="AEM598" s="8"/>
      <c r="AEN598" s="8"/>
      <c r="AEO598" s="8"/>
      <c r="AEP598" s="8"/>
      <c r="AEQ598" s="8"/>
      <c r="AER598" s="8"/>
      <c r="AES598" s="8"/>
      <c r="AET598" s="8"/>
      <c r="AEU598" s="8"/>
      <c r="AEV598" s="8"/>
      <c r="AEW598" s="8"/>
      <c r="AEX598" s="8"/>
      <c r="AEY598" s="8"/>
      <c r="AEZ598" s="8"/>
      <c r="AFA598" s="8"/>
      <c r="AFB598" s="8"/>
      <c r="AFC598" s="8"/>
      <c r="AFD598" s="8"/>
      <c r="AFE598" s="8"/>
      <c r="AFF598" s="8"/>
      <c r="AFG598" s="8"/>
      <c r="AFH598" s="8"/>
      <c r="AFI598" s="8"/>
      <c r="AFJ598" s="8"/>
      <c r="AFK598" s="8"/>
      <c r="AFL598" s="8"/>
      <c r="AFM598" s="8"/>
      <c r="AFN598" s="8"/>
      <c r="AFO598" s="8"/>
      <c r="AFP598" s="8"/>
      <c r="AFQ598" s="8"/>
      <c r="AFR598" s="8"/>
      <c r="AFS598" s="8"/>
      <c r="AFT598" s="8"/>
      <c r="AFU598" s="8"/>
      <c r="AFV598" s="8"/>
      <c r="AFW598" s="8"/>
      <c r="AFX598" s="8"/>
      <c r="AFY598" s="8"/>
      <c r="AFZ598" s="8"/>
      <c r="AGA598" s="8"/>
      <c r="AGB598" s="8"/>
      <c r="AGC598" s="8"/>
      <c r="AGD598" s="8"/>
      <c r="AGE598" s="8"/>
      <c r="AGF598" s="8"/>
      <c r="AGG598" s="8"/>
      <c r="AGH598" s="8"/>
      <c r="AGI598" s="8"/>
      <c r="AGJ598" s="8"/>
      <c r="AGK598" s="8"/>
      <c r="AGL598" s="8"/>
      <c r="AGM598" s="8"/>
      <c r="AGN598" s="8"/>
      <c r="AGO598" s="8"/>
      <c r="AGP598" s="8"/>
      <c r="AGQ598" s="8"/>
      <c r="AGR598" s="8"/>
      <c r="AGS598" s="8"/>
      <c r="AGT598" s="8"/>
      <c r="AGU598" s="8"/>
      <c r="AGV598" s="8"/>
      <c r="AGW598" s="8"/>
      <c r="AGX598" s="8"/>
      <c r="AGY598" s="8"/>
      <c r="AGZ598" s="8"/>
      <c r="AHA598" s="8"/>
      <c r="AHB598" s="8"/>
      <c r="AHC598" s="8"/>
      <c r="AHD598" s="8"/>
      <c r="AHE598" s="8"/>
      <c r="AHF598" s="8"/>
      <c r="AHG598" s="8"/>
      <c r="AHH598" s="8"/>
      <c r="AHI598" s="8"/>
      <c r="AHJ598" s="8"/>
      <c r="AHK598" s="8"/>
      <c r="AHL598" s="8"/>
      <c r="AHM598" s="8"/>
      <c r="AHN598" s="8"/>
      <c r="AHO598" s="8"/>
      <c r="AHP598" s="8"/>
      <c r="AHQ598" s="8"/>
      <c r="AHR598" s="8"/>
      <c r="AHS598" s="8"/>
      <c r="AHT598" s="8"/>
      <c r="AHU598" s="8"/>
      <c r="AHV598" s="8"/>
      <c r="AHW598" s="8"/>
      <c r="AHX598" s="8"/>
      <c r="AHY598" s="8"/>
      <c r="AHZ598" s="8"/>
      <c r="AIA598" s="8"/>
      <c r="AIB598" s="8"/>
      <c r="AIC598" s="8"/>
      <c r="AID598" s="8"/>
      <c r="AIE598" s="8"/>
      <c r="AIF598" s="8"/>
      <c r="AIG598" s="8"/>
      <c r="AIH598" s="8"/>
      <c r="AII598" s="8"/>
      <c r="AIJ598" s="8"/>
      <c r="AIK598" s="8"/>
      <c r="AIL598" s="8"/>
      <c r="AIM598" s="8"/>
      <c r="AIN598" s="8"/>
      <c r="AIO598" s="8"/>
      <c r="AIP598" s="8"/>
      <c r="AIQ598" s="8"/>
      <c r="AIR598" s="8"/>
      <c r="AIS598" s="8"/>
      <c r="AIT598" s="8"/>
      <c r="AIU598" s="8"/>
      <c r="AIV598" s="8"/>
      <c r="AIW598" s="8"/>
      <c r="AIX598" s="8"/>
      <c r="AIY598" s="8"/>
      <c r="AIZ598" s="8"/>
      <c r="AJA598" s="8"/>
      <c r="AJB598" s="8"/>
      <c r="AJC598" s="8"/>
      <c r="AJD598" s="8"/>
      <c r="AJE598" s="8"/>
      <c r="AJF598" s="8"/>
      <c r="AJG598" s="8"/>
      <c r="AJH598" s="8"/>
      <c r="AJI598" s="8"/>
      <c r="AJJ598" s="8"/>
      <c r="AJK598" s="8"/>
      <c r="AJL598" s="8"/>
      <c r="AJM598" s="8"/>
      <c r="AJN598" s="8"/>
      <c r="AJO598" s="8"/>
      <c r="AJP598" s="8"/>
      <c r="AJQ598" s="8"/>
      <c r="AJR598" s="8"/>
      <c r="AJS598" s="8"/>
      <c r="AJT598" s="8"/>
      <c r="AJU598" s="8"/>
      <c r="AJV598" s="8"/>
      <c r="AJW598" s="8"/>
      <c r="AJX598" s="8"/>
      <c r="AJY598" s="8"/>
      <c r="AJZ598" s="8"/>
      <c r="AKA598" s="8"/>
      <c r="AKB598" s="8"/>
      <c r="AKC598" s="8"/>
      <c r="AKD598" s="8"/>
      <c r="AKE598" s="8"/>
      <c r="AKF598" s="8"/>
      <c r="AKG598" s="8"/>
      <c r="AKH598" s="8"/>
      <c r="AKI598" s="8"/>
      <c r="AKJ598" s="8"/>
      <c r="AKK598" s="8"/>
      <c r="AKL598" s="8"/>
      <c r="AKM598" s="8"/>
      <c r="AKN598" s="8"/>
      <c r="AKO598" s="8"/>
      <c r="AKP598" s="8"/>
      <c r="AKQ598" s="8"/>
      <c r="AKR598" s="8"/>
      <c r="AKS598" s="8"/>
      <c r="AKT598" s="8"/>
      <c r="AKU598" s="8"/>
      <c r="AKV598" s="8"/>
      <c r="AKW598" s="8"/>
      <c r="AKX598" s="8"/>
      <c r="AKY598" s="8"/>
      <c r="AKZ598" s="8"/>
      <c r="ALA598" s="8"/>
      <c r="ALB598" s="8"/>
      <c r="ALC598" s="8"/>
      <c r="ALD598" s="8"/>
      <c r="ALE598" s="8"/>
      <c r="ALF598" s="8"/>
      <c r="ALG598" s="8"/>
      <c r="ALH598" s="8"/>
      <c r="ALI598" s="8"/>
      <c r="ALJ598" s="8"/>
      <c r="ALK598" s="8"/>
      <c r="ALL598" s="8"/>
      <c r="ALM598" s="8"/>
      <c r="ALN598" s="8"/>
      <c r="ALO598" s="8"/>
      <c r="ALP598" s="8"/>
      <c r="ALQ598" s="8"/>
      <c r="ALR598" s="8"/>
      <c r="ALS598" s="8"/>
      <c r="ALT598" s="8"/>
      <c r="ALU598" s="8"/>
      <c r="ALV598" s="8"/>
      <c r="ALW598" s="8"/>
      <c r="ALX598" s="8"/>
      <c r="ALY598" s="8"/>
      <c r="ALZ598" s="8"/>
      <c r="AMA598" s="8"/>
      <c r="AMB598" s="8"/>
      <c r="AMC598" s="8"/>
      <c r="AMD598" s="8"/>
      <c r="AME598" s="8"/>
      <c r="AMF598" s="8"/>
      <c r="AMG598" s="8"/>
      <c r="AMH598" s="8"/>
      <c r="AMI598" s="8"/>
      <c r="AMJ598" s="8"/>
      <c r="AMK598" s="8"/>
      <c r="AML598" s="8"/>
      <c r="AMM598" s="8"/>
      <c r="AMN598" s="8"/>
      <c r="AMO598" s="8"/>
      <c r="AMP598" s="8"/>
      <c r="AMQ598" s="8"/>
      <c r="AMR598" s="8"/>
      <c r="AMS598" s="8"/>
      <c r="AMT598" s="8"/>
      <c r="AMU598" s="8"/>
      <c r="AMV598" s="8"/>
      <c r="AMW598" s="8"/>
      <c r="AMX598" s="8"/>
      <c r="AMY598" s="8"/>
      <c r="AMZ598" s="8"/>
      <c r="ANA598" s="8"/>
      <c r="ANB598" s="8"/>
      <c r="ANC598" s="8"/>
      <c r="AND598" s="8"/>
      <c r="ANE598" s="8"/>
      <c r="ANF598" s="8"/>
      <c r="ANG598" s="8"/>
      <c r="ANH598" s="8"/>
      <c r="ANI598" s="8"/>
      <c r="ANJ598" s="8"/>
      <c r="ANK598" s="8"/>
      <c r="ANL598" s="8"/>
      <c r="ANM598" s="8"/>
      <c r="ANN598" s="8"/>
      <c r="ANO598" s="8"/>
      <c r="ANP598" s="8"/>
      <c r="ANQ598" s="8"/>
      <c r="ANR598" s="8"/>
      <c r="ANS598" s="8"/>
      <c r="ANT598" s="8"/>
      <c r="ANU598" s="8"/>
      <c r="ANV598" s="8"/>
      <c r="ANW598" s="8"/>
      <c r="ANX598" s="8"/>
      <c r="ANY598" s="8"/>
      <c r="ANZ598" s="8"/>
      <c r="AOA598" s="8"/>
      <c r="AOB598" s="8"/>
      <c r="AOC598" s="8"/>
      <c r="AOD598" s="8"/>
      <c r="AOE598" s="8"/>
      <c r="AOF598" s="8"/>
      <c r="AOG598" s="8"/>
      <c r="AOH598" s="8"/>
      <c r="AOI598" s="8"/>
      <c r="AOJ598" s="8"/>
      <c r="AOK598" s="8"/>
      <c r="AOL598" s="8"/>
      <c r="AOM598" s="8"/>
      <c r="AON598" s="8"/>
      <c r="AOO598" s="8"/>
      <c r="AOP598" s="8"/>
      <c r="AOQ598" s="8"/>
      <c r="AOR598" s="8"/>
      <c r="AOS598" s="8"/>
      <c r="AOT598" s="8"/>
      <c r="AOU598" s="8"/>
      <c r="AOV598" s="8"/>
      <c r="AOW598" s="8"/>
      <c r="AOX598" s="8"/>
      <c r="AOY598" s="8"/>
      <c r="AOZ598" s="8"/>
      <c r="APA598" s="8"/>
      <c r="APB598" s="8"/>
      <c r="APC598" s="8"/>
      <c r="APD598" s="8"/>
      <c r="APE598" s="8"/>
      <c r="APF598" s="8"/>
      <c r="APG598" s="8"/>
      <c r="APH598" s="8"/>
      <c r="API598" s="8"/>
      <c r="APJ598" s="8"/>
      <c r="APK598" s="8"/>
      <c r="APL598" s="8"/>
      <c r="APM598" s="8"/>
      <c r="APN598" s="8"/>
      <c r="APO598" s="8"/>
      <c r="APP598" s="8"/>
      <c r="APQ598" s="8"/>
      <c r="APR598" s="8"/>
      <c r="APS598" s="8"/>
      <c r="APT598" s="8"/>
      <c r="APU598" s="8"/>
      <c r="APV598" s="8"/>
      <c r="APW598" s="8"/>
      <c r="APX598" s="8"/>
      <c r="APY598" s="8"/>
      <c r="APZ598" s="8"/>
      <c r="AQA598" s="8"/>
      <c r="AQB598" s="8"/>
      <c r="AQC598" s="8"/>
      <c r="AQD598" s="8"/>
      <c r="AQE598" s="8"/>
      <c r="AQF598" s="8"/>
      <c r="AQG598" s="8"/>
      <c r="AQH598" s="8"/>
      <c r="AQI598" s="8"/>
      <c r="AQJ598" s="8"/>
      <c r="AQK598" s="8"/>
      <c r="AQL598" s="8"/>
      <c r="AQM598" s="8"/>
      <c r="AQN598" s="8"/>
      <c r="AQO598" s="8"/>
      <c r="AQP598" s="8"/>
      <c r="AQQ598" s="8"/>
      <c r="AQR598" s="8"/>
      <c r="AQS598" s="8"/>
      <c r="AQT598" s="8"/>
      <c r="AQU598" s="8"/>
      <c r="AQV598" s="8"/>
      <c r="AQW598" s="8"/>
      <c r="AQX598" s="8"/>
      <c r="AQY598" s="8"/>
      <c r="AQZ598" s="8"/>
      <c r="ARA598" s="8"/>
      <c r="ARB598" s="8"/>
      <c r="ARC598" s="8"/>
      <c r="ARD598" s="8"/>
      <c r="ARE598" s="8"/>
      <c r="ARF598" s="8"/>
      <c r="ARG598" s="8"/>
      <c r="ARH598" s="8"/>
      <c r="ARI598" s="8"/>
      <c r="ARJ598" s="8"/>
      <c r="ARK598" s="8"/>
      <c r="ARL598" s="8"/>
      <c r="ARM598" s="8"/>
      <c r="ARN598" s="8"/>
      <c r="ARO598" s="8"/>
      <c r="ARP598" s="8"/>
      <c r="ARQ598" s="8"/>
      <c r="ARR598" s="8"/>
      <c r="ARS598" s="8"/>
      <c r="ART598" s="8"/>
      <c r="ARU598" s="8"/>
      <c r="ARV598" s="8"/>
      <c r="ARW598" s="8"/>
      <c r="ARX598" s="8"/>
      <c r="ARY598" s="8"/>
      <c r="ARZ598" s="8"/>
      <c r="ASA598" s="8"/>
      <c r="ASB598" s="8"/>
      <c r="ASC598" s="8"/>
      <c r="ASD598" s="8"/>
      <c r="ASE598" s="8"/>
      <c r="ASF598" s="8"/>
      <c r="ASG598" s="8"/>
      <c r="ASH598" s="8"/>
      <c r="ASI598" s="8"/>
      <c r="ASJ598" s="8"/>
      <c r="ASK598" s="8"/>
      <c r="ASL598" s="8"/>
      <c r="ASM598" s="8"/>
      <c r="ASN598" s="8"/>
      <c r="ASO598" s="8"/>
      <c r="ASP598" s="8"/>
      <c r="ASQ598" s="8"/>
      <c r="ASR598" s="8"/>
      <c r="ASS598" s="8"/>
      <c r="AST598" s="8"/>
      <c r="ASU598" s="8"/>
      <c r="ASV598" s="8"/>
      <c r="ASW598" s="8"/>
      <c r="ASX598" s="8"/>
      <c r="ASY598" s="8"/>
      <c r="ASZ598" s="8"/>
      <c r="ATA598" s="8"/>
      <c r="ATB598" s="8"/>
      <c r="ATC598" s="8"/>
      <c r="ATD598" s="8"/>
      <c r="ATE598" s="8"/>
      <c r="ATF598" s="8"/>
      <c r="ATG598" s="8"/>
      <c r="ATH598" s="8"/>
      <c r="ATI598" s="8"/>
      <c r="ATJ598" s="8"/>
      <c r="ATK598" s="8"/>
      <c r="ATL598" s="8"/>
      <c r="ATM598" s="8"/>
      <c r="ATN598" s="8"/>
      <c r="ATO598" s="8"/>
      <c r="ATP598" s="8"/>
      <c r="ATQ598" s="8"/>
      <c r="ATR598" s="8"/>
      <c r="ATS598" s="8"/>
      <c r="ATT598" s="8"/>
      <c r="ATU598" s="8"/>
      <c r="ATV598" s="8"/>
      <c r="ATW598" s="8"/>
      <c r="ATX598" s="8"/>
      <c r="ATY598" s="8"/>
      <c r="ATZ598" s="8"/>
      <c r="AUA598" s="8"/>
      <c r="AUB598" s="8"/>
      <c r="AUC598" s="8"/>
      <c r="AUD598" s="8"/>
      <c r="AUE598" s="8"/>
      <c r="AUF598" s="8"/>
      <c r="AUG598" s="8"/>
      <c r="AUH598" s="8"/>
      <c r="AUI598" s="8"/>
      <c r="AUJ598" s="8"/>
      <c r="AUK598" s="8"/>
      <c r="AUL598" s="8"/>
      <c r="AUM598" s="8"/>
      <c r="AUN598" s="8"/>
      <c r="AUO598" s="8"/>
      <c r="AUP598" s="8"/>
      <c r="AUQ598" s="8"/>
      <c r="AUR598" s="8"/>
      <c r="AUS598" s="8"/>
      <c r="AUT598" s="8"/>
      <c r="AUU598" s="8"/>
      <c r="AUV598" s="8"/>
      <c r="AUW598" s="8"/>
      <c r="AUX598" s="8"/>
      <c r="AUY598" s="8"/>
      <c r="AUZ598" s="8"/>
      <c r="AVA598" s="8"/>
      <c r="AVB598" s="8"/>
      <c r="AVC598" s="8"/>
      <c r="AVD598" s="8"/>
      <c r="AVE598" s="8"/>
      <c r="AVF598" s="8"/>
      <c r="AVG598" s="8"/>
      <c r="AVH598" s="8"/>
      <c r="AVI598" s="8"/>
      <c r="AVJ598" s="8"/>
      <c r="AVK598" s="8"/>
      <c r="AVL598" s="8"/>
      <c r="AVM598" s="8"/>
      <c r="AVN598" s="8"/>
      <c r="AVO598" s="8"/>
      <c r="AVP598" s="8"/>
      <c r="AVQ598" s="8"/>
      <c r="AVR598" s="8"/>
      <c r="AVS598" s="8"/>
      <c r="AVT598" s="8"/>
      <c r="AVU598" s="8"/>
      <c r="AVV598" s="8"/>
      <c r="AVW598" s="8"/>
      <c r="AVX598" s="8"/>
      <c r="AVY598" s="8"/>
      <c r="AVZ598" s="8"/>
      <c r="AWA598" s="8"/>
      <c r="AWB598" s="8"/>
      <c r="AWC598" s="8"/>
      <c r="AWD598" s="8"/>
      <c r="AWE598" s="8"/>
      <c r="AWF598" s="8"/>
      <c r="AWG598" s="8"/>
      <c r="AWH598" s="8"/>
      <c r="AWI598" s="8"/>
      <c r="AWJ598" s="8"/>
      <c r="AWK598" s="8"/>
      <c r="AWL598" s="8"/>
      <c r="AWM598" s="8"/>
      <c r="AWN598" s="8"/>
      <c r="AWO598" s="8"/>
      <c r="AWP598" s="8"/>
      <c r="AWQ598" s="8"/>
      <c r="AWR598" s="8"/>
      <c r="AWS598" s="8"/>
      <c r="AWT598" s="8"/>
      <c r="AWU598" s="8"/>
      <c r="AWV598" s="8"/>
      <c r="AWW598" s="8"/>
      <c r="AWX598" s="8"/>
      <c r="AWY598" s="8"/>
      <c r="AWZ598" s="8"/>
      <c r="AXA598" s="8"/>
      <c r="AXB598" s="8"/>
      <c r="AXC598" s="8"/>
      <c r="AXD598" s="8"/>
      <c r="AXE598" s="8"/>
      <c r="AXF598" s="8"/>
      <c r="AXG598" s="8"/>
      <c r="AXH598" s="8"/>
      <c r="AXI598" s="8"/>
      <c r="AXJ598" s="8"/>
      <c r="AXK598" s="8"/>
      <c r="AXL598" s="8"/>
      <c r="AXM598" s="8"/>
      <c r="AXN598" s="8"/>
      <c r="AXO598" s="8"/>
      <c r="AXP598" s="8"/>
      <c r="AXQ598" s="8"/>
      <c r="AXR598" s="8"/>
      <c r="AXS598" s="8"/>
      <c r="AXT598" s="8"/>
      <c r="AXU598" s="8"/>
      <c r="AXV598" s="8"/>
      <c r="AXW598" s="8"/>
      <c r="AXX598" s="8"/>
      <c r="AXY598" s="8"/>
      <c r="AXZ598" s="8"/>
      <c r="AYA598" s="8"/>
      <c r="AYB598" s="8"/>
      <c r="AYC598" s="8"/>
      <c r="AYD598" s="8"/>
      <c r="AYE598" s="8"/>
      <c r="AYF598" s="8"/>
      <c r="AYG598" s="8"/>
      <c r="AYH598" s="8"/>
      <c r="AYI598" s="8"/>
      <c r="AYJ598" s="8"/>
      <c r="AYK598" s="8"/>
      <c r="AYL598" s="8"/>
      <c r="AYM598" s="8"/>
      <c r="AYN598" s="8"/>
      <c r="AYO598" s="8"/>
      <c r="AYP598" s="8"/>
      <c r="AYQ598" s="8"/>
      <c r="AYR598" s="8"/>
      <c r="AYS598" s="8"/>
      <c r="AYT598" s="8"/>
      <c r="AYU598" s="8"/>
      <c r="AYV598" s="8"/>
      <c r="AYW598" s="8"/>
      <c r="AYX598" s="8"/>
      <c r="AYY598" s="8"/>
      <c r="AYZ598" s="8"/>
      <c r="AZA598" s="8"/>
      <c r="AZB598" s="8"/>
      <c r="AZC598" s="8"/>
      <c r="AZD598" s="8"/>
      <c r="AZE598" s="8"/>
      <c r="AZF598" s="8"/>
      <c r="AZG598" s="8"/>
      <c r="AZH598" s="8"/>
      <c r="AZI598" s="8"/>
      <c r="AZJ598" s="8"/>
      <c r="AZK598" s="8"/>
      <c r="AZL598" s="8"/>
      <c r="AZM598" s="8"/>
      <c r="AZN598" s="8"/>
      <c r="AZO598" s="8"/>
      <c r="AZP598" s="8"/>
      <c r="AZQ598" s="8"/>
      <c r="AZR598" s="8"/>
      <c r="AZS598" s="8"/>
      <c r="AZT598" s="8"/>
      <c r="AZU598" s="8"/>
      <c r="AZV598" s="8"/>
      <c r="AZW598" s="8"/>
      <c r="AZX598" s="8"/>
      <c r="AZY598" s="8"/>
      <c r="AZZ598" s="8"/>
      <c r="BAA598" s="8"/>
      <c r="BAB598" s="8"/>
      <c r="BAC598" s="8"/>
      <c r="BAD598" s="8"/>
      <c r="BAE598" s="8"/>
      <c r="BAF598" s="8"/>
      <c r="BAG598" s="8"/>
      <c r="BAH598" s="8"/>
      <c r="BAI598" s="8"/>
      <c r="BAJ598" s="8"/>
      <c r="BAK598" s="8"/>
      <c r="BAL598" s="8"/>
      <c r="BAM598" s="8"/>
      <c r="BAN598" s="8"/>
      <c r="BAO598" s="8"/>
      <c r="BAP598" s="8"/>
      <c r="BAQ598" s="8"/>
      <c r="BAR598" s="8"/>
      <c r="BAS598" s="8"/>
      <c r="BAT598" s="8"/>
      <c r="BAU598" s="8"/>
      <c r="BAV598" s="8"/>
      <c r="BAW598" s="8"/>
      <c r="BAX598" s="8"/>
      <c r="BAY598" s="8"/>
      <c r="BAZ598" s="8"/>
      <c r="BBA598" s="8"/>
      <c r="BBB598" s="8"/>
      <c r="BBC598" s="8"/>
      <c r="BBD598" s="8"/>
      <c r="BBE598" s="8"/>
      <c r="BBF598" s="8"/>
      <c r="BBG598" s="8"/>
      <c r="BBH598" s="8"/>
      <c r="BBI598" s="8"/>
      <c r="BBJ598" s="8"/>
      <c r="BBK598" s="8"/>
      <c r="BBL598" s="8"/>
      <c r="BBM598" s="8"/>
      <c r="BBN598" s="8"/>
      <c r="BBO598" s="8"/>
      <c r="BBP598" s="8"/>
      <c r="BBQ598" s="8"/>
      <c r="BBR598" s="8"/>
      <c r="BBS598" s="8"/>
      <c r="BBT598" s="8"/>
      <c r="BBU598" s="8"/>
      <c r="BBV598" s="8"/>
      <c r="BBW598" s="8"/>
      <c r="BBX598" s="8"/>
      <c r="BBY598" s="8"/>
      <c r="BBZ598" s="8"/>
      <c r="BCA598" s="8"/>
      <c r="BCB598" s="8"/>
      <c r="BCC598" s="8"/>
      <c r="BCD598" s="8"/>
      <c r="BCE598" s="8"/>
      <c r="BCF598" s="8"/>
      <c r="BCG598" s="8"/>
      <c r="BCH598" s="8"/>
      <c r="BCI598" s="8"/>
      <c r="BCJ598" s="8"/>
      <c r="BCK598" s="8"/>
      <c r="BCL598" s="8"/>
      <c r="BCM598" s="8"/>
      <c r="BCN598" s="8"/>
      <c r="BCO598" s="8"/>
      <c r="BCP598" s="8"/>
      <c r="BCQ598" s="8"/>
      <c r="BCR598" s="8"/>
      <c r="BCS598" s="8"/>
      <c r="BCT598" s="8"/>
      <c r="BCU598" s="8"/>
      <c r="BCV598" s="8"/>
      <c r="BCW598" s="8"/>
      <c r="BCX598" s="8"/>
      <c r="BCY598" s="8"/>
      <c r="BCZ598" s="8"/>
      <c r="BDA598" s="8"/>
      <c r="BDB598" s="8"/>
      <c r="BDC598" s="8"/>
      <c r="BDD598" s="8"/>
      <c r="BDE598" s="8"/>
      <c r="BDF598" s="8"/>
      <c r="BDG598" s="8"/>
      <c r="BDH598" s="8"/>
      <c r="BDI598" s="8"/>
      <c r="BDJ598" s="8"/>
      <c r="BDK598" s="8"/>
      <c r="BDL598" s="8"/>
      <c r="BDM598" s="8"/>
      <c r="BDN598" s="8"/>
      <c r="BDO598" s="8"/>
      <c r="BDP598" s="8"/>
      <c r="BDQ598" s="8"/>
      <c r="BDR598" s="8"/>
      <c r="BDS598" s="8"/>
      <c r="BDT598" s="8"/>
      <c r="BDU598" s="8"/>
      <c r="BDV598" s="8"/>
      <c r="BDW598" s="8"/>
      <c r="BDX598" s="8"/>
      <c r="BDY598" s="8"/>
      <c r="BDZ598" s="8"/>
      <c r="BEA598" s="8"/>
      <c r="BEB598" s="8"/>
      <c r="BEC598" s="8"/>
      <c r="BED598" s="8"/>
      <c r="BEE598" s="8"/>
      <c r="BEF598" s="8"/>
      <c r="BEG598" s="8"/>
      <c r="BEH598" s="8"/>
      <c r="BEI598" s="8"/>
      <c r="BEJ598" s="8"/>
      <c r="BEK598" s="8"/>
      <c r="BEL598" s="8"/>
      <c r="BEM598" s="8"/>
      <c r="BEN598" s="8"/>
      <c r="BEO598" s="8"/>
      <c r="BEP598" s="8"/>
      <c r="BEQ598" s="8"/>
      <c r="BER598" s="8"/>
      <c r="BES598" s="8"/>
      <c r="BET598" s="8"/>
      <c r="BEU598" s="8"/>
      <c r="BEV598" s="8"/>
      <c r="BEW598" s="8"/>
      <c r="BEX598" s="8"/>
      <c r="BEY598" s="8"/>
      <c r="BEZ598" s="8"/>
      <c r="BFA598" s="8"/>
      <c r="BFB598" s="8"/>
      <c r="BFC598" s="8"/>
      <c r="BFD598" s="8"/>
      <c r="BFE598" s="8"/>
      <c r="BFF598" s="8"/>
      <c r="BFG598" s="8"/>
      <c r="BFH598" s="8"/>
      <c r="BFI598" s="8"/>
      <c r="BFJ598" s="8"/>
      <c r="BFK598" s="8"/>
      <c r="BFL598" s="8"/>
      <c r="BFM598" s="8"/>
      <c r="BFN598" s="8"/>
      <c r="BFO598" s="8"/>
      <c r="BFP598" s="8"/>
      <c r="BFQ598" s="8"/>
      <c r="BFR598" s="8"/>
      <c r="BFS598" s="8"/>
      <c r="BFT598" s="8"/>
      <c r="BFU598" s="8"/>
      <c r="BFV598" s="8"/>
      <c r="BFW598" s="8"/>
      <c r="BFX598" s="8"/>
      <c r="BFY598" s="8"/>
      <c r="BFZ598" s="8"/>
      <c r="BGA598" s="8"/>
      <c r="BGB598" s="8"/>
      <c r="BGC598" s="8"/>
      <c r="BGD598" s="8"/>
      <c r="BGE598" s="8"/>
      <c r="BGF598" s="8"/>
      <c r="BGG598" s="8"/>
      <c r="BGH598" s="8"/>
      <c r="BGI598" s="8"/>
      <c r="BGJ598" s="8"/>
      <c r="BGK598" s="8"/>
      <c r="BGL598" s="8"/>
      <c r="BGM598" s="8"/>
      <c r="BGN598" s="8"/>
      <c r="BGO598" s="8"/>
      <c r="BGP598" s="8"/>
      <c r="BGQ598" s="8"/>
      <c r="BGR598" s="8"/>
      <c r="BGS598" s="8"/>
      <c r="BGT598" s="8"/>
      <c r="BGU598" s="8"/>
      <c r="BGV598" s="8"/>
      <c r="BGW598" s="8"/>
      <c r="BGX598" s="8"/>
      <c r="BGY598" s="8"/>
      <c r="BGZ598" s="8"/>
      <c r="BHA598" s="8"/>
      <c r="BHB598" s="8"/>
      <c r="BHC598" s="8"/>
      <c r="BHD598" s="8"/>
      <c r="BHE598" s="8"/>
      <c r="BHF598" s="8"/>
      <c r="BHG598" s="8"/>
      <c r="BHH598" s="8"/>
      <c r="BHI598" s="8"/>
      <c r="BHJ598" s="8"/>
      <c r="BHK598" s="8"/>
      <c r="BHL598" s="8"/>
      <c r="BHM598" s="8"/>
      <c r="BHN598" s="8"/>
      <c r="BHO598" s="8"/>
      <c r="BHP598" s="8"/>
      <c r="BHQ598" s="8"/>
      <c r="BHR598" s="8"/>
      <c r="BHS598" s="8"/>
      <c r="BHT598" s="8"/>
      <c r="BHU598" s="8"/>
      <c r="BHV598" s="8"/>
      <c r="BHW598" s="8"/>
      <c r="BHX598" s="8"/>
      <c r="BHY598" s="8"/>
      <c r="BHZ598" s="8"/>
      <c r="BIA598" s="8"/>
      <c r="BIB598" s="8"/>
      <c r="BIC598" s="8"/>
      <c r="BID598" s="8"/>
      <c r="BIE598" s="8"/>
      <c r="BIF598" s="8"/>
      <c r="BIG598" s="8"/>
      <c r="BIH598" s="8"/>
      <c r="BII598" s="8"/>
      <c r="BIJ598" s="8"/>
      <c r="BIK598" s="8"/>
      <c r="BIL598" s="8"/>
      <c r="BIM598" s="8"/>
      <c r="BIN598" s="8"/>
      <c r="BIO598" s="8"/>
      <c r="BIP598" s="8"/>
      <c r="BIQ598" s="8"/>
      <c r="BIR598" s="8"/>
      <c r="BIS598" s="8"/>
      <c r="BIT598" s="8"/>
      <c r="BIU598" s="8"/>
      <c r="BIV598" s="8"/>
      <c r="BIW598" s="8"/>
      <c r="BIX598" s="8"/>
      <c r="BIY598" s="8"/>
      <c r="BIZ598" s="8"/>
      <c r="BJA598" s="8"/>
      <c r="BJB598" s="8"/>
      <c r="BJC598" s="8"/>
      <c r="BJD598" s="8"/>
      <c r="BJE598" s="8"/>
      <c r="BJF598" s="8"/>
      <c r="BJG598" s="8"/>
      <c r="BJH598" s="8"/>
      <c r="BJI598" s="8"/>
      <c r="BJJ598" s="8"/>
      <c r="BJK598" s="8"/>
      <c r="BJL598" s="8"/>
      <c r="BJM598" s="8"/>
      <c r="BJN598" s="8"/>
      <c r="BJO598" s="8"/>
      <c r="BJP598" s="8"/>
      <c r="BJQ598" s="8"/>
      <c r="BJR598" s="8"/>
      <c r="BJS598" s="8"/>
      <c r="BJT598" s="8"/>
      <c r="BJU598" s="8"/>
      <c r="BJV598" s="8"/>
      <c r="BJW598" s="8"/>
      <c r="BJX598" s="8"/>
      <c r="BJY598" s="8"/>
      <c r="BJZ598" s="8"/>
      <c r="BKA598" s="8"/>
      <c r="BKB598" s="8"/>
      <c r="BKC598" s="8"/>
      <c r="BKD598" s="8"/>
      <c r="BKE598" s="8"/>
      <c r="BKF598" s="8"/>
      <c r="BKG598" s="8"/>
      <c r="BKH598" s="8"/>
      <c r="BKI598" s="8"/>
      <c r="BKJ598" s="8"/>
      <c r="BKK598" s="8"/>
      <c r="BKL598" s="8"/>
      <c r="BKM598" s="8"/>
      <c r="BKN598" s="8"/>
      <c r="BKO598" s="8"/>
      <c r="BKP598" s="8"/>
      <c r="BKQ598" s="8"/>
      <c r="BKR598" s="8"/>
      <c r="BKS598" s="8"/>
      <c r="BKT598" s="8"/>
      <c r="BKU598" s="8"/>
      <c r="BKV598" s="8"/>
      <c r="BKW598" s="8"/>
      <c r="BKX598" s="8"/>
      <c r="BKY598" s="8"/>
      <c r="BKZ598" s="8"/>
      <c r="BLA598" s="8"/>
      <c r="BLB598" s="8"/>
      <c r="BLC598" s="8"/>
      <c r="BLD598" s="8"/>
      <c r="BLE598" s="8"/>
      <c r="BLF598" s="8"/>
      <c r="BLG598" s="8"/>
      <c r="BLH598" s="8"/>
      <c r="BLI598" s="8"/>
      <c r="BLJ598" s="8"/>
      <c r="BLK598" s="8"/>
      <c r="BLL598" s="8"/>
      <c r="BLM598" s="8"/>
      <c r="BLN598" s="8"/>
      <c r="BLO598" s="8"/>
      <c r="BLP598" s="8"/>
      <c r="BLQ598" s="8"/>
      <c r="BLR598" s="8"/>
      <c r="BLS598" s="8"/>
      <c r="BLT598" s="8"/>
      <c r="BLU598" s="8"/>
      <c r="BLV598" s="8"/>
      <c r="BLW598" s="8"/>
      <c r="BLX598" s="8"/>
      <c r="BLY598" s="8"/>
      <c r="BLZ598" s="8"/>
      <c r="BMA598" s="8"/>
      <c r="BMB598" s="8"/>
      <c r="BMC598" s="8"/>
      <c r="BMD598" s="8"/>
      <c r="BME598" s="8"/>
      <c r="BMF598" s="8"/>
      <c r="BMG598" s="8"/>
      <c r="BMH598" s="8"/>
      <c r="BMI598" s="8"/>
      <c r="BMJ598" s="8"/>
      <c r="BMK598" s="8"/>
      <c r="BML598" s="8"/>
      <c r="BMM598" s="8"/>
      <c r="BMN598" s="8"/>
      <c r="BMO598" s="8"/>
      <c r="BMP598" s="8"/>
      <c r="BMQ598" s="8"/>
      <c r="BMR598" s="8"/>
      <c r="BMS598" s="8"/>
      <c r="BMT598" s="8"/>
      <c r="BMU598" s="8"/>
      <c r="BMV598" s="8"/>
      <c r="BMW598" s="8"/>
      <c r="BMX598" s="8"/>
      <c r="BMY598" s="8"/>
      <c r="BMZ598" s="8"/>
      <c r="BNA598" s="8"/>
      <c r="BNB598" s="8"/>
      <c r="BNC598" s="8"/>
      <c r="BND598" s="8"/>
      <c r="BNE598" s="8"/>
      <c r="BNF598" s="8"/>
      <c r="BNG598" s="8"/>
      <c r="BNH598" s="8"/>
      <c r="BNI598" s="8"/>
      <c r="BNJ598" s="8"/>
      <c r="BNK598" s="8"/>
      <c r="BNL598" s="8"/>
      <c r="BNM598" s="8"/>
      <c r="BNN598" s="8"/>
      <c r="BNO598" s="8"/>
      <c r="BNP598" s="8"/>
      <c r="BNQ598" s="8"/>
      <c r="BNR598" s="8"/>
      <c r="BNS598" s="8"/>
      <c r="BNT598" s="8"/>
      <c r="BNU598" s="8"/>
      <c r="BNV598" s="8"/>
      <c r="BNW598" s="8"/>
      <c r="BNX598" s="8"/>
      <c r="BNY598" s="8"/>
      <c r="BNZ598" s="8"/>
      <c r="BOA598" s="8"/>
      <c r="BOB598" s="8"/>
      <c r="BOC598" s="8"/>
      <c r="BOD598" s="8"/>
      <c r="BOE598" s="8"/>
      <c r="BOF598" s="8"/>
      <c r="BOG598" s="8"/>
      <c r="BOH598" s="8"/>
      <c r="BOI598" s="8"/>
      <c r="BOJ598" s="8"/>
      <c r="BOK598" s="8"/>
      <c r="BOL598" s="8"/>
      <c r="BOM598" s="8"/>
      <c r="BON598" s="8"/>
      <c r="BOO598" s="8"/>
      <c r="BOP598" s="8"/>
      <c r="BOQ598" s="8"/>
      <c r="BOR598" s="8"/>
      <c r="BOS598" s="8"/>
      <c r="BOT598" s="8"/>
      <c r="BOU598" s="8"/>
      <c r="BOV598" s="8"/>
      <c r="BOW598" s="8"/>
      <c r="BOX598" s="8"/>
      <c r="BOY598" s="8"/>
      <c r="BOZ598" s="8"/>
      <c r="BPA598" s="8"/>
      <c r="BPB598" s="8"/>
      <c r="BPC598" s="8"/>
      <c r="BPD598" s="8"/>
      <c r="BPE598" s="8"/>
      <c r="BPF598" s="8"/>
      <c r="BPG598" s="8"/>
      <c r="BPH598" s="8"/>
      <c r="BPI598" s="8"/>
      <c r="BPJ598" s="8"/>
      <c r="BPK598" s="8"/>
      <c r="BPL598" s="8"/>
      <c r="BPM598" s="8"/>
      <c r="BPN598" s="8"/>
      <c r="BPO598" s="8"/>
      <c r="BPP598" s="8"/>
      <c r="BPQ598" s="8"/>
      <c r="BPR598" s="8"/>
      <c r="BPS598" s="8"/>
      <c r="BPT598" s="8"/>
      <c r="BPU598" s="8"/>
      <c r="BPV598" s="8"/>
      <c r="BPW598" s="8"/>
      <c r="BPX598" s="8"/>
      <c r="BPY598" s="8"/>
      <c r="BPZ598" s="8"/>
      <c r="BQA598" s="8"/>
      <c r="BQB598" s="8"/>
      <c r="BQC598" s="8"/>
      <c r="BQD598" s="8"/>
      <c r="BQE598" s="8"/>
      <c r="BQF598" s="8"/>
      <c r="BQG598" s="8"/>
      <c r="BQH598" s="8"/>
      <c r="BQI598" s="8"/>
      <c r="BQJ598" s="8"/>
      <c r="BQK598" s="8"/>
      <c r="BQL598" s="8"/>
      <c r="BQM598" s="8"/>
      <c r="BQN598" s="8"/>
      <c r="BQO598" s="8"/>
      <c r="BQP598" s="8"/>
      <c r="BQQ598" s="8"/>
      <c r="BQR598" s="8"/>
      <c r="BQS598" s="8"/>
      <c r="BQT598" s="8"/>
      <c r="BQU598" s="8"/>
      <c r="BQV598" s="8"/>
      <c r="BQW598" s="8"/>
      <c r="BQX598" s="8"/>
      <c r="BQY598" s="8"/>
      <c r="BQZ598" s="8"/>
      <c r="BRA598" s="8"/>
      <c r="BRB598" s="8"/>
      <c r="BRC598" s="8"/>
      <c r="BRD598" s="8"/>
      <c r="BRE598" s="8"/>
      <c r="BRF598" s="8"/>
      <c r="BRG598" s="8"/>
      <c r="BRH598" s="8"/>
      <c r="BRI598" s="8"/>
      <c r="BRJ598" s="8"/>
      <c r="BRK598" s="8"/>
      <c r="BRL598" s="8"/>
      <c r="BRM598" s="8"/>
      <c r="BRN598" s="8"/>
      <c r="BRO598" s="8"/>
      <c r="BRP598" s="8"/>
      <c r="BRQ598" s="8"/>
      <c r="BRR598" s="8"/>
      <c r="BRS598" s="8"/>
      <c r="BRT598" s="8"/>
      <c r="BRU598" s="8"/>
      <c r="BRV598" s="8"/>
      <c r="BRW598" s="8"/>
      <c r="BRX598" s="8"/>
      <c r="BRY598" s="8"/>
      <c r="BRZ598" s="8"/>
      <c r="BSA598" s="8"/>
      <c r="BSB598" s="8"/>
      <c r="BSC598" s="8"/>
      <c r="BSD598" s="8"/>
      <c r="BSE598" s="8"/>
      <c r="BSF598" s="8"/>
      <c r="BSG598" s="8"/>
      <c r="BSH598" s="8"/>
      <c r="BSI598" s="8"/>
      <c r="BSJ598" s="8"/>
      <c r="BSK598" s="8"/>
      <c r="BSL598" s="8"/>
      <c r="BSM598" s="8"/>
      <c r="BSN598" s="8"/>
      <c r="BSO598" s="8"/>
      <c r="BSP598" s="8"/>
      <c r="BSQ598" s="8"/>
      <c r="BSR598" s="8"/>
      <c r="BSS598" s="8"/>
      <c r="BST598" s="8"/>
      <c r="BSU598" s="8"/>
      <c r="BSV598" s="8"/>
      <c r="BSW598" s="8"/>
      <c r="BSX598" s="8"/>
      <c r="BSY598" s="8"/>
      <c r="BSZ598" s="8"/>
      <c r="BTA598" s="8"/>
      <c r="BTB598" s="8"/>
      <c r="BTC598" s="8"/>
      <c r="BTD598" s="8"/>
      <c r="BTE598" s="8"/>
      <c r="BTF598" s="8"/>
      <c r="BTG598" s="8"/>
      <c r="BTH598" s="8"/>
      <c r="BTI598" s="8"/>
      <c r="BTJ598" s="8"/>
      <c r="BTK598" s="8"/>
      <c r="BTL598" s="8"/>
      <c r="BTM598" s="8"/>
      <c r="BTN598" s="8"/>
      <c r="BTO598" s="8"/>
      <c r="BTP598" s="8"/>
      <c r="BTQ598" s="8"/>
      <c r="BTR598" s="8"/>
      <c r="BTS598" s="8"/>
      <c r="BTT598" s="8"/>
      <c r="BTU598" s="8"/>
      <c r="BTV598" s="8"/>
      <c r="BTW598" s="8"/>
      <c r="BTX598" s="8"/>
      <c r="BTY598" s="8"/>
      <c r="BTZ598" s="8"/>
      <c r="BUA598" s="8"/>
      <c r="BUB598" s="8"/>
      <c r="BUC598" s="8"/>
      <c r="BUD598" s="8"/>
      <c r="BUE598" s="8"/>
      <c r="BUF598" s="8"/>
      <c r="BUG598" s="8"/>
      <c r="BUH598" s="8"/>
      <c r="BUI598" s="8"/>
      <c r="BUJ598" s="8"/>
      <c r="BUK598" s="8"/>
      <c r="BUL598" s="8"/>
      <c r="BUM598" s="8"/>
      <c r="BUN598" s="8"/>
      <c r="BUO598" s="8"/>
      <c r="BUP598" s="8"/>
      <c r="BUQ598" s="8"/>
      <c r="BUR598" s="8"/>
      <c r="BUS598" s="8"/>
      <c r="BUT598" s="8"/>
      <c r="BUU598" s="8"/>
      <c r="BUV598" s="8"/>
      <c r="BUW598" s="8"/>
      <c r="BUX598" s="8"/>
      <c r="BUY598" s="8"/>
      <c r="BUZ598" s="8"/>
      <c r="BVA598" s="8"/>
      <c r="BVB598" s="8"/>
      <c r="BVC598" s="8"/>
      <c r="BVD598" s="8"/>
      <c r="BVE598" s="8"/>
      <c r="BVF598" s="8"/>
      <c r="BVG598" s="8"/>
      <c r="BVH598" s="8"/>
      <c r="BVI598" s="8"/>
      <c r="BVJ598" s="8"/>
      <c r="BVK598" s="8"/>
      <c r="BVL598" s="8"/>
      <c r="BVM598" s="8"/>
      <c r="BVN598" s="8"/>
      <c r="BVO598" s="8"/>
      <c r="BVP598" s="8"/>
      <c r="BVQ598" s="8"/>
      <c r="BVR598" s="8"/>
      <c r="BVS598" s="8"/>
      <c r="BVT598" s="8"/>
      <c r="BVU598" s="8"/>
      <c r="BVV598" s="8"/>
      <c r="BVW598" s="8"/>
      <c r="BVX598" s="8"/>
      <c r="BVY598" s="8"/>
      <c r="BVZ598" s="8"/>
      <c r="BWA598" s="8"/>
      <c r="BWB598" s="8"/>
      <c r="BWC598" s="8"/>
      <c r="BWD598" s="8"/>
      <c r="BWE598" s="8"/>
      <c r="BWF598" s="8"/>
      <c r="BWG598" s="8"/>
      <c r="BWH598" s="8"/>
      <c r="BWI598" s="8"/>
      <c r="BWJ598" s="8"/>
      <c r="BWK598" s="8"/>
      <c r="BWL598" s="8"/>
      <c r="BWM598" s="8"/>
      <c r="BWN598" s="8"/>
      <c r="BWO598" s="8"/>
      <c r="BWP598" s="8"/>
      <c r="BWQ598" s="8"/>
    </row>
    <row r="599" spans="1:1967" s="547" customFormat="1" ht="102" customHeight="1">
      <c r="A599" s="9" t="s">
        <v>6437</v>
      </c>
      <c r="B599" s="100" t="s">
        <v>97</v>
      </c>
      <c r="C599" s="9" t="s">
        <v>804</v>
      </c>
      <c r="D599" s="30" t="s">
        <v>1205</v>
      </c>
      <c r="E599" s="3" t="s">
        <v>1207</v>
      </c>
      <c r="F599" s="117"/>
      <c r="G599" s="3" t="s">
        <v>384</v>
      </c>
      <c r="H599" s="20">
        <v>0</v>
      </c>
      <c r="I599" s="114">
        <v>470000000</v>
      </c>
      <c r="J599" s="21" t="s">
        <v>1314</v>
      </c>
      <c r="K599" s="19" t="s">
        <v>1318</v>
      </c>
      <c r="L599" s="137" t="s">
        <v>3397</v>
      </c>
      <c r="M599" s="140" t="s">
        <v>383</v>
      </c>
      <c r="N599" s="346" t="s">
        <v>1326</v>
      </c>
      <c r="O599" s="3" t="s">
        <v>1366</v>
      </c>
      <c r="P599" s="7" t="s">
        <v>1339</v>
      </c>
      <c r="Q599" s="30" t="s">
        <v>1187</v>
      </c>
      <c r="R599" s="81">
        <v>120</v>
      </c>
      <c r="S599" s="19">
        <v>1300</v>
      </c>
      <c r="T599" s="83">
        <f t="shared" si="185"/>
        <v>156000</v>
      </c>
      <c r="U599" s="83">
        <f t="shared" si="151"/>
        <v>174720.00000000003</v>
      </c>
      <c r="V599" s="9" t="s">
        <v>1325</v>
      </c>
      <c r="W599" s="152" t="s">
        <v>1394</v>
      </c>
      <c r="X599" s="9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  <c r="AQ599" s="8"/>
      <c r="AR599" s="8"/>
      <c r="AS599" s="8"/>
      <c r="AT599" s="8"/>
      <c r="AU599" s="8"/>
      <c r="AV599" s="8"/>
      <c r="AW599" s="8"/>
      <c r="AX599" s="8"/>
      <c r="AY599" s="8"/>
      <c r="AZ599" s="8"/>
      <c r="BA599" s="8"/>
      <c r="BB599" s="8"/>
      <c r="BC599" s="8"/>
      <c r="BD599" s="8"/>
      <c r="BE599" s="8"/>
      <c r="BF599" s="8"/>
      <c r="BG599" s="8"/>
      <c r="BH599" s="8"/>
      <c r="BI599" s="8"/>
      <c r="BJ599" s="8"/>
      <c r="BK599" s="8"/>
      <c r="BL599" s="8"/>
      <c r="BM599" s="8"/>
      <c r="BN599" s="8"/>
      <c r="BO599" s="8"/>
      <c r="BP599" s="8"/>
      <c r="BQ599" s="8"/>
      <c r="BR599" s="8"/>
      <c r="BS599" s="8"/>
      <c r="BT599" s="8"/>
      <c r="BU599" s="8"/>
      <c r="BV599" s="8"/>
      <c r="BW599" s="8"/>
      <c r="BX599" s="8"/>
      <c r="BY599" s="8"/>
      <c r="BZ599" s="8"/>
      <c r="CA599" s="8"/>
      <c r="CB599" s="8"/>
      <c r="CC599" s="8"/>
      <c r="CD599" s="8"/>
      <c r="CE599" s="8"/>
      <c r="CF599" s="8"/>
      <c r="CG599" s="8"/>
      <c r="CH599" s="8"/>
      <c r="CI599" s="8"/>
      <c r="CJ599" s="8"/>
      <c r="CK599" s="8"/>
      <c r="CL599" s="8"/>
      <c r="CM599" s="8"/>
      <c r="CN599" s="8"/>
      <c r="CO599" s="8"/>
      <c r="CP599" s="8"/>
      <c r="CQ599" s="8"/>
      <c r="CR599" s="8"/>
      <c r="CS599" s="8"/>
      <c r="CT599" s="8"/>
      <c r="CU599" s="8"/>
      <c r="CV599" s="8"/>
      <c r="CW599" s="8"/>
      <c r="CX599" s="8"/>
      <c r="CY599" s="8"/>
      <c r="CZ599" s="8"/>
      <c r="DA599" s="8"/>
      <c r="DB599" s="8"/>
      <c r="DC599" s="8"/>
      <c r="DD599" s="8"/>
      <c r="DE599" s="8"/>
      <c r="DF599" s="8"/>
      <c r="DG599" s="8"/>
      <c r="DH599" s="8"/>
      <c r="DI599" s="8"/>
      <c r="DJ599" s="8"/>
      <c r="DK599" s="8"/>
      <c r="DL599" s="8"/>
      <c r="DM599" s="8"/>
      <c r="DN599" s="8"/>
      <c r="DO599" s="8"/>
      <c r="DP599" s="8"/>
      <c r="DQ599" s="8"/>
      <c r="DR599" s="8"/>
      <c r="DS599" s="8"/>
      <c r="DT599" s="8"/>
      <c r="DU599" s="8"/>
      <c r="DV599" s="8"/>
      <c r="DW599" s="8"/>
      <c r="DX599" s="8"/>
      <c r="DY599" s="8"/>
      <c r="DZ599" s="8"/>
      <c r="EA599" s="8"/>
      <c r="EB599" s="8"/>
      <c r="EC599" s="8"/>
      <c r="ED599" s="8"/>
      <c r="EE599" s="8"/>
      <c r="EF599" s="8"/>
      <c r="EG599" s="8"/>
      <c r="EH599" s="8"/>
      <c r="EI599" s="8"/>
      <c r="EJ599" s="8"/>
      <c r="EK599" s="8"/>
      <c r="EL599" s="8"/>
      <c r="EM599" s="8"/>
      <c r="EN599" s="8"/>
      <c r="EO599" s="8"/>
      <c r="EP599" s="8"/>
      <c r="EQ599" s="8"/>
      <c r="ER599" s="8"/>
      <c r="ES599" s="8"/>
      <c r="ET599" s="8"/>
      <c r="EU599" s="8"/>
      <c r="EV599" s="8"/>
      <c r="EW599" s="8"/>
      <c r="EX599" s="8"/>
      <c r="EY599" s="8"/>
      <c r="EZ599" s="8"/>
      <c r="FA599" s="8"/>
      <c r="FB599" s="8"/>
      <c r="FC599" s="8"/>
      <c r="FD599" s="8"/>
      <c r="FE599" s="8"/>
      <c r="FF599" s="8"/>
      <c r="FG599" s="8"/>
      <c r="FH599" s="8"/>
      <c r="FI599" s="8"/>
      <c r="FJ599" s="8"/>
      <c r="FK599" s="8"/>
      <c r="FL599" s="8"/>
      <c r="FM599" s="8"/>
      <c r="FN599" s="8"/>
      <c r="FO599" s="8"/>
      <c r="FP599" s="8"/>
      <c r="FQ599" s="8"/>
      <c r="FR599" s="8"/>
      <c r="FS599" s="8"/>
      <c r="FT599" s="8"/>
      <c r="FU599" s="8"/>
      <c r="FV599" s="8"/>
      <c r="FW599" s="8"/>
      <c r="FX599" s="8"/>
      <c r="FY599" s="8"/>
      <c r="FZ599" s="8"/>
      <c r="GA599" s="8"/>
      <c r="GB599" s="8"/>
      <c r="GC599" s="8"/>
      <c r="GD599" s="8"/>
      <c r="GE599" s="8"/>
      <c r="GF599" s="8"/>
      <c r="GG599" s="8"/>
      <c r="GH599" s="8"/>
      <c r="GI599" s="8"/>
      <c r="GJ599" s="8"/>
      <c r="GK599" s="8"/>
      <c r="GL599" s="8"/>
      <c r="GM599" s="8"/>
      <c r="GN599" s="8"/>
      <c r="GO599" s="8"/>
      <c r="GP599" s="8"/>
      <c r="GQ599" s="8"/>
      <c r="GR599" s="8"/>
      <c r="GS599" s="8"/>
      <c r="GT599" s="8"/>
      <c r="GU599" s="8"/>
      <c r="GV599" s="8"/>
      <c r="GW599" s="8"/>
      <c r="GX599" s="8"/>
      <c r="GY599" s="8"/>
      <c r="GZ599" s="8"/>
      <c r="HA599" s="8"/>
      <c r="HB599" s="8"/>
      <c r="HC599" s="8"/>
      <c r="HD599" s="8"/>
      <c r="HE599" s="8"/>
      <c r="HF599" s="8"/>
      <c r="HG599" s="8"/>
      <c r="HH599" s="8"/>
      <c r="HI599" s="8"/>
      <c r="HJ599" s="8"/>
      <c r="HK599" s="8"/>
      <c r="HL599" s="8"/>
      <c r="HM599" s="8"/>
      <c r="HN599" s="8"/>
      <c r="HO599" s="8"/>
      <c r="HP599" s="8"/>
      <c r="HQ599" s="8"/>
      <c r="HR599" s="8"/>
      <c r="HS599" s="8"/>
      <c r="HT599" s="8"/>
      <c r="HU599" s="8"/>
      <c r="HV599" s="8"/>
      <c r="HW599" s="8"/>
      <c r="HX599" s="8"/>
      <c r="HY599" s="8"/>
      <c r="HZ599" s="8"/>
      <c r="IA599" s="8"/>
      <c r="IB599" s="8"/>
      <c r="IC599" s="8"/>
      <c r="ID599" s="8"/>
      <c r="IE599" s="8"/>
      <c r="IF599" s="8"/>
      <c r="IG599" s="8"/>
      <c r="IH599" s="8"/>
      <c r="II599" s="8"/>
      <c r="IJ599" s="8"/>
      <c r="IK599" s="8"/>
      <c r="IL599" s="8"/>
      <c r="IM599" s="8"/>
      <c r="IN599" s="8"/>
      <c r="IO599" s="8"/>
      <c r="IP599" s="8"/>
      <c r="IQ599" s="8"/>
      <c r="IR599" s="8"/>
      <c r="IS599" s="8"/>
      <c r="IT599" s="8"/>
      <c r="IU599" s="8"/>
      <c r="IV599" s="8"/>
      <c r="IW599" s="8"/>
      <c r="IX599" s="8"/>
      <c r="IY599" s="8"/>
      <c r="IZ599" s="8"/>
      <c r="JA599" s="8"/>
      <c r="JB599" s="8"/>
      <c r="JC599" s="8"/>
      <c r="JD599" s="8"/>
      <c r="JE599" s="8"/>
      <c r="JF599" s="8"/>
      <c r="JG599" s="8"/>
      <c r="JH599" s="8"/>
      <c r="JI599" s="8"/>
      <c r="JJ599" s="8"/>
      <c r="JK599" s="8"/>
      <c r="JL599" s="8"/>
      <c r="JM599" s="8"/>
      <c r="JN599" s="8"/>
      <c r="JO599" s="8"/>
      <c r="JP599" s="8"/>
      <c r="JQ599" s="8"/>
      <c r="JR599" s="8"/>
      <c r="JS599" s="8"/>
      <c r="JT599" s="8"/>
      <c r="JU599" s="8"/>
      <c r="JV599" s="8"/>
      <c r="JW599" s="8"/>
      <c r="JX599" s="8"/>
      <c r="JY599" s="8"/>
      <c r="JZ599" s="8"/>
      <c r="KA599" s="8"/>
      <c r="KB599" s="8"/>
      <c r="KC599" s="8"/>
      <c r="KD599" s="8"/>
      <c r="KE599" s="8"/>
      <c r="KF599" s="8"/>
      <c r="KG599" s="8"/>
      <c r="KH599" s="8"/>
      <c r="KI599" s="8"/>
      <c r="KJ599" s="8"/>
      <c r="KK599" s="8"/>
      <c r="KL599" s="8"/>
      <c r="KM599" s="8"/>
      <c r="KN599" s="8"/>
      <c r="KO599" s="8"/>
      <c r="KP599" s="8"/>
      <c r="KQ599" s="8"/>
      <c r="KR599" s="8"/>
      <c r="KS599" s="8"/>
      <c r="KT599" s="8"/>
      <c r="KU599" s="8"/>
      <c r="KV599" s="8"/>
      <c r="KW599" s="8"/>
      <c r="KX599" s="8"/>
      <c r="KY599" s="8"/>
      <c r="KZ599" s="8"/>
      <c r="LA599" s="8"/>
      <c r="LB599" s="8"/>
      <c r="LC599" s="8"/>
      <c r="LD599" s="8"/>
      <c r="LE599" s="8"/>
      <c r="LF599" s="8"/>
      <c r="LG599" s="8"/>
      <c r="LH599" s="8"/>
      <c r="LI599" s="8"/>
      <c r="LJ599" s="8"/>
      <c r="LK599" s="8"/>
      <c r="LL599" s="8"/>
      <c r="LM599" s="8"/>
      <c r="LN599" s="8"/>
      <c r="LO599" s="8"/>
      <c r="LP599" s="8"/>
      <c r="LQ599" s="8"/>
      <c r="LR599" s="8"/>
      <c r="LS599" s="8"/>
      <c r="LT599" s="8"/>
      <c r="LU599" s="8"/>
      <c r="LV599" s="8"/>
      <c r="LW599" s="8"/>
      <c r="LX599" s="8"/>
      <c r="LY599" s="8"/>
      <c r="LZ599" s="8"/>
      <c r="MA599" s="8"/>
      <c r="MB599" s="8"/>
      <c r="MC599" s="8"/>
      <c r="MD599" s="8"/>
      <c r="ME599" s="8"/>
      <c r="MF599" s="8"/>
      <c r="MG599" s="8"/>
      <c r="MH599" s="8"/>
      <c r="MI599" s="8"/>
      <c r="MJ599" s="8"/>
      <c r="MK599" s="8"/>
      <c r="ML599" s="8"/>
      <c r="MM599" s="8"/>
      <c r="MN599" s="8"/>
      <c r="MO599" s="8"/>
      <c r="MP599" s="8"/>
      <c r="MQ599" s="8"/>
      <c r="MR599" s="8"/>
      <c r="MS599" s="8"/>
      <c r="MT599" s="8"/>
      <c r="MU599" s="8"/>
      <c r="MV599" s="8"/>
      <c r="MW599" s="8"/>
      <c r="MX599" s="8"/>
      <c r="MY599" s="8"/>
      <c r="MZ599" s="8"/>
      <c r="NA599" s="8"/>
      <c r="NB599" s="8"/>
      <c r="NC599" s="8"/>
      <c r="ND599" s="8"/>
      <c r="NE599" s="8"/>
      <c r="NF599" s="8"/>
      <c r="NG599" s="8"/>
      <c r="NH599" s="8"/>
      <c r="NI599" s="8"/>
      <c r="NJ599" s="8"/>
      <c r="NK599" s="8"/>
      <c r="NL599" s="8"/>
      <c r="NM599" s="8"/>
      <c r="NN599" s="8"/>
      <c r="NO599" s="8"/>
      <c r="NP599" s="8"/>
      <c r="NQ599" s="8"/>
      <c r="NR599" s="8"/>
      <c r="NS599" s="8"/>
      <c r="NT599" s="8"/>
      <c r="NU599" s="8"/>
      <c r="NV599" s="8"/>
      <c r="NW599" s="8"/>
      <c r="NX599" s="8"/>
      <c r="NY599" s="8"/>
      <c r="NZ599" s="8"/>
      <c r="OA599" s="8"/>
      <c r="OB599" s="8"/>
      <c r="OC599" s="8"/>
      <c r="OD599" s="8"/>
      <c r="OE599" s="8"/>
      <c r="OF599" s="8"/>
      <c r="OG599" s="8"/>
      <c r="OH599" s="8"/>
      <c r="OI599" s="8"/>
      <c r="OJ599" s="8"/>
      <c r="OK599" s="8"/>
      <c r="OL599" s="8"/>
      <c r="OM599" s="8"/>
      <c r="ON599" s="8"/>
      <c r="OO599" s="8"/>
      <c r="OP599" s="8"/>
      <c r="OQ599" s="8"/>
      <c r="OR599" s="8"/>
      <c r="OS599" s="8"/>
      <c r="OT599" s="8"/>
      <c r="OU599" s="8"/>
      <c r="OV599" s="8"/>
      <c r="OW599" s="8"/>
      <c r="OX599" s="8"/>
      <c r="OY599" s="8"/>
      <c r="OZ599" s="8"/>
      <c r="PA599" s="8"/>
      <c r="PB599" s="8"/>
      <c r="PC599" s="8"/>
      <c r="PD599" s="8"/>
      <c r="PE599" s="8"/>
      <c r="PF599" s="8"/>
      <c r="PG599" s="8"/>
      <c r="PH599" s="8"/>
      <c r="PI599" s="8"/>
      <c r="PJ599" s="8"/>
      <c r="PK599" s="8"/>
      <c r="PL599" s="8"/>
      <c r="PM599" s="8"/>
      <c r="PN599" s="8"/>
      <c r="PO599" s="8"/>
      <c r="PP599" s="8"/>
      <c r="PQ599" s="8"/>
      <c r="PR599" s="8"/>
      <c r="PS599" s="8"/>
      <c r="PT599" s="8"/>
      <c r="PU599" s="8"/>
      <c r="PV599" s="8"/>
      <c r="PW599" s="8"/>
      <c r="PX599" s="8"/>
      <c r="PY599" s="8"/>
      <c r="PZ599" s="8"/>
      <c r="QA599" s="8"/>
      <c r="QB599" s="8"/>
      <c r="QC599" s="8"/>
      <c r="QD599" s="8"/>
      <c r="QE599" s="8"/>
      <c r="QF599" s="8"/>
      <c r="QG599" s="8"/>
      <c r="QH599" s="8"/>
      <c r="QI599" s="8"/>
      <c r="QJ599" s="8"/>
      <c r="QK599" s="8"/>
      <c r="QL599" s="8"/>
      <c r="QM599" s="8"/>
      <c r="QN599" s="8"/>
      <c r="QO599" s="8"/>
      <c r="QP599" s="8"/>
      <c r="QQ599" s="8"/>
      <c r="QR599" s="8"/>
      <c r="QS599" s="8"/>
      <c r="QT599" s="8"/>
      <c r="QU599" s="8"/>
      <c r="QV599" s="8"/>
      <c r="QW599" s="8"/>
      <c r="QX599" s="8"/>
      <c r="QY599" s="8"/>
      <c r="QZ599" s="8"/>
      <c r="RA599" s="8"/>
      <c r="RB599" s="8"/>
      <c r="RC599" s="8"/>
      <c r="RD599" s="8"/>
      <c r="RE599" s="8"/>
      <c r="RF599" s="8"/>
      <c r="RG599" s="8"/>
      <c r="RH599" s="8"/>
      <c r="RI599" s="8"/>
      <c r="RJ599" s="8"/>
      <c r="RK599" s="8"/>
      <c r="RL599" s="8"/>
      <c r="RM599" s="8"/>
      <c r="RN599" s="8"/>
      <c r="RO599" s="8"/>
      <c r="RP599" s="8"/>
      <c r="RQ599" s="8"/>
      <c r="RR599" s="8"/>
      <c r="RS599" s="8"/>
      <c r="RT599" s="8"/>
      <c r="RU599" s="8"/>
      <c r="RV599" s="8"/>
      <c r="RW599" s="8"/>
      <c r="RX599" s="8"/>
      <c r="RY599" s="8"/>
      <c r="RZ599" s="8"/>
      <c r="SA599" s="8"/>
      <c r="SB599" s="8"/>
      <c r="SC599" s="8"/>
      <c r="SD599" s="8"/>
      <c r="SE599" s="8"/>
      <c r="SF599" s="8"/>
      <c r="SG599" s="8"/>
      <c r="SH599" s="8"/>
      <c r="SI599" s="8"/>
      <c r="SJ599" s="8"/>
      <c r="SK599" s="8"/>
      <c r="SL599" s="8"/>
      <c r="SM599" s="8"/>
      <c r="SN599" s="8"/>
      <c r="SO599" s="8"/>
      <c r="SP599" s="8"/>
      <c r="SQ599" s="8"/>
      <c r="SR599" s="8"/>
      <c r="SS599" s="8"/>
      <c r="ST599" s="8"/>
      <c r="SU599" s="8"/>
      <c r="SV599" s="8"/>
      <c r="SW599" s="8"/>
      <c r="SX599" s="8"/>
      <c r="SY599" s="8"/>
      <c r="SZ599" s="8"/>
      <c r="TA599" s="8"/>
      <c r="TB599" s="8"/>
      <c r="TC599" s="8"/>
      <c r="TD599" s="8"/>
      <c r="TE599" s="8"/>
      <c r="TF599" s="8"/>
      <c r="TG599" s="8"/>
      <c r="TH599" s="8"/>
      <c r="TI599" s="8"/>
      <c r="TJ599" s="8"/>
      <c r="TK599" s="8"/>
      <c r="TL599" s="8"/>
      <c r="TM599" s="8"/>
      <c r="TN599" s="8"/>
      <c r="TO599" s="8"/>
      <c r="TP599" s="8"/>
      <c r="TQ599" s="8"/>
      <c r="TR599" s="8"/>
      <c r="TS599" s="8"/>
      <c r="TT599" s="8"/>
      <c r="TU599" s="8"/>
      <c r="TV599" s="8"/>
      <c r="TW599" s="8"/>
      <c r="TX599" s="8"/>
      <c r="TY599" s="8"/>
      <c r="TZ599" s="8"/>
      <c r="UA599" s="8"/>
      <c r="UB599" s="8"/>
      <c r="UC599" s="8"/>
      <c r="UD599" s="8"/>
      <c r="UE599" s="8"/>
      <c r="UF599" s="8"/>
      <c r="UG599" s="8"/>
      <c r="UH599" s="8"/>
      <c r="UI599" s="8"/>
      <c r="UJ599" s="8"/>
      <c r="UK599" s="8"/>
      <c r="UL599" s="8"/>
      <c r="UM599" s="8"/>
      <c r="UN599" s="8"/>
      <c r="UO599" s="8"/>
      <c r="UP599" s="8"/>
      <c r="UQ599" s="8"/>
      <c r="UR599" s="8"/>
      <c r="US599" s="8"/>
      <c r="UT599" s="8"/>
      <c r="UU599" s="8"/>
      <c r="UV599" s="8"/>
      <c r="UW599" s="8"/>
      <c r="UX599" s="8"/>
      <c r="UY599" s="8"/>
      <c r="UZ599" s="8"/>
      <c r="VA599" s="8"/>
      <c r="VB599" s="8"/>
      <c r="VC599" s="8"/>
      <c r="VD599" s="8"/>
      <c r="VE599" s="8"/>
      <c r="VF599" s="8"/>
      <c r="VG599" s="8"/>
      <c r="VH599" s="8"/>
      <c r="VI599" s="8"/>
      <c r="VJ599" s="8"/>
      <c r="VK599" s="8"/>
      <c r="VL599" s="8"/>
      <c r="VM599" s="8"/>
      <c r="VN599" s="8"/>
      <c r="VO599" s="8"/>
      <c r="VP599" s="8"/>
      <c r="VQ599" s="8"/>
      <c r="VR599" s="8"/>
      <c r="VS599" s="8"/>
      <c r="VT599" s="8"/>
      <c r="VU599" s="8"/>
      <c r="VV599" s="8"/>
      <c r="VW599" s="8"/>
      <c r="VX599" s="8"/>
      <c r="VY599" s="8"/>
      <c r="VZ599" s="8"/>
      <c r="WA599" s="8"/>
      <c r="WB599" s="8"/>
      <c r="WC599" s="8"/>
      <c r="WD599" s="8"/>
      <c r="WE599" s="8"/>
      <c r="WF599" s="8"/>
      <c r="WG599" s="8"/>
      <c r="WH599" s="8"/>
      <c r="WI599" s="8"/>
      <c r="WJ599" s="8"/>
      <c r="WK599" s="8"/>
      <c r="WL599" s="8"/>
      <c r="WM599" s="8"/>
      <c r="WN599" s="8"/>
      <c r="WO599" s="8"/>
      <c r="WP599" s="8"/>
      <c r="WQ599" s="8"/>
      <c r="WR599" s="8"/>
      <c r="WS599" s="8"/>
      <c r="WT599" s="8"/>
      <c r="WU599" s="8"/>
      <c r="WV599" s="8"/>
      <c r="WW599" s="8"/>
      <c r="WX599" s="8"/>
      <c r="WY599" s="8"/>
      <c r="WZ599" s="8"/>
      <c r="XA599" s="8"/>
      <c r="XB599" s="8"/>
      <c r="XC599" s="8"/>
      <c r="XD599" s="8"/>
      <c r="XE599" s="8"/>
      <c r="XF599" s="8"/>
      <c r="XG599" s="8"/>
      <c r="XH599" s="8"/>
      <c r="XI599" s="8"/>
      <c r="XJ599" s="8"/>
      <c r="XK599" s="8"/>
      <c r="XL599" s="8"/>
      <c r="XM599" s="8"/>
      <c r="XN599" s="8"/>
      <c r="XO599" s="8"/>
      <c r="XP599" s="8"/>
      <c r="XQ599" s="8"/>
      <c r="XR599" s="8"/>
      <c r="XS599" s="8"/>
      <c r="XT599" s="8"/>
      <c r="XU599" s="8"/>
      <c r="XV599" s="8"/>
      <c r="XW599" s="8"/>
      <c r="XX599" s="8"/>
      <c r="XY599" s="8"/>
      <c r="XZ599" s="8"/>
      <c r="YA599" s="8"/>
      <c r="YB599" s="8"/>
      <c r="YC599" s="8"/>
      <c r="YD599" s="8"/>
      <c r="YE599" s="8"/>
      <c r="YF599" s="8"/>
      <c r="YG599" s="8"/>
      <c r="YH599" s="8"/>
      <c r="YI599" s="8"/>
      <c r="YJ599" s="8"/>
      <c r="YK599" s="8"/>
      <c r="YL599" s="8"/>
      <c r="YM599" s="8"/>
      <c r="YN599" s="8"/>
      <c r="YO599" s="8"/>
      <c r="YP599" s="8"/>
      <c r="YQ599" s="8"/>
      <c r="YR599" s="8"/>
      <c r="YS599" s="8"/>
      <c r="YT599" s="8"/>
      <c r="YU599" s="8"/>
      <c r="YV599" s="8"/>
      <c r="YW599" s="8"/>
      <c r="YX599" s="8"/>
      <c r="YY599" s="8"/>
      <c r="YZ599" s="8"/>
      <c r="ZA599" s="8"/>
      <c r="ZB599" s="8"/>
      <c r="ZC599" s="8"/>
      <c r="ZD599" s="8"/>
      <c r="ZE599" s="8"/>
      <c r="ZF599" s="8"/>
      <c r="ZG599" s="8"/>
      <c r="ZH599" s="8"/>
      <c r="ZI599" s="8"/>
      <c r="ZJ599" s="8"/>
      <c r="ZK599" s="8"/>
      <c r="ZL599" s="8"/>
      <c r="ZM599" s="8"/>
      <c r="ZN599" s="8"/>
      <c r="ZO599" s="8"/>
      <c r="ZP599" s="8"/>
      <c r="ZQ599" s="8"/>
      <c r="ZR599" s="8"/>
      <c r="ZS599" s="8"/>
      <c r="ZT599" s="8"/>
      <c r="ZU599" s="8"/>
      <c r="ZV599" s="8"/>
      <c r="ZW599" s="8"/>
      <c r="ZX599" s="8"/>
      <c r="ZY599" s="8"/>
      <c r="ZZ599" s="8"/>
      <c r="AAA599" s="8"/>
      <c r="AAB599" s="8"/>
      <c r="AAC599" s="8"/>
      <c r="AAD599" s="8"/>
      <c r="AAE599" s="8"/>
      <c r="AAF599" s="8"/>
      <c r="AAG599" s="8"/>
      <c r="AAH599" s="8"/>
      <c r="AAI599" s="8"/>
      <c r="AAJ599" s="8"/>
      <c r="AAK599" s="8"/>
      <c r="AAL599" s="8"/>
      <c r="AAM599" s="8"/>
      <c r="AAN599" s="8"/>
      <c r="AAO599" s="8"/>
      <c r="AAP599" s="8"/>
      <c r="AAQ599" s="8"/>
      <c r="AAR599" s="8"/>
      <c r="AAS599" s="8"/>
      <c r="AAT599" s="8"/>
      <c r="AAU599" s="8"/>
      <c r="AAV599" s="8"/>
      <c r="AAW599" s="8"/>
      <c r="AAX599" s="8"/>
      <c r="AAY599" s="8"/>
      <c r="AAZ599" s="8"/>
      <c r="ABA599" s="8"/>
      <c r="ABB599" s="8"/>
      <c r="ABC599" s="8"/>
      <c r="ABD599" s="8"/>
      <c r="ABE599" s="8"/>
      <c r="ABF599" s="8"/>
      <c r="ABG599" s="8"/>
      <c r="ABH599" s="8"/>
      <c r="ABI599" s="8"/>
      <c r="ABJ599" s="8"/>
      <c r="ABK599" s="8"/>
      <c r="ABL599" s="8"/>
      <c r="ABM599" s="8"/>
      <c r="ABN599" s="8"/>
      <c r="ABO599" s="8"/>
      <c r="ABP599" s="8"/>
      <c r="ABQ599" s="8"/>
      <c r="ABR599" s="8"/>
      <c r="ABS599" s="8"/>
      <c r="ABT599" s="8"/>
      <c r="ABU599" s="8"/>
      <c r="ABV599" s="8"/>
      <c r="ABW599" s="8"/>
      <c r="ABX599" s="8"/>
      <c r="ABY599" s="8"/>
      <c r="ABZ599" s="8"/>
      <c r="ACA599" s="8"/>
      <c r="ACB599" s="8"/>
      <c r="ACC599" s="8"/>
      <c r="ACD599" s="8"/>
      <c r="ACE599" s="8"/>
      <c r="ACF599" s="8"/>
      <c r="ACG599" s="8"/>
      <c r="ACH599" s="8"/>
      <c r="ACI599" s="8"/>
      <c r="ACJ599" s="8"/>
      <c r="ACK599" s="8"/>
      <c r="ACL599" s="8"/>
      <c r="ACM599" s="8"/>
      <c r="ACN599" s="8"/>
      <c r="ACO599" s="8"/>
      <c r="ACP599" s="8"/>
      <c r="ACQ599" s="8"/>
      <c r="ACR599" s="8"/>
      <c r="ACS599" s="8"/>
      <c r="ACT599" s="8"/>
      <c r="ACU599" s="8"/>
      <c r="ACV599" s="8"/>
      <c r="ACW599" s="8"/>
      <c r="ACX599" s="8"/>
      <c r="ACY599" s="8"/>
      <c r="ACZ599" s="8"/>
      <c r="ADA599" s="8"/>
      <c r="ADB599" s="8"/>
      <c r="ADC599" s="8"/>
      <c r="ADD599" s="8"/>
      <c r="ADE599" s="8"/>
      <c r="ADF599" s="8"/>
      <c r="ADG599" s="8"/>
      <c r="ADH599" s="8"/>
      <c r="ADI599" s="8"/>
      <c r="ADJ599" s="8"/>
      <c r="ADK599" s="8"/>
      <c r="ADL599" s="8"/>
      <c r="ADM599" s="8"/>
      <c r="ADN599" s="8"/>
      <c r="ADO599" s="8"/>
      <c r="ADP599" s="8"/>
      <c r="ADQ599" s="8"/>
      <c r="ADR599" s="8"/>
      <c r="ADS599" s="8"/>
      <c r="ADT599" s="8"/>
      <c r="ADU599" s="8"/>
      <c r="ADV599" s="8"/>
      <c r="ADW599" s="8"/>
      <c r="ADX599" s="8"/>
      <c r="ADY599" s="8"/>
      <c r="ADZ599" s="8"/>
      <c r="AEA599" s="8"/>
      <c r="AEB599" s="8"/>
      <c r="AEC599" s="8"/>
      <c r="AED599" s="8"/>
      <c r="AEE599" s="8"/>
      <c r="AEF599" s="8"/>
      <c r="AEG599" s="8"/>
      <c r="AEH599" s="8"/>
      <c r="AEI599" s="8"/>
      <c r="AEJ599" s="8"/>
      <c r="AEK599" s="8"/>
      <c r="AEL599" s="8"/>
      <c r="AEM599" s="8"/>
      <c r="AEN599" s="8"/>
      <c r="AEO599" s="8"/>
      <c r="AEP599" s="8"/>
      <c r="AEQ599" s="8"/>
      <c r="AER599" s="8"/>
      <c r="AES599" s="8"/>
      <c r="AET599" s="8"/>
      <c r="AEU599" s="8"/>
      <c r="AEV599" s="8"/>
      <c r="AEW599" s="8"/>
      <c r="AEX599" s="8"/>
      <c r="AEY599" s="8"/>
      <c r="AEZ599" s="8"/>
      <c r="AFA599" s="8"/>
      <c r="AFB599" s="8"/>
      <c r="AFC599" s="8"/>
      <c r="AFD599" s="8"/>
      <c r="AFE599" s="8"/>
      <c r="AFF599" s="8"/>
      <c r="AFG599" s="8"/>
      <c r="AFH599" s="8"/>
      <c r="AFI599" s="8"/>
      <c r="AFJ599" s="8"/>
      <c r="AFK599" s="8"/>
      <c r="AFL599" s="8"/>
      <c r="AFM599" s="8"/>
      <c r="AFN599" s="8"/>
      <c r="AFO599" s="8"/>
      <c r="AFP599" s="8"/>
      <c r="AFQ599" s="8"/>
      <c r="AFR599" s="8"/>
      <c r="AFS599" s="8"/>
      <c r="AFT599" s="8"/>
      <c r="AFU599" s="8"/>
      <c r="AFV599" s="8"/>
      <c r="AFW599" s="8"/>
      <c r="AFX599" s="8"/>
      <c r="AFY599" s="8"/>
      <c r="AFZ599" s="8"/>
      <c r="AGA599" s="8"/>
      <c r="AGB599" s="8"/>
      <c r="AGC599" s="8"/>
      <c r="AGD599" s="8"/>
      <c r="AGE599" s="8"/>
      <c r="AGF599" s="8"/>
      <c r="AGG599" s="8"/>
      <c r="AGH599" s="8"/>
      <c r="AGI599" s="8"/>
      <c r="AGJ599" s="8"/>
      <c r="AGK599" s="8"/>
      <c r="AGL599" s="8"/>
      <c r="AGM599" s="8"/>
      <c r="AGN599" s="8"/>
      <c r="AGO599" s="8"/>
      <c r="AGP599" s="8"/>
      <c r="AGQ599" s="8"/>
      <c r="AGR599" s="8"/>
      <c r="AGS599" s="8"/>
      <c r="AGT599" s="8"/>
      <c r="AGU599" s="8"/>
      <c r="AGV599" s="8"/>
      <c r="AGW599" s="8"/>
      <c r="AGX599" s="8"/>
      <c r="AGY599" s="8"/>
      <c r="AGZ599" s="8"/>
      <c r="AHA599" s="8"/>
      <c r="AHB599" s="8"/>
      <c r="AHC599" s="8"/>
      <c r="AHD599" s="8"/>
      <c r="AHE599" s="8"/>
      <c r="AHF599" s="8"/>
      <c r="AHG599" s="8"/>
      <c r="AHH599" s="8"/>
      <c r="AHI599" s="8"/>
      <c r="AHJ599" s="8"/>
      <c r="AHK599" s="8"/>
      <c r="AHL599" s="8"/>
      <c r="AHM599" s="8"/>
      <c r="AHN599" s="8"/>
      <c r="AHO599" s="8"/>
      <c r="AHP599" s="8"/>
      <c r="AHQ599" s="8"/>
      <c r="AHR599" s="8"/>
      <c r="AHS599" s="8"/>
      <c r="AHT599" s="8"/>
      <c r="AHU599" s="8"/>
      <c r="AHV599" s="8"/>
      <c r="AHW599" s="8"/>
      <c r="AHX599" s="8"/>
      <c r="AHY599" s="8"/>
      <c r="AHZ599" s="8"/>
      <c r="AIA599" s="8"/>
      <c r="AIB599" s="8"/>
      <c r="AIC599" s="8"/>
      <c r="AID599" s="8"/>
      <c r="AIE599" s="8"/>
      <c r="AIF599" s="8"/>
      <c r="AIG599" s="8"/>
      <c r="AIH599" s="8"/>
      <c r="AII599" s="8"/>
      <c r="AIJ599" s="8"/>
      <c r="AIK599" s="8"/>
      <c r="AIL599" s="8"/>
      <c r="AIM599" s="8"/>
      <c r="AIN599" s="8"/>
      <c r="AIO599" s="8"/>
      <c r="AIP599" s="8"/>
      <c r="AIQ599" s="8"/>
      <c r="AIR599" s="8"/>
      <c r="AIS599" s="8"/>
      <c r="AIT599" s="8"/>
      <c r="AIU599" s="8"/>
      <c r="AIV599" s="8"/>
      <c r="AIW599" s="8"/>
      <c r="AIX599" s="8"/>
      <c r="AIY599" s="8"/>
      <c r="AIZ599" s="8"/>
      <c r="AJA599" s="8"/>
      <c r="AJB599" s="8"/>
      <c r="AJC599" s="8"/>
      <c r="AJD599" s="8"/>
      <c r="AJE599" s="8"/>
      <c r="AJF599" s="8"/>
      <c r="AJG599" s="8"/>
      <c r="AJH599" s="8"/>
      <c r="AJI599" s="8"/>
      <c r="AJJ599" s="8"/>
      <c r="AJK599" s="8"/>
      <c r="AJL599" s="8"/>
      <c r="AJM599" s="8"/>
      <c r="AJN599" s="8"/>
      <c r="AJO599" s="8"/>
      <c r="AJP599" s="8"/>
      <c r="AJQ599" s="8"/>
      <c r="AJR599" s="8"/>
      <c r="AJS599" s="8"/>
      <c r="AJT599" s="8"/>
      <c r="AJU599" s="8"/>
      <c r="AJV599" s="8"/>
      <c r="AJW599" s="8"/>
      <c r="AJX599" s="8"/>
      <c r="AJY599" s="8"/>
      <c r="AJZ599" s="8"/>
      <c r="AKA599" s="8"/>
      <c r="AKB599" s="8"/>
      <c r="AKC599" s="8"/>
      <c r="AKD599" s="8"/>
      <c r="AKE599" s="8"/>
      <c r="AKF599" s="8"/>
      <c r="AKG599" s="8"/>
      <c r="AKH599" s="8"/>
      <c r="AKI599" s="8"/>
      <c r="AKJ599" s="8"/>
      <c r="AKK599" s="8"/>
      <c r="AKL599" s="8"/>
      <c r="AKM599" s="8"/>
      <c r="AKN599" s="8"/>
      <c r="AKO599" s="8"/>
      <c r="AKP599" s="8"/>
      <c r="AKQ599" s="8"/>
      <c r="AKR599" s="8"/>
      <c r="AKS599" s="8"/>
      <c r="AKT599" s="8"/>
      <c r="AKU599" s="8"/>
      <c r="AKV599" s="8"/>
      <c r="AKW599" s="8"/>
      <c r="AKX599" s="8"/>
      <c r="AKY599" s="8"/>
      <c r="AKZ599" s="8"/>
      <c r="ALA599" s="8"/>
      <c r="ALB599" s="8"/>
      <c r="ALC599" s="8"/>
      <c r="ALD599" s="8"/>
      <c r="ALE599" s="8"/>
      <c r="ALF599" s="8"/>
      <c r="ALG599" s="8"/>
      <c r="ALH599" s="8"/>
      <c r="ALI599" s="8"/>
      <c r="ALJ599" s="8"/>
      <c r="ALK599" s="8"/>
      <c r="ALL599" s="8"/>
      <c r="ALM599" s="8"/>
      <c r="ALN599" s="8"/>
      <c r="ALO599" s="8"/>
      <c r="ALP599" s="8"/>
      <c r="ALQ599" s="8"/>
      <c r="ALR599" s="8"/>
      <c r="ALS599" s="8"/>
      <c r="ALT599" s="8"/>
      <c r="ALU599" s="8"/>
      <c r="ALV599" s="8"/>
      <c r="ALW599" s="8"/>
      <c r="ALX599" s="8"/>
      <c r="ALY599" s="8"/>
      <c r="ALZ599" s="8"/>
      <c r="AMA599" s="8"/>
      <c r="AMB599" s="8"/>
      <c r="AMC599" s="8"/>
      <c r="AMD599" s="8"/>
      <c r="AME599" s="8"/>
      <c r="AMF599" s="8"/>
      <c r="AMG599" s="8"/>
      <c r="AMH599" s="8"/>
      <c r="AMI599" s="8"/>
      <c r="AMJ599" s="8"/>
      <c r="AMK599" s="8"/>
      <c r="AML599" s="8"/>
      <c r="AMM599" s="8"/>
      <c r="AMN599" s="8"/>
      <c r="AMO599" s="8"/>
      <c r="AMP599" s="8"/>
      <c r="AMQ599" s="8"/>
      <c r="AMR599" s="8"/>
      <c r="AMS599" s="8"/>
      <c r="AMT599" s="8"/>
      <c r="AMU599" s="8"/>
      <c r="AMV599" s="8"/>
      <c r="AMW599" s="8"/>
      <c r="AMX599" s="8"/>
      <c r="AMY599" s="8"/>
      <c r="AMZ599" s="8"/>
      <c r="ANA599" s="8"/>
      <c r="ANB599" s="8"/>
      <c r="ANC599" s="8"/>
      <c r="AND599" s="8"/>
      <c r="ANE599" s="8"/>
      <c r="ANF599" s="8"/>
      <c r="ANG599" s="8"/>
      <c r="ANH599" s="8"/>
      <c r="ANI599" s="8"/>
      <c r="ANJ599" s="8"/>
      <c r="ANK599" s="8"/>
      <c r="ANL599" s="8"/>
      <c r="ANM599" s="8"/>
      <c r="ANN599" s="8"/>
      <c r="ANO599" s="8"/>
      <c r="ANP599" s="8"/>
      <c r="ANQ599" s="8"/>
      <c r="ANR599" s="8"/>
      <c r="ANS599" s="8"/>
      <c r="ANT599" s="8"/>
      <c r="ANU599" s="8"/>
      <c r="ANV599" s="8"/>
      <c r="ANW599" s="8"/>
      <c r="ANX599" s="8"/>
      <c r="ANY599" s="8"/>
      <c r="ANZ599" s="8"/>
      <c r="AOA599" s="8"/>
      <c r="AOB599" s="8"/>
      <c r="AOC599" s="8"/>
      <c r="AOD599" s="8"/>
      <c r="AOE599" s="8"/>
      <c r="AOF599" s="8"/>
      <c r="AOG599" s="8"/>
      <c r="AOH599" s="8"/>
      <c r="AOI599" s="8"/>
      <c r="AOJ599" s="8"/>
      <c r="AOK599" s="8"/>
      <c r="AOL599" s="8"/>
      <c r="AOM599" s="8"/>
      <c r="AON599" s="8"/>
      <c r="AOO599" s="8"/>
      <c r="AOP599" s="8"/>
      <c r="AOQ599" s="8"/>
      <c r="AOR599" s="8"/>
      <c r="AOS599" s="8"/>
      <c r="AOT599" s="8"/>
      <c r="AOU599" s="8"/>
      <c r="AOV599" s="8"/>
      <c r="AOW599" s="8"/>
      <c r="AOX599" s="8"/>
      <c r="AOY599" s="8"/>
      <c r="AOZ599" s="8"/>
      <c r="APA599" s="8"/>
      <c r="APB599" s="8"/>
      <c r="APC599" s="8"/>
      <c r="APD599" s="8"/>
      <c r="APE599" s="8"/>
      <c r="APF599" s="8"/>
      <c r="APG599" s="8"/>
      <c r="APH599" s="8"/>
      <c r="API599" s="8"/>
      <c r="APJ599" s="8"/>
      <c r="APK599" s="8"/>
      <c r="APL599" s="8"/>
      <c r="APM599" s="8"/>
      <c r="APN599" s="8"/>
      <c r="APO599" s="8"/>
      <c r="APP599" s="8"/>
      <c r="APQ599" s="8"/>
      <c r="APR599" s="8"/>
      <c r="APS599" s="8"/>
      <c r="APT599" s="8"/>
      <c r="APU599" s="8"/>
      <c r="APV599" s="8"/>
      <c r="APW599" s="8"/>
      <c r="APX599" s="8"/>
      <c r="APY599" s="8"/>
      <c r="APZ599" s="8"/>
      <c r="AQA599" s="8"/>
      <c r="AQB599" s="8"/>
      <c r="AQC599" s="8"/>
      <c r="AQD599" s="8"/>
      <c r="AQE599" s="8"/>
      <c r="AQF599" s="8"/>
      <c r="AQG599" s="8"/>
      <c r="AQH599" s="8"/>
      <c r="AQI599" s="8"/>
      <c r="AQJ599" s="8"/>
      <c r="AQK599" s="8"/>
      <c r="AQL599" s="8"/>
      <c r="AQM599" s="8"/>
      <c r="AQN599" s="8"/>
      <c r="AQO599" s="8"/>
      <c r="AQP599" s="8"/>
      <c r="AQQ599" s="8"/>
      <c r="AQR599" s="8"/>
      <c r="AQS599" s="8"/>
      <c r="AQT599" s="8"/>
      <c r="AQU599" s="8"/>
      <c r="AQV599" s="8"/>
      <c r="AQW599" s="8"/>
      <c r="AQX599" s="8"/>
      <c r="AQY599" s="8"/>
      <c r="AQZ599" s="8"/>
      <c r="ARA599" s="8"/>
      <c r="ARB599" s="8"/>
      <c r="ARC599" s="8"/>
      <c r="ARD599" s="8"/>
      <c r="ARE599" s="8"/>
      <c r="ARF599" s="8"/>
      <c r="ARG599" s="8"/>
      <c r="ARH599" s="8"/>
      <c r="ARI599" s="8"/>
      <c r="ARJ599" s="8"/>
      <c r="ARK599" s="8"/>
      <c r="ARL599" s="8"/>
      <c r="ARM599" s="8"/>
      <c r="ARN599" s="8"/>
      <c r="ARO599" s="8"/>
      <c r="ARP599" s="8"/>
      <c r="ARQ599" s="8"/>
      <c r="ARR599" s="8"/>
      <c r="ARS599" s="8"/>
      <c r="ART599" s="8"/>
      <c r="ARU599" s="8"/>
      <c r="ARV599" s="8"/>
      <c r="ARW599" s="8"/>
      <c r="ARX599" s="8"/>
      <c r="ARY599" s="8"/>
      <c r="ARZ599" s="8"/>
      <c r="ASA599" s="8"/>
      <c r="ASB599" s="8"/>
      <c r="ASC599" s="8"/>
      <c r="ASD599" s="8"/>
      <c r="ASE599" s="8"/>
      <c r="ASF599" s="8"/>
      <c r="ASG599" s="8"/>
      <c r="ASH599" s="8"/>
      <c r="ASI599" s="8"/>
      <c r="ASJ599" s="8"/>
      <c r="ASK599" s="8"/>
      <c r="ASL599" s="8"/>
      <c r="ASM599" s="8"/>
      <c r="ASN599" s="8"/>
      <c r="ASO599" s="8"/>
      <c r="ASP599" s="8"/>
      <c r="ASQ599" s="8"/>
      <c r="ASR599" s="8"/>
      <c r="ASS599" s="8"/>
      <c r="AST599" s="8"/>
      <c r="ASU599" s="8"/>
      <c r="ASV599" s="8"/>
      <c r="ASW599" s="8"/>
      <c r="ASX599" s="8"/>
      <c r="ASY599" s="8"/>
      <c r="ASZ599" s="8"/>
      <c r="ATA599" s="8"/>
      <c r="ATB599" s="8"/>
      <c r="ATC599" s="8"/>
      <c r="ATD599" s="8"/>
      <c r="ATE599" s="8"/>
      <c r="ATF599" s="8"/>
      <c r="ATG599" s="8"/>
      <c r="ATH599" s="8"/>
      <c r="ATI599" s="8"/>
      <c r="ATJ599" s="8"/>
      <c r="ATK599" s="8"/>
      <c r="ATL599" s="8"/>
      <c r="ATM599" s="8"/>
      <c r="ATN599" s="8"/>
      <c r="ATO599" s="8"/>
      <c r="ATP599" s="8"/>
      <c r="ATQ599" s="8"/>
      <c r="ATR599" s="8"/>
      <c r="ATS599" s="8"/>
      <c r="ATT599" s="8"/>
      <c r="ATU599" s="8"/>
      <c r="ATV599" s="8"/>
      <c r="ATW599" s="8"/>
      <c r="ATX599" s="8"/>
      <c r="ATY599" s="8"/>
      <c r="ATZ599" s="8"/>
      <c r="AUA599" s="8"/>
      <c r="AUB599" s="8"/>
      <c r="AUC599" s="8"/>
      <c r="AUD599" s="8"/>
      <c r="AUE599" s="8"/>
      <c r="AUF599" s="8"/>
      <c r="AUG599" s="8"/>
      <c r="AUH599" s="8"/>
      <c r="AUI599" s="8"/>
      <c r="AUJ599" s="8"/>
      <c r="AUK599" s="8"/>
      <c r="AUL599" s="8"/>
      <c r="AUM599" s="8"/>
      <c r="AUN599" s="8"/>
      <c r="AUO599" s="8"/>
      <c r="AUP599" s="8"/>
      <c r="AUQ599" s="8"/>
      <c r="AUR599" s="8"/>
      <c r="AUS599" s="8"/>
      <c r="AUT599" s="8"/>
      <c r="AUU599" s="8"/>
      <c r="AUV599" s="8"/>
      <c r="AUW599" s="8"/>
      <c r="AUX599" s="8"/>
      <c r="AUY599" s="8"/>
      <c r="AUZ599" s="8"/>
      <c r="AVA599" s="8"/>
      <c r="AVB599" s="8"/>
      <c r="AVC599" s="8"/>
      <c r="AVD599" s="8"/>
      <c r="AVE599" s="8"/>
      <c r="AVF599" s="8"/>
      <c r="AVG599" s="8"/>
      <c r="AVH599" s="8"/>
      <c r="AVI599" s="8"/>
      <c r="AVJ599" s="8"/>
      <c r="AVK599" s="8"/>
      <c r="AVL599" s="8"/>
      <c r="AVM599" s="8"/>
      <c r="AVN599" s="8"/>
      <c r="AVO599" s="8"/>
      <c r="AVP599" s="8"/>
      <c r="AVQ599" s="8"/>
      <c r="AVR599" s="8"/>
      <c r="AVS599" s="8"/>
      <c r="AVT599" s="8"/>
      <c r="AVU599" s="8"/>
      <c r="AVV599" s="8"/>
      <c r="AVW599" s="8"/>
      <c r="AVX599" s="8"/>
      <c r="AVY599" s="8"/>
      <c r="AVZ599" s="8"/>
      <c r="AWA599" s="8"/>
      <c r="AWB599" s="8"/>
      <c r="AWC599" s="8"/>
      <c r="AWD599" s="8"/>
      <c r="AWE599" s="8"/>
      <c r="AWF599" s="8"/>
      <c r="AWG599" s="8"/>
      <c r="AWH599" s="8"/>
      <c r="AWI599" s="8"/>
      <c r="AWJ599" s="8"/>
      <c r="AWK599" s="8"/>
      <c r="AWL599" s="8"/>
      <c r="AWM599" s="8"/>
      <c r="AWN599" s="8"/>
      <c r="AWO599" s="8"/>
      <c r="AWP599" s="8"/>
      <c r="AWQ599" s="8"/>
      <c r="AWR599" s="8"/>
      <c r="AWS599" s="8"/>
      <c r="AWT599" s="8"/>
      <c r="AWU599" s="8"/>
      <c r="AWV599" s="8"/>
      <c r="AWW599" s="8"/>
      <c r="AWX599" s="8"/>
      <c r="AWY599" s="8"/>
      <c r="AWZ599" s="8"/>
      <c r="AXA599" s="8"/>
      <c r="AXB599" s="8"/>
      <c r="AXC599" s="8"/>
      <c r="AXD599" s="8"/>
      <c r="AXE599" s="8"/>
      <c r="AXF599" s="8"/>
      <c r="AXG599" s="8"/>
      <c r="AXH599" s="8"/>
      <c r="AXI599" s="8"/>
      <c r="AXJ599" s="8"/>
      <c r="AXK599" s="8"/>
      <c r="AXL599" s="8"/>
      <c r="AXM599" s="8"/>
      <c r="AXN599" s="8"/>
      <c r="AXO599" s="8"/>
      <c r="AXP599" s="8"/>
      <c r="AXQ599" s="8"/>
      <c r="AXR599" s="8"/>
      <c r="AXS599" s="8"/>
      <c r="AXT599" s="8"/>
      <c r="AXU599" s="8"/>
      <c r="AXV599" s="8"/>
      <c r="AXW599" s="8"/>
      <c r="AXX599" s="8"/>
      <c r="AXY599" s="8"/>
      <c r="AXZ599" s="8"/>
      <c r="AYA599" s="8"/>
      <c r="AYB599" s="8"/>
      <c r="AYC599" s="8"/>
      <c r="AYD599" s="8"/>
      <c r="AYE599" s="8"/>
      <c r="AYF599" s="8"/>
      <c r="AYG599" s="8"/>
      <c r="AYH599" s="8"/>
      <c r="AYI599" s="8"/>
      <c r="AYJ599" s="8"/>
      <c r="AYK599" s="8"/>
      <c r="AYL599" s="8"/>
      <c r="AYM599" s="8"/>
      <c r="AYN599" s="8"/>
      <c r="AYO599" s="8"/>
      <c r="AYP599" s="8"/>
      <c r="AYQ599" s="8"/>
      <c r="AYR599" s="8"/>
      <c r="AYS599" s="8"/>
      <c r="AYT599" s="8"/>
      <c r="AYU599" s="8"/>
      <c r="AYV599" s="8"/>
      <c r="AYW599" s="8"/>
      <c r="AYX599" s="8"/>
      <c r="AYY599" s="8"/>
      <c r="AYZ599" s="8"/>
      <c r="AZA599" s="8"/>
      <c r="AZB599" s="8"/>
      <c r="AZC599" s="8"/>
      <c r="AZD599" s="8"/>
      <c r="AZE599" s="8"/>
      <c r="AZF599" s="8"/>
      <c r="AZG599" s="8"/>
      <c r="AZH599" s="8"/>
      <c r="AZI599" s="8"/>
      <c r="AZJ599" s="8"/>
      <c r="AZK599" s="8"/>
      <c r="AZL599" s="8"/>
      <c r="AZM599" s="8"/>
      <c r="AZN599" s="8"/>
      <c r="AZO599" s="8"/>
      <c r="AZP599" s="8"/>
      <c r="AZQ599" s="8"/>
      <c r="AZR599" s="8"/>
      <c r="AZS599" s="8"/>
      <c r="AZT599" s="8"/>
      <c r="AZU599" s="8"/>
      <c r="AZV599" s="8"/>
      <c r="AZW599" s="8"/>
      <c r="AZX599" s="8"/>
      <c r="AZY599" s="8"/>
      <c r="AZZ599" s="8"/>
      <c r="BAA599" s="8"/>
      <c r="BAB599" s="8"/>
      <c r="BAC599" s="8"/>
      <c r="BAD599" s="8"/>
      <c r="BAE599" s="8"/>
      <c r="BAF599" s="8"/>
      <c r="BAG599" s="8"/>
      <c r="BAH599" s="8"/>
      <c r="BAI599" s="8"/>
      <c r="BAJ599" s="8"/>
      <c r="BAK599" s="8"/>
      <c r="BAL599" s="8"/>
      <c r="BAM599" s="8"/>
      <c r="BAN599" s="8"/>
      <c r="BAO599" s="8"/>
      <c r="BAP599" s="8"/>
      <c r="BAQ599" s="8"/>
      <c r="BAR599" s="8"/>
      <c r="BAS599" s="8"/>
      <c r="BAT599" s="8"/>
      <c r="BAU599" s="8"/>
      <c r="BAV599" s="8"/>
      <c r="BAW599" s="8"/>
      <c r="BAX599" s="8"/>
      <c r="BAY599" s="8"/>
      <c r="BAZ599" s="8"/>
      <c r="BBA599" s="8"/>
      <c r="BBB599" s="8"/>
      <c r="BBC599" s="8"/>
      <c r="BBD599" s="8"/>
      <c r="BBE599" s="8"/>
      <c r="BBF599" s="8"/>
      <c r="BBG599" s="8"/>
      <c r="BBH599" s="8"/>
      <c r="BBI599" s="8"/>
      <c r="BBJ599" s="8"/>
      <c r="BBK599" s="8"/>
      <c r="BBL599" s="8"/>
      <c r="BBM599" s="8"/>
      <c r="BBN599" s="8"/>
      <c r="BBO599" s="8"/>
      <c r="BBP599" s="8"/>
      <c r="BBQ599" s="8"/>
      <c r="BBR599" s="8"/>
      <c r="BBS599" s="8"/>
      <c r="BBT599" s="8"/>
      <c r="BBU599" s="8"/>
      <c r="BBV599" s="8"/>
      <c r="BBW599" s="8"/>
      <c r="BBX599" s="8"/>
      <c r="BBY599" s="8"/>
      <c r="BBZ599" s="8"/>
      <c r="BCA599" s="8"/>
      <c r="BCB599" s="8"/>
      <c r="BCC599" s="8"/>
      <c r="BCD599" s="8"/>
      <c r="BCE599" s="8"/>
      <c r="BCF599" s="8"/>
      <c r="BCG599" s="8"/>
      <c r="BCH599" s="8"/>
      <c r="BCI599" s="8"/>
      <c r="BCJ599" s="8"/>
      <c r="BCK599" s="8"/>
      <c r="BCL599" s="8"/>
      <c r="BCM599" s="8"/>
      <c r="BCN599" s="8"/>
      <c r="BCO599" s="8"/>
      <c r="BCP599" s="8"/>
      <c r="BCQ599" s="8"/>
      <c r="BCR599" s="8"/>
      <c r="BCS599" s="8"/>
      <c r="BCT599" s="8"/>
      <c r="BCU599" s="8"/>
      <c r="BCV599" s="8"/>
      <c r="BCW599" s="8"/>
      <c r="BCX599" s="8"/>
      <c r="BCY599" s="8"/>
      <c r="BCZ599" s="8"/>
      <c r="BDA599" s="8"/>
      <c r="BDB599" s="8"/>
      <c r="BDC599" s="8"/>
      <c r="BDD599" s="8"/>
      <c r="BDE599" s="8"/>
      <c r="BDF599" s="8"/>
      <c r="BDG599" s="8"/>
      <c r="BDH599" s="8"/>
      <c r="BDI599" s="8"/>
      <c r="BDJ599" s="8"/>
      <c r="BDK599" s="8"/>
      <c r="BDL599" s="8"/>
      <c r="BDM599" s="8"/>
      <c r="BDN599" s="8"/>
      <c r="BDO599" s="8"/>
      <c r="BDP599" s="8"/>
      <c r="BDQ599" s="8"/>
      <c r="BDR599" s="8"/>
      <c r="BDS599" s="8"/>
      <c r="BDT599" s="8"/>
      <c r="BDU599" s="8"/>
      <c r="BDV599" s="8"/>
      <c r="BDW599" s="8"/>
      <c r="BDX599" s="8"/>
      <c r="BDY599" s="8"/>
      <c r="BDZ599" s="8"/>
      <c r="BEA599" s="8"/>
      <c r="BEB599" s="8"/>
      <c r="BEC599" s="8"/>
      <c r="BED599" s="8"/>
      <c r="BEE599" s="8"/>
      <c r="BEF599" s="8"/>
      <c r="BEG599" s="8"/>
      <c r="BEH599" s="8"/>
      <c r="BEI599" s="8"/>
      <c r="BEJ599" s="8"/>
      <c r="BEK599" s="8"/>
      <c r="BEL599" s="8"/>
      <c r="BEM599" s="8"/>
      <c r="BEN599" s="8"/>
      <c r="BEO599" s="8"/>
      <c r="BEP599" s="8"/>
      <c r="BEQ599" s="8"/>
      <c r="BER599" s="8"/>
      <c r="BES599" s="8"/>
      <c r="BET599" s="8"/>
      <c r="BEU599" s="8"/>
      <c r="BEV599" s="8"/>
      <c r="BEW599" s="8"/>
      <c r="BEX599" s="8"/>
      <c r="BEY599" s="8"/>
      <c r="BEZ599" s="8"/>
      <c r="BFA599" s="8"/>
      <c r="BFB599" s="8"/>
      <c r="BFC599" s="8"/>
      <c r="BFD599" s="8"/>
      <c r="BFE599" s="8"/>
      <c r="BFF599" s="8"/>
      <c r="BFG599" s="8"/>
      <c r="BFH599" s="8"/>
      <c r="BFI599" s="8"/>
      <c r="BFJ599" s="8"/>
      <c r="BFK599" s="8"/>
      <c r="BFL599" s="8"/>
      <c r="BFM599" s="8"/>
      <c r="BFN599" s="8"/>
      <c r="BFO599" s="8"/>
      <c r="BFP599" s="8"/>
      <c r="BFQ599" s="8"/>
      <c r="BFR599" s="8"/>
      <c r="BFS599" s="8"/>
      <c r="BFT599" s="8"/>
      <c r="BFU599" s="8"/>
      <c r="BFV599" s="8"/>
      <c r="BFW599" s="8"/>
      <c r="BFX599" s="8"/>
      <c r="BFY599" s="8"/>
      <c r="BFZ599" s="8"/>
      <c r="BGA599" s="8"/>
      <c r="BGB599" s="8"/>
      <c r="BGC599" s="8"/>
      <c r="BGD599" s="8"/>
      <c r="BGE599" s="8"/>
      <c r="BGF599" s="8"/>
      <c r="BGG599" s="8"/>
      <c r="BGH599" s="8"/>
      <c r="BGI599" s="8"/>
      <c r="BGJ599" s="8"/>
      <c r="BGK599" s="8"/>
      <c r="BGL599" s="8"/>
      <c r="BGM599" s="8"/>
      <c r="BGN599" s="8"/>
      <c r="BGO599" s="8"/>
      <c r="BGP599" s="8"/>
      <c r="BGQ599" s="8"/>
      <c r="BGR599" s="8"/>
      <c r="BGS599" s="8"/>
      <c r="BGT599" s="8"/>
      <c r="BGU599" s="8"/>
      <c r="BGV599" s="8"/>
      <c r="BGW599" s="8"/>
      <c r="BGX599" s="8"/>
      <c r="BGY599" s="8"/>
      <c r="BGZ599" s="8"/>
      <c r="BHA599" s="8"/>
      <c r="BHB599" s="8"/>
      <c r="BHC599" s="8"/>
      <c r="BHD599" s="8"/>
      <c r="BHE599" s="8"/>
      <c r="BHF599" s="8"/>
      <c r="BHG599" s="8"/>
      <c r="BHH599" s="8"/>
      <c r="BHI599" s="8"/>
      <c r="BHJ599" s="8"/>
      <c r="BHK599" s="8"/>
      <c r="BHL599" s="8"/>
      <c r="BHM599" s="8"/>
      <c r="BHN599" s="8"/>
      <c r="BHO599" s="8"/>
      <c r="BHP599" s="8"/>
      <c r="BHQ599" s="8"/>
      <c r="BHR599" s="8"/>
      <c r="BHS599" s="8"/>
      <c r="BHT599" s="8"/>
      <c r="BHU599" s="8"/>
      <c r="BHV599" s="8"/>
      <c r="BHW599" s="8"/>
      <c r="BHX599" s="8"/>
      <c r="BHY599" s="8"/>
      <c r="BHZ599" s="8"/>
      <c r="BIA599" s="8"/>
      <c r="BIB599" s="8"/>
      <c r="BIC599" s="8"/>
      <c r="BID599" s="8"/>
      <c r="BIE599" s="8"/>
      <c r="BIF599" s="8"/>
      <c r="BIG599" s="8"/>
      <c r="BIH599" s="8"/>
      <c r="BII599" s="8"/>
      <c r="BIJ599" s="8"/>
      <c r="BIK599" s="8"/>
      <c r="BIL599" s="8"/>
      <c r="BIM599" s="8"/>
      <c r="BIN599" s="8"/>
      <c r="BIO599" s="8"/>
      <c r="BIP599" s="8"/>
      <c r="BIQ599" s="8"/>
      <c r="BIR599" s="8"/>
      <c r="BIS599" s="8"/>
      <c r="BIT599" s="8"/>
      <c r="BIU599" s="8"/>
      <c r="BIV599" s="8"/>
      <c r="BIW599" s="8"/>
      <c r="BIX599" s="8"/>
      <c r="BIY599" s="8"/>
      <c r="BIZ599" s="8"/>
      <c r="BJA599" s="8"/>
      <c r="BJB599" s="8"/>
      <c r="BJC599" s="8"/>
      <c r="BJD599" s="8"/>
      <c r="BJE599" s="8"/>
      <c r="BJF599" s="8"/>
      <c r="BJG599" s="8"/>
      <c r="BJH599" s="8"/>
      <c r="BJI599" s="8"/>
      <c r="BJJ599" s="8"/>
      <c r="BJK599" s="8"/>
      <c r="BJL599" s="8"/>
      <c r="BJM599" s="8"/>
      <c r="BJN599" s="8"/>
      <c r="BJO599" s="8"/>
      <c r="BJP599" s="8"/>
      <c r="BJQ599" s="8"/>
      <c r="BJR599" s="8"/>
      <c r="BJS599" s="8"/>
      <c r="BJT599" s="8"/>
      <c r="BJU599" s="8"/>
      <c r="BJV599" s="8"/>
      <c r="BJW599" s="8"/>
      <c r="BJX599" s="8"/>
      <c r="BJY599" s="8"/>
      <c r="BJZ599" s="8"/>
      <c r="BKA599" s="8"/>
      <c r="BKB599" s="8"/>
      <c r="BKC599" s="8"/>
      <c r="BKD599" s="8"/>
      <c r="BKE599" s="8"/>
      <c r="BKF599" s="8"/>
      <c r="BKG599" s="8"/>
      <c r="BKH599" s="8"/>
      <c r="BKI599" s="8"/>
      <c r="BKJ599" s="8"/>
      <c r="BKK599" s="8"/>
      <c r="BKL599" s="8"/>
      <c r="BKM599" s="8"/>
      <c r="BKN599" s="8"/>
      <c r="BKO599" s="8"/>
      <c r="BKP599" s="8"/>
      <c r="BKQ599" s="8"/>
      <c r="BKR599" s="8"/>
      <c r="BKS599" s="8"/>
      <c r="BKT599" s="8"/>
      <c r="BKU599" s="8"/>
      <c r="BKV599" s="8"/>
      <c r="BKW599" s="8"/>
      <c r="BKX599" s="8"/>
      <c r="BKY599" s="8"/>
      <c r="BKZ599" s="8"/>
      <c r="BLA599" s="8"/>
      <c r="BLB599" s="8"/>
      <c r="BLC599" s="8"/>
      <c r="BLD599" s="8"/>
      <c r="BLE599" s="8"/>
      <c r="BLF599" s="8"/>
      <c r="BLG599" s="8"/>
      <c r="BLH599" s="8"/>
      <c r="BLI599" s="8"/>
      <c r="BLJ599" s="8"/>
      <c r="BLK599" s="8"/>
      <c r="BLL599" s="8"/>
      <c r="BLM599" s="8"/>
      <c r="BLN599" s="8"/>
      <c r="BLO599" s="8"/>
      <c r="BLP599" s="8"/>
      <c r="BLQ599" s="8"/>
      <c r="BLR599" s="8"/>
      <c r="BLS599" s="8"/>
      <c r="BLT599" s="8"/>
      <c r="BLU599" s="8"/>
      <c r="BLV599" s="8"/>
      <c r="BLW599" s="8"/>
      <c r="BLX599" s="8"/>
      <c r="BLY599" s="8"/>
      <c r="BLZ599" s="8"/>
      <c r="BMA599" s="8"/>
      <c r="BMB599" s="8"/>
      <c r="BMC599" s="8"/>
      <c r="BMD599" s="8"/>
      <c r="BME599" s="8"/>
      <c r="BMF599" s="8"/>
      <c r="BMG599" s="8"/>
      <c r="BMH599" s="8"/>
      <c r="BMI599" s="8"/>
      <c r="BMJ599" s="8"/>
      <c r="BMK599" s="8"/>
      <c r="BML599" s="8"/>
      <c r="BMM599" s="8"/>
      <c r="BMN599" s="8"/>
      <c r="BMO599" s="8"/>
      <c r="BMP599" s="8"/>
      <c r="BMQ599" s="8"/>
      <c r="BMR599" s="8"/>
      <c r="BMS599" s="8"/>
      <c r="BMT599" s="8"/>
      <c r="BMU599" s="8"/>
      <c r="BMV599" s="8"/>
      <c r="BMW599" s="8"/>
      <c r="BMX599" s="8"/>
      <c r="BMY599" s="8"/>
      <c r="BMZ599" s="8"/>
      <c r="BNA599" s="8"/>
      <c r="BNB599" s="8"/>
      <c r="BNC599" s="8"/>
      <c r="BND599" s="8"/>
      <c r="BNE599" s="8"/>
      <c r="BNF599" s="8"/>
      <c r="BNG599" s="8"/>
      <c r="BNH599" s="8"/>
      <c r="BNI599" s="8"/>
      <c r="BNJ599" s="8"/>
      <c r="BNK599" s="8"/>
      <c r="BNL599" s="8"/>
      <c r="BNM599" s="8"/>
      <c r="BNN599" s="8"/>
      <c r="BNO599" s="8"/>
      <c r="BNP599" s="8"/>
      <c r="BNQ599" s="8"/>
      <c r="BNR599" s="8"/>
      <c r="BNS599" s="8"/>
      <c r="BNT599" s="8"/>
      <c r="BNU599" s="8"/>
      <c r="BNV599" s="8"/>
      <c r="BNW599" s="8"/>
      <c r="BNX599" s="8"/>
      <c r="BNY599" s="8"/>
      <c r="BNZ599" s="8"/>
      <c r="BOA599" s="8"/>
      <c r="BOB599" s="8"/>
      <c r="BOC599" s="8"/>
      <c r="BOD599" s="8"/>
      <c r="BOE599" s="8"/>
      <c r="BOF599" s="8"/>
      <c r="BOG599" s="8"/>
      <c r="BOH599" s="8"/>
      <c r="BOI599" s="8"/>
      <c r="BOJ599" s="8"/>
      <c r="BOK599" s="8"/>
      <c r="BOL599" s="8"/>
      <c r="BOM599" s="8"/>
      <c r="BON599" s="8"/>
      <c r="BOO599" s="8"/>
      <c r="BOP599" s="8"/>
      <c r="BOQ599" s="8"/>
      <c r="BOR599" s="8"/>
      <c r="BOS599" s="8"/>
      <c r="BOT599" s="8"/>
      <c r="BOU599" s="8"/>
      <c r="BOV599" s="8"/>
      <c r="BOW599" s="8"/>
      <c r="BOX599" s="8"/>
      <c r="BOY599" s="8"/>
      <c r="BOZ599" s="8"/>
      <c r="BPA599" s="8"/>
      <c r="BPB599" s="8"/>
      <c r="BPC599" s="8"/>
      <c r="BPD599" s="8"/>
      <c r="BPE599" s="8"/>
      <c r="BPF599" s="8"/>
      <c r="BPG599" s="8"/>
      <c r="BPH599" s="8"/>
      <c r="BPI599" s="8"/>
      <c r="BPJ599" s="8"/>
      <c r="BPK599" s="8"/>
      <c r="BPL599" s="8"/>
      <c r="BPM599" s="8"/>
      <c r="BPN599" s="8"/>
      <c r="BPO599" s="8"/>
      <c r="BPP599" s="8"/>
      <c r="BPQ599" s="8"/>
      <c r="BPR599" s="8"/>
      <c r="BPS599" s="8"/>
      <c r="BPT599" s="8"/>
      <c r="BPU599" s="8"/>
      <c r="BPV599" s="8"/>
      <c r="BPW599" s="8"/>
      <c r="BPX599" s="8"/>
      <c r="BPY599" s="8"/>
      <c r="BPZ599" s="8"/>
      <c r="BQA599" s="8"/>
      <c r="BQB599" s="8"/>
      <c r="BQC599" s="8"/>
      <c r="BQD599" s="8"/>
      <c r="BQE599" s="8"/>
      <c r="BQF599" s="8"/>
      <c r="BQG599" s="8"/>
      <c r="BQH599" s="8"/>
      <c r="BQI599" s="8"/>
      <c r="BQJ599" s="8"/>
      <c r="BQK599" s="8"/>
      <c r="BQL599" s="8"/>
      <c r="BQM599" s="8"/>
      <c r="BQN599" s="8"/>
      <c r="BQO599" s="8"/>
      <c r="BQP599" s="8"/>
      <c r="BQQ599" s="8"/>
      <c r="BQR599" s="8"/>
      <c r="BQS599" s="8"/>
      <c r="BQT599" s="8"/>
      <c r="BQU599" s="8"/>
      <c r="BQV599" s="8"/>
      <c r="BQW599" s="8"/>
      <c r="BQX599" s="8"/>
      <c r="BQY599" s="8"/>
      <c r="BQZ599" s="8"/>
      <c r="BRA599" s="8"/>
      <c r="BRB599" s="8"/>
      <c r="BRC599" s="8"/>
      <c r="BRD599" s="8"/>
      <c r="BRE599" s="8"/>
      <c r="BRF599" s="8"/>
      <c r="BRG599" s="8"/>
      <c r="BRH599" s="8"/>
      <c r="BRI599" s="8"/>
      <c r="BRJ599" s="8"/>
      <c r="BRK599" s="8"/>
      <c r="BRL599" s="8"/>
      <c r="BRM599" s="8"/>
      <c r="BRN599" s="8"/>
      <c r="BRO599" s="8"/>
      <c r="BRP599" s="8"/>
      <c r="BRQ599" s="8"/>
      <c r="BRR599" s="8"/>
      <c r="BRS599" s="8"/>
      <c r="BRT599" s="8"/>
      <c r="BRU599" s="8"/>
      <c r="BRV599" s="8"/>
      <c r="BRW599" s="8"/>
      <c r="BRX599" s="8"/>
      <c r="BRY599" s="8"/>
      <c r="BRZ599" s="8"/>
      <c r="BSA599" s="8"/>
      <c r="BSB599" s="8"/>
      <c r="BSC599" s="8"/>
      <c r="BSD599" s="8"/>
      <c r="BSE599" s="8"/>
      <c r="BSF599" s="8"/>
      <c r="BSG599" s="8"/>
      <c r="BSH599" s="8"/>
      <c r="BSI599" s="8"/>
      <c r="BSJ599" s="8"/>
      <c r="BSK599" s="8"/>
      <c r="BSL599" s="8"/>
      <c r="BSM599" s="8"/>
      <c r="BSN599" s="8"/>
      <c r="BSO599" s="8"/>
      <c r="BSP599" s="8"/>
      <c r="BSQ599" s="8"/>
      <c r="BSR599" s="8"/>
      <c r="BSS599" s="8"/>
      <c r="BST599" s="8"/>
      <c r="BSU599" s="8"/>
      <c r="BSV599" s="8"/>
      <c r="BSW599" s="8"/>
      <c r="BSX599" s="8"/>
      <c r="BSY599" s="8"/>
      <c r="BSZ599" s="8"/>
      <c r="BTA599" s="8"/>
      <c r="BTB599" s="8"/>
      <c r="BTC599" s="8"/>
      <c r="BTD599" s="8"/>
      <c r="BTE599" s="8"/>
      <c r="BTF599" s="8"/>
      <c r="BTG599" s="8"/>
      <c r="BTH599" s="8"/>
      <c r="BTI599" s="8"/>
      <c r="BTJ599" s="8"/>
      <c r="BTK599" s="8"/>
      <c r="BTL599" s="8"/>
      <c r="BTM599" s="8"/>
      <c r="BTN599" s="8"/>
      <c r="BTO599" s="8"/>
      <c r="BTP599" s="8"/>
      <c r="BTQ599" s="8"/>
      <c r="BTR599" s="8"/>
      <c r="BTS599" s="8"/>
      <c r="BTT599" s="8"/>
      <c r="BTU599" s="8"/>
      <c r="BTV599" s="8"/>
      <c r="BTW599" s="8"/>
      <c r="BTX599" s="8"/>
      <c r="BTY599" s="8"/>
      <c r="BTZ599" s="8"/>
      <c r="BUA599" s="8"/>
      <c r="BUB599" s="8"/>
      <c r="BUC599" s="8"/>
      <c r="BUD599" s="8"/>
      <c r="BUE599" s="8"/>
      <c r="BUF599" s="8"/>
      <c r="BUG599" s="8"/>
      <c r="BUH599" s="8"/>
      <c r="BUI599" s="8"/>
      <c r="BUJ599" s="8"/>
      <c r="BUK599" s="8"/>
      <c r="BUL599" s="8"/>
      <c r="BUM599" s="8"/>
      <c r="BUN599" s="8"/>
      <c r="BUO599" s="8"/>
      <c r="BUP599" s="8"/>
      <c r="BUQ599" s="8"/>
      <c r="BUR599" s="8"/>
      <c r="BUS599" s="8"/>
      <c r="BUT599" s="8"/>
      <c r="BUU599" s="8"/>
      <c r="BUV599" s="8"/>
      <c r="BUW599" s="8"/>
      <c r="BUX599" s="8"/>
      <c r="BUY599" s="8"/>
      <c r="BUZ599" s="8"/>
      <c r="BVA599" s="8"/>
      <c r="BVB599" s="8"/>
      <c r="BVC599" s="8"/>
      <c r="BVD599" s="8"/>
      <c r="BVE599" s="8"/>
      <c r="BVF599" s="8"/>
      <c r="BVG599" s="8"/>
      <c r="BVH599" s="8"/>
      <c r="BVI599" s="8"/>
      <c r="BVJ599" s="8"/>
      <c r="BVK599" s="8"/>
      <c r="BVL599" s="8"/>
      <c r="BVM599" s="8"/>
      <c r="BVN599" s="8"/>
      <c r="BVO599" s="8"/>
      <c r="BVP599" s="8"/>
      <c r="BVQ599" s="8"/>
      <c r="BVR599" s="8"/>
      <c r="BVS599" s="8"/>
      <c r="BVT599" s="8"/>
      <c r="BVU599" s="8"/>
      <c r="BVV599" s="8"/>
      <c r="BVW599" s="8"/>
      <c r="BVX599" s="8"/>
      <c r="BVY599" s="8"/>
      <c r="BVZ599" s="8"/>
      <c r="BWA599" s="8"/>
      <c r="BWB599" s="8"/>
      <c r="BWC599" s="8"/>
      <c r="BWD599" s="8"/>
      <c r="BWE599" s="8"/>
      <c r="BWF599" s="8"/>
      <c r="BWG599" s="8"/>
      <c r="BWH599" s="8"/>
      <c r="BWI599" s="8"/>
      <c r="BWJ599" s="8"/>
      <c r="BWK599" s="8"/>
      <c r="BWL599" s="8"/>
      <c r="BWM599" s="8"/>
      <c r="BWN599" s="8"/>
      <c r="BWO599" s="8"/>
      <c r="BWP599" s="8"/>
      <c r="BWQ599" s="8"/>
    </row>
    <row r="600" spans="1:1967" s="547" customFormat="1" ht="102" customHeight="1">
      <c r="A600" s="9" t="s">
        <v>6438</v>
      </c>
      <c r="B600" s="100" t="s">
        <v>97</v>
      </c>
      <c r="C600" s="9" t="s">
        <v>804</v>
      </c>
      <c r="D600" s="30" t="s">
        <v>1205</v>
      </c>
      <c r="E600" s="3" t="s">
        <v>1206</v>
      </c>
      <c r="F600" s="117"/>
      <c r="G600" s="3" t="s">
        <v>384</v>
      </c>
      <c r="H600" s="20">
        <v>0</v>
      </c>
      <c r="I600" s="114">
        <v>470000000</v>
      </c>
      <c r="J600" s="21" t="s">
        <v>1314</v>
      </c>
      <c r="K600" s="19" t="s">
        <v>1318</v>
      </c>
      <c r="L600" s="137" t="s">
        <v>3397</v>
      </c>
      <c r="M600" s="140" t="s">
        <v>383</v>
      </c>
      <c r="N600" s="346" t="s">
        <v>1326</v>
      </c>
      <c r="O600" s="3" t="s">
        <v>1366</v>
      </c>
      <c r="P600" s="7" t="s">
        <v>1339</v>
      </c>
      <c r="Q600" s="30" t="s">
        <v>1187</v>
      </c>
      <c r="R600" s="81">
        <v>100</v>
      </c>
      <c r="S600" s="19">
        <v>1300</v>
      </c>
      <c r="T600" s="83">
        <f t="shared" si="185"/>
        <v>130000</v>
      </c>
      <c r="U600" s="83">
        <f t="shared" si="151"/>
        <v>145600</v>
      </c>
      <c r="V600" s="9" t="s">
        <v>1325</v>
      </c>
      <c r="W600" s="152" t="s">
        <v>1394</v>
      </c>
      <c r="X600" s="9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/>
      <c r="AS600" s="8"/>
      <c r="AT600" s="8"/>
      <c r="AU600" s="8"/>
      <c r="AV600" s="8"/>
      <c r="AW600" s="8"/>
      <c r="AX600" s="8"/>
      <c r="AY600" s="8"/>
      <c r="AZ600" s="8"/>
      <c r="BA600" s="8"/>
      <c r="BB600" s="8"/>
      <c r="BC600" s="8"/>
      <c r="BD600" s="8"/>
      <c r="BE600" s="8"/>
      <c r="BF600" s="8"/>
      <c r="BG600" s="8"/>
      <c r="BH600" s="8"/>
      <c r="BI600" s="8"/>
      <c r="BJ600" s="8"/>
      <c r="BK600" s="8"/>
      <c r="BL600" s="8"/>
      <c r="BM600" s="8"/>
      <c r="BN600" s="8"/>
      <c r="BO600" s="8"/>
      <c r="BP600" s="8"/>
      <c r="BQ600" s="8"/>
      <c r="BR600" s="8"/>
      <c r="BS600" s="8"/>
      <c r="BT600" s="8"/>
      <c r="BU600" s="8"/>
      <c r="BV600" s="8"/>
      <c r="BW600" s="8"/>
      <c r="BX600" s="8"/>
      <c r="BY600" s="8"/>
      <c r="BZ600" s="8"/>
      <c r="CA600" s="8"/>
      <c r="CB600" s="8"/>
      <c r="CC600" s="8"/>
      <c r="CD600" s="8"/>
      <c r="CE600" s="8"/>
      <c r="CF600" s="8"/>
      <c r="CG600" s="8"/>
      <c r="CH600" s="8"/>
      <c r="CI600" s="8"/>
      <c r="CJ600" s="8"/>
      <c r="CK600" s="8"/>
      <c r="CL600" s="8"/>
      <c r="CM600" s="8"/>
      <c r="CN600" s="8"/>
      <c r="CO600" s="8"/>
      <c r="CP600" s="8"/>
      <c r="CQ600" s="8"/>
      <c r="CR600" s="8"/>
      <c r="CS600" s="8"/>
      <c r="CT600" s="8"/>
      <c r="CU600" s="8"/>
      <c r="CV600" s="8"/>
      <c r="CW600" s="8"/>
      <c r="CX600" s="8"/>
      <c r="CY600" s="8"/>
      <c r="CZ600" s="8"/>
      <c r="DA600" s="8"/>
      <c r="DB600" s="8"/>
      <c r="DC600" s="8"/>
      <c r="DD600" s="8"/>
      <c r="DE600" s="8"/>
      <c r="DF600" s="8"/>
      <c r="DG600" s="8"/>
      <c r="DH600" s="8"/>
      <c r="DI600" s="8"/>
      <c r="DJ600" s="8"/>
      <c r="DK600" s="8"/>
      <c r="DL600" s="8"/>
      <c r="DM600" s="8"/>
      <c r="DN600" s="8"/>
      <c r="DO600" s="8"/>
      <c r="DP600" s="8"/>
      <c r="DQ600" s="8"/>
      <c r="DR600" s="8"/>
      <c r="DS600" s="8"/>
      <c r="DT600" s="8"/>
      <c r="DU600" s="8"/>
      <c r="DV600" s="8"/>
      <c r="DW600" s="8"/>
      <c r="DX600" s="8"/>
      <c r="DY600" s="8"/>
      <c r="DZ600" s="8"/>
      <c r="EA600" s="8"/>
      <c r="EB600" s="8"/>
      <c r="EC600" s="8"/>
      <c r="ED600" s="8"/>
      <c r="EE600" s="8"/>
      <c r="EF600" s="8"/>
      <c r="EG600" s="8"/>
      <c r="EH600" s="8"/>
      <c r="EI600" s="8"/>
      <c r="EJ600" s="8"/>
      <c r="EK600" s="8"/>
      <c r="EL600" s="8"/>
      <c r="EM600" s="8"/>
      <c r="EN600" s="8"/>
      <c r="EO600" s="8"/>
      <c r="EP600" s="8"/>
      <c r="EQ600" s="8"/>
      <c r="ER600" s="8"/>
      <c r="ES600" s="8"/>
      <c r="ET600" s="8"/>
      <c r="EU600" s="8"/>
      <c r="EV600" s="8"/>
      <c r="EW600" s="8"/>
      <c r="EX600" s="8"/>
      <c r="EY600" s="8"/>
      <c r="EZ600" s="8"/>
      <c r="FA600" s="8"/>
      <c r="FB600" s="8"/>
      <c r="FC600" s="8"/>
      <c r="FD600" s="8"/>
      <c r="FE600" s="8"/>
      <c r="FF600" s="8"/>
      <c r="FG600" s="8"/>
      <c r="FH600" s="8"/>
      <c r="FI600" s="8"/>
      <c r="FJ600" s="8"/>
      <c r="FK600" s="8"/>
      <c r="FL600" s="8"/>
      <c r="FM600" s="8"/>
      <c r="FN600" s="8"/>
      <c r="FO600" s="8"/>
      <c r="FP600" s="8"/>
      <c r="FQ600" s="8"/>
      <c r="FR600" s="8"/>
      <c r="FS600" s="8"/>
      <c r="FT600" s="8"/>
      <c r="FU600" s="8"/>
      <c r="FV600" s="8"/>
      <c r="FW600" s="8"/>
      <c r="FX600" s="8"/>
      <c r="FY600" s="8"/>
      <c r="FZ600" s="8"/>
      <c r="GA600" s="8"/>
      <c r="GB600" s="8"/>
      <c r="GC600" s="8"/>
      <c r="GD600" s="8"/>
      <c r="GE600" s="8"/>
      <c r="GF600" s="8"/>
      <c r="GG600" s="8"/>
      <c r="GH600" s="8"/>
      <c r="GI600" s="8"/>
      <c r="GJ600" s="8"/>
      <c r="GK600" s="8"/>
      <c r="GL600" s="8"/>
      <c r="GM600" s="8"/>
      <c r="GN600" s="8"/>
      <c r="GO600" s="8"/>
      <c r="GP600" s="8"/>
      <c r="GQ600" s="8"/>
      <c r="GR600" s="8"/>
      <c r="GS600" s="8"/>
      <c r="GT600" s="8"/>
      <c r="GU600" s="8"/>
      <c r="GV600" s="8"/>
      <c r="GW600" s="8"/>
      <c r="GX600" s="8"/>
      <c r="GY600" s="8"/>
      <c r="GZ600" s="8"/>
      <c r="HA600" s="8"/>
      <c r="HB600" s="8"/>
      <c r="HC600" s="8"/>
      <c r="HD600" s="8"/>
      <c r="HE600" s="8"/>
      <c r="HF600" s="8"/>
      <c r="HG600" s="8"/>
      <c r="HH600" s="8"/>
      <c r="HI600" s="8"/>
      <c r="HJ600" s="8"/>
      <c r="HK600" s="8"/>
      <c r="HL600" s="8"/>
      <c r="HM600" s="8"/>
      <c r="HN600" s="8"/>
      <c r="HO600" s="8"/>
      <c r="HP600" s="8"/>
      <c r="HQ600" s="8"/>
      <c r="HR600" s="8"/>
      <c r="HS600" s="8"/>
      <c r="HT600" s="8"/>
      <c r="HU600" s="8"/>
      <c r="HV600" s="8"/>
      <c r="HW600" s="8"/>
      <c r="HX600" s="8"/>
      <c r="HY600" s="8"/>
      <c r="HZ600" s="8"/>
      <c r="IA600" s="8"/>
      <c r="IB600" s="8"/>
      <c r="IC600" s="8"/>
      <c r="ID600" s="8"/>
      <c r="IE600" s="8"/>
      <c r="IF600" s="8"/>
      <c r="IG600" s="8"/>
      <c r="IH600" s="8"/>
      <c r="II600" s="8"/>
      <c r="IJ600" s="8"/>
      <c r="IK600" s="8"/>
      <c r="IL600" s="8"/>
      <c r="IM600" s="8"/>
      <c r="IN600" s="8"/>
      <c r="IO600" s="8"/>
      <c r="IP600" s="8"/>
      <c r="IQ600" s="8"/>
      <c r="IR600" s="8"/>
      <c r="IS600" s="8"/>
      <c r="IT600" s="8"/>
      <c r="IU600" s="8"/>
      <c r="IV600" s="8"/>
      <c r="IW600" s="8"/>
      <c r="IX600" s="8"/>
      <c r="IY600" s="8"/>
      <c r="IZ600" s="8"/>
      <c r="JA600" s="8"/>
      <c r="JB600" s="8"/>
      <c r="JC600" s="8"/>
      <c r="JD600" s="8"/>
      <c r="JE600" s="8"/>
      <c r="JF600" s="8"/>
      <c r="JG600" s="8"/>
      <c r="JH600" s="8"/>
      <c r="JI600" s="8"/>
      <c r="JJ600" s="8"/>
      <c r="JK600" s="8"/>
      <c r="JL600" s="8"/>
      <c r="JM600" s="8"/>
      <c r="JN600" s="8"/>
      <c r="JO600" s="8"/>
      <c r="JP600" s="8"/>
      <c r="JQ600" s="8"/>
      <c r="JR600" s="8"/>
      <c r="JS600" s="8"/>
      <c r="JT600" s="8"/>
      <c r="JU600" s="8"/>
      <c r="JV600" s="8"/>
      <c r="JW600" s="8"/>
      <c r="JX600" s="8"/>
      <c r="JY600" s="8"/>
      <c r="JZ600" s="8"/>
      <c r="KA600" s="8"/>
      <c r="KB600" s="8"/>
      <c r="KC600" s="8"/>
      <c r="KD600" s="8"/>
      <c r="KE600" s="8"/>
      <c r="KF600" s="8"/>
      <c r="KG600" s="8"/>
      <c r="KH600" s="8"/>
      <c r="KI600" s="8"/>
      <c r="KJ600" s="8"/>
      <c r="KK600" s="8"/>
      <c r="KL600" s="8"/>
      <c r="KM600" s="8"/>
      <c r="KN600" s="8"/>
      <c r="KO600" s="8"/>
      <c r="KP600" s="8"/>
      <c r="KQ600" s="8"/>
      <c r="KR600" s="8"/>
      <c r="KS600" s="8"/>
      <c r="KT600" s="8"/>
      <c r="KU600" s="8"/>
      <c r="KV600" s="8"/>
      <c r="KW600" s="8"/>
      <c r="KX600" s="8"/>
      <c r="KY600" s="8"/>
      <c r="KZ600" s="8"/>
      <c r="LA600" s="8"/>
      <c r="LB600" s="8"/>
      <c r="LC600" s="8"/>
      <c r="LD600" s="8"/>
      <c r="LE600" s="8"/>
      <c r="LF600" s="8"/>
      <c r="LG600" s="8"/>
      <c r="LH600" s="8"/>
      <c r="LI600" s="8"/>
      <c r="LJ600" s="8"/>
      <c r="LK600" s="8"/>
      <c r="LL600" s="8"/>
      <c r="LM600" s="8"/>
      <c r="LN600" s="8"/>
      <c r="LO600" s="8"/>
      <c r="LP600" s="8"/>
      <c r="LQ600" s="8"/>
      <c r="LR600" s="8"/>
      <c r="LS600" s="8"/>
      <c r="LT600" s="8"/>
      <c r="LU600" s="8"/>
      <c r="LV600" s="8"/>
      <c r="LW600" s="8"/>
      <c r="LX600" s="8"/>
      <c r="LY600" s="8"/>
      <c r="LZ600" s="8"/>
      <c r="MA600" s="8"/>
      <c r="MB600" s="8"/>
      <c r="MC600" s="8"/>
      <c r="MD600" s="8"/>
      <c r="ME600" s="8"/>
      <c r="MF600" s="8"/>
      <c r="MG600" s="8"/>
      <c r="MH600" s="8"/>
      <c r="MI600" s="8"/>
      <c r="MJ600" s="8"/>
      <c r="MK600" s="8"/>
      <c r="ML600" s="8"/>
      <c r="MM600" s="8"/>
      <c r="MN600" s="8"/>
      <c r="MO600" s="8"/>
      <c r="MP600" s="8"/>
      <c r="MQ600" s="8"/>
      <c r="MR600" s="8"/>
      <c r="MS600" s="8"/>
      <c r="MT600" s="8"/>
      <c r="MU600" s="8"/>
      <c r="MV600" s="8"/>
      <c r="MW600" s="8"/>
      <c r="MX600" s="8"/>
      <c r="MY600" s="8"/>
      <c r="MZ600" s="8"/>
      <c r="NA600" s="8"/>
      <c r="NB600" s="8"/>
      <c r="NC600" s="8"/>
      <c r="ND600" s="8"/>
      <c r="NE600" s="8"/>
      <c r="NF600" s="8"/>
      <c r="NG600" s="8"/>
      <c r="NH600" s="8"/>
      <c r="NI600" s="8"/>
      <c r="NJ600" s="8"/>
      <c r="NK600" s="8"/>
      <c r="NL600" s="8"/>
      <c r="NM600" s="8"/>
      <c r="NN600" s="8"/>
      <c r="NO600" s="8"/>
      <c r="NP600" s="8"/>
      <c r="NQ600" s="8"/>
      <c r="NR600" s="8"/>
      <c r="NS600" s="8"/>
      <c r="NT600" s="8"/>
      <c r="NU600" s="8"/>
      <c r="NV600" s="8"/>
      <c r="NW600" s="8"/>
      <c r="NX600" s="8"/>
      <c r="NY600" s="8"/>
      <c r="NZ600" s="8"/>
      <c r="OA600" s="8"/>
      <c r="OB600" s="8"/>
      <c r="OC600" s="8"/>
      <c r="OD600" s="8"/>
      <c r="OE600" s="8"/>
      <c r="OF600" s="8"/>
      <c r="OG600" s="8"/>
      <c r="OH600" s="8"/>
      <c r="OI600" s="8"/>
      <c r="OJ600" s="8"/>
      <c r="OK600" s="8"/>
      <c r="OL600" s="8"/>
      <c r="OM600" s="8"/>
      <c r="ON600" s="8"/>
      <c r="OO600" s="8"/>
      <c r="OP600" s="8"/>
      <c r="OQ600" s="8"/>
      <c r="OR600" s="8"/>
      <c r="OS600" s="8"/>
      <c r="OT600" s="8"/>
      <c r="OU600" s="8"/>
      <c r="OV600" s="8"/>
      <c r="OW600" s="8"/>
      <c r="OX600" s="8"/>
      <c r="OY600" s="8"/>
      <c r="OZ600" s="8"/>
      <c r="PA600" s="8"/>
      <c r="PB600" s="8"/>
      <c r="PC600" s="8"/>
      <c r="PD600" s="8"/>
      <c r="PE600" s="8"/>
      <c r="PF600" s="8"/>
      <c r="PG600" s="8"/>
      <c r="PH600" s="8"/>
      <c r="PI600" s="8"/>
      <c r="PJ600" s="8"/>
      <c r="PK600" s="8"/>
      <c r="PL600" s="8"/>
      <c r="PM600" s="8"/>
      <c r="PN600" s="8"/>
      <c r="PO600" s="8"/>
      <c r="PP600" s="8"/>
      <c r="PQ600" s="8"/>
      <c r="PR600" s="8"/>
      <c r="PS600" s="8"/>
      <c r="PT600" s="8"/>
      <c r="PU600" s="8"/>
      <c r="PV600" s="8"/>
      <c r="PW600" s="8"/>
      <c r="PX600" s="8"/>
      <c r="PY600" s="8"/>
      <c r="PZ600" s="8"/>
      <c r="QA600" s="8"/>
      <c r="QB600" s="8"/>
      <c r="QC600" s="8"/>
      <c r="QD600" s="8"/>
      <c r="QE600" s="8"/>
      <c r="QF600" s="8"/>
      <c r="QG600" s="8"/>
      <c r="QH600" s="8"/>
      <c r="QI600" s="8"/>
      <c r="QJ600" s="8"/>
      <c r="QK600" s="8"/>
      <c r="QL600" s="8"/>
      <c r="QM600" s="8"/>
      <c r="QN600" s="8"/>
      <c r="QO600" s="8"/>
      <c r="QP600" s="8"/>
      <c r="QQ600" s="8"/>
      <c r="QR600" s="8"/>
      <c r="QS600" s="8"/>
      <c r="QT600" s="8"/>
      <c r="QU600" s="8"/>
      <c r="QV600" s="8"/>
      <c r="QW600" s="8"/>
      <c r="QX600" s="8"/>
      <c r="QY600" s="8"/>
      <c r="QZ600" s="8"/>
      <c r="RA600" s="8"/>
      <c r="RB600" s="8"/>
      <c r="RC600" s="8"/>
      <c r="RD600" s="8"/>
      <c r="RE600" s="8"/>
      <c r="RF600" s="8"/>
      <c r="RG600" s="8"/>
      <c r="RH600" s="8"/>
      <c r="RI600" s="8"/>
      <c r="RJ600" s="8"/>
      <c r="RK600" s="8"/>
      <c r="RL600" s="8"/>
      <c r="RM600" s="8"/>
      <c r="RN600" s="8"/>
      <c r="RO600" s="8"/>
      <c r="RP600" s="8"/>
      <c r="RQ600" s="8"/>
      <c r="RR600" s="8"/>
      <c r="RS600" s="8"/>
      <c r="RT600" s="8"/>
      <c r="RU600" s="8"/>
      <c r="RV600" s="8"/>
      <c r="RW600" s="8"/>
      <c r="RX600" s="8"/>
      <c r="RY600" s="8"/>
      <c r="RZ600" s="8"/>
      <c r="SA600" s="8"/>
      <c r="SB600" s="8"/>
      <c r="SC600" s="8"/>
      <c r="SD600" s="8"/>
      <c r="SE600" s="8"/>
      <c r="SF600" s="8"/>
      <c r="SG600" s="8"/>
      <c r="SH600" s="8"/>
      <c r="SI600" s="8"/>
      <c r="SJ600" s="8"/>
      <c r="SK600" s="8"/>
      <c r="SL600" s="8"/>
      <c r="SM600" s="8"/>
      <c r="SN600" s="8"/>
      <c r="SO600" s="8"/>
      <c r="SP600" s="8"/>
      <c r="SQ600" s="8"/>
      <c r="SR600" s="8"/>
      <c r="SS600" s="8"/>
      <c r="ST600" s="8"/>
      <c r="SU600" s="8"/>
      <c r="SV600" s="8"/>
      <c r="SW600" s="8"/>
      <c r="SX600" s="8"/>
      <c r="SY600" s="8"/>
      <c r="SZ600" s="8"/>
      <c r="TA600" s="8"/>
      <c r="TB600" s="8"/>
      <c r="TC600" s="8"/>
      <c r="TD600" s="8"/>
      <c r="TE600" s="8"/>
      <c r="TF600" s="8"/>
      <c r="TG600" s="8"/>
      <c r="TH600" s="8"/>
      <c r="TI600" s="8"/>
      <c r="TJ600" s="8"/>
      <c r="TK600" s="8"/>
      <c r="TL600" s="8"/>
      <c r="TM600" s="8"/>
      <c r="TN600" s="8"/>
      <c r="TO600" s="8"/>
      <c r="TP600" s="8"/>
      <c r="TQ600" s="8"/>
      <c r="TR600" s="8"/>
      <c r="TS600" s="8"/>
      <c r="TT600" s="8"/>
      <c r="TU600" s="8"/>
      <c r="TV600" s="8"/>
      <c r="TW600" s="8"/>
      <c r="TX600" s="8"/>
      <c r="TY600" s="8"/>
      <c r="TZ600" s="8"/>
      <c r="UA600" s="8"/>
      <c r="UB600" s="8"/>
      <c r="UC600" s="8"/>
      <c r="UD600" s="8"/>
      <c r="UE600" s="8"/>
      <c r="UF600" s="8"/>
      <c r="UG600" s="8"/>
      <c r="UH600" s="8"/>
      <c r="UI600" s="8"/>
      <c r="UJ600" s="8"/>
      <c r="UK600" s="8"/>
      <c r="UL600" s="8"/>
      <c r="UM600" s="8"/>
      <c r="UN600" s="8"/>
      <c r="UO600" s="8"/>
      <c r="UP600" s="8"/>
      <c r="UQ600" s="8"/>
      <c r="UR600" s="8"/>
      <c r="US600" s="8"/>
      <c r="UT600" s="8"/>
      <c r="UU600" s="8"/>
      <c r="UV600" s="8"/>
      <c r="UW600" s="8"/>
      <c r="UX600" s="8"/>
      <c r="UY600" s="8"/>
      <c r="UZ600" s="8"/>
      <c r="VA600" s="8"/>
      <c r="VB600" s="8"/>
      <c r="VC600" s="8"/>
      <c r="VD600" s="8"/>
      <c r="VE600" s="8"/>
      <c r="VF600" s="8"/>
      <c r="VG600" s="8"/>
      <c r="VH600" s="8"/>
      <c r="VI600" s="8"/>
      <c r="VJ600" s="8"/>
      <c r="VK600" s="8"/>
      <c r="VL600" s="8"/>
      <c r="VM600" s="8"/>
      <c r="VN600" s="8"/>
      <c r="VO600" s="8"/>
      <c r="VP600" s="8"/>
      <c r="VQ600" s="8"/>
      <c r="VR600" s="8"/>
      <c r="VS600" s="8"/>
      <c r="VT600" s="8"/>
      <c r="VU600" s="8"/>
      <c r="VV600" s="8"/>
      <c r="VW600" s="8"/>
      <c r="VX600" s="8"/>
      <c r="VY600" s="8"/>
      <c r="VZ600" s="8"/>
      <c r="WA600" s="8"/>
      <c r="WB600" s="8"/>
      <c r="WC600" s="8"/>
      <c r="WD600" s="8"/>
      <c r="WE600" s="8"/>
      <c r="WF600" s="8"/>
      <c r="WG600" s="8"/>
      <c r="WH600" s="8"/>
      <c r="WI600" s="8"/>
      <c r="WJ600" s="8"/>
      <c r="WK600" s="8"/>
      <c r="WL600" s="8"/>
      <c r="WM600" s="8"/>
      <c r="WN600" s="8"/>
      <c r="WO600" s="8"/>
      <c r="WP600" s="8"/>
      <c r="WQ600" s="8"/>
      <c r="WR600" s="8"/>
      <c r="WS600" s="8"/>
      <c r="WT600" s="8"/>
      <c r="WU600" s="8"/>
      <c r="WV600" s="8"/>
      <c r="WW600" s="8"/>
      <c r="WX600" s="8"/>
      <c r="WY600" s="8"/>
      <c r="WZ600" s="8"/>
      <c r="XA600" s="8"/>
      <c r="XB600" s="8"/>
      <c r="XC600" s="8"/>
      <c r="XD600" s="8"/>
      <c r="XE600" s="8"/>
      <c r="XF600" s="8"/>
      <c r="XG600" s="8"/>
      <c r="XH600" s="8"/>
      <c r="XI600" s="8"/>
      <c r="XJ600" s="8"/>
      <c r="XK600" s="8"/>
      <c r="XL600" s="8"/>
      <c r="XM600" s="8"/>
      <c r="XN600" s="8"/>
      <c r="XO600" s="8"/>
      <c r="XP600" s="8"/>
      <c r="XQ600" s="8"/>
      <c r="XR600" s="8"/>
      <c r="XS600" s="8"/>
      <c r="XT600" s="8"/>
      <c r="XU600" s="8"/>
      <c r="XV600" s="8"/>
      <c r="XW600" s="8"/>
      <c r="XX600" s="8"/>
      <c r="XY600" s="8"/>
      <c r="XZ600" s="8"/>
      <c r="YA600" s="8"/>
      <c r="YB600" s="8"/>
      <c r="YC600" s="8"/>
      <c r="YD600" s="8"/>
      <c r="YE600" s="8"/>
      <c r="YF600" s="8"/>
      <c r="YG600" s="8"/>
      <c r="YH600" s="8"/>
      <c r="YI600" s="8"/>
      <c r="YJ600" s="8"/>
      <c r="YK600" s="8"/>
      <c r="YL600" s="8"/>
      <c r="YM600" s="8"/>
      <c r="YN600" s="8"/>
      <c r="YO600" s="8"/>
      <c r="YP600" s="8"/>
      <c r="YQ600" s="8"/>
      <c r="YR600" s="8"/>
      <c r="YS600" s="8"/>
      <c r="YT600" s="8"/>
      <c r="YU600" s="8"/>
      <c r="YV600" s="8"/>
      <c r="YW600" s="8"/>
      <c r="YX600" s="8"/>
      <c r="YY600" s="8"/>
      <c r="YZ600" s="8"/>
      <c r="ZA600" s="8"/>
      <c r="ZB600" s="8"/>
      <c r="ZC600" s="8"/>
      <c r="ZD600" s="8"/>
      <c r="ZE600" s="8"/>
      <c r="ZF600" s="8"/>
      <c r="ZG600" s="8"/>
      <c r="ZH600" s="8"/>
      <c r="ZI600" s="8"/>
      <c r="ZJ600" s="8"/>
      <c r="ZK600" s="8"/>
      <c r="ZL600" s="8"/>
      <c r="ZM600" s="8"/>
      <c r="ZN600" s="8"/>
      <c r="ZO600" s="8"/>
      <c r="ZP600" s="8"/>
      <c r="ZQ600" s="8"/>
      <c r="ZR600" s="8"/>
      <c r="ZS600" s="8"/>
      <c r="ZT600" s="8"/>
      <c r="ZU600" s="8"/>
      <c r="ZV600" s="8"/>
      <c r="ZW600" s="8"/>
      <c r="ZX600" s="8"/>
      <c r="ZY600" s="8"/>
      <c r="ZZ600" s="8"/>
      <c r="AAA600" s="8"/>
      <c r="AAB600" s="8"/>
      <c r="AAC600" s="8"/>
      <c r="AAD600" s="8"/>
      <c r="AAE600" s="8"/>
      <c r="AAF600" s="8"/>
      <c r="AAG600" s="8"/>
      <c r="AAH600" s="8"/>
      <c r="AAI600" s="8"/>
      <c r="AAJ600" s="8"/>
      <c r="AAK600" s="8"/>
      <c r="AAL600" s="8"/>
      <c r="AAM600" s="8"/>
      <c r="AAN600" s="8"/>
      <c r="AAO600" s="8"/>
      <c r="AAP600" s="8"/>
      <c r="AAQ600" s="8"/>
      <c r="AAR600" s="8"/>
      <c r="AAS600" s="8"/>
      <c r="AAT600" s="8"/>
      <c r="AAU600" s="8"/>
      <c r="AAV600" s="8"/>
      <c r="AAW600" s="8"/>
      <c r="AAX600" s="8"/>
      <c r="AAY600" s="8"/>
      <c r="AAZ600" s="8"/>
      <c r="ABA600" s="8"/>
      <c r="ABB600" s="8"/>
      <c r="ABC600" s="8"/>
      <c r="ABD600" s="8"/>
      <c r="ABE600" s="8"/>
      <c r="ABF600" s="8"/>
      <c r="ABG600" s="8"/>
      <c r="ABH600" s="8"/>
      <c r="ABI600" s="8"/>
      <c r="ABJ600" s="8"/>
      <c r="ABK600" s="8"/>
      <c r="ABL600" s="8"/>
      <c r="ABM600" s="8"/>
      <c r="ABN600" s="8"/>
      <c r="ABO600" s="8"/>
      <c r="ABP600" s="8"/>
      <c r="ABQ600" s="8"/>
      <c r="ABR600" s="8"/>
      <c r="ABS600" s="8"/>
      <c r="ABT600" s="8"/>
      <c r="ABU600" s="8"/>
      <c r="ABV600" s="8"/>
      <c r="ABW600" s="8"/>
      <c r="ABX600" s="8"/>
      <c r="ABY600" s="8"/>
      <c r="ABZ600" s="8"/>
      <c r="ACA600" s="8"/>
      <c r="ACB600" s="8"/>
      <c r="ACC600" s="8"/>
      <c r="ACD600" s="8"/>
      <c r="ACE600" s="8"/>
      <c r="ACF600" s="8"/>
      <c r="ACG600" s="8"/>
      <c r="ACH600" s="8"/>
      <c r="ACI600" s="8"/>
      <c r="ACJ600" s="8"/>
      <c r="ACK600" s="8"/>
      <c r="ACL600" s="8"/>
      <c r="ACM600" s="8"/>
      <c r="ACN600" s="8"/>
      <c r="ACO600" s="8"/>
      <c r="ACP600" s="8"/>
      <c r="ACQ600" s="8"/>
      <c r="ACR600" s="8"/>
      <c r="ACS600" s="8"/>
      <c r="ACT600" s="8"/>
      <c r="ACU600" s="8"/>
      <c r="ACV600" s="8"/>
      <c r="ACW600" s="8"/>
      <c r="ACX600" s="8"/>
      <c r="ACY600" s="8"/>
      <c r="ACZ600" s="8"/>
      <c r="ADA600" s="8"/>
      <c r="ADB600" s="8"/>
      <c r="ADC600" s="8"/>
      <c r="ADD600" s="8"/>
      <c r="ADE600" s="8"/>
      <c r="ADF600" s="8"/>
      <c r="ADG600" s="8"/>
      <c r="ADH600" s="8"/>
      <c r="ADI600" s="8"/>
      <c r="ADJ600" s="8"/>
      <c r="ADK600" s="8"/>
      <c r="ADL600" s="8"/>
      <c r="ADM600" s="8"/>
      <c r="ADN600" s="8"/>
      <c r="ADO600" s="8"/>
      <c r="ADP600" s="8"/>
      <c r="ADQ600" s="8"/>
      <c r="ADR600" s="8"/>
      <c r="ADS600" s="8"/>
      <c r="ADT600" s="8"/>
      <c r="ADU600" s="8"/>
      <c r="ADV600" s="8"/>
      <c r="ADW600" s="8"/>
      <c r="ADX600" s="8"/>
      <c r="ADY600" s="8"/>
      <c r="ADZ600" s="8"/>
      <c r="AEA600" s="8"/>
      <c r="AEB600" s="8"/>
      <c r="AEC600" s="8"/>
      <c r="AED600" s="8"/>
      <c r="AEE600" s="8"/>
      <c r="AEF600" s="8"/>
      <c r="AEG600" s="8"/>
      <c r="AEH600" s="8"/>
      <c r="AEI600" s="8"/>
      <c r="AEJ600" s="8"/>
      <c r="AEK600" s="8"/>
      <c r="AEL600" s="8"/>
      <c r="AEM600" s="8"/>
      <c r="AEN600" s="8"/>
      <c r="AEO600" s="8"/>
      <c r="AEP600" s="8"/>
      <c r="AEQ600" s="8"/>
      <c r="AER600" s="8"/>
      <c r="AES600" s="8"/>
      <c r="AET600" s="8"/>
      <c r="AEU600" s="8"/>
      <c r="AEV600" s="8"/>
      <c r="AEW600" s="8"/>
      <c r="AEX600" s="8"/>
      <c r="AEY600" s="8"/>
      <c r="AEZ600" s="8"/>
      <c r="AFA600" s="8"/>
      <c r="AFB600" s="8"/>
      <c r="AFC600" s="8"/>
      <c r="AFD600" s="8"/>
      <c r="AFE600" s="8"/>
      <c r="AFF600" s="8"/>
      <c r="AFG600" s="8"/>
      <c r="AFH600" s="8"/>
      <c r="AFI600" s="8"/>
      <c r="AFJ600" s="8"/>
      <c r="AFK600" s="8"/>
      <c r="AFL600" s="8"/>
      <c r="AFM600" s="8"/>
      <c r="AFN600" s="8"/>
      <c r="AFO600" s="8"/>
      <c r="AFP600" s="8"/>
      <c r="AFQ600" s="8"/>
      <c r="AFR600" s="8"/>
      <c r="AFS600" s="8"/>
      <c r="AFT600" s="8"/>
      <c r="AFU600" s="8"/>
      <c r="AFV600" s="8"/>
      <c r="AFW600" s="8"/>
      <c r="AFX600" s="8"/>
      <c r="AFY600" s="8"/>
      <c r="AFZ600" s="8"/>
      <c r="AGA600" s="8"/>
      <c r="AGB600" s="8"/>
      <c r="AGC600" s="8"/>
      <c r="AGD600" s="8"/>
      <c r="AGE600" s="8"/>
      <c r="AGF600" s="8"/>
      <c r="AGG600" s="8"/>
      <c r="AGH600" s="8"/>
      <c r="AGI600" s="8"/>
      <c r="AGJ600" s="8"/>
      <c r="AGK600" s="8"/>
      <c r="AGL600" s="8"/>
      <c r="AGM600" s="8"/>
      <c r="AGN600" s="8"/>
      <c r="AGO600" s="8"/>
      <c r="AGP600" s="8"/>
      <c r="AGQ600" s="8"/>
      <c r="AGR600" s="8"/>
      <c r="AGS600" s="8"/>
      <c r="AGT600" s="8"/>
      <c r="AGU600" s="8"/>
      <c r="AGV600" s="8"/>
      <c r="AGW600" s="8"/>
      <c r="AGX600" s="8"/>
      <c r="AGY600" s="8"/>
      <c r="AGZ600" s="8"/>
      <c r="AHA600" s="8"/>
      <c r="AHB600" s="8"/>
      <c r="AHC600" s="8"/>
      <c r="AHD600" s="8"/>
      <c r="AHE600" s="8"/>
      <c r="AHF600" s="8"/>
      <c r="AHG600" s="8"/>
      <c r="AHH600" s="8"/>
      <c r="AHI600" s="8"/>
      <c r="AHJ600" s="8"/>
      <c r="AHK600" s="8"/>
      <c r="AHL600" s="8"/>
      <c r="AHM600" s="8"/>
      <c r="AHN600" s="8"/>
      <c r="AHO600" s="8"/>
      <c r="AHP600" s="8"/>
      <c r="AHQ600" s="8"/>
      <c r="AHR600" s="8"/>
      <c r="AHS600" s="8"/>
      <c r="AHT600" s="8"/>
      <c r="AHU600" s="8"/>
      <c r="AHV600" s="8"/>
      <c r="AHW600" s="8"/>
      <c r="AHX600" s="8"/>
      <c r="AHY600" s="8"/>
      <c r="AHZ600" s="8"/>
      <c r="AIA600" s="8"/>
      <c r="AIB600" s="8"/>
      <c r="AIC600" s="8"/>
      <c r="AID600" s="8"/>
      <c r="AIE600" s="8"/>
      <c r="AIF600" s="8"/>
      <c r="AIG600" s="8"/>
      <c r="AIH600" s="8"/>
      <c r="AII600" s="8"/>
      <c r="AIJ600" s="8"/>
      <c r="AIK600" s="8"/>
      <c r="AIL600" s="8"/>
      <c r="AIM600" s="8"/>
      <c r="AIN600" s="8"/>
      <c r="AIO600" s="8"/>
      <c r="AIP600" s="8"/>
      <c r="AIQ600" s="8"/>
      <c r="AIR600" s="8"/>
      <c r="AIS600" s="8"/>
      <c r="AIT600" s="8"/>
      <c r="AIU600" s="8"/>
      <c r="AIV600" s="8"/>
      <c r="AIW600" s="8"/>
      <c r="AIX600" s="8"/>
      <c r="AIY600" s="8"/>
      <c r="AIZ600" s="8"/>
      <c r="AJA600" s="8"/>
      <c r="AJB600" s="8"/>
      <c r="AJC600" s="8"/>
      <c r="AJD600" s="8"/>
      <c r="AJE600" s="8"/>
      <c r="AJF600" s="8"/>
      <c r="AJG600" s="8"/>
      <c r="AJH600" s="8"/>
      <c r="AJI600" s="8"/>
      <c r="AJJ600" s="8"/>
      <c r="AJK600" s="8"/>
      <c r="AJL600" s="8"/>
      <c r="AJM600" s="8"/>
      <c r="AJN600" s="8"/>
      <c r="AJO600" s="8"/>
      <c r="AJP600" s="8"/>
      <c r="AJQ600" s="8"/>
      <c r="AJR600" s="8"/>
      <c r="AJS600" s="8"/>
      <c r="AJT600" s="8"/>
      <c r="AJU600" s="8"/>
      <c r="AJV600" s="8"/>
      <c r="AJW600" s="8"/>
      <c r="AJX600" s="8"/>
      <c r="AJY600" s="8"/>
      <c r="AJZ600" s="8"/>
      <c r="AKA600" s="8"/>
      <c r="AKB600" s="8"/>
      <c r="AKC600" s="8"/>
      <c r="AKD600" s="8"/>
      <c r="AKE600" s="8"/>
      <c r="AKF600" s="8"/>
      <c r="AKG600" s="8"/>
      <c r="AKH600" s="8"/>
      <c r="AKI600" s="8"/>
      <c r="AKJ600" s="8"/>
      <c r="AKK600" s="8"/>
      <c r="AKL600" s="8"/>
      <c r="AKM600" s="8"/>
      <c r="AKN600" s="8"/>
      <c r="AKO600" s="8"/>
      <c r="AKP600" s="8"/>
      <c r="AKQ600" s="8"/>
      <c r="AKR600" s="8"/>
      <c r="AKS600" s="8"/>
      <c r="AKT600" s="8"/>
      <c r="AKU600" s="8"/>
      <c r="AKV600" s="8"/>
      <c r="AKW600" s="8"/>
      <c r="AKX600" s="8"/>
      <c r="AKY600" s="8"/>
      <c r="AKZ600" s="8"/>
      <c r="ALA600" s="8"/>
      <c r="ALB600" s="8"/>
      <c r="ALC600" s="8"/>
      <c r="ALD600" s="8"/>
      <c r="ALE600" s="8"/>
      <c r="ALF600" s="8"/>
      <c r="ALG600" s="8"/>
      <c r="ALH600" s="8"/>
      <c r="ALI600" s="8"/>
      <c r="ALJ600" s="8"/>
      <c r="ALK600" s="8"/>
      <c r="ALL600" s="8"/>
      <c r="ALM600" s="8"/>
      <c r="ALN600" s="8"/>
      <c r="ALO600" s="8"/>
      <c r="ALP600" s="8"/>
      <c r="ALQ600" s="8"/>
      <c r="ALR600" s="8"/>
      <c r="ALS600" s="8"/>
      <c r="ALT600" s="8"/>
      <c r="ALU600" s="8"/>
      <c r="ALV600" s="8"/>
      <c r="ALW600" s="8"/>
      <c r="ALX600" s="8"/>
      <c r="ALY600" s="8"/>
      <c r="ALZ600" s="8"/>
      <c r="AMA600" s="8"/>
      <c r="AMB600" s="8"/>
      <c r="AMC600" s="8"/>
      <c r="AMD600" s="8"/>
      <c r="AME600" s="8"/>
      <c r="AMF600" s="8"/>
      <c r="AMG600" s="8"/>
      <c r="AMH600" s="8"/>
      <c r="AMI600" s="8"/>
      <c r="AMJ600" s="8"/>
      <c r="AMK600" s="8"/>
      <c r="AML600" s="8"/>
      <c r="AMM600" s="8"/>
      <c r="AMN600" s="8"/>
      <c r="AMO600" s="8"/>
      <c r="AMP600" s="8"/>
      <c r="AMQ600" s="8"/>
      <c r="AMR600" s="8"/>
      <c r="AMS600" s="8"/>
      <c r="AMT600" s="8"/>
      <c r="AMU600" s="8"/>
      <c r="AMV600" s="8"/>
      <c r="AMW600" s="8"/>
      <c r="AMX600" s="8"/>
      <c r="AMY600" s="8"/>
      <c r="AMZ600" s="8"/>
      <c r="ANA600" s="8"/>
      <c r="ANB600" s="8"/>
      <c r="ANC600" s="8"/>
      <c r="AND600" s="8"/>
      <c r="ANE600" s="8"/>
      <c r="ANF600" s="8"/>
      <c r="ANG600" s="8"/>
      <c r="ANH600" s="8"/>
      <c r="ANI600" s="8"/>
      <c r="ANJ600" s="8"/>
      <c r="ANK600" s="8"/>
      <c r="ANL600" s="8"/>
      <c r="ANM600" s="8"/>
      <c r="ANN600" s="8"/>
      <c r="ANO600" s="8"/>
      <c r="ANP600" s="8"/>
      <c r="ANQ600" s="8"/>
      <c r="ANR600" s="8"/>
      <c r="ANS600" s="8"/>
      <c r="ANT600" s="8"/>
      <c r="ANU600" s="8"/>
      <c r="ANV600" s="8"/>
      <c r="ANW600" s="8"/>
      <c r="ANX600" s="8"/>
      <c r="ANY600" s="8"/>
      <c r="ANZ600" s="8"/>
      <c r="AOA600" s="8"/>
      <c r="AOB600" s="8"/>
      <c r="AOC600" s="8"/>
      <c r="AOD600" s="8"/>
      <c r="AOE600" s="8"/>
      <c r="AOF600" s="8"/>
      <c r="AOG600" s="8"/>
      <c r="AOH600" s="8"/>
      <c r="AOI600" s="8"/>
      <c r="AOJ600" s="8"/>
      <c r="AOK600" s="8"/>
      <c r="AOL600" s="8"/>
      <c r="AOM600" s="8"/>
      <c r="AON600" s="8"/>
      <c r="AOO600" s="8"/>
      <c r="AOP600" s="8"/>
      <c r="AOQ600" s="8"/>
      <c r="AOR600" s="8"/>
      <c r="AOS600" s="8"/>
      <c r="AOT600" s="8"/>
      <c r="AOU600" s="8"/>
      <c r="AOV600" s="8"/>
      <c r="AOW600" s="8"/>
      <c r="AOX600" s="8"/>
      <c r="AOY600" s="8"/>
      <c r="AOZ600" s="8"/>
      <c r="APA600" s="8"/>
      <c r="APB600" s="8"/>
      <c r="APC600" s="8"/>
      <c r="APD600" s="8"/>
      <c r="APE600" s="8"/>
      <c r="APF600" s="8"/>
      <c r="APG600" s="8"/>
      <c r="APH600" s="8"/>
      <c r="API600" s="8"/>
      <c r="APJ600" s="8"/>
      <c r="APK600" s="8"/>
      <c r="APL600" s="8"/>
      <c r="APM600" s="8"/>
      <c r="APN600" s="8"/>
      <c r="APO600" s="8"/>
      <c r="APP600" s="8"/>
      <c r="APQ600" s="8"/>
      <c r="APR600" s="8"/>
      <c r="APS600" s="8"/>
      <c r="APT600" s="8"/>
      <c r="APU600" s="8"/>
      <c r="APV600" s="8"/>
      <c r="APW600" s="8"/>
      <c r="APX600" s="8"/>
      <c r="APY600" s="8"/>
      <c r="APZ600" s="8"/>
      <c r="AQA600" s="8"/>
      <c r="AQB600" s="8"/>
      <c r="AQC600" s="8"/>
      <c r="AQD600" s="8"/>
      <c r="AQE600" s="8"/>
      <c r="AQF600" s="8"/>
      <c r="AQG600" s="8"/>
      <c r="AQH600" s="8"/>
      <c r="AQI600" s="8"/>
      <c r="AQJ600" s="8"/>
      <c r="AQK600" s="8"/>
      <c r="AQL600" s="8"/>
      <c r="AQM600" s="8"/>
      <c r="AQN600" s="8"/>
      <c r="AQO600" s="8"/>
      <c r="AQP600" s="8"/>
      <c r="AQQ600" s="8"/>
      <c r="AQR600" s="8"/>
      <c r="AQS600" s="8"/>
      <c r="AQT600" s="8"/>
      <c r="AQU600" s="8"/>
      <c r="AQV600" s="8"/>
      <c r="AQW600" s="8"/>
      <c r="AQX600" s="8"/>
      <c r="AQY600" s="8"/>
      <c r="AQZ600" s="8"/>
      <c r="ARA600" s="8"/>
      <c r="ARB600" s="8"/>
      <c r="ARC600" s="8"/>
      <c r="ARD600" s="8"/>
      <c r="ARE600" s="8"/>
      <c r="ARF600" s="8"/>
      <c r="ARG600" s="8"/>
      <c r="ARH600" s="8"/>
      <c r="ARI600" s="8"/>
      <c r="ARJ600" s="8"/>
      <c r="ARK600" s="8"/>
      <c r="ARL600" s="8"/>
      <c r="ARM600" s="8"/>
      <c r="ARN600" s="8"/>
      <c r="ARO600" s="8"/>
      <c r="ARP600" s="8"/>
      <c r="ARQ600" s="8"/>
      <c r="ARR600" s="8"/>
      <c r="ARS600" s="8"/>
      <c r="ART600" s="8"/>
      <c r="ARU600" s="8"/>
      <c r="ARV600" s="8"/>
      <c r="ARW600" s="8"/>
      <c r="ARX600" s="8"/>
      <c r="ARY600" s="8"/>
      <c r="ARZ600" s="8"/>
      <c r="ASA600" s="8"/>
      <c r="ASB600" s="8"/>
      <c r="ASC600" s="8"/>
      <c r="ASD600" s="8"/>
      <c r="ASE600" s="8"/>
      <c r="ASF600" s="8"/>
      <c r="ASG600" s="8"/>
      <c r="ASH600" s="8"/>
      <c r="ASI600" s="8"/>
      <c r="ASJ600" s="8"/>
      <c r="ASK600" s="8"/>
      <c r="ASL600" s="8"/>
      <c r="ASM600" s="8"/>
      <c r="ASN600" s="8"/>
      <c r="ASO600" s="8"/>
      <c r="ASP600" s="8"/>
      <c r="ASQ600" s="8"/>
      <c r="ASR600" s="8"/>
      <c r="ASS600" s="8"/>
      <c r="AST600" s="8"/>
      <c r="ASU600" s="8"/>
      <c r="ASV600" s="8"/>
      <c r="ASW600" s="8"/>
      <c r="ASX600" s="8"/>
      <c r="ASY600" s="8"/>
      <c r="ASZ600" s="8"/>
      <c r="ATA600" s="8"/>
      <c r="ATB600" s="8"/>
      <c r="ATC600" s="8"/>
      <c r="ATD600" s="8"/>
      <c r="ATE600" s="8"/>
      <c r="ATF600" s="8"/>
      <c r="ATG600" s="8"/>
      <c r="ATH600" s="8"/>
      <c r="ATI600" s="8"/>
      <c r="ATJ600" s="8"/>
      <c r="ATK600" s="8"/>
      <c r="ATL600" s="8"/>
      <c r="ATM600" s="8"/>
      <c r="ATN600" s="8"/>
      <c r="ATO600" s="8"/>
      <c r="ATP600" s="8"/>
      <c r="ATQ600" s="8"/>
      <c r="ATR600" s="8"/>
      <c r="ATS600" s="8"/>
      <c r="ATT600" s="8"/>
      <c r="ATU600" s="8"/>
      <c r="ATV600" s="8"/>
      <c r="ATW600" s="8"/>
      <c r="ATX600" s="8"/>
      <c r="ATY600" s="8"/>
      <c r="ATZ600" s="8"/>
      <c r="AUA600" s="8"/>
      <c r="AUB600" s="8"/>
      <c r="AUC600" s="8"/>
      <c r="AUD600" s="8"/>
      <c r="AUE600" s="8"/>
      <c r="AUF600" s="8"/>
      <c r="AUG600" s="8"/>
      <c r="AUH600" s="8"/>
      <c r="AUI600" s="8"/>
      <c r="AUJ600" s="8"/>
      <c r="AUK600" s="8"/>
      <c r="AUL600" s="8"/>
      <c r="AUM600" s="8"/>
      <c r="AUN600" s="8"/>
      <c r="AUO600" s="8"/>
      <c r="AUP600" s="8"/>
      <c r="AUQ600" s="8"/>
      <c r="AUR600" s="8"/>
      <c r="AUS600" s="8"/>
      <c r="AUT600" s="8"/>
      <c r="AUU600" s="8"/>
      <c r="AUV600" s="8"/>
      <c r="AUW600" s="8"/>
      <c r="AUX600" s="8"/>
      <c r="AUY600" s="8"/>
      <c r="AUZ600" s="8"/>
      <c r="AVA600" s="8"/>
      <c r="AVB600" s="8"/>
      <c r="AVC600" s="8"/>
      <c r="AVD600" s="8"/>
      <c r="AVE600" s="8"/>
      <c r="AVF600" s="8"/>
      <c r="AVG600" s="8"/>
      <c r="AVH600" s="8"/>
      <c r="AVI600" s="8"/>
      <c r="AVJ600" s="8"/>
      <c r="AVK600" s="8"/>
      <c r="AVL600" s="8"/>
      <c r="AVM600" s="8"/>
      <c r="AVN600" s="8"/>
      <c r="AVO600" s="8"/>
      <c r="AVP600" s="8"/>
      <c r="AVQ600" s="8"/>
      <c r="AVR600" s="8"/>
      <c r="AVS600" s="8"/>
      <c r="AVT600" s="8"/>
      <c r="AVU600" s="8"/>
      <c r="AVV600" s="8"/>
      <c r="AVW600" s="8"/>
      <c r="AVX600" s="8"/>
      <c r="AVY600" s="8"/>
      <c r="AVZ600" s="8"/>
      <c r="AWA600" s="8"/>
      <c r="AWB600" s="8"/>
      <c r="AWC600" s="8"/>
      <c r="AWD600" s="8"/>
      <c r="AWE600" s="8"/>
      <c r="AWF600" s="8"/>
      <c r="AWG600" s="8"/>
      <c r="AWH600" s="8"/>
      <c r="AWI600" s="8"/>
      <c r="AWJ600" s="8"/>
      <c r="AWK600" s="8"/>
      <c r="AWL600" s="8"/>
      <c r="AWM600" s="8"/>
      <c r="AWN600" s="8"/>
      <c r="AWO600" s="8"/>
      <c r="AWP600" s="8"/>
      <c r="AWQ600" s="8"/>
      <c r="AWR600" s="8"/>
      <c r="AWS600" s="8"/>
      <c r="AWT600" s="8"/>
      <c r="AWU600" s="8"/>
      <c r="AWV600" s="8"/>
      <c r="AWW600" s="8"/>
      <c r="AWX600" s="8"/>
      <c r="AWY600" s="8"/>
      <c r="AWZ600" s="8"/>
      <c r="AXA600" s="8"/>
      <c r="AXB600" s="8"/>
      <c r="AXC600" s="8"/>
      <c r="AXD600" s="8"/>
      <c r="AXE600" s="8"/>
      <c r="AXF600" s="8"/>
      <c r="AXG600" s="8"/>
      <c r="AXH600" s="8"/>
      <c r="AXI600" s="8"/>
      <c r="AXJ600" s="8"/>
      <c r="AXK600" s="8"/>
      <c r="AXL600" s="8"/>
      <c r="AXM600" s="8"/>
      <c r="AXN600" s="8"/>
      <c r="AXO600" s="8"/>
      <c r="AXP600" s="8"/>
      <c r="AXQ600" s="8"/>
      <c r="AXR600" s="8"/>
      <c r="AXS600" s="8"/>
      <c r="AXT600" s="8"/>
      <c r="AXU600" s="8"/>
      <c r="AXV600" s="8"/>
      <c r="AXW600" s="8"/>
      <c r="AXX600" s="8"/>
      <c r="AXY600" s="8"/>
      <c r="AXZ600" s="8"/>
      <c r="AYA600" s="8"/>
      <c r="AYB600" s="8"/>
      <c r="AYC600" s="8"/>
      <c r="AYD600" s="8"/>
      <c r="AYE600" s="8"/>
      <c r="AYF600" s="8"/>
      <c r="AYG600" s="8"/>
      <c r="AYH600" s="8"/>
      <c r="AYI600" s="8"/>
      <c r="AYJ600" s="8"/>
      <c r="AYK600" s="8"/>
      <c r="AYL600" s="8"/>
      <c r="AYM600" s="8"/>
      <c r="AYN600" s="8"/>
      <c r="AYO600" s="8"/>
      <c r="AYP600" s="8"/>
      <c r="AYQ600" s="8"/>
      <c r="AYR600" s="8"/>
      <c r="AYS600" s="8"/>
      <c r="AYT600" s="8"/>
      <c r="AYU600" s="8"/>
      <c r="AYV600" s="8"/>
      <c r="AYW600" s="8"/>
      <c r="AYX600" s="8"/>
      <c r="AYY600" s="8"/>
      <c r="AYZ600" s="8"/>
      <c r="AZA600" s="8"/>
      <c r="AZB600" s="8"/>
      <c r="AZC600" s="8"/>
      <c r="AZD600" s="8"/>
      <c r="AZE600" s="8"/>
      <c r="AZF600" s="8"/>
      <c r="AZG600" s="8"/>
      <c r="AZH600" s="8"/>
      <c r="AZI600" s="8"/>
      <c r="AZJ600" s="8"/>
      <c r="AZK600" s="8"/>
      <c r="AZL600" s="8"/>
      <c r="AZM600" s="8"/>
      <c r="AZN600" s="8"/>
      <c r="AZO600" s="8"/>
      <c r="AZP600" s="8"/>
      <c r="AZQ600" s="8"/>
      <c r="AZR600" s="8"/>
      <c r="AZS600" s="8"/>
      <c r="AZT600" s="8"/>
      <c r="AZU600" s="8"/>
      <c r="AZV600" s="8"/>
      <c r="AZW600" s="8"/>
      <c r="AZX600" s="8"/>
      <c r="AZY600" s="8"/>
      <c r="AZZ600" s="8"/>
      <c r="BAA600" s="8"/>
      <c r="BAB600" s="8"/>
      <c r="BAC600" s="8"/>
      <c r="BAD600" s="8"/>
      <c r="BAE600" s="8"/>
      <c r="BAF600" s="8"/>
      <c r="BAG600" s="8"/>
      <c r="BAH600" s="8"/>
      <c r="BAI600" s="8"/>
      <c r="BAJ600" s="8"/>
      <c r="BAK600" s="8"/>
      <c r="BAL600" s="8"/>
      <c r="BAM600" s="8"/>
      <c r="BAN600" s="8"/>
      <c r="BAO600" s="8"/>
      <c r="BAP600" s="8"/>
      <c r="BAQ600" s="8"/>
      <c r="BAR600" s="8"/>
      <c r="BAS600" s="8"/>
      <c r="BAT600" s="8"/>
      <c r="BAU600" s="8"/>
      <c r="BAV600" s="8"/>
      <c r="BAW600" s="8"/>
      <c r="BAX600" s="8"/>
      <c r="BAY600" s="8"/>
      <c r="BAZ600" s="8"/>
      <c r="BBA600" s="8"/>
      <c r="BBB600" s="8"/>
      <c r="BBC600" s="8"/>
      <c r="BBD600" s="8"/>
      <c r="BBE600" s="8"/>
      <c r="BBF600" s="8"/>
      <c r="BBG600" s="8"/>
      <c r="BBH600" s="8"/>
      <c r="BBI600" s="8"/>
      <c r="BBJ600" s="8"/>
      <c r="BBK600" s="8"/>
      <c r="BBL600" s="8"/>
      <c r="BBM600" s="8"/>
      <c r="BBN600" s="8"/>
      <c r="BBO600" s="8"/>
      <c r="BBP600" s="8"/>
      <c r="BBQ600" s="8"/>
      <c r="BBR600" s="8"/>
      <c r="BBS600" s="8"/>
      <c r="BBT600" s="8"/>
      <c r="BBU600" s="8"/>
      <c r="BBV600" s="8"/>
      <c r="BBW600" s="8"/>
      <c r="BBX600" s="8"/>
      <c r="BBY600" s="8"/>
      <c r="BBZ600" s="8"/>
      <c r="BCA600" s="8"/>
      <c r="BCB600" s="8"/>
      <c r="BCC600" s="8"/>
      <c r="BCD600" s="8"/>
      <c r="BCE600" s="8"/>
      <c r="BCF600" s="8"/>
      <c r="BCG600" s="8"/>
      <c r="BCH600" s="8"/>
      <c r="BCI600" s="8"/>
      <c r="BCJ600" s="8"/>
      <c r="BCK600" s="8"/>
      <c r="BCL600" s="8"/>
      <c r="BCM600" s="8"/>
      <c r="BCN600" s="8"/>
      <c r="BCO600" s="8"/>
      <c r="BCP600" s="8"/>
      <c r="BCQ600" s="8"/>
      <c r="BCR600" s="8"/>
      <c r="BCS600" s="8"/>
      <c r="BCT600" s="8"/>
      <c r="BCU600" s="8"/>
      <c r="BCV600" s="8"/>
      <c r="BCW600" s="8"/>
      <c r="BCX600" s="8"/>
      <c r="BCY600" s="8"/>
      <c r="BCZ600" s="8"/>
      <c r="BDA600" s="8"/>
      <c r="BDB600" s="8"/>
      <c r="BDC600" s="8"/>
      <c r="BDD600" s="8"/>
      <c r="BDE600" s="8"/>
      <c r="BDF600" s="8"/>
      <c r="BDG600" s="8"/>
      <c r="BDH600" s="8"/>
      <c r="BDI600" s="8"/>
      <c r="BDJ600" s="8"/>
      <c r="BDK600" s="8"/>
      <c r="BDL600" s="8"/>
      <c r="BDM600" s="8"/>
      <c r="BDN600" s="8"/>
      <c r="BDO600" s="8"/>
      <c r="BDP600" s="8"/>
      <c r="BDQ600" s="8"/>
      <c r="BDR600" s="8"/>
      <c r="BDS600" s="8"/>
      <c r="BDT600" s="8"/>
      <c r="BDU600" s="8"/>
      <c r="BDV600" s="8"/>
      <c r="BDW600" s="8"/>
      <c r="BDX600" s="8"/>
      <c r="BDY600" s="8"/>
      <c r="BDZ600" s="8"/>
      <c r="BEA600" s="8"/>
      <c r="BEB600" s="8"/>
      <c r="BEC600" s="8"/>
      <c r="BED600" s="8"/>
      <c r="BEE600" s="8"/>
      <c r="BEF600" s="8"/>
      <c r="BEG600" s="8"/>
      <c r="BEH600" s="8"/>
      <c r="BEI600" s="8"/>
      <c r="BEJ600" s="8"/>
      <c r="BEK600" s="8"/>
      <c r="BEL600" s="8"/>
      <c r="BEM600" s="8"/>
      <c r="BEN600" s="8"/>
      <c r="BEO600" s="8"/>
      <c r="BEP600" s="8"/>
      <c r="BEQ600" s="8"/>
      <c r="BER600" s="8"/>
      <c r="BES600" s="8"/>
      <c r="BET600" s="8"/>
      <c r="BEU600" s="8"/>
      <c r="BEV600" s="8"/>
      <c r="BEW600" s="8"/>
      <c r="BEX600" s="8"/>
      <c r="BEY600" s="8"/>
      <c r="BEZ600" s="8"/>
      <c r="BFA600" s="8"/>
      <c r="BFB600" s="8"/>
      <c r="BFC600" s="8"/>
      <c r="BFD600" s="8"/>
      <c r="BFE600" s="8"/>
      <c r="BFF600" s="8"/>
      <c r="BFG600" s="8"/>
      <c r="BFH600" s="8"/>
      <c r="BFI600" s="8"/>
      <c r="BFJ600" s="8"/>
      <c r="BFK600" s="8"/>
      <c r="BFL600" s="8"/>
      <c r="BFM600" s="8"/>
      <c r="BFN600" s="8"/>
      <c r="BFO600" s="8"/>
      <c r="BFP600" s="8"/>
      <c r="BFQ600" s="8"/>
      <c r="BFR600" s="8"/>
      <c r="BFS600" s="8"/>
      <c r="BFT600" s="8"/>
      <c r="BFU600" s="8"/>
      <c r="BFV600" s="8"/>
      <c r="BFW600" s="8"/>
      <c r="BFX600" s="8"/>
      <c r="BFY600" s="8"/>
      <c r="BFZ600" s="8"/>
      <c r="BGA600" s="8"/>
      <c r="BGB600" s="8"/>
      <c r="BGC600" s="8"/>
      <c r="BGD600" s="8"/>
      <c r="BGE600" s="8"/>
      <c r="BGF600" s="8"/>
      <c r="BGG600" s="8"/>
      <c r="BGH600" s="8"/>
      <c r="BGI600" s="8"/>
      <c r="BGJ600" s="8"/>
      <c r="BGK600" s="8"/>
      <c r="BGL600" s="8"/>
      <c r="BGM600" s="8"/>
      <c r="BGN600" s="8"/>
      <c r="BGO600" s="8"/>
      <c r="BGP600" s="8"/>
      <c r="BGQ600" s="8"/>
      <c r="BGR600" s="8"/>
      <c r="BGS600" s="8"/>
      <c r="BGT600" s="8"/>
      <c r="BGU600" s="8"/>
      <c r="BGV600" s="8"/>
      <c r="BGW600" s="8"/>
      <c r="BGX600" s="8"/>
      <c r="BGY600" s="8"/>
      <c r="BGZ600" s="8"/>
      <c r="BHA600" s="8"/>
      <c r="BHB600" s="8"/>
      <c r="BHC600" s="8"/>
      <c r="BHD600" s="8"/>
      <c r="BHE600" s="8"/>
      <c r="BHF600" s="8"/>
      <c r="BHG600" s="8"/>
      <c r="BHH600" s="8"/>
      <c r="BHI600" s="8"/>
      <c r="BHJ600" s="8"/>
      <c r="BHK600" s="8"/>
      <c r="BHL600" s="8"/>
      <c r="BHM600" s="8"/>
      <c r="BHN600" s="8"/>
      <c r="BHO600" s="8"/>
      <c r="BHP600" s="8"/>
      <c r="BHQ600" s="8"/>
      <c r="BHR600" s="8"/>
      <c r="BHS600" s="8"/>
      <c r="BHT600" s="8"/>
      <c r="BHU600" s="8"/>
      <c r="BHV600" s="8"/>
      <c r="BHW600" s="8"/>
      <c r="BHX600" s="8"/>
      <c r="BHY600" s="8"/>
      <c r="BHZ600" s="8"/>
      <c r="BIA600" s="8"/>
      <c r="BIB600" s="8"/>
      <c r="BIC600" s="8"/>
      <c r="BID600" s="8"/>
      <c r="BIE600" s="8"/>
      <c r="BIF600" s="8"/>
      <c r="BIG600" s="8"/>
      <c r="BIH600" s="8"/>
      <c r="BII600" s="8"/>
      <c r="BIJ600" s="8"/>
      <c r="BIK600" s="8"/>
      <c r="BIL600" s="8"/>
      <c r="BIM600" s="8"/>
      <c r="BIN600" s="8"/>
      <c r="BIO600" s="8"/>
      <c r="BIP600" s="8"/>
      <c r="BIQ600" s="8"/>
      <c r="BIR600" s="8"/>
      <c r="BIS600" s="8"/>
      <c r="BIT600" s="8"/>
      <c r="BIU600" s="8"/>
      <c r="BIV600" s="8"/>
      <c r="BIW600" s="8"/>
      <c r="BIX600" s="8"/>
      <c r="BIY600" s="8"/>
      <c r="BIZ600" s="8"/>
      <c r="BJA600" s="8"/>
      <c r="BJB600" s="8"/>
      <c r="BJC600" s="8"/>
      <c r="BJD600" s="8"/>
      <c r="BJE600" s="8"/>
      <c r="BJF600" s="8"/>
      <c r="BJG600" s="8"/>
      <c r="BJH600" s="8"/>
      <c r="BJI600" s="8"/>
      <c r="BJJ600" s="8"/>
      <c r="BJK600" s="8"/>
      <c r="BJL600" s="8"/>
      <c r="BJM600" s="8"/>
      <c r="BJN600" s="8"/>
      <c r="BJO600" s="8"/>
      <c r="BJP600" s="8"/>
      <c r="BJQ600" s="8"/>
      <c r="BJR600" s="8"/>
      <c r="BJS600" s="8"/>
      <c r="BJT600" s="8"/>
      <c r="BJU600" s="8"/>
      <c r="BJV600" s="8"/>
      <c r="BJW600" s="8"/>
      <c r="BJX600" s="8"/>
      <c r="BJY600" s="8"/>
      <c r="BJZ600" s="8"/>
      <c r="BKA600" s="8"/>
      <c r="BKB600" s="8"/>
      <c r="BKC600" s="8"/>
      <c r="BKD600" s="8"/>
      <c r="BKE600" s="8"/>
      <c r="BKF600" s="8"/>
      <c r="BKG600" s="8"/>
      <c r="BKH600" s="8"/>
      <c r="BKI600" s="8"/>
      <c r="BKJ600" s="8"/>
      <c r="BKK600" s="8"/>
      <c r="BKL600" s="8"/>
      <c r="BKM600" s="8"/>
      <c r="BKN600" s="8"/>
      <c r="BKO600" s="8"/>
      <c r="BKP600" s="8"/>
      <c r="BKQ600" s="8"/>
      <c r="BKR600" s="8"/>
      <c r="BKS600" s="8"/>
      <c r="BKT600" s="8"/>
      <c r="BKU600" s="8"/>
      <c r="BKV600" s="8"/>
      <c r="BKW600" s="8"/>
      <c r="BKX600" s="8"/>
      <c r="BKY600" s="8"/>
      <c r="BKZ600" s="8"/>
      <c r="BLA600" s="8"/>
      <c r="BLB600" s="8"/>
      <c r="BLC600" s="8"/>
      <c r="BLD600" s="8"/>
      <c r="BLE600" s="8"/>
      <c r="BLF600" s="8"/>
      <c r="BLG600" s="8"/>
      <c r="BLH600" s="8"/>
      <c r="BLI600" s="8"/>
      <c r="BLJ600" s="8"/>
      <c r="BLK600" s="8"/>
      <c r="BLL600" s="8"/>
      <c r="BLM600" s="8"/>
      <c r="BLN600" s="8"/>
      <c r="BLO600" s="8"/>
      <c r="BLP600" s="8"/>
      <c r="BLQ600" s="8"/>
      <c r="BLR600" s="8"/>
      <c r="BLS600" s="8"/>
      <c r="BLT600" s="8"/>
      <c r="BLU600" s="8"/>
      <c r="BLV600" s="8"/>
      <c r="BLW600" s="8"/>
      <c r="BLX600" s="8"/>
      <c r="BLY600" s="8"/>
      <c r="BLZ600" s="8"/>
      <c r="BMA600" s="8"/>
      <c r="BMB600" s="8"/>
      <c r="BMC600" s="8"/>
      <c r="BMD600" s="8"/>
      <c r="BME600" s="8"/>
      <c r="BMF600" s="8"/>
      <c r="BMG600" s="8"/>
      <c r="BMH600" s="8"/>
      <c r="BMI600" s="8"/>
      <c r="BMJ600" s="8"/>
      <c r="BMK600" s="8"/>
      <c r="BML600" s="8"/>
      <c r="BMM600" s="8"/>
      <c r="BMN600" s="8"/>
      <c r="BMO600" s="8"/>
      <c r="BMP600" s="8"/>
      <c r="BMQ600" s="8"/>
      <c r="BMR600" s="8"/>
      <c r="BMS600" s="8"/>
      <c r="BMT600" s="8"/>
      <c r="BMU600" s="8"/>
      <c r="BMV600" s="8"/>
      <c r="BMW600" s="8"/>
      <c r="BMX600" s="8"/>
      <c r="BMY600" s="8"/>
      <c r="BMZ600" s="8"/>
      <c r="BNA600" s="8"/>
      <c r="BNB600" s="8"/>
      <c r="BNC600" s="8"/>
      <c r="BND600" s="8"/>
      <c r="BNE600" s="8"/>
      <c r="BNF600" s="8"/>
      <c r="BNG600" s="8"/>
      <c r="BNH600" s="8"/>
      <c r="BNI600" s="8"/>
      <c r="BNJ600" s="8"/>
      <c r="BNK600" s="8"/>
      <c r="BNL600" s="8"/>
      <c r="BNM600" s="8"/>
      <c r="BNN600" s="8"/>
      <c r="BNO600" s="8"/>
      <c r="BNP600" s="8"/>
      <c r="BNQ600" s="8"/>
      <c r="BNR600" s="8"/>
      <c r="BNS600" s="8"/>
      <c r="BNT600" s="8"/>
      <c r="BNU600" s="8"/>
      <c r="BNV600" s="8"/>
      <c r="BNW600" s="8"/>
      <c r="BNX600" s="8"/>
      <c r="BNY600" s="8"/>
      <c r="BNZ600" s="8"/>
      <c r="BOA600" s="8"/>
      <c r="BOB600" s="8"/>
      <c r="BOC600" s="8"/>
      <c r="BOD600" s="8"/>
      <c r="BOE600" s="8"/>
      <c r="BOF600" s="8"/>
      <c r="BOG600" s="8"/>
      <c r="BOH600" s="8"/>
      <c r="BOI600" s="8"/>
      <c r="BOJ600" s="8"/>
      <c r="BOK600" s="8"/>
      <c r="BOL600" s="8"/>
      <c r="BOM600" s="8"/>
      <c r="BON600" s="8"/>
      <c r="BOO600" s="8"/>
      <c r="BOP600" s="8"/>
      <c r="BOQ600" s="8"/>
      <c r="BOR600" s="8"/>
      <c r="BOS600" s="8"/>
      <c r="BOT600" s="8"/>
      <c r="BOU600" s="8"/>
      <c r="BOV600" s="8"/>
      <c r="BOW600" s="8"/>
      <c r="BOX600" s="8"/>
      <c r="BOY600" s="8"/>
      <c r="BOZ600" s="8"/>
      <c r="BPA600" s="8"/>
      <c r="BPB600" s="8"/>
      <c r="BPC600" s="8"/>
      <c r="BPD600" s="8"/>
      <c r="BPE600" s="8"/>
      <c r="BPF600" s="8"/>
      <c r="BPG600" s="8"/>
      <c r="BPH600" s="8"/>
      <c r="BPI600" s="8"/>
      <c r="BPJ600" s="8"/>
      <c r="BPK600" s="8"/>
      <c r="BPL600" s="8"/>
      <c r="BPM600" s="8"/>
      <c r="BPN600" s="8"/>
      <c r="BPO600" s="8"/>
      <c r="BPP600" s="8"/>
      <c r="BPQ600" s="8"/>
      <c r="BPR600" s="8"/>
      <c r="BPS600" s="8"/>
      <c r="BPT600" s="8"/>
      <c r="BPU600" s="8"/>
      <c r="BPV600" s="8"/>
      <c r="BPW600" s="8"/>
      <c r="BPX600" s="8"/>
      <c r="BPY600" s="8"/>
      <c r="BPZ600" s="8"/>
      <c r="BQA600" s="8"/>
      <c r="BQB600" s="8"/>
      <c r="BQC600" s="8"/>
      <c r="BQD600" s="8"/>
      <c r="BQE600" s="8"/>
      <c r="BQF600" s="8"/>
      <c r="BQG600" s="8"/>
      <c r="BQH600" s="8"/>
      <c r="BQI600" s="8"/>
      <c r="BQJ600" s="8"/>
      <c r="BQK600" s="8"/>
      <c r="BQL600" s="8"/>
      <c r="BQM600" s="8"/>
      <c r="BQN600" s="8"/>
      <c r="BQO600" s="8"/>
      <c r="BQP600" s="8"/>
      <c r="BQQ600" s="8"/>
      <c r="BQR600" s="8"/>
      <c r="BQS600" s="8"/>
      <c r="BQT600" s="8"/>
      <c r="BQU600" s="8"/>
      <c r="BQV600" s="8"/>
      <c r="BQW600" s="8"/>
      <c r="BQX600" s="8"/>
      <c r="BQY600" s="8"/>
      <c r="BQZ600" s="8"/>
      <c r="BRA600" s="8"/>
      <c r="BRB600" s="8"/>
      <c r="BRC600" s="8"/>
      <c r="BRD600" s="8"/>
      <c r="BRE600" s="8"/>
      <c r="BRF600" s="8"/>
      <c r="BRG600" s="8"/>
      <c r="BRH600" s="8"/>
      <c r="BRI600" s="8"/>
      <c r="BRJ600" s="8"/>
      <c r="BRK600" s="8"/>
      <c r="BRL600" s="8"/>
      <c r="BRM600" s="8"/>
      <c r="BRN600" s="8"/>
      <c r="BRO600" s="8"/>
      <c r="BRP600" s="8"/>
      <c r="BRQ600" s="8"/>
      <c r="BRR600" s="8"/>
      <c r="BRS600" s="8"/>
      <c r="BRT600" s="8"/>
      <c r="BRU600" s="8"/>
      <c r="BRV600" s="8"/>
      <c r="BRW600" s="8"/>
      <c r="BRX600" s="8"/>
      <c r="BRY600" s="8"/>
      <c r="BRZ600" s="8"/>
      <c r="BSA600" s="8"/>
      <c r="BSB600" s="8"/>
      <c r="BSC600" s="8"/>
      <c r="BSD600" s="8"/>
      <c r="BSE600" s="8"/>
      <c r="BSF600" s="8"/>
      <c r="BSG600" s="8"/>
      <c r="BSH600" s="8"/>
      <c r="BSI600" s="8"/>
      <c r="BSJ600" s="8"/>
      <c r="BSK600" s="8"/>
      <c r="BSL600" s="8"/>
      <c r="BSM600" s="8"/>
      <c r="BSN600" s="8"/>
      <c r="BSO600" s="8"/>
      <c r="BSP600" s="8"/>
      <c r="BSQ600" s="8"/>
      <c r="BSR600" s="8"/>
      <c r="BSS600" s="8"/>
      <c r="BST600" s="8"/>
      <c r="BSU600" s="8"/>
      <c r="BSV600" s="8"/>
      <c r="BSW600" s="8"/>
      <c r="BSX600" s="8"/>
      <c r="BSY600" s="8"/>
      <c r="BSZ600" s="8"/>
      <c r="BTA600" s="8"/>
      <c r="BTB600" s="8"/>
      <c r="BTC600" s="8"/>
      <c r="BTD600" s="8"/>
      <c r="BTE600" s="8"/>
      <c r="BTF600" s="8"/>
      <c r="BTG600" s="8"/>
      <c r="BTH600" s="8"/>
      <c r="BTI600" s="8"/>
      <c r="BTJ600" s="8"/>
      <c r="BTK600" s="8"/>
      <c r="BTL600" s="8"/>
      <c r="BTM600" s="8"/>
      <c r="BTN600" s="8"/>
      <c r="BTO600" s="8"/>
      <c r="BTP600" s="8"/>
      <c r="BTQ600" s="8"/>
      <c r="BTR600" s="8"/>
      <c r="BTS600" s="8"/>
      <c r="BTT600" s="8"/>
      <c r="BTU600" s="8"/>
      <c r="BTV600" s="8"/>
      <c r="BTW600" s="8"/>
      <c r="BTX600" s="8"/>
      <c r="BTY600" s="8"/>
      <c r="BTZ600" s="8"/>
      <c r="BUA600" s="8"/>
      <c r="BUB600" s="8"/>
      <c r="BUC600" s="8"/>
      <c r="BUD600" s="8"/>
      <c r="BUE600" s="8"/>
      <c r="BUF600" s="8"/>
      <c r="BUG600" s="8"/>
      <c r="BUH600" s="8"/>
      <c r="BUI600" s="8"/>
      <c r="BUJ600" s="8"/>
      <c r="BUK600" s="8"/>
      <c r="BUL600" s="8"/>
      <c r="BUM600" s="8"/>
      <c r="BUN600" s="8"/>
      <c r="BUO600" s="8"/>
      <c r="BUP600" s="8"/>
      <c r="BUQ600" s="8"/>
      <c r="BUR600" s="8"/>
      <c r="BUS600" s="8"/>
      <c r="BUT600" s="8"/>
      <c r="BUU600" s="8"/>
      <c r="BUV600" s="8"/>
      <c r="BUW600" s="8"/>
      <c r="BUX600" s="8"/>
      <c r="BUY600" s="8"/>
      <c r="BUZ600" s="8"/>
      <c r="BVA600" s="8"/>
      <c r="BVB600" s="8"/>
      <c r="BVC600" s="8"/>
      <c r="BVD600" s="8"/>
      <c r="BVE600" s="8"/>
      <c r="BVF600" s="8"/>
      <c r="BVG600" s="8"/>
      <c r="BVH600" s="8"/>
      <c r="BVI600" s="8"/>
      <c r="BVJ600" s="8"/>
      <c r="BVK600" s="8"/>
      <c r="BVL600" s="8"/>
      <c r="BVM600" s="8"/>
      <c r="BVN600" s="8"/>
      <c r="BVO600" s="8"/>
      <c r="BVP600" s="8"/>
      <c r="BVQ600" s="8"/>
      <c r="BVR600" s="8"/>
      <c r="BVS600" s="8"/>
      <c r="BVT600" s="8"/>
      <c r="BVU600" s="8"/>
      <c r="BVV600" s="8"/>
      <c r="BVW600" s="8"/>
      <c r="BVX600" s="8"/>
      <c r="BVY600" s="8"/>
      <c r="BVZ600" s="8"/>
      <c r="BWA600" s="8"/>
      <c r="BWB600" s="8"/>
      <c r="BWC600" s="8"/>
      <c r="BWD600" s="8"/>
      <c r="BWE600" s="8"/>
      <c r="BWF600" s="8"/>
      <c r="BWG600" s="8"/>
      <c r="BWH600" s="8"/>
      <c r="BWI600" s="8"/>
      <c r="BWJ600" s="8"/>
      <c r="BWK600" s="8"/>
      <c r="BWL600" s="8"/>
      <c r="BWM600" s="8"/>
      <c r="BWN600" s="8"/>
      <c r="BWO600" s="8"/>
      <c r="BWP600" s="8"/>
      <c r="BWQ600" s="8"/>
    </row>
    <row r="601" spans="1:1967" s="547" customFormat="1" ht="102" customHeight="1">
      <c r="A601" s="9" t="s">
        <v>6439</v>
      </c>
      <c r="B601" s="100" t="s">
        <v>97</v>
      </c>
      <c r="C601" s="9" t="s">
        <v>805</v>
      </c>
      <c r="D601" s="30" t="s">
        <v>668</v>
      </c>
      <c r="E601" s="30" t="s">
        <v>669</v>
      </c>
      <c r="F601" s="30"/>
      <c r="G601" s="3" t="s">
        <v>385</v>
      </c>
      <c r="H601" s="20">
        <v>0.5</v>
      </c>
      <c r="I601" s="114">
        <v>470000000</v>
      </c>
      <c r="J601" s="21" t="s">
        <v>1314</v>
      </c>
      <c r="K601" s="19" t="s">
        <v>2047</v>
      </c>
      <c r="L601" s="137" t="s">
        <v>3397</v>
      </c>
      <c r="M601" s="140" t="s">
        <v>383</v>
      </c>
      <c r="N601" s="346" t="s">
        <v>8838</v>
      </c>
      <c r="O601" s="3" t="s">
        <v>1366</v>
      </c>
      <c r="P601" s="7" t="s">
        <v>1339</v>
      </c>
      <c r="Q601" s="30" t="s">
        <v>1187</v>
      </c>
      <c r="R601" s="42">
        <v>3700</v>
      </c>
      <c r="S601" s="18">
        <v>348.66</v>
      </c>
      <c r="T601" s="83">
        <v>0</v>
      </c>
      <c r="U601" s="83">
        <f t="shared" si="151"/>
        <v>0</v>
      </c>
      <c r="V601" s="9" t="s">
        <v>1325</v>
      </c>
      <c r="W601" s="152" t="s">
        <v>1394</v>
      </c>
      <c r="X601" s="9" t="s">
        <v>9477</v>
      </c>
    </row>
    <row r="602" spans="1:1967" s="547" customFormat="1" ht="102" customHeight="1">
      <c r="A602" s="9" t="s">
        <v>9476</v>
      </c>
      <c r="B602" s="100" t="s">
        <v>97</v>
      </c>
      <c r="C602" s="9" t="s">
        <v>805</v>
      </c>
      <c r="D602" s="30" t="s">
        <v>668</v>
      </c>
      <c r="E602" s="30" t="s">
        <v>669</v>
      </c>
      <c r="F602" s="30"/>
      <c r="G602" s="3" t="s">
        <v>385</v>
      </c>
      <c r="H602" s="20">
        <v>0.5</v>
      </c>
      <c r="I602" s="114">
        <v>470000000</v>
      </c>
      <c r="J602" s="21" t="s">
        <v>1314</v>
      </c>
      <c r="K602" s="19" t="s">
        <v>1927</v>
      </c>
      <c r="L602" s="137" t="s">
        <v>3397</v>
      </c>
      <c r="M602" s="140" t="s">
        <v>383</v>
      </c>
      <c r="N602" s="346" t="s">
        <v>8839</v>
      </c>
      <c r="O602" s="3" t="s">
        <v>1366</v>
      </c>
      <c r="P602" s="7" t="s">
        <v>1339</v>
      </c>
      <c r="Q602" s="30" t="s">
        <v>1187</v>
      </c>
      <c r="R602" s="42">
        <v>3700</v>
      </c>
      <c r="S602" s="18">
        <v>348.66</v>
      </c>
      <c r="T602" s="83">
        <v>0</v>
      </c>
      <c r="U602" s="83">
        <f t="shared" si="151"/>
        <v>0</v>
      </c>
      <c r="V602" s="9" t="s">
        <v>1315</v>
      </c>
      <c r="W602" s="152" t="s">
        <v>1394</v>
      </c>
      <c r="X602" s="9" t="s">
        <v>9042</v>
      </c>
    </row>
    <row r="603" spans="1:1967" s="547" customFormat="1" ht="102" customHeight="1">
      <c r="A603" s="9" t="s">
        <v>12456</v>
      </c>
      <c r="B603" s="100" t="s">
        <v>97</v>
      </c>
      <c r="C603" s="9" t="s">
        <v>805</v>
      </c>
      <c r="D603" s="30" t="s">
        <v>668</v>
      </c>
      <c r="E603" s="30" t="s">
        <v>669</v>
      </c>
      <c r="F603" s="30"/>
      <c r="G603" s="3" t="s">
        <v>385</v>
      </c>
      <c r="H603" s="20">
        <v>0.5</v>
      </c>
      <c r="I603" s="114">
        <v>470000000</v>
      </c>
      <c r="J603" s="21" t="s">
        <v>1314</v>
      </c>
      <c r="K603" s="19" t="s">
        <v>1927</v>
      </c>
      <c r="L603" s="137" t="s">
        <v>3397</v>
      </c>
      <c r="M603" s="140" t="s">
        <v>383</v>
      </c>
      <c r="N603" s="346" t="s">
        <v>8839</v>
      </c>
      <c r="O603" s="3" t="s">
        <v>1366</v>
      </c>
      <c r="P603" s="7" t="s">
        <v>1339</v>
      </c>
      <c r="Q603" s="30" t="s">
        <v>1187</v>
      </c>
      <c r="R603" s="42">
        <v>3700</v>
      </c>
      <c r="S603" s="18">
        <v>265</v>
      </c>
      <c r="T603" s="83">
        <f>R603*S603</f>
        <v>980500</v>
      </c>
      <c r="U603" s="83">
        <f t="shared" ref="U603" si="192">T603*1.12</f>
        <v>1098160</v>
      </c>
      <c r="V603" s="9" t="s">
        <v>1315</v>
      </c>
      <c r="W603" s="152" t="s">
        <v>1394</v>
      </c>
      <c r="X603" s="9"/>
    </row>
    <row r="604" spans="1:1967" s="547" customFormat="1" ht="102" customHeight="1">
      <c r="A604" s="9" t="s">
        <v>6440</v>
      </c>
      <c r="B604" s="100" t="s">
        <v>97</v>
      </c>
      <c r="C604" s="9" t="s">
        <v>806</v>
      </c>
      <c r="D604" s="30" t="s">
        <v>670</v>
      </c>
      <c r="E604" s="30" t="s">
        <v>671</v>
      </c>
      <c r="F604" s="30"/>
      <c r="G604" s="3" t="s">
        <v>385</v>
      </c>
      <c r="H604" s="20">
        <v>0.5</v>
      </c>
      <c r="I604" s="114">
        <v>470000000</v>
      </c>
      <c r="J604" s="21" t="s">
        <v>1314</v>
      </c>
      <c r="K604" s="19" t="s">
        <v>2047</v>
      </c>
      <c r="L604" s="137" t="s">
        <v>3397</v>
      </c>
      <c r="M604" s="140" t="s">
        <v>383</v>
      </c>
      <c r="N604" s="346" t="s">
        <v>8838</v>
      </c>
      <c r="O604" s="3" t="s">
        <v>1366</v>
      </c>
      <c r="P604" s="7" t="s">
        <v>1339</v>
      </c>
      <c r="Q604" s="30" t="s">
        <v>1187</v>
      </c>
      <c r="R604" s="42">
        <v>3100</v>
      </c>
      <c r="S604" s="18">
        <v>348.66</v>
      </c>
      <c r="T604" s="83">
        <v>0</v>
      </c>
      <c r="U604" s="83">
        <f t="shared" si="151"/>
        <v>0</v>
      </c>
      <c r="V604" s="9" t="s">
        <v>1325</v>
      </c>
      <c r="W604" s="152" t="s">
        <v>1394</v>
      </c>
      <c r="X604" s="9" t="s">
        <v>9472</v>
      </c>
    </row>
    <row r="605" spans="1:1967" s="547" customFormat="1" ht="102" customHeight="1">
      <c r="A605" s="416" t="s">
        <v>9469</v>
      </c>
      <c r="B605" s="417" t="s">
        <v>97</v>
      </c>
      <c r="C605" s="416" t="s">
        <v>806</v>
      </c>
      <c r="D605" s="436" t="s">
        <v>670</v>
      </c>
      <c r="E605" s="436" t="s">
        <v>671</v>
      </c>
      <c r="F605" s="436"/>
      <c r="G605" s="418" t="s">
        <v>385</v>
      </c>
      <c r="H605" s="420">
        <v>0.5</v>
      </c>
      <c r="I605" s="435">
        <v>470000000</v>
      </c>
      <c r="J605" s="421" t="s">
        <v>1314</v>
      </c>
      <c r="K605" s="430" t="s">
        <v>9470</v>
      </c>
      <c r="L605" s="422" t="s">
        <v>3397</v>
      </c>
      <c r="M605" s="423" t="s">
        <v>383</v>
      </c>
      <c r="N605" s="431" t="s">
        <v>8839</v>
      </c>
      <c r="O605" s="418" t="s">
        <v>1366</v>
      </c>
      <c r="P605" s="424" t="s">
        <v>1339</v>
      </c>
      <c r="Q605" s="436" t="s">
        <v>1187</v>
      </c>
      <c r="R605" s="438">
        <v>10000</v>
      </c>
      <c r="S605" s="432">
        <v>348.66</v>
      </c>
      <c r="T605" s="426">
        <v>0</v>
      </c>
      <c r="U605" s="426">
        <f>T605*1.12</f>
        <v>0</v>
      </c>
      <c r="V605" s="416" t="s">
        <v>1315</v>
      </c>
      <c r="W605" s="427" t="s">
        <v>1394</v>
      </c>
      <c r="X605" s="416" t="s">
        <v>9416</v>
      </c>
    </row>
    <row r="606" spans="1:1967" s="547" customFormat="1" ht="102" customHeight="1">
      <c r="A606" s="416" t="s">
        <v>10790</v>
      </c>
      <c r="B606" s="417" t="s">
        <v>97</v>
      </c>
      <c r="C606" s="416" t="s">
        <v>806</v>
      </c>
      <c r="D606" s="436" t="s">
        <v>670</v>
      </c>
      <c r="E606" s="436" t="s">
        <v>671</v>
      </c>
      <c r="F606" s="436"/>
      <c r="G606" s="418" t="s">
        <v>385</v>
      </c>
      <c r="H606" s="420">
        <v>0.5</v>
      </c>
      <c r="I606" s="435">
        <v>470000000</v>
      </c>
      <c r="J606" s="421" t="s">
        <v>1314</v>
      </c>
      <c r="K606" s="430" t="s">
        <v>10489</v>
      </c>
      <c r="L606" s="422" t="s">
        <v>3397</v>
      </c>
      <c r="M606" s="423" t="s">
        <v>383</v>
      </c>
      <c r="N606" s="431" t="s">
        <v>8839</v>
      </c>
      <c r="O606" s="418" t="s">
        <v>1366</v>
      </c>
      <c r="P606" s="424" t="s">
        <v>1339</v>
      </c>
      <c r="Q606" s="436" t="s">
        <v>1187</v>
      </c>
      <c r="R606" s="438">
        <v>13000</v>
      </c>
      <c r="S606" s="432">
        <v>348.66</v>
      </c>
      <c r="T606" s="426">
        <f>R606*S606</f>
        <v>4532580</v>
      </c>
      <c r="U606" s="426">
        <f>T606*1.12</f>
        <v>5076489.6000000006</v>
      </c>
      <c r="V606" s="416" t="s">
        <v>1315</v>
      </c>
      <c r="W606" s="427" t="s">
        <v>1394</v>
      </c>
      <c r="X606" s="416"/>
    </row>
    <row r="607" spans="1:1967" s="547" customFormat="1" ht="102" customHeight="1">
      <c r="A607" s="9" t="s">
        <v>6441</v>
      </c>
      <c r="B607" s="100" t="s">
        <v>97</v>
      </c>
      <c r="C607" s="9" t="s">
        <v>811</v>
      </c>
      <c r="D607" s="30" t="s">
        <v>668</v>
      </c>
      <c r="E607" s="30" t="s">
        <v>672</v>
      </c>
      <c r="F607" s="30"/>
      <c r="G607" s="3" t="s">
        <v>385</v>
      </c>
      <c r="H607" s="20">
        <v>0.5</v>
      </c>
      <c r="I607" s="114">
        <v>470000000</v>
      </c>
      <c r="J607" s="21" t="s">
        <v>1314</v>
      </c>
      <c r="K607" s="19" t="s">
        <v>2047</v>
      </c>
      <c r="L607" s="137" t="s">
        <v>3397</v>
      </c>
      <c r="M607" s="140" t="s">
        <v>383</v>
      </c>
      <c r="N607" s="346" t="s">
        <v>8838</v>
      </c>
      <c r="O607" s="3" t="s">
        <v>1366</v>
      </c>
      <c r="P607" s="7" t="s">
        <v>1339</v>
      </c>
      <c r="Q607" s="30" t="s">
        <v>1187</v>
      </c>
      <c r="R607" s="42">
        <v>6100</v>
      </c>
      <c r="S607" s="18">
        <v>348.66</v>
      </c>
      <c r="T607" s="83">
        <v>0</v>
      </c>
      <c r="U607" s="83">
        <f t="shared" ref="U607:U700" si="193">T607*1.12</f>
        <v>0</v>
      </c>
      <c r="V607" s="9" t="s">
        <v>1325</v>
      </c>
      <c r="W607" s="152" t="s">
        <v>1394</v>
      </c>
      <c r="X607" s="9" t="s">
        <v>9477</v>
      </c>
    </row>
    <row r="608" spans="1:1967" s="547" customFormat="1" ht="102" customHeight="1">
      <c r="A608" s="9" t="s">
        <v>9478</v>
      </c>
      <c r="B608" s="100" t="s">
        <v>97</v>
      </c>
      <c r="C608" s="9" t="s">
        <v>811</v>
      </c>
      <c r="D608" s="30" t="s">
        <v>668</v>
      </c>
      <c r="E608" s="30" t="s">
        <v>672</v>
      </c>
      <c r="F608" s="30"/>
      <c r="G608" s="3" t="s">
        <v>385</v>
      </c>
      <c r="H608" s="20">
        <v>0.5</v>
      </c>
      <c r="I608" s="114">
        <v>470000000</v>
      </c>
      <c r="J608" s="21" t="s">
        <v>1314</v>
      </c>
      <c r="K608" s="19" t="s">
        <v>9470</v>
      </c>
      <c r="L608" s="137" t="s">
        <v>3397</v>
      </c>
      <c r="M608" s="140" t="s">
        <v>383</v>
      </c>
      <c r="N608" s="346" t="s">
        <v>8839</v>
      </c>
      <c r="O608" s="3" t="s">
        <v>1366</v>
      </c>
      <c r="P608" s="7" t="s">
        <v>1339</v>
      </c>
      <c r="Q608" s="30" t="s">
        <v>1187</v>
      </c>
      <c r="R608" s="42">
        <v>6100</v>
      </c>
      <c r="S608" s="18">
        <v>348.66</v>
      </c>
      <c r="T608" s="83">
        <v>0</v>
      </c>
      <c r="U608" s="83">
        <f t="shared" si="193"/>
        <v>0</v>
      </c>
      <c r="V608" s="9" t="s">
        <v>1315</v>
      </c>
      <c r="W608" s="152" t="s">
        <v>1394</v>
      </c>
      <c r="X608" s="9" t="s">
        <v>9042</v>
      </c>
    </row>
    <row r="609" spans="1:24" s="547" customFormat="1" ht="102" customHeight="1">
      <c r="A609" s="9" t="s">
        <v>12457</v>
      </c>
      <c r="B609" s="100" t="s">
        <v>97</v>
      </c>
      <c r="C609" s="9" t="s">
        <v>811</v>
      </c>
      <c r="D609" s="30" t="s">
        <v>668</v>
      </c>
      <c r="E609" s="30" t="s">
        <v>672</v>
      </c>
      <c r="F609" s="30"/>
      <c r="G609" s="3" t="s">
        <v>385</v>
      </c>
      <c r="H609" s="20">
        <v>0.5</v>
      </c>
      <c r="I609" s="114">
        <v>470000000</v>
      </c>
      <c r="J609" s="21" t="s">
        <v>1314</v>
      </c>
      <c r="K609" s="19" t="s">
        <v>9470</v>
      </c>
      <c r="L609" s="137" t="s">
        <v>3397</v>
      </c>
      <c r="M609" s="140" t="s">
        <v>383</v>
      </c>
      <c r="N609" s="346" t="s">
        <v>8839</v>
      </c>
      <c r="O609" s="3" t="s">
        <v>1366</v>
      </c>
      <c r="P609" s="7" t="s">
        <v>1339</v>
      </c>
      <c r="Q609" s="30" t="s">
        <v>1187</v>
      </c>
      <c r="R609" s="42">
        <v>6100</v>
      </c>
      <c r="S609" s="18">
        <v>310</v>
      </c>
      <c r="T609" s="83">
        <f>R609*S609</f>
        <v>1891000</v>
      </c>
      <c r="U609" s="83">
        <f t="shared" ref="U609" si="194">T609*1.12</f>
        <v>2117920</v>
      </c>
      <c r="V609" s="9" t="s">
        <v>1315</v>
      </c>
      <c r="W609" s="152" t="s">
        <v>1394</v>
      </c>
      <c r="X609" s="9"/>
    </row>
    <row r="610" spans="1:24" s="547" customFormat="1" ht="102" customHeight="1">
      <c r="A610" s="9" t="s">
        <v>6442</v>
      </c>
      <c r="B610" s="100" t="s">
        <v>97</v>
      </c>
      <c r="C610" s="9" t="s">
        <v>807</v>
      </c>
      <c r="D610" s="30" t="s">
        <v>668</v>
      </c>
      <c r="E610" s="30" t="s">
        <v>673</v>
      </c>
      <c r="F610" s="30"/>
      <c r="G610" s="3" t="s">
        <v>385</v>
      </c>
      <c r="H610" s="20">
        <v>0.5</v>
      </c>
      <c r="I610" s="114">
        <v>470000000</v>
      </c>
      <c r="J610" s="21" t="s">
        <v>1314</v>
      </c>
      <c r="K610" s="19" t="s">
        <v>2047</v>
      </c>
      <c r="L610" s="137" t="s">
        <v>3397</v>
      </c>
      <c r="M610" s="140" t="s">
        <v>383</v>
      </c>
      <c r="N610" s="346" t="s">
        <v>8838</v>
      </c>
      <c r="O610" s="3" t="s">
        <v>1366</v>
      </c>
      <c r="P610" s="7" t="s">
        <v>1339</v>
      </c>
      <c r="Q610" s="30" t="s">
        <v>1187</v>
      </c>
      <c r="R610" s="42">
        <v>12410</v>
      </c>
      <c r="S610" s="18">
        <v>348.66</v>
      </c>
      <c r="T610" s="83">
        <v>0</v>
      </c>
      <c r="U610" s="83">
        <f t="shared" si="193"/>
        <v>0</v>
      </c>
      <c r="V610" s="9" t="s">
        <v>1325</v>
      </c>
      <c r="W610" s="152" t="s">
        <v>1394</v>
      </c>
      <c r="X610" s="9" t="s">
        <v>9472</v>
      </c>
    </row>
    <row r="611" spans="1:24" s="547" customFormat="1" ht="102" customHeight="1">
      <c r="A611" s="9" t="s">
        <v>9471</v>
      </c>
      <c r="B611" s="100" t="s">
        <v>97</v>
      </c>
      <c r="C611" s="9" t="s">
        <v>807</v>
      </c>
      <c r="D611" s="30" t="s">
        <v>668</v>
      </c>
      <c r="E611" s="30" t="s">
        <v>673</v>
      </c>
      <c r="F611" s="30"/>
      <c r="G611" s="3" t="s">
        <v>385</v>
      </c>
      <c r="H611" s="20">
        <v>0.5</v>
      </c>
      <c r="I611" s="114">
        <v>470000000</v>
      </c>
      <c r="J611" s="21" t="s">
        <v>1314</v>
      </c>
      <c r="K611" s="19" t="s">
        <v>9470</v>
      </c>
      <c r="L611" s="137" t="s">
        <v>3397</v>
      </c>
      <c r="M611" s="140" t="s">
        <v>383</v>
      </c>
      <c r="N611" s="346" t="s">
        <v>8839</v>
      </c>
      <c r="O611" s="3" t="s">
        <v>1366</v>
      </c>
      <c r="P611" s="7" t="s">
        <v>1339</v>
      </c>
      <c r="Q611" s="30" t="s">
        <v>1187</v>
      </c>
      <c r="R611" s="42">
        <v>8000</v>
      </c>
      <c r="S611" s="18">
        <v>348.66</v>
      </c>
      <c r="T611" s="83">
        <v>0</v>
      </c>
      <c r="U611" s="83">
        <f t="shared" si="193"/>
        <v>0</v>
      </c>
      <c r="V611" s="9" t="s">
        <v>1315</v>
      </c>
      <c r="W611" s="152" t="s">
        <v>1394</v>
      </c>
      <c r="X611" s="9" t="s">
        <v>9042</v>
      </c>
    </row>
    <row r="612" spans="1:24" s="547" customFormat="1" ht="102" customHeight="1">
      <c r="A612" s="9" t="s">
        <v>12458</v>
      </c>
      <c r="B612" s="100" t="s">
        <v>97</v>
      </c>
      <c r="C612" s="9" t="s">
        <v>807</v>
      </c>
      <c r="D612" s="30" t="s">
        <v>668</v>
      </c>
      <c r="E612" s="30" t="s">
        <v>673</v>
      </c>
      <c r="F612" s="30"/>
      <c r="G612" s="3" t="s">
        <v>385</v>
      </c>
      <c r="H612" s="20">
        <v>0.5</v>
      </c>
      <c r="I612" s="114">
        <v>470000000</v>
      </c>
      <c r="J612" s="21" t="s">
        <v>1314</v>
      </c>
      <c r="K612" s="19" t="s">
        <v>9470</v>
      </c>
      <c r="L612" s="137" t="s">
        <v>3397</v>
      </c>
      <c r="M612" s="140" t="s">
        <v>383</v>
      </c>
      <c r="N612" s="346" t="s">
        <v>8839</v>
      </c>
      <c r="O612" s="3" t="s">
        <v>1366</v>
      </c>
      <c r="P612" s="7" t="s">
        <v>1339</v>
      </c>
      <c r="Q612" s="30" t="s">
        <v>1187</v>
      </c>
      <c r="R612" s="42">
        <v>8000</v>
      </c>
      <c r="S612" s="18">
        <v>310</v>
      </c>
      <c r="T612" s="83">
        <f>R612*S612</f>
        <v>2480000</v>
      </c>
      <c r="U612" s="83">
        <f t="shared" ref="U612" si="195">T612*1.12</f>
        <v>2777600.0000000005</v>
      </c>
      <c r="V612" s="9" t="s">
        <v>1315</v>
      </c>
      <c r="W612" s="152" t="s">
        <v>1394</v>
      </c>
      <c r="X612" s="9"/>
    </row>
    <row r="613" spans="1:24" s="547" customFormat="1" ht="102" customHeight="1">
      <c r="A613" s="9" t="s">
        <v>6443</v>
      </c>
      <c r="B613" s="100" t="s">
        <v>97</v>
      </c>
      <c r="C613" s="9" t="s">
        <v>808</v>
      </c>
      <c r="D613" s="30" t="s">
        <v>670</v>
      </c>
      <c r="E613" s="30" t="s">
        <v>674</v>
      </c>
      <c r="F613" s="30"/>
      <c r="G613" s="3" t="s">
        <v>385</v>
      </c>
      <c r="H613" s="20">
        <v>0.5</v>
      </c>
      <c r="I613" s="114">
        <v>470000000</v>
      </c>
      <c r="J613" s="21" t="s">
        <v>1314</v>
      </c>
      <c r="K613" s="19" t="s">
        <v>2047</v>
      </c>
      <c r="L613" s="137" t="s">
        <v>3397</v>
      </c>
      <c r="M613" s="140" t="s">
        <v>383</v>
      </c>
      <c r="N613" s="346" t="s">
        <v>8838</v>
      </c>
      <c r="O613" s="3" t="s">
        <v>1366</v>
      </c>
      <c r="P613" s="7" t="s">
        <v>1339</v>
      </c>
      <c r="Q613" s="30" t="s">
        <v>1187</v>
      </c>
      <c r="R613" s="42">
        <v>3250</v>
      </c>
      <c r="S613" s="18">
        <v>348.66</v>
      </c>
      <c r="T613" s="83">
        <v>0</v>
      </c>
      <c r="U613" s="83">
        <f t="shared" si="193"/>
        <v>0</v>
      </c>
      <c r="V613" s="9" t="s">
        <v>1325</v>
      </c>
      <c r="W613" s="152" t="s">
        <v>1394</v>
      </c>
      <c r="X613" s="9" t="s">
        <v>9477</v>
      </c>
    </row>
    <row r="614" spans="1:24" s="547" customFormat="1" ht="102" customHeight="1">
      <c r="A614" s="9" t="s">
        <v>9479</v>
      </c>
      <c r="B614" s="100" t="s">
        <v>97</v>
      </c>
      <c r="C614" s="9" t="s">
        <v>808</v>
      </c>
      <c r="D614" s="30" t="s">
        <v>670</v>
      </c>
      <c r="E614" s="30" t="s">
        <v>674</v>
      </c>
      <c r="F614" s="30"/>
      <c r="G614" s="3" t="s">
        <v>385</v>
      </c>
      <c r="H614" s="20">
        <v>0.5</v>
      </c>
      <c r="I614" s="114">
        <v>470000000</v>
      </c>
      <c r="J614" s="21" t="s">
        <v>1314</v>
      </c>
      <c r="K614" s="19" t="s">
        <v>9470</v>
      </c>
      <c r="L614" s="137" t="s">
        <v>3397</v>
      </c>
      <c r="M614" s="140" t="s">
        <v>383</v>
      </c>
      <c r="N614" s="346" t="s">
        <v>8839</v>
      </c>
      <c r="O614" s="3" t="s">
        <v>1366</v>
      </c>
      <c r="P614" s="7" t="s">
        <v>1339</v>
      </c>
      <c r="Q614" s="30" t="s">
        <v>1187</v>
      </c>
      <c r="R614" s="42">
        <v>3250</v>
      </c>
      <c r="S614" s="18">
        <v>348.66</v>
      </c>
      <c r="T614" s="83">
        <v>0</v>
      </c>
      <c r="U614" s="83">
        <f t="shared" si="193"/>
        <v>0</v>
      </c>
      <c r="V614" s="9" t="s">
        <v>1315</v>
      </c>
      <c r="W614" s="152" t="s">
        <v>1394</v>
      </c>
      <c r="X614" s="9" t="s">
        <v>9042</v>
      </c>
    </row>
    <row r="615" spans="1:24" s="547" customFormat="1" ht="102" customHeight="1">
      <c r="A615" s="9" t="s">
        <v>12459</v>
      </c>
      <c r="B615" s="100" t="s">
        <v>97</v>
      </c>
      <c r="C615" s="9" t="s">
        <v>808</v>
      </c>
      <c r="D615" s="30" t="s">
        <v>670</v>
      </c>
      <c r="E615" s="30" t="s">
        <v>674</v>
      </c>
      <c r="F615" s="30"/>
      <c r="G615" s="3" t="s">
        <v>385</v>
      </c>
      <c r="H615" s="20">
        <v>0.5</v>
      </c>
      <c r="I615" s="114">
        <v>470000000</v>
      </c>
      <c r="J615" s="21" t="s">
        <v>1314</v>
      </c>
      <c r="K615" s="19" t="s">
        <v>9470</v>
      </c>
      <c r="L615" s="137" t="s">
        <v>3397</v>
      </c>
      <c r="M615" s="140" t="s">
        <v>383</v>
      </c>
      <c r="N615" s="346" t="s">
        <v>8839</v>
      </c>
      <c r="O615" s="3" t="s">
        <v>1366</v>
      </c>
      <c r="P615" s="7" t="s">
        <v>1339</v>
      </c>
      <c r="Q615" s="30" t="s">
        <v>1187</v>
      </c>
      <c r="R615" s="42">
        <v>3250</v>
      </c>
      <c r="S615" s="18">
        <v>310</v>
      </c>
      <c r="T615" s="83">
        <f>R615*S615</f>
        <v>1007500</v>
      </c>
      <c r="U615" s="83">
        <f t="shared" ref="U615" si="196">T615*1.12</f>
        <v>1128400</v>
      </c>
      <c r="V615" s="9" t="s">
        <v>1315</v>
      </c>
      <c r="W615" s="152" t="s">
        <v>1394</v>
      </c>
      <c r="X615" s="9"/>
    </row>
    <row r="616" spans="1:24" s="547" customFormat="1" ht="102" customHeight="1">
      <c r="A616" s="9" t="s">
        <v>6444</v>
      </c>
      <c r="B616" s="100" t="s">
        <v>97</v>
      </c>
      <c r="C616" s="9" t="s">
        <v>809</v>
      </c>
      <c r="D616" s="30" t="s">
        <v>670</v>
      </c>
      <c r="E616" s="30" t="s">
        <v>675</v>
      </c>
      <c r="F616" s="30"/>
      <c r="G616" s="3" t="s">
        <v>385</v>
      </c>
      <c r="H616" s="20">
        <v>0.5</v>
      </c>
      <c r="I616" s="114">
        <v>470000000</v>
      </c>
      <c r="J616" s="21" t="s">
        <v>1314</v>
      </c>
      <c r="K616" s="19" t="s">
        <v>2047</v>
      </c>
      <c r="L616" s="137" t="s">
        <v>3397</v>
      </c>
      <c r="M616" s="140" t="s">
        <v>383</v>
      </c>
      <c r="N616" s="346" t="s">
        <v>8838</v>
      </c>
      <c r="O616" s="3" t="s">
        <v>1366</v>
      </c>
      <c r="P616" s="7" t="s">
        <v>1339</v>
      </c>
      <c r="Q616" s="30" t="s">
        <v>1187</v>
      </c>
      <c r="R616" s="42">
        <v>450</v>
      </c>
      <c r="S616" s="18">
        <v>348.66</v>
      </c>
      <c r="T616" s="83">
        <v>0</v>
      </c>
      <c r="U616" s="83">
        <f t="shared" si="193"/>
        <v>0</v>
      </c>
      <c r="V616" s="9" t="s">
        <v>1325</v>
      </c>
      <c r="W616" s="152" t="s">
        <v>1394</v>
      </c>
      <c r="X616" s="9" t="s">
        <v>9042</v>
      </c>
    </row>
    <row r="617" spans="1:24" s="547" customFormat="1" ht="102" customHeight="1">
      <c r="A617" s="9" t="s">
        <v>12460</v>
      </c>
      <c r="B617" s="100" t="s">
        <v>97</v>
      </c>
      <c r="C617" s="9" t="s">
        <v>809</v>
      </c>
      <c r="D617" s="30" t="s">
        <v>670</v>
      </c>
      <c r="E617" s="30" t="s">
        <v>675</v>
      </c>
      <c r="F617" s="30"/>
      <c r="G617" s="3" t="s">
        <v>385</v>
      </c>
      <c r="H617" s="20">
        <v>0.5</v>
      </c>
      <c r="I617" s="114">
        <v>470000000</v>
      </c>
      <c r="J617" s="21" t="s">
        <v>1314</v>
      </c>
      <c r="K617" s="19" t="s">
        <v>2047</v>
      </c>
      <c r="L617" s="137" t="s">
        <v>3397</v>
      </c>
      <c r="M617" s="140" t="s">
        <v>383</v>
      </c>
      <c r="N617" s="346" t="s">
        <v>8838</v>
      </c>
      <c r="O617" s="3" t="s">
        <v>1366</v>
      </c>
      <c r="P617" s="7" t="s">
        <v>1339</v>
      </c>
      <c r="Q617" s="30" t="s">
        <v>1187</v>
      </c>
      <c r="R617" s="42">
        <v>450</v>
      </c>
      <c r="S617" s="18">
        <v>310</v>
      </c>
      <c r="T617" s="83">
        <f>R617*S617</f>
        <v>139500</v>
      </c>
      <c r="U617" s="83">
        <f t="shared" ref="U617" si="197">T617*1.12</f>
        <v>156240.00000000003</v>
      </c>
      <c r="V617" s="9" t="s">
        <v>1325</v>
      </c>
      <c r="W617" s="152" t="s">
        <v>1394</v>
      </c>
      <c r="X617" s="9"/>
    </row>
    <row r="618" spans="1:24" s="547" customFormat="1" ht="102" customHeight="1">
      <c r="A618" s="9" t="s">
        <v>6445</v>
      </c>
      <c r="B618" s="100" t="s">
        <v>97</v>
      </c>
      <c r="C618" s="9" t="s">
        <v>810</v>
      </c>
      <c r="D618" s="30" t="s">
        <v>668</v>
      </c>
      <c r="E618" s="30" t="s">
        <v>676</v>
      </c>
      <c r="F618" s="30"/>
      <c r="G618" s="3" t="s">
        <v>385</v>
      </c>
      <c r="H618" s="20">
        <v>0.5</v>
      </c>
      <c r="I618" s="114">
        <v>470000000</v>
      </c>
      <c r="J618" s="21" t="s">
        <v>1314</v>
      </c>
      <c r="K618" s="19" t="s">
        <v>2047</v>
      </c>
      <c r="L618" s="137" t="s">
        <v>3397</v>
      </c>
      <c r="M618" s="140" t="s">
        <v>383</v>
      </c>
      <c r="N618" s="346" t="s">
        <v>8838</v>
      </c>
      <c r="O618" s="3" t="s">
        <v>1366</v>
      </c>
      <c r="P618" s="7" t="s">
        <v>1339</v>
      </c>
      <c r="Q618" s="30" t="s">
        <v>1187</v>
      </c>
      <c r="R618" s="42">
        <v>1300</v>
      </c>
      <c r="S618" s="18">
        <v>348.66</v>
      </c>
      <c r="T618" s="83">
        <v>0</v>
      </c>
      <c r="U618" s="83">
        <f t="shared" si="193"/>
        <v>0</v>
      </c>
      <c r="V618" s="9" t="s">
        <v>1325</v>
      </c>
      <c r="W618" s="152" t="s">
        <v>1394</v>
      </c>
      <c r="X618" s="9" t="s">
        <v>9472</v>
      </c>
    </row>
    <row r="619" spans="1:24" s="547" customFormat="1" ht="102" customHeight="1">
      <c r="A619" s="9" t="s">
        <v>9473</v>
      </c>
      <c r="B619" s="100" t="s">
        <v>97</v>
      </c>
      <c r="C619" s="9" t="s">
        <v>810</v>
      </c>
      <c r="D619" s="30" t="s">
        <v>668</v>
      </c>
      <c r="E619" s="30" t="s">
        <v>676</v>
      </c>
      <c r="F619" s="30"/>
      <c r="G619" s="3" t="s">
        <v>385</v>
      </c>
      <c r="H619" s="20">
        <v>0.5</v>
      </c>
      <c r="I619" s="114">
        <v>470000000</v>
      </c>
      <c r="J619" s="21" t="s">
        <v>1314</v>
      </c>
      <c r="K619" s="19" t="s">
        <v>9470</v>
      </c>
      <c r="L619" s="137" t="s">
        <v>3397</v>
      </c>
      <c r="M619" s="140" t="s">
        <v>383</v>
      </c>
      <c r="N619" s="346" t="s">
        <v>8839</v>
      </c>
      <c r="O619" s="3" t="s">
        <v>1366</v>
      </c>
      <c r="P619" s="7" t="s">
        <v>1339</v>
      </c>
      <c r="Q619" s="30" t="s">
        <v>1187</v>
      </c>
      <c r="R619" s="42">
        <v>2000</v>
      </c>
      <c r="S619" s="18">
        <v>348.66</v>
      </c>
      <c r="T619" s="83">
        <v>0</v>
      </c>
      <c r="U619" s="83">
        <f t="shared" si="193"/>
        <v>0</v>
      </c>
      <c r="V619" s="9" t="s">
        <v>1315</v>
      </c>
      <c r="W619" s="152" t="s">
        <v>1394</v>
      </c>
      <c r="X619" s="9" t="s">
        <v>9042</v>
      </c>
    </row>
    <row r="620" spans="1:24" s="547" customFormat="1" ht="102" customHeight="1">
      <c r="A620" s="9" t="s">
        <v>12461</v>
      </c>
      <c r="B620" s="100" t="s">
        <v>97</v>
      </c>
      <c r="C620" s="9" t="s">
        <v>810</v>
      </c>
      <c r="D620" s="30" t="s">
        <v>668</v>
      </c>
      <c r="E620" s="30" t="s">
        <v>676</v>
      </c>
      <c r="F620" s="30"/>
      <c r="G620" s="3" t="s">
        <v>385</v>
      </c>
      <c r="H620" s="20">
        <v>0.5</v>
      </c>
      <c r="I620" s="114">
        <v>470000000</v>
      </c>
      <c r="J620" s="21" t="s">
        <v>1314</v>
      </c>
      <c r="K620" s="19" t="s">
        <v>9470</v>
      </c>
      <c r="L620" s="137" t="s">
        <v>3397</v>
      </c>
      <c r="M620" s="140" t="s">
        <v>383</v>
      </c>
      <c r="N620" s="346" t="s">
        <v>8839</v>
      </c>
      <c r="O620" s="3" t="s">
        <v>1366</v>
      </c>
      <c r="P620" s="7" t="s">
        <v>1339</v>
      </c>
      <c r="Q620" s="30" t="s">
        <v>1187</v>
      </c>
      <c r="R620" s="42">
        <v>2000</v>
      </c>
      <c r="S620" s="18">
        <v>310</v>
      </c>
      <c r="T620" s="83">
        <f>R620*S620</f>
        <v>620000</v>
      </c>
      <c r="U620" s="83">
        <f t="shared" ref="U620" si="198">T620*1.12</f>
        <v>694400.00000000012</v>
      </c>
      <c r="V620" s="9" t="s">
        <v>1315</v>
      </c>
      <c r="W620" s="152" t="s">
        <v>1394</v>
      </c>
      <c r="X620" s="9"/>
    </row>
    <row r="621" spans="1:24" s="547" customFormat="1" ht="102" customHeight="1">
      <c r="A621" s="9" t="s">
        <v>6446</v>
      </c>
      <c r="B621" s="100" t="s">
        <v>97</v>
      </c>
      <c r="C621" s="9" t="s">
        <v>812</v>
      </c>
      <c r="D621" s="30" t="s">
        <v>670</v>
      </c>
      <c r="E621" s="30" t="s">
        <v>677</v>
      </c>
      <c r="F621" s="30"/>
      <c r="G621" s="3" t="s">
        <v>385</v>
      </c>
      <c r="H621" s="20">
        <v>0.5</v>
      </c>
      <c r="I621" s="114">
        <v>470000000</v>
      </c>
      <c r="J621" s="21" t="s">
        <v>1314</v>
      </c>
      <c r="K621" s="19" t="s">
        <v>2047</v>
      </c>
      <c r="L621" s="137" t="s">
        <v>3397</v>
      </c>
      <c r="M621" s="140" t="s">
        <v>383</v>
      </c>
      <c r="N621" s="346" t="s">
        <v>8838</v>
      </c>
      <c r="O621" s="3" t="s">
        <v>1366</v>
      </c>
      <c r="P621" s="7" t="s">
        <v>1339</v>
      </c>
      <c r="Q621" s="30" t="s">
        <v>1187</v>
      </c>
      <c r="R621" s="42">
        <v>1200</v>
      </c>
      <c r="S621" s="18">
        <v>348.66</v>
      </c>
      <c r="T621" s="83">
        <v>0</v>
      </c>
      <c r="U621" s="83">
        <f t="shared" si="193"/>
        <v>0</v>
      </c>
      <c r="V621" s="9" t="s">
        <v>1325</v>
      </c>
      <c r="W621" s="152" t="s">
        <v>1394</v>
      </c>
      <c r="X621" s="9" t="s">
        <v>9042</v>
      </c>
    </row>
    <row r="622" spans="1:24" s="547" customFormat="1" ht="102" customHeight="1">
      <c r="A622" s="9" t="s">
        <v>12462</v>
      </c>
      <c r="B622" s="100" t="s">
        <v>97</v>
      </c>
      <c r="C622" s="9" t="s">
        <v>812</v>
      </c>
      <c r="D622" s="30" t="s">
        <v>670</v>
      </c>
      <c r="E622" s="30" t="s">
        <v>677</v>
      </c>
      <c r="F622" s="30"/>
      <c r="G622" s="3" t="s">
        <v>385</v>
      </c>
      <c r="H622" s="20">
        <v>0.5</v>
      </c>
      <c r="I622" s="114">
        <v>470000000</v>
      </c>
      <c r="J622" s="21" t="s">
        <v>1314</v>
      </c>
      <c r="K622" s="19" t="s">
        <v>2047</v>
      </c>
      <c r="L622" s="137" t="s">
        <v>3397</v>
      </c>
      <c r="M622" s="140" t="s">
        <v>383</v>
      </c>
      <c r="N622" s="346" t="s">
        <v>8838</v>
      </c>
      <c r="O622" s="3" t="s">
        <v>1366</v>
      </c>
      <c r="P622" s="7" t="s">
        <v>1339</v>
      </c>
      <c r="Q622" s="30" t="s">
        <v>1187</v>
      </c>
      <c r="R622" s="42">
        <v>1200</v>
      </c>
      <c r="S622" s="18">
        <v>310</v>
      </c>
      <c r="T622" s="83">
        <f>R622*S622</f>
        <v>372000</v>
      </c>
      <c r="U622" s="83">
        <f t="shared" ref="U622" si="199">T622*1.12</f>
        <v>416640.00000000006</v>
      </c>
      <c r="V622" s="9" t="s">
        <v>1325</v>
      </c>
      <c r="W622" s="152" t="s">
        <v>1394</v>
      </c>
      <c r="X622" s="9"/>
    </row>
    <row r="623" spans="1:24" s="547" customFormat="1" ht="102" customHeight="1">
      <c r="A623" s="9" t="s">
        <v>6447</v>
      </c>
      <c r="B623" s="100" t="s">
        <v>97</v>
      </c>
      <c r="C623" s="9" t="s">
        <v>825</v>
      </c>
      <c r="D623" s="30" t="s">
        <v>678</v>
      </c>
      <c r="E623" s="30" t="s">
        <v>679</v>
      </c>
      <c r="F623" s="30"/>
      <c r="G623" s="3" t="s">
        <v>385</v>
      </c>
      <c r="H623" s="20">
        <v>0</v>
      </c>
      <c r="I623" s="114">
        <v>470000000</v>
      </c>
      <c r="J623" s="21" t="s">
        <v>1314</v>
      </c>
      <c r="K623" s="19" t="s">
        <v>2047</v>
      </c>
      <c r="L623" s="137" t="s">
        <v>3397</v>
      </c>
      <c r="M623" s="140" t="s">
        <v>383</v>
      </c>
      <c r="N623" s="346" t="s">
        <v>8838</v>
      </c>
      <c r="O623" s="3" t="s">
        <v>1366</v>
      </c>
      <c r="P623" s="7" t="s">
        <v>1339</v>
      </c>
      <c r="Q623" s="30" t="s">
        <v>1187</v>
      </c>
      <c r="R623" s="42">
        <v>5600</v>
      </c>
      <c r="S623" s="476">
        <v>2219.6999999999998</v>
      </c>
      <c r="T623" s="317">
        <v>0</v>
      </c>
      <c r="U623" s="317">
        <f t="shared" si="193"/>
        <v>0</v>
      </c>
      <c r="V623" s="9" t="s">
        <v>1325</v>
      </c>
      <c r="W623" s="152" t="s">
        <v>1394</v>
      </c>
      <c r="X623" s="9" t="s">
        <v>9066</v>
      </c>
    </row>
    <row r="624" spans="1:24" s="547" customFormat="1" ht="102" customHeight="1">
      <c r="A624" s="9" t="s">
        <v>6448</v>
      </c>
      <c r="B624" s="100" t="s">
        <v>97</v>
      </c>
      <c r="C624" s="9" t="s">
        <v>825</v>
      </c>
      <c r="D624" s="30" t="s">
        <v>678</v>
      </c>
      <c r="E624" s="30" t="s">
        <v>680</v>
      </c>
      <c r="F624" s="29"/>
      <c r="G624" s="3" t="s">
        <v>385</v>
      </c>
      <c r="H624" s="20">
        <v>0</v>
      </c>
      <c r="I624" s="114">
        <v>470000000</v>
      </c>
      <c r="J624" s="21" t="s">
        <v>1314</v>
      </c>
      <c r="K624" s="19" t="s">
        <v>2047</v>
      </c>
      <c r="L624" s="137" t="s">
        <v>3397</v>
      </c>
      <c r="M624" s="140" t="s">
        <v>383</v>
      </c>
      <c r="N624" s="346" t="s">
        <v>8838</v>
      </c>
      <c r="O624" s="3" t="s">
        <v>1366</v>
      </c>
      <c r="P624" s="7" t="s">
        <v>1339</v>
      </c>
      <c r="Q624" s="30" t="s">
        <v>1187</v>
      </c>
      <c r="R624" s="24">
        <v>1750</v>
      </c>
      <c r="S624" s="476">
        <v>2737.4</v>
      </c>
      <c r="T624" s="317">
        <v>0</v>
      </c>
      <c r="U624" s="317">
        <f t="shared" si="193"/>
        <v>0</v>
      </c>
      <c r="V624" s="9" t="s">
        <v>1325</v>
      </c>
      <c r="W624" s="152" t="s">
        <v>1394</v>
      </c>
      <c r="X624" s="9" t="s">
        <v>9066</v>
      </c>
    </row>
    <row r="625" spans="1:24" s="547" customFormat="1" ht="102" customHeight="1">
      <c r="A625" s="9" t="s">
        <v>6449</v>
      </c>
      <c r="B625" s="100" t="s">
        <v>97</v>
      </c>
      <c r="C625" s="9" t="s">
        <v>824</v>
      </c>
      <c r="D625" s="30" t="s">
        <v>681</v>
      </c>
      <c r="E625" s="30" t="s">
        <v>682</v>
      </c>
      <c r="F625" s="29"/>
      <c r="G625" s="3" t="s">
        <v>385</v>
      </c>
      <c r="H625" s="20">
        <v>0</v>
      </c>
      <c r="I625" s="114">
        <v>470000000</v>
      </c>
      <c r="J625" s="21" t="s">
        <v>1314</v>
      </c>
      <c r="K625" s="19" t="s">
        <v>2047</v>
      </c>
      <c r="L625" s="137" t="s">
        <v>3397</v>
      </c>
      <c r="M625" s="140" t="s">
        <v>383</v>
      </c>
      <c r="N625" s="346" t="s">
        <v>8838</v>
      </c>
      <c r="O625" s="3" t="s">
        <v>1366</v>
      </c>
      <c r="P625" s="7" t="s">
        <v>1339</v>
      </c>
      <c r="Q625" s="30" t="s">
        <v>1187</v>
      </c>
      <c r="R625" s="24">
        <v>1900</v>
      </c>
      <c r="S625" s="476">
        <v>1228.67</v>
      </c>
      <c r="T625" s="317">
        <v>0</v>
      </c>
      <c r="U625" s="317">
        <f t="shared" si="193"/>
        <v>0</v>
      </c>
      <c r="V625" s="9" t="s">
        <v>1325</v>
      </c>
      <c r="W625" s="152" t="s">
        <v>1394</v>
      </c>
      <c r="X625" s="9" t="s">
        <v>9066</v>
      </c>
    </row>
    <row r="626" spans="1:24" s="547" customFormat="1" ht="102" customHeight="1">
      <c r="A626" s="9" t="s">
        <v>6450</v>
      </c>
      <c r="B626" s="100" t="s">
        <v>97</v>
      </c>
      <c r="C626" s="9" t="s">
        <v>813</v>
      </c>
      <c r="D626" s="30" t="s">
        <v>670</v>
      </c>
      <c r="E626" s="30" t="s">
        <v>683</v>
      </c>
      <c r="F626" s="30"/>
      <c r="G626" s="3" t="s">
        <v>385</v>
      </c>
      <c r="H626" s="20">
        <v>0</v>
      </c>
      <c r="I626" s="114">
        <v>470000000</v>
      </c>
      <c r="J626" s="21" t="s">
        <v>1314</v>
      </c>
      <c r="K626" s="19" t="s">
        <v>2047</v>
      </c>
      <c r="L626" s="137" t="s">
        <v>3397</v>
      </c>
      <c r="M626" s="140" t="s">
        <v>383</v>
      </c>
      <c r="N626" s="346" t="s">
        <v>8838</v>
      </c>
      <c r="O626" s="3" t="s">
        <v>1366</v>
      </c>
      <c r="P626" s="7" t="s">
        <v>1339</v>
      </c>
      <c r="Q626" s="30" t="s">
        <v>1187</v>
      </c>
      <c r="R626" s="42">
        <v>60</v>
      </c>
      <c r="S626" s="96">
        <v>683.42</v>
      </c>
      <c r="T626" s="83">
        <v>0</v>
      </c>
      <c r="U626" s="83">
        <f t="shared" si="193"/>
        <v>0</v>
      </c>
      <c r="V626" s="9" t="s">
        <v>1325</v>
      </c>
      <c r="W626" s="152" t="s">
        <v>1394</v>
      </c>
      <c r="X626" s="9" t="s">
        <v>9477</v>
      </c>
    </row>
    <row r="627" spans="1:24" s="547" customFormat="1" ht="102" customHeight="1">
      <c r="A627" s="9" t="s">
        <v>9480</v>
      </c>
      <c r="B627" s="100" t="s">
        <v>97</v>
      </c>
      <c r="C627" s="9" t="s">
        <v>813</v>
      </c>
      <c r="D627" s="30" t="s">
        <v>670</v>
      </c>
      <c r="E627" s="30" t="s">
        <v>683</v>
      </c>
      <c r="F627" s="30"/>
      <c r="G627" s="3" t="s">
        <v>385</v>
      </c>
      <c r="H627" s="20">
        <v>0</v>
      </c>
      <c r="I627" s="114">
        <v>470000000</v>
      </c>
      <c r="J627" s="21" t="s">
        <v>1314</v>
      </c>
      <c r="K627" s="19" t="s">
        <v>9470</v>
      </c>
      <c r="L627" s="137" t="s">
        <v>3397</v>
      </c>
      <c r="M627" s="140" t="s">
        <v>383</v>
      </c>
      <c r="N627" s="346" t="s">
        <v>8839</v>
      </c>
      <c r="O627" s="3" t="s">
        <v>1366</v>
      </c>
      <c r="P627" s="7" t="s">
        <v>1339</v>
      </c>
      <c r="Q627" s="30" t="s">
        <v>1187</v>
      </c>
      <c r="R627" s="42">
        <v>60</v>
      </c>
      <c r="S627" s="96">
        <v>683.42</v>
      </c>
      <c r="T627" s="83">
        <v>0</v>
      </c>
      <c r="U627" s="83">
        <f t="shared" si="193"/>
        <v>0</v>
      </c>
      <c r="V627" s="9" t="s">
        <v>1315</v>
      </c>
      <c r="W627" s="152" t="s">
        <v>1394</v>
      </c>
      <c r="X627" s="9" t="s">
        <v>9066</v>
      </c>
    </row>
    <row r="628" spans="1:24" s="547" customFormat="1" ht="102" customHeight="1">
      <c r="A628" s="9" t="s">
        <v>6451</v>
      </c>
      <c r="B628" s="100" t="s">
        <v>97</v>
      </c>
      <c r="C628" s="9" t="s">
        <v>814</v>
      </c>
      <c r="D628" s="30" t="s">
        <v>670</v>
      </c>
      <c r="E628" s="30" t="s">
        <v>684</v>
      </c>
      <c r="F628" s="30"/>
      <c r="G628" s="3" t="s">
        <v>385</v>
      </c>
      <c r="H628" s="20">
        <v>0</v>
      </c>
      <c r="I628" s="114">
        <v>470000000</v>
      </c>
      <c r="J628" s="21" t="s">
        <v>1314</v>
      </c>
      <c r="K628" s="19" t="s">
        <v>2047</v>
      </c>
      <c r="L628" s="137" t="s">
        <v>3397</v>
      </c>
      <c r="M628" s="140" t="s">
        <v>383</v>
      </c>
      <c r="N628" s="346" t="s">
        <v>8838</v>
      </c>
      <c r="O628" s="3" t="s">
        <v>1366</v>
      </c>
      <c r="P628" s="7" t="s">
        <v>1339</v>
      </c>
      <c r="Q628" s="30" t="s">
        <v>1187</v>
      </c>
      <c r="R628" s="42">
        <v>900</v>
      </c>
      <c r="S628" s="96">
        <v>683.42</v>
      </c>
      <c r="T628" s="83">
        <v>0</v>
      </c>
      <c r="U628" s="83">
        <f t="shared" si="193"/>
        <v>0</v>
      </c>
      <c r="V628" s="9" t="s">
        <v>1325</v>
      </c>
      <c r="W628" s="152" t="s">
        <v>1394</v>
      </c>
      <c r="X628" s="9" t="s">
        <v>9477</v>
      </c>
    </row>
    <row r="629" spans="1:24" s="547" customFormat="1" ht="102" customHeight="1">
      <c r="A629" s="9" t="s">
        <v>9481</v>
      </c>
      <c r="B629" s="100" t="s">
        <v>97</v>
      </c>
      <c r="C629" s="9" t="s">
        <v>814</v>
      </c>
      <c r="D629" s="30" t="s">
        <v>670</v>
      </c>
      <c r="E629" s="30" t="s">
        <v>684</v>
      </c>
      <c r="F629" s="30"/>
      <c r="G629" s="3" t="s">
        <v>385</v>
      </c>
      <c r="H629" s="20">
        <v>0</v>
      </c>
      <c r="I629" s="114">
        <v>470000000</v>
      </c>
      <c r="J629" s="21" t="s">
        <v>1314</v>
      </c>
      <c r="K629" s="19" t="s">
        <v>9470</v>
      </c>
      <c r="L629" s="137" t="s">
        <v>3397</v>
      </c>
      <c r="M629" s="140" t="s">
        <v>383</v>
      </c>
      <c r="N629" s="346" t="s">
        <v>8839</v>
      </c>
      <c r="O629" s="3" t="s">
        <v>1366</v>
      </c>
      <c r="P629" s="7" t="s">
        <v>1339</v>
      </c>
      <c r="Q629" s="30" t="s">
        <v>1187</v>
      </c>
      <c r="R629" s="42">
        <v>900</v>
      </c>
      <c r="S629" s="96">
        <v>683.42</v>
      </c>
      <c r="T629" s="83">
        <v>0</v>
      </c>
      <c r="U629" s="83">
        <f t="shared" si="193"/>
        <v>0</v>
      </c>
      <c r="V629" s="9" t="s">
        <v>1315</v>
      </c>
      <c r="W629" s="152" t="s">
        <v>1394</v>
      </c>
      <c r="X629" s="9" t="s">
        <v>9042</v>
      </c>
    </row>
    <row r="630" spans="1:24" s="547" customFormat="1" ht="102" customHeight="1">
      <c r="A630" s="9" t="s">
        <v>12463</v>
      </c>
      <c r="B630" s="100" t="s">
        <v>97</v>
      </c>
      <c r="C630" s="9" t="s">
        <v>814</v>
      </c>
      <c r="D630" s="30" t="s">
        <v>670</v>
      </c>
      <c r="E630" s="30" t="s">
        <v>684</v>
      </c>
      <c r="F630" s="30"/>
      <c r="G630" s="3" t="s">
        <v>385</v>
      </c>
      <c r="H630" s="20">
        <v>0</v>
      </c>
      <c r="I630" s="114">
        <v>470000000</v>
      </c>
      <c r="J630" s="21" t="s">
        <v>1314</v>
      </c>
      <c r="K630" s="19" t="s">
        <v>9470</v>
      </c>
      <c r="L630" s="137" t="s">
        <v>3397</v>
      </c>
      <c r="M630" s="140" t="s">
        <v>383</v>
      </c>
      <c r="N630" s="346" t="s">
        <v>8839</v>
      </c>
      <c r="O630" s="3" t="s">
        <v>1366</v>
      </c>
      <c r="P630" s="7" t="s">
        <v>1339</v>
      </c>
      <c r="Q630" s="30" t="s">
        <v>1187</v>
      </c>
      <c r="R630" s="42">
        <v>900</v>
      </c>
      <c r="S630" s="96">
        <v>410</v>
      </c>
      <c r="T630" s="83">
        <f>R630*S630</f>
        <v>369000</v>
      </c>
      <c r="U630" s="83">
        <f t="shared" ref="U630" si="200">T630*1.12</f>
        <v>413280.00000000006</v>
      </c>
      <c r="V630" s="9" t="s">
        <v>1315</v>
      </c>
      <c r="W630" s="152" t="s">
        <v>1394</v>
      </c>
      <c r="X630" s="9"/>
    </row>
    <row r="631" spans="1:24" s="547" customFormat="1" ht="102" customHeight="1">
      <c r="A631" s="9" t="s">
        <v>6452</v>
      </c>
      <c r="B631" s="100" t="s">
        <v>97</v>
      </c>
      <c r="C631" s="9" t="s">
        <v>814</v>
      </c>
      <c r="D631" s="30" t="s">
        <v>685</v>
      </c>
      <c r="E631" s="30" t="s">
        <v>686</v>
      </c>
      <c r="F631" s="30"/>
      <c r="G631" s="3" t="s">
        <v>385</v>
      </c>
      <c r="H631" s="20">
        <v>0</v>
      </c>
      <c r="I631" s="114">
        <v>470000000</v>
      </c>
      <c r="J631" s="21" t="s">
        <v>1314</v>
      </c>
      <c r="K631" s="19" t="s">
        <v>2047</v>
      </c>
      <c r="L631" s="137" t="s">
        <v>3397</v>
      </c>
      <c r="M631" s="140" t="s">
        <v>383</v>
      </c>
      <c r="N631" s="346" t="s">
        <v>8838</v>
      </c>
      <c r="O631" s="3" t="s">
        <v>1366</v>
      </c>
      <c r="P631" s="7" t="s">
        <v>1339</v>
      </c>
      <c r="Q631" s="30" t="s">
        <v>1187</v>
      </c>
      <c r="R631" s="42">
        <v>5350</v>
      </c>
      <c r="S631" s="96">
        <v>437</v>
      </c>
      <c r="T631" s="83">
        <v>0</v>
      </c>
      <c r="U631" s="83">
        <f t="shared" si="193"/>
        <v>0</v>
      </c>
      <c r="V631" s="9" t="s">
        <v>1325</v>
      </c>
      <c r="W631" s="152" t="s">
        <v>1394</v>
      </c>
      <c r="X631" s="9" t="s">
        <v>9477</v>
      </c>
    </row>
    <row r="632" spans="1:24" s="547" customFormat="1" ht="102" customHeight="1">
      <c r="A632" s="9" t="s">
        <v>9482</v>
      </c>
      <c r="B632" s="100" t="s">
        <v>97</v>
      </c>
      <c r="C632" s="9" t="s">
        <v>814</v>
      </c>
      <c r="D632" s="30" t="s">
        <v>685</v>
      </c>
      <c r="E632" s="30" t="s">
        <v>686</v>
      </c>
      <c r="F632" s="30"/>
      <c r="G632" s="3" t="s">
        <v>385</v>
      </c>
      <c r="H632" s="20">
        <v>0</v>
      </c>
      <c r="I632" s="114">
        <v>470000000</v>
      </c>
      <c r="J632" s="21" t="s">
        <v>1314</v>
      </c>
      <c r="K632" s="19" t="s">
        <v>9470</v>
      </c>
      <c r="L632" s="137" t="s">
        <v>3397</v>
      </c>
      <c r="M632" s="140" t="s">
        <v>383</v>
      </c>
      <c r="N632" s="346" t="s">
        <v>8839</v>
      </c>
      <c r="O632" s="3" t="s">
        <v>1366</v>
      </c>
      <c r="P632" s="7" t="s">
        <v>1339</v>
      </c>
      <c r="Q632" s="30" t="s">
        <v>1187</v>
      </c>
      <c r="R632" s="42">
        <v>5350</v>
      </c>
      <c r="S632" s="476">
        <v>437</v>
      </c>
      <c r="T632" s="83">
        <v>0</v>
      </c>
      <c r="U632" s="83">
        <f t="shared" si="193"/>
        <v>0</v>
      </c>
      <c r="V632" s="9" t="s">
        <v>1315</v>
      </c>
      <c r="W632" s="152" t="s">
        <v>1394</v>
      </c>
      <c r="X632" s="9" t="s">
        <v>9416</v>
      </c>
    </row>
    <row r="633" spans="1:24" s="547" customFormat="1" ht="102" customHeight="1">
      <c r="A633" s="9" t="s">
        <v>10791</v>
      </c>
      <c r="B633" s="100" t="s">
        <v>97</v>
      </c>
      <c r="C633" s="9" t="s">
        <v>814</v>
      </c>
      <c r="D633" s="30" t="s">
        <v>685</v>
      </c>
      <c r="E633" s="30" t="s">
        <v>686</v>
      </c>
      <c r="F633" s="30"/>
      <c r="G633" s="3" t="s">
        <v>385</v>
      </c>
      <c r="H633" s="20">
        <v>0</v>
      </c>
      <c r="I633" s="114">
        <v>470000000</v>
      </c>
      <c r="J633" s="21" t="s">
        <v>1314</v>
      </c>
      <c r="K633" s="19" t="s">
        <v>10489</v>
      </c>
      <c r="L633" s="137" t="s">
        <v>3397</v>
      </c>
      <c r="M633" s="140" t="s">
        <v>383</v>
      </c>
      <c r="N633" s="346" t="s">
        <v>8839</v>
      </c>
      <c r="O633" s="3" t="s">
        <v>1366</v>
      </c>
      <c r="P633" s="7" t="s">
        <v>1339</v>
      </c>
      <c r="Q633" s="30" t="s">
        <v>1187</v>
      </c>
      <c r="R633" s="42">
        <v>3500</v>
      </c>
      <c r="S633" s="476">
        <v>437</v>
      </c>
      <c r="T633" s="83">
        <v>0</v>
      </c>
      <c r="U633" s="83">
        <f t="shared" si="193"/>
        <v>0</v>
      </c>
      <c r="V633" s="9" t="s">
        <v>1315</v>
      </c>
      <c r="W633" s="152" t="s">
        <v>1394</v>
      </c>
      <c r="X633" s="9" t="s">
        <v>9066</v>
      </c>
    </row>
    <row r="634" spans="1:24" s="547" customFormat="1" ht="102" customHeight="1">
      <c r="A634" s="9" t="s">
        <v>6453</v>
      </c>
      <c r="B634" s="100" t="s">
        <v>97</v>
      </c>
      <c r="C634" s="9" t="s">
        <v>821</v>
      </c>
      <c r="D634" s="30" t="s">
        <v>687</v>
      </c>
      <c r="E634" s="30" t="s">
        <v>688</v>
      </c>
      <c r="F634" s="29"/>
      <c r="G634" s="3" t="s">
        <v>385</v>
      </c>
      <c r="H634" s="20">
        <v>0</v>
      </c>
      <c r="I634" s="114">
        <v>470000000</v>
      </c>
      <c r="J634" s="21" t="s">
        <v>1314</v>
      </c>
      <c r="K634" s="19" t="s">
        <v>2047</v>
      </c>
      <c r="L634" s="137" t="s">
        <v>3397</v>
      </c>
      <c r="M634" s="140" t="s">
        <v>383</v>
      </c>
      <c r="N634" s="346" t="s">
        <v>8838</v>
      </c>
      <c r="O634" s="3" t="s">
        <v>1366</v>
      </c>
      <c r="P634" s="7" t="s">
        <v>1339</v>
      </c>
      <c r="Q634" s="30" t="s">
        <v>1187</v>
      </c>
      <c r="R634" s="24">
        <v>1200</v>
      </c>
      <c r="S634" s="18">
        <v>253.32</v>
      </c>
      <c r="T634" s="83">
        <f>R634*S634</f>
        <v>303984</v>
      </c>
      <c r="U634" s="83">
        <f t="shared" si="193"/>
        <v>340462.08000000002</v>
      </c>
      <c r="V634" s="9" t="s">
        <v>1325</v>
      </c>
      <c r="W634" s="152" t="s">
        <v>1394</v>
      </c>
      <c r="X634" s="9"/>
    </row>
    <row r="635" spans="1:24" s="547" customFormat="1" ht="102" customHeight="1">
      <c r="A635" s="9" t="s">
        <v>6454</v>
      </c>
      <c r="B635" s="100" t="s">
        <v>97</v>
      </c>
      <c r="C635" s="9" t="s">
        <v>819</v>
      </c>
      <c r="D635" s="30" t="s">
        <v>689</v>
      </c>
      <c r="E635" s="30" t="s">
        <v>690</v>
      </c>
      <c r="F635" s="29"/>
      <c r="G635" s="3" t="s">
        <v>385</v>
      </c>
      <c r="H635" s="20">
        <v>0</v>
      </c>
      <c r="I635" s="114">
        <v>470000000</v>
      </c>
      <c r="J635" s="21" t="s">
        <v>1314</v>
      </c>
      <c r="K635" s="19" t="s">
        <v>2047</v>
      </c>
      <c r="L635" s="137" t="s">
        <v>3397</v>
      </c>
      <c r="M635" s="140" t="s">
        <v>383</v>
      </c>
      <c r="N635" s="346" t="s">
        <v>8838</v>
      </c>
      <c r="O635" s="3" t="s">
        <v>1366</v>
      </c>
      <c r="P635" s="7" t="s">
        <v>1339</v>
      </c>
      <c r="Q635" s="30" t="s">
        <v>1187</v>
      </c>
      <c r="R635" s="24">
        <v>26000</v>
      </c>
      <c r="S635" s="96">
        <v>334.28</v>
      </c>
      <c r="T635" s="83">
        <v>0</v>
      </c>
      <c r="U635" s="83">
        <f t="shared" si="193"/>
        <v>0</v>
      </c>
      <c r="V635" s="9" t="s">
        <v>1325</v>
      </c>
      <c r="W635" s="152" t="s">
        <v>1394</v>
      </c>
      <c r="X635" s="9" t="s">
        <v>9472</v>
      </c>
    </row>
    <row r="636" spans="1:24" s="547" customFormat="1" ht="102" customHeight="1">
      <c r="A636" s="9" t="s">
        <v>9474</v>
      </c>
      <c r="B636" s="100" t="s">
        <v>97</v>
      </c>
      <c r="C636" s="9" t="s">
        <v>819</v>
      </c>
      <c r="D636" s="30" t="s">
        <v>689</v>
      </c>
      <c r="E636" s="30" t="s">
        <v>690</v>
      </c>
      <c r="F636" s="29"/>
      <c r="G636" s="3" t="s">
        <v>385</v>
      </c>
      <c r="H636" s="20">
        <v>0</v>
      </c>
      <c r="I636" s="114">
        <v>470000000</v>
      </c>
      <c r="J636" s="21" t="s">
        <v>1314</v>
      </c>
      <c r="K636" s="19" t="s">
        <v>9470</v>
      </c>
      <c r="L636" s="137" t="s">
        <v>3397</v>
      </c>
      <c r="M636" s="140" t="s">
        <v>383</v>
      </c>
      <c r="N636" s="346" t="s">
        <v>8839</v>
      </c>
      <c r="O636" s="3" t="s">
        <v>1366</v>
      </c>
      <c r="P636" s="7" t="s">
        <v>1339</v>
      </c>
      <c r="Q636" s="30" t="s">
        <v>1187</v>
      </c>
      <c r="R636" s="24">
        <v>20000</v>
      </c>
      <c r="S636" s="96">
        <v>334.28</v>
      </c>
      <c r="T636" s="83">
        <v>0</v>
      </c>
      <c r="U636" s="83">
        <f t="shared" si="193"/>
        <v>0</v>
      </c>
      <c r="V636" s="9" t="s">
        <v>1315</v>
      </c>
      <c r="W636" s="152" t="s">
        <v>1394</v>
      </c>
      <c r="X636" s="9" t="s">
        <v>9042</v>
      </c>
    </row>
    <row r="637" spans="1:24" s="547" customFormat="1" ht="102" customHeight="1">
      <c r="A637" s="9" t="s">
        <v>12464</v>
      </c>
      <c r="B637" s="100" t="s">
        <v>97</v>
      </c>
      <c r="C637" s="9" t="s">
        <v>819</v>
      </c>
      <c r="D637" s="30" t="s">
        <v>689</v>
      </c>
      <c r="E637" s="30" t="s">
        <v>690</v>
      </c>
      <c r="F637" s="29"/>
      <c r="G637" s="3" t="s">
        <v>385</v>
      </c>
      <c r="H637" s="20">
        <v>0</v>
      </c>
      <c r="I637" s="114">
        <v>470000000</v>
      </c>
      <c r="J637" s="21" t="s">
        <v>1314</v>
      </c>
      <c r="K637" s="19" t="s">
        <v>9470</v>
      </c>
      <c r="L637" s="137" t="s">
        <v>3397</v>
      </c>
      <c r="M637" s="140" t="s">
        <v>383</v>
      </c>
      <c r="N637" s="346" t="s">
        <v>8839</v>
      </c>
      <c r="O637" s="3" t="s">
        <v>1366</v>
      </c>
      <c r="P637" s="7" t="s">
        <v>1339</v>
      </c>
      <c r="Q637" s="30" t="s">
        <v>1187</v>
      </c>
      <c r="R637" s="24">
        <v>20000</v>
      </c>
      <c r="S637" s="96">
        <v>303.57</v>
      </c>
      <c r="T637" s="83">
        <f>R637*S637</f>
        <v>6071400</v>
      </c>
      <c r="U637" s="83">
        <f t="shared" ref="U637" si="201">T637*1.12</f>
        <v>6799968.0000000009</v>
      </c>
      <c r="V637" s="9" t="s">
        <v>1315</v>
      </c>
      <c r="W637" s="152" t="s">
        <v>1394</v>
      </c>
      <c r="X637" s="9"/>
    </row>
    <row r="638" spans="1:24" s="547" customFormat="1" ht="102" customHeight="1">
      <c r="A638" s="9" t="s">
        <v>6455</v>
      </c>
      <c r="B638" s="100" t="s">
        <v>97</v>
      </c>
      <c r="C638" s="9" t="s">
        <v>822</v>
      </c>
      <c r="D638" s="30" t="s">
        <v>44</v>
      </c>
      <c r="E638" s="30" t="s">
        <v>823</v>
      </c>
      <c r="F638" s="29"/>
      <c r="G638" s="3" t="s">
        <v>385</v>
      </c>
      <c r="H638" s="20">
        <v>0</v>
      </c>
      <c r="I638" s="114">
        <v>470000000</v>
      </c>
      <c r="J638" s="21" t="s">
        <v>1314</v>
      </c>
      <c r="K638" s="19" t="s">
        <v>2047</v>
      </c>
      <c r="L638" s="137" t="s">
        <v>3397</v>
      </c>
      <c r="M638" s="140" t="s">
        <v>383</v>
      </c>
      <c r="N638" s="346" t="s">
        <v>8838</v>
      </c>
      <c r="O638" s="3" t="s">
        <v>1366</v>
      </c>
      <c r="P638" s="7" t="s">
        <v>1339</v>
      </c>
      <c r="Q638" s="30" t="s">
        <v>1187</v>
      </c>
      <c r="R638" s="24">
        <v>35000</v>
      </c>
      <c r="S638" s="18">
        <v>268.42</v>
      </c>
      <c r="T638" s="83">
        <v>0</v>
      </c>
      <c r="U638" s="83">
        <f t="shared" si="193"/>
        <v>0</v>
      </c>
      <c r="V638" s="9" t="s">
        <v>1325</v>
      </c>
      <c r="W638" s="152" t="s">
        <v>1394</v>
      </c>
      <c r="X638" s="9" t="s">
        <v>9472</v>
      </c>
    </row>
    <row r="639" spans="1:24" s="547" customFormat="1" ht="102" customHeight="1">
      <c r="A639" s="9" t="s">
        <v>9475</v>
      </c>
      <c r="B639" s="100" t="s">
        <v>97</v>
      </c>
      <c r="C639" s="9" t="s">
        <v>822</v>
      </c>
      <c r="D639" s="30" t="s">
        <v>44</v>
      </c>
      <c r="E639" s="30" t="s">
        <v>823</v>
      </c>
      <c r="F639" s="29"/>
      <c r="G639" s="3" t="s">
        <v>385</v>
      </c>
      <c r="H639" s="20">
        <v>0</v>
      </c>
      <c r="I639" s="114">
        <v>470000000</v>
      </c>
      <c r="J639" s="21" t="s">
        <v>1314</v>
      </c>
      <c r="K639" s="19" t="s">
        <v>9470</v>
      </c>
      <c r="L639" s="137" t="s">
        <v>3397</v>
      </c>
      <c r="M639" s="140" t="s">
        <v>383</v>
      </c>
      <c r="N639" s="346" t="s">
        <v>8839</v>
      </c>
      <c r="O639" s="3" t="s">
        <v>1366</v>
      </c>
      <c r="P639" s="7" t="s">
        <v>1339</v>
      </c>
      <c r="Q639" s="30" t="s">
        <v>1187</v>
      </c>
      <c r="R639" s="24">
        <v>15000</v>
      </c>
      <c r="S639" s="18">
        <v>268.42</v>
      </c>
      <c r="T639" s="83">
        <v>0</v>
      </c>
      <c r="U639" s="83">
        <f t="shared" si="193"/>
        <v>0</v>
      </c>
      <c r="V639" s="9" t="s">
        <v>1315</v>
      </c>
      <c r="W639" s="152" t="s">
        <v>1394</v>
      </c>
      <c r="X639" s="9" t="s">
        <v>9042</v>
      </c>
    </row>
    <row r="640" spans="1:24" s="547" customFormat="1" ht="102" customHeight="1">
      <c r="A640" s="9" t="s">
        <v>12465</v>
      </c>
      <c r="B640" s="100" t="s">
        <v>97</v>
      </c>
      <c r="C640" s="9" t="s">
        <v>822</v>
      </c>
      <c r="D640" s="30" t="s">
        <v>44</v>
      </c>
      <c r="E640" s="30" t="s">
        <v>823</v>
      </c>
      <c r="F640" s="29"/>
      <c r="G640" s="3" t="s">
        <v>385</v>
      </c>
      <c r="H640" s="20">
        <v>0</v>
      </c>
      <c r="I640" s="114">
        <v>470000000</v>
      </c>
      <c r="J640" s="21" t="s">
        <v>1314</v>
      </c>
      <c r="K640" s="19" t="s">
        <v>9470</v>
      </c>
      <c r="L640" s="137" t="s">
        <v>3397</v>
      </c>
      <c r="M640" s="140" t="s">
        <v>383</v>
      </c>
      <c r="N640" s="346" t="s">
        <v>8839</v>
      </c>
      <c r="O640" s="3" t="s">
        <v>1366</v>
      </c>
      <c r="P640" s="7" t="s">
        <v>1339</v>
      </c>
      <c r="Q640" s="30" t="s">
        <v>1187</v>
      </c>
      <c r="R640" s="24">
        <v>15000</v>
      </c>
      <c r="S640" s="18">
        <v>267.86</v>
      </c>
      <c r="T640" s="83">
        <f>R640*S640</f>
        <v>4017900</v>
      </c>
      <c r="U640" s="83">
        <f t="shared" ref="U640" si="202">T640*1.12</f>
        <v>4500048</v>
      </c>
      <c r="V640" s="9" t="s">
        <v>1315</v>
      </c>
      <c r="W640" s="152" t="s">
        <v>1394</v>
      </c>
      <c r="X640" s="9"/>
    </row>
    <row r="641" spans="1:24" s="547" customFormat="1" ht="102" customHeight="1">
      <c r="A641" s="9" t="s">
        <v>6456</v>
      </c>
      <c r="B641" s="100" t="s">
        <v>97</v>
      </c>
      <c r="C641" s="118" t="s">
        <v>844</v>
      </c>
      <c r="D641" s="30" t="s">
        <v>681</v>
      </c>
      <c r="E641" s="30">
        <v>646</v>
      </c>
      <c r="F641" s="29"/>
      <c r="G641" s="3" t="s">
        <v>385</v>
      </c>
      <c r="H641" s="20">
        <v>0</v>
      </c>
      <c r="I641" s="114">
        <v>470000000</v>
      </c>
      <c r="J641" s="21" t="s">
        <v>1314</v>
      </c>
      <c r="K641" s="19" t="s">
        <v>2047</v>
      </c>
      <c r="L641" s="137" t="s">
        <v>3397</v>
      </c>
      <c r="M641" s="140" t="s">
        <v>383</v>
      </c>
      <c r="N641" s="346" t="s">
        <v>8838</v>
      </c>
      <c r="O641" s="3" t="s">
        <v>1366</v>
      </c>
      <c r="P641" s="7" t="s">
        <v>1339</v>
      </c>
      <c r="Q641" s="30" t="s">
        <v>1187</v>
      </c>
      <c r="R641" s="24">
        <v>2000</v>
      </c>
      <c r="S641" s="18">
        <v>329.88</v>
      </c>
      <c r="T641" s="83">
        <v>0</v>
      </c>
      <c r="U641" s="83">
        <f t="shared" si="193"/>
        <v>0</v>
      </c>
      <c r="V641" s="9" t="s">
        <v>1325</v>
      </c>
      <c r="W641" s="152" t="s">
        <v>1394</v>
      </c>
      <c r="X641" s="9" t="s">
        <v>9477</v>
      </c>
    </row>
    <row r="642" spans="1:24" s="547" customFormat="1" ht="102" customHeight="1">
      <c r="A642" s="9" t="s">
        <v>9483</v>
      </c>
      <c r="B642" s="100" t="s">
        <v>97</v>
      </c>
      <c r="C642" s="118" t="s">
        <v>844</v>
      </c>
      <c r="D642" s="30" t="s">
        <v>681</v>
      </c>
      <c r="E642" s="30">
        <v>646</v>
      </c>
      <c r="F642" s="29"/>
      <c r="G642" s="3" t="s">
        <v>385</v>
      </c>
      <c r="H642" s="20">
        <v>0</v>
      </c>
      <c r="I642" s="114">
        <v>470000000</v>
      </c>
      <c r="J642" s="21" t="s">
        <v>1314</v>
      </c>
      <c r="K642" s="19" t="s">
        <v>9470</v>
      </c>
      <c r="L642" s="137" t="s">
        <v>3397</v>
      </c>
      <c r="M642" s="140" t="s">
        <v>383</v>
      </c>
      <c r="N642" s="346" t="s">
        <v>8839</v>
      </c>
      <c r="O642" s="3" t="s">
        <v>1366</v>
      </c>
      <c r="P642" s="7" t="s">
        <v>1339</v>
      </c>
      <c r="Q642" s="30" t="s">
        <v>1187</v>
      </c>
      <c r="R642" s="24">
        <v>2000</v>
      </c>
      <c r="S642" s="18">
        <v>329.88</v>
      </c>
      <c r="T642" s="83">
        <v>0</v>
      </c>
      <c r="U642" s="83">
        <f t="shared" si="193"/>
        <v>0</v>
      </c>
      <c r="V642" s="9" t="s">
        <v>1315</v>
      </c>
      <c r="W642" s="152" t="s">
        <v>1394</v>
      </c>
      <c r="X642" s="9" t="s">
        <v>9042</v>
      </c>
    </row>
    <row r="643" spans="1:24" s="547" customFormat="1" ht="102" customHeight="1">
      <c r="A643" s="9" t="s">
        <v>12466</v>
      </c>
      <c r="B643" s="100" t="s">
        <v>97</v>
      </c>
      <c r="C643" s="118" t="s">
        <v>844</v>
      </c>
      <c r="D643" s="30" t="s">
        <v>681</v>
      </c>
      <c r="E643" s="30">
        <v>646</v>
      </c>
      <c r="F643" s="29"/>
      <c r="G643" s="3" t="s">
        <v>385</v>
      </c>
      <c r="H643" s="20">
        <v>0</v>
      </c>
      <c r="I643" s="114">
        <v>470000000</v>
      </c>
      <c r="J643" s="21" t="s">
        <v>1314</v>
      </c>
      <c r="K643" s="19" t="s">
        <v>9470</v>
      </c>
      <c r="L643" s="137" t="s">
        <v>3397</v>
      </c>
      <c r="M643" s="140" t="s">
        <v>383</v>
      </c>
      <c r="N643" s="346" t="s">
        <v>8839</v>
      </c>
      <c r="O643" s="3" t="s">
        <v>1366</v>
      </c>
      <c r="P643" s="7" t="s">
        <v>1339</v>
      </c>
      <c r="Q643" s="30" t="s">
        <v>1187</v>
      </c>
      <c r="R643" s="24">
        <v>2000</v>
      </c>
      <c r="S643" s="18">
        <v>275</v>
      </c>
      <c r="T643" s="83">
        <f>R643*S643</f>
        <v>550000</v>
      </c>
      <c r="U643" s="83">
        <f t="shared" ref="U643" si="203">T643*1.12</f>
        <v>616000.00000000012</v>
      </c>
      <c r="V643" s="9" t="s">
        <v>1315</v>
      </c>
      <c r="W643" s="152" t="s">
        <v>1394</v>
      </c>
      <c r="X643" s="9"/>
    </row>
    <row r="644" spans="1:24" s="547" customFormat="1" ht="102" customHeight="1">
      <c r="A644" s="9" t="s">
        <v>6457</v>
      </c>
      <c r="B644" s="100" t="s">
        <v>97</v>
      </c>
      <c r="C644" s="9" t="s">
        <v>815</v>
      </c>
      <c r="D644" s="30" t="s">
        <v>691</v>
      </c>
      <c r="E644" s="30" t="s">
        <v>816</v>
      </c>
      <c r="F644" s="29"/>
      <c r="G644" s="3" t="s">
        <v>385</v>
      </c>
      <c r="H644" s="20">
        <v>0</v>
      </c>
      <c r="I644" s="114">
        <v>470000000</v>
      </c>
      <c r="J644" s="21" t="s">
        <v>1314</v>
      </c>
      <c r="K644" s="19" t="s">
        <v>2047</v>
      </c>
      <c r="L644" s="137" t="s">
        <v>3397</v>
      </c>
      <c r="M644" s="140" t="s">
        <v>383</v>
      </c>
      <c r="N644" s="346" t="s">
        <v>8838</v>
      </c>
      <c r="O644" s="3" t="s">
        <v>1366</v>
      </c>
      <c r="P644" s="7" t="s">
        <v>1339</v>
      </c>
      <c r="Q644" s="30" t="s">
        <v>1187</v>
      </c>
      <c r="R644" s="24">
        <v>4700</v>
      </c>
      <c r="S644" s="452">
        <v>294.64</v>
      </c>
      <c r="T644" s="83">
        <v>0</v>
      </c>
      <c r="U644" s="83">
        <f t="shared" si="193"/>
        <v>0</v>
      </c>
      <c r="V644" s="9" t="s">
        <v>1325</v>
      </c>
      <c r="W644" s="152" t="s">
        <v>1394</v>
      </c>
      <c r="X644" s="9" t="s">
        <v>9539</v>
      </c>
    </row>
    <row r="645" spans="1:24" s="547" customFormat="1" ht="102" customHeight="1">
      <c r="A645" s="9" t="s">
        <v>10792</v>
      </c>
      <c r="B645" s="100" t="s">
        <v>97</v>
      </c>
      <c r="C645" s="9" t="s">
        <v>815</v>
      </c>
      <c r="D645" s="30" t="s">
        <v>691</v>
      </c>
      <c r="E645" s="30" t="s">
        <v>816</v>
      </c>
      <c r="F645" s="29"/>
      <c r="G645" s="3" t="s">
        <v>385</v>
      </c>
      <c r="H645" s="20">
        <v>0</v>
      </c>
      <c r="I645" s="114">
        <v>470000000</v>
      </c>
      <c r="J645" s="21" t="s">
        <v>1314</v>
      </c>
      <c r="K645" s="19" t="s">
        <v>10489</v>
      </c>
      <c r="L645" s="137" t="s">
        <v>3397</v>
      </c>
      <c r="M645" s="140" t="s">
        <v>383</v>
      </c>
      <c r="N645" s="346" t="s">
        <v>8839</v>
      </c>
      <c r="O645" s="3" t="s">
        <v>1366</v>
      </c>
      <c r="P645" s="7" t="s">
        <v>1339</v>
      </c>
      <c r="Q645" s="30" t="s">
        <v>1187</v>
      </c>
      <c r="R645" s="24">
        <v>6200</v>
      </c>
      <c r="S645" s="452">
        <v>310</v>
      </c>
      <c r="T645" s="83">
        <v>0</v>
      </c>
      <c r="U645" s="83">
        <f t="shared" si="193"/>
        <v>0</v>
      </c>
      <c r="V645" s="9" t="s">
        <v>1325</v>
      </c>
      <c r="W645" s="152" t="s">
        <v>1394</v>
      </c>
      <c r="X645" s="9" t="s">
        <v>11843</v>
      </c>
    </row>
    <row r="646" spans="1:24" s="547" customFormat="1" ht="102" customHeight="1">
      <c r="A646" s="9" t="s">
        <v>11864</v>
      </c>
      <c r="B646" s="100" t="s">
        <v>97</v>
      </c>
      <c r="C646" s="9" t="s">
        <v>11865</v>
      </c>
      <c r="D646" s="30" t="s">
        <v>11866</v>
      </c>
      <c r="E646" s="30" t="s">
        <v>11867</v>
      </c>
      <c r="F646" s="29"/>
      <c r="G646" s="3" t="s">
        <v>385</v>
      </c>
      <c r="H646" s="20">
        <v>0</v>
      </c>
      <c r="I646" s="114">
        <v>470000000</v>
      </c>
      <c r="J646" s="21" t="s">
        <v>1314</v>
      </c>
      <c r="K646" s="19" t="s">
        <v>10489</v>
      </c>
      <c r="L646" s="137" t="s">
        <v>3397</v>
      </c>
      <c r="M646" s="140" t="s">
        <v>383</v>
      </c>
      <c r="N646" s="346" t="s">
        <v>8839</v>
      </c>
      <c r="O646" s="3" t="s">
        <v>1366</v>
      </c>
      <c r="P646" s="7" t="s">
        <v>1339</v>
      </c>
      <c r="Q646" s="30" t="s">
        <v>1187</v>
      </c>
      <c r="R646" s="24">
        <v>4700</v>
      </c>
      <c r="S646" s="452">
        <v>310</v>
      </c>
      <c r="T646" s="317">
        <f>R646*S646</f>
        <v>1457000</v>
      </c>
      <c r="U646" s="317">
        <f t="shared" ref="U646" si="204">T646*1.12</f>
        <v>1631840.0000000002</v>
      </c>
      <c r="V646" s="9" t="s">
        <v>1325</v>
      </c>
      <c r="W646" s="152" t="s">
        <v>1394</v>
      </c>
      <c r="X646" s="9"/>
    </row>
    <row r="647" spans="1:24" s="547" customFormat="1" ht="102" customHeight="1">
      <c r="A647" s="9" t="s">
        <v>6458</v>
      </c>
      <c r="B647" s="100" t="s">
        <v>97</v>
      </c>
      <c r="C647" s="9" t="s">
        <v>818</v>
      </c>
      <c r="D647" s="30" t="s">
        <v>45</v>
      </c>
      <c r="E647" s="30" t="s">
        <v>817</v>
      </c>
      <c r="F647" s="29"/>
      <c r="G647" s="3" t="s">
        <v>385</v>
      </c>
      <c r="H647" s="20">
        <v>0</v>
      </c>
      <c r="I647" s="114">
        <v>470000000</v>
      </c>
      <c r="J647" s="21" t="s">
        <v>1314</v>
      </c>
      <c r="K647" s="19" t="s">
        <v>2047</v>
      </c>
      <c r="L647" s="137" t="s">
        <v>3397</v>
      </c>
      <c r="M647" s="140" t="s">
        <v>383</v>
      </c>
      <c r="N647" s="346" t="s">
        <v>8838</v>
      </c>
      <c r="O647" s="3" t="s">
        <v>1366</v>
      </c>
      <c r="P647" s="7" t="s">
        <v>1339</v>
      </c>
      <c r="Q647" s="30" t="s">
        <v>1187</v>
      </c>
      <c r="R647" s="24">
        <v>820</v>
      </c>
      <c r="S647" s="96">
        <v>1135.6500000000001</v>
      </c>
      <c r="T647" s="83">
        <v>0</v>
      </c>
      <c r="U647" s="83">
        <f t="shared" si="193"/>
        <v>0</v>
      </c>
      <c r="V647" s="9" t="s">
        <v>1325</v>
      </c>
      <c r="W647" s="152" t="s">
        <v>1394</v>
      </c>
      <c r="X647" s="9" t="s">
        <v>9477</v>
      </c>
    </row>
    <row r="648" spans="1:24" s="547" customFormat="1" ht="102" customHeight="1">
      <c r="A648" s="9" t="s">
        <v>9484</v>
      </c>
      <c r="B648" s="100" t="s">
        <v>97</v>
      </c>
      <c r="C648" s="9" t="s">
        <v>818</v>
      </c>
      <c r="D648" s="30" t="s">
        <v>45</v>
      </c>
      <c r="E648" s="30" t="s">
        <v>817</v>
      </c>
      <c r="F648" s="29"/>
      <c r="G648" s="3" t="s">
        <v>385</v>
      </c>
      <c r="H648" s="20">
        <v>0</v>
      </c>
      <c r="I648" s="114">
        <v>470000000</v>
      </c>
      <c r="J648" s="21" t="s">
        <v>1314</v>
      </c>
      <c r="K648" s="19" t="s">
        <v>9470</v>
      </c>
      <c r="L648" s="137" t="s">
        <v>3397</v>
      </c>
      <c r="M648" s="140" t="s">
        <v>383</v>
      </c>
      <c r="N648" s="346" t="s">
        <v>8839</v>
      </c>
      <c r="O648" s="3" t="s">
        <v>1366</v>
      </c>
      <c r="P648" s="7" t="s">
        <v>1339</v>
      </c>
      <c r="Q648" s="30" t="s">
        <v>1187</v>
      </c>
      <c r="R648" s="24">
        <v>820</v>
      </c>
      <c r="S648" s="96">
        <v>1135.6500000000001</v>
      </c>
      <c r="T648" s="83">
        <f t="shared" ref="T648:T656" si="205">R648*S648</f>
        <v>931233.00000000012</v>
      </c>
      <c r="U648" s="83">
        <f t="shared" si="193"/>
        <v>1042980.9600000002</v>
      </c>
      <c r="V648" s="9" t="s">
        <v>1315</v>
      </c>
      <c r="W648" s="152" t="s">
        <v>1394</v>
      </c>
      <c r="X648" s="9"/>
    </row>
    <row r="649" spans="1:24" s="547" customFormat="1" ht="102" customHeight="1">
      <c r="A649" s="9" t="s">
        <v>6459</v>
      </c>
      <c r="B649" s="100" t="s">
        <v>97</v>
      </c>
      <c r="C649" s="118" t="s">
        <v>1341</v>
      </c>
      <c r="D649" s="118" t="s">
        <v>1342</v>
      </c>
      <c r="E649" s="118" t="s">
        <v>1343</v>
      </c>
      <c r="F649" s="29" t="s">
        <v>1344</v>
      </c>
      <c r="G649" s="3" t="s">
        <v>384</v>
      </c>
      <c r="H649" s="20">
        <v>0</v>
      </c>
      <c r="I649" s="114">
        <v>470000000</v>
      </c>
      <c r="J649" s="21" t="s">
        <v>1314</v>
      </c>
      <c r="K649" s="19" t="s">
        <v>2047</v>
      </c>
      <c r="L649" s="137" t="s">
        <v>3397</v>
      </c>
      <c r="M649" s="140" t="s">
        <v>383</v>
      </c>
      <c r="N649" s="346" t="s">
        <v>8839</v>
      </c>
      <c r="O649" s="3" t="s">
        <v>1366</v>
      </c>
      <c r="P649" s="7" t="s">
        <v>1338</v>
      </c>
      <c r="Q649" s="3" t="s">
        <v>1340</v>
      </c>
      <c r="R649" s="24">
        <v>400</v>
      </c>
      <c r="S649" s="96">
        <v>343.75</v>
      </c>
      <c r="T649" s="83">
        <v>0</v>
      </c>
      <c r="U649" s="83">
        <f t="shared" si="193"/>
        <v>0</v>
      </c>
      <c r="V649" s="9" t="s">
        <v>1325</v>
      </c>
      <c r="W649" s="152" t="s">
        <v>1394</v>
      </c>
      <c r="X649" s="9" t="s">
        <v>9066</v>
      </c>
    </row>
    <row r="650" spans="1:24" s="547" customFormat="1" ht="102" customHeight="1">
      <c r="A650" s="9" t="s">
        <v>6460</v>
      </c>
      <c r="B650" s="100" t="s">
        <v>97</v>
      </c>
      <c r="C650" s="118" t="s">
        <v>1341</v>
      </c>
      <c r="D650" s="118" t="s">
        <v>1342</v>
      </c>
      <c r="E650" s="118" t="s">
        <v>1343</v>
      </c>
      <c r="F650" s="30" t="s">
        <v>8863</v>
      </c>
      <c r="G650" s="3" t="s">
        <v>384</v>
      </c>
      <c r="H650" s="20">
        <v>0</v>
      </c>
      <c r="I650" s="114">
        <v>470000000</v>
      </c>
      <c r="J650" s="21" t="s">
        <v>1314</v>
      </c>
      <c r="K650" s="19" t="s">
        <v>2047</v>
      </c>
      <c r="L650" s="137" t="s">
        <v>3397</v>
      </c>
      <c r="M650" s="140" t="s">
        <v>383</v>
      </c>
      <c r="N650" s="346" t="s">
        <v>8839</v>
      </c>
      <c r="O650" s="3" t="s">
        <v>1366</v>
      </c>
      <c r="P650" s="7" t="s">
        <v>1338</v>
      </c>
      <c r="Q650" s="3" t="s">
        <v>1340</v>
      </c>
      <c r="R650" s="24">
        <v>400</v>
      </c>
      <c r="S650" s="96">
        <v>343.75</v>
      </c>
      <c r="T650" s="83">
        <v>0</v>
      </c>
      <c r="U650" s="83">
        <f t="shared" si="193"/>
        <v>0</v>
      </c>
      <c r="V650" s="9" t="s">
        <v>1325</v>
      </c>
      <c r="W650" s="152" t="s">
        <v>1394</v>
      </c>
      <c r="X650" s="9" t="s">
        <v>9066</v>
      </c>
    </row>
    <row r="651" spans="1:24" s="547" customFormat="1" ht="102" customHeight="1">
      <c r="A651" s="9" t="s">
        <v>6461</v>
      </c>
      <c r="B651" s="100" t="s">
        <v>97</v>
      </c>
      <c r="C651" s="118" t="s">
        <v>1341</v>
      </c>
      <c r="D651" s="118" t="s">
        <v>1342</v>
      </c>
      <c r="E651" s="118" t="s">
        <v>1343</v>
      </c>
      <c r="F651" s="30" t="s">
        <v>8864</v>
      </c>
      <c r="G651" s="3" t="s">
        <v>384</v>
      </c>
      <c r="H651" s="20">
        <v>0</v>
      </c>
      <c r="I651" s="114">
        <v>470000000</v>
      </c>
      <c r="J651" s="21" t="s">
        <v>1314</v>
      </c>
      <c r="K651" s="19" t="s">
        <v>2047</v>
      </c>
      <c r="L651" s="137" t="s">
        <v>3397</v>
      </c>
      <c r="M651" s="140" t="s">
        <v>383</v>
      </c>
      <c r="N651" s="346" t="s">
        <v>8839</v>
      </c>
      <c r="O651" s="3" t="s">
        <v>1366</v>
      </c>
      <c r="P651" s="7" t="s">
        <v>1338</v>
      </c>
      <c r="Q651" s="3" t="s">
        <v>1340</v>
      </c>
      <c r="R651" s="24">
        <v>400</v>
      </c>
      <c r="S651" s="96">
        <v>343.75</v>
      </c>
      <c r="T651" s="83">
        <v>0</v>
      </c>
      <c r="U651" s="83">
        <f t="shared" si="193"/>
        <v>0</v>
      </c>
      <c r="V651" s="9" t="s">
        <v>1325</v>
      </c>
      <c r="W651" s="152" t="s">
        <v>1394</v>
      </c>
      <c r="X651" s="9" t="s">
        <v>9066</v>
      </c>
    </row>
    <row r="652" spans="1:24" s="547" customFormat="1" ht="102" customHeight="1">
      <c r="A652" s="9" t="s">
        <v>6462</v>
      </c>
      <c r="B652" s="100" t="s">
        <v>97</v>
      </c>
      <c r="C652" s="118" t="s">
        <v>1341</v>
      </c>
      <c r="D652" s="118" t="s">
        <v>1342</v>
      </c>
      <c r="E652" s="118" t="s">
        <v>1343</v>
      </c>
      <c r="F652" s="30" t="s">
        <v>8865</v>
      </c>
      <c r="G652" s="3" t="s">
        <v>384</v>
      </c>
      <c r="H652" s="20">
        <v>0</v>
      </c>
      <c r="I652" s="114">
        <v>470000000</v>
      </c>
      <c r="J652" s="21" t="s">
        <v>1314</v>
      </c>
      <c r="K652" s="19" t="s">
        <v>2047</v>
      </c>
      <c r="L652" s="137" t="s">
        <v>3397</v>
      </c>
      <c r="M652" s="140" t="s">
        <v>383</v>
      </c>
      <c r="N652" s="346" t="s">
        <v>8839</v>
      </c>
      <c r="O652" s="3" t="s">
        <v>1366</v>
      </c>
      <c r="P652" s="7" t="s">
        <v>1338</v>
      </c>
      <c r="Q652" s="3" t="s">
        <v>1340</v>
      </c>
      <c r="R652" s="24">
        <v>400</v>
      </c>
      <c r="S652" s="96">
        <v>343.75</v>
      </c>
      <c r="T652" s="83">
        <v>0</v>
      </c>
      <c r="U652" s="83">
        <f t="shared" si="193"/>
        <v>0</v>
      </c>
      <c r="V652" s="9" t="s">
        <v>1325</v>
      </c>
      <c r="W652" s="152" t="s">
        <v>1394</v>
      </c>
      <c r="X652" s="9" t="s">
        <v>11872</v>
      </c>
    </row>
    <row r="653" spans="1:24" s="547" customFormat="1" ht="102" customHeight="1">
      <c r="A653" s="9" t="s">
        <v>11870</v>
      </c>
      <c r="B653" s="100" t="s">
        <v>97</v>
      </c>
      <c r="C653" s="118" t="s">
        <v>11868</v>
      </c>
      <c r="D653" s="118" t="s">
        <v>1342</v>
      </c>
      <c r="E653" s="118" t="s">
        <v>11869</v>
      </c>
      <c r="F653" s="30" t="s">
        <v>8865</v>
      </c>
      <c r="G653" s="3" t="s">
        <v>384</v>
      </c>
      <c r="H653" s="20">
        <v>0</v>
      </c>
      <c r="I653" s="114">
        <v>470000000</v>
      </c>
      <c r="J653" s="21" t="s">
        <v>1314</v>
      </c>
      <c r="K653" s="19" t="s">
        <v>2047</v>
      </c>
      <c r="L653" s="137" t="s">
        <v>3397</v>
      </c>
      <c r="M653" s="140" t="s">
        <v>383</v>
      </c>
      <c r="N653" s="346" t="s">
        <v>8839</v>
      </c>
      <c r="O653" s="3" t="s">
        <v>1366</v>
      </c>
      <c r="P653" s="7" t="s">
        <v>1339</v>
      </c>
      <c r="Q653" s="30" t="s">
        <v>1187</v>
      </c>
      <c r="R653" s="24">
        <v>100</v>
      </c>
      <c r="S653" s="96">
        <v>1060</v>
      </c>
      <c r="T653" s="83">
        <f t="shared" ref="T653" si="206">R653*S653</f>
        <v>106000</v>
      </c>
      <c r="U653" s="83">
        <f t="shared" ref="U653" si="207">T653*1.12</f>
        <v>118720.00000000001</v>
      </c>
      <c r="V653" s="9" t="s">
        <v>1325</v>
      </c>
      <c r="W653" s="152" t="s">
        <v>1394</v>
      </c>
      <c r="X653" s="9"/>
    </row>
    <row r="654" spans="1:24" s="547" customFormat="1" ht="102" customHeight="1">
      <c r="A654" s="9" t="s">
        <v>6463</v>
      </c>
      <c r="B654" s="100" t="s">
        <v>97</v>
      </c>
      <c r="C654" s="118" t="s">
        <v>1341</v>
      </c>
      <c r="D654" s="118" t="s">
        <v>1342</v>
      </c>
      <c r="E654" s="118" t="s">
        <v>1343</v>
      </c>
      <c r="F654" s="30" t="s">
        <v>8866</v>
      </c>
      <c r="G654" s="3" t="s">
        <v>384</v>
      </c>
      <c r="H654" s="20">
        <v>0</v>
      </c>
      <c r="I654" s="114">
        <v>470000000</v>
      </c>
      <c r="J654" s="21" t="s">
        <v>1314</v>
      </c>
      <c r="K654" s="19" t="s">
        <v>2047</v>
      </c>
      <c r="L654" s="137" t="s">
        <v>3397</v>
      </c>
      <c r="M654" s="140" t="s">
        <v>383</v>
      </c>
      <c r="N654" s="346" t="s">
        <v>8839</v>
      </c>
      <c r="O654" s="3" t="s">
        <v>1366</v>
      </c>
      <c r="P654" s="7" t="s">
        <v>1338</v>
      </c>
      <c r="Q654" s="3" t="s">
        <v>1340</v>
      </c>
      <c r="R654" s="24">
        <v>400</v>
      </c>
      <c r="S654" s="96">
        <v>343.75</v>
      </c>
      <c r="T654" s="83">
        <v>0</v>
      </c>
      <c r="U654" s="83">
        <f t="shared" si="193"/>
        <v>0</v>
      </c>
      <c r="V654" s="9" t="s">
        <v>1325</v>
      </c>
      <c r="W654" s="152" t="s">
        <v>1394</v>
      </c>
      <c r="X654" s="9" t="s">
        <v>9066</v>
      </c>
    </row>
    <row r="655" spans="1:24" s="547" customFormat="1" ht="102" customHeight="1">
      <c r="A655" s="9" t="s">
        <v>6464</v>
      </c>
      <c r="B655" s="100" t="s">
        <v>97</v>
      </c>
      <c r="C655" s="118" t="s">
        <v>1341</v>
      </c>
      <c r="D655" s="118" t="s">
        <v>1342</v>
      </c>
      <c r="E655" s="118" t="s">
        <v>1343</v>
      </c>
      <c r="F655" s="30" t="s">
        <v>8867</v>
      </c>
      <c r="G655" s="3" t="s">
        <v>384</v>
      </c>
      <c r="H655" s="20">
        <v>0</v>
      </c>
      <c r="I655" s="114">
        <v>470000000</v>
      </c>
      <c r="J655" s="21" t="s">
        <v>1314</v>
      </c>
      <c r="K655" s="19" t="s">
        <v>2047</v>
      </c>
      <c r="L655" s="137" t="s">
        <v>3397</v>
      </c>
      <c r="M655" s="140" t="s">
        <v>383</v>
      </c>
      <c r="N655" s="346" t="s">
        <v>8839</v>
      </c>
      <c r="O655" s="3" t="s">
        <v>1366</v>
      </c>
      <c r="P655" s="7" t="s">
        <v>1338</v>
      </c>
      <c r="Q655" s="3" t="s">
        <v>1340</v>
      </c>
      <c r="R655" s="24">
        <v>400</v>
      </c>
      <c r="S655" s="96">
        <v>343.75</v>
      </c>
      <c r="T655" s="83">
        <v>0</v>
      </c>
      <c r="U655" s="83">
        <f t="shared" si="193"/>
        <v>0</v>
      </c>
      <c r="V655" s="9" t="s">
        <v>1325</v>
      </c>
      <c r="W655" s="152" t="s">
        <v>1394</v>
      </c>
      <c r="X655" s="9" t="s">
        <v>11872</v>
      </c>
    </row>
    <row r="656" spans="1:24" s="547" customFormat="1" ht="102" customHeight="1">
      <c r="A656" s="9" t="s">
        <v>11871</v>
      </c>
      <c r="B656" s="100" t="s">
        <v>97</v>
      </c>
      <c r="C656" s="118" t="s">
        <v>11868</v>
      </c>
      <c r="D656" s="118" t="s">
        <v>1342</v>
      </c>
      <c r="E656" s="118" t="s">
        <v>11869</v>
      </c>
      <c r="F656" s="30" t="s">
        <v>8867</v>
      </c>
      <c r="G656" s="3" t="s">
        <v>384</v>
      </c>
      <c r="H656" s="20">
        <v>0</v>
      </c>
      <c r="I656" s="114">
        <v>470000000</v>
      </c>
      <c r="J656" s="21" t="s">
        <v>1314</v>
      </c>
      <c r="K656" s="19" t="s">
        <v>2047</v>
      </c>
      <c r="L656" s="137" t="s">
        <v>3397</v>
      </c>
      <c r="M656" s="140" t="s">
        <v>383</v>
      </c>
      <c r="N656" s="346" t="s">
        <v>8839</v>
      </c>
      <c r="O656" s="3" t="s">
        <v>1366</v>
      </c>
      <c r="P656" s="7" t="s">
        <v>1339</v>
      </c>
      <c r="Q656" s="30" t="s">
        <v>1187</v>
      </c>
      <c r="R656" s="24">
        <v>100</v>
      </c>
      <c r="S656" s="96">
        <v>1060</v>
      </c>
      <c r="T656" s="83">
        <f t="shared" si="205"/>
        <v>106000</v>
      </c>
      <c r="U656" s="83">
        <f t="shared" si="193"/>
        <v>118720.00000000001</v>
      </c>
      <c r="V656" s="9" t="s">
        <v>1325</v>
      </c>
      <c r="W656" s="152" t="s">
        <v>1394</v>
      </c>
      <c r="X656" s="9"/>
    </row>
    <row r="657" spans="1:24" s="547" customFormat="1" ht="102" customHeight="1">
      <c r="A657" s="9" t="s">
        <v>6465</v>
      </c>
      <c r="B657" s="100" t="s">
        <v>97</v>
      </c>
      <c r="C657" s="118" t="s">
        <v>1341</v>
      </c>
      <c r="D657" s="118" t="s">
        <v>1342</v>
      </c>
      <c r="E657" s="118" t="s">
        <v>1343</v>
      </c>
      <c r="F657" s="30" t="s">
        <v>8868</v>
      </c>
      <c r="G657" s="3" t="s">
        <v>384</v>
      </c>
      <c r="H657" s="20">
        <v>0</v>
      </c>
      <c r="I657" s="114">
        <v>470000000</v>
      </c>
      <c r="J657" s="21" t="s">
        <v>1314</v>
      </c>
      <c r="K657" s="19" t="s">
        <v>2047</v>
      </c>
      <c r="L657" s="137" t="s">
        <v>3397</v>
      </c>
      <c r="M657" s="140" t="s">
        <v>383</v>
      </c>
      <c r="N657" s="346" t="s">
        <v>8839</v>
      </c>
      <c r="O657" s="3" t="s">
        <v>1366</v>
      </c>
      <c r="P657" s="7" t="s">
        <v>1338</v>
      </c>
      <c r="Q657" s="3" t="s">
        <v>1340</v>
      </c>
      <c r="R657" s="24">
        <v>400</v>
      </c>
      <c r="S657" s="96">
        <v>343.75</v>
      </c>
      <c r="T657" s="83">
        <v>0</v>
      </c>
      <c r="U657" s="83">
        <f t="shared" si="193"/>
        <v>0</v>
      </c>
      <c r="V657" s="9" t="s">
        <v>1325</v>
      </c>
      <c r="W657" s="152" t="s">
        <v>1394</v>
      </c>
      <c r="X657" s="9" t="s">
        <v>11872</v>
      </c>
    </row>
    <row r="658" spans="1:24" s="547" customFormat="1" ht="102" customHeight="1">
      <c r="A658" s="9" t="s">
        <v>11873</v>
      </c>
      <c r="B658" s="100" t="s">
        <v>97</v>
      </c>
      <c r="C658" s="118" t="s">
        <v>11868</v>
      </c>
      <c r="D658" s="118" t="s">
        <v>1342</v>
      </c>
      <c r="E658" s="118" t="s">
        <v>11869</v>
      </c>
      <c r="F658" s="30" t="s">
        <v>8868</v>
      </c>
      <c r="G658" s="3" t="s">
        <v>384</v>
      </c>
      <c r="H658" s="20">
        <v>0</v>
      </c>
      <c r="I658" s="114">
        <v>470000000</v>
      </c>
      <c r="J658" s="21" t="s">
        <v>1314</v>
      </c>
      <c r="K658" s="19" t="s">
        <v>2047</v>
      </c>
      <c r="L658" s="137" t="s">
        <v>3397</v>
      </c>
      <c r="M658" s="140" t="s">
        <v>383</v>
      </c>
      <c r="N658" s="346" t="s">
        <v>8839</v>
      </c>
      <c r="O658" s="3" t="s">
        <v>1366</v>
      </c>
      <c r="P658" s="7" t="s">
        <v>1339</v>
      </c>
      <c r="Q658" s="30" t="s">
        <v>1187</v>
      </c>
      <c r="R658" s="24">
        <v>100</v>
      </c>
      <c r="S658" s="96">
        <v>1060</v>
      </c>
      <c r="T658" s="83">
        <f t="shared" ref="T658" si="208">R658*S658</f>
        <v>106000</v>
      </c>
      <c r="U658" s="83">
        <f t="shared" ref="U658" si="209">T658*1.12</f>
        <v>118720.00000000001</v>
      </c>
      <c r="V658" s="9" t="s">
        <v>1325</v>
      </c>
      <c r="W658" s="152" t="s">
        <v>1394</v>
      </c>
      <c r="X658" s="9"/>
    </row>
    <row r="659" spans="1:24" s="547" customFormat="1" ht="102" customHeight="1">
      <c r="A659" s="9" t="s">
        <v>6466</v>
      </c>
      <c r="B659" s="100" t="s">
        <v>97</v>
      </c>
      <c r="C659" s="118" t="s">
        <v>1341</v>
      </c>
      <c r="D659" s="118" t="s">
        <v>1342</v>
      </c>
      <c r="E659" s="118" t="s">
        <v>1343</v>
      </c>
      <c r="F659" s="30" t="s">
        <v>8869</v>
      </c>
      <c r="G659" s="3" t="s">
        <v>384</v>
      </c>
      <c r="H659" s="20">
        <v>0</v>
      </c>
      <c r="I659" s="114">
        <v>470000000</v>
      </c>
      <c r="J659" s="21" t="s">
        <v>1314</v>
      </c>
      <c r="K659" s="19" t="s">
        <v>2047</v>
      </c>
      <c r="L659" s="137" t="s">
        <v>3397</v>
      </c>
      <c r="M659" s="140" t="s">
        <v>383</v>
      </c>
      <c r="N659" s="346" t="s">
        <v>8839</v>
      </c>
      <c r="O659" s="3" t="s">
        <v>1366</v>
      </c>
      <c r="P659" s="7" t="s">
        <v>1338</v>
      </c>
      <c r="Q659" s="3" t="s">
        <v>1340</v>
      </c>
      <c r="R659" s="24">
        <v>400</v>
      </c>
      <c r="S659" s="96">
        <v>343.75</v>
      </c>
      <c r="T659" s="83">
        <v>0</v>
      </c>
      <c r="U659" s="83">
        <f t="shared" si="193"/>
        <v>0</v>
      </c>
      <c r="V659" s="9" t="s">
        <v>1325</v>
      </c>
      <c r="W659" s="152" t="s">
        <v>1394</v>
      </c>
      <c r="X659" s="9" t="s">
        <v>9066</v>
      </c>
    </row>
    <row r="660" spans="1:24" s="547" customFormat="1" ht="102" customHeight="1">
      <c r="A660" s="9" t="s">
        <v>6467</v>
      </c>
      <c r="B660" s="100" t="s">
        <v>97</v>
      </c>
      <c r="C660" s="118" t="s">
        <v>1341</v>
      </c>
      <c r="D660" s="118" t="s">
        <v>1342</v>
      </c>
      <c r="E660" s="118" t="s">
        <v>1343</v>
      </c>
      <c r="F660" s="30" t="s">
        <v>8870</v>
      </c>
      <c r="G660" s="3" t="s">
        <v>384</v>
      </c>
      <c r="H660" s="20">
        <v>0</v>
      </c>
      <c r="I660" s="114">
        <v>470000000</v>
      </c>
      <c r="J660" s="21" t="s">
        <v>1314</v>
      </c>
      <c r="K660" s="19" t="s">
        <v>2047</v>
      </c>
      <c r="L660" s="137" t="s">
        <v>3397</v>
      </c>
      <c r="M660" s="140" t="s">
        <v>383</v>
      </c>
      <c r="N660" s="346" t="s">
        <v>8839</v>
      </c>
      <c r="O660" s="3" t="s">
        <v>1366</v>
      </c>
      <c r="P660" s="7" t="s">
        <v>1338</v>
      </c>
      <c r="Q660" s="3" t="s">
        <v>1340</v>
      </c>
      <c r="R660" s="24">
        <v>400</v>
      </c>
      <c r="S660" s="96">
        <v>343.75</v>
      </c>
      <c r="T660" s="83">
        <v>0</v>
      </c>
      <c r="U660" s="83">
        <f t="shared" si="193"/>
        <v>0</v>
      </c>
      <c r="V660" s="9" t="s">
        <v>1325</v>
      </c>
      <c r="W660" s="152" t="s">
        <v>1394</v>
      </c>
      <c r="X660" s="9" t="s">
        <v>11872</v>
      </c>
    </row>
    <row r="661" spans="1:24" s="547" customFormat="1" ht="102" customHeight="1">
      <c r="A661" s="9" t="s">
        <v>11874</v>
      </c>
      <c r="B661" s="100" t="s">
        <v>97</v>
      </c>
      <c r="C661" s="118" t="s">
        <v>11868</v>
      </c>
      <c r="D661" s="118" t="s">
        <v>1342</v>
      </c>
      <c r="E661" s="118" t="s">
        <v>11869</v>
      </c>
      <c r="F661" s="30" t="s">
        <v>8870</v>
      </c>
      <c r="G661" s="3" t="s">
        <v>384</v>
      </c>
      <c r="H661" s="20">
        <v>0</v>
      </c>
      <c r="I661" s="114">
        <v>470000000</v>
      </c>
      <c r="J661" s="21" t="s">
        <v>1314</v>
      </c>
      <c r="K661" s="19" t="s">
        <v>2047</v>
      </c>
      <c r="L661" s="137" t="s">
        <v>3397</v>
      </c>
      <c r="M661" s="140" t="s">
        <v>383</v>
      </c>
      <c r="N661" s="346" t="s">
        <v>8839</v>
      </c>
      <c r="O661" s="3" t="s">
        <v>1366</v>
      </c>
      <c r="P661" s="7" t="s">
        <v>1339</v>
      </c>
      <c r="Q661" s="30" t="s">
        <v>1187</v>
      </c>
      <c r="R661" s="24">
        <v>100</v>
      </c>
      <c r="S661" s="96">
        <v>1060</v>
      </c>
      <c r="T661" s="83">
        <f t="shared" ref="T661" si="210">R661*S661</f>
        <v>106000</v>
      </c>
      <c r="U661" s="83">
        <f t="shared" ref="U661" si="211">T661*1.12</f>
        <v>118720.00000000001</v>
      </c>
      <c r="V661" s="9" t="s">
        <v>1325</v>
      </c>
      <c r="W661" s="152" t="s">
        <v>1394</v>
      </c>
      <c r="X661" s="9"/>
    </row>
    <row r="662" spans="1:24" s="547" customFormat="1" ht="102" customHeight="1">
      <c r="A662" s="9" t="s">
        <v>6468</v>
      </c>
      <c r="B662" s="100" t="s">
        <v>97</v>
      </c>
      <c r="C662" s="118" t="s">
        <v>1341</v>
      </c>
      <c r="D662" s="118" t="s">
        <v>1342</v>
      </c>
      <c r="E662" s="118" t="s">
        <v>1343</v>
      </c>
      <c r="F662" s="30" t="s">
        <v>8871</v>
      </c>
      <c r="G662" s="3" t="s">
        <v>384</v>
      </c>
      <c r="H662" s="20">
        <v>0</v>
      </c>
      <c r="I662" s="114">
        <v>470000000</v>
      </c>
      <c r="J662" s="21" t="s">
        <v>1314</v>
      </c>
      <c r="K662" s="19" t="s">
        <v>2047</v>
      </c>
      <c r="L662" s="137" t="s">
        <v>3397</v>
      </c>
      <c r="M662" s="140" t="s">
        <v>383</v>
      </c>
      <c r="N662" s="346" t="s">
        <v>8839</v>
      </c>
      <c r="O662" s="3" t="s">
        <v>1366</v>
      </c>
      <c r="P662" s="7" t="s">
        <v>1338</v>
      </c>
      <c r="Q662" s="3" t="s">
        <v>1340</v>
      </c>
      <c r="R662" s="24">
        <v>400</v>
      </c>
      <c r="S662" s="96">
        <v>343.75</v>
      </c>
      <c r="T662" s="83">
        <v>0</v>
      </c>
      <c r="U662" s="83">
        <f t="shared" si="193"/>
        <v>0</v>
      </c>
      <c r="V662" s="9" t="s">
        <v>1325</v>
      </c>
      <c r="W662" s="152" t="s">
        <v>1394</v>
      </c>
      <c r="X662" s="9" t="s">
        <v>11872</v>
      </c>
    </row>
    <row r="663" spans="1:24" s="547" customFormat="1" ht="102" customHeight="1">
      <c r="A663" s="9" t="s">
        <v>11875</v>
      </c>
      <c r="B663" s="100" t="s">
        <v>97</v>
      </c>
      <c r="C663" s="118" t="s">
        <v>11868</v>
      </c>
      <c r="D663" s="118" t="s">
        <v>1342</v>
      </c>
      <c r="E663" s="118" t="s">
        <v>11869</v>
      </c>
      <c r="F663" s="30" t="s">
        <v>8871</v>
      </c>
      <c r="G663" s="3" t="s">
        <v>384</v>
      </c>
      <c r="H663" s="20">
        <v>0</v>
      </c>
      <c r="I663" s="114">
        <v>470000000</v>
      </c>
      <c r="J663" s="21" t="s">
        <v>1314</v>
      </c>
      <c r="K663" s="19" t="s">
        <v>2047</v>
      </c>
      <c r="L663" s="137" t="s">
        <v>3397</v>
      </c>
      <c r="M663" s="140" t="s">
        <v>383</v>
      </c>
      <c r="N663" s="346" t="s">
        <v>8839</v>
      </c>
      <c r="O663" s="3" t="s">
        <v>1366</v>
      </c>
      <c r="P663" s="7" t="s">
        <v>1339</v>
      </c>
      <c r="Q663" s="30" t="s">
        <v>1187</v>
      </c>
      <c r="R663" s="24">
        <v>100</v>
      </c>
      <c r="S663" s="96">
        <v>1060</v>
      </c>
      <c r="T663" s="83">
        <f t="shared" ref="T663" si="212">R663*S663</f>
        <v>106000</v>
      </c>
      <c r="U663" s="83">
        <f t="shared" ref="U663" si="213">T663*1.12</f>
        <v>118720.00000000001</v>
      </c>
      <c r="V663" s="9" t="s">
        <v>1325</v>
      </c>
      <c r="W663" s="152" t="s">
        <v>1394</v>
      </c>
      <c r="X663" s="9"/>
    </row>
    <row r="664" spans="1:24" s="547" customFormat="1" ht="102" customHeight="1">
      <c r="A664" s="9" t="s">
        <v>6469</v>
      </c>
      <c r="B664" s="100" t="s">
        <v>97</v>
      </c>
      <c r="C664" s="118" t="s">
        <v>1341</v>
      </c>
      <c r="D664" s="118" t="s">
        <v>1342</v>
      </c>
      <c r="E664" s="118" t="s">
        <v>1343</v>
      </c>
      <c r="F664" s="30" t="s">
        <v>8872</v>
      </c>
      <c r="G664" s="3" t="s">
        <v>384</v>
      </c>
      <c r="H664" s="20">
        <v>0</v>
      </c>
      <c r="I664" s="114">
        <v>470000000</v>
      </c>
      <c r="J664" s="21" t="s">
        <v>1314</v>
      </c>
      <c r="K664" s="19" t="s">
        <v>2047</v>
      </c>
      <c r="L664" s="137" t="s">
        <v>3397</v>
      </c>
      <c r="M664" s="140" t="s">
        <v>383</v>
      </c>
      <c r="N664" s="346" t="s">
        <v>8839</v>
      </c>
      <c r="O664" s="3" t="s">
        <v>1366</v>
      </c>
      <c r="P664" s="7" t="s">
        <v>1338</v>
      </c>
      <c r="Q664" s="3" t="s">
        <v>1340</v>
      </c>
      <c r="R664" s="24">
        <v>400</v>
      </c>
      <c r="S664" s="96">
        <v>343.75</v>
      </c>
      <c r="T664" s="83">
        <v>0</v>
      </c>
      <c r="U664" s="83">
        <f t="shared" si="193"/>
        <v>0</v>
      </c>
      <c r="V664" s="9" t="s">
        <v>1325</v>
      </c>
      <c r="W664" s="152" t="s">
        <v>1394</v>
      </c>
      <c r="X664" s="9" t="s">
        <v>11872</v>
      </c>
    </row>
    <row r="665" spans="1:24" s="547" customFormat="1" ht="102" customHeight="1">
      <c r="A665" s="9" t="s">
        <v>11876</v>
      </c>
      <c r="B665" s="100" t="s">
        <v>97</v>
      </c>
      <c r="C665" s="118" t="s">
        <v>11868</v>
      </c>
      <c r="D665" s="118" t="s">
        <v>1342</v>
      </c>
      <c r="E665" s="118" t="s">
        <v>11869</v>
      </c>
      <c r="F665" s="30" t="s">
        <v>8872</v>
      </c>
      <c r="G665" s="3" t="s">
        <v>384</v>
      </c>
      <c r="H665" s="20">
        <v>0</v>
      </c>
      <c r="I665" s="114">
        <v>470000000</v>
      </c>
      <c r="J665" s="21" t="s">
        <v>1314</v>
      </c>
      <c r="K665" s="19" t="s">
        <v>2047</v>
      </c>
      <c r="L665" s="137" t="s">
        <v>3397</v>
      </c>
      <c r="M665" s="140" t="s">
        <v>383</v>
      </c>
      <c r="N665" s="346" t="s">
        <v>8839</v>
      </c>
      <c r="O665" s="3" t="s">
        <v>1366</v>
      </c>
      <c r="P665" s="7" t="s">
        <v>1339</v>
      </c>
      <c r="Q665" s="30" t="s">
        <v>1187</v>
      </c>
      <c r="R665" s="24">
        <v>100</v>
      </c>
      <c r="S665" s="96">
        <v>1060</v>
      </c>
      <c r="T665" s="83">
        <f t="shared" ref="T665" si="214">R665*S665</f>
        <v>106000</v>
      </c>
      <c r="U665" s="83">
        <f t="shared" ref="U665" si="215">T665*1.12</f>
        <v>118720.00000000001</v>
      </c>
      <c r="V665" s="9" t="s">
        <v>1325</v>
      </c>
      <c r="W665" s="152" t="s">
        <v>1394</v>
      </c>
      <c r="X665" s="9"/>
    </row>
    <row r="666" spans="1:24" s="547" customFormat="1" ht="102" customHeight="1">
      <c r="A666" s="9" t="s">
        <v>6470</v>
      </c>
      <c r="B666" s="100" t="s">
        <v>97</v>
      </c>
      <c r="C666" s="9" t="s">
        <v>820</v>
      </c>
      <c r="D666" s="30" t="s">
        <v>46</v>
      </c>
      <c r="E666" s="30" t="s">
        <v>694</v>
      </c>
      <c r="F666" s="3" t="s">
        <v>47</v>
      </c>
      <c r="G666" s="3" t="s">
        <v>384</v>
      </c>
      <c r="H666" s="20">
        <v>0</v>
      </c>
      <c r="I666" s="114">
        <v>470000000</v>
      </c>
      <c r="J666" s="21" t="s">
        <v>1314</v>
      </c>
      <c r="K666" s="19" t="s">
        <v>2047</v>
      </c>
      <c r="L666" s="137" t="s">
        <v>3397</v>
      </c>
      <c r="M666" s="140" t="s">
        <v>383</v>
      </c>
      <c r="N666" s="346" t="s">
        <v>8838</v>
      </c>
      <c r="O666" s="3" t="s">
        <v>1366</v>
      </c>
      <c r="P666" s="7" t="s">
        <v>1339</v>
      </c>
      <c r="Q666" s="30" t="s">
        <v>1187</v>
      </c>
      <c r="R666" s="24">
        <v>10300</v>
      </c>
      <c r="S666" s="96">
        <v>140.6</v>
      </c>
      <c r="T666" s="83">
        <v>0</v>
      </c>
      <c r="U666" s="83">
        <f t="shared" si="193"/>
        <v>0</v>
      </c>
      <c r="V666" s="9" t="s">
        <v>1325</v>
      </c>
      <c r="W666" s="152" t="s">
        <v>1394</v>
      </c>
      <c r="X666" s="9">
        <v>11.14</v>
      </c>
    </row>
    <row r="667" spans="1:24" s="547" customFormat="1" ht="102" customHeight="1">
      <c r="A667" s="9" t="s">
        <v>9485</v>
      </c>
      <c r="B667" s="100" t="s">
        <v>97</v>
      </c>
      <c r="C667" s="9" t="s">
        <v>820</v>
      </c>
      <c r="D667" s="30" t="s">
        <v>46</v>
      </c>
      <c r="E667" s="30" t="s">
        <v>694</v>
      </c>
      <c r="F667" s="3" t="s">
        <v>47</v>
      </c>
      <c r="G667" s="3" t="s">
        <v>384</v>
      </c>
      <c r="H667" s="20">
        <v>0</v>
      </c>
      <c r="I667" s="114">
        <v>470000000</v>
      </c>
      <c r="J667" s="21" t="s">
        <v>1314</v>
      </c>
      <c r="K667" s="19" t="s">
        <v>1872</v>
      </c>
      <c r="L667" s="137" t="s">
        <v>3397</v>
      </c>
      <c r="M667" s="140" t="s">
        <v>383</v>
      </c>
      <c r="N667" s="346" t="s">
        <v>8839</v>
      </c>
      <c r="O667" s="3" t="s">
        <v>1366</v>
      </c>
      <c r="P667" s="7" t="s">
        <v>1339</v>
      </c>
      <c r="Q667" s="30" t="s">
        <v>1187</v>
      </c>
      <c r="R667" s="24">
        <v>10300</v>
      </c>
      <c r="S667" s="96">
        <v>140.6</v>
      </c>
      <c r="T667" s="83">
        <v>0</v>
      </c>
      <c r="U667" s="83">
        <f t="shared" si="193"/>
        <v>0</v>
      </c>
      <c r="V667" s="9" t="s">
        <v>1325</v>
      </c>
      <c r="W667" s="152" t="s">
        <v>1394</v>
      </c>
      <c r="X667" s="9" t="s">
        <v>9042</v>
      </c>
    </row>
    <row r="668" spans="1:24" s="547" customFormat="1" ht="102" customHeight="1">
      <c r="A668" s="9" t="s">
        <v>12467</v>
      </c>
      <c r="B668" s="100" t="s">
        <v>97</v>
      </c>
      <c r="C668" s="9" t="s">
        <v>820</v>
      </c>
      <c r="D668" s="30" t="s">
        <v>46</v>
      </c>
      <c r="E668" s="30" t="s">
        <v>694</v>
      </c>
      <c r="F668" s="3" t="s">
        <v>47</v>
      </c>
      <c r="G668" s="3" t="s">
        <v>384</v>
      </c>
      <c r="H668" s="20">
        <v>0</v>
      </c>
      <c r="I668" s="114">
        <v>470000000</v>
      </c>
      <c r="J668" s="21" t="s">
        <v>1314</v>
      </c>
      <c r="K668" s="19" t="s">
        <v>1872</v>
      </c>
      <c r="L668" s="137" t="s">
        <v>3397</v>
      </c>
      <c r="M668" s="140" t="s">
        <v>383</v>
      </c>
      <c r="N668" s="346" t="s">
        <v>8839</v>
      </c>
      <c r="O668" s="3" t="s">
        <v>1366</v>
      </c>
      <c r="P668" s="7" t="s">
        <v>1339</v>
      </c>
      <c r="Q668" s="30" t="s">
        <v>1187</v>
      </c>
      <c r="R668" s="24">
        <v>10300</v>
      </c>
      <c r="S668" s="96">
        <v>134</v>
      </c>
      <c r="T668" s="83">
        <f>R668*S668</f>
        <v>1380200</v>
      </c>
      <c r="U668" s="83">
        <f t="shared" ref="U668" si="216">T668*1.12</f>
        <v>1545824.0000000002</v>
      </c>
      <c r="V668" s="9" t="s">
        <v>1325</v>
      </c>
      <c r="W668" s="152" t="s">
        <v>1394</v>
      </c>
      <c r="X668" s="9"/>
    </row>
    <row r="669" spans="1:24" s="547" customFormat="1" ht="102" customHeight="1">
      <c r="A669" s="9" t="s">
        <v>6471</v>
      </c>
      <c r="B669" s="100" t="s">
        <v>97</v>
      </c>
      <c r="C669" s="9" t="s">
        <v>845</v>
      </c>
      <c r="D669" s="30" t="s">
        <v>48</v>
      </c>
      <c r="E669" s="30" t="s">
        <v>694</v>
      </c>
      <c r="F669" s="3" t="s">
        <v>49</v>
      </c>
      <c r="G669" s="3" t="s">
        <v>384</v>
      </c>
      <c r="H669" s="20">
        <v>0</v>
      </c>
      <c r="I669" s="114">
        <v>470000000</v>
      </c>
      <c r="J669" s="21" t="s">
        <v>1314</v>
      </c>
      <c r="K669" s="19" t="s">
        <v>2047</v>
      </c>
      <c r="L669" s="137" t="s">
        <v>3397</v>
      </c>
      <c r="M669" s="140" t="s">
        <v>383</v>
      </c>
      <c r="N669" s="346" t="s">
        <v>8838</v>
      </c>
      <c r="O669" s="3" t="s">
        <v>1366</v>
      </c>
      <c r="P669" s="7" t="s">
        <v>1339</v>
      </c>
      <c r="Q669" s="30" t="s">
        <v>1187</v>
      </c>
      <c r="R669" s="24">
        <v>2700</v>
      </c>
      <c r="S669" s="96">
        <v>186.04</v>
      </c>
      <c r="T669" s="83">
        <v>0</v>
      </c>
      <c r="U669" s="83">
        <f t="shared" si="193"/>
        <v>0</v>
      </c>
      <c r="V669" s="9" t="s">
        <v>1325</v>
      </c>
      <c r="W669" s="152" t="s">
        <v>1394</v>
      </c>
      <c r="X669" s="9">
        <v>11.14</v>
      </c>
    </row>
    <row r="670" spans="1:24" s="547" customFormat="1" ht="102" customHeight="1">
      <c r="A670" s="9" t="s">
        <v>9486</v>
      </c>
      <c r="B670" s="100" t="s">
        <v>97</v>
      </c>
      <c r="C670" s="9" t="s">
        <v>845</v>
      </c>
      <c r="D670" s="30" t="s">
        <v>48</v>
      </c>
      <c r="E670" s="30" t="s">
        <v>694</v>
      </c>
      <c r="F670" s="3" t="s">
        <v>49</v>
      </c>
      <c r="G670" s="3" t="s">
        <v>384</v>
      </c>
      <c r="H670" s="20">
        <v>0</v>
      </c>
      <c r="I670" s="114">
        <v>470000000</v>
      </c>
      <c r="J670" s="21" t="s">
        <v>1314</v>
      </c>
      <c r="K670" s="19" t="s">
        <v>1872</v>
      </c>
      <c r="L670" s="137" t="s">
        <v>3397</v>
      </c>
      <c r="M670" s="140" t="s">
        <v>383</v>
      </c>
      <c r="N670" s="346" t="s">
        <v>8839</v>
      </c>
      <c r="O670" s="3" t="s">
        <v>1366</v>
      </c>
      <c r="P670" s="7" t="s">
        <v>1339</v>
      </c>
      <c r="Q670" s="30" t="s">
        <v>1187</v>
      </c>
      <c r="R670" s="24">
        <v>2700</v>
      </c>
      <c r="S670" s="96">
        <v>186.04</v>
      </c>
      <c r="T670" s="83">
        <v>0</v>
      </c>
      <c r="U670" s="83">
        <f t="shared" si="193"/>
        <v>0</v>
      </c>
      <c r="V670" s="9" t="s">
        <v>1325</v>
      </c>
      <c r="W670" s="152" t="s">
        <v>1394</v>
      </c>
      <c r="X670" s="9" t="s">
        <v>12174</v>
      </c>
    </row>
    <row r="671" spans="1:24" s="547" customFormat="1" ht="102" customHeight="1">
      <c r="A671" s="9" t="s">
        <v>12170</v>
      </c>
      <c r="B671" s="100" t="s">
        <v>97</v>
      </c>
      <c r="C671" s="9" t="s">
        <v>12171</v>
      </c>
      <c r="D671" s="30" t="s">
        <v>12172</v>
      </c>
      <c r="E671" s="30" t="s">
        <v>12173</v>
      </c>
      <c r="F671" s="3"/>
      <c r="G671" s="3" t="s">
        <v>384</v>
      </c>
      <c r="H671" s="20">
        <v>0</v>
      </c>
      <c r="I671" s="114">
        <v>470000000</v>
      </c>
      <c r="J671" s="21" t="s">
        <v>1314</v>
      </c>
      <c r="K671" s="19" t="s">
        <v>1872</v>
      </c>
      <c r="L671" s="137" t="s">
        <v>11512</v>
      </c>
      <c r="M671" s="140" t="s">
        <v>383</v>
      </c>
      <c r="N671" s="346" t="s">
        <v>8839</v>
      </c>
      <c r="O671" s="3" t="s">
        <v>1366</v>
      </c>
      <c r="P671" s="7" t="s">
        <v>1339</v>
      </c>
      <c r="Q671" s="30" t="s">
        <v>1187</v>
      </c>
      <c r="R671" s="24">
        <v>2700</v>
      </c>
      <c r="S671" s="96">
        <v>214</v>
      </c>
      <c r="T671" s="83">
        <f t="shared" ref="T671" si="217">R671*S671</f>
        <v>577800</v>
      </c>
      <c r="U671" s="83">
        <f t="shared" ref="U671" si="218">T671*1.12</f>
        <v>647136.00000000012</v>
      </c>
      <c r="V671" s="9" t="s">
        <v>1325</v>
      </c>
      <c r="W671" s="152" t="s">
        <v>1394</v>
      </c>
      <c r="X671" s="9"/>
    </row>
    <row r="672" spans="1:24" s="547" customFormat="1" ht="102" customHeight="1">
      <c r="A672" s="9" t="s">
        <v>6472</v>
      </c>
      <c r="B672" s="100" t="s">
        <v>97</v>
      </c>
      <c r="C672" s="9" t="s">
        <v>846</v>
      </c>
      <c r="D672" s="30" t="s">
        <v>847</v>
      </c>
      <c r="E672" s="30" t="s">
        <v>848</v>
      </c>
      <c r="F672" s="29"/>
      <c r="G672" s="3" t="s">
        <v>384</v>
      </c>
      <c r="H672" s="20">
        <v>0.8</v>
      </c>
      <c r="I672" s="114">
        <v>470000000</v>
      </c>
      <c r="J672" s="21" t="s">
        <v>1314</v>
      </c>
      <c r="K672" s="19" t="s">
        <v>2047</v>
      </c>
      <c r="L672" s="137" t="s">
        <v>3397</v>
      </c>
      <c r="M672" s="140" t="s">
        <v>383</v>
      </c>
      <c r="N672" s="346" t="s">
        <v>8839</v>
      </c>
      <c r="O672" s="3" t="s">
        <v>1366</v>
      </c>
      <c r="P672" s="7" t="s">
        <v>1339</v>
      </c>
      <c r="Q672" s="30" t="s">
        <v>1187</v>
      </c>
      <c r="R672" s="24">
        <v>3200</v>
      </c>
      <c r="S672" s="96">
        <v>68.36</v>
      </c>
      <c r="T672" s="83">
        <v>0</v>
      </c>
      <c r="U672" s="83">
        <f t="shared" si="193"/>
        <v>0</v>
      </c>
      <c r="V672" s="9" t="s">
        <v>1325</v>
      </c>
      <c r="W672" s="152" t="s">
        <v>1394</v>
      </c>
      <c r="X672" s="9" t="s">
        <v>9042</v>
      </c>
    </row>
    <row r="673" spans="1:24" s="547" customFormat="1" ht="102" customHeight="1">
      <c r="A673" s="9" t="s">
        <v>12468</v>
      </c>
      <c r="B673" s="100" t="s">
        <v>97</v>
      </c>
      <c r="C673" s="9" t="s">
        <v>846</v>
      </c>
      <c r="D673" s="30" t="s">
        <v>847</v>
      </c>
      <c r="E673" s="30" t="s">
        <v>848</v>
      </c>
      <c r="F673" s="29"/>
      <c r="G673" s="3" t="s">
        <v>384</v>
      </c>
      <c r="H673" s="20">
        <v>0.8</v>
      </c>
      <c r="I673" s="114">
        <v>470000000</v>
      </c>
      <c r="J673" s="21" t="s">
        <v>1314</v>
      </c>
      <c r="K673" s="19" t="s">
        <v>2047</v>
      </c>
      <c r="L673" s="137" t="s">
        <v>3397</v>
      </c>
      <c r="M673" s="140" t="s">
        <v>383</v>
      </c>
      <c r="N673" s="346" t="s">
        <v>8839</v>
      </c>
      <c r="O673" s="3" t="s">
        <v>1366</v>
      </c>
      <c r="P673" s="7" t="s">
        <v>1339</v>
      </c>
      <c r="Q673" s="30" t="s">
        <v>1187</v>
      </c>
      <c r="R673" s="24">
        <v>3200</v>
      </c>
      <c r="S673" s="96">
        <v>63</v>
      </c>
      <c r="T673" s="83">
        <f t="shared" ref="T673" si="219">R673*S673</f>
        <v>201600</v>
      </c>
      <c r="U673" s="83">
        <f t="shared" ref="U673" si="220">T673*1.12</f>
        <v>225792.00000000003</v>
      </c>
      <c r="V673" s="9" t="s">
        <v>1325</v>
      </c>
      <c r="W673" s="152" t="s">
        <v>1394</v>
      </c>
      <c r="X673" s="9"/>
    </row>
    <row r="674" spans="1:24" s="547" customFormat="1" ht="102" customHeight="1">
      <c r="A674" s="9" t="s">
        <v>6473</v>
      </c>
      <c r="B674" s="100" t="s">
        <v>97</v>
      </c>
      <c r="C674" s="9" t="s">
        <v>849</v>
      </c>
      <c r="D674" s="30" t="s">
        <v>692</v>
      </c>
      <c r="E674" s="119" t="s">
        <v>693</v>
      </c>
      <c r="F674" s="119"/>
      <c r="G674" s="3" t="s">
        <v>384</v>
      </c>
      <c r="H674" s="20">
        <v>0</v>
      </c>
      <c r="I674" s="114">
        <v>470000000</v>
      </c>
      <c r="J674" s="21" t="s">
        <v>1314</v>
      </c>
      <c r="K674" s="19" t="s">
        <v>2047</v>
      </c>
      <c r="L674" s="137" t="s">
        <v>3397</v>
      </c>
      <c r="M674" s="140" t="s">
        <v>383</v>
      </c>
      <c r="N674" s="346" t="s">
        <v>8838</v>
      </c>
      <c r="O674" s="3" t="s">
        <v>1366</v>
      </c>
      <c r="P674" s="7" t="s">
        <v>1338</v>
      </c>
      <c r="Q674" s="119" t="s">
        <v>1340</v>
      </c>
      <c r="R674" s="78">
        <v>260</v>
      </c>
      <c r="S674" s="96">
        <v>3750</v>
      </c>
      <c r="T674" s="83">
        <f t="shared" ref="T674:T694" si="221">R674*S674</f>
        <v>975000</v>
      </c>
      <c r="U674" s="83">
        <f t="shared" si="193"/>
        <v>1092000</v>
      </c>
      <c r="V674" s="9" t="s">
        <v>1325</v>
      </c>
      <c r="W674" s="152" t="s">
        <v>1394</v>
      </c>
      <c r="X674" s="9"/>
    </row>
    <row r="675" spans="1:24" s="547" customFormat="1" ht="102" customHeight="1">
      <c r="A675" s="9" t="s">
        <v>6474</v>
      </c>
      <c r="B675" s="100" t="s">
        <v>97</v>
      </c>
      <c r="C675" s="9" t="s">
        <v>849</v>
      </c>
      <c r="D675" s="30" t="s">
        <v>695</v>
      </c>
      <c r="E675" s="119" t="s">
        <v>696</v>
      </c>
      <c r="F675" s="119"/>
      <c r="G675" s="3" t="s">
        <v>384</v>
      </c>
      <c r="H675" s="20">
        <v>0</v>
      </c>
      <c r="I675" s="114">
        <v>470000000</v>
      </c>
      <c r="J675" s="21" t="s">
        <v>1314</v>
      </c>
      <c r="K675" s="19" t="s">
        <v>2047</v>
      </c>
      <c r="L675" s="137" t="s">
        <v>3397</v>
      </c>
      <c r="M675" s="140" t="s">
        <v>383</v>
      </c>
      <c r="N675" s="346" t="s">
        <v>8838</v>
      </c>
      <c r="O675" s="3" t="s">
        <v>1366</v>
      </c>
      <c r="P675" s="7" t="s">
        <v>1338</v>
      </c>
      <c r="Q675" s="119" t="s">
        <v>1340</v>
      </c>
      <c r="R675" s="78">
        <v>260</v>
      </c>
      <c r="S675" s="96">
        <v>3750</v>
      </c>
      <c r="T675" s="83">
        <f t="shared" si="221"/>
        <v>975000</v>
      </c>
      <c r="U675" s="83">
        <f t="shared" si="193"/>
        <v>1092000</v>
      </c>
      <c r="V675" s="9" t="s">
        <v>1325</v>
      </c>
      <c r="W675" s="152" t="s">
        <v>1394</v>
      </c>
      <c r="X675" s="9"/>
    </row>
    <row r="676" spans="1:24" s="547" customFormat="1" ht="102" customHeight="1">
      <c r="A676" s="9" t="s">
        <v>6475</v>
      </c>
      <c r="B676" s="100" t="s">
        <v>97</v>
      </c>
      <c r="C676" s="118" t="s">
        <v>904</v>
      </c>
      <c r="D676" s="30" t="s">
        <v>697</v>
      </c>
      <c r="E676" s="119" t="s">
        <v>698</v>
      </c>
      <c r="F676" s="119"/>
      <c r="G676" s="3" t="s">
        <v>384</v>
      </c>
      <c r="H676" s="20">
        <v>0</v>
      </c>
      <c r="I676" s="114">
        <v>470000000</v>
      </c>
      <c r="J676" s="21" t="s">
        <v>1314</v>
      </c>
      <c r="K676" s="19" t="s">
        <v>2047</v>
      </c>
      <c r="L676" s="137" t="s">
        <v>3397</v>
      </c>
      <c r="M676" s="140" t="s">
        <v>383</v>
      </c>
      <c r="N676" s="346" t="s">
        <v>8838</v>
      </c>
      <c r="O676" s="3" t="s">
        <v>1366</v>
      </c>
      <c r="P676" s="7" t="s">
        <v>1338</v>
      </c>
      <c r="Q676" s="119" t="s">
        <v>1340</v>
      </c>
      <c r="R676" s="78">
        <v>70</v>
      </c>
      <c r="S676" s="96">
        <v>3750</v>
      </c>
      <c r="T676" s="83">
        <f t="shared" si="221"/>
        <v>262500</v>
      </c>
      <c r="U676" s="83">
        <f t="shared" si="193"/>
        <v>294000</v>
      </c>
      <c r="V676" s="9" t="s">
        <v>1325</v>
      </c>
      <c r="W676" s="152" t="s">
        <v>1394</v>
      </c>
      <c r="X676" s="9"/>
    </row>
    <row r="677" spans="1:24" s="547" customFormat="1" ht="102" customHeight="1">
      <c r="A677" s="9" t="s">
        <v>6476</v>
      </c>
      <c r="B677" s="100" t="s">
        <v>97</v>
      </c>
      <c r="C677" s="118" t="s">
        <v>905</v>
      </c>
      <c r="D677" s="30" t="s">
        <v>699</v>
      </c>
      <c r="E677" s="119" t="s">
        <v>700</v>
      </c>
      <c r="F677" s="119"/>
      <c r="G677" s="3" t="s">
        <v>384</v>
      </c>
      <c r="H677" s="20">
        <v>0</v>
      </c>
      <c r="I677" s="114">
        <v>470000000</v>
      </c>
      <c r="J677" s="21" t="s">
        <v>1314</v>
      </c>
      <c r="K677" s="19" t="s">
        <v>2047</v>
      </c>
      <c r="L677" s="137" t="s">
        <v>3397</v>
      </c>
      <c r="M677" s="140" t="s">
        <v>383</v>
      </c>
      <c r="N677" s="346" t="s">
        <v>8838</v>
      </c>
      <c r="O677" s="3" t="s">
        <v>1366</v>
      </c>
      <c r="P677" s="7" t="s">
        <v>1338</v>
      </c>
      <c r="Q677" s="119" t="s">
        <v>1340</v>
      </c>
      <c r="R677" s="78">
        <v>20</v>
      </c>
      <c r="S677" s="96">
        <v>2640</v>
      </c>
      <c r="T677" s="83">
        <v>0</v>
      </c>
      <c r="U677" s="83">
        <f t="shared" si="193"/>
        <v>0</v>
      </c>
      <c r="V677" s="9" t="s">
        <v>1325</v>
      </c>
      <c r="W677" s="152" t="s">
        <v>1394</v>
      </c>
      <c r="X677" s="9" t="s">
        <v>11113</v>
      </c>
    </row>
    <row r="678" spans="1:24" s="547" customFormat="1" ht="102" customHeight="1">
      <c r="A678" s="9" t="s">
        <v>11223</v>
      </c>
      <c r="B678" s="100" t="s">
        <v>97</v>
      </c>
      <c r="C678" s="118" t="s">
        <v>905</v>
      </c>
      <c r="D678" s="30" t="s">
        <v>699</v>
      </c>
      <c r="E678" s="119" t="s">
        <v>700</v>
      </c>
      <c r="F678" s="119"/>
      <c r="G678" s="3" t="s">
        <v>384</v>
      </c>
      <c r="H678" s="20">
        <v>0</v>
      </c>
      <c r="I678" s="114">
        <v>470000000</v>
      </c>
      <c r="J678" s="21" t="s">
        <v>1314</v>
      </c>
      <c r="K678" s="19" t="s">
        <v>11224</v>
      </c>
      <c r="L678" s="137" t="s">
        <v>3397</v>
      </c>
      <c r="M678" s="140" t="s">
        <v>383</v>
      </c>
      <c r="N678" s="346" t="s">
        <v>8839</v>
      </c>
      <c r="O678" s="3" t="s">
        <v>11115</v>
      </c>
      <c r="P678" s="7" t="s">
        <v>1338</v>
      </c>
      <c r="Q678" s="119" t="s">
        <v>1340</v>
      </c>
      <c r="R678" s="78">
        <v>20</v>
      </c>
      <c r="S678" s="96">
        <v>2640</v>
      </c>
      <c r="T678" s="83">
        <v>0</v>
      </c>
      <c r="U678" s="83">
        <f>T678*1.12</f>
        <v>0</v>
      </c>
      <c r="V678" s="9" t="s">
        <v>1325</v>
      </c>
      <c r="W678" s="152" t="s">
        <v>1394</v>
      </c>
      <c r="X678" s="9" t="s">
        <v>11551</v>
      </c>
    </row>
    <row r="679" spans="1:24" s="547" customFormat="1" ht="102" customHeight="1">
      <c r="A679" s="15" t="s">
        <v>11546</v>
      </c>
      <c r="B679" s="10" t="s">
        <v>97</v>
      </c>
      <c r="C679" s="471" t="s">
        <v>11548</v>
      </c>
      <c r="D679" s="30" t="s">
        <v>11549</v>
      </c>
      <c r="E679" s="119" t="s">
        <v>11550</v>
      </c>
      <c r="F679" s="472"/>
      <c r="G679" s="3" t="s">
        <v>384</v>
      </c>
      <c r="H679" s="20">
        <v>0</v>
      </c>
      <c r="I679" s="114">
        <v>470000000</v>
      </c>
      <c r="J679" s="21" t="s">
        <v>1314</v>
      </c>
      <c r="K679" s="19" t="s">
        <v>11547</v>
      </c>
      <c r="L679" s="137" t="s">
        <v>3397</v>
      </c>
      <c r="M679" s="140" t="s">
        <v>383</v>
      </c>
      <c r="N679" s="346" t="s">
        <v>8844</v>
      </c>
      <c r="O679" s="3" t="s">
        <v>11115</v>
      </c>
      <c r="P679" s="7" t="s">
        <v>1339</v>
      </c>
      <c r="Q679" s="119" t="s">
        <v>1187</v>
      </c>
      <c r="R679" s="78">
        <v>100</v>
      </c>
      <c r="S679" s="96">
        <v>528</v>
      </c>
      <c r="T679" s="83">
        <f>R679*S679</f>
        <v>52800</v>
      </c>
      <c r="U679" s="83">
        <f>T679*1.12</f>
        <v>59136.000000000007</v>
      </c>
      <c r="V679" s="9" t="s">
        <v>1325</v>
      </c>
      <c r="W679" s="152" t="s">
        <v>1394</v>
      </c>
      <c r="X679" s="9"/>
    </row>
    <row r="680" spans="1:24" s="547" customFormat="1" ht="102" customHeight="1">
      <c r="A680" s="9" t="s">
        <v>6477</v>
      </c>
      <c r="B680" s="100" t="s">
        <v>97</v>
      </c>
      <c r="C680" s="9" t="s">
        <v>906</v>
      </c>
      <c r="D680" s="30" t="s">
        <v>701</v>
      </c>
      <c r="E680" s="30" t="s">
        <v>702</v>
      </c>
      <c r="F680" s="29"/>
      <c r="G680" s="3" t="s">
        <v>384</v>
      </c>
      <c r="H680" s="20">
        <v>1</v>
      </c>
      <c r="I680" s="114">
        <v>470000000</v>
      </c>
      <c r="J680" s="21" t="s">
        <v>1314</v>
      </c>
      <c r="K680" s="19" t="s">
        <v>2047</v>
      </c>
      <c r="L680" s="137" t="s">
        <v>3397</v>
      </c>
      <c r="M680" s="140" t="s">
        <v>383</v>
      </c>
      <c r="N680" s="346" t="s">
        <v>8838</v>
      </c>
      <c r="O680" s="3" t="s">
        <v>1366</v>
      </c>
      <c r="P680" s="7" t="s">
        <v>1336</v>
      </c>
      <c r="Q680" s="3" t="s">
        <v>1335</v>
      </c>
      <c r="R680" s="62">
        <v>75</v>
      </c>
      <c r="S680" s="96">
        <v>9900</v>
      </c>
      <c r="T680" s="83">
        <v>0</v>
      </c>
      <c r="U680" s="83">
        <f t="shared" si="193"/>
        <v>0</v>
      </c>
      <c r="V680" s="9" t="s">
        <v>1325</v>
      </c>
      <c r="W680" s="152" t="s">
        <v>1394</v>
      </c>
      <c r="X680" s="9" t="s">
        <v>9042</v>
      </c>
    </row>
    <row r="681" spans="1:24" s="547" customFormat="1" ht="102" customHeight="1">
      <c r="A681" s="9" t="s">
        <v>12469</v>
      </c>
      <c r="B681" s="100" t="s">
        <v>97</v>
      </c>
      <c r="C681" s="9" t="s">
        <v>906</v>
      </c>
      <c r="D681" s="30" t="s">
        <v>701</v>
      </c>
      <c r="E681" s="30" t="s">
        <v>702</v>
      </c>
      <c r="F681" s="29"/>
      <c r="G681" s="3" t="s">
        <v>384</v>
      </c>
      <c r="H681" s="20">
        <v>1</v>
      </c>
      <c r="I681" s="114">
        <v>470000000</v>
      </c>
      <c r="J681" s="21" t="s">
        <v>1314</v>
      </c>
      <c r="K681" s="19" t="s">
        <v>2047</v>
      </c>
      <c r="L681" s="137" t="s">
        <v>3397</v>
      </c>
      <c r="M681" s="140" t="s">
        <v>383</v>
      </c>
      <c r="N681" s="346" t="s">
        <v>8838</v>
      </c>
      <c r="O681" s="3" t="s">
        <v>1366</v>
      </c>
      <c r="P681" s="7" t="s">
        <v>1336</v>
      </c>
      <c r="Q681" s="3" t="s">
        <v>1335</v>
      </c>
      <c r="R681" s="62">
        <v>75</v>
      </c>
      <c r="S681" s="96">
        <v>9500</v>
      </c>
      <c r="T681" s="83">
        <f t="shared" ref="T681" si="222">R681*S681</f>
        <v>712500</v>
      </c>
      <c r="U681" s="83">
        <f t="shared" ref="U681" si="223">T681*1.12</f>
        <v>798000.00000000012</v>
      </c>
      <c r="V681" s="9" t="s">
        <v>1325</v>
      </c>
      <c r="W681" s="152" t="s">
        <v>1394</v>
      </c>
      <c r="X681" s="9"/>
    </row>
    <row r="682" spans="1:24" s="547" customFormat="1" ht="102" customHeight="1">
      <c r="A682" s="9" t="s">
        <v>6478</v>
      </c>
      <c r="B682" s="100" t="s">
        <v>97</v>
      </c>
      <c r="C682" s="118" t="s">
        <v>852</v>
      </c>
      <c r="D682" s="118" t="s">
        <v>853</v>
      </c>
      <c r="E682" s="118" t="s">
        <v>854</v>
      </c>
      <c r="F682" s="29"/>
      <c r="G682" s="3" t="s">
        <v>384</v>
      </c>
      <c r="H682" s="20">
        <v>0</v>
      </c>
      <c r="I682" s="114">
        <v>470000000</v>
      </c>
      <c r="J682" s="21" t="s">
        <v>1314</v>
      </c>
      <c r="K682" s="19" t="s">
        <v>2047</v>
      </c>
      <c r="L682" s="137" t="s">
        <v>3397</v>
      </c>
      <c r="M682" s="140" t="s">
        <v>383</v>
      </c>
      <c r="N682" s="346" t="s">
        <v>8838</v>
      </c>
      <c r="O682" s="3" t="s">
        <v>1366</v>
      </c>
      <c r="P682" s="7" t="s">
        <v>1338</v>
      </c>
      <c r="Q682" s="3" t="s">
        <v>1186</v>
      </c>
      <c r="R682" s="24">
        <v>630</v>
      </c>
      <c r="S682" s="96">
        <v>770</v>
      </c>
      <c r="T682" s="83">
        <v>0</v>
      </c>
      <c r="U682" s="83">
        <f t="shared" si="193"/>
        <v>0</v>
      </c>
      <c r="V682" s="9" t="s">
        <v>1325</v>
      </c>
      <c r="W682" s="152" t="s">
        <v>1394</v>
      </c>
      <c r="X682" s="9" t="s">
        <v>11113</v>
      </c>
    </row>
    <row r="683" spans="1:24" s="547" customFormat="1" ht="102" customHeight="1">
      <c r="A683" s="9" t="s">
        <v>11225</v>
      </c>
      <c r="B683" s="100" t="s">
        <v>97</v>
      </c>
      <c r="C683" s="118" t="s">
        <v>852</v>
      </c>
      <c r="D683" s="118" t="s">
        <v>853</v>
      </c>
      <c r="E683" s="118" t="s">
        <v>854</v>
      </c>
      <c r="F683" s="29"/>
      <c r="G683" s="3" t="s">
        <v>384</v>
      </c>
      <c r="H683" s="20">
        <v>0</v>
      </c>
      <c r="I683" s="114">
        <v>470000000</v>
      </c>
      <c r="J683" s="21" t="s">
        <v>1314</v>
      </c>
      <c r="K683" s="19" t="s">
        <v>11226</v>
      </c>
      <c r="L683" s="137" t="s">
        <v>3397</v>
      </c>
      <c r="M683" s="140" t="s">
        <v>383</v>
      </c>
      <c r="N683" s="346" t="s">
        <v>8839</v>
      </c>
      <c r="O683" s="3" t="s">
        <v>11115</v>
      </c>
      <c r="P683" s="7" t="s">
        <v>1338</v>
      </c>
      <c r="Q683" s="3" t="s">
        <v>1186</v>
      </c>
      <c r="R683" s="24">
        <v>630</v>
      </c>
      <c r="S683" s="96">
        <v>770</v>
      </c>
      <c r="T683" s="83">
        <v>0</v>
      </c>
      <c r="U683" s="83">
        <f>T683*1.12</f>
        <v>0</v>
      </c>
      <c r="V683" s="9" t="s">
        <v>1325</v>
      </c>
      <c r="W683" s="152" t="s">
        <v>1394</v>
      </c>
      <c r="X683" s="9" t="s">
        <v>11558</v>
      </c>
    </row>
    <row r="684" spans="1:24" s="547" customFormat="1" ht="102" customHeight="1">
      <c r="A684" s="9" t="s">
        <v>11552</v>
      </c>
      <c r="B684" s="100" t="s">
        <v>97</v>
      </c>
      <c r="C684" s="118" t="s">
        <v>11556</v>
      </c>
      <c r="D684" s="118" t="s">
        <v>853</v>
      </c>
      <c r="E684" s="118" t="s">
        <v>854</v>
      </c>
      <c r="F684" s="29"/>
      <c r="G684" s="3" t="s">
        <v>384</v>
      </c>
      <c r="H684" s="20">
        <v>0</v>
      </c>
      <c r="I684" s="114">
        <v>470000000</v>
      </c>
      <c r="J684" s="21" t="s">
        <v>1314</v>
      </c>
      <c r="K684" s="19" t="s">
        <v>11553</v>
      </c>
      <c r="L684" s="137" t="s">
        <v>11555</v>
      </c>
      <c r="M684" s="140" t="s">
        <v>383</v>
      </c>
      <c r="N684" s="346" t="s">
        <v>8844</v>
      </c>
      <c r="O684" s="3" t="s">
        <v>11115</v>
      </c>
      <c r="P684" s="7">
        <v>5108</v>
      </c>
      <c r="Q684" s="3" t="s">
        <v>11557</v>
      </c>
      <c r="R684" s="24">
        <v>630</v>
      </c>
      <c r="S684" s="96">
        <v>770</v>
      </c>
      <c r="T684" s="83">
        <f>R684*S684</f>
        <v>485100</v>
      </c>
      <c r="U684" s="83">
        <f>T684*1.12</f>
        <v>543312</v>
      </c>
      <c r="V684" s="9" t="s">
        <v>1325</v>
      </c>
      <c r="W684" s="152" t="s">
        <v>1394</v>
      </c>
      <c r="X684" s="9"/>
    </row>
    <row r="685" spans="1:24" s="547" customFormat="1" ht="102" customHeight="1">
      <c r="A685" s="9" t="s">
        <v>6479</v>
      </c>
      <c r="B685" s="100" t="s">
        <v>97</v>
      </c>
      <c r="C685" s="3" t="s">
        <v>851</v>
      </c>
      <c r="D685" s="30" t="s">
        <v>50</v>
      </c>
      <c r="E685" s="30" t="s">
        <v>850</v>
      </c>
      <c r="F685" s="29"/>
      <c r="G685" s="3" t="s">
        <v>384</v>
      </c>
      <c r="H685" s="20">
        <v>0</v>
      </c>
      <c r="I685" s="114">
        <v>470000000</v>
      </c>
      <c r="J685" s="21" t="s">
        <v>1314</v>
      </c>
      <c r="K685" s="19" t="s">
        <v>2047</v>
      </c>
      <c r="L685" s="137" t="s">
        <v>3397</v>
      </c>
      <c r="M685" s="140" t="s">
        <v>383</v>
      </c>
      <c r="N685" s="346" t="s">
        <v>8838</v>
      </c>
      <c r="O685" s="3" t="s">
        <v>1366</v>
      </c>
      <c r="P685" s="7" t="s">
        <v>1338</v>
      </c>
      <c r="Q685" s="3" t="s">
        <v>1186</v>
      </c>
      <c r="R685" s="24">
        <v>20</v>
      </c>
      <c r="S685" s="96">
        <v>528</v>
      </c>
      <c r="T685" s="83">
        <f t="shared" si="221"/>
        <v>10560</v>
      </c>
      <c r="U685" s="83">
        <f t="shared" si="193"/>
        <v>11827.2</v>
      </c>
      <c r="V685" s="9" t="s">
        <v>1325</v>
      </c>
      <c r="W685" s="152" t="s">
        <v>1394</v>
      </c>
      <c r="X685" s="9"/>
    </row>
    <row r="686" spans="1:24" s="547" customFormat="1" ht="102" customHeight="1">
      <c r="A686" s="9" t="s">
        <v>6480</v>
      </c>
      <c r="B686" s="100" t="s">
        <v>97</v>
      </c>
      <c r="C686" s="7" t="s">
        <v>871</v>
      </c>
      <c r="D686" s="30" t="s">
        <v>1288</v>
      </c>
      <c r="E686" s="30" t="s">
        <v>1289</v>
      </c>
      <c r="F686" s="29"/>
      <c r="G686" s="3" t="s">
        <v>384</v>
      </c>
      <c r="H686" s="20">
        <v>0</v>
      </c>
      <c r="I686" s="114">
        <v>470000000</v>
      </c>
      <c r="J686" s="21" t="s">
        <v>1314</v>
      </c>
      <c r="K686" s="19" t="s">
        <v>2047</v>
      </c>
      <c r="L686" s="137" t="s">
        <v>3397</v>
      </c>
      <c r="M686" s="140" t="s">
        <v>383</v>
      </c>
      <c r="N686" s="346" t="s">
        <v>8838</v>
      </c>
      <c r="O686" s="3" t="s">
        <v>1366</v>
      </c>
      <c r="P686" s="7" t="s">
        <v>1338</v>
      </c>
      <c r="Q686" s="3" t="s">
        <v>1186</v>
      </c>
      <c r="R686" s="24">
        <v>30</v>
      </c>
      <c r="S686" s="96">
        <v>644.25</v>
      </c>
      <c r="T686" s="83">
        <f t="shared" si="221"/>
        <v>19327.5</v>
      </c>
      <c r="U686" s="83">
        <f t="shared" si="193"/>
        <v>21646.800000000003</v>
      </c>
      <c r="V686" s="9" t="s">
        <v>1325</v>
      </c>
      <c r="W686" s="152" t="s">
        <v>1394</v>
      </c>
      <c r="X686" s="9"/>
    </row>
    <row r="687" spans="1:24" s="547" customFormat="1" ht="102" customHeight="1">
      <c r="A687" s="9" t="s">
        <v>6481</v>
      </c>
      <c r="B687" s="100" t="s">
        <v>97</v>
      </c>
      <c r="C687" s="40" t="s">
        <v>862</v>
      </c>
      <c r="D687" s="56" t="s">
        <v>856</v>
      </c>
      <c r="E687" s="56" t="s">
        <v>863</v>
      </c>
      <c r="F687" s="29"/>
      <c r="G687" s="3" t="s">
        <v>385</v>
      </c>
      <c r="H687" s="20">
        <v>0</v>
      </c>
      <c r="I687" s="114">
        <v>470000000</v>
      </c>
      <c r="J687" s="21" t="s">
        <v>1314</v>
      </c>
      <c r="K687" s="19" t="s">
        <v>2047</v>
      </c>
      <c r="L687" s="137" t="s">
        <v>3397</v>
      </c>
      <c r="M687" s="140" t="s">
        <v>383</v>
      </c>
      <c r="N687" s="346" t="s">
        <v>8838</v>
      </c>
      <c r="O687" s="3" t="s">
        <v>1366</v>
      </c>
      <c r="P687" s="7" t="s">
        <v>1345</v>
      </c>
      <c r="Q687" s="3" t="s">
        <v>1329</v>
      </c>
      <c r="R687" s="24">
        <v>2797</v>
      </c>
      <c r="S687" s="96">
        <v>1044.95</v>
      </c>
      <c r="T687" s="83">
        <v>0</v>
      </c>
      <c r="U687" s="83">
        <f t="shared" si="193"/>
        <v>0</v>
      </c>
      <c r="V687" s="9" t="s">
        <v>1325</v>
      </c>
      <c r="W687" s="152" t="s">
        <v>1394</v>
      </c>
      <c r="X687" s="9" t="s">
        <v>11629</v>
      </c>
    </row>
    <row r="688" spans="1:24" s="547" customFormat="1" ht="102" customHeight="1">
      <c r="A688" s="9" t="s">
        <v>11625</v>
      </c>
      <c r="B688" s="100" t="s">
        <v>97</v>
      </c>
      <c r="C688" s="40" t="s">
        <v>11627</v>
      </c>
      <c r="D688" s="56" t="s">
        <v>856</v>
      </c>
      <c r="E688" s="56" t="s">
        <v>11628</v>
      </c>
      <c r="F688" s="29"/>
      <c r="G688" s="3" t="s">
        <v>385</v>
      </c>
      <c r="H688" s="20">
        <v>0</v>
      </c>
      <c r="I688" s="114">
        <v>470000000</v>
      </c>
      <c r="J688" s="21" t="s">
        <v>1314</v>
      </c>
      <c r="K688" s="139" t="s">
        <v>11621</v>
      </c>
      <c r="L688" s="137" t="s">
        <v>11555</v>
      </c>
      <c r="M688" s="140" t="s">
        <v>383</v>
      </c>
      <c r="N688" s="346" t="s">
        <v>11626</v>
      </c>
      <c r="O688" s="3" t="s">
        <v>10735</v>
      </c>
      <c r="P688" s="7" t="s">
        <v>1345</v>
      </c>
      <c r="Q688" s="3" t="s">
        <v>1329</v>
      </c>
      <c r="R688" s="24">
        <v>2797</v>
      </c>
      <c r="S688" s="96">
        <v>1044.95</v>
      </c>
      <c r="T688" s="83">
        <v>0</v>
      </c>
      <c r="U688" s="83">
        <f t="shared" ref="U688" si="224">T688*1.12</f>
        <v>0</v>
      </c>
      <c r="V688" s="9" t="s">
        <v>1325</v>
      </c>
      <c r="W688" s="152" t="s">
        <v>1394</v>
      </c>
      <c r="X688" s="9" t="s">
        <v>9346</v>
      </c>
    </row>
    <row r="689" spans="1:24" s="547" customFormat="1" ht="102" customHeight="1">
      <c r="A689" s="9" t="s">
        <v>11877</v>
      </c>
      <c r="B689" s="100" t="s">
        <v>97</v>
      </c>
      <c r="C689" s="40" t="s">
        <v>11627</v>
      </c>
      <c r="D689" s="56" t="s">
        <v>856</v>
      </c>
      <c r="E689" s="56" t="s">
        <v>11628</v>
      </c>
      <c r="F689" s="29"/>
      <c r="G689" s="3" t="s">
        <v>385</v>
      </c>
      <c r="H689" s="20">
        <v>0</v>
      </c>
      <c r="I689" s="114">
        <v>470000000</v>
      </c>
      <c r="J689" s="21" t="s">
        <v>1314</v>
      </c>
      <c r="K689" s="139" t="s">
        <v>11621</v>
      </c>
      <c r="L689" s="137" t="s">
        <v>11555</v>
      </c>
      <c r="M689" s="140" t="s">
        <v>383</v>
      </c>
      <c r="N689" s="346" t="s">
        <v>11626</v>
      </c>
      <c r="O689" s="3" t="s">
        <v>10735</v>
      </c>
      <c r="P689" s="7" t="s">
        <v>1345</v>
      </c>
      <c r="Q689" s="3" t="s">
        <v>1329</v>
      </c>
      <c r="R689" s="24">
        <v>1200</v>
      </c>
      <c r="S689" s="96">
        <v>1044.95</v>
      </c>
      <c r="T689" s="83">
        <f t="shared" ref="T689" si="225">R689*S689</f>
        <v>1253940</v>
      </c>
      <c r="U689" s="83">
        <f t="shared" ref="U689" si="226">T689*1.12</f>
        <v>1404412.8</v>
      </c>
      <c r="V689" s="9" t="s">
        <v>1325</v>
      </c>
      <c r="W689" s="152" t="s">
        <v>1394</v>
      </c>
      <c r="X689" s="9"/>
    </row>
    <row r="690" spans="1:24" s="547" customFormat="1" ht="102" customHeight="1">
      <c r="A690" s="9" t="s">
        <v>6482</v>
      </c>
      <c r="B690" s="100" t="s">
        <v>97</v>
      </c>
      <c r="C690" s="40" t="s">
        <v>855</v>
      </c>
      <c r="D690" s="56" t="s">
        <v>856</v>
      </c>
      <c r="E690" s="56" t="s">
        <v>857</v>
      </c>
      <c r="F690" s="29"/>
      <c r="G690" s="3" t="s">
        <v>385</v>
      </c>
      <c r="H690" s="20">
        <v>0</v>
      </c>
      <c r="I690" s="114">
        <v>470000000</v>
      </c>
      <c r="J690" s="21" t="s">
        <v>1314</v>
      </c>
      <c r="K690" s="19" t="s">
        <v>2047</v>
      </c>
      <c r="L690" s="137" t="s">
        <v>3397</v>
      </c>
      <c r="M690" s="140" t="s">
        <v>383</v>
      </c>
      <c r="N690" s="346" t="s">
        <v>8838</v>
      </c>
      <c r="O690" s="3" t="s">
        <v>1366</v>
      </c>
      <c r="P690" s="7" t="s">
        <v>1345</v>
      </c>
      <c r="Q690" s="3" t="s">
        <v>1329</v>
      </c>
      <c r="R690" s="24">
        <v>1544.5</v>
      </c>
      <c r="S690" s="96">
        <v>1309.8900000000001</v>
      </c>
      <c r="T690" s="83">
        <v>0</v>
      </c>
      <c r="U690" s="83">
        <f t="shared" si="193"/>
        <v>0</v>
      </c>
      <c r="V690" s="9" t="s">
        <v>1325</v>
      </c>
      <c r="W690" s="152" t="s">
        <v>1394</v>
      </c>
      <c r="X690" s="9" t="s">
        <v>11565</v>
      </c>
    </row>
    <row r="691" spans="1:24" s="547" customFormat="1" ht="102" customHeight="1">
      <c r="A691" s="9" t="s">
        <v>11630</v>
      </c>
      <c r="B691" s="100" t="s">
        <v>97</v>
      </c>
      <c r="C691" s="40" t="s">
        <v>855</v>
      </c>
      <c r="D691" s="56" t="s">
        <v>856</v>
      </c>
      <c r="E691" s="56" t="s">
        <v>857</v>
      </c>
      <c r="F691" s="29"/>
      <c r="G691" s="3" t="s">
        <v>385</v>
      </c>
      <c r="H691" s="20">
        <v>0</v>
      </c>
      <c r="I691" s="114">
        <v>470000000</v>
      </c>
      <c r="J691" s="21" t="s">
        <v>1314</v>
      </c>
      <c r="K691" s="139" t="s">
        <v>11621</v>
      </c>
      <c r="L691" s="137" t="s">
        <v>11555</v>
      </c>
      <c r="M691" s="140" t="s">
        <v>383</v>
      </c>
      <c r="N691" s="346" t="s">
        <v>11626</v>
      </c>
      <c r="O691" s="3" t="s">
        <v>10735</v>
      </c>
      <c r="P691" s="7" t="s">
        <v>1345</v>
      </c>
      <c r="Q691" s="3" t="s">
        <v>1329</v>
      </c>
      <c r="R691" s="24">
        <v>1544.5</v>
      </c>
      <c r="S691" s="96">
        <v>1309.8900000000001</v>
      </c>
      <c r="T691" s="83">
        <v>0</v>
      </c>
      <c r="U691" s="83">
        <f t="shared" ref="U691" si="227">T691*1.12</f>
        <v>0</v>
      </c>
      <c r="V691" s="9" t="s">
        <v>1325</v>
      </c>
      <c r="W691" s="152" t="s">
        <v>1394</v>
      </c>
      <c r="X691" s="9" t="s">
        <v>9346</v>
      </c>
    </row>
    <row r="692" spans="1:24" s="547" customFormat="1" ht="102" customHeight="1">
      <c r="A692" s="9" t="s">
        <v>11878</v>
      </c>
      <c r="B692" s="100" t="s">
        <v>97</v>
      </c>
      <c r="C692" s="40" t="s">
        <v>855</v>
      </c>
      <c r="D692" s="56" t="s">
        <v>856</v>
      </c>
      <c r="E692" s="56" t="s">
        <v>857</v>
      </c>
      <c r="F692" s="29"/>
      <c r="G692" s="3" t="s">
        <v>385</v>
      </c>
      <c r="H692" s="20">
        <v>0</v>
      </c>
      <c r="I692" s="114">
        <v>470000000</v>
      </c>
      <c r="J692" s="21" t="s">
        <v>1314</v>
      </c>
      <c r="K692" s="139" t="s">
        <v>11621</v>
      </c>
      <c r="L692" s="137" t="s">
        <v>11555</v>
      </c>
      <c r="M692" s="140" t="s">
        <v>383</v>
      </c>
      <c r="N692" s="346" t="s">
        <v>11626</v>
      </c>
      <c r="O692" s="3" t="s">
        <v>10735</v>
      </c>
      <c r="P692" s="7" t="s">
        <v>1345</v>
      </c>
      <c r="Q692" s="3" t="s">
        <v>1329</v>
      </c>
      <c r="R692" s="24">
        <v>800</v>
      </c>
      <c r="S692" s="96">
        <v>1309.8900000000001</v>
      </c>
      <c r="T692" s="83">
        <f t="shared" ref="T692" si="228">R692*S692</f>
        <v>1047912.0000000001</v>
      </c>
      <c r="U692" s="83">
        <f t="shared" ref="U692" si="229">T692*1.12</f>
        <v>1173661.4400000002</v>
      </c>
      <c r="V692" s="9" t="s">
        <v>1325</v>
      </c>
      <c r="W692" s="152" t="s">
        <v>1394</v>
      </c>
      <c r="X692" s="9"/>
    </row>
    <row r="693" spans="1:24" s="547" customFormat="1" ht="102" customHeight="1">
      <c r="A693" s="9" t="s">
        <v>6483</v>
      </c>
      <c r="B693" s="100" t="s">
        <v>97</v>
      </c>
      <c r="C693" s="56" t="s">
        <v>869</v>
      </c>
      <c r="D693" s="30" t="s">
        <v>1286</v>
      </c>
      <c r="E693" s="30" t="s">
        <v>1287</v>
      </c>
      <c r="F693" s="29"/>
      <c r="G693" s="3" t="s">
        <v>385</v>
      </c>
      <c r="H693" s="20">
        <v>0</v>
      </c>
      <c r="I693" s="114">
        <v>470000000</v>
      </c>
      <c r="J693" s="21" t="s">
        <v>1314</v>
      </c>
      <c r="K693" s="19" t="s">
        <v>2047</v>
      </c>
      <c r="L693" s="137" t="s">
        <v>3397</v>
      </c>
      <c r="M693" s="140" t="s">
        <v>383</v>
      </c>
      <c r="N693" s="346" t="s">
        <v>8838</v>
      </c>
      <c r="O693" s="3" t="s">
        <v>1366</v>
      </c>
      <c r="P693" s="7" t="s">
        <v>1338</v>
      </c>
      <c r="Q693" s="119" t="s">
        <v>1340</v>
      </c>
      <c r="R693" s="24">
        <v>200</v>
      </c>
      <c r="S693" s="96">
        <v>165</v>
      </c>
      <c r="T693" s="83">
        <f t="shared" si="221"/>
        <v>33000</v>
      </c>
      <c r="U693" s="83">
        <f t="shared" si="193"/>
        <v>36960</v>
      </c>
      <c r="V693" s="9" t="s">
        <v>1325</v>
      </c>
      <c r="W693" s="152" t="s">
        <v>1394</v>
      </c>
      <c r="X693" s="9"/>
    </row>
    <row r="694" spans="1:24" s="547" customFormat="1" ht="102" customHeight="1">
      <c r="A694" s="9" t="s">
        <v>6484</v>
      </c>
      <c r="B694" s="100" t="s">
        <v>97</v>
      </c>
      <c r="C694" s="40" t="s">
        <v>858</v>
      </c>
      <c r="D694" s="30" t="s">
        <v>703</v>
      </c>
      <c r="E694" s="30" t="s">
        <v>704</v>
      </c>
      <c r="F694" s="29"/>
      <c r="G694" s="3" t="s">
        <v>385</v>
      </c>
      <c r="H694" s="20">
        <v>0</v>
      </c>
      <c r="I694" s="114">
        <v>470000000</v>
      </c>
      <c r="J694" s="21" t="s">
        <v>1314</v>
      </c>
      <c r="K694" s="19" t="s">
        <v>2047</v>
      </c>
      <c r="L694" s="137" t="s">
        <v>3397</v>
      </c>
      <c r="M694" s="140" t="s">
        <v>383</v>
      </c>
      <c r="N694" s="346" t="s">
        <v>8838</v>
      </c>
      <c r="O694" s="3" t="s">
        <v>1366</v>
      </c>
      <c r="P694" s="7" t="s">
        <v>1345</v>
      </c>
      <c r="Q694" s="3" t="s">
        <v>1329</v>
      </c>
      <c r="R694" s="24">
        <v>1413</v>
      </c>
      <c r="S694" s="96">
        <v>3700</v>
      </c>
      <c r="T694" s="83">
        <f t="shared" si="221"/>
        <v>5228100</v>
      </c>
      <c r="U694" s="83">
        <f t="shared" si="193"/>
        <v>5855472.0000000009</v>
      </c>
      <c r="V694" s="9" t="s">
        <v>1325</v>
      </c>
      <c r="W694" s="152" t="s">
        <v>1394</v>
      </c>
      <c r="X694" s="9"/>
    </row>
    <row r="695" spans="1:24" s="547" customFormat="1" ht="102" customHeight="1">
      <c r="A695" s="9" t="s">
        <v>6485</v>
      </c>
      <c r="B695" s="100" t="s">
        <v>97</v>
      </c>
      <c r="C695" s="56" t="s">
        <v>860</v>
      </c>
      <c r="D695" s="30" t="s">
        <v>705</v>
      </c>
      <c r="E695" s="30" t="s">
        <v>706</v>
      </c>
      <c r="F695" s="29"/>
      <c r="G695" s="3" t="s">
        <v>384</v>
      </c>
      <c r="H695" s="20">
        <v>0</v>
      </c>
      <c r="I695" s="114">
        <v>470000000</v>
      </c>
      <c r="J695" s="21" t="s">
        <v>1314</v>
      </c>
      <c r="K695" s="19" t="s">
        <v>2047</v>
      </c>
      <c r="L695" s="137" t="s">
        <v>3397</v>
      </c>
      <c r="M695" s="140" t="s">
        <v>383</v>
      </c>
      <c r="N695" s="346" t="s">
        <v>8839</v>
      </c>
      <c r="O695" s="3" t="s">
        <v>1366</v>
      </c>
      <c r="P695" s="7" t="s">
        <v>1345</v>
      </c>
      <c r="Q695" s="3" t="s">
        <v>1329</v>
      </c>
      <c r="R695" s="24">
        <v>194.4</v>
      </c>
      <c r="S695" s="96">
        <v>4100</v>
      </c>
      <c r="T695" s="83">
        <v>0</v>
      </c>
      <c r="U695" s="83">
        <f t="shared" si="193"/>
        <v>0</v>
      </c>
      <c r="V695" s="9" t="s">
        <v>1325</v>
      </c>
      <c r="W695" s="152" t="s">
        <v>1394</v>
      </c>
      <c r="X695" s="9" t="s">
        <v>9066</v>
      </c>
    </row>
    <row r="696" spans="1:24" s="547" customFormat="1" ht="102" customHeight="1">
      <c r="A696" s="9" t="s">
        <v>6486</v>
      </c>
      <c r="B696" s="100" t="s">
        <v>97</v>
      </c>
      <c r="C696" s="111" t="s">
        <v>864</v>
      </c>
      <c r="D696" s="111" t="s">
        <v>865</v>
      </c>
      <c r="E696" s="111" t="s">
        <v>866</v>
      </c>
      <c r="F696" s="29"/>
      <c r="G696" s="3" t="s">
        <v>384</v>
      </c>
      <c r="H696" s="20">
        <v>0</v>
      </c>
      <c r="I696" s="114">
        <v>470000000</v>
      </c>
      <c r="J696" s="21" t="s">
        <v>1314</v>
      </c>
      <c r="K696" s="19" t="s">
        <v>2047</v>
      </c>
      <c r="L696" s="137" t="s">
        <v>3397</v>
      </c>
      <c r="M696" s="140" t="s">
        <v>383</v>
      </c>
      <c r="N696" s="346" t="s">
        <v>8839</v>
      </c>
      <c r="O696" s="3" t="s">
        <v>1366</v>
      </c>
      <c r="P696" s="7" t="s">
        <v>1345</v>
      </c>
      <c r="Q696" s="3" t="s">
        <v>1329</v>
      </c>
      <c r="R696" s="24">
        <v>532</v>
      </c>
      <c r="S696" s="96">
        <v>476.19</v>
      </c>
      <c r="T696" s="83">
        <v>0</v>
      </c>
      <c r="U696" s="83">
        <f t="shared" si="193"/>
        <v>0</v>
      </c>
      <c r="V696" s="9" t="s">
        <v>1325</v>
      </c>
      <c r="W696" s="152" t="s">
        <v>1394</v>
      </c>
      <c r="X696" s="9" t="s">
        <v>9066</v>
      </c>
    </row>
    <row r="697" spans="1:24" s="547" customFormat="1" ht="102" customHeight="1">
      <c r="A697" s="9" t="s">
        <v>6487</v>
      </c>
      <c r="B697" s="100" t="s">
        <v>97</v>
      </c>
      <c r="C697" s="111" t="s">
        <v>867</v>
      </c>
      <c r="D697" s="111" t="s">
        <v>865</v>
      </c>
      <c r="E697" s="111" t="s">
        <v>868</v>
      </c>
      <c r="F697" s="29"/>
      <c r="G697" s="3" t="s">
        <v>384</v>
      </c>
      <c r="H697" s="20">
        <v>0</v>
      </c>
      <c r="I697" s="114">
        <v>470000000</v>
      </c>
      <c r="J697" s="21" t="s">
        <v>1314</v>
      </c>
      <c r="K697" s="19" t="s">
        <v>2047</v>
      </c>
      <c r="L697" s="137" t="s">
        <v>3397</v>
      </c>
      <c r="M697" s="140" t="s">
        <v>383</v>
      </c>
      <c r="N697" s="346" t="s">
        <v>8839</v>
      </c>
      <c r="O697" s="3" t="s">
        <v>1366</v>
      </c>
      <c r="P697" s="7" t="s">
        <v>1345</v>
      </c>
      <c r="Q697" s="3" t="s">
        <v>1329</v>
      </c>
      <c r="R697" s="24">
        <v>989.5</v>
      </c>
      <c r="S697" s="96">
        <v>520.83000000000004</v>
      </c>
      <c r="T697" s="83">
        <v>0</v>
      </c>
      <c r="U697" s="83">
        <f t="shared" si="193"/>
        <v>0</v>
      </c>
      <c r="V697" s="9" t="s">
        <v>1325</v>
      </c>
      <c r="W697" s="152" t="s">
        <v>1394</v>
      </c>
      <c r="X697" s="9" t="s">
        <v>9066</v>
      </c>
    </row>
    <row r="698" spans="1:24" s="547" customFormat="1" ht="102" customHeight="1">
      <c r="A698" s="9" t="s">
        <v>6488</v>
      </c>
      <c r="B698" s="100" t="s">
        <v>97</v>
      </c>
      <c r="C698" s="56" t="s">
        <v>859</v>
      </c>
      <c r="D698" s="30" t="s">
        <v>1209</v>
      </c>
      <c r="E698" s="30" t="s">
        <v>1208</v>
      </c>
      <c r="F698" s="29"/>
      <c r="G698" s="3" t="s">
        <v>384</v>
      </c>
      <c r="H698" s="20">
        <v>0</v>
      </c>
      <c r="I698" s="114">
        <v>470000000</v>
      </c>
      <c r="J698" s="21" t="s">
        <v>1314</v>
      </c>
      <c r="K698" s="19" t="s">
        <v>2047</v>
      </c>
      <c r="L698" s="137" t="s">
        <v>3397</v>
      </c>
      <c r="M698" s="140" t="s">
        <v>383</v>
      </c>
      <c r="N698" s="346" t="s">
        <v>8839</v>
      </c>
      <c r="O698" s="3" t="s">
        <v>1366</v>
      </c>
      <c r="P698" s="7" t="s">
        <v>1345</v>
      </c>
      <c r="Q698" s="3" t="s">
        <v>1329</v>
      </c>
      <c r="R698" s="24">
        <v>25</v>
      </c>
      <c r="S698" s="96">
        <v>1600</v>
      </c>
      <c r="T698" s="83">
        <v>0</v>
      </c>
      <c r="U698" s="83">
        <f t="shared" si="193"/>
        <v>0</v>
      </c>
      <c r="V698" s="9" t="s">
        <v>1325</v>
      </c>
      <c r="W698" s="152" t="s">
        <v>1394</v>
      </c>
      <c r="X698" s="9" t="s">
        <v>9066</v>
      </c>
    </row>
    <row r="699" spans="1:24" s="547" customFormat="1" ht="102" customHeight="1">
      <c r="A699" s="9" t="s">
        <v>6489</v>
      </c>
      <c r="B699" s="100" t="s">
        <v>97</v>
      </c>
      <c r="C699" s="493" t="s">
        <v>907</v>
      </c>
      <c r="D699" s="30" t="s">
        <v>707</v>
      </c>
      <c r="E699" s="30" t="s">
        <v>708</v>
      </c>
      <c r="F699" s="29"/>
      <c r="G699" s="3" t="s">
        <v>384</v>
      </c>
      <c r="H699" s="20">
        <v>0</v>
      </c>
      <c r="I699" s="114">
        <v>470000000</v>
      </c>
      <c r="J699" s="21" t="s">
        <v>1314</v>
      </c>
      <c r="K699" s="19" t="s">
        <v>2047</v>
      </c>
      <c r="L699" s="137" t="s">
        <v>3397</v>
      </c>
      <c r="M699" s="140" t="s">
        <v>383</v>
      </c>
      <c r="N699" s="346" t="s">
        <v>8839</v>
      </c>
      <c r="O699" s="3" t="s">
        <v>1366</v>
      </c>
      <c r="P699" s="7" t="s">
        <v>1338</v>
      </c>
      <c r="Q699" s="3" t="s">
        <v>1186</v>
      </c>
      <c r="R699" s="24">
        <v>70</v>
      </c>
      <c r="S699" s="96">
        <v>413.17</v>
      </c>
      <c r="T699" s="83">
        <v>0</v>
      </c>
      <c r="U699" s="83">
        <f t="shared" si="193"/>
        <v>0</v>
      </c>
      <c r="V699" s="9" t="s">
        <v>1325</v>
      </c>
      <c r="W699" s="152" t="s">
        <v>1394</v>
      </c>
      <c r="X699" s="9" t="s">
        <v>9066</v>
      </c>
    </row>
    <row r="700" spans="1:24" s="547" customFormat="1" ht="102" customHeight="1">
      <c r="A700" s="9" t="s">
        <v>6490</v>
      </c>
      <c r="B700" s="100" t="s">
        <v>97</v>
      </c>
      <c r="C700" s="493" t="s">
        <v>908</v>
      </c>
      <c r="D700" s="30" t="s">
        <v>709</v>
      </c>
      <c r="E700" s="30" t="s">
        <v>710</v>
      </c>
      <c r="F700" s="29"/>
      <c r="G700" s="3" t="s">
        <v>384</v>
      </c>
      <c r="H700" s="20">
        <v>0</v>
      </c>
      <c r="I700" s="114">
        <v>470000000</v>
      </c>
      <c r="J700" s="21" t="s">
        <v>1314</v>
      </c>
      <c r="K700" s="19" t="s">
        <v>2047</v>
      </c>
      <c r="L700" s="137" t="s">
        <v>3397</v>
      </c>
      <c r="M700" s="140" t="s">
        <v>383</v>
      </c>
      <c r="N700" s="346" t="s">
        <v>8839</v>
      </c>
      <c r="O700" s="3" t="s">
        <v>1366</v>
      </c>
      <c r="P700" s="7" t="s">
        <v>1338</v>
      </c>
      <c r="Q700" s="3" t="s">
        <v>1186</v>
      </c>
      <c r="R700" s="24">
        <v>320</v>
      </c>
      <c r="S700" s="96">
        <v>285</v>
      </c>
      <c r="T700" s="83">
        <v>0</v>
      </c>
      <c r="U700" s="83">
        <f t="shared" si="193"/>
        <v>0</v>
      </c>
      <c r="V700" s="9" t="s">
        <v>1325</v>
      </c>
      <c r="W700" s="152" t="s">
        <v>1394</v>
      </c>
      <c r="X700" s="9" t="s">
        <v>9066</v>
      </c>
    </row>
    <row r="701" spans="1:24" s="547" customFormat="1" ht="102" customHeight="1">
      <c r="A701" s="9" t="s">
        <v>6491</v>
      </c>
      <c r="B701" s="100" t="s">
        <v>97</v>
      </c>
      <c r="C701" s="493" t="s">
        <v>908</v>
      </c>
      <c r="D701" s="30" t="s">
        <v>711</v>
      </c>
      <c r="E701" s="30" t="s">
        <v>712</v>
      </c>
      <c r="F701" s="29"/>
      <c r="G701" s="3" t="s">
        <v>384</v>
      </c>
      <c r="H701" s="20">
        <v>0</v>
      </c>
      <c r="I701" s="114">
        <v>470000000</v>
      </c>
      <c r="J701" s="21" t="s">
        <v>1314</v>
      </c>
      <c r="K701" s="19" t="s">
        <v>2047</v>
      </c>
      <c r="L701" s="137" t="s">
        <v>3397</v>
      </c>
      <c r="M701" s="140" t="s">
        <v>383</v>
      </c>
      <c r="N701" s="346" t="s">
        <v>8839</v>
      </c>
      <c r="O701" s="3" t="s">
        <v>1366</v>
      </c>
      <c r="P701" s="7" t="s">
        <v>1338</v>
      </c>
      <c r="Q701" s="3" t="s">
        <v>1186</v>
      </c>
      <c r="R701" s="24">
        <v>320</v>
      </c>
      <c r="S701" s="96">
        <v>140</v>
      </c>
      <c r="T701" s="83">
        <v>0</v>
      </c>
      <c r="U701" s="83">
        <f t="shared" ref="U701:U718" si="230">T701*1.12</f>
        <v>0</v>
      </c>
      <c r="V701" s="9" t="s">
        <v>1325</v>
      </c>
      <c r="W701" s="152" t="s">
        <v>1394</v>
      </c>
      <c r="X701" s="9" t="s">
        <v>9066</v>
      </c>
    </row>
    <row r="702" spans="1:24" s="547" customFormat="1" ht="102" customHeight="1">
      <c r="A702" s="9" t="s">
        <v>6492</v>
      </c>
      <c r="B702" s="100" t="s">
        <v>97</v>
      </c>
      <c r="C702" s="493" t="s">
        <v>909</v>
      </c>
      <c r="D702" s="30" t="s">
        <v>713</v>
      </c>
      <c r="E702" s="30" t="s">
        <v>714</v>
      </c>
      <c r="F702" s="29"/>
      <c r="G702" s="3" t="s">
        <v>384</v>
      </c>
      <c r="H702" s="20">
        <v>0</v>
      </c>
      <c r="I702" s="114">
        <v>470000000</v>
      </c>
      <c r="J702" s="21" t="s">
        <v>1314</v>
      </c>
      <c r="K702" s="19" t="s">
        <v>2047</v>
      </c>
      <c r="L702" s="137" t="s">
        <v>3397</v>
      </c>
      <c r="M702" s="140" t="s">
        <v>383</v>
      </c>
      <c r="N702" s="346" t="s">
        <v>8839</v>
      </c>
      <c r="O702" s="3" t="s">
        <v>1366</v>
      </c>
      <c r="P702" s="7" t="s">
        <v>1338</v>
      </c>
      <c r="Q702" s="3" t="s">
        <v>1186</v>
      </c>
      <c r="R702" s="24">
        <v>135</v>
      </c>
      <c r="S702" s="96">
        <v>1160.71</v>
      </c>
      <c r="T702" s="83">
        <v>0</v>
      </c>
      <c r="U702" s="83">
        <f t="shared" si="230"/>
        <v>0</v>
      </c>
      <c r="V702" s="9" t="s">
        <v>1325</v>
      </c>
      <c r="W702" s="152" t="s">
        <v>1394</v>
      </c>
      <c r="X702" s="9" t="s">
        <v>9066</v>
      </c>
    </row>
    <row r="703" spans="1:24" s="547" customFormat="1" ht="102" customHeight="1">
      <c r="A703" s="9" t="s">
        <v>6493</v>
      </c>
      <c r="B703" s="100" t="s">
        <v>97</v>
      </c>
      <c r="C703" s="493" t="s">
        <v>910</v>
      </c>
      <c r="D703" s="30" t="s">
        <v>715</v>
      </c>
      <c r="E703" s="30" t="s">
        <v>716</v>
      </c>
      <c r="F703" s="29"/>
      <c r="G703" s="3" t="s">
        <v>384</v>
      </c>
      <c r="H703" s="20">
        <v>0</v>
      </c>
      <c r="I703" s="114">
        <v>470000000</v>
      </c>
      <c r="J703" s="21" t="s">
        <v>1314</v>
      </c>
      <c r="K703" s="19" t="s">
        <v>2047</v>
      </c>
      <c r="L703" s="137" t="s">
        <v>3397</v>
      </c>
      <c r="M703" s="140" t="s">
        <v>383</v>
      </c>
      <c r="N703" s="346" t="s">
        <v>8839</v>
      </c>
      <c r="O703" s="3" t="s">
        <v>1366</v>
      </c>
      <c r="P703" s="7" t="s">
        <v>1338</v>
      </c>
      <c r="Q703" s="3" t="s">
        <v>1186</v>
      </c>
      <c r="R703" s="24">
        <v>300</v>
      </c>
      <c r="S703" s="96">
        <v>78</v>
      </c>
      <c r="T703" s="83">
        <v>0</v>
      </c>
      <c r="U703" s="83">
        <f t="shared" si="230"/>
        <v>0</v>
      </c>
      <c r="V703" s="9" t="s">
        <v>1325</v>
      </c>
      <c r="W703" s="152" t="s">
        <v>1394</v>
      </c>
      <c r="X703" s="9" t="s">
        <v>9066</v>
      </c>
    </row>
    <row r="704" spans="1:24" s="547" customFormat="1" ht="102" customHeight="1">
      <c r="A704" s="9" t="s">
        <v>6494</v>
      </c>
      <c r="B704" s="100" t="s">
        <v>97</v>
      </c>
      <c r="C704" s="493" t="s">
        <v>910</v>
      </c>
      <c r="D704" s="30" t="s">
        <v>717</v>
      </c>
      <c r="E704" s="30" t="s">
        <v>718</v>
      </c>
      <c r="F704" s="119"/>
      <c r="G704" s="3" t="s">
        <v>384</v>
      </c>
      <c r="H704" s="20">
        <v>0</v>
      </c>
      <c r="I704" s="114">
        <v>470000000</v>
      </c>
      <c r="J704" s="21" t="s">
        <v>1314</v>
      </c>
      <c r="K704" s="19" t="s">
        <v>2047</v>
      </c>
      <c r="L704" s="137" t="s">
        <v>3397</v>
      </c>
      <c r="M704" s="140" t="s">
        <v>383</v>
      </c>
      <c r="N704" s="346" t="s">
        <v>8839</v>
      </c>
      <c r="O704" s="3" t="s">
        <v>1366</v>
      </c>
      <c r="P704" s="7" t="s">
        <v>1338</v>
      </c>
      <c r="Q704" s="3" t="s">
        <v>1186</v>
      </c>
      <c r="R704" s="78">
        <v>480</v>
      </c>
      <c r="S704" s="96">
        <v>225.83</v>
      </c>
      <c r="T704" s="83">
        <v>0</v>
      </c>
      <c r="U704" s="83">
        <f t="shared" si="230"/>
        <v>0</v>
      </c>
      <c r="V704" s="9" t="s">
        <v>1325</v>
      </c>
      <c r="W704" s="152" t="s">
        <v>1394</v>
      </c>
      <c r="X704" s="9" t="s">
        <v>9066</v>
      </c>
    </row>
    <row r="705" spans="1:1967" s="547" customFormat="1" ht="102" customHeight="1">
      <c r="A705" s="9" t="s">
        <v>6495</v>
      </c>
      <c r="B705" s="100" t="s">
        <v>97</v>
      </c>
      <c r="C705" s="493" t="s">
        <v>910</v>
      </c>
      <c r="D705" s="30" t="s">
        <v>717</v>
      </c>
      <c r="E705" s="30" t="s">
        <v>719</v>
      </c>
      <c r="F705" s="119"/>
      <c r="G705" s="3" t="s">
        <v>384</v>
      </c>
      <c r="H705" s="20">
        <v>0</v>
      </c>
      <c r="I705" s="114">
        <v>470000000</v>
      </c>
      <c r="J705" s="21" t="s">
        <v>1314</v>
      </c>
      <c r="K705" s="19" t="s">
        <v>2047</v>
      </c>
      <c r="L705" s="137" t="s">
        <v>3397</v>
      </c>
      <c r="M705" s="140" t="s">
        <v>383</v>
      </c>
      <c r="N705" s="346" t="s">
        <v>8839</v>
      </c>
      <c r="O705" s="3" t="s">
        <v>1366</v>
      </c>
      <c r="P705" s="7" t="s">
        <v>1338</v>
      </c>
      <c r="Q705" s="3" t="s">
        <v>1186</v>
      </c>
      <c r="R705" s="78">
        <v>1360</v>
      </c>
      <c r="S705" s="96">
        <v>338.83299999999997</v>
      </c>
      <c r="T705" s="83">
        <v>0</v>
      </c>
      <c r="U705" s="83">
        <f t="shared" si="230"/>
        <v>0</v>
      </c>
      <c r="V705" s="9" t="s">
        <v>1325</v>
      </c>
      <c r="W705" s="152" t="s">
        <v>1394</v>
      </c>
      <c r="X705" s="9" t="s">
        <v>9066</v>
      </c>
    </row>
    <row r="706" spans="1:1967" s="547" customFormat="1" ht="102" customHeight="1">
      <c r="A706" s="9" t="s">
        <v>6496</v>
      </c>
      <c r="B706" s="100" t="s">
        <v>97</v>
      </c>
      <c r="C706" s="493" t="s">
        <v>910</v>
      </c>
      <c r="D706" s="30" t="s">
        <v>715</v>
      </c>
      <c r="E706" s="30" t="s">
        <v>1285</v>
      </c>
      <c r="F706" s="119"/>
      <c r="G706" s="3" t="s">
        <v>384</v>
      </c>
      <c r="H706" s="20">
        <v>0</v>
      </c>
      <c r="I706" s="114">
        <v>470000000</v>
      </c>
      <c r="J706" s="21" t="s">
        <v>1314</v>
      </c>
      <c r="K706" s="19" t="s">
        <v>2047</v>
      </c>
      <c r="L706" s="137" t="s">
        <v>3397</v>
      </c>
      <c r="M706" s="140" t="s">
        <v>383</v>
      </c>
      <c r="N706" s="346" t="s">
        <v>8839</v>
      </c>
      <c r="O706" s="3" t="s">
        <v>1366</v>
      </c>
      <c r="P706" s="7" t="s">
        <v>1338</v>
      </c>
      <c r="Q706" s="3" t="s">
        <v>1186</v>
      </c>
      <c r="R706" s="78">
        <v>1130</v>
      </c>
      <c r="S706" s="96">
        <v>60</v>
      </c>
      <c r="T706" s="83">
        <v>0</v>
      </c>
      <c r="U706" s="83">
        <f t="shared" si="230"/>
        <v>0</v>
      </c>
      <c r="V706" s="9" t="s">
        <v>1325</v>
      </c>
      <c r="W706" s="152" t="s">
        <v>1394</v>
      </c>
      <c r="X706" s="9" t="s">
        <v>9066</v>
      </c>
    </row>
    <row r="707" spans="1:1967" s="547" customFormat="1" ht="102" customHeight="1">
      <c r="A707" s="9" t="s">
        <v>6497</v>
      </c>
      <c r="B707" s="100" t="s">
        <v>97</v>
      </c>
      <c r="C707" s="56" t="s">
        <v>870</v>
      </c>
      <c r="D707" s="30" t="s">
        <v>52</v>
      </c>
      <c r="E707" s="1" t="s">
        <v>51</v>
      </c>
      <c r="F707" s="1"/>
      <c r="G707" s="3" t="s">
        <v>385</v>
      </c>
      <c r="H707" s="20">
        <v>0</v>
      </c>
      <c r="I707" s="114">
        <v>470000000</v>
      </c>
      <c r="J707" s="21" t="s">
        <v>1314</v>
      </c>
      <c r="K707" s="19" t="s">
        <v>2047</v>
      </c>
      <c r="L707" s="137" t="s">
        <v>3397</v>
      </c>
      <c r="M707" s="140" t="s">
        <v>383</v>
      </c>
      <c r="N707" s="346" t="s">
        <v>8841</v>
      </c>
      <c r="O707" s="3" t="s">
        <v>1366</v>
      </c>
      <c r="P707" s="7" t="s">
        <v>1345</v>
      </c>
      <c r="Q707" s="3" t="s">
        <v>1329</v>
      </c>
      <c r="R707" s="24">
        <v>4701.3</v>
      </c>
      <c r="S707" s="96">
        <v>1696</v>
      </c>
      <c r="T707" s="83">
        <v>0</v>
      </c>
      <c r="U707" s="83">
        <f t="shared" si="230"/>
        <v>0</v>
      </c>
      <c r="V707" s="9" t="s">
        <v>1325</v>
      </c>
      <c r="W707" s="152" t="s">
        <v>1394</v>
      </c>
      <c r="X707" s="9" t="s">
        <v>11859</v>
      </c>
    </row>
    <row r="708" spans="1:1967" s="547" customFormat="1" ht="102" customHeight="1">
      <c r="A708" s="9" t="s">
        <v>11879</v>
      </c>
      <c r="B708" s="100" t="s">
        <v>97</v>
      </c>
      <c r="C708" s="493" t="s">
        <v>11880</v>
      </c>
      <c r="D708" s="30" t="s">
        <v>11881</v>
      </c>
      <c r="E708" s="30" t="s">
        <v>11882</v>
      </c>
      <c r="F708" s="1"/>
      <c r="G708" s="3" t="s">
        <v>385</v>
      </c>
      <c r="H708" s="20">
        <v>0</v>
      </c>
      <c r="I708" s="114">
        <v>470000000</v>
      </c>
      <c r="J708" s="21" t="s">
        <v>1314</v>
      </c>
      <c r="K708" s="19" t="s">
        <v>2047</v>
      </c>
      <c r="L708" s="137" t="s">
        <v>3397</v>
      </c>
      <c r="M708" s="140" t="s">
        <v>383</v>
      </c>
      <c r="N708" s="346" t="s">
        <v>8841</v>
      </c>
      <c r="O708" s="3" t="s">
        <v>1366</v>
      </c>
      <c r="P708" s="7" t="s">
        <v>1345</v>
      </c>
      <c r="Q708" s="3" t="s">
        <v>1329</v>
      </c>
      <c r="R708" s="24">
        <v>3000</v>
      </c>
      <c r="S708" s="96">
        <v>1696</v>
      </c>
      <c r="T708" s="83">
        <f t="shared" ref="T708" si="231">R708*S708</f>
        <v>5088000</v>
      </c>
      <c r="U708" s="83">
        <f t="shared" ref="U708" si="232">T708*1.12</f>
        <v>5698560.0000000009</v>
      </c>
      <c r="V708" s="9" t="s">
        <v>1325</v>
      </c>
      <c r="W708" s="152" t="s">
        <v>1394</v>
      </c>
      <c r="X708" s="9"/>
    </row>
    <row r="709" spans="1:1967" s="547" customFormat="1" ht="102" customHeight="1">
      <c r="A709" s="9" t="s">
        <v>6498</v>
      </c>
      <c r="B709" s="100" t="s">
        <v>97</v>
      </c>
      <c r="C709" s="56" t="s">
        <v>870</v>
      </c>
      <c r="D709" s="30" t="s">
        <v>52</v>
      </c>
      <c r="E709" s="1" t="s">
        <v>53</v>
      </c>
      <c r="F709" s="1"/>
      <c r="G709" s="3" t="s">
        <v>385</v>
      </c>
      <c r="H709" s="20">
        <v>0</v>
      </c>
      <c r="I709" s="114">
        <v>470000000</v>
      </c>
      <c r="J709" s="21" t="s">
        <v>1314</v>
      </c>
      <c r="K709" s="19" t="s">
        <v>2047</v>
      </c>
      <c r="L709" s="137" t="s">
        <v>3397</v>
      </c>
      <c r="M709" s="140" t="s">
        <v>383</v>
      </c>
      <c r="N709" s="346" t="s">
        <v>8841</v>
      </c>
      <c r="O709" s="3" t="s">
        <v>1366</v>
      </c>
      <c r="P709" s="7" t="s">
        <v>1345</v>
      </c>
      <c r="Q709" s="3" t="s">
        <v>1329</v>
      </c>
      <c r="R709" s="24">
        <v>2600</v>
      </c>
      <c r="S709" s="96">
        <v>1696</v>
      </c>
      <c r="T709" s="83">
        <f t="shared" ref="T709:T809" si="233">R709*S709</f>
        <v>4409600</v>
      </c>
      <c r="U709" s="83">
        <f t="shared" si="230"/>
        <v>4938752.0000000009</v>
      </c>
      <c r="V709" s="9" t="s">
        <v>1325</v>
      </c>
      <c r="W709" s="152" t="s">
        <v>1394</v>
      </c>
      <c r="X709" s="9"/>
    </row>
    <row r="710" spans="1:1967" s="547" customFormat="1" ht="102" customHeight="1">
      <c r="A710" s="9" t="s">
        <v>6499</v>
      </c>
      <c r="B710" s="100" t="s">
        <v>97</v>
      </c>
      <c r="C710" s="7" t="s">
        <v>888</v>
      </c>
      <c r="D710" s="30" t="s">
        <v>1283</v>
      </c>
      <c r="E710" s="30" t="s">
        <v>1284</v>
      </c>
      <c r="F710" s="29"/>
      <c r="G710" s="3" t="s">
        <v>385</v>
      </c>
      <c r="H710" s="20">
        <v>0</v>
      </c>
      <c r="I710" s="114">
        <v>470000000</v>
      </c>
      <c r="J710" s="21" t="s">
        <v>1314</v>
      </c>
      <c r="K710" s="19" t="s">
        <v>2047</v>
      </c>
      <c r="L710" s="137" t="s">
        <v>3397</v>
      </c>
      <c r="M710" s="140" t="s">
        <v>383</v>
      </c>
      <c r="N710" s="346" t="s">
        <v>8841</v>
      </c>
      <c r="O710" s="3" t="s">
        <v>1366</v>
      </c>
      <c r="P710" s="7" t="s">
        <v>1334</v>
      </c>
      <c r="Q710" s="3" t="s">
        <v>1319</v>
      </c>
      <c r="R710" s="78">
        <v>850</v>
      </c>
      <c r="S710" s="96">
        <v>284.82</v>
      </c>
      <c r="T710" s="83">
        <v>0</v>
      </c>
      <c r="U710" s="83">
        <f t="shared" si="230"/>
        <v>0</v>
      </c>
      <c r="V710" s="9" t="s">
        <v>1325</v>
      </c>
      <c r="W710" s="152" t="s">
        <v>1394</v>
      </c>
      <c r="X710" s="9" t="s">
        <v>11562</v>
      </c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  <c r="AS710" s="8"/>
      <c r="AT710" s="8"/>
      <c r="AU710" s="8"/>
      <c r="AV710" s="8"/>
      <c r="AW710" s="8"/>
      <c r="AX710" s="8"/>
      <c r="AY710" s="8"/>
      <c r="AZ710" s="8"/>
      <c r="BA710" s="8"/>
      <c r="BB710" s="8"/>
      <c r="BC710" s="8"/>
      <c r="BD710" s="8"/>
      <c r="BE710" s="8"/>
      <c r="BF710" s="8"/>
      <c r="BG710" s="8"/>
      <c r="BH710" s="8"/>
      <c r="BI710" s="8"/>
      <c r="BJ710" s="8"/>
      <c r="BK710" s="8"/>
      <c r="BL710" s="8"/>
      <c r="BM710" s="8"/>
      <c r="BN710" s="8"/>
      <c r="BO710" s="8"/>
      <c r="BP710" s="8"/>
      <c r="BQ710" s="8"/>
      <c r="BR710" s="8"/>
      <c r="BS710" s="8"/>
      <c r="BT710" s="8"/>
      <c r="BU710" s="8"/>
      <c r="BV710" s="8"/>
      <c r="BW710" s="8"/>
      <c r="BX710" s="8"/>
      <c r="BY710" s="8"/>
      <c r="BZ710" s="8"/>
      <c r="CA710" s="8"/>
      <c r="CB710" s="8"/>
      <c r="CC710" s="8"/>
      <c r="CD710" s="8"/>
      <c r="CE710" s="8"/>
      <c r="CF710" s="8"/>
      <c r="CG710" s="8"/>
      <c r="CH710" s="8"/>
      <c r="CI710" s="8"/>
      <c r="CJ710" s="8"/>
      <c r="CK710" s="8"/>
      <c r="CL710" s="8"/>
      <c r="CM710" s="8"/>
      <c r="CN710" s="8"/>
      <c r="CO710" s="8"/>
      <c r="CP710" s="8"/>
      <c r="CQ710" s="8"/>
      <c r="CR710" s="8"/>
      <c r="CS710" s="8"/>
      <c r="CT710" s="8"/>
      <c r="CU710" s="8"/>
      <c r="CV710" s="8"/>
      <c r="CW710" s="8"/>
      <c r="CX710" s="8"/>
      <c r="CY710" s="8"/>
      <c r="CZ710" s="8"/>
      <c r="DA710" s="8"/>
      <c r="DB710" s="8"/>
      <c r="DC710" s="8"/>
      <c r="DD710" s="8"/>
      <c r="DE710" s="8"/>
      <c r="DF710" s="8"/>
      <c r="DG710" s="8"/>
      <c r="DH710" s="8"/>
      <c r="DI710" s="8"/>
      <c r="DJ710" s="8"/>
      <c r="DK710" s="8"/>
      <c r="DL710" s="8"/>
      <c r="DM710" s="8"/>
      <c r="DN710" s="8"/>
      <c r="DO710" s="8"/>
      <c r="DP710" s="8"/>
      <c r="DQ710" s="8"/>
      <c r="DR710" s="8"/>
      <c r="DS710" s="8"/>
      <c r="DT710" s="8"/>
      <c r="DU710" s="8"/>
      <c r="DV710" s="8"/>
      <c r="DW710" s="8"/>
      <c r="DX710" s="8"/>
      <c r="DY710" s="8"/>
      <c r="DZ710" s="8"/>
      <c r="EA710" s="8"/>
      <c r="EB710" s="8"/>
      <c r="EC710" s="8"/>
      <c r="ED710" s="8"/>
      <c r="EE710" s="8"/>
      <c r="EF710" s="8"/>
      <c r="EG710" s="8"/>
      <c r="EH710" s="8"/>
      <c r="EI710" s="8"/>
      <c r="EJ710" s="8"/>
      <c r="EK710" s="8"/>
      <c r="EL710" s="8"/>
      <c r="EM710" s="8"/>
      <c r="EN710" s="8"/>
      <c r="EO710" s="8"/>
      <c r="EP710" s="8"/>
      <c r="EQ710" s="8"/>
      <c r="ER710" s="8"/>
      <c r="ES710" s="8"/>
      <c r="ET710" s="8"/>
      <c r="EU710" s="8"/>
      <c r="EV710" s="8"/>
      <c r="EW710" s="8"/>
      <c r="EX710" s="8"/>
      <c r="EY710" s="8"/>
      <c r="EZ710" s="8"/>
      <c r="FA710" s="8"/>
      <c r="FB710" s="8"/>
      <c r="FC710" s="8"/>
      <c r="FD710" s="8"/>
      <c r="FE710" s="8"/>
      <c r="FF710" s="8"/>
      <c r="FG710" s="8"/>
      <c r="FH710" s="8"/>
      <c r="FI710" s="8"/>
      <c r="FJ710" s="8"/>
      <c r="FK710" s="8"/>
      <c r="FL710" s="8"/>
      <c r="FM710" s="8"/>
      <c r="FN710" s="8"/>
      <c r="FO710" s="8"/>
      <c r="FP710" s="8"/>
      <c r="FQ710" s="8"/>
      <c r="FR710" s="8"/>
      <c r="FS710" s="8"/>
      <c r="FT710" s="8"/>
      <c r="FU710" s="8"/>
      <c r="FV710" s="8"/>
      <c r="FW710" s="8"/>
      <c r="FX710" s="8"/>
      <c r="FY710" s="8"/>
      <c r="FZ710" s="8"/>
      <c r="GA710" s="8"/>
      <c r="GB710" s="8"/>
      <c r="GC710" s="8"/>
      <c r="GD710" s="8"/>
      <c r="GE710" s="8"/>
      <c r="GF710" s="8"/>
      <c r="GG710" s="8"/>
      <c r="GH710" s="8"/>
      <c r="GI710" s="8"/>
      <c r="GJ710" s="8"/>
      <c r="GK710" s="8"/>
      <c r="GL710" s="8"/>
      <c r="GM710" s="8"/>
      <c r="GN710" s="8"/>
      <c r="GO710" s="8"/>
      <c r="GP710" s="8"/>
      <c r="GQ710" s="8"/>
      <c r="GR710" s="8"/>
      <c r="GS710" s="8"/>
      <c r="GT710" s="8"/>
      <c r="GU710" s="8"/>
      <c r="GV710" s="8"/>
      <c r="GW710" s="8"/>
      <c r="GX710" s="8"/>
      <c r="GY710" s="8"/>
      <c r="GZ710" s="8"/>
      <c r="HA710" s="8"/>
      <c r="HB710" s="8"/>
      <c r="HC710" s="8"/>
      <c r="HD710" s="8"/>
      <c r="HE710" s="8"/>
      <c r="HF710" s="8"/>
      <c r="HG710" s="8"/>
      <c r="HH710" s="8"/>
      <c r="HI710" s="8"/>
      <c r="HJ710" s="8"/>
      <c r="HK710" s="8"/>
      <c r="HL710" s="8"/>
      <c r="HM710" s="8"/>
      <c r="HN710" s="8"/>
      <c r="HO710" s="8"/>
      <c r="HP710" s="8"/>
      <c r="HQ710" s="8"/>
      <c r="HR710" s="8"/>
      <c r="HS710" s="8"/>
      <c r="HT710" s="8"/>
      <c r="HU710" s="8"/>
      <c r="HV710" s="8"/>
      <c r="HW710" s="8"/>
      <c r="HX710" s="8"/>
      <c r="HY710" s="8"/>
      <c r="HZ710" s="8"/>
      <c r="IA710" s="8"/>
      <c r="IB710" s="8"/>
      <c r="IC710" s="8"/>
      <c r="ID710" s="8"/>
      <c r="IE710" s="8"/>
      <c r="IF710" s="8"/>
      <c r="IG710" s="8"/>
      <c r="IH710" s="8"/>
      <c r="II710" s="8"/>
      <c r="IJ710" s="8"/>
      <c r="IK710" s="8"/>
      <c r="IL710" s="8"/>
      <c r="IM710" s="8"/>
      <c r="IN710" s="8"/>
      <c r="IO710" s="8"/>
      <c r="IP710" s="8"/>
      <c r="IQ710" s="8"/>
      <c r="IR710" s="8"/>
      <c r="IS710" s="8"/>
      <c r="IT710" s="8"/>
      <c r="IU710" s="8"/>
      <c r="IV710" s="8"/>
      <c r="IW710" s="8"/>
      <c r="IX710" s="8"/>
      <c r="IY710" s="8"/>
      <c r="IZ710" s="8"/>
      <c r="JA710" s="8"/>
      <c r="JB710" s="8"/>
      <c r="JC710" s="8"/>
      <c r="JD710" s="8"/>
      <c r="JE710" s="8"/>
      <c r="JF710" s="8"/>
      <c r="JG710" s="8"/>
      <c r="JH710" s="8"/>
      <c r="JI710" s="8"/>
      <c r="JJ710" s="8"/>
      <c r="JK710" s="8"/>
      <c r="JL710" s="8"/>
      <c r="JM710" s="8"/>
      <c r="JN710" s="8"/>
      <c r="JO710" s="8"/>
      <c r="JP710" s="8"/>
      <c r="JQ710" s="8"/>
      <c r="JR710" s="8"/>
      <c r="JS710" s="8"/>
      <c r="JT710" s="8"/>
      <c r="JU710" s="8"/>
      <c r="JV710" s="8"/>
      <c r="JW710" s="8"/>
      <c r="JX710" s="8"/>
      <c r="JY710" s="8"/>
      <c r="JZ710" s="8"/>
      <c r="KA710" s="8"/>
      <c r="KB710" s="8"/>
      <c r="KC710" s="8"/>
      <c r="KD710" s="8"/>
      <c r="KE710" s="8"/>
      <c r="KF710" s="8"/>
      <c r="KG710" s="8"/>
      <c r="KH710" s="8"/>
      <c r="KI710" s="8"/>
      <c r="KJ710" s="8"/>
      <c r="KK710" s="8"/>
      <c r="KL710" s="8"/>
      <c r="KM710" s="8"/>
      <c r="KN710" s="8"/>
      <c r="KO710" s="8"/>
      <c r="KP710" s="8"/>
      <c r="KQ710" s="8"/>
      <c r="KR710" s="8"/>
      <c r="KS710" s="8"/>
      <c r="KT710" s="8"/>
      <c r="KU710" s="8"/>
      <c r="KV710" s="8"/>
      <c r="KW710" s="8"/>
      <c r="KX710" s="8"/>
      <c r="KY710" s="8"/>
      <c r="KZ710" s="8"/>
      <c r="LA710" s="8"/>
      <c r="LB710" s="8"/>
      <c r="LC710" s="8"/>
      <c r="LD710" s="8"/>
      <c r="LE710" s="8"/>
      <c r="LF710" s="8"/>
      <c r="LG710" s="8"/>
      <c r="LH710" s="8"/>
      <c r="LI710" s="8"/>
      <c r="LJ710" s="8"/>
      <c r="LK710" s="8"/>
      <c r="LL710" s="8"/>
      <c r="LM710" s="8"/>
      <c r="LN710" s="8"/>
      <c r="LO710" s="8"/>
      <c r="LP710" s="8"/>
      <c r="LQ710" s="8"/>
      <c r="LR710" s="8"/>
      <c r="LS710" s="8"/>
      <c r="LT710" s="8"/>
      <c r="LU710" s="8"/>
      <c r="LV710" s="8"/>
      <c r="LW710" s="8"/>
      <c r="LX710" s="8"/>
      <c r="LY710" s="8"/>
      <c r="LZ710" s="8"/>
      <c r="MA710" s="8"/>
      <c r="MB710" s="8"/>
      <c r="MC710" s="8"/>
      <c r="MD710" s="8"/>
      <c r="ME710" s="8"/>
      <c r="MF710" s="8"/>
      <c r="MG710" s="8"/>
      <c r="MH710" s="8"/>
      <c r="MI710" s="8"/>
      <c r="MJ710" s="8"/>
      <c r="MK710" s="8"/>
      <c r="ML710" s="8"/>
      <c r="MM710" s="8"/>
      <c r="MN710" s="8"/>
      <c r="MO710" s="8"/>
      <c r="MP710" s="8"/>
      <c r="MQ710" s="8"/>
      <c r="MR710" s="8"/>
      <c r="MS710" s="8"/>
      <c r="MT710" s="8"/>
      <c r="MU710" s="8"/>
      <c r="MV710" s="8"/>
      <c r="MW710" s="8"/>
      <c r="MX710" s="8"/>
      <c r="MY710" s="8"/>
      <c r="MZ710" s="8"/>
      <c r="NA710" s="8"/>
      <c r="NB710" s="8"/>
      <c r="NC710" s="8"/>
      <c r="ND710" s="8"/>
      <c r="NE710" s="8"/>
      <c r="NF710" s="8"/>
      <c r="NG710" s="8"/>
      <c r="NH710" s="8"/>
      <c r="NI710" s="8"/>
      <c r="NJ710" s="8"/>
      <c r="NK710" s="8"/>
      <c r="NL710" s="8"/>
      <c r="NM710" s="8"/>
      <c r="NN710" s="8"/>
      <c r="NO710" s="8"/>
      <c r="NP710" s="8"/>
      <c r="NQ710" s="8"/>
      <c r="NR710" s="8"/>
      <c r="NS710" s="8"/>
      <c r="NT710" s="8"/>
      <c r="NU710" s="8"/>
      <c r="NV710" s="8"/>
      <c r="NW710" s="8"/>
      <c r="NX710" s="8"/>
      <c r="NY710" s="8"/>
      <c r="NZ710" s="8"/>
      <c r="OA710" s="8"/>
      <c r="OB710" s="8"/>
      <c r="OC710" s="8"/>
      <c r="OD710" s="8"/>
      <c r="OE710" s="8"/>
      <c r="OF710" s="8"/>
      <c r="OG710" s="8"/>
      <c r="OH710" s="8"/>
      <c r="OI710" s="8"/>
      <c r="OJ710" s="8"/>
      <c r="OK710" s="8"/>
      <c r="OL710" s="8"/>
      <c r="OM710" s="8"/>
      <c r="ON710" s="8"/>
      <c r="OO710" s="8"/>
      <c r="OP710" s="8"/>
      <c r="OQ710" s="8"/>
      <c r="OR710" s="8"/>
      <c r="OS710" s="8"/>
      <c r="OT710" s="8"/>
      <c r="OU710" s="8"/>
      <c r="OV710" s="8"/>
      <c r="OW710" s="8"/>
      <c r="OX710" s="8"/>
      <c r="OY710" s="8"/>
      <c r="OZ710" s="8"/>
      <c r="PA710" s="8"/>
      <c r="PB710" s="8"/>
      <c r="PC710" s="8"/>
      <c r="PD710" s="8"/>
      <c r="PE710" s="8"/>
      <c r="PF710" s="8"/>
      <c r="PG710" s="8"/>
      <c r="PH710" s="8"/>
      <c r="PI710" s="8"/>
      <c r="PJ710" s="8"/>
      <c r="PK710" s="8"/>
      <c r="PL710" s="8"/>
      <c r="PM710" s="8"/>
      <c r="PN710" s="8"/>
      <c r="PO710" s="8"/>
      <c r="PP710" s="8"/>
      <c r="PQ710" s="8"/>
      <c r="PR710" s="8"/>
      <c r="PS710" s="8"/>
      <c r="PT710" s="8"/>
      <c r="PU710" s="8"/>
      <c r="PV710" s="8"/>
      <c r="PW710" s="8"/>
      <c r="PX710" s="8"/>
      <c r="PY710" s="8"/>
      <c r="PZ710" s="8"/>
      <c r="QA710" s="8"/>
      <c r="QB710" s="8"/>
      <c r="QC710" s="8"/>
      <c r="QD710" s="8"/>
      <c r="QE710" s="8"/>
      <c r="QF710" s="8"/>
      <c r="QG710" s="8"/>
      <c r="QH710" s="8"/>
      <c r="QI710" s="8"/>
      <c r="QJ710" s="8"/>
      <c r="QK710" s="8"/>
      <c r="QL710" s="8"/>
      <c r="QM710" s="8"/>
      <c r="QN710" s="8"/>
      <c r="QO710" s="8"/>
      <c r="QP710" s="8"/>
      <c r="QQ710" s="8"/>
      <c r="QR710" s="8"/>
      <c r="QS710" s="8"/>
      <c r="QT710" s="8"/>
      <c r="QU710" s="8"/>
      <c r="QV710" s="8"/>
      <c r="QW710" s="8"/>
      <c r="QX710" s="8"/>
      <c r="QY710" s="8"/>
      <c r="QZ710" s="8"/>
      <c r="RA710" s="8"/>
      <c r="RB710" s="8"/>
      <c r="RC710" s="8"/>
      <c r="RD710" s="8"/>
      <c r="RE710" s="8"/>
      <c r="RF710" s="8"/>
      <c r="RG710" s="8"/>
      <c r="RH710" s="8"/>
      <c r="RI710" s="8"/>
      <c r="RJ710" s="8"/>
      <c r="RK710" s="8"/>
      <c r="RL710" s="8"/>
      <c r="RM710" s="8"/>
      <c r="RN710" s="8"/>
      <c r="RO710" s="8"/>
      <c r="RP710" s="8"/>
      <c r="RQ710" s="8"/>
      <c r="RR710" s="8"/>
      <c r="RS710" s="8"/>
      <c r="RT710" s="8"/>
      <c r="RU710" s="8"/>
      <c r="RV710" s="8"/>
      <c r="RW710" s="8"/>
      <c r="RX710" s="8"/>
      <c r="RY710" s="8"/>
      <c r="RZ710" s="8"/>
      <c r="SA710" s="8"/>
      <c r="SB710" s="8"/>
      <c r="SC710" s="8"/>
      <c r="SD710" s="8"/>
      <c r="SE710" s="8"/>
      <c r="SF710" s="8"/>
      <c r="SG710" s="8"/>
      <c r="SH710" s="8"/>
      <c r="SI710" s="8"/>
      <c r="SJ710" s="8"/>
      <c r="SK710" s="8"/>
      <c r="SL710" s="8"/>
      <c r="SM710" s="8"/>
      <c r="SN710" s="8"/>
      <c r="SO710" s="8"/>
      <c r="SP710" s="8"/>
      <c r="SQ710" s="8"/>
      <c r="SR710" s="8"/>
      <c r="SS710" s="8"/>
      <c r="ST710" s="8"/>
      <c r="SU710" s="8"/>
      <c r="SV710" s="8"/>
      <c r="SW710" s="8"/>
      <c r="SX710" s="8"/>
      <c r="SY710" s="8"/>
      <c r="SZ710" s="8"/>
      <c r="TA710" s="8"/>
      <c r="TB710" s="8"/>
      <c r="TC710" s="8"/>
      <c r="TD710" s="8"/>
      <c r="TE710" s="8"/>
      <c r="TF710" s="8"/>
      <c r="TG710" s="8"/>
      <c r="TH710" s="8"/>
      <c r="TI710" s="8"/>
      <c r="TJ710" s="8"/>
      <c r="TK710" s="8"/>
      <c r="TL710" s="8"/>
      <c r="TM710" s="8"/>
      <c r="TN710" s="8"/>
      <c r="TO710" s="8"/>
      <c r="TP710" s="8"/>
      <c r="TQ710" s="8"/>
      <c r="TR710" s="8"/>
      <c r="TS710" s="8"/>
      <c r="TT710" s="8"/>
      <c r="TU710" s="8"/>
      <c r="TV710" s="8"/>
      <c r="TW710" s="8"/>
      <c r="TX710" s="8"/>
      <c r="TY710" s="8"/>
      <c r="TZ710" s="8"/>
      <c r="UA710" s="8"/>
      <c r="UB710" s="8"/>
      <c r="UC710" s="8"/>
      <c r="UD710" s="8"/>
      <c r="UE710" s="8"/>
      <c r="UF710" s="8"/>
      <c r="UG710" s="8"/>
      <c r="UH710" s="8"/>
      <c r="UI710" s="8"/>
      <c r="UJ710" s="8"/>
      <c r="UK710" s="8"/>
      <c r="UL710" s="8"/>
      <c r="UM710" s="8"/>
      <c r="UN710" s="8"/>
      <c r="UO710" s="8"/>
      <c r="UP710" s="8"/>
      <c r="UQ710" s="8"/>
      <c r="UR710" s="8"/>
      <c r="US710" s="8"/>
      <c r="UT710" s="8"/>
      <c r="UU710" s="8"/>
      <c r="UV710" s="8"/>
      <c r="UW710" s="8"/>
      <c r="UX710" s="8"/>
      <c r="UY710" s="8"/>
      <c r="UZ710" s="8"/>
      <c r="VA710" s="8"/>
      <c r="VB710" s="8"/>
      <c r="VC710" s="8"/>
      <c r="VD710" s="8"/>
      <c r="VE710" s="8"/>
      <c r="VF710" s="8"/>
      <c r="VG710" s="8"/>
      <c r="VH710" s="8"/>
      <c r="VI710" s="8"/>
      <c r="VJ710" s="8"/>
      <c r="VK710" s="8"/>
      <c r="VL710" s="8"/>
      <c r="VM710" s="8"/>
      <c r="VN710" s="8"/>
      <c r="VO710" s="8"/>
      <c r="VP710" s="8"/>
      <c r="VQ710" s="8"/>
      <c r="VR710" s="8"/>
      <c r="VS710" s="8"/>
      <c r="VT710" s="8"/>
      <c r="VU710" s="8"/>
      <c r="VV710" s="8"/>
      <c r="VW710" s="8"/>
      <c r="VX710" s="8"/>
      <c r="VY710" s="8"/>
      <c r="VZ710" s="8"/>
      <c r="WA710" s="8"/>
      <c r="WB710" s="8"/>
      <c r="WC710" s="8"/>
      <c r="WD710" s="8"/>
      <c r="WE710" s="8"/>
      <c r="WF710" s="8"/>
      <c r="WG710" s="8"/>
      <c r="WH710" s="8"/>
      <c r="WI710" s="8"/>
      <c r="WJ710" s="8"/>
      <c r="WK710" s="8"/>
      <c r="WL710" s="8"/>
      <c r="WM710" s="8"/>
      <c r="WN710" s="8"/>
      <c r="WO710" s="8"/>
      <c r="WP710" s="8"/>
      <c r="WQ710" s="8"/>
      <c r="WR710" s="8"/>
      <c r="WS710" s="8"/>
      <c r="WT710" s="8"/>
      <c r="WU710" s="8"/>
      <c r="WV710" s="8"/>
      <c r="WW710" s="8"/>
      <c r="WX710" s="8"/>
      <c r="WY710" s="8"/>
      <c r="WZ710" s="8"/>
      <c r="XA710" s="8"/>
      <c r="XB710" s="8"/>
      <c r="XC710" s="8"/>
      <c r="XD710" s="8"/>
      <c r="XE710" s="8"/>
      <c r="XF710" s="8"/>
      <c r="XG710" s="8"/>
      <c r="XH710" s="8"/>
      <c r="XI710" s="8"/>
      <c r="XJ710" s="8"/>
      <c r="XK710" s="8"/>
      <c r="XL710" s="8"/>
      <c r="XM710" s="8"/>
      <c r="XN710" s="8"/>
      <c r="XO710" s="8"/>
      <c r="XP710" s="8"/>
      <c r="XQ710" s="8"/>
      <c r="XR710" s="8"/>
      <c r="XS710" s="8"/>
      <c r="XT710" s="8"/>
      <c r="XU710" s="8"/>
      <c r="XV710" s="8"/>
      <c r="XW710" s="8"/>
      <c r="XX710" s="8"/>
      <c r="XY710" s="8"/>
      <c r="XZ710" s="8"/>
      <c r="YA710" s="8"/>
      <c r="YB710" s="8"/>
      <c r="YC710" s="8"/>
      <c r="YD710" s="8"/>
      <c r="YE710" s="8"/>
      <c r="YF710" s="8"/>
      <c r="YG710" s="8"/>
      <c r="YH710" s="8"/>
      <c r="YI710" s="8"/>
      <c r="YJ710" s="8"/>
      <c r="YK710" s="8"/>
      <c r="YL710" s="8"/>
      <c r="YM710" s="8"/>
      <c r="YN710" s="8"/>
      <c r="YO710" s="8"/>
      <c r="YP710" s="8"/>
      <c r="YQ710" s="8"/>
      <c r="YR710" s="8"/>
      <c r="YS710" s="8"/>
      <c r="YT710" s="8"/>
      <c r="YU710" s="8"/>
      <c r="YV710" s="8"/>
      <c r="YW710" s="8"/>
      <c r="YX710" s="8"/>
      <c r="YY710" s="8"/>
      <c r="YZ710" s="8"/>
      <c r="ZA710" s="8"/>
      <c r="ZB710" s="8"/>
      <c r="ZC710" s="8"/>
      <c r="ZD710" s="8"/>
      <c r="ZE710" s="8"/>
      <c r="ZF710" s="8"/>
      <c r="ZG710" s="8"/>
      <c r="ZH710" s="8"/>
      <c r="ZI710" s="8"/>
      <c r="ZJ710" s="8"/>
      <c r="ZK710" s="8"/>
      <c r="ZL710" s="8"/>
      <c r="ZM710" s="8"/>
      <c r="ZN710" s="8"/>
      <c r="ZO710" s="8"/>
      <c r="ZP710" s="8"/>
      <c r="ZQ710" s="8"/>
      <c r="ZR710" s="8"/>
      <c r="ZS710" s="8"/>
      <c r="ZT710" s="8"/>
      <c r="ZU710" s="8"/>
      <c r="ZV710" s="8"/>
      <c r="ZW710" s="8"/>
      <c r="ZX710" s="8"/>
      <c r="ZY710" s="8"/>
      <c r="ZZ710" s="8"/>
      <c r="AAA710" s="8"/>
      <c r="AAB710" s="8"/>
      <c r="AAC710" s="8"/>
      <c r="AAD710" s="8"/>
      <c r="AAE710" s="8"/>
      <c r="AAF710" s="8"/>
      <c r="AAG710" s="8"/>
      <c r="AAH710" s="8"/>
      <c r="AAI710" s="8"/>
      <c r="AAJ710" s="8"/>
      <c r="AAK710" s="8"/>
      <c r="AAL710" s="8"/>
      <c r="AAM710" s="8"/>
      <c r="AAN710" s="8"/>
      <c r="AAO710" s="8"/>
      <c r="AAP710" s="8"/>
      <c r="AAQ710" s="8"/>
      <c r="AAR710" s="8"/>
      <c r="AAS710" s="8"/>
      <c r="AAT710" s="8"/>
      <c r="AAU710" s="8"/>
      <c r="AAV710" s="8"/>
      <c r="AAW710" s="8"/>
      <c r="AAX710" s="8"/>
      <c r="AAY710" s="8"/>
      <c r="AAZ710" s="8"/>
      <c r="ABA710" s="8"/>
      <c r="ABB710" s="8"/>
      <c r="ABC710" s="8"/>
      <c r="ABD710" s="8"/>
      <c r="ABE710" s="8"/>
      <c r="ABF710" s="8"/>
      <c r="ABG710" s="8"/>
      <c r="ABH710" s="8"/>
      <c r="ABI710" s="8"/>
      <c r="ABJ710" s="8"/>
      <c r="ABK710" s="8"/>
      <c r="ABL710" s="8"/>
      <c r="ABM710" s="8"/>
      <c r="ABN710" s="8"/>
      <c r="ABO710" s="8"/>
      <c r="ABP710" s="8"/>
      <c r="ABQ710" s="8"/>
      <c r="ABR710" s="8"/>
      <c r="ABS710" s="8"/>
      <c r="ABT710" s="8"/>
      <c r="ABU710" s="8"/>
      <c r="ABV710" s="8"/>
      <c r="ABW710" s="8"/>
      <c r="ABX710" s="8"/>
      <c r="ABY710" s="8"/>
      <c r="ABZ710" s="8"/>
      <c r="ACA710" s="8"/>
      <c r="ACB710" s="8"/>
      <c r="ACC710" s="8"/>
      <c r="ACD710" s="8"/>
      <c r="ACE710" s="8"/>
      <c r="ACF710" s="8"/>
      <c r="ACG710" s="8"/>
      <c r="ACH710" s="8"/>
      <c r="ACI710" s="8"/>
      <c r="ACJ710" s="8"/>
      <c r="ACK710" s="8"/>
      <c r="ACL710" s="8"/>
      <c r="ACM710" s="8"/>
      <c r="ACN710" s="8"/>
      <c r="ACO710" s="8"/>
      <c r="ACP710" s="8"/>
      <c r="ACQ710" s="8"/>
      <c r="ACR710" s="8"/>
      <c r="ACS710" s="8"/>
      <c r="ACT710" s="8"/>
      <c r="ACU710" s="8"/>
      <c r="ACV710" s="8"/>
      <c r="ACW710" s="8"/>
      <c r="ACX710" s="8"/>
      <c r="ACY710" s="8"/>
      <c r="ACZ710" s="8"/>
      <c r="ADA710" s="8"/>
      <c r="ADB710" s="8"/>
      <c r="ADC710" s="8"/>
      <c r="ADD710" s="8"/>
      <c r="ADE710" s="8"/>
      <c r="ADF710" s="8"/>
      <c r="ADG710" s="8"/>
      <c r="ADH710" s="8"/>
      <c r="ADI710" s="8"/>
      <c r="ADJ710" s="8"/>
      <c r="ADK710" s="8"/>
      <c r="ADL710" s="8"/>
      <c r="ADM710" s="8"/>
      <c r="ADN710" s="8"/>
      <c r="ADO710" s="8"/>
      <c r="ADP710" s="8"/>
      <c r="ADQ710" s="8"/>
      <c r="ADR710" s="8"/>
      <c r="ADS710" s="8"/>
      <c r="ADT710" s="8"/>
      <c r="ADU710" s="8"/>
      <c r="ADV710" s="8"/>
      <c r="ADW710" s="8"/>
      <c r="ADX710" s="8"/>
      <c r="ADY710" s="8"/>
      <c r="ADZ710" s="8"/>
      <c r="AEA710" s="8"/>
      <c r="AEB710" s="8"/>
      <c r="AEC710" s="8"/>
      <c r="AED710" s="8"/>
      <c r="AEE710" s="8"/>
      <c r="AEF710" s="8"/>
      <c r="AEG710" s="8"/>
      <c r="AEH710" s="8"/>
      <c r="AEI710" s="8"/>
      <c r="AEJ710" s="8"/>
      <c r="AEK710" s="8"/>
      <c r="AEL710" s="8"/>
      <c r="AEM710" s="8"/>
      <c r="AEN710" s="8"/>
      <c r="AEO710" s="8"/>
      <c r="AEP710" s="8"/>
      <c r="AEQ710" s="8"/>
      <c r="AER710" s="8"/>
      <c r="AES710" s="8"/>
      <c r="AET710" s="8"/>
      <c r="AEU710" s="8"/>
      <c r="AEV710" s="8"/>
      <c r="AEW710" s="8"/>
      <c r="AEX710" s="8"/>
      <c r="AEY710" s="8"/>
      <c r="AEZ710" s="8"/>
      <c r="AFA710" s="8"/>
      <c r="AFB710" s="8"/>
      <c r="AFC710" s="8"/>
      <c r="AFD710" s="8"/>
      <c r="AFE710" s="8"/>
      <c r="AFF710" s="8"/>
      <c r="AFG710" s="8"/>
      <c r="AFH710" s="8"/>
      <c r="AFI710" s="8"/>
      <c r="AFJ710" s="8"/>
      <c r="AFK710" s="8"/>
      <c r="AFL710" s="8"/>
      <c r="AFM710" s="8"/>
      <c r="AFN710" s="8"/>
      <c r="AFO710" s="8"/>
      <c r="AFP710" s="8"/>
      <c r="AFQ710" s="8"/>
      <c r="AFR710" s="8"/>
      <c r="AFS710" s="8"/>
      <c r="AFT710" s="8"/>
      <c r="AFU710" s="8"/>
      <c r="AFV710" s="8"/>
      <c r="AFW710" s="8"/>
      <c r="AFX710" s="8"/>
      <c r="AFY710" s="8"/>
      <c r="AFZ710" s="8"/>
      <c r="AGA710" s="8"/>
      <c r="AGB710" s="8"/>
      <c r="AGC710" s="8"/>
      <c r="AGD710" s="8"/>
      <c r="AGE710" s="8"/>
      <c r="AGF710" s="8"/>
      <c r="AGG710" s="8"/>
      <c r="AGH710" s="8"/>
      <c r="AGI710" s="8"/>
      <c r="AGJ710" s="8"/>
      <c r="AGK710" s="8"/>
      <c r="AGL710" s="8"/>
      <c r="AGM710" s="8"/>
      <c r="AGN710" s="8"/>
      <c r="AGO710" s="8"/>
      <c r="AGP710" s="8"/>
      <c r="AGQ710" s="8"/>
      <c r="AGR710" s="8"/>
      <c r="AGS710" s="8"/>
      <c r="AGT710" s="8"/>
      <c r="AGU710" s="8"/>
      <c r="AGV710" s="8"/>
      <c r="AGW710" s="8"/>
      <c r="AGX710" s="8"/>
      <c r="AGY710" s="8"/>
      <c r="AGZ710" s="8"/>
      <c r="AHA710" s="8"/>
      <c r="AHB710" s="8"/>
      <c r="AHC710" s="8"/>
      <c r="AHD710" s="8"/>
      <c r="AHE710" s="8"/>
      <c r="AHF710" s="8"/>
      <c r="AHG710" s="8"/>
      <c r="AHH710" s="8"/>
      <c r="AHI710" s="8"/>
      <c r="AHJ710" s="8"/>
      <c r="AHK710" s="8"/>
      <c r="AHL710" s="8"/>
      <c r="AHM710" s="8"/>
      <c r="AHN710" s="8"/>
      <c r="AHO710" s="8"/>
      <c r="AHP710" s="8"/>
      <c r="AHQ710" s="8"/>
      <c r="AHR710" s="8"/>
      <c r="AHS710" s="8"/>
      <c r="AHT710" s="8"/>
      <c r="AHU710" s="8"/>
      <c r="AHV710" s="8"/>
      <c r="AHW710" s="8"/>
      <c r="AHX710" s="8"/>
      <c r="AHY710" s="8"/>
      <c r="AHZ710" s="8"/>
      <c r="AIA710" s="8"/>
      <c r="AIB710" s="8"/>
      <c r="AIC710" s="8"/>
      <c r="AID710" s="8"/>
      <c r="AIE710" s="8"/>
      <c r="AIF710" s="8"/>
      <c r="AIG710" s="8"/>
      <c r="AIH710" s="8"/>
      <c r="AII710" s="8"/>
      <c r="AIJ710" s="8"/>
      <c r="AIK710" s="8"/>
      <c r="AIL710" s="8"/>
      <c r="AIM710" s="8"/>
      <c r="AIN710" s="8"/>
      <c r="AIO710" s="8"/>
      <c r="AIP710" s="8"/>
      <c r="AIQ710" s="8"/>
      <c r="AIR710" s="8"/>
      <c r="AIS710" s="8"/>
      <c r="AIT710" s="8"/>
      <c r="AIU710" s="8"/>
      <c r="AIV710" s="8"/>
      <c r="AIW710" s="8"/>
      <c r="AIX710" s="8"/>
      <c r="AIY710" s="8"/>
      <c r="AIZ710" s="8"/>
      <c r="AJA710" s="8"/>
      <c r="AJB710" s="8"/>
      <c r="AJC710" s="8"/>
      <c r="AJD710" s="8"/>
      <c r="AJE710" s="8"/>
      <c r="AJF710" s="8"/>
      <c r="AJG710" s="8"/>
      <c r="AJH710" s="8"/>
      <c r="AJI710" s="8"/>
      <c r="AJJ710" s="8"/>
      <c r="AJK710" s="8"/>
      <c r="AJL710" s="8"/>
      <c r="AJM710" s="8"/>
      <c r="AJN710" s="8"/>
      <c r="AJO710" s="8"/>
      <c r="AJP710" s="8"/>
      <c r="AJQ710" s="8"/>
      <c r="AJR710" s="8"/>
      <c r="AJS710" s="8"/>
      <c r="AJT710" s="8"/>
      <c r="AJU710" s="8"/>
      <c r="AJV710" s="8"/>
      <c r="AJW710" s="8"/>
      <c r="AJX710" s="8"/>
      <c r="AJY710" s="8"/>
      <c r="AJZ710" s="8"/>
      <c r="AKA710" s="8"/>
      <c r="AKB710" s="8"/>
      <c r="AKC710" s="8"/>
      <c r="AKD710" s="8"/>
      <c r="AKE710" s="8"/>
      <c r="AKF710" s="8"/>
      <c r="AKG710" s="8"/>
      <c r="AKH710" s="8"/>
      <c r="AKI710" s="8"/>
      <c r="AKJ710" s="8"/>
      <c r="AKK710" s="8"/>
      <c r="AKL710" s="8"/>
      <c r="AKM710" s="8"/>
      <c r="AKN710" s="8"/>
      <c r="AKO710" s="8"/>
      <c r="AKP710" s="8"/>
      <c r="AKQ710" s="8"/>
      <c r="AKR710" s="8"/>
      <c r="AKS710" s="8"/>
      <c r="AKT710" s="8"/>
      <c r="AKU710" s="8"/>
      <c r="AKV710" s="8"/>
      <c r="AKW710" s="8"/>
      <c r="AKX710" s="8"/>
      <c r="AKY710" s="8"/>
      <c r="AKZ710" s="8"/>
      <c r="ALA710" s="8"/>
      <c r="ALB710" s="8"/>
      <c r="ALC710" s="8"/>
      <c r="ALD710" s="8"/>
      <c r="ALE710" s="8"/>
      <c r="ALF710" s="8"/>
      <c r="ALG710" s="8"/>
      <c r="ALH710" s="8"/>
      <c r="ALI710" s="8"/>
      <c r="ALJ710" s="8"/>
      <c r="ALK710" s="8"/>
      <c r="ALL710" s="8"/>
      <c r="ALM710" s="8"/>
      <c r="ALN710" s="8"/>
      <c r="ALO710" s="8"/>
      <c r="ALP710" s="8"/>
      <c r="ALQ710" s="8"/>
      <c r="ALR710" s="8"/>
      <c r="ALS710" s="8"/>
      <c r="ALT710" s="8"/>
      <c r="ALU710" s="8"/>
      <c r="ALV710" s="8"/>
      <c r="ALW710" s="8"/>
      <c r="ALX710" s="8"/>
      <c r="ALY710" s="8"/>
      <c r="ALZ710" s="8"/>
      <c r="AMA710" s="8"/>
      <c r="AMB710" s="8"/>
      <c r="AMC710" s="8"/>
      <c r="AMD710" s="8"/>
      <c r="AME710" s="8"/>
      <c r="AMF710" s="8"/>
      <c r="AMG710" s="8"/>
      <c r="AMH710" s="8"/>
      <c r="AMI710" s="8"/>
      <c r="AMJ710" s="8"/>
      <c r="AMK710" s="8"/>
      <c r="AML710" s="8"/>
      <c r="AMM710" s="8"/>
      <c r="AMN710" s="8"/>
      <c r="AMO710" s="8"/>
      <c r="AMP710" s="8"/>
      <c r="AMQ710" s="8"/>
      <c r="AMR710" s="8"/>
      <c r="AMS710" s="8"/>
      <c r="AMT710" s="8"/>
      <c r="AMU710" s="8"/>
      <c r="AMV710" s="8"/>
      <c r="AMW710" s="8"/>
      <c r="AMX710" s="8"/>
      <c r="AMY710" s="8"/>
      <c r="AMZ710" s="8"/>
      <c r="ANA710" s="8"/>
      <c r="ANB710" s="8"/>
      <c r="ANC710" s="8"/>
      <c r="AND710" s="8"/>
      <c r="ANE710" s="8"/>
      <c r="ANF710" s="8"/>
      <c r="ANG710" s="8"/>
      <c r="ANH710" s="8"/>
      <c r="ANI710" s="8"/>
      <c r="ANJ710" s="8"/>
      <c r="ANK710" s="8"/>
      <c r="ANL710" s="8"/>
      <c r="ANM710" s="8"/>
      <c r="ANN710" s="8"/>
      <c r="ANO710" s="8"/>
      <c r="ANP710" s="8"/>
      <c r="ANQ710" s="8"/>
      <c r="ANR710" s="8"/>
      <c r="ANS710" s="8"/>
      <c r="ANT710" s="8"/>
      <c r="ANU710" s="8"/>
      <c r="ANV710" s="8"/>
      <c r="ANW710" s="8"/>
      <c r="ANX710" s="8"/>
      <c r="ANY710" s="8"/>
      <c r="ANZ710" s="8"/>
      <c r="AOA710" s="8"/>
      <c r="AOB710" s="8"/>
      <c r="AOC710" s="8"/>
      <c r="AOD710" s="8"/>
      <c r="AOE710" s="8"/>
      <c r="AOF710" s="8"/>
      <c r="AOG710" s="8"/>
      <c r="AOH710" s="8"/>
      <c r="AOI710" s="8"/>
      <c r="AOJ710" s="8"/>
      <c r="AOK710" s="8"/>
      <c r="AOL710" s="8"/>
      <c r="AOM710" s="8"/>
      <c r="AON710" s="8"/>
      <c r="AOO710" s="8"/>
      <c r="AOP710" s="8"/>
      <c r="AOQ710" s="8"/>
      <c r="AOR710" s="8"/>
      <c r="AOS710" s="8"/>
      <c r="AOT710" s="8"/>
      <c r="AOU710" s="8"/>
      <c r="AOV710" s="8"/>
      <c r="AOW710" s="8"/>
      <c r="AOX710" s="8"/>
      <c r="AOY710" s="8"/>
      <c r="AOZ710" s="8"/>
      <c r="APA710" s="8"/>
      <c r="APB710" s="8"/>
      <c r="APC710" s="8"/>
      <c r="APD710" s="8"/>
      <c r="APE710" s="8"/>
      <c r="APF710" s="8"/>
      <c r="APG710" s="8"/>
      <c r="APH710" s="8"/>
      <c r="API710" s="8"/>
      <c r="APJ710" s="8"/>
      <c r="APK710" s="8"/>
      <c r="APL710" s="8"/>
      <c r="APM710" s="8"/>
      <c r="APN710" s="8"/>
      <c r="APO710" s="8"/>
      <c r="APP710" s="8"/>
      <c r="APQ710" s="8"/>
      <c r="APR710" s="8"/>
      <c r="APS710" s="8"/>
      <c r="APT710" s="8"/>
      <c r="APU710" s="8"/>
      <c r="APV710" s="8"/>
      <c r="APW710" s="8"/>
      <c r="APX710" s="8"/>
      <c r="APY710" s="8"/>
      <c r="APZ710" s="8"/>
      <c r="AQA710" s="8"/>
      <c r="AQB710" s="8"/>
      <c r="AQC710" s="8"/>
      <c r="AQD710" s="8"/>
      <c r="AQE710" s="8"/>
      <c r="AQF710" s="8"/>
      <c r="AQG710" s="8"/>
      <c r="AQH710" s="8"/>
      <c r="AQI710" s="8"/>
      <c r="AQJ710" s="8"/>
      <c r="AQK710" s="8"/>
      <c r="AQL710" s="8"/>
      <c r="AQM710" s="8"/>
      <c r="AQN710" s="8"/>
      <c r="AQO710" s="8"/>
      <c r="AQP710" s="8"/>
      <c r="AQQ710" s="8"/>
      <c r="AQR710" s="8"/>
      <c r="AQS710" s="8"/>
      <c r="AQT710" s="8"/>
      <c r="AQU710" s="8"/>
      <c r="AQV710" s="8"/>
      <c r="AQW710" s="8"/>
      <c r="AQX710" s="8"/>
      <c r="AQY710" s="8"/>
      <c r="AQZ710" s="8"/>
      <c r="ARA710" s="8"/>
      <c r="ARB710" s="8"/>
      <c r="ARC710" s="8"/>
      <c r="ARD710" s="8"/>
      <c r="ARE710" s="8"/>
      <c r="ARF710" s="8"/>
      <c r="ARG710" s="8"/>
      <c r="ARH710" s="8"/>
      <c r="ARI710" s="8"/>
      <c r="ARJ710" s="8"/>
      <c r="ARK710" s="8"/>
      <c r="ARL710" s="8"/>
      <c r="ARM710" s="8"/>
      <c r="ARN710" s="8"/>
      <c r="ARO710" s="8"/>
      <c r="ARP710" s="8"/>
      <c r="ARQ710" s="8"/>
      <c r="ARR710" s="8"/>
      <c r="ARS710" s="8"/>
      <c r="ART710" s="8"/>
      <c r="ARU710" s="8"/>
      <c r="ARV710" s="8"/>
      <c r="ARW710" s="8"/>
      <c r="ARX710" s="8"/>
      <c r="ARY710" s="8"/>
      <c r="ARZ710" s="8"/>
      <c r="ASA710" s="8"/>
      <c r="ASB710" s="8"/>
      <c r="ASC710" s="8"/>
      <c r="ASD710" s="8"/>
      <c r="ASE710" s="8"/>
      <c r="ASF710" s="8"/>
      <c r="ASG710" s="8"/>
      <c r="ASH710" s="8"/>
      <c r="ASI710" s="8"/>
      <c r="ASJ710" s="8"/>
      <c r="ASK710" s="8"/>
      <c r="ASL710" s="8"/>
      <c r="ASM710" s="8"/>
      <c r="ASN710" s="8"/>
      <c r="ASO710" s="8"/>
      <c r="ASP710" s="8"/>
      <c r="ASQ710" s="8"/>
      <c r="ASR710" s="8"/>
      <c r="ASS710" s="8"/>
      <c r="AST710" s="8"/>
      <c r="ASU710" s="8"/>
      <c r="ASV710" s="8"/>
      <c r="ASW710" s="8"/>
      <c r="ASX710" s="8"/>
      <c r="ASY710" s="8"/>
      <c r="ASZ710" s="8"/>
      <c r="ATA710" s="8"/>
      <c r="ATB710" s="8"/>
      <c r="ATC710" s="8"/>
      <c r="ATD710" s="8"/>
      <c r="ATE710" s="8"/>
      <c r="ATF710" s="8"/>
      <c r="ATG710" s="8"/>
      <c r="ATH710" s="8"/>
      <c r="ATI710" s="8"/>
      <c r="ATJ710" s="8"/>
      <c r="ATK710" s="8"/>
      <c r="ATL710" s="8"/>
      <c r="ATM710" s="8"/>
      <c r="ATN710" s="8"/>
      <c r="ATO710" s="8"/>
      <c r="ATP710" s="8"/>
      <c r="ATQ710" s="8"/>
      <c r="ATR710" s="8"/>
      <c r="ATS710" s="8"/>
      <c r="ATT710" s="8"/>
      <c r="ATU710" s="8"/>
      <c r="ATV710" s="8"/>
      <c r="ATW710" s="8"/>
      <c r="ATX710" s="8"/>
      <c r="ATY710" s="8"/>
      <c r="ATZ710" s="8"/>
      <c r="AUA710" s="8"/>
      <c r="AUB710" s="8"/>
      <c r="AUC710" s="8"/>
      <c r="AUD710" s="8"/>
      <c r="AUE710" s="8"/>
      <c r="AUF710" s="8"/>
      <c r="AUG710" s="8"/>
      <c r="AUH710" s="8"/>
      <c r="AUI710" s="8"/>
      <c r="AUJ710" s="8"/>
      <c r="AUK710" s="8"/>
      <c r="AUL710" s="8"/>
      <c r="AUM710" s="8"/>
      <c r="AUN710" s="8"/>
      <c r="AUO710" s="8"/>
      <c r="AUP710" s="8"/>
      <c r="AUQ710" s="8"/>
      <c r="AUR710" s="8"/>
      <c r="AUS710" s="8"/>
      <c r="AUT710" s="8"/>
      <c r="AUU710" s="8"/>
      <c r="AUV710" s="8"/>
      <c r="AUW710" s="8"/>
      <c r="AUX710" s="8"/>
      <c r="AUY710" s="8"/>
      <c r="AUZ710" s="8"/>
      <c r="AVA710" s="8"/>
      <c r="AVB710" s="8"/>
      <c r="AVC710" s="8"/>
      <c r="AVD710" s="8"/>
      <c r="AVE710" s="8"/>
      <c r="AVF710" s="8"/>
      <c r="AVG710" s="8"/>
      <c r="AVH710" s="8"/>
      <c r="AVI710" s="8"/>
      <c r="AVJ710" s="8"/>
      <c r="AVK710" s="8"/>
      <c r="AVL710" s="8"/>
      <c r="AVM710" s="8"/>
      <c r="AVN710" s="8"/>
      <c r="AVO710" s="8"/>
      <c r="AVP710" s="8"/>
      <c r="AVQ710" s="8"/>
      <c r="AVR710" s="8"/>
      <c r="AVS710" s="8"/>
      <c r="AVT710" s="8"/>
      <c r="AVU710" s="8"/>
      <c r="AVV710" s="8"/>
      <c r="AVW710" s="8"/>
      <c r="AVX710" s="8"/>
      <c r="AVY710" s="8"/>
      <c r="AVZ710" s="8"/>
      <c r="AWA710" s="8"/>
      <c r="AWB710" s="8"/>
      <c r="AWC710" s="8"/>
      <c r="AWD710" s="8"/>
      <c r="AWE710" s="8"/>
      <c r="AWF710" s="8"/>
      <c r="AWG710" s="8"/>
      <c r="AWH710" s="8"/>
      <c r="AWI710" s="8"/>
      <c r="AWJ710" s="8"/>
      <c r="AWK710" s="8"/>
      <c r="AWL710" s="8"/>
      <c r="AWM710" s="8"/>
      <c r="AWN710" s="8"/>
      <c r="AWO710" s="8"/>
      <c r="AWP710" s="8"/>
      <c r="AWQ710" s="8"/>
      <c r="AWR710" s="8"/>
      <c r="AWS710" s="8"/>
      <c r="AWT710" s="8"/>
      <c r="AWU710" s="8"/>
      <c r="AWV710" s="8"/>
      <c r="AWW710" s="8"/>
      <c r="AWX710" s="8"/>
      <c r="AWY710" s="8"/>
      <c r="AWZ710" s="8"/>
      <c r="AXA710" s="8"/>
      <c r="AXB710" s="8"/>
      <c r="AXC710" s="8"/>
      <c r="AXD710" s="8"/>
      <c r="AXE710" s="8"/>
      <c r="AXF710" s="8"/>
      <c r="AXG710" s="8"/>
      <c r="AXH710" s="8"/>
      <c r="AXI710" s="8"/>
      <c r="AXJ710" s="8"/>
      <c r="AXK710" s="8"/>
      <c r="AXL710" s="8"/>
      <c r="AXM710" s="8"/>
      <c r="AXN710" s="8"/>
      <c r="AXO710" s="8"/>
      <c r="AXP710" s="8"/>
      <c r="AXQ710" s="8"/>
      <c r="AXR710" s="8"/>
      <c r="AXS710" s="8"/>
      <c r="AXT710" s="8"/>
      <c r="AXU710" s="8"/>
      <c r="AXV710" s="8"/>
      <c r="AXW710" s="8"/>
      <c r="AXX710" s="8"/>
      <c r="AXY710" s="8"/>
      <c r="AXZ710" s="8"/>
      <c r="AYA710" s="8"/>
      <c r="AYB710" s="8"/>
      <c r="AYC710" s="8"/>
      <c r="AYD710" s="8"/>
      <c r="AYE710" s="8"/>
      <c r="AYF710" s="8"/>
      <c r="AYG710" s="8"/>
      <c r="AYH710" s="8"/>
      <c r="AYI710" s="8"/>
      <c r="AYJ710" s="8"/>
      <c r="AYK710" s="8"/>
      <c r="AYL710" s="8"/>
      <c r="AYM710" s="8"/>
      <c r="AYN710" s="8"/>
      <c r="AYO710" s="8"/>
      <c r="AYP710" s="8"/>
      <c r="AYQ710" s="8"/>
      <c r="AYR710" s="8"/>
      <c r="AYS710" s="8"/>
      <c r="AYT710" s="8"/>
      <c r="AYU710" s="8"/>
      <c r="AYV710" s="8"/>
      <c r="AYW710" s="8"/>
      <c r="AYX710" s="8"/>
      <c r="AYY710" s="8"/>
      <c r="AYZ710" s="8"/>
      <c r="AZA710" s="8"/>
      <c r="AZB710" s="8"/>
      <c r="AZC710" s="8"/>
      <c r="AZD710" s="8"/>
      <c r="AZE710" s="8"/>
      <c r="AZF710" s="8"/>
      <c r="AZG710" s="8"/>
      <c r="AZH710" s="8"/>
      <c r="AZI710" s="8"/>
      <c r="AZJ710" s="8"/>
      <c r="AZK710" s="8"/>
      <c r="AZL710" s="8"/>
      <c r="AZM710" s="8"/>
      <c r="AZN710" s="8"/>
      <c r="AZO710" s="8"/>
      <c r="AZP710" s="8"/>
      <c r="AZQ710" s="8"/>
      <c r="AZR710" s="8"/>
      <c r="AZS710" s="8"/>
      <c r="AZT710" s="8"/>
      <c r="AZU710" s="8"/>
      <c r="AZV710" s="8"/>
      <c r="AZW710" s="8"/>
      <c r="AZX710" s="8"/>
      <c r="AZY710" s="8"/>
      <c r="AZZ710" s="8"/>
      <c r="BAA710" s="8"/>
      <c r="BAB710" s="8"/>
      <c r="BAC710" s="8"/>
      <c r="BAD710" s="8"/>
      <c r="BAE710" s="8"/>
      <c r="BAF710" s="8"/>
      <c r="BAG710" s="8"/>
      <c r="BAH710" s="8"/>
      <c r="BAI710" s="8"/>
      <c r="BAJ710" s="8"/>
      <c r="BAK710" s="8"/>
      <c r="BAL710" s="8"/>
      <c r="BAM710" s="8"/>
      <c r="BAN710" s="8"/>
      <c r="BAO710" s="8"/>
      <c r="BAP710" s="8"/>
      <c r="BAQ710" s="8"/>
      <c r="BAR710" s="8"/>
      <c r="BAS710" s="8"/>
      <c r="BAT710" s="8"/>
      <c r="BAU710" s="8"/>
      <c r="BAV710" s="8"/>
      <c r="BAW710" s="8"/>
      <c r="BAX710" s="8"/>
      <c r="BAY710" s="8"/>
      <c r="BAZ710" s="8"/>
      <c r="BBA710" s="8"/>
      <c r="BBB710" s="8"/>
      <c r="BBC710" s="8"/>
      <c r="BBD710" s="8"/>
      <c r="BBE710" s="8"/>
      <c r="BBF710" s="8"/>
      <c r="BBG710" s="8"/>
      <c r="BBH710" s="8"/>
      <c r="BBI710" s="8"/>
      <c r="BBJ710" s="8"/>
      <c r="BBK710" s="8"/>
      <c r="BBL710" s="8"/>
      <c r="BBM710" s="8"/>
      <c r="BBN710" s="8"/>
      <c r="BBO710" s="8"/>
      <c r="BBP710" s="8"/>
      <c r="BBQ710" s="8"/>
      <c r="BBR710" s="8"/>
      <c r="BBS710" s="8"/>
      <c r="BBT710" s="8"/>
      <c r="BBU710" s="8"/>
      <c r="BBV710" s="8"/>
      <c r="BBW710" s="8"/>
      <c r="BBX710" s="8"/>
      <c r="BBY710" s="8"/>
      <c r="BBZ710" s="8"/>
      <c r="BCA710" s="8"/>
      <c r="BCB710" s="8"/>
      <c r="BCC710" s="8"/>
      <c r="BCD710" s="8"/>
      <c r="BCE710" s="8"/>
      <c r="BCF710" s="8"/>
      <c r="BCG710" s="8"/>
      <c r="BCH710" s="8"/>
      <c r="BCI710" s="8"/>
      <c r="BCJ710" s="8"/>
      <c r="BCK710" s="8"/>
      <c r="BCL710" s="8"/>
      <c r="BCM710" s="8"/>
      <c r="BCN710" s="8"/>
      <c r="BCO710" s="8"/>
      <c r="BCP710" s="8"/>
      <c r="BCQ710" s="8"/>
      <c r="BCR710" s="8"/>
      <c r="BCS710" s="8"/>
      <c r="BCT710" s="8"/>
      <c r="BCU710" s="8"/>
      <c r="BCV710" s="8"/>
      <c r="BCW710" s="8"/>
      <c r="BCX710" s="8"/>
      <c r="BCY710" s="8"/>
      <c r="BCZ710" s="8"/>
      <c r="BDA710" s="8"/>
      <c r="BDB710" s="8"/>
      <c r="BDC710" s="8"/>
      <c r="BDD710" s="8"/>
      <c r="BDE710" s="8"/>
      <c r="BDF710" s="8"/>
      <c r="BDG710" s="8"/>
      <c r="BDH710" s="8"/>
      <c r="BDI710" s="8"/>
      <c r="BDJ710" s="8"/>
      <c r="BDK710" s="8"/>
      <c r="BDL710" s="8"/>
      <c r="BDM710" s="8"/>
      <c r="BDN710" s="8"/>
      <c r="BDO710" s="8"/>
      <c r="BDP710" s="8"/>
      <c r="BDQ710" s="8"/>
      <c r="BDR710" s="8"/>
      <c r="BDS710" s="8"/>
      <c r="BDT710" s="8"/>
      <c r="BDU710" s="8"/>
      <c r="BDV710" s="8"/>
      <c r="BDW710" s="8"/>
      <c r="BDX710" s="8"/>
      <c r="BDY710" s="8"/>
      <c r="BDZ710" s="8"/>
      <c r="BEA710" s="8"/>
      <c r="BEB710" s="8"/>
      <c r="BEC710" s="8"/>
      <c r="BED710" s="8"/>
      <c r="BEE710" s="8"/>
      <c r="BEF710" s="8"/>
      <c r="BEG710" s="8"/>
      <c r="BEH710" s="8"/>
      <c r="BEI710" s="8"/>
      <c r="BEJ710" s="8"/>
      <c r="BEK710" s="8"/>
      <c r="BEL710" s="8"/>
      <c r="BEM710" s="8"/>
      <c r="BEN710" s="8"/>
      <c r="BEO710" s="8"/>
      <c r="BEP710" s="8"/>
      <c r="BEQ710" s="8"/>
      <c r="BER710" s="8"/>
      <c r="BES710" s="8"/>
      <c r="BET710" s="8"/>
      <c r="BEU710" s="8"/>
      <c r="BEV710" s="8"/>
      <c r="BEW710" s="8"/>
      <c r="BEX710" s="8"/>
      <c r="BEY710" s="8"/>
      <c r="BEZ710" s="8"/>
      <c r="BFA710" s="8"/>
      <c r="BFB710" s="8"/>
      <c r="BFC710" s="8"/>
      <c r="BFD710" s="8"/>
      <c r="BFE710" s="8"/>
      <c r="BFF710" s="8"/>
      <c r="BFG710" s="8"/>
      <c r="BFH710" s="8"/>
      <c r="BFI710" s="8"/>
      <c r="BFJ710" s="8"/>
      <c r="BFK710" s="8"/>
      <c r="BFL710" s="8"/>
      <c r="BFM710" s="8"/>
      <c r="BFN710" s="8"/>
      <c r="BFO710" s="8"/>
      <c r="BFP710" s="8"/>
      <c r="BFQ710" s="8"/>
      <c r="BFR710" s="8"/>
      <c r="BFS710" s="8"/>
      <c r="BFT710" s="8"/>
      <c r="BFU710" s="8"/>
      <c r="BFV710" s="8"/>
      <c r="BFW710" s="8"/>
      <c r="BFX710" s="8"/>
      <c r="BFY710" s="8"/>
      <c r="BFZ710" s="8"/>
      <c r="BGA710" s="8"/>
      <c r="BGB710" s="8"/>
      <c r="BGC710" s="8"/>
      <c r="BGD710" s="8"/>
      <c r="BGE710" s="8"/>
      <c r="BGF710" s="8"/>
      <c r="BGG710" s="8"/>
      <c r="BGH710" s="8"/>
      <c r="BGI710" s="8"/>
      <c r="BGJ710" s="8"/>
      <c r="BGK710" s="8"/>
      <c r="BGL710" s="8"/>
      <c r="BGM710" s="8"/>
      <c r="BGN710" s="8"/>
      <c r="BGO710" s="8"/>
      <c r="BGP710" s="8"/>
      <c r="BGQ710" s="8"/>
      <c r="BGR710" s="8"/>
      <c r="BGS710" s="8"/>
      <c r="BGT710" s="8"/>
      <c r="BGU710" s="8"/>
      <c r="BGV710" s="8"/>
      <c r="BGW710" s="8"/>
      <c r="BGX710" s="8"/>
      <c r="BGY710" s="8"/>
      <c r="BGZ710" s="8"/>
      <c r="BHA710" s="8"/>
      <c r="BHB710" s="8"/>
      <c r="BHC710" s="8"/>
      <c r="BHD710" s="8"/>
      <c r="BHE710" s="8"/>
      <c r="BHF710" s="8"/>
      <c r="BHG710" s="8"/>
      <c r="BHH710" s="8"/>
      <c r="BHI710" s="8"/>
      <c r="BHJ710" s="8"/>
      <c r="BHK710" s="8"/>
      <c r="BHL710" s="8"/>
      <c r="BHM710" s="8"/>
      <c r="BHN710" s="8"/>
      <c r="BHO710" s="8"/>
      <c r="BHP710" s="8"/>
      <c r="BHQ710" s="8"/>
      <c r="BHR710" s="8"/>
      <c r="BHS710" s="8"/>
      <c r="BHT710" s="8"/>
      <c r="BHU710" s="8"/>
      <c r="BHV710" s="8"/>
      <c r="BHW710" s="8"/>
      <c r="BHX710" s="8"/>
      <c r="BHY710" s="8"/>
      <c r="BHZ710" s="8"/>
      <c r="BIA710" s="8"/>
      <c r="BIB710" s="8"/>
      <c r="BIC710" s="8"/>
      <c r="BID710" s="8"/>
      <c r="BIE710" s="8"/>
      <c r="BIF710" s="8"/>
      <c r="BIG710" s="8"/>
      <c r="BIH710" s="8"/>
      <c r="BII710" s="8"/>
      <c r="BIJ710" s="8"/>
      <c r="BIK710" s="8"/>
      <c r="BIL710" s="8"/>
      <c r="BIM710" s="8"/>
      <c r="BIN710" s="8"/>
      <c r="BIO710" s="8"/>
      <c r="BIP710" s="8"/>
      <c r="BIQ710" s="8"/>
      <c r="BIR710" s="8"/>
      <c r="BIS710" s="8"/>
      <c r="BIT710" s="8"/>
      <c r="BIU710" s="8"/>
      <c r="BIV710" s="8"/>
      <c r="BIW710" s="8"/>
      <c r="BIX710" s="8"/>
      <c r="BIY710" s="8"/>
      <c r="BIZ710" s="8"/>
      <c r="BJA710" s="8"/>
      <c r="BJB710" s="8"/>
      <c r="BJC710" s="8"/>
      <c r="BJD710" s="8"/>
      <c r="BJE710" s="8"/>
      <c r="BJF710" s="8"/>
      <c r="BJG710" s="8"/>
      <c r="BJH710" s="8"/>
      <c r="BJI710" s="8"/>
      <c r="BJJ710" s="8"/>
      <c r="BJK710" s="8"/>
      <c r="BJL710" s="8"/>
      <c r="BJM710" s="8"/>
      <c r="BJN710" s="8"/>
      <c r="BJO710" s="8"/>
      <c r="BJP710" s="8"/>
      <c r="BJQ710" s="8"/>
      <c r="BJR710" s="8"/>
      <c r="BJS710" s="8"/>
      <c r="BJT710" s="8"/>
      <c r="BJU710" s="8"/>
      <c r="BJV710" s="8"/>
      <c r="BJW710" s="8"/>
      <c r="BJX710" s="8"/>
      <c r="BJY710" s="8"/>
      <c r="BJZ710" s="8"/>
      <c r="BKA710" s="8"/>
      <c r="BKB710" s="8"/>
      <c r="BKC710" s="8"/>
      <c r="BKD710" s="8"/>
      <c r="BKE710" s="8"/>
      <c r="BKF710" s="8"/>
      <c r="BKG710" s="8"/>
      <c r="BKH710" s="8"/>
      <c r="BKI710" s="8"/>
      <c r="BKJ710" s="8"/>
      <c r="BKK710" s="8"/>
      <c r="BKL710" s="8"/>
      <c r="BKM710" s="8"/>
      <c r="BKN710" s="8"/>
      <c r="BKO710" s="8"/>
      <c r="BKP710" s="8"/>
      <c r="BKQ710" s="8"/>
      <c r="BKR710" s="8"/>
      <c r="BKS710" s="8"/>
      <c r="BKT710" s="8"/>
      <c r="BKU710" s="8"/>
      <c r="BKV710" s="8"/>
      <c r="BKW710" s="8"/>
      <c r="BKX710" s="8"/>
      <c r="BKY710" s="8"/>
      <c r="BKZ710" s="8"/>
      <c r="BLA710" s="8"/>
      <c r="BLB710" s="8"/>
      <c r="BLC710" s="8"/>
      <c r="BLD710" s="8"/>
      <c r="BLE710" s="8"/>
      <c r="BLF710" s="8"/>
      <c r="BLG710" s="8"/>
      <c r="BLH710" s="8"/>
      <c r="BLI710" s="8"/>
      <c r="BLJ710" s="8"/>
      <c r="BLK710" s="8"/>
      <c r="BLL710" s="8"/>
      <c r="BLM710" s="8"/>
      <c r="BLN710" s="8"/>
      <c r="BLO710" s="8"/>
      <c r="BLP710" s="8"/>
      <c r="BLQ710" s="8"/>
      <c r="BLR710" s="8"/>
      <c r="BLS710" s="8"/>
      <c r="BLT710" s="8"/>
      <c r="BLU710" s="8"/>
      <c r="BLV710" s="8"/>
      <c r="BLW710" s="8"/>
      <c r="BLX710" s="8"/>
      <c r="BLY710" s="8"/>
      <c r="BLZ710" s="8"/>
      <c r="BMA710" s="8"/>
      <c r="BMB710" s="8"/>
      <c r="BMC710" s="8"/>
      <c r="BMD710" s="8"/>
      <c r="BME710" s="8"/>
      <c r="BMF710" s="8"/>
      <c r="BMG710" s="8"/>
      <c r="BMH710" s="8"/>
      <c r="BMI710" s="8"/>
      <c r="BMJ710" s="8"/>
      <c r="BMK710" s="8"/>
      <c r="BML710" s="8"/>
      <c r="BMM710" s="8"/>
      <c r="BMN710" s="8"/>
      <c r="BMO710" s="8"/>
      <c r="BMP710" s="8"/>
      <c r="BMQ710" s="8"/>
      <c r="BMR710" s="8"/>
      <c r="BMS710" s="8"/>
      <c r="BMT710" s="8"/>
      <c r="BMU710" s="8"/>
      <c r="BMV710" s="8"/>
      <c r="BMW710" s="8"/>
      <c r="BMX710" s="8"/>
      <c r="BMY710" s="8"/>
      <c r="BMZ710" s="8"/>
      <c r="BNA710" s="8"/>
      <c r="BNB710" s="8"/>
      <c r="BNC710" s="8"/>
      <c r="BND710" s="8"/>
      <c r="BNE710" s="8"/>
      <c r="BNF710" s="8"/>
      <c r="BNG710" s="8"/>
      <c r="BNH710" s="8"/>
      <c r="BNI710" s="8"/>
      <c r="BNJ710" s="8"/>
      <c r="BNK710" s="8"/>
      <c r="BNL710" s="8"/>
      <c r="BNM710" s="8"/>
      <c r="BNN710" s="8"/>
      <c r="BNO710" s="8"/>
      <c r="BNP710" s="8"/>
      <c r="BNQ710" s="8"/>
      <c r="BNR710" s="8"/>
      <c r="BNS710" s="8"/>
      <c r="BNT710" s="8"/>
      <c r="BNU710" s="8"/>
      <c r="BNV710" s="8"/>
      <c r="BNW710" s="8"/>
      <c r="BNX710" s="8"/>
      <c r="BNY710" s="8"/>
      <c r="BNZ710" s="8"/>
      <c r="BOA710" s="8"/>
      <c r="BOB710" s="8"/>
      <c r="BOC710" s="8"/>
      <c r="BOD710" s="8"/>
      <c r="BOE710" s="8"/>
      <c r="BOF710" s="8"/>
      <c r="BOG710" s="8"/>
      <c r="BOH710" s="8"/>
      <c r="BOI710" s="8"/>
      <c r="BOJ710" s="8"/>
      <c r="BOK710" s="8"/>
      <c r="BOL710" s="8"/>
      <c r="BOM710" s="8"/>
      <c r="BON710" s="8"/>
      <c r="BOO710" s="8"/>
      <c r="BOP710" s="8"/>
      <c r="BOQ710" s="8"/>
      <c r="BOR710" s="8"/>
      <c r="BOS710" s="8"/>
      <c r="BOT710" s="8"/>
      <c r="BOU710" s="8"/>
      <c r="BOV710" s="8"/>
      <c r="BOW710" s="8"/>
      <c r="BOX710" s="8"/>
      <c r="BOY710" s="8"/>
      <c r="BOZ710" s="8"/>
      <c r="BPA710" s="8"/>
      <c r="BPB710" s="8"/>
      <c r="BPC710" s="8"/>
      <c r="BPD710" s="8"/>
      <c r="BPE710" s="8"/>
      <c r="BPF710" s="8"/>
      <c r="BPG710" s="8"/>
      <c r="BPH710" s="8"/>
      <c r="BPI710" s="8"/>
      <c r="BPJ710" s="8"/>
      <c r="BPK710" s="8"/>
      <c r="BPL710" s="8"/>
      <c r="BPM710" s="8"/>
      <c r="BPN710" s="8"/>
      <c r="BPO710" s="8"/>
      <c r="BPP710" s="8"/>
      <c r="BPQ710" s="8"/>
      <c r="BPR710" s="8"/>
      <c r="BPS710" s="8"/>
      <c r="BPT710" s="8"/>
      <c r="BPU710" s="8"/>
      <c r="BPV710" s="8"/>
      <c r="BPW710" s="8"/>
      <c r="BPX710" s="8"/>
      <c r="BPY710" s="8"/>
      <c r="BPZ710" s="8"/>
      <c r="BQA710" s="8"/>
      <c r="BQB710" s="8"/>
      <c r="BQC710" s="8"/>
      <c r="BQD710" s="8"/>
      <c r="BQE710" s="8"/>
      <c r="BQF710" s="8"/>
      <c r="BQG710" s="8"/>
      <c r="BQH710" s="8"/>
      <c r="BQI710" s="8"/>
      <c r="BQJ710" s="8"/>
      <c r="BQK710" s="8"/>
      <c r="BQL710" s="8"/>
      <c r="BQM710" s="8"/>
      <c r="BQN710" s="8"/>
      <c r="BQO710" s="8"/>
      <c r="BQP710" s="8"/>
      <c r="BQQ710" s="8"/>
      <c r="BQR710" s="8"/>
      <c r="BQS710" s="8"/>
      <c r="BQT710" s="8"/>
      <c r="BQU710" s="8"/>
      <c r="BQV710" s="8"/>
      <c r="BQW710" s="8"/>
      <c r="BQX710" s="8"/>
      <c r="BQY710" s="8"/>
      <c r="BQZ710" s="8"/>
      <c r="BRA710" s="8"/>
      <c r="BRB710" s="8"/>
      <c r="BRC710" s="8"/>
      <c r="BRD710" s="8"/>
      <c r="BRE710" s="8"/>
      <c r="BRF710" s="8"/>
      <c r="BRG710" s="8"/>
      <c r="BRH710" s="8"/>
      <c r="BRI710" s="8"/>
      <c r="BRJ710" s="8"/>
      <c r="BRK710" s="8"/>
      <c r="BRL710" s="8"/>
      <c r="BRM710" s="8"/>
      <c r="BRN710" s="8"/>
      <c r="BRO710" s="8"/>
      <c r="BRP710" s="8"/>
      <c r="BRQ710" s="8"/>
      <c r="BRR710" s="8"/>
      <c r="BRS710" s="8"/>
      <c r="BRT710" s="8"/>
      <c r="BRU710" s="8"/>
      <c r="BRV710" s="8"/>
      <c r="BRW710" s="8"/>
      <c r="BRX710" s="8"/>
      <c r="BRY710" s="8"/>
      <c r="BRZ710" s="8"/>
      <c r="BSA710" s="8"/>
      <c r="BSB710" s="8"/>
      <c r="BSC710" s="8"/>
      <c r="BSD710" s="8"/>
      <c r="BSE710" s="8"/>
      <c r="BSF710" s="8"/>
      <c r="BSG710" s="8"/>
      <c r="BSH710" s="8"/>
      <c r="BSI710" s="8"/>
      <c r="BSJ710" s="8"/>
      <c r="BSK710" s="8"/>
      <c r="BSL710" s="8"/>
      <c r="BSM710" s="8"/>
      <c r="BSN710" s="8"/>
      <c r="BSO710" s="8"/>
      <c r="BSP710" s="8"/>
      <c r="BSQ710" s="8"/>
      <c r="BSR710" s="8"/>
      <c r="BSS710" s="8"/>
      <c r="BST710" s="8"/>
      <c r="BSU710" s="8"/>
      <c r="BSV710" s="8"/>
      <c r="BSW710" s="8"/>
      <c r="BSX710" s="8"/>
      <c r="BSY710" s="8"/>
      <c r="BSZ710" s="8"/>
      <c r="BTA710" s="8"/>
      <c r="BTB710" s="8"/>
      <c r="BTC710" s="8"/>
      <c r="BTD710" s="8"/>
      <c r="BTE710" s="8"/>
      <c r="BTF710" s="8"/>
      <c r="BTG710" s="8"/>
      <c r="BTH710" s="8"/>
      <c r="BTI710" s="8"/>
      <c r="BTJ710" s="8"/>
      <c r="BTK710" s="8"/>
      <c r="BTL710" s="8"/>
      <c r="BTM710" s="8"/>
      <c r="BTN710" s="8"/>
      <c r="BTO710" s="8"/>
      <c r="BTP710" s="8"/>
      <c r="BTQ710" s="8"/>
      <c r="BTR710" s="8"/>
      <c r="BTS710" s="8"/>
      <c r="BTT710" s="8"/>
      <c r="BTU710" s="8"/>
      <c r="BTV710" s="8"/>
      <c r="BTW710" s="8"/>
      <c r="BTX710" s="8"/>
      <c r="BTY710" s="8"/>
      <c r="BTZ710" s="8"/>
      <c r="BUA710" s="8"/>
      <c r="BUB710" s="8"/>
      <c r="BUC710" s="8"/>
      <c r="BUD710" s="8"/>
      <c r="BUE710" s="8"/>
      <c r="BUF710" s="8"/>
      <c r="BUG710" s="8"/>
      <c r="BUH710" s="8"/>
      <c r="BUI710" s="8"/>
      <c r="BUJ710" s="8"/>
      <c r="BUK710" s="8"/>
      <c r="BUL710" s="8"/>
      <c r="BUM710" s="8"/>
      <c r="BUN710" s="8"/>
      <c r="BUO710" s="8"/>
      <c r="BUP710" s="8"/>
      <c r="BUQ710" s="8"/>
      <c r="BUR710" s="8"/>
      <c r="BUS710" s="8"/>
      <c r="BUT710" s="8"/>
      <c r="BUU710" s="8"/>
      <c r="BUV710" s="8"/>
      <c r="BUW710" s="8"/>
      <c r="BUX710" s="8"/>
      <c r="BUY710" s="8"/>
      <c r="BUZ710" s="8"/>
      <c r="BVA710" s="8"/>
      <c r="BVB710" s="8"/>
      <c r="BVC710" s="8"/>
      <c r="BVD710" s="8"/>
      <c r="BVE710" s="8"/>
      <c r="BVF710" s="8"/>
      <c r="BVG710" s="8"/>
      <c r="BVH710" s="8"/>
      <c r="BVI710" s="8"/>
      <c r="BVJ710" s="8"/>
      <c r="BVK710" s="8"/>
      <c r="BVL710" s="8"/>
      <c r="BVM710" s="8"/>
      <c r="BVN710" s="8"/>
      <c r="BVO710" s="8"/>
      <c r="BVP710" s="8"/>
      <c r="BVQ710" s="8"/>
      <c r="BVR710" s="8"/>
      <c r="BVS710" s="8"/>
      <c r="BVT710" s="8"/>
      <c r="BVU710" s="8"/>
      <c r="BVV710" s="8"/>
      <c r="BVW710" s="8"/>
      <c r="BVX710" s="8"/>
      <c r="BVY710" s="8"/>
      <c r="BVZ710" s="8"/>
      <c r="BWA710" s="8"/>
      <c r="BWB710" s="8"/>
      <c r="BWC710" s="8"/>
      <c r="BWD710" s="8"/>
      <c r="BWE710" s="8"/>
      <c r="BWF710" s="8"/>
      <c r="BWG710" s="8"/>
      <c r="BWH710" s="8"/>
      <c r="BWI710" s="8"/>
      <c r="BWJ710" s="8"/>
      <c r="BWK710" s="8"/>
      <c r="BWL710" s="8"/>
      <c r="BWM710" s="8"/>
      <c r="BWN710" s="8"/>
      <c r="BWO710" s="8"/>
      <c r="BWP710" s="8"/>
      <c r="BWQ710" s="8"/>
    </row>
    <row r="711" spans="1:1967" s="547" customFormat="1" ht="102" customHeight="1">
      <c r="A711" s="9" t="s">
        <v>11559</v>
      </c>
      <c r="B711" s="100" t="s">
        <v>97</v>
      </c>
      <c r="C711" s="56" t="s">
        <v>11560</v>
      </c>
      <c r="D711" s="30" t="s">
        <v>1283</v>
      </c>
      <c r="E711" s="1" t="s">
        <v>11561</v>
      </c>
      <c r="F711" s="29"/>
      <c r="G711" s="3" t="s">
        <v>384</v>
      </c>
      <c r="H711" s="20">
        <v>0</v>
      </c>
      <c r="I711" s="114">
        <v>470000000</v>
      </c>
      <c r="J711" s="21" t="s">
        <v>1314</v>
      </c>
      <c r="K711" s="19" t="s">
        <v>11553</v>
      </c>
      <c r="L711" s="137" t="s">
        <v>11555</v>
      </c>
      <c r="M711" s="140" t="s">
        <v>383</v>
      </c>
      <c r="N711" s="346" t="s">
        <v>8844</v>
      </c>
      <c r="O711" s="3" t="s">
        <v>11115</v>
      </c>
      <c r="P711" s="7" t="s">
        <v>1334</v>
      </c>
      <c r="Q711" s="3" t="s">
        <v>1319</v>
      </c>
      <c r="R711" s="78">
        <v>850</v>
      </c>
      <c r="S711" s="96">
        <v>284.82</v>
      </c>
      <c r="T711" s="83">
        <f t="shared" ref="T711" si="234">R711*S711</f>
        <v>242097</v>
      </c>
      <c r="U711" s="83">
        <f t="shared" ref="U711" si="235">T711*1.12</f>
        <v>271148.64</v>
      </c>
      <c r="V711" s="9" t="s">
        <v>1325</v>
      </c>
      <c r="W711" s="152" t="s">
        <v>1394</v>
      </c>
      <c r="X711" s="9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  <c r="AQ711" s="8"/>
      <c r="AR711" s="8"/>
      <c r="AS711" s="8"/>
      <c r="AT711" s="8"/>
      <c r="AU711" s="8"/>
      <c r="AV711" s="8"/>
      <c r="AW711" s="8"/>
      <c r="AX711" s="8"/>
      <c r="AY711" s="8"/>
      <c r="AZ711" s="8"/>
      <c r="BA711" s="8"/>
      <c r="BB711" s="8"/>
      <c r="BC711" s="8"/>
      <c r="BD711" s="8"/>
      <c r="BE711" s="8"/>
      <c r="BF711" s="8"/>
      <c r="BG711" s="8"/>
      <c r="BH711" s="8"/>
      <c r="BI711" s="8"/>
      <c r="BJ711" s="8"/>
      <c r="BK711" s="8"/>
      <c r="BL711" s="8"/>
      <c r="BM711" s="8"/>
      <c r="BN711" s="8"/>
      <c r="BO711" s="8"/>
      <c r="BP711" s="8"/>
      <c r="BQ711" s="8"/>
      <c r="BR711" s="8"/>
      <c r="BS711" s="8"/>
      <c r="BT711" s="8"/>
      <c r="BU711" s="8"/>
      <c r="BV711" s="8"/>
      <c r="BW711" s="8"/>
      <c r="BX711" s="8"/>
      <c r="BY711" s="8"/>
      <c r="BZ711" s="8"/>
      <c r="CA711" s="8"/>
      <c r="CB711" s="8"/>
      <c r="CC711" s="8"/>
      <c r="CD711" s="8"/>
      <c r="CE711" s="8"/>
      <c r="CF711" s="8"/>
      <c r="CG711" s="8"/>
      <c r="CH711" s="8"/>
      <c r="CI711" s="8"/>
      <c r="CJ711" s="8"/>
      <c r="CK711" s="8"/>
      <c r="CL711" s="8"/>
      <c r="CM711" s="8"/>
      <c r="CN711" s="8"/>
      <c r="CO711" s="8"/>
      <c r="CP711" s="8"/>
      <c r="CQ711" s="8"/>
      <c r="CR711" s="8"/>
      <c r="CS711" s="8"/>
      <c r="CT711" s="8"/>
      <c r="CU711" s="8"/>
      <c r="CV711" s="8"/>
      <c r="CW711" s="8"/>
      <c r="CX711" s="8"/>
      <c r="CY711" s="8"/>
      <c r="CZ711" s="8"/>
      <c r="DA711" s="8"/>
      <c r="DB711" s="8"/>
      <c r="DC711" s="8"/>
      <c r="DD711" s="8"/>
      <c r="DE711" s="8"/>
      <c r="DF711" s="8"/>
      <c r="DG711" s="8"/>
      <c r="DH711" s="8"/>
      <c r="DI711" s="8"/>
      <c r="DJ711" s="8"/>
      <c r="DK711" s="8"/>
      <c r="DL711" s="8"/>
      <c r="DM711" s="8"/>
      <c r="DN711" s="8"/>
      <c r="DO711" s="8"/>
      <c r="DP711" s="8"/>
      <c r="DQ711" s="8"/>
      <c r="DR711" s="8"/>
      <c r="DS711" s="8"/>
      <c r="DT711" s="8"/>
      <c r="DU711" s="8"/>
      <c r="DV711" s="8"/>
      <c r="DW711" s="8"/>
      <c r="DX711" s="8"/>
      <c r="DY711" s="8"/>
      <c r="DZ711" s="8"/>
      <c r="EA711" s="8"/>
      <c r="EB711" s="8"/>
      <c r="EC711" s="8"/>
      <c r="ED711" s="8"/>
      <c r="EE711" s="8"/>
      <c r="EF711" s="8"/>
      <c r="EG711" s="8"/>
      <c r="EH711" s="8"/>
      <c r="EI711" s="8"/>
      <c r="EJ711" s="8"/>
      <c r="EK711" s="8"/>
      <c r="EL711" s="8"/>
      <c r="EM711" s="8"/>
      <c r="EN711" s="8"/>
      <c r="EO711" s="8"/>
      <c r="EP711" s="8"/>
      <c r="EQ711" s="8"/>
      <c r="ER711" s="8"/>
      <c r="ES711" s="8"/>
      <c r="ET711" s="8"/>
      <c r="EU711" s="8"/>
      <c r="EV711" s="8"/>
      <c r="EW711" s="8"/>
      <c r="EX711" s="8"/>
      <c r="EY711" s="8"/>
      <c r="EZ711" s="8"/>
      <c r="FA711" s="8"/>
      <c r="FB711" s="8"/>
      <c r="FC711" s="8"/>
      <c r="FD711" s="8"/>
      <c r="FE711" s="8"/>
      <c r="FF711" s="8"/>
      <c r="FG711" s="8"/>
      <c r="FH711" s="8"/>
      <c r="FI711" s="8"/>
      <c r="FJ711" s="8"/>
      <c r="FK711" s="8"/>
      <c r="FL711" s="8"/>
      <c r="FM711" s="8"/>
      <c r="FN711" s="8"/>
      <c r="FO711" s="8"/>
      <c r="FP711" s="8"/>
      <c r="FQ711" s="8"/>
      <c r="FR711" s="8"/>
      <c r="FS711" s="8"/>
      <c r="FT711" s="8"/>
      <c r="FU711" s="8"/>
      <c r="FV711" s="8"/>
      <c r="FW711" s="8"/>
      <c r="FX711" s="8"/>
      <c r="FY711" s="8"/>
      <c r="FZ711" s="8"/>
      <c r="GA711" s="8"/>
      <c r="GB711" s="8"/>
      <c r="GC711" s="8"/>
      <c r="GD711" s="8"/>
      <c r="GE711" s="8"/>
      <c r="GF711" s="8"/>
      <c r="GG711" s="8"/>
      <c r="GH711" s="8"/>
      <c r="GI711" s="8"/>
      <c r="GJ711" s="8"/>
      <c r="GK711" s="8"/>
      <c r="GL711" s="8"/>
      <c r="GM711" s="8"/>
      <c r="GN711" s="8"/>
      <c r="GO711" s="8"/>
      <c r="GP711" s="8"/>
      <c r="GQ711" s="8"/>
      <c r="GR711" s="8"/>
      <c r="GS711" s="8"/>
      <c r="GT711" s="8"/>
      <c r="GU711" s="8"/>
      <c r="GV711" s="8"/>
      <c r="GW711" s="8"/>
      <c r="GX711" s="8"/>
      <c r="GY711" s="8"/>
      <c r="GZ711" s="8"/>
      <c r="HA711" s="8"/>
      <c r="HB711" s="8"/>
      <c r="HC711" s="8"/>
      <c r="HD711" s="8"/>
      <c r="HE711" s="8"/>
      <c r="HF711" s="8"/>
      <c r="HG711" s="8"/>
      <c r="HH711" s="8"/>
      <c r="HI711" s="8"/>
      <c r="HJ711" s="8"/>
      <c r="HK711" s="8"/>
      <c r="HL711" s="8"/>
      <c r="HM711" s="8"/>
      <c r="HN711" s="8"/>
      <c r="HO711" s="8"/>
      <c r="HP711" s="8"/>
      <c r="HQ711" s="8"/>
      <c r="HR711" s="8"/>
      <c r="HS711" s="8"/>
      <c r="HT711" s="8"/>
      <c r="HU711" s="8"/>
      <c r="HV711" s="8"/>
      <c r="HW711" s="8"/>
      <c r="HX711" s="8"/>
      <c r="HY711" s="8"/>
      <c r="HZ711" s="8"/>
      <c r="IA711" s="8"/>
      <c r="IB711" s="8"/>
      <c r="IC711" s="8"/>
      <c r="ID711" s="8"/>
      <c r="IE711" s="8"/>
      <c r="IF711" s="8"/>
      <c r="IG711" s="8"/>
      <c r="IH711" s="8"/>
      <c r="II711" s="8"/>
      <c r="IJ711" s="8"/>
      <c r="IK711" s="8"/>
      <c r="IL711" s="8"/>
      <c r="IM711" s="8"/>
      <c r="IN711" s="8"/>
      <c r="IO711" s="8"/>
      <c r="IP711" s="8"/>
      <c r="IQ711" s="8"/>
      <c r="IR711" s="8"/>
      <c r="IS711" s="8"/>
      <c r="IT711" s="8"/>
      <c r="IU711" s="8"/>
      <c r="IV711" s="8"/>
      <c r="IW711" s="8"/>
      <c r="IX711" s="8"/>
      <c r="IY711" s="8"/>
      <c r="IZ711" s="8"/>
      <c r="JA711" s="8"/>
      <c r="JB711" s="8"/>
      <c r="JC711" s="8"/>
      <c r="JD711" s="8"/>
      <c r="JE711" s="8"/>
      <c r="JF711" s="8"/>
      <c r="JG711" s="8"/>
      <c r="JH711" s="8"/>
      <c r="JI711" s="8"/>
      <c r="JJ711" s="8"/>
      <c r="JK711" s="8"/>
      <c r="JL711" s="8"/>
      <c r="JM711" s="8"/>
      <c r="JN711" s="8"/>
      <c r="JO711" s="8"/>
      <c r="JP711" s="8"/>
      <c r="JQ711" s="8"/>
      <c r="JR711" s="8"/>
      <c r="JS711" s="8"/>
      <c r="JT711" s="8"/>
      <c r="JU711" s="8"/>
      <c r="JV711" s="8"/>
      <c r="JW711" s="8"/>
      <c r="JX711" s="8"/>
      <c r="JY711" s="8"/>
      <c r="JZ711" s="8"/>
      <c r="KA711" s="8"/>
      <c r="KB711" s="8"/>
      <c r="KC711" s="8"/>
      <c r="KD711" s="8"/>
      <c r="KE711" s="8"/>
      <c r="KF711" s="8"/>
      <c r="KG711" s="8"/>
      <c r="KH711" s="8"/>
      <c r="KI711" s="8"/>
      <c r="KJ711" s="8"/>
      <c r="KK711" s="8"/>
      <c r="KL711" s="8"/>
      <c r="KM711" s="8"/>
      <c r="KN711" s="8"/>
      <c r="KO711" s="8"/>
      <c r="KP711" s="8"/>
      <c r="KQ711" s="8"/>
      <c r="KR711" s="8"/>
      <c r="KS711" s="8"/>
      <c r="KT711" s="8"/>
      <c r="KU711" s="8"/>
      <c r="KV711" s="8"/>
      <c r="KW711" s="8"/>
      <c r="KX711" s="8"/>
      <c r="KY711" s="8"/>
      <c r="KZ711" s="8"/>
      <c r="LA711" s="8"/>
      <c r="LB711" s="8"/>
      <c r="LC711" s="8"/>
      <c r="LD711" s="8"/>
      <c r="LE711" s="8"/>
      <c r="LF711" s="8"/>
      <c r="LG711" s="8"/>
      <c r="LH711" s="8"/>
      <c r="LI711" s="8"/>
      <c r="LJ711" s="8"/>
      <c r="LK711" s="8"/>
      <c r="LL711" s="8"/>
      <c r="LM711" s="8"/>
      <c r="LN711" s="8"/>
      <c r="LO711" s="8"/>
      <c r="LP711" s="8"/>
      <c r="LQ711" s="8"/>
      <c r="LR711" s="8"/>
      <c r="LS711" s="8"/>
      <c r="LT711" s="8"/>
      <c r="LU711" s="8"/>
      <c r="LV711" s="8"/>
      <c r="LW711" s="8"/>
      <c r="LX711" s="8"/>
      <c r="LY711" s="8"/>
      <c r="LZ711" s="8"/>
      <c r="MA711" s="8"/>
      <c r="MB711" s="8"/>
      <c r="MC711" s="8"/>
      <c r="MD711" s="8"/>
      <c r="ME711" s="8"/>
      <c r="MF711" s="8"/>
      <c r="MG711" s="8"/>
      <c r="MH711" s="8"/>
      <c r="MI711" s="8"/>
      <c r="MJ711" s="8"/>
      <c r="MK711" s="8"/>
      <c r="ML711" s="8"/>
      <c r="MM711" s="8"/>
      <c r="MN711" s="8"/>
      <c r="MO711" s="8"/>
      <c r="MP711" s="8"/>
      <c r="MQ711" s="8"/>
      <c r="MR711" s="8"/>
      <c r="MS711" s="8"/>
      <c r="MT711" s="8"/>
      <c r="MU711" s="8"/>
      <c r="MV711" s="8"/>
      <c r="MW711" s="8"/>
      <c r="MX711" s="8"/>
      <c r="MY711" s="8"/>
      <c r="MZ711" s="8"/>
      <c r="NA711" s="8"/>
      <c r="NB711" s="8"/>
      <c r="NC711" s="8"/>
      <c r="ND711" s="8"/>
      <c r="NE711" s="8"/>
      <c r="NF711" s="8"/>
      <c r="NG711" s="8"/>
      <c r="NH711" s="8"/>
      <c r="NI711" s="8"/>
      <c r="NJ711" s="8"/>
      <c r="NK711" s="8"/>
      <c r="NL711" s="8"/>
      <c r="NM711" s="8"/>
      <c r="NN711" s="8"/>
      <c r="NO711" s="8"/>
      <c r="NP711" s="8"/>
      <c r="NQ711" s="8"/>
      <c r="NR711" s="8"/>
      <c r="NS711" s="8"/>
      <c r="NT711" s="8"/>
      <c r="NU711" s="8"/>
      <c r="NV711" s="8"/>
      <c r="NW711" s="8"/>
      <c r="NX711" s="8"/>
      <c r="NY711" s="8"/>
      <c r="NZ711" s="8"/>
      <c r="OA711" s="8"/>
      <c r="OB711" s="8"/>
      <c r="OC711" s="8"/>
      <c r="OD711" s="8"/>
      <c r="OE711" s="8"/>
      <c r="OF711" s="8"/>
      <c r="OG711" s="8"/>
      <c r="OH711" s="8"/>
      <c r="OI711" s="8"/>
      <c r="OJ711" s="8"/>
      <c r="OK711" s="8"/>
      <c r="OL711" s="8"/>
      <c r="OM711" s="8"/>
      <c r="ON711" s="8"/>
      <c r="OO711" s="8"/>
      <c r="OP711" s="8"/>
      <c r="OQ711" s="8"/>
      <c r="OR711" s="8"/>
      <c r="OS711" s="8"/>
      <c r="OT711" s="8"/>
      <c r="OU711" s="8"/>
      <c r="OV711" s="8"/>
      <c r="OW711" s="8"/>
      <c r="OX711" s="8"/>
      <c r="OY711" s="8"/>
      <c r="OZ711" s="8"/>
      <c r="PA711" s="8"/>
      <c r="PB711" s="8"/>
      <c r="PC711" s="8"/>
      <c r="PD711" s="8"/>
      <c r="PE711" s="8"/>
      <c r="PF711" s="8"/>
      <c r="PG711" s="8"/>
      <c r="PH711" s="8"/>
      <c r="PI711" s="8"/>
      <c r="PJ711" s="8"/>
      <c r="PK711" s="8"/>
      <c r="PL711" s="8"/>
      <c r="PM711" s="8"/>
      <c r="PN711" s="8"/>
      <c r="PO711" s="8"/>
      <c r="PP711" s="8"/>
      <c r="PQ711" s="8"/>
      <c r="PR711" s="8"/>
      <c r="PS711" s="8"/>
      <c r="PT711" s="8"/>
      <c r="PU711" s="8"/>
      <c r="PV711" s="8"/>
      <c r="PW711" s="8"/>
      <c r="PX711" s="8"/>
      <c r="PY711" s="8"/>
      <c r="PZ711" s="8"/>
      <c r="QA711" s="8"/>
      <c r="QB711" s="8"/>
      <c r="QC711" s="8"/>
      <c r="QD711" s="8"/>
      <c r="QE711" s="8"/>
      <c r="QF711" s="8"/>
      <c r="QG711" s="8"/>
      <c r="QH711" s="8"/>
      <c r="QI711" s="8"/>
      <c r="QJ711" s="8"/>
      <c r="QK711" s="8"/>
      <c r="QL711" s="8"/>
      <c r="QM711" s="8"/>
      <c r="QN711" s="8"/>
      <c r="QO711" s="8"/>
      <c r="QP711" s="8"/>
      <c r="QQ711" s="8"/>
      <c r="QR711" s="8"/>
      <c r="QS711" s="8"/>
      <c r="QT711" s="8"/>
      <c r="QU711" s="8"/>
      <c r="QV711" s="8"/>
      <c r="QW711" s="8"/>
      <c r="QX711" s="8"/>
      <c r="QY711" s="8"/>
      <c r="QZ711" s="8"/>
      <c r="RA711" s="8"/>
      <c r="RB711" s="8"/>
      <c r="RC711" s="8"/>
      <c r="RD711" s="8"/>
      <c r="RE711" s="8"/>
      <c r="RF711" s="8"/>
      <c r="RG711" s="8"/>
      <c r="RH711" s="8"/>
      <c r="RI711" s="8"/>
      <c r="RJ711" s="8"/>
      <c r="RK711" s="8"/>
      <c r="RL711" s="8"/>
      <c r="RM711" s="8"/>
      <c r="RN711" s="8"/>
      <c r="RO711" s="8"/>
      <c r="RP711" s="8"/>
      <c r="RQ711" s="8"/>
      <c r="RR711" s="8"/>
      <c r="RS711" s="8"/>
      <c r="RT711" s="8"/>
      <c r="RU711" s="8"/>
      <c r="RV711" s="8"/>
      <c r="RW711" s="8"/>
      <c r="RX711" s="8"/>
      <c r="RY711" s="8"/>
      <c r="RZ711" s="8"/>
      <c r="SA711" s="8"/>
      <c r="SB711" s="8"/>
      <c r="SC711" s="8"/>
      <c r="SD711" s="8"/>
      <c r="SE711" s="8"/>
      <c r="SF711" s="8"/>
      <c r="SG711" s="8"/>
      <c r="SH711" s="8"/>
      <c r="SI711" s="8"/>
      <c r="SJ711" s="8"/>
      <c r="SK711" s="8"/>
      <c r="SL711" s="8"/>
      <c r="SM711" s="8"/>
      <c r="SN711" s="8"/>
      <c r="SO711" s="8"/>
      <c r="SP711" s="8"/>
      <c r="SQ711" s="8"/>
      <c r="SR711" s="8"/>
      <c r="SS711" s="8"/>
      <c r="ST711" s="8"/>
      <c r="SU711" s="8"/>
      <c r="SV711" s="8"/>
      <c r="SW711" s="8"/>
      <c r="SX711" s="8"/>
      <c r="SY711" s="8"/>
      <c r="SZ711" s="8"/>
      <c r="TA711" s="8"/>
      <c r="TB711" s="8"/>
      <c r="TC711" s="8"/>
      <c r="TD711" s="8"/>
      <c r="TE711" s="8"/>
      <c r="TF711" s="8"/>
      <c r="TG711" s="8"/>
      <c r="TH711" s="8"/>
      <c r="TI711" s="8"/>
      <c r="TJ711" s="8"/>
      <c r="TK711" s="8"/>
      <c r="TL711" s="8"/>
      <c r="TM711" s="8"/>
      <c r="TN711" s="8"/>
      <c r="TO711" s="8"/>
      <c r="TP711" s="8"/>
      <c r="TQ711" s="8"/>
      <c r="TR711" s="8"/>
      <c r="TS711" s="8"/>
      <c r="TT711" s="8"/>
      <c r="TU711" s="8"/>
      <c r="TV711" s="8"/>
      <c r="TW711" s="8"/>
      <c r="TX711" s="8"/>
      <c r="TY711" s="8"/>
      <c r="TZ711" s="8"/>
      <c r="UA711" s="8"/>
      <c r="UB711" s="8"/>
      <c r="UC711" s="8"/>
      <c r="UD711" s="8"/>
      <c r="UE711" s="8"/>
      <c r="UF711" s="8"/>
      <c r="UG711" s="8"/>
      <c r="UH711" s="8"/>
      <c r="UI711" s="8"/>
      <c r="UJ711" s="8"/>
      <c r="UK711" s="8"/>
      <c r="UL711" s="8"/>
      <c r="UM711" s="8"/>
      <c r="UN711" s="8"/>
      <c r="UO711" s="8"/>
      <c r="UP711" s="8"/>
      <c r="UQ711" s="8"/>
      <c r="UR711" s="8"/>
      <c r="US711" s="8"/>
      <c r="UT711" s="8"/>
      <c r="UU711" s="8"/>
      <c r="UV711" s="8"/>
      <c r="UW711" s="8"/>
      <c r="UX711" s="8"/>
      <c r="UY711" s="8"/>
      <c r="UZ711" s="8"/>
      <c r="VA711" s="8"/>
      <c r="VB711" s="8"/>
      <c r="VC711" s="8"/>
      <c r="VD711" s="8"/>
      <c r="VE711" s="8"/>
      <c r="VF711" s="8"/>
      <c r="VG711" s="8"/>
      <c r="VH711" s="8"/>
      <c r="VI711" s="8"/>
      <c r="VJ711" s="8"/>
      <c r="VK711" s="8"/>
      <c r="VL711" s="8"/>
      <c r="VM711" s="8"/>
      <c r="VN711" s="8"/>
      <c r="VO711" s="8"/>
      <c r="VP711" s="8"/>
      <c r="VQ711" s="8"/>
      <c r="VR711" s="8"/>
      <c r="VS711" s="8"/>
      <c r="VT711" s="8"/>
      <c r="VU711" s="8"/>
      <c r="VV711" s="8"/>
      <c r="VW711" s="8"/>
      <c r="VX711" s="8"/>
      <c r="VY711" s="8"/>
      <c r="VZ711" s="8"/>
      <c r="WA711" s="8"/>
      <c r="WB711" s="8"/>
      <c r="WC711" s="8"/>
      <c r="WD711" s="8"/>
      <c r="WE711" s="8"/>
      <c r="WF711" s="8"/>
      <c r="WG711" s="8"/>
      <c r="WH711" s="8"/>
      <c r="WI711" s="8"/>
      <c r="WJ711" s="8"/>
      <c r="WK711" s="8"/>
      <c r="WL711" s="8"/>
      <c r="WM711" s="8"/>
      <c r="WN711" s="8"/>
      <c r="WO711" s="8"/>
      <c r="WP711" s="8"/>
      <c r="WQ711" s="8"/>
      <c r="WR711" s="8"/>
      <c r="WS711" s="8"/>
      <c r="WT711" s="8"/>
      <c r="WU711" s="8"/>
      <c r="WV711" s="8"/>
      <c r="WW711" s="8"/>
      <c r="WX711" s="8"/>
      <c r="WY711" s="8"/>
      <c r="WZ711" s="8"/>
      <c r="XA711" s="8"/>
      <c r="XB711" s="8"/>
      <c r="XC711" s="8"/>
      <c r="XD711" s="8"/>
      <c r="XE711" s="8"/>
      <c r="XF711" s="8"/>
      <c r="XG711" s="8"/>
      <c r="XH711" s="8"/>
      <c r="XI711" s="8"/>
      <c r="XJ711" s="8"/>
      <c r="XK711" s="8"/>
      <c r="XL711" s="8"/>
      <c r="XM711" s="8"/>
      <c r="XN711" s="8"/>
      <c r="XO711" s="8"/>
      <c r="XP711" s="8"/>
      <c r="XQ711" s="8"/>
      <c r="XR711" s="8"/>
      <c r="XS711" s="8"/>
      <c r="XT711" s="8"/>
      <c r="XU711" s="8"/>
      <c r="XV711" s="8"/>
      <c r="XW711" s="8"/>
      <c r="XX711" s="8"/>
      <c r="XY711" s="8"/>
      <c r="XZ711" s="8"/>
      <c r="YA711" s="8"/>
      <c r="YB711" s="8"/>
      <c r="YC711" s="8"/>
      <c r="YD711" s="8"/>
      <c r="YE711" s="8"/>
      <c r="YF711" s="8"/>
      <c r="YG711" s="8"/>
      <c r="YH711" s="8"/>
      <c r="YI711" s="8"/>
      <c r="YJ711" s="8"/>
      <c r="YK711" s="8"/>
      <c r="YL711" s="8"/>
      <c r="YM711" s="8"/>
      <c r="YN711" s="8"/>
      <c r="YO711" s="8"/>
      <c r="YP711" s="8"/>
      <c r="YQ711" s="8"/>
      <c r="YR711" s="8"/>
      <c r="YS711" s="8"/>
      <c r="YT711" s="8"/>
      <c r="YU711" s="8"/>
      <c r="YV711" s="8"/>
      <c r="YW711" s="8"/>
      <c r="YX711" s="8"/>
      <c r="YY711" s="8"/>
      <c r="YZ711" s="8"/>
      <c r="ZA711" s="8"/>
      <c r="ZB711" s="8"/>
      <c r="ZC711" s="8"/>
      <c r="ZD711" s="8"/>
      <c r="ZE711" s="8"/>
      <c r="ZF711" s="8"/>
      <c r="ZG711" s="8"/>
      <c r="ZH711" s="8"/>
      <c r="ZI711" s="8"/>
      <c r="ZJ711" s="8"/>
      <c r="ZK711" s="8"/>
      <c r="ZL711" s="8"/>
      <c r="ZM711" s="8"/>
      <c r="ZN711" s="8"/>
      <c r="ZO711" s="8"/>
      <c r="ZP711" s="8"/>
      <c r="ZQ711" s="8"/>
      <c r="ZR711" s="8"/>
      <c r="ZS711" s="8"/>
      <c r="ZT711" s="8"/>
      <c r="ZU711" s="8"/>
      <c r="ZV711" s="8"/>
      <c r="ZW711" s="8"/>
      <c r="ZX711" s="8"/>
      <c r="ZY711" s="8"/>
      <c r="ZZ711" s="8"/>
      <c r="AAA711" s="8"/>
      <c r="AAB711" s="8"/>
      <c r="AAC711" s="8"/>
      <c r="AAD711" s="8"/>
      <c r="AAE711" s="8"/>
      <c r="AAF711" s="8"/>
      <c r="AAG711" s="8"/>
      <c r="AAH711" s="8"/>
      <c r="AAI711" s="8"/>
      <c r="AAJ711" s="8"/>
      <c r="AAK711" s="8"/>
      <c r="AAL711" s="8"/>
      <c r="AAM711" s="8"/>
      <c r="AAN711" s="8"/>
      <c r="AAO711" s="8"/>
      <c r="AAP711" s="8"/>
      <c r="AAQ711" s="8"/>
      <c r="AAR711" s="8"/>
      <c r="AAS711" s="8"/>
      <c r="AAT711" s="8"/>
      <c r="AAU711" s="8"/>
      <c r="AAV711" s="8"/>
      <c r="AAW711" s="8"/>
      <c r="AAX711" s="8"/>
      <c r="AAY711" s="8"/>
      <c r="AAZ711" s="8"/>
      <c r="ABA711" s="8"/>
      <c r="ABB711" s="8"/>
      <c r="ABC711" s="8"/>
      <c r="ABD711" s="8"/>
      <c r="ABE711" s="8"/>
      <c r="ABF711" s="8"/>
      <c r="ABG711" s="8"/>
      <c r="ABH711" s="8"/>
      <c r="ABI711" s="8"/>
      <c r="ABJ711" s="8"/>
      <c r="ABK711" s="8"/>
      <c r="ABL711" s="8"/>
      <c r="ABM711" s="8"/>
      <c r="ABN711" s="8"/>
      <c r="ABO711" s="8"/>
      <c r="ABP711" s="8"/>
      <c r="ABQ711" s="8"/>
      <c r="ABR711" s="8"/>
      <c r="ABS711" s="8"/>
      <c r="ABT711" s="8"/>
      <c r="ABU711" s="8"/>
      <c r="ABV711" s="8"/>
      <c r="ABW711" s="8"/>
      <c r="ABX711" s="8"/>
      <c r="ABY711" s="8"/>
      <c r="ABZ711" s="8"/>
      <c r="ACA711" s="8"/>
      <c r="ACB711" s="8"/>
      <c r="ACC711" s="8"/>
      <c r="ACD711" s="8"/>
      <c r="ACE711" s="8"/>
      <c r="ACF711" s="8"/>
      <c r="ACG711" s="8"/>
      <c r="ACH711" s="8"/>
      <c r="ACI711" s="8"/>
      <c r="ACJ711" s="8"/>
      <c r="ACK711" s="8"/>
      <c r="ACL711" s="8"/>
      <c r="ACM711" s="8"/>
      <c r="ACN711" s="8"/>
      <c r="ACO711" s="8"/>
      <c r="ACP711" s="8"/>
      <c r="ACQ711" s="8"/>
      <c r="ACR711" s="8"/>
      <c r="ACS711" s="8"/>
      <c r="ACT711" s="8"/>
      <c r="ACU711" s="8"/>
      <c r="ACV711" s="8"/>
      <c r="ACW711" s="8"/>
      <c r="ACX711" s="8"/>
      <c r="ACY711" s="8"/>
      <c r="ACZ711" s="8"/>
      <c r="ADA711" s="8"/>
      <c r="ADB711" s="8"/>
      <c r="ADC711" s="8"/>
      <c r="ADD711" s="8"/>
      <c r="ADE711" s="8"/>
      <c r="ADF711" s="8"/>
      <c r="ADG711" s="8"/>
      <c r="ADH711" s="8"/>
      <c r="ADI711" s="8"/>
      <c r="ADJ711" s="8"/>
      <c r="ADK711" s="8"/>
      <c r="ADL711" s="8"/>
      <c r="ADM711" s="8"/>
      <c r="ADN711" s="8"/>
      <c r="ADO711" s="8"/>
      <c r="ADP711" s="8"/>
      <c r="ADQ711" s="8"/>
      <c r="ADR711" s="8"/>
      <c r="ADS711" s="8"/>
      <c r="ADT711" s="8"/>
      <c r="ADU711" s="8"/>
      <c r="ADV711" s="8"/>
      <c r="ADW711" s="8"/>
      <c r="ADX711" s="8"/>
      <c r="ADY711" s="8"/>
      <c r="ADZ711" s="8"/>
      <c r="AEA711" s="8"/>
      <c r="AEB711" s="8"/>
      <c r="AEC711" s="8"/>
      <c r="AED711" s="8"/>
      <c r="AEE711" s="8"/>
      <c r="AEF711" s="8"/>
      <c r="AEG711" s="8"/>
      <c r="AEH711" s="8"/>
      <c r="AEI711" s="8"/>
      <c r="AEJ711" s="8"/>
      <c r="AEK711" s="8"/>
      <c r="AEL711" s="8"/>
      <c r="AEM711" s="8"/>
      <c r="AEN711" s="8"/>
      <c r="AEO711" s="8"/>
      <c r="AEP711" s="8"/>
      <c r="AEQ711" s="8"/>
      <c r="AER711" s="8"/>
      <c r="AES711" s="8"/>
      <c r="AET711" s="8"/>
      <c r="AEU711" s="8"/>
      <c r="AEV711" s="8"/>
      <c r="AEW711" s="8"/>
      <c r="AEX711" s="8"/>
      <c r="AEY711" s="8"/>
      <c r="AEZ711" s="8"/>
      <c r="AFA711" s="8"/>
      <c r="AFB711" s="8"/>
      <c r="AFC711" s="8"/>
      <c r="AFD711" s="8"/>
      <c r="AFE711" s="8"/>
      <c r="AFF711" s="8"/>
      <c r="AFG711" s="8"/>
      <c r="AFH711" s="8"/>
      <c r="AFI711" s="8"/>
      <c r="AFJ711" s="8"/>
      <c r="AFK711" s="8"/>
      <c r="AFL711" s="8"/>
      <c r="AFM711" s="8"/>
      <c r="AFN711" s="8"/>
      <c r="AFO711" s="8"/>
      <c r="AFP711" s="8"/>
      <c r="AFQ711" s="8"/>
      <c r="AFR711" s="8"/>
      <c r="AFS711" s="8"/>
      <c r="AFT711" s="8"/>
      <c r="AFU711" s="8"/>
      <c r="AFV711" s="8"/>
      <c r="AFW711" s="8"/>
      <c r="AFX711" s="8"/>
      <c r="AFY711" s="8"/>
      <c r="AFZ711" s="8"/>
      <c r="AGA711" s="8"/>
      <c r="AGB711" s="8"/>
      <c r="AGC711" s="8"/>
      <c r="AGD711" s="8"/>
      <c r="AGE711" s="8"/>
      <c r="AGF711" s="8"/>
      <c r="AGG711" s="8"/>
      <c r="AGH711" s="8"/>
      <c r="AGI711" s="8"/>
      <c r="AGJ711" s="8"/>
      <c r="AGK711" s="8"/>
      <c r="AGL711" s="8"/>
      <c r="AGM711" s="8"/>
      <c r="AGN711" s="8"/>
      <c r="AGO711" s="8"/>
      <c r="AGP711" s="8"/>
      <c r="AGQ711" s="8"/>
      <c r="AGR711" s="8"/>
      <c r="AGS711" s="8"/>
      <c r="AGT711" s="8"/>
      <c r="AGU711" s="8"/>
      <c r="AGV711" s="8"/>
      <c r="AGW711" s="8"/>
      <c r="AGX711" s="8"/>
      <c r="AGY711" s="8"/>
      <c r="AGZ711" s="8"/>
      <c r="AHA711" s="8"/>
      <c r="AHB711" s="8"/>
      <c r="AHC711" s="8"/>
      <c r="AHD711" s="8"/>
      <c r="AHE711" s="8"/>
      <c r="AHF711" s="8"/>
      <c r="AHG711" s="8"/>
      <c r="AHH711" s="8"/>
      <c r="AHI711" s="8"/>
      <c r="AHJ711" s="8"/>
      <c r="AHK711" s="8"/>
      <c r="AHL711" s="8"/>
      <c r="AHM711" s="8"/>
      <c r="AHN711" s="8"/>
      <c r="AHO711" s="8"/>
      <c r="AHP711" s="8"/>
      <c r="AHQ711" s="8"/>
      <c r="AHR711" s="8"/>
      <c r="AHS711" s="8"/>
      <c r="AHT711" s="8"/>
      <c r="AHU711" s="8"/>
      <c r="AHV711" s="8"/>
      <c r="AHW711" s="8"/>
      <c r="AHX711" s="8"/>
      <c r="AHY711" s="8"/>
      <c r="AHZ711" s="8"/>
      <c r="AIA711" s="8"/>
      <c r="AIB711" s="8"/>
      <c r="AIC711" s="8"/>
      <c r="AID711" s="8"/>
      <c r="AIE711" s="8"/>
      <c r="AIF711" s="8"/>
      <c r="AIG711" s="8"/>
      <c r="AIH711" s="8"/>
      <c r="AII711" s="8"/>
      <c r="AIJ711" s="8"/>
      <c r="AIK711" s="8"/>
      <c r="AIL711" s="8"/>
      <c r="AIM711" s="8"/>
      <c r="AIN711" s="8"/>
      <c r="AIO711" s="8"/>
      <c r="AIP711" s="8"/>
      <c r="AIQ711" s="8"/>
      <c r="AIR711" s="8"/>
      <c r="AIS711" s="8"/>
      <c r="AIT711" s="8"/>
      <c r="AIU711" s="8"/>
      <c r="AIV711" s="8"/>
      <c r="AIW711" s="8"/>
      <c r="AIX711" s="8"/>
      <c r="AIY711" s="8"/>
      <c r="AIZ711" s="8"/>
      <c r="AJA711" s="8"/>
      <c r="AJB711" s="8"/>
      <c r="AJC711" s="8"/>
      <c r="AJD711" s="8"/>
      <c r="AJE711" s="8"/>
      <c r="AJF711" s="8"/>
      <c r="AJG711" s="8"/>
      <c r="AJH711" s="8"/>
      <c r="AJI711" s="8"/>
      <c r="AJJ711" s="8"/>
      <c r="AJK711" s="8"/>
      <c r="AJL711" s="8"/>
      <c r="AJM711" s="8"/>
      <c r="AJN711" s="8"/>
      <c r="AJO711" s="8"/>
      <c r="AJP711" s="8"/>
      <c r="AJQ711" s="8"/>
      <c r="AJR711" s="8"/>
      <c r="AJS711" s="8"/>
      <c r="AJT711" s="8"/>
      <c r="AJU711" s="8"/>
      <c r="AJV711" s="8"/>
      <c r="AJW711" s="8"/>
      <c r="AJX711" s="8"/>
      <c r="AJY711" s="8"/>
      <c r="AJZ711" s="8"/>
      <c r="AKA711" s="8"/>
      <c r="AKB711" s="8"/>
      <c r="AKC711" s="8"/>
      <c r="AKD711" s="8"/>
      <c r="AKE711" s="8"/>
      <c r="AKF711" s="8"/>
      <c r="AKG711" s="8"/>
      <c r="AKH711" s="8"/>
      <c r="AKI711" s="8"/>
      <c r="AKJ711" s="8"/>
      <c r="AKK711" s="8"/>
      <c r="AKL711" s="8"/>
      <c r="AKM711" s="8"/>
      <c r="AKN711" s="8"/>
      <c r="AKO711" s="8"/>
      <c r="AKP711" s="8"/>
      <c r="AKQ711" s="8"/>
      <c r="AKR711" s="8"/>
      <c r="AKS711" s="8"/>
      <c r="AKT711" s="8"/>
      <c r="AKU711" s="8"/>
      <c r="AKV711" s="8"/>
      <c r="AKW711" s="8"/>
      <c r="AKX711" s="8"/>
      <c r="AKY711" s="8"/>
      <c r="AKZ711" s="8"/>
      <c r="ALA711" s="8"/>
      <c r="ALB711" s="8"/>
      <c r="ALC711" s="8"/>
      <c r="ALD711" s="8"/>
      <c r="ALE711" s="8"/>
      <c r="ALF711" s="8"/>
      <c r="ALG711" s="8"/>
      <c r="ALH711" s="8"/>
      <c r="ALI711" s="8"/>
      <c r="ALJ711" s="8"/>
      <c r="ALK711" s="8"/>
      <c r="ALL711" s="8"/>
      <c r="ALM711" s="8"/>
      <c r="ALN711" s="8"/>
      <c r="ALO711" s="8"/>
      <c r="ALP711" s="8"/>
      <c r="ALQ711" s="8"/>
      <c r="ALR711" s="8"/>
      <c r="ALS711" s="8"/>
      <c r="ALT711" s="8"/>
      <c r="ALU711" s="8"/>
      <c r="ALV711" s="8"/>
      <c r="ALW711" s="8"/>
      <c r="ALX711" s="8"/>
      <c r="ALY711" s="8"/>
      <c r="ALZ711" s="8"/>
      <c r="AMA711" s="8"/>
      <c r="AMB711" s="8"/>
      <c r="AMC711" s="8"/>
      <c r="AMD711" s="8"/>
      <c r="AME711" s="8"/>
      <c r="AMF711" s="8"/>
      <c r="AMG711" s="8"/>
      <c r="AMH711" s="8"/>
      <c r="AMI711" s="8"/>
      <c r="AMJ711" s="8"/>
      <c r="AMK711" s="8"/>
      <c r="AML711" s="8"/>
      <c r="AMM711" s="8"/>
      <c r="AMN711" s="8"/>
      <c r="AMO711" s="8"/>
      <c r="AMP711" s="8"/>
      <c r="AMQ711" s="8"/>
      <c r="AMR711" s="8"/>
      <c r="AMS711" s="8"/>
      <c r="AMT711" s="8"/>
      <c r="AMU711" s="8"/>
      <c r="AMV711" s="8"/>
      <c r="AMW711" s="8"/>
      <c r="AMX711" s="8"/>
      <c r="AMY711" s="8"/>
      <c r="AMZ711" s="8"/>
      <c r="ANA711" s="8"/>
      <c r="ANB711" s="8"/>
      <c r="ANC711" s="8"/>
      <c r="AND711" s="8"/>
      <c r="ANE711" s="8"/>
      <c r="ANF711" s="8"/>
      <c r="ANG711" s="8"/>
      <c r="ANH711" s="8"/>
      <c r="ANI711" s="8"/>
      <c r="ANJ711" s="8"/>
      <c r="ANK711" s="8"/>
      <c r="ANL711" s="8"/>
      <c r="ANM711" s="8"/>
      <c r="ANN711" s="8"/>
      <c r="ANO711" s="8"/>
      <c r="ANP711" s="8"/>
      <c r="ANQ711" s="8"/>
      <c r="ANR711" s="8"/>
      <c r="ANS711" s="8"/>
      <c r="ANT711" s="8"/>
      <c r="ANU711" s="8"/>
      <c r="ANV711" s="8"/>
      <c r="ANW711" s="8"/>
      <c r="ANX711" s="8"/>
      <c r="ANY711" s="8"/>
      <c r="ANZ711" s="8"/>
      <c r="AOA711" s="8"/>
      <c r="AOB711" s="8"/>
      <c r="AOC711" s="8"/>
      <c r="AOD711" s="8"/>
      <c r="AOE711" s="8"/>
      <c r="AOF711" s="8"/>
      <c r="AOG711" s="8"/>
      <c r="AOH711" s="8"/>
      <c r="AOI711" s="8"/>
      <c r="AOJ711" s="8"/>
      <c r="AOK711" s="8"/>
      <c r="AOL711" s="8"/>
      <c r="AOM711" s="8"/>
      <c r="AON711" s="8"/>
      <c r="AOO711" s="8"/>
      <c r="AOP711" s="8"/>
      <c r="AOQ711" s="8"/>
      <c r="AOR711" s="8"/>
      <c r="AOS711" s="8"/>
      <c r="AOT711" s="8"/>
      <c r="AOU711" s="8"/>
      <c r="AOV711" s="8"/>
      <c r="AOW711" s="8"/>
      <c r="AOX711" s="8"/>
      <c r="AOY711" s="8"/>
      <c r="AOZ711" s="8"/>
      <c r="APA711" s="8"/>
      <c r="APB711" s="8"/>
      <c r="APC711" s="8"/>
      <c r="APD711" s="8"/>
      <c r="APE711" s="8"/>
      <c r="APF711" s="8"/>
      <c r="APG711" s="8"/>
      <c r="APH711" s="8"/>
      <c r="API711" s="8"/>
      <c r="APJ711" s="8"/>
      <c r="APK711" s="8"/>
      <c r="APL711" s="8"/>
      <c r="APM711" s="8"/>
      <c r="APN711" s="8"/>
      <c r="APO711" s="8"/>
      <c r="APP711" s="8"/>
      <c r="APQ711" s="8"/>
      <c r="APR711" s="8"/>
      <c r="APS711" s="8"/>
      <c r="APT711" s="8"/>
      <c r="APU711" s="8"/>
      <c r="APV711" s="8"/>
      <c r="APW711" s="8"/>
      <c r="APX711" s="8"/>
      <c r="APY711" s="8"/>
      <c r="APZ711" s="8"/>
      <c r="AQA711" s="8"/>
      <c r="AQB711" s="8"/>
      <c r="AQC711" s="8"/>
      <c r="AQD711" s="8"/>
      <c r="AQE711" s="8"/>
      <c r="AQF711" s="8"/>
      <c r="AQG711" s="8"/>
      <c r="AQH711" s="8"/>
      <c r="AQI711" s="8"/>
      <c r="AQJ711" s="8"/>
      <c r="AQK711" s="8"/>
      <c r="AQL711" s="8"/>
      <c r="AQM711" s="8"/>
      <c r="AQN711" s="8"/>
      <c r="AQO711" s="8"/>
      <c r="AQP711" s="8"/>
      <c r="AQQ711" s="8"/>
      <c r="AQR711" s="8"/>
      <c r="AQS711" s="8"/>
      <c r="AQT711" s="8"/>
      <c r="AQU711" s="8"/>
      <c r="AQV711" s="8"/>
      <c r="AQW711" s="8"/>
      <c r="AQX711" s="8"/>
      <c r="AQY711" s="8"/>
      <c r="AQZ711" s="8"/>
      <c r="ARA711" s="8"/>
      <c r="ARB711" s="8"/>
      <c r="ARC711" s="8"/>
      <c r="ARD711" s="8"/>
      <c r="ARE711" s="8"/>
      <c r="ARF711" s="8"/>
      <c r="ARG711" s="8"/>
      <c r="ARH711" s="8"/>
      <c r="ARI711" s="8"/>
      <c r="ARJ711" s="8"/>
      <c r="ARK711" s="8"/>
      <c r="ARL711" s="8"/>
      <c r="ARM711" s="8"/>
      <c r="ARN711" s="8"/>
      <c r="ARO711" s="8"/>
      <c r="ARP711" s="8"/>
      <c r="ARQ711" s="8"/>
      <c r="ARR711" s="8"/>
      <c r="ARS711" s="8"/>
      <c r="ART711" s="8"/>
      <c r="ARU711" s="8"/>
      <c r="ARV711" s="8"/>
      <c r="ARW711" s="8"/>
      <c r="ARX711" s="8"/>
      <c r="ARY711" s="8"/>
      <c r="ARZ711" s="8"/>
      <c r="ASA711" s="8"/>
      <c r="ASB711" s="8"/>
      <c r="ASC711" s="8"/>
      <c r="ASD711" s="8"/>
      <c r="ASE711" s="8"/>
      <c r="ASF711" s="8"/>
      <c r="ASG711" s="8"/>
      <c r="ASH711" s="8"/>
      <c r="ASI711" s="8"/>
      <c r="ASJ711" s="8"/>
      <c r="ASK711" s="8"/>
      <c r="ASL711" s="8"/>
      <c r="ASM711" s="8"/>
      <c r="ASN711" s="8"/>
      <c r="ASO711" s="8"/>
      <c r="ASP711" s="8"/>
      <c r="ASQ711" s="8"/>
      <c r="ASR711" s="8"/>
      <c r="ASS711" s="8"/>
      <c r="AST711" s="8"/>
      <c r="ASU711" s="8"/>
      <c r="ASV711" s="8"/>
      <c r="ASW711" s="8"/>
      <c r="ASX711" s="8"/>
      <c r="ASY711" s="8"/>
      <c r="ASZ711" s="8"/>
      <c r="ATA711" s="8"/>
      <c r="ATB711" s="8"/>
      <c r="ATC711" s="8"/>
      <c r="ATD711" s="8"/>
      <c r="ATE711" s="8"/>
      <c r="ATF711" s="8"/>
      <c r="ATG711" s="8"/>
      <c r="ATH711" s="8"/>
      <c r="ATI711" s="8"/>
      <c r="ATJ711" s="8"/>
      <c r="ATK711" s="8"/>
      <c r="ATL711" s="8"/>
      <c r="ATM711" s="8"/>
      <c r="ATN711" s="8"/>
      <c r="ATO711" s="8"/>
      <c r="ATP711" s="8"/>
      <c r="ATQ711" s="8"/>
      <c r="ATR711" s="8"/>
      <c r="ATS711" s="8"/>
      <c r="ATT711" s="8"/>
      <c r="ATU711" s="8"/>
      <c r="ATV711" s="8"/>
      <c r="ATW711" s="8"/>
      <c r="ATX711" s="8"/>
      <c r="ATY711" s="8"/>
      <c r="ATZ711" s="8"/>
      <c r="AUA711" s="8"/>
      <c r="AUB711" s="8"/>
      <c r="AUC711" s="8"/>
      <c r="AUD711" s="8"/>
      <c r="AUE711" s="8"/>
      <c r="AUF711" s="8"/>
      <c r="AUG711" s="8"/>
      <c r="AUH711" s="8"/>
      <c r="AUI711" s="8"/>
      <c r="AUJ711" s="8"/>
      <c r="AUK711" s="8"/>
      <c r="AUL711" s="8"/>
      <c r="AUM711" s="8"/>
      <c r="AUN711" s="8"/>
      <c r="AUO711" s="8"/>
      <c r="AUP711" s="8"/>
      <c r="AUQ711" s="8"/>
      <c r="AUR711" s="8"/>
      <c r="AUS711" s="8"/>
      <c r="AUT711" s="8"/>
      <c r="AUU711" s="8"/>
      <c r="AUV711" s="8"/>
      <c r="AUW711" s="8"/>
      <c r="AUX711" s="8"/>
      <c r="AUY711" s="8"/>
      <c r="AUZ711" s="8"/>
      <c r="AVA711" s="8"/>
      <c r="AVB711" s="8"/>
      <c r="AVC711" s="8"/>
      <c r="AVD711" s="8"/>
      <c r="AVE711" s="8"/>
      <c r="AVF711" s="8"/>
      <c r="AVG711" s="8"/>
      <c r="AVH711" s="8"/>
      <c r="AVI711" s="8"/>
      <c r="AVJ711" s="8"/>
      <c r="AVK711" s="8"/>
      <c r="AVL711" s="8"/>
      <c r="AVM711" s="8"/>
      <c r="AVN711" s="8"/>
      <c r="AVO711" s="8"/>
      <c r="AVP711" s="8"/>
      <c r="AVQ711" s="8"/>
      <c r="AVR711" s="8"/>
      <c r="AVS711" s="8"/>
      <c r="AVT711" s="8"/>
      <c r="AVU711" s="8"/>
      <c r="AVV711" s="8"/>
      <c r="AVW711" s="8"/>
      <c r="AVX711" s="8"/>
      <c r="AVY711" s="8"/>
      <c r="AVZ711" s="8"/>
      <c r="AWA711" s="8"/>
      <c r="AWB711" s="8"/>
      <c r="AWC711" s="8"/>
      <c r="AWD711" s="8"/>
      <c r="AWE711" s="8"/>
      <c r="AWF711" s="8"/>
      <c r="AWG711" s="8"/>
      <c r="AWH711" s="8"/>
      <c r="AWI711" s="8"/>
      <c r="AWJ711" s="8"/>
      <c r="AWK711" s="8"/>
      <c r="AWL711" s="8"/>
      <c r="AWM711" s="8"/>
      <c r="AWN711" s="8"/>
      <c r="AWO711" s="8"/>
      <c r="AWP711" s="8"/>
      <c r="AWQ711" s="8"/>
      <c r="AWR711" s="8"/>
      <c r="AWS711" s="8"/>
      <c r="AWT711" s="8"/>
      <c r="AWU711" s="8"/>
      <c r="AWV711" s="8"/>
      <c r="AWW711" s="8"/>
      <c r="AWX711" s="8"/>
      <c r="AWY711" s="8"/>
      <c r="AWZ711" s="8"/>
      <c r="AXA711" s="8"/>
      <c r="AXB711" s="8"/>
      <c r="AXC711" s="8"/>
      <c r="AXD711" s="8"/>
      <c r="AXE711" s="8"/>
      <c r="AXF711" s="8"/>
      <c r="AXG711" s="8"/>
      <c r="AXH711" s="8"/>
      <c r="AXI711" s="8"/>
      <c r="AXJ711" s="8"/>
      <c r="AXK711" s="8"/>
      <c r="AXL711" s="8"/>
      <c r="AXM711" s="8"/>
      <c r="AXN711" s="8"/>
      <c r="AXO711" s="8"/>
      <c r="AXP711" s="8"/>
      <c r="AXQ711" s="8"/>
      <c r="AXR711" s="8"/>
      <c r="AXS711" s="8"/>
      <c r="AXT711" s="8"/>
      <c r="AXU711" s="8"/>
      <c r="AXV711" s="8"/>
      <c r="AXW711" s="8"/>
      <c r="AXX711" s="8"/>
      <c r="AXY711" s="8"/>
      <c r="AXZ711" s="8"/>
      <c r="AYA711" s="8"/>
      <c r="AYB711" s="8"/>
      <c r="AYC711" s="8"/>
      <c r="AYD711" s="8"/>
      <c r="AYE711" s="8"/>
      <c r="AYF711" s="8"/>
      <c r="AYG711" s="8"/>
      <c r="AYH711" s="8"/>
      <c r="AYI711" s="8"/>
      <c r="AYJ711" s="8"/>
      <c r="AYK711" s="8"/>
      <c r="AYL711" s="8"/>
      <c r="AYM711" s="8"/>
      <c r="AYN711" s="8"/>
      <c r="AYO711" s="8"/>
      <c r="AYP711" s="8"/>
      <c r="AYQ711" s="8"/>
      <c r="AYR711" s="8"/>
      <c r="AYS711" s="8"/>
      <c r="AYT711" s="8"/>
      <c r="AYU711" s="8"/>
      <c r="AYV711" s="8"/>
      <c r="AYW711" s="8"/>
      <c r="AYX711" s="8"/>
      <c r="AYY711" s="8"/>
      <c r="AYZ711" s="8"/>
      <c r="AZA711" s="8"/>
      <c r="AZB711" s="8"/>
      <c r="AZC711" s="8"/>
      <c r="AZD711" s="8"/>
      <c r="AZE711" s="8"/>
      <c r="AZF711" s="8"/>
      <c r="AZG711" s="8"/>
      <c r="AZH711" s="8"/>
      <c r="AZI711" s="8"/>
      <c r="AZJ711" s="8"/>
      <c r="AZK711" s="8"/>
      <c r="AZL711" s="8"/>
      <c r="AZM711" s="8"/>
      <c r="AZN711" s="8"/>
      <c r="AZO711" s="8"/>
      <c r="AZP711" s="8"/>
      <c r="AZQ711" s="8"/>
      <c r="AZR711" s="8"/>
      <c r="AZS711" s="8"/>
      <c r="AZT711" s="8"/>
      <c r="AZU711" s="8"/>
      <c r="AZV711" s="8"/>
      <c r="AZW711" s="8"/>
      <c r="AZX711" s="8"/>
      <c r="AZY711" s="8"/>
      <c r="AZZ711" s="8"/>
      <c r="BAA711" s="8"/>
      <c r="BAB711" s="8"/>
      <c r="BAC711" s="8"/>
      <c r="BAD711" s="8"/>
      <c r="BAE711" s="8"/>
      <c r="BAF711" s="8"/>
      <c r="BAG711" s="8"/>
      <c r="BAH711" s="8"/>
      <c r="BAI711" s="8"/>
      <c r="BAJ711" s="8"/>
      <c r="BAK711" s="8"/>
      <c r="BAL711" s="8"/>
      <c r="BAM711" s="8"/>
      <c r="BAN711" s="8"/>
      <c r="BAO711" s="8"/>
      <c r="BAP711" s="8"/>
      <c r="BAQ711" s="8"/>
      <c r="BAR711" s="8"/>
      <c r="BAS711" s="8"/>
      <c r="BAT711" s="8"/>
      <c r="BAU711" s="8"/>
      <c r="BAV711" s="8"/>
      <c r="BAW711" s="8"/>
      <c r="BAX711" s="8"/>
      <c r="BAY711" s="8"/>
      <c r="BAZ711" s="8"/>
      <c r="BBA711" s="8"/>
      <c r="BBB711" s="8"/>
      <c r="BBC711" s="8"/>
      <c r="BBD711" s="8"/>
      <c r="BBE711" s="8"/>
      <c r="BBF711" s="8"/>
      <c r="BBG711" s="8"/>
      <c r="BBH711" s="8"/>
      <c r="BBI711" s="8"/>
      <c r="BBJ711" s="8"/>
      <c r="BBK711" s="8"/>
      <c r="BBL711" s="8"/>
      <c r="BBM711" s="8"/>
      <c r="BBN711" s="8"/>
      <c r="BBO711" s="8"/>
      <c r="BBP711" s="8"/>
      <c r="BBQ711" s="8"/>
      <c r="BBR711" s="8"/>
      <c r="BBS711" s="8"/>
      <c r="BBT711" s="8"/>
      <c r="BBU711" s="8"/>
      <c r="BBV711" s="8"/>
      <c r="BBW711" s="8"/>
      <c r="BBX711" s="8"/>
      <c r="BBY711" s="8"/>
      <c r="BBZ711" s="8"/>
      <c r="BCA711" s="8"/>
      <c r="BCB711" s="8"/>
      <c r="BCC711" s="8"/>
      <c r="BCD711" s="8"/>
      <c r="BCE711" s="8"/>
      <c r="BCF711" s="8"/>
      <c r="BCG711" s="8"/>
      <c r="BCH711" s="8"/>
      <c r="BCI711" s="8"/>
      <c r="BCJ711" s="8"/>
      <c r="BCK711" s="8"/>
      <c r="BCL711" s="8"/>
      <c r="BCM711" s="8"/>
      <c r="BCN711" s="8"/>
      <c r="BCO711" s="8"/>
      <c r="BCP711" s="8"/>
      <c r="BCQ711" s="8"/>
      <c r="BCR711" s="8"/>
      <c r="BCS711" s="8"/>
      <c r="BCT711" s="8"/>
      <c r="BCU711" s="8"/>
      <c r="BCV711" s="8"/>
      <c r="BCW711" s="8"/>
      <c r="BCX711" s="8"/>
      <c r="BCY711" s="8"/>
      <c r="BCZ711" s="8"/>
      <c r="BDA711" s="8"/>
      <c r="BDB711" s="8"/>
      <c r="BDC711" s="8"/>
      <c r="BDD711" s="8"/>
      <c r="BDE711" s="8"/>
      <c r="BDF711" s="8"/>
      <c r="BDG711" s="8"/>
      <c r="BDH711" s="8"/>
      <c r="BDI711" s="8"/>
      <c r="BDJ711" s="8"/>
      <c r="BDK711" s="8"/>
      <c r="BDL711" s="8"/>
      <c r="BDM711" s="8"/>
      <c r="BDN711" s="8"/>
      <c r="BDO711" s="8"/>
      <c r="BDP711" s="8"/>
      <c r="BDQ711" s="8"/>
      <c r="BDR711" s="8"/>
      <c r="BDS711" s="8"/>
      <c r="BDT711" s="8"/>
      <c r="BDU711" s="8"/>
      <c r="BDV711" s="8"/>
      <c r="BDW711" s="8"/>
      <c r="BDX711" s="8"/>
      <c r="BDY711" s="8"/>
      <c r="BDZ711" s="8"/>
      <c r="BEA711" s="8"/>
      <c r="BEB711" s="8"/>
      <c r="BEC711" s="8"/>
      <c r="BED711" s="8"/>
      <c r="BEE711" s="8"/>
      <c r="BEF711" s="8"/>
      <c r="BEG711" s="8"/>
      <c r="BEH711" s="8"/>
      <c r="BEI711" s="8"/>
      <c r="BEJ711" s="8"/>
      <c r="BEK711" s="8"/>
      <c r="BEL711" s="8"/>
      <c r="BEM711" s="8"/>
      <c r="BEN711" s="8"/>
      <c r="BEO711" s="8"/>
      <c r="BEP711" s="8"/>
      <c r="BEQ711" s="8"/>
      <c r="BER711" s="8"/>
      <c r="BES711" s="8"/>
      <c r="BET711" s="8"/>
      <c r="BEU711" s="8"/>
      <c r="BEV711" s="8"/>
      <c r="BEW711" s="8"/>
      <c r="BEX711" s="8"/>
      <c r="BEY711" s="8"/>
      <c r="BEZ711" s="8"/>
      <c r="BFA711" s="8"/>
      <c r="BFB711" s="8"/>
      <c r="BFC711" s="8"/>
      <c r="BFD711" s="8"/>
      <c r="BFE711" s="8"/>
      <c r="BFF711" s="8"/>
      <c r="BFG711" s="8"/>
      <c r="BFH711" s="8"/>
      <c r="BFI711" s="8"/>
      <c r="BFJ711" s="8"/>
      <c r="BFK711" s="8"/>
      <c r="BFL711" s="8"/>
      <c r="BFM711" s="8"/>
      <c r="BFN711" s="8"/>
      <c r="BFO711" s="8"/>
      <c r="BFP711" s="8"/>
      <c r="BFQ711" s="8"/>
      <c r="BFR711" s="8"/>
      <c r="BFS711" s="8"/>
      <c r="BFT711" s="8"/>
      <c r="BFU711" s="8"/>
      <c r="BFV711" s="8"/>
      <c r="BFW711" s="8"/>
      <c r="BFX711" s="8"/>
      <c r="BFY711" s="8"/>
      <c r="BFZ711" s="8"/>
      <c r="BGA711" s="8"/>
      <c r="BGB711" s="8"/>
      <c r="BGC711" s="8"/>
      <c r="BGD711" s="8"/>
      <c r="BGE711" s="8"/>
      <c r="BGF711" s="8"/>
      <c r="BGG711" s="8"/>
      <c r="BGH711" s="8"/>
      <c r="BGI711" s="8"/>
      <c r="BGJ711" s="8"/>
      <c r="BGK711" s="8"/>
      <c r="BGL711" s="8"/>
      <c r="BGM711" s="8"/>
      <c r="BGN711" s="8"/>
      <c r="BGO711" s="8"/>
      <c r="BGP711" s="8"/>
      <c r="BGQ711" s="8"/>
      <c r="BGR711" s="8"/>
      <c r="BGS711" s="8"/>
      <c r="BGT711" s="8"/>
      <c r="BGU711" s="8"/>
      <c r="BGV711" s="8"/>
      <c r="BGW711" s="8"/>
      <c r="BGX711" s="8"/>
      <c r="BGY711" s="8"/>
      <c r="BGZ711" s="8"/>
      <c r="BHA711" s="8"/>
      <c r="BHB711" s="8"/>
      <c r="BHC711" s="8"/>
      <c r="BHD711" s="8"/>
      <c r="BHE711" s="8"/>
      <c r="BHF711" s="8"/>
      <c r="BHG711" s="8"/>
      <c r="BHH711" s="8"/>
      <c r="BHI711" s="8"/>
      <c r="BHJ711" s="8"/>
      <c r="BHK711" s="8"/>
      <c r="BHL711" s="8"/>
      <c r="BHM711" s="8"/>
      <c r="BHN711" s="8"/>
      <c r="BHO711" s="8"/>
      <c r="BHP711" s="8"/>
      <c r="BHQ711" s="8"/>
      <c r="BHR711" s="8"/>
      <c r="BHS711" s="8"/>
      <c r="BHT711" s="8"/>
      <c r="BHU711" s="8"/>
      <c r="BHV711" s="8"/>
      <c r="BHW711" s="8"/>
      <c r="BHX711" s="8"/>
      <c r="BHY711" s="8"/>
      <c r="BHZ711" s="8"/>
      <c r="BIA711" s="8"/>
      <c r="BIB711" s="8"/>
      <c r="BIC711" s="8"/>
      <c r="BID711" s="8"/>
      <c r="BIE711" s="8"/>
      <c r="BIF711" s="8"/>
      <c r="BIG711" s="8"/>
      <c r="BIH711" s="8"/>
      <c r="BII711" s="8"/>
      <c r="BIJ711" s="8"/>
      <c r="BIK711" s="8"/>
      <c r="BIL711" s="8"/>
      <c r="BIM711" s="8"/>
      <c r="BIN711" s="8"/>
      <c r="BIO711" s="8"/>
      <c r="BIP711" s="8"/>
      <c r="BIQ711" s="8"/>
      <c r="BIR711" s="8"/>
      <c r="BIS711" s="8"/>
      <c r="BIT711" s="8"/>
      <c r="BIU711" s="8"/>
      <c r="BIV711" s="8"/>
      <c r="BIW711" s="8"/>
      <c r="BIX711" s="8"/>
      <c r="BIY711" s="8"/>
      <c r="BIZ711" s="8"/>
      <c r="BJA711" s="8"/>
      <c r="BJB711" s="8"/>
      <c r="BJC711" s="8"/>
      <c r="BJD711" s="8"/>
      <c r="BJE711" s="8"/>
      <c r="BJF711" s="8"/>
      <c r="BJG711" s="8"/>
      <c r="BJH711" s="8"/>
      <c r="BJI711" s="8"/>
      <c r="BJJ711" s="8"/>
      <c r="BJK711" s="8"/>
      <c r="BJL711" s="8"/>
      <c r="BJM711" s="8"/>
      <c r="BJN711" s="8"/>
      <c r="BJO711" s="8"/>
      <c r="BJP711" s="8"/>
      <c r="BJQ711" s="8"/>
      <c r="BJR711" s="8"/>
      <c r="BJS711" s="8"/>
      <c r="BJT711" s="8"/>
      <c r="BJU711" s="8"/>
      <c r="BJV711" s="8"/>
      <c r="BJW711" s="8"/>
      <c r="BJX711" s="8"/>
      <c r="BJY711" s="8"/>
      <c r="BJZ711" s="8"/>
      <c r="BKA711" s="8"/>
      <c r="BKB711" s="8"/>
      <c r="BKC711" s="8"/>
      <c r="BKD711" s="8"/>
      <c r="BKE711" s="8"/>
      <c r="BKF711" s="8"/>
      <c r="BKG711" s="8"/>
      <c r="BKH711" s="8"/>
      <c r="BKI711" s="8"/>
      <c r="BKJ711" s="8"/>
      <c r="BKK711" s="8"/>
      <c r="BKL711" s="8"/>
      <c r="BKM711" s="8"/>
      <c r="BKN711" s="8"/>
      <c r="BKO711" s="8"/>
      <c r="BKP711" s="8"/>
      <c r="BKQ711" s="8"/>
      <c r="BKR711" s="8"/>
      <c r="BKS711" s="8"/>
      <c r="BKT711" s="8"/>
      <c r="BKU711" s="8"/>
      <c r="BKV711" s="8"/>
      <c r="BKW711" s="8"/>
      <c r="BKX711" s="8"/>
      <c r="BKY711" s="8"/>
      <c r="BKZ711" s="8"/>
      <c r="BLA711" s="8"/>
      <c r="BLB711" s="8"/>
      <c r="BLC711" s="8"/>
      <c r="BLD711" s="8"/>
      <c r="BLE711" s="8"/>
      <c r="BLF711" s="8"/>
      <c r="BLG711" s="8"/>
      <c r="BLH711" s="8"/>
      <c r="BLI711" s="8"/>
      <c r="BLJ711" s="8"/>
      <c r="BLK711" s="8"/>
      <c r="BLL711" s="8"/>
      <c r="BLM711" s="8"/>
      <c r="BLN711" s="8"/>
      <c r="BLO711" s="8"/>
      <c r="BLP711" s="8"/>
      <c r="BLQ711" s="8"/>
      <c r="BLR711" s="8"/>
      <c r="BLS711" s="8"/>
      <c r="BLT711" s="8"/>
      <c r="BLU711" s="8"/>
      <c r="BLV711" s="8"/>
      <c r="BLW711" s="8"/>
      <c r="BLX711" s="8"/>
      <c r="BLY711" s="8"/>
      <c r="BLZ711" s="8"/>
      <c r="BMA711" s="8"/>
      <c r="BMB711" s="8"/>
      <c r="BMC711" s="8"/>
      <c r="BMD711" s="8"/>
      <c r="BME711" s="8"/>
      <c r="BMF711" s="8"/>
      <c r="BMG711" s="8"/>
      <c r="BMH711" s="8"/>
      <c r="BMI711" s="8"/>
      <c r="BMJ711" s="8"/>
      <c r="BMK711" s="8"/>
      <c r="BML711" s="8"/>
      <c r="BMM711" s="8"/>
      <c r="BMN711" s="8"/>
      <c r="BMO711" s="8"/>
      <c r="BMP711" s="8"/>
      <c r="BMQ711" s="8"/>
      <c r="BMR711" s="8"/>
      <c r="BMS711" s="8"/>
      <c r="BMT711" s="8"/>
      <c r="BMU711" s="8"/>
      <c r="BMV711" s="8"/>
      <c r="BMW711" s="8"/>
      <c r="BMX711" s="8"/>
      <c r="BMY711" s="8"/>
      <c r="BMZ711" s="8"/>
      <c r="BNA711" s="8"/>
      <c r="BNB711" s="8"/>
      <c r="BNC711" s="8"/>
      <c r="BND711" s="8"/>
      <c r="BNE711" s="8"/>
      <c r="BNF711" s="8"/>
      <c r="BNG711" s="8"/>
      <c r="BNH711" s="8"/>
      <c r="BNI711" s="8"/>
      <c r="BNJ711" s="8"/>
      <c r="BNK711" s="8"/>
      <c r="BNL711" s="8"/>
      <c r="BNM711" s="8"/>
      <c r="BNN711" s="8"/>
      <c r="BNO711" s="8"/>
      <c r="BNP711" s="8"/>
      <c r="BNQ711" s="8"/>
      <c r="BNR711" s="8"/>
      <c r="BNS711" s="8"/>
      <c r="BNT711" s="8"/>
      <c r="BNU711" s="8"/>
      <c r="BNV711" s="8"/>
      <c r="BNW711" s="8"/>
      <c r="BNX711" s="8"/>
      <c r="BNY711" s="8"/>
      <c r="BNZ711" s="8"/>
      <c r="BOA711" s="8"/>
      <c r="BOB711" s="8"/>
      <c r="BOC711" s="8"/>
      <c r="BOD711" s="8"/>
      <c r="BOE711" s="8"/>
      <c r="BOF711" s="8"/>
      <c r="BOG711" s="8"/>
      <c r="BOH711" s="8"/>
      <c r="BOI711" s="8"/>
      <c r="BOJ711" s="8"/>
      <c r="BOK711" s="8"/>
      <c r="BOL711" s="8"/>
      <c r="BOM711" s="8"/>
      <c r="BON711" s="8"/>
      <c r="BOO711" s="8"/>
      <c r="BOP711" s="8"/>
      <c r="BOQ711" s="8"/>
      <c r="BOR711" s="8"/>
      <c r="BOS711" s="8"/>
      <c r="BOT711" s="8"/>
      <c r="BOU711" s="8"/>
      <c r="BOV711" s="8"/>
      <c r="BOW711" s="8"/>
      <c r="BOX711" s="8"/>
      <c r="BOY711" s="8"/>
      <c r="BOZ711" s="8"/>
      <c r="BPA711" s="8"/>
      <c r="BPB711" s="8"/>
      <c r="BPC711" s="8"/>
      <c r="BPD711" s="8"/>
      <c r="BPE711" s="8"/>
      <c r="BPF711" s="8"/>
      <c r="BPG711" s="8"/>
      <c r="BPH711" s="8"/>
      <c r="BPI711" s="8"/>
      <c r="BPJ711" s="8"/>
      <c r="BPK711" s="8"/>
      <c r="BPL711" s="8"/>
      <c r="BPM711" s="8"/>
      <c r="BPN711" s="8"/>
      <c r="BPO711" s="8"/>
      <c r="BPP711" s="8"/>
      <c r="BPQ711" s="8"/>
      <c r="BPR711" s="8"/>
      <c r="BPS711" s="8"/>
      <c r="BPT711" s="8"/>
      <c r="BPU711" s="8"/>
      <c r="BPV711" s="8"/>
      <c r="BPW711" s="8"/>
      <c r="BPX711" s="8"/>
      <c r="BPY711" s="8"/>
      <c r="BPZ711" s="8"/>
      <c r="BQA711" s="8"/>
      <c r="BQB711" s="8"/>
      <c r="BQC711" s="8"/>
      <c r="BQD711" s="8"/>
      <c r="BQE711" s="8"/>
      <c r="BQF711" s="8"/>
      <c r="BQG711" s="8"/>
      <c r="BQH711" s="8"/>
      <c r="BQI711" s="8"/>
      <c r="BQJ711" s="8"/>
      <c r="BQK711" s="8"/>
      <c r="BQL711" s="8"/>
      <c r="BQM711" s="8"/>
      <c r="BQN711" s="8"/>
      <c r="BQO711" s="8"/>
      <c r="BQP711" s="8"/>
      <c r="BQQ711" s="8"/>
      <c r="BQR711" s="8"/>
      <c r="BQS711" s="8"/>
      <c r="BQT711" s="8"/>
      <c r="BQU711" s="8"/>
      <c r="BQV711" s="8"/>
      <c r="BQW711" s="8"/>
      <c r="BQX711" s="8"/>
      <c r="BQY711" s="8"/>
      <c r="BQZ711" s="8"/>
      <c r="BRA711" s="8"/>
      <c r="BRB711" s="8"/>
      <c r="BRC711" s="8"/>
      <c r="BRD711" s="8"/>
      <c r="BRE711" s="8"/>
      <c r="BRF711" s="8"/>
      <c r="BRG711" s="8"/>
      <c r="BRH711" s="8"/>
      <c r="BRI711" s="8"/>
      <c r="BRJ711" s="8"/>
      <c r="BRK711" s="8"/>
      <c r="BRL711" s="8"/>
      <c r="BRM711" s="8"/>
      <c r="BRN711" s="8"/>
      <c r="BRO711" s="8"/>
      <c r="BRP711" s="8"/>
      <c r="BRQ711" s="8"/>
      <c r="BRR711" s="8"/>
      <c r="BRS711" s="8"/>
      <c r="BRT711" s="8"/>
      <c r="BRU711" s="8"/>
      <c r="BRV711" s="8"/>
      <c r="BRW711" s="8"/>
      <c r="BRX711" s="8"/>
      <c r="BRY711" s="8"/>
      <c r="BRZ711" s="8"/>
      <c r="BSA711" s="8"/>
      <c r="BSB711" s="8"/>
      <c r="BSC711" s="8"/>
      <c r="BSD711" s="8"/>
      <c r="BSE711" s="8"/>
      <c r="BSF711" s="8"/>
      <c r="BSG711" s="8"/>
      <c r="BSH711" s="8"/>
      <c r="BSI711" s="8"/>
      <c r="BSJ711" s="8"/>
      <c r="BSK711" s="8"/>
      <c r="BSL711" s="8"/>
      <c r="BSM711" s="8"/>
      <c r="BSN711" s="8"/>
      <c r="BSO711" s="8"/>
      <c r="BSP711" s="8"/>
      <c r="BSQ711" s="8"/>
      <c r="BSR711" s="8"/>
      <c r="BSS711" s="8"/>
      <c r="BST711" s="8"/>
      <c r="BSU711" s="8"/>
      <c r="BSV711" s="8"/>
      <c r="BSW711" s="8"/>
      <c r="BSX711" s="8"/>
      <c r="BSY711" s="8"/>
      <c r="BSZ711" s="8"/>
      <c r="BTA711" s="8"/>
      <c r="BTB711" s="8"/>
      <c r="BTC711" s="8"/>
      <c r="BTD711" s="8"/>
      <c r="BTE711" s="8"/>
      <c r="BTF711" s="8"/>
      <c r="BTG711" s="8"/>
      <c r="BTH711" s="8"/>
      <c r="BTI711" s="8"/>
      <c r="BTJ711" s="8"/>
      <c r="BTK711" s="8"/>
      <c r="BTL711" s="8"/>
      <c r="BTM711" s="8"/>
      <c r="BTN711" s="8"/>
      <c r="BTO711" s="8"/>
      <c r="BTP711" s="8"/>
      <c r="BTQ711" s="8"/>
      <c r="BTR711" s="8"/>
      <c r="BTS711" s="8"/>
      <c r="BTT711" s="8"/>
      <c r="BTU711" s="8"/>
      <c r="BTV711" s="8"/>
      <c r="BTW711" s="8"/>
      <c r="BTX711" s="8"/>
      <c r="BTY711" s="8"/>
      <c r="BTZ711" s="8"/>
      <c r="BUA711" s="8"/>
      <c r="BUB711" s="8"/>
      <c r="BUC711" s="8"/>
      <c r="BUD711" s="8"/>
      <c r="BUE711" s="8"/>
      <c r="BUF711" s="8"/>
      <c r="BUG711" s="8"/>
      <c r="BUH711" s="8"/>
      <c r="BUI711" s="8"/>
      <c r="BUJ711" s="8"/>
      <c r="BUK711" s="8"/>
      <c r="BUL711" s="8"/>
      <c r="BUM711" s="8"/>
      <c r="BUN711" s="8"/>
      <c r="BUO711" s="8"/>
      <c r="BUP711" s="8"/>
      <c r="BUQ711" s="8"/>
      <c r="BUR711" s="8"/>
      <c r="BUS711" s="8"/>
      <c r="BUT711" s="8"/>
      <c r="BUU711" s="8"/>
      <c r="BUV711" s="8"/>
      <c r="BUW711" s="8"/>
      <c r="BUX711" s="8"/>
      <c r="BUY711" s="8"/>
      <c r="BUZ711" s="8"/>
      <c r="BVA711" s="8"/>
      <c r="BVB711" s="8"/>
      <c r="BVC711" s="8"/>
      <c r="BVD711" s="8"/>
      <c r="BVE711" s="8"/>
      <c r="BVF711" s="8"/>
      <c r="BVG711" s="8"/>
      <c r="BVH711" s="8"/>
      <c r="BVI711" s="8"/>
      <c r="BVJ711" s="8"/>
      <c r="BVK711" s="8"/>
      <c r="BVL711" s="8"/>
      <c r="BVM711" s="8"/>
      <c r="BVN711" s="8"/>
      <c r="BVO711" s="8"/>
      <c r="BVP711" s="8"/>
      <c r="BVQ711" s="8"/>
      <c r="BVR711" s="8"/>
      <c r="BVS711" s="8"/>
      <c r="BVT711" s="8"/>
      <c r="BVU711" s="8"/>
      <c r="BVV711" s="8"/>
      <c r="BVW711" s="8"/>
      <c r="BVX711" s="8"/>
      <c r="BVY711" s="8"/>
      <c r="BVZ711" s="8"/>
      <c r="BWA711" s="8"/>
      <c r="BWB711" s="8"/>
      <c r="BWC711" s="8"/>
      <c r="BWD711" s="8"/>
      <c r="BWE711" s="8"/>
      <c r="BWF711" s="8"/>
      <c r="BWG711" s="8"/>
      <c r="BWH711" s="8"/>
      <c r="BWI711" s="8"/>
      <c r="BWJ711" s="8"/>
      <c r="BWK711" s="8"/>
      <c r="BWL711" s="8"/>
      <c r="BWM711" s="8"/>
      <c r="BWN711" s="8"/>
      <c r="BWO711" s="8"/>
      <c r="BWP711" s="8"/>
      <c r="BWQ711" s="8"/>
    </row>
    <row r="712" spans="1:1967" s="547" customFormat="1" ht="102" customHeight="1">
      <c r="A712" s="9" t="s">
        <v>6500</v>
      </c>
      <c r="B712" s="100" t="s">
        <v>97</v>
      </c>
      <c r="C712" s="3" t="s">
        <v>885</v>
      </c>
      <c r="D712" s="3" t="s">
        <v>886</v>
      </c>
      <c r="E712" s="3" t="s">
        <v>887</v>
      </c>
      <c r="F712" s="3"/>
      <c r="G712" s="3" t="s">
        <v>384</v>
      </c>
      <c r="H712" s="20">
        <v>0</v>
      </c>
      <c r="I712" s="114">
        <v>470000000</v>
      </c>
      <c r="J712" s="21" t="s">
        <v>1314</v>
      </c>
      <c r="K712" s="19" t="s">
        <v>2047</v>
      </c>
      <c r="L712" s="137" t="s">
        <v>3397</v>
      </c>
      <c r="M712" s="140" t="s">
        <v>383</v>
      </c>
      <c r="N712" s="346" t="s">
        <v>8839</v>
      </c>
      <c r="O712" s="3" t="s">
        <v>1366</v>
      </c>
      <c r="P712" s="7" t="s">
        <v>1345</v>
      </c>
      <c r="Q712" s="3" t="s">
        <v>1329</v>
      </c>
      <c r="R712" s="24">
        <v>3325.2</v>
      </c>
      <c r="S712" s="96">
        <v>360</v>
      </c>
      <c r="T712" s="83">
        <v>0</v>
      </c>
      <c r="U712" s="83">
        <f t="shared" si="230"/>
        <v>0</v>
      </c>
      <c r="V712" s="9" t="s">
        <v>1325</v>
      </c>
      <c r="W712" s="152" t="s">
        <v>1394</v>
      </c>
      <c r="X712" s="9" t="s">
        <v>9066</v>
      </c>
    </row>
    <row r="713" spans="1:1967" s="547" customFormat="1" ht="102" customHeight="1">
      <c r="A713" s="9" t="s">
        <v>6501</v>
      </c>
      <c r="B713" s="100" t="s">
        <v>97</v>
      </c>
      <c r="C713" s="118" t="s">
        <v>877</v>
      </c>
      <c r="D713" s="118" t="s">
        <v>878</v>
      </c>
      <c r="E713" s="118" t="s">
        <v>879</v>
      </c>
      <c r="F713" s="29"/>
      <c r="G713" s="3" t="s">
        <v>384</v>
      </c>
      <c r="H713" s="20">
        <v>0</v>
      </c>
      <c r="I713" s="114">
        <v>470000000</v>
      </c>
      <c r="J713" s="21" t="s">
        <v>1314</v>
      </c>
      <c r="K713" s="19" t="s">
        <v>2047</v>
      </c>
      <c r="L713" s="137" t="s">
        <v>3397</v>
      </c>
      <c r="M713" s="140" t="s">
        <v>383</v>
      </c>
      <c r="N713" s="346" t="s">
        <v>8839</v>
      </c>
      <c r="O713" s="3" t="s">
        <v>1366</v>
      </c>
      <c r="P713" s="7" t="s">
        <v>1339</v>
      </c>
      <c r="Q713" s="30" t="s">
        <v>1187</v>
      </c>
      <c r="R713" s="24">
        <v>38</v>
      </c>
      <c r="S713" s="96">
        <v>305</v>
      </c>
      <c r="T713" s="83">
        <v>0</v>
      </c>
      <c r="U713" s="83">
        <f t="shared" si="230"/>
        <v>0</v>
      </c>
      <c r="V713" s="9" t="s">
        <v>1325</v>
      </c>
      <c r="W713" s="152" t="s">
        <v>1394</v>
      </c>
      <c r="X713" s="9" t="s">
        <v>11565</v>
      </c>
    </row>
    <row r="714" spans="1:1967" s="547" customFormat="1" ht="102" customHeight="1">
      <c r="A714" s="9" t="s">
        <v>11563</v>
      </c>
      <c r="B714" s="100" t="s">
        <v>97</v>
      </c>
      <c r="C714" s="56" t="s">
        <v>877</v>
      </c>
      <c r="D714" s="30" t="s">
        <v>11564</v>
      </c>
      <c r="E714" s="1" t="s">
        <v>879</v>
      </c>
      <c r="F714" s="29"/>
      <c r="G714" s="3" t="s">
        <v>384</v>
      </c>
      <c r="H714" s="20">
        <v>0</v>
      </c>
      <c r="I714" s="114">
        <v>470000000</v>
      </c>
      <c r="J714" s="21" t="s">
        <v>1314</v>
      </c>
      <c r="K714" s="19" t="s">
        <v>11525</v>
      </c>
      <c r="L714" s="137" t="s">
        <v>11555</v>
      </c>
      <c r="M714" s="140" t="s">
        <v>383</v>
      </c>
      <c r="N714" s="346" t="s">
        <v>8844</v>
      </c>
      <c r="O714" s="3" t="s">
        <v>11115</v>
      </c>
      <c r="P714" s="7" t="s">
        <v>1339</v>
      </c>
      <c r="Q714" s="30" t="s">
        <v>1187</v>
      </c>
      <c r="R714" s="24">
        <v>38</v>
      </c>
      <c r="S714" s="96">
        <v>305</v>
      </c>
      <c r="T714" s="83">
        <f t="shared" ref="T714" si="236">R714*S714</f>
        <v>11590</v>
      </c>
      <c r="U714" s="83">
        <f t="shared" ref="U714" si="237">T714*1.12</f>
        <v>12980.800000000001</v>
      </c>
      <c r="V714" s="9" t="s">
        <v>1325</v>
      </c>
      <c r="W714" s="152" t="s">
        <v>1394</v>
      </c>
      <c r="X714" s="9"/>
    </row>
    <row r="715" spans="1:1967" s="547" customFormat="1" ht="102" customHeight="1">
      <c r="A715" s="9" t="s">
        <v>6502</v>
      </c>
      <c r="B715" s="100" t="s">
        <v>97</v>
      </c>
      <c r="C715" s="118" t="s">
        <v>872</v>
      </c>
      <c r="D715" s="118" t="s">
        <v>54</v>
      </c>
      <c r="E715" s="118" t="s">
        <v>873</v>
      </c>
      <c r="F715" s="29"/>
      <c r="G715" s="3" t="s">
        <v>384</v>
      </c>
      <c r="H715" s="20">
        <v>0</v>
      </c>
      <c r="I715" s="114">
        <v>470000000</v>
      </c>
      <c r="J715" s="21" t="s">
        <v>1314</v>
      </c>
      <c r="K715" s="19" t="s">
        <v>2047</v>
      </c>
      <c r="L715" s="137" t="s">
        <v>3397</v>
      </c>
      <c r="M715" s="140" t="s">
        <v>383</v>
      </c>
      <c r="N715" s="346" t="s">
        <v>8839</v>
      </c>
      <c r="O715" s="3" t="s">
        <v>1366</v>
      </c>
      <c r="P715" s="7" t="s">
        <v>1339</v>
      </c>
      <c r="Q715" s="30" t="s">
        <v>1187</v>
      </c>
      <c r="R715" s="24">
        <v>1589.9</v>
      </c>
      <c r="S715" s="96">
        <v>216.32</v>
      </c>
      <c r="T715" s="83">
        <v>0</v>
      </c>
      <c r="U715" s="83">
        <f t="shared" si="230"/>
        <v>0</v>
      </c>
      <c r="V715" s="9" t="s">
        <v>1325</v>
      </c>
      <c r="W715" s="152" t="s">
        <v>1394</v>
      </c>
      <c r="X715" s="9" t="s">
        <v>11565</v>
      </c>
    </row>
    <row r="716" spans="1:1967" s="547" customFormat="1" ht="102" customHeight="1">
      <c r="A716" s="9" t="s">
        <v>11566</v>
      </c>
      <c r="B716" s="100" t="s">
        <v>97</v>
      </c>
      <c r="C716" s="56" t="s">
        <v>872</v>
      </c>
      <c r="D716" s="30" t="s">
        <v>54</v>
      </c>
      <c r="E716" s="1" t="s">
        <v>873</v>
      </c>
      <c r="F716" s="29"/>
      <c r="G716" s="3" t="s">
        <v>384</v>
      </c>
      <c r="H716" s="20">
        <v>0</v>
      </c>
      <c r="I716" s="114">
        <v>470000000</v>
      </c>
      <c r="J716" s="21" t="s">
        <v>1314</v>
      </c>
      <c r="K716" s="19" t="s">
        <v>11525</v>
      </c>
      <c r="L716" s="137" t="s">
        <v>11555</v>
      </c>
      <c r="M716" s="140" t="s">
        <v>383</v>
      </c>
      <c r="N716" s="346" t="s">
        <v>8844</v>
      </c>
      <c r="O716" s="3" t="s">
        <v>11115</v>
      </c>
      <c r="P716" s="7" t="s">
        <v>1339</v>
      </c>
      <c r="Q716" s="30" t="s">
        <v>1187</v>
      </c>
      <c r="R716" s="24">
        <v>1589.9</v>
      </c>
      <c r="S716" s="96">
        <v>216.32</v>
      </c>
      <c r="T716" s="83">
        <v>0</v>
      </c>
      <c r="U716" s="83">
        <f t="shared" ref="U716" si="238">T716*1.12</f>
        <v>0</v>
      </c>
      <c r="V716" s="9" t="s">
        <v>1325</v>
      </c>
      <c r="W716" s="152" t="s">
        <v>1394</v>
      </c>
      <c r="X716" s="9" t="s">
        <v>9346</v>
      </c>
    </row>
    <row r="717" spans="1:1967" s="547" customFormat="1" ht="102" customHeight="1">
      <c r="A717" s="9" t="s">
        <v>11883</v>
      </c>
      <c r="B717" s="100" t="s">
        <v>97</v>
      </c>
      <c r="C717" s="56" t="s">
        <v>872</v>
      </c>
      <c r="D717" s="30" t="s">
        <v>54</v>
      </c>
      <c r="E717" s="1" t="s">
        <v>873</v>
      </c>
      <c r="F717" s="29"/>
      <c r="G717" s="3" t="s">
        <v>384</v>
      </c>
      <c r="H717" s="20">
        <v>0</v>
      </c>
      <c r="I717" s="114">
        <v>470000000</v>
      </c>
      <c r="J717" s="21" t="s">
        <v>1314</v>
      </c>
      <c r="K717" s="19" t="s">
        <v>11525</v>
      </c>
      <c r="L717" s="137" t="s">
        <v>11555</v>
      </c>
      <c r="M717" s="140" t="s">
        <v>383</v>
      </c>
      <c r="N717" s="346" t="s">
        <v>8844</v>
      </c>
      <c r="O717" s="3" t="s">
        <v>11115</v>
      </c>
      <c r="P717" s="7" t="s">
        <v>1339</v>
      </c>
      <c r="Q717" s="30" t="s">
        <v>1187</v>
      </c>
      <c r="R717" s="24">
        <v>500</v>
      </c>
      <c r="S717" s="96">
        <v>216.32</v>
      </c>
      <c r="T717" s="83">
        <f t="shared" ref="T717" si="239">R717*S717</f>
        <v>108160</v>
      </c>
      <c r="U717" s="83">
        <f t="shared" ref="U717" si="240">T717*1.12</f>
        <v>121139.20000000001</v>
      </c>
      <c r="V717" s="9" t="s">
        <v>1325</v>
      </c>
      <c r="W717" s="152" t="s">
        <v>1394</v>
      </c>
      <c r="X717" s="9"/>
    </row>
    <row r="718" spans="1:1967" s="547" customFormat="1" ht="102" customHeight="1">
      <c r="A718" s="9" t="s">
        <v>6503</v>
      </c>
      <c r="B718" s="100" t="s">
        <v>97</v>
      </c>
      <c r="C718" s="118" t="s">
        <v>880</v>
      </c>
      <c r="D718" s="118" t="s">
        <v>1234</v>
      </c>
      <c r="E718" s="118" t="s">
        <v>881</v>
      </c>
      <c r="F718" s="29"/>
      <c r="G718" s="3" t="s">
        <v>384</v>
      </c>
      <c r="H718" s="20">
        <v>0</v>
      </c>
      <c r="I718" s="114">
        <v>470000000</v>
      </c>
      <c r="J718" s="21" t="s">
        <v>1314</v>
      </c>
      <c r="K718" s="19" t="s">
        <v>2047</v>
      </c>
      <c r="L718" s="137" t="s">
        <v>3397</v>
      </c>
      <c r="M718" s="140" t="s">
        <v>383</v>
      </c>
      <c r="N718" s="346" t="s">
        <v>8839</v>
      </c>
      <c r="O718" s="3" t="s">
        <v>1366</v>
      </c>
      <c r="P718" s="7" t="s">
        <v>1339</v>
      </c>
      <c r="Q718" s="30" t="s">
        <v>1187</v>
      </c>
      <c r="R718" s="24">
        <v>2000</v>
      </c>
      <c r="S718" s="96">
        <v>925</v>
      </c>
      <c r="T718" s="83">
        <v>0</v>
      </c>
      <c r="U718" s="83">
        <f t="shared" si="230"/>
        <v>0</v>
      </c>
      <c r="V718" s="9" t="s">
        <v>1325</v>
      </c>
      <c r="W718" s="152" t="s">
        <v>1394</v>
      </c>
      <c r="X718" s="3" t="s">
        <v>9372</v>
      </c>
    </row>
    <row r="719" spans="1:1967" s="547" customFormat="1" ht="102" customHeight="1">
      <c r="A719" s="9" t="s">
        <v>9366</v>
      </c>
      <c r="B719" s="100" t="s">
        <v>97</v>
      </c>
      <c r="C719" s="322" t="s">
        <v>9368</v>
      </c>
      <c r="D719" s="12" t="s">
        <v>9369</v>
      </c>
      <c r="E719" s="12" t="s">
        <v>9370</v>
      </c>
      <c r="F719" s="30" t="s">
        <v>9367</v>
      </c>
      <c r="G719" s="3" t="s">
        <v>384</v>
      </c>
      <c r="H719" s="20">
        <v>0</v>
      </c>
      <c r="I719" s="114">
        <v>470000000</v>
      </c>
      <c r="J719" s="21" t="s">
        <v>1314</v>
      </c>
      <c r="K719" s="19" t="s">
        <v>2047</v>
      </c>
      <c r="L719" s="137" t="s">
        <v>3397</v>
      </c>
      <c r="M719" s="140" t="s">
        <v>383</v>
      </c>
      <c r="N719" s="346" t="s">
        <v>8839</v>
      </c>
      <c r="O719" s="3" t="s">
        <v>1366</v>
      </c>
      <c r="P719" s="7" t="s">
        <v>1336</v>
      </c>
      <c r="Q719" s="30" t="s">
        <v>9371</v>
      </c>
      <c r="R719" s="24">
        <v>2</v>
      </c>
      <c r="S719" s="96">
        <v>925000</v>
      </c>
      <c r="T719" s="83">
        <v>0</v>
      </c>
      <c r="U719" s="83">
        <f>T719*1.12</f>
        <v>0</v>
      </c>
      <c r="V719" s="9" t="s">
        <v>1325</v>
      </c>
      <c r="W719" s="152" t="s">
        <v>1394</v>
      </c>
      <c r="X719" s="3" t="s">
        <v>9042</v>
      </c>
    </row>
    <row r="720" spans="1:1967" s="547" customFormat="1" ht="102" customHeight="1">
      <c r="A720" s="9" t="s">
        <v>12470</v>
      </c>
      <c r="B720" s="100" t="s">
        <v>97</v>
      </c>
      <c r="C720" s="322" t="s">
        <v>9368</v>
      </c>
      <c r="D720" s="12" t="s">
        <v>9369</v>
      </c>
      <c r="E720" s="12" t="s">
        <v>9370</v>
      </c>
      <c r="F720" s="30" t="s">
        <v>9367</v>
      </c>
      <c r="G720" s="3" t="s">
        <v>384</v>
      </c>
      <c r="H720" s="20">
        <v>0</v>
      </c>
      <c r="I720" s="114">
        <v>470000000</v>
      </c>
      <c r="J720" s="21" t="s">
        <v>1314</v>
      </c>
      <c r="K720" s="19" t="s">
        <v>2047</v>
      </c>
      <c r="L720" s="137" t="s">
        <v>3397</v>
      </c>
      <c r="M720" s="140" t="s">
        <v>383</v>
      </c>
      <c r="N720" s="346" t="s">
        <v>8839</v>
      </c>
      <c r="O720" s="3" t="s">
        <v>1366</v>
      </c>
      <c r="P720" s="7" t="s">
        <v>1336</v>
      </c>
      <c r="Q720" s="30" t="s">
        <v>9371</v>
      </c>
      <c r="R720" s="24">
        <v>2</v>
      </c>
      <c r="S720" s="96">
        <v>715000</v>
      </c>
      <c r="T720" s="83">
        <f>R720*S720</f>
        <v>1430000</v>
      </c>
      <c r="U720" s="83">
        <f>T720*1.12</f>
        <v>1601600.0000000002</v>
      </c>
      <c r="V720" s="9" t="s">
        <v>1325</v>
      </c>
      <c r="W720" s="152" t="s">
        <v>1394</v>
      </c>
      <c r="X720" s="3"/>
    </row>
    <row r="721" spans="1:1967" s="547" customFormat="1" ht="102" customHeight="1">
      <c r="A721" s="9" t="s">
        <v>6504</v>
      </c>
      <c r="B721" s="100" t="s">
        <v>97</v>
      </c>
      <c r="C721" s="118" t="s">
        <v>874</v>
      </c>
      <c r="D721" s="118" t="s">
        <v>875</v>
      </c>
      <c r="E721" s="118" t="s">
        <v>876</v>
      </c>
      <c r="F721" s="119"/>
      <c r="G721" s="3" t="s">
        <v>384</v>
      </c>
      <c r="H721" s="20">
        <v>0</v>
      </c>
      <c r="I721" s="114">
        <v>470000000</v>
      </c>
      <c r="J721" s="21" t="s">
        <v>1314</v>
      </c>
      <c r="K721" s="19" t="s">
        <v>2047</v>
      </c>
      <c r="L721" s="137" t="s">
        <v>3397</v>
      </c>
      <c r="M721" s="140" t="s">
        <v>383</v>
      </c>
      <c r="N721" s="346" t="s">
        <v>8839</v>
      </c>
      <c r="O721" s="3" t="s">
        <v>1366</v>
      </c>
      <c r="P721" s="7" t="s">
        <v>1339</v>
      </c>
      <c r="Q721" s="30" t="s">
        <v>1187</v>
      </c>
      <c r="R721" s="24">
        <v>200</v>
      </c>
      <c r="S721" s="96">
        <v>1516.9</v>
      </c>
      <c r="T721" s="83">
        <v>0</v>
      </c>
      <c r="U721" s="83">
        <f t="shared" ref="U721:U739" si="241">T721*1.12</f>
        <v>0</v>
      </c>
      <c r="V721" s="9" t="s">
        <v>1325</v>
      </c>
      <c r="W721" s="152" t="s">
        <v>1394</v>
      </c>
      <c r="X721" s="9" t="s">
        <v>11571</v>
      </c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  <c r="AQ721" s="8"/>
      <c r="AR721" s="8"/>
      <c r="AS721" s="8"/>
      <c r="AT721" s="8"/>
      <c r="AU721" s="8"/>
      <c r="AV721" s="8"/>
      <c r="AW721" s="8"/>
      <c r="AX721" s="8"/>
      <c r="AY721" s="8"/>
      <c r="AZ721" s="8"/>
      <c r="BA721" s="8"/>
      <c r="BB721" s="8"/>
      <c r="BC721" s="8"/>
      <c r="BD721" s="8"/>
      <c r="BE721" s="8"/>
      <c r="BF721" s="8"/>
      <c r="BG721" s="8"/>
      <c r="BH721" s="8"/>
      <c r="BI721" s="8"/>
      <c r="BJ721" s="8"/>
      <c r="BK721" s="8"/>
      <c r="BL721" s="8"/>
      <c r="BM721" s="8"/>
      <c r="BN721" s="8"/>
      <c r="BO721" s="8"/>
      <c r="BP721" s="8"/>
      <c r="BQ721" s="8"/>
      <c r="BR721" s="8"/>
      <c r="BS721" s="8"/>
      <c r="BT721" s="8"/>
      <c r="BU721" s="8"/>
      <c r="BV721" s="8"/>
      <c r="BW721" s="8"/>
      <c r="BX721" s="8"/>
      <c r="BY721" s="8"/>
      <c r="BZ721" s="8"/>
      <c r="CA721" s="8"/>
      <c r="CB721" s="8"/>
      <c r="CC721" s="8"/>
      <c r="CD721" s="8"/>
      <c r="CE721" s="8"/>
      <c r="CF721" s="8"/>
      <c r="CG721" s="8"/>
      <c r="CH721" s="8"/>
      <c r="CI721" s="8"/>
      <c r="CJ721" s="8"/>
      <c r="CK721" s="8"/>
      <c r="CL721" s="8"/>
      <c r="CM721" s="8"/>
      <c r="CN721" s="8"/>
      <c r="CO721" s="8"/>
      <c r="CP721" s="8"/>
      <c r="CQ721" s="8"/>
      <c r="CR721" s="8"/>
      <c r="CS721" s="8"/>
      <c r="CT721" s="8"/>
      <c r="CU721" s="8"/>
      <c r="CV721" s="8"/>
      <c r="CW721" s="8"/>
      <c r="CX721" s="8"/>
      <c r="CY721" s="8"/>
      <c r="CZ721" s="8"/>
      <c r="DA721" s="8"/>
      <c r="DB721" s="8"/>
      <c r="DC721" s="8"/>
      <c r="DD721" s="8"/>
      <c r="DE721" s="8"/>
      <c r="DF721" s="8"/>
      <c r="DG721" s="8"/>
      <c r="DH721" s="8"/>
      <c r="DI721" s="8"/>
      <c r="DJ721" s="8"/>
      <c r="DK721" s="8"/>
      <c r="DL721" s="8"/>
      <c r="DM721" s="8"/>
      <c r="DN721" s="8"/>
      <c r="DO721" s="8"/>
      <c r="DP721" s="8"/>
      <c r="DQ721" s="8"/>
      <c r="DR721" s="8"/>
      <c r="DS721" s="8"/>
      <c r="DT721" s="8"/>
      <c r="DU721" s="8"/>
      <c r="DV721" s="8"/>
      <c r="DW721" s="8"/>
      <c r="DX721" s="8"/>
      <c r="DY721" s="8"/>
      <c r="DZ721" s="8"/>
      <c r="EA721" s="8"/>
      <c r="EB721" s="8"/>
      <c r="EC721" s="8"/>
      <c r="ED721" s="8"/>
      <c r="EE721" s="8"/>
      <c r="EF721" s="8"/>
      <c r="EG721" s="8"/>
      <c r="EH721" s="8"/>
      <c r="EI721" s="8"/>
      <c r="EJ721" s="8"/>
      <c r="EK721" s="8"/>
      <c r="EL721" s="8"/>
      <c r="EM721" s="8"/>
      <c r="EN721" s="8"/>
      <c r="EO721" s="8"/>
      <c r="EP721" s="8"/>
      <c r="EQ721" s="8"/>
      <c r="ER721" s="8"/>
      <c r="ES721" s="8"/>
      <c r="ET721" s="8"/>
      <c r="EU721" s="8"/>
      <c r="EV721" s="8"/>
      <c r="EW721" s="8"/>
      <c r="EX721" s="8"/>
      <c r="EY721" s="8"/>
      <c r="EZ721" s="8"/>
      <c r="FA721" s="8"/>
      <c r="FB721" s="8"/>
      <c r="FC721" s="8"/>
      <c r="FD721" s="8"/>
      <c r="FE721" s="8"/>
      <c r="FF721" s="8"/>
      <c r="FG721" s="8"/>
      <c r="FH721" s="8"/>
      <c r="FI721" s="8"/>
      <c r="FJ721" s="8"/>
      <c r="FK721" s="8"/>
      <c r="FL721" s="8"/>
      <c r="FM721" s="8"/>
      <c r="FN721" s="8"/>
      <c r="FO721" s="8"/>
      <c r="FP721" s="8"/>
      <c r="FQ721" s="8"/>
      <c r="FR721" s="8"/>
      <c r="FS721" s="8"/>
      <c r="FT721" s="8"/>
      <c r="FU721" s="8"/>
      <c r="FV721" s="8"/>
      <c r="FW721" s="8"/>
      <c r="FX721" s="8"/>
      <c r="FY721" s="8"/>
      <c r="FZ721" s="8"/>
      <c r="GA721" s="8"/>
      <c r="GB721" s="8"/>
      <c r="GC721" s="8"/>
      <c r="GD721" s="8"/>
      <c r="GE721" s="8"/>
      <c r="GF721" s="8"/>
      <c r="GG721" s="8"/>
      <c r="GH721" s="8"/>
      <c r="GI721" s="8"/>
      <c r="GJ721" s="8"/>
      <c r="GK721" s="8"/>
      <c r="GL721" s="8"/>
      <c r="GM721" s="8"/>
      <c r="GN721" s="8"/>
      <c r="GO721" s="8"/>
      <c r="GP721" s="8"/>
      <c r="GQ721" s="8"/>
      <c r="GR721" s="8"/>
      <c r="GS721" s="8"/>
      <c r="GT721" s="8"/>
      <c r="GU721" s="8"/>
      <c r="GV721" s="8"/>
      <c r="GW721" s="8"/>
      <c r="GX721" s="8"/>
      <c r="GY721" s="8"/>
      <c r="GZ721" s="8"/>
      <c r="HA721" s="8"/>
      <c r="HB721" s="8"/>
      <c r="HC721" s="8"/>
      <c r="HD721" s="8"/>
      <c r="HE721" s="8"/>
      <c r="HF721" s="8"/>
      <c r="HG721" s="8"/>
      <c r="HH721" s="8"/>
      <c r="HI721" s="8"/>
      <c r="HJ721" s="8"/>
      <c r="HK721" s="8"/>
      <c r="HL721" s="8"/>
      <c r="HM721" s="8"/>
      <c r="HN721" s="8"/>
      <c r="HO721" s="8"/>
      <c r="HP721" s="8"/>
      <c r="HQ721" s="8"/>
      <c r="HR721" s="8"/>
      <c r="HS721" s="8"/>
      <c r="HT721" s="8"/>
      <c r="HU721" s="8"/>
      <c r="HV721" s="8"/>
      <c r="HW721" s="8"/>
      <c r="HX721" s="8"/>
      <c r="HY721" s="8"/>
      <c r="HZ721" s="8"/>
      <c r="IA721" s="8"/>
      <c r="IB721" s="8"/>
      <c r="IC721" s="8"/>
      <c r="ID721" s="8"/>
      <c r="IE721" s="8"/>
      <c r="IF721" s="8"/>
      <c r="IG721" s="8"/>
      <c r="IH721" s="8"/>
      <c r="II721" s="8"/>
      <c r="IJ721" s="8"/>
      <c r="IK721" s="8"/>
      <c r="IL721" s="8"/>
      <c r="IM721" s="8"/>
      <c r="IN721" s="8"/>
      <c r="IO721" s="8"/>
      <c r="IP721" s="8"/>
      <c r="IQ721" s="8"/>
      <c r="IR721" s="8"/>
      <c r="IS721" s="8"/>
      <c r="IT721" s="8"/>
      <c r="IU721" s="8"/>
      <c r="IV721" s="8"/>
      <c r="IW721" s="8"/>
      <c r="IX721" s="8"/>
      <c r="IY721" s="8"/>
      <c r="IZ721" s="8"/>
      <c r="JA721" s="8"/>
      <c r="JB721" s="8"/>
      <c r="JC721" s="8"/>
      <c r="JD721" s="8"/>
      <c r="JE721" s="8"/>
      <c r="JF721" s="8"/>
      <c r="JG721" s="8"/>
      <c r="JH721" s="8"/>
      <c r="JI721" s="8"/>
      <c r="JJ721" s="8"/>
      <c r="JK721" s="8"/>
      <c r="JL721" s="8"/>
      <c r="JM721" s="8"/>
      <c r="JN721" s="8"/>
      <c r="JO721" s="8"/>
      <c r="JP721" s="8"/>
      <c r="JQ721" s="8"/>
      <c r="JR721" s="8"/>
      <c r="JS721" s="8"/>
      <c r="JT721" s="8"/>
      <c r="JU721" s="8"/>
      <c r="JV721" s="8"/>
      <c r="JW721" s="8"/>
      <c r="JX721" s="8"/>
      <c r="JY721" s="8"/>
      <c r="JZ721" s="8"/>
      <c r="KA721" s="8"/>
      <c r="KB721" s="8"/>
      <c r="KC721" s="8"/>
      <c r="KD721" s="8"/>
      <c r="KE721" s="8"/>
      <c r="KF721" s="8"/>
      <c r="KG721" s="8"/>
      <c r="KH721" s="8"/>
      <c r="KI721" s="8"/>
      <c r="KJ721" s="8"/>
      <c r="KK721" s="8"/>
      <c r="KL721" s="8"/>
      <c r="KM721" s="8"/>
      <c r="KN721" s="8"/>
      <c r="KO721" s="8"/>
      <c r="KP721" s="8"/>
      <c r="KQ721" s="8"/>
      <c r="KR721" s="8"/>
      <c r="KS721" s="8"/>
      <c r="KT721" s="8"/>
      <c r="KU721" s="8"/>
      <c r="KV721" s="8"/>
      <c r="KW721" s="8"/>
      <c r="KX721" s="8"/>
      <c r="KY721" s="8"/>
      <c r="KZ721" s="8"/>
      <c r="LA721" s="8"/>
      <c r="LB721" s="8"/>
      <c r="LC721" s="8"/>
      <c r="LD721" s="8"/>
      <c r="LE721" s="8"/>
      <c r="LF721" s="8"/>
      <c r="LG721" s="8"/>
      <c r="LH721" s="8"/>
      <c r="LI721" s="8"/>
      <c r="LJ721" s="8"/>
      <c r="LK721" s="8"/>
      <c r="LL721" s="8"/>
      <c r="LM721" s="8"/>
      <c r="LN721" s="8"/>
      <c r="LO721" s="8"/>
      <c r="LP721" s="8"/>
      <c r="LQ721" s="8"/>
      <c r="LR721" s="8"/>
      <c r="LS721" s="8"/>
      <c r="LT721" s="8"/>
      <c r="LU721" s="8"/>
      <c r="LV721" s="8"/>
      <c r="LW721" s="8"/>
      <c r="LX721" s="8"/>
      <c r="LY721" s="8"/>
      <c r="LZ721" s="8"/>
      <c r="MA721" s="8"/>
      <c r="MB721" s="8"/>
      <c r="MC721" s="8"/>
      <c r="MD721" s="8"/>
      <c r="ME721" s="8"/>
      <c r="MF721" s="8"/>
      <c r="MG721" s="8"/>
      <c r="MH721" s="8"/>
      <c r="MI721" s="8"/>
      <c r="MJ721" s="8"/>
      <c r="MK721" s="8"/>
      <c r="ML721" s="8"/>
      <c r="MM721" s="8"/>
      <c r="MN721" s="8"/>
      <c r="MO721" s="8"/>
      <c r="MP721" s="8"/>
      <c r="MQ721" s="8"/>
      <c r="MR721" s="8"/>
      <c r="MS721" s="8"/>
      <c r="MT721" s="8"/>
      <c r="MU721" s="8"/>
      <c r="MV721" s="8"/>
      <c r="MW721" s="8"/>
      <c r="MX721" s="8"/>
      <c r="MY721" s="8"/>
      <c r="MZ721" s="8"/>
      <c r="NA721" s="8"/>
      <c r="NB721" s="8"/>
      <c r="NC721" s="8"/>
      <c r="ND721" s="8"/>
      <c r="NE721" s="8"/>
      <c r="NF721" s="8"/>
      <c r="NG721" s="8"/>
      <c r="NH721" s="8"/>
      <c r="NI721" s="8"/>
      <c r="NJ721" s="8"/>
      <c r="NK721" s="8"/>
      <c r="NL721" s="8"/>
      <c r="NM721" s="8"/>
      <c r="NN721" s="8"/>
      <c r="NO721" s="8"/>
      <c r="NP721" s="8"/>
      <c r="NQ721" s="8"/>
      <c r="NR721" s="8"/>
      <c r="NS721" s="8"/>
      <c r="NT721" s="8"/>
      <c r="NU721" s="8"/>
      <c r="NV721" s="8"/>
      <c r="NW721" s="8"/>
      <c r="NX721" s="8"/>
      <c r="NY721" s="8"/>
      <c r="NZ721" s="8"/>
      <c r="OA721" s="8"/>
      <c r="OB721" s="8"/>
      <c r="OC721" s="8"/>
      <c r="OD721" s="8"/>
      <c r="OE721" s="8"/>
      <c r="OF721" s="8"/>
      <c r="OG721" s="8"/>
      <c r="OH721" s="8"/>
      <c r="OI721" s="8"/>
      <c r="OJ721" s="8"/>
      <c r="OK721" s="8"/>
      <c r="OL721" s="8"/>
      <c r="OM721" s="8"/>
      <c r="ON721" s="8"/>
      <c r="OO721" s="8"/>
      <c r="OP721" s="8"/>
      <c r="OQ721" s="8"/>
      <c r="OR721" s="8"/>
      <c r="OS721" s="8"/>
      <c r="OT721" s="8"/>
      <c r="OU721" s="8"/>
      <c r="OV721" s="8"/>
      <c r="OW721" s="8"/>
      <c r="OX721" s="8"/>
      <c r="OY721" s="8"/>
      <c r="OZ721" s="8"/>
      <c r="PA721" s="8"/>
      <c r="PB721" s="8"/>
      <c r="PC721" s="8"/>
      <c r="PD721" s="8"/>
      <c r="PE721" s="8"/>
      <c r="PF721" s="8"/>
      <c r="PG721" s="8"/>
      <c r="PH721" s="8"/>
      <c r="PI721" s="8"/>
      <c r="PJ721" s="8"/>
      <c r="PK721" s="8"/>
      <c r="PL721" s="8"/>
      <c r="PM721" s="8"/>
      <c r="PN721" s="8"/>
      <c r="PO721" s="8"/>
      <c r="PP721" s="8"/>
      <c r="PQ721" s="8"/>
      <c r="PR721" s="8"/>
      <c r="PS721" s="8"/>
      <c r="PT721" s="8"/>
      <c r="PU721" s="8"/>
      <c r="PV721" s="8"/>
      <c r="PW721" s="8"/>
      <c r="PX721" s="8"/>
      <c r="PY721" s="8"/>
      <c r="PZ721" s="8"/>
      <c r="QA721" s="8"/>
      <c r="QB721" s="8"/>
      <c r="QC721" s="8"/>
      <c r="QD721" s="8"/>
      <c r="QE721" s="8"/>
      <c r="QF721" s="8"/>
      <c r="QG721" s="8"/>
      <c r="QH721" s="8"/>
      <c r="QI721" s="8"/>
      <c r="QJ721" s="8"/>
      <c r="QK721" s="8"/>
      <c r="QL721" s="8"/>
      <c r="QM721" s="8"/>
      <c r="QN721" s="8"/>
      <c r="QO721" s="8"/>
      <c r="QP721" s="8"/>
      <c r="QQ721" s="8"/>
      <c r="QR721" s="8"/>
      <c r="QS721" s="8"/>
      <c r="QT721" s="8"/>
      <c r="QU721" s="8"/>
      <c r="QV721" s="8"/>
      <c r="QW721" s="8"/>
      <c r="QX721" s="8"/>
      <c r="QY721" s="8"/>
      <c r="QZ721" s="8"/>
      <c r="RA721" s="8"/>
      <c r="RB721" s="8"/>
      <c r="RC721" s="8"/>
      <c r="RD721" s="8"/>
      <c r="RE721" s="8"/>
      <c r="RF721" s="8"/>
      <c r="RG721" s="8"/>
      <c r="RH721" s="8"/>
      <c r="RI721" s="8"/>
      <c r="RJ721" s="8"/>
      <c r="RK721" s="8"/>
      <c r="RL721" s="8"/>
      <c r="RM721" s="8"/>
      <c r="RN721" s="8"/>
      <c r="RO721" s="8"/>
      <c r="RP721" s="8"/>
      <c r="RQ721" s="8"/>
      <c r="RR721" s="8"/>
      <c r="RS721" s="8"/>
      <c r="RT721" s="8"/>
      <c r="RU721" s="8"/>
      <c r="RV721" s="8"/>
      <c r="RW721" s="8"/>
      <c r="RX721" s="8"/>
      <c r="RY721" s="8"/>
      <c r="RZ721" s="8"/>
      <c r="SA721" s="8"/>
      <c r="SB721" s="8"/>
      <c r="SC721" s="8"/>
      <c r="SD721" s="8"/>
      <c r="SE721" s="8"/>
      <c r="SF721" s="8"/>
      <c r="SG721" s="8"/>
      <c r="SH721" s="8"/>
      <c r="SI721" s="8"/>
      <c r="SJ721" s="8"/>
      <c r="SK721" s="8"/>
      <c r="SL721" s="8"/>
      <c r="SM721" s="8"/>
      <c r="SN721" s="8"/>
      <c r="SO721" s="8"/>
      <c r="SP721" s="8"/>
      <c r="SQ721" s="8"/>
      <c r="SR721" s="8"/>
      <c r="SS721" s="8"/>
      <c r="ST721" s="8"/>
      <c r="SU721" s="8"/>
      <c r="SV721" s="8"/>
      <c r="SW721" s="8"/>
      <c r="SX721" s="8"/>
      <c r="SY721" s="8"/>
      <c r="SZ721" s="8"/>
      <c r="TA721" s="8"/>
      <c r="TB721" s="8"/>
      <c r="TC721" s="8"/>
      <c r="TD721" s="8"/>
      <c r="TE721" s="8"/>
      <c r="TF721" s="8"/>
      <c r="TG721" s="8"/>
      <c r="TH721" s="8"/>
      <c r="TI721" s="8"/>
      <c r="TJ721" s="8"/>
      <c r="TK721" s="8"/>
      <c r="TL721" s="8"/>
      <c r="TM721" s="8"/>
      <c r="TN721" s="8"/>
      <c r="TO721" s="8"/>
      <c r="TP721" s="8"/>
      <c r="TQ721" s="8"/>
      <c r="TR721" s="8"/>
      <c r="TS721" s="8"/>
      <c r="TT721" s="8"/>
      <c r="TU721" s="8"/>
      <c r="TV721" s="8"/>
      <c r="TW721" s="8"/>
      <c r="TX721" s="8"/>
      <c r="TY721" s="8"/>
      <c r="TZ721" s="8"/>
      <c r="UA721" s="8"/>
      <c r="UB721" s="8"/>
      <c r="UC721" s="8"/>
      <c r="UD721" s="8"/>
      <c r="UE721" s="8"/>
      <c r="UF721" s="8"/>
      <c r="UG721" s="8"/>
      <c r="UH721" s="8"/>
      <c r="UI721" s="8"/>
      <c r="UJ721" s="8"/>
      <c r="UK721" s="8"/>
      <c r="UL721" s="8"/>
      <c r="UM721" s="8"/>
      <c r="UN721" s="8"/>
      <c r="UO721" s="8"/>
      <c r="UP721" s="8"/>
      <c r="UQ721" s="8"/>
      <c r="UR721" s="8"/>
      <c r="US721" s="8"/>
      <c r="UT721" s="8"/>
      <c r="UU721" s="8"/>
      <c r="UV721" s="8"/>
      <c r="UW721" s="8"/>
      <c r="UX721" s="8"/>
      <c r="UY721" s="8"/>
      <c r="UZ721" s="8"/>
      <c r="VA721" s="8"/>
      <c r="VB721" s="8"/>
      <c r="VC721" s="8"/>
      <c r="VD721" s="8"/>
      <c r="VE721" s="8"/>
      <c r="VF721" s="8"/>
      <c r="VG721" s="8"/>
      <c r="VH721" s="8"/>
      <c r="VI721" s="8"/>
      <c r="VJ721" s="8"/>
      <c r="VK721" s="8"/>
      <c r="VL721" s="8"/>
      <c r="VM721" s="8"/>
      <c r="VN721" s="8"/>
      <c r="VO721" s="8"/>
      <c r="VP721" s="8"/>
      <c r="VQ721" s="8"/>
      <c r="VR721" s="8"/>
      <c r="VS721" s="8"/>
      <c r="VT721" s="8"/>
      <c r="VU721" s="8"/>
      <c r="VV721" s="8"/>
      <c r="VW721" s="8"/>
      <c r="VX721" s="8"/>
      <c r="VY721" s="8"/>
      <c r="VZ721" s="8"/>
      <c r="WA721" s="8"/>
      <c r="WB721" s="8"/>
      <c r="WC721" s="8"/>
      <c r="WD721" s="8"/>
      <c r="WE721" s="8"/>
      <c r="WF721" s="8"/>
      <c r="WG721" s="8"/>
      <c r="WH721" s="8"/>
      <c r="WI721" s="8"/>
      <c r="WJ721" s="8"/>
      <c r="WK721" s="8"/>
      <c r="WL721" s="8"/>
      <c r="WM721" s="8"/>
      <c r="WN721" s="8"/>
      <c r="WO721" s="8"/>
      <c r="WP721" s="8"/>
      <c r="WQ721" s="8"/>
      <c r="WR721" s="8"/>
      <c r="WS721" s="8"/>
      <c r="WT721" s="8"/>
      <c r="WU721" s="8"/>
      <c r="WV721" s="8"/>
      <c r="WW721" s="8"/>
      <c r="WX721" s="8"/>
      <c r="WY721" s="8"/>
      <c r="WZ721" s="8"/>
      <c r="XA721" s="8"/>
      <c r="XB721" s="8"/>
      <c r="XC721" s="8"/>
      <c r="XD721" s="8"/>
      <c r="XE721" s="8"/>
      <c r="XF721" s="8"/>
      <c r="XG721" s="8"/>
      <c r="XH721" s="8"/>
      <c r="XI721" s="8"/>
      <c r="XJ721" s="8"/>
      <c r="XK721" s="8"/>
      <c r="XL721" s="8"/>
      <c r="XM721" s="8"/>
      <c r="XN721" s="8"/>
      <c r="XO721" s="8"/>
      <c r="XP721" s="8"/>
      <c r="XQ721" s="8"/>
      <c r="XR721" s="8"/>
      <c r="XS721" s="8"/>
      <c r="XT721" s="8"/>
      <c r="XU721" s="8"/>
      <c r="XV721" s="8"/>
      <c r="XW721" s="8"/>
      <c r="XX721" s="8"/>
      <c r="XY721" s="8"/>
      <c r="XZ721" s="8"/>
      <c r="YA721" s="8"/>
      <c r="YB721" s="8"/>
      <c r="YC721" s="8"/>
      <c r="YD721" s="8"/>
      <c r="YE721" s="8"/>
      <c r="YF721" s="8"/>
      <c r="YG721" s="8"/>
      <c r="YH721" s="8"/>
      <c r="YI721" s="8"/>
      <c r="YJ721" s="8"/>
      <c r="YK721" s="8"/>
      <c r="YL721" s="8"/>
      <c r="YM721" s="8"/>
      <c r="YN721" s="8"/>
      <c r="YO721" s="8"/>
      <c r="YP721" s="8"/>
      <c r="YQ721" s="8"/>
      <c r="YR721" s="8"/>
      <c r="YS721" s="8"/>
      <c r="YT721" s="8"/>
      <c r="YU721" s="8"/>
      <c r="YV721" s="8"/>
      <c r="YW721" s="8"/>
      <c r="YX721" s="8"/>
      <c r="YY721" s="8"/>
      <c r="YZ721" s="8"/>
      <c r="ZA721" s="8"/>
      <c r="ZB721" s="8"/>
      <c r="ZC721" s="8"/>
      <c r="ZD721" s="8"/>
      <c r="ZE721" s="8"/>
      <c r="ZF721" s="8"/>
      <c r="ZG721" s="8"/>
      <c r="ZH721" s="8"/>
      <c r="ZI721" s="8"/>
      <c r="ZJ721" s="8"/>
      <c r="ZK721" s="8"/>
      <c r="ZL721" s="8"/>
      <c r="ZM721" s="8"/>
      <c r="ZN721" s="8"/>
      <c r="ZO721" s="8"/>
      <c r="ZP721" s="8"/>
      <c r="ZQ721" s="8"/>
      <c r="ZR721" s="8"/>
      <c r="ZS721" s="8"/>
      <c r="ZT721" s="8"/>
      <c r="ZU721" s="8"/>
      <c r="ZV721" s="8"/>
      <c r="ZW721" s="8"/>
      <c r="ZX721" s="8"/>
      <c r="ZY721" s="8"/>
      <c r="ZZ721" s="8"/>
      <c r="AAA721" s="8"/>
      <c r="AAB721" s="8"/>
      <c r="AAC721" s="8"/>
      <c r="AAD721" s="8"/>
      <c r="AAE721" s="8"/>
      <c r="AAF721" s="8"/>
      <c r="AAG721" s="8"/>
      <c r="AAH721" s="8"/>
      <c r="AAI721" s="8"/>
      <c r="AAJ721" s="8"/>
      <c r="AAK721" s="8"/>
      <c r="AAL721" s="8"/>
      <c r="AAM721" s="8"/>
      <c r="AAN721" s="8"/>
      <c r="AAO721" s="8"/>
      <c r="AAP721" s="8"/>
      <c r="AAQ721" s="8"/>
      <c r="AAR721" s="8"/>
      <c r="AAS721" s="8"/>
      <c r="AAT721" s="8"/>
      <c r="AAU721" s="8"/>
      <c r="AAV721" s="8"/>
      <c r="AAW721" s="8"/>
      <c r="AAX721" s="8"/>
      <c r="AAY721" s="8"/>
      <c r="AAZ721" s="8"/>
      <c r="ABA721" s="8"/>
      <c r="ABB721" s="8"/>
      <c r="ABC721" s="8"/>
      <c r="ABD721" s="8"/>
      <c r="ABE721" s="8"/>
      <c r="ABF721" s="8"/>
      <c r="ABG721" s="8"/>
      <c r="ABH721" s="8"/>
      <c r="ABI721" s="8"/>
      <c r="ABJ721" s="8"/>
      <c r="ABK721" s="8"/>
      <c r="ABL721" s="8"/>
      <c r="ABM721" s="8"/>
      <c r="ABN721" s="8"/>
      <c r="ABO721" s="8"/>
      <c r="ABP721" s="8"/>
      <c r="ABQ721" s="8"/>
      <c r="ABR721" s="8"/>
      <c r="ABS721" s="8"/>
      <c r="ABT721" s="8"/>
      <c r="ABU721" s="8"/>
      <c r="ABV721" s="8"/>
      <c r="ABW721" s="8"/>
      <c r="ABX721" s="8"/>
      <c r="ABY721" s="8"/>
      <c r="ABZ721" s="8"/>
      <c r="ACA721" s="8"/>
      <c r="ACB721" s="8"/>
      <c r="ACC721" s="8"/>
      <c r="ACD721" s="8"/>
      <c r="ACE721" s="8"/>
      <c r="ACF721" s="8"/>
      <c r="ACG721" s="8"/>
      <c r="ACH721" s="8"/>
      <c r="ACI721" s="8"/>
      <c r="ACJ721" s="8"/>
      <c r="ACK721" s="8"/>
      <c r="ACL721" s="8"/>
      <c r="ACM721" s="8"/>
      <c r="ACN721" s="8"/>
      <c r="ACO721" s="8"/>
      <c r="ACP721" s="8"/>
      <c r="ACQ721" s="8"/>
      <c r="ACR721" s="8"/>
      <c r="ACS721" s="8"/>
      <c r="ACT721" s="8"/>
      <c r="ACU721" s="8"/>
      <c r="ACV721" s="8"/>
      <c r="ACW721" s="8"/>
      <c r="ACX721" s="8"/>
      <c r="ACY721" s="8"/>
      <c r="ACZ721" s="8"/>
      <c r="ADA721" s="8"/>
      <c r="ADB721" s="8"/>
      <c r="ADC721" s="8"/>
      <c r="ADD721" s="8"/>
      <c r="ADE721" s="8"/>
      <c r="ADF721" s="8"/>
      <c r="ADG721" s="8"/>
      <c r="ADH721" s="8"/>
      <c r="ADI721" s="8"/>
      <c r="ADJ721" s="8"/>
      <c r="ADK721" s="8"/>
      <c r="ADL721" s="8"/>
      <c r="ADM721" s="8"/>
      <c r="ADN721" s="8"/>
      <c r="ADO721" s="8"/>
      <c r="ADP721" s="8"/>
      <c r="ADQ721" s="8"/>
      <c r="ADR721" s="8"/>
      <c r="ADS721" s="8"/>
      <c r="ADT721" s="8"/>
      <c r="ADU721" s="8"/>
      <c r="ADV721" s="8"/>
      <c r="ADW721" s="8"/>
      <c r="ADX721" s="8"/>
      <c r="ADY721" s="8"/>
      <c r="ADZ721" s="8"/>
      <c r="AEA721" s="8"/>
      <c r="AEB721" s="8"/>
      <c r="AEC721" s="8"/>
      <c r="AED721" s="8"/>
      <c r="AEE721" s="8"/>
      <c r="AEF721" s="8"/>
      <c r="AEG721" s="8"/>
      <c r="AEH721" s="8"/>
      <c r="AEI721" s="8"/>
      <c r="AEJ721" s="8"/>
      <c r="AEK721" s="8"/>
      <c r="AEL721" s="8"/>
      <c r="AEM721" s="8"/>
      <c r="AEN721" s="8"/>
      <c r="AEO721" s="8"/>
      <c r="AEP721" s="8"/>
      <c r="AEQ721" s="8"/>
      <c r="AER721" s="8"/>
      <c r="AES721" s="8"/>
      <c r="AET721" s="8"/>
      <c r="AEU721" s="8"/>
      <c r="AEV721" s="8"/>
      <c r="AEW721" s="8"/>
      <c r="AEX721" s="8"/>
      <c r="AEY721" s="8"/>
      <c r="AEZ721" s="8"/>
      <c r="AFA721" s="8"/>
      <c r="AFB721" s="8"/>
      <c r="AFC721" s="8"/>
      <c r="AFD721" s="8"/>
      <c r="AFE721" s="8"/>
      <c r="AFF721" s="8"/>
      <c r="AFG721" s="8"/>
      <c r="AFH721" s="8"/>
      <c r="AFI721" s="8"/>
      <c r="AFJ721" s="8"/>
      <c r="AFK721" s="8"/>
      <c r="AFL721" s="8"/>
      <c r="AFM721" s="8"/>
      <c r="AFN721" s="8"/>
      <c r="AFO721" s="8"/>
      <c r="AFP721" s="8"/>
      <c r="AFQ721" s="8"/>
      <c r="AFR721" s="8"/>
      <c r="AFS721" s="8"/>
      <c r="AFT721" s="8"/>
      <c r="AFU721" s="8"/>
      <c r="AFV721" s="8"/>
      <c r="AFW721" s="8"/>
      <c r="AFX721" s="8"/>
      <c r="AFY721" s="8"/>
      <c r="AFZ721" s="8"/>
      <c r="AGA721" s="8"/>
      <c r="AGB721" s="8"/>
      <c r="AGC721" s="8"/>
      <c r="AGD721" s="8"/>
      <c r="AGE721" s="8"/>
      <c r="AGF721" s="8"/>
      <c r="AGG721" s="8"/>
      <c r="AGH721" s="8"/>
      <c r="AGI721" s="8"/>
      <c r="AGJ721" s="8"/>
      <c r="AGK721" s="8"/>
      <c r="AGL721" s="8"/>
      <c r="AGM721" s="8"/>
      <c r="AGN721" s="8"/>
      <c r="AGO721" s="8"/>
      <c r="AGP721" s="8"/>
      <c r="AGQ721" s="8"/>
      <c r="AGR721" s="8"/>
      <c r="AGS721" s="8"/>
      <c r="AGT721" s="8"/>
      <c r="AGU721" s="8"/>
      <c r="AGV721" s="8"/>
      <c r="AGW721" s="8"/>
      <c r="AGX721" s="8"/>
      <c r="AGY721" s="8"/>
      <c r="AGZ721" s="8"/>
      <c r="AHA721" s="8"/>
      <c r="AHB721" s="8"/>
      <c r="AHC721" s="8"/>
      <c r="AHD721" s="8"/>
      <c r="AHE721" s="8"/>
      <c r="AHF721" s="8"/>
      <c r="AHG721" s="8"/>
      <c r="AHH721" s="8"/>
      <c r="AHI721" s="8"/>
      <c r="AHJ721" s="8"/>
      <c r="AHK721" s="8"/>
      <c r="AHL721" s="8"/>
      <c r="AHM721" s="8"/>
      <c r="AHN721" s="8"/>
      <c r="AHO721" s="8"/>
      <c r="AHP721" s="8"/>
      <c r="AHQ721" s="8"/>
      <c r="AHR721" s="8"/>
      <c r="AHS721" s="8"/>
      <c r="AHT721" s="8"/>
      <c r="AHU721" s="8"/>
      <c r="AHV721" s="8"/>
      <c r="AHW721" s="8"/>
      <c r="AHX721" s="8"/>
      <c r="AHY721" s="8"/>
      <c r="AHZ721" s="8"/>
      <c r="AIA721" s="8"/>
      <c r="AIB721" s="8"/>
      <c r="AIC721" s="8"/>
      <c r="AID721" s="8"/>
      <c r="AIE721" s="8"/>
      <c r="AIF721" s="8"/>
      <c r="AIG721" s="8"/>
      <c r="AIH721" s="8"/>
      <c r="AII721" s="8"/>
      <c r="AIJ721" s="8"/>
      <c r="AIK721" s="8"/>
      <c r="AIL721" s="8"/>
      <c r="AIM721" s="8"/>
      <c r="AIN721" s="8"/>
      <c r="AIO721" s="8"/>
      <c r="AIP721" s="8"/>
      <c r="AIQ721" s="8"/>
      <c r="AIR721" s="8"/>
      <c r="AIS721" s="8"/>
      <c r="AIT721" s="8"/>
      <c r="AIU721" s="8"/>
      <c r="AIV721" s="8"/>
      <c r="AIW721" s="8"/>
      <c r="AIX721" s="8"/>
      <c r="AIY721" s="8"/>
      <c r="AIZ721" s="8"/>
      <c r="AJA721" s="8"/>
      <c r="AJB721" s="8"/>
      <c r="AJC721" s="8"/>
      <c r="AJD721" s="8"/>
      <c r="AJE721" s="8"/>
      <c r="AJF721" s="8"/>
      <c r="AJG721" s="8"/>
      <c r="AJH721" s="8"/>
      <c r="AJI721" s="8"/>
      <c r="AJJ721" s="8"/>
      <c r="AJK721" s="8"/>
      <c r="AJL721" s="8"/>
      <c r="AJM721" s="8"/>
      <c r="AJN721" s="8"/>
      <c r="AJO721" s="8"/>
      <c r="AJP721" s="8"/>
      <c r="AJQ721" s="8"/>
      <c r="AJR721" s="8"/>
      <c r="AJS721" s="8"/>
      <c r="AJT721" s="8"/>
      <c r="AJU721" s="8"/>
      <c r="AJV721" s="8"/>
      <c r="AJW721" s="8"/>
      <c r="AJX721" s="8"/>
      <c r="AJY721" s="8"/>
      <c r="AJZ721" s="8"/>
      <c r="AKA721" s="8"/>
      <c r="AKB721" s="8"/>
      <c r="AKC721" s="8"/>
      <c r="AKD721" s="8"/>
      <c r="AKE721" s="8"/>
      <c r="AKF721" s="8"/>
      <c r="AKG721" s="8"/>
      <c r="AKH721" s="8"/>
      <c r="AKI721" s="8"/>
      <c r="AKJ721" s="8"/>
      <c r="AKK721" s="8"/>
      <c r="AKL721" s="8"/>
      <c r="AKM721" s="8"/>
      <c r="AKN721" s="8"/>
      <c r="AKO721" s="8"/>
      <c r="AKP721" s="8"/>
      <c r="AKQ721" s="8"/>
      <c r="AKR721" s="8"/>
      <c r="AKS721" s="8"/>
      <c r="AKT721" s="8"/>
      <c r="AKU721" s="8"/>
      <c r="AKV721" s="8"/>
      <c r="AKW721" s="8"/>
      <c r="AKX721" s="8"/>
      <c r="AKY721" s="8"/>
      <c r="AKZ721" s="8"/>
      <c r="ALA721" s="8"/>
      <c r="ALB721" s="8"/>
      <c r="ALC721" s="8"/>
      <c r="ALD721" s="8"/>
      <c r="ALE721" s="8"/>
      <c r="ALF721" s="8"/>
      <c r="ALG721" s="8"/>
      <c r="ALH721" s="8"/>
      <c r="ALI721" s="8"/>
      <c r="ALJ721" s="8"/>
      <c r="ALK721" s="8"/>
      <c r="ALL721" s="8"/>
      <c r="ALM721" s="8"/>
      <c r="ALN721" s="8"/>
      <c r="ALO721" s="8"/>
      <c r="ALP721" s="8"/>
      <c r="ALQ721" s="8"/>
      <c r="ALR721" s="8"/>
      <c r="ALS721" s="8"/>
      <c r="ALT721" s="8"/>
      <c r="ALU721" s="8"/>
      <c r="ALV721" s="8"/>
      <c r="ALW721" s="8"/>
      <c r="ALX721" s="8"/>
      <c r="ALY721" s="8"/>
      <c r="ALZ721" s="8"/>
      <c r="AMA721" s="8"/>
      <c r="AMB721" s="8"/>
      <c r="AMC721" s="8"/>
      <c r="AMD721" s="8"/>
      <c r="AME721" s="8"/>
      <c r="AMF721" s="8"/>
      <c r="AMG721" s="8"/>
      <c r="AMH721" s="8"/>
      <c r="AMI721" s="8"/>
      <c r="AMJ721" s="8"/>
      <c r="AMK721" s="8"/>
      <c r="AML721" s="8"/>
      <c r="AMM721" s="8"/>
      <c r="AMN721" s="8"/>
      <c r="AMO721" s="8"/>
      <c r="AMP721" s="8"/>
      <c r="AMQ721" s="8"/>
      <c r="AMR721" s="8"/>
      <c r="AMS721" s="8"/>
      <c r="AMT721" s="8"/>
      <c r="AMU721" s="8"/>
      <c r="AMV721" s="8"/>
      <c r="AMW721" s="8"/>
      <c r="AMX721" s="8"/>
      <c r="AMY721" s="8"/>
      <c r="AMZ721" s="8"/>
      <c r="ANA721" s="8"/>
      <c r="ANB721" s="8"/>
      <c r="ANC721" s="8"/>
      <c r="AND721" s="8"/>
      <c r="ANE721" s="8"/>
      <c r="ANF721" s="8"/>
      <c r="ANG721" s="8"/>
      <c r="ANH721" s="8"/>
      <c r="ANI721" s="8"/>
      <c r="ANJ721" s="8"/>
      <c r="ANK721" s="8"/>
      <c r="ANL721" s="8"/>
      <c r="ANM721" s="8"/>
      <c r="ANN721" s="8"/>
      <c r="ANO721" s="8"/>
      <c r="ANP721" s="8"/>
      <c r="ANQ721" s="8"/>
      <c r="ANR721" s="8"/>
      <c r="ANS721" s="8"/>
      <c r="ANT721" s="8"/>
      <c r="ANU721" s="8"/>
      <c r="ANV721" s="8"/>
      <c r="ANW721" s="8"/>
      <c r="ANX721" s="8"/>
      <c r="ANY721" s="8"/>
      <c r="ANZ721" s="8"/>
      <c r="AOA721" s="8"/>
      <c r="AOB721" s="8"/>
      <c r="AOC721" s="8"/>
      <c r="AOD721" s="8"/>
      <c r="AOE721" s="8"/>
      <c r="AOF721" s="8"/>
      <c r="AOG721" s="8"/>
      <c r="AOH721" s="8"/>
      <c r="AOI721" s="8"/>
      <c r="AOJ721" s="8"/>
      <c r="AOK721" s="8"/>
      <c r="AOL721" s="8"/>
      <c r="AOM721" s="8"/>
      <c r="AON721" s="8"/>
      <c r="AOO721" s="8"/>
      <c r="AOP721" s="8"/>
      <c r="AOQ721" s="8"/>
      <c r="AOR721" s="8"/>
      <c r="AOS721" s="8"/>
      <c r="AOT721" s="8"/>
      <c r="AOU721" s="8"/>
      <c r="AOV721" s="8"/>
      <c r="AOW721" s="8"/>
      <c r="AOX721" s="8"/>
      <c r="AOY721" s="8"/>
      <c r="AOZ721" s="8"/>
      <c r="APA721" s="8"/>
      <c r="APB721" s="8"/>
      <c r="APC721" s="8"/>
      <c r="APD721" s="8"/>
      <c r="APE721" s="8"/>
      <c r="APF721" s="8"/>
      <c r="APG721" s="8"/>
      <c r="APH721" s="8"/>
      <c r="API721" s="8"/>
      <c r="APJ721" s="8"/>
      <c r="APK721" s="8"/>
      <c r="APL721" s="8"/>
      <c r="APM721" s="8"/>
      <c r="APN721" s="8"/>
      <c r="APO721" s="8"/>
      <c r="APP721" s="8"/>
      <c r="APQ721" s="8"/>
      <c r="APR721" s="8"/>
      <c r="APS721" s="8"/>
      <c r="APT721" s="8"/>
      <c r="APU721" s="8"/>
      <c r="APV721" s="8"/>
      <c r="APW721" s="8"/>
      <c r="APX721" s="8"/>
      <c r="APY721" s="8"/>
      <c r="APZ721" s="8"/>
      <c r="AQA721" s="8"/>
      <c r="AQB721" s="8"/>
      <c r="AQC721" s="8"/>
      <c r="AQD721" s="8"/>
      <c r="AQE721" s="8"/>
      <c r="AQF721" s="8"/>
      <c r="AQG721" s="8"/>
      <c r="AQH721" s="8"/>
      <c r="AQI721" s="8"/>
      <c r="AQJ721" s="8"/>
      <c r="AQK721" s="8"/>
      <c r="AQL721" s="8"/>
      <c r="AQM721" s="8"/>
      <c r="AQN721" s="8"/>
      <c r="AQO721" s="8"/>
      <c r="AQP721" s="8"/>
      <c r="AQQ721" s="8"/>
      <c r="AQR721" s="8"/>
      <c r="AQS721" s="8"/>
      <c r="AQT721" s="8"/>
      <c r="AQU721" s="8"/>
      <c r="AQV721" s="8"/>
      <c r="AQW721" s="8"/>
      <c r="AQX721" s="8"/>
      <c r="AQY721" s="8"/>
      <c r="AQZ721" s="8"/>
      <c r="ARA721" s="8"/>
      <c r="ARB721" s="8"/>
      <c r="ARC721" s="8"/>
      <c r="ARD721" s="8"/>
      <c r="ARE721" s="8"/>
      <c r="ARF721" s="8"/>
      <c r="ARG721" s="8"/>
      <c r="ARH721" s="8"/>
      <c r="ARI721" s="8"/>
      <c r="ARJ721" s="8"/>
      <c r="ARK721" s="8"/>
      <c r="ARL721" s="8"/>
      <c r="ARM721" s="8"/>
      <c r="ARN721" s="8"/>
      <c r="ARO721" s="8"/>
      <c r="ARP721" s="8"/>
      <c r="ARQ721" s="8"/>
      <c r="ARR721" s="8"/>
      <c r="ARS721" s="8"/>
      <c r="ART721" s="8"/>
      <c r="ARU721" s="8"/>
      <c r="ARV721" s="8"/>
      <c r="ARW721" s="8"/>
      <c r="ARX721" s="8"/>
      <c r="ARY721" s="8"/>
      <c r="ARZ721" s="8"/>
      <c r="ASA721" s="8"/>
      <c r="ASB721" s="8"/>
      <c r="ASC721" s="8"/>
      <c r="ASD721" s="8"/>
      <c r="ASE721" s="8"/>
      <c r="ASF721" s="8"/>
      <c r="ASG721" s="8"/>
      <c r="ASH721" s="8"/>
      <c r="ASI721" s="8"/>
      <c r="ASJ721" s="8"/>
      <c r="ASK721" s="8"/>
      <c r="ASL721" s="8"/>
      <c r="ASM721" s="8"/>
      <c r="ASN721" s="8"/>
      <c r="ASO721" s="8"/>
      <c r="ASP721" s="8"/>
      <c r="ASQ721" s="8"/>
      <c r="ASR721" s="8"/>
      <c r="ASS721" s="8"/>
      <c r="AST721" s="8"/>
      <c r="ASU721" s="8"/>
      <c r="ASV721" s="8"/>
      <c r="ASW721" s="8"/>
      <c r="ASX721" s="8"/>
      <c r="ASY721" s="8"/>
      <c r="ASZ721" s="8"/>
      <c r="ATA721" s="8"/>
      <c r="ATB721" s="8"/>
      <c r="ATC721" s="8"/>
      <c r="ATD721" s="8"/>
      <c r="ATE721" s="8"/>
      <c r="ATF721" s="8"/>
      <c r="ATG721" s="8"/>
      <c r="ATH721" s="8"/>
      <c r="ATI721" s="8"/>
      <c r="ATJ721" s="8"/>
      <c r="ATK721" s="8"/>
      <c r="ATL721" s="8"/>
      <c r="ATM721" s="8"/>
      <c r="ATN721" s="8"/>
      <c r="ATO721" s="8"/>
      <c r="ATP721" s="8"/>
      <c r="ATQ721" s="8"/>
      <c r="ATR721" s="8"/>
      <c r="ATS721" s="8"/>
      <c r="ATT721" s="8"/>
      <c r="ATU721" s="8"/>
      <c r="ATV721" s="8"/>
      <c r="ATW721" s="8"/>
      <c r="ATX721" s="8"/>
      <c r="ATY721" s="8"/>
      <c r="ATZ721" s="8"/>
      <c r="AUA721" s="8"/>
      <c r="AUB721" s="8"/>
      <c r="AUC721" s="8"/>
      <c r="AUD721" s="8"/>
      <c r="AUE721" s="8"/>
      <c r="AUF721" s="8"/>
      <c r="AUG721" s="8"/>
      <c r="AUH721" s="8"/>
      <c r="AUI721" s="8"/>
      <c r="AUJ721" s="8"/>
      <c r="AUK721" s="8"/>
      <c r="AUL721" s="8"/>
      <c r="AUM721" s="8"/>
      <c r="AUN721" s="8"/>
      <c r="AUO721" s="8"/>
      <c r="AUP721" s="8"/>
      <c r="AUQ721" s="8"/>
      <c r="AUR721" s="8"/>
      <c r="AUS721" s="8"/>
      <c r="AUT721" s="8"/>
      <c r="AUU721" s="8"/>
      <c r="AUV721" s="8"/>
      <c r="AUW721" s="8"/>
      <c r="AUX721" s="8"/>
      <c r="AUY721" s="8"/>
      <c r="AUZ721" s="8"/>
      <c r="AVA721" s="8"/>
      <c r="AVB721" s="8"/>
      <c r="AVC721" s="8"/>
      <c r="AVD721" s="8"/>
      <c r="AVE721" s="8"/>
      <c r="AVF721" s="8"/>
      <c r="AVG721" s="8"/>
      <c r="AVH721" s="8"/>
      <c r="AVI721" s="8"/>
      <c r="AVJ721" s="8"/>
      <c r="AVK721" s="8"/>
      <c r="AVL721" s="8"/>
      <c r="AVM721" s="8"/>
      <c r="AVN721" s="8"/>
      <c r="AVO721" s="8"/>
      <c r="AVP721" s="8"/>
      <c r="AVQ721" s="8"/>
      <c r="AVR721" s="8"/>
      <c r="AVS721" s="8"/>
      <c r="AVT721" s="8"/>
      <c r="AVU721" s="8"/>
      <c r="AVV721" s="8"/>
      <c r="AVW721" s="8"/>
      <c r="AVX721" s="8"/>
      <c r="AVY721" s="8"/>
      <c r="AVZ721" s="8"/>
      <c r="AWA721" s="8"/>
      <c r="AWB721" s="8"/>
      <c r="AWC721" s="8"/>
      <c r="AWD721" s="8"/>
      <c r="AWE721" s="8"/>
      <c r="AWF721" s="8"/>
      <c r="AWG721" s="8"/>
      <c r="AWH721" s="8"/>
      <c r="AWI721" s="8"/>
      <c r="AWJ721" s="8"/>
      <c r="AWK721" s="8"/>
      <c r="AWL721" s="8"/>
      <c r="AWM721" s="8"/>
      <c r="AWN721" s="8"/>
      <c r="AWO721" s="8"/>
      <c r="AWP721" s="8"/>
      <c r="AWQ721" s="8"/>
      <c r="AWR721" s="8"/>
      <c r="AWS721" s="8"/>
      <c r="AWT721" s="8"/>
      <c r="AWU721" s="8"/>
      <c r="AWV721" s="8"/>
      <c r="AWW721" s="8"/>
      <c r="AWX721" s="8"/>
      <c r="AWY721" s="8"/>
      <c r="AWZ721" s="8"/>
      <c r="AXA721" s="8"/>
      <c r="AXB721" s="8"/>
      <c r="AXC721" s="8"/>
      <c r="AXD721" s="8"/>
      <c r="AXE721" s="8"/>
      <c r="AXF721" s="8"/>
      <c r="AXG721" s="8"/>
      <c r="AXH721" s="8"/>
      <c r="AXI721" s="8"/>
      <c r="AXJ721" s="8"/>
      <c r="AXK721" s="8"/>
      <c r="AXL721" s="8"/>
      <c r="AXM721" s="8"/>
      <c r="AXN721" s="8"/>
      <c r="AXO721" s="8"/>
      <c r="AXP721" s="8"/>
      <c r="AXQ721" s="8"/>
      <c r="AXR721" s="8"/>
      <c r="AXS721" s="8"/>
      <c r="AXT721" s="8"/>
      <c r="AXU721" s="8"/>
      <c r="AXV721" s="8"/>
      <c r="AXW721" s="8"/>
      <c r="AXX721" s="8"/>
      <c r="AXY721" s="8"/>
      <c r="AXZ721" s="8"/>
      <c r="AYA721" s="8"/>
      <c r="AYB721" s="8"/>
      <c r="AYC721" s="8"/>
      <c r="AYD721" s="8"/>
      <c r="AYE721" s="8"/>
      <c r="AYF721" s="8"/>
      <c r="AYG721" s="8"/>
      <c r="AYH721" s="8"/>
      <c r="AYI721" s="8"/>
      <c r="AYJ721" s="8"/>
      <c r="AYK721" s="8"/>
      <c r="AYL721" s="8"/>
      <c r="AYM721" s="8"/>
      <c r="AYN721" s="8"/>
      <c r="AYO721" s="8"/>
      <c r="AYP721" s="8"/>
      <c r="AYQ721" s="8"/>
      <c r="AYR721" s="8"/>
      <c r="AYS721" s="8"/>
      <c r="AYT721" s="8"/>
      <c r="AYU721" s="8"/>
      <c r="AYV721" s="8"/>
      <c r="AYW721" s="8"/>
      <c r="AYX721" s="8"/>
      <c r="AYY721" s="8"/>
      <c r="AYZ721" s="8"/>
      <c r="AZA721" s="8"/>
      <c r="AZB721" s="8"/>
      <c r="AZC721" s="8"/>
      <c r="AZD721" s="8"/>
      <c r="AZE721" s="8"/>
      <c r="AZF721" s="8"/>
      <c r="AZG721" s="8"/>
      <c r="AZH721" s="8"/>
      <c r="AZI721" s="8"/>
      <c r="AZJ721" s="8"/>
      <c r="AZK721" s="8"/>
      <c r="AZL721" s="8"/>
      <c r="AZM721" s="8"/>
      <c r="AZN721" s="8"/>
      <c r="AZO721" s="8"/>
      <c r="AZP721" s="8"/>
      <c r="AZQ721" s="8"/>
      <c r="AZR721" s="8"/>
      <c r="AZS721" s="8"/>
      <c r="AZT721" s="8"/>
      <c r="AZU721" s="8"/>
      <c r="AZV721" s="8"/>
      <c r="AZW721" s="8"/>
      <c r="AZX721" s="8"/>
      <c r="AZY721" s="8"/>
      <c r="AZZ721" s="8"/>
      <c r="BAA721" s="8"/>
      <c r="BAB721" s="8"/>
      <c r="BAC721" s="8"/>
      <c r="BAD721" s="8"/>
      <c r="BAE721" s="8"/>
      <c r="BAF721" s="8"/>
      <c r="BAG721" s="8"/>
      <c r="BAH721" s="8"/>
      <c r="BAI721" s="8"/>
      <c r="BAJ721" s="8"/>
      <c r="BAK721" s="8"/>
      <c r="BAL721" s="8"/>
      <c r="BAM721" s="8"/>
      <c r="BAN721" s="8"/>
      <c r="BAO721" s="8"/>
      <c r="BAP721" s="8"/>
      <c r="BAQ721" s="8"/>
      <c r="BAR721" s="8"/>
      <c r="BAS721" s="8"/>
      <c r="BAT721" s="8"/>
      <c r="BAU721" s="8"/>
      <c r="BAV721" s="8"/>
      <c r="BAW721" s="8"/>
      <c r="BAX721" s="8"/>
      <c r="BAY721" s="8"/>
      <c r="BAZ721" s="8"/>
      <c r="BBA721" s="8"/>
      <c r="BBB721" s="8"/>
      <c r="BBC721" s="8"/>
      <c r="BBD721" s="8"/>
      <c r="BBE721" s="8"/>
      <c r="BBF721" s="8"/>
      <c r="BBG721" s="8"/>
      <c r="BBH721" s="8"/>
      <c r="BBI721" s="8"/>
      <c r="BBJ721" s="8"/>
      <c r="BBK721" s="8"/>
      <c r="BBL721" s="8"/>
      <c r="BBM721" s="8"/>
      <c r="BBN721" s="8"/>
      <c r="BBO721" s="8"/>
      <c r="BBP721" s="8"/>
      <c r="BBQ721" s="8"/>
      <c r="BBR721" s="8"/>
      <c r="BBS721" s="8"/>
      <c r="BBT721" s="8"/>
      <c r="BBU721" s="8"/>
      <c r="BBV721" s="8"/>
      <c r="BBW721" s="8"/>
      <c r="BBX721" s="8"/>
      <c r="BBY721" s="8"/>
      <c r="BBZ721" s="8"/>
      <c r="BCA721" s="8"/>
      <c r="BCB721" s="8"/>
      <c r="BCC721" s="8"/>
      <c r="BCD721" s="8"/>
      <c r="BCE721" s="8"/>
      <c r="BCF721" s="8"/>
      <c r="BCG721" s="8"/>
      <c r="BCH721" s="8"/>
      <c r="BCI721" s="8"/>
      <c r="BCJ721" s="8"/>
      <c r="BCK721" s="8"/>
      <c r="BCL721" s="8"/>
      <c r="BCM721" s="8"/>
      <c r="BCN721" s="8"/>
      <c r="BCO721" s="8"/>
      <c r="BCP721" s="8"/>
      <c r="BCQ721" s="8"/>
      <c r="BCR721" s="8"/>
      <c r="BCS721" s="8"/>
      <c r="BCT721" s="8"/>
      <c r="BCU721" s="8"/>
      <c r="BCV721" s="8"/>
      <c r="BCW721" s="8"/>
      <c r="BCX721" s="8"/>
      <c r="BCY721" s="8"/>
      <c r="BCZ721" s="8"/>
      <c r="BDA721" s="8"/>
      <c r="BDB721" s="8"/>
      <c r="BDC721" s="8"/>
      <c r="BDD721" s="8"/>
      <c r="BDE721" s="8"/>
      <c r="BDF721" s="8"/>
      <c r="BDG721" s="8"/>
      <c r="BDH721" s="8"/>
      <c r="BDI721" s="8"/>
      <c r="BDJ721" s="8"/>
      <c r="BDK721" s="8"/>
      <c r="BDL721" s="8"/>
      <c r="BDM721" s="8"/>
      <c r="BDN721" s="8"/>
      <c r="BDO721" s="8"/>
      <c r="BDP721" s="8"/>
      <c r="BDQ721" s="8"/>
      <c r="BDR721" s="8"/>
      <c r="BDS721" s="8"/>
      <c r="BDT721" s="8"/>
      <c r="BDU721" s="8"/>
      <c r="BDV721" s="8"/>
      <c r="BDW721" s="8"/>
      <c r="BDX721" s="8"/>
      <c r="BDY721" s="8"/>
      <c r="BDZ721" s="8"/>
      <c r="BEA721" s="8"/>
      <c r="BEB721" s="8"/>
      <c r="BEC721" s="8"/>
      <c r="BED721" s="8"/>
      <c r="BEE721" s="8"/>
      <c r="BEF721" s="8"/>
      <c r="BEG721" s="8"/>
      <c r="BEH721" s="8"/>
      <c r="BEI721" s="8"/>
      <c r="BEJ721" s="8"/>
      <c r="BEK721" s="8"/>
      <c r="BEL721" s="8"/>
      <c r="BEM721" s="8"/>
      <c r="BEN721" s="8"/>
      <c r="BEO721" s="8"/>
      <c r="BEP721" s="8"/>
      <c r="BEQ721" s="8"/>
      <c r="BER721" s="8"/>
      <c r="BES721" s="8"/>
      <c r="BET721" s="8"/>
      <c r="BEU721" s="8"/>
      <c r="BEV721" s="8"/>
      <c r="BEW721" s="8"/>
      <c r="BEX721" s="8"/>
      <c r="BEY721" s="8"/>
      <c r="BEZ721" s="8"/>
      <c r="BFA721" s="8"/>
      <c r="BFB721" s="8"/>
      <c r="BFC721" s="8"/>
      <c r="BFD721" s="8"/>
      <c r="BFE721" s="8"/>
      <c r="BFF721" s="8"/>
      <c r="BFG721" s="8"/>
      <c r="BFH721" s="8"/>
      <c r="BFI721" s="8"/>
      <c r="BFJ721" s="8"/>
      <c r="BFK721" s="8"/>
      <c r="BFL721" s="8"/>
      <c r="BFM721" s="8"/>
      <c r="BFN721" s="8"/>
      <c r="BFO721" s="8"/>
      <c r="BFP721" s="8"/>
      <c r="BFQ721" s="8"/>
      <c r="BFR721" s="8"/>
      <c r="BFS721" s="8"/>
      <c r="BFT721" s="8"/>
      <c r="BFU721" s="8"/>
      <c r="BFV721" s="8"/>
      <c r="BFW721" s="8"/>
      <c r="BFX721" s="8"/>
      <c r="BFY721" s="8"/>
      <c r="BFZ721" s="8"/>
      <c r="BGA721" s="8"/>
      <c r="BGB721" s="8"/>
      <c r="BGC721" s="8"/>
      <c r="BGD721" s="8"/>
      <c r="BGE721" s="8"/>
      <c r="BGF721" s="8"/>
      <c r="BGG721" s="8"/>
      <c r="BGH721" s="8"/>
      <c r="BGI721" s="8"/>
      <c r="BGJ721" s="8"/>
      <c r="BGK721" s="8"/>
      <c r="BGL721" s="8"/>
      <c r="BGM721" s="8"/>
      <c r="BGN721" s="8"/>
      <c r="BGO721" s="8"/>
      <c r="BGP721" s="8"/>
      <c r="BGQ721" s="8"/>
      <c r="BGR721" s="8"/>
      <c r="BGS721" s="8"/>
      <c r="BGT721" s="8"/>
      <c r="BGU721" s="8"/>
      <c r="BGV721" s="8"/>
      <c r="BGW721" s="8"/>
      <c r="BGX721" s="8"/>
      <c r="BGY721" s="8"/>
      <c r="BGZ721" s="8"/>
      <c r="BHA721" s="8"/>
      <c r="BHB721" s="8"/>
      <c r="BHC721" s="8"/>
      <c r="BHD721" s="8"/>
      <c r="BHE721" s="8"/>
      <c r="BHF721" s="8"/>
      <c r="BHG721" s="8"/>
      <c r="BHH721" s="8"/>
      <c r="BHI721" s="8"/>
      <c r="BHJ721" s="8"/>
      <c r="BHK721" s="8"/>
      <c r="BHL721" s="8"/>
      <c r="BHM721" s="8"/>
      <c r="BHN721" s="8"/>
      <c r="BHO721" s="8"/>
      <c r="BHP721" s="8"/>
      <c r="BHQ721" s="8"/>
      <c r="BHR721" s="8"/>
      <c r="BHS721" s="8"/>
      <c r="BHT721" s="8"/>
      <c r="BHU721" s="8"/>
      <c r="BHV721" s="8"/>
      <c r="BHW721" s="8"/>
      <c r="BHX721" s="8"/>
      <c r="BHY721" s="8"/>
      <c r="BHZ721" s="8"/>
      <c r="BIA721" s="8"/>
      <c r="BIB721" s="8"/>
      <c r="BIC721" s="8"/>
      <c r="BID721" s="8"/>
      <c r="BIE721" s="8"/>
      <c r="BIF721" s="8"/>
      <c r="BIG721" s="8"/>
      <c r="BIH721" s="8"/>
      <c r="BII721" s="8"/>
      <c r="BIJ721" s="8"/>
      <c r="BIK721" s="8"/>
      <c r="BIL721" s="8"/>
      <c r="BIM721" s="8"/>
      <c r="BIN721" s="8"/>
      <c r="BIO721" s="8"/>
      <c r="BIP721" s="8"/>
      <c r="BIQ721" s="8"/>
      <c r="BIR721" s="8"/>
      <c r="BIS721" s="8"/>
      <c r="BIT721" s="8"/>
      <c r="BIU721" s="8"/>
      <c r="BIV721" s="8"/>
      <c r="BIW721" s="8"/>
      <c r="BIX721" s="8"/>
      <c r="BIY721" s="8"/>
      <c r="BIZ721" s="8"/>
      <c r="BJA721" s="8"/>
      <c r="BJB721" s="8"/>
      <c r="BJC721" s="8"/>
      <c r="BJD721" s="8"/>
      <c r="BJE721" s="8"/>
      <c r="BJF721" s="8"/>
      <c r="BJG721" s="8"/>
      <c r="BJH721" s="8"/>
      <c r="BJI721" s="8"/>
      <c r="BJJ721" s="8"/>
      <c r="BJK721" s="8"/>
      <c r="BJL721" s="8"/>
      <c r="BJM721" s="8"/>
      <c r="BJN721" s="8"/>
      <c r="BJO721" s="8"/>
      <c r="BJP721" s="8"/>
      <c r="BJQ721" s="8"/>
      <c r="BJR721" s="8"/>
      <c r="BJS721" s="8"/>
      <c r="BJT721" s="8"/>
      <c r="BJU721" s="8"/>
      <c r="BJV721" s="8"/>
      <c r="BJW721" s="8"/>
      <c r="BJX721" s="8"/>
      <c r="BJY721" s="8"/>
      <c r="BJZ721" s="8"/>
      <c r="BKA721" s="8"/>
      <c r="BKB721" s="8"/>
      <c r="BKC721" s="8"/>
      <c r="BKD721" s="8"/>
      <c r="BKE721" s="8"/>
      <c r="BKF721" s="8"/>
      <c r="BKG721" s="8"/>
      <c r="BKH721" s="8"/>
      <c r="BKI721" s="8"/>
      <c r="BKJ721" s="8"/>
      <c r="BKK721" s="8"/>
      <c r="BKL721" s="8"/>
      <c r="BKM721" s="8"/>
      <c r="BKN721" s="8"/>
      <c r="BKO721" s="8"/>
      <c r="BKP721" s="8"/>
      <c r="BKQ721" s="8"/>
      <c r="BKR721" s="8"/>
      <c r="BKS721" s="8"/>
      <c r="BKT721" s="8"/>
      <c r="BKU721" s="8"/>
      <c r="BKV721" s="8"/>
      <c r="BKW721" s="8"/>
      <c r="BKX721" s="8"/>
      <c r="BKY721" s="8"/>
      <c r="BKZ721" s="8"/>
      <c r="BLA721" s="8"/>
      <c r="BLB721" s="8"/>
      <c r="BLC721" s="8"/>
      <c r="BLD721" s="8"/>
      <c r="BLE721" s="8"/>
      <c r="BLF721" s="8"/>
      <c r="BLG721" s="8"/>
      <c r="BLH721" s="8"/>
      <c r="BLI721" s="8"/>
      <c r="BLJ721" s="8"/>
      <c r="BLK721" s="8"/>
      <c r="BLL721" s="8"/>
      <c r="BLM721" s="8"/>
      <c r="BLN721" s="8"/>
      <c r="BLO721" s="8"/>
      <c r="BLP721" s="8"/>
      <c r="BLQ721" s="8"/>
      <c r="BLR721" s="8"/>
      <c r="BLS721" s="8"/>
      <c r="BLT721" s="8"/>
      <c r="BLU721" s="8"/>
      <c r="BLV721" s="8"/>
      <c r="BLW721" s="8"/>
      <c r="BLX721" s="8"/>
      <c r="BLY721" s="8"/>
      <c r="BLZ721" s="8"/>
      <c r="BMA721" s="8"/>
      <c r="BMB721" s="8"/>
      <c r="BMC721" s="8"/>
      <c r="BMD721" s="8"/>
      <c r="BME721" s="8"/>
      <c r="BMF721" s="8"/>
      <c r="BMG721" s="8"/>
      <c r="BMH721" s="8"/>
      <c r="BMI721" s="8"/>
      <c r="BMJ721" s="8"/>
      <c r="BMK721" s="8"/>
      <c r="BML721" s="8"/>
      <c r="BMM721" s="8"/>
      <c r="BMN721" s="8"/>
      <c r="BMO721" s="8"/>
      <c r="BMP721" s="8"/>
      <c r="BMQ721" s="8"/>
      <c r="BMR721" s="8"/>
      <c r="BMS721" s="8"/>
      <c r="BMT721" s="8"/>
      <c r="BMU721" s="8"/>
      <c r="BMV721" s="8"/>
      <c r="BMW721" s="8"/>
      <c r="BMX721" s="8"/>
      <c r="BMY721" s="8"/>
      <c r="BMZ721" s="8"/>
      <c r="BNA721" s="8"/>
      <c r="BNB721" s="8"/>
      <c r="BNC721" s="8"/>
      <c r="BND721" s="8"/>
      <c r="BNE721" s="8"/>
      <c r="BNF721" s="8"/>
      <c r="BNG721" s="8"/>
      <c r="BNH721" s="8"/>
      <c r="BNI721" s="8"/>
      <c r="BNJ721" s="8"/>
      <c r="BNK721" s="8"/>
      <c r="BNL721" s="8"/>
      <c r="BNM721" s="8"/>
      <c r="BNN721" s="8"/>
      <c r="BNO721" s="8"/>
      <c r="BNP721" s="8"/>
      <c r="BNQ721" s="8"/>
      <c r="BNR721" s="8"/>
      <c r="BNS721" s="8"/>
      <c r="BNT721" s="8"/>
      <c r="BNU721" s="8"/>
      <c r="BNV721" s="8"/>
      <c r="BNW721" s="8"/>
      <c r="BNX721" s="8"/>
      <c r="BNY721" s="8"/>
      <c r="BNZ721" s="8"/>
      <c r="BOA721" s="8"/>
      <c r="BOB721" s="8"/>
      <c r="BOC721" s="8"/>
      <c r="BOD721" s="8"/>
      <c r="BOE721" s="8"/>
      <c r="BOF721" s="8"/>
      <c r="BOG721" s="8"/>
      <c r="BOH721" s="8"/>
      <c r="BOI721" s="8"/>
      <c r="BOJ721" s="8"/>
      <c r="BOK721" s="8"/>
      <c r="BOL721" s="8"/>
      <c r="BOM721" s="8"/>
      <c r="BON721" s="8"/>
      <c r="BOO721" s="8"/>
      <c r="BOP721" s="8"/>
      <c r="BOQ721" s="8"/>
      <c r="BOR721" s="8"/>
      <c r="BOS721" s="8"/>
      <c r="BOT721" s="8"/>
      <c r="BOU721" s="8"/>
      <c r="BOV721" s="8"/>
      <c r="BOW721" s="8"/>
      <c r="BOX721" s="8"/>
      <c r="BOY721" s="8"/>
      <c r="BOZ721" s="8"/>
      <c r="BPA721" s="8"/>
      <c r="BPB721" s="8"/>
      <c r="BPC721" s="8"/>
      <c r="BPD721" s="8"/>
      <c r="BPE721" s="8"/>
      <c r="BPF721" s="8"/>
      <c r="BPG721" s="8"/>
      <c r="BPH721" s="8"/>
      <c r="BPI721" s="8"/>
      <c r="BPJ721" s="8"/>
      <c r="BPK721" s="8"/>
      <c r="BPL721" s="8"/>
      <c r="BPM721" s="8"/>
      <c r="BPN721" s="8"/>
      <c r="BPO721" s="8"/>
      <c r="BPP721" s="8"/>
      <c r="BPQ721" s="8"/>
      <c r="BPR721" s="8"/>
      <c r="BPS721" s="8"/>
      <c r="BPT721" s="8"/>
      <c r="BPU721" s="8"/>
      <c r="BPV721" s="8"/>
      <c r="BPW721" s="8"/>
      <c r="BPX721" s="8"/>
      <c r="BPY721" s="8"/>
      <c r="BPZ721" s="8"/>
      <c r="BQA721" s="8"/>
      <c r="BQB721" s="8"/>
      <c r="BQC721" s="8"/>
      <c r="BQD721" s="8"/>
      <c r="BQE721" s="8"/>
      <c r="BQF721" s="8"/>
      <c r="BQG721" s="8"/>
      <c r="BQH721" s="8"/>
      <c r="BQI721" s="8"/>
      <c r="BQJ721" s="8"/>
      <c r="BQK721" s="8"/>
      <c r="BQL721" s="8"/>
      <c r="BQM721" s="8"/>
      <c r="BQN721" s="8"/>
      <c r="BQO721" s="8"/>
      <c r="BQP721" s="8"/>
      <c r="BQQ721" s="8"/>
      <c r="BQR721" s="8"/>
      <c r="BQS721" s="8"/>
      <c r="BQT721" s="8"/>
      <c r="BQU721" s="8"/>
      <c r="BQV721" s="8"/>
      <c r="BQW721" s="8"/>
      <c r="BQX721" s="8"/>
      <c r="BQY721" s="8"/>
      <c r="BQZ721" s="8"/>
      <c r="BRA721" s="8"/>
      <c r="BRB721" s="8"/>
      <c r="BRC721" s="8"/>
      <c r="BRD721" s="8"/>
      <c r="BRE721" s="8"/>
      <c r="BRF721" s="8"/>
      <c r="BRG721" s="8"/>
      <c r="BRH721" s="8"/>
      <c r="BRI721" s="8"/>
      <c r="BRJ721" s="8"/>
      <c r="BRK721" s="8"/>
      <c r="BRL721" s="8"/>
      <c r="BRM721" s="8"/>
      <c r="BRN721" s="8"/>
      <c r="BRO721" s="8"/>
      <c r="BRP721" s="8"/>
      <c r="BRQ721" s="8"/>
      <c r="BRR721" s="8"/>
      <c r="BRS721" s="8"/>
      <c r="BRT721" s="8"/>
      <c r="BRU721" s="8"/>
      <c r="BRV721" s="8"/>
      <c r="BRW721" s="8"/>
      <c r="BRX721" s="8"/>
      <c r="BRY721" s="8"/>
      <c r="BRZ721" s="8"/>
      <c r="BSA721" s="8"/>
      <c r="BSB721" s="8"/>
      <c r="BSC721" s="8"/>
      <c r="BSD721" s="8"/>
      <c r="BSE721" s="8"/>
      <c r="BSF721" s="8"/>
      <c r="BSG721" s="8"/>
      <c r="BSH721" s="8"/>
      <c r="BSI721" s="8"/>
      <c r="BSJ721" s="8"/>
      <c r="BSK721" s="8"/>
      <c r="BSL721" s="8"/>
      <c r="BSM721" s="8"/>
      <c r="BSN721" s="8"/>
      <c r="BSO721" s="8"/>
      <c r="BSP721" s="8"/>
      <c r="BSQ721" s="8"/>
      <c r="BSR721" s="8"/>
      <c r="BSS721" s="8"/>
      <c r="BST721" s="8"/>
      <c r="BSU721" s="8"/>
      <c r="BSV721" s="8"/>
      <c r="BSW721" s="8"/>
      <c r="BSX721" s="8"/>
      <c r="BSY721" s="8"/>
      <c r="BSZ721" s="8"/>
      <c r="BTA721" s="8"/>
      <c r="BTB721" s="8"/>
      <c r="BTC721" s="8"/>
      <c r="BTD721" s="8"/>
      <c r="BTE721" s="8"/>
      <c r="BTF721" s="8"/>
      <c r="BTG721" s="8"/>
      <c r="BTH721" s="8"/>
      <c r="BTI721" s="8"/>
      <c r="BTJ721" s="8"/>
      <c r="BTK721" s="8"/>
      <c r="BTL721" s="8"/>
      <c r="BTM721" s="8"/>
      <c r="BTN721" s="8"/>
      <c r="BTO721" s="8"/>
      <c r="BTP721" s="8"/>
      <c r="BTQ721" s="8"/>
      <c r="BTR721" s="8"/>
      <c r="BTS721" s="8"/>
      <c r="BTT721" s="8"/>
      <c r="BTU721" s="8"/>
      <c r="BTV721" s="8"/>
      <c r="BTW721" s="8"/>
      <c r="BTX721" s="8"/>
      <c r="BTY721" s="8"/>
      <c r="BTZ721" s="8"/>
      <c r="BUA721" s="8"/>
      <c r="BUB721" s="8"/>
      <c r="BUC721" s="8"/>
      <c r="BUD721" s="8"/>
      <c r="BUE721" s="8"/>
      <c r="BUF721" s="8"/>
      <c r="BUG721" s="8"/>
      <c r="BUH721" s="8"/>
      <c r="BUI721" s="8"/>
      <c r="BUJ721" s="8"/>
      <c r="BUK721" s="8"/>
      <c r="BUL721" s="8"/>
      <c r="BUM721" s="8"/>
      <c r="BUN721" s="8"/>
      <c r="BUO721" s="8"/>
      <c r="BUP721" s="8"/>
      <c r="BUQ721" s="8"/>
      <c r="BUR721" s="8"/>
      <c r="BUS721" s="8"/>
      <c r="BUT721" s="8"/>
      <c r="BUU721" s="8"/>
      <c r="BUV721" s="8"/>
      <c r="BUW721" s="8"/>
      <c r="BUX721" s="8"/>
      <c r="BUY721" s="8"/>
      <c r="BUZ721" s="8"/>
      <c r="BVA721" s="8"/>
      <c r="BVB721" s="8"/>
      <c r="BVC721" s="8"/>
      <c r="BVD721" s="8"/>
      <c r="BVE721" s="8"/>
      <c r="BVF721" s="8"/>
      <c r="BVG721" s="8"/>
      <c r="BVH721" s="8"/>
      <c r="BVI721" s="8"/>
      <c r="BVJ721" s="8"/>
      <c r="BVK721" s="8"/>
      <c r="BVL721" s="8"/>
      <c r="BVM721" s="8"/>
      <c r="BVN721" s="8"/>
      <c r="BVO721" s="8"/>
      <c r="BVP721" s="8"/>
      <c r="BVQ721" s="8"/>
      <c r="BVR721" s="8"/>
      <c r="BVS721" s="8"/>
      <c r="BVT721" s="8"/>
      <c r="BVU721" s="8"/>
      <c r="BVV721" s="8"/>
      <c r="BVW721" s="8"/>
      <c r="BVX721" s="8"/>
      <c r="BVY721" s="8"/>
      <c r="BVZ721" s="8"/>
      <c r="BWA721" s="8"/>
      <c r="BWB721" s="8"/>
      <c r="BWC721" s="8"/>
      <c r="BWD721" s="8"/>
      <c r="BWE721" s="8"/>
      <c r="BWF721" s="8"/>
      <c r="BWG721" s="8"/>
      <c r="BWH721" s="8"/>
      <c r="BWI721" s="8"/>
      <c r="BWJ721" s="8"/>
      <c r="BWK721" s="8"/>
      <c r="BWL721" s="8"/>
      <c r="BWM721" s="8"/>
      <c r="BWN721" s="8"/>
      <c r="BWO721" s="8"/>
      <c r="BWP721" s="8"/>
      <c r="BWQ721" s="8"/>
    </row>
    <row r="722" spans="1:1967" s="547" customFormat="1" ht="102" customHeight="1">
      <c r="A722" s="9" t="s">
        <v>11567</v>
      </c>
      <c r="B722" s="100" t="s">
        <v>97</v>
      </c>
      <c r="C722" s="56" t="s">
        <v>11568</v>
      </c>
      <c r="D722" s="30" t="s">
        <v>875</v>
      </c>
      <c r="E722" s="1" t="s">
        <v>876</v>
      </c>
      <c r="F722" s="119"/>
      <c r="G722" s="3" t="s">
        <v>384</v>
      </c>
      <c r="H722" s="20">
        <v>0</v>
      </c>
      <c r="I722" s="114">
        <v>470000000</v>
      </c>
      <c r="J722" s="21" t="s">
        <v>1314</v>
      </c>
      <c r="K722" s="19" t="s">
        <v>11525</v>
      </c>
      <c r="L722" s="137" t="s">
        <v>11555</v>
      </c>
      <c r="M722" s="140" t="s">
        <v>383</v>
      </c>
      <c r="N722" s="346" t="s">
        <v>8844</v>
      </c>
      <c r="O722" s="3" t="s">
        <v>11115</v>
      </c>
      <c r="P722" s="7" t="s">
        <v>11570</v>
      </c>
      <c r="Q722" s="30" t="s">
        <v>11569</v>
      </c>
      <c r="R722" s="24">
        <v>200</v>
      </c>
      <c r="S722" s="96">
        <v>1516.9</v>
      </c>
      <c r="T722" s="83">
        <f t="shared" ref="T722" si="242">R722*S722</f>
        <v>303380</v>
      </c>
      <c r="U722" s="83">
        <f t="shared" ref="U722" si="243">T722*1.12</f>
        <v>339785.60000000003</v>
      </c>
      <c r="V722" s="9" t="s">
        <v>1325</v>
      </c>
      <c r="W722" s="152" t="s">
        <v>1394</v>
      </c>
      <c r="X722" s="9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  <c r="AQ722" s="8"/>
      <c r="AR722" s="8"/>
      <c r="AS722" s="8"/>
      <c r="AT722" s="8"/>
      <c r="AU722" s="8"/>
      <c r="AV722" s="8"/>
      <c r="AW722" s="8"/>
      <c r="AX722" s="8"/>
      <c r="AY722" s="8"/>
      <c r="AZ722" s="8"/>
      <c r="BA722" s="8"/>
      <c r="BB722" s="8"/>
      <c r="BC722" s="8"/>
      <c r="BD722" s="8"/>
      <c r="BE722" s="8"/>
      <c r="BF722" s="8"/>
      <c r="BG722" s="8"/>
      <c r="BH722" s="8"/>
      <c r="BI722" s="8"/>
      <c r="BJ722" s="8"/>
      <c r="BK722" s="8"/>
      <c r="BL722" s="8"/>
      <c r="BM722" s="8"/>
      <c r="BN722" s="8"/>
      <c r="BO722" s="8"/>
      <c r="BP722" s="8"/>
      <c r="BQ722" s="8"/>
      <c r="BR722" s="8"/>
      <c r="BS722" s="8"/>
      <c r="BT722" s="8"/>
      <c r="BU722" s="8"/>
      <c r="BV722" s="8"/>
      <c r="BW722" s="8"/>
      <c r="BX722" s="8"/>
      <c r="BY722" s="8"/>
      <c r="BZ722" s="8"/>
      <c r="CA722" s="8"/>
      <c r="CB722" s="8"/>
      <c r="CC722" s="8"/>
      <c r="CD722" s="8"/>
      <c r="CE722" s="8"/>
      <c r="CF722" s="8"/>
      <c r="CG722" s="8"/>
      <c r="CH722" s="8"/>
      <c r="CI722" s="8"/>
      <c r="CJ722" s="8"/>
      <c r="CK722" s="8"/>
      <c r="CL722" s="8"/>
      <c r="CM722" s="8"/>
      <c r="CN722" s="8"/>
      <c r="CO722" s="8"/>
      <c r="CP722" s="8"/>
      <c r="CQ722" s="8"/>
      <c r="CR722" s="8"/>
      <c r="CS722" s="8"/>
      <c r="CT722" s="8"/>
      <c r="CU722" s="8"/>
      <c r="CV722" s="8"/>
      <c r="CW722" s="8"/>
      <c r="CX722" s="8"/>
      <c r="CY722" s="8"/>
      <c r="CZ722" s="8"/>
      <c r="DA722" s="8"/>
      <c r="DB722" s="8"/>
      <c r="DC722" s="8"/>
      <c r="DD722" s="8"/>
      <c r="DE722" s="8"/>
      <c r="DF722" s="8"/>
      <c r="DG722" s="8"/>
      <c r="DH722" s="8"/>
      <c r="DI722" s="8"/>
      <c r="DJ722" s="8"/>
      <c r="DK722" s="8"/>
      <c r="DL722" s="8"/>
      <c r="DM722" s="8"/>
      <c r="DN722" s="8"/>
      <c r="DO722" s="8"/>
      <c r="DP722" s="8"/>
      <c r="DQ722" s="8"/>
      <c r="DR722" s="8"/>
      <c r="DS722" s="8"/>
      <c r="DT722" s="8"/>
      <c r="DU722" s="8"/>
      <c r="DV722" s="8"/>
      <c r="DW722" s="8"/>
      <c r="DX722" s="8"/>
      <c r="DY722" s="8"/>
      <c r="DZ722" s="8"/>
      <c r="EA722" s="8"/>
      <c r="EB722" s="8"/>
      <c r="EC722" s="8"/>
      <c r="ED722" s="8"/>
      <c r="EE722" s="8"/>
      <c r="EF722" s="8"/>
      <c r="EG722" s="8"/>
      <c r="EH722" s="8"/>
      <c r="EI722" s="8"/>
      <c r="EJ722" s="8"/>
      <c r="EK722" s="8"/>
      <c r="EL722" s="8"/>
      <c r="EM722" s="8"/>
      <c r="EN722" s="8"/>
      <c r="EO722" s="8"/>
      <c r="EP722" s="8"/>
      <c r="EQ722" s="8"/>
      <c r="ER722" s="8"/>
      <c r="ES722" s="8"/>
      <c r="ET722" s="8"/>
      <c r="EU722" s="8"/>
      <c r="EV722" s="8"/>
      <c r="EW722" s="8"/>
      <c r="EX722" s="8"/>
      <c r="EY722" s="8"/>
      <c r="EZ722" s="8"/>
      <c r="FA722" s="8"/>
      <c r="FB722" s="8"/>
      <c r="FC722" s="8"/>
      <c r="FD722" s="8"/>
      <c r="FE722" s="8"/>
      <c r="FF722" s="8"/>
      <c r="FG722" s="8"/>
      <c r="FH722" s="8"/>
      <c r="FI722" s="8"/>
      <c r="FJ722" s="8"/>
      <c r="FK722" s="8"/>
      <c r="FL722" s="8"/>
      <c r="FM722" s="8"/>
      <c r="FN722" s="8"/>
      <c r="FO722" s="8"/>
      <c r="FP722" s="8"/>
      <c r="FQ722" s="8"/>
      <c r="FR722" s="8"/>
      <c r="FS722" s="8"/>
      <c r="FT722" s="8"/>
      <c r="FU722" s="8"/>
      <c r="FV722" s="8"/>
      <c r="FW722" s="8"/>
      <c r="FX722" s="8"/>
      <c r="FY722" s="8"/>
      <c r="FZ722" s="8"/>
      <c r="GA722" s="8"/>
      <c r="GB722" s="8"/>
      <c r="GC722" s="8"/>
      <c r="GD722" s="8"/>
      <c r="GE722" s="8"/>
      <c r="GF722" s="8"/>
      <c r="GG722" s="8"/>
      <c r="GH722" s="8"/>
      <c r="GI722" s="8"/>
      <c r="GJ722" s="8"/>
      <c r="GK722" s="8"/>
      <c r="GL722" s="8"/>
      <c r="GM722" s="8"/>
      <c r="GN722" s="8"/>
      <c r="GO722" s="8"/>
      <c r="GP722" s="8"/>
      <c r="GQ722" s="8"/>
      <c r="GR722" s="8"/>
      <c r="GS722" s="8"/>
      <c r="GT722" s="8"/>
      <c r="GU722" s="8"/>
      <c r="GV722" s="8"/>
      <c r="GW722" s="8"/>
      <c r="GX722" s="8"/>
      <c r="GY722" s="8"/>
      <c r="GZ722" s="8"/>
      <c r="HA722" s="8"/>
      <c r="HB722" s="8"/>
      <c r="HC722" s="8"/>
      <c r="HD722" s="8"/>
      <c r="HE722" s="8"/>
      <c r="HF722" s="8"/>
      <c r="HG722" s="8"/>
      <c r="HH722" s="8"/>
      <c r="HI722" s="8"/>
      <c r="HJ722" s="8"/>
      <c r="HK722" s="8"/>
      <c r="HL722" s="8"/>
      <c r="HM722" s="8"/>
      <c r="HN722" s="8"/>
      <c r="HO722" s="8"/>
      <c r="HP722" s="8"/>
      <c r="HQ722" s="8"/>
      <c r="HR722" s="8"/>
      <c r="HS722" s="8"/>
      <c r="HT722" s="8"/>
      <c r="HU722" s="8"/>
      <c r="HV722" s="8"/>
      <c r="HW722" s="8"/>
      <c r="HX722" s="8"/>
      <c r="HY722" s="8"/>
      <c r="HZ722" s="8"/>
      <c r="IA722" s="8"/>
      <c r="IB722" s="8"/>
      <c r="IC722" s="8"/>
      <c r="ID722" s="8"/>
      <c r="IE722" s="8"/>
      <c r="IF722" s="8"/>
      <c r="IG722" s="8"/>
      <c r="IH722" s="8"/>
      <c r="II722" s="8"/>
      <c r="IJ722" s="8"/>
      <c r="IK722" s="8"/>
      <c r="IL722" s="8"/>
      <c r="IM722" s="8"/>
      <c r="IN722" s="8"/>
      <c r="IO722" s="8"/>
      <c r="IP722" s="8"/>
      <c r="IQ722" s="8"/>
      <c r="IR722" s="8"/>
      <c r="IS722" s="8"/>
      <c r="IT722" s="8"/>
      <c r="IU722" s="8"/>
      <c r="IV722" s="8"/>
      <c r="IW722" s="8"/>
      <c r="IX722" s="8"/>
      <c r="IY722" s="8"/>
      <c r="IZ722" s="8"/>
      <c r="JA722" s="8"/>
      <c r="JB722" s="8"/>
      <c r="JC722" s="8"/>
      <c r="JD722" s="8"/>
      <c r="JE722" s="8"/>
      <c r="JF722" s="8"/>
      <c r="JG722" s="8"/>
      <c r="JH722" s="8"/>
      <c r="JI722" s="8"/>
      <c r="JJ722" s="8"/>
      <c r="JK722" s="8"/>
      <c r="JL722" s="8"/>
      <c r="JM722" s="8"/>
      <c r="JN722" s="8"/>
      <c r="JO722" s="8"/>
      <c r="JP722" s="8"/>
      <c r="JQ722" s="8"/>
      <c r="JR722" s="8"/>
      <c r="JS722" s="8"/>
      <c r="JT722" s="8"/>
      <c r="JU722" s="8"/>
      <c r="JV722" s="8"/>
      <c r="JW722" s="8"/>
      <c r="JX722" s="8"/>
      <c r="JY722" s="8"/>
      <c r="JZ722" s="8"/>
      <c r="KA722" s="8"/>
      <c r="KB722" s="8"/>
      <c r="KC722" s="8"/>
      <c r="KD722" s="8"/>
      <c r="KE722" s="8"/>
      <c r="KF722" s="8"/>
      <c r="KG722" s="8"/>
      <c r="KH722" s="8"/>
      <c r="KI722" s="8"/>
      <c r="KJ722" s="8"/>
      <c r="KK722" s="8"/>
      <c r="KL722" s="8"/>
      <c r="KM722" s="8"/>
      <c r="KN722" s="8"/>
      <c r="KO722" s="8"/>
      <c r="KP722" s="8"/>
      <c r="KQ722" s="8"/>
      <c r="KR722" s="8"/>
      <c r="KS722" s="8"/>
      <c r="KT722" s="8"/>
      <c r="KU722" s="8"/>
      <c r="KV722" s="8"/>
      <c r="KW722" s="8"/>
      <c r="KX722" s="8"/>
      <c r="KY722" s="8"/>
      <c r="KZ722" s="8"/>
      <c r="LA722" s="8"/>
      <c r="LB722" s="8"/>
      <c r="LC722" s="8"/>
      <c r="LD722" s="8"/>
      <c r="LE722" s="8"/>
      <c r="LF722" s="8"/>
      <c r="LG722" s="8"/>
      <c r="LH722" s="8"/>
      <c r="LI722" s="8"/>
      <c r="LJ722" s="8"/>
      <c r="LK722" s="8"/>
      <c r="LL722" s="8"/>
      <c r="LM722" s="8"/>
      <c r="LN722" s="8"/>
      <c r="LO722" s="8"/>
      <c r="LP722" s="8"/>
      <c r="LQ722" s="8"/>
      <c r="LR722" s="8"/>
      <c r="LS722" s="8"/>
      <c r="LT722" s="8"/>
      <c r="LU722" s="8"/>
      <c r="LV722" s="8"/>
      <c r="LW722" s="8"/>
      <c r="LX722" s="8"/>
      <c r="LY722" s="8"/>
      <c r="LZ722" s="8"/>
      <c r="MA722" s="8"/>
      <c r="MB722" s="8"/>
      <c r="MC722" s="8"/>
      <c r="MD722" s="8"/>
      <c r="ME722" s="8"/>
      <c r="MF722" s="8"/>
      <c r="MG722" s="8"/>
      <c r="MH722" s="8"/>
      <c r="MI722" s="8"/>
      <c r="MJ722" s="8"/>
      <c r="MK722" s="8"/>
      <c r="ML722" s="8"/>
      <c r="MM722" s="8"/>
      <c r="MN722" s="8"/>
      <c r="MO722" s="8"/>
      <c r="MP722" s="8"/>
      <c r="MQ722" s="8"/>
      <c r="MR722" s="8"/>
      <c r="MS722" s="8"/>
      <c r="MT722" s="8"/>
      <c r="MU722" s="8"/>
      <c r="MV722" s="8"/>
      <c r="MW722" s="8"/>
      <c r="MX722" s="8"/>
      <c r="MY722" s="8"/>
      <c r="MZ722" s="8"/>
      <c r="NA722" s="8"/>
      <c r="NB722" s="8"/>
      <c r="NC722" s="8"/>
      <c r="ND722" s="8"/>
      <c r="NE722" s="8"/>
      <c r="NF722" s="8"/>
      <c r="NG722" s="8"/>
      <c r="NH722" s="8"/>
      <c r="NI722" s="8"/>
      <c r="NJ722" s="8"/>
      <c r="NK722" s="8"/>
      <c r="NL722" s="8"/>
      <c r="NM722" s="8"/>
      <c r="NN722" s="8"/>
      <c r="NO722" s="8"/>
      <c r="NP722" s="8"/>
      <c r="NQ722" s="8"/>
      <c r="NR722" s="8"/>
      <c r="NS722" s="8"/>
      <c r="NT722" s="8"/>
      <c r="NU722" s="8"/>
      <c r="NV722" s="8"/>
      <c r="NW722" s="8"/>
      <c r="NX722" s="8"/>
      <c r="NY722" s="8"/>
      <c r="NZ722" s="8"/>
      <c r="OA722" s="8"/>
      <c r="OB722" s="8"/>
      <c r="OC722" s="8"/>
      <c r="OD722" s="8"/>
      <c r="OE722" s="8"/>
      <c r="OF722" s="8"/>
      <c r="OG722" s="8"/>
      <c r="OH722" s="8"/>
      <c r="OI722" s="8"/>
      <c r="OJ722" s="8"/>
      <c r="OK722" s="8"/>
      <c r="OL722" s="8"/>
      <c r="OM722" s="8"/>
      <c r="ON722" s="8"/>
      <c r="OO722" s="8"/>
      <c r="OP722" s="8"/>
      <c r="OQ722" s="8"/>
      <c r="OR722" s="8"/>
      <c r="OS722" s="8"/>
      <c r="OT722" s="8"/>
      <c r="OU722" s="8"/>
      <c r="OV722" s="8"/>
      <c r="OW722" s="8"/>
      <c r="OX722" s="8"/>
      <c r="OY722" s="8"/>
      <c r="OZ722" s="8"/>
      <c r="PA722" s="8"/>
      <c r="PB722" s="8"/>
      <c r="PC722" s="8"/>
      <c r="PD722" s="8"/>
      <c r="PE722" s="8"/>
      <c r="PF722" s="8"/>
      <c r="PG722" s="8"/>
      <c r="PH722" s="8"/>
      <c r="PI722" s="8"/>
      <c r="PJ722" s="8"/>
      <c r="PK722" s="8"/>
      <c r="PL722" s="8"/>
      <c r="PM722" s="8"/>
      <c r="PN722" s="8"/>
      <c r="PO722" s="8"/>
      <c r="PP722" s="8"/>
      <c r="PQ722" s="8"/>
      <c r="PR722" s="8"/>
      <c r="PS722" s="8"/>
      <c r="PT722" s="8"/>
      <c r="PU722" s="8"/>
      <c r="PV722" s="8"/>
      <c r="PW722" s="8"/>
      <c r="PX722" s="8"/>
      <c r="PY722" s="8"/>
      <c r="PZ722" s="8"/>
      <c r="QA722" s="8"/>
      <c r="QB722" s="8"/>
      <c r="QC722" s="8"/>
      <c r="QD722" s="8"/>
      <c r="QE722" s="8"/>
      <c r="QF722" s="8"/>
      <c r="QG722" s="8"/>
      <c r="QH722" s="8"/>
      <c r="QI722" s="8"/>
      <c r="QJ722" s="8"/>
      <c r="QK722" s="8"/>
      <c r="QL722" s="8"/>
      <c r="QM722" s="8"/>
      <c r="QN722" s="8"/>
      <c r="QO722" s="8"/>
      <c r="QP722" s="8"/>
      <c r="QQ722" s="8"/>
      <c r="QR722" s="8"/>
      <c r="QS722" s="8"/>
      <c r="QT722" s="8"/>
      <c r="QU722" s="8"/>
      <c r="QV722" s="8"/>
      <c r="QW722" s="8"/>
      <c r="QX722" s="8"/>
      <c r="QY722" s="8"/>
      <c r="QZ722" s="8"/>
      <c r="RA722" s="8"/>
      <c r="RB722" s="8"/>
      <c r="RC722" s="8"/>
      <c r="RD722" s="8"/>
      <c r="RE722" s="8"/>
      <c r="RF722" s="8"/>
      <c r="RG722" s="8"/>
      <c r="RH722" s="8"/>
      <c r="RI722" s="8"/>
      <c r="RJ722" s="8"/>
      <c r="RK722" s="8"/>
      <c r="RL722" s="8"/>
      <c r="RM722" s="8"/>
      <c r="RN722" s="8"/>
      <c r="RO722" s="8"/>
      <c r="RP722" s="8"/>
      <c r="RQ722" s="8"/>
      <c r="RR722" s="8"/>
      <c r="RS722" s="8"/>
      <c r="RT722" s="8"/>
      <c r="RU722" s="8"/>
      <c r="RV722" s="8"/>
      <c r="RW722" s="8"/>
      <c r="RX722" s="8"/>
      <c r="RY722" s="8"/>
      <c r="RZ722" s="8"/>
      <c r="SA722" s="8"/>
      <c r="SB722" s="8"/>
      <c r="SC722" s="8"/>
      <c r="SD722" s="8"/>
      <c r="SE722" s="8"/>
      <c r="SF722" s="8"/>
      <c r="SG722" s="8"/>
      <c r="SH722" s="8"/>
      <c r="SI722" s="8"/>
      <c r="SJ722" s="8"/>
      <c r="SK722" s="8"/>
      <c r="SL722" s="8"/>
      <c r="SM722" s="8"/>
      <c r="SN722" s="8"/>
      <c r="SO722" s="8"/>
      <c r="SP722" s="8"/>
      <c r="SQ722" s="8"/>
      <c r="SR722" s="8"/>
      <c r="SS722" s="8"/>
      <c r="ST722" s="8"/>
      <c r="SU722" s="8"/>
      <c r="SV722" s="8"/>
      <c r="SW722" s="8"/>
      <c r="SX722" s="8"/>
      <c r="SY722" s="8"/>
      <c r="SZ722" s="8"/>
      <c r="TA722" s="8"/>
      <c r="TB722" s="8"/>
      <c r="TC722" s="8"/>
      <c r="TD722" s="8"/>
      <c r="TE722" s="8"/>
      <c r="TF722" s="8"/>
      <c r="TG722" s="8"/>
      <c r="TH722" s="8"/>
      <c r="TI722" s="8"/>
      <c r="TJ722" s="8"/>
      <c r="TK722" s="8"/>
      <c r="TL722" s="8"/>
      <c r="TM722" s="8"/>
      <c r="TN722" s="8"/>
      <c r="TO722" s="8"/>
      <c r="TP722" s="8"/>
      <c r="TQ722" s="8"/>
      <c r="TR722" s="8"/>
      <c r="TS722" s="8"/>
      <c r="TT722" s="8"/>
      <c r="TU722" s="8"/>
      <c r="TV722" s="8"/>
      <c r="TW722" s="8"/>
      <c r="TX722" s="8"/>
      <c r="TY722" s="8"/>
      <c r="TZ722" s="8"/>
      <c r="UA722" s="8"/>
      <c r="UB722" s="8"/>
      <c r="UC722" s="8"/>
      <c r="UD722" s="8"/>
      <c r="UE722" s="8"/>
      <c r="UF722" s="8"/>
      <c r="UG722" s="8"/>
      <c r="UH722" s="8"/>
      <c r="UI722" s="8"/>
      <c r="UJ722" s="8"/>
      <c r="UK722" s="8"/>
      <c r="UL722" s="8"/>
      <c r="UM722" s="8"/>
      <c r="UN722" s="8"/>
      <c r="UO722" s="8"/>
      <c r="UP722" s="8"/>
      <c r="UQ722" s="8"/>
      <c r="UR722" s="8"/>
      <c r="US722" s="8"/>
      <c r="UT722" s="8"/>
      <c r="UU722" s="8"/>
      <c r="UV722" s="8"/>
      <c r="UW722" s="8"/>
      <c r="UX722" s="8"/>
      <c r="UY722" s="8"/>
      <c r="UZ722" s="8"/>
      <c r="VA722" s="8"/>
      <c r="VB722" s="8"/>
      <c r="VC722" s="8"/>
      <c r="VD722" s="8"/>
      <c r="VE722" s="8"/>
      <c r="VF722" s="8"/>
      <c r="VG722" s="8"/>
      <c r="VH722" s="8"/>
      <c r="VI722" s="8"/>
      <c r="VJ722" s="8"/>
      <c r="VK722" s="8"/>
      <c r="VL722" s="8"/>
      <c r="VM722" s="8"/>
      <c r="VN722" s="8"/>
      <c r="VO722" s="8"/>
      <c r="VP722" s="8"/>
      <c r="VQ722" s="8"/>
      <c r="VR722" s="8"/>
      <c r="VS722" s="8"/>
      <c r="VT722" s="8"/>
      <c r="VU722" s="8"/>
      <c r="VV722" s="8"/>
      <c r="VW722" s="8"/>
      <c r="VX722" s="8"/>
      <c r="VY722" s="8"/>
      <c r="VZ722" s="8"/>
      <c r="WA722" s="8"/>
      <c r="WB722" s="8"/>
      <c r="WC722" s="8"/>
      <c r="WD722" s="8"/>
      <c r="WE722" s="8"/>
      <c r="WF722" s="8"/>
      <c r="WG722" s="8"/>
      <c r="WH722" s="8"/>
      <c r="WI722" s="8"/>
      <c r="WJ722" s="8"/>
      <c r="WK722" s="8"/>
      <c r="WL722" s="8"/>
      <c r="WM722" s="8"/>
      <c r="WN722" s="8"/>
      <c r="WO722" s="8"/>
      <c r="WP722" s="8"/>
      <c r="WQ722" s="8"/>
      <c r="WR722" s="8"/>
      <c r="WS722" s="8"/>
      <c r="WT722" s="8"/>
      <c r="WU722" s="8"/>
      <c r="WV722" s="8"/>
      <c r="WW722" s="8"/>
      <c r="WX722" s="8"/>
      <c r="WY722" s="8"/>
      <c r="WZ722" s="8"/>
      <c r="XA722" s="8"/>
      <c r="XB722" s="8"/>
      <c r="XC722" s="8"/>
      <c r="XD722" s="8"/>
      <c r="XE722" s="8"/>
      <c r="XF722" s="8"/>
      <c r="XG722" s="8"/>
      <c r="XH722" s="8"/>
      <c r="XI722" s="8"/>
      <c r="XJ722" s="8"/>
      <c r="XK722" s="8"/>
      <c r="XL722" s="8"/>
      <c r="XM722" s="8"/>
      <c r="XN722" s="8"/>
      <c r="XO722" s="8"/>
      <c r="XP722" s="8"/>
      <c r="XQ722" s="8"/>
      <c r="XR722" s="8"/>
      <c r="XS722" s="8"/>
      <c r="XT722" s="8"/>
      <c r="XU722" s="8"/>
      <c r="XV722" s="8"/>
      <c r="XW722" s="8"/>
      <c r="XX722" s="8"/>
      <c r="XY722" s="8"/>
      <c r="XZ722" s="8"/>
      <c r="YA722" s="8"/>
      <c r="YB722" s="8"/>
      <c r="YC722" s="8"/>
      <c r="YD722" s="8"/>
      <c r="YE722" s="8"/>
      <c r="YF722" s="8"/>
      <c r="YG722" s="8"/>
      <c r="YH722" s="8"/>
      <c r="YI722" s="8"/>
      <c r="YJ722" s="8"/>
      <c r="YK722" s="8"/>
      <c r="YL722" s="8"/>
      <c r="YM722" s="8"/>
      <c r="YN722" s="8"/>
      <c r="YO722" s="8"/>
      <c r="YP722" s="8"/>
      <c r="YQ722" s="8"/>
      <c r="YR722" s="8"/>
      <c r="YS722" s="8"/>
      <c r="YT722" s="8"/>
      <c r="YU722" s="8"/>
      <c r="YV722" s="8"/>
      <c r="YW722" s="8"/>
      <c r="YX722" s="8"/>
      <c r="YY722" s="8"/>
      <c r="YZ722" s="8"/>
      <c r="ZA722" s="8"/>
      <c r="ZB722" s="8"/>
      <c r="ZC722" s="8"/>
      <c r="ZD722" s="8"/>
      <c r="ZE722" s="8"/>
      <c r="ZF722" s="8"/>
      <c r="ZG722" s="8"/>
      <c r="ZH722" s="8"/>
      <c r="ZI722" s="8"/>
      <c r="ZJ722" s="8"/>
      <c r="ZK722" s="8"/>
      <c r="ZL722" s="8"/>
      <c r="ZM722" s="8"/>
      <c r="ZN722" s="8"/>
      <c r="ZO722" s="8"/>
      <c r="ZP722" s="8"/>
      <c r="ZQ722" s="8"/>
      <c r="ZR722" s="8"/>
      <c r="ZS722" s="8"/>
      <c r="ZT722" s="8"/>
      <c r="ZU722" s="8"/>
      <c r="ZV722" s="8"/>
      <c r="ZW722" s="8"/>
      <c r="ZX722" s="8"/>
      <c r="ZY722" s="8"/>
      <c r="ZZ722" s="8"/>
      <c r="AAA722" s="8"/>
      <c r="AAB722" s="8"/>
      <c r="AAC722" s="8"/>
      <c r="AAD722" s="8"/>
      <c r="AAE722" s="8"/>
      <c r="AAF722" s="8"/>
      <c r="AAG722" s="8"/>
      <c r="AAH722" s="8"/>
      <c r="AAI722" s="8"/>
      <c r="AAJ722" s="8"/>
      <c r="AAK722" s="8"/>
      <c r="AAL722" s="8"/>
      <c r="AAM722" s="8"/>
      <c r="AAN722" s="8"/>
      <c r="AAO722" s="8"/>
      <c r="AAP722" s="8"/>
      <c r="AAQ722" s="8"/>
      <c r="AAR722" s="8"/>
      <c r="AAS722" s="8"/>
      <c r="AAT722" s="8"/>
      <c r="AAU722" s="8"/>
      <c r="AAV722" s="8"/>
      <c r="AAW722" s="8"/>
      <c r="AAX722" s="8"/>
      <c r="AAY722" s="8"/>
      <c r="AAZ722" s="8"/>
      <c r="ABA722" s="8"/>
      <c r="ABB722" s="8"/>
      <c r="ABC722" s="8"/>
      <c r="ABD722" s="8"/>
      <c r="ABE722" s="8"/>
      <c r="ABF722" s="8"/>
      <c r="ABG722" s="8"/>
      <c r="ABH722" s="8"/>
      <c r="ABI722" s="8"/>
      <c r="ABJ722" s="8"/>
      <c r="ABK722" s="8"/>
      <c r="ABL722" s="8"/>
      <c r="ABM722" s="8"/>
      <c r="ABN722" s="8"/>
      <c r="ABO722" s="8"/>
      <c r="ABP722" s="8"/>
      <c r="ABQ722" s="8"/>
      <c r="ABR722" s="8"/>
      <c r="ABS722" s="8"/>
      <c r="ABT722" s="8"/>
      <c r="ABU722" s="8"/>
      <c r="ABV722" s="8"/>
      <c r="ABW722" s="8"/>
      <c r="ABX722" s="8"/>
      <c r="ABY722" s="8"/>
      <c r="ABZ722" s="8"/>
      <c r="ACA722" s="8"/>
      <c r="ACB722" s="8"/>
      <c r="ACC722" s="8"/>
      <c r="ACD722" s="8"/>
      <c r="ACE722" s="8"/>
      <c r="ACF722" s="8"/>
      <c r="ACG722" s="8"/>
      <c r="ACH722" s="8"/>
      <c r="ACI722" s="8"/>
      <c r="ACJ722" s="8"/>
      <c r="ACK722" s="8"/>
      <c r="ACL722" s="8"/>
      <c r="ACM722" s="8"/>
      <c r="ACN722" s="8"/>
      <c r="ACO722" s="8"/>
      <c r="ACP722" s="8"/>
      <c r="ACQ722" s="8"/>
      <c r="ACR722" s="8"/>
      <c r="ACS722" s="8"/>
      <c r="ACT722" s="8"/>
      <c r="ACU722" s="8"/>
      <c r="ACV722" s="8"/>
      <c r="ACW722" s="8"/>
      <c r="ACX722" s="8"/>
      <c r="ACY722" s="8"/>
      <c r="ACZ722" s="8"/>
      <c r="ADA722" s="8"/>
      <c r="ADB722" s="8"/>
      <c r="ADC722" s="8"/>
      <c r="ADD722" s="8"/>
      <c r="ADE722" s="8"/>
      <c r="ADF722" s="8"/>
      <c r="ADG722" s="8"/>
      <c r="ADH722" s="8"/>
      <c r="ADI722" s="8"/>
      <c r="ADJ722" s="8"/>
      <c r="ADK722" s="8"/>
      <c r="ADL722" s="8"/>
      <c r="ADM722" s="8"/>
      <c r="ADN722" s="8"/>
      <c r="ADO722" s="8"/>
      <c r="ADP722" s="8"/>
      <c r="ADQ722" s="8"/>
      <c r="ADR722" s="8"/>
      <c r="ADS722" s="8"/>
      <c r="ADT722" s="8"/>
      <c r="ADU722" s="8"/>
      <c r="ADV722" s="8"/>
      <c r="ADW722" s="8"/>
      <c r="ADX722" s="8"/>
      <c r="ADY722" s="8"/>
      <c r="ADZ722" s="8"/>
      <c r="AEA722" s="8"/>
      <c r="AEB722" s="8"/>
      <c r="AEC722" s="8"/>
      <c r="AED722" s="8"/>
      <c r="AEE722" s="8"/>
      <c r="AEF722" s="8"/>
      <c r="AEG722" s="8"/>
      <c r="AEH722" s="8"/>
      <c r="AEI722" s="8"/>
      <c r="AEJ722" s="8"/>
      <c r="AEK722" s="8"/>
      <c r="AEL722" s="8"/>
      <c r="AEM722" s="8"/>
      <c r="AEN722" s="8"/>
      <c r="AEO722" s="8"/>
      <c r="AEP722" s="8"/>
      <c r="AEQ722" s="8"/>
      <c r="AER722" s="8"/>
      <c r="AES722" s="8"/>
      <c r="AET722" s="8"/>
      <c r="AEU722" s="8"/>
      <c r="AEV722" s="8"/>
      <c r="AEW722" s="8"/>
      <c r="AEX722" s="8"/>
      <c r="AEY722" s="8"/>
      <c r="AEZ722" s="8"/>
      <c r="AFA722" s="8"/>
      <c r="AFB722" s="8"/>
      <c r="AFC722" s="8"/>
      <c r="AFD722" s="8"/>
      <c r="AFE722" s="8"/>
      <c r="AFF722" s="8"/>
      <c r="AFG722" s="8"/>
      <c r="AFH722" s="8"/>
      <c r="AFI722" s="8"/>
      <c r="AFJ722" s="8"/>
      <c r="AFK722" s="8"/>
      <c r="AFL722" s="8"/>
      <c r="AFM722" s="8"/>
      <c r="AFN722" s="8"/>
      <c r="AFO722" s="8"/>
      <c r="AFP722" s="8"/>
      <c r="AFQ722" s="8"/>
      <c r="AFR722" s="8"/>
      <c r="AFS722" s="8"/>
      <c r="AFT722" s="8"/>
      <c r="AFU722" s="8"/>
      <c r="AFV722" s="8"/>
      <c r="AFW722" s="8"/>
      <c r="AFX722" s="8"/>
      <c r="AFY722" s="8"/>
      <c r="AFZ722" s="8"/>
      <c r="AGA722" s="8"/>
      <c r="AGB722" s="8"/>
      <c r="AGC722" s="8"/>
      <c r="AGD722" s="8"/>
      <c r="AGE722" s="8"/>
      <c r="AGF722" s="8"/>
      <c r="AGG722" s="8"/>
      <c r="AGH722" s="8"/>
      <c r="AGI722" s="8"/>
      <c r="AGJ722" s="8"/>
      <c r="AGK722" s="8"/>
      <c r="AGL722" s="8"/>
      <c r="AGM722" s="8"/>
      <c r="AGN722" s="8"/>
      <c r="AGO722" s="8"/>
      <c r="AGP722" s="8"/>
      <c r="AGQ722" s="8"/>
      <c r="AGR722" s="8"/>
      <c r="AGS722" s="8"/>
      <c r="AGT722" s="8"/>
      <c r="AGU722" s="8"/>
      <c r="AGV722" s="8"/>
      <c r="AGW722" s="8"/>
      <c r="AGX722" s="8"/>
      <c r="AGY722" s="8"/>
      <c r="AGZ722" s="8"/>
      <c r="AHA722" s="8"/>
      <c r="AHB722" s="8"/>
      <c r="AHC722" s="8"/>
      <c r="AHD722" s="8"/>
      <c r="AHE722" s="8"/>
      <c r="AHF722" s="8"/>
      <c r="AHG722" s="8"/>
      <c r="AHH722" s="8"/>
      <c r="AHI722" s="8"/>
      <c r="AHJ722" s="8"/>
      <c r="AHK722" s="8"/>
      <c r="AHL722" s="8"/>
      <c r="AHM722" s="8"/>
      <c r="AHN722" s="8"/>
      <c r="AHO722" s="8"/>
      <c r="AHP722" s="8"/>
      <c r="AHQ722" s="8"/>
      <c r="AHR722" s="8"/>
      <c r="AHS722" s="8"/>
      <c r="AHT722" s="8"/>
      <c r="AHU722" s="8"/>
      <c r="AHV722" s="8"/>
      <c r="AHW722" s="8"/>
      <c r="AHX722" s="8"/>
      <c r="AHY722" s="8"/>
      <c r="AHZ722" s="8"/>
      <c r="AIA722" s="8"/>
      <c r="AIB722" s="8"/>
      <c r="AIC722" s="8"/>
      <c r="AID722" s="8"/>
      <c r="AIE722" s="8"/>
      <c r="AIF722" s="8"/>
      <c r="AIG722" s="8"/>
      <c r="AIH722" s="8"/>
      <c r="AII722" s="8"/>
      <c r="AIJ722" s="8"/>
      <c r="AIK722" s="8"/>
      <c r="AIL722" s="8"/>
      <c r="AIM722" s="8"/>
      <c r="AIN722" s="8"/>
      <c r="AIO722" s="8"/>
      <c r="AIP722" s="8"/>
      <c r="AIQ722" s="8"/>
      <c r="AIR722" s="8"/>
      <c r="AIS722" s="8"/>
      <c r="AIT722" s="8"/>
      <c r="AIU722" s="8"/>
      <c r="AIV722" s="8"/>
      <c r="AIW722" s="8"/>
      <c r="AIX722" s="8"/>
      <c r="AIY722" s="8"/>
      <c r="AIZ722" s="8"/>
      <c r="AJA722" s="8"/>
      <c r="AJB722" s="8"/>
      <c r="AJC722" s="8"/>
      <c r="AJD722" s="8"/>
      <c r="AJE722" s="8"/>
      <c r="AJF722" s="8"/>
      <c r="AJG722" s="8"/>
      <c r="AJH722" s="8"/>
      <c r="AJI722" s="8"/>
      <c r="AJJ722" s="8"/>
      <c r="AJK722" s="8"/>
      <c r="AJL722" s="8"/>
      <c r="AJM722" s="8"/>
      <c r="AJN722" s="8"/>
      <c r="AJO722" s="8"/>
      <c r="AJP722" s="8"/>
      <c r="AJQ722" s="8"/>
      <c r="AJR722" s="8"/>
      <c r="AJS722" s="8"/>
      <c r="AJT722" s="8"/>
      <c r="AJU722" s="8"/>
      <c r="AJV722" s="8"/>
      <c r="AJW722" s="8"/>
      <c r="AJX722" s="8"/>
      <c r="AJY722" s="8"/>
      <c r="AJZ722" s="8"/>
      <c r="AKA722" s="8"/>
      <c r="AKB722" s="8"/>
      <c r="AKC722" s="8"/>
      <c r="AKD722" s="8"/>
      <c r="AKE722" s="8"/>
      <c r="AKF722" s="8"/>
      <c r="AKG722" s="8"/>
      <c r="AKH722" s="8"/>
      <c r="AKI722" s="8"/>
      <c r="AKJ722" s="8"/>
      <c r="AKK722" s="8"/>
      <c r="AKL722" s="8"/>
      <c r="AKM722" s="8"/>
      <c r="AKN722" s="8"/>
      <c r="AKO722" s="8"/>
      <c r="AKP722" s="8"/>
      <c r="AKQ722" s="8"/>
      <c r="AKR722" s="8"/>
      <c r="AKS722" s="8"/>
      <c r="AKT722" s="8"/>
      <c r="AKU722" s="8"/>
      <c r="AKV722" s="8"/>
      <c r="AKW722" s="8"/>
      <c r="AKX722" s="8"/>
      <c r="AKY722" s="8"/>
      <c r="AKZ722" s="8"/>
      <c r="ALA722" s="8"/>
      <c r="ALB722" s="8"/>
      <c r="ALC722" s="8"/>
      <c r="ALD722" s="8"/>
      <c r="ALE722" s="8"/>
      <c r="ALF722" s="8"/>
      <c r="ALG722" s="8"/>
      <c r="ALH722" s="8"/>
      <c r="ALI722" s="8"/>
      <c r="ALJ722" s="8"/>
      <c r="ALK722" s="8"/>
      <c r="ALL722" s="8"/>
      <c r="ALM722" s="8"/>
      <c r="ALN722" s="8"/>
      <c r="ALO722" s="8"/>
      <c r="ALP722" s="8"/>
      <c r="ALQ722" s="8"/>
      <c r="ALR722" s="8"/>
      <c r="ALS722" s="8"/>
      <c r="ALT722" s="8"/>
      <c r="ALU722" s="8"/>
      <c r="ALV722" s="8"/>
      <c r="ALW722" s="8"/>
      <c r="ALX722" s="8"/>
      <c r="ALY722" s="8"/>
      <c r="ALZ722" s="8"/>
      <c r="AMA722" s="8"/>
      <c r="AMB722" s="8"/>
      <c r="AMC722" s="8"/>
      <c r="AMD722" s="8"/>
      <c r="AME722" s="8"/>
      <c r="AMF722" s="8"/>
      <c r="AMG722" s="8"/>
      <c r="AMH722" s="8"/>
      <c r="AMI722" s="8"/>
      <c r="AMJ722" s="8"/>
      <c r="AMK722" s="8"/>
      <c r="AML722" s="8"/>
      <c r="AMM722" s="8"/>
      <c r="AMN722" s="8"/>
      <c r="AMO722" s="8"/>
      <c r="AMP722" s="8"/>
      <c r="AMQ722" s="8"/>
      <c r="AMR722" s="8"/>
      <c r="AMS722" s="8"/>
      <c r="AMT722" s="8"/>
      <c r="AMU722" s="8"/>
      <c r="AMV722" s="8"/>
      <c r="AMW722" s="8"/>
      <c r="AMX722" s="8"/>
      <c r="AMY722" s="8"/>
      <c r="AMZ722" s="8"/>
      <c r="ANA722" s="8"/>
      <c r="ANB722" s="8"/>
      <c r="ANC722" s="8"/>
      <c r="AND722" s="8"/>
      <c r="ANE722" s="8"/>
      <c r="ANF722" s="8"/>
      <c r="ANG722" s="8"/>
      <c r="ANH722" s="8"/>
      <c r="ANI722" s="8"/>
      <c r="ANJ722" s="8"/>
      <c r="ANK722" s="8"/>
      <c r="ANL722" s="8"/>
      <c r="ANM722" s="8"/>
      <c r="ANN722" s="8"/>
      <c r="ANO722" s="8"/>
      <c r="ANP722" s="8"/>
      <c r="ANQ722" s="8"/>
      <c r="ANR722" s="8"/>
      <c r="ANS722" s="8"/>
      <c r="ANT722" s="8"/>
      <c r="ANU722" s="8"/>
      <c r="ANV722" s="8"/>
      <c r="ANW722" s="8"/>
      <c r="ANX722" s="8"/>
      <c r="ANY722" s="8"/>
      <c r="ANZ722" s="8"/>
      <c r="AOA722" s="8"/>
      <c r="AOB722" s="8"/>
      <c r="AOC722" s="8"/>
      <c r="AOD722" s="8"/>
      <c r="AOE722" s="8"/>
      <c r="AOF722" s="8"/>
      <c r="AOG722" s="8"/>
      <c r="AOH722" s="8"/>
      <c r="AOI722" s="8"/>
      <c r="AOJ722" s="8"/>
      <c r="AOK722" s="8"/>
      <c r="AOL722" s="8"/>
      <c r="AOM722" s="8"/>
      <c r="AON722" s="8"/>
      <c r="AOO722" s="8"/>
      <c r="AOP722" s="8"/>
      <c r="AOQ722" s="8"/>
      <c r="AOR722" s="8"/>
      <c r="AOS722" s="8"/>
      <c r="AOT722" s="8"/>
      <c r="AOU722" s="8"/>
      <c r="AOV722" s="8"/>
      <c r="AOW722" s="8"/>
      <c r="AOX722" s="8"/>
      <c r="AOY722" s="8"/>
      <c r="AOZ722" s="8"/>
      <c r="APA722" s="8"/>
      <c r="APB722" s="8"/>
      <c r="APC722" s="8"/>
      <c r="APD722" s="8"/>
      <c r="APE722" s="8"/>
      <c r="APF722" s="8"/>
      <c r="APG722" s="8"/>
      <c r="APH722" s="8"/>
      <c r="API722" s="8"/>
      <c r="APJ722" s="8"/>
      <c r="APK722" s="8"/>
      <c r="APL722" s="8"/>
      <c r="APM722" s="8"/>
      <c r="APN722" s="8"/>
      <c r="APO722" s="8"/>
      <c r="APP722" s="8"/>
      <c r="APQ722" s="8"/>
      <c r="APR722" s="8"/>
      <c r="APS722" s="8"/>
      <c r="APT722" s="8"/>
      <c r="APU722" s="8"/>
      <c r="APV722" s="8"/>
      <c r="APW722" s="8"/>
      <c r="APX722" s="8"/>
      <c r="APY722" s="8"/>
      <c r="APZ722" s="8"/>
      <c r="AQA722" s="8"/>
      <c r="AQB722" s="8"/>
      <c r="AQC722" s="8"/>
      <c r="AQD722" s="8"/>
      <c r="AQE722" s="8"/>
      <c r="AQF722" s="8"/>
      <c r="AQG722" s="8"/>
      <c r="AQH722" s="8"/>
      <c r="AQI722" s="8"/>
      <c r="AQJ722" s="8"/>
      <c r="AQK722" s="8"/>
      <c r="AQL722" s="8"/>
      <c r="AQM722" s="8"/>
      <c r="AQN722" s="8"/>
      <c r="AQO722" s="8"/>
      <c r="AQP722" s="8"/>
      <c r="AQQ722" s="8"/>
      <c r="AQR722" s="8"/>
      <c r="AQS722" s="8"/>
      <c r="AQT722" s="8"/>
      <c r="AQU722" s="8"/>
      <c r="AQV722" s="8"/>
      <c r="AQW722" s="8"/>
      <c r="AQX722" s="8"/>
      <c r="AQY722" s="8"/>
      <c r="AQZ722" s="8"/>
      <c r="ARA722" s="8"/>
      <c r="ARB722" s="8"/>
      <c r="ARC722" s="8"/>
      <c r="ARD722" s="8"/>
      <c r="ARE722" s="8"/>
      <c r="ARF722" s="8"/>
      <c r="ARG722" s="8"/>
      <c r="ARH722" s="8"/>
      <c r="ARI722" s="8"/>
      <c r="ARJ722" s="8"/>
      <c r="ARK722" s="8"/>
      <c r="ARL722" s="8"/>
      <c r="ARM722" s="8"/>
      <c r="ARN722" s="8"/>
      <c r="ARO722" s="8"/>
      <c r="ARP722" s="8"/>
      <c r="ARQ722" s="8"/>
      <c r="ARR722" s="8"/>
      <c r="ARS722" s="8"/>
      <c r="ART722" s="8"/>
      <c r="ARU722" s="8"/>
      <c r="ARV722" s="8"/>
      <c r="ARW722" s="8"/>
      <c r="ARX722" s="8"/>
      <c r="ARY722" s="8"/>
      <c r="ARZ722" s="8"/>
      <c r="ASA722" s="8"/>
      <c r="ASB722" s="8"/>
      <c r="ASC722" s="8"/>
      <c r="ASD722" s="8"/>
      <c r="ASE722" s="8"/>
      <c r="ASF722" s="8"/>
      <c r="ASG722" s="8"/>
      <c r="ASH722" s="8"/>
      <c r="ASI722" s="8"/>
      <c r="ASJ722" s="8"/>
      <c r="ASK722" s="8"/>
      <c r="ASL722" s="8"/>
      <c r="ASM722" s="8"/>
      <c r="ASN722" s="8"/>
      <c r="ASO722" s="8"/>
      <c r="ASP722" s="8"/>
      <c r="ASQ722" s="8"/>
      <c r="ASR722" s="8"/>
      <c r="ASS722" s="8"/>
      <c r="AST722" s="8"/>
      <c r="ASU722" s="8"/>
      <c r="ASV722" s="8"/>
      <c r="ASW722" s="8"/>
      <c r="ASX722" s="8"/>
      <c r="ASY722" s="8"/>
      <c r="ASZ722" s="8"/>
      <c r="ATA722" s="8"/>
      <c r="ATB722" s="8"/>
      <c r="ATC722" s="8"/>
      <c r="ATD722" s="8"/>
      <c r="ATE722" s="8"/>
      <c r="ATF722" s="8"/>
      <c r="ATG722" s="8"/>
      <c r="ATH722" s="8"/>
      <c r="ATI722" s="8"/>
      <c r="ATJ722" s="8"/>
      <c r="ATK722" s="8"/>
      <c r="ATL722" s="8"/>
      <c r="ATM722" s="8"/>
      <c r="ATN722" s="8"/>
      <c r="ATO722" s="8"/>
      <c r="ATP722" s="8"/>
      <c r="ATQ722" s="8"/>
      <c r="ATR722" s="8"/>
      <c r="ATS722" s="8"/>
      <c r="ATT722" s="8"/>
      <c r="ATU722" s="8"/>
      <c r="ATV722" s="8"/>
      <c r="ATW722" s="8"/>
      <c r="ATX722" s="8"/>
      <c r="ATY722" s="8"/>
      <c r="ATZ722" s="8"/>
      <c r="AUA722" s="8"/>
      <c r="AUB722" s="8"/>
      <c r="AUC722" s="8"/>
      <c r="AUD722" s="8"/>
      <c r="AUE722" s="8"/>
      <c r="AUF722" s="8"/>
      <c r="AUG722" s="8"/>
      <c r="AUH722" s="8"/>
      <c r="AUI722" s="8"/>
      <c r="AUJ722" s="8"/>
      <c r="AUK722" s="8"/>
      <c r="AUL722" s="8"/>
      <c r="AUM722" s="8"/>
      <c r="AUN722" s="8"/>
      <c r="AUO722" s="8"/>
      <c r="AUP722" s="8"/>
      <c r="AUQ722" s="8"/>
      <c r="AUR722" s="8"/>
      <c r="AUS722" s="8"/>
      <c r="AUT722" s="8"/>
      <c r="AUU722" s="8"/>
      <c r="AUV722" s="8"/>
      <c r="AUW722" s="8"/>
      <c r="AUX722" s="8"/>
      <c r="AUY722" s="8"/>
      <c r="AUZ722" s="8"/>
      <c r="AVA722" s="8"/>
      <c r="AVB722" s="8"/>
      <c r="AVC722" s="8"/>
      <c r="AVD722" s="8"/>
      <c r="AVE722" s="8"/>
      <c r="AVF722" s="8"/>
      <c r="AVG722" s="8"/>
      <c r="AVH722" s="8"/>
      <c r="AVI722" s="8"/>
      <c r="AVJ722" s="8"/>
      <c r="AVK722" s="8"/>
      <c r="AVL722" s="8"/>
      <c r="AVM722" s="8"/>
      <c r="AVN722" s="8"/>
      <c r="AVO722" s="8"/>
      <c r="AVP722" s="8"/>
      <c r="AVQ722" s="8"/>
      <c r="AVR722" s="8"/>
      <c r="AVS722" s="8"/>
      <c r="AVT722" s="8"/>
      <c r="AVU722" s="8"/>
      <c r="AVV722" s="8"/>
      <c r="AVW722" s="8"/>
      <c r="AVX722" s="8"/>
      <c r="AVY722" s="8"/>
      <c r="AVZ722" s="8"/>
      <c r="AWA722" s="8"/>
      <c r="AWB722" s="8"/>
      <c r="AWC722" s="8"/>
      <c r="AWD722" s="8"/>
      <c r="AWE722" s="8"/>
      <c r="AWF722" s="8"/>
      <c r="AWG722" s="8"/>
      <c r="AWH722" s="8"/>
      <c r="AWI722" s="8"/>
      <c r="AWJ722" s="8"/>
      <c r="AWK722" s="8"/>
      <c r="AWL722" s="8"/>
      <c r="AWM722" s="8"/>
      <c r="AWN722" s="8"/>
      <c r="AWO722" s="8"/>
      <c r="AWP722" s="8"/>
      <c r="AWQ722" s="8"/>
      <c r="AWR722" s="8"/>
      <c r="AWS722" s="8"/>
      <c r="AWT722" s="8"/>
      <c r="AWU722" s="8"/>
      <c r="AWV722" s="8"/>
      <c r="AWW722" s="8"/>
      <c r="AWX722" s="8"/>
      <c r="AWY722" s="8"/>
      <c r="AWZ722" s="8"/>
      <c r="AXA722" s="8"/>
      <c r="AXB722" s="8"/>
      <c r="AXC722" s="8"/>
      <c r="AXD722" s="8"/>
      <c r="AXE722" s="8"/>
      <c r="AXF722" s="8"/>
      <c r="AXG722" s="8"/>
      <c r="AXH722" s="8"/>
      <c r="AXI722" s="8"/>
      <c r="AXJ722" s="8"/>
      <c r="AXK722" s="8"/>
      <c r="AXL722" s="8"/>
      <c r="AXM722" s="8"/>
      <c r="AXN722" s="8"/>
      <c r="AXO722" s="8"/>
      <c r="AXP722" s="8"/>
      <c r="AXQ722" s="8"/>
      <c r="AXR722" s="8"/>
      <c r="AXS722" s="8"/>
      <c r="AXT722" s="8"/>
      <c r="AXU722" s="8"/>
      <c r="AXV722" s="8"/>
      <c r="AXW722" s="8"/>
      <c r="AXX722" s="8"/>
      <c r="AXY722" s="8"/>
      <c r="AXZ722" s="8"/>
      <c r="AYA722" s="8"/>
      <c r="AYB722" s="8"/>
      <c r="AYC722" s="8"/>
      <c r="AYD722" s="8"/>
      <c r="AYE722" s="8"/>
      <c r="AYF722" s="8"/>
      <c r="AYG722" s="8"/>
      <c r="AYH722" s="8"/>
      <c r="AYI722" s="8"/>
      <c r="AYJ722" s="8"/>
      <c r="AYK722" s="8"/>
      <c r="AYL722" s="8"/>
      <c r="AYM722" s="8"/>
      <c r="AYN722" s="8"/>
      <c r="AYO722" s="8"/>
      <c r="AYP722" s="8"/>
      <c r="AYQ722" s="8"/>
      <c r="AYR722" s="8"/>
      <c r="AYS722" s="8"/>
      <c r="AYT722" s="8"/>
      <c r="AYU722" s="8"/>
      <c r="AYV722" s="8"/>
      <c r="AYW722" s="8"/>
      <c r="AYX722" s="8"/>
      <c r="AYY722" s="8"/>
      <c r="AYZ722" s="8"/>
      <c r="AZA722" s="8"/>
      <c r="AZB722" s="8"/>
      <c r="AZC722" s="8"/>
      <c r="AZD722" s="8"/>
      <c r="AZE722" s="8"/>
      <c r="AZF722" s="8"/>
      <c r="AZG722" s="8"/>
      <c r="AZH722" s="8"/>
      <c r="AZI722" s="8"/>
      <c r="AZJ722" s="8"/>
      <c r="AZK722" s="8"/>
      <c r="AZL722" s="8"/>
      <c r="AZM722" s="8"/>
      <c r="AZN722" s="8"/>
      <c r="AZO722" s="8"/>
      <c r="AZP722" s="8"/>
      <c r="AZQ722" s="8"/>
      <c r="AZR722" s="8"/>
      <c r="AZS722" s="8"/>
      <c r="AZT722" s="8"/>
      <c r="AZU722" s="8"/>
      <c r="AZV722" s="8"/>
      <c r="AZW722" s="8"/>
      <c r="AZX722" s="8"/>
      <c r="AZY722" s="8"/>
      <c r="AZZ722" s="8"/>
      <c r="BAA722" s="8"/>
      <c r="BAB722" s="8"/>
      <c r="BAC722" s="8"/>
      <c r="BAD722" s="8"/>
      <c r="BAE722" s="8"/>
      <c r="BAF722" s="8"/>
      <c r="BAG722" s="8"/>
      <c r="BAH722" s="8"/>
      <c r="BAI722" s="8"/>
      <c r="BAJ722" s="8"/>
      <c r="BAK722" s="8"/>
      <c r="BAL722" s="8"/>
      <c r="BAM722" s="8"/>
      <c r="BAN722" s="8"/>
      <c r="BAO722" s="8"/>
      <c r="BAP722" s="8"/>
      <c r="BAQ722" s="8"/>
      <c r="BAR722" s="8"/>
      <c r="BAS722" s="8"/>
      <c r="BAT722" s="8"/>
      <c r="BAU722" s="8"/>
      <c r="BAV722" s="8"/>
      <c r="BAW722" s="8"/>
      <c r="BAX722" s="8"/>
      <c r="BAY722" s="8"/>
      <c r="BAZ722" s="8"/>
      <c r="BBA722" s="8"/>
      <c r="BBB722" s="8"/>
      <c r="BBC722" s="8"/>
      <c r="BBD722" s="8"/>
      <c r="BBE722" s="8"/>
      <c r="BBF722" s="8"/>
      <c r="BBG722" s="8"/>
      <c r="BBH722" s="8"/>
      <c r="BBI722" s="8"/>
      <c r="BBJ722" s="8"/>
      <c r="BBK722" s="8"/>
      <c r="BBL722" s="8"/>
      <c r="BBM722" s="8"/>
      <c r="BBN722" s="8"/>
      <c r="BBO722" s="8"/>
      <c r="BBP722" s="8"/>
      <c r="BBQ722" s="8"/>
      <c r="BBR722" s="8"/>
      <c r="BBS722" s="8"/>
      <c r="BBT722" s="8"/>
      <c r="BBU722" s="8"/>
      <c r="BBV722" s="8"/>
      <c r="BBW722" s="8"/>
      <c r="BBX722" s="8"/>
      <c r="BBY722" s="8"/>
      <c r="BBZ722" s="8"/>
      <c r="BCA722" s="8"/>
      <c r="BCB722" s="8"/>
      <c r="BCC722" s="8"/>
      <c r="BCD722" s="8"/>
      <c r="BCE722" s="8"/>
      <c r="BCF722" s="8"/>
      <c r="BCG722" s="8"/>
      <c r="BCH722" s="8"/>
      <c r="BCI722" s="8"/>
      <c r="BCJ722" s="8"/>
      <c r="BCK722" s="8"/>
      <c r="BCL722" s="8"/>
      <c r="BCM722" s="8"/>
      <c r="BCN722" s="8"/>
      <c r="BCO722" s="8"/>
      <c r="BCP722" s="8"/>
      <c r="BCQ722" s="8"/>
      <c r="BCR722" s="8"/>
      <c r="BCS722" s="8"/>
      <c r="BCT722" s="8"/>
      <c r="BCU722" s="8"/>
      <c r="BCV722" s="8"/>
      <c r="BCW722" s="8"/>
      <c r="BCX722" s="8"/>
      <c r="BCY722" s="8"/>
      <c r="BCZ722" s="8"/>
      <c r="BDA722" s="8"/>
      <c r="BDB722" s="8"/>
      <c r="BDC722" s="8"/>
      <c r="BDD722" s="8"/>
      <c r="BDE722" s="8"/>
      <c r="BDF722" s="8"/>
      <c r="BDG722" s="8"/>
      <c r="BDH722" s="8"/>
      <c r="BDI722" s="8"/>
      <c r="BDJ722" s="8"/>
      <c r="BDK722" s="8"/>
      <c r="BDL722" s="8"/>
      <c r="BDM722" s="8"/>
      <c r="BDN722" s="8"/>
      <c r="BDO722" s="8"/>
      <c r="BDP722" s="8"/>
      <c r="BDQ722" s="8"/>
      <c r="BDR722" s="8"/>
      <c r="BDS722" s="8"/>
      <c r="BDT722" s="8"/>
      <c r="BDU722" s="8"/>
      <c r="BDV722" s="8"/>
      <c r="BDW722" s="8"/>
      <c r="BDX722" s="8"/>
      <c r="BDY722" s="8"/>
      <c r="BDZ722" s="8"/>
      <c r="BEA722" s="8"/>
      <c r="BEB722" s="8"/>
      <c r="BEC722" s="8"/>
      <c r="BED722" s="8"/>
      <c r="BEE722" s="8"/>
      <c r="BEF722" s="8"/>
      <c r="BEG722" s="8"/>
      <c r="BEH722" s="8"/>
      <c r="BEI722" s="8"/>
      <c r="BEJ722" s="8"/>
      <c r="BEK722" s="8"/>
      <c r="BEL722" s="8"/>
      <c r="BEM722" s="8"/>
      <c r="BEN722" s="8"/>
      <c r="BEO722" s="8"/>
      <c r="BEP722" s="8"/>
      <c r="BEQ722" s="8"/>
      <c r="BER722" s="8"/>
      <c r="BES722" s="8"/>
      <c r="BET722" s="8"/>
      <c r="BEU722" s="8"/>
      <c r="BEV722" s="8"/>
      <c r="BEW722" s="8"/>
      <c r="BEX722" s="8"/>
      <c r="BEY722" s="8"/>
      <c r="BEZ722" s="8"/>
      <c r="BFA722" s="8"/>
      <c r="BFB722" s="8"/>
      <c r="BFC722" s="8"/>
      <c r="BFD722" s="8"/>
      <c r="BFE722" s="8"/>
      <c r="BFF722" s="8"/>
      <c r="BFG722" s="8"/>
      <c r="BFH722" s="8"/>
      <c r="BFI722" s="8"/>
      <c r="BFJ722" s="8"/>
      <c r="BFK722" s="8"/>
      <c r="BFL722" s="8"/>
      <c r="BFM722" s="8"/>
      <c r="BFN722" s="8"/>
      <c r="BFO722" s="8"/>
      <c r="BFP722" s="8"/>
      <c r="BFQ722" s="8"/>
      <c r="BFR722" s="8"/>
      <c r="BFS722" s="8"/>
      <c r="BFT722" s="8"/>
      <c r="BFU722" s="8"/>
      <c r="BFV722" s="8"/>
      <c r="BFW722" s="8"/>
      <c r="BFX722" s="8"/>
      <c r="BFY722" s="8"/>
      <c r="BFZ722" s="8"/>
      <c r="BGA722" s="8"/>
      <c r="BGB722" s="8"/>
      <c r="BGC722" s="8"/>
      <c r="BGD722" s="8"/>
      <c r="BGE722" s="8"/>
      <c r="BGF722" s="8"/>
      <c r="BGG722" s="8"/>
      <c r="BGH722" s="8"/>
      <c r="BGI722" s="8"/>
      <c r="BGJ722" s="8"/>
      <c r="BGK722" s="8"/>
      <c r="BGL722" s="8"/>
      <c r="BGM722" s="8"/>
      <c r="BGN722" s="8"/>
      <c r="BGO722" s="8"/>
      <c r="BGP722" s="8"/>
      <c r="BGQ722" s="8"/>
      <c r="BGR722" s="8"/>
      <c r="BGS722" s="8"/>
      <c r="BGT722" s="8"/>
      <c r="BGU722" s="8"/>
      <c r="BGV722" s="8"/>
      <c r="BGW722" s="8"/>
      <c r="BGX722" s="8"/>
      <c r="BGY722" s="8"/>
      <c r="BGZ722" s="8"/>
      <c r="BHA722" s="8"/>
      <c r="BHB722" s="8"/>
      <c r="BHC722" s="8"/>
      <c r="BHD722" s="8"/>
      <c r="BHE722" s="8"/>
      <c r="BHF722" s="8"/>
      <c r="BHG722" s="8"/>
      <c r="BHH722" s="8"/>
      <c r="BHI722" s="8"/>
      <c r="BHJ722" s="8"/>
      <c r="BHK722" s="8"/>
      <c r="BHL722" s="8"/>
      <c r="BHM722" s="8"/>
      <c r="BHN722" s="8"/>
      <c r="BHO722" s="8"/>
      <c r="BHP722" s="8"/>
      <c r="BHQ722" s="8"/>
      <c r="BHR722" s="8"/>
      <c r="BHS722" s="8"/>
      <c r="BHT722" s="8"/>
      <c r="BHU722" s="8"/>
      <c r="BHV722" s="8"/>
      <c r="BHW722" s="8"/>
      <c r="BHX722" s="8"/>
      <c r="BHY722" s="8"/>
      <c r="BHZ722" s="8"/>
      <c r="BIA722" s="8"/>
      <c r="BIB722" s="8"/>
      <c r="BIC722" s="8"/>
      <c r="BID722" s="8"/>
      <c r="BIE722" s="8"/>
      <c r="BIF722" s="8"/>
      <c r="BIG722" s="8"/>
      <c r="BIH722" s="8"/>
      <c r="BII722" s="8"/>
      <c r="BIJ722" s="8"/>
      <c r="BIK722" s="8"/>
      <c r="BIL722" s="8"/>
      <c r="BIM722" s="8"/>
      <c r="BIN722" s="8"/>
      <c r="BIO722" s="8"/>
      <c r="BIP722" s="8"/>
      <c r="BIQ722" s="8"/>
      <c r="BIR722" s="8"/>
      <c r="BIS722" s="8"/>
      <c r="BIT722" s="8"/>
      <c r="BIU722" s="8"/>
      <c r="BIV722" s="8"/>
      <c r="BIW722" s="8"/>
      <c r="BIX722" s="8"/>
      <c r="BIY722" s="8"/>
      <c r="BIZ722" s="8"/>
      <c r="BJA722" s="8"/>
      <c r="BJB722" s="8"/>
      <c r="BJC722" s="8"/>
      <c r="BJD722" s="8"/>
      <c r="BJE722" s="8"/>
      <c r="BJF722" s="8"/>
      <c r="BJG722" s="8"/>
      <c r="BJH722" s="8"/>
      <c r="BJI722" s="8"/>
      <c r="BJJ722" s="8"/>
      <c r="BJK722" s="8"/>
      <c r="BJL722" s="8"/>
      <c r="BJM722" s="8"/>
      <c r="BJN722" s="8"/>
      <c r="BJO722" s="8"/>
      <c r="BJP722" s="8"/>
      <c r="BJQ722" s="8"/>
      <c r="BJR722" s="8"/>
      <c r="BJS722" s="8"/>
      <c r="BJT722" s="8"/>
      <c r="BJU722" s="8"/>
      <c r="BJV722" s="8"/>
      <c r="BJW722" s="8"/>
      <c r="BJX722" s="8"/>
      <c r="BJY722" s="8"/>
      <c r="BJZ722" s="8"/>
      <c r="BKA722" s="8"/>
      <c r="BKB722" s="8"/>
      <c r="BKC722" s="8"/>
      <c r="BKD722" s="8"/>
      <c r="BKE722" s="8"/>
      <c r="BKF722" s="8"/>
      <c r="BKG722" s="8"/>
      <c r="BKH722" s="8"/>
      <c r="BKI722" s="8"/>
      <c r="BKJ722" s="8"/>
      <c r="BKK722" s="8"/>
      <c r="BKL722" s="8"/>
      <c r="BKM722" s="8"/>
      <c r="BKN722" s="8"/>
      <c r="BKO722" s="8"/>
      <c r="BKP722" s="8"/>
      <c r="BKQ722" s="8"/>
      <c r="BKR722" s="8"/>
      <c r="BKS722" s="8"/>
      <c r="BKT722" s="8"/>
      <c r="BKU722" s="8"/>
      <c r="BKV722" s="8"/>
      <c r="BKW722" s="8"/>
      <c r="BKX722" s="8"/>
      <c r="BKY722" s="8"/>
      <c r="BKZ722" s="8"/>
      <c r="BLA722" s="8"/>
      <c r="BLB722" s="8"/>
      <c r="BLC722" s="8"/>
      <c r="BLD722" s="8"/>
      <c r="BLE722" s="8"/>
      <c r="BLF722" s="8"/>
      <c r="BLG722" s="8"/>
      <c r="BLH722" s="8"/>
      <c r="BLI722" s="8"/>
      <c r="BLJ722" s="8"/>
      <c r="BLK722" s="8"/>
      <c r="BLL722" s="8"/>
      <c r="BLM722" s="8"/>
      <c r="BLN722" s="8"/>
      <c r="BLO722" s="8"/>
      <c r="BLP722" s="8"/>
      <c r="BLQ722" s="8"/>
      <c r="BLR722" s="8"/>
      <c r="BLS722" s="8"/>
      <c r="BLT722" s="8"/>
      <c r="BLU722" s="8"/>
      <c r="BLV722" s="8"/>
      <c r="BLW722" s="8"/>
      <c r="BLX722" s="8"/>
      <c r="BLY722" s="8"/>
      <c r="BLZ722" s="8"/>
      <c r="BMA722" s="8"/>
      <c r="BMB722" s="8"/>
      <c r="BMC722" s="8"/>
      <c r="BMD722" s="8"/>
      <c r="BME722" s="8"/>
      <c r="BMF722" s="8"/>
      <c r="BMG722" s="8"/>
      <c r="BMH722" s="8"/>
      <c r="BMI722" s="8"/>
      <c r="BMJ722" s="8"/>
      <c r="BMK722" s="8"/>
      <c r="BML722" s="8"/>
      <c r="BMM722" s="8"/>
      <c r="BMN722" s="8"/>
      <c r="BMO722" s="8"/>
      <c r="BMP722" s="8"/>
      <c r="BMQ722" s="8"/>
      <c r="BMR722" s="8"/>
      <c r="BMS722" s="8"/>
      <c r="BMT722" s="8"/>
      <c r="BMU722" s="8"/>
      <c r="BMV722" s="8"/>
      <c r="BMW722" s="8"/>
      <c r="BMX722" s="8"/>
      <c r="BMY722" s="8"/>
      <c r="BMZ722" s="8"/>
      <c r="BNA722" s="8"/>
      <c r="BNB722" s="8"/>
      <c r="BNC722" s="8"/>
      <c r="BND722" s="8"/>
      <c r="BNE722" s="8"/>
      <c r="BNF722" s="8"/>
      <c r="BNG722" s="8"/>
      <c r="BNH722" s="8"/>
      <c r="BNI722" s="8"/>
      <c r="BNJ722" s="8"/>
      <c r="BNK722" s="8"/>
      <c r="BNL722" s="8"/>
      <c r="BNM722" s="8"/>
      <c r="BNN722" s="8"/>
      <c r="BNO722" s="8"/>
      <c r="BNP722" s="8"/>
      <c r="BNQ722" s="8"/>
      <c r="BNR722" s="8"/>
      <c r="BNS722" s="8"/>
      <c r="BNT722" s="8"/>
      <c r="BNU722" s="8"/>
      <c r="BNV722" s="8"/>
      <c r="BNW722" s="8"/>
      <c r="BNX722" s="8"/>
      <c r="BNY722" s="8"/>
      <c r="BNZ722" s="8"/>
      <c r="BOA722" s="8"/>
      <c r="BOB722" s="8"/>
      <c r="BOC722" s="8"/>
      <c r="BOD722" s="8"/>
      <c r="BOE722" s="8"/>
      <c r="BOF722" s="8"/>
      <c r="BOG722" s="8"/>
      <c r="BOH722" s="8"/>
      <c r="BOI722" s="8"/>
      <c r="BOJ722" s="8"/>
      <c r="BOK722" s="8"/>
      <c r="BOL722" s="8"/>
      <c r="BOM722" s="8"/>
      <c r="BON722" s="8"/>
      <c r="BOO722" s="8"/>
      <c r="BOP722" s="8"/>
      <c r="BOQ722" s="8"/>
      <c r="BOR722" s="8"/>
      <c r="BOS722" s="8"/>
      <c r="BOT722" s="8"/>
      <c r="BOU722" s="8"/>
      <c r="BOV722" s="8"/>
      <c r="BOW722" s="8"/>
      <c r="BOX722" s="8"/>
      <c r="BOY722" s="8"/>
      <c r="BOZ722" s="8"/>
      <c r="BPA722" s="8"/>
      <c r="BPB722" s="8"/>
      <c r="BPC722" s="8"/>
      <c r="BPD722" s="8"/>
      <c r="BPE722" s="8"/>
      <c r="BPF722" s="8"/>
      <c r="BPG722" s="8"/>
      <c r="BPH722" s="8"/>
      <c r="BPI722" s="8"/>
      <c r="BPJ722" s="8"/>
      <c r="BPK722" s="8"/>
      <c r="BPL722" s="8"/>
      <c r="BPM722" s="8"/>
      <c r="BPN722" s="8"/>
      <c r="BPO722" s="8"/>
      <c r="BPP722" s="8"/>
      <c r="BPQ722" s="8"/>
      <c r="BPR722" s="8"/>
      <c r="BPS722" s="8"/>
      <c r="BPT722" s="8"/>
      <c r="BPU722" s="8"/>
      <c r="BPV722" s="8"/>
      <c r="BPW722" s="8"/>
      <c r="BPX722" s="8"/>
      <c r="BPY722" s="8"/>
      <c r="BPZ722" s="8"/>
      <c r="BQA722" s="8"/>
      <c r="BQB722" s="8"/>
      <c r="BQC722" s="8"/>
      <c r="BQD722" s="8"/>
      <c r="BQE722" s="8"/>
      <c r="BQF722" s="8"/>
      <c r="BQG722" s="8"/>
      <c r="BQH722" s="8"/>
      <c r="BQI722" s="8"/>
      <c r="BQJ722" s="8"/>
      <c r="BQK722" s="8"/>
      <c r="BQL722" s="8"/>
      <c r="BQM722" s="8"/>
      <c r="BQN722" s="8"/>
      <c r="BQO722" s="8"/>
      <c r="BQP722" s="8"/>
      <c r="BQQ722" s="8"/>
      <c r="BQR722" s="8"/>
      <c r="BQS722" s="8"/>
      <c r="BQT722" s="8"/>
      <c r="BQU722" s="8"/>
      <c r="BQV722" s="8"/>
      <c r="BQW722" s="8"/>
      <c r="BQX722" s="8"/>
      <c r="BQY722" s="8"/>
      <c r="BQZ722" s="8"/>
      <c r="BRA722" s="8"/>
      <c r="BRB722" s="8"/>
      <c r="BRC722" s="8"/>
      <c r="BRD722" s="8"/>
      <c r="BRE722" s="8"/>
      <c r="BRF722" s="8"/>
      <c r="BRG722" s="8"/>
      <c r="BRH722" s="8"/>
      <c r="BRI722" s="8"/>
      <c r="BRJ722" s="8"/>
      <c r="BRK722" s="8"/>
      <c r="BRL722" s="8"/>
      <c r="BRM722" s="8"/>
      <c r="BRN722" s="8"/>
      <c r="BRO722" s="8"/>
      <c r="BRP722" s="8"/>
      <c r="BRQ722" s="8"/>
      <c r="BRR722" s="8"/>
      <c r="BRS722" s="8"/>
      <c r="BRT722" s="8"/>
      <c r="BRU722" s="8"/>
      <c r="BRV722" s="8"/>
      <c r="BRW722" s="8"/>
      <c r="BRX722" s="8"/>
      <c r="BRY722" s="8"/>
      <c r="BRZ722" s="8"/>
      <c r="BSA722" s="8"/>
      <c r="BSB722" s="8"/>
      <c r="BSC722" s="8"/>
      <c r="BSD722" s="8"/>
      <c r="BSE722" s="8"/>
      <c r="BSF722" s="8"/>
      <c r="BSG722" s="8"/>
      <c r="BSH722" s="8"/>
      <c r="BSI722" s="8"/>
      <c r="BSJ722" s="8"/>
      <c r="BSK722" s="8"/>
      <c r="BSL722" s="8"/>
      <c r="BSM722" s="8"/>
      <c r="BSN722" s="8"/>
      <c r="BSO722" s="8"/>
      <c r="BSP722" s="8"/>
      <c r="BSQ722" s="8"/>
      <c r="BSR722" s="8"/>
      <c r="BSS722" s="8"/>
      <c r="BST722" s="8"/>
      <c r="BSU722" s="8"/>
      <c r="BSV722" s="8"/>
      <c r="BSW722" s="8"/>
      <c r="BSX722" s="8"/>
      <c r="BSY722" s="8"/>
      <c r="BSZ722" s="8"/>
      <c r="BTA722" s="8"/>
      <c r="BTB722" s="8"/>
      <c r="BTC722" s="8"/>
      <c r="BTD722" s="8"/>
      <c r="BTE722" s="8"/>
      <c r="BTF722" s="8"/>
      <c r="BTG722" s="8"/>
      <c r="BTH722" s="8"/>
      <c r="BTI722" s="8"/>
      <c r="BTJ722" s="8"/>
      <c r="BTK722" s="8"/>
      <c r="BTL722" s="8"/>
      <c r="BTM722" s="8"/>
      <c r="BTN722" s="8"/>
      <c r="BTO722" s="8"/>
      <c r="BTP722" s="8"/>
      <c r="BTQ722" s="8"/>
      <c r="BTR722" s="8"/>
      <c r="BTS722" s="8"/>
      <c r="BTT722" s="8"/>
      <c r="BTU722" s="8"/>
      <c r="BTV722" s="8"/>
      <c r="BTW722" s="8"/>
      <c r="BTX722" s="8"/>
      <c r="BTY722" s="8"/>
      <c r="BTZ722" s="8"/>
      <c r="BUA722" s="8"/>
      <c r="BUB722" s="8"/>
      <c r="BUC722" s="8"/>
      <c r="BUD722" s="8"/>
      <c r="BUE722" s="8"/>
      <c r="BUF722" s="8"/>
      <c r="BUG722" s="8"/>
      <c r="BUH722" s="8"/>
      <c r="BUI722" s="8"/>
      <c r="BUJ722" s="8"/>
      <c r="BUK722" s="8"/>
      <c r="BUL722" s="8"/>
      <c r="BUM722" s="8"/>
      <c r="BUN722" s="8"/>
      <c r="BUO722" s="8"/>
      <c r="BUP722" s="8"/>
      <c r="BUQ722" s="8"/>
      <c r="BUR722" s="8"/>
      <c r="BUS722" s="8"/>
      <c r="BUT722" s="8"/>
      <c r="BUU722" s="8"/>
      <c r="BUV722" s="8"/>
      <c r="BUW722" s="8"/>
      <c r="BUX722" s="8"/>
      <c r="BUY722" s="8"/>
      <c r="BUZ722" s="8"/>
      <c r="BVA722" s="8"/>
      <c r="BVB722" s="8"/>
      <c r="BVC722" s="8"/>
      <c r="BVD722" s="8"/>
      <c r="BVE722" s="8"/>
      <c r="BVF722" s="8"/>
      <c r="BVG722" s="8"/>
      <c r="BVH722" s="8"/>
      <c r="BVI722" s="8"/>
      <c r="BVJ722" s="8"/>
      <c r="BVK722" s="8"/>
      <c r="BVL722" s="8"/>
      <c r="BVM722" s="8"/>
      <c r="BVN722" s="8"/>
      <c r="BVO722" s="8"/>
      <c r="BVP722" s="8"/>
      <c r="BVQ722" s="8"/>
      <c r="BVR722" s="8"/>
      <c r="BVS722" s="8"/>
      <c r="BVT722" s="8"/>
      <c r="BVU722" s="8"/>
      <c r="BVV722" s="8"/>
      <c r="BVW722" s="8"/>
      <c r="BVX722" s="8"/>
      <c r="BVY722" s="8"/>
      <c r="BVZ722" s="8"/>
      <c r="BWA722" s="8"/>
      <c r="BWB722" s="8"/>
      <c r="BWC722" s="8"/>
      <c r="BWD722" s="8"/>
      <c r="BWE722" s="8"/>
      <c r="BWF722" s="8"/>
      <c r="BWG722" s="8"/>
      <c r="BWH722" s="8"/>
      <c r="BWI722" s="8"/>
      <c r="BWJ722" s="8"/>
      <c r="BWK722" s="8"/>
      <c r="BWL722" s="8"/>
      <c r="BWM722" s="8"/>
      <c r="BWN722" s="8"/>
      <c r="BWO722" s="8"/>
      <c r="BWP722" s="8"/>
      <c r="BWQ722" s="8"/>
    </row>
    <row r="723" spans="1:1967" s="547" customFormat="1" ht="102" customHeight="1">
      <c r="A723" s="9" t="s">
        <v>6505</v>
      </c>
      <c r="B723" s="100" t="s">
        <v>97</v>
      </c>
      <c r="C723" s="56" t="s">
        <v>1251</v>
      </c>
      <c r="D723" s="3" t="s">
        <v>1235</v>
      </c>
      <c r="E723" s="3" t="s">
        <v>1236</v>
      </c>
      <c r="F723" s="82"/>
      <c r="G723" s="3" t="s">
        <v>384</v>
      </c>
      <c r="H723" s="20">
        <v>0</v>
      </c>
      <c r="I723" s="114">
        <v>470000000</v>
      </c>
      <c r="J723" s="21" t="s">
        <v>1314</v>
      </c>
      <c r="K723" s="19" t="s">
        <v>2047</v>
      </c>
      <c r="L723" s="137" t="s">
        <v>3397</v>
      </c>
      <c r="M723" s="140" t="s">
        <v>383</v>
      </c>
      <c r="N723" s="346" t="s">
        <v>8839</v>
      </c>
      <c r="O723" s="3" t="s">
        <v>1366</v>
      </c>
      <c r="P723" s="7" t="s">
        <v>1338</v>
      </c>
      <c r="Q723" s="3" t="s">
        <v>1186</v>
      </c>
      <c r="R723" s="24">
        <v>650</v>
      </c>
      <c r="S723" s="19">
        <v>150</v>
      </c>
      <c r="T723" s="83">
        <v>0</v>
      </c>
      <c r="U723" s="83">
        <f t="shared" si="241"/>
        <v>0</v>
      </c>
      <c r="V723" s="9" t="s">
        <v>1325</v>
      </c>
      <c r="W723" s="152" t="s">
        <v>1394</v>
      </c>
      <c r="X723" s="3" t="s">
        <v>11463</v>
      </c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  <c r="AN723" s="8"/>
      <c r="AO723" s="8"/>
      <c r="AP723" s="8"/>
      <c r="AQ723" s="8"/>
      <c r="AR723" s="8"/>
      <c r="AS723" s="8"/>
      <c r="AT723" s="8"/>
      <c r="AU723" s="8"/>
      <c r="AV723" s="8"/>
      <c r="AW723" s="8"/>
      <c r="AX723" s="8"/>
      <c r="AY723" s="8"/>
      <c r="AZ723" s="8"/>
      <c r="BA723" s="8"/>
      <c r="BB723" s="8"/>
      <c r="BC723" s="8"/>
      <c r="BD723" s="8"/>
      <c r="BE723" s="8"/>
      <c r="BF723" s="8"/>
      <c r="BG723" s="8"/>
      <c r="BH723" s="8"/>
      <c r="BI723" s="8"/>
      <c r="BJ723" s="8"/>
      <c r="BK723" s="8"/>
      <c r="BL723" s="8"/>
      <c r="BM723" s="8"/>
      <c r="BN723" s="8"/>
      <c r="BO723" s="8"/>
      <c r="BP723" s="8"/>
      <c r="BQ723" s="8"/>
      <c r="BR723" s="8"/>
      <c r="BS723" s="8"/>
      <c r="BT723" s="8"/>
      <c r="BU723" s="8"/>
      <c r="BV723" s="8"/>
      <c r="BW723" s="8"/>
      <c r="BX723" s="8"/>
      <c r="BY723" s="8"/>
      <c r="BZ723" s="8"/>
      <c r="CA723" s="8"/>
      <c r="CB723" s="8"/>
      <c r="CC723" s="8"/>
      <c r="CD723" s="8"/>
      <c r="CE723" s="8"/>
      <c r="CF723" s="8"/>
      <c r="CG723" s="8"/>
      <c r="CH723" s="8"/>
      <c r="CI723" s="8"/>
      <c r="CJ723" s="8"/>
      <c r="CK723" s="8"/>
      <c r="CL723" s="8"/>
      <c r="CM723" s="8"/>
      <c r="CN723" s="8"/>
      <c r="CO723" s="8"/>
      <c r="CP723" s="8"/>
      <c r="CQ723" s="8"/>
      <c r="CR723" s="8"/>
      <c r="CS723" s="8"/>
      <c r="CT723" s="8"/>
      <c r="CU723" s="8"/>
      <c r="CV723" s="8"/>
      <c r="CW723" s="8"/>
      <c r="CX723" s="8"/>
      <c r="CY723" s="8"/>
      <c r="CZ723" s="8"/>
      <c r="DA723" s="8"/>
      <c r="DB723" s="8"/>
      <c r="DC723" s="8"/>
      <c r="DD723" s="8"/>
      <c r="DE723" s="8"/>
      <c r="DF723" s="8"/>
      <c r="DG723" s="8"/>
      <c r="DH723" s="8"/>
      <c r="DI723" s="8"/>
      <c r="DJ723" s="8"/>
      <c r="DK723" s="8"/>
      <c r="DL723" s="8"/>
      <c r="DM723" s="8"/>
      <c r="DN723" s="8"/>
      <c r="DO723" s="8"/>
      <c r="DP723" s="8"/>
      <c r="DQ723" s="8"/>
      <c r="DR723" s="8"/>
      <c r="DS723" s="8"/>
      <c r="DT723" s="8"/>
      <c r="DU723" s="8"/>
      <c r="DV723" s="8"/>
      <c r="DW723" s="8"/>
      <c r="DX723" s="8"/>
      <c r="DY723" s="8"/>
      <c r="DZ723" s="8"/>
      <c r="EA723" s="8"/>
      <c r="EB723" s="8"/>
      <c r="EC723" s="8"/>
      <c r="ED723" s="8"/>
      <c r="EE723" s="8"/>
      <c r="EF723" s="8"/>
      <c r="EG723" s="8"/>
      <c r="EH723" s="8"/>
      <c r="EI723" s="8"/>
      <c r="EJ723" s="8"/>
      <c r="EK723" s="8"/>
      <c r="EL723" s="8"/>
      <c r="EM723" s="8"/>
      <c r="EN723" s="8"/>
      <c r="EO723" s="8"/>
      <c r="EP723" s="8"/>
      <c r="EQ723" s="8"/>
      <c r="ER723" s="8"/>
      <c r="ES723" s="8"/>
      <c r="ET723" s="8"/>
      <c r="EU723" s="8"/>
      <c r="EV723" s="8"/>
      <c r="EW723" s="8"/>
      <c r="EX723" s="8"/>
      <c r="EY723" s="8"/>
      <c r="EZ723" s="8"/>
      <c r="FA723" s="8"/>
      <c r="FB723" s="8"/>
      <c r="FC723" s="8"/>
      <c r="FD723" s="8"/>
      <c r="FE723" s="8"/>
      <c r="FF723" s="8"/>
      <c r="FG723" s="8"/>
      <c r="FH723" s="8"/>
      <c r="FI723" s="8"/>
      <c r="FJ723" s="8"/>
      <c r="FK723" s="8"/>
      <c r="FL723" s="8"/>
      <c r="FM723" s="8"/>
      <c r="FN723" s="8"/>
      <c r="FO723" s="8"/>
      <c r="FP723" s="8"/>
      <c r="FQ723" s="8"/>
      <c r="FR723" s="8"/>
      <c r="FS723" s="8"/>
      <c r="FT723" s="8"/>
      <c r="FU723" s="8"/>
      <c r="FV723" s="8"/>
      <c r="FW723" s="8"/>
      <c r="FX723" s="8"/>
      <c r="FY723" s="8"/>
      <c r="FZ723" s="8"/>
      <c r="GA723" s="8"/>
      <c r="GB723" s="8"/>
      <c r="GC723" s="8"/>
      <c r="GD723" s="8"/>
      <c r="GE723" s="8"/>
      <c r="GF723" s="8"/>
      <c r="GG723" s="8"/>
      <c r="GH723" s="8"/>
      <c r="GI723" s="8"/>
      <c r="GJ723" s="8"/>
      <c r="GK723" s="8"/>
      <c r="GL723" s="8"/>
      <c r="GM723" s="8"/>
      <c r="GN723" s="8"/>
      <c r="GO723" s="8"/>
      <c r="GP723" s="8"/>
      <c r="GQ723" s="8"/>
      <c r="GR723" s="8"/>
      <c r="GS723" s="8"/>
      <c r="GT723" s="8"/>
      <c r="GU723" s="8"/>
      <c r="GV723" s="8"/>
      <c r="GW723" s="8"/>
      <c r="GX723" s="8"/>
      <c r="GY723" s="8"/>
      <c r="GZ723" s="8"/>
      <c r="HA723" s="8"/>
      <c r="HB723" s="8"/>
      <c r="HC723" s="8"/>
      <c r="HD723" s="8"/>
      <c r="HE723" s="8"/>
      <c r="HF723" s="8"/>
      <c r="HG723" s="8"/>
      <c r="HH723" s="8"/>
      <c r="HI723" s="8"/>
      <c r="HJ723" s="8"/>
      <c r="HK723" s="8"/>
      <c r="HL723" s="8"/>
      <c r="HM723" s="8"/>
      <c r="HN723" s="8"/>
      <c r="HO723" s="8"/>
      <c r="HP723" s="8"/>
      <c r="HQ723" s="8"/>
      <c r="HR723" s="8"/>
      <c r="HS723" s="8"/>
      <c r="HT723" s="8"/>
      <c r="HU723" s="8"/>
      <c r="HV723" s="8"/>
      <c r="HW723" s="8"/>
      <c r="HX723" s="8"/>
      <c r="HY723" s="8"/>
      <c r="HZ723" s="8"/>
      <c r="IA723" s="8"/>
      <c r="IB723" s="8"/>
      <c r="IC723" s="8"/>
      <c r="ID723" s="8"/>
      <c r="IE723" s="8"/>
      <c r="IF723" s="8"/>
      <c r="IG723" s="8"/>
      <c r="IH723" s="8"/>
      <c r="II723" s="8"/>
      <c r="IJ723" s="8"/>
      <c r="IK723" s="8"/>
      <c r="IL723" s="8"/>
      <c r="IM723" s="8"/>
      <c r="IN723" s="8"/>
      <c r="IO723" s="8"/>
      <c r="IP723" s="8"/>
      <c r="IQ723" s="8"/>
      <c r="IR723" s="8"/>
      <c r="IS723" s="8"/>
      <c r="IT723" s="8"/>
      <c r="IU723" s="8"/>
      <c r="IV723" s="8"/>
      <c r="IW723" s="8"/>
      <c r="IX723" s="8"/>
      <c r="IY723" s="8"/>
      <c r="IZ723" s="8"/>
      <c r="JA723" s="8"/>
      <c r="JB723" s="8"/>
      <c r="JC723" s="8"/>
      <c r="JD723" s="8"/>
      <c r="JE723" s="8"/>
      <c r="JF723" s="8"/>
      <c r="JG723" s="8"/>
      <c r="JH723" s="8"/>
      <c r="JI723" s="8"/>
      <c r="JJ723" s="8"/>
      <c r="JK723" s="8"/>
      <c r="JL723" s="8"/>
      <c r="JM723" s="8"/>
      <c r="JN723" s="8"/>
      <c r="JO723" s="8"/>
      <c r="JP723" s="8"/>
      <c r="JQ723" s="8"/>
      <c r="JR723" s="8"/>
      <c r="JS723" s="8"/>
      <c r="JT723" s="8"/>
      <c r="JU723" s="8"/>
      <c r="JV723" s="8"/>
      <c r="JW723" s="8"/>
      <c r="JX723" s="8"/>
      <c r="JY723" s="8"/>
      <c r="JZ723" s="8"/>
      <c r="KA723" s="8"/>
      <c r="KB723" s="8"/>
      <c r="KC723" s="8"/>
      <c r="KD723" s="8"/>
      <c r="KE723" s="8"/>
      <c r="KF723" s="8"/>
      <c r="KG723" s="8"/>
      <c r="KH723" s="8"/>
      <c r="KI723" s="8"/>
      <c r="KJ723" s="8"/>
      <c r="KK723" s="8"/>
      <c r="KL723" s="8"/>
      <c r="KM723" s="8"/>
      <c r="KN723" s="8"/>
      <c r="KO723" s="8"/>
      <c r="KP723" s="8"/>
      <c r="KQ723" s="8"/>
      <c r="KR723" s="8"/>
      <c r="KS723" s="8"/>
      <c r="KT723" s="8"/>
      <c r="KU723" s="8"/>
      <c r="KV723" s="8"/>
      <c r="KW723" s="8"/>
      <c r="KX723" s="8"/>
      <c r="KY723" s="8"/>
      <c r="KZ723" s="8"/>
      <c r="LA723" s="8"/>
      <c r="LB723" s="8"/>
      <c r="LC723" s="8"/>
      <c r="LD723" s="8"/>
      <c r="LE723" s="8"/>
      <c r="LF723" s="8"/>
      <c r="LG723" s="8"/>
      <c r="LH723" s="8"/>
      <c r="LI723" s="8"/>
      <c r="LJ723" s="8"/>
      <c r="LK723" s="8"/>
      <c r="LL723" s="8"/>
      <c r="LM723" s="8"/>
      <c r="LN723" s="8"/>
      <c r="LO723" s="8"/>
      <c r="LP723" s="8"/>
      <c r="LQ723" s="8"/>
      <c r="LR723" s="8"/>
      <c r="LS723" s="8"/>
      <c r="LT723" s="8"/>
      <c r="LU723" s="8"/>
      <c r="LV723" s="8"/>
      <c r="LW723" s="8"/>
      <c r="LX723" s="8"/>
      <c r="LY723" s="8"/>
      <c r="LZ723" s="8"/>
      <c r="MA723" s="8"/>
      <c r="MB723" s="8"/>
      <c r="MC723" s="8"/>
      <c r="MD723" s="8"/>
      <c r="ME723" s="8"/>
      <c r="MF723" s="8"/>
      <c r="MG723" s="8"/>
      <c r="MH723" s="8"/>
      <c r="MI723" s="8"/>
      <c r="MJ723" s="8"/>
      <c r="MK723" s="8"/>
      <c r="ML723" s="8"/>
      <c r="MM723" s="8"/>
      <c r="MN723" s="8"/>
      <c r="MO723" s="8"/>
      <c r="MP723" s="8"/>
      <c r="MQ723" s="8"/>
      <c r="MR723" s="8"/>
      <c r="MS723" s="8"/>
      <c r="MT723" s="8"/>
      <c r="MU723" s="8"/>
      <c r="MV723" s="8"/>
      <c r="MW723" s="8"/>
      <c r="MX723" s="8"/>
      <c r="MY723" s="8"/>
      <c r="MZ723" s="8"/>
      <c r="NA723" s="8"/>
      <c r="NB723" s="8"/>
      <c r="NC723" s="8"/>
      <c r="ND723" s="8"/>
      <c r="NE723" s="8"/>
      <c r="NF723" s="8"/>
      <c r="NG723" s="8"/>
      <c r="NH723" s="8"/>
      <c r="NI723" s="8"/>
      <c r="NJ723" s="8"/>
      <c r="NK723" s="8"/>
      <c r="NL723" s="8"/>
      <c r="NM723" s="8"/>
      <c r="NN723" s="8"/>
      <c r="NO723" s="8"/>
      <c r="NP723" s="8"/>
      <c r="NQ723" s="8"/>
      <c r="NR723" s="8"/>
      <c r="NS723" s="8"/>
      <c r="NT723" s="8"/>
      <c r="NU723" s="8"/>
      <c r="NV723" s="8"/>
      <c r="NW723" s="8"/>
      <c r="NX723" s="8"/>
      <c r="NY723" s="8"/>
      <c r="NZ723" s="8"/>
      <c r="OA723" s="8"/>
      <c r="OB723" s="8"/>
      <c r="OC723" s="8"/>
      <c r="OD723" s="8"/>
      <c r="OE723" s="8"/>
      <c r="OF723" s="8"/>
      <c r="OG723" s="8"/>
      <c r="OH723" s="8"/>
      <c r="OI723" s="8"/>
      <c r="OJ723" s="8"/>
      <c r="OK723" s="8"/>
      <c r="OL723" s="8"/>
      <c r="OM723" s="8"/>
      <c r="ON723" s="8"/>
      <c r="OO723" s="8"/>
      <c r="OP723" s="8"/>
      <c r="OQ723" s="8"/>
      <c r="OR723" s="8"/>
      <c r="OS723" s="8"/>
      <c r="OT723" s="8"/>
      <c r="OU723" s="8"/>
      <c r="OV723" s="8"/>
      <c r="OW723" s="8"/>
      <c r="OX723" s="8"/>
      <c r="OY723" s="8"/>
      <c r="OZ723" s="8"/>
      <c r="PA723" s="8"/>
      <c r="PB723" s="8"/>
      <c r="PC723" s="8"/>
      <c r="PD723" s="8"/>
      <c r="PE723" s="8"/>
      <c r="PF723" s="8"/>
      <c r="PG723" s="8"/>
      <c r="PH723" s="8"/>
      <c r="PI723" s="8"/>
      <c r="PJ723" s="8"/>
      <c r="PK723" s="8"/>
      <c r="PL723" s="8"/>
      <c r="PM723" s="8"/>
      <c r="PN723" s="8"/>
      <c r="PO723" s="8"/>
      <c r="PP723" s="8"/>
      <c r="PQ723" s="8"/>
      <c r="PR723" s="8"/>
      <c r="PS723" s="8"/>
      <c r="PT723" s="8"/>
      <c r="PU723" s="8"/>
      <c r="PV723" s="8"/>
      <c r="PW723" s="8"/>
      <c r="PX723" s="8"/>
      <c r="PY723" s="8"/>
      <c r="PZ723" s="8"/>
      <c r="QA723" s="8"/>
      <c r="QB723" s="8"/>
      <c r="QC723" s="8"/>
      <c r="QD723" s="8"/>
      <c r="QE723" s="8"/>
      <c r="QF723" s="8"/>
      <c r="QG723" s="8"/>
      <c r="QH723" s="8"/>
      <c r="QI723" s="8"/>
      <c r="QJ723" s="8"/>
      <c r="QK723" s="8"/>
      <c r="QL723" s="8"/>
      <c r="QM723" s="8"/>
      <c r="QN723" s="8"/>
      <c r="QO723" s="8"/>
      <c r="QP723" s="8"/>
      <c r="QQ723" s="8"/>
      <c r="QR723" s="8"/>
      <c r="QS723" s="8"/>
      <c r="QT723" s="8"/>
      <c r="QU723" s="8"/>
      <c r="QV723" s="8"/>
      <c r="QW723" s="8"/>
      <c r="QX723" s="8"/>
      <c r="QY723" s="8"/>
      <c r="QZ723" s="8"/>
      <c r="RA723" s="8"/>
      <c r="RB723" s="8"/>
      <c r="RC723" s="8"/>
      <c r="RD723" s="8"/>
      <c r="RE723" s="8"/>
      <c r="RF723" s="8"/>
      <c r="RG723" s="8"/>
      <c r="RH723" s="8"/>
      <c r="RI723" s="8"/>
      <c r="RJ723" s="8"/>
      <c r="RK723" s="8"/>
      <c r="RL723" s="8"/>
      <c r="RM723" s="8"/>
      <c r="RN723" s="8"/>
      <c r="RO723" s="8"/>
      <c r="RP723" s="8"/>
      <c r="RQ723" s="8"/>
      <c r="RR723" s="8"/>
      <c r="RS723" s="8"/>
      <c r="RT723" s="8"/>
      <c r="RU723" s="8"/>
      <c r="RV723" s="8"/>
      <c r="RW723" s="8"/>
      <c r="RX723" s="8"/>
      <c r="RY723" s="8"/>
      <c r="RZ723" s="8"/>
      <c r="SA723" s="8"/>
      <c r="SB723" s="8"/>
      <c r="SC723" s="8"/>
      <c r="SD723" s="8"/>
      <c r="SE723" s="8"/>
      <c r="SF723" s="8"/>
      <c r="SG723" s="8"/>
      <c r="SH723" s="8"/>
      <c r="SI723" s="8"/>
      <c r="SJ723" s="8"/>
      <c r="SK723" s="8"/>
      <c r="SL723" s="8"/>
      <c r="SM723" s="8"/>
      <c r="SN723" s="8"/>
      <c r="SO723" s="8"/>
      <c r="SP723" s="8"/>
      <c r="SQ723" s="8"/>
      <c r="SR723" s="8"/>
      <c r="SS723" s="8"/>
      <c r="ST723" s="8"/>
      <c r="SU723" s="8"/>
      <c r="SV723" s="8"/>
      <c r="SW723" s="8"/>
      <c r="SX723" s="8"/>
      <c r="SY723" s="8"/>
      <c r="SZ723" s="8"/>
      <c r="TA723" s="8"/>
      <c r="TB723" s="8"/>
      <c r="TC723" s="8"/>
      <c r="TD723" s="8"/>
      <c r="TE723" s="8"/>
      <c r="TF723" s="8"/>
      <c r="TG723" s="8"/>
      <c r="TH723" s="8"/>
      <c r="TI723" s="8"/>
      <c r="TJ723" s="8"/>
      <c r="TK723" s="8"/>
      <c r="TL723" s="8"/>
      <c r="TM723" s="8"/>
      <c r="TN723" s="8"/>
      <c r="TO723" s="8"/>
      <c r="TP723" s="8"/>
      <c r="TQ723" s="8"/>
      <c r="TR723" s="8"/>
      <c r="TS723" s="8"/>
      <c r="TT723" s="8"/>
      <c r="TU723" s="8"/>
      <c r="TV723" s="8"/>
      <c r="TW723" s="8"/>
      <c r="TX723" s="8"/>
      <c r="TY723" s="8"/>
      <c r="TZ723" s="8"/>
      <c r="UA723" s="8"/>
      <c r="UB723" s="8"/>
      <c r="UC723" s="8"/>
      <c r="UD723" s="8"/>
      <c r="UE723" s="8"/>
      <c r="UF723" s="8"/>
      <c r="UG723" s="8"/>
      <c r="UH723" s="8"/>
      <c r="UI723" s="8"/>
      <c r="UJ723" s="8"/>
      <c r="UK723" s="8"/>
      <c r="UL723" s="8"/>
      <c r="UM723" s="8"/>
      <c r="UN723" s="8"/>
      <c r="UO723" s="8"/>
      <c r="UP723" s="8"/>
      <c r="UQ723" s="8"/>
      <c r="UR723" s="8"/>
      <c r="US723" s="8"/>
      <c r="UT723" s="8"/>
      <c r="UU723" s="8"/>
      <c r="UV723" s="8"/>
      <c r="UW723" s="8"/>
      <c r="UX723" s="8"/>
      <c r="UY723" s="8"/>
      <c r="UZ723" s="8"/>
      <c r="VA723" s="8"/>
      <c r="VB723" s="8"/>
      <c r="VC723" s="8"/>
      <c r="VD723" s="8"/>
      <c r="VE723" s="8"/>
      <c r="VF723" s="8"/>
      <c r="VG723" s="8"/>
      <c r="VH723" s="8"/>
      <c r="VI723" s="8"/>
      <c r="VJ723" s="8"/>
      <c r="VK723" s="8"/>
      <c r="VL723" s="8"/>
      <c r="VM723" s="8"/>
      <c r="VN723" s="8"/>
      <c r="VO723" s="8"/>
      <c r="VP723" s="8"/>
      <c r="VQ723" s="8"/>
      <c r="VR723" s="8"/>
      <c r="VS723" s="8"/>
      <c r="VT723" s="8"/>
      <c r="VU723" s="8"/>
      <c r="VV723" s="8"/>
      <c r="VW723" s="8"/>
      <c r="VX723" s="8"/>
      <c r="VY723" s="8"/>
      <c r="VZ723" s="8"/>
      <c r="WA723" s="8"/>
      <c r="WB723" s="8"/>
      <c r="WC723" s="8"/>
      <c r="WD723" s="8"/>
      <c r="WE723" s="8"/>
      <c r="WF723" s="8"/>
      <c r="WG723" s="8"/>
      <c r="WH723" s="8"/>
      <c r="WI723" s="8"/>
      <c r="WJ723" s="8"/>
      <c r="WK723" s="8"/>
      <c r="WL723" s="8"/>
      <c r="WM723" s="8"/>
      <c r="WN723" s="8"/>
      <c r="WO723" s="8"/>
      <c r="WP723" s="8"/>
      <c r="WQ723" s="8"/>
      <c r="WR723" s="8"/>
      <c r="WS723" s="8"/>
      <c r="WT723" s="8"/>
      <c r="WU723" s="8"/>
      <c r="WV723" s="8"/>
      <c r="WW723" s="8"/>
      <c r="WX723" s="8"/>
      <c r="WY723" s="8"/>
      <c r="WZ723" s="8"/>
      <c r="XA723" s="8"/>
      <c r="XB723" s="8"/>
      <c r="XC723" s="8"/>
      <c r="XD723" s="8"/>
      <c r="XE723" s="8"/>
      <c r="XF723" s="8"/>
      <c r="XG723" s="8"/>
      <c r="XH723" s="8"/>
      <c r="XI723" s="8"/>
      <c r="XJ723" s="8"/>
      <c r="XK723" s="8"/>
      <c r="XL723" s="8"/>
      <c r="XM723" s="8"/>
      <c r="XN723" s="8"/>
      <c r="XO723" s="8"/>
      <c r="XP723" s="8"/>
      <c r="XQ723" s="8"/>
      <c r="XR723" s="8"/>
      <c r="XS723" s="8"/>
      <c r="XT723" s="8"/>
      <c r="XU723" s="8"/>
      <c r="XV723" s="8"/>
      <c r="XW723" s="8"/>
      <c r="XX723" s="8"/>
      <c r="XY723" s="8"/>
      <c r="XZ723" s="8"/>
      <c r="YA723" s="8"/>
      <c r="YB723" s="8"/>
      <c r="YC723" s="8"/>
      <c r="YD723" s="8"/>
      <c r="YE723" s="8"/>
      <c r="YF723" s="8"/>
      <c r="YG723" s="8"/>
      <c r="YH723" s="8"/>
      <c r="YI723" s="8"/>
      <c r="YJ723" s="8"/>
      <c r="YK723" s="8"/>
      <c r="YL723" s="8"/>
      <c r="YM723" s="8"/>
      <c r="YN723" s="8"/>
      <c r="YO723" s="8"/>
      <c r="YP723" s="8"/>
      <c r="YQ723" s="8"/>
      <c r="YR723" s="8"/>
      <c r="YS723" s="8"/>
      <c r="YT723" s="8"/>
      <c r="YU723" s="8"/>
      <c r="YV723" s="8"/>
      <c r="YW723" s="8"/>
      <c r="YX723" s="8"/>
      <c r="YY723" s="8"/>
      <c r="YZ723" s="8"/>
      <c r="ZA723" s="8"/>
      <c r="ZB723" s="8"/>
      <c r="ZC723" s="8"/>
      <c r="ZD723" s="8"/>
      <c r="ZE723" s="8"/>
      <c r="ZF723" s="8"/>
      <c r="ZG723" s="8"/>
      <c r="ZH723" s="8"/>
      <c r="ZI723" s="8"/>
      <c r="ZJ723" s="8"/>
      <c r="ZK723" s="8"/>
      <c r="ZL723" s="8"/>
      <c r="ZM723" s="8"/>
      <c r="ZN723" s="8"/>
      <c r="ZO723" s="8"/>
      <c r="ZP723" s="8"/>
      <c r="ZQ723" s="8"/>
      <c r="ZR723" s="8"/>
      <c r="ZS723" s="8"/>
      <c r="ZT723" s="8"/>
      <c r="ZU723" s="8"/>
      <c r="ZV723" s="8"/>
      <c r="ZW723" s="8"/>
      <c r="ZX723" s="8"/>
      <c r="ZY723" s="8"/>
      <c r="ZZ723" s="8"/>
      <c r="AAA723" s="8"/>
      <c r="AAB723" s="8"/>
      <c r="AAC723" s="8"/>
      <c r="AAD723" s="8"/>
      <c r="AAE723" s="8"/>
      <c r="AAF723" s="8"/>
      <c r="AAG723" s="8"/>
      <c r="AAH723" s="8"/>
      <c r="AAI723" s="8"/>
      <c r="AAJ723" s="8"/>
      <c r="AAK723" s="8"/>
      <c r="AAL723" s="8"/>
      <c r="AAM723" s="8"/>
      <c r="AAN723" s="8"/>
      <c r="AAO723" s="8"/>
      <c r="AAP723" s="8"/>
      <c r="AAQ723" s="8"/>
      <c r="AAR723" s="8"/>
      <c r="AAS723" s="8"/>
      <c r="AAT723" s="8"/>
      <c r="AAU723" s="8"/>
      <c r="AAV723" s="8"/>
      <c r="AAW723" s="8"/>
      <c r="AAX723" s="8"/>
      <c r="AAY723" s="8"/>
      <c r="AAZ723" s="8"/>
      <c r="ABA723" s="8"/>
      <c r="ABB723" s="8"/>
      <c r="ABC723" s="8"/>
      <c r="ABD723" s="8"/>
      <c r="ABE723" s="8"/>
      <c r="ABF723" s="8"/>
      <c r="ABG723" s="8"/>
      <c r="ABH723" s="8"/>
      <c r="ABI723" s="8"/>
      <c r="ABJ723" s="8"/>
      <c r="ABK723" s="8"/>
      <c r="ABL723" s="8"/>
      <c r="ABM723" s="8"/>
      <c r="ABN723" s="8"/>
      <c r="ABO723" s="8"/>
      <c r="ABP723" s="8"/>
      <c r="ABQ723" s="8"/>
      <c r="ABR723" s="8"/>
      <c r="ABS723" s="8"/>
      <c r="ABT723" s="8"/>
      <c r="ABU723" s="8"/>
      <c r="ABV723" s="8"/>
      <c r="ABW723" s="8"/>
      <c r="ABX723" s="8"/>
      <c r="ABY723" s="8"/>
      <c r="ABZ723" s="8"/>
      <c r="ACA723" s="8"/>
      <c r="ACB723" s="8"/>
      <c r="ACC723" s="8"/>
      <c r="ACD723" s="8"/>
      <c r="ACE723" s="8"/>
      <c r="ACF723" s="8"/>
      <c r="ACG723" s="8"/>
      <c r="ACH723" s="8"/>
      <c r="ACI723" s="8"/>
      <c r="ACJ723" s="8"/>
      <c r="ACK723" s="8"/>
      <c r="ACL723" s="8"/>
      <c r="ACM723" s="8"/>
      <c r="ACN723" s="8"/>
      <c r="ACO723" s="8"/>
      <c r="ACP723" s="8"/>
      <c r="ACQ723" s="8"/>
      <c r="ACR723" s="8"/>
      <c r="ACS723" s="8"/>
      <c r="ACT723" s="8"/>
      <c r="ACU723" s="8"/>
      <c r="ACV723" s="8"/>
      <c r="ACW723" s="8"/>
      <c r="ACX723" s="8"/>
      <c r="ACY723" s="8"/>
      <c r="ACZ723" s="8"/>
      <c r="ADA723" s="8"/>
      <c r="ADB723" s="8"/>
      <c r="ADC723" s="8"/>
      <c r="ADD723" s="8"/>
      <c r="ADE723" s="8"/>
      <c r="ADF723" s="8"/>
      <c r="ADG723" s="8"/>
      <c r="ADH723" s="8"/>
      <c r="ADI723" s="8"/>
      <c r="ADJ723" s="8"/>
      <c r="ADK723" s="8"/>
      <c r="ADL723" s="8"/>
      <c r="ADM723" s="8"/>
      <c r="ADN723" s="8"/>
      <c r="ADO723" s="8"/>
      <c r="ADP723" s="8"/>
      <c r="ADQ723" s="8"/>
      <c r="ADR723" s="8"/>
      <c r="ADS723" s="8"/>
      <c r="ADT723" s="8"/>
      <c r="ADU723" s="8"/>
      <c r="ADV723" s="8"/>
      <c r="ADW723" s="8"/>
      <c r="ADX723" s="8"/>
      <c r="ADY723" s="8"/>
      <c r="ADZ723" s="8"/>
      <c r="AEA723" s="8"/>
      <c r="AEB723" s="8"/>
      <c r="AEC723" s="8"/>
      <c r="AED723" s="8"/>
      <c r="AEE723" s="8"/>
      <c r="AEF723" s="8"/>
      <c r="AEG723" s="8"/>
      <c r="AEH723" s="8"/>
      <c r="AEI723" s="8"/>
      <c r="AEJ723" s="8"/>
      <c r="AEK723" s="8"/>
      <c r="AEL723" s="8"/>
      <c r="AEM723" s="8"/>
      <c r="AEN723" s="8"/>
      <c r="AEO723" s="8"/>
      <c r="AEP723" s="8"/>
      <c r="AEQ723" s="8"/>
      <c r="AER723" s="8"/>
      <c r="AES723" s="8"/>
      <c r="AET723" s="8"/>
      <c r="AEU723" s="8"/>
      <c r="AEV723" s="8"/>
      <c r="AEW723" s="8"/>
      <c r="AEX723" s="8"/>
      <c r="AEY723" s="8"/>
      <c r="AEZ723" s="8"/>
      <c r="AFA723" s="8"/>
      <c r="AFB723" s="8"/>
      <c r="AFC723" s="8"/>
      <c r="AFD723" s="8"/>
      <c r="AFE723" s="8"/>
      <c r="AFF723" s="8"/>
      <c r="AFG723" s="8"/>
      <c r="AFH723" s="8"/>
      <c r="AFI723" s="8"/>
      <c r="AFJ723" s="8"/>
      <c r="AFK723" s="8"/>
      <c r="AFL723" s="8"/>
      <c r="AFM723" s="8"/>
      <c r="AFN723" s="8"/>
      <c r="AFO723" s="8"/>
      <c r="AFP723" s="8"/>
      <c r="AFQ723" s="8"/>
      <c r="AFR723" s="8"/>
      <c r="AFS723" s="8"/>
      <c r="AFT723" s="8"/>
      <c r="AFU723" s="8"/>
      <c r="AFV723" s="8"/>
      <c r="AFW723" s="8"/>
      <c r="AFX723" s="8"/>
      <c r="AFY723" s="8"/>
      <c r="AFZ723" s="8"/>
      <c r="AGA723" s="8"/>
      <c r="AGB723" s="8"/>
      <c r="AGC723" s="8"/>
      <c r="AGD723" s="8"/>
      <c r="AGE723" s="8"/>
      <c r="AGF723" s="8"/>
      <c r="AGG723" s="8"/>
      <c r="AGH723" s="8"/>
      <c r="AGI723" s="8"/>
      <c r="AGJ723" s="8"/>
      <c r="AGK723" s="8"/>
      <c r="AGL723" s="8"/>
      <c r="AGM723" s="8"/>
      <c r="AGN723" s="8"/>
      <c r="AGO723" s="8"/>
      <c r="AGP723" s="8"/>
      <c r="AGQ723" s="8"/>
      <c r="AGR723" s="8"/>
      <c r="AGS723" s="8"/>
      <c r="AGT723" s="8"/>
      <c r="AGU723" s="8"/>
      <c r="AGV723" s="8"/>
      <c r="AGW723" s="8"/>
      <c r="AGX723" s="8"/>
      <c r="AGY723" s="8"/>
      <c r="AGZ723" s="8"/>
      <c r="AHA723" s="8"/>
      <c r="AHB723" s="8"/>
      <c r="AHC723" s="8"/>
      <c r="AHD723" s="8"/>
      <c r="AHE723" s="8"/>
      <c r="AHF723" s="8"/>
      <c r="AHG723" s="8"/>
      <c r="AHH723" s="8"/>
      <c r="AHI723" s="8"/>
      <c r="AHJ723" s="8"/>
      <c r="AHK723" s="8"/>
      <c r="AHL723" s="8"/>
      <c r="AHM723" s="8"/>
      <c r="AHN723" s="8"/>
      <c r="AHO723" s="8"/>
      <c r="AHP723" s="8"/>
      <c r="AHQ723" s="8"/>
      <c r="AHR723" s="8"/>
      <c r="AHS723" s="8"/>
      <c r="AHT723" s="8"/>
      <c r="AHU723" s="8"/>
      <c r="AHV723" s="8"/>
      <c r="AHW723" s="8"/>
      <c r="AHX723" s="8"/>
      <c r="AHY723" s="8"/>
      <c r="AHZ723" s="8"/>
      <c r="AIA723" s="8"/>
      <c r="AIB723" s="8"/>
      <c r="AIC723" s="8"/>
      <c r="AID723" s="8"/>
      <c r="AIE723" s="8"/>
      <c r="AIF723" s="8"/>
      <c r="AIG723" s="8"/>
      <c r="AIH723" s="8"/>
      <c r="AII723" s="8"/>
      <c r="AIJ723" s="8"/>
      <c r="AIK723" s="8"/>
      <c r="AIL723" s="8"/>
      <c r="AIM723" s="8"/>
      <c r="AIN723" s="8"/>
      <c r="AIO723" s="8"/>
      <c r="AIP723" s="8"/>
      <c r="AIQ723" s="8"/>
      <c r="AIR723" s="8"/>
      <c r="AIS723" s="8"/>
      <c r="AIT723" s="8"/>
      <c r="AIU723" s="8"/>
      <c r="AIV723" s="8"/>
      <c r="AIW723" s="8"/>
      <c r="AIX723" s="8"/>
      <c r="AIY723" s="8"/>
      <c r="AIZ723" s="8"/>
      <c r="AJA723" s="8"/>
      <c r="AJB723" s="8"/>
      <c r="AJC723" s="8"/>
      <c r="AJD723" s="8"/>
      <c r="AJE723" s="8"/>
      <c r="AJF723" s="8"/>
      <c r="AJG723" s="8"/>
      <c r="AJH723" s="8"/>
      <c r="AJI723" s="8"/>
      <c r="AJJ723" s="8"/>
      <c r="AJK723" s="8"/>
      <c r="AJL723" s="8"/>
      <c r="AJM723" s="8"/>
      <c r="AJN723" s="8"/>
      <c r="AJO723" s="8"/>
      <c r="AJP723" s="8"/>
      <c r="AJQ723" s="8"/>
      <c r="AJR723" s="8"/>
      <c r="AJS723" s="8"/>
      <c r="AJT723" s="8"/>
      <c r="AJU723" s="8"/>
      <c r="AJV723" s="8"/>
      <c r="AJW723" s="8"/>
      <c r="AJX723" s="8"/>
      <c r="AJY723" s="8"/>
      <c r="AJZ723" s="8"/>
      <c r="AKA723" s="8"/>
      <c r="AKB723" s="8"/>
      <c r="AKC723" s="8"/>
      <c r="AKD723" s="8"/>
      <c r="AKE723" s="8"/>
      <c r="AKF723" s="8"/>
      <c r="AKG723" s="8"/>
      <c r="AKH723" s="8"/>
      <c r="AKI723" s="8"/>
      <c r="AKJ723" s="8"/>
      <c r="AKK723" s="8"/>
      <c r="AKL723" s="8"/>
      <c r="AKM723" s="8"/>
      <c r="AKN723" s="8"/>
      <c r="AKO723" s="8"/>
      <c r="AKP723" s="8"/>
      <c r="AKQ723" s="8"/>
      <c r="AKR723" s="8"/>
      <c r="AKS723" s="8"/>
      <c r="AKT723" s="8"/>
      <c r="AKU723" s="8"/>
      <c r="AKV723" s="8"/>
      <c r="AKW723" s="8"/>
      <c r="AKX723" s="8"/>
      <c r="AKY723" s="8"/>
      <c r="AKZ723" s="8"/>
      <c r="ALA723" s="8"/>
      <c r="ALB723" s="8"/>
      <c r="ALC723" s="8"/>
      <c r="ALD723" s="8"/>
      <c r="ALE723" s="8"/>
      <c r="ALF723" s="8"/>
      <c r="ALG723" s="8"/>
      <c r="ALH723" s="8"/>
      <c r="ALI723" s="8"/>
      <c r="ALJ723" s="8"/>
      <c r="ALK723" s="8"/>
      <c r="ALL723" s="8"/>
      <c r="ALM723" s="8"/>
      <c r="ALN723" s="8"/>
      <c r="ALO723" s="8"/>
      <c r="ALP723" s="8"/>
      <c r="ALQ723" s="8"/>
      <c r="ALR723" s="8"/>
      <c r="ALS723" s="8"/>
      <c r="ALT723" s="8"/>
      <c r="ALU723" s="8"/>
      <c r="ALV723" s="8"/>
      <c r="ALW723" s="8"/>
      <c r="ALX723" s="8"/>
      <c r="ALY723" s="8"/>
      <c r="ALZ723" s="8"/>
      <c r="AMA723" s="8"/>
      <c r="AMB723" s="8"/>
      <c r="AMC723" s="8"/>
      <c r="AMD723" s="8"/>
      <c r="AME723" s="8"/>
      <c r="AMF723" s="8"/>
      <c r="AMG723" s="8"/>
      <c r="AMH723" s="8"/>
      <c r="AMI723" s="8"/>
      <c r="AMJ723" s="8"/>
      <c r="AMK723" s="8"/>
      <c r="AML723" s="8"/>
      <c r="AMM723" s="8"/>
      <c r="AMN723" s="8"/>
      <c r="AMO723" s="8"/>
      <c r="AMP723" s="8"/>
      <c r="AMQ723" s="8"/>
      <c r="AMR723" s="8"/>
      <c r="AMS723" s="8"/>
      <c r="AMT723" s="8"/>
      <c r="AMU723" s="8"/>
      <c r="AMV723" s="8"/>
      <c r="AMW723" s="8"/>
      <c r="AMX723" s="8"/>
      <c r="AMY723" s="8"/>
      <c r="AMZ723" s="8"/>
      <c r="ANA723" s="8"/>
      <c r="ANB723" s="8"/>
      <c r="ANC723" s="8"/>
      <c r="AND723" s="8"/>
      <c r="ANE723" s="8"/>
      <c r="ANF723" s="8"/>
      <c r="ANG723" s="8"/>
      <c r="ANH723" s="8"/>
      <c r="ANI723" s="8"/>
      <c r="ANJ723" s="8"/>
      <c r="ANK723" s="8"/>
      <c r="ANL723" s="8"/>
      <c r="ANM723" s="8"/>
      <c r="ANN723" s="8"/>
      <c r="ANO723" s="8"/>
      <c r="ANP723" s="8"/>
      <c r="ANQ723" s="8"/>
      <c r="ANR723" s="8"/>
      <c r="ANS723" s="8"/>
      <c r="ANT723" s="8"/>
      <c r="ANU723" s="8"/>
      <c r="ANV723" s="8"/>
      <c r="ANW723" s="8"/>
      <c r="ANX723" s="8"/>
      <c r="ANY723" s="8"/>
      <c r="ANZ723" s="8"/>
      <c r="AOA723" s="8"/>
      <c r="AOB723" s="8"/>
      <c r="AOC723" s="8"/>
      <c r="AOD723" s="8"/>
      <c r="AOE723" s="8"/>
      <c r="AOF723" s="8"/>
      <c r="AOG723" s="8"/>
      <c r="AOH723" s="8"/>
      <c r="AOI723" s="8"/>
      <c r="AOJ723" s="8"/>
      <c r="AOK723" s="8"/>
      <c r="AOL723" s="8"/>
      <c r="AOM723" s="8"/>
      <c r="AON723" s="8"/>
      <c r="AOO723" s="8"/>
      <c r="AOP723" s="8"/>
      <c r="AOQ723" s="8"/>
      <c r="AOR723" s="8"/>
      <c r="AOS723" s="8"/>
      <c r="AOT723" s="8"/>
      <c r="AOU723" s="8"/>
      <c r="AOV723" s="8"/>
      <c r="AOW723" s="8"/>
      <c r="AOX723" s="8"/>
      <c r="AOY723" s="8"/>
      <c r="AOZ723" s="8"/>
      <c r="APA723" s="8"/>
      <c r="APB723" s="8"/>
      <c r="APC723" s="8"/>
      <c r="APD723" s="8"/>
      <c r="APE723" s="8"/>
      <c r="APF723" s="8"/>
      <c r="APG723" s="8"/>
      <c r="APH723" s="8"/>
      <c r="API723" s="8"/>
      <c r="APJ723" s="8"/>
      <c r="APK723" s="8"/>
      <c r="APL723" s="8"/>
      <c r="APM723" s="8"/>
      <c r="APN723" s="8"/>
      <c r="APO723" s="8"/>
      <c r="APP723" s="8"/>
      <c r="APQ723" s="8"/>
      <c r="APR723" s="8"/>
      <c r="APS723" s="8"/>
      <c r="APT723" s="8"/>
      <c r="APU723" s="8"/>
      <c r="APV723" s="8"/>
      <c r="APW723" s="8"/>
      <c r="APX723" s="8"/>
      <c r="APY723" s="8"/>
      <c r="APZ723" s="8"/>
      <c r="AQA723" s="8"/>
      <c r="AQB723" s="8"/>
      <c r="AQC723" s="8"/>
      <c r="AQD723" s="8"/>
      <c r="AQE723" s="8"/>
      <c r="AQF723" s="8"/>
      <c r="AQG723" s="8"/>
      <c r="AQH723" s="8"/>
      <c r="AQI723" s="8"/>
      <c r="AQJ723" s="8"/>
      <c r="AQK723" s="8"/>
      <c r="AQL723" s="8"/>
      <c r="AQM723" s="8"/>
      <c r="AQN723" s="8"/>
      <c r="AQO723" s="8"/>
      <c r="AQP723" s="8"/>
      <c r="AQQ723" s="8"/>
      <c r="AQR723" s="8"/>
      <c r="AQS723" s="8"/>
      <c r="AQT723" s="8"/>
      <c r="AQU723" s="8"/>
      <c r="AQV723" s="8"/>
      <c r="AQW723" s="8"/>
      <c r="AQX723" s="8"/>
      <c r="AQY723" s="8"/>
      <c r="AQZ723" s="8"/>
      <c r="ARA723" s="8"/>
      <c r="ARB723" s="8"/>
      <c r="ARC723" s="8"/>
      <c r="ARD723" s="8"/>
      <c r="ARE723" s="8"/>
      <c r="ARF723" s="8"/>
      <c r="ARG723" s="8"/>
      <c r="ARH723" s="8"/>
      <c r="ARI723" s="8"/>
      <c r="ARJ723" s="8"/>
      <c r="ARK723" s="8"/>
      <c r="ARL723" s="8"/>
      <c r="ARM723" s="8"/>
      <c r="ARN723" s="8"/>
      <c r="ARO723" s="8"/>
      <c r="ARP723" s="8"/>
      <c r="ARQ723" s="8"/>
      <c r="ARR723" s="8"/>
      <c r="ARS723" s="8"/>
      <c r="ART723" s="8"/>
      <c r="ARU723" s="8"/>
      <c r="ARV723" s="8"/>
      <c r="ARW723" s="8"/>
      <c r="ARX723" s="8"/>
      <c r="ARY723" s="8"/>
      <c r="ARZ723" s="8"/>
      <c r="ASA723" s="8"/>
      <c r="ASB723" s="8"/>
      <c r="ASC723" s="8"/>
      <c r="ASD723" s="8"/>
      <c r="ASE723" s="8"/>
      <c r="ASF723" s="8"/>
      <c r="ASG723" s="8"/>
      <c r="ASH723" s="8"/>
      <c r="ASI723" s="8"/>
      <c r="ASJ723" s="8"/>
      <c r="ASK723" s="8"/>
      <c r="ASL723" s="8"/>
      <c r="ASM723" s="8"/>
      <c r="ASN723" s="8"/>
      <c r="ASO723" s="8"/>
      <c r="ASP723" s="8"/>
      <c r="ASQ723" s="8"/>
      <c r="ASR723" s="8"/>
      <c r="ASS723" s="8"/>
      <c r="AST723" s="8"/>
      <c r="ASU723" s="8"/>
      <c r="ASV723" s="8"/>
      <c r="ASW723" s="8"/>
      <c r="ASX723" s="8"/>
      <c r="ASY723" s="8"/>
      <c r="ASZ723" s="8"/>
      <c r="ATA723" s="8"/>
      <c r="ATB723" s="8"/>
      <c r="ATC723" s="8"/>
      <c r="ATD723" s="8"/>
      <c r="ATE723" s="8"/>
      <c r="ATF723" s="8"/>
      <c r="ATG723" s="8"/>
      <c r="ATH723" s="8"/>
      <c r="ATI723" s="8"/>
      <c r="ATJ723" s="8"/>
      <c r="ATK723" s="8"/>
      <c r="ATL723" s="8"/>
      <c r="ATM723" s="8"/>
      <c r="ATN723" s="8"/>
      <c r="ATO723" s="8"/>
      <c r="ATP723" s="8"/>
      <c r="ATQ723" s="8"/>
      <c r="ATR723" s="8"/>
      <c r="ATS723" s="8"/>
      <c r="ATT723" s="8"/>
      <c r="ATU723" s="8"/>
      <c r="ATV723" s="8"/>
      <c r="ATW723" s="8"/>
      <c r="ATX723" s="8"/>
      <c r="ATY723" s="8"/>
      <c r="ATZ723" s="8"/>
      <c r="AUA723" s="8"/>
      <c r="AUB723" s="8"/>
      <c r="AUC723" s="8"/>
      <c r="AUD723" s="8"/>
      <c r="AUE723" s="8"/>
      <c r="AUF723" s="8"/>
      <c r="AUG723" s="8"/>
      <c r="AUH723" s="8"/>
      <c r="AUI723" s="8"/>
      <c r="AUJ723" s="8"/>
      <c r="AUK723" s="8"/>
      <c r="AUL723" s="8"/>
      <c r="AUM723" s="8"/>
      <c r="AUN723" s="8"/>
      <c r="AUO723" s="8"/>
      <c r="AUP723" s="8"/>
      <c r="AUQ723" s="8"/>
      <c r="AUR723" s="8"/>
      <c r="AUS723" s="8"/>
      <c r="AUT723" s="8"/>
      <c r="AUU723" s="8"/>
      <c r="AUV723" s="8"/>
      <c r="AUW723" s="8"/>
      <c r="AUX723" s="8"/>
      <c r="AUY723" s="8"/>
      <c r="AUZ723" s="8"/>
      <c r="AVA723" s="8"/>
      <c r="AVB723" s="8"/>
      <c r="AVC723" s="8"/>
      <c r="AVD723" s="8"/>
      <c r="AVE723" s="8"/>
      <c r="AVF723" s="8"/>
      <c r="AVG723" s="8"/>
      <c r="AVH723" s="8"/>
      <c r="AVI723" s="8"/>
      <c r="AVJ723" s="8"/>
      <c r="AVK723" s="8"/>
      <c r="AVL723" s="8"/>
      <c r="AVM723" s="8"/>
      <c r="AVN723" s="8"/>
      <c r="AVO723" s="8"/>
      <c r="AVP723" s="8"/>
      <c r="AVQ723" s="8"/>
      <c r="AVR723" s="8"/>
      <c r="AVS723" s="8"/>
      <c r="AVT723" s="8"/>
      <c r="AVU723" s="8"/>
      <c r="AVV723" s="8"/>
      <c r="AVW723" s="8"/>
      <c r="AVX723" s="8"/>
      <c r="AVY723" s="8"/>
      <c r="AVZ723" s="8"/>
      <c r="AWA723" s="8"/>
      <c r="AWB723" s="8"/>
      <c r="AWC723" s="8"/>
      <c r="AWD723" s="8"/>
      <c r="AWE723" s="8"/>
      <c r="AWF723" s="8"/>
      <c r="AWG723" s="8"/>
      <c r="AWH723" s="8"/>
      <c r="AWI723" s="8"/>
      <c r="AWJ723" s="8"/>
      <c r="AWK723" s="8"/>
      <c r="AWL723" s="8"/>
      <c r="AWM723" s="8"/>
      <c r="AWN723" s="8"/>
      <c r="AWO723" s="8"/>
      <c r="AWP723" s="8"/>
      <c r="AWQ723" s="8"/>
      <c r="AWR723" s="8"/>
      <c r="AWS723" s="8"/>
      <c r="AWT723" s="8"/>
      <c r="AWU723" s="8"/>
      <c r="AWV723" s="8"/>
      <c r="AWW723" s="8"/>
      <c r="AWX723" s="8"/>
      <c r="AWY723" s="8"/>
      <c r="AWZ723" s="8"/>
      <c r="AXA723" s="8"/>
      <c r="AXB723" s="8"/>
      <c r="AXC723" s="8"/>
      <c r="AXD723" s="8"/>
      <c r="AXE723" s="8"/>
      <c r="AXF723" s="8"/>
      <c r="AXG723" s="8"/>
      <c r="AXH723" s="8"/>
      <c r="AXI723" s="8"/>
      <c r="AXJ723" s="8"/>
      <c r="AXK723" s="8"/>
      <c r="AXL723" s="8"/>
      <c r="AXM723" s="8"/>
      <c r="AXN723" s="8"/>
      <c r="AXO723" s="8"/>
      <c r="AXP723" s="8"/>
      <c r="AXQ723" s="8"/>
      <c r="AXR723" s="8"/>
      <c r="AXS723" s="8"/>
      <c r="AXT723" s="8"/>
      <c r="AXU723" s="8"/>
      <c r="AXV723" s="8"/>
      <c r="AXW723" s="8"/>
      <c r="AXX723" s="8"/>
      <c r="AXY723" s="8"/>
      <c r="AXZ723" s="8"/>
      <c r="AYA723" s="8"/>
      <c r="AYB723" s="8"/>
      <c r="AYC723" s="8"/>
      <c r="AYD723" s="8"/>
      <c r="AYE723" s="8"/>
      <c r="AYF723" s="8"/>
      <c r="AYG723" s="8"/>
      <c r="AYH723" s="8"/>
      <c r="AYI723" s="8"/>
      <c r="AYJ723" s="8"/>
      <c r="AYK723" s="8"/>
      <c r="AYL723" s="8"/>
      <c r="AYM723" s="8"/>
      <c r="AYN723" s="8"/>
      <c r="AYO723" s="8"/>
      <c r="AYP723" s="8"/>
      <c r="AYQ723" s="8"/>
      <c r="AYR723" s="8"/>
      <c r="AYS723" s="8"/>
      <c r="AYT723" s="8"/>
      <c r="AYU723" s="8"/>
      <c r="AYV723" s="8"/>
      <c r="AYW723" s="8"/>
      <c r="AYX723" s="8"/>
      <c r="AYY723" s="8"/>
      <c r="AYZ723" s="8"/>
      <c r="AZA723" s="8"/>
      <c r="AZB723" s="8"/>
      <c r="AZC723" s="8"/>
      <c r="AZD723" s="8"/>
      <c r="AZE723" s="8"/>
      <c r="AZF723" s="8"/>
      <c r="AZG723" s="8"/>
      <c r="AZH723" s="8"/>
      <c r="AZI723" s="8"/>
      <c r="AZJ723" s="8"/>
      <c r="AZK723" s="8"/>
      <c r="AZL723" s="8"/>
      <c r="AZM723" s="8"/>
      <c r="AZN723" s="8"/>
      <c r="AZO723" s="8"/>
      <c r="AZP723" s="8"/>
      <c r="AZQ723" s="8"/>
      <c r="AZR723" s="8"/>
      <c r="AZS723" s="8"/>
      <c r="AZT723" s="8"/>
      <c r="AZU723" s="8"/>
      <c r="AZV723" s="8"/>
      <c r="AZW723" s="8"/>
      <c r="AZX723" s="8"/>
      <c r="AZY723" s="8"/>
      <c r="AZZ723" s="8"/>
      <c r="BAA723" s="8"/>
      <c r="BAB723" s="8"/>
      <c r="BAC723" s="8"/>
      <c r="BAD723" s="8"/>
      <c r="BAE723" s="8"/>
      <c r="BAF723" s="8"/>
      <c r="BAG723" s="8"/>
      <c r="BAH723" s="8"/>
      <c r="BAI723" s="8"/>
      <c r="BAJ723" s="8"/>
      <c r="BAK723" s="8"/>
      <c r="BAL723" s="8"/>
      <c r="BAM723" s="8"/>
      <c r="BAN723" s="8"/>
      <c r="BAO723" s="8"/>
      <c r="BAP723" s="8"/>
      <c r="BAQ723" s="8"/>
      <c r="BAR723" s="8"/>
      <c r="BAS723" s="8"/>
      <c r="BAT723" s="8"/>
      <c r="BAU723" s="8"/>
      <c r="BAV723" s="8"/>
      <c r="BAW723" s="8"/>
      <c r="BAX723" s="8"/>
      <c r="BAY723" s="8"/>
      <c r="BAZ723" s="8"/>
      <c r="BBA723" s="8"/>
      <c r="BBB723" s="8"/>
      <c r="BBC723" s="8"/>
      <c r="BBD723" s="8"/>
      <c r="BBE723" s="8"/>
      <c r="BBF723" s="8"/>
      <c r="BBG723" s="8"/>
      <c r="BBH723" s="8"/>
      <c r="BBI723" s="8"/>
      <c r="BBJ723" s="8"/>
      <c r="BBK723" s="8"/>
      <c r="BBL723" s="8"/>
      <c r="BBM723" s="8"/>
      <c r="BBN723" s="8"/>
      <c r="BBO723" s="8"/>
      <c r="BBP723" s="8"/>
      <c r="BBQ723" s="8"/>
      <c r="BBR723" s="8"/>
      <c r="BBS723" s="8"/>
      <c r="BBT723" s="8"/>
      <c r="BBU723" s="8"/>
      <c r="BBV723" s="8"/>
      <c r="BBW723" s="8"/>
      <c r="BBX723" s="8"/>
      <c r="BBY723" s="8"/>
      <c r="BBZ723" s="8"/>
      <c r="BCA723" s="8"/>
      <c r="BCB723" s="8"/>
      <c r="BCC723" s="8"/>
      <c r="BCD723" s="8"/>
      <c r="BCE723" s="8"/>
      <c r="BCF723" s="8"/>
      <c r="BCG723" s="8"/>
      <c r="BCH723" s="8"/>
      <c r="BCI723" s="8"/>
      <c r="BCJ723" s="8"/>
      <c r="BCK723" s="8"/>
      <c r="BCL723" s="8"/>
      <c r="BCM723" s="8"/>
      <c r="BCN723" s="8"/>
      <c r="BCO723" s="8"/>
      <c r="BCP723" s="8"/>
      <c r="BCQ723" s="8"/>
      <c r="BCR723" s="8"/>
      <c r="BCS723" s="8"/>
      <c r="BCT723" s="8"/>
      <c r="BCU723" s="8"/>
      <c r="BCV723" s="8"/>
      <c r="BCW723" s="8"/>
      <c r="BCX723" s="8"/>
      <c r="BCY723" s="8"/>
      <c r="BCZ723" s="8"/>
      <c r="BDA723" s="8"/>
      <c r="BDB723" s="8"/>
      <c r="BDC723" s="8"/>
      <c r="BDD723" s="8"/>
      <c r="BDE723" s="8"/>
      <c r="BDF723" s="8"/>
      <c r="BDG723" s="8"/>
      <c r="BDH723" s="8"/>
      <c r="BDI723" s="8"/>
      <c r="BDJ723" s="8"/>
      <c r="BDK723" s="8"/>
      <c r="BDL723" s="8"/>
      <c r="BDM723" s="8"/>
      <c r="BDN723" s="8"/>
      <c r="BDO723" s="8"/>
      <c r="BDP723" s="8"/>
      <c r="BDQ723" s="8"/>
      <c r="BDR723" s="8"/>
      <c r="BDS723" s="8"/>
      <c r="BDT723" s="8"/>
      <c r="BDU723" s="8"/>
      <c r="BDV723" s="8"/>
      <c r="BDW723" s="8"/>
      <c r="BDX723" s="8"/>
      <c r="BDY723" s="8"/>
      <c r="BDZ723" s="8"/>
      <c r="BEA723" s="8"/>
      <c r="BEB723" s="8"/>
      <c r="BEC723" s="8"/>
      <c r="BED723" s="8"/>
      <c r="BEE723" s="8"/>
      <c r="BEF723" s="8"/>
      <c r="BEG723" s="8"/>
      <c r="BEH723" s="8"/>
      <c r="BEI723" s="8"/>
      <c r="BEJ723" s="8"/>
      <c r="BEK723" s="8"/>
      <c r="BEL723" s="8"/>
      <c r="BEM723" s="8"/>
      <c r="BEN723" s="8"/>
      <c r="BEO723" s="8"/>
      <c r="BEP723" s="8"/>
      <c r="BEQ723" s="8"/>
      <c r="BER723" s="8"/>
      <c r="BES723" s="8"/>
      <c r="BET723" s="8"/>
      <c r="BEU723" s="8"/>
      <c r="BEV723" s="8"/>
      <c r="BEW723" s="8"/>
      <c r="BEX723" s="8"/>
      <c r="BEY723" s="8"/>
      <c r="BEZ723" s="8"/>
      <c r="BFA723" s="8"/>
      <c r="BFB723" s="8"/>
      <c r="BFC723" s="8"/>
      <c r="BFD723" s="8"/>
      <c r="BFE723" s="8"/>
      <c r="BFF723" s="8"/>
      <c r="BFG723" s="8"/>
      <c r="BFH723" s="8"/>
      <c r="BFI723" s="8"/>
      <c r="BFJ723" s="8"/>
      <c r="BFK723" s="8"/>
      <c r="BFL723" s="8"/>
      <c r="BFM723" s="8"/>
      <c r="BFN723" s="8"/>
      <c r="BFO723" s="8"/>
      <c r="BFP723" s="8"/>
      <c r="BFQ723" s="8"/>
      <c r="BFR723" s="8"/>
      <c r="BFS723" s="8"/>
      <c r="BFT723" s="8"/>
      <c r="BFU723" s="8"/>
      <c r="BFV723" s="8"/>
      <c r="BFW723" s="8"/>
      <c r="BFX723" s="8"/>
      <c r="BFY723" s="8"/>
      <c r="BFZ723" s="8"/>
      <c r="BGA723" s="8"/>
      <c r="BGB723" s="8"/>
      <c r="BGC723" s="8"/>
      <c r="BGD723" s="8"/>
      <c r="BGE723" s="8"/>
      <c r="BGF723" s="8"/>
      <c r="BGG723" s="8"/>
      <c r="BGH723" s="8"/>
      <c r="BGI723" s="8"/>
      <c r="BGJ723" s="8"/>
      <c r="BGK723" s="8"/>
      <c r="BGL723" s="8"/>
      <c r="BGM723" s="8"/>
      <c r="BGN723" s="8"/>
      <c r="BGO723" s="8"/>
      <c r="BGP723" s="8"/>
      <c r="BGQ723" s="8"/>
      <c r="BGR723" s="8"/>
      <c r="BGS723" s="8"/>
      <c r="BGT723" s="8"/>
      <c r="BGU723" s="8"/>
      <c r="BGV723" s="8"/>
      <c r="BGW723" s="8"/>
      <c r="BGX723" s="8"/>
      <c r="BGY723" s="8"/>
      <c r="BGZ723" s="8"/>
      <c r="BHA723" s="8"/>
      <c r="BHB723" s="8"/>
      <c r="BHC723" s="8"/>
      <c r="BHD723" s="8"/>
      <c r="BHE723" s="8"/>
      <c r="BHF723" s="8"/>
      <c r="BHG723" s="8"/>
      <c r="BHH723" s="8"/>
      <c r="BHI723" s="8"/>
      <c r="BHJ723" s="8"/>
      <c r="BHK723" s="8"/>
      <c r="BHL723" s="8"/>
      <c r="BHM723" s="8"/>
      <c r="BHN723" s="8"/>
      <c r="BHO723" s="8"/>
      <c r="BHP723" s="8"/>
      <c r="BHQ723" s="8"/>
      <c r="BHR723" s="8"/>
      <c r="BHS723" s="8"/>
      <c r="BHT723" s="8"/>
      <c r="BHU723" s="8"/>
      <c r="BHV723" s="8"/>
      <c r="BHW723" s="8"/>
      <c r="BHX723" s="8"/>
      <c r="BHY723" s="8"/>
      <c r="BHZ723" s="8"/>
      <c r="BIA723" s="8"/>
      <c r="BIB723" s="8"/>
      <c r="BIC723" s="8"/>
      <c r="BID723" s="8"/>
      <c r="BIE723" s="8"/>
      <c r="BIF723" s="8"/>
      <c r="BIG723" s="8"/>
      <c r="BIH723" s="8"/>
      <c r="BII723" s="8"/>
      <c r="BIJ723" s="8"/>
      <c r="BIK723" s="8"/>
      <c r="BIL723" s="8"/>
      <c r="BIM723" s="8"/>
      <c r="BIN723" s="8"/>
      <c r="BIO723" s="8"/>
      <c r="BIP723" s="8"/>
      <c r="BIQ723" s="8"/>
      <c r="BIR723" s="8"/>
      <c r="BIS723" s="8"/>
      <c r="BIT723" s="8"/>
      <c r="BIU723" s="8"/>
      <c r="BIV723" s="8"/>
      <c r="BIW723" s="8"/>
      <c r="BIX723" s="8"/>
      <c r="BIY723" s="8"/>
      <c r="BIZ723" s="8"/>
      <c r="BJA723" s="8"/>
      <c r="BJB723" s="8"/>
      <c r="BJC723" s="8"/>
      <c r="BJD723" s="8"/>
      <c r="BJE723" s="8"/>
      <c r="BJF723" s="8"/>
      <c r="BJG723" s="8"/>
      <c r="BJH723" s="8"/>
      <c r="BJI723" s="8"/>
      <c r="BJJ723" s="8"/>
      <c r="BJK723" s="8"/>
      <c r="BJL723" s="8"/>
      <c r="BJM723" s="8"/>
      <c r="BJN723" s="8"/>
      <c r="BJO723" s="8"/>
      <c r="BJP723" s="8"/>
      <c r="BJQ723" s="8"/>
      <c r="BJR723" s="8"/>
      <c r="BJS723" s="8"/>
      <c r="BJT723" s="8"/>
      <c r="BJU723" s="8"/>
      <c r="BJV723" s="8"/>
      <c r="BJW723" s="8"/>
      <c r="BJX723" s="8"/>
      <c r="BJY723" s="8"/>
      <c r="BJZ723" s="8"/>
      <c r="BKA723" s="8"/>
      <c r="BKB723" s="8"/>
      <c r="BKC723" s="8"/>
      <c r="BKD723" s="8"/>
      <c r="BKE723" s="8"/>
      <c r="BKF723" s="8"/>
      <c r="BKG723" s="8"/>
      <c r="BKH723" s="8"/>
      <c r="BKI723" s="8"/>
      <c r="BKJ723" s="8"/>
      <c r="BKK723" s="8"/>
      <c r="BKL723" s="8"/>
      <c r="BKM723" s="8"/>
      <c r="BKN723" s="8"/>
      <c r="BKO723" s="8"/>
      <c r="BKP723" s="8"/>
      <c r="BKQ723" s="8"/>
      <c r="BKR723" s="8"/>
      <c r="BKS723" s="8"/>
      <c r="BKT723" s="8"/>
      <c r="BKU723" s="8"/>
      <c r="BKV723" s="8"/>
      <c r="BKW723" s="8"/>
      <c r="BKX723" s="8"/>
      <c r="BKY723" s="8"/>
      <c r="BKZ723" s="8"/>
      <c r="BLA723" s="8"/>
      <c r="BLB723" s="8"/>
      <c r="BLC723" s="8"/>
      <c r="BLD723" s="8"/>
      <c r="BLE723" s="8"/>
      <c r="BLF723" s="8"/>
      <c r="BLG723" s="8"/>
      <c r="BLH723" s="8"/>
      <c r="BLI723" s="8"/>
      <c r="BLJ723" s="8"/>
      <c r="BLK723" s="8"/>
      <c r="BLL723" s="8"/>
      <c r="BLM723" s="8"/>
      <c r="BLN723" s="8"/>
      <c r="BLO723" s="8"/>
      <c r="BLP723" s="8"/>
      <c r="BLQ723" s="8"/>
      <c r="BLR723" s="8"/>
      <c r="BLS723" s="8"/>
      <c r="BLT723" s="8"/>
      <c r="BLU723" s="8"/>
      <c r="BLV723" s="8"/>
      <c r="BLW723" s="8"/>
      <c r="BLX723" s="8"/>
      <c r="BLY723" s="8"/>
      <c r="BLZ723" s="8"/>
      <c r="BMA723" s="8"/>
      <c r="BMB723" s="8"/>
      <c r="BMC723" s="8"/>
      <c r="BMD723" s="8"/>
      <c r="BME723" s="8"/>
      <c r="BMF723" s="8"/>
      <c r="BMG723" s="8"/>
      <c r="BMH723" s="8"/>
      <c r="BMI723" s="8"/>
      <c r="BMJ723" s="8"/>
      <c r="BMK723" s="8"/>
      <c r="BML723" s="8"/>
      <c r="BMM723" s="8"/>
      <c r="BMN723" s="8"/>
      <c r="BMO723" s="8"/>
      <c r="BMP723" s="8"/>
      <c r="BMQ723" s="8"/>
      <c r="BMR723" s="8"/>
      <c r="BMS723" s="8"/>
      <c r="BMT723" s="8"/>
      <c r="BMU723" s="8"/>
      <c r="BMV723" s="8"/>
      <c r="BMW723" s="8"/>
      <c r="BMX723" s="8"/>
      <c r="BMY723" s="8"/>
      <c r="BMZ723" s="8"/>
      <c r="BNA723" s="8"/>
      <c r="BNB723" s="8"/>
      <c r="BNC723" s="8"/>
      <c r="BND723" s="8"/>
      <c r="BNE723" s="8"/>
      <c r="BNF723" s="8"/>
      <c r="BNG723" s="8"/>
      <c r="BNH723" s="8"/>
      <c r="BNI723" s="8"/>
      <c r="BNJ723" s="8"/>
      <c r="BNK723" s="8"/>
      <c r="BNL723" s="8"/>
      <c r="BNM723" s="8"/>
      <c r="BNN723" s="8"/>
      <c r="BNO723" s="8"/>
      <c r="BNP723" s="8"/>
      <c r="BNQ723" s="8"/>
      <c r="BNR723" s="8"/>
      <c r="BNS723" s="8"/>
      <c r="BNT723" s="8"/>
      <c r="BNU723" s="8"/>
      <c r="BNV723" s="8"/>
      <c r="BNW723" s="8"/>
      <c r="BNX723" s="8"/>
      <c r="BNY723" s="8"/>
      <c r="BNZ723" s="8"/>
      <c r="BOA723" s="8"/>
      <c r="BOB723" s="8"/>
      <c r="BOC723" s="8"/>
      <c r="BOD723" s="8"/>
      <c r="BOE723" s="8"/>
      <c r="BOF723" s="8"/>
      <c r="BOG723" s="8"/>
      <c r="BOH723" s="8"/>
      <c r="BOI723" s="8"/>
      <c r="BOJ723" s="8"/>
      <c r="BOK723" s="8"/>
      <c r="BOL723" s="8"/>
      <c r="BOM723" s="8"/>
      <c r="BON723" s="8"/>
      <c r="BOO723" s="8"/>
      <c r="BOP723" s="8"/>
      <c r="BOQ723" s="8"/>
      <c r="BOR723" s="8"/>
      <c r="BOS723" s="8"/>
      <c r="BOT723" s="8"/>
      <c r="BOU723" s="8"/>
      <c r="BOV723" s="8"/>
      <c r="BOW723" s="8"/>
      <c r="BOX723" s="8"/>
      <c r="BOY723" s="8"/>
      <c r="BOZ723" s="8"/>
      <c r="BPA723" s="8"/>
      <c r="BPB723" s="8"/>
      <c r="BPC723" s="8"/>
      <c r="BPD723" s="8"/>
      <c r="BPE723" s="8"/>
      <c r="BPF723" s="8"/>
      <c r="BPG723" s="8"/>
      <c r="BPH723" s="8"/>
      <c r="BPI723" s="8"/>
      <c r="BPJ723" s="8"/>
      <c r="BPK723" s="8"/>
      <c r="BPL723" s="8"/>
      <c r="BPM723" s="8"/>
      <c r="BPN723" s="8"/>
      <c r="BPO723" s="8"/>
      <c r="BPP723" s="8"/>
      <c r="BPQ723" s="8"/>
      <c r="BPR723" s="8"/>
      <c r="BPS723" s="8"/>
      <c r="BPT723" s="8"/>
      <c r="BPU723" s="8"/>
      <c r="BPV723" s="8"/>
      <c r="BPW723" s="8"/>
      <c r="BPX723" s="8"/>
      <c r="BPY723" s="8"/>
      <c r="BPZ723" s="8"/>
      <c r="BQA723" s="8"/>
      <c r="BQB723" s="8"/>
      <c r="BQC723" s="8"/>
      <c r="BQD723" s="8"/>
      <c r="BQE723" s="8"/>
      <c r="BQF723" s="8"/>
      <c r="BQG723" s="8"/>
      <c r="BQH723" s="8"/>
      <c r="BQI723" s="8"/>
      <c r="BQJ723" s="8"/>
      <c r="BQK723" s="8"/>
      <c r="BQL723" s="8"/>
      <c r="BQM723" s="8"/>
      <c r="BQN723" s="8"/>
      <c r="BQO723" s="8"/>
      <c r="BQP723" s="8"/>
      <c r="BQQ723" s="8"/>
      <c r="BQR723" s="8"/>
      <c r="BQS723" s="8"/>
      <c r="BQT723" s="8"/>
      <c r="BQU723" s="8"/>
      <c r="BQV723" s="8"/>
      <c r="BQW723" s="8"/>
      <c r="BQX723" s="8"/>
      <c r="BQY723" s="8"/>
      <c r="BQZ723" s="8"/>
      <c r="BRA723" s="8"/>
      <c r="BRB723" s="8"/>
      <c r="BRC723" s="8"/>
      <c r="BRD723" s="8"/>
      <c r="BRE723" s="8"/>
      <c r="BRF723" s="8"/>
      <c r="BRG723" s="8"/>
      <c r="BRH723" s="8"/>
      <c r="BRI723" s="8"/>
      <c r="BRJ723" s="8"/>
      <c r="BRK723" s="8"/>
      <c r="BRL723" s="8"/>
      <c r="BRM723" s="8"/>
      <c r="BRN723" s="8"/>
      <c r="BRO723" s="8"/>
      <c r="BRP723" s="8"/>
      <c r="BRQ723" s="8"/>
      <c r="BRR723" s="8"/>
      <c r="BRS723" s="8"/>
      <c r="BRT723" s="8"/>
      <c r="BRU723" s="8"/>
      <c r="BRV723" s="8"/>
      <c r="BRW723" s="8"/>
      <c r="BRX723" s="8"/>
      <c r="BRY723" s="8"/>
      <c r="BRZ723" s="8"/>
      <c r="BSA723" s="8"/>
      <c r="BSB723" s="8"/>
      <c r="BSC723" s="8"/>
      <c r="BSD723" s="8"/>
      <c r="BSE723" s="8"/>
      <c r="BSF723" s="8"/>
      <c r="BSG723" s="8"/>
      <c r="BSH723" s="8"/>
      <c r="BSI723" s="8"/>
      <c r="BSJ723" s="8"/>
      <c r="BSK723" s="8"/>
      <c r="BSL723" s="8"/>
      <c r="BSM723" s="8"/>
      <c r="BSN723" s="8"/>
      <c r="BSO723" s="8"/>
      <c r="BSP723" s="8"/>
      <c r="BSQ723" s="8"/>
      <c r="BSR723" s="8"/>
      <c r="BSS723" s="8"/>
      <c r="BST723" s="8"/>
      <c r="BSU723" s="8"/>
      <c r="BSV723" s="8"/>
      <c r="BSW723" s="8"/>
      <c r="BSX723" s="8"/>
      <c r="BSY723" s="8"/>
      <c r="BSZ723" s="8"/>
      <c r="BTA723" s="8"/>
      <c r="BTB723" s="8"/>
      <c r="BTC723" s="8"/>
      <c r="BTD723" s="8"/>
      <c r="BTE723" s="8"/>
      <c r="BTF723" s="8"/>
      <c r="BTG723" s="8"/>
      <c r="BTH723" s="8"/>
      <c r="BTI723" s="8"/>
      <c r="BTJ723" s="8"/>
      <c r="BTK723" s="8"/>
      <c r="BTL723" s="8"/>
      <c r="BTM723" s="8"/>
      <c r="BTN723" s="8"/>
      <c r="BTO723" s="8"/>
      <c r="BTP723" s="8"/>
      <c r="BTQ723" s="8"/>
      <c r="BTR723" s="8"/>
      <c r="BTS723" s="8"/>
      <c r="BTT723" s="8"/>
      <c r="BTU723" s="8"/>
      <c r="BTV723" s="8"/>
      <c r="BTW723" s="8"/>
      <c r="BTX723" s="8"/>
      <c r="BTY723" s="8"/>
      <c r="BTZ723" s="8"/>
      <c r="BUA723" s="8"/>
      <c r="BUB723" s="8"/>
      <c r="BUC723" s="8"/>
      <c r="BUD723" s="8"/>
      <c r="BUE723" s="8"/>
      <c r="BUF723" s="8"/>
      <c r="BUG723" s="8"/>
      <c r="BUH723" s="8"/>
      <c r="BUI723" s="8"/>
      <c r="BUJ723" s="8"/>
      <c r="BUK723" s="8"/>
      <c r="BUL723" s="8"/>
      <c r="BUM723" s="8"/>
      <c r="BUN723" s="8"/>
      <c r="BUO723" s="8"/>
      <c r="BUP723" s="8"/>
      <c r="BUQ723" s="8"/>
      <c r="BUR723" s="8"/>
      <c r="BUS723" s="8"/>
      <c r="BUT723" s="8"/>
      <c r="BUU723" s="8"/>
      <c r="BUV723" s="8"/>
      <c r="BUW723" s="8"/>
      <c r="BUX723" s="8"/>
      <c r="BUY723" s="8"/>
      <c r="BUZ723" s="8"/>
      <c r="BVA723" s="8"/>
      <c r="BVB723" s="8"/>
      <c r="BVC723" s="8"/>
      <c r="BVD723" s="8"/>
      <c r="BVE723" s="8"/>
      <c r="BVF723" s="8"/>
      <c r="BVG723" s="8"/>
      <c r="BVH723" s="8"/>
      <c r="BVI723" s="8"/>
      <c r="BVJ723" s="8"/>
      <c r="BVK723" s="8"/>
      <c r="BVL723" s="8"/>
      <c r="BVM723" s="8"/>
      <c r="BVN723" s="8"/>
      <c r="BVO723" s="8"/>
      <c r="BVP723" s="8"/>
      <c r="BVQ723" s="8"/>
      <c r="BVR723" s="8"/>
      <c r="BVS723" s="8"/>
      <c r="BVT723" s="8"/>
      <c r="BVU723" s="8"/>
      <c r="BVV723" s="8"/>
      <c r="BVW723" s="8"/>
      <c r="BVX723" s="8"/>
      <c r="BVY723" s="8"/>
      <c r="BVZ723" s="8"/>
      <c r="BWA723" s="8"/>
      <c r="BWB723" s="8"/>
      <c r="BWC723" s="8"/>
      <c r="BWD723" s="8"/>
      <c r="BWE723" s="8"/>
      <c r="BWF723" s="8"/>
      <c r="BWG723" s="8"/>
      <c r="BWH723" s="8"/>
      <c r="BWI723" s="8"/>
      <c r="BWJ723" s="8"/>
      <c r="BWK723" s="8"/>
      <c r="BWL723" s="8"/>
      <c r="BWM723" s="8"/>
      <c r="BWN723" s="8"/>
      <c r="BWO723" s="8"/>
      <c r="BWP723" s="8"/>
      <c r="BWQ723" s="8"/>
    </row>
    <row r="724" spans="1:1967" s="547" customFormat="1" ht="102" customHeight="1">
      <c r="A724" s="9" t="s">
        <v>11524</v>
      </c>
      <c r="B724" s="100" t="s">
        <v>97</v>
      </c>
      <c r="C724" s="3" t="s">
        <v>11526</v>
      </c>
      <c r="D724" s="3" t="s">
        <v>936</v>
      </c>
      <c r="E724" s="3" t="s">
        <v>11527</v>
      </c>
      <c r="F724" s="82"/>
      <c r="G724" s="3" t="s">
        <v>384</v>
      </c>
      <c r="H724" s="20">
        <v>0</v>
      </c>
      <c r="I724" s="114">
        <v>470000000</v>
      </c>
      <c r="J724" s="21" t="s">
        <v>1314</v>
      </c>
      <c r="K724" s="19" t="s">
        <v>11525</v>
      </c>
      <c r="L724" s="137" t="s">
        <v>11555</v>
      </c>
      <c r="M724" s="140" t="s">
        <v>383</v>
      </c>
      <c r="N724" s="346" t="s">
        <v>8844</v>
      </c>
      <c r="O724" s="3" t="s">
        <v>11462</v>
      </c>
      <c r="P724" s="7" t="s">
        <v>1338</v>
      </c>
      <c r="Q724" s="3" t="s">
        <v>1186</v>
      </c>
      <c r="R724" s="24">
        <v>650</v>
      </c>
      <c r="S724" s="19">
        <v>150</v>
      </c>
      <c r="T724" s="19">
        <f>R724*S724</f>
        <v>97500</v>
      </c>
      <c r="U724" s="83">
        <f t="shared" ref="U724" si="244">T724*1.12</f>
        <v>109200.00000000001</v>
      </c>
      <c r="V724" s="9" t="s">
        <v>1325</v>
      </c>
      <c r="W724" s="152" t="s">
        <v>1394</v>
      </c>
      <c r="X724" s="3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/>
      <c r="AS724" s="8"/>
      <c r="AT724" s="8"/>
      <c r="AU724" s="8"/>
      <c r="AV724" s="8"/>
      <c r="AW724" s="8"/>
      <c r="AX724" s="8"/>
      <c r="AY724" s="8"/>
      <c r="AZ724" s="8"/>
      <c r="BA724" s="8"/>
      <c r="BB724" s="8"/>
      <c r="BC724" s="8"/>
      <c r="BD724" s="8"/>
      <c r="BE724" s="8"/>
      <c r="BF724" s="8"/>
      <c r="BG724" s="8"/>
      <c r="BH724" s="8"/>
      <c r="BI724" s="8"/>
      <c r="BJ724" s="8"/>
      <c r="BK724" s="8"/>
      <c r="BL724" s="8"/>
      <c r="BM724" s="8"/>
      <c r="BN724" s="8"/>
      <c r="BO724" s="8"/>
      <c r="BP724" s="8"/>
      <c r="BQ724" s="8"/>
      <c r="BR724" s="8"/>
      <c r="BS724" s="8"/>
      <c r="BT724" s="8"/>
      <c r="BU724" s="8"/>
      <c r="BV724" s="8"/>
      <c r="BW724" s="8"/>
      <c r="BX724" s="8"/>
      <c r="BY724" s="8"/>
      <c r="BZ724" s="8"/>
      <c r="CA724" s="8"/>
      <c r="CB724" s="8"/>
      <c r="CC724" s="8"/>
      <c r="CD724" s="8"/>
      <c r="CE724" s="8"/>
      <c r="CF724" s="8"/>
      <c r="CG724" s="8"/>
      <c r="CH724" s="8"/>
      <c r="CI724" s="8"/>
      <c r="CJ724" s="8"/>
      <c r="CK724" s="8"/>
      <c r="CL724" s="8"/>
      <c r="CM724" s="8"/>
      <c r="CN724" s="8"/>
      <c r="CO724" s="8"/>
      <c r="CP724" s="8"/>
      <c r="CQ724" s="8"/>
      <c r="CR724" s="8"/>
      <c r="CS724" s="8"/>
      <c r="CT724" s="8"/>
      <c r="CU724" s="8"/>
      <c r="CV724" s="8"/>
      <c r="CW724" s="8"/>
      <c r="CX724" s="8"/>
      <c r="CY724" s="8"/>
      <c r="CZ724" s="8"/>
      <c r="DA724" s="8"/>
      <c r="DB724" s="8"/>
      <c r="DC724" s="8"/>
      <c r="DD724" s="8"/>
      <c r="DE724" s="8"/>
      <c r="DF724" s="8"/>
      <c r="DG724" s="8"/>
      <c r="DH724" s="8"/>
      <c r="DI724" s="8"/>
      <c r="DJ724" s="8"/>
      <c r="DK724" s="8"/>
      <c r="DL724" s="8"/>
      <c r="DM724" s="8"/>
      <c r="DN724" s="8"/>
      <c r="DO724" s="8"/>
      <c r="DP724" s="8"/>
      <c r="DQ724" s="8"/>
      <c r="DR724" s="8"/>
      <c r="DS724" s="8"/>
      <c r="DT724" s="8"/>
      <c r="DU724" s="8"/>
      <c r="DV724" s="8"/>
      <c r="DW724" s="8"/>
      <c r="DX724" s="8"/>
      <c r="DY724" s="8"/>
      <c r="DZ724" s="8"/>
      <c r="EA724" s="8"/>
      <c r="EB724" s="8"/>
      <c r="EC724" s="8"/>
      <c r="ED724" s="8"/>
      <c r="EE724" s="8"/>
      <c r="EF724" s="8"/>
      <c r="EG724" s="8"/>
      <c r="EH724" s="8"/>
      <c r="EI724" s="8"/>
      <c r="EJ724" s="8"/>
      <c r="EK724" s="8"/>
      <c r="EL724" s="8"/>
      <c r="EM724" s="8"/>
      <c r="EN724" s="8"/>
      <c r="EO724" s="8"/>
      <c r="EP724" s="8"/>
      <c r="EQ724" s="8"/>
      <c r="ER724" s="8"/>
      <c r="ES724" s="8"/>
      <c r="ET724" s="8"/>
      <c r="EU724" s="8"/>
      <c r="EV724" s="8"/>
      <c r="EW724" s="8"/>
      <c r="EX724" s="8"/>
      <c r="EY724" s="8"/>
      <c r="EZ724" s="8"/>
      <c r="FA724" s="8"/>
      <c r="FB724" s="8"/>
      <c r="FC724" s="8"/>
      <c r="FD724" s="8"/>
      <c r="FE724" s="8"/>
      <c r="FF724" s="8"/>
      <c r="FG724" s="8"/>
      <c r="FH724" s="8"/>
      <c r="FI724" s="8"/>
      <c r="FJ724" s="8"/>
      <c r="FK724" s="8"/>
      <c r="FL724" s="8"/>
      <c r="FM724" s="8"/>
      <c r="FN724" s="8"/>
      <c r="FO724" s="8"/>
      <c r="FP724" s="8"/>
      <c r="FQ724" s="8"/>
      <c r="FR724" s="8"/>
      <c r="FS724" s="8"/>
      <c r="FT724" s="8"/>
      <c r="FU724" s="8"/>
      <c r="FV724" s="8"/>
      <c r="FW724" s="8"/>
      <c r="FX724" s="8"/>
      <c r="FY724" s="8"/>
      <c r="FZ724" s="8"/>
      <c r="GA724" s="8"/>
      <c r="GB724" s="8"/>
      <c r="GC724" s="8"/>
      <c r="GD724" s="8"/>
      <c r="GE724" s="8"/>
      <c r="GF724" s="8"/>
      <c r="GG724" s="8"/>
      <c r="GH724" s="8"/>
      <c r="GI724" s="8"/>
      <c r="GJ724" s="8"/>
      <c r="GK724" s="8"/>
      <c r="GL724" s="8"/>
      <c r="GM724" s="8"/>
      <c r="GN724" s="8"/>
      <c r="GO724" s="8"/>
      <c r="GP724" s="8"/>
      <c r="GQ724" s="8"/>
      <c r="GR724" s="8"/>
      <c r="GS724" s="8"/>
      <c r="GT724" s="8"/>
      <c r="GU724" s="8"/>
      <c r="GV724" s="8"/>
      <c r="GW724" s="8"/>
      <c r="GX724" s="8"/>
      <c r="GY724" s="8"/>
      <c r="GZ724" s="8"/>
      <c r="HA724" s="8"/>
      <c r="HB724" s="8"/>
      <c r="HC724" s="8"/>
      <c r="HD724" s="8"/>
      <c r="HE724" s="8"/>
      <c r="HF724" s="8"/>
      <c r="HG724" s="8"/>
      <c r="HH724" s="8"/>
      <c r="HI724" s="8"/>
      <c r="HJ724" s="8"/>
      <c r="HK724" s="8"/>
      <c r="HL724" s="8"/>
      <c r="HM724" s="8"/>
      <c r="HN724" s="8"/>
      <c r="HO724" s="8"/>
      <c r="HP724" s="8"/>
      <c r="HQ724" s="8"/>
      <c r="HR724" s="8"/>
      <c r="HS724" s="8"/>
      <c r="HT724" s="8"/>
      <c r="HU724" s="8"/>
      <c r="HV724" s="8"/>
      <c r="HW724" s="8"/>
      <c r="HX724" s="8"/>
      <c r="HY724" s="8"/>
      <c r="HZ724" s="8"/>
      <c r="IA724" s="8"/>
      <c r="IB724" s="8"/>
      <c r="IC724" s="8"/>
      <c r="ID724" s="8"/>
      <c r="IE724" s="8"/>
      <c r="IF724" s="8"/>
      <c r="IG724" s="8"/>
      <c r="IH724" s="8"/>
      <c r="II724" s="8"/>
      <c r="IJ724" s="8"/>
      <c r="IK724" s="8"/>
      <c r="IL724" s="8"/>
      <c r="IM724" s="8"/>
      <c r="IN724" s="8"/>
      <c r="IO724" s="8"/>
      <c r="IP724" s="8"/>
      <c r="IQ724" s="8"/>
      <c r="IR724" s="8"/>
      <c r="IS724" s="8"/>
      <c r="IT724" s="8"/>
      <c r="IU724" s="8"/>
      <c r="IV724" s="8"/>
      <c r="IW724" s="8"/>
      <c r="IX724" s="8"/>
      <c r="IY724" s="8"/>
      <c r="IZ724" s="8"/>
      <c r="JA724" s="8"/>
      <c r="JB724" s="8"/>
      <c r="JC724" s="8"/>
      <c r="JD724" s="8"/>
      <c r="JE724" s="8"/>
      <c r="JF724" s="8"/>
      <c r="JG724" s="8"/>
      <c r="JH724" s="8"/>
      <c r="JI724" s="8"/>
      <c r="JJ724" s="8"/>
      <c r="JK724" s="8"/>
      <c r="JL724" s="8"/>
      <c r="JM724" s="8"/>
      <c r="JN724" s="8"/>
      <c r="JO724" s="8"/>
      <c r="JP724" s="8"/>
      <c r="JQ724" s="8"/>
      <c r="JR724" s="8"/>
      <c r="JS724" s="8"/>
      <c r="JT724" s="8"/>
      <c r="JU724" s="8"/>
      <c r="JV724" s="8"/>
      <c r="JW724" s="8"/>
      <c r="JX724" s="8"/>
      <c r="JY724" s="8"/>
      <c r="JZ724" s="8"/>
      <c r="KA724" s="8"/>
      <c r="KB724" s="8"/>
      <c r="KC724" s="8"/>
      <c r="KD724" s="8"/>
      <c r="KE724" s="8"/>
      <c r="KF724" s="8"/>
      <c r="KG724" s="8"/>
      <c r="KH724" s="8"/>
      <c r="KI724" s="8"/>
      <c r="KJ724" s="8"/>
      <c r="KK724" s="8"/>
      <c r="KL724" s="8"/>
      <c r="KM724" s="8"/>
      <c r="KN724" s="8"/>
      <c r="KO724" s="8"/>
      <c r="KP724" s="8"/>
      <c r="KQ724" s="8"/>
      <c r="KR724" s="8"/>
      <c r="KS724" s="8"/>
      <c r="KT724" s="8"/>
      <c r="KU724" s="8"/>
      <c r="KV724" s="8"/>
      <c r="KW724" s="8"/>
      <c r="KX724" s="8"/>
      <c r="KY724" s="8"/>
      <c r="KZ724" s="8"/>
      <c r="LA724" s="8"/>
      <c r="LB724" s="8"/>
      <c r="LC724" s="8"/>
      <c r="LD724" s="8"/>
      <c r="LE724" s="8"/>
      <c r="LF724" s="8"/>
      <c r="LG724" s="8"/>
      <c r="LH724" s="8"/>
      <c r="LI724" s="8"/>
      <c r="LJ724" s="8"/>
      <c r="LK724" s="8"/>
      <c r="LL724" s="8"/>
      <c r="LM724" s="8"/>
      <c r="LN724" s="8"/>
      <c r="LO724" s="8"/>
      <c r="LP724" s="8"/>
      <c r="LQ724" s="8"/>
      <c r="LR724" s="8"/>
      <c r="LS724" s="8"/>
      <c r="LT724" s="8"/>
      <c r="LU724" s="8"/>
      <c r="LV724" s="8"/>
      <c r="LW724" s="8"/>
      <c r="LX724" s="8"/>
      <c r="LY724" s="8"/>
      <c r="LZ724" s="8"/>
      <c r="MA724" s="8"/>
      <c r="MB724" s="8"/>
      <c r="MC724" s="8"/>
      <c r="MD724" s="8"/>
      <c r="ME724" s="8"/>
      <c r="MF724" s="8"/>
      <c r="MG724" s="8"/>
      <c r="MH724" s="8"/>
      <c r="MI724" s="8"/>
      <c r="MJ724" s="8"/>
      <c r="MK724" s="8"/>
      <c r="ML724" s="8"/>
      <c r="MM724" s="8"/>
      <c r="MN724" s="8"/>
      <c r="MO724" s="8"/>
      <c r="MP724" s="8"/>
      <c r="MQ724" s="8"/>
      <c r="MR724" s="8"/>
      <c r="MS724" s="8"/>
      <c r="MT724" s="8"/>
      <c r="MU724" s="8"/>
      <c r="MV724" s="8"/>
      <c r="MW724" s="8"/>
      <c r="MX724" s="8"/>
      <c r="MY724" s="8"/>
      <c r="MZ724" s="8"/>
      <c r="NA724" s="8"/>
      <c r="NB724" s="8"/>
      <c r="NC724" s="8"/>
      <c r="ND724" s="8"/>
      <c r="NE724" s="8"/>
      <c r="NF724" s="8"/>
      <c r="NG724" s="8"/>
      <c r="NH724" s="8"/>
      <c r="NI724" s="8"/>
      <c r="NJ724" s="8"/>
      <c r="NK724" s="8"/>
      <c r="NL724" s="8"/>
      <c r="NM724" s="8"/>
      <c r="NN724" s="8"/>
      <c r="NO724" s="8"/>
      <c r="NP724" s="8"/>
      <c r="NQ724" s="8"/>
      <c r="NR724" s="8"/>
      <c r="NS724" s="8"/>
      <c r="NT724" s="8"/>
      <c r="NU724" s="8"/>
      <c r="NV724" s="8"/>
      <c r="NW724" s="8"/>
      <c r="NX724" s="8"/>
      <c r="NY724" s="8"/>
      <c r="NZ724" s="8"/>
      <c r="OA724" s="8"/>
      <c r="OB724" s="8"/>
      <c r="OC724" s="8"/>
      <c r="OD724" s="8"/>
      <c r="OE724" s="8"/>
      <c r="OF724" s="8"/>
      <c r="OG724" s="8"/>
      <c r="OH724" s="8"/>
      <c r="OI724" s="8"/>
      <c r="OJ724" s="8"/>
      <c r="OK724" s="8"/>
      <c r="OL724" s="8"/>
      <c r="OM724" s="8"/>
      <c r="ON724" s="8"/>
      <c r="OO724" s="8"/>
      <c r="OP724" s="8"/>
      <c r="OQ724" s="8"/>
      <c r="OR724" s="8"/>
      <c r="OS724" s="8"/>
      <c r="OT724" s="8"/>
      <c r="OU724" s="8"/>
      <c r="OV724" s="8"/>
      <c r="OW724" s="8"/>
      <c r="OX724" s="8"/>
      <c r="OY724" s="8"/>
      <c r="OZ724" s="8"/>
      <c r="PA724" s="8"/>
      <c r="PB724" s="8"/>
      <c r="PC724" s="8"/>
      <c r="PD724" s="8"/>
      <c r="PE724" s="8"/>
      <c r="PF724" s="8"/>
      <c r="PG724" s="8"/>
      <c r="PH724" s="8"/>
      <c r="PI724" s="8"/>
      <c r="PJ724" s="8"/>
      <c r="PK724" s="8"/>
      <c r="PL724" s="8"/>
      <c r="PM724" s="8"/>
      <c r="PN724" s="8"/>
      <c r="PO724" s="8"/>
      <c r="PP724" s="8"/>
      <c r="PQ724" s="8"/>
      <c r="PR724" s="8"/>
      <c r="PS724" s="8"/>
      <c r="PT724" s="8"/>
      <c r="PU724" s="8"/>
      <c r="PV724" s="8"/>
      <c r="PW724" s="8"/>
      <c r="PX724" s="8"/>
      <c r="PY724" s="8"/>
      <c r="PZ724" s="8"/>
      <c r="QA724" s="8"/>
      <c r="QB724" s="8"/>
      <c r="QC724" s="8"/>
      <c r="QD724" s="8"/>
      <c r="QE724" s="8"/>
      <c r="QF724" s="8"/>
      <c r="QG724" s="8"/>
      <c r="QH724" s="8"/>
      <c r="QI724" s="8"/>
      <c r="QJ724" s="8"/>
      <c r="QK724" s="8"/>
      <c r="QL724" s="8"/>
      <c r="QM724" s="8"/>
      <c r="QN724" s="8"/>
      <c r="QO724" s="8"/>
      <c r="QP724" s="8"/>
      <c r="QQ724" s="8"/>
      <c r="QR724" s="8"/>
      <c r="QS724" s="8"/>
      <c r="QT724" s="8"/>
      <c r="QU724" s="8"/>
      <c r="QV724" s="8"/>
      <c r="QW724" s="8"/>
      <c r="QX724" s="8"/>
      <c r="QY724" s="8"/>
      <c r="QZ724" s="8"/>
      <c r="RA724" s="8"/>
      <c r="RB724" s="8"/>
      <c r="RC724" s="8"/>
      <c r="RD724" s="8"/>
      <c r="RE724" s="8"/>
      <c r="RF724" s="8"/>
      <c r="RG724" s="8"/>
      <c r="RH724" s="8"/>
      <c r="RI724" s="8"/>
      <c r="RJ724" s="8"/>
      <c r="RK724" s="8"/>
      <c r="RL724" s="8"/>
      <c r="RM724" s="8"/>
      <c r="RN724" s="8"/>
      <c r="RO724" s="8"/>
      <c r="RP724" s="8"/>
      <c r="RQ724" s="8"/>
      <c r="RR724" s="8"/>
      <c r="RS724" s="8"/>
      <c r="RT724" s="8"/>
      <c r="RU724" s="8"/>
      <c r="RV724" s="8"/>
      <c r="RW724" s="8"/>
      <c r="RX724" s="8"/>
      <c r="RY724" s="8"/>
      <c r="RZ724" s="8"/>
      <c r="SA724" s="8"/>
      <c r="SB724" s="8"/>
      <c r="SC724" s="8"/>
      <c r="SD724" s="8"/>
      <c r="SE724" s="8"/>
      <c r="SF724" s="8"/>
      <c r="SG724" s="8"/>
      <c r="SH724" s="8"/>
      <c r="SI724" s="8"/>
      <c r="SJ724" s="8"/>
      <c r="SK724" s="8"/>
      <c r="SL724" s="8"/>
      <c r="SM724" s="8"/>
      <c r="SN724" s="8"/>
      <c r="SO724" s="8"/>
      <c r="SP724" s="8"/>
      <c r="SQ724" s="8"/>
      <c r="SR724" s="8"/>
      <c r="SS724" s="8"/>
      <c r="ST724" s="8"/>
      <c r="SU724" s="8"/>
      <c r="SV724" s="8"/>
      <c r="SW724" s="8"/>
      <c r="SX724" s="8"/>
      <c r="SY724" s="8"/>
      <c r="SZ724" s="8"/>
      <c r="TA724" s="8"/>
      <c r="TB724" s="8"/>
      <c r="TC724" s="8"/>
      <c r="TD724" s="8"/>
      <c r="TE724" s="8"/>
      <c r="TF724" s="8"/>
      <c r="TG724" s="8"/>
      <c r="TH724" s="8"/>
      <c r="TI724" s="8"/>
      <c r="TJ724" s="8"/>
      <c r="TK724" s="8"/>
      <c r="TL724" s="8"/>
      <c r="TM724" s="8"/>
      <c r="TN724" s="8"/>
      <c r="TO724" s="8"/>
      <c r="TP724" s="8"/>
      <c r="TQ724" s="8"/>
      <c r="TR724" s="8"/>
      <c r="TS724" s="8"/>
      <c r="TT724" s="8"/>
      <c r="TU724" s="8"/>
      <c r="TV724" s="8"/>
      <c r="TW724" s="8"/>
      <c r="TX724" s="8"/>
      <c r="TY724" s="8"/>
      <c r="TZ724" s="8"/>
      <c r="UA724" s="8"/>
      <c r="UB724" s="8"/>
      <c r="UC724" s="8"/>
      <c r="UD724" s="8"/>
      <c r="UE724" s="8"/>
      <c r="UF724" s="8"/>
      <c r="UG724" s="8"/>
      <c r="UH724" s="8"/>
      <c r="UI724" s="8"/>
      <c r="UJ724" s="8"/>
      <c r="UK724" s="8"/>
      <c r="UL724" s="8"/>
      <c r="UM724" s="8"/>
      <c r="UN724" s="8"/>
      <c r="UO724" s="8"/>
      <c r="UP724" s="8"/>
      <c r="UQ724" s="8"/>
      <c r="UR724" s="8"/>
      <c r="US724" s="8"/>
      <c r="UT724" s="8"/>
      <c r="UU724" s="8"/>
      <c r="UV724" s="8"/>
      <c r="UW724" s="8"/>
      <c r="UX724" s="8"/>
      <c r="UY724" s="8"/>
      <c r="UZ724" s="8"/>
      <c r="VA724" s="8"/>
      <c r="VB724" s="8"/>
      <c r="VC724" s="8"/>
      <c r="VD724" s="8"/>
      <c r="VE724" s="8"/>
      <c r="VF724" s="8"/>
      <c r="VG724" s="8"/>
      <c r="VH724" s="8"/>
      <c r="VI724" s="8"/>
      <c r="VJ724" s="8"/>
      <c r="VK724" s="8"/>
      <c r="VL724" s="8"/>
      <c r="VM724" s="8"/>
      <c r="VN724" s="8"/>
      <c r="VO724" s="8"/>
      <c r="VP724" s="8"/>
      <c r="VQ724" s="8"/>
      <c r="VR724" s="8"/>
      <c r="VS724" s="8"/>
      <c r="VT724" s="8"/>
      <c r="VU724" s="8"/>
      <c r="VV724" s="8"/>
      <c r="VW724" s="8"/>
      <c r="VX724" s="8"/>
      <c r="VY724" s="8"/>
      <c r="VZ724" s="8"/>
      <c r="WA724" s="8"/>
      <c r="WB724" s="8"/>
      <c r="WC724" s="8"/>
      <c r="WD724" s="8"/>
      <c r="WE724" s="8"/>
      <c r="WF724" s="8"/>
      <c r="WG724" s="8"/>
      <c r="WH724" s="8"/>
      <c r="WI724" s="8"/>
      <c r="WJ724" s="8"/>
      <c r="WK724" s="8"/>
      <c r="WL724" s="8"/>
      <c r="WM724" s="8"/>
      <c r="WN724" s="8"/>
      <c r="WO724" s="8"/>
      <c r="WP724" s="8"/>
      <c r="WQ724" s="8"/>
      <c r="WR724" s="8"/>
      <c r="WS724" s="8"/>
      <c r="WT724" s="8"/>
      <c r="WU724" s="8"/>
      <c r="WV724" s="8"/>
      <c r="WW724" s="8"/>
      <c r="WX724" s="8"/>
      <c r="WY724" s="8"/>
      <c r="WZ724" s="8"/>
      <c r="XA724" s="8"/>
      <c r="XB724" s="8"/>
      <c r="XC724" s="8"/>
      <c r="XD724" s="8"/>
      <c r="XE724" s="8"/>
      <c r="XF724" s="8"/>
      <c r="XG724" s="8"/>
      <c r="XH724" s="8"/>
      <c r="XI724" s="8"/>
      <c r="XJ724" s="8"/>
      <c r="XK724" s="8"/>
      <c r="XL724" s="8"/>
      <c r="XM724" s="8"/>
      <c r="XN724" s="8"/>
      <c r="XO724" s="8"/>
      <c r="XP724" s="8"/>
      <c r="XQ724" s="8"/>
      <c r="XR724" s="8"/>
      <c r="XS724" s="8"/>
      <c r="XT724" s="8"/>
      <c r="XU724" s="8"/>
      <c r="XV724" s="8"/>
      <c r="XW724" s="8"/>
      <c r="XX724" s="8"/>
      <c r="XY724" s="8"/>
      <c r="XZ724" s="8"/>
      <c r="YA724" s="8"/>
      <c r="YB724" s="8"/>
      <c r="YC724" s="8"/>
      <c r="YD724" s="8"/>
      <c r="YE724" s="8"/>
      <c r="YF724" s="8"/>
      <c r="YG724" s="8"/>
      <c r="YH724" s="8"/>
      <c r="YI724" s="8"/>
      <c r="YJ724" s="8"/>
      <c r="YK724" s="8"/>
      <c r="YL724" s="8"/>
      <c r="YM724" s="8"/>
      <c r="YN724" s="8"/>
      <c r="YO724" s="8"/>
      <c r="YP724" s="8"/>
      <c r="YQ724" s="8"/>
      <c r="YR724" s="8"/>
      <c r="YS724" s="8"/>
      <c r="YT724" s="8"/>
      <c r="YU724" s="8"/>
      <c r="YV724" s="8"/>
      <c r="YW724" s="8"/>
      <c r="YX724" s="8"/>
      <c r="YY724" s="8"/>
      <c r="YZ724" s="8"/>
      <c r="ZA724" s="8"/>
      <c r="ZB724" s="8"/>
      <c r="ZC724" s="8"/>
      <c r="ZD724" s="8"/>
      <c r="ZE724" s="8"/>
      <c r="ZF724" s="8"/>
      <c r="ZG724" s="8"/>
      <c r="ZH724" s="8"/>
      <c r="ZI724" s="8"/>
      <c r="ZJ724" s="8"/>
      <c r="ZK724" s="8"/>
      <c r="ZL724" s="8"/>
      <c r="ZM724" s="8"/>
      <c r="ZN724" s="8"/>
      <c r="ZO724" s="8"/>
      <c r="ZP724" s="8"/>
      <c r="ZQ724" s="8"/>
      <c r="ZR724" s="8"/>
      <c r="ZS724" s="8"/>
      <c r="ZT724" s="8"/>
      <c r="ZU724" s="8"/>
      <c r="ZV724" s="8"/>
      <c r="ZW724" s="8"/>
      <c r="ZX724" s="8"/>
      <c r="ZY724" s="8"/>
      <c r="ZZ724" s="8"/>
      <c r="AAA724" s="8"/>
      <c r="AAB724" s="8"/>
      <c r="AAC724" s="8"/>
      <c r="AAD724" s="8"/>
      <c r="AAE724" s="8"/>
      <c r="AAF724" s="8"/>
      <c r="AAG724" s="8"/>
      <c r="AAH724" s="8"/>
      <c r="AAI724" s="8"/>
      <c r="AAJ724" s="8"/>
      <c r="AAK724" s="8"/>
      <c r="AAL724" s="8"/>
      <c r="AAM724" s="8"/>
      <c r="AAN724" s="8"/>
      <c r="AAO724" s="8"/>
      <c r="AAP724" s="8"/>
      <c r="AAQ724" s="8"/>
      <c r="AAR724" s="8"/>
      <c r="AAS724" s="8"/>
      <c r="AAT724" s="8"/>
      <c r="AAU724" s="8"/>
      <c r="AAV724" s="8"/>
      <c r="AAW724" s="8"/>
      <c r="AAX724" s="8"/>
      <c r="AAY724" s="8"/>
      <c r="AAZ724" s="8"/>
      <c r="ABA724" s="8"/>
      <c r="ABB724" s="8"/>
      <c r="ABC724" s="8"/>
      <c r="ABD724" s="8"/>
      <c r="ABE724" s="8"/>
      <c r="ABF724" s="8"/>
      <c r="ABG724" s="8"/>
      <c r="ABH724" s="8"/>
      <c r="ABI724" s="8"/>
      <c r="ABJ724" s="8"/>
      <c r="ABK724" s="8"/>
      <c r="ABL724" s="8"/>
      <c r="ABM724" s="8"/>
      <c r="ABN724" s="8"/>
      <c r="ABO724" s="8"/>
      <c r="ABP724" s="8"/>
      <c r="ABQ724" s="8"/>
      <c r="ABR724" s="8"/>
      <c r="ABS724" s="8"/>
      <c r="ABT724" s="8"/>
      <c r="ABU724" s="8"/>
      <c r="ABV724" s="8"/>
      <c r="ABW724" s="8"/>
      <c r="ABX724" s="8"/>
      <c r="ABY724" s="8"/>
      <c r="ABZ724" s="8"/>
      <c r="ACA724" s="8"/>
      <c r="ACB724" s="8"/>
      <c r="ACC724" s="8"/>
      <c r="ACD724" s="8"/>
      <c r="ACE724" s="8"/>
      <c r="ACF724" s="8"/>
      <c r="ACG724" s="8"/>
      <c r="ACH724" s="8"/>
      <c r="ACI724" s="8"/>
      <c r="ACJ724" s="8"/>
      <c r="ACK724" s="8"/>
      <c r="ACL724" s="8"/>
      <c r="ACM724" s="8"/>
      <c r="ACN724" s="8"/>
      <c r="ACO724" s="8"/>
      <c r="ACP724" s="8"/>
      <c r="ACQ724" s="8"/>
      <c r="ACR724" s="8"/>
      <c r="ACS724" s="8"/>
      <c r="ACT724" s="8"/>
      <c r="ACU724" s="8"/>
      <c r="ACV724" s="8"/>
      <c r="ACW724" s="8"/>
      <c r="ACX724" s="8"/>
      <c r="ACY724" s="8"/>
      <c r="ACZ724" s="8"/>
      <c r="ADA724" s="8"/>
      <c r="ADB724" s="8"/>
      <c r="ADC724" s="8"/>
      <c r="ADD724" s="8"/>
      <c r="ADE724" s="8"/>
      <c r="ADF724" s="8"/>
      <c r="ADG724" s="8"/>
      <c r="ADH724" s="8"/>
      <c r="ADI724" s="8"/>
      <c r="ADJ724" s="8"/>
      <c r="ADK724" s="8"/>
      <c r="ADL724" s="8"/>
      <c r="ADM724" s="8"/>
      <c r="ADN724" s="8"/>
      <c r="ADO724" s="8"/>
      <c r="ADP724" s="8"/>
      <c r="ADQ724" s="8"/>
      <c r="ADR724" s="8"/>
      <c r="ADS724" s="8"/>
      <c r="ADT724" s="8"/>
      <c r="ADU724" s="8"/>
      <c r="ADV724" s="8"/>
      <c r="ADW724" s="8"/>
      <c r="ADX724" s="8"/>
      <c r="ADY724" s="8"/>
      <c r="ADZ724" s="8"/>
      <c r="AEA724" s="8"/>
      <c r="AEB724" s="8"/>
      <c r="AEC724" s="8"/>
      <c r="AED724" s="8"/>
      <c r="AEE724" s="8"/>
      <c r="AEF724" s="8"/>
      <c r="AEG724" s="8"/>
      <c r="AEH724" s="8"/>
      <c r="AEI724" s="8"/>
      <c r="AEJ724" s="8"/>
      <c r="AEK724" s="8"/>
      <c r="AEL724" s="8"/>
      <c r="AEM724" s="8"/>
      <c r="AEN724" s="8"/>
      <c r="AEO724" s="8"/>
      <c r="AEP724" s="8"/>
      <c r="AEQ724" s="8"/>
      <c r="AER724" s="8"/>
      <c r="AES724" s="8"/>
      <c r="AET724" s="8"/>
      <c r="AEU724" s="8"/>
      <c r="AEV724" s="8"/>
      <c r="AEW724" s="8"/>
      <c r="AEX724" s="8"/>
      <c r="AEY724" s="8"/>
      <c r="AEZ724" s="8"/>
      <c r="AFA724" s="8"/>
      <c r="AFB724" s="8"/>
      <c r="AFC724" s="8"/>
      <c r="AFD724" s="8"/>
      <c r="AFE724" s="8"/>
      <c r="AFF724" s="8"/>
      <c r="AFG724" s="8"/>
      <c r="AFH724" s="8"/>
      <c r="AFI724" s="8"/>
      <c r="AFJ724" s="8"/>
      <c r="AFK724" s="8"/>
      <c r="AFL724" s="8"/>
      <c r="AFM724" s="8"/>
      <c r="AFN724" s="8"/>
      <c r="AFO724" s="8"/>
      <c r="AFP724" s="8"/>
      <c r="AFQ724" s="8"/>
      <c r="AFR724" s="8"/>
      <c r="AFS724" s="8"/>
      <c r="AFT724" s="8"/>
      <c r="AFU724" s="8"/>
      <c r="AFV724" s="8"/>
      <c r="AFW724" s="8"/>
      <c r="AFX724" s="8"/>
      <c r="AFY724" s="8"/>
      <c r="AFZ724" s="8"/>
      <c r="AGA724" s="8"/>
      <c r="AGB724" s="8"/>
      <c r="AGC724" s="8"/>
      <c r="AGD724" s="8"/>
      <c r="AGE724" s="8"/>
      <c r="AGF724" s="8"/>
      <c r="AGG724" s="8"/>
      <c r="AGH724" s="8"/>
      <c r="AGI724" s="8"/>
      <c r="AGJ724" s="8"/>
      <c r="AGK724" s="8"/>
      <c r="AGL724" s="8"/>
      <c r="AGM724" s="8"/>
      <c r="AGN724" s="8"/>
      <c r="AGO724" s="8"/>
      <c r="AGP724" s="8"/>
      <c r="AGQ724" s="8"/>
      <c r="AGR724" s="8"/>
      <c r="AGS724" s="8"/>
      <c r="AGT724" s="8"/>
      <c r="AGU724" s="8"/>
      <c r="AGV724" s="8"/>
      <c r="AGW724" s="8"/>
      <c r="AGX724" s="8"/>
      <c r="AGY724" s="8"/>
      <c r="AGZ724" s="8"/>
      <c r="AHA724" s="8"/>
      <c r="AHB724" s="8"/>
      <c r="AHC724" s="8"/>
      <c r="AHD724" s="8"/>
      <c r="AHE724" s="8"/>
      <c r="AHF724" s="8"/>
      <c r="AHG724" s="8"/>
      <c r="AHH724" s="8"/>
      <c r="AHI724" s="8"/>
      <c r="AHJ724" s="8"/>
      <c r="AHK724" s="8"/>
      <c r="AHL724" s="8"/>
      <c r="AHM724" s="8"/>
      <c r="AHN724" s="8"/>
      <c r="AHO724" s="8"/>
      <c r="AHP724" s="8"/>
      <c r="AHQ724" s="8"/>
      <c r="AHR724" s="8"/>
      <c r="AHS724" s="8"/>
      <c r="AHT724" s="8"/>
      <c r="AHU724" s="8"/>
      <c r="AHV724" s="8"/>
      <c r="AHW724" s="8"/>
      <c r="AHX724" s="8"/>
      <c r="AHY724" s="8"/>
      <c r="AHZ724" s="8"/>
      <c r="AIA724" s="8"/>
      <c r="AIB724" s="8"/>
      <c r="AIC724" s="8"/>
      <c r="AID724" s="8"/>
      <c r="AIE724" s="8"/>
      <c r="AIF724" s="8"/>
      <c r="AIG724" s="8"/>
      <c r="AIH724" s="8"/>
      <c r="AII724" s="8"/>
      <c r="AIJ724" s="8"/>
      <c r="AIK724" s="8"/>
      <c r="AIL724" s="8"/>
      <c r="AIM724" s="8"/>
      <c r="AIN724" s="8"/>
      <c r="AIO724" s="8"/>
      <c r="AIP724" s="8"/>
      <c r="AIQ724" s="8"/>
      <c r="AIR724" s="8"/>
      <c r="AIS724" s="8"/>
      <c r="AIT724" s="8"/>
      <c r="AIU724" s="8"/>
      <c r="AIV724" s="8"/>
      <c r="AIW724" s="8"/>
      <c r="AIX724" s="8"/>
      <c r="AIY724" s="8"/>
      <c r="AIZ724" s="8"/>
      <c r="AJA724" s="8"/>
      <c r="AJB724" s="8"/>
      <c r="AJC724" s="8"/>
      <c r="AJD724" s="8"/>
      <c r="AJE724" s="8"/>
      <c r="AJF724" s="8"/>
      <c r="AJG724" s="8"/>
      <c r="AJH724" s="8"/>
      <c r="AJI724" s="8"/>
      <c r="AJJ724" s="8"/>
      <c r="AJK724" s="8"/>
      <c r="AJL724" s="8"/>
      <c r="AJM724" s="8"/>
      <c r="AJN724" s="8"/>
      <c r="AJO724" s="8"/>
      <c r="AJP724" s="8"/>
      <c r="AJQ724" s="8"/>
      <c r="AJR724" s="8"/>
      <c r="AJS724" s="8"/>
      <c r="AJT724" s="8"/>
      <c r="AJU724" s="8"/>
      <c r="AJV724" s="8"/>
      <c r="AJW724" s="8"/>
      <c r="AJX724" s="8"/>
      <c r="AJY724" s="8"/>
      <c r="AJZ724" s="8"/>
      <c r="AKA724" s="8"/>
      <c r="AKB724" s="8"/>
      <c r="AKC724" s="8"/>
      <c r="AKD724" s="8"/>
      <c r="AKE724" s="8"/>
      <c r="AKF724" s="8"/>
      <c r="AKG724" s="8"/>
      <c r="AKH724" s="8"/>
      <c r="AKI724" s="8"/>
      <c r="AKJ724" s="8"/>
      <c r="AKK724" s="8"/>
      <c r="AKL724" s="8"/>
      <c r="AKM724" s="8"/>
      <c r="AKN724" s="8"/>
      <c r="AKO724" s="8"/>
      <c r="AKP724" s="8"/>
      <c r="AKQ724" s="8"/>
      <c r="AKR724" s="8"/>
      <c r="AKS724" s="8"/>
      <c r="AKT724" s="8"/>
      <c r="AKU724" s="8"/>
      <c r="AKV724" s="8"/>
      <c r="AKW724" s="8"/>
      <c r="AKX724" s="8"/>
      <c r="AKY724" s="8"/>
      <c r="AKZ724" s="8"/>
      <c r="ALA724" s="8"/>
      <c r="ALB724" s="8"/>
      <c r="ALC724" s="8"/>
      <c r="ALD724" s="8"/>
      <c r="ALE724" s="8"/>
      <c r="ALF724" s="8"/>
      <c r="ALG724" s="8"/>
      <c r="ALH724" s="8"/>
      <c r="ALI724" s="8"/>
      <c r="ALJ724" s="8"/>
      <c r="ALK724" s="8"/>
      <c r="ALL724" s="8"/>
      <c r="ALM724" s="8"/>
      <c r="ALN724" s="8"/>
      <c r="ALO724" s="8"/>
      <c r="ALP724" s="8"/>
      <c r="ALQ724" s="8"/>
      <c r="ALR724" s="8"/>
      <c r="ALS724" s="8"/>
      <c r="ALT724" s="8"/>
      <c r="ALU724" s="8"/>
      <c r="ALV724" s="8"/>
      <c r="ALW724" s="8"/>
      <c r="ALX724" s="8"/>
      <c r="ALY724" s="8"/>
      <c r="ALZ724" s="8"/>
      <c r="AMA724" s="8"/>
      <c r="AMB724" s="8"/>
      <c r="AMC724" s="8"/>
      <c r="AMD724" s="8"/>
      <c r="AME724" s="8"/>
      <c r="AMF724" s="8"/>
      <c r="AMG724" s="8"/>
      <c r="AMH724" s="8"/>
      <c r="AMI724" s="8"/>
      <c r="AMJ724" s="8"/>
      <c r="AMK724" s="8"/>
      <c r="AML724" s="8"/>
      <c r="AMM724" s="8"/>
      <c r="AMN724" s="8"/>
      <c r="AMO724" s="8"/>
      <c r="AMP724" s="8"/>
      <c r="AMQ724" s="8"/>
      <c r="AMR724" s="8"/>
      <c r="AMS724" s="8"/>
      <c r="AMT724" s="8"/>
      <c r="AMU724" s="8"/>
      <c r="AMV724" s="8"/>
      <c r="AMW724" s="8"/>
      <c r="AMX724" s="8"/>
      <c r="AMY724" s="8"/>
      <c r="AMZ724" s="8"/>
      <c r="ANA724" s="8"/>
      <c r="ANB724" s="8"/>
      <c r="ANC724" s="8"/>
      <c r="AND724" s="8"/>
      <c r="ANE724" s="8"/>
      <c r="ANF724" s="8"/>
      <c r="ANG724" s="8"/>
      <c r="ANH724" s="8"/>
      <c r="ANI724" s="8"/>
      <c r="ANJ724" s="8"/>
      <c r="ANK724" s="8"/>
      <c r="ANL724" s="8"/>
      <c r="ANM724" s="8"/>
      <c r="ANN724" s="8"/>
      <c r="ANO724" s="8"/>
      <c r="ANP724" s="8"/>
      <c r="ANQ724" s="8"/>
      <c r="ANR724" s="8"/>
      <c r="ANS724" s="8"/>
      <c r="ANT724" s="8"/>
      <c r="ANU724" s="8"/>
      <c r="ANV724" s="8"/>
      <c r="ANW724" s="8"/>
      <c r="ANX724" s="8"/>
      <c r="ANY724" s="8"/>
      <c r="ANZ724" s="8"/>
      <c r="AOA724" s="8"/>
      <c r="AOB724" s="8"/>
      <c r="AOC724" s="8"/>
      <c r="AOD724" s="8"/>
      <c r="AOE724" s="8"/>
      <c r="AOF724" s="8"/>
      <c r="AOG724" s="8"/>
      <c r="AOH724" s="8"/>
      <c r="AOI724" s="8"/>
      <c r="AOJ724" s="8"/>
      <c r="AOK724" s="8"/>
      <c r="AOL724" s="8"/>
      <c r="AOM724" s="8"/>
      <c r="AON724" s="8"/>
      <c r="AOO724" s="8"/>
      <c r="AOP724" s="8"/>
      <c r="AOQ724" s="8"/>
      <c r="AOR724" s="8"/>
      <c r="AOS724" s="8"/>
      <c r="AOT724" s="8"/>
      <c r="AOU724" s="8"/>
      <c r="AOV724" s="8"/>
      <c r="AOW724" s="8"/>
      <c r="AOX724" s="8"/>
      <c r="AOY724" s="8"/>
      <c r="AOZ724" s="8"/>
      <c r="APA724" s="8"/>
      <c r="APB724" s="8"/>
      <c r="APC724" s="8"/>
      <c r="APD724" s="8"/>
      <c r="APE724" s="8"/>
      <c r="APF724" s="8"/>
      <c r="APG724" s="8"/>
      <c r="APH724" s="8"/>
      <c r="API724" s="8"/>
      <c r="APJ724" s="8"/>
      <c r="APK724" s="8"/>
      <c r="APL724" s="8"/>
      <c r="APM724" s="8"/>
      <c r="APN724" s="8"/>
      <c r="APO724" s="8"/>
      <c r="APP724" s="8"/>
      <c r="APQ724" s="8"/>
      <c r="APR724" s="8"/>
      <c r="APS724" s="8"/>
      <c r="APT724" s="8"/>
      <c r="APU724" s="8"/>
      <c r="APV724" s="8"/>
      <c r="APW724" s="8"/>
      <c r="APX724" s="8"/>
      <c r="APY724" s="8"/>
      <c r="APZ724" s="8"/>
      <c r="AQA724" s="8"/>
      <c r="AQB724" s="8"/>
      <c r="AQC724" s="8"/>
      <c r="AQD724" s="8"/>
      <c r="AQE724" s="8"/>
      <c r="AQF724" s="8"/>
      <c r="AQG724" s="8"/>
      <c r="AQH724" s="8"/>
      <c r="AQI724" s="8"/>
      <c r="AQJ724" s="8"/>
      <c r="AQK724" s="8"/>
      <c r="AQL724" s="8"/>
      <c r="AQM724" s="8"/>
      <c r="AQN724" s="8"/>
      <c r="AQO724" s="8"/>
      <c r="AQP724" s="8"/>
      <c r="AQQ724" s="8"/>
      <c r="AQR724" s="8"/>
      <c r="AQS724" s="8"/>
      <c r="AQT724" s="8"/>
      <c r="AQU724" s="8"/>
      <c r="AQV724" s="8"/>
      <c r="AQW724" s="8"/>
      <c r="AQX724" s="8"/>
      <c r="AQY724" s="8"/>
      <c r="AQZ724" s="8"/>
      <c r="ARA724" s="8"/>
      <c r="ARB724" s="8"/>
      <c r="ARC724" s="8"/>
      <c r="ARD724" s="8"/>
      <c r="ARE724" s="8"/>
      <c r="ARF724" s="8"/>
      <c r="ARG724" s="8"/>
      <c r="ARH724" s="8"/>
      <c r="ARI724" s="8"/>
      <c r="ARJ724" s="8"/>
      <c r="ARK724" s="8"/>
      <c r="ARL724" s="8"/>
      <c r="ARM724" s="8"/>
      <c r="ARN724" s="8"/>
      <c r="ARO724" s="8"/>
      <c r="ARP724" s="8"/>
      <c r="ARQ724" s="8"/>
      <c r="ARR724" s="8"/>
      <c r="ARS724" s="8"/>
      <c r="ART724" s="8"/>
      <c r="ARU724" s="8"/>
      <c r="ARV724" s="8"/>
      <c r="ARW724" s="8"/>
      <c r="ARX724" s="8"/>
      <c r="ARY724" s="8"/>
      <c r="ARZ724" s="8"/>
      <c r="ASA724" s="8"/>
      <c r="ASB724" s="8"/>
      <c r="ASC724" s="8"/>
      <c r="ASD724" s="8"/>
      <c r="ASE724" s="8"/>
      <c r="ASF724" s="8"/>
      <c r="ASG724" s="8"/>
      <c r="ASH724" s="8"/>
      <c r="ASI724" s="8"/>
      <c r="ASJ724" s="8"/>
      <c r="ASK724" s="8"/>
      <c r="ASL724" s="8"/>
      <c r="ASM724" s="8"/>
      <c r="ASN724" s="8"/>
      <c r="ASO724" s="8"/>
      <c r="ASP724" s="8"/>
      <c r="ASQ724" s="8"/>
      <c r="ASR724" s="8"/>
      <c r="ASS724" s="8"/>
      <c r="AST724" s="8"/>
      <c r="ASU724" s="8"/>
      <c r="ASV724" s="8"/>
      <c r="ASW724" s="8"/>
      <c r="ASX724" s="8"/>
      <c r="ASY724" s="8"/>
      <c r="ASZ724" s="8"/>
      <c r="ATA724" s="8"/>
      <c r="ATB724" s="8"/>
      <c r="ATC724" s="8"/>
      <c r="ATD724" s="8"/>
      <c r="ATE724" s="8"/>
      <c r="ATF724" s="8"/>
      <c r="ATG724" s="8"/>
      <c r="ATH724" s="8"/>
      <c r="ATI724" s="8"/>
      <c r="ATJ724" s="8"/>
      <c r="ATK724" s="8"/>
      <c r="ATL724" s="8"/>
      <c r="ATM724" s="8"/>
      <c r="ATN724" s="8"/>
      <c r="ATO724" s="8"/>
      <c r="ATP724" s="8"/>
      <c r="ATQ724" s="8"/>
      <c r="ATR724" s="8"/>
      <c r="ATS724" s="8"/>
      <c r="ATT724" s="8"/>
      <c r="ATU724" s="8"/>
      <c r="ATV724" s="8"/>
      <c r="ATW724" s="8"/>
      <c r="ATX724" s="8"/>
      <c r="ATY724" s="8"/>
      <c r="ATZ724" s="8"/>
      <c r="AUA724" s="8"/>
      <c r="AUB724" s="8"/>
      <c r="AUC724" s="8"/>
      <c r="AUD724" s="8"/>
      <c r="AUE724" s="8"/>
      <c r="AUF724" s="8"/>
      <c r="AUG724" s="8"/>
      <c r="AUH724" s="8"/>
      <c r="AUI724" s="8"/>
      <c r="AUJ724" s="8"/>
      <c r="AUK724" s="8"/>
      <c r="AUL724" s="8"/>
      <c r="AUM724" s="8"/>
      <c r="AUN724" s="8"/>
      <c r="AUO724" s="8"/>
      <c r="AUP724" s="8"/>
      <c r="AUQ724" s="8"/>
      <c r="AUR724" s="8"/>
      <c r="AUS724" s="8"/>
      <c r="AUT724" s="8"/>
      <c r="AUU724" s="8"/>
      <c r="AUV724" s="8"/>
      <c r="AUW724" s="8"/>
      <c r="AUX724" s="8"/>
      <c r="AUY724" s="8"/>
      <c r="AUZ724" s="8"/>
      <c r="AVA724" s="8"/>
      <c r="AVB724" s="8"/>
      <c r="AVC724" s="8"/>
      <c r="AVD724" s="8"/>
      <c r="AVE724" s="8"/>
      <c r="AVF724" s="8"/>
      <c r="AVG724" s="8"/>
      <c r="AVH724" s="8"/>
      <c r="AVI724" s="8"/>
      <c r="AVJ724" s="8"/>
      <c r="AVK724" s="8"/>
      <c r="AVL724" s="8"/>
      <c r="AVM724" s="8"/>
      <c r="AVN724" s="8"/>
      <c r="AVO724" s="8"/>
      <c r="AVP724" s="8"/>
      <c r="AVQ724" s="8"/>
      <c r="AVR724" s="8"/>
      <c r="AVS724" s="8"/>
      <c r="AVT724" s="8"/>
      <c r="AVU724" s="8"/>
      <c r="AVV724" s="8"/>
      <c r="AVW724" s="8"/>
      <c r="AVX724" s="8"/>
      <c r="AVY724" s="8"/>
      <c r="AVZ724" s="8"/>
      <c r="AWA724" s="8"/>
      <c r="AWB724" s="8"/>
      <c r="AWC724" s="8"/>
      <c r="AWD724" s="8"/>
      <c r="AWE724" s="8"/>
      <c r="AWF724" s="8"/>
      <c r="AWG724" s="8"/>
      <c r="AWH724" s="8"/>
      <c r="AWI724" s="8"/>
      <c r="AWJ724" s="8"/>
      <c r="AWK724" s="8"/>
      <c r="AWL724" s="8"/>
      <c r="AWM724" s="8"/>
      <c r="AWN724" s="8"/>
      <c r="AWO724" s="8"/>
      <c r="AWP724" s="8"/>
      <c r="AWQ724" s="8"/>
      <c r="AWR724" s="8"/>
      <c r="AWS724" s="8"/>
      <c r="AWT724" s="8"/>
      <c r="AWU724" s="8"/>
      <c r="AWV724" s="8"/>
      <c r="AWW724" s="8"/>
      <c r="AWX724" s="8"/>
      <c r="AWY724" s="8"/>
      <c r="AWZ724" s="8"/>
      <c r="AXA724" s="8"/>
      <c r="AXB724" s="8"/>
      <c r="AXC724" s="8"/>
      <c r="AXD724" s="8"/>
      <c r="AXE724" s="8"/>
      <c r="AXF724" s="8"/>
      <c r="AXG724" s="8"/>
      <c r="AXH724" s="8"/>
      <c r="AXI724" s="8"/>
      <c r="AXJ724" s="8"/>
      <c r="AXK724" s="8"/>
      <c r="AXL724" s="8"/>
      <c r="AXM724" s="8"/>
      <c r="AXN724" s="8"/>
      <c r="AXO724" s="8"/>
      <c r="AXP724" s="8"/>
      <c r="AXQ724" s="8"/>
      <c r="AXR724" s="8"/>
      <c r="AXS724" s="8"/>
      <c r="AXT724" s="8"/>
      <c r="AXU724" s="8"/>
      <c r="AXV724" s="8"/>
      <c r="AXW724" s="8"/>
      <c r="AXX724" s="8"/>
      <c r="AXY724" s="8"/>
      <c r="AXZ724" s="8"/>
      <c r="AYA724" s="8"/>
      <c r="AYB724" s="8"/>
      <c r="AYC724" s="8"/>
      <c r="AYD724" s="8"/>
      <c r="AYE724" s="8"/>
      <c r="AYF724" s="8"/>
      <c r="AYG724" s="8"/>
      <c r="AYH724" s="8"/>
      <c r="AYI724" s="8"/>
      <c r="AYJ724" s="8"/>
      <c r="AYK724" s="8"/>
      <c r="AYL724" s="8"/>
      <c r="AYM724" s="8"/>
      <c r="AYN724" s="8"/>
      <c r="AYO724" s="8"/>
      <c r="AYP724" s="8"/>
      <c r="AYQ724" s="8"/>
      <c r="AYR724" s="8"/>
      <c r="AYS724" s="8"/>
      <c r="AYT724" s="8"/>
      <c r="AYU724" s="8"/>
      <c r="AYV724" s="8"/>
      <c r="AYW724" s="8"/>
      <c r="AYX724" s="8"/>
      <c r="AYY724" s="8"/>
      <c r="AYZ724" s="8"/>
      <c r="AZA724" s="8"/>
      <c r="AZB724" s="8"/>
      <c r="AZC724" s="8"/>
      <c r="AZD724" s="8"/>
      <c r="AZE724" s="8"/>
      <c r="AZF724" s="8"/>
      <c r="AZG724" s="8"/>
      <c r="AZH724" s="8"/>
      <c r="AZI724" s="8"/>
      <c r="AZJ724" s="8"/>
      <c r="AZK724" s="8"/>
      <c r="AZL724" s="8"/>
      <c r="AZM724" s="8"/>
      <c r="AZN724" s="8"/>
      <c r="AZO724" s="8"/>
      <c r="AZP724" s="8"/>
      <c r="AZQ724" s="8"/>
      <c r="AZR724" s="8"/>
      <c r="AZS724" s="8"/>
      <c r="AZT724" s="8"/>
      <c r="AZU724" s="8"/>
      <c r="AZV724" s="8"/>
      <c r="AZW724" s="8"/>
      <c r="AZX724" s="8"/>
      <c r="AZY724" s="8"/>
      <c r="AZZ724" s="8"/>
      <c r="BAA724" s="8"/>
      <c r="BAB724" s="8"/>
      <c r="BAC724" s="8"/>
      <c r="BAD724" s="8"/>
      <c r="BAE724" s="8"/>
      <c r="BAF724" s="8"/>
      <c r="BAG724" s="8"/>
      <c r="BAH724" s="8"/>
      <c r="BAI724" s="8"/>
      <c r="BAJ724" s="8"/>
      <c r="BAK724" s="8"/>
      <c r="BAL724" s="8"/>
      <c r="BAM724" s="8"/>
      <c r="BAN724" s="8"/>
      <c r="BAO724" s="8"/>
      <c r="BAP724" s="8"/>
      <c r="BAQ724" s="8"/>
      <c r="BAR724" s="8"/>
      <c r="BAS724" s="8"/>
      <c r="BAT724" s="8"/>
      <c r="BAU724" s="8"/>
      <c r="BAV724" s="8"/>
      <c r="BAW724" s="8"/>
      <c r="BAX724" s="8"/>
      <c r="BAY724" s="8"/>
      <c r="BAZ724" s="8"/>
      <c r="BBA724" s="8"/>
      <c r="BBB724" s="8"/>
      <c r="BBC724" s="8"/>
      <c r="BBD724" s="8"/>
      <c r="BBE724" s="8"/>
      <c r="BBF724" s="8"/>
      <c r="BBG724" s="8"/>
      <c r="BBH724" s="8"/>
      <c r="BBI724" s="8"/>
      <c r="BBJ724" s="8"/>
      <c r="BBK724" s="8"/>
      <c r="BBL724" s="8"/>
      <c r="BBM724" s="8"/>
      <c r="BBN724" s="8"/>
      <c r="BBO724" s="8"/>
      <c r="BBP724" s="8"/>
      <c r="BBQ724" s="8"/>
      <c r="BBR724" s="8"/>
      <c r="BBS724" s="8"/>
      <c r="BBT724" s="8"/>
      <c r="BBU724" s="8"/>
      <c r="BBV724" s="8"/>
      <c r="BBW724" s="8"/>
      <c r="BBX724" s="8"/>
      <c r="BBY724" s="8"/>
      <c r="BBZ724" s="8"/>
      <c r="BCA724" s="8"/>
      <c r="BCB724" s="8"/>
      <c r="BCC724" s="8"/>
      <c r="BCD724" s="8"/>
      <c r="BCE724" s="8"/>
      <c r="BCF724" s="8"/>
      <c r="BCG724" s="8"/>
      <c r="BCH724" s="8"/>
      <c r="BCI724" s="8"/>
      <c r="BCJ724" s="8"/>
      <c r="BCK724" s="8"/>
      <c r="BCL724" s="8"/>
      <c r="BCM724" s="8"/>
      <c r="BCN724" s="8"/>
      <c r="BCO724" s="8"/>
      <c r="BCP724" s="8"/>
      <c r="BCQ724" s="8"/>
      <c r="BCR724" s="8"/>
      <c r="BCS724" s="8"/>
      <c r="BCT724" s="8"/>
      <c r="BCU724" s="8"/>
      <c r="BCV724" s="8"/>
      <c r="BCW724" s="8"/>
      <c r="BCX724" s="8"/>
      <c r="BCY724" s="8"/>
      <c r="BCZ724" s="8"/>
      <c r="BDA724" s="8"/>
      <c r="BDB724" s="8"/>
      <c r="BDC724" s="8"/>
      <c r="BDD724" s="8"/>
      <c r="BDE724" s="8"/>
      <c r="BDF724" s="8"/>
      <c r="BDG724" s="8"/>
      <c r="BDH724" s="8"/>
      <c r="BDI724" s="8"/>
      <c r="BDJ724" s="8"/>
      <c r="BDK724" s="8"/>
      <c r="BDL724" s="8"/>
      <c r="BDM724" s="8"/>
      <c r="BDN724" s="8"/>
      <c r="BDO724" s="8"/>
      <c r="BDP724" s="8"/>
      <c r="BDQ724" s="8"/>
      <c r="BDR724" s="8"/>
      <c r="BDS724" s="8"/>
      <c r="BDT724" s="8"/>
      <c r="BDU724" s="8"/>
      <c r="BDV724" s="8"/>
      <c r="BDW724" s="8"/>
      <c r="BDX724" s="8"/>
      <c r="BDY724" s="8"/>
      <c r="BDZ724" s="8"/>
      <c r="BEA724" s="8"/>
      <c r="BEB724" s="8"/>
      <c r="BEC724" s="8"/>
      <c r="BED724" s="8"/>
      <c r="BEE724" s="8"/>
      <c r="BEF724" s="8"/>
      <c r="BEG724" s="8"/>
      <c r="BEH724" s="8"/>
      <c r="BEI724" s="8"/>
      <c r="BEJ724" s="8"/>
      <c r="BEK724" s="8"/>
      <c r="BEL724" s="8"/>
      <c r="BEM724" s="8"/>
      <c r="BEN724" s="8"/>
      <c r="BEO724" s="8"/>
      <c r="BEP724" s="8"/>
      <c r="BEQ724" s="8"/>
      <c r="BER724" s="8"/>
      <c r="BES724" s="8"/>
      <c r="BET724" s="8"/>
      <c r="BEU724" s="8"/>
      <c r="BEV724" s="8"/>
      <c r="BEW724" s="8"/>
      <c r="BEX724" s="8"/>
      <c r="BEY724" s="8"/>
      <c r="BEZ724" s="8"/>
      <c r="BFA724" s="8"/>
      <c r="BFB724" s="8"/>
      <c r="BFC724" s="8"/>
      <c r="BFD724" s="8"/>
      <c r="BFE724" s="8"/>
      <c r="BFF724" s="8"/>
      <c r="BFG724" s="8"/>
      <c r="BFH724" s="8"/>
      <c r="BFI724" s="8"/>
      <c r="BFJ724" s="8"/>
      <c r="BFK724" s="8"/>
      <c r="BFL724" s="8"/>
      <c r="BFM724" s="8"/>
      <c r="BFN724" s="8"/>
      <c r="BFO724" s="8"/>
      <c r="BFP724" s="8"/>
      <c r="BFQ724" s="8"/>
      <c r="BFR724" s="8"/>
      <c r="BFS724" s="8"/>
      <c r="BFT724" s="8"/>
      <c r="BFU724" s="8"/>
      <c r="BFV724" s="8"/>
      <c r="BFW724" s="8"/>
      <c r="BFX724" s="8"/>
      <c r="BFY724" s="8"/>
      <c r="BFZ724" s="8"/>
      <c r="BGA724" s="8"/>
      <c r="BGB724" s="8"/>
      <c r="BGC724" s="8"/>
      <c r="BGD724" s="8"/>
      <c r="BGE724" s="8"/>
      <c r="BGF724" s="8"/>
      <c r="BGG724" s="8"/>
      <c r="BGH724" s="8"/>
      <c r="BGI724" s="8"/>
      <c r="BGJ724" s="8"/>
      <c r="BGK724" s="8"/>
      <c r="BGL724" s="8"/>
      <c r="BGM724" s="8"/>
      <c r="BGN724" s="8"/>
      <c r="BGO724" s="8"/>
      <c r="BGP724" s="8"/>
      <c r="BGQ724" s="8"/>
      <c r="BGR724" s="8"/>
      <c r="BGS724" s="8"/>
      <c r="BGT724" s="8"/>
      <c r="BGU724" s="8"/>
      <c r="BGV724" s="8"/>
      <c r="BGW724" s="8"/>
      <c r="BGX724" s="8"/>
      <c r="BGY724" s="8"/>
      <c r="BGZ724" s="8"/>
      <c r="BHA724" s="8"/>
      <c r="BHB724" s="8"/>
      <c r="BHC724" s="8"/>
      <c r="BHD724" s="8"/>
      <c r="BHE724" s="8"/>
      <c r="BHF724" s="8"/>
      <c r="BHG724" s="8"/>
      <c r="BHH724" s="8"/>
      <c r="BHI724" s="8"/>
      <c r="BHJ724" s="8"/>
      <c r="BHK724" s="8"/>
      <c r="BHL724" s="8"/>
      <c r="BHM724" s="8"/>
      <c r="BHN724" s="8"/>
      <c r="BHO724" s="8"/>
      <c r="BHP724" s="8"/>
      <c r="BHQ724" s="8"/>
      <c r="BHR724" s="8"/>
      <c r="BHS724" s="8"/>
      <c r="BHT724" s="8"/>
      <c r="BHU724" s="8"/>
      <c r="BHV724" s="8"/>
      <c r="BHW724" s="8"/>
      <c r="BHX724" s="8"/>
      <c r="BHY724" s="8"/>
      <c r="BHZ724" s="8"/>
      <c r="BIA724" s="8"/>
      <c r="BIB724" s="8"/>
      <c r="BIC724" s="8"/>
      <c r="BID724" s="8"/>
      <c r="BIE724" s="8"/>
      <c r="BIF724" s="8"/>
      <c r="BIG724" s="8"/>
      <c r="BIH724" s="8"/>
      <c r="BII724" s="8"/>
      <c r="BIJ724" s="8"/>
      <c r="BIK724" s="8"/>
      <c r="BIL724" s="8"/>
      <c r="BIM724" s="8"/>
      <c r="BIN724" s="8"/>
      <c r="BIO724" s="8"/>
      <c r="BIP724" s="8"/>
      <c r="BIQ724" s="8"/>
      <c r="BIR724" s="8"/>
      <c r="BIS724" s="8"/>
      <c r="BIT724" s="8"/>
      <c r="BIU724" s="8"/>
      <c r="BIV724" s="8"/>
      <c r="BIW724" s="8"/>
      <c r="BIX724" s="8"/>
      <c r="BIY724" s="8"/>
      <c r="BIZ724" s="8"/>
      <c r="BJA724" s="8"/>
      <c r="BJB724" s="8"/>
      <c r="BJC724" s="8"/>
      <c r="BJD724" s="8"/>
      <c r="BJE724" s="8"/>
      <c r="BJF724" s="8"/>
      <c r="BJG724" s="8"/>
      <c r="BJH724" s="8"/>
      <c r="BJI724" s="8"/>
      <c r="BJJ724" s="8"/>
      <c r="BJK724" s="8"/>
      <c r="BJL724" s="8"/>
      <c r="BJM724" s="8"/>
      <c r="BJN724" s="8"/>
      <c r="BJO724" s="8"/>
      <c r="BJP724" s="8"/>
      <c r="BJQ724" s="8"/>
      <c r="BJR724" s="8"/>
      <c r="BJS724" s="8"/>
      <c r="BJT724" s="8"/>
      <c r="BJU724" s="8"/>
      <c r="BJV724" s="8"/>
      <c r="BJW724" s="8"/>
      <c r="BJX724" s="8"/>
      <c r="BJY724" s="8"/>
      <c r="BJZ724" s="8"/>
      <c r="BKA724" s="8"/>
      <c r="BKB724" s="8"/>
      <c r="BKC724" s="8"/>
      <c r="BKD724" s="8"/>
      <c r="BKE724" s="8"/>
      <c r="BKF724" s="8"/>
      <c r="BKG724" s="8"/>
      <c r="BKH724" s="8"/>
      <c r="BKI724" s="8"/>
      <c r="BKJ724" s="8"/>
      <c r="BKK724" s="8"/>
      <c r="BKL724" s="8"/>
      <c r="BKM724" s="8"/>
      <c r="BKN724" s="8"/>
      <c r="BKO724" s="8"/>
      <c r="BKP724" s="8"/>
      <c r="BKQ724" s="8"/>
      <c r="BKR724" s="8"/>
      <c r="BKS724" s="8"/>
      <c r="BKT724" s="8"/>
      <c r="BKU724" s="8"/>
      <c r="BKV724" s="8"/>
      <c r="BKW724" s="8"/>
      <c r="BKX724" s="8"/>
      <c r="BKY724" s="8"/>
      <c r="BKZ724" s="8"/>
      <c r="BLA724" s="8"/>
      <c r="BLB724" s="8"/>
      <c r="BLC724" s="8"/>
      <c r="BLD724" s="8"/>
      <c r="BLE724" s="8"/>
      <c r="BLF724" s="8"/>
      <c r="BLG724" s="8"/>
      <c r="BLH724" s="8"/>
      <c r="BLI724" s="8"/>
      <c r="BLJ724" s="8"/>
      <c r="BLK724" s="8"/>
      <c r="BLL724" s="8"/>
      <c r="BLM724" s="8"/>
      <c r="BLN724" s="8"/>
      <c r="BLO724" s="8"/>
      <c r="BLP724" s="8"/>
      <c r="BLQ724" s="8"/>
      <c r="BLR724" s="8"/>
      <c r="BLS724" s="8"/>
      <c r="BLT724" s="8"/>
      <c r="BLU724" s="8"/>
      <c r="BLV724" s="8"/>
      <c r="BLW724" s="8"/>
      <c r="BLX724" s="8"/>
      <c r="BLY724" s="8"/>
      <c r="BLZ724" s="8"/>
      <c r="BMA724" s="8"/>
      <c r="BMB724" s="8"/>
      <c r="BMC724" s="8"/>
      <c r="BMD724" s="8"/>
      <c r="BME724" s="8"/>
      <c r="BMF724" s="8"/>
      <c r="BMG724" s="8"/>
      <c r="BMH724" s="8"/>
      <c r="BMI724" s="8"/>
      <c r="BMJ724" s="8"/>
      <c r="BMK724" s="8"/>
      <c r="BML724" s="8"/>
      <c r="BMM724" s="8"/>
      <c r="BMN724" s="8"/>
      <c r="BMO724" s="8"/>
      <c r="BMP724" s="8"/>
      <c r="BMQ724" s="8"/>
      <c r="BMR724" s="8"/>
      <c r="BMS724" s="8"/>
      <c r="BMT724" s="8"/>
      <c r="BMU724" s="8"/>
      <c r="BMV724" s="8"/>
      <c r="BMW724" s="8"/>
      <c r="BMX724" s="8"/>
      <c r="BMY724" s="8"/>
      <c r="BMZ724" s="8"/>
      <c r="BNA724" s="8"/>
      <c r="BNB724" s="8"/>
      <c r="BNC724" s="8"/>
      <c r="BND724" s="8"/>
      <c r="BNE724" s="8"/>
      <c r="BNF724" s="8"/>
      <c r="BNG724" s="8"/>
      <c r="BNH724" s="8"/>
      <c r="BNI724" s="8"/>
      <c r="BNJ724" s="8"/>
      <c r="BNK724" s="8"/>
      <c r="BNL724" s="8"/>
      <c r="BNM724" s="8"/>
      <c r="BNN724" s="8"/>
      <c r="BNO724" s="8"/>
      <c r="BNP724" s="8"/>
      <c r="BNQ724" s="8"/>
      <c r="BNR724" s="8"/>
      <c r="BNS724" s="8"/>
      <c r="BNT724" s="8"/>
      <c r="BNU724" s="8"/>
      <c r="BNV724" s="8"/>
      <c r="BNW724" s="8"/>
      <c r="BNX724" s="8"/>
      <c r="BNY724" s="8"/>
      <c r="BNZ724" s="8"/>
      <c r="BOA724" s="8"/>
      <c r="BOB724" s="8"/>
      <c r="BOC724" s="8"/>
      <c r="BOD724" s="8"/>
      <c r="BOE724" s="8"/>
      <c r="BOF724" s="8"/>
      <c r="BOG724" s="8"/>
      <c r="BOH724" s="8"/>
      <c r="BOI724" s="8"/>
      <c r="BOJ724" s="8"/>
      <c r="BOK724" s="8"/>
      <c r="BOL724" s="8"/>
      <c r="BOM724" s="8"/>
      <c r="BON724" s="8"/>
      <c r="BOO724" s="8"/>
      <c r="BOP724" s="8"/>
      <c r="BOQ724" s="8"/>
      <c r="BOR724" s="8"/>
      <c r="BOS724" s="8"/>
      <c r="BOT724" s="8"/>
      <c r="BOU724" s="8"/>
      <c r="BOV724" s="8"/>
      <c r="BOW724" s="8"/>
      <c r="BOX724" s="8"/>
      <c r="BOY724" s="8"/>
      <c r="BOZ724" s="8"/>
      <c r="BPA724" s="8"/>
      <c r="BPB724" s="8"/>
      <c r="BPC724" s="8"/>
      <c r="BPD724" s="8"/>
      <c r="BPE724" s="8"/>
      <c r="BPF724" s="8"/>
      <c r="BPG724" s="8"/>
      <c r="BPH724" s="8"/>
      <c r="BPI724" s="8"/>
      <c r="BPJ724" s="8"/>
      <c r="BPK724" s="8"/>
      <c r="BPL724" s="8"/>
      <c r="BPM724" s="8"/>
      <c r="BPN724" s="8"/>
      <c r="BPO724" s="8"/>
      <c r="BPP724" s="8"/>
      <c r="BPQ724" s="8"/>
      <c r="BPR724" s="8"/>
      <c r="BPS724" s="8"/>
      <c r="BPT724" s="8"/>
      <c r="BPU724" s="8"/>
      <c r="BPV724" s="8"/>
      <c r="BPW724" s="8"/>
      <c r="BPX724" s="8"/>
      <c r="BPY724" s="8"/>
      <c r="BPZ724" s="8"/>
      <c r="BQA724" s="8"/>
      <c r="BQB724" s="8"/>
      <c r="BQC724" s="8"/>
      <c r="BQD724" s="8"/>
      <c r="BQE724" s="8"/>
      <c r="BQF724" s="8"/>
      <c r="BQG724" s="8"/>
      <c r="BQH724" s="8"/>
      <c r="BQI724" s="8"/>
      <c r="BQJ724" s="8"/>
      <c r="BQK724" s="8"/>
      <c r="BQL724" s="8"/>
      <c r="BQM724" s="8"/>
      <c r="BQN724" s="8"/>
      <c r="BQO724" s="8"/>
      <c r="BQP724" s="8"/>
      <c r="BQQ724" s="8"/>
      <c r="BQR724" s="8"/>
      <c r="BQS724" s="8"/>
      <c r="BQT724" s="8"/>
      <c r="BQU724" s="8"/>
      <c r="BQV724" s="8"/>
      <c r="BQW724" s="8"/>
      <c r="BQX724" s="8"/>
      <c r="BQY724" s="8"/>
      <c r="BQZ724" s="8"/>
      <c r="BRA724" s="8"/>
      <c r="BRB724" s="8"/>
      <c r="BRC724" s="8"/>
      <c r="BRD724" s="8"/>
      <c r="BRE724" s="8"/>
      <c r="BRF724" s="8"/>
      <c r="BRG724" s="8"/>
      <c r="BRH724" s="8"/>
      <c r="BRI724" s="8"/>
      <c r="BRJ724" s="8"/>
      <c r="BRK724" s="8"/>
      <c r="BRL724" s="8"/>
      <c r="BRM724" s="8"/>
      <c r="BRN724" s="8"/>
      <c r="BRO724" s="8"/>
      <c r="BRP724" s="8"/>
      <c r="BRQ724" s="8"/>
      <c r="BRR724" s="8"/>
      <c r="BRS724" s="8"/>
      <c r="BRT724" s="8"/>
      <c r="BRU724" s="8"/>
      <c r="BRV724" s="8"/>
      <c r="BRW724" s="8"/>
      <c r="BRX724" s="8"/>
      <c r="BRY724" s="8"/>
      <c r="BRZ724" s="8"/>
      <c r="BSA724" s="8"/>
      <c r="BSB724" s="8"/>
      <c r="BSC724" s="8"/>
      <c r="BSD724" s="8"/>
      <c r="BSE724" s="8"/>
      <c r="BSF724" s="8"/>
      <c r="BSG724" s="8"/>
      <c r="BSH724" s="8"/>
      <c r="BSI724" s="8"/>
      <c r="BSJ724" s="8"/>
      <c r="BSK724" s="8"/>
      <c r="BSL724" s="8"/>
      <c r="BSM724" s="8"/>
      <c r="BSN724" s="8"/>
      <c r="BSO724" s="8"/>
      <c r="BSP724" s="8"/>
      <c r="BSQ724" s="8"/>
      <c r="BSR724" s="8"/>
      <c r="BSS724" s="8"/>
      <c r="BST724" s="8"/>
      <c r="BSU724" s="8"/>
      <c r="BSV724" s="8"/>
      <c r="BSW724" s="8"/>
      <c r="BSX724" s="8"/>
      <c r="BSY724" s="8"/>
      <c r="BSZ724" s="8"/>
      <c r="BTA724" s="8"/>
      <c r="BTB724" s="8"/>
      <c r="BTC724" s="8"/>
      <c r="BTD724" s="8"/>
      <c r="BTE724" s="8"/>
      <c r="BTF724" s="8"/>
      <c r="BTG724" s="8"/>
      <c r="BTH724" s="8"/>
      <c r="BTI724" s="8"/>
      <c r="BTJ724" s="8"/>
      <c r="BTK724" s="8"/>
      <c r="BTL724" s="8"/>
      <c r="BTM724" s="8"/>
      <c r="BTN724" s="8"/>
      <c r="BTO724" s="8"/>
      <c r="BTP724" s="8"/>
      <c r="BTQ724" s="8"/>
      <c r="BTR724" s="8"/>
      <c r="BTS724" s="8"/>
      <c r="BTT724" s="8"/>
      <c r="BTU724" s="8"/>
      <c r="BTV724" s="8"/>
      <c r="BTW724" s="8"/>
      <c r="BTX724" s="8"/>
      <c r="BTY724" s="8"/>
      <c r="BTZ724" s="8"/>
      <c r="BUA724" s="8"/>
      <c r="BUB724" s="8"/>
      <c r="BUC724" s="8"/>
      <c r="BUD724" s="8"/>
      <c r="BUE724" s="8"/>
      <c r="BUF724" s="8"/>
      <c r="BUG724" s="8"/>
      <c r="BUH724" s="8"/>
      <c r="BUI724" s="8"/>
      <c r="BUJ724" s="8"/>
      <c r="BUK724" s="8"/>
      <c r="BUL724" s="8"/>
      <c r="BUM724" s="8"/>
      <c r="BUN724" s="8"/>
      <c r="BUO724" s="8"/>
      <c r="BUP724" s="8"/>
      <c r="BUQ724" s="8"/>
      <c r="BUR724" s="8"/>
      <c r="BUS724" s="8"/>
      <c r="BUT724" s="8"/>
      <c r="BUU724" s="8"/>
      <c r="BUV724" s="8"/>
      <c r="BUW724" s="8"/>
      <c r="BUX724" s="8"/>
      <c r="BUY724" s="8"/>
      <c r="BUZ724" s="8"/>
      <c r="BVA724" s="8"/>
      <c r="BVB724" s="8"/>
      <c r="BVC724" s="8"/>
      <c r="BVD724" s="8"/>
      <c r="BVE724" s="8"/>
      <c r="BVF724" s="8"/>
      <c r="BVG724" s="8"/>
      <c r="BVH724" s="8"/>
      <c r="BVI724" s="8"/>
      <c r="BVJ724" s="8"/>
      <c r="BVK724" s="8"/>
      <c r="BVL724" s="8"/>
      <c r="BVM724" s="8"/>
      <c r="BVN724" s="8"/>
      <c r="BVO724" s="8"/>
      <c r="BVP724" s="8"/>
      <c r="BVQ724" s="8"/>
      <c r="BVR724" s="8"/>
      <c r="BVS724" s="8"/>
      <c r="BVT724" s="8"/>
      <c r="BVU724" s="8"/>
      <c r="BVV724" s="8"/>
      <c r="BVW724" s="8"/>
      <c r="BVX724" s="8"/>
      <c r="BVY724" s="8"/>
      <c r="BVZ724" s="8"/>
      <c r="BWA724" s="8"/>
      <c r="BWB724" s="8"/>
      <c r="BWC724" s="8"/>
      <c r="BWD724" s="8"/>
      <c r="BWE724" s="8"/>
      <c r="BWF724" s="8"/>
      <c r="BWG724" s="8"/>
      <c r="BWH724" s="8"/>
      <c r="BWI724" s="8"/>
      <c r="BWJ724" s="8"/>
      <c r="BWK724" s="8"/>
      <c r="BWL724" s="8"/>
      <c r="BWM724" s="8"/>
      <c r="BWN724" s="8"/>
      <c r="BWO724" s="8"/>
      <c r="BWP724" s="8"/>
      <c r="BWQ724" s="8"/>
    </row>
    <row r="725" spans="1:1967" s="547" customFormat="1" ht="102" customHeight="1">
      <c r="A725" s="9" t="s">
        <v>6506</v>
      </c>
      <c r="B725" s="100" t="s">
        <v>97</v>
      </c>
      <c r="C725" s="3" t="s">
        <v>882</v>
      </c>
      <c r="D725" s="3" t="s">
        <v>883</v>
      </c>
      <c r="E725" s="3" t="s">
        <v>884</v>
      </c>
      <c r="F725" s="119"/>
      <c r="G725" s="3" t="s">
        <v>384</v>
      </c>
      <c r="H725" s="20">
        <v>0</v>
      </c>
      <c r="I725" s="114">
        <v>470000000</v>
      </c>
      <c r="J725" s="21" t="s">
        <v>1314</v>
      </c>
      <c r="K725" s="19" t="s">
        <v>2047</v>
      </c>
      <c r="L725" s="137" t="s">
        <v>3397</v>
      </c>
      <c r="M725" s="140" t="s">
        <v>383</v>
      </c>
      <c r="N725" s="346" t="s">
        <v>8839</v>
      </c>
      <c r="O725" s="3" t="s">
        <v>1366</v>
      </c>
      <c r="P725" s="7" t="s">
        <v>1345</v>
      </c>
      <c r="Q725" s="3" t="s">
        <v>1329</v>
      </c>
      <c r="R725" s="78">
        <v>459</v>
      </c>
      <c r="S725" s="96">
        <v>261.44</v>
      </c>
      <c r="T725" s="83">
        <v>0</v>
      </c>
      <c r="U725" s="83">
        <f t="shared" si="241"/>
        <v>0</v>
      </c>
      <c r="V725" s="9" t="s">
        <v>1325</v>
      </c>
      <c r="W725" s="152" t="s">
        <v>1394</v>
      </c>
      <c r="X725" s="9" t="s">
        <v>11576</v>
      </c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  <c r="AQ725" s="8"/>
      <c r="AR725" s="8"/>
      <c r="AS725" s="8"/>
      <c r="AT725" s="8"/>
      <c r="AU725" s="8"/>
      <c r="AV725" s="8"/>
      <c r="AW725" s="8"/>
      <c r="AX725" s="8"/>
      <c r="AY725" s="8"/>
      <c r="AZ725" s="8"/>
      <c r="BA725" s="8"/>
      <c r="BB725" s="8"/>
      <c r="BC725" s="8"/>
      <c r="BD725" s="8"/>
      <c r="BE725" s="8"/>
      <c r="BF725" s="8"/>
      <c r="BG725" s="8"/>
      <c r="BH725" s="8"/>
      <c r="BI725" s="8"/>
      <c r="BJ725" s="8"/>
      <c r="BK725" s="8"/>
      <c r="BL725" s="8"/>
      <c r="BM725" s="8"/>
      <c r="BN725" s="8"/>
      <c r="BO725" s="8"/>
      <c r="BP725" s="8"/>
      <c r="BQ725" s="8"/>
      <c r="BR725" s="8"/>
      <c r="BS725" s="8"/>
      <c r="BT725" s="8"/>
      <c r="BU725" s="8"/>
      <c r="BV725" s="8"/>
      <c r="BW725" s="8"/>
      <c r="BX725" s="8"/>
      <c r="BY725" s="8"/>
      <c r="BZ725" s="8"/>
      <c r="CA725" s="8"/>
      <c r="CB725" s="8"/>
      <c r="CC725" s="8"/>
      <c r="CD725" s="8"/>
      <c r="CE725" s="8"/>
      <c r="CF725" s="8"/>
      <c r="CG725" s="8"/>
      <c r="CH725" s="8"/>
      <c r="CI725" s="8"/>
      <c r="CJ725" s="8"/>
      <c r="CK725" s="8"/>
      <c r="CL725" s="8"/>
      <c r="CM725" s="8"/>
      <c r="CN725" s="8"/>
      <c r="CO725" s="8"/>
      <c r="CP725" s="8"/>
      <c r="CQ725" s="8"/>
      <c r="CR725" s="8"/>
      <c r="CS725" s="8"/>
      <c r="CT725" s="8"/>
      <c r="CU725" s="8"/>
      <c r="CV725" s="8"/>
      <c r="CW725" s="8"/>
      <c r="CX725" s="8"/>
      <c r="CY725" s="8"/>
      <c r="CZ725" s="8"/>
      <c r="DA725" s="8"/>
      <c r="DB725" s="8"/>
      <c r="DC725" s="8"/>
      <c r="DD725" s="8"/>
      <c r="DE725" s="8"/>
      <c r="DF725" s="8"/>
      <c r="DG725" s="8"/>
      <c r="DH725" s="8"/>
      <c r="DI725" s="8"/>
      <c r="DJ725" s="8"/>
      <c r="DK725" s="8"/>
      <c r="DL725" s="8"/>
      <c r="DM725" s="8"/>
      <c r="DN725" s="8"/>
      <c r="DO725" s="8"/>
      <c r="DP725" s="8"/>
      <c r="DQ725" s="8"/>
      <c r="DR725" s="8"/>
      <c r="DS725" s="8"/>
      <c r="DT725" s="8"/>
      <c r="DU725" s="8"/>
      <c r="DV725" s="8"/>
      <c r="DW725" s="8"/>
      <c r="DX725" s="8"/>
      <c r="DY725" s="8"/>
      <c r="DZ725" s="8"/>
      <c r="EA725" s="8"/>
      <c r="EB725" s="8"/>
      <c r="EC725" s="8"/>
      <c r="ED725" s="8"/>
      <c r="EE725" s="8"/>
      <c r="EF725" s="8"/>
      <c r="EG725" s="8"/>
      <c r="EH725" s="8"/>
      <c r="EI725" s="8"/>
      <c r="EJ725" s="8"/>
      <c r="EK725" s="8"/>
      <c r="EL725" s="8"/>
      <c r="EM725" s="8"/>
      <c r="EN725" s="8"/>
      <c r="EO725" s="8"/>
      <c r="EP725" s="8"/>
      <c r="EQ725" s="8"/>
      <c r="ER725" s="8"/>
      <c r="ES725" s="8"/>
      <c r="ET725" s="8"/>
      <c r="EU725" s="8"/>
      <c r="EV725" s="8"/>
      <c r="EW725" s="8"/>
      <c r="EX725" s="8"/>
      <c r="EY725" s="8"/>
      <c r="EZ725" s="8"/>
      <c r="FA725" s="8"/>
      <c r="FB725" s="8"/>
      <c r="FC725" s="8"/>
      <c r="FD725" s="8"/>
      <c r="FE725" s="8"/>
      <c r="FF725" s="8"/>
      <c r="FG725" s="8"/>
      <c r="FH725" s="8"/>
      <c r="FI725" s="8"/>
      <c r="FJ725" s="8"/>
      <c r="FK725" s="8"/>
      <c r="FL725" s="8"/>
      <c r="FM725" s="8"/>
      <c r="FN725" s="8"/>
      <c r="FO725" s="8"/>
      <c r="FP725" s="8"/>
      <c r="FQ725" s="8"/>
      <c r="FR725" s="8"/>
      <c r="FS725" s="8"/>
      <c r="FT725" s="8"/>
      <c r="FU725" s="8"/>
      <c r="FV725" s="8"/>
      <c r="FW725" s="8"/>
      <c r="FX725" s="8"/>
      <c r="FY725" s="8"/>
      <c r="FZ725" s="8"/>
      <c r="GA725" s="8"/>
      <c r="GB725" s="8"/>
      <c r="GC725" s="8"/>
      <c r="GD725" s="8"/>
      <c r="GE725" s="8"/>
      <c r="GF725" s="8"/>
      <c r="GG725" s="8"/>
      <c r="GH725" s="8"/>
      <c r="GI725" s="8"/>
      <c r="GJ725" s="8"/>
      <c r="GK725" s="8"/>
      <c r="GL725" s="8"/>
      <c r="GM725" s="8"/>
      <c r="GN725" s="8"/>
      <c r="GO725" s="8"/>
      <c r="GP725" s="8"/>
      <c r="GQ725" s="8"/>
      <c r="GR725" s="8"/>
      <c r="GS725" s="8"/>
      <c r="GT725" s="8"/>
      <c r="GU725" s="8"/>
      <c r="GV725" s="8"/>
      <c r="GW725" s="8"/>
      <c r="GX725" s="8"/>
      <c r="GY725" s="8"/>
      <c r="GZ725" s="8"/>
      <c r="HA725" s="8"/>
      <c r="HB725" s="8"/>
      <c r="HC725" s="8"/>
      <c r="HD725" s="8"/>
      <c r="HE725" s="8"/>
      <c r="HF725" s="8"/>
      <c r="HG725" s="8"/>
      <c r="HH725" s="8"/>
      <c r="HI725" s="8"/>
      <c r="HJ725" s="8"/>
      <c r="HK725" s="8"/>
      <c r="HL725" s="8"/>
      <c r="HM725" s="8"/>
      <c r="HN725" s="8"/>
      <c r="HO725" s="8"/>
      <c r="HP725" s="8"/>
      <c r="HQ725" s="8"/>
      <c r="HR725" s="8"/>
      <c r="HS725" s="8"/>
      <c r="HT725" s="8"/>
      <c r="HU725" s="8"/>
      <c r="HV725" s="8"/>
      <c r="HW725" s="8"/>
      <c r="HX725" s="8"/>
      <c r="HY725" s="8"/>
      <c r="HZ725" s="8"/>
      <c r="IA725" s="8"/>
      <c r="IB725" s="8"/>
      <c r="IC725" s="8"/>
      <c r="ID725" s="8"/>
      <c r="IE725" s="8"/>
      <c r="IF725" s="8"/>
      <c r="IG725" s="8"/>
      <c r="IH725" s="8"/>
      <c r="II725" s="8"/>
      <c r="IJ725" s="8"/>
      <c r="IK725" s="8"/>
      <c r="IL725" s="8"/>
      <c r="IM725" s="8"/>
      <c r="IN725" s="8"/>
      <c r="IO725" s="8"/>
      <c r="IP725" s="8"/>
      <c r="IQ725" s="8"/>
      <c r="IR725" s="8"/>
      <c r="IS725" s="8"/>
      <c r="IT725" s="8"/>
      <c r="IU725" s="8"/>
      <c r="IV725" s="8"/>
      <c r="IW725" s="8"/>
      <c r="IX725" s="8"/>
      <c r="IY725" s="8"/>
      <c r="IZ725" s="8"/>
      <c r="JA725" s="8"/>
      <c r="JB725" s="8"/>
      <c r="JC725" s="8"/>
      <c r="JD725" s="8"/>
      <c r="JE725" s="8"/>
      <c r="JF725" s="8"/>
      <c r="JG725" s="8"/>
      <c r="JH725" s="8"/>
      <c r="JI725" s="8"/>
      <c r="JJ725" s="8"/>
      <c r="JK725" s="8"/>
      <c r="JL725" s="8"/>
      <c r="JM725" s="8"/>
      <c r="JN725" s="8"/>
      <c r="JO725" s="8"/>
      <c r="JP725" s="8"/>
      <c r="JQ725" s="8"/>
      <c r="JR725" s="8"/>
      <c r="JS725" s="8"/>
      <c r="JT725" s="8"/>
      <c r="JU725" s="8"/>
      <c r="JV725" s="8"/>
      <c r="JW725" s="8"/>
      <c r="JX725" s="8"/>
      <c r="JY725" s="8"/>
      <c r="JZ725" s="8"/>
      <c r="KA725" s="8"/>
      <c r="KB725" s="8"/>
      <c r="KC725" s="8"/>
      <c r="KD725" s="8"/>
      <c r="KE725" s="8"/>
      <c r="KF725" s="8"/>
      <c r="KG725" s="8"/>
      <c r="KH725" s="8"/>
      <c r="KI725" s="8"/>
      <c r="KJ725" s="8"/>
      <c r="KK725" s="8"/>
      <c r="KL725" s="8"/>
      <c r="KM725" s="8"/>
      <c r="KN725" s="8"/>
      <c r="KO725" s="8"/>
      <c r="KP725" s="8"/>
      <c r="KQ725" s="8"/>
      <c r="KR725" s="8"/>
      <c r="KS725" s="8"/>
      <c r="KT725" s="8"/>
      <c r="KU725" s="8"/>
      <c r="KV725" s="8"/>
      <c r="KW725" s="8"/>
      <c r="KX725" s="8"/>
      <c r="KY725" s="8"/>
      <c r="KZ725" s="8"/>
      <c r="LA725" s="8"/>
      <c r="LB725" s="8"/>
      <c r="LC725" s="8"/>
      <c r="LD725" s="8"/>
      <c r="LE725" s="8"/>
      <c r="LF725" s="8"/>
      <c r="LG725" s="8"/>
      <c r="LH725" s="8"/>
      <c r="LI725" s="8"/>
      <c r="LJ725" s="8"/>
      <c r="LK725" s="8"/>
      <c r="LL725" s="8"/>
      <c r="LM725" s="8"/>
      <c r="LN725" s="8"/>
      <c r="LO725" s="8"/>
      <c r="LP725" s="8"/>
      <c r="LQ725" s="8"/>
      <c r="LR725" s="8"/>
      <c r="LS725" s="8"/>
      <c r="LT725" s="8"/>
      <c r="LU725" s="8"/>
      <c r="LV725" s="8"/>
      <c r="LW725" s="8"/>
      <c r="LX725" s="8"/>
      <c r="LY725" s="8"/>
      <c r="LZ725" s="8"/>
      <c r="MA725" s="8"/>
      <c r="MB725" s="8"/>
      <c r="MC725" s="8"/>
      <c r="MD725" s="8"/>
      <c r="ME725" s="8"/>
      <c r="MF725" s="8"/>
      <c r="MG725" s="8"/>
      <c r="MH725" s="8"/>
      <c r="MI725" s="8"/>
      <c r="MJ725" s="8"/>
      <c r="MK725" s="8"/>
      <c r="ML725" s="8"/>
      <c r="MM725" s="8"/>
      <c r="MN725" s="8"/>
      <c r="MO725" s="8"/>
      <c r="MP725" s="8"/>
      <c r="MQ725" s="8"/>
      <c r="MR725" s="8"/>
      <c r="MS725" s="8"/>
      <c r="MT725" s="8"/>
      <c r="MU725" s="8"/>
      <c r="MV725" s="8"/>
      <c r="MW725" s="8"/>
      <c r="MX725" s="8"/>
      <c r="MY725" s="8"/>
      <c r="MZ725" s="8"/>
      <c r="NA725" s="8"/>
      <c r="NB725" s="8"/>
      <c r="NC725" s="8"/>
      <c r="ND725" s="8"/>
      <c r="NE725" s="8"/>
      <c r="NF725" s="8"/>
      <c r="NG725" s="8"/>
      <c r="NH725" s="8"/>
      <c r="NI725" s="8"/>
      <c r="NJ725" s="8"/>
      <c r="NK725" s="8"/>
      <c r="NL725" s="8"/>
      <c r="NM725" s="8"/>
      <c r="NN725" s="8"/>
      <c r="NO725" s="8"/>
      <c r="NP725" s="8"/>
      <c r="NQ725" s="8"/>
      <c r="NR725" s="8"/>
      <c r="NS725" s="8"/>
      <c r="NT725" s="8"/>
      <c r="NU725" s="8"/>
      <c r="NV725" s="8"/>
      <c r="NW725" s="8"/>
      <c r="NX725" s="8"/>
      <c r="NY725" s="8"/>
      <c r="NZ725" s="8"/>
      <c r="OA725" s="8"/>
      <c r="OB725" s="8"/>
      <c r="OC725" s="8"/>
      <c r="OD725" s="8"/>
      <c r="OE725" s="8"/>
      <c r="OF725" s="8"/>
      <c r="OG725" s="8"/>
      <c r="OH725" s="8"/>
      <c r="OI725" s="8"/>
      <c r="OJ725" s="8"/>
      <c r="OK725" s="8"/>
      <c r="OL725" s="8"/>
      <c r="OM725" s="8"/>
      <c r="ON725" s="8"/>
      <c r="OO725" s="8"/>
      <c r="OP725" s="8"/>
      <c r="OQ725" s="8"/>
      <c r="OR725" s="8"/>
      <c r="OS725" s="8"/>
      <c r="OT725" s="8"/>
      <c r="OU725" s="8"/>
      <c r="OV725" s="8"/>
      <c r="OW725" s="8"/>
      <c r="OX725" s="8"/>
      <c r="OY725" s="8"/>
      <c r="OZ725" s="8"/>
      <c r="PA725" s="8"/>
      <c r="PB725" s="8"/>
      <c r="PC725" s="8"/>
      <c r="PD725" s="8"/>
      <c r="PE725" s="8"/>
      <c r="PF725" s="8"/>
      <c r="PG725" s="8"/>
      <c r="PH725" s="8"/>
      <c r="PI725" s="8"/>
      <c r="PJ725" s="8"/>
      <c r="PK725" s="8"/>
      <c r="PL725" s="8"/>
      <c r="PM725" s="8"/>
      <c r="PN725" s="8"/>
      <c r="PO725" s="8"/>
      <c r="PP725" s="8"/>
      <c r="PQ725" s="8"/>
      <c r="PR725" s="8"/>
      <c r="PS725" s="8"/>
      <c r="PT725" s="8"/>
      <c r="PU725" s="8"/>
      <c r="PV725" s="8"/>
      <c r="PW725" s="8"/>
      <c r="PX725" s="8"/>
      <c r="PY725" s="8"/>
      <c r="PZ725" s="8"/>
      <c r="QA725" s="8"/>
      <c r="QB725" s="8"/>
      <c r="QC725" s="8"/>
      <c r="QD725" s="8"/>
      <c r="QE725" s="8"/>
      <c r="QF725" s="8"/>
      <c r="QG725" s="8"/>
      <c r="QH725" s="8"/>
      <c r="QI725" s="8"/>
      <c r="QJ725" s="8"/>
      <c r="QK725" s="8"/>
      <c r="QL725" s="8"/>
      <c r="QM725" s="8"/>
      <c r="QN725" s="8"/>
      <c r="QO725" s="8"/>
      <c r="QP725" s="8"/>
      <c r="QQ725" s="8"/>
      <c r="QR725" s="8"/>
      <c r="QS725" s="8"/>
      <c r="QT725" s="8"/>
      <c r="QU725" s="8"/>
      <c r="QV725" s="8"/>
      <c r="QW725" s="8"/>
      <c r="QX725" s="8"/>
      <c r="QY725" s="8"/>
      <c r="QZ725" s="8"/>
      <c r="RA725" s="8"/>
      <c r="RB725" s="8"/>
      <c r="RC725" s="8"/>
      <c r="RD725" s="8"/>
      <c r="RE725" s="8"/>
      <c r="RF725" s="8"/>
      <c r="RG725" s="8"/>
      <c r="RH725" s="8"/>
      <c r="RI725" s="8"/>
      <c r="RJ725" s="8"/>
      <c r="RK725" s="8"/>
      <c r="RL725" s="8"/>
      <c r="RM725" s="8"/>
      <c r="RN725" s="8"/>
      <c r="RO725" s="8"/>
      <c r="RP725" s="8"/>
      <c r="RQ725" s="8"/>
      <c r="RR725" s="8"/>
      <c r="RS725" s="8"/>
      <c r="RT725" s="8"/>
      <c r="RU725" s="8"/>
      <c r="RV725" s="8"/>
      <c r="RW725" s="8"/>
      <c r="RX725" s="8"/>
      <c r="RY725" s="8"/>
      <c r="RZ725" s="8"/>
      <c r="SA725" s="8"/>
      <c r="SB725" s="8"/>
      <c r="SC725" s="8"/>
      <c r="SD725" s="8"/>
      <c r="SE725" s="8"/>
      <c r="SF725" s="8"/>
      <c r="SG725" s="8"/>
      <c r="SH725" s="8"/>
      <c r="SI725" s="8"/>
      <c r="SJ725" s="8"/>
      <c r="SK725" s="8"/>
      <c r="SL725" s="8"/>
      <c r="SM725" s="8"/>
      <c r="SN725" s="8"/>
      <c r="SO725" s="8"/>
      <c r="SP725" s="8"/>
      <c r="SQ725" s="8"/>
      <c r="SR725" s="8"/>
      <c r="SS725" s="8"/>
      <c r="ST725" s="8"/>
      <c r="SU725" s="8"/>
      <c r="SV725" s="8"/>
      <c r="SW725" s="8"/>
      <c r="SX725" s="8"/>
      <c r="SY725" s="8"/>
      <c r="SZ725" s="8"/>
      <c r="TA725" s="8"/>
      <c r="TB725" s="8"/>
      <c r="TC725" s="8"/>
      <c r="TD725" s="8"/>
      <c r="TE725" s="8"/>
      <c r="TF725" s="8"/>
      <c r="TG725" s="8"/>
      <c r="TH725" s="8"/>
      <c r="TI725" s="8"/>
      <c r="TJ725" s="8"/>
      <c r="TK725" s="8"/>
      <c r="TL725" s="8"/>
      <c r="TM725" s="8"/>
      <c r="TN725" s="8"/>
      <c r="TO725" s="8"/>
      <c r="TP725" s="8"/>
      <c r="TQ725" s="8"/>
      <c r="TR725" s="8"/>
      <c r="TS725" s="8"/>
      <c r="TT725" s="8"/>
      <c r="TU725" s="8"/>
      <c r="TV725" s="8"/>
      <c r="TW725" s="8"/>
      <c r="TX725" s="8"/>
      <c r="TY725" s="8"/>
      <c r="TZ725" s="8"/>
      <c r="UA725" s="8"/>
      <c r="UB725" s="8"/>
      <c r="UC725" s="8"/>
      <c r="UD725" s="8"/>
      <c r="UE725" s="8"/>
      <c r="UF725" s="8"/>
      <c r="UG725" s="8"/>
      <c r="UH725" s="8"/>
      <c r="UI725" s="8"/>
      <c r="UJ725" s="8"/>
      <c r="UK725" s="8"/>
      <c r="UL725" s="8"/>
      <c r="UM725" s="8"/>
      <c r="UN725" s="8"/>
      <c r="UO725" s="8"/>
      <c r="UP725" s="8"/>
      <c r="UQ725" s="8"/>
      <c r="UR725" s="8"/>
      <c r="US725" s="8"/>
      <c r="UT725" s="8"/>
      <c r="UU725" s="8"/>
      <c r="UV725" s="8"/>
      <c r="UW725" s="8"/>
      <c r="UX725" s="8"/>
      <c r="UY725" s="8"/>
      <c r="UZ725" s="8"/>
      <c r="VA725" s="8"/>
      <c r="VB725" s="8"/>
      <c r="VC725" s="8"/>
      <c r="VD725" s="8"/>
      <c r="VE725" s="8"/>
      <c r="VF725" s="8"/>
      <c r="VG725" s="8"/>
      <c r="VH725" s="8"/>
      <c r="VI725" s="8"/>
      <c r="VJ725" s="8"/>
      <c r="VK725" s="8"/>
      <c r="VL725" s="8"/>
      <c r="VM725" s="8"/>
      <c r="VN725" s="8"/>
      <c r="VO725" s="8"/>
      <c r="VP725" s="8"/>
      <c r="VQ725" s="8"/>
      <c r="VR725" s="8"/>
      <c r="VS725" s="8"/>
      <c r="VT725" s="8"/>
      <c r="VU725" s="8"/>
      <c r="VV725" s="8"/>
      <c r="VW725" s="8"/>
      <c r="VX725" s="8"/>
      <c r="VY725" s="8"/>
      <c r="VZ725" s="8"/>
      <c r="WA725" s="8"/>
      <c r="WB725" s="8"/>
      <c r="WC725" s="8"/>
      <c r="WD725" s="8"/>
      <c r="WE725" s="8"/>
      <c r="WF725" s="8"/>
      <c r="WG725" s="8"/>
      <c r="WH725" s="8"/>
      <c r="WI725" s="8"/>
      <c r="WJ725" s="8"/>
      <c r="WK725" s="8"/>
      <c r="WL725" s="8"/>
      <c r="WM725" s="8"/>
      <c r="WN725" s="8"/>
      <c r="WO725" s="8"/>
      <c r="WP725" s="8"/>
      <c r="WQ725" s="8"/>
      <c r="WR725" s="8"/>
      <c r="WS725" s="8"/>
      <c r="WT725" s="8"/>
      <c r="WU725" s="8"/>
      <c r="WV725" s="8"/>
      <c r="WW725" s="8"/>
      <c r="WX725" s="8"/>
      <c r="WY725" s="8"/>
      <c r="WZ725" s="8"/>
      <c r="XA725" s="8"/>
      <c r="XB725" s="8"/>
      <c r="XC725" s="8"/>
      <c r="XD725" s="8"/>
      <c r="XE725" s="8"/>
      <c r="XF725" s="8"/>
      <c r="XG725" s="8"/>
      <c r="XH725" s="8"/>
      <c r="XI725" s="8"/>
      <c r="XJ725" s="8"/>
      <c r="XK725" s="8"/>
      <c r="XL725" s="8"/>
      <c r="XM725" s="8"/>
      <c r="XN725" s="8"/>
      <c r="XO725" s="8"/>
      <c r="XP725" s="8"/>
      <c r="XQ725" s="8"/>
      <c r="XR725" s="8"/>
      <c r="XS725" s="8"/>
      <c r="XT725" s="8"/>
      <c r="XU725" s="8"/>
      <c r="XV725" s="8"/>
      <c r="XW725" s="8"/>
      <c r="XX725" s="8"/>
      <c r="XY725" s="8"/>
      <c r="XZ725" s="8"/>
      <c r="YA725" s="8"/>
      <c r="YB725" s="8"/>
      <c r="YC725" s="8"/>
      <c r="YD725" s="8"/>
      <c r="YE725" s="8"/>
      <c r="YF725" s="8"/>
      <c r="YG725" s="8"/>
      <c r="YH725" s="8"/>
      <c r="YI725" s="8"/>
      <c r="YJ725" s="8"/>
      <c r="YK725" s="8"/>
      <c r="YL725" s="8"/>
      <c r="YM725" s="8"/>
      <c r="YN725" s="8"/>
      <c r="YO725" s="8"/>
      <c r="YP725" s="8"/>
      <c r="YQ725" s="8"/>
      <c r="YR725" s="8"/>
      <c r="YS725" s="8"/>
      <c r="YT725" s="8"/>
      <c r="YU725" s="8"/>
      <c r="YV725" s="8"/>
      <c r="YW725" s="8"/>
      <c r="YX725" s="8"/>
      <c r="YY725" s="8"/>
      <c r="YZ725" s="8"/>
      <c r="ZA725" s="8"/>
      <c r="ZB725" s="8"/>
      <c r="ZC725" s="8"/>
      <c r="ZD725" s="8"/>
      <c r="ZE725" s="8"/>
      <c r="ZF725" s="8"/>
      <c r="ZG725" s="8"/>
      <c r="ZH725" s="8"/>
      <c r="ZI725" s="8"/>
      <c r="ZJ725" s="8"/>
      <c r="ZK725" s="8"/>
      <c r="ZL725" s="8"/>
      <c r="ZM725" s="8"/>
      <c r="ZN725" s="8"/>
      <c r="ZO725" s="8"/>
      <c r="ZP725" s="8"/>
      <c r="ZQ725" s="8"/>
      <c r="ZR725" s="8"/>
      <c r="ZS725" s="8"/>
      <c r="ZT725" s="8"/>
      <c r="ZU725" s="8"/>
      <c r="ZV725" s="8"/>
      <c r="ZW725" s="8"/>
      <c r="ZX725" s="8"/>
      <c r="ZY725" s="8"/>
      <c r="ZZ725" s="8"/>
      <c r="AAA725" s="8"/>
      <c r="AAB725" s="8"/>
      <c r="AAC725" s="8"/>
      <c r="AAD725" s="8"/>
      <c r="AAE725" s="8"/>
      <c r="AAF725" s="8"/>
      <c r="AAG725" s="8"/>
      <c r="AAH725" s="8"/>
      <c r="AAI725" s="8"/>
      <c r="AAJ725" s="8"/>
      <c r="AAK725" s="8"/>
      <c r="AAL725" s="8"/>
      <c r="AAM725" s="8"/>
      <c r="AAN725" s="8"/>
      <c r="AAO725" s="8"/>
      <c r="AAP725" s="8"/>
      <c r="AAQ725" s="8"/>
      <c r="AAR725" s="8"/>
      <c r="AAS725" s="8"/>
      <c r="AAT725" s="8"/>
      <c r="AAU725" s="8"/>
      <c r="AAV725" s="8"/>
      <c r="AAW725" s="8"/>
      <c r="AAX725" s="8"/>
      <c r="AAY725" s="8"/>
      <c r="AAZ725" s="8"/>
      <c r="ABA725" s="8"/>
      <c r="ABB725" s="8"/>
      <c r="ABC725" s="8"/>
      <c r="ABD725" s="8"/>
      <c r="ABE725" s="8"/>
      <c r="ABF725" s="8"/>
      <c r="ABG725" s="8"/>
      <c r="ABH725" s="8"/>
      <c r="ABI725" s="8"/>
      <c r="ABJ725" s="8"/>
      <c r="ABK725" s="8"/>
      <c r="ABL725" s="8"/>
      <c r="ABM725" s="8"/>
      <c r="ABN725" s="8"/>
      <c r="ABO725" s="8"/>
      <c r="ABP725" s="8"/>
      <c r="ABQ725" s="8"/>
      <c r="ABR725" s="8"/>
      <c r="ABS725" s="8"/>
      <c r="ABT725" s="8"/>
      <c r="ABU725" s="8"/>
      <c r="ABV725" s="8"/>
      <c r="ABW725" s="8"/>
      <c r="ABX725" s="8"/>
      <c r="ABY725" s="8"/>
      <c r="ABZ725" s="8"/>
      <c r="ACA725" s="8"/>
      <c r="ACB725" s="8"/>
      <c r="ACC725" s="8"/>
      <c r="ACD725" s="8"/>
      <c r="ACE725" s="8"/>
      <c r="ACF725" s="8"/>
      <c r="ACG725" s="8"/>
      <c r="ACH725" s="8"/>
      <c r="ACI725" s="8"/>
      <c r="ACJ725" s="8"/>
      <c r="ACK725" s="8"/>
      <c r="ACL725" s="8"/>
      <c r="ACM725" s="8"/>
      <c r="ACN725" s="8"/>
      <c r="ACO725" s="8"/>
      <c r="ACP725" s="8"/>
      <c r="ACQ725" s="8"/>
      <c r="ACR725" s="8"/>
      <c r="ACS725" s="8"/>
      <c r="ACT725" s="8"/>
      <c r="ACU725" s="8"/>
      <c r="ACV725" s="8"/>
      <c r="ACW725" s="8"/>
      <c r="ACX725" s="8"/>
      <c r="ACY725" s="8"/>
      <c r="ACZ725" s="8"/>
      <c r="ADA725" s="8"/>
      <c r="ADB725" s="8"/>
      <c r="ADC725" s="8"/>
      <c r="ADD725" s="8"/>
      <c r="ADE725" s="8"/>
      <c r="ADF725" s="8"/>
      <c r="ADG725" s="8"/>
      <c r="ADH725" s="8"/>
      <c r="ADI725" s="8"/>
      <c r="ADJ725" s="8"/>
      <c r="ADK725" s="8"/>
      <c r="ADL725" s="8"/>
      <c r="ADM725" s="8"/>
      <c r="ADN725" s="8"/>
      <c r="ADO725" s="8"/>
      <c r="ADP725" s="8"/>
      <c r="ADQ725" s="8"/>
      <c r="ADR725" s="8"/>
      <c r="ADS725" s="8"/>
      <c r="ADT725" s="8"/>
      <c r="ADU725" s="8"/>
      <c r="ADV725" s="8"/>
      <c r="ADW725" s="8"/>
      <c r="ADX725" s="8"/>
      <c r="ADY725" s="8"/>
      <c r="ADZ725" s="8"/>
      <c r="AEA725" s="8"/>
      <c r="AEB725" s="8"/>
      <c r="AEC725" s="8"/>
      <c r="AED725" s="8"/>
      <c r="AEE725" s="8"/>
      <c r="AEF725" s="8"/>
      <c r="AEG725" s="8"/>
      <c r="AEH725" s="8"/>
      <c r="AEI725" s="8"/>
      <c r="AEJ725" s="8"/>
      <c r="AEK725" s="8"/>
      <c r="AEL725" s="8"/>
      <c r="AEM725" s="8"/>
      <c r="AEN725" s="8"/>
      <c r="AEO725" s="8"/>
      <c r="AEP725" s="8"/>
      <c r="AEQ725" s="8"/>
      <c r="AER725" s="8"/>
      <c r="AES725" s="8"/>
      <c r="AET725" s="8"/>
      <c r="AEU725" s="8"/>
      <c r="AEV725" s="8"/>
      <c r="AEW725" s="8"/>
      <c r="AEX725" s="8"/>
      <c r="AEY725" s="8"/>
      <c r="AEZ725" s="8"/>
      <c r="AFA725" s="8"/>
      <c r="AFB725" s="8"/>
      <c r="AFC725" s="8"/>
      <c r="AFD725" s="8"/>
      <c r="AFE725" s="8"/>
      <c r="AFF725" s="8"/>
      <c r="AFG725" s="8"/>
      <c r="AFH725" s="8"/>
      <c r="AFI725" s="8"/>
      <c r="AFJ725" s="8"/>
      <c r="AFK725" s="8"/>
      <c r="AFL725" s="8"/>
      <c r="AFM725" s="8"/>
      <c r="AFN725" s="8"/>
      <c r="AFO725" s="8"/>
      <c r="AFP725" s="8"/>
      <c r="AFQ725" s="8"/>
      <c r="AFR725" s="8"/>
      <c r="AFS725" s="8"/>
      <c r="AFT725" s="8"/>
      <c r="AFU725" s="8"/>
      <c r="AFV725" s="8"/>
      <c r="AFW725" s="8"/>
      <c r="AFX725" s="8"/>
      <c r="AFY725" s="8"/>
      <c r="AFZ725" s="8"/>
      <c r="AGA725" s="8"/>
      <c r="AGB725" s="8"/>
      <c r="AGC725" s="8"/>
      <c r="AGD725" s="8"/>
      <c r="AGE725" s="8"/>
      <c r="AGF725" s="8"/>
      <c r="AGG725" s="8"/>
      <c r="AGH725" s="8"/>
      <c r="AGI725" s="8"/>
      <c r="AGJ725" s="8"/>
      <c r="AGK725" s="8"/>
      <c r="AGL725" s="8"/>
      <c r="AGM725" s="8"/>
      <c r="AGN725" s="8"/>
      <c r="AGO725" s="8"/>
      <c r="AGP725" s="8"/>
      <c r="AGQ725" s="8"/>
      <c r="AGR725" s="8"/>
      <c r="AGS725" s="8"/>
      <c r="AGT725" s="8"/>
      <c r="AGU725" s="8"/>
      <c r="AGV725" s="8"/>
      <c r="AGW725" s="8"/>
      <c r="AGX725" s="8"/>
      <c r="AGY725" s="8"/>
      <c r="AGZ725" s="8"/>
      <c r="AHA725" s="8"/>
      <c r="AHB725" s="8"/>
      <c r="AHC725" s="8"/>
      <c r="AHD725" s="8"/>
      <c r="AHE725" s="8"/>
      <c r="AHF725" s="8"/>
      <c r="AHG725" s="8"/>
      <c r="AHH725" s="8"/>
      <c r="AHI725" s="8"/>
      <c r="AHJ725" s="8"/>
      <c r="AHK725" s="8"/>
      <c r="AHL725" s="8"/>
      <c r="AHM725" s="8"/>
      <c r="AHN725" s="8"/>
      <c r="AHO725" s="8"/>
      <c r="AHP725" s="8"/>
      <c r="AHQ725" s="8"/>
      <c r="AHR725" s="8"/>
      <c r="AHS725" s="8"/>
      <c r="AHT725" s="8"/>
      <c r="AHU725" s="8"/>
      <c r="AHV725" s="8"/>
      <c r="AHW725" s="8"/>
      <c r="AHX725" s="8"/>
      <c r="AHY725" s="8"/>
      <c r="AHZ725" s="8"/>
      <c r="AIA725" s="8"/>
      <c r="AIB725" s="8"/>
      <c r="AIC725" s="8"/>
      <c r="AID725" s="8"/>
      <c r="AIE725" s="8"/>
      <c r="AIF725" s="8"/>
      <c r="AIG725" s="8"/>
      <c r="AIH725" s="8"/>
      <c r="AII725" s="8"/>
      <c r="AIJ725" s="8"/>
      <c r="AIK725" s="8"/>
      <c r="AIL725" s="8"/>
      <c r="AIM725" s="8"/>
      <c r="AIN725" s="8"/>
      <c r="AIO725" s="8"/>
      <c r="AIP725" s="8"/>
      <c r="AIQ725" s="8"/>
      <c r="AIR725" s="8"/>
      <c r="AIS725" s="8"/>
      <c r="AIT725" s="8"/>
      <c r="AIU725" s="8"/>
      <c r="AIV725" s="8"/>
      <c r="AIW725" s="8"/>
      <c r="AIX725" s="8"/>
      <c r="AIY725" s="8"/>
      <c r="AIZ725" s="8"/>
      <c r="AJA725" s="8"/>
      <c r="AJB725" s="8"/>
      <c r="AJC725" s="8"/>
      <c r="AJD725" s="8"/>
      <c r="AJE725" s="8"/>
      <c r="AJF725" s="8"/>
      <c r="AJG725" s="8"/>
      <c r="AJH725" s="8"/>
      <c r="AJI725" s="8"/>
      <c r="AJJ725" s="8"/>
      <c r="AJK725" s="8"/>
      <c r="AJL725" s="8"/>
      <c r="AJM725" s="8"/>
      <c r="AJN725" s="8"/>
      <c r="AJO725" s="8"/>
      <c r="AJP725" s="8"/>
      <c r="AJQ725" s="8"/>
      <c r="AJR725" s="8"/>
      <c r="AJS725" s="8"/>
      <c r="AJT725" s="8"/>
      <c r="AJU725" s="8"/>
      <c r="AJV725" s="8"/>
      <c r="AJW725" s="8"/>
      <c r="AJX725" s="8"/>
      <c r="AJY725" s="8"/>
      <c r="AJZ725" s="8"/>
      <c r="AKA725" s="8"/>
      <c r="AKB725" s="8"/>
      <c r="AKC725" s="8"/>
      <c r="AKD725" s="8"/>
      <c r="AKE725" s="8"/>
      <c r="AKF725" s="8"/>
      <c r="AKG725" s="8"/>
      <c r="AKH725" s="8"/>
      <c r="AKI725" s="8"/>
      <c r="AKJ725" s="8"/>
      <c r="AKK725" s="8"/>
      <c r="AKL725" s="8"/>
      <c r="AKM725" s="8"/>
      <c r="AKN725" s="8"/>
      <c r="AKO725" s="8"/>
      <c r="AKP725" s="8"/>
      <c r="AKQ725" s="8"/>
      <c r="AKR725" s="8"/>
      <c r="AKS725" s="8"/>
      <c r="AKT725" s="8"/>
      <c r="AKU725" s="8"/>
      <c r="AKV725" s="8"/>
      <c r="AKW725" s="8"/>
      <c r="AKX725" s="8"/>
      <c r="AKY725" s="8"/>
      <c r="AKZ725" s="8"/>
      <c r="ALA725" s="8"/>
      <c r="ALB725" s="8"/>
      <c r="ALC725" s="8"/>
      <c r="ALD725" s="8"/>
      <c r="ALE725" s="8"/>
      <c r="ALF725" s="8"/>
      <c r="ALG725" s="8"/>
      <c r="ALH725" s="8"/>
      <c r="ALI725" s="8"/>
      <c r="ALJ725" s="8"/>
      <c r="ALK725" s="8"/>
      <c r="ALL725" s="8"/>
      <c r="ALM725" s="8"/>
      <c r="ALN725" s="8"/>
      <c r="ALO725" s="8"/>
      <c r="ALP725" s="8"/>
      <c r="ALQ725" s="8"/>
      <c r="ALR725" s="8"/>
      <c r="ALS725" s="8"/>
      <c r="ALT725" s="8"/>
      <c r="ALU725" s="8"/>
      <c r="ALV725" s="8"/>
      <c r="ALW725" s="8"/>
      <c r="ALX725" s="8"/>
      <c r="ALY725" s="8"/>
      <c r="ALZ725" s="8"/>
      <c r="AMA725" s="8"/>
      <c r="AMB725" s="8"/>
      <c r="AMC725" s="8"/>
      <c r="AMD725" s="8"/>
      <c r="AME725" s="8"/>
      <c r="AMF725" s="8"/>
      <c r="AMG725" s="8"/>
      <c r="AMH725" s="8"/>
      <c r="AMI725" s="8"/>
      <c r="AMJ725" s="8"/>
      <c r="AMK725" s="8"/>
      <c r="AML725" s="8"/>
      <c r="AMM725" s="8"/>
      <c r="AMN725" s="8"/>
      <c r="AMO725" s="8"/>
      <c r="AMP725" s="8"/>
      <c r="AMQ725" s="8"/>
      <c r="AMR725" s="8"/>
      <c r="AMS725" s="8"/>
      <c r="AMT725" s="8"/>
      <c r="AMU725" s="8"/>
      <c r="AMV725" s="8"/>
      <c r="AMW725" s="8"/>
      <c r="AMX725" s="8"/>
      <c r="AMY725" s="8"/>
      <c r="AMZ725" s="8"/>
      <c r="ANA725" s="8"/>
      <c r="ANB725" s="8"/>
      <c r="ANC725" s="8"/>
      <c r="AND725" s="8"/>
      <c r="ANE725" s="8"/>
      <c r="ANF725" s="8"/>
      <c r="ANG725" s="8"/>
      <c r="ANH725" s="8"/>
      <c r="ANI725" s="8"/>
      <c r="ANJ725" s="8"/>
      <c r="ANK725" s="8"/>
      <c r="ANL725" s="8"/>
      <c r="ANM725" s="8"/>
      <c r="ANN725" s="8"/>
      <c r="ANO725" s="8"/>
      <c r="ANP725" s="8"/>
      <c r="ANQ725" s="8"/>
      <c r="ANR725" s="8"/>
      <c r="ANS725" s="8"/>
      <c r="ANT725" s="8"/>
      <c r="ANU725" s="8"/>
      <c r="ANV725" s="8"/>
      <c r="ANW725" s="8"/>
      <c r="ANX725" s="8"/>
      <c r="ANY725" s="8"/>
      <c r="ANZ725" s="8"/>
      <c r="AOA725" s="8"/>
      <c r="AOB725" s="8"/>
      <c r="AOC725" s="8"/>
      <c r="AOD725" s="8"/>
      <c r="AOE725" s="8"/>
      <c r="AOF725" s="8"/>
      <c r="AOG725" s="8"/>
      <c r="AOH725" s="8"/>
      <c r="AOI725" s="8"/>
      <c r="AOJ725" s="8"/>
      <c r="AOK725" s="8"/>
      <c r="AOL725" s="8"/>
      <c r="AOM725" s="8"/>
      <c r="AON725" s="8"/>
      <c r="AOO725" s="8"/>
      <c r="AOP725" s="8"/>
      <c r="AOQ725" s="8"/>
      <c r="AOR725" s="8"/>
      <c r="AOS725" s="8"/>
      <c r="AOT725" s="8"/>
      <c r="AOU725" s="8"/>
      <c r="AOV725" s="8"/>
      <c r="AOW725" s="8"/>
      <c r="AOX725" s="8"/>
      <c r="AOY725" s="8"/>
      <c r="AOZ725" s="8"/>
      <c r="APA725" s="8"/>
      <c r="APB725" s="8"/>
      <c r="APC725" s="8"/>
      <c r="APD725" s="8"/>
      <c r="APE725" s="8"/>
      <c r="APF725" s="8"/>
      <c r="APG725" s="8"/>
      <c r="APH725" s="8"/>
      <c r="API725" s="8"/>
      <c r="APJ725" s="8"/>
      <c r="APK725" s="8"/>
      <c r="APL725" s="8"/>
      <c r="APM725" s="8"/>
      <c r="APN725" s="8"/>
      <c r="APO725" s="8"/>
      <c r="APP725" s="8"/>
      <c r="APQ725" s="8"/>
      <c r="APR725" s="8"/>
      <c r="APS725" s="8"/>
      <c r="APT725" s="8"/>
      <c r="APU725" s="8"/>
      <c r="APV725" s="8"/>
      <c r="APW725" s="8"/>
      <c r="APX725" s="8"/>
      <c r="APY725" s="8"/>
      <c r="APZ725" s="8"/>
      <c r="AQA725" s="8"/>
      <c r="AQB725" s="8"/>
      <c r="AQC725" s="8"/>
      <c r="AQD725" s="8"/>
      <c r="AQE725" s="8"/>
      <c r="AQF725" s="8"/>
      <c r="AQG725" s="8"/>
      <c r="AQH725" s="8"/>
      <c r="AQI725" s="8"/>
      <c r="AQJ725" s="8"/>
      <c r="AQK725" s="8"/>
      <c r="AQL725" s="8"/>
      <c r="AQM725" s="8"/>
      <c r="AQN725" s="8"/>
      <c r="AQO725" s="8"/>
      <c r="AQP725" s="8"/>
      <c r="AQQ725" s="8"/>
      <c r="AQR725" s="8"/>
      <c r="AQS725" s="8"/>
      <c r="AQT725" s="8"/>
      <c r="AQU725" s="8"/>
      <c r="AQV725" s="8"/>
      <c r="AQW725" s="8"/>
      <c r="AQX725" s="8"/>
      <c r="AQY725" s="8"/>
      <c r="AQZ725" s="8"/>
      <c r="ARA725" s="8"/>
      <c r="ARB725" s="8"/>
      <c r="ARC725" s="8"/>
      <c r="ARD725" s="8"/>
      <c r="ARE725" s="8"/>
      <c r="ARF725" s="8"/>
      <c r="ARG725" s="8"/>
      <c r="ARH725" s="8"/>
      <c r="ARI725" s="8"/>
      <c r="ARJ725" s="8"/>
      <c r="ARK725" s="8"/>
      <c r="ARL725" s="8"/>
      <c r="ARM725" s="8"/>
      <c r="ARN725" s="8"/>
      <c r="ARO725" s="8"/>
      <c r="ARP725" s="8"/>
      <c r="ARQ725" s="8"/>
      <c r="ARR725" s="8"/>
      <c r="ARS725" s="8"/>
      <c r="ART725" s="8"/>
      <c r="ARU725" s="8"/>
      <c r="ARV725" s="8"/>
      <c r="ARW725" s="8"/>
      <c r="ARX725" s="8"/>
      <c r="ARY725" s="8"/>
      <c r="ARZ725" s="8"/>
      <c r="ASA725" s="8"/>
      <c r="ASB725" s="8"/>
      <c r="ASC725" s="8"/>
      <c r="ASD725" s="8"/>
      <c r="ASE725" s="8"/>
      <c r="ASF725" s="8"/>
      <c r="ASG725" s="8"/>
      <c r="ASH725" s="8"/>
      <c r="ASI725" s="8"/>
      <c r="ASJ725" s="8"/>
      <c r="ASK725" s="8"/>
      <c r="ASL725" s="8"/>
      <c r="ASM725" s="8"/>
      <c r="ASN725" s="8"/>
      <c r="ASO725" s="8"/>
      <c r="ASP725" s="8"/>
      <c r="ASQ725" s="8"/>
      <c r="ASR725" s="8"/>
      <c r="ASS725" s="8"/>
      <c r="AST725" s="8"/>
      <c r="ASU725" s="8"/>
      <c r="ASV725" s="8"/>
      <c r="ASW725" s="8"/>
      <c r="ASX725" s="8"/>
      <c r="ASY725" s="8"/>
      <c r="ASZ725" s="8"/>
      <c r="ATA725" s="8"/>
      <c r="ATB725" s="8"/>
      <c r="ATC725" s="8"/>
      <c r="ATD725" s="8"/>
      <c r="ATE725" s="8"/>
      <c r="ATF725" s="8"/>
      <c r="ATG725" s="8"/>
      <c r="ATH725" s="8"/>
      <c r="ATI725" s="8"/>
      <c r="ATJ725" s="8"/>
      <c r="ATK725" s="8"/>
      <c r="ATL725" s="8"/>
      <c r="ATM725" s="8"/>
      <c r="ATN725" s="8"/>
      <c r="ATO725" s="8"/>
      <c r="ATP725" s="8"/>
      <c r="ATQ725" s="8"/>
      <c r="ATR725" s="8"/>
      <c r="ATS725" s="8"/>
      <c r="ATT725" s="8"/>
      <c r="ATU725" s="8"/>
      <c r="ATV725" s="8"/>
      <c r="ATW725" s="8"/>
      <c r="ATX725" s="8"/>
      <c r="ATY725" s="8"/>
      <c r="ATZ725" s="8"/>
      <c r="AUA725" s="8"/>
      <c r="AUB725" s="8"/>
      <c r="AUC725" s="8"/>
      <c r="AUD725" s="8"/>
      <c r="AUE725" s="8"/>
      <c r="AUF725" s="8"/>
      <c r="AUG725" s="8"/>
      <c r="AUH725" s="8"/>
      <c r="AUI725" s="8"/>
      <c r="AUJ725" s="8"/>
      <c r="AUK725" s="8"/>
      <c r="AUL725" s="8"/>
      <c r="AUM725" s="8"/>
      <c r="AUN725" s="8"/>
      <c r="AUO725" s="8"/>
      <c r="AUP725" s="8"/>
      <c r="AUQ725" s="8"/>
      <c r="AUR725" s="8"/>
      <c r="AUS725" s="8"/>
      <c r="AUT725" s="8"/>
      <c r="AUU725" s="8"/>
      <c r="AUV725" s="8"/>
      <c r="AUW725" s="8"/>
      <c r="AUX725" s="8"/>
      <c r="AUY725" s="8"/>
      <c r="AUZ725" s="8"/>
      <c r="AVA725" s="8"/>
      <c r="AVB725" s="8"/>
      <c r="AVC725" s="8"/>
      <c r="AVD725" s="8"/>
      <c r="AVE725" s="8"/>
      <c r="AVF725" s="8"/>
      <c r="AVG725" s="8"/>
      <c r="AVH725" s="8"/>
      <c r="AVI725" s="8"/>
      <c r="AVJ725" s="8"/>
      <c r="AVK725" s="8"/>
      <c r="AVL725" s="8"/>
      <c r="AVM725" s="8"/>
      <c r="AVN725" s="8"/>
      <c r="AVO725" s="8"/>
      <c r="AVP725" s="8"/>
      <c r="AVQ725" s="8"/>
      <c r="AVR725" s="8"/>
      <c r="AVS725" s="8"/>
      <c r="AVT725" s="8"/>
      <c r="AVU725" s="8"/>
      <c r="AVV725" s="8"/>
      <c r="AVW725" s="8"/>
      <c r="AVX725" s="8"/>
      <c r="AVY725" s="8"/>
      <c r="AVZ725" s="8"/>
      <c r="AWA725" s="8"/>
      <c r="AWB725" s="8"/>
      <c r="AWC725" s="8"/>
      <c r="AWD725" s="8"/>
      <c r="AWE725" s="8"/>
      <c r="AWF725" s="8"/>
      <c r="AWG725" s="8"/>
      <c r="AWH725" s="8"/>
      <c r="AWI725" s="8"/>
      <c r="AWJ725" s="8"/>
      <c r="AWK725" s="8"/>
      <c r="AWL725" s="8"/>
      <c r="AWM725" s="8"/>
      <c r="AWN725" s="8"/>
      <c r="AWO725" s="8"/>
      <c r="AWP725" s="8"/>
      <c r="AWQ725" s="8"/>
      <c r="AWR725" s="8"/>
      <c r="AWS725" s="8"/>
      <c r="AWT725" s="8"/>
      <c r="AWU725" s="8"/>
      <c r="AWV725" s="8"/>
      <c r="AWW725" s="8"/>
      <c r="AWX725" s="8"/>
      <c r="AWY725" s="8"/>
      <c r="AWZ725" s="8"/>
      <c r="AXA725" s="8"/>
      <c r="AXB725" s="8"/>
      <c r="AXC725" s="8"/>
      <c r="AXD725" s="8"/>
      <c r="AXE725" s="8"/>
      <c r="AXF725" s="8"/>
      <c r="AXG725" s="8"/>
      <c r="AXH725" s="8"/>
      <c r="AXI725" s="8"/>
      <c r="AXJ725" s="8"/>
      <c r="AXK725" s="8"/>
      <c r="AXL725" s="8"/>
      <c r="AXM725" s="8"/>
      <c r="AXN725" s="8"/>
      <c r="AXO725" s="8"/>
      <c r="AXP725" s="8"/>
      <c r="AXQ725" s="8"/>
      <c r="AXR725" s="8"/>
      <c r="AXS725" s="8"/>
      <c r="AXT725" s="8"/>
      <c r="AXU725" s="8"/>
      <c r="AXV725" s="8"/>
      <c r="AXW725" s="8"/>
      <c r="AXX725" s="8"/>
      <c r="AXY725" s="8"/>
      <c r="AXZ725" s="8"/>
      <c r="AYA725" s="8"/>
      <c r="AYB725" s="8"/>
      <c r="AYC725" s="8"/>
      <c r="AYD725" s="8"/>
      <c r="AYE725" s="8"/>
      <c r="AYF725" s="8"/>
      <c r="AYG725" s="8"/>
      <c r="AYH725" s="8"/>
      <c r="AYI725" s="8"/>
      <c r="AYJ725" s="8"/>
      <c r="AYK725" s="8"/>
      <c r="AYL725" s="8"/>
      <c r="AYM725" s="8"/>
      <c r="AYN725" s="8"/>
      <c r="AYO725" s="8"/>
      <c r="AYP725" s="8"/>
      <c r="AYQ725" s="8"/>
      <c r="AYR725" s="8"/>
      <c r="AYS725" s="8"/>
      <c r="AYT725" s="8"/>
      <c r="AYU725" s="8"/>
      <c r="AYV725" s="8"/>
      <c r="AYW725" s="8"/>
      <c r="AYX725" s="8"/>
      <c r="AYY725" s="8"/>
      <c r="AYZ725" s="8"/>
      <c r="AZA725" s="8"/>
      <c r="AZB725" s="8"/>
      <c r="AZC725" s="8"/>
      <c r="AZD725" s="8"/>
      <c r="AZE725" s="8"/>
      <c r="AZF725" s="8"/>
      <c r="AZG725" s="8"/>
      <c r="AZH725" s="8"/>
      <c r="AZI725" s="8"/>
      <c r="AZJ725" s="8"/>
      <c r="AZK725" s="8"/>
      <c r="AZL725" s="8"/>
      <c r="AZM725" s="8"/>
      <c r="AZN725" s="8"/>
      <c r="AZO725" s="8"/>
      <c r="AZP725" s="8"/>
      <c r="AZQ725" s="8"/>
      <c r="AZR725" s="8"/>
      <c r="AZS725" s="8"/>
      <c r="AZT725" s="8"/>
      <c r="AZU725" s="8"/>
      <c r="AZV725" s="8"/>
      <c r="AZW725" s="8"/>
      <c r="AZX725" s="8"/>
      <c r="AZY725" s="8"/>
      <c r="AZZ725" s="8"/>
      <c r="BAA725" s="8"/>
      <c r="BAB725" s="8"/>
      <c r="BAC725" s="8"/>
      <c r="BAD725" s="8"/>
      <c r="BAE725" s="8"/>
      <c r="BAF725" s="8"/>
      <c r="BAG725" s="8"/>
      <c r="BAH725" s="8"/>
      <c r="BAI725" s="8"/>
      <c r="BAJ725" s="8"/>
      <c r="BAK725" s="8"/>
      <c r="BAL725" s="8"/>
      <c r="BAM725" s="8"/>
      <c r="BAN725" s="8"/>
      <c r="BAO725" s="8"/>
      <c r="BAP725" s="8"/>
      <c r="BAQ725" s="8"/>
      <c r="BAR725" s="8"/>
      <c r="BAS725" s="8"/>
      <c r="BAT725" s="8"/>
      <c r="BAU725" s="8"/>
      <c r="BAV725" s="8"/>
      <c r="BAW725" s="8"/>
      <c r="BAX725" s="8"/>
      <c r="BAY725" s="8"/>
      <c r="BAZ725" s="8"/>
      <c r="BBA725" s="8"/>
      <c r="BBB725" s="8"/>
      <c r="BBC725" s="8"/>
      <c r="BBD725" s="8"/>
      <c r="BBE725" s="8"/>
      <c r="BBF725" s="8"/>
      <c r="BBG725" s="8"/>
      <c r="BBH725" s="8"/>
      <c r="BBI725" s="8"/>
      <c r="BBJ725" s="8"/>
      <c r="BBK725" s="8"/>
      <c r="BBL725" s="8"/>
      <c r="BBM725" s="8"/>
      <c r="BBN725" s="8"/>
      <c r="BBO725" s="8"/>
      <c r="BBP725" s="8"/>
      <c r="BBQ725" s="8"/>
      <c r="BBR725" s="8"/>
      <c r="BBS725" s="8"/>
      <c r="BBT725" s="8"/>
      <c r="BBU725" s="8"/>
      <c r="BBV725" s="8"/>
      <c r="BBW725" s="8"/>
      <c r="BBX725" s="8"/>
      <c r="BBY725" s="8"/>
      <c r="BBZ725" s="8"/>
      <c r="BCA725" s="8"/>
      <c r="BCB725" s="8"/>
      <c r="BCC725" s="8"/>
      <c r="BCD725" s="8"/>
      <c r="BCE725" s="8"/>
      <c r="BCF725" s="8"/>
      <c r="BCG725" s="8"/>
      <c r="BCH725" s="8"/>
      <c r="BCI725" s="8"/>
      <c r="BCJ725" s="8"/>
      <c r="BCK725" s="8"/>
      <c r="BCL725" s="8"/>
      <c r="BCM725" s="8"/>
      <c r="BCN725" s="8"/>
      <c r="BCO725" s="8"/>
      <c r="BCP725" s="8"/>
      <c r="BCQ725" s="8"/>
      <c r="BCR725" s="8"/>
      <c r="BCS725" s="8"/>
      <c r="BCT725" s="8"/>
      <c r="BCU725" s="8"/>
      <c r="BCV725" s="8"/>
      <c r="BCW725" s="8"/>
      <c r="BCX725" s="8"/>
      <c r="BCY725" s="8"/>
      <c r="BCZ725" s="8"/>
      <c r="BDA725" s="8"/>
      <c r="BDB725" s="8"/>
      <c r="BDC725" s="8"/>
      <c r="BDD725" s="8"/>
      <c r="BDE725" s="8"/>
      <c r="BDF725" s="8"/>
      <c r="BDG725" s="8"/>
      <c r="BDH725" s="8"/>
      <c r="BDI725" s="8"/>
      <c r="BDJ725" s="8"/>
      <c r="BDK725" s="8"/>
      <c r="BDL725" s="8"/>
      <c r="BDM725" s="8"/>
      <c r="BDN725" s="8"/>
      <c r="BDO725" s="8"/>
      <c r="BDP725" s="8"/>
      <c r="BDQ725" s="8"/>
      <c r="BDR725" s="8"/>
      <c r="BDS725" s="8"/>
      <c r="BDT725" s="8"/>
      <c r="BDU725" s="8"/>
      <c r="BDV725" s="8"/>
      <c r="BDW725" s="8"/>
      <c r="BDX725" s="8"/>
      <c r="BDY725" s="8"/>
      <c r="BDZ725" s="8"/>
      <c r="BEA725" s="8"/>
      <c r="BEB725" s="8"/>
      <c r="BEC725" s="8"/>
      <c r="BED725" s="8"/>
      <c r="BEE725" s="8"/>
      <c r="BEF725" s="8"/>
      <c r="BEG725" s="8"/>
      <c r="BEH725" s="8"/>
      <c r="BEI725" s="8"/>
      <c r="BEJ725" s="8"/>
      <c r="BEK725" s="8"/>
      <c r="BEL725" s="8"/>
      <c r="BEM725" s="8"/>
      <c r="BEN725" s="8"/>
      <c r="BEO725" s="8"/>
      <c r="BEP725" s="8"/>
      <c r="BEQ725" s="8"/>
      <c r="BER725" s="8"/>
      <c r="BES725" s="8"/>
      <c r="BET725" s="8"/>
      <c r="BEU725" s="8"/>
      <c r="BEV725" s="8"/>
      <c r="BEW725" s="8"/>
      <c r="BEX725" s="8"/>
      <c r="BEY725" s="8"/>
      <c r="BEZ725" s="8"/>
      <c r="BFA725" s="8"/>
      <c r="BFB725" s="8"/>
      <c r="BFC725" s="8"/>
      <c r="BFD725" s="8"/>
      <c r="BFE725" s="8"/>
      <c r="BFF725" s="8"/>
      <c r="BFG725" s="8"/>
      <c r="BFH725" s="8"/>
      <c r="BFI725" s="8"/>
      <c r="BFJ725" s="8"/>
      <c r="BFK725" s="8"/>
      <c r="BFL725" s="8"/>
      <c r="BFM725" s="8"/>
      <c r="BFN725" s="8"/>
      <c r="BFO725" s="8"/>
      <c r="BFP725" s="8"/>
      <c r="BFQ725" s="8"/>
      <c r="BFR725" s="8"/>
      <c r="BFS725" s="8"/>
      <c r="BFT725" s="8"/>
      <c r="BFU725" s="8"/>
      <c r="BFV725" s="8"/>
      <c r="BFW725" s="8"/>
      <c r="BFX725" s="8"/>
      <c r="BFY725" s="8"/>
      <c r="BFZ725" s="8"/>
      <c r="BGA725" s="8"/>
      <c r="BGB725" s="8"/>
      <c r="BGC725" s="8"/>
      <c r="BGD725" s="8"/>
      <c r="BGE725" s="8"/>
      <c r="BGF725" s="8"/>
      <c r="BGG725" s="8"/>
      <c r="BGH725" s="8"/>
      <c r="BGI725" s="8"/>
      <c r="BGJ725" s="8"/>
      <c r="BGK725" s="8"/>
      <c r="BGL725" s="8"/>
      <c r="BGM725" s="8"/>
      <c r="BGN725" s="8"/>
      <c r="BGO725" s="8"/>
      <c r="BGP725" s="8"/>
      <c r="BGQ725" s="8"/>
      <c r="BGR725" s="8"/>
      <c r="BGS725" s="8"/>
      <c r="BGT725" s="8"/>
      <c r="BGU725" s="8"/>
      <c r="BGV725" s="8"/>
      <c r="BGW725" s="8"/>
      <c r="BGX725" s="8"/>
      <c r="BGY725" s="8"/>
      <c r="BGZ725" s="8"/>
      <c r="BHA725" s="8"/>
      <c r="BHB725" s="8"/>
      <c r="BHC725" s="8"/>
      <c r="BHD725" s="8"/>
      <c r="BHE725" s="8"/>
      <c r="BHF725" s="8"/>
      <c r="BHG725" s="8"/>
      <c r="BHH725" s="8"/>
      <c r="BHI725" s="8"/>
      <c r="BHJ725" s="8"/>
      <c r="BHK725" s="8"/>
      <c r="BHL725" s="8"/>
      <c r="BHM725" s="8"/>
      <c r="BHN725" s="8"/>
      <c r="BHO725" s="8"/>
      <c r="BHP725" s="8"/>
      <c r="BHQ725" s="8"/>
      <c r="BHR725" s="8"/>
      <c r="BHS725" s="8"/>
      <c r="BHT725" s="8"/>
      <c r="BHU725" s="8"/>
      <c r="BHV725" s="8"/>
      <c r="BHW725" s="8"/>
      <c r="BHX725" s="8"/>
      <c r="BHY725" s="8"/>
      <c r="BHZ725" s="8"/>
      <c r="BIA725" s="8"/>
      <c r="BIB725" s="8"/>
      <c r="BIC725" s="8"/>
      <c r="BID725" s="8"/>
      <c r="BIE725" s="8"/>
      <c r="BIF725" s="8"/>
      <c r="BIG725" s="8"/>
      <c r="BIH725" s="8"/>
      <c r="BII725" s="8"/>
      <c r="BIJ725" s="8"/>
      <c r="BIK725" s="8"/>
      <c r="BIL725" s="8"/>
      <c r="BIM725" s="8"/>
      <c r="BIN725" s="8"/>
      <c r="BIO725" s="8"/>
      <c r="BIP725" s="8"/>
      <c r="BIQ725" s="8"/>
      <c r="BIR725" s="8"/>
      <c r="BIS725" s="8"/>
      <c r="BIT725" s="8"/>
      <c r="BIU725" s="8"/>
      <c r="BIV725" s="8"/>
      <c r="BIW725" s="8"/>
      <c r="BIX725" s="8"/>
      <c r="BIY725" s="8"/>
      <c r="BIZ725" s="8"/>
      <c r="BJA725" s="8"/>
      <c r="BJB725" s="8"/>
      <c r="BJC725" s="8"/>
      <c r="BJD725" s="8"/>
      <c r="BJE725" s="8"/>
      <c r="BJF725" s="8"/>
      <c r="BJG725" s="8"/>
      <c r="BJH725" s="8"/>
      <c r="BJI725" s="8"/>
      <c r="BJJ725" s="8"/>
      <c r="BJK725" s="8"/>
      <c r="BJL725" s="8"/>
      <c r="BJM725" s="8"/>
      <c r="BJN725" s="8"/>
      <c r="BJO725" s="8"/>
      <c r="BJP725" s="8"/>
      <c r="BJQ725" s="8"/>
      <c r="BJR725" s="8"/>
      <c r="BJS725" s="8"/>
      <c r="BJT725" s="8"/>
      <c r="BJU725" s="8"/>
      <c r="BJV725" s="8"/>
      <c r="BJW725" s="8"/>
      <c r="BJX725" s="8"/>
      <c r="BJY725" s="8"/>
      <c r="BJZ725" s="8"/>
      <c r="BKA725" s="8"/>
      <c r="BKB725" s="8"/>
      <c r="BKC725" s="8"/>
      <c r="BKD725" s="8"/>
      <c r="BKE725" s="8"/>
      <c r="BKF725" s="8"/>
      <c r="BKG725" s="8"/>
      <c r="BKH725" s="8"/>
      <c r="BKI725" s="8"/>
      <c r="BKJ725" s="8"/>
      <c r="BKK725" s="8"/>
      <c r="BKL725" s="8"/>
      <c r="BKM725" s="8"/>
      <c r="BKN725" s="8"/>
      <c r="BKO725" s="8"/>
      <c r="BKP725" s="8"/>
      <c r="BKQ725" s="8"/>
      <c r="BKR725" s="8"/>
      <c r="BKS725" s="8"/>
      <c r="BKT725" s="8"/>
      <c r="BKU725" s="8"/>
      <c r="BKV725" s="8"/>
      <c r="BKW725" s="8"/>
      <c r="BKX725" s="8"/>
      <c r="BKY725" s="8"/>
      <c r="BKZ725" s="8"/>
      <c r="BLA725" s="8"/>
      <c r="BLB725" s="8"/>
      <c r="BLC725" s="8"/>
      <c r="BLD725" s="8"/>
      <c r="BLE725" s="8"/>
      <c r="BLF725" s="8"/>
      <c r="BLG725" s="8"/>
      <c r="BLH725" s="8"/>
      <c r="BLI725" s="8"/>
      <c r="BLJ725" s="8"/>
      <c r="BLK725" s="8"/>
      <c r="BLL725" s="8"/>
      <c r="BLM725" s="8"/>
      <c r="BLN725" s="8"/>
      <c r="BLO725" s="8"/>
      <c r="BLP725" s="8"/>
      <c r="BLQ725" s="8"/>
      <c r="BLR725" s="8"/>
      <c r="BLS725" s="8"/>
      <c r="BLT725" s="8"/>
      <c r="BLU725" s="8"/>
      <c r="BLV725" s="8"/>
      <c r="BLW725" s="8"/>
      <c r="BLX725" s="8"/>
      <c r="BLY725" s="8"/>
      <c r="BLZ725" s="8"/>
      <c r="BMA725" s="8"/>
      <c r="BMB725" s="8"/>
      <c r="BMC725" s="8"/>
      <c r="BMD725" s="8"/>
      <c r="BME725" s="8"/>
      <c r="BMF725" s="8"/>
      <c r="BMG725" s="8"/>
      <c r="BMH725" s="8"/>
      <c r="BMI725" s="8"/>
      <c r="BMJ725" s="8"/>
      <c r="BMK725" s="8"/>
      <c r="BML725" s="8"/>
      <c r="BMM725" s="8"/>
      <c r="BMN725" s="8"/>
      <c r="BMO725" s="8"/>
      <c r="BMP725" s="8"/>
      <c r="BMQ725" s="8"/>
      <c r="BMR725" s="8"/>
      <c r="BMS725" s="8"/>
      <c r="BMT725" s="8"/>
      <c r="BMU725" s="8"/>
      <c r="BMV725" s="8"/>
      <c r="BMW725" s="8"/>
      <c r="BMX725" s="8"/>
      <c r="BMY725" s="8"/>
      <c r="BMZ725" s="8"/>
      <c r="BNA725" s="8"/>
      <c r="BNB725" s="8"/>
      <c r="BNC725" s="8"/>
      <c r="BND725" s="8"/>
      <c r="BNE725" s="8"/>
      <c r="BNF725" s="8"/>
      <c r="BNG725" s="8"/>
      <c r="BNH725" s="8"/>
      <c r="BNI725" s="8"/>
      <c r="BNJ725" s="8"/>
      <c r="BNK725" s="8"/>
      <c r="BNL725" s="8"/>
      <c r="BNM725" s="8"/>
      <c r="BNN725" s="8"/>
      <c r="BNO725" s="8"/>
      <c r="BNP725" s="8"/>
      <c r="BNQ725" s="8"/>
      <c r="BNR725" s="8"/>
      <c r="BNS725" s="8"/>
      <c r="BNT725" s="8"/>
      <c r="BNU725" s="8"/>
      <c r="BNV725" s="8"/>
      <c r="BNW725" s="8"/>
      <c r="BNX725" s="8"/>
      <c r="BNY725" s="8"/>
      <c r="BNZ725" s="8"/>
      <c r="BOA725" s="8"/>
      <c r="BOB725" s="8"/>
      <c r="BOC725" s="8"/>
      <c r="BOD725" s="8"/>
      <c r="BOE725" s="8"/>
      <c r="BOF725" s="8"/>
      <c r="BOG725" s="8"/>
      <c r="BOH725" s="8"/>
      <c r="BOI725" s="8"/>
      <c r="BOJ725" s="8"/>
      <c r="BOK725" s="8"/>
      <c r="BOL725" s="8"/>
      <c r="BOM725" s="8"/>
      <c r="BON725" s="8"/>
      <c r="BOO725" s="8"/>
      <c r="BOP725" s="8"/>
      <c r="BOQ725" s="8"/>
      <c r="BOR725" s="8"/>
      <c r="BOS725" s="8"/>
      <c r="BOT725" s="8"/>
      <c r="BOU725" s="8"/>
      <c r="BOV725" s="8"/>
      <c r="BOW725" s="8"/>
      <c r="BOX725" s="8"/>
      <c r="BOY725" s="8"/>
      <c r="BOZ725" s="8"/>
      <c r="BPA725" s="8"/>
      <c r="BPB725" s="8"/>
      <c r="BPC725" s="8"/>
      <c r="BPD725" s="8"/>
      <c r="BPE725" s="8"/>
      <c r="BPF725" s="8"/>
      <c r="BPG725" s="8"/>
      <c r="BPH725" s="8"/>
      <c r="BPI725" s="8"/>
      <c r="BPJ725" s="8"/>
      <c r="BPK725" s="8"/>
      <c r="BPL725" s="8"/>
      <c r="BPM725" s="8"/>
      <c r="BPN725" s="8"/>
      <c r="BPO725" s="8"/>
      <c r="BPP725" s="8"/>
      <c r="BPQ725" s="8"/>
      <c r="BPR725" s="8"/>
      <c r="BPS725" s="8"/>
      <c r="BPT725" s="8"/>
      <c r="BPU725" s="8"/>
      <c r="BPV725" s="8"/>
      <c r="BPW725" s="8"/>
      <c r="BPX725" s="8"/>
      <c r="BPY725" s="8"/>
      <c r="BPZ725" s="8"/>
      <c r="BQA725" s="8"/>
      <c r="BQB725" s="8"/>
      <c r="BQC725" s="8"/>
      <c r="BQD725" s="8"/>
      <c r="BQE725" s="8"/>
      <c r="BQF725" s="8"/>
      <c r="BQG725" s="8"/>
      <c r="BQH725" s="8"/>
      <c r="BQI725" s="8"/>
      <c r="BQJ725" s="8"/>
      <c r="BQK725" s="8"/>
      <c r="BQL725" s="8"/>
      <c r="BQM725" s="8"/>
      <c r="BQN725" s="8"/>
      <c r="BQO725" s="8"/>
      <c r="BQP725" s="8"/>
      <c r="BQQ725" s="8"/>
      <c r="BQR725" s="8"/>
      <c r="BQS725" s="8"/>
      <c r="BQT725" s="8"/>
      <c r="BQU725" s="8"/>
      <c r="BQV725" s="8"/>
      <c r="BQW725" s="8"/>
      <c r="BQX725" s="8"/>
      <c r="BQY725" s="8"/>
      <c r="BQZ725" s="8"/>
      <c r="BRA725" s="8"/>
      <c r="BRB725" s="8"/>
      <c r="BRC725" s="8"/>
      <c r="BRD725" s="8"/>
      <c r="BRE725" s="8"/>
      <c r="BRF725" s="8"/>
      <c r="BRG725" s="8"/>
      <c r="BRH725" s="8"/>
      <c r="BRI725" s="8"/>
      <c r="BRJ725" s="8"/>
      <c r="BRK725" s="8"/>
      <c r="BRL725" s="8"/>
      <c r="BRM725" s="8"/>
      <c r="BRN725" s="8"/>
      <c r="BRO725" s="8"/>
      <c r="BRP725" s="8"/>
      <c r="BRQ725" s="8"/>
      <c r="BRR725" s="8"/>
      <c r="BRS725" s="8"/>
      <c r="BRT725" s="8"/>
      <c r="BRU725" s="8"/>
      <c r="BRV725" s="8"/>
      <c r="BRW725" s="8"/>
      <c r="BRX725" s="8"/>
      <c r="BRY725" s="8"/>
      <c r="BRZ725" s="8"/>
      <c r="BSA725" s="8"/>
      <c r="BSB725" s="8"/>
      <c r="BSC725" s="8"/>
      <c r="BSD725" s="8"/>
      <c r="BSE725" s="8"/>
      <c r="BSF725" s="8"/>
      <c r="BSG725" s="8"/>
      <c r="BSH725" s="8"/>
      <c r="BSI725" s="8"/>
      <c r="BSJ725" s="8"/>
      <c r="BSK725" s="8"/>
      <c r="BSL725" s="8"/>
      <c r="BSM725" s="8"/>
      <c r="BSN725" s="8"/>
      <c r="BSO725" s="8"/>
      <c r="BSP725" s="8"/>
      <c r="BSQ725" s="8"/>
      <c r="BSR725" s="8"/>
      <c r="BSS725" s="8"/>
      <c r="BST725" s="8"/>
      <c r="BSU725" s="8"/>
      <c r="BSV725" s="8"/>
      <c r="BSW725" s="8"/>
      <c r="BSX725" s="8"/>
      <c r="BSY725" s="8"/>
      <c r="BSZ725" s="8"/>
      <c r="BTA725" s="8"/>
      <c r="BTB725" s="8"/>
      <c r="BTC725" s="8"/>
      <c r="BTD725" s="8"/>
      <c r="BTE725" s="8"/>
      <c r="BTF725" s="8"/>
      <c r="BTG725" s="8"/>
      <c r="BTH725" s="8"/>
      <c r="BTI725" s="8"/>
      <c r="BTJ725" s="8"/>
      <c r="BTK725" s="8"/>
      <c r="BTL725" s="8"/>
      <c r="BTM725" s="8"/>
      <c r="BTN725" s="8"/>
      <c r="BTO725" s="8"/>
      <c r="BTP725" s="8"/>
      <c r="BTQ725" s="8"/>
      <c r="BTR725" s="8"/>
      <c r="BTS725" s="8"/>
      <c r="BTT725" s="8"/>
      <c r="BTU725" s="8"/>
      <c r="BTV725" s="8"/>
      <c r="BTW725" s="8"/>
      <c r="BTX725" s="8"/>
      <c r="BTY725" s="8"/>
      <c r="BTZ725" s="8"/>
      <c r="BUA725" s="8"/>
      <c r="BUB725" s="8"/>
      <c r="BUC725" s="8"/>
      <c r="BUD725" s="8"/>
      <c r="BUE725" s="8"/>
      <c r="BUF725" s="8"/>
      <c r="BUG725" s="8"/>
      <c r="BUH725" s="8"/>
      <c r="BUI725" s="8"/>
      <c r="BUJ725" s="8"/>
      <c r="BUK725" s="8"/>
      <c r="BUL725" s="8"/>
      <c r="BUM725" s="8"/>
      <c r="BUN725" s="8"/>
      <c r="BUO725" s="8"/>
      <c r="BUP725" s="8"/>
      <c r="BUQ725" s="8"/>
      <c r="BUR725" s="8"/>
      <c r="BUS725" s="8"/>
      <c r="BUT725" s="8"/>
      <c r="BUU725" s="8"/>
      <c r="BUV725" s="8"/>
      <c r="BUW725" s="8"/>
      <c r="BUX725" s="8"/>
      <c r="BUY725" s="8"/>
      <c r="BUZ725" s="8"/>
      <c r="BVA725" s="8"/>
      <c r="BVB725" s="8"/>
      <c r="BVC725" s="8"/>
      <c r="BVD725" s="8"/>
      <c r="BVE725" s="8"/>
      <c r="BVF725" s="8"/>
      <c r="BVG725" s="8"/>
      <c r="BVH725" s="8"/>
      <c r="BVI725" s="8"/>
      <c r="BVJ725" s="8"/>
      <c r="BVK725" s="8"/>
      <c r="BVL725" s="8"/>
      <c r="BVM725" s="8"/>
      <c r="BVN725" s="8"/>
      <c r="BVO725" s="8"/>
      <c r="BVP725" s="8"/>
      <c r="BVQ725" s="8"/>
      <c r="BVR725" s="8"/>
      <c r="BVS725" s="8"/>
      <c r="BVT725" s="8"/>
      <c r="BVU725" s="8"/>
      <c r="BVV725" s="8"/>
      <c r="BVW725" s="8"/>
      <c r="BVX725" s="8"/>
      <c r="BVY725" s="8"/>
      <c r="BVZ725" s="8"/>
      <c r="BWA725" s="8"/>
      <c r="BWB725" s="8"/>
      <c r="BWC725" s="8"/>
      <c r="BWD725" s="8"/>
      <c r="BWE725" s="8"/>
      <c r="BWF725" s="8"/>
      <c r="BWG725" s="8"/>
      <c r="BWH725" s="8"/>
      <c r="BWI725" s="8"/>
      <c r="BWJ725" s="8"/>
      <c r="BWK725" s="8"/>
      <c r="BWL725" s="8"/>
      <c r="BWM725" s="8"/>
      <c r="BWN725" s="8"/>
      <c r="BWO725" s="8"/>
      <c r="BWP725" s="8"/>
      <c r="BWQ725" s="8"/>
    </row>
    <row r="726" spans="1:1967" s="547" customFormat="1" ht="102" customHeight="1">
      <c r="A726" s="9" t="s">
        <v>11528</v>
      </c>
      <c r="B726" s="100" t="s">
        <v>97</v>
      </c>
      <c r="C726" s="3" t="s">
        <v>882</v>
      </c>
      <c r="D726" s="3" t="s">
        <v>883</v>
      </c>
      <c r="E726" s="3" t="s">
        <v>884</v>
      </c>
      <c r="F726" s="119"/>
      <c r="G726" s="3" t="s">
        <v>384</v>
      </c>
      <c r="H726" s="20">
        <v>0</v>
      </c>
      <c r="I726" s="114">
        <v>470000000</v>
      </c>
      <c r="J726" s="21" t="s">
        <v>1314</v>
      </c>
      <c r="K726" s="19" t="s">
        <v>11525</v>
      </c>
      <c r="L726" s="137" t="s">
        <v>11555</v>
      </c>
      <c r="M726" s="140" t="s">
        <v>383</v>
      </c>
      <c r="N726" s="346" t="s">
        <v>8844</v>
      </c>
      <c r="O726" s="3" t="s">
        <v>11462</v>
      </c>
      <c r="P726" s="7">
        <v>62</v>
      </c>
      <c r="Q726" s="3" t="s">
        <v>11529</v>
      </c>
      <c r="R726" s="78">
        <v>459</v>
      </c>
      <c r="S726" s="96">
        <v>261.44</v>
      </c>
      <c r="T726" s="83">
        <v>0</v>
      </c>
      <c r="U726" s="83">
        <f t="shared" ref="U726" si="245">T726*1.12</f>
        <v>0</v>
      </c>
      <c r="V726" s="9" t="s">
        <v>1325</v>
      </c>
      <c r="W726" s="152" t="s">
        <v>1394</v>
      </c>
      <c r="X726" s="9" t="s">
        <v>9346</v>
      </c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  <c r="AQ726" s="8"/>
      <c r="AR726" s="8"/>
      <c r="AS726" s="8"/>
      <c r="AT726" s="8"/>
      <c r="AU726" s="8"/>
      <c r="AV726" s="8"/>
      <c r="AW726" s="8"/>
      <c r="AX726" s="8"/>
      <c r="AY726" s="8"/>
      <c r="AZ726" s="8"/>
      <c r="BA726" s="8"/>
      <c r="BB726" s="8"/>
      <c r="BC726" s="8"/>
      <c r="BD726" s="8"/>
      <c r="BE726" s="8"/>
      <c r="BF726" s="8"/>
      <c r="BG726" s="8"/>
      <c r="BH726" s="8"/>
      <c r="BI726" s="8"/>
      <c r="BJ726" s="8"/>
      <c r="BK726" s="8"/>
      <c r="BL726" s="8"/>
      <c r="BM726" s="8"/>
      <c r="BN726" s="8"/>
      <c r="BO726" s="8"/>
      <c r="BP726" s="8"/>
      <c r="BQ726" s="8"/>
      <c r="BR726" s="8"/>
      <c r="BS726" s="8"/>
      <c r="BT726" s="8"/>
      <c r="BU726" s="8"/>
      <c r="BV726" s="8"/>
      <c r="BW726" s="8"/>
      <c r="BX726" s="8"/>
      <c r="BY726" s="8"/>
      <c r="BZ726" s="8"/>
      <c r="CA726" s="8"/>
      <c r="CB726" s="8"/>
      <c r="CC726" s="8"/>
      <c r="CD726" s="8"/>
      <c r="CE726" s="8"/>
      <c r="CF726" s="8"/>
      <c r="CG726" s="8"/>
      <c r="CH726" s="8"/>
      <c r="CI726" s="8"/>
      <c r="CJ726" s="8"/>
      <c r="CK726" s="8"/>
      <c r="CL726" s="8"/>
      <c r="CM726" s="8"/>
      <c r="CN726" s="8"/>
      <c r="CO726" s="8"/>
      <c r="CP726" s="8"/>
      <c r="CQ726" s="8"/>
      <c r="CR726" s="8"/>
      <c r="CS726" s="8"/>
      <c r="CT726" s="8"/>
      <c r="CU726" s="8"/>
      <c r="CV726" s="8"/>
      <c r="CW726" s="8"/>
      <c r="CX726" s="8"/>
      <c r="CY726" s="8"/>
      <c r="CZ726" s="8"/>
      <c r="DA726" s="8"/>
      <c r="DB726" s="8"/>
      <c r="DC726" s="8"/>
      <c r="DD726" s="8"/>
      <c r="DE726" s="8"/>
      <c r="DF726" s="8"/>
      <c r="DG726" s="8"/>
      <c r="DH726" s="8"/>
      <c r="DI726" s="8"/>
      <c r="DJ726" s="8"/>
      <c r="DK726" s="8"/>
      <c r="DL726" s="8"/>
      <c r="DM726" s="8"/>
      <c r="DN726" s="8"/>
      <c r="DO726" s="8"/>
      <c r="DP726" s="8"/>
      <c r="DQ726" s="8"/>
      <c r="DR726" s="8"/>
      <c r="DS726" s="8"/>
      <c r="DT726" s="8"/>
      <c r="DU726" s="8"/>
      <c r="DV726" s="8"/>
      <c r="DW726" s="8"/>
      <c r="DX726" s="8"/>
      <c r="DY726" s="8"/>
      <c r="DZ726" s="8"/>
      <c r="EA726" s="8"/>
      <c r="EB726" s="8"/>
      <c r="EC726" s="8"/>
      <c r="ED726" s="8"/>
      <c r="EE726" s="8"/>
      <c r="EF726" s="8"/>
      <c r="EG726" s="8"/>
      <c r="EH726" s="8"/>
      <c r="EI726" s="8"/>
      <c r="EJ726" s="8"/>
      <c r="EK726" s="8"/>
      <c r="EL726" s="8"/>
      <c r="EM726" s="8"/>
      <c r="EN726" s="8"/>
      <c r="EO726" s="8"/>
      <c r="EP726" s="8"/>
      <c r="EQ726" s="8"/>
      <c r="ER726" s="8"/>
      <c r="ES726" s="8"/>
      <c r="ET726" s="8"/>
      <c r="EU726" s="8"/>
      <c r="EV726" s="8"/>
      <c r="EW726" s="8"/>
      <c r="EX726" s="8"/>
      <c r="EY726" s="8"/>
      <c r="EZ726" s="8"/>
      <c r="FA726" s="8"/>
      <c r="FB726" s="8"/>
      <c r="FC726" s="8"/>
      <c r="FD726" s="8"/>
      <c r="FE726" s="8"/>
      <c r="FF726" s="8"/>
      <c r="FG726" s="8"/>
      <c r="FH726" s="8"/>
      <c r="FI726" s="8"/>
      <c r="FJ726" s="8"/>
      <c r="FK726" s="8"/>
      <c r="FL726" s="8"/>
      <c r="FM726" s="8"/>
      <c r="FN726" s="8"/>
      <c r="FO726" s="8"/>
      <c r="FP726" s="8"/>
      <c r="FQ726" s="8"/>
      <c r="FR726" s="8"/>
      <c r="FS726" s="8"/>
      <c r="FT726" s="8"/>
      <c r="FU726" s="8"/>
      <c r="FV726" s="8"/>
      <c r="FW726" s="8"/>
      <c r="FX726" s="8"/>
      <c r="FY726" s="8"/>
      <c r="FZ726" s="8"/>
      <c r="GA726" s="8"/>
      <c r="GB726" s="8"/>
      <c r="GC726" s="8"/>
      <c r="GD726" s="8"/>
      <c r="GE726" s="8"/>
      <c r="GF726" s="8"/>
      <c r="GG726" s="8"/>
      <c r="GH726" s="8"/>
      <c r="GI726" s="8"/>
      <c r="GJ726" s="8"/>
      <c r="GK726" s="8"/>
      <c r="GL726" s="8"/>
      <c r="GM726" s="8"/>
      <c r="GN726" s="8"/>
      <c r="GO726" s="8"/>
      <c r="GP726" s="8"/>
      <c r="GQ726" s="8"/>
      <c r="GR726" s="8"/>
      <c r="GS726" s="8"/>
      <c r="GT726" s="8"/>
      <c r="GU726" s="8"/>
      <c r="GV726" s="8"/>
      <c r="GW726" s="8"/>
      <c r="GX726" s="8"/>
      <c r="GY726" s="8"/>
      <c r="GZ726" s="8"/>
      <c r="HA726" s="8"/>
      <c r="HB726" s="8"/>
      <c r="HC726" s="8"/>
      <c r="HD726" s="8"/>
      <c r="HE726" s="8"/>
      <c r="HF726" s="8"/>
      <c r="HG726" s="8"/>
      <c r="HH726" s="8"/>
      <c r="HI726" s="8"/>
      <c r="HJ726" s="8"/>
      <c r="HK726" s="8"/>
      <c r="HL726" s="8"/>
      <c r="HM726" s="8"/>
      <c r="HN726" s="8"/>
      <c r="HO726" s="8"/>
      <c r="HP726" s="8"/>
      <c r="HQ726" s="8"/>
      <c r="HR726" s="8"/>
      <c r="HS726" s="8"/>
      <c r="HT726" s="8"/>
      <c r="HU726" s="8"/>
      <c r="HV726" s="8"/>
      <c r="HW726" s="8"/>
      <c r="HX726" s="8"/>
      <c r="HY726" s="8"/>
      <c r="HZ726" s="8"/>
      <c r="IA726" s="8"/>
      <c r="IB726" s="8"/>
      <c r="IC726" s="8"/>
      <c r="ID726" s="8"/>
      <c r="IE726" s="8"/>
      <c r="IF726" s="8"/>
      <c r="IG726" s="8"/>
      <c r="IH726" s="8"/>
      <c r="II726" s="8"/>
      <c r="IJ726" s="8"/>
      <c r="IK726" s="8"/>
      <c r="IL726" s="8"/>
      <c r="IM726" s="8"/>
      <c r="IN726" s="8"/>
      <c r="IO726" s="8"/>
      <c r="IP726" s="8"/>
      <c r="IQ726" s="8"/>
      <c r="IR726" s="8"/>
      <c r="IS726" s="8"/>
      <c r="IT726" s="8"/>
      <c r="IU726" s="8"/>
      <c r="IV726" s="8"/>
      <c r="IW726" s="8"/>
      <c r="IX726" s="8"/>
      <c r="IY726" s="8"/>
      <c r="IZ726" s="8"/>
      <c r="JA726" s="8"/>
      <c r="JB726" s="8"/>
      <c r="JC726" s="8"/>
      <c r="JD726" s="8"/>
      <c r="JE726" s="8"/>
      <c r="JF726" s="8"/>
      <c r="JG726" s="8"/>
      <c r="JH726" s="8"/>
      <c r="JI726" s="8"/>
      <c r="JJ726" s="8"/>
      <c r="JK726" s="8"/>
      <c r="JL726" s="8"/>
      <c r="JM726" s="8"/>
      <c r="JN726" s="8"/>
      <c r="JO726" s="8"/>
      <c r="JP726" s="8"/>
      <c r="JQ726" s="8"/>
      <c r="JR726" s="8"/>
      <c r="JS726" s="8"/>
      <c r="JT726" s="8"/>
      <c r="JU726" s="8"/>
      <c r="JV726" s="8"/>
      <c r="JW726" s="8"/>
      <c r="JX726" s="8"/>
      <c r="JY726" s="8"/>
      <c r="JZ726" s="8"/>
      <c r="KA726" s="8"/>
      <c r="KB726" s="8"/>
      <c r="KC726" s="8"/>
      <c r="KD726" s="8"/>
      <c r="KE726" s="8"/>
      <c r="KF726" s="8"/>
      <c r="KG726" s="8"/>
      <c r="KH726" s="8"/>
      <c r="KI726" s="8"/>
      <c r="KJ726" s="8"/>
      <c r="KK726" s="8"/>
      <c r="KL726" s="8"/>
      <c r="KM726" s="8"/>
      <c r="KN726" s="8"/>
      <c r="KO726" s="8"/>
      <c r="KP726" s="8"/>
      <c r="KQ726" s="8"/>
      <c r="KR726" s="8"/>
      <c r="KS726" s="8"/>
      <c r="KT726" s="8"/>
      <c r="KU726" s="8"/>
      <c r="KV726" s="8"/>
      <c r="KW726" s="8"/>
      <c r="KX726" s="8"/>
      <c r="KY726" s="8"/>
      <c r="KZ726" s="8"/>
      <c r="LA726" s="8"/>
      <c r="LB726" s="8"/>
      <c r="LC726" s="8"/>
      <c r="LD726" s="8"/>
      <c r="LE726" s="8"/>
      <c r="LF726" s="8"/>
      <c r="LG726" s="8"/>
      <c r="LH726" s="8"/>
      <c r="LI726" s="8"/>
      <c r="LJ726" s="8"/>
      <c r="LK726" s="8"/>
      <c r="LL726" s="8"/>
      <c r="LM726" s="8"/>
      <c r="LN726" s="8"/>
      <c r="LO726" s="8"/>
      <c r="LP726" s="8"/>
      <c r="LQ726" s="8"/>
      <c r="LR726" s="8"/>
      <c r="LS726" s="8"/>
      <c r="LT726" s="8"/>
      <c r="LU726" s="8"/>
      <c r="LV726" s="8"/>
      <c r="LW726" s="8"/>
      <c r="LX726" s="8"/>
      <c r="LY726" s="8"/>
      <c r="LZ726" s="8"/>
      <c r="MA726" s="8"/>
      <c r="MB726" s="8"/>
      <c r="MC726" s="8"/>
      <c r="MD726" s="8"/>
      <c r="ME726" s="8"/>
      <c r="MF726" s="8"/>
      <c r="MG726" s="8"/>
      <c r="MH726" s="8"/>
      <c r="MI726" s="8"/>
      <c r="MJ726" s="8"/>
      <c r="MK726" s="8"/>
      <c r="ML726" s="8"/>
      <c r="MM726" s="8"/>
      <c r="MN726" s="8"/>
      <c r="MO726" s="8"/>
      <c r="MP726" s="8"/>
      <c r="MQ726" s="8"/>
      <c r="MR726" s="8"/>
      <c r="MS726" s="8"/>
      <c r="MT726" s="8"/>
      <c r="MU726" s="8"/>
      <c r="MV726" s="8"/>
      <c r="MW726" s="8"/>
      <c r="MX726" s="8"/>
      <c r="MY726" s="8"/>
      <c r="MZ726" s="8"/>
      <c r="NA726" s="8"/>
      <c r="NB726" s="8"/>
      <c r="NC726" s="8"/>
      <c r="ND726" s="8"/>
      <c r="NE726" s="8"/>
      <c r="NF726" s="8"/>
      <c r="NG726" s="8"/>
      <c r="NH726" s="8"/>
      <c r="NI726" s="8"/>
      <c r="NJ726" s="8"/>
      <c r="NK726" s="8"/>
      <c r="NL726" s="8"/>
      <c r="NM726" s="8"/>
      <c r="NN726" s="8"/>
      <c r="NO726" s="8"/>
      <c r="NP726" s="8"/>
      <c r="NQ726" s="8"/>
      <c r="NR726" s="8"/>
      <c r="NS726" s="8"/>
      <c r="NT726" s="8"/>
      <c r="NU726" s="8"/>
      <c r="NV726" s="8"/>
      <c r="NW726" s="8"/>
      <c r="NX726" s="8"/>
      <c r="NY726" s="8"/>
      <c r="NZ726" s="8"/>
      <c r="OA726" s="8"/>
      <c r="OB726" s="8"/>
      <c r="OC726" s="8"/>
      <c r="OD726" s="8"/>
      <c r="OE726" s="8"/>
      <c r="OF726" s="8"/>
      <c r="OG726" s="8"/>
      <c r="OH726" s="8"/>
      <c r="OI726" s="8"/>
      <c r="OJ726" s="8"/>
      <c r="OK726" s="8"/>
      <c r="OL726" s="8"/>
      <c r="OM726" s="8"/>
      <c r="ON726" s="8"/>
      <c r="OO726" s="8"/>
      <c r="OP726" s="8"/>
      <c r="OQ726" s="8"/>
      <c r="OR726" s="8"/>
      <c r="OS726" s="8"/>
      <c r="OT726" s="8"/>
      <c r="OU726" s="8"/>
      <c r="OV726" s="8"/>
      <c r="OW726" s="8"/>
      <c r="OX726" s="8"/>
      <c r="OY726" s="8"/>
      <c r="OZ726" s="8"/>
      <c r="PA726" s="8"/>
      <c r="PB726" s="8"/>
      <c r="PC726" s="8"/>
      <c r="PD726" s="8"/>
      <c r="PE726" s="8"/>
      <c r="PF726" s="8"/>
      <c r="PG726" s="8"/>
      <c r="PH726" s="8"/>
      <c r="PI726" s="8"/>
      <c r="PJ726" s="8"/>
      <c r="PK726" s="8"/>
      <c r="PL726" s="8"/>
      <c r="PM726" s="8"/>
      <c r="PN726" s="8"/>
      <c r="PO726" s="8"/>
      <c r="PP726" s="8"/>
      <c r="PQ726" s="8"/>
      <c r="PR726" s="8"/>
      <c r="PS726" s="8"/>
      <c r="PT726" s="8"/>
      <c r="PU726" s="8"/>
      <c r="PV726" s="8"/>
      <c r="PW726" s="8"/>
      <c r="PX726" s="8"/>
      <c r="PY726" s="8"/>
      <c r="PZ726" s="8"/>
      <c r="QA726" s="8"/>
      <c r="QB726" s="8"/>
      <c r="QC726" s="8"/>
      <c r="QD726" s="8"/>
      <c r="QE726" s="8"/>
      <c r="QF726" s="8"/>
      <c r="QG726" s="8"/>
      <c r="QH726" s="8"/>
      <c r="QI726" s="8"/>
      <c r="QJ726" s="8"/>
      <c r="QK726" s="8"/>
      <c r="QL726" s="8"/>
      <c r="QM726" s="8"/>
      <c r="QN726" s="8"/>
      <c r="QO726" s="8"/>
      <c r="QP726" s="8"/>
      <c r="QQ726" s="8"/>
      <c r="QR726" s="8"/>
      <c r="QS726" s="8"/>
      <c r="QT726" s="8"/>
      <c r="QU726" s="8"/>
      <c r="QV726" s="8"/>
      <c r="QW726" s="8"/>
      <c r="QX726" s="8"/>
      <c r="QY726" s="8"/>
      <c r="QZ726" s="8"/>
      <c r="RA726" s="8"/>
      <c r="RB726" s="8"/>
      <c r="RC726" s="8"/>
      <c r="RD726" s="8"/>
      <c r="RE726" s="8"/>
      <c r="RF726" s="8"/>
      <c r="RG726" s="8"/>
      <c r="RH726" s="8"/>
      <c r="RI726" s="8"/>
      <c r="RJ726" s="8"/>
      <c r="RK726" s="8"/>
      <c r="RL726" s="8"/>
      <c r="RM726" s="8"/>
      <c r="RN726" s="8"/>
      <c r="RO726" s="8"/>
      <c r="RP726" s="8"/>
      <c r="RQ726" s="8"/>
      <c r="RR726" s="8"/>
      <c r="RS726" s="8"/>
      <c r="RT726" s="8"/>
      <c r="RU726" s="8"/>
      <c r="RV726" s="8"/>
      <c r="RW726" s="8"/>
      <c r="RX726" s="8"/>
      <c r="RY726" s="8"/>
      <c r="RZ726" s="8"/>
      <c r="SA726" s="8"/>
      <c r="SB726" s="8"/>
      <c r="SC726" s="8"/>
      <c r="SD726" s="8"/>
      <c r="SE726" s="8"/>
      <c r="SF726" s="8"/>
      <c r="SG726" s="8"/>
      <c r="SH726" s="8"/>
      <c r="SI726" s="8"/>
      <c r="SJ726" s="8"/>
      <c r="SK726" s="8"/>
      <c r="SL726" s="8"/>
      <c r="SM726" s="8"/>
      <c r="SN726" s="8"/>
      <c r="SO726" s="8"/>
      <c r="SP726" s="8"/>
      <c r="SQ726" s="8"/>
      <c r="SR726" s="8"/>
      <c r="SS726" s="8"/>
      <c r="ST726" s="8"/>
      <c r="SU726" s="8"/>
      <c r="SV726" s="8"/>
      <c r="SW726" s="8"/>
      <c r="SX726" s="8"/>
      <c r="SY726" s="8"/>
      <c r="SZ726" s="8"/>
      <c r="TA726" s="8"/>
      <c r="TB726" s="8"/>
      <c r="TC726" s="8"/>
      <c r="TD726" s="8"/>
      <c r="TE726" s="8"/>
      <c r="TF726" s="8"/>
      <c r="TG726" s="8"/>
      <c r="TH726" s="8"/>
      <c r="TI726" s="8"/>
      <c r="TJ726" s="8"/>
      <c r="TK726" s="8"/>
      <c r="TL726" s="8"/>
      <c r="TM726" s="8"/>
      <c r="TN726" s="8"/>
      <c r="TO726" s="8"/>
      <c r="TP726" s="8"/>
      <c r="TQ726" s="8"/>
      <c r="TR726" s="8"/>
      <c r="TS726" s="8"/>
      <c r="TT726" s="8"/>
      <c r="TU726" s="8"/>
      <c r="TV726" s="8"/>
      <c r="TW726" s="8"/>
      <c r="TX726" s="8"/>
      <c r="TY726" s="8"/>
      <c r="TZ726" s="8"/>
      <c r="UA726" s="8"/>
      <c r="UB726" s="8"/>
      <c r="UC726" s="8"/>
      <c r="UD726" s="8"/>
      <c r="UE726" s="8"/>
      <c r="UF726" s="8"/>
      <c r="UG726" s="8"/>
      <c r="UH726" s="8"/>
      <c r="UI726" s="8"/>
      <c r="UJ726" s="8"/>
      <c r="UK726" s="8"/>
      <c r="UL726" s="8"/>
      <c r="UM726" s="8"/>
      <c r="UN726" s="8"/>
      <c r="UO726" s="8"/>
      <c r="UP726" s="8"/>
      <c r="UQ726" s="8"/>
      <c r="UR726" s="8"/>
      <c r="US726" s="8"/>
      <c r="UT726" s="8"/>
      <c r="UU726" s="8"/>
      <c r="UV726" s="8"/>
      <c r="UW726" s="8"/>
      <c r="UX726" s="8"/>
      <c r="UY726" s="8"/>
      <c r="UZ726" s="8"/>
      <c r="VA726" s="8"/>
      <c r="VB726" s="8"/>
      <c r="VC726" s="8"/>
      <c r="VD726" s="8"/>
      <c r="VE726" s="8"/>
      <c r="VF726" s="8"/>
      <c r="VG726" s="8"/>
      <c r="VH726" s="8"/>
      <c r="VI726" s="8"/>
      <c r="VJ726" s="8"/>
      <c r="VK726" s="8"/>
      <c r="VL726" s="8"/>
      <c r="VM726" s="8"/>
      <c r="VN726" s="8"/>
      <c r="VO726" s="8"/>
      <c r="VP726" s="8"/>
      <c r="VQ726" s="8"/>
      <c r="VR726" s="8"/>
      <c r="VS726" s="8"/>
      <c r="VT726" s="8"/>
      <c r="VU726" s="8"/>
      <c r="VV726" s="8"/>
      <c r="VW726" s="8"/>
      <c r="VX726" s="8"/>
      <c r="VY726" s="8"/>
      <c r="VZ726" s="8"/>
      <c r="WA726" s="8"/>
      <c r="WB726" s="8"/>
      <c r="WC726" s="8"/>
      <c r="WD726" s="8"/>
      <c r="WE726" s="8"/>
      <c r="WF726" s="8"/>
      <c r="WG726" s="8"/>
      <c r="WH726" s="8"/>
      <c r="WI726" s="8"/>
      <c r="WJ726" s="8"/>
      <c r="WK726" s="8"/>
      <c r="WL726" s="8"/>
      <c r="WM726" s="8"/>
      <c r="WN726" s="8"/>
      <c r="WO726" s="8"/>
      <c r="WP726" s="8"/>
      <c r="WQ726" s="8"/>
      <c r="WR726" s="8"/>
      <c r="WS726" s="8"/>
      <c r="WT726" s="8"/>
      <c r="WU726" s="8"/>
      <c r="WV726" s="8"/>
      <c r="WW726" s="8"/>
      <c r="WX726" s="8"/>
      <c r="WY726" s="8"/>
      <c r="WZ726" s="8"/>
      <c r="XA726" s="8"/>
      <c r="XB726" s="8"/>
      <c r="XC726" s="8"/>
      <c r="XD726" s="8"/>
      <c r="XE726" s="8"/>
      <c r="XF726" s="8"/>
      <c r="XG726" s="8"/>
      <c r="XH726" s="8"/>
      <c r="XI726" s="8"/>
      <c r="XJ726" s="8"/>
      <c r="XK726" s="8"/>
      <c r="XL726" s="8"/>
      <c r="XM726" s="8"/>
      <c r="XN726" s="8"/>
      <c r="XO726" s="8"/>
      <c r="XP726" s="8"/>
      <c r="XQ726" s="8"/>
      <c r="XR726" s="8"/>
      <c r="XS726" s="8"/>
      <c r="XT726" s="8"/>
      <c r="XU726" s="8"/>
      <c r="XV726" s="8"/>
      <c r="XW726" s="8"/>
      <c r="XX726" s="8"/>
      <c r="XY726" s="8"/>
      <c r="XZ726" s="8"/>
      <c r="YA726" s="8"/>
      <c r="YB726" s="8"/>
      <c r="YC726" s="8"/>
      <c r="YD726" s="8"/>
      <c r="YE726" s="8"/>
      <c r="YF726" s="8"/>
      <c r="YG726" s="8"/>
      <c r="YH726" s="8"/>
      <c r="YI726" s="8"/>
      <c r="YJ726" s="8"/>
      <c r="YK726" s="8"/>
      <c r="YL726" s="8"/>
      <c r="YM726" s="8"/>
      <c r="YN726" s="8"/>
      <c r="YO726" s="8"/>
      <c r="YP726" s="8"/>
      <c r="YQ726" s="8"/>
      <c r="YR726" s="8"/>
      <c r="YS726" s="8"/>
      <c r="YT726" s="8"/>
      <c r="YU726" s="8"/>
      <c r="YV726" s="8"/>
      <c r="YW726" s="8"/>
      <c r="YX726" s="8"/>
      <c r="YY726" s="8"/>
      <c r="YZ726" s="8"/>
      <c r="ZA726" s="8"/>
      <c r="ZB726" s="8"/>
      <c r="ZC726" s="8"/>
      <c r="ZD726" s="8"/>
      <c r="ZE726" s="8"/>
      <c r="ZF726" s="8"/>
      <c r="ZG726" s="8"/>
      <c r="ZH726" s="8"/>
      <c r="ZI726" s="8"/>
      <c r="ZJ726" s="8"/>
      <c r="ZK726" s="8"/>
      <c r="ZL726" s="8"/>
      <c r="ZM726" s="8"/>
      <c r="ZN726" s="8"/>
      <c r="ZO726" s="8"/>
      <c r="ZP726" s="8"/>
      <c r="ZQ726" s="8"/>
      <c r="ZR726" s="8"/>
      <c r="ZS726" s="8"/>
      <c r="ZT726" s="8"/>
      <c r="ZU726" s="8"/>
      <c r="ZV726" s="8"/>
      <c r="ZW726" s="8"/>
      <c r="ZX726" s="8"/>
      <c r="ZY726" s="8"/>
      <c r="ZZ726" s="8"/>
      <c r="AAA726" s="8"/>
      <c r="AAB726" s="8"/>
      <c r="AAC726" s="8"/>
      <c r="AAD726" s="8"/>
      <c r="AAE726" s="8"/>
      <c r="AAF726" s="8"/>
      <c r="AAG726" s="8"/>
      <c r="AAH726" s="8"/>
      <c r="AAI726" s="8"/>
      <c r="AAJ726" s="8"/>
      <c r="AAK726" s="8"/>
      <c r="AAL726" s="8"/>
      <c r="AAM726" s="8"/>
      <c r="AAN726" s="8"/>
      <c r="AAO726" s="8"/>
      <c r="AAP726" s="8"/>
      <c r="AAQ726" s="8"/>
      <c r="AAR726" s="8"/>
      <c r="AAS726" s="8"/>
      <c r="AAT726" s="8"/>
      <c r="AAU726" s="8"/>
      <c r="AAV726" s="8"/>
      <c r="AAW726" s="8"/>
      <c r="AAX726" s="8"/>
      <c r="AAY726" s="8"/>
      <c r="AAZ726" s="8"/>
      <c r="ABA726" s="8"/>
      <c r="ABB726" s="8"/>
      <c r="ABC726" s="8"/>
      <c r="ABD726" s="8"/>
      <c r="ABE726" s="8"/>
      <c r="ABF726" s="8"/>
      <c r="ABG726" s="8"/>
      <c r="ABH726" s="8"/>
      <c r="ABI726" s="8"/>
      <c r="ABJ726" s="8"/>
      <c r="ABK726" s="8"/>
      <c r="ABL726" s="8"/>
      <c r="ABM726" s="8"/>
      <c r="ABN726" s="8"/>
      <c r="ABO726" s="8"/>
      <c r="ABP726" s="8"/>
      <c r="ABQ726" s="8"/>
      <c r="ABR726" s="8"/>
      <c r="ABS726" s="8"/>
      <c r="ABT726" s="8"/>
      <c r="ABU726" s="8"/>
      <c r="ABV726" s="8"/>
      <c r="ABW726" s="8"/>
      <c r="ABX726" s="8"/>
      <c r="ABY726" s="8"/>
      <c r="ABZ726" s="8"/>
      <c r="ACA726" s="8"/>
      <c r="ACB726" s="8"/>
      <c r="ACC726" s="8"/>
      <c r="ACD726" s="8"/>
      <c r="ACE726" s="8"/>
      <c r="ACF726" s="8"/>
      <c r="ACG726" s="8"/>
      <c r="ACH726" s="8"/>
      <c r="ACI726" s="8"/>
      <c r="ACJ726" s="8"/>
      <c r="ACK726" s="8"/>
      <c r="ACL726" s="8"/>
      <c r="ACM726" s="8"/>
      <c r="ACN726" s="8"/>
      <c r="ACO726" s="8"/>
      <c r="ACP726" s="8"/>
      <c r="ACQ726" s="8"/>
      <c r="ACR726" s="8"/>
      <c r="ACS726" s="8"/>
      <c r="ACT726" s="8"/>
      <c r="ACU726" s="8"/>
      <c r="ACV726" s="8"/>
      <c r="ACW726" s="8"/>
      <c r="ACX726" s="8"/>
      <c r="ACY726" s="8"/>
      <c r="ACZ726" s="8"/>
      <c r="ADA726" s="8"/>
      <c r="ADB726" s="8"/>
      <c r="ADC726" s="8"/>
      <c r="ADD726" s="8"/>
      <c r="ADE726" s="8"/>
      <c r="ADF726" s="8"/>
      <c r="ADG726" s="8"/>
      <c r="ADH726" s="8"/>
      <c r="ADI726" s="8"/>
      <c r="ADJ726" s="8"/>
      <c r="ADK726" s="8"/>
      <c r="ADL726" s="8"/>
      <c r="ADM726" s="8"/>
      <c r="ADN726" s="8"/>
      <c r="ADO726" s="8"/>
      <c r="ADP726" s="8"/>
      <c r="ADQ726" s="8"/>
      <c r="ADR726" s="8"/>
      <c r="ADS726" s="8"/>
      <c r="ADT726" s="8"/>
      <c r="ADU726" s="8"/>
      <c r="ADV726" s="8"/>
      <c r="ADW726" s="8"/>
      <c r="ADX726" s="8"/>
      <c r="ADY726" s="8"/>
      <c r="ADZ726" s="8"/>
      <c r="AEA726" s="8"/>
      <c r="AEB726" s="8"/>
      <c r="AEC726" s="8"/>
      <c r="AED726" s="8"/>
      <c r="AEE726" s="8"/>
      <c r="AEF726" s="8"/>
      <c r="AEG726" s="8"/>
      <c r="AEH726" s="8"/>
      <c r="AEI726" s="8"/>
      <c r="AEJ726" s="8"/>
      <c r="AEK726" s="8"/>
      <c r="AEL726" s="8"/>
      <c r="AEM726" s="8"/>
      <c r="AEN726" s="8"/>
      <c r="AEO726" s="8"/>
      <c r="AEP726" s="8"/>
      <c r="AEQ726" s="8"/>
      <c r="AER726" s="8"/>
      <c r="AES726" s="8"/>
      <c r="AET726" s="8"/>
      <c r="AEU726" s="8"/>
      <c r="AEV726" s="8"/>
      <c r="AEW726" s="8"/>
      <c r="AEX726" s="8"/>
      <c r="AEY726" s="8"/>
      <c r="AEZ726" s="8"/>
      <c r="AFA726" s="8"/>
      <c r="AFB726" s="8"/>
      <c r="AFC726" s="8"/>
      <c r="AFD726" s="8"/>
      <c r="AFE726" s="8"/>
      <c r="AFF726" s="8"/>
      <c r="AFG726" s="8"/>
      <c r="AFH726" s="8"/>
      <c r="AFI726" s="8"/>
      <c r="AFJ726" s="8"/>
      <c r="AFK726" s="8"/>
      <c r="AFL726" s="8"/>
      <c r="AFM726" s="8"/>
      <c r="AFN726" s="8"/>
      <c r="AFO726" s="8"/>
      <c r="AFP726" s="8"/>
      <c r="AFQ726" s="8"/>
      <c r="AFR726" s="8"/>
      <c r="AFS726" s="8"/>
      <c r="AFT726" s="8"/>
      <c r="AFU726" s="8"/>
      <c r="AFV726" s="8"/>
      <c r="AFW726" s="8"/>
      <c r="AFX726" s="8"/>
      <c r="AFY726" s="8"/>
      <c r="AFZ726" s="8"/>
      <c r="AGA726" s="8"/>
      <c r="AGB726" s="8"/>
      <c r="AGC726" s="8"/>
      <c r="AGD726" s="8"/>
      <c r="AGE726" s="8"/>
      <c r="AGF726" s="8"/>
      <c r="AGG726" s="8"/>
      <c r="AGH726" s="8"/>
      <c r="AGI726" s="8"/>
      <c r="AGJ726" s="8"/>
      <c r="AGK726" s="8"/>
      <c r="AGL726" s="8"/>
      <c r="AGM726" s="8"/>
      <c r="AGN726" s="8"/>
      <c r="AGO726" s="8"/>
      <c r="AGP726" s="8"/>
      <c r="AGQ726" s="8"/>
      <c r="AGR726" s="8"/>
      <c r="AGS726" s="8"/>
      <c r="AGT726" s="8"/>
      <c r="AGU726" s="8"/>
      <c r="AGV726" s="8"/>
      <c r="AGW726" s="8"/>
      <c r="AGX726" s="8"/>
      <c r="AGY726" s="8"/>
      <c r="AGZ726" s="8"/>
      <c r="AHA726" s="8"/>
      <c r="AHB726" s="8"/>
      <c r="AHC726" s="8"/>
      <c r="AHD726" s="8"/>
      <c r="AHE726" s="8"/>
      <c r="AHF726" s="8"/>
      <c r="AHG726" s="8"/>
      <c r="AHH726" s="8"/>
      <c r="AHI726" s="8"/>
      <c r="AHJ726" s="8"/>
      <c r="AHK726" s="8"/>
      <c r="AHL726" s="8"/>
      <c r="AHM726" s="8"/>
      <c r="AHN726" s="8"/>
      <c r="AHO726" s="8"/>
      <c r="AHP726" s="8"/>
      <c r="AHQ726" s="8"/>
      <c r="AHR726" s="8"/>
      <c r="AHS726" s="8"/>
      <c r="AHT726" s="8"/>
      <c r="AHU726" s="8"/>
      <c r="AHV726" s="8"/>
      <c r="AHW726" s="8"/>
      <c r="AHX726" s="8"/>
      <c r="AHY726" s="8"/>
      <c r="AHZ726" s="8"/>
      <c r="AIA726" s="8"/>
      <c r="AIB726" s="8"/>
      <c r="AIC726" s="8"/>
      <c r="AID726" s="8"/>
      <c r="AIE726" s="8"/>
      <c r="AIF726" s="8"/>
      <c r="AIG726" s="8"/>
      <c r="AIH726" s="8"/>
      <c r="AII726" s="8"/>
      <c r="AIJ726" s="8"/>
      <c r="AIK726" s="8"/>
      <c r="AIL726" s="8"/>
      <c r="AIM726" s="8"/>
      <c r="AIN726" s="8"/>
      <c r="AIO726" s="8"/>
      <c r="AIP726" s="8"/>
      <c r="AIQ726" s="8"/>
      <c r="AIR726" s="8"/>
      <c r="AIS726" s="8"/>
      <c r="AIT726" s="8"/>
      <c r="AIU726" s="8"/>
      <c r="AIV726" s="8"/>
      <c r="AIW726" s="8"/>
      <c r="AIX726" s="8"/>
      <c r="AIY726" s="8"/>
      <c r="AIZ726" s="8"/>
      <c r="AJA726" s="8"/>
      <c r="AJB726" s="8"/>
      <c r="AJC726" s="8"/>
      <c r="AJD726" s="8"/>
      <c r="AJE726" s="8"/>
      <c r="AJF726" s="8"/>
      <c r="AJG726" s="8"/>
      <c r="AJH726" s="8"/>
      <c r="AJI726" s="8"/>
      <c r="AJJ726" s="8"/>
      <c r="AJK726" s="8"/>
      <c r="AJL726" s="8"/>
      <c r="AJM726" s="8"/>
      <c r="AJN726" s="8"/>
      <c r="AJO726" s="8"/>
      <c r="AJP726" s="8"/>
      <c r="AJQ726" s="8"/>
      <c r="AJR726" s="8"/>
      <c r="AJS726" s="8"/>
      <c r="AJT726" s="8"/>
      <c r="AJU726" s="8"/>
      <c r="AJV726" s="8"/>
      <c r="AJW726" s="8"/>
      <c r="AJX726" s="8"/>
      <c r="AJY726" s="8"/>
      <c r="AJZ726" s="8"/>
      <c r="AKA726" s="8"/>
      <c r="AKB726" s="8"/>
      <c r="AKC726" s="8"/>
      <c r="AKD726" s="8"/>
      <c r="AKE726" s="8"/>
      <c r="AKF726" s="8"/>
      <c r="AKG726" s="8"/>
      <c r="AKH726" s="8"/>
      <c r="AKI726" s="8"/>
      <c r="AKJ726" s="8"/>
      <c r="AKK726" s="8"/>
      <c r="AKL726" s="8"/>
      <c r="AKM726" s="8"/>
      <c r="AKN726" s="8"/>
      <c r="AKO726" s="8"/>
      <c r="AKP726" s="8"/>
      <c r="AKQ726" s="8"/>
      <c r="AKR726" s="8"/>
      <c r="AKS726" s="8"/>
      <c r="AKT726" s="8"/>
      <c r="AKU726" s="8"/>
      <c r="AKV726" s="8"/>
      <c r="AKW726" s="8"/>
      <c r="AKX726" s="8"/>
      <c r="AKY726" s="8"/>
      <c r="AKZ726" s="8"/>
      <c r="ALA726" s="8"/>
      <c r="ALB726" s="8"/>
      <c r="ALC726" s="8"/>
      <c r="ALD726" s="8"/>
      <c r="ALE726" s="8"/>
      <c r="ALF726" s="8"/>
      <c r="ALG726" s="8"/>
      <c r="ALH726" s="8"/>
      <c r="ALI726" s="8"/>
      <c r="ALJ726" s="8"/>
      <c r="ALK726" s="8"/>
      <c r="ALL726" s="8"/>
      <c r="ALM726" s="8"/>
      <c r="ALN726" s="8"/>
      <c r="ALO726" s="8"/>
      <c r="ALP726" s="8"/>
      <c r="ALQ726" s="8"/>
      <c r="ALR726" s="8"/>
      <c r="ALS726" s="8"/>
      <c r="ALT726" s="8"/>
      <c r="ALU726" s="8"/>
      <c r="ALV726" s="8"/>
      <c r="ALW726" s="8"/>
      <c r="ALX726" s="8"/>
      <c r="ALY726" s="8"/>
      <c r="ALZ726" s="8"/>
      <c r="AMA726" s="8"/>
      <c r="AMB726" s="8"/>
      <c r="AMC726" s="8"/>
      <c r="AMD726" s="8"/>
      <c r="AME726" s="8"/>
      <c r="AMF726" s="8"/>
      <c r="AMG726" s="8"/>
      <c r="AMH726" s="8"/>
      <c r="AMI726" s="8"/>
      <c r="AMJ726" s="8"/>
      <c r="AMK726" s="8"/>
      <c r="AML726" s="8"/>
      <c r="AMM726" s="8"/>
      <c r="AMN726" s="8"/>
      <c r="AMO726" s="8"/>
      <c r="AMP726" s="8"/>
      <c r="AMQ726" s="8"/>
      <c r="AMR726" s="8"/>
      <c r="AMS726" s="8"/>
      <c r="AMT726" s="8"/>
      <c r="AMU726" s="8"/>
      <c r="AMV726" s="8"/>
      <c r="AMW726" s="8"/>
      <c r="AMX726" s="8"/>
      <c r="AMY726" s="8"/>
      <c r="AMZ726" s="8"/>
      <c r="ANA726" s="8"/>
      <c r="ANB726" s="8"/>
      <c r="ANC726" s="8"/>
      <c r="AND726" s="8"/>
      <c r="ANE726" s="8"/>
      <c r="ANF726" s="8"/>
      <c r="ANG726" s="8"/>
      <c r="ANH726" s="8"/>
      <c r="ANI726" s="8"/>
      <c r="ANJ726" s="8"/>
      <c r="ANK726" s="8"/>
      <c r="ANL726" s="8"/>
      <c r="ANM726" s="8"/>
      <c r="ANN726" s="8"/>
      <c r="ANO726" s="8"/>
      <c r="ANP726" s="8"/>
      <c r="ANQ726" s="8"/>
      <c r="ANR726" s="8"/>
      <c r="ANS726" s="8"/>
      <c r="ANT726" s="8"/>
      <c r="ANU726" s="8"/>
      <c r="ANV726" s="8"/>
      <c r="ANW726" s="8"/>
      <c r="ANX726" s="8"/>
      <c r="ANY726" s="8"/>
      <c r="ANZ726" s="8"/>
      <c r="AOA726" s="8"/>
      <c r="AOB726" s="8"/>
      <c r="AOC726" s="8"/>
      <c r="AOD726" s="8"/>
      <c r="AOE726" s="8"/>
      <c r="AOF726" s="8"/>
      <c r="AOG726" s="8"/>
      <c r="AOH726" s="8"/>
      <c r="AOI726" s="8"/>
      <c r="AOJ726" s="8"/>
      <c r="AOK726" s="8"/>
      <c r="AOL726" s="8"/>
      <c r="AOM726" s="8"/>
      <c r="AON726" s="8"/>
      <c r="AOO726" s="8"/>
      <c r="AOP726" s="8"/>
      <c r="AOQ726" s="8"/>
      <c r="AOR726" s="8"/>
      <c r="AOS726" s="8"/>
      <c r="AOT726" s="8"/>
      <c r="AOU726" s="8"/>
      <c r="AOV726" s="8"/>
      <c r="AOW726" s="8"/>
      <c r="AOX726" s="8"/>
      <c r="AOY726" s="8"/>
      <c r="AOZ726" s="8"/>
      <c r="APA726" s="8"/>
      <c r="APB726" s="8"/>
      <c r="APC726" s="8"/>
      <c r="APD726" s="8"/>
      <c r="APE726" s="8"/>
      <c r="APF726" s="8"/>
      <c r="APG726" s="8"/>
      <c r="APH726" s="8"/>
      <c r="API726" s="8"/>
      <c r="APJ726" s="8"/>
      <c r="APK726" s="8"/>
      <c r="APL726" s="8"/>
      <c r="APM726" s="8"/>
      <c r="APN726" s="8"/>
      <c r="APO726" s="8"/>
      <c r="APP726" s="8"/>
      <c r="APQ726" s="8"/>
      <c r="APR726" s="8"/>
      <c r="APS726" s="8"/>
      <c r="APT726" s="8"/>
      <c r="APU726" s="8"/>
      <c r="APV726" s="8"/>
      <c r="APW726" s="8"/>
      <c r="APX726" s="8"/>
      <c r="APY726" s="8"/>
      <c r="APZ726" s="8"/>
      <c r="AQA726" s="8"/>
      <c r="AQB726" s="8"/>
      <c r="AQC726" s="8"/>
      <c r="AQD726" s="8"/>
      <c r="AQE726" s="8"/>
      <c r="AQF726" s="8"/>
      <c r="AQG726" s="8"/>
      <c r="AQH726" s="8"/>
      <c r="AQI726" s="8"/>
      <c r="AQJ726" s="8"/>
      <c r="AQK726" s="8"/>
      <c r="AQL726" s="8"/>
      <c r="AQM726" s="8"/>
      <c r="AQN726" s="8"/>
      <c r="AQO726" s="8"/>
      <c r="AQP726" s="8"/>
      <c r="AQQ726" s="8"/>
      <c r="AQR726" s="8"/>
      <c r="AQS726" s="8"/>
      <c r="AQT726" s="8"/>
      <c r="AQU726" s="8"/>
      <c r="AQV726" s="8"/>
      <c r="AQW726" s="8"/>
      <c r="AQX726" s="8"/>
      <c r="AQY726" s="8"/>
      <c r="AQZ726" s="8"/>
      <c r="ARA726" s="8"/>
      <c r="ARB726" s="8"/>
      <c r="ARC726" s="8"/>
      <c r="ARD726" s="8"/>
      <c r="ARE726" s="8"/>
      <c r="ARF726" s="8"/>
      <c r="ARG726" s="8"/>
      <c r="ARH726" s="8"/>
      <c r="ARI726" s="8"/>
      <c r="ARJ726" s="8"/>
      <c r="ARK726" s="8"/>
      <c r="ARL726" s="8"/>
      <c r="ARM726" s="8"/>
      <c r="ARN726" s="8"/>
      <c r="ARO726" s="8"/>
      <c r="ARP726" s="8"/>
      <c r="ARQ726" s="8"/>
      <c r="ARR726" s="8"/>
      <c r="ARS726" s="8"/>
      <c r="ART726" s="8"/>
      <c r="ARU726" s="8"/>
      <c r="ARV726" s="8"/>
      <c r="ARW726" s="8"/>
      <c r="ARX726" s="8"/>
      <c r="ARY726" s="8"/>
      <c r="ARZ726" s="8"/>
      <c r="ASA726" s="8"/>
      <c r="ASB726" s="8"/>
      <c r="ASC726" s="8"/>
      <c r="ASD726" s="8"/>
      <c r="ASE726" s="8"/>
      <c r="ASF726" s="8"/>
      <c r="ASG726" s="8"/>
      <c r="ASH726" s="8"/>
      <c r="ASI726" s="8"/>
      <c r="ASJ726" s="8"/>
      <c r="ASK726" s="8"/>
      <c r="ASL726" s="8"/>
      <c r="ASM726" s="8"/>
      <c r="ASN726" s="8"/>
      <c r="ASO726" s="8"/>
      <c r="ASP726" s="8"/>
      <c r="ASQ726" s="8"/>
      <c r="ASR726" s="8"/>
      <c r="ASS726" s="8"/>
      <c r="AST726" s="8"/>
      <c r="ASU726" s="8"/>
      <c r="ASV726" s="8"/>
      <c r="ASW726" s="8"/>
      <c r="ASX726" s="8"/>
      <c r="ASY726" s="8"/>
      <c r="ASZ726" s="8"/>
      <c r="ATA726" s="8"/>
      <c r="ATB726" s="8"/>
      <c r="ATC726" s="8"/>
      <c r="ATD726" s="8"/>
      <c r="ATE726" s="8"/>
      <c r="ATF726" s="8"/>
      <c r="ATG726" s="8"/>
      <c r="ATH726" s="8"/>
      <c r="ATI726" s="8"/>
      <c r="ATJ726" s="8"/>
      <c r="ATK726" s="8"/>
      <c r="ATL726" s="8"/>
      <c r="ATM726" s="8"/>
      <c r="ATN726" s="8"/>
      <c r="ATO726" s="8"/>
      <c r="ATP726" s="8"/>
      <c r="ATQ726" s="8"/>
      <c r="ATR726" s="8"/>
      <c r="ATS726" s="8"/>
      <c r="ATT726" s="8"/>
      <c r="ATU726" s="8"/>
      <c r="ATV726" s="8"/>
      <c r="ATW726" s="8"/>
      <c r="ATX726" s="8"/>
      <c r="ATY726" s="8"/>
      <c r="ATZ726" s="8"/>
      <c r="AUA726" s="8"/>
      <c r="AUB726" s="8"/>
      <c r="AUC726" s="8"/>
      <c r="AUD726" s="8"/>
      <c r="AUE726" s="8"/>
      <c r="AUF726" s="8"/>
      <c r="AUG726" s="8"/>
      <c r="AUH726" s="8"/>
      <c r="AUI726" s="8"/>
      <c r="AUJ726" s="8"/>
      <c r="AUK726" s="8"/>
      <c r="AUL726" s="8"/>
      <c r="AUM726" s="8"/>
      <c r="AUN726" s="8"/>
      <c r="AUO726" s="8"/>
      <c r="AUP726" s="8"/>
      <c r="AUQ726" s="8"/>
      <c r="AUR726" s="8"/>
      <c r="AUS726" s="8"/>
      <c r="AUT726" s="8"/>
      <c r="AUU726" s="8"/>
      <c r="AUV726" s="8"/>
      <c r="AUW726" s="8"/>
      <c r="AUX726" s="8"/>
      <c r="AUY726" s="8"/>
      <c r="AUZ726" s="8"/>
      <c r="AVA726" s="8"/>
      <c r="AVB726" s="8"/>
      <c r="AVC726" s="8"/>
      <c r="AVD726" s="8"/>
      <c r="AVE726" s="8"/>
      <c r="AVF726" s="8"/>
      <c r="AVG726" s="8"/>
      <c r="AVH726" s="8"/>
      <c r="AVI726" s="8"/>
      <c r="AVJ726" s="8"/>
      <c r="AVK726" s="8"/>
      <c r="AVL726" s="8"/>
      <c r="AVM726" s="8"/>
      <c r="AVN726" s="8"/>
      <c r="AVO726" s="8"/>
      <c r="AVP726" s="8"/>
      <c r="AVQ726" s="8"/>
      <c r="AVR726" s="8"/>
      <c r="AVS726" s="8"/>
      <c r="AVT726" s="8"/>
      <c r="AVU726" s="8"/>
      <c r="AVV726" s="8"/>
      <c r="AVW726" s="8"/>
      <c r="AVX726" s="8"/>
      <c r="AVY726" s="8"/>
      <c r="AVZ726" s="8"/>
      <c r="AWA726" s="8"/>
      <c r="AWB726" s="8"/>
      <c r="AWC726" s="8"/>
      <c r="AWD726" s="8"/>
      <c r="AWE726" s="8"/>
      <c r="AWF726" s="8"/>
      <c r="AWG726" s="8"/>
      <c r="AWH726" s="8"/>
      <c r="AWI726" s="8"/>
      <c r="AWJ726" s="8"/>
      <c r="AWK726" s="8"/>
      <c r="AWL726" s="8"/>
      <c r="AWM726" s="8"/>
      <c r="AWN726" s="8"/>
      <c r="AWO726" s="8"/>
      <c r="AWP726" s="8"/>
      <c r="AWQ726" s="8"/>
      <c r="AWR726" s="8"/>
      <c r="AWS726" s="8"/>
      <c r="AWT726" s="8"/>
      <c r="AWU726" s="8"/>
      <c r="AWV726" s="8"/>
      <c r="AWW726" s="8"/>
      <c r="AWX726" s="8"/>
      <c r="AWY726" s="8"/>
      <c r="AWZ726" s="8"/>
      <c r="AXA726" s="8"/>
      <c r="AXB726" s="8"/>
      <c r="AXC726" s="8"/>
      <c r="AXD726" s="8"/>
      <c r="AXE726" s="8"/>
      <c r="AXF726" s="8"/>
      <c r="AXG726" s="8"/>
      <c r="AXH726" s="8"/>
      <c r="AXI726" s="8"/>
      <c r="AXJ726" s="8"/>
      <c r="AXK726" s="8"/>
      <c r="AXL726" s="8"/>
      <c r="AXM726" s="8"/>
      <c r="AXN726" s="8"/>
      <c r="AXO726" s="8"/>
      <c r="AXP726" s="8"/>
      <c r="AXQ726" s="8"/>
      <c r="AXR726" s="8"/>
      <c r="AXS726" s="8"/>
      <c r="AXT726" s="8"/>
      <c r="AXU726" s="8"/>
      <c r="AXV726" s="8"/>
      <c r="AXW726" s="8"/>
      <c r="AXX726" s="8"/>
      <c r="AXY726" s="8"/>
      <c r="AXZ726" s="8"/>
      <c r="AYA726" s="8"/>
      <c r="AYB726" s="8"/>
      <c r="AYC726" s="8"/>
      <c r="AYD726" s="8"/>
      <c r="AYE726" s="8"/>
      <c r="AYF726" s="8"/>
      <c r="AYG726" s="8"/>
      <c r="AYH726" s="8"/>
      <c r="AYI726" s="8"/>
      <c r="AYJ726" s="8"/>
      <c r="AYK726" s="8"/>
      <c r="AYL726" s="8"/>
      <c r="AYM726" s="8"/>
      <c r="AYN726" s="8"/>
      <c r="AYO726" s="8"/>
      <c r="AYP726" s="8"/>
      <c r="AYQ726" s="8"/>
      <c r="AYR726" s="8"/>
      <c r="AYS726" s="8"/>
      <c r="AYT726" s="8"/>
      <c r="AYU726" s="8"/>
      <c r="AYV726" s="8"/>
      <c r="AYW726" s="8"/>
      <c r="AYX726" s="8"/>
      <c r="AYY726" s="8"/>
      <c r="AYZ726" s="8"/>
      <c r="AZA726" s="8"/>
      <c r="AZB726" s="8"/>
      <c r="AZC726" s="8"/>
      <c r="AZD726" s="8"/>
      <c r="AZE726" s="8"/>
      <c r="AZF726" s="8"/>
      <c r="AZG726" s="8"/>
      <c r="AZH726" s="8"/>
      <c r="AZI726" s="8"/>
      <c r="AZJ726" s="8"/>
      <c r="AZK726" s="8"/>
      <c r="AZL726" s="8"/>
      <c r="AZM726" s="8"/>
      <c r="AZN726" s="8"/>
      <c r="AZO726" s="8"/>
      <c r="AZP726" s="8"/>
      <c r="AZQ726" s="8"/>
      <c r="AZR726" s="8"/>
      <c r="AZS726" s="8"/>
      <c r="AZT726" s="8"/>
      <c r="AZU726" s="8"/>
      <c r="AZV726" s="8"/>
      <c r="AZW726" s="8"/>
      <c r="AZX726" s="8"/>
      <c r="AZY726" s="8"/>
      <c r="AZZ726" s="8"/>
      <c r="BAA726" s="8"/>
      <c r="BAB726" s="8"/>
      <c r="BAC726" s="8"/>
      <c r="BAD726" s="8"/>
      <c r="BAE726" s="8"/>
      <c r="BAF726" s="8"/>
      <c r="BAG726" s="8"/>
      <c r="BAH726" s="8"/>
      <c r="BAI726" s="8"/>
      <c r="BAJ726" s="8"/>
      <c r="BAK726" s="8"/>
      <c r="BAL726" s="8"/>
      <c r="BAM726" s="8"/>
      <c r="BAN726" s="8"/>
      <c r="BAO726" s="8"/>
      <c r="BAP726" s="8"/>
      <c r="BAQ726" s="8"/>
      <c r="BAR726" s="8"/>
      <c r="BAS726" s="8"/>
      <c r="BAT726" s="8"/>
      <c r="BAU726" s="8"/>
      <c r="BAV726" s="8"/>
      <c r="BAW726" s="8"/>
      <c r="BAX726" s="8"/>
      <c r="BAY726" s="8"/>
      <c r="BAZ726" s="8"/>
      <c r="BBA726" s="8"/>
      <c r="BBB726" s="8"/>
      <c r="BBC726" s="8"/>
      <c r="BBD726" s="8"/>
      <c r="BBE726" s="8"/>
      <c r="BBF726" s="8"/>
      <c r="BBG726" s="8"/>
      <c r="BBH726" s="8"/>
      <c r="BBI726" s="8"/>
      <c r="BBJ726" s="8"/>
      <c r="BBK726" s="8"/>
      <c r="BBL726" s="8"/>
      <c r="BBM726" s="8"/>
      <c r="BBN726" s="8"/>
      <c r="BBO726" s="8"/>
      <c r="BBP726" s="8"/>
      <c r="BBQ726" s="8"/>
      <c r="BBR726" s="8"/>
      <c r="BBS726" s="8"/>
      <c r="BBT726" s="8"/>
      <c r="BBU726" s="8"/>
      <c r="BBV726" s="8"/>
      <c r="BBW726" s="8"/>
      <c r="BBX726" s="8"/>
      <c r="BBY726" s="8"/>
      <c r="BBZ726" s="8"/>
      <c r="BCA726" s="8"/>
      <c r="BCB726" s="8"/>
      <c r="BCC726" s="8"/>
      <c r="BCD726" s="8"/>
      <c r="BCE726" s="8"/>
      <c r="BCF726" s="8"/>
      <c r="BCG726" s="8"/>
      <c r="BCH726" s="8"/>
      <c r="BCI726" s="8"/>
      <c r="BCJ726" s="8"/>
      <c r="BCK726" s="8"/>
      <c r="BCL726" s="8"/>
      <c r="BCM726" s="8"/>
      <c r="BCN726" s="8"/>
      <c r="BCO726" s="8"/>
      <c r="BCP726" s="8"/>
      <c r="BCQ726" s="8"/>
      <c r="BCR726" s="8"/>
      <c r="BCS726" s="8"/>
      <c r="BCT726" s="8"/>
      <c r="BCU726" s="8"/>
      <c r="BCV726" s="8"/>
      <c r="BCW726" s="8"/>
      <c r="BCX726" s="8"/>
      <c r="BCY726" s="8"/>
      <c r="BCZ726" s="8"/>
      <c r="BDA726" s="8"/>
      <c r="BDB726" s="8"/>
      <c r="BDC726" s="8"/>
      <c r="BDD726" s="8"/>
      <c r="BDE726" s="8"/>
      <c r="BDF726" s="8"/>
      <c r="BDG726" s="8"/>
      <c r="BDH726" s="8"/>
      <c r="BDI726" s="8"/>
      <c r="BDJ726" s="8"/>
      <c r="BDK726" s="8"/>
      <c r="BDL726" s="8"/>
      <c r="BDM726" s="8"/>
      <c r="BDN726" s="8"/>
      <c r="BDO726" s="8"/>
      <c r="BDP726" s="8"/>
      <c r="BDQ726" s="8"/>
      <c r="BDR726" s="8"/>
      <c r="BDS726" s="8"/>
      <c r="BDT726" s="8"/>
      <c r="BDU726" s="8"/>
      <c r="BDV726" s="8"/>
      <c r="BDW726" s="8"/>
      <c r="BDX726" s="8"/>
      <c r="BDY726" s="8"/>
      <c r="BDZ726" s="8"/>
      <c r="BEA726" s="8"/>
      <c r="BEB726" s="8"/>
      <c r="BEC726" s="8"/>
      <c r="BED726" s="8"/>
      <c r="BEE726" s="8"/>
      <c r="BEF726" s="8"/>
      <c r="BEG726" s="8"/>
      <c r="BEH726" s="8"/>
      <c r="BEI726" s="8"/>
      <c r="BEJ726" s="8"/>
      <c r="BEK726" s="8"/>
      <c r="BEL726" s="8"/>
      <c r="BEM726" s="8"/>
      <c r="BEN726" s="8"/>
      <c r="BEO726" s="8"/>
      <c r="BEP726" s="8"/>
      <c r="BEQ726" s="8"/>
      <c r="BER726" s="8"/>
      <c r="BES726" s="8"/>
      <c r="BET726" s="8"/>
      <c r="BEU726" s="8"/>
      <c r="BEV726" s="8"/>
      <c r="BEW726" s="8"/>
      <c r="BEX726" s="8"/>
      <c r="BEY726" s="8"/>
      <c r="BEZ726" s="8"/>
      <c r="BFA726" s="8"/>
      <c r="BFB726" s="8"/>
      <c r="BFC726" s="8"/>
      <c r="BFD726" s="8"/>
      <c r="BFE726" s="8"/>
      <c r="BFF726" s="8"/>
      <c r="BFG726" s="8"/>
      <c r="BFH726" s="8"/>
      <c r="BFI726" s="8"/>
      <c r="BFJ726" s="8"/>
      <c r="BFK726" s="8"/>
      <c r="BFL726" s="8"/>
      <c r="BFM726" s="8"/>
      <c r="BFN726" s="8"/>
      <c r="BFO726" s="8"/>
      <c r="BFP726" s="8"/>
      <c r="BFQ726" s="8"/>
      <c r="BFR726" s="8"/>
      <c r="BFS726" s="8"/>
      <c r="BFT726" s="8"/>
      <c r="BFU726" s="8"/>
      <c r="BFV726" s="8"/>
      <c r="BFW726" s="8"/>
      <c r="BFX726" s="8"/>
      <c r="BFY726" s="8"/>
      <c r="BFZ726" s="8"/>
      <c r="BGA726" s="8"/>
      <c r="BGB726" s="8"/>
      <c r="BGC726" s="8"/>
      <c r="BGD726" s="8"/>
      <c r="BGE726" s="8"/>
      <c r="BGF726" s="8"/>
      <c r="BGG726" s="8"/>
      <c r="BGH726" s="8"/>
      <c r="BGI726" s="8"/>
      <c r="BGJ726" s="8"/>
      <c r="BGK726" s="8"/>
      <c r="BGL726" s="8"/>
      <c r="BGM726" s="8"/>
      <c r="BGN726" s="8"/>
      <c r="BGO726" s="8"/>
      <c r="BGP726" s="8"/>
      <c r="BGQ726" s="8"/>
      <c r="BGR726" s="8"/>
      <c r="BGS726" s="8"/>
      <c r="BGT726" s="8"/>
      <c r="BGU726" s="8"/>
      <c r="BGV726" s="8"/>
      <c r="BGW726" s="8"/>
      <c r="BGX726" s="8"/>
      <c r="BGY726" s="8"/>
      <c r="BGZ726" s="8"/>
      <c r="BHA726" s="8"/>
      <c r="BHB726" s="8"/>
      <c r="BHC726" s="8"/>
      <c r="BHD726" s="8"/>
      <c r="BHE726" s="8"/>
      <c r="BHF726" s="8"/>
      <c r="BHG726" s="8"/>
      <c r="BHH726" s="8"/>
      <c r="BHI726" s="8"/>
      <c r="BHJ726" s="8"/>
      <c r="BHK726" s="8"/>
      <c r="BHL726" s="8"/>
      <c r="BHM726" s="8"/>
      <c r="BHN726" s="8"/>
      <c r="BHO726" s="8"/>
      <c r="BHP726" s="8"/>
      <c r="BHQ726" s="8"/>
      <c r="BHR726" s="8"/>
      <c r="BHS726" s="8"/>
      <c r="BHT726" s="8"/>
      <c r="BHU726" s="8"/>
      <c r="BHV726" s="8"/>
      <c r="BHW726" s="8"/>
      <c r="BHX726" s="8"/>
      <c r="BHY726" s="8"/>
      <c r="BHZ726" s="8"/>
      <c r="BIA726" s="8"/>
      <c r="BIB726" s="8"/>
      <c r="BIC726" s="8"/>
      <c r="BID726" s="8"/>
      <c r="BIE726" s="8"/>
      <c r="BIF726" s="8"/>
      <c r="BIG726" s="8"/>
      <c r="BIH726" s="8"/>
      <c r="BII726" s="8"/>
      <c r="BIJ726" s="8"/>
      <c r="BIK726" s="8"/>
      <c r="BIL726" s="8"/>
      <c r="BIM726" s="8"/>
      <c r="BIN726" s="8"/>
      <c r="BIO726" s="8"/>
      <c r="BIP726" s="8"/>
      <c r="BIQ726" s="8"/>
      <c r="BIR726" s="8"/>
      <c r="BIS726" s="8"/>
      <c r="BIT726" s="8"/>
      <c r="BIU726" s="8"/>
      <c r="BIV726" s="8"/>
      <c r="BIW726" s="8"/>
      <c r="BIX726" s="8"/>
      <c r="BIY726" s="8"/>
      <c r="BIZ726" s="8"/>
      <c r="BJA726" s="8"/>
      <c r="BJB726" s="8"/>
      <c r="BJC726" s="8"/>
      <c r="BJD726" s="8"/>
      <c r="BJE726" s="8"/>
      <c r="BJF726" s="8"/>
      <c r="BJG726" s="8"/>
      <c r="BJH726" s="8"/>
      <c r="BJI726" s="8"/>
      <c r="BJJ726" s="8"/>
      <c r="BJK726" s="8"/>
      <c r="BJL726" s="8"/>
      <c r="BJM726" s="8"/>
      <c r="BJN726" s="8"/>
      <c r="BJO726" s="8"/>
      <c r="BJP726" s="8"/>
      <c r="BJQ726" s="8"/>
      <c r="BJR726" s="8"/>
      <c r="BJS726" s="8"/>
      <c r="BJT726" s="8"/>
      <c r="BJU726" s="8"/>
      <c r="BJV726" s="8"/>
      <c r="BJW726" s="8"/>
      <c r="BJX726" s="8"/>
      <c r="BJY726" s="8"/>
      <c r="BJZ726" s="8"/>
      <c r="BKA726" s="8"/>
      <c r="BKB726" s="8"/>
      <c r="BKC726" s="8"/>
      <c r="BKD726" s="8"/>
      <c r="BKE726" s="8"/>
      <c r="BKF726" s="8"/>
      <c r="BKG726" s="8"/>
      <c r="BKH726" s="8"/>
      <c r="BKI726" s="8"/>
      <c r="BKJ726" s="8"/>
      <c r="BKK726" s="8"/>
      <c r="BKL726" s="8"/>
      <c r="BKM726" s="8"/>
      <c r="BKN726" s="8"/>
      <c r="BKO726" s="8"/>
      <c r="BKP726" s="8"/>
      <c r="BKQ726" s="8"/>
      <c r="BKR726" s="8"/>
      <c r="BKS726" s="8"/>
      <c r="BKT726" s="8"/>
      <c r="BKU726" s="8"/>
      <c r="BKV726" s="8"/>
      <c r="BKW726" s="8"/>
      <c r="BKX726" s="8"/>
      <c r="BKY726" s="8"/>
      <c r="BKZ726" s="8"/>
      <c r="BLA726" s="8"/>
      <c r="BLB726" s="8"/>
      <c r="BLC726" s="8"/>
      <c r="BLD726" s="8"/>
      <c r="BLE726" s="8"/>
      <c r="BLF726" s="8"/>
      <c r="BLG726" s="8"/>
      <c r="BLH726" s="8"/>
      <c r="BLI726" s="8"/>
      <c r="BLJ726" s="8"/>
      <c r="BLK726" s="8"/>
      <c r="BLL726" s="8"/>
      <c r="BLM726" s="8"/>
      <c r="BLN726" s="8"/>
      <c r="BLO726" s="8"/>
      <c r="BLP726" s="8"/>
      <c r="BLQ726" s="8"/>
      <c r="BLR726" s="8"/>
      <c r="BLS726" s="8"/>
      <c r="BLT726" s="8"/>
      <c r="BLU726" s="8"/>
      <c r="BLV726" s="8"/>
      <c r="BLW726" s="8"/>
      <c r="BLX726" s="8"/>
      <c r="BLY726" s="8"/>
      <c r="BLZ726" s="8"/>
      <c r="BMA726" s="8"/>
      <c r="BMB726" s="8"/>
      <c r="BMC726" s="8"/>
      <c r="BMD726" s="8"/>
      <c r="BME726" s="8"/>
      <c r="BMF726" s="8"/>
      <c r="BMG726" s="8"/>
      <c r="BMH726" s="8"/>
      <c r="BMI726" s="8"/>
      <c r="BMJ726" s="8"/>
      <c r="BMK726" s="8"/>
      <c r="BML726" s="8"/>
      <c r="BMM726" s="8"/>
      <c r="BMN726" s="8"/>
      <c r="BMO726" s="8"/>
      <c r="BMP726" s="8"/>
      <c r="BMQ726" s="8"/>
      <c r="BMR726" s="8"/>
      <c r="BMS726" s="8"/>
      <c r="BMT726" s="8"/>
      <c r="BMU726" s="8"/>
      <c r="BMV726" s="8"/>
      <c r="BMW726" s="8"/>
      <c r="BMX726" s="8"/>
      <c r="BMY726" s="8"/>
      <c r="BMZ726" s="8"/>
      <c r="BNA726" s="8"/>
      <c r="BNB726" s="8"/>
      <c r="BNC726" s="8"/>
      <c r="BND726" s="8"/>
      <c r="BNE726" s="8"/>
      <c r="BNF726" s="8"/>
      <c r="BNG726" s="8"/>
      <c r="BNH726" s="8"/>
      <c r="BNI726" s="8"/>
      <c r="BNJ726" s="8"/>
      <c r="BNK726" s="8"/>
      <c r="BNL726" s="8"/>
      <c r="BNM726" s="8"/>
      <c r="BNN726" s="8"/>
      <c r="BNO726" s="8"/>
      <c r="BNP726" s="8"/>
      <c r="BNQ726" s="8"/>
      <c r="BNR726" s="8"/>
      <c r="BNS726" s="8"/>
      <c r="BNT726" s="8"/>
      <c r="BNU726" s="8"/>
      <c r="BNV726" s="8"/>
      <c r="BNW726" s="8"/>
      <c r="BNX726" s="8"/>
      <c r="BNY726" s="8"/>
      <c r="BNZ726" s="8"/>
      <c r="BOA726" s="8"/>
      <c r="BOB726" s="8"/>
      <c r="BOC726" s="8"/>
      <c r="BOD726" s="8"/>
      <c r="BOE726" s="8"/>
      <c r="BOF726" s="8"/>
      <c r="BOG726" s="8"/>
      <c r="BOH726" s="8"/>
      <c r="BOI726" s="8"/>
      <c r="BOJ726" s="8"/>
      <c r="BOK726" s="8"/>
      <c r="BOL726" s="8"/>
      <c r="BOM726" s="8"/>
      <c r="BON726" s="8"/>
      <c r="BOO726" s="8"/>
      <c r="BOP726" s="8"/>
      <c r="BOQ726" s="8"/>
      <c r="BOR726" s="8"/>
      <c r="BOS726" s="8"/>
      <c r="BOT726" s="8"/>
      <c r="BOU726" s="8"/>
      <c r="BOV726" s="8"/>
      <c r="BOW726" s="8"/>
      <c r="BOX726" s="8"/>
      <c r="BOY726" s="8"/>
      <c r="BOZ726" s="8"/>
      <c r="BPA726" s="8"/>
      <c r="BPB726" s="8"/>
      <c r="BPC726" s="8"/>
      <c r="BPD726" s="8"/>
      <c r="BPE726" s="8"/>
      <c r="BPF726" s="8"/>
      <c r="BPG726" s="8"/>
      <c r="BPH726" s="8"/>
      <c r="BPI726" s="8"/>
      <c r="BPJ726" s="8"/>
      <c r="BPK726" s="8"/>
      <c r="BPL726" s="8"/>
      <c r="BPM726" s="8"/>
      <c r="BPN726" s="8"/>
      <c r="BPO726" s="8"/>
      <c r="BPP726" s="8"/>
      <c r="BPQ726" s="8"/>
      <c r="BPR726" s="8"/>
      <c r="BPS726" s="8"/>
      <c r="BPT726" s="8"/>
      <c r="BPU726" s="8"/>
      <c r="BPV726" s="8"/>
      <c r="BPW726" s="8"/>
      <c r="BPX726" s="8"/>
      <c r="BPY726" s="8"/>
      <c r="BPZ726" s="8"/>
      <c r="BQA726" s="8"/>
      <c r="BQB726" s="8"/>
      <c r="BQC726" s="8"/>
      <c r="BQD726" s="8"/>
      <c r="BQE726" s="8"/>
      <c r="BQF726" s="8"/>
      <c r="BQG726" s="8"/>
      <c r="BQH726" s="8"/>
      <c r="BQI726" s="8"/>
      <c r="BQJ726" s="8"/>
      <c r="BQK726" s="8"/>
      <c r="BQL726" s="8"/>
      <c r="BQM726" s="8"/>
      <c r="BQN726" s="8"/>
      <c r="BQO726" s="8"/>
      <c r="BQP726" s="8"/>
      <c r="BQQ726" s="8"/>
      <c r="BQR726" s="8"/>
      <c r="BQS726" s="8"/>
      <c r="BQT726" s="8"/>
      <c r="BQU726" s="8"/>
      <c r="BQV726" s="8"/>
      <c r="BQW726" s="8"/>
      <c r="BQX726" s="8"/>
      <c r="BQY726" s="8"/>
      <c r="BQZ726" s="8"/>
      <c r="BRA726" s="8"/>
      <c r="BRB726" s="8"/>
      <c r="BRC726" s="8"/>
      <c r="BRD726" s="8"/>
      <c r="BRE726" s="8"/>
      <c r="BRF726" s="8"/>
      <c r="BRG726" s="8"/>
      <c r="BRH726" s="8"/>
      <c r="BRI726" s="8"/>
      <c r="BRJ726" s="8"/>
      <c r="BRK726" s="8"/>
      <c r="BRL726" s="8"/>
      <c r="BRM726" s="8"/>
      <c r="BRN726" s="8"/>
      <c r="BRO726" s="8"/>
      <c r="BRP726" s="8"/>
      <c r="BRQ726" s="8"/>
      <c r="BRR726" s="8"/>
      <c r="BRS726" s="8"/>
      <c r="BRT726" s="8"/>
      <c r="BRU726" s="8"/>
      <c r="BRV726" s="8"/>
      <c r="BRW726" s="8"/>
      <c r="BRX726" s="8"/>
      <c r="BRY726" s="8"/>
      <c r="BRZ726" s="8"/>
      <c r="BSA726" s="8"/>
      <c r="BSB726" s="8"/>
      <c r="BSC726" s="8"/>
      <c r="BSD726" s="8"/>
      <c r="BSE726" s="8"/>
      <c r="BSF726" s="8"/>
      <c r="BSG726" s="8"/>
      <c r="BSH726" s="8"/>
      <c r="BSI726" s="8"/>
      <c r="BSJ726" s="8"/>
      <c r="BSK726" s="8"/>
      <c r="BSL726" s="8"/>
      <c r="BSM726" s="8"/>
      <c r="BSN726" s="8"/>
      <c r="BSO726" s="8"/>
      <c r="BSP726" s="8"/>
      <c r="BSQ726" s="8"/>
      <c r="BSR726" s="8"/>
      <c r="BSS726" s="8"/>
      <c r="BST726" s="8"/>
      <c r="BSU726" s="8"/>
      <c r="BSV726" s="8"/>
      <c r="BSW726" s="8"/>
      <c r="BSX726" s="8"/>
      <c r="BSY726" s="8"/>
      <c r="BSZ726" s="8"/>
      <c r="BTA726" s="8"/>
      <c r="BTB726" s="8"/>
      <c r="BTC726" s="8"/>
      <c r="BTD726" s="8"/>
      <c r="BTE726" s="8"/>
      <c r="BTF726" s="8"/>
      <c r="BTG726" s="8"/>
      <c r="BTH726" s="8"/>
      <c r="BTI726" s="8"/>
      <c r="BTJ726" s="8"/>
      <c r="BTK726" s="8"/>
      <c r="BTL726" s="8"/>
      <c r="BTM726" s="8"/>
      <c r="BTN726" s="8"/>
      <c r="BTO726" s="8"/>
      <c r="BTP726" s="8"/>
      <c r="BTQ726" s="8"/>
      <c r="BTR726" s="8"/>
      <c r="BTS726" s="8"/>
      <c r="BTT726" s="8"/>
      <c r="BTU726" s="8"/>
      <c r="BTV726" s="8"/>
      <c r="BTW726" s="8"/>
      <c r="BTX726" s="8"/>
      <c r="BTY726" s="8"/>
      <c r="BTZ726" s="8"/>
      <c r="BUA726" s="8"/>
      <c r="BUB726" s="8"/>
      <c r="BUC726" s="8"/>
      <c r="BUD726" s="8"/>
      <c r="BUE726" s="8"/>
      <c r="BUF726" s="8"/>
      <c r="BUG726" s="8"/>
      <c r="BUH726" s="8"/>
      <c r="BUI726" s="8"/>
      <c r="BUJ726" s="8"/>
      <c r="BUK726" s="8"/>
      <c r="BUL726" s="8"/>
      <c r="BUM726" s="8"/>
      <c r="BUN726" s="8"/>
      <c r="BUO726" s="8"/>
      <c r="BUP726" s="8"/>
      <c r="BUQ726" s="8"/>
      <c r="BUR726" s="8"/>
      <c r="BUS726" s="8"/>
      <c r="BUT726" s="8"/>
      <c r="BUU726" s="8"/>
      <c r="BUV726" s="8"/>
      <c r="BUW726" s="8"/>
      <c r="BUX726" s="8"/>
      <c r="BUY726" s="8"/>
      <c r="BUZ726" s="8"/>
      <c r="BVA726" s="8"/>
      <c r="BVB726" s="8"/>
      <c r="BVC726" s="8"/>
      <c r="BVD726" s="8"/>
      <c r="BVE726" s="8"/>
      <c r="BVF726" s="8"/>
      <c r="BVG726" s="8"/>
      <c r="BVH726" s="8"/>
      <c r="BVI726" s="8"/>
      <c r="BVJ726" s="8"/>
      <c r="BVK726" s="8"/>
      <c r="BVL726" s="8"/>
      <c r="BVM726" s="8"/>
      <c r="BVN726" s="8"/>
      <c r="BVO726" s="8"/>
      <c r="BVP726" s="8"/>
      <c r="BVQ726" s="8"/>
      <c r="BVR726" s="8"/>
      <c r="BVS726" s="8"/>
      <c r="BVT726" s="8"/>
      <c r="BVU726" s="8"/>
      <c r="BVV726" s="8"/>
      <c r="BVW726" s="8"/>
      <c r="BVX726" s="8"/>
      <c r="BVY726" s="8"/>
      <c r="BVZ726" s="8"/>
      <c r="BWA726" s="8"/>
      <c r="BWB726" s="8"/>
      <c r="BWC726" s="8"/>
      <c r="BWD726" s="8"/>
      <c r="BWE726" s="8"/>
      <c r="BWF726" s="8"/>
      <c r="BWG726" s="8"/>
      <c r="BWH726" s="8"/>
      <c r="BWI726" s="8"/>
      <c r="BWJ726" s="8"/>
      <c r="BWK726" s="8"/>
      <c r="BWL726" s="8"/>
      <c r="BWM726" s="8"/>
      <c r="BWN726" s="8"/>
      <c r="BWO726" s="8"/>
      <c r="BWP726" s="8"/>
      <c r="BWQ726" s="8"/>
    </row>
    <row r="727" spans="1:1967" s="547" customFormat="1" ht="102" customHeight="1">
      <c r="A727" s="9" t="s">
        <v>11884</v>
      </c>
      <c r="B727" s="100" t="s">
        <v>97</v>
      </c>
      <c r="C727" s="3" t="s">
        <v>882</v>
      </c>
      <c r="D727" s="3" t="s">
        <v>883</v>
      </c>
      <c r="E727" s="3" t="s">
        <v>884</v>
      </c>
      <c r="F727" s="119"/>
      <c r="G727" s="3" t="s">
        <v>384</v>
      </c>
      <c r="H727" s="20">
        <v>0</v>
      </c>
      <c r="I727" s="114">
        <v>470000000</v>
      </c>
      <c r="J727" s="21" t="s">
        <v>1314</v>
      </c>
      <c r="K727" s="19" t="s">
        <v>11525</v>
      </c>
      <c r="L727" s="137" t="s">
        <v>11555</v>
      </c>
      <c r="M727" s="140" t="s">
        <v>383</v>
      </c>
      <c r="N727" s="346" t="s">
        <v>8844</v>
      </c>
      <c r="O727" s="3" t="s">
        <v>11462</v>
      </c>
      <c r="P727" s="7">
        <v>62</v>
      </c>
      <c r="Q727" s="3" t="s">
        <v>11529</v>
      </c>
      <c r="R727" s="78">
        <v>200</v>
      </c>
      <c r="S727" s="96">
        <v>261.44</v>
      </c>
      <c r="T727" s="83">
        <f t="shared" ref="T727" si="246">R727*S727</f>
        <v>52288</v>
      </c>
      <c r="U727" s="83">
        <f t="shared" ref="U727" si="247">T727*1.12</f>
        <v>58562.560000000005</v>
      </c>
      <c r="V727" s="9" t="s">
        <v>1325</v>
      </c>
      <c r="W727" s="152" t="s">
        <v>1394</v>
      </c>
      <c r="X727" s="9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  <c r="AQ727" s="8"/>
      <c r="AR727" s="8"/>
      <c r="AS727" s="8"/>
      <c r="AT727" s="8"/>
      <c r="AU727" s="8"/>
      <c r="AV727" s="8"/>
      <c r="AW727" s="8"/>
      <c r="AX727" s="8"/>
      <c r="AY727" s="8"/>
      <c r="AZ727" s="8"/>
      <c r="BA727" s="8"/>
      <c r="BB727" s="8"/>
      <c r="BC727" s="8"/>
      <c r="BD727" s="8"/>
      <c r="BE727" s="8"/>
      <c r="BF727" s="8"/>
      <c r="BG727" s="8"/>
      <c r="BH727" s="8"/>
      <c r="BI727" s="8"/>
      <c r="BJ727" s="8"/>
      <c r="BK727" s="8"/>
      <c r="BL727" s="8"/>
      <c r="BM727" s="8"/>
      <c r="BN727" s="8"/>
      <c r="BO727" s="8"/>
      <c r="BP727" s="8"/>
      <c r="BQ727" s="8"/>
      <c r="BR727" s="8"/>
      <c r="BS727" s="8"/>
      <c r="BT727" s="8"/>
      <c r="BU727" s="8"/>
      <c r="BV727" s="8"/>
      <c r="BW727" s="8"/>
      <c r="BX727" s="8"/>
      <c r="BY727" s="8"/>
      <c r="BZ727" s="8"/>
      <c r="CA727" s="8"/>
      <c r="CB727" s="8"/>
      <c r="CC727" s="8"/>
      <c r="CD727" s="8"/>
      <c r="CE727" s="8"/>
      <c r="CF727" s="8"/>
      <c r="CG727" s="8"/>
      <c r="CH727" s="8"/>
      <c r="CI727" s="8"/>
      <c r="CJ727" s="8"/>
      <c r="CK727" s="8"/>
      <c r="CL727" s="8"/>
      <c r="CM727" s="8"/>
      <c r="CN727" s="8"/>
      <c r="CO727" s="8"/>
      <c r="CP727" s="8"/>
      <c r="CQ727" s="8"/>
      <c r="CR727" s="8"/>
      <c r="CS727" s="8"/>
      <c r="CT727" s="8"/>
      <c r="CU727" s="8"/>
      <c r="CV727" s="8"/>
      <c r="CW727" s="8"/>
      <c r="CX727" s="8"/>
      <c r="CY727" s="8"/>
      <c r="CZ727" s="8"/>
      <c r="DA727" s="8"/>
      <c r="DB727" s="8"/>
      <c r="DC727" s="8"/>
      <c r="DD727" s="8"/>
      <c r="DE727" s="8"/>
      <c r="DF727" s="8"/>
      <c r="DG727" s="8"/>
      <c r="DH727" s="8"/>
      <c r="DI727" s="8"/>
      <c r="DJ727" s="8"/>
      <c r="DK727" s="8"/>
      <c r="DL727" s="8"/>
      <c r="DM727" s="8"/>
      <c r="DN727" s="8"/>
      <c r="DO727" s="8"/>
      <c r="DP727" s="8"/>
      <c r="DQ727" s="8"/>
      <c r="DR727" s="8"/>
      <c r="DS727" s="8"/>
      <c r="DT727" s="8"/>
      <c r="DU727" s="8"/>
      <c r="DV727" s="8"/>
      <c r="DW727" s="8"/>
      <c r="DX727" s="8"/>
      <c r="DY727" s="8"/>
      <c r="DZ727" s="8"/>
      <c r="EA727" s="8"/>
      <c r="EB727" s="8"/>
      <c r="EC727" s="8"/>
      <c r="ED727" s="8"/>
      <c r="EE727" s="8"/>
      <c r="EF727" s="8"/>
      <c r="EG727" s="8"/>
      <c r="EH727" s="8"/>
      <c r="EI727" s="8"/>
      <c r="EJ727" s="8"/>
      <c r="EK727" s="8"/>
      <c r="EL727" s="8"/>
      <c r="EM727" s="8"/>
      <c r="EN727" s="8"/>
      <c r="EO727" s="8"/>
      <c r="EP727" s="8"/>
      <c r="EQ727" s="8"/>
      <c r="ER727" s="8"/>
      <c r="ES727" s="8"/>
      <c r="ET727" s="8"/>
      <c r="EU727" s="8"/>
      <c r="EV727" s="8"/>
      <c r="EW727" s="8"/>
      <c r="EX727" s="8"/>
      <c r="EY727" s="8"/>
      <c r="EZ727" s="8"/>
      <c r="FA727" s="8"/>
      <c r="FB727" s="8"/>
      <c r="FC727" s="8"/>
      <c r="FD727" s="8"/>
      <c r="FE727" s="8"/>
      <c r="FF727" s="8"/>
      <c r="FG727" s="8"/>
      <c r="FH727" s="8"/>
      <c r="FI727" s="8"/>
      <c r="FJ727" s="8"/>
      <c r="FK727" s="8"/>
      <c r="FL727" s="8"/>
      <c r="FM727" s="8"/>
      <c r="FN727" s="8"/>
      <c r="FO727" s="8"/>
      <c r="FP727" s="8"/>
      <c r="FQ727" s="8"/>
      <c r="FR727" s="8"/>
      <c r="FS727" s="8"/>
      <c r="FT727" s="8"/>
      <c r="FU727" s="8"/>
      <c r="FV727" s="8"/>
      <c r="FW727" s="8"/>
      <c r="FX727" s="8"/>
      <c r="FY727" s="8"/>
      <c r="FZ727" s="8"/>
      <c r="GA727" s="8"/>
      <c r="GB727" s="8"/>
      <c r="GC727" s="8"/>
      <c r="GD727" s="8"/>
      <c r="GE727" s="8"/>
      <c r="GF727" s="8"/>
      <c r="GG727" s="8"/>
      <c r="GH727" s="8"/>
      <c r="GI727" s="8"/>
      <c r="GJ727" s="8"/>
      <c r="GK727" s="8"/>
      <c r="GL727" s="8"/>
      <c r="GM727" s="8"/>
      <c r="GN727" s="8"/>
      <c r="GO727" s="8"/>
      <c r="GP727" s="8"/>
      <c r="GQ727" s="8"/>
      <c r="GR727" s="8"/>
      <c r="GS727" s="8"/>
      <c r="GT727" s="8"/>
      <c r="GU727" s="8"/>
      <c r="GV727" s="8"/>
      <c r="GW727" s="8"/>
      <c r="GX727" s="8"/>
      <c r="GY727" s="8"/>
      <c r="GZ727" s="8"/>
      <c r="HA727" s="8"/>
      <c r="HB727" s="8"/>
      <c r="HC727" s="8"/>
      <c r="HD727" s="8"/>
      <c r="HE727" s="8"/>
      <c r="HF727" s="8"/>
      <c r="HG727" s="8"/>
      <c r="HH727" s="8"/>
      <c r="HI727" s="8"/>
      <c r="HJ727" s="8"/>
      <c r="HK727" s="8"/>
      <c r="HL727" s="8"/>
      <c r="HM727" s="8"/>
      <c r="HN727" s="8"/>
      <c r="HO727" s="8"/>
      <c r="HP727" s="8"/>
      <c r="HQ727" s="8"/>
      <c r="HR727" s="8"/>
      <c r="HS727" s="8"/>
      <c r="HT727" s="8"/>
      <c r="HU727" s="8"/>
      <c r="HV727" s="8"/>
      <c r="HW727" s="8"/>
      <c r="HX727" s="8"/>
      <c r="HY727" s="8"/>
      <c r="HZ727" s="8"/>
      <c r="IA727" s="8"/>
      <c r="IB727" s="8"/>
      <c r="IC727" s="8"/>
      <c r="ID727" s="8"/>
      <c r="IE727" s="8"/>
      <c r="IF727" s="8"/>
      <c r="IG727" s="8"/>
      <c r="IH727" s="8"/>
      <c r="II727" s="8"/>
      <c r="IJ727" s="8"/>
      <c r="IK727" s="8"/>
      <c r="IL727" s="8"/>
      <c r="IM727" s="8"/>
      <c r="IN727" s="8"/>
      <c r="IO727" s="8"/>
      <c r="IP727" s="8"/>
      <c r="IQ727" s="8"/>
      <c r="IR727" s="8"/>
      <c r="IS727" s="8"/>
      <c r="IT727" s="8"/>
      <c r="IU727" s="8"/>
      <c r="IV727" s="8"/>
      <c r="IW727" s="8"/>
      <c r="IX727" s="8"/>
      <c r="IY727" s="8"/>
      <c r="IZ727" s="8"/>
      <c r="JA727" s="8"/>
      <c r="JB727" s="8"/>
      <c r="JC727" s="8"/>
      <c r="JD727" s="8"/>
      <c r="JE727" s="8"/>
      <c r="JF727" s="8"/>
      <c r="JG727" s="8"/>
      <c r="JH727" s="8"/>
      <c r="JI727" s="8"/>
      <c r="JJ727" s="8"/>
      <c r="JK727" s="8"/>
      <c r="JL727" s="8"/>
      <c r="JM727" s="8"/>
      <c r="JN727" s="8"/>
      <c r="JO727" s="8"/>
      <c r="JP727" s="8"/>
      <c r="JQ727" s="8"/>
      <c r="JR727" s="8"/>
      <c r="JS727" s="8"/>
      <c r="JT727" s="8"/>
      <c r="JU727" s="8"/>
      <c r="JV727" s="8"/>
      <c r="JW727" s="8"/>
      <c r="JX727" s="8"/>
      <c r="JY727" s="8"/>
      <c r="JZ727" s="8"/>
      <c r="KA727" s="8"/>
      <c r="KB727" s="8"/>
      <c r="KC727" s="8"/>
      <c r="KD727" s="8"/>
      <c r="KE727" s="8"/>
      <c r="KF727" s="8"/>
      <c r="KG727" s="8"/>
      <c r="KH727" s="8"/>
      <c r="KI727" s="8"/>
      <c r="KJ727" s="8"/>
      <c r="KK727" s="8"/>
      <c r="KL727" s="8"/>
      <c r="KM727" s="8"/>
      <c r="KN727" s="8"/>
      <c r="KO727" s="8"/>
      <c r="KP727" s="8"/>
      <c r="KQ727" s="8"/>
      <c r="KR727" s="8"/>
      <c r="KS727" s="8"/>
      <c r="KT727" s="8"/>
      <c r="KU727" s="8"/>
      <c r="KV727" s="8"/>
      <c r="KW727" s="8"/>
      <c r="KX727" s="8"/>
      <c r="KY727" s="8"/>
      <c r="KZ727" s="8"/>
      <c r="LA727" s="8"/>
      <c r="LB727" s="8"/>
      <c r="LC727" s="8"/>
      <c r="LD727" s="8"/>
      <c r="LE727" s="8"/>
      <c r="LF727" s="8"/>
      <c r="LG727" s="8"/>
      <c r="LH727" s="8"/>
      <c r="LI727" s="8"/>
      <c r="LJ727" s="8"/>
      <c r="LK727" s="8"/>
      <c r="LL727" s="8"/>
      <c r="LM727" s="8"/>
      <c r="LN727" s="8"/>
      <c r="LO727" s="8"/>
      <c r="LP727" s="8"/>
      <c r="LQ727" s="8"/>
      <c r="LR727" s="8"/>
      <c r="LS727" s="8"/>
      <c r="LT727" s="8"/>
      <c r="LU727" s="8"/>
      <c r="LV727" s="8"/>
      <c r="LW727" s="8"/>
      <c r="LX727" s="8"/>
      <c r="LY727" s="8"/>
      <c r="LZ727" s="8"/>
      <c r="MA727" s="8"/>
      <c r="MB727" s="8"/>
      <c r="MC727" s="8"/>
      <c r="MD727" s="8"/>
      <c r="ME727" s="8"/>
      <c r="MF727" s="8"/>
      <c r="MG727" s="8"/>
      <c r="MH727" s="8"/>
      <c r="MI727" s="8"/>
      <c r="MJ727" s="8"/>
      <c r="MK727" s="8"/>
      <c r="ML727" s="8"/>
      <c r="MM727" s="8"/>
      <c r="MN727" s="8"/>
      <c r="MO727" s="8"/>
      <c r="MP727" s="8"/>
      <c r="MQ727" s="8"/>
      <c r="MR727" s="8"/>
      <c r="MS727" s="8"/>
      <c r="MT727" s="8"/>
      <c r="MU727" s="8"/>
      <c r="MV727" s="8"/>
      <c r="MW727" s="8"/>
      <c r="MX727" s="8"/>
      <c r="MY727" s="8"/>
      <c r="MZ727" s="8"/>
      <c r="NA727" s="8"/>
      <c r="NB727" s="8"/>
      <c r="NC727" s="8"/>
      <c r="ND727" s="8"/>
      <c r="NE727" s="8"/>
      <c r="NF727" s="8"/>
      <c r="NG727" s="8"/>
      <c r="NH727" s="8"/>
      <c r="NI727" s="8"/>
      <c r="NJ727" s="8"/>
      <c r="NK727" s="8"/>
      <c r="NL727" s="8"/>
      <c r="NM727" s="8"/>
      <c r="NN727" s="8"/>
      <c r="NO727" s="8"/>
      <c r="NP727" s="8"/>
      <c r="NQ727" s="8"/>
      <c r="NR727" s="8"/>
      <c r="NS727" s="8"/>
      <c r="NT727" s="8"/>
      <c r="NU727" s="8"/>
      <c r="NV727" s="8"/>
      <c r="NW727" s="8"/>
      <c r="NX727" s="8"/>
      <c r="NY727" s="8"/>
      <c r="NZ727" s="8"/>
      <c r="OA727" s="8"/>
      <c r="OB727" s="8"/>
      <c r="OC727" s="8"/>
      <c r="OD727" s="8"/>
      <c r="OE727" s="8"/>
      <c r="OF727" s="8"/>
      <c r="OG727" s="8"/>
      <c r="OH727" s="8"/>
      <c r="OI727" s="8"/>
      <c r="OJ727" s="8"/>
      <c r="OK727" s="8"/>
      <c r="OL727" s="8"/>
      <c r="OM727" s="8"/>
      <c r="ON727" s="8"/>
      <c r="OO727" s="8"/>
      <c r="OP727" s="8"/>
      <c r="OQ727" s="8"/>
      <c r="OR727" s="8"/>
      <c r="OS727" s="8"/>
      <c r="OT727" s="8"/>
      <c r="OU727" s="8"/>
      <c r="OV727" s="8"/>
      <c r="OW727" s="8"/>
      <c r="OX727" s="8"/>
      <c r="OY727" s="8"/>
      <c r="OZ727" s="8"/>
      <c r="PA727" s="8"/>
      <c r="PB727" s="8"/>
      <c r="PC727" s="8"/>
      <c r="PD727" s="8"/>
      <c r="PE727" s="8"/>
      <c r="PF727" s="8"/>
      <c r="PG727" s="8"/>
      <c r="PH727" s="8"/>
      <c r="PI727" s="8"/>
      <c r="PJ727" s="8"/>
      <c r="PK727" s="8"/>
      <c r="PL727" s="8"/>
      <c r="PM727" s="8"/>
      <c r="PN727" s="8"/>
      <c r="PO727" s="8"/>
      <c r="PP727" s="8"/>
      <c r="PQ727" s="8"/>
      <c r="PR727" s="8"/>
      <c r="PS727" s="8"/>
      <c r="PT727" s="8"/>
      <c r="PU727" s="8"/>
      <c r="PV727" s="8"/>
      <c r="PW727" s="8"/>
      <c r="PX727" s="8"/>
      <c r="PY727" s="8"/>
      <c r="PZ727" s="8"/>
      <c r="QA727" s="8"/>
      <c r="QB727" s="8"/>
      <c r="QC727" s="8"/>
      <c r="QD727" s="8"/>
      <c r="QE727" s="8"/>
      <c r="QF727" s="8"/>
      <c r="QG727" s="8"/>
      <c r="QH727" s="8"/>
      <c r="QI727" s="8"/>
      <c r="QJ727" s="8"/>
      <c r="QK727" s="8"/>
      <c r="QL727" s="8"/>
      <c r="QM727" s="8"/>
      <c r="QN727" s="8"/>
      <c r="QO727" s="8"/>
      <c r="QP727" s="8"/>
      <c r="QQ727" s="8"/>
      <c r="QR727" s="8"/>
      <c r="QS727" s="8"/>
      <c r="QT727" s="8"/>
      <c r="QU727" s="8"/>
      <c r="QV727" s="8"/>
      <c r="QW727" s="8"/>
      <c r="QX727" s="8"/>
      <c r="QY727" s="8"/>
      <c r="QZ727" s="8"/>
      <c r="RA727" s="8"/>
      <c r="RB727" s="8"/>
      <c r="RC727" s="8"/>
      <c r="RD727" s="8"/>
      <c r="RE727" s="8"/>
      <c r="RF727" s="8"/>
      <c r="RG727" s="8"/>
      <c r="RH727" s="8"/>
      <c r="RI727" s="8"/>
      <c r="RJ727" s="8"/>
      <c r="RK727" s="8"/>
      <c r="RL727" s="8"/>
      <c r="RM727" s="8"/>
      <c r="RN727" s="8"/>
      <c r="RO727" s="8"/>
      <c r="RP727" s="8"/>
      <c r="RQ727" s="8"/>
      <c r="RR727" s="8"/>
      <c r="RS727" s="8"/>
      <c r="RT727" s="8"/>
      <c r="RU727" s="8"/>
      <c r="RV727" s="8"/>
      <c r="RW727" s="8"/>
      <c r="RX727" s="8"/>
      <c r="RY727" s="8"/>
      <c r="RZ727" s="8"/>
      <c r="SA727" s="8"/>
      <c r="SB727" s="8"/>
      <c r="SC727" s="8"/>
      <c r="SD727" s="8"/>
      <c r="SE727" s="8"/>
      <c r="SF727" s="8"/>
      <c r="SG727" s="8"/>
      <c r="SH727" s="8"/>
      <c r="SI727" s="8"/>
      <c r="SJ727" s="8"/>
      <c r="SK727" s="8"/>
      <c r="SL727" s="8"/>
      <c r="SM727" s="8"/>
      <c r="SN727" s="8"/>
      <c r="SO727" s="8"/>
      <c r="SP727" s="8"/>
      <c r="SQ727" s="8"/>
      <c r="SR727" s="8"/>
      <c r="SS727" s="8"/>
      <c r="ST727" s="8"/>
      <c r="SU727" s="8"/>
      <c r="SV727" s="8"/>
      <c r="SW727" s="8"/>
      <c r="SX727" s="8"/>
      <c r="SY727" s="8"/>
      <c r="SZ727" s="8"/>
      <c r="TA727" s="8"/>
      <c r="TB727" s="8"/>
      <c r="TC727" s="8"/>
      <c r="TD727" s="8"/>
      <c r="TE727" s="8"/>
      <c r="TF727" s="8"/>
      <c r="TG727" s="8"/>
      <c r="TH727" s="8"/>
      <c r="TI727" s="8"/>
      <c r="TJ727" s="8"/>
      <c r="TK727" s="8"/>
      <c r="TL727" s="8"/>
      <c r="TM727" s="8"/>
      <c r="TN727" s="8"/>
      <c r="TO727" s="8"/>
      <c r="TP727" s="8"/>
      <c r="TQ727" s="8"/>
      <c r="TR727" s="8"/>
      <c r="TS727" s="8"/>
      <c r="TT727" s="8"/>
      <c r="TU727" s="8"/>
      <c r="TV727" s="8"/>
      <c r="TW727" s="8"/>
      <c r="TX727" s="8"/>
      <c r="TY727" s="8"/>
      <c r="TZ727" s="8"/>
      <c r="UA727" s="8"/>
      <c r="UB727" s="8"/>
      <c r="UC727" s="8"/>
      <c r="UD727" s="8"/>
      <c r="UE727" s="8"/>
      <c r="UF727" s="8"/>
      <c r="UG727" s="8"/>
      <c r="UH727" s="8"/>
      <c r="UI727" s="8"/>
      <c r="UJ727" s="8"/>
      <c r="UK727" s="8"/>
      <c r="UL727" s="8"/>
      <c r="UM727" s="8"/>
      <c r="UN727" s="8"/>
      <c r="UO727" s="8"/>
      <c r="UP727" s="8"/>
      <c r="UQ727" s="8"/>
      <c r="UR727" s="8"/>
      <c r="US727" s="8"/>
      <c r="UT727" s="8"/>
      <c r="UU727" s="8"/>
      <c r="UV727" s="8"/>
      <c r="UW727" s="8"/>
      <c r="UX727" s="8"/>
      <c r="UY727" s="8"/>
      <c r="UZ727" s="8"/>
      <c r="VA727" s="8"/>
      <c r="VB727" s="8"/>
      <c r="VC727" s="8"/>
      <c r="VD727" s="8"/>
      <c r="VE727" s="8"/>
      <c r="VF727" s="8"/>
      <c r="VG727" s="8"/>
      <c r="VH727" s="8"/>
      <c r="VI727" s="8"/>
      <c r="VJ727" s="8"/>
      <c r="VK727" s="8"/>
      <c r="VL727" s="8"/>
      <c r="VM727" s="8"/>
      <c r="VN727" s="8"/>
      <c r="VO727" s="8"/>
      <c r="VP727" s="8"/>
      <c r="VQ727" s="8"/>
      <c r="VR727" s="8"/>
      <c r="VS727" s="8"/>
      <c r="VT727" s="8"/>
      <c r="VU727" s="8"/>
      <c r="VV727" s="8"/>
      <c r="VW727" s="8"/>
      <c r="VX727" s="8"/>
      <c r="VY727" s="8"/>
      <c r="VZ727" s="8"/>
      <c r="WA727" s="8"/>
      <c r="WB727" s="8"/>
      <c r="WC727" s="8"/>
      <c r="WD727" s="8"/>
      <c r="WE727" s="8"/>
      <c r="WF727" s="8"/>
      <c r="WG727" s="8"/>
      <c r="WH727" s="8"/>
      <c r="WI727" s="8"/>
      <c r="WJ727" s="8"/>
      <c r="WK727" s="8"/>
      <c r="WL727" s="8"/>
      <c r="WM727" s="8"/>
      <c r="WN727" s="8"/>
      <c r="WO727" s="8"/>
      <c r="WP727" s="8"/>
      <c r="WQ727" s="8"/>
      <c r="WR727" s="8"/>
      <c r="WS727" s="8"/>
      <c r="WT727" s="8"/>
      <c r="WU727" s="8"/>
      <c r="WV727" s="8"/>
      <c r="WW727" s="8"/>
      <c r="WX727" s="8"/>
      <c r="WY727" s="8"/>
      <c r="WZ727" s="8"/>
      <c r="XA727" s="8"/>
      <c r="XB727" s="8"/>
      <c r="XC727" s="8"/>
      <c r="XD727" s="8"/>
      <c r="XE727" s="8"/>
      <c r="XF727" s="8"/>
      <c r="XG727" s="8"/>
      <c r="XH727" s="8"/>
      <c r="XI727" s="8"/>
      <c r="XJ727" s="8"/>
      <c r="XK727" s="8"/>
      <c r="XL727" s="8"/>
      <c r="XM727" s="8"/>
      <c r="XN727" s="8"/>
      <c r="XO727" s="8"/>
      <c r="XP727" s="8"/>
      <c r="XQ727" s="8"/>
      <c r="XR727" s="8"/>
      <c r="XS727" s="8"/>
      <c r="XT727" s="8"/>
      <c r="XU727" s="8"/>
      <c r="XV727" s="8"/>
      <c r="XW727" s="8"/>
      <c r="XX727" s="8"/>
      <c r="XY727" s="8"/>
      <c r="XZ727" s="8"/>
      <c r="YA727" s="8"/>
      <c r="YB727" s="8"/>
      <c r="YC727" s="8"/>
      <c r="YD727" s="8"/>
      <c r="YE727" s="8"/>
      <c r="YF727" s="8"/>
      <c r="YG727" s="8"/>
      <c r="YH727" s="8"/>
      <c r="YI727" s="8"/>
      <c r="YJ727" s="8"/>
      <c r="YK727" s="8"/>
      <c r="YL727" s="8"/>
      <c r="YM727" s="8"/>
      <c r="YN727" s="8"/>
      <c r="YO727" s="8"/>
      <c r="YP727" s="8"/>
      <c r="YQ727" s="8"/>
      <c r="YR727" s="8"/>
      <c r="YS727" s="8"/>
      <c r="YT727" s="8"/>
      <c r="YU727" s="8"/>
      <c r="YV727" s="8"/>
      <c r="YW727" s="8"/>
      <c r="YX727" s="8"/>
      <c r="YY727" s="8"/>
      <c r="YZ727" s="8"/>
      <c r="ZA727" s="8"/>
      <c r="ZB727" s="8"/>
      <c r="ZC727" s="8"/>
      <c r="ZD727" s="8"/>
      <c r="ZE727" s="8"/>
      <c r="ZF727" s="8"/>
      <c r="ZG727" s="8"/>
      <c r="ZH727" s="8"/>
      <c r="ZI727" s="8"/>
      <c r="ZJ727" s="8"/>
      <c r="ZK727" s="8"/>
      <c r="ZL727" s="8"/>
      <c r="ZM727" s="8"/>
      <c r="ZN727" s="8"/>
      <c r="ZO727" s="8"/>
      <c r="ZP727" s="8"/>
      <c r="ZQ727" s="8"/>
      <c r="ZR727" s="8"/>
      <c r="ZS727" s="8"/>
      <c r="ZT727" s="8"/>
      <c r="ZU727" s="8"/>
      <c r="ZV727" s="8"/>
      <c r="ZW727" s="8"/>
      <c r="ZX727" s="8"/>
      <c r="ZY727" s="8"/>
      <c r="ZZ727" s="8"/>
      <c r="AAA727" s="8"/>
      <c r="AAB727" s="8"/>
      <c r="AAC727" s="8"/>
      <c r="AAD727" s="8"/>
      <c r="AAE727" s="8"/>
      <c r="AAF727" s="8"/>
      <c r="AAG727" s="8"/>
      <c r="AAH727" s="8"/>
      <c r="AAI727" s="8"/>
      <c r="AAJ727" s="8"/>
      <c r="AAK727" s="8"/>
      <c r="AAL727" s="8"/>
      <c r="AAM727" s="8"/>
      <c r="AAN727" s="8"/>
      <c r="AAO727" s="8"/>
      <c r="AAP727" s="8"/>
      <c r="AAQ727" s="8"/>
      <c r="AAR727" s="8"/>
      <c r="AAS727" s="8"/>
      <c r="AAT727" s="8"/>
      <c r="AAU727" s="8"/>
      <c r="AAV727" s="8"/>
      <c r="AAW727" s="8"/>
      <c r="AAX727" s="8"/>
      <c r="AAY727" s="8"/>
      <c r="AAZ727" s="8"/>
      <c r="ABA727" s="8"/>
      <c r="ABB727" s="8"/>
      <c r="ABC727" s="8"/>
      <c r="ABD727" s="8"/>
      <c r="ABE727" s="8"/>
      <c r="ABF727" s="8"/>
      <c r="ABG727" s="8"/>
      <c r="ABH727" s="8"/>
      <c r="ABI727" s="8"/>
      <c r="ABJ727" s="8"/>
      <c r="ABK727" s="8"/>
      <c r="ABL727" s="8"/>
      <c r="ABM727" s="8"/>
      <c r="ABN727" s="8"/>
      <c r="ABO727" s="8"/>
      <c r="ABP727" s="8"/>
      <c r="ABQ727" s="8"/>
      <c r="ABR727" s="8"/>
      <c r="ABS727" s="8"/>
      <c r="ABT727" s="8"/>
      <c r="ABU727" s="8"/>
      <c r="ABV727" s="8"/>
      <c r="ABW727" s="8"/>
      <c r="ABX727" s="8"/>
      <c r="ABY727" s="8"/>
      <c r="ABZ727" s="8"/>
      <c r="ACA727" s="8"/>
      <c r="ACB727" s="8"/>
      <c r="ACC727" s="8"/>
      <c r="ACD727" s="8"/>
      <c r="ACE727" s="8"/>
      <c r="ACF727" s="8"/>
      <c r="ACG727" s="8"/>
      <c r="ACH727" s="8"/>
      <c r="ACI727" s="8"/>
      <c r="ACJ727" s="8"/>
      <c r="ACK727" s="8"/>
      <c r="ACL727" s="8"/>
      <c r="ACM727" s="8"/>
      <c r="ACN727" s="8"/>
      <c r="ACO727" s="8"/>
      <c r="ACP727" s="8"/>
      <c r="ACQ727" s="8"/>
      <c r="ACR727" s="8"/>
      <c r="ACS727" s="8"/>
      <c r="ACT727" s="8"/>
      <c r="ACU727" s="8"/>
      <c r="ACV727" s="8"/>
      <c r="ACW727" s="8"/>
      <c r="ACX727" s="8"/>
      <c r="ACY727" s="8"/>
      <c r="ACZ727" s="8"/>
      <c r="ADA727" s="8"/>
      <c r="ADB727" s="8"/>
      <c r="ADC727" s="8"/>
      <c r="ADD727" s="8"/>
      <c r="ADE727" s="8"/>
      <c r="ADF727" s="8"/>
      <c r="ADG727" s="8"/>
      <c r="ADH727" s="8"/>
      <c r="ADI727" s="8"/>
      <c r="ADJ727" s="8"/>
      <c r="ADK727" s="8"/>
      <c r="ADL727" s="8"/>
      <c r="ADM727" s="8"/>
      <c r="ADN727" s="8"/>
      <c r="ADO727" s="8"/>
      <c r="ADP727" s="8"/>
      <c r="ADQ727" s="8"/>
      <c r="ADR727" s="8"/>
      <c r="ADS727" s="8"/>
      <c r="ADT727" s="8"/>
      <c r="ADU727" s="8"/>
      <c r="ADV727" s="8"/>
      <c r="ADW727" s="8"/>
      <c r="ADX727" s="8"/>
      <c r="ADY727" s="8"/>
      <c r="ADZ727" s="8"/>
      <c r="AEA727" s="8"/>
      <c r="AEB727" s="8"/>
      <c r="AEC727" s="8"/>
      <c r="AED727" s="8"/>
      <c r="AEE727" s="8"/>
      <c r="AEF727" s="8"/>
      <c r="AEG727" s="8"/>
      <c r="AEH727" s="8"/>
      <c r="AEI727" s="8"/>
      <c r="AEJ727" s="8"/>
      <c r="AEK727" s="8"/>
      <c r="AEL727" s="8"/>
      <c r="AEM727" s="8"/>
      <c r="AEN727" s="8"/>
      <c r="AEO727" s="8"/>
      <c r="AEP727" s="8"/>
      <c r="AEQ727" s="8"/>
      <c r="AER727" s="8"/>
      <c r="AES727" s="8"/>
      <c r="AET727" s="8"/>
      <c r="AEU727" s="8"/>
      <c r="AEV727" s="8"/>
      <c r="AEW727" s="8"/>
      <c r="AEX727" s="8"/>
      <c r="AEY727" s="8"/>
      <c r="AEZ727" s="8"/>
      <c r="AFA727" s="8"/>
      <c r="AFB727" s="8"/>
      <c r="AFC727" s="8"/>
      <c r="AFD727" s="8"/>
      <c r="AFE727" s="8"/>
      <c r="AFF727" s="8"/>
      <c r="AFG727" s="8"/>
      <c r="AFH727" s="8"/>
      <c r="AFI727" s="8"/>
      <c r="AFJ727" s="8"/>
      <c r="AFK727" s="8"/>
      <c r="AFL727" s="8"/>
      <c r="AFM727" s="8"/>
      <c r="AFN727" s="8"/>
      <c r="AFO727" s="8"/>
      <c r="AFP727" s="8"/>
      <c r="AFQ727" s="8"/>
      <c r="AFR727" s="8"/>
      <c r="AFS727" s="8"/>
      <c r="AFT727" s="8"/>
      <c r="AFU727" s="8"/>
      <c r="AFV727" s="8"/>
      <c r="AFW727" s="8"/>
      <c r="AFX727" s="8"/>
      <c r="AFY727" s="8"/>
      <c r="AFZ727" s="8"/>
      <c r="AGA727" s="8"/>
      <c r="AGB727" s="8"/>
      <c r="AGC727" s="8"/>
      <c r="AGD727" s="8"/>
      <c r="AGE727" s="8"/>
      <c r="AGF727" s="8"/>
      <c r="AGG727" s="8"/>
      <c r="AGH727" s="8"/>
      <c r="AGI727" s="8"/>
      <c r="AGJ727" s="8"/>
      <c r="AGK727" s="8"/>
      <c r="AGL727" s="8"/>
      <c r="AGM727" s="8"/>
      <c r="AGN727" s="8"/>
      <c r="AGO727" s="8"/>
      <c r="AGP727" s="8"/>
      <c r="AGQ727" s="8"/>
      <c r="AGR727" s="8"/>
      <c r="AGS727" s="8"/>
      <c r="AGT727" s="8"/>
      <c r="AGU727" s="8"/>
      <c r="AGV727" s="8"/>
      <c r="AGW727" s="8"/>
      <c r="AGX727" s="8"/>
      <c r="AGY727" s="8"/>
      <c r="AGZ727" s="8"/>
      <c r="AHA727" s="8"/>
      <c r="AHB727" s="8"/>
      <c r="AHC727" s="8"/>
      <c r="AHD727" s="8"/>
      <c r="AHE727" s="8"/>
      <c r="AHF727" s="8"/>
      <c r="AHG727" s="8"/>
      <c r="AHH727" s="8"/>
      <c r="AHI727" s="8"/>
      <c r="AHJ727" s="8"/>
      <c r="AHK727" s="8"/>
      <c r="AHL727" s="8"/>
      <c r="AHM727" s="8"/>
      <c r="AHN727" s="8"/>
      <c r="AHO727" s="8"/>
      <c r="AHP727" s="8"/>
      <c r="AHQ727" s="8"/>
      <c r="AHR727" s="8"/>
      <c r="AHS727" s="8"/>
      <c r="AHT727" s="8"/>
      <c r="AHU727" s="8"/>
      <c r="AHV727" s="8"/>
      <c r="AHW727" s="8"/>
      <c r="AHX727" s="8"/>
      <c r="AHY727" s="8"/>
      <c r="AHZ727" s="8"/>
      <c r="AIA727" s="8"/>
      <c r="AIB727" s="8"/>
      <c r="AIC727" s="8"/>
      <c r="AID727" s="8"/>
      <c r="AIE727" s="8"/>
      <c r="AIF727" s="8"/>
      <c r="AIG727" s="8"/>
      <c r="AIH727" s="8"/>
      <c r="AII727" s="8"/>
      <c r="AIJ727" s="8"/>
      <c r="AIK727" s="8"/>
      <c r="AIL727" s="8"/>
      <c r="AIM727" s="8"/>
      <c r="AIN727" s="8"/>
      <c r="AIO727" s="8"/>
      <c r="AIP727" s="8"/>
      <c r="AIQ727" s="8"/>
      <c r="AIR727" s="8"/>
      <c r="AIS727" s="8"/>
      <c r="AIT727" s="8"/>
      <c r="AIU727" s="8"/>
      <c r="AIV727" s="8"/>
      <c r="AIW727" s="8"/>
      <c r="AIX727" s="8"/>
      <c r="AIY727" s="8"/>
      <c r="AIZ727" s="8"/>
      <c r="AJA727" s="8"/>
      <c r="AJB727" s="8"/>
      <c r="AJC727" s="8"/>
      <c r="AJD727" s="8"/>
      <c r="AJE727" s="8"/>
      <c r="AJF727" s="8"/>
      <c r="AJG727" s="8"/>
      <c r="AJH727" s="8"/>
      <c r="AJI727" s="8"/>
      <c r="AJJ727" s="8"/>
      <c r="AJK727" s="8"/>
      <c r="AJL727" s="8"/>
      <c r="AJM727" s="8"/>
      <c r="AJN727" s="8"/>
      <c r="AJO727" s="8"/>
      <c r="AJP727" s="8"/>
      <c r="AJQ727" s="8"/>
      <c r="AJR727" s="8"/>
      <c r="AJS727" s="8"/>
      <c r="AJT727" s="8"/>
      <c r="AJU727" s="8"/>
      <c r="AJV727" s="8"/>
      <c r="AJW727" s="8"/>
      <c r="AJX727" s="8"/>
      <c r="AJY727" s="8"/>
      <c r="AJZ727" s="8"/>
      <c r="AKA727" s="8"/>
      <c r="AKB727" s="8"/>
      <c r="AKC727" s="8"/>
      <c r="AKD727" s="8"/>
      <c r="AKE727" s="8"/>
      <c r="AKF727" s="8"/>
      <c r="AKG727" s="8"/>
      <c r="AKH727" s="8"/>
      <c r="AKI727" s="8"/>
      <c r="AKJ727" s="8"/>
      <c r="AKK727" s="8"/>
      <c r="AKL727" s="8"/>
      <c r="AKM727" s="8"/>
      <c r="AKN727" s="8"/>
      <c r="AKO727" s="8"/>
      <c r="AKP727" s="8"/>
      <c r="AKQ727" s="8"/>
      <c r="AKR727" s="8"/>
      <c r="AKS727" s="8"/>
      <c r="AKT727" s="8"/>
      <c r="AKU727" s="8"/>
      <c r="AKV727" s="8"/>
      <c r="AKW727" s="8"/>
      <c r="AKX727" s="8"/>
      <c r="AKY727" s="8"/>
      <c r="AKZ727" s="8"/>
      <c r="ALA727" s="8"/>
      <c r="ALB727" s="8"/>
      <c r="ALC727" s="8"/>
      <c r="ALD727" s="8"/>
      <c r="ALE727" s="8"/>
      <c r="ALF727" s="8"/>
      <c r="ALG727" s="8"/>
      <c r="ALH727" s="8"/>
      <c r="ALI727" s="8"/>
      <c r="ALJ727" s="8"/>
      <c r="ALK727" s="8"/>
      <c r="ALL727" s="8"/>
      <c r="ALM727" s="8"/>
      <c r="ALN727" s="8"/>
      <c r="ALO727" s="8"/>
      <c r="ALP727" s="8"/>
      <c r="ALQ727" s="8"/>
      <c r="ALR727" s="8"/>
      <c r="ALS727" s="8"/>
      <c r="ALT727" s="8"/>
      <c r="ALU727" s="8"/>
      <c r="ALV727" s="8"/>
      <c r="ALW727" s="8"/>
      <c r="ALX727" s="8"/>
      <c r="ALY727" s="8"/>
      <c r="ALZ727" s="8"/>
      <c r="AMA727" s="8"/>
      <c r="AMB727" s="8"/>
      <c r="AMC727" s="8"/>
      <c r="AMD727" s="8"/>
      <c r="AME727" s="8"/>
      <c r="AMF727" s="8"/>
      <c r="AMG727" s="8"/>
      <c r="AMH727" s="8"/>
      <c r="AMI727" s="8"/>
      <c r="AMJ727" s="8"/>
      <c r="AMK727" s="8"/>
      <c r="AML727" s="8"/>
      <c r="AMM727" s="8"/>
      <c r="AMN727" s="8"/>
      <c r="AMO727" s="8"/>
      <c r="AMP727" s="8"/>
      <c r="AMQ727" s="8"/>
      <c r="AMR727" s="8"/>
      <c r="AMS727" s="8"/>
      <c r="AMT727" s="8"/>
      <c r="AMU727" s="8"/>
      <c r="AMV727" s="8"/>
      <c r="AMW727" s="8"/>
      <c r="AMX727" s="8"/>
      <c r="AMY727" s="8"/>
      <c r="AMZ727" s="8"/>
      <c r="ANA727" s="8"/>
      <c r="ANB727" s="8"/>
      <c r="ANC727" s="8"/>
      <c r="AND727" s="8"/>
      <c r="ANE727" s="8"/>
      <c r="ANF727" s="8"/>
      <c r="ANG727" s="8"/>
      <c r="ANH727" s="8"/>
      <c r="ANI727" s="8"/>
      <c r="ANJ727" s="8"/>
      <c r="ANK727" s="8"/>
      <c r="ANL727" s="8"/>
      <c r="ANM727" s="8"/>
      <c r="ANN727" s="8"/>
      <c r="ANO727" s="8"/>
      <c r="ANP727" s="8"/>
      <c r="ANQ727" s="8"/>
      <c r="ANR727" s="8"/>
      <c r="ANS727" s="8"/>
      <c r="ANT727" s="8"/>
      <c r="ANU727" s="8"/>
      <c r="ANV727" s="8"/>
      <c r="ANW727" s="8"/>
      <c r="ANX727" s="8"/>
      <c r="ANY727" s="8"/>
      <c r="ANZ727" s="8"/>
      <c r="AOA727" s="8"/>
      <c r="AOB727" s="8"/>
      <c r="AOC727" s="8"/>
      <c r="AOD727" s="8"/>
      <c r="AOE727" s="8"/>
      <c r="AOF727" s="8"/>
      <c r="AOG727" s="8"/>
      <c r="AOH727" s="8"/>
      <c r="AOI727" s="8"/>
      <c r="AOJ727" s="8"/>
      <c r="AOK727" s="8"/>
      <c r="AOL727" s="8"/>
      <c r="AOM727" s="8"/>
      <c r="AON727" s="8"/>
      <c r="AOO727" s="8"/>
      <c r="AOP727" s="8"/>
      <c r="AOQ727" s="8"/>
      <c r="AOR727" s="8"/>
      <c r="AOS727" s="8"/>
      <c r="AOT727" s="8"/>
      <c r="AOU727" s="8"/>
      <c r="AOV727" s="8"/>
      <c r="AOW727" s="8"/>
      <c r="AOX727" s="8"/>
      <c r="AOY727" s="8"/>
      <c r="AOZ727" s="8"/>
      <c r="APA727" s="8"/>
      <c r="APB727" s="8"/>
      <c r="APC727" s="8"/>
      <c r="APD727" s="8"/>
      <c r="APE727" s="8"/>
      <c r="APF727" s="8"/>
      <c r="APG727" s="8"/>
      <c r="APH727" s="8"/>
      <c r="API727" s="8"/>
      <c r="APJ727" s="8"/>
      <c r="APK727" s="8"/>
      <c r="APL727" s="8"/>
      <c r="APM727" s="8"/>
      <c r="APN727" s="8"/>
      <c r="APO727" s="8"/>
      <c r="APP727" s="8"/>
      <c r="APQ727" s="8"/>
      <c r="APR727" s="8"/>
      <c r="APS727" s="8"/>
      <c r="APT727" s="8"/>
      <c r="APU727" s="8"/>
      <c r="APV727" s="8"/>
      <c r="APW727" s="8"/>
      <c r="APX727" s="8"/>
      <c r="APY727" s="8"/>
      <c r="APZ727" s="8"/>
      <c r="AQA727" s="8"/>
      <c r="AQB727" s="8"/>
      <c r="AQC727" s="8"/>
      <c r="AQD727" s="8"/>
      <c r="AQE727" s="8"/>
      <c r="AQF727" s="8"/>
      <c r="AQG727" s="8"/>
      <c r="AQH727" s="8"/>
      <c r="AQI727" s="8"/>
      <c r="AQJ727" s="8"/>
      <c r="AQK727" s="8"/>
      <c r="AQL727" s="8"/>
      <c r="AQM727" s="8"/>
      <c r="AQN727" s="8"/>
      <c r="AQO727" s="8"/>
      <c r="AQP727" s="8"/>
      <c r="AQQ727" s="8"/>
      <c r="AQR727" s="8"/>
      <c r="AQS727" s="8"/>
      <c r="AQT727" s="8"/>
      <c r="AQU727" s="8"/>
      <c r="AQV727" s="8"/>
      <c r="AQW727" s="8"/>
      <c r="AQX727" s="8"/>
      <c r="AQY727" s="8"/>
      <c r="AQZ727" s="8"/>
      <c r="ARA727" s="8"/>
      <c r="ARB727" s="8"/>
      <c r="ARC727" s="8"/>
      <c r="ARD727" s="8"/>
      <c r="ARE727" s="8"/>
      <c r="ARF727" s="8"/>
      <c r="ARG727" s="8"/>
      <c r="ARH727" s="8"/>
      <c r="ARI727" s="8"/>
      <c r="ARJ727" s="8"/>
      <c r="ARK727" s="8"/>
      <c r="ARL727" s="8"/>
      <c r="ARM727" s="8"/>
      <c r="ARN727" s="8"/>
      <c r="ARO727" s="8"/>
      <c r="ARP727" s="8"/>
      <c r="ARQ727" s="8"/>
      <c r="ARR727" s="8"/>
      <c r="ARS727" s="8"/>
      <c r="ART727" s="8"/>
      <c r="ARU727" s="8"/>
      <c r="ARV727" s="8"/>
      <c r="ARW727" s="8"/>
      <c r="ARX727" s="8"/>
      <c r="ARY727" s="8"/>
      <c r="ARZ727" s="8"/>
      <c r="ASA727" s="8"/>
      <c r="ASB727" s="8"/>
      <c r="ASC727" s="8"/>
      <c r="ASD727" s="8"/>
      <c r="ASE727" s="8"/>
      <c r="ASF727" s="8"/>
      <c r="ASG727" s="8"/>
      <c r="ASH727" s="8"/>
      <c r="ASI727" s="8"/>
      <c r="ASJ727" s="8"/>
      <c r="ASK727" s="8"/>
      <c r="ASL727" s="8"/>
      <c r="ASM727" s="8"/>
      <c r="ASN727" s="8"/>
      <c r="ASO727" s="8"/>
      <c r="ASP727" s="8"/>
      <c r="ASQ727" s="8"/>
      <c r="ASR727" s="8"/>
      <c r="ASS727" s="8"/>
      <c r="AST727" s="8"/>
      <c r="ASU727" s="8"/>
      <c r="ASV727" s="8"/>
      <c r="ASW727" s="8"/>
      <c r="ASX727" s="8"/>
      <c r="ASY727" s="8"/>
      <c r="ASZ727" s="8"/>
      <c r="ATA727" s="8"/>
      <c r="ATB727" s="8"/>
      <c r="ATC727" s="8"/>
      <c r="ATD727" s="8"/>
      <c r="ATE727" s="8"/>
      <c r="ATF727" s="8"/>
      <c r="ATG727" s="8"/>
      <c r="ATH727" s="8"/>
      <c r="ATI727" s="8"/>
      <c r="ATJ727" s="8"/>
      <c r="ATK727" s="8"/>
      <c r="ATL727" s="8"/>
      <c r="ATM727" s="8"/>
      <c r="ATN727" s="8"/>
      <c r="ATO727" s="8"/>
      <c r="ATP727" s="8"/>
      <c r="ATQ727" s="8"/>
      <c r="ATR727" s="8"/>
      <c r="ATS727" s="8"/>
      <c r="ATT727" s="8"/>
      <c r="ATU727" s="8"/>
      <c r="ATV727" s="8"/>
      <c r="ATW727" s="8"/>
      <c r="ATX727" s="8"/>
      <c r="ATY727" s="8"/>
      <c r="ATZ727" s="8"/>
      <c r="AUA727" s="8"/>
      <c r="AUB727" s="8"/>
      <c r="AUC727" s="8"/>
      <c r="AUD727" s="8"/>
      <c r="AUE727" s="8"/>
      <c r="AUF727" s="8"/>
      <c r="AUG727" s="8"/>
      <c r="AUH727" s="8"/>
      <c r="AUI727" s="8"/>
      <c r="AUJ727" s="8"/>
      <c r="AUK727" s="8"/>
      <c r="AUL727" s="8"/>
      <c r="AUM727" s="8"/>
      <c r="AUN727" s="8"/>
      <c r="AUO727" s="8"/>
      <c r="AUP727" s="8"/>
      <c r="AUQ727" s="8"/>
      <c r="AUR727" s="8"/>
      <c r="AUS727" s="8"/>
      <c r="AUT727" s="8"/>
      <c r="AUU727" s="8"/>
      <c r="AUV727" s="8"/>
      <c r="AUW727" s="8"/>
      <c r="AUX727" s="8"/>
      <c r="AUY727" s="8"/>
      <c r="AUZ727" s="8"/>
      <c r="AVA727" s="8"/>
      <c r="AVB727" s="8"/>
      <c r="AVC727" s="8"/>
      <c r="AVD727" s="8"/>
      <c r="AVE727" s="8"/>
      <c r="AVF727" s="8"/>
      <c r="AVG727" s="8"/>
      <c r="AVH727" s="8"/>
      <c r="AVI727" s="8"/>
      <c r="AVJ727" s="8"/>
      <c r="AVK727" s="8"/>
      <c r="AVL727" s="8"/>
      <c r="AVM727" s="8"/>
      <c r="AVN727" s="8"/>
      <c r="AVO727" s="8"/>
      <c r="AVP727" s="8"/>
      <c r="AVQ727" s="8"/>
      <c r="AVR727" s="8"/>
      <c r="AVS727" s="8"/>
      <c r="AVT727" s="8"/>
      <c r="AVU727" s="8"/>
      <c r="AVV727" s="8"/>
      <c r="AVW727" s="8"/>
      <c r="AVX727" s="8"/>
      <c r="AVY727" s="8"/>
      <c r="AVZ727" s="8"/>
      <c r="AWA727" s="8"/>
      <c r="AWB727" s="8"/>
      <c r="AWC727" s="8"/>
      <c r="AWD727" s="8"/>
      <c r="AWE727" s="8"/>
      <c r="AWF727" s="8"/>
      <c r="AWG727" s="8"/>
      <c r="AWH727" s="8"/>
      <c r="AWI727" s="8"/>
      <c r="AWJ727" s="8"/>
      <c r="AWK727" s="8"/>
      <c r="AWL727" s="8"/>
      <c r="AWM727" s="8"/>
      <c r="AWN727" s="8"/>
      <c r="AWO727" s="8"/>
      <c r="AWP727" s="8"/>
      <c r="AWQ727" s="8"/>
      <c r="AWR727" s="8"/>
      <c r="AWS727" s="8"/>
      <c r="AWT727" s="8"/>
      <c r="AWU727" s="8"/>
      <c r="AWV727" s="8"/>
      <c r="AWW727" s="8"/>
      <c r="AWX727" s="8"/>
      <c r="AWY727" s="8"/>
      <c r="AWZ727" s="8"/>
      <c r="AXA727" s="8"/>
      <c r="AXB727" s="8"/>
      <c r="AXC727" s="8"/>
      <c r="AXD727" s="8"/>
      <c r="AXE727" s="8"/>
      <c r="AXF727" s="8"/>
      <c r="AXG727" s="8"/>
      <c r="AXH727" s="8"/>
      <c r="AXI727" s="8"/>
      <c r="AXJ727" s="8"/>
      <c r="AXK727" s="8"/>
      <c r="AXL727" s="8"/>
      <c r="AXM727" s="8"/>
      <c r="AXN727" s="8"/>
      <c r="AXO727" s="8"/>
      <c r="AXP727" s="8"/>
      <c r="AXQ727" s="8"/>
      <c r="AXR727" s="8"/>
      <c r="AXS727" s="8"/>
      <c r="AXT727" s="8"/>
      <c r="AXU727" s="8"/>
      <c r="AXV727" s="8"/>
      <c r="AXW727" s="8"/>
      <c r="AXX727" s="8"/>
      <c r="AXY727" s="8"/>
      <c r="AXZ727" s="8"/>
      <c r="AYA727" s="8"/>
      <c r="AYB727" s="8"/>
      <c r="AYC727" s="8"/>
      <c r="AYD727" s="8"/>
      <c r="AYE727" s="8"/>
      <c r="AYF727" s="8"/>
      <c r="AYG727" s="8"/>
      <c r="AYH727" s="8"/>
      <c r="AYI727" s="8"/>
      <c r="AYJ727" s="8"/>
      <c r="AYK727" s="8"/>
      <c r="AYL727" s="8"/>
      <c r="AYM727" s="8"/>
      <c r="AYN727" s="8"/>
      <c r="AYO727" s="8"/>
      <c r="AYP727" s="8"/>
      <c r="AYQ727" s="8"/>
      <c r="AYR727" s="8"/>
      <c r="AYS727" s="8"/>
      <c r="AYT727" s="8"/>
      <c r="AYU727" s="8"/>
      <c r="AYV727" s="8"/>
      <c r="AYW727" s="8"/>
      <c r="AYX727" s="8"/>
      <c r="AYY727" s="8"/>
      <c r="AYZ727" s="8"/>
      <c r="AZA727" s="8"/>
      <c r="AZB727" s="8"/>
      <c r="AZC727" s="8"/>
      <c r="AZD727" s="8"/>
      <c r="AZE727" s="8"/>
      <c r="AZF727" s="8"/>
      <c r="AZG727" s="8"/>
      <c r="AZH727" s="8"/>
      <c r="AZI727" s="8"/>
      <c r="AZJ727" s="8"/>
      <c r="AZK727" s="8"/>
      <c r="AZL727" s="8"/>
      <c r="AZM727" s="8"/>
      <c r="AZN727" s="8"/>
      <c r="AZO727" s="8"/>
      <c r="AZP727" s="8"/>
      <c r="AZQ727" s="8"/>
      <c r="AZR727" s="8"/>
      <c r="AZS727" s="8"/>
      <c r="AZT727" s="8"/>
      <c r="AZU727" s="8"/>
      <c r="AZV727" s="8"/>
      <c r="AZW727" s="8"/>
      <c r="AZX727" s="8"/>
      <c r="AZY727" s="8"/>
      <c r="AZZ727" s="8"/>
      <c r="BAA727" s="8"/>
      <c r="BAB727" s="8"/>
      <c r="BAC727" s="8"/>
      <c r="BAD727" s="8"/>
      <c r="BAE727" s="8"/>
      <c r="BAF727" s="8"/>
      <c r="BAG727" s="8"/>
      <c r="BAH727" s="8"/>
      <c r="BAI727" s="8"/>
      <c r="BAJ727" s="8"/>
      <c r="BAK727" s="8"/>
      <c r="BAL727" s="8"/>
      <c r="BAM727" s="8"/>
      <c r="BAN727" s="8"/>
      <c r="BAO727" s="8"/>
      <c r="BAP727" s="8"/>
      <c r="BAQ727" s="8"/>
      <c r="BAR727" s="8"/>
      <c r="BAS727" s="8"/>
      <c r="BAT727" s="8"/>
      <c r="BAU727" s="8"/>
      <c r="BAV727" s="8"/>
      <c r="BAW727" s="8"/>
      <c r="BAX727" s="8"/>
      <c r="BAY727" s="8"/>
      <c r="BAZ727" s="8"/>
      <c r="BBA727" s="8"/>
      <c r="BBB727" s="8"/>
      <c r="BBC727" s="8"/>
      <c r="BBD727" s="8"/>
      <c r="BBE727" s="8"/>
      <c r="BBF727" s="8"/>
      <c r="BBG727" s="8"/>
      <c r="BBH727" s="8"/>
      <c r="BBI727" s="8"/>
      <c r="BBJ727" s="8"/>
      <c r="BBK727" s="8"/>
      <c r="BBL727" s="8"/>
      <c r="BBM727" s="8"/>
      <c r="BBN727" s="8"/>
      <c r="BBO727" s="8"/>
      <c r="BBP727" s="8"/>
      <c r="BBQ727" s="8"/>
      <c r="BBR727" s="8"/>
      <c r="BBS727" s="8"/>
      <c r="BBT727" s="8"/>
      <c r="BBU727" s="8"/>
      <c r="BBV727" s="8"/>
      <c r="BBW727" s="8"/>
      <c r="BBX727" s="8"/>
      <c r="BBY727" s="8"/>
      <c r="BBZ727" s="8"/>
      <c r="BCA727" s="8"/>
      <c r="BCB727" s="8"/>
      <c r="BCC727" s="8"/>
      <c r="BCD727" s="8"/>
      <c r="BCE727" s="8"/>
      <c r="BCF727" s="8"/>
      <c r="BCG727" s="8"/>
      <c r="BCH727" s="8"/>
      <c r="BCI727" s="8"/>
      <c r="BCJ727" s="8"/>
      <c r="BCK727" s="8"/>
      <c r="BCL727" s="8"/>
      <c r="BCM727" s="8"/>
      <c r="BCN727" s="8"/>
      <c r="BCO727" s="8"/>
      <c r="BCP727" s="8"/>
      <c r="BCQ727" s="8"/>
      <c r="BCR727" s="8"/>
      <c r="BCS727" s="8"/>
      <c r="BCT727" s="8"/>
      <c r="BCU727" s="8"/>
      <c r="BCV727" s="8"/>
      <c r="BCW727" s="8"/>
      <c r="BCX727" s="8"/>
      <c r="BCY727" s="8"/>
      <c r="BCZ727" s="8"/>
      <c r="BDA727" s="8"/>
      <c r="BDB727" s="8"/>
      <c r="BDC727" s="8"/>
      <c r="BDD727" s="8"/>
      <c r="BDE727" s="8"/>
      <c r="BDF727" s="8"/>
      <c r="BDG727" s="8"/>
      <c r="BDH727" s="8"/>
      <c r="BDI727" s="8"/>
      <c r="BDJ727" s="8"/>
      <c r="BDK727" s="8"/>
      <c r="BDL727" s="8"/>
      <c r="BDM727" s="8"/>
      <c r="BDN727" s="8"/>
      <c r="BDO727" s="8"/>
      <c r="BDP727" s="8"/>
      <c r="BDQ727" s="8"/>
      <c r="BDR727" s="8"/>
      <c r="BDS727" s="8"/>
      <c r="BDT727" s="8"/>
      <c r="BDU727" s="8"/>
      <c r="BDV727" s="8"/>
      <c r="BDW727" s="8"/>
      <c r="BDX727" s="8"/>
      <c r="BDY727" s="8"/>
      <c r="BDZ727" s="8"/>
      <c r="BEA727" s="8"/>
      <c r="BEB727" s="8"/>
      <c r="BEC727" s="8"/>
      <c r="BED727" s="8"/>
      <c r="BEE727" s="8"/>
      <c r="BEF727" s="8"/>
      <c r="BEG727" s="8"/>
      <c r="BEH727" s="8"/>
      <c r="BEI727" s="8"/>
      <c r="BEJ727" s="8"/>
      <c r="BEK727" s="8"/>
      <c r="BEL727" s="8"/>
      <c r="BEM727" s="8"/>
      <c r="BEN727" s="8"/>
      <c r="BEO727" s="8"/>
      <c r="BEP727" s="8"/>
      <c r="BEQ727" s="8"/>
      <c r="BER727" s="8"/>
      <c r="BES727" s="8"/>
      <c r="BET727" s="8"/>
      <c r="BEU727" s="8"/>
      <c r="BEV727" s="8"/>
      <c r="BEW727" s="8"/>
      <c r="BEX727" s="8"/>
      <c r="BEY727" s="8"/>
      <c r="BEZ727" s="8"/>
      <c r="BFA727" s="8"/>
      <c r="BFB727" s="8"/>
      <c r="BFC727" s="8"/>
      <c r="BFD727" s="8"/>
      <c r="BFE727" s="8"/>
      <c r="BFF727" s="8"/>
      <c r="BFG727" s="8"/>
      <c r="BFH727" s="8"/>
      <c r="BFI727" s="8"/>
      <c r="BFJ727" s="8"/>
      <c r="BFK727" s="8"/>
      <c r="BFL727" s="8"/>
      <c r="BFM727" s="8"/>
      <c r="BFN727" s="8"/>
      <c r="BFO727" s="8"/>
      <c r="BFP727" s="8"/>
      <c r="BFQ727" s="8"/>
      <c r="BFR727" s="8"/>
      <c r="BFS727" s="8"/>
      <c r="BFT727" s="8"/>
      <c r="BFU727" s="8"/>
      <c r="BFV727" s="8"/>
      <c r="BFW727" s="8"/>
      <c r="BFX727" s="8"/>
      <c r="BFY727" s="8"/>
      <c r="BFZ727" s="8"/>
      <c r="BGA727" s="8"/>
      <c r="BGB727" s="8"/>
      <c r="BGC727" s="8"/>
      <c r="BGD727" s="8"/>
      <c r="BGE727" s="8"/>
      <c r="BGF727" s="8"/>
      <c r="BGG727" s="8"/>
      <c r="BGH727" s="8"/>
      <c r="BGI727" s="8"/>
      <c r="BGJ727" s="8"/>
      <c r="BGK727" s="8"/>
      <c r="BGL727" s="8"/>
      <c r="BGM727" s="8"/>
      <c r="BGN727" s="8"/>
      <c r="BGO727" s="8"/>
      <c r="BGP727" s="8"/>
      <c r="BGQ727" s="8"/>
      <c r="BGR727" s="8"/>
      <c r="BGS727" s="8"/>
      <c r="BGT727" s="8"/>
      <c r="BGU727" s="8"/>
      <c r="BGV727" s="8"/>
      <c r="BGW727" s="8"/>
      <c r="BGX727" s="8"/>
      <c r="BGY727" s="8"/>
      <c r="BGZ727" s="8"/>
      <c r="BHA727" s="8"/>
      <c r="BHB727" s="8"/>
      <c r="BHC727" s="8"/>
      <c r="BHD727" s="8"/>
      <c r="BHE727" s="8"/>
      <c r="BHF727" s="8"/>
      <c r="BHG727" s="8"/>
      <c r="BHH727" s="8"/>
      <c r="BHI727" s="8"/>
      <c r="BHJ727" s="8"/>
      <c r="BHK727" s="8"/>
      <c r="BHL727" s="8"/>
      <c r="BHM727" s="8"/>
      <c r="BHN727" s="8"/>
      <c r="BHO727" s="8"/>
      <c r="BHP727" s="8"/>
      <c r="BHQ727" s="8"/>
      <c r="BHR727" s="8"/>
      <c r="BHS727" s="8"/>
      <c r="BHT727" s="8"/>
      <c r="BHU727" s="8"/>
      <c r="BHV727" s="8"/>
      <c r="BHW727" s="8"/>
      <c r="BHX727" s="8"/>
      <c r="BHY727" s="8"/>
      <c r="BHZ727" s="8"/>
      <c r="BIA727" s="8"/>
      <c r="BIB727" s="8"/>
      <c r="BIC727" s="8"/>
      <c r="BID727" s="8"/>
      <c r="BIE727" s="8"/>
      <c r="BIF727" s="8"/>
      <c r="BIG727" s="8"/>
      <c r="BIH727" s="8"/>
      <c r="BII727" s="8"/>
      <c r="BIJ727" s="8"/>
      <c r="BIK727" s="8"/>
      <c r="BIL727" s="8"/>
      <c r="BIM727" s="8"/>
      <c r="BIN727" s="8"/>
      <c r="BIO727" s="8"/>
      <c r="BIP727" s="8"/>
      <c r="BIQ727" s="8"/>
      <c r="BIR727" s="8"/>
      <c r="BIS727" s="8"/>
      <c r="BIT727" s="8"/>
      <c r="BIU727" s="8"/>
      <c r="BIV727" s="8"/>
      <c r="BIW727" s="8"/>
      <c r="BIX727" s="8"/>
      <c r="BIY727" s="8"/>
      <c r="BIZ727" s="8"/>
      <c r="BJA727" s="8"/>
      <c r="BJB727" s="8"/>
      <c r="BJC727" s="8"/>
      <c r="BJD727" s="8"/>
      <c r="BJE727" s="8"/>
      <c r="BJF727" s="8"/>
      <c r="BJG727" s="8"/>
      <c r="BJH727" s="8"/>
      <c r="BJI727" s="8"/>
      <c r="BJJ727" s="8"/>
      <c r="BJK727" s="8"/>
      <c r="BJL727" s="8"/>
      <c r="BJM727" s="8"/>
      <c r="BJN727" s="8"/>
      <c r="BJO727" s="8"/>
      <c r="BJP727" s="8"/>
      <c r="BJQ727" s="8"/>
      <c r="BJR727" s="8"/>
      <c r="BJS727" s="8"/>
      <c r="BJT727" s="8"/>
      <c r="BJU727" s="8"/>
      <c r="BJV727" s="8"/>
      <c r="BJW727" s="8"/>
      <c r="BJX727" s="8"/>
      <c r="BJY727" s="8"/>
      <c r="BJZ727" s="8"/>
      <c r="BKA727" s="8"/>
      <c r="BKB727" s="8"/>
      <c r="BKC727" s="8"/>
      <c r="BKD727" s="8"/>
      <c r="BKE727" s="8"/>
      <c r="BKF727" s="8"/>
      <c r="BKG727" s="8"/>
      <c r="BKH727" s="8"/>
      <c r="BKI727" s="8"/>
      <c r="BKJ727" s="8"/>
      <c r="BKK727" s="8"/>
      <c r="BKL727" s="8"/>
      <c r="BKM727" s="8"/>
      <c r="BKN727" s="8"/>
      <c r="BKO727" s="8"/>
      <c r="BKP727" s="8"/>
      <c r="BKQ727" s="8"/>
      <c r="BKR727" s="8"/>
      <c r="BKS727" s="8"/>
      <c r="BKT727" s="8"/>
      <c r="BKU727" s="8"/>
      <c r="BKV727" s="8"/>
      <c r="BKW727" s="8"/>
      <c r="BKX727" s="8"/>
      <c r="BKY727" s="8"/>
      <c r="BKZ727" s="8"/>
      <c r="BLA727" s="8"/>
      <c r="BLB727" s="8"/>
      <c r="BLC727" s="8"/>
      <c r="BLD727" s="8"/>
      <c r="BLE727" s="8"/>
      <c r="BLF727" s="8"/>
      <c r="BLG727" s="8"/>
      <c r="BLH727" s="8"/>
      <c r="BLI727" s="8"/>
      <c r="BLJ727" s="8"/>
      <c r="BLK727" s="8"/>
      <c r="BLL727" s="8"/>
      <c r="BLM727" s="8"/>
      <c r="BLN727" s="8"/>
      <c r="BLO727" s="8"/>
      <c r="BLP727" s="8"/>
      <c r="BLQ727" s="8"/>
      <c r="BLR727" s="8"/>
      <c r="BLS727" s="8"/>
      <c r="BLT727" s="8"/>
      <c r="BLU727" s="8"/>
      <c r="BLV727" s="8"/>
      <c r="BLW727" s="8"/>
      <c r="BLX727" s="8"/>
      <c r="BLY727" s="8"/>
      <c r="BLZ727" s="8"/>
      <c r="BMA727" s="8"/>
      <c r="BMB727" s="8"/>
      <c r="BMC727" s="8"/>
      <c r="BMD727" s="8"/>
      <c r="BME727" s="8"/>
      <c r="BMF727" s="8"/>
      <c r="BMG727" s="8"/>
      <c r="BMH727" s="8"/>
      <c r="BMI727" s="8"/>
      <c r="BMJ727" s="8"/>
      <c r="BMK727" s="8"/>
      <c r="BML727" s="8"/>
      <c r="BMM727" s="8"/>
      <c r="BMN727" s="8"/>
      <c r="BMO727" s="8"/>
      <c r="BMP727" s="8"/>
      <c r="BMQ727" s="8"/>
      <c r="BMR727" s="8"/>
      <c r="BMS727" s="8"/>
      <c r="BMT727" s="8"/>
      <c r="BMU727" s="8"/>
      <c r="BMV727" s="8"/>
      <c r="BMW727" s="8"/>
      <c r="BMX727" s="8"/>
      <c r="BMY727" s="8"/>
      <c r="BMZ727" s="8"/>
      <c r="BNA727" s="8"/>
      <c r="BNB727" s="8"/>
      <c r="BNC727" s="8"/>
      <c r="BND727" s="8"/>
      <c r="BNE727" s="8"/>
      <c r="BNF727" s="8"/>
      <c r="BNG727" s="8"/>
      <c r="BNH727" s="8"/>
      <c r="BNI727" s="8"/>
      <c r="BNJ727" s="8"/>
      <c r="BNK727" s="8"/>
      <c r="BNL727" s="8"/>
      <c r="BNM727" s="8"/>
      <c r="BNN727" s="8"/>
      <c r="BNO727" s="8"/>
      <c r="BNP727" s="8"/>
      <c r="BNQ727" s="8"/>
      <c r="BNR727" s="8"/>
      <c r="BNS727" s="8"/>
      <c r="BNT727" s="8"/>
      <c r="BNU727" s="8"/>
      <c r="BNV727" s="8"/>
      <c r="BNW727" s="8"/>
      <c r="BNX727" s="8"/>
      <c r="BNY727" s="8"/>
      <c r="BNZ727" s="8"/>
      <c r="BOA727" s="8"/>
      <c r="BOB727" s="8"/>
      <c r="BOC727" s="8"/>
      <c r="BOD727" s="8"/>
      <c r="BOE727" s="8"/>
      <c r="BOF727" s="8"/>
      <c r="BOG727" s="8"/>
      <c r="BOH727" s="8"/>
      <c r="BOI727" s="8"/>
      <c r="BOJ727" s="8"/>
      <c r="BOK727" s="8"/>
      <c r="BOL727" s="8"/>
      <c r="BOM727" s="8"/>
      <c r="BON727" s="8"/>
      <c r="BOO727" s="8"/>
      <c r="BOP727" s="8"/>
      <c r="BOQ727" s="8"/>
      <c r="BOR727" s="8"/>
      <c r="BOS727" s="8"/>
      <c r="BOT727" s="8"/>
      <c r="BOU727" s="8"/>
      <c r="BOV727" s="8"/>
      <c r="BOW727" s="8"/>
      <c r="BOX727" s="8"/>
      <c r="BOY727" s="8"/>
      <c r="BOZ727" s="8"/>
      <c r="BPA727" s="8"/>
      <c r="BPB727" s="8"/>
      <c r="BPC727" s="8"/>
      <c r="BPD727" s="8"/>
      <c r="BPE727" s="8"/>
      <c r="BPF727" s="8"/>
      <c r="BPG727" s="8"/>
      <c r="BPH727" s="8"/>
      <c r="BPI727" s="8"/>
      <c r="BPJ727" s="8"/>
      <c r="BPK727" s="8"/>
      <c r="BPL727" s="8"/>
      <c r="BPM727" s="8"/>
      <c r="BPN727" s="8"/>
      <c r="BPO727" s="8"/>
      <c r="BPP727" s="8"/>
      <c r="BPQ727" s="8"/>
      <c r="BPR727" s="8"/>
      <c r="BPS727" s="8"/>
      <c r="BPT727" s="8"/>
      <c r="BPU727" s="8"/>
      <c r="BPV727" s="8"/>
      <c r="BPW727" s="8"/>
      <c r="BPX727" s="8"/>
      <c r="BPY727" s="8"/>
      <c r="BPZ727" s="8"/>
      <c r="BQA727" s="8"/>
      <c r="BQB727" s="8"/>
      <c r="BQC727" s="8"/>
      <c r="BQD727" s="8"/>
      <c r="BQE727" s="8"/>
      <c r="BQF727" s="8"/>
      <c r="BQG727" s="8"/>
      <c r="BQH727" s="8"/>
      <c r="BQI727" s="8"/>
      <c r="BQJ727" s="8"/>
      <c r="BQK727" s="8"/>
      <c r="BQL727" s="8"/>
      <c r="BQM727" s="8"/>
      <c r="BQN727" s="8"/>
      <c r="BQO727" s="8"/>
      <c r="BQP727" s="8"/>
      <c r="BQQ727" s="8"/>
      <c r="BQR727" s="8"/>
      <c r="BQS727" s="8"/>
      <c r="BQT727" s="8"/>
      <c r="BQU727" s="8"/>
      <c r="BQV727" s="8"/>
      <c r="BQW727" s="8"/>
      <c r="BQX727" s="8"/>
      <c r="BQY727" s="8"/>
      <c r="BQZ727" s="8"/>
      <c r="BRA727" s="8"/>
      <c r="BRB727" s="8"/>
      <c r="BRC727" s="8"/>
      <c r="BRD727" s="8"/>
      <c r="BRE727" s="8"/>
      <c r="BRF727" s="8"/>
      <c r="BRG727" s="8"/>
      <c r="BRH727" s="8"/>
      <c r="BRI727" s="8"/>
      <c r="BRJ727" s="8"/>
      <c r="BRK727" s="8"/>
      <c r="BRL727" s="8"/>
      <c r="BRM727" s="8"/>
      <c r="BRN727" s="8"/>
      <c r="BRO727" s="8"/>
      <c r="BRP727" s="8"/>
      <c r="BRQ727" s="8"/>
      <c r="BRR727" s="8"/>
      <c r="BRS727" s="8"/>
      <c r="BRT727" s="8"/>
      <c r="BRU727" s="8"/>
      <c r="BRV727" s="8"/>
      <c r="BRW727" s="8"/>
      <c r="BRX727" s="8"/>
      <c r="BRY727" s="8"/>
      <c r="BRZ727" s="8"/>
      <c r="BSA727" s="8"/>
      <c r="BSB727" s="8"/>
      <c r="BSC727" s="8"/>
      <c r="BSD727" s="8"/>
      <c r="BSE727" s="8"/>
      <c r="BSF727" s="8"/>
      <c r="BSG727" s="8"/>
      <c r="BSH727" s="8"/>
      <c r="BSI727" s="8"/>
      <c r="BSJ727" s="8"/>
      <c r="BSK727" s="8"/>
      <c r="BSL727" s="8"/>
      <c r="BSM727" s="8"/>
      <c r="BSN727" s="8"/>
      <c r="BSO727" s="8"/>
      <c r="BSP727" s="8"/>
      <c r="BSQ727" s="8"/>
      <c r="BSR727" s="8"/>
      <c r="BSS727" s="8"/>
      <c r="BST727" s="8"/>
      <c r="BSU727" s="8"/>
      <c r="BSV727" s="8"/>
      <c r="BSW727" s="8"/>
      <c r="BSX727" s="8"/>
      <c r="BSY727" s="8"/>
      <c r="BSZ727" s="8"/>
      <c r="BTA727" s="8"/>
      <c r="BTB727" s="8"/>
      <c r="BTC727" s="8"/>
      <c r="BTD727" s="8"/>
      <c r="BTE727" s="8"/>
      <c r="BTF727" s="8"/>
      <c r="BTG727" s="8"/>
      <c r="BTH727" s="8"/>
      <c r="BTI727" s="8"/>
      <c r="BTJ727" s="8"/>
      <c r="BTK727" s="8"/>
      <c r="BTL727" s="8"/>
      <c r="BTM727" s="8"/>
      <c r="BTN727" s="8"/>
      <c r="BTO727" s="8"/>
      <c r="BTP727" s="8"/>
      <c r="BTQ727" s="8"/>
      <c r="BTR727" s="8"/>
      <c r="BTS727" s="8"/>
      <c r="BTT727" s="8"/>
      <c r="BTU727" s="8"/>
      <c r="BTV727" s="8"/>
      <c r="BTW727" s="8"/>
      <c r="BTX727" s="8"/>
      <c r="BTY727" s="8"/>
      <c r="BTZ727" s="8"/>
      <c r="BUA727" s="8"/>
      <c r="BUB727" s="8"/>
      <c r="BUC727" s="8"/>
      <c r="BUD727" s="8"/>
      <c r="BUE727" s="8"/>
      <c r="BUF727" s="8"/>
      <c r="BUG727" s="8"/>
      <c r="BUH727" s="8"/>
      <c r="BUI727" s="8"/>
      <c r="BUJ727" s="8"/>
      <c r="BUK727" s="8"/>
      <c r="BUL727" s="8"/>
      <c r="BUM727" s="8"/>
      <c r="BUN727" s="8"/>
      <c r="BUO727" s="8"/>
      <c r="BUP727" s="8"/>
      <c r="BUQ727" s="8"/>
      <c r="BUR727" s="8"/>
      <c r="BUS727" s="8"/>
      <c r="BUT727" s="8"/>
      <c r="BUU727" s="8"/>
      <c r="BUV727" s="8"/>
      <c r="BUW727" s="8"/>
      <c r="BUX727" s="8"/>
      <c r="BUY727" s="8"/>
      <c r="BUZ727" s="8"/>
      <c r="BVA727" s="8"/>
      <c r="BVB727" s="8"/>
      <c r="BVC727" s="8"/>
      <c r="BVD727" s="8"/>
      <c r="BVE727" s="8"/>
      <c r="BVF727" s="8"/>
      <c r="BVG727" s="8"/>
      <c r="BVH727" s="8"/>
      <c r="BVI727" s="8"/>
      <c r="BVJ727" s="8"/>
      <c r="BVK727" s="8"/>
      <c r="BVL727" s="8"/>
      <c r="BVM727" s="8"/>
      <c r="BVN727" s="8"/>
      <c r="BVO727" s="8"/>
      <c r="BVP727" s="8"/>
      <c r="BVQ727" s="8"/>
      <c r="BVR727" s="8"/>
      <c r="BVS727" s="8"/>
      <c r="BVT727" s="8"/>
      <c r="BVU727" s="8"/>
      <c r="BVV727" s="8"/>
      <c r="BVW727" s="8"/>
      <c r="BVX727" s="8"/>
      <c r="BVY727" s="8"/>
      <c r="BVZ727" s="8"/>
      <c r="BWA727" s="8"/>
      <c r="BWB727" s="8"/>
      <c r="BWC727" s="8"/>
      <c r="BWD727" s="8"/>
      <c r="BWE727" s="8"/>
      <c r="BWF727" s="8"/>
      <c r="BWG727" s="8"/>
      <c r="BWH727" s="8"/>
      <c r="BWI727" s="8"/>
      <c r="BWJ727" s="8"/>
      <c r="BWK727" s="8"/>
      <c r="BWL727" s="8"/>
      <c r="BWM727" s="8"/>
      <c r="BWN727" s="8"/>
      <c r="BWO727" s="8"/>
      <c r="BWP727" s="8"/>
      <c r="BWQ727" s="8"/>
    </row>
    <row r="728" spans="1:1967" s="547" customFormat="1" ht="102" customHeight="1">
      <c r="A728" s="9" t="s">
        <v>6507</v>
      </c>
      <c r="B728" s="100" t="s">
        <v>97</v>
      </c>
      <c r="C728" s="7" t="s">
        <v>889</v>
      </c>
      <c r="D728" s="30" t="s">
        <v>721</v>
      </c>
      <c r="E728" s="30" t="s">
        <v>720</v>
      </c>
      <c r="F728" s="29"/>
      <c r="G728" s="3" t="s">
        <v>384</v>
      </c>
      <c r="H728" s="20">
        <v>0</v>
      </c>
      <c r="I728" s="114">
        <v>470000000</v>
      </c>
      <c r="J728" s="21" t="s">
        <v>1314</v>
      </c>
      <c r="K728" s="19" t="s">
        <v>1927</v>
      </c>
      <c r="L728" s="137" t="s">
        <v>3397</v>
      </c>
      <c r="M728" s="140" t="s">
        <v>383</v>
      </c>
      <c r="N728" s="346" t="s">
        <v>8839</v>
      </c>
      <c r="O728" s="3" t="s">
        <v>1366</v>
      </c>
      <c r="P728" s="7" t="s">
        <v>1334</v>
      </c>
      <c r="Q728" s="3" t="s">
        <v>1319</v>
      </c>
      <c r="R728" s="24">
        <v>200</v>
      </c>
      <c r="S728" s="96">
        <v>754.68</v>
      </c>
      <c r="T728" s="83">
        <f t="shared" si="233"/>
        <v>150936</v>
      </c>
      <c r="U728" s="83">
        <f t="shared" si="241"/>
        <v>169048.32000000001</v>
      </c>
      <c r="V728" s="9" t="s">
        <v>1325</v>
      </c>
      <c r="W728" s="152" t="s">
        <v>1394</v>
      </c>
      <c r="X728" s="9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  <c r="AQ728" s="8"/>
      <c r="AR728" s="8"/>
      <c r="AS728" s="8"/>
      <c r="AT728" s="8"/>
      <c r="AU728" s="8"/>
      <c r="AV728" s="8"/>
      <c r="AW728" s="8"/>
      <c r="AX728" s="8"/>
      <c r="AY728" s="8"/>
      <c r="AZ728" s="8"/>
      <c r="BA728" s="8"/>
      <c r="BB728" s="8"/>
      <c r="BC728" s="8"/>
      <c r="BD728" s="8"/>
      <c r="BE728" s="8"/>
      <c r="BF728" s="8"/>
      <c r="BG728" s="8"/>
      <c r="BH728" s="8"/>
      <c r="BI728" s="8"/>
      <c r="BJ728" s="8"/>
      <c r="BK728" s="8"/>
      <c r="BL728" s="8"/>
      <c r="BM728" s="8"/>
      <c r="BN728" s="8"/>
      <c r="BO728" s="8"/>
      <c r="BP728" s="8"/>
      <c r="BQ728" s="8"/>
      <c r="BR728" s="8"/>
      <c r="BS728" s="8"/>
      <c r="BT728" s="8"/>
      <c r="BU728" s="8"/>
      <c r="BV728" s="8"/>
      <c r="BW728" s="8"/>
      <c r="BX728" s="8"/>
      <c r="BY728" s="8"/>
      <c r="BZ728" s="8"/>
      <c r="CA728" s="8"/>
      <c r="CB728" s="8"/>
      <c r="CC728" s="8"/>
      <c r="CD728" s="8"/>
      <c r="CE728" s="8"/>
      <c r="CF728" s="8"/>
      <c r="CG728" s="8"/>
      <c r="CH728" s="8"/>
      <c r="CI728" s="8"/>
      <c r="CJ728" s="8"/>
      <c r="CK728" s="8"/>
      <c r="CL728" s="8"/>
      <c r="CM728" s="8"/>
      <c r="CN728" s="8"/>
      <c r="CO728" s="8"/>
      <c r="CP728" s="8"/>
      <c r="CQ728" s="8"/>
      <c r="CR728" s="8"/>
      <c r="CS728" s="8"/>
      <c r="CT728" s="8"/>
      <c r="CU728" s="8"/>
      <c r="CV728" s="8"/>
      <c r="CW728" s="8"/>
      <c r="CX728" s="8"/>
      <c r="CY728" s="8"/>
      <c r="CZ728" s="8"/>
      <c r="DA728" s="8"/>
      <c r="DB728" s="8"/>
      <c r="DC728" s="8"/>
      <c r="DD728" s="8"/>
      <c r="DE728" s="8"/>
      <c r="DF728" s="8"/>
      <c r="DG728" s="8"/>
      <c r="DH728" s="8"/>
      <c r="DI728" s="8"/>
      <c r="DJ728" s="8"/>
      <c r="DK728" s="8"/>
      <c r="DL728" s="8"/>
      <c r="DM728" s="8"/>
      <c r="DN728" s="8"/>
      <c r="DO728" s="8"/>
      <c r="DP728" s="8"/>
      <c r="DQ728" s="8"/>
      <c r="DR728" s="8"/>
      <c r="DS728" s="8"/>
      <c r="DT728" s="8"/>
      <c r="DU728" s="8"/>
      <c r="DV728" s="8"/>
      <c r="DW728" s="8"/>
      <c r="DX728" s="8"/>
      <c r="DY728" s="8"/>
      <c r="DZ728" s="8"/>
      <c r="EA728" s="8"/>
      <c r="EB728" s="8"/>
      <c r="EC728" s="8"/>
      <c r="ED728" s="8"/>
      <c r="EE728" s="8"/>
      <c r="EF728" s="8"/>
      <c r="EG728" s="8"/>
      <c r="EH728" s="8"/>
      <c r="EI728" s="8"/>
      <c r="EJ728" s="8"/>
      <c r="EK728" s="8"/>
      <c r="EL728" s="8"/>
      <c r="EM728" s="8"/>
      <c r="EN728" s="8"/>
      <c r="EO728" s="8"/>
      <c r="EP728" s="8"/>
      <c r="EQ728" s="8"/>
      <c r="ER728" s="8"/>
      <c r="ES728" s="8"/>
      <c r="ET728" s="8"/>
      <c r="EU728" s="8"/>
      <c r="EV728" s="8"/>
      <c r="EW728" s="8"/>
      <c r="EX728" s="8"/>
      <c r="EY728" s="8"/>
      <c r="EZ728" s="8"/>
      <c r="FA728" s="8"/>
      <c r="FB728" s="8"/>
      <c r="FC728" s="8"/>
      <c r="FD728" s="8"/>
      <c r="FE728" s="8"/>
      <c r="FF728" s="8"/>
      <c r="FG728" s="8"/>
      <c r="FH728" s="8"/>
      <c r="FI728" s="8"/>
      <c r="FJ728" s="8"/>
      <c r="FK728" s="8"/>
      <c r="FL728" s="8"/>
      <c r="FM728" s="8"/>
      <c r="FN728" s="8"/>
      <c r="FO728" s="8"/>
      <c r="FP728" s="8"/>
      <c r="FQ728" s="8"/>
      <c r="FR728" s="8"/>
      <c r="FS728" s="8"/>
      <c r="FT728" s="8"/>
      <c r="FU728" s="8"/>
      <c r="FV728" s="8"/>
      <c r="FW728" s="8"/>
      <c r="FX728" s="8"/>
      <c r="FY728" s="8"/>
      <c r="FZ728" s="8"/>
      <c r="GA728" s="8"/>
      <c r="GB728" s="8"/>
      <c r="GC728" s="8"/>
      <c r="GD728" s="8"/>
      <c r="GE728" s="8"/>
      <c r="GF728" s="8"/>
      <c r="GG728" s="8"/>
      <c r="GH728" s="8"/>
      <c r="GI728" s="8"/>
      <c r="GJ728" s="8"/>
      <c r="GK728" s="8"/>
      <c r="GL728" s="8"/>
      <c r="GM728" s="8"/>
      <c r="GN728" s="8"/>
      <c r="GO728" s="8"/>
      <c r="GP728" s="8"/>
      <c r="GQ728" s="8"/>
      <c r="GR728" s="8"/>
      <c r="GS728" s="8"/>
      <c r="GT728" s="8"/>
      <c r="GU728" s="8"/>
      <c r="GV728" s="8"/>
      <c r="GW728" s="8"/>
      <c r="GX728" s="8"/>
      <c r="GY728" s="8"/>
      <c r="GZ728" s="8"/>
      <c r="HA728" s="8"/>
      <c r="HB728" s="8"/>
      <c r="HC728" s="8"/>
      <c r="HD728" s="8"/>
      <c r="HE728" s="8"/>
      <c r="HF728" s="8"/>
      <c r="HG728" s="8"/>
      <c r="HH728" s="8"/>
      <c r="HI728" s="8"/>
      <c r="HJ728" s="8"/>
      <c r="HK728" s="8"/>
      <c r="HL728" s="8"/>
      <c r="HM728" s="8"/>
      <c r="HN728" s="8"/>
      <c r="HO728" s="8"/>
      <c r="HP728" s="8"/>
      <c r="HQ728" s="8"/>
      <c r="HR728" s="8"/>
      <c r="HS728" s="8"/>
      <c r="HT728" s="8"/>
      <c r="HU728" s="8"/>
      <c r="HV728" s="8"/>
      <c r="HW728" s="8"/>
      <c r="HX728" s="8"/>
      <c r="HY728" s="8"/>
      <c r="HZ728" s="8"/>
      <c r="IA728" s="8"/>
      <c r="IB728" s="8"/>
      <c r="IC728" s="8"/>
      <c r="ID728" s="8"/>
      <c r="IE728" s="8"/>
      <c r="IF728" s="8"/>
      <c r="IG728" s="8"/>
      <c r="IH728" s="8"/>
      <c r="II728" s="8"/>
      <c r="IJ728" s="8"/>
      <c r="IK728" s="8"/>
      <c r="IL728" s="8"/>
      <c r="IM728" s="8"/>
      <c r="IN728" s="8"/>
      <c r="IO728" s="8"/>
      <c r="IP728" s="8"/>
      <c r="IQ728" s="8"/>
      <c r="IR728" s="8"/>
      <c r="IS728" s="8"/>
      <c r="IT728" s="8"/>
      <c r="IU728" s="8"/>
      <c r="IV728" s="8"/>
      <c r="IW728" s="8"/>
      <c r="IX728" s="8"/>
      <c r="IY728" s="8"/>
      <c r="IZ728" s="8"/>
      <c r="JA728" s="8"/>
      <c r="JB728" s="8"/>
      <c r="JC728" s="8"/>
      <c r="JD728" s="8"/>
      <c r="JE728" s="8"/>
      <c r="JF728" s="8"/>
      <c r="JG728" s="8"/>
      <c r="JH728" s="8"/>
      <c r="JI728" s="8"/>
      <c r="JJ728" s="8"/>
      <c r="JK728" s="8"/>
      <c r="JL728" s="8"/>
      <c r="JM728" s="8"/>
      <c r="JN728" s="8"/>
      <c r="JO728" s="8"/>
      <c r="JP728" s="8"/>
      <c r="JQ728" s="8"/>
      <c r="JR728" s="8"/>
      <c r="JS728" s="8"/>
      <c r="JT728" s="8"/>
      <c r="JU728" s="8"/>
      <c r="JV728" s="8"/>
      <c r="JW728" s="8"/>
      <c r="JX728" s="8"/>
      <c r="JY728" s="8"/>
      <c r="JZ728" s="8"/>
      <c r="KA728" s="8"/>
      <c r="KB728" s="8"/>
      <c r="KC728" s="8"/>
      <c r="KD728" s="8"/>
      <c r="KE728" s="8"/>
      <c r="KF728" s="8"/>
      <c r="KG728" s="8"/>
      <c r="KH728" s="8"/>
      <c r="KI728" s="8"/>
      <c r="KJ728" s="8"/>
      <c r="KK728" s="8"/>
      <c r="KL728" s="8"/>
      <c r="KM728" s="8"/>
      <c r="KN728" s="8"/>
      <c r="KO728" s="8"/>
      <c r="KP728" s="8"/>
      <c r="KQ728" s="8"/>
      <c r="KR728" s="8"/>
      <c r="KS728" s="8"/>
      <c r="KT728" s="8"/>
      <c r="KU728" s="8"/>
      <c r="KV728" s="8"/>
      <c r="KW728" s="8"/>
      <c r="KX728" s="8"/>
      <c r="KY728" s="8"/>
      <c r="KZ728" s="8"/>
      <c r="LA728" s="8"/>
      <c r="LB728" s="8"/>
      <c r="LC728" s="8"/>
      <c r="LD728" s="8"/>
      <c r="LE728" s="8"/>
      <c r="LF728" s="8"/>
      <c r="LG728" s="8"/>
      <c r="LH728" s="8"/>
      <c r="LI728" s="8"/>
      <c r="LJ728" s="8"/>
      <c r="LK728" s="8"/>
      <c r="LL728" s="8"/>
      <c r="LM728" s="8"/>
      <c r="LN728" s="8"/>
      <c r="LO728" s="8"/>
      <c r="LP728" s="8"/>
      <c r="LQ728" s="8"/>
      <c r="LR728" s="8"/>
      <c r="LS728" s="8"/>
      <c r="LT728" s="8"/>
      <c r="LU728" s="8"/>
      <c r="LV728" s="8"/>
      <c r="LW728" s="8"/>
      <c r="LX728" s="8"/>
      <c r="LY728" s="8"/>
      <c r="LZ728" s="8"/>
      <c r="MA728" s="8"/>
      <c r="MB728" s="8"/>
      <c r="MC728" s="8"/>
      <c r="MD728" s="8"/>
      <c r="ME728" s="8"/>
      <c r="MF728" s="8"/>
      <c r="MG728" s="8"/>
      <c r="MH728" s="8"/>
      <c r="MI728" s="8"/>
      <c r="MJ728" s="8"/>
      <c r="MK728" s="8"/>
      <c r="ML728" s="8"/>
      <c r="MM728" s="8"/>
      <c r="MN728" s="8"/>
      <c r="MO728" s="8"/>
      <c r="MP728" s="8"/>
      <c r="MQ728" s="8"/>
      <c r="MR728" s="8"/>
      <c r="MS728" s="8"/>
      <c r="MT728" s="8"/>
      <c r="MU728" s="8"/>
      <c r="MV728" s="8"/>
      <c r="MW728" s="8"/>
      <c r="MX728" s="8"/>
      <c r="MY728" s="8"/>
      <c r="MZ728" s="8"/>
      <c r="NA728" s="8"/>
      <c r="NB728" s="8"/>
      <c r="NC728" s="8"/>
      <c r="ND728" s="8"/>
      <c r="NE728" s="8"/>
      <c r="NF728" s="8"/>
      <c r="NG728" s="8"/>
      <c r="NH728" s="8"/>
      <c r="NI728" s="8"/>
      <c r="NJ728" s="8"/>
      <c r="NK728" s="8"/>
      <c r="NL728" s="8"/>
      <c r="NM728" s="8"/>
      <c r="NN728" s="8"/>
      <c r="NO728" s="8"/>
      <c r="NP728" s="8"/>
      <c r="NQ728" s="8"/>
      <c r="NR728" s="8"/>
      <c r="NS728" s="8"/>
      <c r="NT728" s="8"/>
      <c r="NU728" s="8"/>
      <c r="NV728" s="8"/>
      <c r="NW728" s="8"/>
      <c r="NX728" s="8"/>
      <c r="NY728" s="8"/>
      <c r="NZ728" s="8"/>
      <c r="OA728" s="8"/>
      <c r="OB728" s="8"/>
      <c r="OC728" s="8"/>
      <c r="OD728" s="8"/>
      <c r="OE728" s="8"/>
      <c r="OF728" s="8"/>
      <c r="OG728" s="8"/>
      <c r="OH728" s="8"/>
      <c r="OI728" s="8"/>
      <c r="OJ728" s="8"/>
      <c r="OK728" s="8"/>
      <c r="OL728" s="8"/>
      <c r="OM728" s="8"/>
      <c r="ON728" s="8"/>
      <c r="OO728" s="8"/>
      <c r="OP728" s="8"/>
      <c r="OQ728" s="8"/>
      <c r="OR728" s="8"/>
      <c r="OS728" s="8"/>
      <c r="OT728" s="8"/>
      <c r="OU728" s="8"/>
      <c r="OV728" s="8"/>
      <c r="OW728" s="8"/>
      <c r="OX728" s="8"/>
      <c r="OY728" s="8"/>
      <c r="OZ728" s="8"/>
      <c r="PA728" s="8"/>
      <c r="PB728" s="8"/>
      <c r="PC728" s="8"/>
      <c r="PD728" s="8"/>
      <c r="PE728" s="8"/>
      <c r="PF728" s="8"/>
      <c r="PG728" s="8"/>
      <c r="PH728" s="8"/>
      <c r="PI728" s="8"/>
      <c r="PJ728" s="8"/>
      <c r="PK728" s="8"/>
      <c r="PL728" s="8"/>
      <c r="PM728" s="8"/>
      <c r="PN728" s="8"/>
      <c r="PO728" s="8"/>
      <c r="PP728" s="8"/>
      <c r="PQ728" s="8"/>
      <c r="PR728" s="8"/>
      <c r="PS728" s="8"/>
      <c r="PT728" s="8"/>
      <c r="PU728" s="8"/>
      <c r="PV728" s="8"/>
      <c r="PW728" s="8"/>
      <c r="PX728" s="8"/>
      <c r="PY728" s="8"/>
      <c r="PZ728" s="8"/>
      <c r="QA728" s="8"/>
      <c r="QB728" s="8"/>
      <c r="QC728" s="8"/>
      <c r="QD728" s="8"/>
      <c r="QE728" s="8"/>
      <c r="QF728" s="8"/>
      <c r="QG728" s="8"/>
      <c r="QH728" s="8"/>
      <c r="QI728" s="8"/>
      <c r="QJ728" s="8"/>
      <c r="QK728" s="8"/>
      <c r="QL728" s="8"/>
      <c r="QM728" s="8"/>
      <c r="QN728" s="8"/>
      <c r="QO728" s="8"/>
      <c r="QP728" s="8"/>
      <c r="QQ728" s="8"/>
      <c r="QR728" s="8"/>
      <c r="QS728" s="8"/>
      <c r="QT728" s="8"/>
      <c r="QU728" s="8"/>
      <c r="QV728" s="8"/>
      <c r="QW728" s="8"/>
      <c r="QX728" s="8"/>
      <c r="QY728" s="8"/>
      <c r="QZ728" s="8"/>
      <c r="RA728" s="8"/>
      <c r="RB728" s="8"/>
      <c r="RC728" s="8"/>
      <c r="RD728" s="8"/>
      <c r="RE728" s="8"/>
      <c r="RF728" s="8"/>
      <c r="RG728" s="8"/>
      <c r="RH728" s="8"/>
      <c r="RI728" s="8"/>
      <c r="RJ728" s="8"/>
      <c r="RK728" s="8"/>
      <c r="RL728" s="8"/>
      <c r="RM728" s="8"/>
      <c r="RN728" s="8"/>
      <c r="RO728" s="8"/>
      <c r="RP728" s="8"/>
      <c r="RQ728" s="8"/>
      <c r="RR728" s="8"/>
      <c r="RS728" s="8"/>
      <c r="RT728" s="8"/>
      <c r="RU728" s="8"/>
      <c r="RV728" s="8"/>
      <c r="RW728" s="8"/>
      <c r="RX728" s="8"/>
      <c r="RY728" s="8"/>
      <c r="RZ728" s="8"/>
      <c r="SA728" s="8"/>
      <c r="SB728" s="8"/>
      <c r="SC728" s="8"/>
      <c r="SD728" s="8"/>
      <c r="SE728" s="8"/>
      <c r="SF728" s="8"/>
      <c r="SG728" s="8"/>
      <c r="SH728" s="8"/>
      <c r="SI728" s="8"/>
      <c r="SJ728" s="8"/>
      <c r="SK728" s="8"/>
      <c r="SL728" s="8"/>
      <c r="SM728" s="8"/>
      <c r="SN728" s="8"/>
      <c r="SO728" s="8"/>
      <c r="SP728" s="8"/>
      <c r="SQ728" s="8"/>
      <c r="SR728" s="8"/>
      <c r="SS728" s="8"/>
      <c r="ST728" s="8"/>
      <c r="SU728" s="8"/>
      <c r="SV728" s="8"/>
      <c r="SW728" s="8"/>
      <c r="SX728" s="8"/>
      <c r="SY728" s="8"/>
      <c r="SZ728" s="8"/>
      <c r="TA728" s="8"/>
      <c r="TB728" s="8"/>
      <c r="TC728" s="8"/>
      <c r="TD728" s="8"/>
      <c r="TE728" s="8"/>
      <c r="TF728" s="8"/>
      <c r="TG728" s="8"/>
      <c r="TH728" s="8"/>
      <c r="TI728" s="8"/>
      <c r="TJ728" s="8"/>
      <c r="TK728" s="8"/>
      <c r="TL728" s="8"/>
      <c r="TM728" s="8"/>
      <c r="TN728" s="8"/>
      <c r="TO728" s="8"/>
      <c r="TP728" s="8"/>
      <c r="TQ728" s="8"/>
      <c r="TR728" s="8"/>
      <c r="TS728" s="8"/>
      <c r="TT728" s="8"/>
      <c r="TU728" s="8"/>
      <c r="TV728" s="8"/>
      <c r="TW728" s="8"/>
      <c r="TX728" s="8"/>
      <c r="TY728" s="8"/>
      <c r="TZ728" s="8"/>
      <c r="UA728" s="8"/>
      <c r="UB728" s="8"/>
      <c r="UC728" s="8"/>
      <c r="UD728" s="8"/>
      <c r="UE728" s="8"/>
      <c r="UF728" s="8"/>
      <c r="UG728" s="8"/>
      <c r="UH728" s="8"/>
      <c r="UI728" s="8"/>
      <c r="UJ728" s="8"/>
      <c r="UK728" s="8"/>
      <c r="UL728" s="8"/>
      <c r="UM728" s="8"/>
      <c r="UN728" s="8"/>
      <c r="UO728" s="8"/>
      <c r="UP728" s="8"/>
      <c r="UQ728" s="8"/>
      <c r="UR728" s="8"/>
      <c r="US728" s="8"/>
      <c r="UT728" s="8"/>
      <c r="UU728" s="8"/>
      <c r="UV728" s="8"/>
      <c r="UW728" s="8"/>
      <c r="UX728" s="8"/>
      <c r="UY728" s="8"/>
      <c r="UZ728" s="8"/>
      <c r="VA728" s="8"/>
      <c r="VB728" s="8"/>
      <c r="VC728" s="8"/>
      <c r="VD728" s="8"/>
      <c r="VE728" s="8"/>
      <c r="VF728" s="8"/>
      <c r="VG728" s="8"/>
      <c r="VH728" s="8"/>
      <c r="VI728" s="8"/>
      <c r="VJ728" s="8"/>
      <c r="VK728" s="8"/>
      <c r="VL728" s="8"/>
      <c r="VM728" s="8"/>
      <c r="VN728" s="8"/>
      <c r="VO728" s="8"/>
      <c r="VP728" s="8"/>
      <c r="VQ728" s="8"/>
      <c r="VR728" s="8"/>
      <c r="VS728" s="8"/>
      <c r="VT728" s="8"/>
      <c r="VU728" s="8"/>
      <c r="VV728" s="8"/>
      <c r="VW728" s="8"/>
      <c r="VX728" s="8"/>
      <c r="VY728" s="8"/>
      <c r="VZ728" s="8"/>
      <c r="WA728" s="8"/>
      <c r="WB728" s="8"/>
      <c r="WC728" s="8"/>
      <c r="WD728" s="8"/>
      <c r="WE728" s="8"/>
      <c r="WF728" s="8"/>
      <c r="WG728" s="8"/>
      <c r="WH728" s="8"/>
      <c r="WI728" s="8"/>
      <c r="WJ728" s="8"/>
      <c r="WK728" s="8"/>
      <c r="WL728" s="8"/>
      <c r="WM728" s="8"/>
      <c r="WN728" s="8"/>
      <c r="WO728" s="8"/>
      <c r="WP728" s="8"/>
      <c r="WQ728" s="8"/>
      <c r="WR728" s="8"/>
      <c r="WS728" s="8"/>
      <c r="WT728" s="8"/>
      <c r="WU728" s="8"/>
      <c r="WV728" s="8"/>
      <c r="WW728" s="8"/>
      <c r="WX728" s="8"/>
      <c r="WY728" s="8"/>
      <c r="WZ728" s="8"/>
      <c r="XA728" s="8"/>
      <c r="XB728" s="8"/>
      <c r="XC728" s="8"/>
      <c r="XD728" s="8"/>
      <c r="XE728" s="8"/>
      <c r="XF728" s="8"/>
      <c r="XG728" s="8"/>
      <c r="XH728" s="8"/>
      <c r="XI728" s="8"/>
      <c r="XJ728" s="8"/>
      <c r="XK728" s="8"/>
      <c r="XL728" s="8"/>
      <c r="XM728" s="8"/>
      <c r="XN728" s="8"/>
      <c r="XO728" s="8"/>
      <c r="XP728" s="8"/>
      <c r="XQ728" s="8"/>
      <c r="XR728" s="8"/>
      <c r="XS728" s="8"/>
      <c r="XT728" s="8"/>
      <c r="XU728" s="8"/>
      <c r="XV728" s="8"/>
      <c r="XW728" s="8"/>
      <c r="XX728" s="8"/>
      <c r="XY728" s="8"/>
      <c r="XZ728" s="8"/>
      <c r="YA728" s="8"/>
      <c r="YB728" s="8"/>
      <c r="YC728" s="8"/>
      <c r="YD728" s="8"/>
      <c r="YE728" s="8"/>
      <c r="YF728" s="8"/>
      <c r="YG728" s="8"/>
      <c r="YH728" s="8"/>
      <c r="YI728" s="8"/>
      <c r="YJ728" s="8"/>
      <c r="YK728" s="8"/>
      <c r="YL728" s="8"/>
      <c r="YM728" s="8"/>
      <c r="YN728" s="8"/>
      <c r="YO728" s="8"/>
      <c r="YP728" s="8"/>
      <c r="YQ728" s="8"/>
      <c r="YR728" s="8"/>
      <c r="YS728" s="8"/>
      <c r="YT728" s="8"/>
      <c r="YU728" s="8"/>
      <c r="YV728" s="8"/>
      <c r="YW728" s="8"/>
      <c r="YX728" s="8"/>
      <c r="YY728" s="8"/>
      <c r="YZ728" s="8"/>
      <c r="ZA728" s="8"/>
      <c r="ZB728" s="8"/>
      <c r="ZC728" s="8"/>
      <c r="ZD728" s="8"/>
      <c r="ZE728" s="8"/>
      <c r="ZF728" s="8"/>
      <c r="ZG728" s="8"/>
      <c r="ZH728" s="8"/>
      <c r="ZI728" s="8"/>
      <c r="ZJ728" s="8"/>
      <c r="ZK728" s="8"/>
      <c r="ZL728" s="8"/>
      <c r="ZM728" s="8"/>
      <c r="ZN728" s="8"/>
      <c r="ZO728" s="8"/>
      <c r="ZP728" s="8"/>
      <c r="ZQ728" s="8"/>
      <c r="ZR728" s="8"/>
      <c r="ZS728" s="8"/>
      <c r="ZT728" s="8"/>
      <c r="ZU728" s="8"/>
      <c r="ZV728" s="8"/>
      <c r="ZW728" s="8"/>
      <c r="ZX728" s="8"/>
      <c r="ZY728" s="8"/>
      <c r="ZZ728" s="8"/>
      <c r="AAA728" s="8"/>
      <c r="AAB728" s="8"/>
      <c r="AAC728" s="8"/>
      <c r="AAD728" s="8"/>
      <c r="AAE728" s="8"/>
      <c r="AAF728" s="8"/>
      <c r="AAG728" s="8"/>
      <c r="AAH728" s="8"/>
      <c r="AAI728" s="8"/>
      <c r="AAJ728" s="8"/>
      <c r="AAK728" s="8"/>
      <c r="AAL728" s="8"/>
      <c r="AAM728" s="8"/>
      <c r="AAN728" s="8"/>
      <c r="AAO728" s="8"/>
      <c r="AAP728" s="8"/>
      <c r="AAQ728" s="8"/>
      <c r="AAR728" s="8"/>
      <c r="AAS728" s="8"/>
      <c r="AAT728" s="8"/>
      <c r="AAU728" s="8"/>
      <c r="AAV728" s="8"/>
      <c r="AAW728" s="8"/>
      <c r="AAX728" s="8"/>
      <c r="AAY728" s="8"/>
      <c r="AAZ728" s="8"/>
      <c r="ABA728" s="8"/>
      <c r="ABB728" s="8"/>
      <c r="ABC728" s="8"/>
      <c r="ABD728" s="8"/>
      <c r="ABE728" s="8"/>
      <c r="ABF728" s="8"/>
      <c r="ABG728" s="8"/>
      <c r="ABH728" s="8"/>
      <c r="ABI728" s="8"/>
      <c r="ABJ728" s="8"/>
      <c r="ABK728" s="8"/>
      <c r="ABL728" s="8"/>
      <c r="ABM728" s="8"/>
      <c r="ABN728" s="8"/>
      <c r="ABO728" s="8"/>
      <c r="ABP728" s="8"/>
      <c r="ABQ728" s="8"/>
      <c r="ABR728" s="8"/>
      <c r="ABS728" s="8"/>
      <c r="ABT728" s="8"/>
      <c r="ABU728" s="8"/>
      <c r="ABV728" s="8"/>
      <c r="ABW728" s="8"/>
      <c r="ABX728" s="8"/>
      <c r="ABY728" s="8"/>
      <c r="ABZ728" s="8"/>
      <c r="ACA728" s="8"/>
      <c r="ACB728" s="8"/>
      <c r="ACC728" s="8"/>
      <c r="ACD728" s="8"/>
      <c r="ACE728" s="8"/>
      <c r="ACF728" s="8"/>
      <c r="ACG728" s="8"/>
      <c r="ACH728" s="8"/>
      <c r="ACI728" s="8"/>
      <c r="ACJ728" s="8"/>
      <c r="ACK728" s="8"/>
      <c r="ACL728" s="8"/>
      <c r="ACM728" s="8"/>
      <c r="ACN728" s="8"/>
      <c r="ACO728" s="8"/>
      <c r="ACP728" s="8"/>
      <c r="ACQ728" s="8"/>
      <c r="ACR728" s="8"/>
      <c r="ACS728" s="8"/>
      <c r="ACT728" s="8"/>
      <c r="ACU728" s="8"/>
      <c r="ACV728" s="8"/>
      <c r="ACW728" s="8"/>
      <c r="ACX728" s="8"/>
      <c r="ACY728" s="8"/>
      <c r="ACZ728" s="8"/>
      <c r="ADA728" s="8"/>
      <c r="ADB728" s="8"/>
      <c r="ADC728" s="8"/>
      <c r="ADD728" s="8"/>
      <c r="ADE728" s="8"/>
      <c r="ADF728" s="8"/>
      <c r="ADG728" s="8"/>
      <c r="ADH728" s="8"/>
      <c r="ADI728" s="8"/>
      <c r="ADJ728" s="8"/>
      <c r="ADK728" s="8"/>
      <c r="ADL728" s="8"/>
      <c r="ADM728" s="8"/>
      <c r="ADN728" s="8"/>
      <c r="ADO728" s="8"/>
      <c r="ADP728" s="8"/>
      <c r="ADQ728" s="8"/>
      <c r="ADR728" s="8"/>
      <c r="ADS728" s="8"/>
      <c r="ADT728" s="8"/>
      <c r="ADU728" s="8"/>
      <c r="ADV728" s="8"/>
      <c r="ADW728" s="8"/>
      <c r="ADX728" s="8"/>
      <c r="ADY728" s="8"/>
      <c r="ADZ728" s="8"/>
      <c r="AEA728" s="8"/>
      <c r="AEB728" s="8"/>
      <c r="AEC728" s="8"/>
      <c r="AED728" s="8"/>
      <c r="AEE728" s="8"/>
      <c r="AEF728" s="8"/>
      <c r="AEG728" s="8"/>
      <c r="AEH728" s="8"/>
      <c r="AEI728" s="8"/>
      <c r="AEJ728" s="8"/>
      <c r="AEK728" s="8"/>
      <c r="AEL728" s="8"/>
      <c r="AEM728" s="8"/>
      <c r="AEN728" s="8"/>
      <c r="AEO728" s="8"/>
      <c r="AEP728" s="8"/>
      <c r="AEQ728" s="8"/>
      <c r="AER728" s="8"/>
      <c r="AES728" s="8"/>
      <c r="AET728" s="8"/>
      <c r="AEU728" s="8"/>
      <c r="AEV728" s="8"/>
      <c r="AEW728" s="8"/>
      <c r="AEX728" s="8"/>
      <c r="AEY728" s="8"/>
      <c r="AEZ728" s="8"/>
      <c r="AFA728" s="8"/>
      <c r="AFB728" s="8"/>
      <c r="AFC728" s="8"/>
      <c r="AFD728" s="8"/>
      <c r="AFE728" s="8"/>
      <c r="AFF728" s="8"/>
      <c r="AFG728" s="8"/>
      <c r="AFH728" s="8"/>
      <c r="AFI728" s="8"/>
      <c r="AFJ728" s="8"/>
      <c r="AFK728" s="8"/>
      <c r="AFL728" s="8"/>
      <c r="AFM728" s="8"/>
      <c r="AFN728" s="8"/>
      <c r="AFO728" s="8"/>
      <c r="AFP728" s="8"/>
      <c r="AFQ728" s="8"/>
      <c r="AFR728" s="8"/>
      <c r="AFS728" s="8"/>
      <c r="AFT728" s="8"/>
      <c r="AFU728" s="8"/>
      <c r="AFV728" s="8"/>
      <c r="AFW728" s="8"/>
      <c r="AFX728" s="8"/>
      <c r="AFY728" s="8"/>
      <c r="AFZ728" s="8"/>
      <c r="AGA728" s="8"/>
      <c r="AGB728" s="8"/>
      <c r="AGC728" s="8"/>
      <c r="AGD728" s="8"/>
      <c r="AGE728" s="8"/>
      <c r="AGF728" s="8"/>
      <c r="AGG728" s="8"/>
      <c r="AGH728" s="8"/>
      <c r="AGI728" s="8"/>
      <c r="AGJ728" s="8"/>
      <c r="AGK728" s="8"/>
      <c r="AGL728" s="8"/>
      <c r="AGM728" s="8"/>
      <c r="AGN728" s="8"/>
      <c r="AGO728" s="8"/>
      <c r="AGP728" s="8"/>
      <c r="AGQ728" s="8"/>
      <c r="AGR728" s="8"/>
      <c r="AGS728" s="8"/>
      <c r="AGT728" s="8"/>
      <c r="AGU728" s="8"/>
      <c r="AGV728" s="8"/>
      <c r="AGW728" s="8"/>
      <c r="AGX728" s="8"/>
      <c r="AGY728" s="8"/>
      <c r="AGZ728" s="8"/>
      <c r="AHA728" s="8"/>
      <c r="AHB728" s="8"/>
      <c r="AHC728" s="8"/>
      <c r="AHD728" s="8"/>
      <c r="AHE728" s="8"/>
      <c r="AHF728" s="8"/>
      <c r="AHG728" s="8"/>
      <c r="AHH728" s="8"/>
      <c r="AHI728" s="8"/>
      <c r="AHJ728" s="8"/>
      <c r="AHK728" s="8"/>
      <c r="AHL728" s="8"/>
      <c r="AHM728" s="8"/>
      <c r="AHN728" s="8"/>
      <c r="AHO728" s="8"/>
      <c r="AHP728" s="8"/>
      <c r="AHQ728" s="8"/>
      <c r="AHR728" s="8"/>
      <c r="AHS728" s="8"/>
      <c r="AHT728" s="8"/>
      <c r="AHU728" s="8"/>
      <c r="AHV728" s="8"/>
      <c r="AHW728" s="8"/>
      <c r="AHX728" s="8"/>
      <c r="AHY728" s="8"/>
      <c r="AHZ728" s="8"/>
      <c r="AIA728" s="8"/>
      <c r="AIB728" s="8"/>
      <c r="AIC728" s="8"/>
      <c r="AID728" s="8"/>
      <c r="AIE728" s="8"/>
      <c r="AIF728" s="8"/>
      <c r="AIG728" s="8"/>
      <c r="AIH728" s="8"/>
      <c r="AII728" s="8"/>
      <c r="AIJ728" s="8"/>
      <c r="AIK728" s="8"/>
      <c r="AIL728" s="8"/>
      <c r="AIM728" s="8"/>
      <c r="AIN728" s="8"/>
      <c r="AIO728" s="8"/>
      <c r="AIP728" s="8"/>
      <c r="AIQ728" s="8"/>
      <c r="AIR728" s="8"/>
      <c r="AIS728" s="8"/>
      <c r="AIT728" s="8"/>
      <c r="AIU728" s="8"/>
      <c r="AIV728" s="8"/>
      <c r="AIW728" s="8"/>
      <c r="AIX728" s="8"/>
      <c r="AIY728" s="8"/>
      <c r="AIZ728" s="8"/>
      <c r="AJA728" s="8"/>
      <c r="AJB728" s="8"/>
      <c r="AJC728" s="8"/>
      <c r="AJD728" s="8"/>
      <c r="AJE728" s="8"/>
      <c r="AJF728" s="8"/>
      <c r="AJG728" s="8"/>
      <c r="AJH728" s="8"/>
      <c r="AJI728" s="8"/>
      <c r="AJJ728" s="8"/>
      <c r="AJK728" s="8"/>
      <c r="AJL728" s="8"/>
      <c r="AJM728" s="8"/>
      <c r="AJN728" s="8"/>
      <c r="AJO728" s="8"/>
      <c r="AJP728" s="8"/>
      <c r="AJQ728" s="8"/>
      <c r="AJR728" s="8"/>
      <c r="AJS728" s="8"/>
      <c r="AJT728" s="8"/>
      <c r="AJU728" s="8"/>
      <c r="AJV728" s="8"/>
      <c r="AJW728" s="8"/>
      <c r="AJX728" s="8"/>
      <c r="AJY728" s="8"/>
      <c r="AJZ728" s="8"/>
      <c r="AKA728" s="8"/>
      <c r="AKB728" s="8"/>
      <c r="AKC728" s="8"/>
      <c r="AKD728" s="8"/>
      <c r="AKE728" s="8"/>
      <c r="AKF728" s="8"/>
      <c r="AKG728" s="8"/>
      <c r="AKH728" s="8"/>
      <c r="AKI728" s="8"/>
      <c r="AKJ728" s="8"/>
      <c r="AKK728" s="8"/>
      <c r="AKL728" s="8"/>
      <c r="AKM728" s="8"/>
      <c r="AKN728" s="8"/>
      <c r="AKO728" s="8"/>
      <c r="AKP728" s="8"/>
      <c r="AKQ728" s="8"/>
      <c r="AKR728" s="8"/>
      <c r="AKS728" s="8"/>
      <c r="AKT728" s="8"/>
      <c r="AKU728" s="8"/>
      <c r="AKV728" s="8"/>
      <c r="AKW728" s="8"/>
      <c r="AKX728" s="8"/>
      <c r="AKY728" s="8"/>
      <c r="AKZ728" s="8"/>
      <c r="ALA728" s="8"/>
      <c r="ALB728" s="8"/>
      <c r="ALC728" s="8"/>
      <c r="ALD728" s="8"/>
      <c r="ALE728" s="8"/>
      <c r="ALF728" s="8"/>
      <c r="ALG728" s="8"/>
      <c r="ALH728" s="8"/>
      <c r="ALI728" s="8"/>
      <c r="ALJ728" s="8"/>
      <c r="ALK728" s="8"/>
      <c r="ALL728" s="8"/>
      <c r="ALM728" s="8"/>
      <c r="ALN728" s="8"/>
      <c r="ALO728" s="8"/>
      <c r="ALP728" s="8"/>
      <c r="ALQ728" s="8"/>
      <c r="ALR728" s="8"/>
      <c r="ALS728" s="8"/>
      <c r="ALT728" s="8"/>
      <c r="ALU728" s="8"/>
      <c r="ALV728" s="8"/>
      <c r="ALW728" s="8"/>
      <c r="ALX728" s="8"/>
      <c r="ALY728" s="8"/>
      <c r="ALZ728" s="8"/>
      <c r="AMA728" s="8"/>
      <c r="AMB728" s="8"/>
      <c r="AMC728" s="8"/>
      <c r="AMD728" s="8"/>
      <c r="AME728" s="8"/>
      <c r="AMF728" s="8"/>
      <c r="AMG728" s="8"/>
      <c r="AMH728" s="8"/>
      <c r="AMI728" s="8"/>
      <c r="AMJ728" s="8"/>
      <c r="AMK728" s="8"/>
      <c r="AML728" s="8"/>
      <c r="AMM728" s="8"/>
      <c r="AMN728" s="8"/>
      <c r="AMO728" s="8"/>
      <c r="AMP728" s="8"/>
      <c r="AMQ728" s="8"/>
      <c r="AMR728" s="8"/>
      <c r="AMS728" s="8"/>
      <c r="AMT728" s="8"/>
      <c r="AMU728" s="8"/>
      <c r="AMV728" s="8"/>
      <c r="AMW728" s="8"/>
      <c r="AMX728" s="8"/>
      <c r="AMY728" s="8"/>
      <c r="AMZ728" s="8"/>
      <c r="ANA728" s="8"/>
      <c r="ANB728" s="8"/>
      <c r="ANC728" s="8"/>
      <c r="AND728" s="8"/>
      <c r="ANE728" s="8"/>
      <c r="ANF728" s="8"/>
      <c r="ANG728" s="8"/>
      <c r="ANH728" s="8"/>
      <c r="ANI728" s="8"/>
      <c r="ANJ728" s="8"/>
      <c r="ANK728" s="8"/>
      <c r="ANL728" s="8"/>
      <c r="ANM728" s="8"/>
      <c r="ANN728" s="8"/>
      <c r="ANO728" s="8"/>
      <c r="ANP728" s="8"/>
      <c r="ANQ728" s="8"/>
      <c r="ANR728" s="8"/>
      <c r="ANS728" s="8"/>
      <c r="ANT728" s="8"/>
      <c r="ANU728" s="8"/>
      <c r="ANV728" s="8"/>
      <c r="ANW728" s="8"/>
      <c r="ANX728" s="8"/>
      <c r="ANY728" s="8"/>
      <c r="ANZ728" s="8"/>
      <c r="AOA728" s="8"/>
      <c r="AOB728" s="8"/>
      <c r="AOC728" s="8"/>
      <c r="AOD728" s="8"/>
      <c r="AOE728" s="8"/>
      <c r="AOF728" s="8"/>
      <c r="AOG728" s="8"/>
      <c r="AOH728" s="8"/>
      <c r="AOI728" s="8"/>
      <c r="AOJ728" s="8"/>
      <c r="AOK728" s="8"/>
      <c r="AOL728" s="8"/>
      <c r="AOM728" s="8"/>
      <c r="AON728" s="8"/>
      <c r="AOO728" s="8"/>
      <c r="AOP728" s="8"/>
      <c r="AOQ728" s="8"/>
      <c r="AOR728" s="8"/>
      <c r="AOS728" s="8"/>
      <c r="AOT728" s="8"/>
      <c r="AOU728" s="8"/>
      <c r="AOV728" s="8"/>
      <c r="AOW728" s="8"/>
      <c r="AOX728" s="8"/>
      <c r="AOY728" s="8"/>
      <c r="AOZ728" s="8"/>
      <c r="APA728" s="8"/>
      <c r="APB728" s="8"/>
      <c r="APC728" s="8"/>
      <c r="APD728" s="8"/>
      <c r="APE728" s="8"/>
      <c r="APF728" s="8"/>
      <c r="APG728" s="8"/>
      <c r="APH728" s="8"/>
      <c r="API728" s="8"/>
      <c r="APJ728" s="8"/>
      <c r="APK728" s="8"/>
      <c r="APL728" s="8"/>
      <c r="APM728" s="8"/>
      <c r="APN728" s="8"/>
      <c r="APO728" s="8"/>
      <c r="APP728" s="8"/>
      <c r="APQ728" s="8"/>
      <c r="APR728" s="8"/>
      <c r="APS728" s="8"/>
      <c r="APT728" s="8"/>
      <c r="APU728" s="8"/>
      <c r="APV728" s="8"/>
      <c r="APW728" s="8"/>
      <c r="APX728" s="8"/>
      <c r="APY728" s="8"/>
      <c r="APZ728" s="8"/>
      <c r="AQA728" s="8"/>
      <c r="AQB728" s="8"/>
      <c r="AQC728" s="8"/>
      <c r="AQD728" s="8"/>
      <c r="AQE728" s="8"/>
      <c r="AQF728" s="8"/>
      <c r="AQG728" s="8"/>
      <c r="AQH728" s="8"/>
      <c r="AQI728" s="8"/>
      <c r="AQJ728" s="8"/>
      <c r="AQK728" s="8"/>
      <c r="AQL728" s="8"/>
      <c r="AQM728" s="8"/>
      <c r="AQN728" s="8"/>
      <c r="AQO728" s="8"/>
      <c r="AQP728" s="8"/>
      <c r="AQQ728" s="8"/>
      <c r="AQR728" s="8"/>
      <c r="AQS728" s="8"/>
      <c r="AQT728" s="8"/>
      <c r="AQU728" s="8"/>
      <c r="AQV728" s="8"/>
      <c r="AQW728" s="8"/>
      <c r="AQX728" s="8"/>
      <c r="AQY728" s="8"/>
      <c r="AQZ728" s="8"/>
      <c r="ARA728" s="8"/>
      <c r="ARB728" s="8"/>
      <c r="ARC728" s="8"/>
      <c r="ARD728" s="8"/>
      <c r="ARE728" s="8"/>
      <c r="ARF728" s="8"/>
      <c r="ARG728" s="8"/>
      <c r="ARH728" s="8"/>
      <c r="ARI728" s="8"/>
      <c r="ARJ728" s="8"/>
      <c r="ARK728" s="8"/>
      <c r="ARL728" s="8"/>
      <c r="ARM728" s="8"/>
      <c r="ARN728" s="8"/>
      <c r="ARO728" s="8"/>
      <c r="ARP728" s="8"/>
      <c r="ARQ728" s="8"/>
      <c r="ARR728" s="8"/>
      <c r="ARS728" s="8"/>
      <c r="ART728" s="8"/>
      <c r="ARU728" s="8"/>
      <c r="ARV728" s="8"/>
      <c r="ARW728" s="8"/>
      <c r="ARX728" s="8"/>
      <c r="ARY728" s="8"/>
      <c r="ARZ728" s="8"/>
      <c r="ASA728" s="8"/>
      <c r="ASB728" s="8"/>
      <c r="ASC728" s="8"/>
      <c r="ASD728" s="8"/>
      <c r="ASE728" s="8"/>
      <c r="ASF728" s="8"/>
      <c r="ASG728" s="8"/>
      <c r="ASH728" s="8"/>
      <c r="ASI728" s="8"/>
      <c r="ASJ728" s="8"/>
      <c r="ASK728" s="8"/>
      <c r="ASL728" s="8"/>
      <c r="ASM728" s="8"/>
      <c r="ASN728" s="8"/>
      <c r="ASO728" s="8"/>
      <c r="ASP728" s="8"/>
      <c r="ASQ728" s="8"/>
      <c r="ASR728" s="8"/>
      <c r="ASS728" s="8"/>
      <c r="AST728" s="8"/>
      <c r="ASU728" s="8"/>
      <c r="ASV728" s="8"/>
      <c r="ASW728" s="8"/>
      <c r="ASX728" s="8"/>
      <c r="ASY728" s="8"/>
      <c r="ASZ728" s="8"/>
      <c r="ATA728" s="8"/>
      <c r="ATB728" s="8"/>
      <c r="ATC728" s="8"/>
      <c r="ATD728" s="8"/>
      <c r="ATE728" s="8"/>
      <c r="ATF728" s="8"/>
      <c r="ATG728" s="8"/>
      <c r="ATH728" s="8"/>
      <c r="ATI728" s="8"/>
      <c r="ATJ728" s="8"/>
      <c r="ATK728" s="8"/>
      <c r="ATL728" s="8"/>
      <c r="ATM728" s="8"/>
      <c r="ATN728" s="8"/>
      <c r="ATO728" s="8"/>
      <c r="ATP728" s="8"/>
      <c r="ATQ728" s="8"/>
      <c r="ATR728" s="8"/>
      <c r="ATS728" s="8"/>
      <c r="ATT728" s="8"/>
      <c r="ATU728" s="8"/>
      <c r="ATV728" s="8"/>
      <c r="ATW728" s="8"/>
      <c r="ATX728" s="8"/>
      <c r="ATY728" s="8"/>
      <c r="ATZ728" s="8"/>
      <c r="AUA728" s="8"/>
      <c r="AUB728" s="8"/>
      <c r="AUC728" s="8"/>
      <c r="AUD728" s="8"/>
      <c r="AUE728" s="8"/>
      <c r="AUF728" s="8"/>
      <c r="AUG728" s="8"/>
      <c r="AUH728" s="8"/>
      <c r="AUI728" s="8"/>
      <c r="AUJ728" s="8"/>
      <c r="AUK728" s="8"/>
      <c r="AUL728" s="8"/>
      <c r="AUM728" s="8"/>
      <c r="AUN728" s="8"/>
      <c r="AUO728" s="8"/>
      <c r="AUP728" s="8"/>
      <c r="AUQ728" s="8"/>
      <c r="AUR728" s="8"/>
      <c r="AUS728" s="8"/>
      <c r="AUT728" s="8"/>
      <c r="AUU728" s="8"/>
      <c r="AUV728" s="8"/>
      <c r="AUW728" s="8"/>
      <c r="AUX728" s="8"/>
      <c r="AUY728" s="8"/>
      <c r="AUZ728" s="8"/>
      <c r="AVA728" s="8"/>
      <c r="AVB728" s="8"/>
      <c r="AVC728" s="8"/>
      <c r="AVD728" s="8"/>
      <c r="AVE728" s="8"/>
      <c r="AVF728" s="8"/>
      <c r="AVG728" s="8"/>
      <c r="AVH728" s="8"/>
      <c r="AVI728" s="8"/>
      <c r="AVJ728" s="8"/>
      <c r="AVK728" s="8"/>
      <c r="AVL728" s="8"/>
      <c r="AVM728" s="8"/>
      <c r="AVN728" s="8"/>
      <c r="AVO728" s="8"/>
      <c r="AVP728" s="8"/>
      <c r="AVQ728" s="8"/>
      <c r="AVR728" s="8"/>
      <c r="AVS728" s="8"/>
      <c r="AVT728" s="8"/>
      <c r="AVU728" s="8"/>
      <c r="AVV728" s="8"/>
      <c r="AVW728" s="8"/>
      <c r="AVX728" s="8"/>
      <c r="AVY728" s="8"/>
      <c r="AVZ728" s="8"/>
      <c r="AWA728" s="8"/>
      <c r="AWB728" s="8"/>
      <c r="AWC728" s="8"/>
      <c r="AWD728" s="8"/>
      <c r="AWE728" s="8"/>
      <c r="AWF728" s="8"/>
      <c r="AWG728" s="8"/>
      <c r="AWH728" s="8"/>
      <c r="AWI728" s="8"/>
      <c r="AWJ728" s="8"/>
      <c r="AWK728" s="8"/>
      <c r="AWL728" s="8"/>
      <c r="AWM728" s="8"/>
      <c r="AWN728" s="8"/>
      <c r="AWO728" s="8"/>
      <c r="AWP728" s="8"/>
      <c r="AWQ728" s="8"/>
      <c r="AWR728" s="8"/>
      <c r="AWS728" s="8"/>
      <c r="AWT728" s="8"/>
      <c r="AWU728" s="8"/>
      <c r="AWV728" s="8"/>
      <c r="AWW728" s="8"/>
      <c r="AWX728" s="8"/>
      <c r="AWY728" s="8"/>
      <c r="AWZ728" s="8"/>
      <c r="AXA728" s="8"/>
      <c r="AXB728" s="8"/>
      <c r="AXC728" s="8"/>
      <c r="AXD728" s="8"/>
      <c r="AXE728" s="8"/>
      <c r="AXF728" s="8"/>
      <c r="AXG728" s="8"/>
      <c r="AXH728" s="8"/>
      <c r="AXI728" s="8"/>
      <c r="AXJ728" s="8"/>
      <c r="AXK728" s="8"/>
      <c r="AXL728" s="8"/>
      <c r="AXM728" s="8"/>
      <c r="AXN728" s="8"/>
      <c r="AXO728" s="8"/>
      <c r="AXP728" s="8"/>
      <c r="AXQ728" s="8"/>
      <c r="AXR728" s="8"/>
      <c r="AXS728" s="8"/>
      <c r="AXT728" s="8"/>
      <c r="AXU728" s="8"/>
      <c r="AXV728" s="8"/>
      <c r="AXW728" s="8"/>
      <c r="AXX728" s="8"/>
      <c r="AXY728" s="8"/>
      <c r="AXZ728" s="8"/>
      <c r="AYA728" s="8"/>
      <c r="AYB728" s="8"/>
      <c r="AYC728" s="8"/>
      <c r="AYD728" s="8"/>
      <c r="AYE728" s="8"/>
      <c r="AYF728" s="8"/>
      <c r="AYG728" s="8"/>
      <c r="AYH728" s="8"/>
      <c r="AYI728" s="8"/>
      <c r="AYJ728" s="8"/>
      <c r="AYK728" s="8"/>
      <c r="AYL728" s="8"/>
      <c r="AYM728" s="8"/>
      <c r="AYN728" s="8"/>
      <c r="AYO728" s="8"/>
      <c r="AYP728" s="8"/>
      <c r="AYQ728" s="8"/>
      <c r="AYR728" s="8"/>
      <c r="AYS728" s="8"/>
      <c r="AYT728" s="8"/>
      <c r="AYU728" s="8"/>
      <c r="AYV728" s="8"/>
      <c r="AYW728" s="8"/>
      <c r="AYX728" s="8"/>
      <c r="AYY728" s="8"/>
      <c r="AYZ728" s="8"/>
      <c r="AZA728" s="8"/>
      <c r="AZB728" s="8"/>
      <c r="AZC728" s="8"/>
      <c r="AZD728" s="8"/>
      <c r="AZE728" s="8"/>
      <c r="AZF728" s="8"/>
      <c r="AZG728" s="8"/>
      <c r="AZH728" s="8"/>
      <c r="AZI728" s="8"/>
      <c r="AZJ728" s="8"/>
      <c r="AZK728" s="8"/>
      <c r="AZL728" s="8"/>
      <c r="AZM728" s="8"/>
      <c r="AZN728" s="8"/>
      <c r="AZO728" s="8"/>
      <c r="AZP728" s="8"/>
      <c r="AZQ728" s="8"/>
      <c r="AZR728" s="8"/>
      <c r="AZS728" s="8"/>
      <c r="AZT728" s="8"/>
      <c r="AZU728" s="8"/>
      <c r="AZV728" s="8"/>
      <c r="AZW728" s="8"/>
      <c r="AZX728" s="8"/>
      <c r="AZY728" s="8"/>
      <c r="AZZ728" s="8"/>
      <c r="BAA728" s="8"/>
      <c r="BAB728" s="8"/>
      <c r="BAC728" s="8"/>
      <c r="BAD728" s="8"/>
      <c r="BAE728" s="8"/>
      <c r="BAF728" s="8"/>
      <c r="BAG728" s="8"/>
      <c r="BAH728" s="8"/>
      <c r="BAI728" s="8"/>
      <c r="BAJ728" s="8"/>
      <c r="BAK728" s="8"/>
      <c r="BAL728" s="8"/>
      <c r="BAM728" s="8"/>
      <c r="BAN728" s="8"/>
      <c r="BAO728" s="8"/>
      <c r="BAP728" s="8"/>
      <c r="BAQ728" s="8"/>
      <c r="BAR728" s="8"/>
      <c r="BAS728" s="8"/>
      <c r="BAT728" s="8"/>
      <c r="BAU728" s="8"/>
      <c r="BAV728" s="8"/>
      <c r="BAW728" s="8"/>
      <c r="BAX728" s="8"/>
      <c r="BAY728" s="8"/>
      <c r="BAZ728" s="8"/>
      <c r="BBA728" s="8"/>
      <c r="BBB728" s="8"/>
      <c r="BBC728" s="8"/>
      <c r="BBD728" s="8"/>
      <c r="BBE728" s="8"/>
      <c r="BBF728" s="8"/>
      <c r="BBG728" s="8"/>
      <c r="BBH728" s="8"/>
      <c r="BBI728" s="8"/>
      <c r="BBJ728" s="8"/>
      <c r="BBK728" s="8"/>
      <c r="BBL728" s="8"/>
      <c r="BBM728" s="8"/>
      <c r="BBN728" s="8"/>
      <c r="BBO728" s="8"/>
      <c r="BBP728" s="8"/>
      <c r="BBQ728" s="8"/>
      <c r="BBR728" s="8"/>
      <c r="BBS728" s="8"/>
      <c r="BBT728" s="8"/>
      <c r="BBU728" s="8"/>
      <c r="BBV728" s="8"/>
      <c r="BBW728" s="8"/>
      <c r="BBX728" s="8"/>
      <c r="BBY728" s="8"/>
      <c r="BBZ728" s="8"/>
      <c r="BCA728" s="8"/>
      <c r="BCB728" s="8"/>
      <c r="BCC728" s="8"/>
      <c r="BCD728" s="8"/>
      <c r="BCE728" s="8"/>
      <c r="BCF728" s="8"/>
      <c r="BCG728" s="8"/>
      <c r="BCH728" s="8"/>
      <c r="BCI728" s="8"/>
      <c r="BCJ728" s="8"/>
      <c r="BCK728" s="8"/>
      <c r="BCL728" s="8"/>
      <c r="BCM728" s="8"/>
      <c r="BCN728" s="8"/>
      <c r="BCO728" s="8"/>
      <c r="BCP728" s="8"/>
      <c r="BCQ728" s="8"/>
      <c r="BCR728" s="8"/>
      <c r="BCS728" s="8"/>
      <c r="BCT728" s="8"/>
      <c r="BCU728" s="8"/>
      <c r="BCV728" s="8"/>
      <c r="BCW728" s="8"/>
      <c r="BCX728" s="8"/>
      <c r="BCY728" s="8"/>
      <c r="BCZ728" s="8"/>
      <c r="BDA728" s="8"/>
      <c r="BDB728" s="8"/>
      <c r="BDC728" s="8"/>
      <c r="BDD728" s="8"/>
      <c r="BDE728" s="8"/>
      <c r="BDF728" s="8"/>
      <c r="BDG728" s="8"/>
      <c r="BDH728" s="8"/>
      <c r="BDI728" s="8"/>
      <c r="BDJ728" s="8"/>
      <c r="BDK728" s="8"/>
      <c r="BDL728" s="8"/>
      <c r="BDM728" s="8"/>
      <c r="BDN728" s="8"/>
      <c r="BDO728" s="8"/>
      <c r="BDP728" s="8"/>
      <c r="BDQ728" s="8"/>
      <c r="BDR728" s="8"/>
      <c r="BDS728" s="8"/>
      <c r="BDT728" s="8"/>
      <c r="BDU728" s="8"/>
      <c r="BDV728" s="8"/>
      <c r="BDW728" s="8"/>
      <c r="BDX728" s="8"/>
      <c r="BDY728" s="8"/>
      <c r="BDZ728" s="8"/>
      <c r="BEA728" s="8"/>
      <c r="BEB728" s="8"/>
      <c r="BEC728" s="8"/>
      <c r="BED728" s="8"/>
      <c r="BEE728" s="8"/>
      <c r="BEF728" s="8"/>
      <c r="BEG728" s="8"/>
      <c r="BEH728" s="8"/>
      <c r="BEI728" s="8"/>
      <c r="BEJ728" s="8"/>
      <c r="BEK728" s="8"/>
      <c r="BEL728" s="8"/>
      <c r="BEM728" s="8"/>
      <c r="BEN728" s="8"/>
      <c r="BEO728" s="8"/>
      <c r="BEP728" s="8"/>
      <c r="BEQ728" s="8"/>
      <c r="BER728" s="8"/>
      <c r="BES728" s="8"/>
      <c r="BET728" s="8"/>
      <c r="BEU728" s="8"/>
      <c r="BEV728" s="8"/>
      <c r="BEW728" s="8"/>
      <c r="BEX728" s="8"/>
      <c r="BEY728" s="8"/>
      <c r="BEZ728" s="8"/>
      <c r="BFA728" s="8"/>
      <c r="BFB728" s="8"/>
      <c r="BFC728" s="8"/>
      <c r="BFD728" s="8"/>
      <c r="BFE728" s="8"/>
      <c r="BFF728" s="8"/>
      <c r="BFG728" s="8"/>
      <c r="BFH728" s="8"/>
      <c r="BFI728" s="8"/>
      <c r="BFJ728" s="8"/>
      <c r="BFK728" s="8"/>
      <c r="BFL728" s="8"/>
      <c r="BFM728" s="8"/>
      <c r="BFN728" s="8"/>
      <c r="BFO728" s="8"/>
      <c r="BFP728" s="8"/>
      <c r="BFQ728" s="8"/>
      <c r="BFR728" s="8"/>
      <c r="BFS728" s="8"/>
      <c r="BFT728" s="8"/>
      <c r="BFU728" s="8"/>
      <c r="BFV728" s="8"/>
      <c r="BFW728" s="8"/>
      <c r="BFX728" s="8"/>
      <c r="BFY728" s="8"/>
      <c r="BFZ728" s="8"/>
      <c r="BGA728" s="8"/>
      <c r="BGB728" s="8"/>
      <c r="BGC728" s="8"/>
      <c r="BGD728" s="8"/>
      <c r="BGE728" s="8"/>
      <c r="BGF728" s="8"/>
      <c r="BGG728" s="8"/>
      <c r="BGH728" s="8"/>
      <c r="BGI728" s="8"/>
      <c r="BGJ728" s="8"/>
      <c r="BGK728" s="8"/>
      <c r="BGL728" s="8"/>
      <c r="BGM728" s="8"/>
      <c r="BGN728" s="8"/>
      <c r="BGO728" s="8"/>
      <c r="BGP728" s="8"/>
      <c r="BGQ728" s="8"/>
      <c r="BGR728" s="8"/>
      <c r="BGS728" s="8"/>
      <c r="BGT728" s="8"/>
      <c r="BGU728" s="8"/>
      <c r="BGV728" s="8"/>
      <c r="BGW728" s="8"/>
      <c r="BGX728" s="8"/>
      <c r="BGY728" s="8"/>
      <c r="BGZ728" s="8"/>
      <c r="BHA728" s="8"/>
      <c r="BHB728" s="8"/>
      <c r="BHC728" s="8"/>
      <c r="BHD728" s="8"/>
      <c r="BHE728" s="8"/>
      <c r="BHF728" s="8"/>
      <c r="BHG728" s="8"/>
      <c r="BHH728" s="8"/>
      <c r="BHI728" s="8"/>
      <c r="BHJ728" s="8"/>
      <c r="BHK728" s="8"/>
      <c r="BHL728" s="8"/>
      <c r="BHM728" s="8"/>
      <c r="BHN728" s="8"/>
      <c r="BHO728" s="8"/>
      <c r="BHP728" s="8"/>
      <c r="BHQ728" s="8"/>
      <c r="BHR728" s="8"/>
      <c r="BHS728" s="8"/>
      <c r="BHT728" s="8"/>
      <c r="BHU728" s="8"/>
      <c r="BHV728" s="8"/>
      <c r="BHW728" s="8"/>
      <c r="BHX728" s="8"/>
      <c r="BHY728" s="8"/>
      <c r="BHZ728" s="8"/>
      <c r="BIA728" s="8"/>
      <c r="BIB728" s="8"/>
      <c r="BIC728" s="8"/>
      <c r="BID728" s="8"/>
      <c r="BIE728" s="8"/>
      <c r="BIF728" s="8"/>
      <c r="BIG728" s="8"/>
      <c r="BIH728" s="8"/>
      <c r="BII728" s="8"/>
      <c r="BIJ728" s="8"/>
      <c r="BIK728" s="8"/>
      <c r="BIL728" s="8"/>
      <c r="BIM728" s="8"/>
      <c r="BIN728" s="8"/>
      <c r="BIO728" s="8"/>
      <c r="BIP728" s="8"/>
      <c r="BIQ728" s="8"/>
      <c r="BIR728" s="8"/>
      <c r="BIS728" s="8"/>
      <c r="BIT728" s="8"/>
      <c r="BIU728" s="8"/>
      <c r="BIV728" s="8"/>
      <c r="BIW728" s="8"/>
      <c r="BIX728" s="8"/>
      <c r="BIY728" s="8"/>
      <c r="BIZ728" s="8"/>
      <c r="BJA728" s="8"/>
      <c r="BJB728" s="8"/>
      <c r="BJC728" s="8"/>
      <c r="BJD728" s="8"/>
      <c r="BJE728" s="8"/>
      <c r="BJF728" s="8"/>
      <c r="BJG728" s="8"/>
      <c r="BJH728" s="8"/>
      <c r="BJI728" s="8"/>
      <c r="BJJ728" s="8"/>
      <c r="BJK728" s="8"/>
      <c r="BJL728" s="8"/>
      <c r="BJM728" s="8"/>
      <c r="BJN728" s="8"/>
      <c r="BJO728" s="8"/>
      <c r="BJP728" s="8"/>
      <c r="BJQ728" s="8"/>
      <c r="BJR728" s="8"/>
      <c r="BJS728" s="8"/>
      <c r="BJT728" s="8"/>
      <c r="BJU728" s="8"/>
      <c r="BJV728" s="8"/>
      <c r="BJW728" s="8"/>
      <c r="BJX728" s="8"/>
      <c r="BJY728" s="8"/>
      <c r="BJZ728" s="8"/>
      <c r="BKA728" s="8"/>
      <c r="BKB728" s="8"/>
      <c r="BKC728" s="8"/>
      <c r="BKD728" s="8"/>
      <c r="BKE728" s="8"/>
      <c r="BKF728" s="8"/>
      <c r="BKG728" s="8"/>
      <c r="BKH728" s="8"/>
      <c r="BKI728" s="8"/>
      <c r="BKJ728" s="8"/>
      <c r="BKK728" s="8"/>
      <c r="BKL728" s="8"/>
      <c r="BKM728" s="8"/>
      <c r="BKN728" s="8"/>
      <c r="BKO728" s="8"/>
      <c r="BKP728" s="8"/>
      <c r="BKQ728" s="8"/>
      <c r="BKR728" s="8"/>
      <c r="BKS728" s="8"/>
      <c r="BKT728" s="8"/>
      <c r="BKU728" s="8"/>
      <c r="BKV728" s="8"/>
      <c r="BKW728" s="8"/>
      <c r="BKX728" s="8"/>
      <c r="BKY728" s="8"/>
      <c r="BKZ728" s="8"/>
      <c r="BLA728" s="8"/>
      <c r="BLB728" s="8"/>
      <c r="BLC728" s="8"/>
      <c r="BLD728" s="8"/>
      <c r="BLE728" s="8"/>
      <c r="BLF728" s="8"/>
      <c r="BLG728" s="8"/>
      <c r="BLH728" s="8"/>
      <c r="BLI728" s="8"/>
      <c r="BLJ728" s="8"/>
      <c r="BLK728" s="8"/>
      <c r="BLL728" s="8"/>
      <c r="BLM728" s="8"/>
      <c r="BLN728" s="8"/>
      <c r="BLO728" s="8"/>
      <c r="BLP728" s="8"/>
      <c r="BLQ728" s="8"/>
      <c r="BLR728" s="8"/>
      <c r="BLS728" s="8"/>
      <c r="BLT728" s="8"/>
      <c r="BLU728" s="8"/>
      <c r="BLV728" s="8"/>
      <c r="BLW728" s="8"/>
      <c r="BLX728" s="8"/>
      <c r="BLY728" s="8"/>
      <c r="BLZ728" s="8"/>
      <c r="BMA728" s="8"/>
      <c r="BMB728" s="8"/>
      <c r="BMC728" s="8"/>
      <c r="BMD728" s="8"/>
      <c r="BME728" s="8"/>
      <c r="BMF728" s="8"/>
      <c r="BMG728" s="8"/>
      <c r="BMH728" s="8"/>
      <c r="BMI728" s="8"/>
      <c r="BMJ728" s="8"/>
      <c r="BMK728" s="8"/>
      <c r="BML728" s="8"/>
      <c r="BMM728" s="8"/>
      <c r="BMN728" s="8"/>
      <c r="BMO728" s="8"/>
      <c r="BMP728" s="8"/>
      <c r="BMQ728" s="8"/>
      <c r="BMR728" s="8"/>
      <c r="BMS728" s="8"/>
      <c r="BMT728" s="8"/>
      <c r="BMU728" s="8"/>
      <c r="BMV728" s="8"/>
      <c r="BMW728" s="8"/>
      <c r="BMX728" s="8"/>
      <c r="BMY728" s="8"/>
      <c r="BMZ728" s="8"/>
      <c r="BNA728" s="8"/>
      <c r="BNB728" s="8"/>
      <c r="BNC728" s="8"/>
      <c r="BND728" s="8"/>
      <c r="BNE728" s="8"/>
      <c r="BNF728" s="8"/>
      <c r="BNG728" s="8"/>
      <c r="BNH728" s="8"/>
      <c r="BNI728" s="8"/>
      <c r="BNJ728" s="8"/>
      <c r="BNK728" s="8"/>
      <c r="BNL728" s="8"/>
      <c r="BNM728" s="8"/>
      <c r="BNN728" s="8"/>
      <c r="BNO728" s="8"/>
      <c r="BNP728" s="8"/>
      <c r="BNQ728" s="8"/>
      <c r="BNR728" s="8"/>
      <c r="BNS728" s="8"/>
      <c r="BNT728" s="8"/>
      <c r="BNU728" s="8"/>
      <c r="BNV728" s="8"/>
      <c r="BNW728" s="8"/>
      <c r="BNX728" s="8"/>
      <c r="BNY728" s="8"/>
      <c r="BNZ728" s="8"/>
      <c r="BOA728" s="8"/>
      <c r="BOB728" s="8"/>
      <c r="BOC728" s="8"/>
      <c r="BOD728" s="8"/>
      <c r="BOE728" s="8"/>
      <c r="BOF728" s="8"/>
      <c r="BOG728" s="8"/>
      <c r="BOH728" s="8"/>
      <c r="BOI728" s="8"/>
      <c r="BOJ728" s="8"/>
      <c r="BOK728" s="8"/>
      <c r="BOL728" s="8"/>
      <c r="BOM728" s="8"/>
      <c r="BON728" s="8"/>
      <c r="BOO728" s="8"/>
      <c r="BOP728" s="8"/>
      <c r="BOQ728" s="8"/>
      <c r="BOR728" s="8"/>
      <c r="BOS728" s="8"/>
      <c r="BOT728" s="8"/>
      <c r="BOU728" s="8"/>
      <c r="BOV728" s="8"/>
      <c r="BOW728" s="8"/>
      <c r="BOX728" s="8"/>
      <c r="BOY728" s="8"/>
      <c r="BOZ728" s="8"/>
      <c r="BPA728" s="8"/>
      <c r="BPB728" s="8"/>
      <c r="BPC728" s="8"/>
      <c r="BPD728" s="8"/>
      <c r="BPE728" s="8"/>
      <c r="BPF728" s="8"/>
      <c r="BPG728" s="8"/>
      <c r="BPH728" s="8"/>
      <c r="BPI728" s="8"/>
      <c r="BPJ728" s="8"/>
      <c r="BPK728" s="8"/>
      <c r="BPL728" s="8"/>
      <c r="BPM728" s="8"/>
      <c r="BPN728" s="8"/>
      <c r="BPO728" s="8"/>
      <c r="BPP728" s="8"/>
      <c r="BPQ728" s="8"/>
      <c r="BPR728" s="8"/>
      <c r="BPS728" s="8"/>
      <c r="BPT728" s="8"/>
      <c r="BPU728" s="8"/>
      <c r="BPV728" s="8"/>
      <c r="BPW728" s="8"/>
      <c r="BPX728" s="8"/>
      <c r="BPY728" s="8"/>
      <c r="BPZ728" s="8"/>
      <c r="BQA728" s="8"/>
      <c r="BQB728" s="8"/>
      <c r="BQC728" s="8"/>
      <c r="BQD728" s="8"/>
      <c r="BQE728" s="8"/>
      <c r="BQF728" s="8"/>
      <c r="BQG728" s="8"/>
      <c r="BQH728" s="8"/>
      <c r="BQI728" s="8"/>
      <c r="BQJ728" s="8"/>
      <c r="BQK728" s="8"/>
      <c r="BQL728" s="8"/>
      <c r="BQM728" s="8"/>
      <c r="BQN728" s="8"/>
      <c r="BQO728" s="8"/>
      <c r="BQP728" s="8"/>
      <c r="BQQ728" s="8"/>
      <c r="BQR728" s="8"/>
      <c r="BQS728" s="8"/>
      <c r="BQT728" s="8"/>
      <c r="BQU728" s="8"/>
      <c r="BQV728" s="8"/>
      <c r="BQW728" s="8"/>
      <c r="BQX728" s="8"/>
      <c r="BQY728" s="8"/>
      <c r="BQZ728" s="8"/>
      <c r="BRA728" s="8"/>
      <c r="BRB728" s="8"/>
      <c r="BRC728" s="8"/>
      <c r="BRD728" s="8"/>
      <c r="BRE728" s="8"/>
      <c r="BRF728" s="8"/>
      <c r="BRG728" s="8"/>
      <c r="BRH728" s="8"/>
      <c r="BRI728" s="8"/>
      <c r="BRJ728" s="8"/>
      <c r="BRK728" s="8"/>
      <c r="BRL728" s="8"/>
      <c r="BRM728" s="8"/>
      <c r="BRN728" s="8"/>
      <c r="BRO728" s="8"/>
      <c r="BRP728" s="8"/>
      <c r="BRQ728" s="8"/>
      <c r="BRR728" s="8"/>
      <c r="BRS728" s="8"/>
      <c r="BRT728" s="8"/>
      <c r="BRU728" s="8"/>
      <c r="BRV728" s="8"/>
      <c r="BRW728" s="8"/>
      <c r="BRX728" s="8"/>
      <c r="BRY728" s="8"/>
      <c r="BRZ728" s="8"/>
      <c r="BSA728" s="8"/>
      <c r="BSB728" s="8"/>
      <c r="BSC728" s="8"/>
      <c r="BSD728" s="8"/>
      <c r="BSE728" s="8"/>
      <c r="BSF728" s="8"/>
      <c r="BSG728" s="8"/>
      <c r="BSH728" s="8"/>
      <c r="BSI728" s="8"/>
      <c r="BSJ728" s="8"/>
      <c r="BSK728" s="8"/>
      <c r="BSL728" s="8"/>
      <c r="BSM728" s="8"/>
      <c r="BSN728" s="8"/>
      <c r="BSO728" s="8"/>
      <c r="BSP728" s="8"/>
      <c r="BSQ728" s="8"/>
      <c r="BSR728" s="8"/>
      <c r="BSS728" s="8"/>
      <c r="BST728" s="8"/>
      <c r="BSU728" s="8"/>
      <c r="BSV728" s="8"/>
      <c r="BSW728" s="8"/>
      <c r="BSX728" s="8"/>
      <c r="BSY728" s="8"/>
      <c r="BSZ728" s="8"/>
      <c r="BTA728" s="8"/>
      <c r="BTB728" s="8"/>
      <c r="BTC728" s="8"/>
      <c r="BTD728" s="8"/>
      <c r="BTE728" s="8"/>
      <c r="BTF728" s="8"/>
      <c r="BTG728" s="8"/>
      <c r="BTH728" s="8"/>
      <c r="BTI728" s="8"/>
      <c r="BTJ728" s="8"/>
      <c r="BTK728" s="8"/>
      <c r="BTL728" s="8"/>
      <c r="BTM728" s="8"/>
      <c r="BTN728" s="8"/>
      <c r="BTO728" s="8"/>
      <c r="BTP728" s="8"/>
      <c r="BTQ728" s="8"/>
      <c r="BTR728" s="8"/>
      <c r="BTS728" s="8"/>
      <c r="BTT728" s="8"/>
      <c r="BTU728" s="8"/>
      <c r="BTV728" s="8"/>
      <c r="BTW728" s="8"/>
      <c r="BTX728" s="8"/>
      <c r="BTY728" s="8"/>
      <c r="BTZ728" s="8"/>
      <c r="BUA728" s="8"/>
      <c r="BUB728" s="8"/>
      <c r="BUC728" s="8"/>
      <c r="BUD728" s="8"/>
      <c r="BUE728" s="8"/>
      <c r="BUF728" s="8"/>
      <c r="BUG728" s="8"/>
      <c r="BUH728" s="8"/>
      <c r="BUI728" s="8"/>
      <c r="BUJ728" s="8"/>
      <c r="BUK728" s="8"/>
      <c r="BUL728" s="8"/>
      <c r="BUM728" s="8"/>
      <c r="BUN728" s="8"/>
      <c r="BUO728" s="8"/>
      <c r="BUP728" s="8"/>
      <c r="BUQ728" s="8"/>
      <c r="BUR728" s="8"/>
      <c r="BUS728" s="8"/>
      <c r="BUT728" s="8"/>
      <c r="BUU728" s="8"/>
      <c r="BUV728" s="8"/>
      <c r="BUW728" s="8"/>
      <c r="BUX728" s="8"/>
      <c r="BUY728" s="8"/>
      <c r="BUZ728" s="8"/>
      <c r="BVA728" s="8"/>
      <c r="BVB728" s="8"/>
      <c r="BVC728" s="8"/>
      <c r="BVD728" s="8"/>
      <c r="BVE728" s="8"/>
      <c r="BVF728" s="8"/>
      <c r="BVG728" s="8"/>
      <c r="BVH728" s="8"/>
      <c r="BVI728" s="8"/>
      <c r="BVJ728" s="8"/>
      <c r="BVK728" s="8"/>
      <c r="BVL728" s="8"/>
      <c r="BVM728" s="8"/>
      <c r="BVN728" s="8"/>
      <c r="BVO728" s="8"/>
      <c r="BVP728" s="8"/>
      <c r="BVQ728" s="8"/>
      <c r="BVR728" s="8"/>
      <c r="BVS728" s="8"/>
      <c r="BVT728" s="8"/>
      <c r="BVU728" s="8"/>
      <c r="BVV728" s="8"/>
      <c r="BVW728" s="8"/>
      <c r="BVX728" s="8"/>
      <c r="BVY728" s="8"/>
      <c r="BVZ728" s="8"/>
      <c r="BWA728" s="8"/>
      <c r="BWB728" s="8"/>
      <c r="BWC728" s="8"/>
      <c r="BWD728" s="8"/>
      <c r="BWE728" s="8"/>
      <c r="BWF728" s="8"/>
      <c r="BWG728" s="8"/>
      <c r="BWH728" s="8"/>
      <c r="BWI728" s="8"/>
      <c r="BWJ728" s="8"/>
      <c r="BWK728" s="8"/>
      <c r="BWL728" s="8"/>
      <c r="BWM728" s="8"/>
      <c r="BWN728" s="8"/>
      <c r="BWO728" s="8"/>
      <c r="BWP728" s="8"/>
      <c r="BWQ728" s="8"/>
    </row>
    <row r="729" spans="1:1967" s="547" customFormat="1" ht="102" customHeight="1">
      <c r="A729" s="9" t="s">
        <v>6508</v>
      </c>
      <c r="B729" s="100" t="s">
        <v>97</v>
      </c>
      <c r="C729" s="58" t="s">
        <v>911</v>
      </c>
      <c r="D729" s="30" t="s">
        <v>55</v>
      </c>
      <c r="E729" s="30" t="s">
        <v>56</v>
      </c>
      <c r="F729" s="29"/>
      <c r="G729" s="3" t="s">
        <v>384</v>
      </c>
      <c r="H729" s="20">
        <v>0</v>
      </c>
      <c r="I729" s="114">
        <v>470000000</v>
      </c>
      <c r="J729" s="21" t="s">
        <v>1314</v>
      </c>
      <c r="K729" s="19" t="s">
        <v>1927</v>
      </c>
      <c r="L729" s="137" t="s">
        <v>3397</v>
      </c>
      <c r="M729" s="140" t="s">
        <v>383</v>
      </c>
      <c r="N729" s="346" t="s">
        <v>8839</v>
      </c>
      <c r="O729" s="3" t="s">
        <v>1366</v>
      </c>
      <c r="P729" s="7" t="s">
        <v>1338</v>
      </c>
      <c r="Q729" s="3" t="s">
        <v>1186</v>
      </c>
      <c r="R729" s="24">
        <v>1400</v>
      </c>
      <c r="S729" s="96">
        <v>1830.47</v>
      </c>
      <c r="T729" s="83">
        <v>0</v>
      </c>
      <c r="U729" s="83">
        <f t="shared" si="241"/>
        <v>0</v>
      </c>
      <c r="V729" s="9" t="s">
        <v>1325</v>
      </c>
      <c r="W729" s="152" t="s">
        <v>1394</v>
      </c>
      <c r="X729" s="9" t="s">
        <v>11577</v>
      </c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  <c r="AQ729" s="8"/>
      <c r="AR729" s="8"/>
      <c r="AS729" s="8"/>
      <c r="AT729" s="8"/>
      <c r="AU729" s="8"/>
      <c r="AV729" s="8"/>
      <c r="AW729" s="8"/>
      <c r="AX729" s="8"/>
      <c r="AY729" s="8"/>
      <c r="AZ729" s="8"/>
      <c r="BA729" s="8"/>
      <c r="BB729" s="8"/>
      <c r="BC729" s="8"/>
      <c r="BD729" s="8"/>
      <c r="BE729" s="8"/>
      <c r="BF729" s="8"/>
      <c r="BG729" s="8"/>
      <c r="BH729" s="8"/>
      <c r="BI729" s="8"/>
      <c r="BJ729" s="8"/>
      <c r="BK729" s="8"/>
      <c r="BL729" s="8"/>
      <c r="BM729" s="8"/>
      <c r="BN729" s="8"/>
      <c r="BO729" s="8"/>
      <c r="BP729" s="8"/>
      <c r="BQ729" s="8"/>
      <c r="BR729" s="8"/>
      <c r="BS729" s="8"/>
      <c r="BT729" s="8"/>
      <c r="BU729" s="8"/>
      <c r="BV729" s="8"/>
      <c r="BW729" s="8"/>
      <c r="BX729" s="8"/>
      <c r="BY729" s="8"/>
      <c r="BZ729" s="8"/>
      <c r="CA729" s="8"/>
      <c r="CB729" s="8"/>
      <c r="CC729" s="8"/>
      <c r="CD729" s="8"/>
      <c r="CE729" s="8"/>
      <c r="CF729" s="8"/>
      <c r="CG729" s="8"/>
      <c r="CH729" s="8"/>
      <c r="CI729" s="8"/>
      <c r="CJ729" s="8"/>
      <c r="CK729" s="8"/>
      <c r="CL729" s="8"/>
      <c r="CM729" s="8"/>
      <c r="CN729" s="8"/>
      <c r="CO729" s="8"/>
      <c r="CP729" s="8"/>
      <c r="CQ729" s="8"/>
      <c r="CR729" s="8"/>
      <c r="CS729" s="8"/>
      <c r="CT729" s="8"/>
      <c r="CU729" s="8"/>
      <c r="CV729" s="8"/>
      <c r="CW729" s="8"/>
      <c r="CX729" s="8"/>
      <c r="CY729" s="8"/>
      <c r="CZ729" s="8"/>
      <c r="DA729" s="8"/>
      <c r="DB729" s="8"/>
      <c r="DC729" s="8"/>
      <c r="DD729" s="8"/>
      <c r="DE729" s="8"/>
      <c r="DF729" s="8"/>
      <c r="DG729" s="8"/>
      <c r="DH729" s="8"/>
      <c r="DI729" s="8"/>
      <c r="DJ729" s="8"/>
      <c r="DK729" s="8"/>
      <c r="DL729" s="8"/>
      <c r="DM729" s="8"/>
      <c r="DN729" s="8"/>
      <c r="DO729" s="8"/>
      <c r="DP729" s="8"/>
      <c r="DQ729" s="8"/>
      <c r="DR729" s="8"/>
      <c r="DS729" s="8"/>
      <c r="DT729" s="8"/>
      <c r="DU729" s="8"/>
      <c r="DV729" s="8"/>
      <c r="DW729" s="8"/>
      <c r="DX729" s="8"/>
      <c r="DY729" s="8"/>
      <c r="DZ729" s="8"/>
      <c r="EA729" s="8"/>
      <c r="EB729" s="8"/>
      <c r="EC729" s="8"/>
      <c r="ED729" s="8"/>
      <c r="EE729" s="8"/>
      <c r="EF729" s="8"/>
      <c r="EG729" s="8"/>
      <c r="EH729" s="8"/>
      <c r="EI729" s="8"/>
      <c r="EJ729" s="8"/>
      <c r="EK729" s="8"/>
      <c r="EL729" s="8"/>
      <c r="EM729" s="8"/>
      <c r="EN729" s="8"/>
      <c r="EO729" s="8"/>
      <c r="EP729" s="8"/>
      <c r="EQ729" s="8"/>
      <c r="ER729" s="8"/>
      <c r="ES729" s="8"/>
      <c r="ET729" s="8"/>
      <c r="EU729" s="8"/>
      <c r="EV729" s="8"/>
      <c r="EW729" s="8"/>
      <c r="EX729" s="8"/>
      <c r="EY729" s="8"/>
      <c r="EZ729" s="8"/>
      <c r="FA729" s="8"/>
      <c r="FB729" s="8"/>
      <c r="FC729" s="8"/>
      <c r="FD729" s="8"/>
      <c r="FE729" s="8"/>
      <c r="FF729" s="8"/>
      <c r="FG729" s="8"/>
      <c r="FH729" s="8"/>
      <c r="FI729" s="8"/>
      <c r="FJ729" s="8"/>
      <c r="FK729" s="8"/>
      <c r="FL729" s="8"/>
      <c r="FM729" s="8"/>
      <c r="FN729" s="8"/>
      <c r="FO729" s="8"/>
      <c r="FP729" s="8"/>
      <c r="FQ729" s="8"/>
      <c r="FR729" s="8"/>
      <c r="FS729" s="8"/>
      <c r="FT729" s="8"/>
      <c r="FU729" s="8"/>
      <c r="FV729" s="8"/>
      <c r="FW729" s="8"/>
      <c r="FX729" s="8"/>
      <c r="FY729" s="8"/>
      <c r="FZ729" s="8"/>
      <c r="GA729" s="8"/>
      <c r="GB729" s="8"/>
      <c r="GC729" s="8"/>
      <c r="GD729" s="8"/>
      <c r="GE729" s="8"/>
      <c r="GF729" s="8"/>
      <c r="GG729" s="8"/>
      <c r="GH729" s="8"/>
      <c r="GI729" s="8"/>
      <c r="GJ729" s="8"/>
      <c r="GK729" s="8"/>
      <c r="GL729" s="8"/>
      <c r="GM729" s="8"/>
      <c r="GN729" s="8"/>
      <c r="GO729" s="8"/>
      <c r="GP729" s="8"/>
      <c r="GQ729" s="8"/>
      <c r="GR729" s="8"/>
      <c r="GS729" s="8"/>
      <c r="GT729" s="8"/>
      <c r="GU729" s="8"/>
      <c r="GV729" s="8"/>
      <c r="GW729" s="8"/>
      <c r="GX729" s="8"/>
      <c r="GY729" s="8"/>
      <c r="GZ729" s="8"/>
      <c r="HA729" s="8"/>
      <c r="HB729" s="8"/>
      <c r="HC729" s="8"/>
      <c r="HD729" s="8"/>
      <c r="HE729" s="8"/>
      <c r="HF729" s="8"/>
      <c r="HG729" s="8"/>
      <c r="HH729" s="8"/>
      <c r="HI729" s="8"/>
      <c r="HJ729" s="8"/>
      <c r="HK729" s="8"/>
      <c r="HL729" s="8"/>
      <c r="HM729" s="8"/>
      <c r="HN729" s="8"/>
      <c r="HO729" s="8"/>
      <c r="HP729" s="8"/>
      <c r="HQ729" s="8"/>
      <c r="HR729" s="8"/>
      <c r="HS729" s="8"/>
      <c r="HT729" s="8"/>
      <c r="HU729" s="8"/>
      <c r="HV729" s="8"/>
      <c r="HW729" s="8"/>
      <c r="HX729" s="8"/>
      <c r="HY729" s="8"/>
      <c r="HZ729" s="8"/>
      <c r="IA729" s="8"/>
      <c r="IB729" s="8"/>
      <c r="IC729" s="8"/>
      <c r="ID729" s="8"/>
      <c r="IE729" s="8"/>
      <c r="IF729" s="8"/>
      <c r="IG729" s="8"/>
      <c r="IH729" s="8"/>
      <c r="II729" s="8"/>
      <c r="IJ729" s="8"/>
      <c r="IK729" s="8"/>
      <c r="IL729" s="8"/>
      <c r="IM729" s="8"/>
      <c r="IN729" s="8"/>
      <c r="IO729" s="8"/>
      <c r="IP729" s="8"/>
      <c r="IQ729" s="8"/>
      <c r="IR729" s="8"/>
      <c r="IS729" s="8"/>
      <c r="IT729" s="8"/>
      <c r="IU729" s="8"/>
      <c r="IV729" s="8"/>
      <c r="IW729" s="8"/>
      <c r="IX729" s="8"/>
      <c r="IY729" s="8"/>
      <c r="IZ729" s="8"/>
      <c r="JA729" s="8"/>
      <c r="JB729" s="8"/>
      <c r="JC729" s="8"/>
      <c r="JD729" s="8"/>
      <c r="JE729" s="8"/>
      <c r="JF729" s="8"/>
      <c r="JG729" s="8"/>
      <c r="JH729" s="8"/>
      <c r="JI729" s="8"/>
      <c r="JJ729" s="8"/>
      <c r="JK729" s="8"/>
      <c r="JL729" s="8"/>
      <c r="JM729" s="8"/>
      <c r="JN729" s="8"/>
      <c r="JO729" s="8"/>
      <c r="JP729" s="8"/>
      <c r="JQ729" s="8"/>
      <c r="JR729" s="8"/>
      <c r="JS729" s="8"/>
      <c r="JT729" s="8"/>
      <c r="JU729" s="8"/>
      <c r="JV729" s="8"/>
      <c r="JW729" s="8"/>
      <c r="JX729" s="8"/>
      <c r="JY729" s="8"/>
      <c r="JZ729" s="8"/>
      <c r="KA729" s="8"/>
      <c r="KB729" s="8"/>
      <c r="KC729" s="8"/>
      <c r="KD729" s="8"/>
      <c r="KE729" s="8"/>
      <c r="KF729" s="8"/>
      <c r="KG729" s="8"/>
      <c r="KH729" s="8"/>
      <c r="KI729" s="8"/>
      <c r="KJ729" s="8"/>
      <c r="KK729" s="8"/>
      <c r="KL729" s="8"/>
      <c r="KM729" s="8"/>
      <c r="KN729" s="8"/>
      <c r="KO729" s="8"/>
      <c r="KP729" s="8"/>
      <c r="KQ729" s="8"/>
      <c r="KR729" s="8"/>
      <c r="KS729" s="8"/>
      <c r="KT729" s="8"/>
      <c r="KU729" s="8"/>
      <c r="KV729" s="8"/>
      <c r="KW729" s="8"/>
      <c r="KX729" s="8"/>
      <c r="KY729" s="8"/>
      <c r="KZ729" s="8"/>
      <c r="LA729" s="8"/>
      <c r="LB729" s="8"/>
      <c r="LC729" s="8"/>
      <c r="LD729" s="8"/>
      <c r="LE729" s="8"/>
      <c r="LF729" s="8"/>
      <c r="LG729" s="8"/>
      <c r="LH729" s="8"/>
      <c r="LI729" s="8"/>
      <c r="LJ729" s="8"/>
      <c r="LK729" s="8"/>
      <c r="LL729" s="8"/>
      <c r="LM729" s="8"/>
      <c r="LN729" s="8"/>
      <c r="LO729" s="8"/>
      <c r="LP729" s="8"/>
      <c r="LQ729" s="8"/>
      <c r="LR729" s="8"/>
      <c r="LS729" s="8"/>
      <c r="LT729" s="8"/>
      <c r="LU729" s="8"/>
      <c r="LV729" s="8"/>
      <c r="LW729" s="8"/>
      <c r="LX729" s="8"/>
      <c r="LY729" s="8"/>
      <c r="LZ729" s="8"/>
      <c r="MA729" s="8"/>
      <c r="MB729" s="8"/>
      <c r="MC729" s="8"/>
      <c r="MD729" s="8"/>
      <c r="ME729" s="8"/>
      <c r="MF729" s="8"/>
      <c r="MG729" s="8"/>
      <c r="MH729" s="8"/>
      <c r="MI729" s="8"/>
      <c r="MJ729" s="8"/>
      <c r="MK729" s="8"/>
      <c r="ML729" s="8"/>
      <c r="MM729" s="8"/>
      <c r="MN729" s="8"/>
      <c r="MO729" s="8"/>
      <c r="MP729" s="8"/>
      <c r="MQ729" s="8"/>
      <c r="MR729" s="8"/>
      <c r="MS729" s="8"/>
      <c r="MT729" s="8"/>
      <c r="MU729" s="8"/>
      <c r="MV729" s="8"/>
      <c r="MW729" s="8"/>
      <c r="MX729" s="8"/>
      <c r="MY729" s="8"/>
      <c r="MZ729" s="8"/>
      <c r="NA729" s="8"/>
      <c r="NB729" s="8"/>
      <c r="NC729" s="8"/>
      <c r="ND729" s="8"/>
      <c r="NE729" s="8"/>
      <c r="NF729" s="8"/>
      <c r="NG729" s="8"/>
      <c r="NH729" s="8"/>
      <c r="NI729" s="8"/>
      <c r="NJ729" s="8"/>
      <c r="NK729" s="8"/>
      <c r="NL729" s="8"/>
      <c r="NM729" s="8"/>
      <c r="NN729" s="8"/>
      <c r="NO729" s="8"/>
      <c r="NP729" s="8"/>
      <c r="NQ729" s="8"/>
      <c r="NR729" s="8"/>
      <c r="NS729" s="8"/>
      <c r="NT729" s="8"/>
      <c r="NU729" s="8"/>
      <c r="NV729" s="8"/>
      <c r="NW729" s="8"/>
      <c r="NX729" s="8"/>
      <c r="NY729" s="8"/>
      <c r="NZ729" s="8"/>
      <c r="OA729" s="8"/>
      <c r="OB729" s="8"/>
      <c r="OC729" s="8"/>
      <c r="OD729" s="8"/>
      <c r="OE729" s="8"/>
      <c r="OF729" s="8"/>
      <c r="OG729" s="8"/>
      <c r="OH729" s="8"/>
      <c r="OI729" s="8"/>
      <c r="OJ729" s="8"/>
      <c r="OK729" s="8"/>
      <c r="OL729" s="8"/>
      <c r="OM729" s="8"/>
      <c r="ON729" s="8"/>
      <c r="OO729" s="8"/>
      <c r="OP729" s="8"/>
      <c r="OQ729" s="8"/>
      <c r="OR729" s="8"/>
      <c r="OS729" s="8"/>
      <c r="OT729" s="8"/>
      <c r="OU729" s="8"/>
      <c r="OV729" s="8"/>
      <c r="OW729" s="8"/>
      <c r="OX729" s="8"/>
      <c r="OY729" s="8"/>
      <c r="OZ729" s="8"/>
      <c r="PA729" s="8"/>
      <c r="PB729" s="8"/>
      <c r="PC729" s="8"/>
      <c r="PD729" s="8"/>
      <c r="PE729" s="8"/>
      <c r="PF729" s="8"/>
      <c r="PG729" s="8"/>
      <c r="PH729" s="8"/>
      <c r="PI729" s="8"/>
      <c r="PJ729" s="8"/>
      <c r="PK729" s="8"/>
      <c r="PL729" s="8"/>
      <c r="PM729" s="8"/>
      <c r="PN729" s="8"/>
      <c r="PO729" s="8"/>
      <c r="PP729" s="8"/>
      <c r="PQ729" s="8"/>
      <c r="PR729" s="8"/>
      <c r="PS729" s="8"/>
      <c r="PT729" s="8"/>
      <c r="PU729" s="8"/>
      <c r="PV729" s="8"/>
      <c r="PW729" s="8"/>
      <c r="PX729" s="8"/>
      <c r="PY729" s="8"/>
      <c r="PZ729" s="8"/>
      <c r="QA729" s="8"/>
      <c r="QB729" s="8"/>
      <c r="QC729" s="8"/>
      <c r="QD729" s="8"/>
      <c r="QE729" s="8"/>
      <c r="QF729" s="8"/>
      <c r="QG729" s="8"/>
      <c r="QH729" s="8"/>
      <c r="QI729" s="8"/>
      <c r="QJ729" s="8"/>
      <c r="QK729" s="8"/>
      <c r="QL729" s="8"/>
      <c r="QM729" s="8"/>
      <c r="QN729" s="8"/>
      <c r="QO729" s="8"/>
      <c r="QP729" s="8"/>
      <c r="QQ729" s="8"/>
      <c r="QR729" s="8"/>
      <c r="QS729" s="8"/>
      <c r="QT729" s="8"/>
      <c r="QU729" s="8"/>
      <c r="QV729" s="8"/>
      <c r="QW729" s="8"/>
      <c r="QX729" s="8"/>
      <c r="QY729" s="8"/>
      <c r="QZ729" s="8"/>
      <c r="RA729" s="8"/>
      <c r="RB729" s="8"/>
      <c r="RC729" s="8"/>
      <c r="RD729" s="8"/>
      <c r="RE729" s="8"/>
      <c r="RF729" s="8"/>
      <c r="RG729" s="8"/>
      <c r="RH729" s="8"/>
      <c r="RI729" s="8"/>
      <c r="RJ729" s="8"/>
      <c r="RK729" s="8"/>
      <c r="RL729" s="8"/>
      <c r="RM729" s="8"/>
      <c r="RN729" s="8"/>
      <c r="RO729" s="8"/>
      <c r="RP729" s="8"/>
      <c r="RQ729" s="8"/>
      <c r="RR729" s="8"/>
      <c r="RS729" s="8"/>
      <c r="RT729" s="8"/>
      <c r="RU729" s="8"/>
      <c r="RV729" s="8"/>
      <c r="RW729" s="8"/>
      <c r="RX729" s="8"/>
      <c r="RY729" s="8"/>
      <c r="RZ729" s="8"/>
      <c r="SA729" s="8"/>
      <c r="SB729" s="8"/>
      <c r="SC729" s="8"/>
      <c r="SD729" s="8"/>
      <c r="SE729" s="8"/>
      <c r="SF729" s="8"/>
      <c r="SG729" s="8"/>
      <c r="SH729" s="8"/>
      <c r="SI729" s="8"/>
      <c r="SJ729" s="8"/>
      <c r="SK729" s="8"/>
      <c r="SL729" s="8"/>
      <c r="SM729" s="8"/>
      <c r="SN729" s="8"/>
      <c r="SO729" s="8"/>
      <c r="SP729" s="8"/>
      <c r="SQ729" s="8"/>
      <c r="SR729" s="8"/>
      <c r="SS729" s="8"/>
      <c r="ST729" s="8"/>
      <c r="SU729" s="8"/>
      <c r="SV729" s="8"/>
      <c r="SW729" s="8"/>
      <c r="SX729" s="8"/>
      <c r="SY729" s="8"/>
      <c r="SZ729" s="8"/>
      <c r="TA729" s="8"/>
      <c r="TB729" s="8"/>
      <c r="TC729" s="8"/>
      <c r="TD729" s="8"/>
      <c r="TE729" s="8"/>
      <c r="TF729" s="8"/>
      <c r="TG729" s="8"/>
      <c r="TH729" s="8"/>
      <c r="TI729" s="8"/>
      <c r="TJ729" s="8"/>
      <c r="TK729" s="8"/>
      <c r="TL729" s="8"/>
      <c r="TM729" s="8"/>
      <c r="TN729" s="8"/>
      <c r="TO729" s="8"/>
      <c r="TP729" s="8"/>
      <c r="TQ729" s="8"/>
      <c r="TR729" s="8"/>
      <c r="TS729" s="8"/>
      <c r="TT729" s="8"/>
      <c r="TU729" s="8"/>
      <c r="TV729" s="8"/>
      <c r="TW729" s="8"/>
      <c r="TX729" s="8"/>
      <c r="TY729" s="8"/>
      <c r="TZ729" s="8"/>
      <c r="UA729" s="8"/>
      <c r="UB729" s="8"/>
      <c r="UC729" s="8"/>
      <c r="UD729" s="8"/>
      <c r="UE729" s="8"/>
      <c r="UF729" s="8"/>
      <c r="UG729" s="8"/>
      <c r="UH729" s="8"/>
      <c r="UI729" s="8"/>
      <c r="UJ729" s="8"/>
      <c r="UK729" s="8"/>
      <c r="UL729" s="8"/>
      <c r="UM729" s="8"/>
      <c r="UN729" s="8"/>
      <c r="UO729" s="8"/>
      <c r="UP729" s="8"/>
      <c r="UQ729" s="8"/>
      <c r="UR729" s="8"/>
      <c r="US729" s="8"/>
      <c r="UT729" s="8"/>
      <c r="UU729" s="8"/>
      <c r="UV729" s="8"/>
      <c r="UW729" s="8"/>
      <c r="UX729" s="8"/>
      <c r="UY729" s="8"/>
      <c r="UZ729" s="8"/>
      <c r="VA729" s="8"/>
      <c r="VB729" s="8"/>
      <c r="VC729" s="8"/>
      <c r="VD729" s="8"/>
      <c r="VE729" s="8"/>
      <c r="VF729" s="8"/>
      <c r="VG729" s="8"/>
      <c r="VH729" s="8"/>
      <c r="VI729" s="8"/>
      <c r="VJ729" s="8"/>
      <c r="VK729" s="8"/>
      <c r="VL729" s="8"/>
      <c r="VM729" s="8"/>
      <c r="VN729" s="8"/>
      <c r="VO729" s="8"/>
      <c r="VP729" s="8"/>
      <c r="VQ729" s="8"/>
      <c r="VR729" s="8"/>
      <c r="VS729" s="8"/>
      <c r="VT729" s="8"/>
      <c r="VU729" s="8"/>
      <c r="VV729" s="8"/>
      <c r="VW729" s="8"/>
      <c r="VX729" s="8"/>
      <c r="VY729" s="8"/>
      <c r="VZ729" s="8"/>
      <c r="WA729" s="8"/>
      <c r="WB729" s="8"/>
      <c r="WC729" s="8"/>
      <c r="WD729" s="8"/>
      <c r="WE729" s="8"/>
      <c r="WF729" s="8"/>
      <c r="WG729" s="8"/>
      <c r="WH729" s="8"/>
      <c r="WI729" s="8"/>
      <c r="WJ729" s="8"/>
      <c r="WK729" s="8"/>
      <c r="WL729" s="8"/>
      <c r="WM729" s="8"/>
      <c r="WN729" s="8"/>
      <c r="WO729" s="8"/>
      <c r="WP729" s="8"/>
      <c r="WQ729" s="8"/>
      <c r="WR729" s="8"/>
      <c r="WS729" s="8"/>
      <c r="WT729" s="8"/>
      <c r="WU729" s="8"/>
      <c r="WV729" s="8"/>
      <c r="WW729" s="8"/>
      <c r="WX729" s="8"/>
      <c r="WY729" s="8"/>
      <c r="WZ729" s="8"/>
      <c r="XA729" s="8"/>
      <c r="XB729" s="8"/>
      <c r="XC729" s="8"/>
      <c r="XD729" s="8"/>
      <c r="XE729" s="8"/>
      <c r="XF729" s="8"/>
      <c r="XG729" s="8"/>
      <c r="XH729" s="8"/>
      <c r="XI729" s="8"/>
      <c r="XJ729" s="8"/>
      <c r="XK729" s="8"/>
      <c r="XL729" s="8"/>
      <c r="XM729" s="8"/>
      <c r="XN729" s="8"/>
      <c r="XO729" s="8"/>
      <c r="XP729" s="8"/>
      <c r="XQ729" s="8"/>
      <c r="XR729" s="8"/>
      <c r="XS729" s="8"/>
      <c r="XT729" s="8"/>
      <c r="XU729" s="8"/>
      <c r="XV729" s="8"/>
      <c r="XW729" s="8"/>
      <c r="XX729" s="8"/>
      <c r="XY729" s="8"/>
      <c r="XZ729" s="8"/>
      <c r="YA729" s="8"/>
      <c r="YB729" s="8"/>
      <c r="YC729" s="8"/>
      <c r="YD729" s="8"/>
      <c r="YE729" s="8"/>
      <c r="YF729" s="8"/>
      <c r="YG729" s="8"/>
      <c r="YH729" s="8"/>
      <c r="YI729" s="8"/>
      <c r="YJ729" s="8"/>
      <c r="YK729" s="8"/>
      <c r="YL729" s="8"/>
      <c r="YM729" s="8"/>
      <c r="YN729" s="8"/>
      <c r="YO729" s="8"/>
      <c r="YP729" s="8"/>
      <c r="YQ729" s="8"/>
      <c r="YR729" s="8"/>
      <c r="YS729" s="8"/>
      <c r="YT729" s="8"/>
      <c r="YU729" s="8"/>
      <c r="YV729" s="8"/>
      <c r="YW729" s="8"/>
      <c r="YX729" s="8"/>
      <c r="YY729" s="8"/>
      <c r="YZ729" s="8"/>
      <c r="ZA729" s="8"/>
      <c r="ZB729" s="8"/>
      <c r="ZC729" s="8"/>
      <c r="ZD729" s="8"/>
      <c r="ZE729" s="8"/>
      <c r="ZF729" s="8"/>
      <c r="ZG729" s="8"/>
      <c r="ZH729" s="8"/>
      <c r="ZI729" s="8"/>
      <c r="ZJ729" s="8"/>
      <c r="ZK729" s="8"/>
      <c r="ZL729" s="8"/>
      <c r="ZM729" s="8"/>
      <c r="ZN729" s="8"/>
      <c r="ZO729" s="8"/>
      <c r="ZP729" s="8"/>
      <c r="ZQ729" s="8"/>
      <c r="ZR729" s="8"/>
      <c r="ZS729" s="8"/>
      <c r="ZT729" s="8"/>
      <c r="ZU729" s="8"/>
      <c r="ZV729" s="8"/>
      <c r="ZW729" s="8"/>
      <c r="ZX729" s="8"/>
      <c r="ZY729" s="8"/>
      <c r="ZZ729" s="8"/>
      <c r="AAA729" s="8"/>
      <c r="AAB729" s="8"/>
      <c r="AAC729" s="8"/>
      <c r="AAD729" s="8"/>
      <c r="AAE729" s="8"/>
      <c r="AAF729" s="8"/>
      <c r="AAG729" s="8"/>
      <c r="AAH729" s="8"/>
      <c r="AAI729" s="8"/>
      <c r="AAJ729" s="8"/>
      <c r="AAK729" s="8"/>
      <c r="AAL729" s="8"/>
      <c r="AAM729" s="8"/>
      <c r="AAN729" s="8"/>
      <c r="AAO729" s="8"/>
      <c r="AAP729" s="8"/>
      <c r="AAQ729" s="8"/>
      <c r="AAR729" s="8"/>
      <c r="AAS729" s="8"/>
      <c r="AAT729" s="8"/>
      <c r="AAU729" s="8"/>
      <c r="AAV729" s="8"/>
      <c r="AAW729" s="8"/>
      <c r="AAX729" s="8"/>
      <c r="AAY729" s="8"/>
      <c r="AAZ729" s="8"/>
      <c r="ABA729" s="8"/>
      <c r="ABB729" s="8"/>
      <c r="ABC729" s="8"/>
      <c r="ABD729" s="8"/>
      <c r="ABE729" s="8"/>
      <c r="ABF729" s="8"/>
      <c r="ABG729" s="8"/>
      <c r="ABH729" s="8"/>
      <c r="ABI729" s="8"/>
      <c r="ABJ729" s="8"/>
      <c r="ABK729" s="8"/>
      <c r="ABL729" s="8"/>
      <c r="ABM729" s="8"/>
      <c r="ABN729" s="8"/>
      <c r="ABO729" s="8"/>
      <c r="ABP729" s="8"/>
      <c r="ABQ729" s="8"/>
      <c r="ABR729" s="8"/>
      <c r="ABS729" s="8"/>
      <c r="ABT729" s="8"/>
      <c r="ABU729" s="8"/>
      <c r="ABV729" s="8"/>
      <c r="ABW729" s="8"/>
      <c r="ABX729" s="8"/>
      <c r="ABY729" s="8"/>
      <c r="ABZ729" s="8"/>
      <c r="ACA729" s="8"/>
      <c r="ACB729" s="8"/>
      <c r="ACC729" s="8"/>
      <c r="ACD729" s="8"/>
      <c r="ACE729" s="8"/>
      <c r="ACF729" s="8"/>
      <c r="ACG729" s="8"/>
      <c r="ACH729" s="8"/>
      <c r="ACI729" s="8"/>
      <c r="ACJ729" s="8"/>
      <c r="ACK729" s="8"/>
      <c r="ACL729" s="8"/>
      <c r="ACM729" s="8"/>
      <c r="ACN729" s="8"/>
      <c r="ACO729" s="8"/>
      <c r="ACP729" s="8"/>
      <c r="ACQ729" s="8"/>
      <c r="ACR729" s="8"/>
      <c r="ACS729" s="8"/>
      <c r="ACT729" s="8"/>
      <c r="ACU729" s="8"/>
      <c r="ACV729" s="8"/>
      <c r="ACW729" s="8"/>
      <c r="ACX729" s="8"/>
      <c r="ACY729" s="8"/>
      <c r="ACZ729" s="8"/>
      <c r="ADA729" s="8"/>
      <c r="ADB729" s="8"/>
      <c r="ADC729" s="8"/>
      <c r="ADD729" s="8"/>
      <c r="ADE729" s="8"/>
      <c r="ADF729" s="8"/>
      <c r="ADG729" s="8"/>
      <c r="ADH729" s="8"/>
      <c r="ADI729" s="8"/>
      <c r="ADJ729" s="8"/>
      <c r="ADK729" s="8"/>
      <c r="ADL729" s="8"/>
      <c r="ADM729" s="8"/>
      <c r="ADN729" s="8"/>
      <c r="ADO729" s="8"/>
      <c r="ADP729" s="8"/>
      <c r="ADQ729" s="8"/>
      <c r="ADR729" s="8"/>
      <c r="ADS729" s="8"/>
      <c r="ADT729" s="8"/>
      <c r="ADU729" s="8"/>
      <c r="ADV729" s="8"/>
      <c r="ADW729" s="8"/>
      <c r="ADX729" s="8"/>
      <c r="ADY729" s="8"/>
      <c r="ADZ729" s="8"/>
      <c r="AEA729" s="8"/>
      <c r="AEB729" s="8"/>
      <c r="AEC729" s="8"/>
      <c r="AED729" s="8"/>
      <c r="AEE729" s="8"/>
      <c r="AEF729" s="8"/>
      <c r="AEG729" s="8"/>
      <c r="AEH729" s="8"/>
      <c r="AEI729" s="8"/>
      <c r="AEJ729" s="8"/>
      <c r="AEK729" s="8"/>
      <c r="AEL729" s="8"/>
      <c r="AEM729" s="8"/>
      <c r="AEN729" s="8"/>
      <c r="AEO729" s="8"/>
      <c r="AEP729" s="8"/>
      <c r="AEQ729" s="8"/>
      <c r="AER729" s="8"/>
      <c r="AES729" s="8"/>
      <c r="AET729" s="8"/>
      <c r="AEU729" s="8"/>
      <c r="AEV729" s="8"/>
      <c r="AEW729" s="8"/>
      <c r="AEX729" s="8"/>
      <c r="AEY729" s="8"/>
      <c r="AEZ729" s="8"/>
      <c r="AFA729" s="8"/>
      <c r="AFB729" s="8"/>
      <c r="AFC729" s="8"/>
      <c r="AFD729" s="8"/>
      <c r="AFE729" s="8"/>
      <c r="AFF729" s="8"/>
      <c r="AFG729" s="8"/>
      <c r="AFH729" s="8"/>
      <c r="AFI729" s="8"/>
      <c r="AFJ729" s="8"/>
      <c r="AFK729" s="8"/>
      <c r="AFL729" s="8"/>
      <c r="AFM729" s="8"/>
      <c r="AFN729" s="8"/>
      <c r="AFO729" s="8"/>
      <c r="AFP729" s="8"/>
      <c r="AFQ729" s="8"/>
      <c r="AFR729" s="8"/>
      <c r="AFS729" s="8"/>
      <c r="AFT729" s="8"/>
      <c r="AFU729" s="8"/>
      <c r="AFV729" s="8"/>
      <c r="AFW729" s="8"/>
      <c r="AFX729" s="8"/>
      <c r="AFY729" s="8"/>
      <c r="AFZ729" s="8"/>
      <c r="AGA729" s="8"/>
      <c r="AGB729" s="8"/>
      <c r="AGC729" s="8"/>
      <c r="AGD729" s="8"/>
      <c r="AGE729" s="8"/>
      <c r="AGF729" s="8"/>
      <c r="AGG729" s="8"/>
      <c r="AGH729" s="8"/>
      <c r="AGI729" s="8"/>
      <c r="AGJ729" s="8"/>
      <c r="AGK729" s="8"/>
      <c r="AGL729" s="8"/>
      <c r="AGM729" s="8"/>
      <c r="AGN729" s="8"/>
      <c r="AGO729" s="8"/>
      <c r="AGP729" s="8"/>
      <c r="AGQ729" s="8"/>
      <c r="AGR729" s="8"/>
      <c r="AGS729" s="8"/>
      <c r="AGT729" s="8"/>
      <c r="AGU729" s="8"/>
      <c r="AGV729" s="8"/>
      <c r="AGW729" s="8"/>
      <c r="AGX729" s="8"/>
      <c r="AGY729" s="8"/>
      <c r="AGZ729" s="8"/>
      <c r="AHA729" s="8"/>
      <c r="AHB729" s="8"/>
      <c r="AHC729" s="8"/>
      <c r="AHD729" s="8"/>
      <c r="AHE729" s="8"/>
      <c r="AHF729" s="8"/>
      <c r="AHG729" s="8"/>
      <c r="AHH729" s="8"/>
      <c r="AHI729" s="8"/>
      <c r="AHJ729" s="8"/>
      <c r="AHK729" s="8"/>
      <c r="AHL729" s="8"/>
      <c r="AHM729" s="8"/>
      <c r="AHN729" s="8"/>
      <c r="AHO729" s="8"/>
      <c r="AHP729" s="8"/>
      <c r="AHQ729" s="8"/>
      <c r="AHR729" s="8"/>
      <c r="AHS729" s="8"/>
      <c r="AHT729" s="8"/>
      <c r="AHU729" s="8"/>
      <c r="AHV729" s="8"/>
      <c r="AHW729" s="8"/>
      <c r="AHX729" s="8"/>
      <c r="AHY729" s="8"/>
      <c r="AHZ729" s="8"/>
      <c r="AIA729" s="8"/>
      <c r="AIB729" s="8"/>
      <c r="AIC729" s="8"/>
      <c r="AID729" s="8"/>
      <c r="AIE729" s="8"/>
      <c r="AIF729" s="8"/>
      <c r="AIG729" s="8"/>
      <c r="AIH729" s="8"/>
      <c r="AII729" s="8"/>
      <c r="AIJ729" s="8"/>
      <c r="AIK729" s="8"/>
      <c r="AIL729" s="8"/>
      <c r="AIM729" s="8"/>
      <c r="AIN729" s="8"/>
      <c r="AIO729" s="8"/>
      <c r="AIP729" s="8"/>
      <c r="AIQ729" s="8"/>
      <c r="AIR729" s="8"/>
      <c r="AIS729" s="8"/>
      <c r="AIT729" s="8"/>
      <c r="AIU729" s="8"/>
      <c r="AIV729" s="8"/>
      <c r="AIW729" s="8"/>
      <c r="AIX729" s="8"/>
      <c r="AIY729" s="8"/>
      <c r="AIZ729" s="8"/>
      <c r="AJA729" s="8"/>
      <c r="AJB729" s="8"/>
      <c r="AJC729" s="8"/>
      <c r="AJD729" s="8"/>
      <c r="AJE729" s="8"/>
      <c r="AJF729" s="8"/>
      <c r="AJG729" s="8"/>
      <c r="AJH729" s="8"/>
      <c r="AJI729" s="8"/>
      <c r="AJJ729" s="8"/>
      <c r="AJK729" s="8"/>
      <c r="AJL729" s="8"/>
      <c r="AJM729" s="8"/>
      <c r="AJN729" s="8"/>
      <c r="AJO729" s="8"/>
      <c r="AJP729" s="8"/>
      <c r="AJQ729" s="8"/>
      <c r="AJR729" s="8"/>
      <c r="AJS729" s="8"/>
      <c r="AJT729" s="8"/>
      <c r="AJU729" s="8"/>
      <c r="AJV729" s="8"/>
      <c r="AJW729" s="8"/>
      <c r="AJX729" s="8"/>
      <c r="AJY729" s="8"/>
      <c r="AJZ729" s="8"/>
      <c r="AKA729" s="8"/>
      <c r="AKB729" s="8"/>
      <c r="AKC729" s="8"/>
      <c r="AKD729" s="8"/>
      <c r="AKE729" s="8"/>
      <c r="AKF729" s="8"/>
      <c r="AKG729" s="8"/>
      <c r="AKH729" s="8"/>
      <c r="AKI729" s="8"/>
      <c r="AKJ729" s="8"/>
      <c r="AKK729" s="8"/>
      <c r="AKL729" s="8"/>
      <c r="AKM729" s="8"/>
      <c r="AKN729" s="8"/>
      <c r="AKO729" s="8"/>
      <c r="AKP729" s="8"/>
      <c r="AKQ729" s="8"/>
      <c r="AKR729" s="8"/>
      <c r="AKS729" s="8"/>
      <c r="AKT729" s="8"/>
      <c r="AKU729" s="8"/>
      <c r="AKV729" s="8"/>
      <c r="AKW729" s="8"/>
      <c r="AKX729" s="8"/>
      <c r="AKY729" s="8"/>
      <c r="AKZ729" s="8"/>
      <c r="ALA729" s="8"/>
      <c r="ALB729" s="8"/>
      <c r="ALC729" s="8"/>
      <c r="ALD729" s="8"/>
      <c r="ALE729" s="8"/>
      <c r="ALF729" s="8"/>
      <c r="ALG729" s="8"/>
      <c r="ALH729" s="8"/>
      <c r="ALI729" s="8"/>
      <c r="ALJ729" s="8"/>
      <c r="ALK729" s="8"/>
      <c r="ALL729" s="8"/>
      <c r="ALM729" s="8"/>
      <c r="ALN729" s="8"/>
      <c r="ALO729" s="8"/>
      <c r="ALP729" s="8"/>
      <c r="ALQ729" s="8"/>
      <c r="ALR729" s="8"/>
      <c r="ALS729" s="8"/>
      <c r="ALT729" s="8"/>
      <c r="ALU729" s="8"/>
      <c r="ALV729" s="8"/>
      <c r="ALW729" s="8"/>
      <c r="ALX729" s="8"/>
      <c r="ALY729" s="8"/>
      <c r="ALZ729" s="8"/>
      <c r="AMA729" s="8"/>
      <c r="AMB729" s="8"/>
      <c r="AMC729" s="8"/>
      <c r="AMD729" s="8"/>
      <c r="AME729" s="8"/>
      <c r="AMF729" s="8"/>
      <c r="AMG729" s="8"/>
      <c r="AMH729" s="8"/>
      <c r="AMI729" s="8"/>
      <c r="AMJ729" s="8"/>
      <c r="AMK729" s="8"/>
      <c r="AML729" s="8"/>
      <c r="AMM729" s="8"/>
      <c r="AMN729" s="8"/>
      <c r="AMO729" s="8"/>
      <c r="AMP729" s="8"/>
      <c r="AMQ729" s="8"/>
      <c r="AMR729" s="8"/>
      <c r="AMS729" s="8"/>
      <c r="AMT729" s="8"/>
      <c r="AMU729" s="8"/>
      <c r="AMV729" s="8"/>
      <c r="AMW729" s="8"/>
      <c r="AMX729" s="8"/>
      <c r="AMY729" s="8"/>
      <c r="AMZ729" s="8"/>
      <c r="ANA729" s="8"/>
      <c r="ANB729" s="8"/>
      <c r="ANC729" s="8"/>
      <c r="AND729" s="8"/>
      <c r="ANE729" s="8"/>
      <c r="ANF729" s="8"/>
      <c r="ANG729" s="8"/>
      <c r="ANH729" s="8"/>
      <c r="ANI729" s="8"/>
      <c r="ANJ729" s="8"/>
      <c r="ANK729" s="8"/>
      <c r="ANL729" s="8"/>
      <c r="ANM729" s="8"/>
      <c r="ANN729" s="8"/>
      <c r="ANO729" s="8"/>
      <c r="ANP729" s="8"/>
      <c r="ANQ729" s="8"/>
      <c r="ANR729" s="8"/>
      <c r="ANS729" s="8"/>
      <c r="ANT729" s="8"/>
      <c r="ANU729" s="8"/>
      <c r="ANV729" s="8"/>
      <c r="ANW729" s="8"/>
      <c r="ANX729" s="8"/>
      <c r="ANY729" s="8"/>
      <c r="ANZ729" s="8"/>
      <c r="AOA729" s="8"/>
      <c r="AOB729" s="8"/>
      <c r="AOC729" s="8"/>
      <c r="AOD729" s="8"/>
      <c r="AOE729" s="8"/>
      <c r="AOF729" s="8"/>
      <c r="AOG729" s="8"/>
      <c r="AOH729" s="8"/>
      <c r="AOI729" s="8"/>
      <c r="AOJ729" s="8"/>
      <c r="AOK729" s="8"/>
      <c r="AOL729" s="8"/>
      <c r="AOM729" s="8"/>
      <c r="AON729" s="8"/>
      <c r="AOO729" s="8"/>
      <c r="AOP729" s="8"/>
      <c r="AOQ729" s="8"/>
      <c r="AOR729" s="8"/>
      <c r="AOS729" s="8"/>
      <c r="AOT729" s="8"/>
      <c r="AOU729" s="8"/>
      <c r="AOV729" s="8"/>
      <c r="AOW729" s="8"/>
      <c r="AOX729" s="8"/>
      <c r="AOY729" s="8"/>
      <c r="AOZ729" s="8"/>
      <c r="APA729" s="8"/>
      <c r="APB729" s="8"/>
      <c r="APC729" s="8"/>
      <c r="APD729" s="8"/>
      <c r="APE729" s="8"/>
      <c r="APF729" s="8"/>
      <c r="APG729" s="8"/>
      <c r="APH729" s="8"/>
      <c r="API729" s="8"/>
      <c r="APJ729" s="8"/>
      <c r="APK729" s="8"/>
      <c r="APL729" s="8"/>
      <c r="APM729" s="8"/>
      <c r="APN729" s="8"/>
      <c r="APO729" s="8"/>
      <c r="APP729" s="8"/>
      <c r="APQ729" s="8"/>
      <c r="APR729" s="8"/>
      <c r="APS729" s="8"/>
      <c r="APT729" s="8"/>
      <c r="APU729" s="8"/>
      <c r="APV729" s="8"/>
      <c r="APW729" s="8"/>
      <c r="APX729" s="8"/>
      <c r="APY729" s="8"/>
      <c r="APZ729" s="8"/>
      <c r="AQA729" s="8"/>
      <c r="AQB729" s="8"/>
      <c r="AQC729" s="8"/>
      <c r="AQD729" s="8"/>
      <c r="AQE729" s="8"/>
      <c r="AQF729" s="8"/>
      <c r="AQG729" s="8"/>
      <c r="AQH729" s="8"/>
      <c r="AQI729" s="8"/>
      <c r="AQJ729" s="8"/>
      <c r="AQK729" s="8"/>
      <c r="AQL729" s="8"/>
      <c r="AQM729" s="8"/>
      <c r="AQN729" s="8"/>
      <c r="AQO729" s="8"/>
      <c r="AQP729" s="8"/>
      <c r="AQQ729" s="8"/>
      <c r="AQR729" s="8"/>
      <c r="AQS729" s="8"/>
      <c r="AQT729" s="8"/>
      <c r="AQU729" s="8"/>
      <c r="AQV729" s="8"/>
      <c r="AQW729" s="8"/>
      <c r="AQX729" s="8"/>
      <c r="AQY729" s="8"/>
      <c r="AQZ729" s="8"/>
      <c r="ARA729" s="8"/>
      <c r="ARB729" s="8"/>
      <c r="ARC729" s="8"/>
      <c r="ARD729" s="8"/>
      <c r="ARE729" s="8"/>
      <c r="ARF729" s="8"/>
      <c r="ARG729" s="8"/>
      <c r="ARH729" s="8"/>
      <c r="ARI729" s="8"/>
      <c r="ARJ729" s="8"/>
      <c r="ARK729" s="8"/>
      <c r="ARL729" s="8"/>
      <c r="ARM729" s="8"/>
      <c r="ARN729" s="8"/>
      <c r="ARO729" s="8"/>
      <c r="ARP729" s="8"/>
      <c r="ARQ729" s="8"/>
      <c r="ARR729" s="8"/>
      <c r="ARS729" s="8"/>
      <c r="ART729" s="8"/>
      <c r="ARU729" s="8"/>
      <c r="ARV729" s="8"/>
      <c r="ARW729" s="8"/>
      <c r="ARX729" s="8"/>
      <c r="ARY729" s="8"/>
      <c r="ARZ729" s="8"/>
      <c r="ASA729" s="8"/>
      <c r="ASB729" s="8"/>
      <c r="ASC729" s="8"/>
      <c r="ASD729" s="8"/>
      <c r="ASE729" s="8"/>
      <c r="ASF729" s="8"/>
      <c r="ASG729" s="8"/>
      <c r="ASH729" s="8"/>
      <c r="ASI729" s="8"/>
      <c r="ASJ729" s="8"/>
      <c r="ASK729" s="8"/>
      <c r="ASL729" s="8"/>
      <c r="ASM729" s="8"/>
      <c r="ASN729" s="8"/>
      <c r="ASO729" s="8"/>
      <c r="ASP729" s="8"/>
      <c r="ASQ729" s="8"/>
      <c r="ASR729" s="8"/>
      <c r="ASS729" s="8"/>
      <c r="AST729" s="8"/>
      <c r="ASU729" s="8"/>
      <c r="ASV729" s="8"/>
      <c r="ASW729" s="8"/>
      <c r="ASX729" s="8"/>
      <c r="ASY729" s="8"/>
      <c r="ASZ729" s="8"/>
      <c r="ATA729" s="8"/>
      <c r="ATB729" s="8"/>
      <c r="ATC729" s="8"/>
      <c r="ATD729" s="8"/>
      <c r="ATE729" s="8"/>
      <c r="ATF729" s="8"/>
      <c r="ATG729" s="8"/>
      <c r="ATH729" s="8"/>
      <c r="ATI729" s="8"/>
      <c r="ATJ729" s="8"/>
      <c r="ATK729" s="8"/>
      <c r="ATL729" s="8"/>
      <c r="ATM729" s="8"/>
      <c r="ATN729" s="8"/>
      <c r="ATO729" s="8"/>
      <c r="ATP729" s="8"/>
      <c r="ATQ729" s="8"/>
      <c r="ATR729" s="8"/>
      <c r="ATS729" s="8"/>
      <c r="ATT729" s="8"/>
      <c r="ATU729" s="8"/>
      <c r="ATV729" s="8"/>
      <c r="ATW729" s="8"/>
      <c r="ATX729" s="8"/>
      <c r="ATY729" s="8"/>
      <c r="ATZ729" s="8"/>
      <c r="AUA729" s="8"/>
      <c r="AUB729" s="8"/>
      <c r="AUC729" s="8"/>
      <c r="AUD729" s="8"/>
      <c r="AUE729" s="8"/>
      <c r="AUF729" s="8"/>
      <c r="AUG729" s="8"/>
      <c r="AUH729" s="8"/>
      <c r="AUI729" s="8"/>
      <c r="AUJ729" s="8"/>
      <c r="AUK729" s="8"/>
      <c r="AUL729" s="8"/>
      <c r="AUM729" s="8"/>
      <c r="AUN729" s="8"/>
      <c r="AUO729" s="8"/>
      <c r="AUP729" s="8"/>
      <c r="AUQ729" s="8"/>
      <c r="AUR729" s="8"/>
      <c r="AUS729" s="8"/>
      <c r="AUT729" s="8"/>
      <c r="AUU729" s="8"/>
      <c r="AUV729" s="8"/>
      <c r="AUW729" s="8"/>
      <c r="AUX729" s="8"/>
      <c r="AUY729" s="8"/>
      <c r="AUZ729" s="8"/>
      <c r="AVA729" s="8"/>
      <c r="AVB729" s="8"/>
      <c r="AVC729" s="8"/>
      <c r="AVD729" s="8"/>
      <c r="AVE729" s="8"/>
      <c r="AVF729" s="8"/>
      <c r="AVG729" s="8"/>
      <c r="AVH729" s="8"/>
      <c r="AVI729" s="8"/>
      <c r="AVJ729" s="8"/>
      <c r="AVK729" s="8"/>
      <c r="AVL729" s="8"/>
      <c r="AVM729" s="8"/>
      <c r="AVN729" s="8"/>
      <c r="AVO729" s="8"/>
      <c r="AVP729" s="8"/>
      <c r="AVQ729" s="8"/>
      <c r="AVR729" s="8"/>
      <c r="AVS729" s="8"/>
      <c r="AVT729" s="8"/>
      <c r="AVU729" s="8"/>
      <c r="AVV729" s="8"/>
      <c r="AVW729" s="8"/>
      <c r="AVX729" s="8"/>
      <c r="AVY729" s="8"/>
      <c r="AVZ729" s="8"/>
      <c r="AWA729" s="8"/>
      <c r="AWB729" s="8"/>
      <c r="AWC729" s="8"/>
      <c r="AWD729" s="8"/>
      <c r="AWE729" s="8"/>
      <c r="AWF729" s="8"/>
      <c r="AWG729" s="8"/>
      <c r="AWH729" s="8"/>
      <c r="AWI729" s="8"/>
      <c r="AWJ729" s="8"/>
      <c r="AWK729" s="8"/>
      <c r="AWL729" s="8"/>
      <c r="AWM729" s="8"/>
      <c r="AWN729" s="8"/>
      <c r="AWO729" s="8"/>
      <c r="AWP729" s="8"/>
      <c r="AWQ729" s="8"/>
      <c r="AWR729" s="8"/>
      <c r="AWS729" s="8"/>
      <c r="AWT729" s="8"/>
      <c r="AWU729" s="8"/>
      <c r="AWV729" s="8"/>
      <c r="AWW729" s="8"/>
      <c r="AWX729" s="8"/>
      <c r="AWY729" s="8"/>
      <c r="AWZ729" s="8"/>
      <c r="AXA729" s="8"/>
      <c r="AXB729" s="8"/>
      <c r="AXC729" s="8"/>
      <c r="AXD729" s="8"/>
      <c r="AXE729" s="8"/>
      <c r="AXF729" s="8"/>
      <c r="AXG729" s="8"/>
      <c r="AXH729" s="8"/>
      <c r="AXI729" s="8"/>
      <c r="AXJ729" s="8"/>
      <c r="AXK729" s="8"/>
      <c r="AXL729" s="8"/>
      <c r="AXM729" s="8"/>
      <c r="AXN729" s="8"/>
      <c r="AXO729" s="8"/>
      <c r="AXP729" s="8"/>
      <c r="AXQ729" s="8"/>
      <c r="AXR729" s="8"/>
      <c r="AXS729" s="8"/>
      <c r="AXT729" s="8"/>
      <c r="AXU729" s="8"/>
      <c r="AXV729" s="8"/>
      <c r="AXW729" s="8"/>
      <c r="AXX729" s="8"/>
      <c r="AXY729" s="8"/>
      <c r="AXZ729" s="8"/>
      <c r="AYA729" s="8"/>
      <c r="AYB729" s="8"/>
      <c r="AYC729" s="8"/>
      <c r="AYD729" s="8"/>
      <c r="AYE729" s="8"/>
      <c r="AYF729" s="8"/>
      <c r="AYG729" s="8"/>
      <c r="AYH729" s="8"/>
      <c r="AYI729" s="8"/>
      <c r="AYJ729" s="8"/>
      <c r="AYK729" s="8"/>
      <c r="AYL729" s="8"/>
      <c r="AYM729" s="8"/>
      <c r="AYN729" s="8"/>
      <c r="AYO729" s="8"/>
      <c r="AYP729" s="8"/>
      <c r="AYQ729" s="8"/>
      <c r="AYR729" s="8"/>
      <c r="AYS729" s="8"/>
      <c r="AYT729" s="8"/>
      <c r="AYU729" s="8"/>
      <c r="AYV729" s="8"/>
      <c r="AYW729" s="8"/>
      <c r="AYX729" s="8"/>
      <c r="AYY729" s="8"/>
      <c r="AYZ729" s="8"/>
      <c r="AZA729" s="8"/>
      <c r="AZB729" s="8"/>
      <c r="AZC729" s="8"/>
      <c r="AZD729" s="8"/>
      <c r="AZE729" s="8"/>
      <c r="AZF729" s="8"/>
      <c r="AZG729" s="8"/>
      <c r="AZH729" s="8"/>
      <c r="AZI729" s="8"/>
      <c r="AZJ729" s="8"/>
      <c r="AZK729" s="8"/>
      <c r="AZL729" s="8"/>
      <c r="AZM729" s="8"/>
      <c r="AZN729" s="8"/>
      <c r="AZO729" s="8"/>
      <c r="AZP729" s="8"/>
      <c r="AZQ729" s="8"/>
      <c r="AZR729" s="8"/>
      <c r="AZS729" s="8"/>
      <c r="AZT729" s="8"/>
      <c r="AZU729" s="8"/>
      <c r="AZV729" s="8"/>
      <c r="AZW729" s="8"/>
      <c r="AZX729" s="8"/>
      <c r="AZY729" s="8"/>
      <c r="AZZ729" s="8"/>
      <c r="BAA729" s="8"/>
      <c r="BAB729" s="8"/>
      <c r="BAC729" s="8"/>
      <c r="BAD729" s="8"/>
      <c r="BAE729" s="8"/>
      <c r="BAF729" s="8"/>
      <c r="BAG729" s="8"/>
      <c r="BAH729" s="8"/>
      <c r="BAI729" s="8"/>
      <c r="BAJ729" s="8"/>
      <c r="BAK729" s="8"/>
      <c r="BAL729" s="8"/>
      <c r="BAM729" s="8"/>
      <c r="BAN729" s="8"/>
      <c r="BAO729" s="8"/>
      <c r="BAP729" s="8"/>
      <c r="BAQ729" s="8"/>
      <c r="BAR729" s="8"/>
      <c r="BAS729" s="8"/>
      <c r="BAT729" s="8"/>
      <c r="BAU729" s="8"/>
      <c r="BAV729" s="8"/>
      <c r="BAW729" s="8"/>
      <c r="BAX729" s="8"/>
      <c r="BAY729" s="8"/>
      <c r="BAZ729" s="8"/>
      <c r="BBA729" s="8"/>
      <c r="BBB729" s="8"/>
      <c r="BBC729" s="8"/>
      <c r="BBD729" s="8"/>
      <c r="BBE729" s="8"/>
      <c r="BBF729" s="8"/>
      <c r="BBG729" s="8"/>
      <c r="BBH729" s="8"/>
      <c r="BBI729" s="8"/>
      <c r="BBJ729" s="8"/>
      <c r="BBK729" s="8"/>
      <c r="BBL729" s="8"/>
      <c r="BBM729" s="8"/>
      <c r="BBN729" s="8"/>
      <c r="BBO729" s="8"/>
      <c r="BBP729" s="8"/>
      <c r="BBQ729" s="8"/>
      <c r="BBR729" s="8"/>
      <c r="BBS729" s="8"/>
      <c r="BBT729" s="8"/>
      <c r="BBU729" s="8"/>
      <c r="BBV729" s="8"/>
      <c r="BBW729" s="8"/>
      <c r="BBX729" s="8"/>
      <c r="BBY729" s="8"/>
      <c r="BBZ729" s="8"/>
      <c r="BCA729" s="8"/>
      <c r="BCB729" s="8"/>
      <c r="BCC729" s="8"/>
      <c r="BCD729" s="8"/>
      <c r="BCE729" s="8"/>
      <c r="BCF729" s="8"/>
      <c r="BCG729" s="8"/>
      <c r="BCH729" s="8"/>
      <c r="BCI729" s="8"/>
      <c r="BCJ729" s="8"/>
      <c r="BCK729" s="8"/>
      <c r="BCL729" s="8"/>
      <c r="BCM729" s="8"/>
      <c r="BCN729" s="8"/>
      <c r="BCO729" s="8"/>
      <c r="BCP729" s="8"/>
      <c r="BCQ729" s="8"/>
      <c r="BCR729" s="8"/>
      <c r="BCS729" s="8"/>
      <c r="BCT729" s="8"/>
      <c r="BCU729" s="8"/>
      <c r="BCV729" s="8"/>
      <c r="BCW729" s="8"/>
      <c r="BCX729" s="8"/>
      <c r="BCY729" s="8"/>
      <c r="BCZ729" s="8"/>
      <c r="BDA729" s="8"/>
      <c r="BDB729" s="8"/>
      <c r="BDC729" s="8"/>
      <c r="BDD729" s="8"/>
      <c r="BDE729" s="8"/>
      <c r="BDF729" s="8"/>
      <c r="BDG729" s="8"/>
      <c r="BDH729" s="8"/>
      <c r="BDI729" s="8"/>
      <c r="BDJ729" s="8"/>
      <c r="BDK729" s="8"/>
      <c r="BDL729" s="8"/>
      <c r="BDM729" s="8"/>
      <c r="BDN729" s="8"/>
      <c r="BDO729" s="8"/>
      <c r="BDP729" s="8"/>
      <c r="BDQ729" s="8"/>
      <c r="BDR729" s="8"/>
      <c r="BDS729" s="8"/>
      <c r="BDT729" s="8"/>
      <c r="BDU729" s="8"/>
      <c r="BDV729" s="8"/>
      <c r="BDW729" s="8"/>
      <c r="BDX729" s="8"/>
      <c r="BDY729" s="8"/>
      <c r="BDZ729" s="8"/>
      <c r="BEA729" s="8"/>
      <c r="BEB729" s="8"/>
      <c r="BEC729" s="8"/>
      <c r="BED729" s="8"/>
      <c r="BEE729" s="8"/>
      <c r="BEF729" s="8"/>
      <c r="BEG729" s="8"/>
      <c r="BEH729" s="8"/>
      <c r="BEI729" s="8"/>
      <c r="BEJ729" s="8"/>
      <c r="BEK729" s="8"/>
      <c r="BEL729" s="8"/>
      <c r="BEM729" s="8"/>
      <c r="BEN729" s="8"/>
      <c r="BEO729" s="8"/>
      <c r="BEP729" s="8"/>
      <c r="BEQ729" s="8"/>
      <c r="BER729" s="8"/>
      <c r="BES729" s="8"/>
      <c r="BET729" s="8"/>
      <c r="BEU729" s="8"/>
      <c r="BEV729" s="8"/>
      <c r="BEW729" s="8"/>
      <c r="BEX729" s="8"/>
      <c r="BEY729" s="8"/>
      <c r="BEZ729" s="8"/>
      <c r="BFA729" s="8"/>
      <c r="BFB729" s="8"/>
      <c r="BFC729" s="8"/>
      <c r="BFD729" s="8"/>
      <c r="BFE729" s="8"/>
      <c r="BFF729" s="8"/>
      <c r="BFG729" s="8"/>
      <c r="BFH729" s="8"/>
      <c r="BFI729" s="8"/>
      <c r="BFJ729" s="8"/>
      <c r="BFK729" s="8"/>
      <c r="BFL729" s="8"/>
      <c r="BFM729" s="8"/>
      <c r="BFN729" s="8"/>
      <c r="BFO729" s="8"/>
      <c r="BFP729" s="8"/>
      <c r="BFQ729" s="8"/>
      <c r="BFR729" s="8"/>
      <c r="BFS729" s="8"/>
      <c r="BFT729" s="8"/>
      <c r="BFU729" s="8"/>
      <c r="BFV729" s="8"/>
      <c r="BFW729" s="8"/>
      <c r="BFX729" s="8"/>
      <c r="BFY729" s="8"/>
      <c r="BFZ729" s="8"/>
      <c r="BGA729" s="8"/>
      <c r="BGB729" s="8"/>
      <c r="BGC729" s="8"/>
      <c r="BGD729" s="8"/>
      <c r="BGE729" s="8"/>
      <c r="BGF729" s="8"/>
      <c r="BGG729" s="8"/>
      <c r="BGH729" s="8"/>
      <c r="BGI729" s="8"/>
      <c r="BGJ729" s="8"/>
      <c r="BGK729" s="8"/>
      <c r="BGL729" s="8"/>
      <c r="BGM729" s="8"/>
      <c r="BGN729" s="8"/>
      <c r="BGO729" s="8"/>
      <c r="BGP729" s="8"/>
      <c r="BGQ729" s="8"/>
      <c r="BGR729" s="8"/>
      <c r="BGS729" s="8"/>
      <c r="BGT729" s="8"/>
      <c r="BGU729" s="8"/>
      <c r="BGV729" s="8"/>
      <c r="BGW729" s="8"/>
      <c r="BGX729" s="8"/>
      <c r="BGY729" s="8"/>
      <c r="BGZ729" s="8"/>
      <c r="BHA729" s="8"/>
      <c r="BHB729" s="8"/>
      <c r="BHC729" s="8"/>
      <c r="BHD729" s="8"/>
      <c r="BHE729" s="8"/>
      <c r="BHF729" s="8"/>
      <c r="BHG729" s="8"/>
      <c r="BHH729" s="8"/>
      <c r="BHI729" s="8"/>
      <c r="BHJ729" s="8"/>
      <c r="BHK729" s="8"/>
      <c r="BHL729" s="8"/>
      <c r="BHM729" s="8"/>
      <c r="BHN729" s="8"/>
      <c r="BHO729" s="8"/>
      <c r="BHP729" s="8"/>
      <c r="BHQ729" s="8"/>
      <c r="BHR729" s="8"/>
      <c r="BHS729" s="8"/>
      <c r="BHT729" s="8"/>
      <c r="BHU729" s="8"/>
      <c r="BHV729" s="8"/>
      <c r="BHW729" s="8"/>
      <c r="BHX729" s="8"/>
      <c r="BHY729" s="8"/>
      <c r="BHZ729" s="8"/>
      <c r="BIA729" s="8"/>
      <c r="BIB729" s="8"/>
      <c r="BIC729" s="8"/>
      <c r="BID729" s="8"/>
      <c r="BIE729" s="8"/>
      <c r="BIF729" s="8"/>
      <c r="BIG729" s="8"/>
      <c r="BIH729" s="8"/>
      <c r="BII729" s="8"/>
      <c r="BIJ729" s="8"/>
      <c r="BIK729" s="8"/>
      <c r="BIL729" s="8"/>
      <c r="BIM729" s="8"/>
      <c r="BIN729" s="8"/>
      <c r="BIO729" s="8"/>
      <c r="BIP729" s="8"/>
      <c r="BIQ729" s="8"/>
      <c r="BIR729" s="8"/>
      <c r="BIS729" s="8"/>
      <c r="BIT729" s="8"/>
      <c r="BIU729" s="8"/>
      <c r="BIV729" s="8"/>
      <c r="BIW729" s="8"/>
      <c r="BIX729" s="8"/>
      <c r="BIY729" s="8"/>
      <c r="BIZ729" s="8"/>
      <c r="BJA729" s="8"/>
      <c r="BJB729" s="8"/>
      <c r="BJC729" s="8"/>
      <c r="BJD729" s="8"/>
      <c r="BJE729" s="8"/>
      <c r="BJF729" s="8"/>
      <c r="BJG729" s="8"/>
      <c r="BJH729" s="8"/>
      <c r="BJI729" s="8"/>
      <c r="BJJ729" s="8"/>
      <c r="BJK729" s="8"/>
      <c r="BJL729" s="8"/>
      <c r="BJM729" s="8"/>
      <c r="BJN729" s="8"/>
      <c r="BJO729" s="8"/>
      <c r="BJP729" s="8"/>
      <c r="BJQ729" s="8"/>
      <c r="BJR729" s="8"/>
      <c r="BJS729" s="8"/>
      <c r="BJT729" s="8"/>
      <c r="BJU729" s="8"/>
      <c r="BJV729" s="8"/>
      <c r="BJW729" s="8"/>
      <c r="BJX729" s="8"/>
      <c r="BJY729" s="8"/>
      <c r="BJZ729" s="8"/>
      <c r="BKA729" s="8"/>
      <c r="BKB729" s="8"/>
      <c r="BKC729" s="8"/>
      <c r="BKD729" s="8"/>
      <c r="BKE729" s="8"/>
      <c r="BKF729" s="8"/>
      <c r="BKG729" s="8"/>
      <c r="BKH729" s="8"/>
      <c r="BKI729" s="8"/>
      <c r="BKJ729" s="8"/>
      <c r="BKK729" s="8"/>
      <c r="BKL729" s="8"/>
      <c r="BKM729" s="8"/>
      <c r="BKN729" s="8"/>
      <c r="BKO729" s="8"/>
      <c r="BKP729" s="8"/>
      <c r="BKQ729" s="8"/>
      <c r="BKR729" s="8"/>
      <c r="BKS729" s="8"/>
      <c r="BKT729" s="8"/>
      <c r="BKU729" s="8"/>
      <c r="BKV729" s="8"/>
      <c r="BKW729" s="8"/>
      <c r="BKX729" s="8"/>
      <c r="BKY729" s="8"/>
      <c r="BKZ729" s="8"/>
      <c r="BLA729" s="8"/>
      <c r="BLB729" s="8"/>
      <c r="BLC729" s="8"/>
      <c r="BLD729" s="8"/>
      <c r="BLE729" s="8"/>
      <c r="BLF729" s="8"/>
      <c r="BLG729" s="8"/>
      <c r="BLH729" s="8"/>
      <c r="BLI729" s="8"/>
      <c r="BLJ729" s="8"/>
      <c r="BLK729" s="8"/>
      <c r="BLL729" s="8"/>
      <c r="BLM729" s="8"/>
      <c r="BLN729" s="8"/>
      <c r="BLO729" s="8"/>
      <c r="BLP729" s="8"/>
      <c r="BLQ729" s="8"/>
      <c r="BLR729" s="8"/>
      <c r="BLS729" s="8"/>
      <c r="BLT729" s="8"/>
      <c r="BLU729" s="8"/>
      <c r="BLV729" s="8"/>
      <c r="BLW729" s="8"/>
      <c r="BLX729" s="8"/>
      <c r="BLY729" s="8"/>
      <c r="BLZ729" s="8"/>
      <c r="BMA729" s="8"/>
      <c r="BMB729" s="8"/>
      <c r="BMC729" s="8"/>
      <c r="BMD729" s="8"/>
      <c r="BME729" s="8"/>
      <c r="BMF729" s="8"/>
      <c r="BMG729" s="8"/>
      <c r="BMH729" s="8"/>
      <c r="BMI729" s="8"/>
      <c r="BMJ729" s="8"/>
      <c r="BMK729" s="8"/>
      <c r="BML729" s="8"/>
      <c r="BMM729" s="8"/>
      <c r="BMN729" s="8"/>
      <c r="BMO729" s="8"/>
      <c r="BMP729" s="8"/>
      <c r="BMQ729" s="8"/>
      <c r="BMR729" s="8"/>
      <c r="BMS729" s="8"/>
      <c r="BMT729" s="8"/>
      <c r="BMU729" s="8"/>
      <c r="BMV729" s="8"/>
      <c r="BMW729" s="8"/>
      <c r="BMX729" s="8"/>
      <c r="BMY729" s="8"/>
      <c r="BMZ729" s="8"/>
      <c r="BNA729" s="8"/>
      <c r="BNB729" s="8"/>
      <c r="BNC729" s="8"/>
      <c r="BND729" s="8"/>
      <c r="BNE729" s="8"/>
      <c r="BNF729" s="8"/>
      <c r="BNG729" s="8"/>
      <c r="BNH729" s="8"/>
      <c r="BNI729" s="8"/>
      <c r="BNJ729" s="8"/>
      <c r="BNK729" s="8"/>
      <c r="BNL729" s="8"/>
      <c r="BNM729" s="8"/>
      <c r="BNN729" s="8"/>
      <c r="BNO729" s="8"/>
      <c r="BNP729" s="8"/>
      <c r="BNQ729" s="8"/>
      <c r="BNR729" s="8"/>
      <c r="BNS729" s="8"/>
      <c r="BNT729" s="8"/>
      <c r="BNU729" s="8"/>
      <c r="BNV729" s="8"/>
      <c r="BNW729" s="8"/>
      <c r="BNX729" s="8"/>
      <c r="BNY729" s="8"/>
      <c r="BNZ729" s="8"/>
      <c r="BOA729" s="8"/>
      <c r="BOB729" s="8"/>
      <c r="BOC729" s="8"/>
      <c r="BOD729" s="8"/>
      <c r="BOE729" s="8"/>
      <c r="BOF729" s="8"/>
      <c r="BOG729" s="8"/>
      <c r="BOH729" s="8"/>
      <c r="BOI729" s="8"/>
      <c r="BOJ729" s="8"/>
      <c r="BOK729" s="8"/>
      <c r="BOL729" s="8"/>
      <c r="BOM729" s="8"/>
      <c r="BON729" s="8"/>
      <c r="BOO729" s="8"/>
      <c r="BOP729" s="8"/>
      <c r="BOQ729" s="8"/>
      <c r="BOR729" s="8"/>
      <c r="BOS729" s="8"/>
      <c r="BOT729" s="8"/>
      <c r="BOU729" s="8"/>
      <c r="BOV729" s="8"/>
      <c r="BOW729" s="8"/>
      <c r="BOX729" s="8"/>
      <c r="BOY729" s="8"/>
      <c r="BOZ729" s="8"/>
      <c r="BPA729" s="8"/>
      <c r="BPB729" s="8"/>
      <c r="BPC729" s="8"/>
      <c r="BPD729" s="8"/>
      <c r="BPE729" s="8"/>
      <c r="BPF729" s="8"/>
      <c r="BPG729" s="8"/>
      <c r="BPH729" s="8"/>
      <c r="BPI729" s="8"/>
      <c r="BPJ729" s="8"/>
      <c r="BPK729" s="8"/>
      <c r="BPL729" s="8"/>
      <c r="BPM729" s="8"/>
      <c r="BPN729" s="8"/>
      <c r="BPO729" s="8"/>
      <c r="BPP729" s="8"/>
      <c r="BPQ729" s="8"/>
      <c r="BPR729" s="8"/>
      <c r="BPS729" s="8"/>
      <c r="BPT729" s="8"/>
      <c r="BPU729" s="8"/>
      <c r="BPV729" s="8"/>
      <c r="BPW729" s="8"/>
      <c r="BPX729" s="8"/>
      <c r="BPY729" s="8"/>
      <c r="BPZ729" s="8"/>
      <c r="BQA729" s="8"/>
      <c r="BQB729" s="8"/>
      <c r="BQC729" s="8"/>
      <c r="BQD729" s="8"/>
      <c r="BQE729" s="8"/>
      <c r="BQF729" s="8"/>
      <c r="BQG729" s="8"/>
      <c r="BQH729" s="8"/>
      <c r="BQI729" s="8"/>
      <c r="BQJ729" s="8"/>
      <c r="BQK729" s="8"/>
      <c r="BQL729" s="8"/>
      <c r="BQM729" s="8"/>
      <c r="BQN729" s="8"/>
      <c r="BQO729" s="8"/>
      <c r="BQP729" s="8"/>
      <c r="BQQ729" s="8"/>
      <c r="BQR729" s="8"/>
      <c r="BQS729" s="8"/>
      <c r="BQT729" s="8"/>
      <c r="BQU729" s="8"/>
      <c r="BQV729" s="8"/>
      <c r="BQW729" s="8"/>
      <c r="BQX729" s="8"/>
      <c r="BQY729" s="8"/>
      <c r="BQZ729" s="8"/>
      <c r="BRA729" s="8"/>
      <c r="BRB729" s="8"/>
      <c r="BRC729" s="8"/>
      <c r="BRD729" s="8"/>
      <c r="BRE729" s="8"/>
      <c r="BRF729" s="8"/>
      <c r="BRG729" s="8"/>
      <c r="BRH729" s="8"/>
      <c r="BRI729" s="8"/>
      <c r="BRJ729" s="8"/>
      <c r="BRK729" s="8"/>
      <c r="BRL729" s="8"/>
      <c r="BRM729" s="8"/>
      <c r="BRN729" s="8"/>
      <c r="BRO729" s="8"/>
      <c r="BRP729" s="8"/>
      <c r="BRQ729" s="8"/>
      <c r="BRR729" s="8"/>
      <c r="BRS729" s="8"/>
      <c r="BRT729" s="8"/>
      <c r="BRU729" s="8"/>
      <c r="BRV729" s="8"/>
      <c r="BRW729" s="8"/>
      <c r="BRX729" s="8"/>
      <c r="BRY729" s="8"/>
      <c r="BRZ729" s="8"/>
      <c r="BSA729" s="8"/>
      <c r="BSB729" s="8"/>
      <c r="BSC729" s="8"/>
      <c r="BSD729" s="8"/>
      <c r="BSE729" s="8"/>
      <c r="BSF729" s="8"/>
      <c r="BSG729" s="8"/>
      <c r="BSH729" s="8"/>
      <c r="BSI729" s="8"/>
      <c r="BSJ729" s="8"/>
      <c r="BSK729" s="8"/>
      <c r="BSL729" s="8"/>
      <c r="BSM729" s="8"/>
      <c r="BSN729" s="8"/>
      <c r="BSO729" s="8"/>
      <c r="BSP729" s="8"/>
      <c r="BSQ729" s="8"/>
      <c r="BSR729" s="8"/>
      <c r="BSS729" s="8"/>
      <c r="BST729" s="8"/>
      <c r="BSU729" s="8"/>
      <c r="BSV729" s="8"/>
      <c r="BSW729" s="8"/>
      <c r="BSX729" s="8"/>
      <c r="BSY729" s="8"/>
      <c r="BSZ729" s="8"/>
      <c r="BTA729" s="8"/>
      <c r="BTB729" s="8"/>
      <c r="BTC729" s="8"/>
      <c r="BTD729" s="8"/>
      <c r="BTE729" s="8"/>
      <c r="BTF729" s="8"/>
      <c r="BTG729" s="8"/>
      <c r="BTH729" s="8"/>
      <c r="BTI729" s="8"/>
      <c r="BTJ729" s="8"/>
      <c r="BTK729" s="8"/>
      <c r="BTL729" s="8"/>
      <c r="BTM729" s="8"/>
      <c r="BTN729" s="8"/>
      <c r="BTO729" s="8"/>
      <c r="BTP729" s="8"/>
      <c r="BTQ729" s="8"/>
      <c r="BTR729" s="8"/>
      <c r="BTS729" s="8"/>
      <c r="BTT729" s="8"/>
      <c r="BTU729" s="8"/>
      <c r="BTV729" s="8"/>
      <c r="BTW729" s="8"/>
      <c r="BTX729" s="8"/>
      <c r="BTY729" s="8"/>
      <c r="BTZ729" s="8"/>
      <c r="BUA729" s="8"/>
      <c r="BUB729" s="8"/>
      <c r="BUC729" s="8"/>
      <c r="BUD729" s="8"/>
      <c r="BUE729" s="8"/>
      <c r="BUF729" s="8"/>
      <c r="BUG729" s="8"/>
      <c r="BUH729" s="8"/>
      <c r="BUI729" s="8"/>
      <c r="BUJ729" s="8"/>
      <c r="BUK729" s="8"/>
      <c r="BUL729" s="8"/>
      <c r="BUM729" s="8"/>
      <c r="BUN729" s="8"/>
      <c r="BUO729" s="8"/>
      <c r="BUP729" s="8"/>
      <c r="BUQ729" s="8"/>
      <c r="BUR729" s="8"/>
      <c r="BUS729" s="8"/>
      <c r="BUT729" s="8"/>
      <c r="BUU729" s="8"/>
      <c r="BUV729" s="8"/>
      <c r="BUW729" s="8"/>
      <c r="BUX729" s="8"/>
      <c r="BUY729" s="8"/>
      <c r="BUZ729" s="8"/>
      <c r="BVA729" s="8"/>
      <c r="BVB729" s="8"/>
      <c r="BVC729" s="8"/>
      <c r="BVD729" s="8"/>
      <c r="BVE729" s="8"/>
      <c r="BVF729" s="8"/>
      <c r="BVG729" s="8"/>
      <c r="BVH729" s="8"/>
      <c r="BVI729" s="8"/>
      <c r="BVJ729" s="8"/>
      <c r="BVK729" s="8"/>
      <c r="BVL729" s="8"/>
      <c r="BVM729" s="8"/>
      <c r="BVN729" s="8"/>
      <c r="BVO729" s="8"/>
      <c r="BVP729" s="8"/>
      <c r="BVQ729" s="8"/>
      <c r="BVR729" s="8"/>
      <c r="BVS729" s="8"/>
      <c r="BVT729" s="8"/>
      <c r="BVU729" s="8"/>
      <c r="BVV729" s="8"/>
      <c r="BVW729" s="8"/>
      <c r="BVX729" s="8"/>
      <c r="BVY729" s="8"/>
      <c r="BVZ729" s="8"/>
      <c r="BWA729" s="8"/>
      <c r="BWB729" s="8"/>
      <c r="BWC729" s="8"/>
      <c r="BWD729" s="8"/>
      <c r="BWE729" s="8"/>
      <c r="BWF729" s="8"/>
      <c r="BWG729" s="8"/>
      <c r="BWH729" s="8"/>
      <c r="BWI729" s="8"/>
      <c r="BWJ729" s="8"/>
      <c r="BWK729" s="8"/>
      <c r="BWL729" s="8"/>
      <c r="BWM729" s="8"/>
      <c r="BWN729" s="8"/>
      <c r="BWO729" s="8"/>
      <c r="BWP729" s="8"/>
      <c r="BWQ729" s="8"/>
    </row>
    <row r="730" spans="1:1967" s="547" customFormat="1" ht="102" customHeight="1">
      <c r="A730" s="9" t="s">
        <v>11572</v>
      </c>
      <c r="B730" s="100" t="s">
        <v>97</v>
      </c>
      <c r="C730" s="3" t="s">
        <v>11573</v>
      </c>
      <c r="D730" s="3" t="s">
        <v>55</v>
      </c>
      <c r="E730" s="3" t="s">
        <v>11574</v>
      </c>
      <c r="F730" s="29"/>
      <c r="G730" s="3" t="s">
        <v>384</v>
      </c>
      <c r="H730" s="20">
        <v>0</v>
      </c>
      <c r="I730" s="114">
        <v>470000000</v>
      </c>
      <c r="J730" s="21" t="s">
        <v>1314</v>
      </c>
      <c r="K730" s="19" t="s">
        <v>11525</v>
      </c>
      <c r="L730" s="137" t="s">
        <v>11555</v>
      </c>
      <c r="M730" s="140" t="s">
        <v>383</v>
      </c>
      <c r="N730" s="346" t="s">
        <v>8842</v>
      </c>
      <c r="O730" s="3" t="s">
        <v>11462</v>
      </c>
      <c r="P730" s="7" t="s">
        <v>1345</v>
      </c>
      <c r="Q730" s="3" t="s">
        <v>11575</v>
      </c>
      <c r="R730" s="24">
        <v>1400</v>
      </c>
      <c r="S730" s="96">
        <v>1830.47</v>
      </c>
      <c r="T730" s="83">
        <v>0</v>
      </c>
      <c r="U730" s="83">
        <f t="shared" ref="U730" si="248">T730*1.12</f>
        <v>0</v>
      </c>
      <c r="V730" s="9" t="s">
        <v>1325</v>
      </c>
      <c r="W730" s="152" t="s">
        <v>1394</v>
      </c>
      <c r="X730" s="9" t="s">
        <v>9346</v>
      </c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  <c r="AQ730" s="8"/>
      <c r="AR730" s="8"/>
      <c r="AS730" s="8"/>
      <c r="AT730" s="8"/>
      <c r="AU730" s="8"/>
      <c r="AV730" s="8"/>
      <c r="AW730" s="8"/>
      <c r="AX730" s="8"/>
      <c r="AY730" s="8"/>
      <c r="AZ730" s="8"/>
      <c r="BA730" s="8"/>
      <c r="BB730" s="8"/>
      <c r="BC730" s="8"/>
      <c r="BD730" s="8"/>
      <c r="BE730" s="8"/>
      <c r="BF730" s="8"/>
      <c r="BG730" s="8"/>
      <c r="BH730" s="8"/>
      <c r="BI730" s="8"/>
      <c r="BJ730" s="8"/>
      <c r="BK730" s="8"/>
      <c r="BL730" s="8"/>
      <c r="BM730" s="8"/>
      <c r="BN730" s="8"/>
      <c r="BO730" s="8"/>
      <c r="BP730" s="8"/>
      <c r="BQ730" s="8"/>
      <c r="BR730" s="8"/>
      <c r="BS730" s="8"/>
      <c r="BT730" s="8"/>
      <c r="BU730" s="8"/>
      <c r="BV730" s="8"/>
      <c r="BW730" s="8"/>
      <c r="BX730" s="8"/>
      <c r="BY730" s="8"/>
      <c r="BZ730" s="8"/>
      <c r="CA730" s="8"/>
      <c r="CB730" s="8"/>
      <c r="CC730" s="8"/>
      <c r="CD730" s="8"/>
      <c r="CE730" s="8"/>
      <c r="CF730" s="8"/>
      <c r="CG730" s="8"/>
      <c r="CH730" s="8"/>
      <c r="CI730" s="8"/>
      <c r="CJ730" s="8"/>
      <c r="CK730" s="8"/>
      <c r="CL730" s="8"/>
      <c r="CM730" s="8"/>
      <c r="CN730" s="8"/>
      <c r="CO730" s="8"/>
      <c r="CP730" s="8"/>
      <c r="CQ730" s="8"/>
      <c r="CR730" s="8"/>
      <c r="CS730" s="8"/>
      <c r="CT730" s="8"/>
      <c r="CU730" s="8"/>
      <c r="CV730" s="8"/>
      <c r="CW730" s="8"/>
      <c r="CX730" s="8"/>
      <c r="CY730" s="8"/>
      <c r="CZ730" s="8"/>
      <c r="DA730" s="8"/>
      <c r="DB730" s="8"/>
      <c r="DC730" s="8"/>
      <c r="DD730" s="8"/>
      <c r="DE730" s="8"/>
      <c r="DF730" s="8"/>
      <c r="DG730" s="8"/>
      <c r="DH730" s="8"/>
      <c r="DI730" s="8"/>
      <c r="DJ730" s="8"/>
      <c r="DK730" s="8"/>
      <c r="DL730" s="8"/>
      <c r="DM730" s="8"/>
      <c r="DN730" s="8"/>
      <c r="DO730" s="8"/>
      <c r="DP730" s="8"/>
      <c r="DQ730" s="8"/>
      <c r="DR730" s="8"/>
      <c r="DS730" s="8"/>
      <c r="DT730" s="8"/>
      <c r="DU730" s="8"/>
      <c r="DV730" s="8"/>
      <c r="DW730" s="8"/>
      <c r="DX730" s="8"/>
      <c r="DY730" s="8"/>
      <c r="DZ730" s="8"/>
      <c r="EA730" s="8"/>
      <c r="EB730" s="8"/>
      <c r="EC730" s="8"/>
      <c r="ED730" s="8"/>
      <c r="EE730" s="8"/>
      <c r="EF730" s="8"/>
      <c r="EG730" s="8"/>
      <c r="EH730" s="8"/>
      <c r="EI730" s="8"/>
      <c r="EJ730" s="8"/>
      <c r="EK730" s="8"/>
      <c r="EL730" s="8"/>
      <c r="EM730" s="8"/>
      <c r="EN730" s="8"/>
      <c r="EO730" s="8"/>
      <c r="EP730" s="8"/>
      <c r="EQ730" s="8"/>
      <c r="ER730" s="8"/>
      <c r="ES730" s="8"/>
      <c r="ET730" s="8"/>
      <c r="EU730" s="8"/>
      <c r="EV730" s="8"/>
      <c r="EW730" s="8"/>
      <c r="EX730" s="8"/>
      <c r="EY730" s="8"/>
      <c r="EZ730" s="8"/>
      <c r="FA730" s="8"/>
      <c r="FB730" s="8"/>
      <c r="FC730" s="8"/>
      <c r="FD730" s="8"/>
      <c r="FE730" s="8"/>
      <c r="FF730" s="8"/>
      <c r="FG730" s="8"/>
      <c r="FH730" s="8"/>
      <c r="FI730" s="8"/>
      <c r="FJ730" s="8"/>
      <c r="FK730" s="8"/>
      <c r="FL730" s="8"/>
      <c r="FM730" s="8"/>
      <c r="FN730" s="8"/>
      <c r="FO730" s="8"/>
      <c r="FP730" s="8"/>
      <c r="FQ730" s="8"/>
      <c r="FR730" s="8"/>
      <c r="FS730" s="8"/>
      <c r="FT730" s="8"/>
      <c r="FU730" s="8"/>
      <c r="FV730" s="8"/>
      <c r="FW730" s="8"/>
      <c r="FX730" s="8"/>
      <c r="FY730" s="8"/>
      <c r="FZ730" s="8"/>
      <c r="GA730" s="8"/>
      <c r="GB730" s="8"/>
      <c r="GC730" s="8"/>
      <c r="GD730" s="8"/>
      <c r="GE730" s="8"/>
      <c r="GF730" s="8"/>
      <c r="GG730" s="8"/>
      <c r="GH730" s="8"/>
      <c r="GI730" s="8"/>
      <c r="GJ730" s="8"/>
      <c r="GK730" s="8"/>
      <c r="GL730" s="8"/>
      <c r="GM730" s="8"/>
      <c r="GN730" s="8"/>
      <c r="GO730" s="8"/>
      <c r="GP730" s="8"/>
      <c r="GQ730" s="8"/>
      <c r="GR730" s="8"/>
      <c r="GS730" s="8"/>
      <c r="GT730" s="8"/>
      <c r="GU730" s="8"/>
      <c r="GV730" s="8"/>
      <c r="GW730" s="8"/>
      <c r="GX730" s="8"/>
      <c r="GY730" s="8"/>
      <c r="GZ730" s="8"/>
      <c r="HA730" s="8"/>
      <c r="HB730" s="8"/>
      <c r="HC730" s="8"/>
      <c r="HD730" s="8"/>
      <c r="HE730" s="8"/>
      <c r="HF730" s="8"/>
      <c r="HG730" s="8"/>
      <c r="HH730" s="8"/>
      <c r="HI730" s="8"/>
      <c r="HJ730" s="8"/>
      <c r="HK730" s="8"/>
      <c r="HL730" s="8"/>
      <c r="HM730" s="8"/>
      <c r="HN730" s="8"/>
      <c r="HO730" s="8"/>
      <c r="HP730" s="8"/>
      <c r="HQ730" s="8"/>
      <c r="HR730" s="8"/>
      <c r="HS730" s="8"/>
      <c r="HT730" s="8"/>
      <c r="HU730" s="8"/>
      <c r="HV730" s="8"/>
      <c r="HW730" s="8"/>
      <c r="HX730" s="8"/>
      <c r="HY730" s="8"/>
      <c r="HZ730" s="8"/>
      <c r="IA730" s="8"/>
      <c r="IB730" s="8"/>
      <c r="IC730" s="8"/>
      <c r="ID730" s="8"/>
      <c r="IE730" s="8"/>
      <c r="IF730" s="8"/>
      <c r="IG730" s="8"/>
      <c r="IH730" s="8"/>
      <c r="II730" s="8"/>
      <c r="IJ730" s="8"/>
      <c r="IK730" s="8"/>
      <c r="IL730" s="8"/>
      <c r="IM730" s="8"/>
      <c r="IN730" s="8"/>
      <c r="IO730" s="8"/>
      <c r="IP730" s="8"/>
      <c r="IQ730" s="8"/>
      <c r="IR730" s="8"/>
      <c r="IS730" s="8"/>
      <c r="IT730" s="8"/>
      <c r="IU730" s="8"/>
      <c r="IV730" s="8"/>
      <c r="IW730" s="8"/>
      <c r="IX730" s="8"/>
      <c r="IY730" s="8"/>
      <c r="IZ730" s="8"/>
      <c r="JA730" s="8"/>
      <c r="JB730" s="8"/>
      <c r="JC730" s="8"/>
      <c r="JD730" s="8"/>
      <c r="JE730" s="8"/>
      <c r="JF730" s="8"/>
      <c r="JG730" s="8"/>
      <c r="JH730" s="8"/>
      <c r="JI730" s="8"/>
      <c r="JJ730" s="8"/>
      <c r="JK730" s="8"/>
      <c r="JL730" s="8"/>
      <c r="JM730" s="8"/>
      <c r="JN730" s="8"/>
      <c r="JO730" s="8"/>
      <c r="JP730" s="8"/>
      <c r="JQ730" s="8"/>
      <c r="JR730" s="8"/>
      <c r="JS730" s="8"/>
      <c r="JT730" s="8"/>
      <c r="JU730" s="8"/>
      <c r="JV730" s="8"/>
      <c r="JW730" s="8"/>
      <c r="JX730" s="8"/>
      <c r="JY730" s="8"/>
      <c r="JZ730" s="8"/>
      <c r="KA730" s="8"/>
      <c r="KB730" s="8"/>
      <c r="KC730" s="8"/>
      <c r="KD730" s="8"/>
      <c r="KE730" s="8"/>
      <c r="KF730" s="8"/>
      <c r="KG730" s="8"/>
      <c r="KH730" s="8"/>
      <c r="KI730" s="8"/>
      <c r="KJ730" s="8"/>
      <c r="KK730" s="8"/>
      <c r="KL730" s="8"/>
      <c r="KM730" s="8"/>
      <c r="KN730" s="8"/>
      <c r="KO730" s="8"/>
      <c r="KP730" s="8"/>
      <c r="KQ730" s="8"/>
      <c r="KR730" s="8"/>
      <c r="KS730" s="8"/>
      <c r="KT730" s="8"/>
      <c r="KU730" s="8"/>
      <c r="KV730" s="8"/>
      <c r="KW730" s="8"/>
      <c r="KX730" s="8"/>
      <c r="KY730" s="8"/>
      <c r="KZ730" s="8"/>
      <c r="LA730" s="8"/>
      <c r="LB730" s="8"/>
      <c r="LC730" s="8"/>
      <c r="LD730" s="8"/>
      <c r="LE730" s="8"/>
      <c r="LF730" s="8"/>
      <c r="LG730" s="8"/>
      <c r="LH730" s="8"/>
      <c r="LI730" s="8"/>
      <c r="LJ730" s="8"/>
      <c r="LK730" s="8"/>
      <c r="LL730" s="8"/>
      <c r="LM730" s="8"/>
      <c r="LN730" s="8"/>
      <c r="LO730" s="8"/>
      <c r="LP730" s="8"/>
      <c r="LQ730" s="8"/>
      <c r="LR730" s="8"/>
      <c r="LS730" s="8"/>
      <c r="LT730" s="8"/>
      <c r="LU730" s="8"/>
      <c r="LV730" s="8"/>
      <c r="LW730" s="8"/>
      <c r="LX730" s="8"/>
      <c r="LY730" s="8"/>
      <c r="LZ730" s="8"/>
      <c r="MA730" s="8"/>
      <c r="MB730" s="8"/>
      <c r="MC730" s="8"/>
      <c r="MD730" s="8"/>
      <c r="ME730" s="8"/>
      <c r="MF730" s="8"/>
      <c r="MG730" s="8"/>
      <c r="MH730" s="8"/>
      <c r="MI730" s="8"/>
      <c r="MJ730" s="8"/>
      <c r="MK730" s="8"/>
      <c r="ML730" s="8"/>
      <c r="MM730" s="8"/>
      <c r="MN730" s="8"/>
      <c r="MO730" s="8"/>
      <c r="MP730" s="8"/>
      <c r="MQ730" s="8"/>
      <c r="MR730" s="8"/>
      <c r="MS730" s="8"/>
      <c r="MT730" s="8"/>
      <c r="MU730" s="8"/>
      <c r="MV730" s="8"/>
      <c r="MW730" s="8"/>
      <c r="MX730" s="8"/>
      <c r="MY730" s="8"/>
      <c r="MZ730" s="8"/>
      <c r="NA730" s="8"/>
      <c r="NB730" s="8"/>
      <c r="NC730" s="8"/>
      <c r="ND730" s="8"/>
      <c r="NE730" s="8"/>
      <c r="NF730" s="8"/>
      <c r="NG730" s="8"/>
      <c r="NH730" s="8"/>
      <c r="NI730" s="8"/>
      <c r="NJ730" s="8"/>
      <c r="NK730" s="8"/>
      <c r="NL730" s="8"/>
      <c r="NM730" s="8"/>
      <c r="NN730" s="8"/>
      <c r="NO730" s="8"/>
      <c r="NP730" s="8"/>
      <c r="NQ730" s="8"/>
      <c r="NR730" s="8"/>
      <c r="NS730" s="8"/>
      <c r="NT730" s="8"/>
      <c r="NU730" s="8"/>
      <c r="NV730" s="8"/>
      <c r="NW730" s="8"/>
      <c r="NX730" s="8"/>
      <c r="NY730" s="8"/>
      <c r="NZ730" s="8"/>
      <c r="OA730" s="8"/>
      <c r="OB730" s="8"/>
      <c r="OC730" s="8"/>
      <c r="OD730" s="8"/>
      <c r="OE730" s="8"/>
      <c r="OF730" s="8"/>
      <c r="OG730" s="8"/>
      <c r="OH730" s="8"/>
      <c r="OI730" s="8"/>
      <c r="OJ730" s="8"/>
      <c r="OK730" s="8"/>
      <c r="OL730" s="8"/>
      <c r="OM730" s="8"/>
      <c r="ON730" s="8"/>
      <c r="OO730" s="8"/>
      <c r="OP730" s="8"/>
      <c r="OQ730" s="8"/>
      <c r="OR730" s="8"/>
      <c r="OS730" s="8"/>
      <c r="OT730" s="8"/>
      <c r="OU730" s="8"/>
      <c r="OV730" s="8"/>
      <c r="OW730" s="8"/>
      <c r="OX730" s="8"/>
      <c r="OY730" s="8"/>
      <c r="OZ730" s="8"/>
      <c r="PA730" s="8"/>
      <c r="PB730" s="8"/>
      <c r="PC730" s="8"/>
      <c r="PD730" s="8"/>
      <c r="PE730" s="8"/>
      <c r="PF730" s="8"/>
      <c r="PG730" s="8"/>
      <c r="PH730" s="8"/>
      <c r="PI730" s="8"/>
      <c r="PJ730" s="8"/>
      <c r="PK730" s="8"/>
      <c r="PL730" s="8"/>
      <c r="PM730" s="8"/>
      <c r="PN730" s="8"/>
      <c r="PO730" s="8"/>
      <c r="PP730" s="8"/>
      <c r="PQ730" s="8"/>
      <c r="PR730" s="8"/>
      <c r="PS730" s="8"/>
      <c r="PT730" s="8"/>
      <c r="PU730" s="8"/>
      <c r="PV730" s="8"/>
      <c r="PW730" s="8"/>
      <c r="PX730" s="8"/>
      <c r="PY730" s="8"/>
      <c r="PZ730" s="8"/>
      <c r="QA730" s="8"/>
      <c r="QB730" s="8"/>
      <c r="QC730" s="8"/>
      <c r="QD730" s="8"/>
      <c r="QE730" s="8"/>
      <c r="QF730" s="8"/>
      <c r="QG730" s="8"/>
      <c r="QH730" s="8"/>
      <c r="QI730" s="8"/>
      <c r="QJ730" s="8"/>
      <c r="QK730" s="8"/>
      <c r="QL730" s="8"/>
      <c r="QM730" s="8"/>
      <c r="QN730" s="8"/>
      <c r="QO730" s="8"/>
      <c r="QP730" s="8"/>
      <c r="QQ730" s="8"/>
      <c r="QR730" s="8"/>
      <c r="QS730" s="8"/>
      <c r="QT730" s="8"/>
      <c r="QU730" s="8"/>
      <c r="QV730" s="8"/>
      <c r="QW730" s="8"/>
      <c r="QX730" s="8"/>
      <c r="QY730" s="8"/>
      <c r="QZ730" s="8"/>
      <c r="RA730" s="8"/>
      <c r="RB730" s="8"/>
      <c r="RC730" s="8"/>
      <c r="RD730" s="8"/>
      <c r="RE730" s="8"/>
      <c r="RF730" s="8"/>
      <c r="RG730" s="8"/>
      <c r="RH730" s="8"/>
      <c r="RI730" s="8"/>
      <c r="RJ730" s="8"/>
      <c r="RK730" s="8"/>
      <c r="RL730" s="8"/>
      <c r="RM730" s="8"/>
      <c r="RN730" s="8"/>
      <c r="RO730" s="8"/>
      <c r="RP730" s="8"/>
      <c r="RQ730" s="8"/>
      <c r="RR730" s="8"/>
      <c r="RS730" s="8"/>
      <c r="RT730" s="8"/>
      <c r="RU730" s="8"/>
      <c r="RV730" s="8"/>
      <c r="RW730" s="8"/>
      <c r="RX730" s="8"/>
      <c r="RY730" s="8"/>
      <c r="RZ730" s="8"/>
      <c r="SA730" s="8"/>
      <c r="SB730" s="8"/>
      <c r="SC730" s="8"/>
      <c r="SD730" s="8"/>
      <c r="SE730" s="8"/>
      <c r="SF730" s="8"/>
      <c r="SG730" s="8"/>
      <c r="SH730" s="8"/>
      <c r="SI730" s="8"/>
      <c r="SJ730" s="8"/>
      <c r="SK730" s="8"/>
      <c r="SL730" s="8"/>
      <c r="SM730" s="8"/>
      <c r="SN730" s="8"/>
      <c r="SO730" s="8"/>
      <c r="SP730" s="8"/>
      <c r="SQ730" s="8"/>
      <c r="SR730" s="8"/>
      <c r="SS730" s="8"/>
      <c r="ST730" s="8"/>
      <c r="SU730" s="8"/>
      <c r="SV730" s="8"/>
      <c r="SW730" s="8"/>
      <c r="SX730" s="8"/>
      <c r="SY730" s="8"/>
      <c r="SZ730" s="8"/>
      <c r="TA730" s="8"/>
      <c r="TB730" s="8"/>
      <c r="TC730" s="8"/>
      <c r="TD730" s="8"/>
      <c r="TE730" s="8"/>
      <c r="TF730" s="8"/>
      <c r="TG730" s="8"/>
      <c r="TH730" s="8"/>
      <c r="TI730" s="8"/>
      <c r="TJ730" s="8"/>
      <c r="TK730" s="8"/>
      <c r="TL730" s="8"/>
      <c r="TM730" s="8"/>
      <c r="TN730" s="8"/>
      <c r="TO730" s="8"/>
      <c r="TP730" s="8"/>
      <c r="TQ730" s="8"/>
      <c r="TR730" s="8"/>
      <c r="TS730" s="8"/>
      <c r="TT730" s="8"/>
      <c r="TU730" s="8"/>
      <c r="TV730" s="8"/>
      <c r="TW730" s="8"/>
      <c r="TX730" s="8"/>
      <c r="TY730" s="8"/>
      <c r="TZ730" s="8"/>
      <c r="UA730" s="8"/>
      <c r="UB730" s="8"/>
      <c r="UC730" s="8"/>
      <c r="UD730" s="8"/>
      <c r="UE730" s="8"/>
      <c r="UF730" s="8"/>
      <c r="UG730" s="8"/>
      <c r="UH730" s="8"/>
      <c r="UI730" s="8"/>
      <c r="UJ730" s="8"/>
      <c r="UK730" s="8"/>
      <c r="UL730" s="8"/>
      <c r="UM730" s="8"/>
      <c r="UN730" s="8"/>
      <c r="UO730" s="8"/>
      <c r="UP730" s="8"/>
      <c r="UQ730" s="8"/>
      <c r="UR730" s="8"/>
      <c r="US730" s="8"/>
      <c r="UT730" s="8"/>
      <c r="UU730" s="8"/>
      <c r="UV730" s="8"/>
      <c r="UW730" s="8"/>
      <c r="UX730" s="8"/>
      <c r="UY730" s="8"/>
      <c r="UZ730" s="8"/>
      <c r="VA730" s="8"/>
      <c r="VB730" s="8"/>
      <c r="VC730" s="8"/>
      <c r="VD730" s="8"/>
      <c r="VE730" s="8"/>
      <c r="VF730" s="8"/>
      <c r="VG730" s="8"/>
      <c r="VH730" s="8"/>
      <c r="VI730" s="8"/>
      <c r="VJ730" s="8"/>
      <c r="VK730" s="8"/>
      <c r="VL730" s="8"/>
      <c r="VM730" s="8"/>
      <c r="VN730" s="8"/>
      <c r="VO730" s="8"/>
      <c r="VP730" s="8"/>
      <c r="VQ730" s="8"/>
      <c r="VR730" s="8"/>
      <c r="VS730" s="8"/>
      <c r="VT730" s="8"/>
      <c r="VU730" s="8"/>
      <c r="VV730" s="8"/>
      <c r="VW730" s="8"/>
      <c r="VX730" s="8"/>
      <c r="VY730" s="8"/>
      <c r="VZ730" s="8"/>
      <c r="WA730" s="8"/>
      <c r="WB730" s="8"/>
      <c r="WC730" s="8"/>
      <c r="WD730" s="8"/>
      <c r="WE730" s="8"/>
      <c r="WF730" s="8"/>
      <c r="WG730" s="8"/>
      <c r="WH730" s="8"/>
      <c r="WI730" s="8"/>
      <c r="WJ730" s="8"/>
      <c r="WK730" s="8"/>
      <c r="WL730" s="8"/>
      <c r="WM730" s="8"/>
      <c r="WN730" s="8"/>
      <c r="WO730" s="8"/>
      <c r="WP730" s="8"/>
      <c r="WQ730" s="8"/>
      <c r="WR730" s="8"/>
      <c r="WS730" s="8"/>
      <c r="WT730" s="8"/>
      <c r="WU730" s="8"/>
      <c r="WV730" s="8"/>
      <c r="WW730" s="8"/>
      <c r="WX730" s="8"/>
      <c r="WY730" s="8"/>
      <c r="WZ730" s="8"/>
      <c r="XA730" s="8"/>
      <c r="XB730" s="8"/>
      <c r="XC730" s="8"/>
      <c r="XD730" s="8"/>
      <c r="XE730" s="8"/>
      <c r="XF730" s="8"/>
      <c r="XG730" s="8"/>
      <c r="XH730" s="8"/>
      <c r="XI730" s="8"/>
      <c r="XJ730" s="8"/>
      <c r="XK730" s="8"/>
      <c r="XL730" s="8"/>
      <c r="XM730" s="8"/>
      <c r="XN730" s="8"/>
      <c r="XO730" s="8"/>
      <c r="XP730" s="8"/>
      <c r="XQ730" s="8"/>
      <c r="XR730" s="8"/>
      <c r="XS730" s="8"/>
      <c r="XT730" s="8"/>
      <c r="XU730" s="8"/>
      <c r="XV730" s="8"/>
      <c r="XW730" s="8"/>
      <c r="XX730" s="8"/>
      <c r="XY730" s="8"/>
      <c r="XZ730" s="8"/>
      <c r="YA730" s="8"/>
      <c r="YB730" s="8"/>
      <c r="YC730" s="8"/>
      <c r="YD730" s="8"/>
      <c r="YE730" s="8"/>
      <c r="YF730" s="8"/>
      <c r="YG730" s="8"/>
      <c r="YH730" s="8"/>
      <c r="YI730" s="8"/>
      <c r="YJ730" s="8"/>
      <c r="YK730" s="8"/>
      <c r="YL730" s="8"/>
      <c r="YM730" s="8"/>
      <c r="YN730" s="8"/>
      <c r="YO730" s="8"/>
      <c r="YP730" s="8"/>
      <c r="YQ730" s="8"/>
      <c r="YR730" s="8"/>
      <c r="YS730" s="8"/>
      <c r="YT730" s="8"/>
      <c r="YU730" s="8"/>
      <c r="YV730" s="8"/>
      <c r="YW730" s="8"/>
      <c r="YX730" s="8"/>
      <c r="YY730" s="8"/>
      <c r="YZ730" s="8"/>
      <c r="ZA730" s="8"/>
      <c r="ZB730" s="8"/>
      <c r="ZC730" s="8"/>
      <c r="ZD730" s="8"/>
      <c r="ZE730" s="8"/>
      <c r="ZF730" s="8"/>
      <c r="ZG730" s="8"/>
      <c r="ZH730" s="8"/>
      <c r="ZI730" s="8"/>
      <c r="ZJ730" s="8"/>
      <c r="ZK730" s="8"/>
      <c r="ZL730" s="8"/>
      <c r="ZM730" s="8"/>
      <c r="ZN730" s="8"/>
      <c r="ZO730" s="8"/>
      <c r="ZP730" s="8"/>
      <c r="ZQ730" s="8"/>
      <c r="ZR730" s="8"/>
      <c r="ZS730" s="8"/>
      <c r="ZT730" s="8"/>
      <c r="ZU730" s="8"/>
      <c r="ZV730" s="8"/>
      <c r="ZW730" s="8"/>
      <c r="ZX730" s="8"/>
      <c r="ZY730" s="8"/>
      <c r="ZZ730" s="8"/>
      <c r="AAA730" s="8"/>
      <c r="AAB730" s="8"/>
      <c r="AAC730" s="8"/>
      <c r="AAD730" s="8"/>
      <c r="AAE730" s="8"/>
      <c r="AAF730" s="8"/>
      <c r="AAG730" s="8"/>
      <c r="AAH730" s="8"/>
      <c r="AAI730" s="8"/>
      <c r="AAJ730" s="8"/>
      <c r="AAK730" s="8"/>
      <c r="AAL730" s="8"/>
      <c r="AAM730" s="8"/>
      <c r="AAN730" s="8"/>
      <c r="AAO730" s="8"/>
      <c r="AAP730" s="8"/>
      <c r="AAQ730" s="8"/>
      <c r="AAR730" s="8"/>
      <c r="AAS730" s="8"/>
      <c r="AAT730" s="8"/>
      <c r="AAU730" s="8"/>
      <c r="AAV730" s="8"/>
      <c r="AAW730" s="8"/>
      <c r="AAX730" s="8"/>
      <c r="AAY730" s="8"/>
      <c r="AAZ730" s="8"/>
      <c r="ABA730" s="8"/>
      <c r="ABB730" s="8"/>
      <c r="ABC730" s="8"/>
      <c r="ABD730" s="8"/>
      <c r="ABE730" s="8"/>
      <c r="ABF730" s="8"/>
      <c r="ABG730" s="8"/>
      <c r="ABH730" s="8"/>
      <c r="ABI730" s="8"/>
      <c r="ABJ730" s="8"/>
      <c r="ABK730" s="8"/>
      <c r="ABL730" s="8"/>
      <c r="ABM730" s="8"/>
      <c r="ABN730" s="8"/>
      <c r="ABO730" s="8"/>
      <c r="ABP730" s="8"/>
      <c r="ABQ730" s="8"/>
      <c r="ABR730" s="8"/>
      <c r="ABS730" s="8"/>
      <c r="ABT730" s="8"/>
      <c r="ABU730" s="8"/>
      <c r="ABV730" s="8"/>
      <c r="ABW730" s="8"/>
      <c r="ABX730" s="8"/>
      <c r="ABY730" s="8"/>
      <c r="ABZ730" s="8"/>
      <c r="ACA730" s="8"/>
      <c r="ACB730" s="8"/>
      <c r="ACC730" s="8"/>
      <c r="ACD730" s="8"/>
      <c r="ACE730" s="8"/>
      <c r="ACF730" s="8"/>
      <c r="ACG730" s="8"/>
      <c r="ACH730" s="8"/>
      <c r="ACI730" s="8"/>
      <c r="ACJ730" s="8"/>
      <c r="ACK730" s="8"/>
      <c r="ACL730" s="8"/>
      <c r="ACM730" s="8"/>
      <c r="ACN730" s="8"/>
      <c r="ACO730" s="8"/>
      <c r="ACP730" s="8"/>
      <c r="ACQ730" s="8"/>
      <c r="ACR730" s="8"/>
      <c r="ACS730" s="8"/>
      <c r="ACT730" s="8"/>
      <c r="ACU730" s="8"/>
      <c r="ACV730" s="8"/>
      <c r="ACW730" s="8"/>
      <c r="ACX730" s="8"/>
      <c r="ACY730" s="8"/>
      <c r="ACZ730" s="8"/>
      <c r="ADA730" s="8"/>
      <c r="ADB730" s="8"/>
      <c r="ADC730" s="8"/>
      <c r="ADD730" s="8"/>
      <c r="ADE730" s="8"/>
      <c r="ADF730" s="8"/>
      <c r="ADG730" s="8"/>
      <c r="ADH730" s="8"/>
      <c r="ADI730" s="8"/>
      <c r="ADJ730" s="8"/>
      <c r="ADK730" s="8"/>
      <c r="ADL730" s="8"/>
      <c r="ADM730" s="8"/>
      <c r="ADN730" s="8"/>
      <c r="ADO730" s="8"/>
      <c r="ADP730" s="8"/>
      <c r="ADQ730" s="8"/>
      <c r="ADR730" s="8"/>
      <c r="ADS730" s="8"/>
      <c r="ADT730" s="8"/>
      <c r="ADU730" s="8"/>
      <c r="ADV730" s="8"/>
      <c r="ADW730" s="8"/>
      <c r="ADX730" s="8"/>
      <c r="ADY730" s="8"/>
      <c r="ADZ730" s="8"/>
      <c r="AEA730" s="8"/>
      <c r="AEB730" s="8"/>
      <c r="AEC730" s="8"/>
      <c r="AED730" s="8"/>
      <c r="AEE730" s="8"/>
      <c r="AEF730" s="8"/>
      <c r="AEG730" s="8"/>
      <c r="AEH730" s="8"/>
      <c r="AEI730" s="8"/>
      <c r="AEJ730" s="8"/>
      <c r="AEK730" s="8"/>
      <c r="AEL730" s="8"/>
      <c r="AEM730" s="8"/>
      <c r="AEN730" s="8"/>
      <c r="AEO730" s="8"/>
      <c r="AEP730" s="8"/>
      <c r="AEQ730" s="8"/>
      <c r="AER730" s="8"/>
      <c r="AES730" s="8"/>
      <c r="AET730" s="8"/>
      <c r="AEU730" s="8"/>
      <c r="AEV730" s="8"/>
      <c r="AEW730" s="8"/>
      <c r="AEX730" s="8"/>
      <c r="AEY730" s="8"/>
      <c r="AEZ730" s="8"/>
      <c r="AFA730" s="8"/>
      <c r="AFB730" s="8"/>
      <c r="AFC730" s="8"/>
      <c r="AFD730" s="8"/>
      <c r="AFE730" s="8"/>
      <c r="AFF730" s="8"/>
      <c r="AFG730" s="8"/>
      <c r="AFH730" s="8"/>
      <c r="AFI730" s="8"/>
      <c r="AFJ730" s="8"/>
      <c r="AFK730" s="8"/>
      <c r="AFL730" s="8"/>
      <c r="AFM730" s="8"/>
      <c r="AFN730" s="8"/>
      <c r="AFO730" s="8"/>
      <c r="AFP730" s="8"/>
      <c r="AFQ730" s="8"/>
      <c r="AFR730" s="8"/>
      <c r="AFS730" s="8"/>
      <c r="AFT730" s="8"/>
      <c r="AFU730" s="8"/>
      <c r="AFV730" s="8"/>
      <c r="AFW730" s="8"/>
      <c r="AFX730" s="8"/>
      <c r="AFY730" s="8"/>
      <c r="AFZ730" s="8"/>
      <c r="AGA730" s="8"/>
      <c r="AGB730" s="8"/>
      <c r="AGC730" s="8"/>
      <c r="AGD730" s="8"/>
      <c r="AGE730" s="8"/>
      <c r="AGF730" s="8"/>
      <c r="AGG730" s="8"/>
      <c r="AGH730" s="8"/>
      <c r="AGI730" s="8"/>
      <c r="AGJ730" s="8"/>
      <c r="AGK730" s="8"/>
      <c r="AGL730" s="8"/>
      <c r="AGM730" s="8"/>
      <c r="AGN730" s="8"/>
      <c r="AGO730" s="8"/>
      <c r="AGP730" s="8"/>
      <c r="AGQ730" s="8"/>
      <c r="AGR730" s="8"/>
      <c r="AGS730" s="8"/>
      <c r="AGT730" s="8"/>
      <c r="AGU730" s="8"/>
      <c r="AGV730" s="8"/>
      <c r="AGW730" s="8"/>
      <c r="AGX730" s="8"/>
      <c r="AGY730" s="8"/>
      <c r="AGZ730" s="8"/>
      <c r="AHA730" s="8"/>
      <c r="AHB730" s="8"/>
      <c r="AHC730" s="8"/>
      <c r="AHD730" s="8"/>
      <c r="AHE730" s="8"/>
      <c r="AHF730" s="8"/>
      <c r="AHG730" s="8"/>
      <c r="AHH730" s="8"/>
      <c r="AHI730" s="8"/>
      <c r="AHJ730" s="8"/>
      <c r="AHK730" s="8"/>
      <c r="AHL730" s="8"/>
      <c r="AHM730" s="8"/>
      <c r="AHN730" s="8"/>
      <c r="AHO730" s="8"/>
      <c r="AHP730" s="8"/>
      <c r="AHQ730" s="8"/>
      <c r="AHR730" s="8"/>
      <c r="AHS730" s="8"/>
      <c r="AHT730" s="8"/>
      <c r="AHU730" s="8"/>
      <c r="AHV730" s="8"/>
      <c r="AHW730" s="8"/>
      <c r="AHX730" s="8"/>
      <c r="AHY730" s="8"/>
      <c r="AHZ730" s="8"/>
      <c r="AIA730" s="8"/>
      <c r="AIB730" s="8"/>
      <c r="AIC730" s="8"/>
      <c r="AID730" s="8"/>
      <c r="AIE730" s="8"/>
      <c r="AIF730" s="8"/>
      <c r="AIG730" s="8"/>
      <c r="AIH730" s="8"/>
      <c r="AII730" s="8"/>
      <c r="AIJ730" s="8"/>
      <c r="AIK730" s="8"/>
      <c r="AIL730" s="8"/>
      <c r="AIM730" s="8"/>
      <c r="AIN730" s="8"/>
      <c r="AIO730" s="8"/>
      <c r="AIP730" s="8"/>
      <c r="AIQ730" s="8"/>
      <c r="AIR730" s="8"/>
      <c r="AIS730" s="8"/>
      <c r="AIT730" s="8"/>
      <c r="AIU730" s="8"/>
      <c r="AIV730" s="8"/>
      <c r="AIW730" s="8"/>
      <c r="AIX730" s="8"/>
      <c r="AIY730" s="8"/>
      <c r="AIZ730" s="8"/>
      <c r="AJA730" s="8"/>
      <c r="AJB730" s="8"/>
      <c r="AJC730" s="8"/>
      <c r="AJD730" s="8"/>
      <c r="AJE730" s="8"/>
      <c r="AJF730" s="8"/>
      <c r="AJG730" s="8"/>
      <c r="AJH730" s="8"/>
      <c r="AJI730" s="8"/>
      <c r="AJJ730" s="8"/>
      <c r="AJK730" s="8"/>
      <c r="AJL730" s="8"/>
      <c r="AJM730" s="8"/>
      <c r="AJN730" s="8"/>
      <c r="AJO730" s="8"/>
      <c r="AJP730" s="8"/>
      <c r="AJQ730" s="8"/>
      <c r="AJR730" s="8"/>
      <c r="AJS730" s="8"/>
      <c r="AJT730" s="8"/>
      <c r="AJU730" s="8"/>
      <c r="AJV730" s="8"/>
      <c r="AJW730" s="8"/>
      <c r="AJX730" s="8"/>
      <c r="AJY730" s="8"/>
      <c r="AJZ730" s="8"/>
      <c r="AKA730" s="8"/>
      <c r="AKB730" s="8"/>
      <c r="AKC730" s="8"/>
      <c r="AKD730" s="8"/>
      <c r="AKE730" s="8"/>
      <c r="AKF730" s="8"/>
      <c r="AKG730" s="8"/>
      <c r="AKH730" s="8"/>
      <c r="AKI730" s="8"/>
      <c r="AKJ730" s="8"/>
      <c r="AKK730" s="8"/>
      <c r="AKL730" s="8"/>
      <c r="AKM730" s="8"/>
      <c r="AKN730" s="8"/>
      <c r="AKO730" s="8"/>
      <c r="AKP730" s="8"/>
      <c r="AKQ730" s="8"/>
      <c r="AKR730" s="8"/>
      <c r="AKS730" s="8"/>
      <c r="AKT730" s="8"/>
      <c r="AKU730" s="8"/>
      <c r="AKV730" s="8"/>
      <c r="AKW730" s="8"/>
      <c r="AKX730" s="8"/>
      <c r="AKY730" s="8"/>
      <c r="AKZ730" s="8"/>
      <c r="ALA730" s="8"/>
      <c r="ALB730" s="8"/>
      <c r="ALC730" s="8"/>
      <c r="ALD730" s="8"/>
      <c r="ALE730" s="8"/>
      <c r="ALF730" s="8"/>
      <c r="ALG730" s="8"/>
      <c r="ALH730" s="8"/>
      <c r="ALI730" s="8"/>
      <c r="ALJ730" s="8"/>
      <c r="ALK730" s="8"/>
      <c r="ALL730" s="8"/>
      <c r="ALM730" s="8"/>
      <c r="ALN730" s="8"/>
      <c r="ALO730" s="8"/>
      <c r="ALP730" s="8"/>
      <c r="ALQ730" s="8"/>
      <c r="ALR730" s="8"/>
      <c r="ALS730" s="8"/>
      <c r="ALT730" s="8"/>
      <c r="ALU730" s="8"/>
      <c r="ALV730" s="8"/>
      <c r="ALW730" s="8"/>
      <c r="ALX730" s="8"/>
      <c r="ALY730" s="8"/>
      <c r="ALZ730" s="8"/>
      <c r="AMA730" s="8"/>
      <c r="AMB730" s="8"/>
      <c r="AMC730" s="8"/>
      <c r="AMD730" s="8"/>
      <c r="AME730" s="8"/>
      <c r="AMF730" s="8"/>
      <c r="AMG730" s="8"/>
      <c r="AMH730" s="8"/>
      <c r="AMI730" s="8"/>
      <c r="AMJ730" s="8"/>
      <c r="AMK730" s="8"/>
      <c r="AML730" s="8"/>
      <c r="AMM730" s="8"/>
      <c r="AMN730" s="8"/>
      <c r="AMO730" s="8"/>
      <c r="AMP730" s="8"/>
      <c r="AMQ730" s="8"/>
      <c r="AMR730" s="8"/>
      <c r="AMS730" s="8"/>
      <c r="AMT730" s="8"/>
      <c r="AMU730" s="8"/>
      <c r="AMV730" s="8"/>
      <c r="AMW730" s="8"/>
      <c r="AMX730" s="8"/>
      <c r="AMY730" s="8"/>
      <c r="AMZ730" s="8"/>
      <c r="ANA730" s="8"/>
      <c r="ANB730" s="8"/>
      <c r="ANC730" s="8"/>
      <c r="AND730" s="8"/>
      <c r="ANE730" s="8"/>
      <c r="ANF730" s="8"/>
      <c r="ANG730" s="8"/>
      <c r="ANH730" s="8"/>
      <c r="ANI730" s="8"/>
      <c r="ANJ730" s="8"/>
      <c r="ANK730" s="8"/>
      <c r="ANL730" s="8"/>
      <c r="ANM730" s="8"/>
      <c r="ANN730" s="8"/>
      <c r="ANO730" s="8"/>
      <c r="ANP730" s="8"/>
      <c r="ANQ730" s="8"/>
      <c r="ANR730" s="8"/>
      <c r="ANS730" s="8"/>
      <c r="ANT730" s="8"/>
      <c r="ANU730" s="8"/>
      <c r="ANV730" s="8"/>
      <c r="ANW730" s="8"/>
      <c r="ANX730" s="8"/>
      <c r="ANY730" s="8"/>
      <c r="ANZ730" s="8"/>
      <c r="AOA730" s="8"/>
      <c r="AOB730" s="8"/>
      <c r="AOC730" s="8"/>
      <c r="AOD730" s="8"/>
      <c r="AOE730" s="8"/>
      <c r="AOF730" s="8"/>
      <c r="AOG730" s="8"/>
      <c r="AOH730" s="8"/>
      <c r="AOI730" s="8"/>
      <c r="AOJ730" s="8"/>
      <c r="AOK730" s="8"/>
      <c r="AOL730" s="8"/>
      <c r="AOM730" s="8"/>
      <c r="AON730" s="8"/>
      <c r="AOO730" s="8"/>
      <c r="AOP730" s="8"/>
      <c r="AOQ730" s="8"/>
      <c r="AOR730" s="8"/>
      <c r="AOS730" s="8"/>
      <c r="AOT730" s="8"/>
      <c r="AOU730" s="8"/>
      <c r="AOV730" s="8"/>
      <c r="AOW730" s="8"/>
      <c r="AOX730" s="8"/>
      <c r="AOY730" s="8"/>
      <c r="AOZ730" s="8"/>
      <c r="APA730" s="8"/>
      <c r="APB730" s="8"/>
      <c r="APC730" s="8"/>
      <c r="APD730" s="8"/>
      <c r="APE730" s="8"/>
      <c r="APF730" s="8"/>
      <c r="APG730" s="8"/>
      <c r="APH730" s="8"/>
      <c r="API730" s="8"/>
      <c r="APJ730" s="8"/>
      <c r="APK730" s="8"/>
      <c r="APL730" s="8"/>
      <c r="APM730" s="8"/>
      <c r="APN730" s="8"/>
      <c r="APO730" s="8"/>
      <c r="APP730" s="8"/>
      <c r="APQ730" s="8"/>
      <c r="APR730" s="8"/>
      <c r="APS730" s="8"/>
      <c r="APT730" s="8"/>
      <c r="APU730" s="8"/>
      <c r="APV730" s="8"/>
      <c r="APW730" s="8"/>
      <c r="APX730" s="8"/>
      <c r="APY730" s="8"/>
      <c r="APZ730" s="8"/>
      <c r="AQA730" s="8"/>
      <c r="AQB730" s="8"/>
      <c r="AQC730" s="8"/>
      <c r="AQD730" s="8"/>
      <c r="AQE730" s="8"/>
      <c r="AQF730" s="8"/>
      <c r="AQG730" s="8"/>
      <c r="AQH730" s="8"/>
      <c r="AQI730" s="8"/>
      <c r="AQJ730" s="8"/>
      <c r="AQK730" s="8"/>
      <c r="AQL730" s="8"/>
      <c r="AQM730" s="8"/>
      <c r="AQN730" s="8"/>
      <c r="AQO730" s="8"/>
      <c r="AQP730" s="8"/>
      <c r="AQQ730" s="8"/>
      <c r="AQR730" s="8"/>
      <c r="AQS730" s="8"/>
      <c r="AQT730" s="8"/>
      <c r="AQU730" s="8"/>
      <c r="AQV730" s="8"/>
      <c r="AQW730" s="8"/>
      <c r="AQX730" s="8"/>
      <c r="AQY730" s="8"/>
      <c r="AQZ730" s="8"/>
      <c r="ARA730" s="8"/>
      <c r="ARB730" s="8"/>
      <c r="ARC730" s="8"/>
      <c r="ARD730" s="8"/>
      <c r="ARE730" s="8"/>
      <c r="ARF730" s="8"/>
      <c r="ARG730" s="8"/>
      <c r="ARH730" s="8"/>
      <c r="ARI730" s="8"/>
      <c r="ARJ730" s="8"/>
      <c r="ARK730" s="8"/>
      <c r="ARL730" s="8"/>
      <c r="ARM730" s="8"/>
      <c r="ARN730" s="8"/>
      <c r="ARO730" s="8"/>
      <c r="ARP730" s="8"/>
      <c r="ARQ730" s="8"/>
      <c r="ARR730" s="8"/>
      <c r="ARS730" s="8"/>
      <c r="ART730" s="8"/>
      <c r="ARU730" s="8"/>
      <c r="ARV730" s="8"/>
      <c r="ARW730" s="8"/>
      <c r="ARX730" s="8"/>
      <c r="ARY730" s="8"/>
      <c r="ARZ730" s="8"/>
      <c r="ASA730" s="8"/>
      <c r="ASB730" s="8"/>
      <c r="ASC730" s="8"/>
      <c r="ASD730" s="8"/>
      <c r="ASE730" s="8"/>
      <c r="ASF730" s="8"/>
      <c r="ASG730" s="8"/>
      <c r="ASH730" s="8"/>
      <c r="ASI730" s="8"/>
      <c r="ASJ730" s="8"/>
      <c r="ASK730" s="8"/>
      <c r="ASL730" s="8"/>
      <c r="ASM730" s="8"/>
      <c r="ASN730" s="8"/>
      <c r="ASO730" s="8"/>
      <c r="ASP730" s="8"/>
      <c r="ASQ730" s="8"/>
      <c r="ASR730" s="8"/>
      <c r="ASS730" s="8"/>
      <c r="AST730" s="8"/>
      <c r="ASU730" s="8"/>
      <c r="ASV730" s="8"/>
      <c r="ASW730" s="8"/>
      <c r="ASX730" s="8"/>
      <c r="ASY730" s="8"/>
      <c r="ASZ730" s="8"/>
      <c r="ATA730" s="8"/>
      <c r="ATB730" s="8"/>
      <c r="ATC730" s="8"/>
      <c r="ATD730" s="8"/>
      <c r="ATE730" s="8"/>
      <c r="ATF730" s="8"/>
      <c r="ATG730" s="8"/>
      <c r="ATH730" s="8"/>
      <c r="ATI730" s="8"/>
      <c r="ATJ730" s="8"/>
      <c r="ATK730" s="8"/>
      <c r="ATL730" s="8"/>
      <c r="ATM730" s="8"/>
      <c r="ATN730" s="8"/>
      <c r="ATO730" s="8"/>
      <c r="ATP730" s="8"/>
      <c r="ATQ730" s="8"/>
      <c r="ATR730" s="8"/>
      <c r="ATS730" s="8"/>
      <c r="ATT730" s="8"/>
      <c r="ATU730" s="8"/>
      <c r="ATV730" s="8"/>
      <c r="ATW730" s="8"/>
      <c r="ATX730" s="8"/>
      <c r="ATY730" s="8"/>
      <c r="ATZ730" s="8"/>
      <c r="AUA730" s="8"/>
      <c r="AUB730" s="8"/>
      <c r="AUC730" s="8"/>
      <c r="AUD730" s="8"/>
      <c r="AUE730" s="8"/>
      <c r="AUF730" s="8"/>
      <c r="AUG730" s="8"/>
      <c r="AUH730" s="8"/>
      <c r="AUI730" s="8"/>
      <c r="AUJ730" s="8"/>
      <c r="AUK730" s="8"/>
      <c r="AUL730" s="8"/>
      <c r="AUM730" s="8"/>
      <c r="AUN730" s="8"/>
      <c r="AUO730" s="8"/>
      <c r="AUP730" s="8"/>
      <c r="AUQ730" s="8"/>
      <c r="AUR730" s="8"/>
      <c r="AUS730" s="8"/>
      <c r="AUT730" s="8"/>
      <c r="AUU730" s="8"/>
      <c r="AUV730" s="8"/>
      <c r="AUW730" s="8"/>
      <c r="AUX730" s="8"/>
      <c r="AUY730" s="8"/>
      <c r="AUZ730" s="8"/>
      <c r="AVA730" s="8"/>
      <c r="AVB730" s="8"/>
      <c r="AVC730" s="8"/>
      <c r="AVD730" s="8"/>
      <c r="AVE730" s="8"/>
      <c r="AVF730" s="8"/>
      <c r="AVG730" s="8"/>
      <c r="AVH730" s="8"/>
      <c r="AVI730" s="8"/>
      <c r="AVJ730" s="8"/>
      <c r="AVK730" s="8"/>
      <c r="AVL730" s="8"/>
      <c r="AVM730" s="8"/>
      <c r="AVN730" s="8"/>
      <c r="AVO730" s="8"/>
      <c r="AVP730" s="8"/>
      <c r="AVQ730" s="8"/>
      <c r="AVR730" s="8"/>
      <c r="AVS730" s="8"/>
      <c r="AVT730" s="8"/>
      <c r="AVU730" s="8"/>
      <c r="AVV730" s="8"/>
      <c r="AVW730" s="8"/>
      <c r="AVX730" s="8"/>
      <c r="AVY730" s="8"/>
      <c r="AVZ730" s="8"/>
      <c r="AWA730" s="8"/>
      <c r="AWB730" s="8"/>
      <c r="AWC730" s="8"/>
      <c r="AWD730" s="8"/>
      <c r="AWE730" s="8"/>
      <c r="AWF730" s="8"/>
      <c r="AWG730" s="8"/>
      <c r="AWH730" s="8"/>
      <c r="AWI730" s="8"/>
      <c r="AWJ730" s="8"/>
      <c r="AWK730" s="8"/>
      <c r="AWL730" s="8"/>
      <c r="AWM730" s="8"/>
      <c r="AWN730" s="8"/>
      <c r="AWO730" s="8"/>
      <c r="AWP730" s="8"/>
      <c r="AWQ730" s="8"/>
      <c r="AWR730" s="8"/>
      <c r="AWS730" s="8"/>
      <c r="AWT730" s="8"/>
      <c r="AWU730" s="8"/>
      <c r="AWV730" s="8"/>
      <c r="AWW730" s="8"/>
      <c r="AWX730" s="8"/>
      <c r="AWY730" s="8"/>
      <c r="AWZ730" s="8"/>
      <c r="AXA730" s="8"/>
      <c r="AXB730" s="8"/>
      <c r="AXC730" s="8"/>
      <c r="AXD730" s="8"/>
      <c r="AXE730" s="8"/>
      <c r="AXF730" s="8"/>
      <c r="AXG730" s="8"/>
      <c r="AXH730" s="8"/>
      <c r="AXI730" s="8"/>
      <c r="AXJ730" s="8"/>
      <c r="AXK730" s="8"/>
      <c r="AXL730" s="8"/>
      <c r="AXM730" s="8"/>
      <c r="AXN730" s="8"/>
      <c r="AXO730" s="8"/>
      <c r="AXP730" s="8"/>
      <c r="AXQ730" s="8"/>
      <c r="AXR730" s="8"/>
      <c r="AXS730" s="8"/>
      <c r="AXT730" s="8"/>
      <c r="AXU730" s="8"/>
      <c r="AXV730" s="8"/>
      <c r="AXW730" s="8"/>
      <c r="AXX730" s="8"/>
      <c r="AXY730" s="8"/>
      <c r="AXZ730" s="8"/>
      <c r="AYA730" s="8"/>
      <c r="AYB730" s="8"/>
      <c r="AYC730" s="8"/>
      <c r="AYD730" s="8"/>
      <c r="AYE730" s="8"/>
      <c r="AYF730" s="8"/>
      <c r="AYG730" s="8"/>
      <c r="AYH730" s="8"/>
      <c r="AYI730" s="8"/>
      <c r="AYJ730" s="8"/>
      <c r="AYK730" s="8"/>
      <c r="AYL730" s="8"/>
      <c r="AYM730" s="8"/>
      <c r="AYN730" s="8"/>
      <c r="AYO730" s="8"/>
      <c r="AYP730" s="8"/>
      <c r="AYQ730" s="8"/>
      <c r="AYR730" s="8"/>
      <c r="AYS730" s="8"/>
      <c r="AYT730" s="8"/>
      <c r="AYU730" s="8"/>
      <c r="AYV730" s="8"/>
      <c r="AYW730" s="8"/>
      <c r="AYX730" s="8"/>
      <c r="AYY730" s="8"/>
      <c r="AYZ730" s="8"/>
      <c r="AZA730" s="8"/>
      <c r="AZB730" s="8"/>
      <c r="AZC730" s="8"/>
      <c r="AZD730" s="8"/>
      <c r="AZE730" s="8"/>
      <c r="AZF730" s="8"/>
      <c r="AZG730" s="8"/>
      <c r="AZH730" s="8"/>
      <c r="AZI730" s="8"/>
      <c r="AZJ730" s="8"/>
      <c r="AZK730" s="8"/>
      <c r="AZL730" s="8"/>
      <c r="AZM730" s="8"/>
      <c r="AZN730" s="8"/>
      <c r="AZO730" s="8"/>
      <c r="AZP730" s="8"/>
      <c r="AZQ730" s="8"/>
      <c r="AZR730" s="8"/>
      <c r="AZS730" s="8"/>
      <c r="AZT730" s="8"/>
      <c r="AZU730" s="8"/>
      <c r="AZV730" s="8"/>
      <c r="AZW730" s="8"/>
      <c r="AZX730" s="8"/>
      <c r="AZY730" s="8"/>
      <c r="AZZ730" s="8"/>
      <c r="BAA730" s="8"/>
      <c r="BAB730" s="8"/>
      <c r="BAC730" s="8"/>
      <c r="BAD730" s="8"/>
      <c r="BAE730" s="8"/>
      <c r="BAF730" s="8"/>
      <c r="BAG730" s="8"/>
      <c r="BAH730" s="8"/>
      <c r="BAI730" s="8"/>
      <c r="BAJ730" s="8"/>
      <c r="BAK730" s="8"/>
      <c r="BAL730" s="8"/>
      <c r="BAM730" s="8"/>
      <c r="BAN730" s="8"/>
      <c r="BAO730" s="8"/>
      <c r="BAP730" s="8"/>
      <c r="BAQ730" s="8"/>
      <c r="BAR730" s="8"/>
      <c r="BAS730" s="8"/>
      <c r="BAT730" s="8"/>
      <c r="BAU730" s="8"/>
      <c r="BAV730" s="8"/>
      <c r="BAW730" s="8"/>
      <c r="BAX730" s="8"/>
      <c r="BAY730" s="8"/>
      <c r="BAZ730" s="8"/>
      <c r="BBA730" s="8"/>
      <c r="BBB730" s="8"/>
      <c r="BBC730" s="8"/>
      <c r="BBD730" s="8"/>
      <c r="BBE730" s="8"/>
      <c r="BBF730" s="8"/>
      <c r="BBG730" s="8"/>
      <c r="BBH730" s="8"/>
      <c r="BBI730" s="8"/>
      <c r="BBJ730" s="8"/>
      <c r="BBK730" s="8"/>
      <c r="BBL730" s="8"/>
      <c r="BBM730" s="8"/>
      <c r="BBN730" s="8"/>
      <c r="BBO730" s="8"/>
      <c r="BBP730" s="8"/>
      <c r="BBQ730" s="8"/>
      <c r="BBR730" s="8"/>
      <c r="BBS730" s="8"/>
      <c r="BBT730" s="8"/>
      <c r="BBU730" s="8"/>
      <c r="BBV730" s="8"/>
      <c r="BBW730" s="8"/>
      <c r="BBX730" s="8"/>
      <c r="BBY730" s="8"/>
      <c r="BBZ730" s="8"/>
      <c r="BCA730" s="8"/>
      <c r="BCB730" s="8"/>
      <c r="BCC730" s="8"/>
      <c r="BCD730" s="8"/>
      <c r="BCE730" s="8"/>
      <c r="BCF730" s="8"/>
      <c r="BCG730" s="8"/>
      <c r="BCH730" s="8"/>
      <c r="BCI730" s="8"/>
      <c r="BCJ730" s="8"/>
      <c r="BCK730" s="8"/>
      <c r="BCL730" s="8"/>
      <c r="BCM730" s="8"/>
      <c r="BCN730" s="8"/>
      <c r="BCO730" s="8"/>
      <c r="BCP730" s="8"/>
      <c r="BCQ730" s="8"/>
      <c r="BCR730" s="8"/>
      <c r="BCS730" s="8"/>
      <c r="BCT730" s="8"/>
      <c r="BCU730" s="8"/>
      <c r="BCV730" s="8"/>
      <c r="BCW730" s="8"/>
      <c r="BCX730" s="8"/>
      <c r="BCY730" s="8"/>
      <c r="BCZ730" s="8"/>
      <c r="BDA730" s="8"/>
      <c r="BDB730" s="8"/>
      <c r="BDC730" s="8"/>
      <c r="BDD730" s="8"/>
      <c r="BDE730" s="8"/>
      <c r="BDF730" s="8"/>
      <c r="BDG730" s="8"/>
      <c r="BDH730" s="8"/>
      <c r="BDI730" s="8"/>
      <c r="BDJ730" s="8"/>
      <c r="BDK730" s="8"/>
      <c r="BDL730" s="8"/>
      <c r="BDM730" s="8"/>
      <c r="BDN730" s="8"/>
      <c r="BDO730" s="8"/>
      <c r="BDP730" s="8"/>
      <c r="BDQ730" s="8"/>
      <c r="BDR730" s="8"/>
      <c r="BDS730" s="8"/>
      <c r="BDT730" s="8"/>
      <c r="BDU730" s="8"/>
      <c r="BDV730" s="8"/>
      <c r="BDW730" s="8"/>
      <c r="BDX730" s="8"/>
      <c r="BDY730" s="8"/>
      <c r="BDZ730" s="8"/>
      <c r="BEA730" s="8"/>
      <c r="BEB730" s="8"/>
      <c r="BEC730" s="8"/>
      <c r="BED730" s="8"/>
      <c r="BEE730" s="8"/>
      <c r="BEF730" s="8"/>
      <c r="BEG730" s="8"/>
      <c r="BEH730" s="8"/>
      <c r="BEI730" s="8"/>
      <c r="BEJ730" s="8"/>
      <c r="BEK730" s="8"/>
      <c r="BEL730" s="8"/>
      <c r="BEM730" s="8"/>
      <c r="BEN730" s="8"/>
      <c r="BEO730" s="8"/>
      <c r="BEP730" s="8"/>
      <c r="BEQ730" s="8"/>
      <c r="BER730" s="8"/>
      <c r="BES730" s="8"/>
      <c r="BET730" s="8"/>
      <c r="BEU730" s="8"/>
      <c r="BEV730" s="8"/>
      <c r="BEW730" s="8"/>
      <c r="BEX730" s="8"/>
      <c r="BEY730" s="8"/>
      <c r="BEZ730" s="8"/>
      <c r="BFA730" s="8"/>
      <c r="BFB730" s="8"/>
      <c r="BFC730" s="8"/>
      <c r="BFD730" s="8"/>
      <c r="BFE730" s="8"/>
      <c r="BFF730" s="8"/>
      <c r="BFG730" s="8"/>
      <c r="BFH730" s="8"/>
      <c r="BFI730" s="8"/>
      <c r="BFJ730" s="8"/>
      <c r="BFK730" s="8"/>
      <c r="BFL730" s="8"/>
      <c r="BFM730" s="8"/>
      <c r="BFN730" s="8"/>
      <c r="BFO730" s="8"/>
      <c r="BFP730" s="8"/>
      <c r="BFQ730" s="8"/>
      <c r="BFR730" s="8"/>
      <c r="BFS730" s="8"/>
      <c r="BFT730" s="8"/>
      <c r="BFU730" s="8"/>
      <c r="BFV730" s="8"/>
      <c r="BFW730" s="8"/>
      <c r="BFX730" s="8"/>
      <c r="BFY730" s="8"/>
      <c r="BFZ730" s="8"/>
      <c r="BGA730" s="8"/>
      <c r="BGB730" s="8"/>
      <c r="BGC730" s="8"/>
      <c r="BGD730" s="8"/>
      <c r="BGE730" s="8"/>
      <c r="BGF730" s="8"/>
      <c r="BGG730" s="8"/>
      <c r="BGH730" s="8"/>
      <c r="BGI730" s="8"/>
      <c r="BGJ730" s="8"/>
      <c r="BGK730" s="8"/>
      <c r="BGL730" s="8"/>
      <c r="BGM730" s="8"/>
      <c r="BGN730" s="8"/>
      <c r="BGO730" s="8"/>
      <c r="BGP730" s="8"/>
      <c r="BGQ730" s="8"/>
      <c r="BGR730" s="8"/>
      <c r="BGS730" s="8"/>
      <c r="BGT730" s="8"/>
      <c r="BGU730" s="8"/>
      <c r="BGV730" s="8"/>
      <c r="BGW730" s="8"/>
      <c r="BGX730" s="8"/>
      <c r="BGY730" s="8"/>
      <c r="BGZ730" s="8"/>
      <c r="BHA730" s="8"/>
      <c r="BHB730" s="8"/>
      <c r="BHC730" s="8"/>
      <c r="BHD730" s="8"/>
      <c r="BHE730" s="8"/>
      <c r="BHF730" s="8"/>
      <c r="BHG730" s="8"/>
      <c r="BHH730" s="8"/>
      <c r="BHI730" s="8"/>
      <c r="BHJ730" s="8"/>
      <c r="BHK730" s="8"/>
      <c r="BHL730" s="8"/>
      <c r="BHM730" s="8"/>
      <c r="BHN730" s="8"/>
      <c r="BHO730" s="8"/>
      <c r="BHP730" s="8"/>
      <c r="BHQ730" s="8"/>
      <c r="BHR730" s="8"/>
      <c r="BHS730" s="8"/>
      <c r="BHT730" s="8"/>
      <c r="BHU730" s="8"/>
      <c r="BHV730" s="8"/>
      <c r="BHW730" s="8"/>
      <c r="BHX730" s="8"/>
      <c r="BHY730" s="8"/>
      <c r="BHZ730" s="8"/>
      <c r="BIA730" s="8"/>
      <c r="BIB730" s="8"/>
      <c r="BIC730" s="8"/>
      <c r="BID730" s="8"/>
      <c r="BIE730" s="8"/>
      <c r="BIF730" s="8"/>
      <c r="BIG730" s="8"/>
      <c r="BIH730" s="8"/>
      <c r="BII730" s="8"/>
      <c r="BIJ730" s="8"/>
      <c r="BIK730" s="8"/>
      <c r="BIL730" s="8"/>
      <c r="BIM730" s="8"/>
      <c r="BIN730" s="8"/>
      <c r="BIO730" s="8"/>
      <c r="BIP730" s="8"/>
      <c r="BIQ730" s="8"/>
      <c r="BIR730" s="8"/>
      <c r="BIS730" s="8"/>
      <c r="BIT730" s="8"/>
      <c r="BIU730" s="8"/>
      <c r="BIV730" s="8"/>
      <c r="BIW730" s="8"/>
      <c r="BIX730" s="8"/>
      <c r="BIY730" s="8"/>
      <c r="BIZ730" s="8"/>
      <c r="BJA730" s="8"/>
      <c r="BJB730" s="8"/>
      <c r="BJC730" s="8"/>
      <c r="BJD730" s="8"/>
      <c r="BJE730" s="8"/>
      <c r="BJF730" s="8"/>
      <c r="BJG730" s="8"/>
      <c r="BJH730" s="8"/>
      <c r="BJI730" s="8"/>
      <c r="BJJ730" s="8"/>
      <c r="BJK730" s="8"/>
      <c r="BJL730" s="8"/>
      <c r="BJM730" s="8"/>
      <c r="BJN730" s="8"/>
      <c r="BJO730" s="8"/>
      <c r="BJP730" s="8"/>
      <c r="BJQ730" s="8"/>
      <c r="BJR730" s="8"/>
      <c r="BJS730" s="8"/>
      <c r="BJT730" s="8"/>
      <c r="BJU730" s="8"/>
      <c r="BJV730" s="8"/>
      <c r="BJW730" s="8"/>
      <c r="BJX730" s="8"/>
      <c r="BJY730" s="8"/>
      <c r="BJZ730" s="8"/>
      <c r="BKA730" s="8"/>
      <c r="BKB730" s="8"/>
      <c r="BKC730" s="8"/>
      <c r="BKD730" s="8"/>
      <c r="BKE730" s="8"/>
      <c r="BKF730" s="8"/>
      <c r="BKG730" s="8"/>
      <c r="BKH730" s="8"/>
      <c r="BKI730" s="8"/>
      <c r="BKJ730" s="8"/>
      <c r="BKK730" s="8"/>
      <c r="BKL730" s="8"/>
      <c r="BKM730" s="8"/>
      <c r="BKN730" s="8"/>
      <c r="BKO730" s="8"/>
      <c r="BKP730" s="8"/>
      <c r="BKQ730" s="8"/>
      <c r="BKR730" s="8"/>
      <c r="BKS730" s="8"/>
      <c r="BKT730" s="8"/>
      <c r="BKU730" s="8"/>
      <c r="BKV730" s="8"/>
      <c r="BKW730" s="8"/>
      <c r="BKX730" s="8"/>
      <c r="BKY730" s="8"/>
      <c r="BKZ730" s="8"/>
      <c r="BLA730" s="8"/>
      <c r="BLB730" s="8"/>
      <c r="BLC730" s="8"/>
      <c r="BLD730" s="8"/>
      <c r="BLE730" s="8"/>
      <c r="BLF730" s="8"/>
      <c r="BLG730" s="8"/>
      <c r="BLH730" s="8"/>
      <c r="BLI730" s="8"/>
      <c r="BLJ730" s="8"/>
      <c r="BLK730" s="8"/>
      <c r="BLL730" s="8"/>
      <c r="BLM730" s="8"/>
      <c r="BLN730" s="8"/>
      <c r="BLO730" s="8"/>
      <c r="BLP730" s="8"/>
      <c r="BLQ730" s="8"/>
      <c r="BLR730" s="8"/>
      <c r="BLS730" s="8"/>
      <c r="BLT730" s="8"/>
      <c r="BLU730" s="8"/>
      <c r="BLV730" s="8"/>
      <c r="BLW730" s="8"/>
      <c r="BLX730" s="8"/>
      <c r="BLY730" s="8"/>
      <c r="BLZ730" s="8"/>
      <c r="BMA730" s="8"/>
      <c r="BMB730" s="8"/>
      <c r="BMC730" s="8"/>
      <c r="BMD730" s="8"/>
      <c r="BME730" s="8"/>
      <c r="BMF730" s="8"/>
      <c r="BMG730" s="8"/>
      <c r="BMH730" s="8"/>
      <c r="BMI730" s="8"/>
      <c r="BMJ730" s="8"/>
      <c r="BMK730" s="8"/>
      <c r="BML730" s="8"/>
      <c r="BMM730" s="8"/>
      <c r="BMN730" s="8"/>
      <c r="BMO730" s="8"/>
      <c r="BMP730" s="8"/>
      <c r="BMQ730" s="8"/>
      <c r="BMR730" s="8"/>
      <c r="BMS730" s="8"/>
      <c r="BMT730" s="8"/>
      <c r="BMU730" s="8"/>
      <c r="BMV730" s="8"/>
      <c r="BMW730" s="8"/>
      <c r="BMX730" s="8"/>
      <c r="BMY730" s="8"/>
      <c r="BMZ730" s="8"/>
      <c r="BNA730" s="8"/>
      <c r="BNB730" s="8"/>
      <c r="BNC730" s="8"/>
      <c r="BND730" s="8"/>
      <c r="BNE730" s="8"/>
      <c r="BNF730" s="8"/>
      <c r="BNG730" s="8"/>
      <c r="BNH730" s="8"/>
      <c r="BNI730" s="8"/>
      <c r="BNJ730" s="8"/>
      <c r="BNK730" s="8"/>
      <c r="BNL730" s="8"/>
      <c r="BNM730" s="8"/>
      <c r="BNN730" s="8"/>
      <c r="BNO730" s="8"/>
      <c r="BNP730" s="8"/>
      <c r="BNQ730" s="8"/>
      <c r="BNR730" s="8"/>
      <c r="BNS730" s="8"/>
      <c r="BNT730" s="8"/>
      <c r="BNU730" s="8"/>
      <c r="BNV730" s="8"/>
      <c r="BNW730" s="8"/>
      <c r="BNX730" s="8"/>
      <c r="BNY730" s="8"/>
      <c r="BNZ730" s="8"/>
      <c r="BOA730" s="8"/>
      <c r="BOB730" s="8"/>
      <c r="BOC730" s="8"/>
      <c r="BOD730" s="8"/>
      <c r="BOE730" s="8"/>
      <c r="BOF730" s="8"/>
      <c r="BOG730" s="8"/>
      <c r="BOH730" s="8"/>
      <c r="BOI730" s="8"/>
      <c r="BOJ730" s="8"/>
      <c r="BOK730" s="8"/>
      <c r="BOL730" s="8"/>
      <c r="BOM730" s="8"/>
      <c r="BON730" s="8"/>
      <c r="BOO730" s="8"/>
      <c r="BOP730" s="8"/>
      <c r="BOQ730" s="8"/>
      <c r="BOR730" s="8"/>
      <c r="BOS730" s="8"/>
      <c r="BOT730" s="8"/>
      <c r="BOU730" s="8"/>
      <c r="BOV730" s="8"/>
      <c r="BOW730" s="8"/>
      <c r="BOX730" s="8"/>
      <c r="BOY730" s="8"/>
      <c r="BOZ730" s="8"/>
      <c r="BPA730" s="8"/>
      <c r="BPB730" s="8"/>
      <c r="BPC730" s="8"/>
      <c r="BPD730" s="8"/>
      <c r="BPE730" s="8"/>
      <c r="BPF730" s="8"/>
      <c r="BPG730" s="8"/>
      <c r="BPH730" s="8"/>
      <c r="BPI730" s="8"/>
      <c r="BPJ730" s="8"/>
      <c r="BPK730" s="8"/>
      <c r="BPL730" s="8"/>
      <c r="BPM730" s="8"/>
      <c r="BPN730" s="8"/>
      <c r="BPO730" s="8"/>
      <c r="BPP730" s="8"/>
      <c r="BPQ730" s="8"/>
      <c r="BPR730" s="8"/>
      <c r="BPS730" s="8"/>
      <c r="BPT730" s="8"/>
      <c r="BPU730" s="8"/>
      <c r="BPV730" s="8"/>
      <c r="BPW730" s="8"/>
      <c r="BPX730" s="8"/>
      <c r="BPY730" s="8"/>
      <c r="BPZ730" s="8"/>
      <c r="BQA730" s="8"/>
      <c r="BQB730" s="8"/>
      <c r="BQC730" s="8"/>
      <c r="BQD730" s="8"/>
      <c r="BQE730" s="8"/>
      <c r="BQF730" s="8"/>
      <c r="BQG730" s="8"/>
      <c r="BQH730" s="8"/>
      <c r="BQI730" s="8"/>
      <c r="BQJ730" s="8"/>
      <c r="BQK730" s="8"/>
      <c r="BQL730" s="8"/>
      <c r="BQM730" s="8"/>
      <c r="BQN730" s="8"/>
      <c r="BQO730" s="8"/>
      <c r="BQP730" s="8"/>
      <c r="BQQ730" s="8"/>
      <c r="BQR730" s="8"/>
      <c r="BQS730" s="8"/>
      <c r="BQT730" s="8"/>
      <c r="BQU730" s="8"/>
      <c r="BQV730" s="8"/>
      <c r="BQW730" s="8"/>
      <c r="BQX730" s="8"/>
      <c r="BQY730" s="8"/>
      <c r="BQZ730" s="8"/>
      <c r="BRA730" s="8"/>
      <c r="BRB730" s="8"/>
      <c r="BRC730" s="8"/>
      <c r="BRD730" s="8"/>
      <c r="BRE730" s="8"/>
      <c r="BRF730" s="8"/>
      <c r="BRG730" s="8"/>
      <c r="BRH730" s="8"/>
      <c r="BRI730" s="8"/>
      <c r="BRJ730" s="8"/>
      <c r="BRK730" s="8"/>
      <c r="BRL730" s="8"/>
      <c r="BRM730" s="8"/>
      <c r="BRN730" s="8"/>
      <c r="BRO730" s="8"/>
      <c r="BRP730" s="8"/>
      <c r="BRQ730" s="8"/>
      <c r="BRR730" s="8"/>
      <c r="BRS730" s="8"/>
      <c r="BRT730" s="8"/>
      <c r="BRU730" s="8"/>
      <c r="BRV730" s="8"/>
      <c r="BRW730" s="8"/>
      <c r="BRX730" s="8"/>
      <c r="BRY730" s="8"/>
      <c r="BRZ730" s="8"/>
      <c r="BSA730" s="8"/>
      <c r="BSB730" s="8"/>
      <c r="BSC730" s="8"/>
      <c r="BSD730" s="8"/>
      <c r="BSE730" s="8"/>
      <c r="BSF730" s="8"/>
      <c r="BSG730" s="8"/>
      <c r="BSH730" s="8"/>
      <c r="BSI730" s="8"/>
      <c r="BSJ730" s="8"/>
      <c r="BSK730" s="8"/>
      <c r="BSL730" s="8"/>
      <c r="BSM730" s="8"/>
      <c r="BSN730" s="8"/>
      <c r="BSO730" s="8"/>
      <c r="BSP730" s="8"/>
      <c r="BSQ730" s="8"/>
      <c r="BSR730" s="8"/>
      <c r="BSS730" s="8"/>
      <c r="BST730" s="8"/>
      <c r="BSU730" s="8"/>
      <c r="BSV730" s="8"/>
      <c r="BSW730" s="8"/>
      <c r="BSX730" s="8"/>
      <c r="BSY730" s="8"/>
      <c r="BSZ730" s="8"/>
      <c r="BTA730" s="8"/>
      <c r="BTB730" s="8"/>
      <c r="BTC730" s="8"/>
      <c r="BTD730" s="8"/>
      <c r="BTE730" s="8"/>
      <c r="BTF730" s="8"/>
      <c r="BTG730" s="8"/>
      <c r="BTH730" s="8"/>
      <c r="BTI730" s="8"/>
      <c r="BTJ730" s="8"/>
      <c r="BTK730" s="8"/>
      <c r="BTL730" s="8"/>
      <c r="BTM730" s="8"/>
      <c r="BTN730" s="8"/>
      <c r="BTO730" s="8"/>
      <c r="BTP730" s="8"/>
      <c r="BTQ730" s="8"/>
      <c r="BTR730" s="8"/>
      <c r="BTS730" s="8"/>
      <c r="BTT730" s="8"/>
      <c r="BTU730" s="8"/>
      <c r="BTV730" s="8"/>
      <c r="BTW730" s="8"/>
      <c r="BTX730" s="8"/>
      <c r="BTY730" s="8"/>
      <c r="BTZ730" s="8"/>
      <c r="BUA730" s="8"/>
      <c r="BUB730" s="8"/>
      <c r="BUC730" s="8"/>
      <c r="BUD730" s="8"/>
      <c r="BUE730" s="8"/>
      <c r="BUF730" s="8"/>
      <c r="BUG730" s="8"/>
      <c r="BUH730" s="8"/>
      <c r="BUI730" s="8"/>
      <c r="BUJ730" s="8"/>
      <c r="BUK730" s="8"/>
      <c r="BUL730" s="8"/>
      <c r="BUM730" s="8"/>
      <c r="BUN730" s="8"/>
      <c r="BUO730" s="8"/>
      <c r="BUP730" s="8"/>
      <c r="BUQ730" s="8"/>
      <c r="BUR730" s="8"/>
      <c r="BUS730" s="8"/>
      <c r="BUT730" s="8"/>
      <c r="BUU730" s="8"/>
      <c r="BUV730" s="8"/>
      <c r="BUW730" s="8"/>
      <c r="BUX730" s="8"/>
      <c r="BUY730" s="8"/>
      <c r="BUZ730" s="8"/>
      <c r="BVA730" s="8"/>
      <c r="BVB730" s="8"/>
      <c r="BVC730" s="8"/>
      <c r="BVD730" s="8"/>
      <c r="BVE730" s="8"/>
      <c r="BVF730" s="8"/>
      <c r="BVG730" s="8"/>
      <c r="BVH730" s="8"/>
      <c r="BVI730" s="8"/>
      <c r="BVJ730" s="8"/>
      <c r="BVK730" s="8"/>
      <c r="BVL730" s="8"/>
      <c r="BVM730" s="8"/>
      <c r="BVN730" s="8"/>
      <c r="BVO730" s="8"/>
      <c r="BVP730" s="8"/>
      <c r="BVQ730" s="8"/>
      <c r="BVR730" s="8"/>
      <c r="BVS730" s="8"/>
      <c r="BVT730" s="8"/>
      <c r="BVU730" s="8"/>
      <c r="BVV730" s="8"/>
      <c r="BVW730" s="8"/>
      <c r="BVX730" s="8"/>
      <c r="BVY730" s="8"/>
      <c r="BVZ730" s="8"/>
      <c r="BWA730" s="8"/>
      <c r="BWB730" s="8"/>
      <c r="BWC730" s="8"/>
      <c r="BWD730" s="8"/>
      <c r="BWE730" s="8"/>
      <c r="BWF730" s="8"/>
      <c r="BWG730" s="8"/>
      <c r="BWH730" s="8"/>
      <c r="BWI730" s="8"/>
      <c r="BWJ730" s="8"/>
      <c r="BWK730" s="8"/>
      <c r="BWL730" s="8"/>
      <c r="BWM730" s="8"/>
      <c r="BWN730" s="8"/>
      <c r="BWO730" s="8"/>
      <c r="BWP730" s="8"/>
      <c r="BWQ730" s="8"/>
    </row>
    <row r="731" spans="1:1967" s="547" customFormat="1" ht="102" customHeight="1">
      <c r="A731" s="9" t="s">
        <v>11885</v>
      </c>
      <c r="B731" s="100" t="s">
        <v>97</v>
      </c>
      <c r="C731" s="3" t="s">
        <v>11573</v>
      </c>
      <c r="D731" s="3" t="s">
        <v>55</v>
      </c>
      <c r="E731" s="3" t="s">
        <v>11574</v>
      </c>
      <c r="F731" s="29"/>
      <c r="G731" s="3" t="s">
        <v>384</v>
      </c>
      <c r="H731" s="20">
        <v>0</v>
      </c>
      <c r="I731" s="114">
        <v>470000000</v>
      </c>
      <c r="J731" s="21" t="s">
        <v>1314</v>
      </c>
      <c r="K731" s="19" t="s">
        <v>11525</v>
      </c>
      <c r="L731" s="137" t="s">
        <v>11555</v>
      </c>
      <c r="M731" s="140" t="s">
        <v>383</v>
      </c>
      <c r="N731" s="346" t="s">
        <v>8842</v>
      </c>
      <c r="O731" s="3" t="s">
        <v>11462</v>
      </c>
      <c r="P731" s="7" t="s">
        <v>1345</v>
      </c>
      <c r="Q731" s="3" t="s">
        <v>11575</v>
      </c>
      <c r="R731" s="24">
        <v>1000</v>
      </c>
      <c r="S731" s="96">
        <v>1830.47</v>
      </c>
      <c r="T731" s="83">
        <f t="shared" ref="T731" si="249">R731*S731</f>
        <v>1830470</v>
      </c>
      <c r="U731" s="83">
        <f t="shared" ref="U731" si="250">T731*1.12</f>
        <v>2050126.4000000001</v>
      </c>
      <c r="V731" s="9" t="s">
        <v>1325</v>
      </c>
      <c r="W731" s="152" t="s">
        <v>1394</v>
      </c>
      <c r="X731" s="9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  <c r="AN731" s="8"/>
      <c r="AO731" s="8"/>
      <c r="AP731" s="8"/>
      <c r="AQ731" s="8"/>
      <c r="AR731" s="8"/>
      <c r="AS731" s="8"/>
      <c r="AT731" s="8"/>
      <c r="AU731" s="8"/>
      <c r="AV731" s="8"/>
      <c r="AW731" s="8"/>
      <c r="AX731" s="8"/>
      <c r="AY731" s="8"/>
      <c r="AZ731" s="8"/>
      <c r="BA731" s="8"/>
      <c r="BB731" s="8"/>
      <c r="BC731" s="8"/>
      <c r="BD731" s="8"/>
      <c r="BE731" s="8"/>
      <c r="BF731" s="8"/>
      <c r="BG731" s="8"/>
      <c r="BH731" s="8"/>
      <c r="BI731" s="8"/>
      <c r="BJ731" s="8"/>
      <c r="BK731" s="8"/>
      <c r="BL731" s="8"/>
      <c r="BM731" s="8"/>
      <c r="BN731" s="8"/>
      <c r="BO731" s="8"/>
      <c r="BP731" s="8"/>
      <c r="BQ731" s="8"/>
      <c r="BR731" s="8"/>
      <c r="BS731" s="8"/>
      <c r="BT731" s="8"/>
      <c r="BU731" s="8"/>
      <c r="BV731" s="8"/>
      <c r="BW731" s="8"/>
      <c r="BX731" s="8"/>
      <c r="BY731" s="8"/>
      <c r="BZ731" s="8"/>
      <c r="CA731" s="8"/>
      <c r="CB731" s="8"/>
      <c r="CC731" s="8"/>
      <c r="CD731" s="8"/>
      <c r="CE731" s="8"/>
      <c r="CF731" s="8"/>
      <c r="CG731" s="8"/>
      <c r="CH731" s="8"/>
      <c r="CI731" s="8"/>
      <c r="CJ731" s="8"/>
      <c r="CK731" s="8"/>
      <c r="CL731" s="8"/>
      <c r="CM731" s="8"/>
      <c r="CN731" s="8"/>
      <c r="CO731" s="8"/>
      <c r="CP731" s="8"/>
      <c r="CQ731" s="8"/>
      <c r="CR731" s="8"/>
      <c r="CS731" s="8"/>
      <c r="CT731" s="8"/>
      <c r="CU731" s="8"/>
      <c r="CV731" s="8"/>
      <c r="CW731" s="8"/>
      <c r="CX731" s="8"/>
      <c r="CY731" s="8"/>
      <c r="CZ731" s="8"/>
      <c r="DA731" s="8"/>
      <c r="DB731" s="8"/>
      <c r="DC731" s="8"/>
      <c r="DD731" s="8"/>
      <c r="DE731" s="8"/>
      <c r="DF731" s="8"/>
      <c r="DG731" s="8"/>
      <c r="DH731" s="8"/>
      <c r="DI731" s="8"/>
      <c r="DJ731" s="8"/>
      <c r="DK731" s="8"/>
      <c r="DL731" s="8"/>
      <c r="DM731" s="8"/>
      <c r="DN731" s="8"/>
      <c r="DO731" s="8"/>
      <c r="DP731" s="8"/>
      <c r="DQ731" s="8"/>
      <c r="DR731" s="8"/>
      <c r="DS731" s="8"/>
      <c r="DT731" s="8"/>
      <c r="DU731" s="8"/>
      <c r="DV731" s="8"/>
      <c r="DW731" s="8"/>
      <c r="DX731" s="8"/>
      <c r="DY731" s="8"/>
      <c r="DZ731" s="8"/>
      <c r="EA731" s="8"/>
      <c r="EB731" s="8"/>
      <c r="EC731" s="8"/>
      <c r="ED731" s="8"/>
      <c r="EE731" s="8"/>
      <c r="EF731" s="8"/>
      <c r="EG731" s="8"/>
      <c r="EH731" s="8"/>
      <c r="EI731" s="8"/>
      <c r="EJ731" s="8"/>
      <c r="EK731" s="8"/>
      <c r="EL731" s="8"/>
      <c r="EM731" s="8"/>
      <c r="EN731" s="8"/>
      <c r="EO731" s="8"/>
      <c r="EP731" s="8"/>
      <c r="EQ731" s="8"/>
      <c r="ER731" s="8"/>
      <c r="ES731" s="8"/>
      <c r="ET731" s="8"/>
      <c r="EU731" s="8"/>
      <c r="EV731" s="8"/>
      <c r="EW731" s="8"/>
      <c r="EX731" s="8"/>
      <c r="EY731" s="8"/>
      <c r="EZ731" s="8"/>
      <c r="FA731" s="8"/>
      <c r="FB731" s="8"/>
      <c r="FC731" s="8"/>
      <c r="FD731" s="8"/>
      <c r="FE731" s="8"/>
      <c r="FF731" s="8"/>
      <c r="FG731" s="8"/>
      <c r="FH731" s="8"/>
      <c r="FI731" s="8"/>
      <c r="FJ731" s="8"/>
      <c r="FK731" s="8"/>
      <c r="FL731" s="8"/>
      <c r="FM731" s="8"/>
      <c r="FN731" s="8"/>
      <c r="FO731" s="8"/>
      <c r="FP731" s="8"/>
      <c r="FQ731" s="8"/>
      <c r="FR731" s="8"/>
      <c r="FS731" s="8"/>
      <c r="FT731" s="8"/>
      <c r="FU731" s="8"/>
      <c r="FV731" s="8"/>
      <c r="FW731" s="8"/>
      <c r="FX731" s="8"/>
      <c r="FY731" s="8"/>
      <c r="FZ731" s="8"/>
      <c r="GA731" s="8"/>
      <c r="GB731" s="8"/>
      <c r="GC731" s="8"/>
      <c r="GD731" s="8"/>
      <c r="GE731" s="8"/>
      <c r="GF731" s="8"/>
      <c r="GG731" s="8"/>
      <c r="GH731" s="8"/>
      <c r="GI731" s="8"/>
      <c r="GJ731" s="8"/>
      <c r="GK731" s="8"/>
      <c r="GL731" s="8"/>
      <c r="GM731" s="8"/>
      <c r="GN731" s="8"/>
      <c r="GO731" s="8"/>
      <c r="GP731" s="8"/>
      <c r="GQ731" s="8"/>
      <c r="GR731" s="8"/>
      <c r="GS731" s="8"/>
      <c r="GT731" s="8"/>
      <c r="GU731" s="8"/>
      <c r="GV731" s="8"/>
      <c r="GW731" s="8"/>
      <c r="GX731" s="8"/>
      <c r="GY731" s="8"/>
      <c r="GZ731" s="8"/>
      <c r="HA731" s="8"/>
      <c r="HB731" s="8"/>
      <c r="HC731" s="8"/>
      <c r="HD731" s="8"/>
      <c r="HE731" s="8"/>
      <c r="HF731" s="8"/>
      <c r="HG731" s="8"/>
      <c r="HH731" s="8"/>
      <c r="HI731" s="8"/>
      <c r="HJ731" s="8"/>
      <c r="HK731" s="8"/>
      <c r="HL731" s="8"/>
      <c r="HM731" s="8"/>
      <c r="HN731" s="8"/>
      <c r="HO731" s="8"/>
      <c r="HP731" s="8"/>
      <c r="HQ731" s="8"/>
      <c r="HR731" s="8"/>
      <c r="HS731" s="8"/>
      <c r="HT731" s="8"/>
      <c r="HU731" s="8"/>
      <c r="HV731" s="8"/>
      <c r="HW731" s="8"/>
      <c r="HX731" s="8"/>
      <c r="HY731" s="8"/>
      <c r="HZ731" s="8"/>
      <c r="IA731" s="8"/>
      <c r="IB731" s="8"/>
      <c r="IC731" s="8"/>
      <c r="ID731" s="8"/>
      <c r="IE731" s="8"/>
      <c r="IF731" s="8"/>
      <c r="IG731" s="8"/>
      <c r="IH731" s="8"/>
      <c r="II731" s="8"/>
      <c r="IJ731" s="8"/>
      <c r="IK731" s="8"/>
      <c r="IL731" s="8"/>
      <c r="IM731" s="8"/>
      <c r="IN731" s="8"/>
      <c r="IO731" s="8"/>
      <c r="IP731" s="8"/>
      <c r="IQ731" s="8"/>
      <c r="IR731" s="8"/>
      <c r="IS731" s="8"/>
      <c r="IT731" s="8"/>
      <c r="IU731" s="8"/>
      <c r="IV731" s="8"/>
      <c r="IW731" s="8"/>
      <c r="IX731" s="8"/>
      <c r="IY731" s="8"/>
      <c r="IZ731" s="8"/>
      <c r="JA731" s="8"/>
      <c r="JB731" s="8"/>
      <c r="JC731" s="8"/>
      <c r="JD731" s="8"/>
      <c r="JE731" s="8"/>
      <c r="JF731" s="8"/>
      <c r="JG731" s="8"/>
      <c r="JH731" s="8"/>
      <c r="JI731" s="8"/>
      <c r="JJ731" s="8"/>
      <c r="JK731" s="8"/>
      <c r="JL731" s="8"/>
      <c r="JM731" s="8"/>
      <c r="JN731" s="8"/>
      <c r="JO731" s="8"/>
      <c r="JP731" s="8"/>
      <c r="JQ731" s="8"/>
      <c r="JR731" s="8"/>
      <c r="JS731" s="8"/>
      <c r="JT731" s="8"/>
      <c r="JU731" s="8"/>
      <c r="JV731" s="8"/>
      <c r="JW731" s="8"/>
      <c r="JX731" s="8"/>
      <c r="JY731" s="8"/>
      <c r="JZ731" s="8"/>
      <c r="KA731" s="8"/>
      <c r="KB731" s="8"/>
      <c r="KC731" s="8"/>
      <c r="KD731" s="8"/>
      <c r="KE731" s="8"/>
      <c r="KF731" s="8"/>
      <c r="KG731" s="8"/>
      <c r="KH731" s="8"/>
      <c r="KI731" s="8"/>
      <c r="KJ731" s="8"/>
      <c r="KK731" s="8"/>
      <c r="KL731" s="8"/>
      <c r="KM731" s="8"/>
      <c r="KN731" s="8"/>
      <c r="KO731" s="8"/>
      <c r="KP731" s="8"/>
      <c r="KQ731" s="8"/>
      <c r="KR731" s="8"/>
      <c r="KS731" s="8"/>
      <c r="KT731" s="8"/>
      <c r="KU731" s="8"/>
      <c r="KV731" s="8"/>
      <c r="KW731" s="8"/>
      <c r="KX731" s="8"/>
      <c r="KY731" s="8"/>
      <c r="KZ731" s="8"/>
      <c r="LA731" s="8"/>
      <c r="LB731" s="8"/>
      <c r="LC731" s="8"/>
      <c r="LD731" s="8"/>
      <c r="LE731" s="8"/>
      <c r="LF731" s="8"/>
      <c r="LG731" s="8"/>
      <c r="LH731" s="8"/>
      <c r="LI731" s="8"/>
      <c r="LJ731" s="8"/>
      <c r="LK731" s="8"/>
      <c r="LL731" s="8"/>
      <c r="LM731" s="8"/>
      <c r="LN731" s="8"/>
      <c r="LO731" s="8"/>
      <c r="LP731" s="8"/>
      <c r="LQ731" s="8"/>
      <c r="LR731" s="8"/>
      <c r="LS731" s="8"/>
      <c r="LT731" s="8"/>
      <c r="LU731" s="8"/>
      <c r="LV731" s="8"/>
      <c r="LW731" s="8"/>
      <c r="LX731" s="8"/>
      <c r="LY731" s="8"/>
      <c r="LZ731" s="8"/>
      <c r="MA731" s="8"/>
      <c r="MB731" s="8"/>
      <c r="MC731" s="8"/>
      <c r="MD731" s="8"/>
      <c r="ME731" s="8"/>
      <c r="MF731" s="8"/>
      <c r="MG731" s="8"/>
      <c r="MH731" s="8"/>
      <c r="MI731" s="8"/>
      <c r="MJ731" s="8"/>
      <c r="MK731" s="8"/>
      <c r="ML731" s="8"/>
      <c r="MM731" s="8"/>
      <c r="MN731" s="8"/>
      <c r="MO731" s="8"/>
      <c r="MP731" s="8"/>
      <c r="MQ731" s="8"/>
      <c r="MR731" s="8"/>
      <c r="MS731" s="8"/>
      <c r="MT731" s="8"/>
      <c r="MU731" s="8"/>
      <c r="MV731" s="8"/>
      <c r="MW731" s="8"/>
      <c r="MX731" s="8"/>
      <c r="MY731" s="8"/>
      <c r="MZ731" s="8"/>
      <c r="NA731" s="8"/>
      <c r="NB731" s="8"/>
      <c r="NC731" s="8"/>
      <c r="ND731" s="8"/>
      <c r="NE731" s="8"/>
      <c r="NF731" s="8"/>
      <c r="NG731" s="8"/>
      <c r="NH731" s="8"/>
      <c r="NI731" s="8"/>
      <c r="NJ731" s="8"/>
      <c r="NK731" s="8"/>
      <c r="NL731" s="8"/>
      <c r="NM731" s="8"/>
      <c r="NN731" s="8"/>
      <c r="NO731" s="8"/>
      <c r="NP731" s="8"/>
      <c r="NQ731" s="8"/>
      <c r="NR731" s="8"/>
      <c r="NS731" s="8"/>
      <c r="NT731" s="8"/>
      <c r="NU731" s="8"/>
      <c r="NV731" s="8"/>
      <c r="NW731" s="8"/>
      <c r="NX731" s="8"/>
      <c r="NY731" s="8"/>
      <c r="NZ731" s="8"/>
      <c r="OA731" s="8"/>
      <c r="OB731" s="8"/>
      <c r="OC731" s="8"/>
      <c r="OD731" s="8"/>
      <c r="OE731" s="8"/>
      <c r="OF731" s="8"/>
      <c r="OG731" s="8"/>
      <c r="OH731" s="8"/>
      <c r="OI731" s="8"/>
      <c r="OJ731" s="8"/>
      <c r="OK731" s="8"/>
      <c r="OL731" s="8"/>
      <c r="OM731" s="8"/>
      <c r="ON731" s="8"/>
      <c r="OO731" s="8"/>
      <c r="OP731" s="8"/>
      <c r="OQ731" s="8"/>
      <c r="OR731" s="8"/>
      <c r="OS731" s="8"/>
      <c r="OT731" s="8"/>
      <c r="OU731" s="8"/>
      <c r="OV731" s="8"/>
      <c r="OW731" s="8"/>
      <c r="OX731" s="8"/>
      <c r="OY731" s="8"/>
      <c r="OZ731" s="8"/>
      <c r="PA731" s="8"/>
      <c r="PB731" s="8"/>
      <c r="PC731" s="8"/>
      <c r="PD731" s="8"/>
      <c r="PE731" s="8"/>
      <c r="PF731" s="8"/>
      <c r="PG731" s="8"/>
      <c r="PH731" s="8"/>
      <c r="PI731" s="8"/>
      <c r="PJ731" s="8"/>
      <c r="PK731" s="8"/>
      <c r="PL731" s="8"/>
      <c r="PM731" s="8"/>
      <c r="PN731" s="8"/>
      <c r="PO731" s="8"/>
      <c r="PP731" s="8"/>
      <c r="PQ731" s="8"/>
      <c r="PR731" s="8"/>
      <c r="PS731" s="8"/>
      <c r="PT731" s="8"/>
      <c r="PU731" s="8"/>
      <c r="PV731" s="8"/>
      <c r="PW731" s="8"/>
      <c r="PX731" s="8"/>
      <c r="PY731" s="8"/>
      <c r="PZ731" s="8"/>
      <c r="QA731" s="8"/>
      <c r="QB731" s="8"/>
      <c r="QC731" s="8"/>
      <c r="QD731" s="8"/>
      <c r="QE731" s="8"/>
      <c r="QF731" s="8"/>
      <c r="QG731" s="8"/>
      <c r="QH731" s="8"/>
      <c r="QI731" s="8"/>
      <c r="QJ731" s="8"/>
      <c r="QK731" s="8"/>
      <c r="QL731" s="8"/>
      <c r="QM731" s="8"/>
      <c r="QN731" s="8"/>
      <c r="QO731" s="8"/>
      <c r="QP731" s="8"/>
      <c r="QQ731" s="8"/>
      <c r="QR731" s="8"/>
      <c r="QS731" s="8"/>
      <c r="QT731" s="8"/>
      <c r="QU731" s="8"/>
      <c r="QV731" s="8"/>
      <c r="QW731" s="8"/>
      <c r="QX731" s="8"/>
      <c r="QY731" s="8"/>
      <c r="QZ731" s="8"/>
      <c r="RA731" s="8"/>
      <c r="RB731" s="8"/>
      <c r="RC731" s="8"/>
      <c r="RD731" s="8"/>
      <c r="RE731" s="8"/>
      <c r="RF731" s="8"/>
      <c r="RG731" s="8"/>
      <c r="RH731" s="8"/>
      <c r="RI731" s="8"/>
      <c r="RJ731" s="8"/>
      <c r="RK731" s="8"/>
      <c r="RL731" s="8"/>
      <c r="RM731" s="8"/>
      <c r="RN731" s="8"/>
      <c r="RO731" s="8"/>
      <c r="RP731" s="8"/>
      <c r="RQ731" s="8"/>
      <c r="RR731" s="8"/>
      <c r="RS731" s="8"/>
      <c r="RT731" s="8"/>
      <c r="RU731" s="8"/>
      <c r="RV731" s="8"/>
      <c r="RW731" s="8"/>
      <c r="RX731" s="8"/>
      <c r="RY731" s="8"/>
      <c r="RZ731" s="8"/>
      <c r="SA731" s="8"/>
      <c r="SB731" s="8"/>
      <c r="SC731" s="8"/>
      <c r="SD731" s="8"/>
      <c r="SE731" s="8"/>
      <c r="SF731" s="8"/>
      <c r="SG731" s="8"/>
      <c r="SH731" s="8"/>
      <c r="SI731" s="8"/>
      <c r="SJ731" s="8"/>
      <c r="SK731" s="8"/>
      <c r="SL731" s="8"/>
      <c r="SM731" s="8"/>
      <c r="SN731" s="8"/>
      <c r="SO731" s="8"/>
      <c r="SP731" s="8"/>
      <c r="SQ731" s="8"/>
      <c r="SR731" s="8"/>
      <c r="SS731" s="8"/>
      <c r="ST731" s="8"/>
      <c r="SU731" s="8"/>
      <c r="SV731" s="8"/>
      <c r="SW731" s="8"/>
      <c r="SX731" s="8"/>
      <c r="SY731" s="8"/>
      <c r="SZ731" s="8"/>
      <c r="TA731" s="8"/>
      <c r="TB731" s="8"/>
      <c r="TC731" s="8"/>
      <c r="TD731" s="8"/>
      <c r="TE731" s="8"/>
      <c r="TF731" s="8"/>
      <c r="TG731" s="8"/>
      <c r="TH731" s="8"/>
      <c r="TI731" s="8"/>
      <c r="TJ731" s="8"/>
      <c r="TK731" s="8"/>
      <c r="TL731" s="8"/>
      <c r="TM731" s="8"/>
      <c r="TN731" s="8"/>
      <c r="TO731" s="8"/>
      <c r="TP731" s="8"/>
      <c r="TQ731" s="8"/>
      <c r="TR731" s="8"/>
      <c r="TS731" s="8"/>
      <c r="TT731" s="8"/>
      <c r="TU731" s="8"/>
      <c r="TV731" s="8"/>
      <c r="TW731" s="8"/>
      <c r="TX731" s="8"/>
      <c r="TY731" s="8"/>
      <c r="TZ731" s="8"/>
      <c r="UA731" s="8"/>
      <c r="UB731" s="8"/>
      <c r="UC731" s="8"/>
      <c r="UD731" s="8"/>
      <c r="UE731" s="8"/>
      <c r="UF731" s="8"/>
      <c r="UG731" s="8"/>
      <c r="UH731" s="8"/>
      <c r="UI731" s="8"/>
      <c r="UJ731" s="8"/>
      <c r="UK731" s="8"/>
      <c r="UL731" s="8"/>
      <c r="UM731" s="8"/>
      <c r="UN731" s="8"/>
      <c r="UO731" s="8"/>
      <c r="UP731" s="8"/>
      <c r="UQ731" s="8"/>
      <c r="UR731" s="8"/>
      <c r="US731" s="8"/>
      <c r="UT731" s="8"/>
      <c r="UU731" s="8"/>
      <c r="UV731" s="8"/>
      <c r="UW731" s="8"/>
      <c r="UX731" s="8"/>
      <c r="UY731" s="8"/>
      <c r="UZ731" s="8"/>
      <c r="VA731" s="8"/>
      <c r="VB731" s="8"/>
      <c r="VC731" s="8"/>
      <c r="VD731" s="8"/>
      <c r="VE731" s="8"/>
      <c r="VF731" s="8"/>
      <c r="VG731" s="8"/>
      <c r="VH731" s="8"/>
      <c r="VI731" s="8"/>
      <c r="VJ731" s="8"/>
      <c r="VK731" s="8"/>
      <c r="VL731" s="8"/>
      <c r="VM731" s="8"/>
      <c r="VN731" s="8"/>
      <c r="VO731" s="8"/>
      <c r="VP731" s="8"/>
      <c r="VQ731" s="8"/>
      <c r="VR731" s="8"/>
      <c r="VS731" s="8"/>
      <c r="VT731" s="8"/>
      <c r="VU731" s="8"/>
      <c r="VV731" s="8"/>
      <c r="VW731" s="8"/>
      <c r="VX731" s="8"/>
      <c r="VY731" s="8"/>
      <c r="VZ731" s="8"/>
      <c r="WA731" s="8"/>
      <c r="WB731" s="8"/>
      <c r="WC731" s="8"/>
      <c r="WD731" s="8"/>
      <c r="WE731" s="8"/>
      <c r="WF731" s="8"/>
      <c r="WG731" s="8"/>
      <c r="WH731" s="8"/>
      <c r="WI731" s="8"/>
      <c r="WJ731" s="8"/>
      <c r="WK731" s="8"/>
      <c r="WL731" s="8"/>
      <c r="WM731" s="8"/>
      <c r="WN731" s="8"/>
      <c r="WO731" s="8"/>
      <c r="WP731" s="8"/>
      <c r="WQ731" s="8"/>
      <c r="WR731" s="8"/>
      <c r="WS731" s="8"/>
      <c r="WT731" s="8"/>
      <c r="WU731" s="8"/>
      <c r="WV731" s="8"/>
      <c r="WW731" s="8"/>
      <c r="WX731" s="8"/>
      <c r="WY731" s="8"/>
      <c r="WZ731" s="8"/>
      <c r="XA731" s="8"/>
      <c r="XB731" s="8"/>
      <c r="XC731" s="8"/>
      <c r="XD731" s="8"/>
      <c r="XE731" s="8"/>
      <c r="XF731" s="8"/>
      <c r="XG731" s="8"/>
      <c r="XH731" s="8"/>
      <c r="XI731" s="8"/>
      <c r="XJ731" s="8"/>
      <c r="XK731" s="8"/>
      <c r="XL731" s="8"/>
      <c r="XM731" s="8"/>
      <c r="XN731" s="8"/>
      <c r="XO731" s="8"/>
      <c r="XP731" s="8"/>
      <c r="XQ731" s="8"/>
      <c r="XR731" s="8"/>
      <c r="XS731" s="8"/>
      <c r="XT731" s="8"/>
      <c r="XU731" s="8"/>
      <c r="XV731" s="8"/>
      <c r="XW731" s="8"/>
      <c r="XX731" s="8"/>
      <c r="XY731" s="8"/>
      <c r="XZ731" s="8"/>
      <c r="YA731" s="8"/>
      <c r="YB731" s="8"/>
      <c r="YC731" s="8"/>
      <c r="YD731" s="8"/>
      <c r="YE731" s="8"/>
      <c r="YF731" s="8"/>
      <c r="YG731" s="8"/>
      <c r="YH731" s="8"/>
      <c r="YI731" s="8"/>
      <c r="YJ731" s="8"/>
      <c r="YK731" s="8"/>
      <c r="YL731" s="8"/>
      <c r="YM731" s="8"/>
      <c r="YN731" s="8"/>
      <c r="YO731" s="8"/>
      <c r="YP731" s="8"/>
      <c r="YQ731" s="8"/>
      <c r="YR731" s="8"/>
      <c r="YS731" s="8"/>
      <c r="YT731" s="8"/>
      <c r="YU731" s="8"/>
      <c r="YV731" s="8"/>
      <c r="YW731" s="8"/>
      <c r="YX731" s="8"/>
      <c r="YY731" s="8"/>
      <c r="YZ731" s="8"/>
      <c r="ZA731" s="8"/>
      <c r="ZB731" s="8"/>
      <c r="ZC731" s="8"/>
      <c r="ZD731" s="8"/>
      <c r="ZE731" s="8"/>
      <c r="ZF731" s="8"/>
      <c r="ZG731" s="8"/>
      <c r="ZH731" s="8"/>
      <c r="ZI731" s="8"/>
      <c r="ZJ731" s="8"/>
      <c r="ZK731" s="8"/>
      <c r="ZL731" s="8"/>
      <c r="ZM731" s="8"/>
      <c r="ZN731" s="8"/>
      <c r="ZO731" s="8"/>
      <c r="ZP731" s="8"/>
      <c r="ZQ731" s="8"/>
      <c r="ZR731" s="8"/>
      <c r="ZS731" s="8"/>
      <c r="ZT731" s="8"/>
      <c r="ZU731" s="8"/>
      <c r="ZV731" s="8"/>
      <c r="ZW731" s="8"/>
      <c r="ZX731" s="8"/>
      <c r="ZY731" s="8"/>
      <c r="ZZ731" s="8"/>
      <c r="AAA731" s="8"/>
      <c r="AAB731" s="8"/>
      <c r="AAC731" s="8"/>
      <c r="AAD731" s="8"/>
      <c r="AAE731" s="8"/>
      <c r="AAF731" s="8"/>
      <c r="AAG731" s="8"/>
      <c r="AAH731" s="8"/>
      <c r="AAI731" s="8"/>
      <c r="AAJ731" s="8"/>
      <c r="AAK731" s="8"/>
      <c r="AAL731" s="8"/>
      <c r="AAM731" s="8"/>
      <c r="AAN731" s="8"/>
      <c r="AAO731" s="8"/>
      <c r="AAP731" s="8"/>
      <c r="AAQ731" s="8"/>
      <c r="AAR731" s="8"/>
      <c r="AAS731" s="8"/>
      <c r="AAT731" s="8"/>
      <c r="AAU731" s="8"/>
      <c r="AAV731" s="8"/>
      <c r="AAW731" s="8"/>
      <c r="AAX731" s="8"/>
      <c r="AAY731" s="8"/>
      <c r="AAZ731" s="8"/>
      <c r="ABA731" s="8"/>
      <c r="ABB731" s="8"/>
      <c r="ABC731" s="8"/>
      <c r="ABD731" s="8"/>
      <c r="ABE731" s="8"/>
      <c r="ABF731" s="8"/>
      <c r="ABG731" s="8"/>
      <c r="ABH731" s="8"/>
      <c r="ABI731" s="8"/>
      <c r="ABJ731" s="8"/>
      <c r="ABK731" s="8"/>
      <c r="ABL731" s="8"/>
      <c r="ABM731" s="8"/>
      <c r="ABN731" s="8"/>
      <c r="ABO731" s="8"/>
      <c r="ABP731" s="8"/>
      <c r="ABQ731" s="8"/>
      <c r="ABR731" s="8"/>
      <c r="ABS731" s="8"/>
      <c r="ABT731" s="8"/>
      <c r="ABU731" s="8"/>
      <c r="ABV731" s="8"/>
      <c r="ABW731" s="8"/>
      <c r="ABX731" s="8"/>
      <c r="ABY731" s="8"/>
      <c r="ABZ731" s="8"/>
      <c r="ACA731" s="8"/>
      <c r="ACB731" s="8"/>
      <c r="ACC731" s="8"/>
      <c r="ACD731" s="8"/>
      <c r="ACE731" s="8"/>
      <c r="ACF731" s="8"/>
      <c r="ACG731" s="8"/>
      <c r="ACH731" s="8"/>
      <c r="ACI731" s="8"/>
      <c r="ACJ731" s="8"/>
      <c r="ACK731" s="8"/>
      <c r="ACL731" s="8"/>
      <c r="ACM731" s="8"/>
      <c r="ACN731" s="8"/>
      <c r="ACO731" s="8"/>
      <c r="ACP731" s="8"/>
      <c r="ACQ731" s="8"/>
      <c r="ACR731" s="8"/>
      <c r="ACS731" s="8"/>
      <c r="ACT731" s="8"/>
      <c r="ACU731" s="8"/>
      <c r="ACV731" s="8"/>
      <c r="ACW731" s="8"/>
      <c r="ACX731" s="8"/>
      <c r="ACY731" s="8"/>
      <c r="ACZ731" s="8"/>
      <c r="ADA731" s="8"/>
      <c r="ADB731" s="8"/>
      <c r="ADC731" s="8"/>
      <c r="ADD731" s="8"/>
      <c r="ADE731" s="8"/>
      <c r="ADF731" s="8"/>
      <c r="ADG731" s="8"/>
      <c r="ADH731" s="8"/>
      <c r="ADI731" s="8"/>
      <c r="ADJ731" s="8"/>
      <c r="ADK731" s="8"/>
      <c r="ADL731" s="8"/>
      <c r="ADM731" s="8"/>
      <c r="ADN731" s="8"/>
      <c r="ADO731" s="8"/>
      <c r="ADP731" s="8"/>
      <c r="ADQ731" s="8"/>
      <c r="ADR731" s="8"/>
      <c r="ADS731" s="8"/>
      <c r="ADT731" s="8"/>
      <c r="ADU731" s="8"/>
      <c r="ADV731" s="8"/>
      <c r="ADW731" s="8"/>
      <c r="ADX731" s="8"/>
      <c r="ADY731" s="8"/>
      <c r="ADZ731" s="8"/>
      <c r="AEA731" s="8"/>
      <c r="AEB731" s="8"/>
      <c r="AEC731" s="8"/>
      <c r="AED731" s="8"/>
      <c r="AEE731" s="8"/>
      <c r="AEF731" s="8"/>
      <c r="AEG731" s="8"/>
      <c r="AEH731" s="8"/>
      <c r="AEI731" s="8"/>
      <c r="AEJ731" s="8"/>
      <c r="AEK731" s="8"/>
      <c r="AEL731" s="8"/>
      <c r="AEM731" s="8"/>
      <c r="AEN731" s="8"/>
      <c r="AEO731" s="8"/>
      <c r="AEP731" s="8"/>
      <c r="AEQ731" s="8"/>
      <c r="AER731" s="8"/>
      <c r="AES731" s="8"/>
      <c r="AET731" s="8"/>
      <c r="AEU731" s="8"/>
      <c r="AEV731" s="8"/>
      <c r="AEW731" s="8"/>
      <c r="AEX731" s="8"/>
      <c r="AEY731" s="8"/>
      <c r="AEZ731" s="8"/>
      <c r="AFA731" s="8"/>
      <c r="AFB731" s="8"/>
      <c r="AFC731" s="8"/>
      <c r="AFD731" s="8"/>
      <c r="AFE731" s="8"/>
      <c r="AFF731" s="8"/>
      <c r="AFG731" s="8"/>
      <c r="AFH731" s="8"/>
      <c r="AFI731" s="8"/>
      <c r="AFJ731" s="8"/>
      <c r="AFK731" s="8"/>
      <c r="AFL731" s="8"/>
      <c r="AFM731" s="8"/>
      <c r="AFN731" s="8"/>
      <c r="AFO731" s="8"/>
      <c r="AFP731" s="8"/>
      <c r="AFQ731" s="8"/>
      <c r="AFR731" s="8"/>
      <c r="AFS731" s="8"/>
      <c r="AFT731" s="8"/>
      <c r="AFU731" s="8"/>
      <c r="AFV731" s="8"/>
      <c r="AFW731" s="8"/>
      <c r="AFX731" s="8"/>
      <c r="AFY731" s="8"/>
      <c r="AFZ731" s="8"/>
      <c r="AGA731" s="8"/>
      <c r="AGB731" s="8"/>
      <c r="AGC731" s="8"/>
      <c r="AGD731" s="8"/>
      <c r="AGE731" s="8"/>
      <c r="AGF731" s="8"/>
      <c r="AGG731" s="8"/>
      <c r="AGH731" s="8"/>
      <c r="AGI731" s="8"/>
      <c r="AGJ731" s="8"/>
      <c r="AGK731" s="8"/>
      <c r="AGL731" s="8"/>
      <c r="AGM731" s="8"/>
      <c r="AGN731" s="8"/>
      <c r="AGO731" s="8"/>
      <c r="AGP731" s="8"/>
      <c r="AGQ731" s="8"/>
      <c r="AGR731" s="8"/>
      <c r="AGS731" s="8"/>
      <c r="AGT731" s="8"/>
      <c r="AGU731" s="8"/>
      <c r="AGV731" s="8"/>
      <c r="AGW731" s="8"/>
      <c r="AGX731" s="8"/>
      <c r="AGY731" s="8"/>
      <c r="AGZ731" s="8"/>
      <c r="AHA731" s="8"/>
      <c r="AHB731" s="8"/>
      <c r="AHC731" s="8"/>
      <c r="AHD731" s="8"/>
      <c r="AHE731" s="8"/>
      <c r="AHF731" s="8"/>
      <c r="AHG731" s="8"/>
      <c r="AHH731" s="8"/>
      <c r="AHI731" s="8"/>
      <c r="AHJ731" s="8"/>
      <c r="AHK731" s="8"/>
      <c r="AHL731" s="8"/>
      <c r="AHM731" s="8"/>
      <c r="AHN731" s="8"/>
      <c r="AHO731" s="8"/>
      <c r="AHP731" s="8"/>
      <c r="AHQ731" s="8"/>
      <c r="AHR731" s="8"/>
      <c r="AHS731" s="8"/>
      <c r="AHT731" s="8"/>
      <c r="AHU731" s="8"/>
      <c r="AHV731" s="8"/>
      <c r="AHW731" s="8"/>
      <c r="AHX731" s="8"/>
      <c r="AHY731" s="8"/>
      <c r="AHZ731" s="8"/>
      <c r="AIA731" s="8"/>
      <c r="AIB731" s="8"/>
      <c r="AIC731" s="8"/>
      <c r="AID731" s="8"/>
      <c r="AIE731" s="8"/>
      <c r="AIF731" s="8"/>
      <c r="AIG731" s="8"/>
      <c r="AIH731" s="8"/>
      <c r="AII731" s="8"/>
      <c r="AIJ731" s="8"/>
      <c r="AIK731" s="8"/>
      <c r="AIL731" s="8"/>
      <c r="AIM731" s="8"/>
      <c r="AIN731" s="8"/>
      <c r="AIO731" s="8"/>
      <c r="AIP731" s="8"/>
      <c r="AIQ731" s="8"/>
      <c r="AIR731" s="8"/>
      <c r="AIS731" s="8"/>
      <c r="AIT731" s="8"/>
      <c r="AIU731" s="8"/>
      <c r="AIV731" s="8"/>
      <c r="AIW731" s="8"/>
      <c r="AIX731" s="8"/>
      <c r="AIY731" s="8"/>
      <c r="AIZ731" s="8"/>
      <c r="AJA731" s="8"/>
      <c r="AJB731" s="8"/>
      <c r="AJC731" s="8"/>
      <c r="AJD731" s="8"/>
      <c r="AJE731" s="8"/>
      <c r="AJF731" s="8"/>
      <c r="AJG731" s="8"/>
      <c r="AJH731" s="8"/>
      <c r="AJI731" s="8"/>
      <c r="AJJ731" s="8"/>
      <c r="AJK731" s="8"/>
      <c r="AJL731" s="8"/>
      <c r="AJM731" s="8"/>
      <c r="AJN731" s="8"/>
      <c r="AJO731" s="8"/>
      <c r="AJP731" s="8"/>
      <c r="AJQ731" s="8"/>
      <c r="AJR731" s="8"/>
      <c r="AJS731" s="8"/>
      <c r="AJT731" s="8"/>
      <c r="AJU731" s="8"/>
      <c r="AJV731" s="8"/>
      <c r="AJW731" s="8"/>
      <c r="AJX731" s="8"/>
      <c r="AJY731" s="8"/>
      <c r="AJZ731" s="8"/>
      <c r="AKA731" s="8"/>
      <c r="AKB731" s="8"/>
      <c r="AKC731" s="8"/>
      <c r="AKD731" s="8"/>
      <c r="AKE731" s="8"/>
      <c r="AKF731" s="8"/>
      <c r="AKG731" s="8"/>
      <c r="AKH731" s="8"/>
      <c r="AKI731" s="8"/>
      <c r="AKJ731" s="8"/>
      <c r="AKK731" s="8"/>
      <c r="AKL731" s="8"/>
      <c r="AKM731" s="8"/>
      <c r="AKN731" s="8"/>
      <c r="AKO731" s="8"/>
      <c r="AKP731" s="8"/>
      <c r="AKQ731" s="8"/>
      <c r="AKR731" s="8"/>
      <c r="AKS731" s="8"/>
      <c r="AKT731" s="8"/>
      <c r="AKU731" s="8"/>
      <c r="AKV731" s="8"/>
      <c r="AKW731" s="8"/>
      <c r="AKX731" s="8"/>
      <c r="AKY731" s="8"/>
      <c r="AKZ731" s="8"/>
      <c r="ALA731" s="8"/>
      <c r="ALB731" s="8"/>
      <c r="ALC731" s="8"/>
      <c r="ALD731" s="8"/>
      <c r="ALE731" s="8"/>
      <c r="ALF731" s="8"/>
      <c r="ALG731" s="8"/>
      <c r="ALH731" s="8"/>
      <c r="ALI731" s="8"/>
      <c r="ALJ731" s="8"/>
      <c r="ALK731" s="8"/>
      <c r="ALL731" s="8"/>
      <c r="ALM731" s="8"/>
      <c r="ALN731" s="8"/>
      <c r="ALO731" s="8"/>
      <c r="ALP731" s="8"/>
      <c r="ALQ731" s="8"/>
      <c r="ALR731" s="8"/>
      <c r="ALS731" s="8"/>
      <c r="ALT731" s="8"/>
      <c r="ALU731" s="8"/>
      <c r="ALV731" s="8"/>
      <c r="ALW731" s="8"/>
      <c r="ALX731" s="8"/>
      <c r="ALY731" s="8"/>
      <c r="ALZ731" s="8"/>
      <c r="AMA731" s="8"/>
      <c r="AMB731" s="8"/>
      <c r="AMC731" s="8"/>
      <c r="AMD731" s="8"/>
      <c r="AME731" s="8"/>
      <c r="AMF731" s="8"/>
      <c r="AMG731" s="8"/>
      <c r="AMH731" s="8"/>
      <c r="AMI731" s="8"/>
      <c r="AMJ731" s="8"/>
      <c r="AMK731" s="8"/>
      <c r="AML731" s="8"/>
      <c r="AMM731" s="8"/>
      <c r="AMN731" s="8"/>
      <c r="AMO731" s="8"/>
      <c r="AMP731" s="8"/>
      <c r="AMQ731" s="8"/>
      <c r="AMR731" s="8"/>
      <c r="AMS731" s="8"/>
      <c r="AMT731" s="8"/>
      <c r="AMU731" s="8"/>
      <c r="AMV731" s="8"/>
      <c r="AMW731" s="8"/>
      <c r="AMX731" s="8"/>
      <c r="AMY731" s="8"/>
      <c r="AMZ731" s="8"/>
      <c r="ANA731" s="8"/>
      <c r="ANB731" s="8"/>
      <c r="ANC731" s="8"/>
      <c r="AND731" s="8"/>
      <c r="ANE731" s="8"/>
      <c r="ANF731" s="8"/>
      <c r="ANG731" s="8"/>
      <c r="ANH731" s="8"/>
      <c r="ANI731" s="8"/>
      <c r="ANJ731" s="8"/>
      <c r="ANK731" s="8"/>
      <c r="ANL731" s="8"/>
      <c r="ANM731" s="8"/>
      <c r="ANN731" s="8"/>
      <c r="ANO731" s="8"/>
      <c r="ANP731" s="8"/>
      <c r="ANQ731" s="8"/>
      <c r="ANR731" s="8"/>
      <c r="ANS731" s="8"/>
      <c r="ANT731" s="8"/>
      <c r="ANU731" s="8"/>
      <c r="ANV731" s="8"/>
      <c r="ANW731" s="8"/>
      <c r="ANX731" s="8"/>
      <c r="ANY731" s="8"/>
      <c r="ANZ731" s="8"/>
      <c r="AOA731" s="8"/>
      <c r="AOB731" s="8"/>
      <c r="AOC731" s="8"/>
      <c r="AOD731" s="8"/>
      <c r="AOE731" s="8"/>
      <c r="AOF731" s="8"/>
      <c r="AOG731" s="8"/>
      <c r="AOH731" s="8"/>
      <c r="AOI731" s="8"/>
      <c r="AOJ731" s="8"/>
      <c r="AOK731" s="8"/>
      <c r="AOL731" s="8"/>
      <c r="AOM731" s="8"/>
      <c r="AON731" s="8"/>
      <c r="AOO731" s="8"/>
      <c r="AOP731" s="8"/>
      <c r="AOQ731" s="8"/>
      <c r="AOR731" s="8"/>
      <c r="AOS731" s="8"/>
      <c r="AOT731" s="8"/>
      <c r="AOU731" s="8"/>
      <c r="AOV731" s="8"/>
      <c r="AOW731" s="8"/>
      <c r="AOX731" s="8"/>
      <c r="AOY731" s="8"/>
      <c r="AOZ731" s="8"/>
      <c r="APA731" s="8"/>
      <c r="APB731" s="8"/>
      <c r="APC731" s="8"/>
      <c r="APD731" s="8"/>
      <c r="APE731" s="8"/>
      <c r="APF731" s="8"/>
      <c r="APG731" s="8"/>
      <c r="APH731" s="8"/>
      <c r="API731" s="8"/>
      <c r="APJ731" s="8"/>
      <c r="APK731" s="8"/>
      <c r="APL731" s="8"/>
      <c r="APM731" s="8"/>
      <c r="APN731" s="8"/>
      <c r="APO731" s="8"/>
      <c r="APP731" s="8"/>
      <c r="APQ731" s="8"/>
      <c r="APR731" s="8"/>
      <c r="APS731" s="8"/>
      <c r="APT731" s="8"/>
      <c r="APU731" s="8"/>
      <c r="APV731" s="8"/>
      <c r="APW731" s="8"/>
      <c r="APX731" s="8"/>
      <c r="APY731" s="8"/>
      <c r="APZ731" s="8"/>
      <c r="AQA731" s="8"/>
      <c r="AQB731" s="8"/>
      <c r="AQC731" s="8"/>
      <c r="AQD731" s="8"/>
      <c r="AQE731" s="8"/>
      <c r="AQF731" s="8"/>
      <c r="AQG731" s="8"/>
      <c r="AQH731" s="8"/>
      <c r="AQI731" s="8"/>
      <c r="AQJ731" s="8"/>
      <c r="AQK731" s="8"/>
      <c r="AQL731" s="8"/>
      <c r="AQM731" s="8"/>
      <c r="AQN731" s="8"/>
      <c r="AQO731" s="8"/>
      <c r="AQP731" s="8"/>
      <c r="AQQ731" s="8"/>
      <c r="AQR731" s="8"/>
      <c r="AQS731" s="8"/>
      <c r="AQT731" s="8"/>
      <c r="AQU731" s="8"/>
      <c r="AQV731" s="8"/>
      <c r="AQW731" s="8"/>
      <c r="AQX731" s="8"/>
      <c r="AQY731" s="8"/>
      <c r="AQZ731" s="8"/>
      <c r="ARA731" s="8"/>
      <c r="ARB731" s="8"/>
      <c r="ARC731" s="8"/>
      <c r="ARD731" s="8"/>
      <c r="ARE731" s="8"/>
      <c r="ARF731" s="8"/>
      <c r="ARG731" s="8"/>
      <c r="ARH731" s="8"/>
      <c r="ARI731" s="8"/>
      <c r="ARJ731" s="8"/>
      <c r="ARK731" s="8"/>
      <c r="ARL731" s="8"/>
      <c r="ARM731" s="8"/>
      <c r="ARN731" s="8"/>
      <c r="ARO731" s="8"/>
      <c r="ARP731" s="8"/>
      <c r="ARQ731" s="8"/>
      <c r="ARR731" s="8"/>
      <c r="ARS731" s="8"/>
      <c r="ART731" s="8"/>
      <c r="ARU731" s="8"/>
      <c r="ARV731" s="8"/>
      <c r="ARW731" s="8"/>
      <c r="ARX731" s="8"/>
      <c r="ARY731" s="8"/>
      <c r="ARZ731" s="8"/>
      <c r="ASA731" s="8"/>
      <c r="ASB731" s="8"/>
      <c r="ASC731" s="8"/>
      <c r="ASD731" s="8"/>
      <c r="ASE731" s="8"/>
      <c r="ASF731" s="8"/>
      <c r="ASG731" s="8"/>
      <c r="ASH731" s="8"/>
      <c r="ASI731" s="8"/>
      <c r="ASJ731" s="8"/>
      <c r="ASK731" s="8"/>
      <c r="ASL731" s="8"/>
      <c r="ASM731" s="8"/>
      <c r="ASN731" s="8"/>
      <c r="ASO731" s="8"/>
      <c r="ASP731" s="8"/>
      <c r="ASQ731" s="8"/>
      <c r="ASR731" s="8"/>
      <c r="ASS731" s="8"/>
      <c r="AST731" s="8"/>
      <c r="ASU731" s="8"/>
      <c r="ASV731" s="8"/>
      <c r="ASW731" s="8"/>
      <c r="ASX731" s="8"/>
      <c r="ASY731" s="8"/>
      <c r="ASZ731" s="8"/>
      <c r="ATA731" s="8"/>
      <c r="ATB731" s="8"/>
      <c r="ATC731" s="8"/>
      <c r="ATD731" s="8"/>
      <c r="ATE731" s="8"/>
      <c r="ATF731" s="8"/>
      <c r="ATG731" s="8"/>
      <c r="ATH731" s="8"/>
      <c r="ATI731" s="8"/>
      <c r="ATJ731" s="8"/>
      <c r="ATK731" s="8"/>
      <c r="ATL731" s="8"/>
      <c r="ATM731" s="8"/>
      <c r="ATN731" s="8"/>
      <c r="ATO731" s="8"/>
      <c r="ATP731" s="8"/>
      <c r="ATQ731" s="8"/>
      <c r="ATR731" s="8"/>
      <c r="ATS731" s="8"/>
      <c r="ATT731" s="8"/>
      <c r="ATU731" s="8"/>
      <c r="ATV731" s="8"/>
      <c r="ATW731" s="8"/>
      <c r="ATX731" s="8"/>
      <c r="ATY731" s="8"/>
      <c r="ATZ731" s="8"/>
      <c r="AUA731" s="8"/>
      <c r="AUB731" s="8"/>
      <c r="AUC731" s="8"/>
      <c r="AUD731" s="8"/>
      <c r="AUE731" s="8"/>
      <c r="AUF731" s="8"/>
      <c r="AUG731" s="8"/>
      <c r="AUH731" s="8"/>
      <c r="AUI731" s="8"/>
      <c r="AUJ731" s="8"/>
      <c r="AUK731" s="8"/>
      <c r="AUL731" s="8"/>
      <c r="AUM731" s="8"/>
      <c r="AUN731" s="8"/>
      <c r="AUO731" s="8"/>
      <c r="AUP731" s="8"/>
      <c r="AUQ731" s="8"/>
      <c r="AUR731" s="8"/>
      <c r="AUS731" s="8"/>
      <c r="AUT731" s="8"/>
      <c r="AUU731" s="8"/>
      <c r="AUV731" s="8"/>
      <c r="AUW731" s="8"/>
      <c r="AUX731" s="8"/>
      <c r="AUY731" s="8"/>
      <c r="AUZ731" s="8"/>
      <c r="AVA731" s="8"/>
      <c r="AVB731" s="8"/>
      <c r="AVC731" s="8"/>
      <c r="AVD731" s="8"/>
      <c r="AVE731" s="8"/>
      <c r="AVF731" s="8"/>
      <c r="AVG731" s="8"/>
      <c r="AVH731" s="8"/>
      <c r="AVI731" s="8"/>
      <c r="AVJ731" s="8"/>
      <c r="AVK731" s="8"/>
      <c r="AVL731" s="8"/>
      <c r="AVM731" s="8"/>
      <c r="AVN731" s="8"/>
      <c r="AVO731" s="8"/>
      <c r="AVP731" s="8"/>
      <c r="AVQ731" s="8"/>
      <c r="AVR731" s="8"/>
      <c r="AVS731" s="8"/>
      <c r="AVT731" s="8"/>
      <c r="AVU731" s="8"/>
      <c r="AVV731" s="8"/>
      <c r="AVW731" s="8"/>
      <c r="AVX731" s="8"/>
      <c r="AVY731" s="8"/>
      <c r="AVZ731" s="8"/>
      <c r="AWA731" s="8"/>
      <c r="AWB731" s="8"/>
      <c r="AWC731" s="8"/>
      <c r="AWD731" s="8"/>
      <c r="AWE731" s="8"/>
      <c r="AWF731" s="8"/>
      <c r="AWG731" s="8"/>
      <c r="AWH731" s="8"/>
      <c r="AWI731" s="8"/>
      <c r="AWJ731" s="8"/>
      <c r="AWK731" s="8"/>
      <c r="AWL731" s="8"/>
      <c r="AWM731" s="8"/>
      <c r="AWN731" s="8"/>
      <c r="AWO731" s="8"/>
      <c r="AWP731" s="8"/>
      <c r="AWQ731" s="8"/>
      <c r="AWR731" s="8"/>
      <c r="AWS731" s="8"/>
      <c r="AWT731" s="8"/>
      <c r="AWU731" s="8"/>
      <c r="AWV731" s="8"/>
      <c r="AWW731" s="8"/>
      <c r="AWX731" s="8"/>
      <c r="AWY731" s="8"/>
      <c r="AWZ731" s="8"/>
      <c r="AXA731" s="8"/>
      <c r="AXB731" s="8"/>
      <c r="AXC731" s="8"/>
      <c r="AXD731" s="8"/>
      <c r="AXE731" s="8"/>
      <c r="AXF731" s="8"/>
      <c r="AXG731" s="8"/>
      <c r="AXH731" s="8"/>
      <c r="AXI731" s="8"/>
      <c r="AXJ731" s="8"/>
      <c r="AXK731" s="8"/>
      <c r="AXL731" s="8"/>
      <c r="AXM731" s="8"/>
      <c r="AXN731" s="8"/>
      <c r="AXO731" s="8"/>
      <c r="AXP731" s="8"/>
      <c r="AXQ731" s="8"/>
      <c r="AXR731" s="8"/>
      <c r="AXS731" s="8"/>
      <c r="AXT731" s="8"/>
      <c r="AXU731" s="8"/>
      <c r="AXV731" s="8"/>
      <c r="AXW731" s="8"/>
      <c r="AXX731" s="8"/>
      <c r="AXY731" s="8"/>
      <c r="AXZ731" s="8"/>
      <c r="AYA731" s="8"/>
      <c r="AYB731" s="8"/>
      <c r="AYC731" s="8"/>
      <c r="AYD731" s="8"/>
      <c r="AYE731" s="8"/>
      <c r="AYF731" s="8"/>
      <c r="AYG731" s="8"/>
      <c r="AYH731" s="8"/>
      <c r="AYI731" s="8"/>
      <c r="AYJ731" s="8"/>
      <c r="AYK731" s="8"/>
      <c r="AYL731" s="8"/>
      <c r="AYM731" s="8"/>
      <c r="AYN731" s="8"/>
      <c r="AYO731" s="8"/>
      <c r="AYP731" s="8"/>
      <c r="AYQ731" s="8"/>
      <c r="AYR731" s="8"/>
      <c r="AYS731" s="8"/>
      <c r="AYT731" s="8"/>
      <c r="AYU731" s="8"/>
      <c r="AYV731" s="8"/>
      <c r="AYW731" s="8"/>
      <c r="AYX731" s="8"/>
      <c r="AYY731" s="8"/>
      <c r="AYZ731" s="8"/>
      <c r="AZA731" s="8"/>
      <c r="AZB731" s="8"/>
      <c r="AZC731" s="8"/>
      <c r="AZD731" s="8"/>
      <c r="AZE731" s="8"/>
      <c r="AZF731" s="8"/>
      <c r="AZG731" s="8"/>
      <c r="AZH731" s="8"/>
      <c r="AZI731" s="8"/>
      <c r="AZJ731" s="8"/>
      <c r="AZK731" s="8"/>
      <c r="AZL731" s="8"/>
      <c r="AZM731" s="8"/>
      <c r="AZN731" s="8"/>
      <c r="AZO731" s="8"/>
      <c r="AZP731" s="8"/>
      <c r="AZQ731" s="8"/>
      <c r="AZR731" s="8"/>
      <c r="AZS731" s="8"/>
      <c r="AZT731" s="8"/>
      <c r="AZU731" s="8"/>
      <c r="AZV731" s="8"/>
      <c r="AZW731" s="8"/>
      <c r="AZX731" s="8"/>
      <c r="AZY731" s="8"/>
      <c r="AZZ731" s="8"/>
      <c r="BAA731" s="8"/>
      <c r="BAB731" s="8"/>
      <c r="BAC731" s="8"/>
      <c r="BAD731" s="8"/>
      <c r="BAE731" s="8"/>
      <c r="BAF731" s="8"/>
      <c r="BAG731" s="8"/>
      <c r="BAH731" s="8"/>
      <c r="BAI731" s="8"/>
      <c r="BAJ731" s="8"/>
      <c r="BAK731" s="8"/>
      <c r="BAL731" s="8"/>
      <c r="BAM731" s="8"/>
      <c r="BAN731" s="8"/>
      <c r="BAO731" s="8"/>
      <c r="BAP731" s="8"/>
      <c r="BAQ731" s="8"/>
      <c r="BAR731" s="8"/>
      <c r="BAS731" s="8"/>
      <c r="BAT731" s="8"/>
      <c r="BAU731" s="8"/>
      <c r="BAV731" s="8"/>
      <c r="BAW731" s="8"/>
      <c r="BAX731" s="8"/>
      <c r="BAY731" s="8"/>
      <c r="BAZ731" s="8"/>
      <c r="BBA731" s="8"/>
      <c r="BBB731" s="8"/>
      <c r="BBC731" s="8"/>
      <c r="BBD731" s="8"/>
      <c r="BBE731" s="8"/>
      <c r="BBF731" s="8"/>
      <c r="BBG731" s="8"/>
      <c r="BBH731" s="8"/>
      <c r="BBI731" s="8"/>
      <c r="BBJ731" s="8"/>
      <c r="BBK731" s="8"/>
      <c r="BBL731" s="8"/>
      <c r="BBM731" s="8"/>
      <c r="BBN731" s="8"/>
      <c r="BBO731" s="8"/>
      <c r="BBP731" s="8"/>
      <c r="BBQ731" s="8"/>
      <c r="BBR731" s="8"/>
      <c r="BBS731" s="8"/>
      <c r="BBT731" s="8"/>
      <c r="BBU731" s="8"/>
      <c r="BBV731" s="8"/>
      <c r="BBW731" s="8"/>
      <c r="BBX731" s="8"/>
      <c r="BBY731" s="8"/>
      <c r="BBZ731" s="8"/>
      <c r="BCA731" s="8"/>
      <c r="BCB731" s="8"/>
      <c r="BCC731" s="8"/>
      <c r="BCD731" s="8"/>
      <c r="BCE731" s="8"/>
      <c r="BCF731" s="8"/>
      <c r="BCG731" s="8"/>
      <c r="BCH731" s="8"/>
      <c r="BCI731" s="8"/>
      <c r="BCJ731" s="8"/>
      <c r="BCK731" s="8"/>
      <c r="BCL731" s="8"/>
      <c r="BCM731" s="8"/>
      <c r="BCN731" s="8"/>
      <c r="BCO731" s="8"/>
      <c r="BCP731" s="8"/>
      <c r="BCQ731" s="8"/>
      <c r="BCR731" s="8"/>
      <c r="BCS731" s="8"/>
      <c r="BCT731" s="8"/>
      <c r="BCU731" s="8"/>
      <c r="BCV731" s="8"/>
      <c r="BCW731" s="8"/>
      <c r="BCX731" s="8"/>
      <c r="BCY731" s="8"/>
      <c r="BCZ731" s="8"/>
      <c r="BDA731" s="8"/>
      <c r="BDB731" s="8"/>
      <c r="BDC731" s="8"/>
      <c r="BDD731" s="8"/>
      <c r="BDE731" s="8"/>
      <c r="BDF731" s="8"/>
      <c r="BDG731" s="8"/>
      <c r="BDH731" s="8"/>
      <c r="BDI731" s="8"/>
      <c r="BDJ731" s="8"/>
      <c r="BDK731" s="8"/>
      <c r="BDL731" s="8"/>
      <c r="BDM731" s="8"/>
      <c r="BDN731" s="8"/>
      <c r="BDO731" s="8"/>
      <c r="BDP731" s="8"/>
      <c r="BDQ731" s="8"/>
      <c r="BDR731" s="8"/>
      <c r="BDS731" s="8"/>
      <c r="BDT731" s="8"/>
      <c r="BDU731" s="8"/>
      <c r="BDV731" s="8"/>
      <c r="BDW731" s="8"/>
      <c r="BDX731" s="8"/>
      <c r="BDY731" s="8"/>
      <c r="BDZ731" s="8"/>
      <c r="BEA731" s="8"/>
      <c r="BEB731" s="8"/>
      <c r="BEC731" s="8"/>
      <c r="BED731" s="8"/>
      <c r="BEE731" s="8"/>
      <c r="BEF731" s="8"/>
      <c r="BEG731" s="8"/>
      <c r="BEH731" s="8"/>
      <c r="BEI731" s="8"/>
      <c r="BEJ731" s="8"/>
      <c r="BEK731" s="8"/>
      <c r="BEL731" s="8"/>
      <c r="BEM731" s="8"/>
      <c r="BEN731" s="8"/>
      <c r="BEO731" s="8"/>
      <c r="BEP731" s="8"/>
      <c r="BEQ731" s="8"/>
      <c r="BER731" s="8"/>
      <c r="BES731" s="8"/>
      <c r="BET731" s="8"/>
      <c r="BEU731" s="8"/>
      <c r="BEV731" s="8"/>
      <c r="BEW731" s="8"/>
      <c r="BEX731" s="8"/>
      <c r="BEY731" s="8"/>
      <c r="BEZ731" s="8"/>
      <c r="BFA731" s="8"/>
      <c r="BFB731" s="8"/>
      <c r="BFC731" s="8"/>
      <c r="BFD731" s="8"/>
      <c r="BFE731" s="8"/>
      <c r="BFF731" s="8"/>
      <c r="BFG731" s="8"/>
      <c r="BFH731" s="8"/>
      <c r="BFI731" s="8"/>
      <c r="BFJ731" s="8"/>
      <c r="BFK731" s="8"/>
      <c r="BFL731" s="8"/>
      <c r="BFM731" s="8"/>
      <c r="BFN731" s="8"/>
      <c r="BFO731" s="8"/>
      <c r="BFP731" s="8"/>
      <c r="BFQ731" s="8"/>
      <c r="BFR731" s="8"/>
      <c r="BFS731" s="8"/>
      <c r="BFT731" s="8"/>
      <c r="BFU731" s="8"/>
      <c r="BFV731" s="8"/>
      <c r="BFW731" s="8"/>
      <c r="BFX731" s="8"/>
      <c r="BFY731" s="8"/>
      <c r="BFZ731" s="8"/>
      <c r="BGA731" s="8"/>
      <c r="BGB731" s="8"/>
      <c r="BGC731" s="8"/>
      <c r="BGD731" s="8"/>
      <c r="BGE731" s="8"/>
      <c r="BGF731" s="8"/>
      <c r="BGG731" s="8"/>
      <c r="BGH731" s="8"/>
      <c r="BGI731" s="8"/>
      <c r="BGJ731" s="8"/>
      <c r="BGK731" s="8"/>
      <c r="BGL731" s="8"/>
      <c r="BGM731" s="8"/>
      <c r="BGN731" s="8"/>
      <c r="BGO731" s="8"/>
      <c r="BGP731" s="8"/>
      <c r="BGQ731" s="8"/>
      <c r="BGR731" s="8"/>
      <c r="BGS731" s="8"/>
      <c r="BGT731" s="8"/>
      <c r="BGU731" s="8"/>
      <c r="BGV731" s="8"/>
      <c r="BGW731" s="8"/>
      <c r="BGX731" s="8"/>
      <c r="BGY731" s="8"/>
      <c r="BGZ731" s="8"/>
      <c r="BHA731" s="8"/>
      <c r="BHB731" s="8"/>
      <c r="BHC731" s="8"/>
      <c r="BHD731" s="8"/>
      <c r="BHE731" s="8"/>
      <c r="BHF731" s="8"/>
      <c r="BHG731" s="8"/>
      <c r="BHH731" s="8"/>
      <c r="BHI731" s="8"/>
      <c r="BHJ731" s="8"/>
      <c r="BHK731" s="8"/>
      <c r="BHL731" s="8"/>
      <c r="BHM731" s="8"/>
      <c r="BHN731" s="8"/>
      <c r="BHO731" s="8"/>
      <c r="BHP731" s="8"/>
      <c r="BHQ731" s="8"/>
      <c r="BHR731" s="8"/>
      <c r="BHS731" s="8"/>
      <c r="BHT731" s="8"/>
      <c r="BHU731" s="8"/>
      <c r="BHV731" s="8"/>
      <c r="BHW731" s="8"/>
      <c r="BHX731" s="8"/>
      <c r="BHY731" s="8"/>
      <c r="BHZ731" s="8"/>
      <c r="BIA731" s="8"/>
      <c r="BIB731" s="8"/>
      <c r="BIC731" s="8"/>
      <c r="BID731" s="8"/>
      <c r="BIE731" s="8"/>
      <c r="BIF731" s="8"/>
      <c r="BIG731" s="8"/>
      <c r="BIH731" s="8"/>
      <c r="BII731" s="8"/>
      <c r="BIJ731" s="8"/>
      <c r="BIK731" s="8"/>
      <c r="BIL731" s="8"/>
      <c r="BIM731" s="8"/>
      <c r="BIN731" s="8"/>
      <c r="BIO731" s="8"/>
      <c r="BIP731" s="8"/>
      <c r="BIQ731" s="8"/>
      <c r="BIR731" s="8"/>
      <c r="BIS731" s="8"/>
      <c r="BIT731" s="8"/>
      <c r="BIU731" s="8"/>
      <c r="BIV731" s="8"/>
      <c r="BIW731" s="8"/>
      <c r="BIX731" s="8"/>
      <c r="BIY731" s="8"/>
      <c r="BIZ731" s="8"/>
      <c r="BJA731" s="8"/>
      <c r="BJB731" s="8"/>
      <c r="BJC731" s="8"/>
      <c r="BJD731" s="8"/>
      <c r="BJE731" s="8"/>
      <c r="BJF731" s="8"/>
      <c r="BJG731" s="8"/>
      <c r="BJH731" s="8"/>
      <c r="BJI731" s="8"/>
      <c r="BJJ731" s="8"/>
      <c r="BJK731" s="8"/>
      <c r="BJL731" s="8"/>
      <c r="BJM731" s="8"/>
      <c r="BJN731" s="8"/>
      <c r="BJO731" s="8"/>
      <c r="BJP731" s="8"/>
      <c r="BJQ731" s="8"/>
      <c r="BJR731" s="8"/>
      <c r="BJS731" s="8"/>
      <c r="BJT731" s="8"/>
      <c r="BJU731" s="8"/>
      <c r="BJV731" s="8"/>
      <c r="BJW731" s="8"/>
      <c r="BJX731" s="8"/>
      <c r="BJY731" s="8"/>
      <c r="BJZ731" s="8"/>
      <c r="BKA731" s="8"/>
      <c r="BKB731" s="8"/>
      <c r="BKC731" s="8"/>
      <c r="BKD731" s="8"/>
      <c r="BKE731" s="8"/>
      <c r="BKF731" s="8"/>
      <c r="BKG731" s="8"/>
      <c r="BKH731" s="8"/>
      <c r="BKI731" s="8"/>
      <c r="BKJ731" s="8"/>
      <c r="BKK731" s="8"/>
      <c r="BKL731" s="8"/>
      <c r="BKM731" s="8"/>
      <c r="BKN731" s="8"/>
      <c r="BKO731" s="8"/>
      <c r="BKP731" s="8"/>
      <c r="BKQ731" s="8"/>
      <c r="BKR731" s="8"/>
      <c r="BKS731" s="8"/>
      <c r="BKT731" s="8"/>
      <c r="BKU731" s="8"/>
      <c r="BKV731" s="8"/>
      <c r="BKW731" s="8"/>
      <c r="BKX731" s="8"/>
      <c r="BKY731" s="8"/>
      <c r="BKZ731" s="8"/>
      <c r="BLA731" s="8"/>
      <c r="BLB731" s="8"/>
      <c r="BLC731" s="8"/>
      <c r="BLD731" s="8"/>
      <c r="BLE731" s="8"/>
      <c r="BLF731" s="8"/>
      <c r="BLG731" s="8"/>
      <c r="BLH731" s="8"/>
      <c r="BLI731" s="8"/>
      <c r="BLJ731" s="8"/>
      <c r="BLK731" s="8"/>
      <c r="BLL731" s="8"/>
      <c r="BLM731" s="8"/>
      <c r="BLN731" s="8"/>
      <c r="BLO731" s="8"/>
      <c r="BLP731" s="8"/>
      <c r="BLQ731" s="8"/>
      <c r="BLR731" s="8"/>
      <c r="BLS731" s="8"/>
      <c r="BLT731" s="8"/>
      <c r="BLU731" s="8"/>
      <c r="BLV731" s="8"/>
      <c r="BLW731" s="8"/>
      <c r="BLX731" s="8"/>
      <c r="BLY731" s="8"/>
      <c r="BLZ731" s="8"/>
      <c r="BMA731" s="8"/>
      <c r="BMB731" s="8"/>
      <c r="BMC731" s="8"/>
      <c r="BMD731" s="8"/>
      <c r="BME731" s="8"/>
      <c r="BMF731" s="8"/>
      <c r="BMG731" s="8"/>
      <c r="BMH731" s="8"/>
      <c r="BMI731" s="8"/>
      <c r="BMJ731" s="8"/>
      <c r="BMK731" s="8"/>
      <c r="BML731" s="8"/>
      <c r="BMM731" s="8"/>
      <c r="BMN731" s="8"/>
      <c r="BMO731" s="8"/>
      <c r="BMP731" s="8"/>
      <c r="BMQ731" s="8"/>
      <c r="BMR731" s="8"/>
      <c r="BMS731" s="8"/>
      <c r="BMT731" s="8"/>
      <c r="BMU731" s="8"/>
      <c r="BMV731" s="8"/>
      <c r="BMW731" s="8"/>
      <c r="BMX731" s="8"/>
      <c r="BMY731" s="8"/>
      <c r="BMZ731" s="8"/>
      <c r="BNA731" s="8"/>
      <c r="BNB731" s="8"/>
      <c r="BNC731" s="8"/>
      <c r="BND731" s="8"/>
      <c r="BNE731" s="8"/>
      <c r="BNF731" s="8"/>
      <c r="BNG731" s="8"/>
      <c r="BNH731" s="8"/>
      <c r="BNI731" s="8"/>
      <c r="BNJ731" s="8"/>
      <c r="BNK731" s="8"/>
      <c r="BNL731" s="8"/>
      <c r="BNM731" s="8"/>
      <c r="BNN731" s="8"/>
      <c r="BNO731" s="8"/>
      <c r="BNP731" s="8"/>
      <c r="BNQ731" s="8"/>
      <c r="BNR731" s="8"/>
      <c r="BNS731" s="8"/>
      <c r="BNT731" s="8"/>
      <c r="BNU731" s="8"/>
      <c r="BNV731" s="8"/>
      <c r="BNW731" s="8"/>
      <c r="BNX731" s="8"/>
      <c r="BNY731" s="8"/>
      <c r="BNZ731" s="8"/>
      <c r="BOA731" s="8"/>
      <c r="BOB731" s="8"/>
      <c r="BOC731" s="8"/>
      <c r="BOD731" s="8"/>
      <c r="BOE731" s="8"/>
      <c r="BOF731" s="8"/>
      <c r="BOG731" s="8"/>
      <c r="BOH731" s="8"/>
      <c r="BOI731" s="8"/>
      <c r="BOJ731" s="8"/>
      <c r="BOK731" s="8"/>
      <c r="BOL731" s="8"/>
      <c r="BOM731" s="8"/>
      <c r="BON731" s="8"/>
      <c r="BOO731" s="8"/>
      <c r="BOP731" s="8"/>
      <c r="BOQ731" s="8"/>
      <c r="BOR731" s="8"/>
      <c r="BOS731" s="8"/>
      <c r="BOT731" s="8"/>
      <c r="BOU731" s="8"/>
      <c r="BOV731" s="8"/>
      <c r="BOW731" s="8"/>
      <c r="BOX731" s="8"/>
      <c r="BOY731" s="8"/>
      <c r="BOZ731" s="8"/>
      <c r="BPA731" s="8"/>
      <c r="BPB731" s="8"/>
      <c r="BPC731" s="8"/>
      <c r="BPD731" s="8"/>
      <c r="BPE731" s="8"/>
      <c r="BPF731" s="8"/>
      <c r="BPG731" s="8"/>
      <c r="BPH731" s="8"/>
      <c r="BPI731" s="8"/>
      <c r="BPJ731" s="8"/>
      <c r="BPK731" s="8"/>
      <c r="BPL731" s="8"/>
      <c r="BPM731" s="8"/>
      <c r="BPN731" s="8"/>
      <c r="BPO731" s="8"/>
      <c r="BPP731" s="8"/>
      <c r="BPQ731" s="8"/>
      <c r="BPR731" s="8"/>
      <c r="BPS731" s="8"/>
      <c r="BPT731" s="8"/>
      <c r="BPU731" s="8"/>
      <c r="BPV731" s="8"/>
      <c r="BPW731" s="8"/>
      <c r="BPX731" s="8"/>
      <c r="BPY731" s="8"/>
      <c r="BPZ731" s="8"/>
      <c r="BQA731" s="8"/>
      <c r="BQB731" s="8"/>
      <c r="BQC731" s="8"/>
      <c r="BQD731" s="8"/>
      <c r="BQE731" s="8"/>
      <c r="BQF731" s="8"/>
      <c r="BQG731" s="8"/>
      <c r="BQH731" s="8"/>
      <c r="BQI731" s="8"/>
      <c r="BQJ731" s="8"/>
      <c r="BQK731" s="8"/>
      <c r="BQL731" s="8"/>
      <c r="BQM731" s="8"/>
      <c r="BQN731" s="8"/>
      <c r="BQO731" s="8"/>
      <c r="BQP731" s="8"/>
      <c r="BQQ731" s="8"/>
      <c r="BQR731" s="8"/>
      <c r="BQS731" s="8"/>
      <c r="BQT731" s="8"/>
      <c r="BQU731" s="8"/>
      <c r="BQV731" s="8"/>
      <c r="BQW731" s="8"/>
      <c r="BQX731" s="8"/>
      <c r="BQY731" s="8"/>
      <c r="BQZ731" s="8"/>
      <c r="BRA731" s="8"/>
      <c r="BRB731" s="8"/>
      <c r="BRC731" s="8"/>
      <c r="BRD731" s="8"/>
      <c r="BRE731" s="8"/>
      <c r="BRF731" s="8"/>
      <c r="BRG731" s="8"/>
      <c r="BRH731" s="8"/>
      <c r="BRI731" s="8"/>
      <c r="BRJ731" s="8"/>
      <c r="BRK731" s="8"/>
      <c r="BRL731" s="8"/>
      <c r="BRM731" s="8"/>
      <c r="BRN731" s="8"/>
      <c r="BRO731" s="8"/>
      <c r="BRP731" s="8"/>
      <c r="BRQ731" s="8"/>
      <c r="BRR731" s="8"/>
      <c r="BRS731" s="8"/>
      <c r="BRT731" s="8"/>
      <c r="BRU731" s="8"/>
      <c r="BRV731" s="8"/>
      <c r="BRW731" s="8"/>
      <c r="BRX731" s="8"/>
      <c r="BRY731" s="8"/>
      <c r="BRZ731" s="8"/>
      <c r="BSA731" s="8"/>
      <c r="BSB731" s="8"/>
      <c r="BSC731" s="8"/>
      <c r="BSD731" s="8"/>
      <c r="BSE731" s="8"/>
      <c r="BSF731" s="8"/>
      <c r="BSG731" s="8"/>
      <c r="BSH731" s="8"/>
      <c r="BSI731" s="8"/>
      <c r="BSJ731" s="8"/>
      <c r="BSK731" s="8"/>
      <c r="BSL731" s="8"/>
      <c r="BSM731" s="8"/>
      <c r="BSN731" s="8"/>
      <c r="BSO731" s="8"/>
      <c r="BSP731" s="8"/>
      <c r="BSQ731" s="8"/>
      <c r="BSR731" s="8"/>
      <c r="BSS731" s="8"/>
      <c r="BST731" s="8"/>
      <c r="BSU731" s="8"/>
      <c r="BSV731" s="8"/>
      <c r="BSW731" s="8"/>
      <c r="BSX731" s="8"/>
      <c r="BSY731" s="8"/>
      <c r="BSZ731" s="8"/>
      <c r="BTA731" s="8"/>
      <c r="BTB731" s="8"/>
      <c r="BTC731" s="8"/>
      <c r="BTD731" s="8"/>
      <c r="BTE731" s="8"/>
      <c r="BTF731" s="8"/>
      <c r="BTG731" s="8"/>
      <c r="BTH731" s="8"/>
      <c r="BTI731" s="8"/>
      <c r="BTJ731" s="8"/>
      <c r="BTK731" s="8"/>
      <c r="BTL731" s="8"/>
      <c r="BTM731" s="8"/>
      <c r="BTN731" s="8"/>
      <c r="BTO731" s="8"/>
      <c r="BTP731" s="8"/>
      <c r="BTQ731" s="8"/>
      <c r="BTR731" s="8"/>
      <c r="BTS731" s="8"/>
      <c r="BTT731" s="8"/>
      <c r="BTU731" s="8"/>
      <c r="BTV731" s="8"/>
      <c r="BTW731" s="8"/>
      <c r="BTX731" s="8"/>
      <c r="BTY731" s="8"/>
      <c r="BTZ731" s="8"/>
      <c r="BUA731" s="8"/>
      <c r="BUB731" s="8"/>
      <c r="BUC731" s="8"/>
      <c r="BUD731" s="8"/>
      <c r="BUE731" s="8"/>
      <c r="BUF731" s="8"/>
      <c r="BUG731" s="8"/>
      <c r="BUH731" s="8"/>
      <c r="BUI731" s="8"/>
      <c r="BUJ731" s="8"/>
      <c r="BUK731" s="8"/>
      <c r="BUL731" s="8"/>
      <c r="BUM731" s="8"/>
      <c r="BUN731" s="8"/>
      <c r="BUO731" s="8"/>
      <c r="BUP731" s="8"/>
      <c r="BUQ731" s="8"/>
      <c r="BUR731" s="8"/>
      <c r="BUS731" s="8"/>
      <c r="BUT731" s="8"/>
      <c r="BUU731" s="8"/>
      <c r="BUV731" s="8"/>
      <c r="BUW731" s="8"/>
      <c r="BUX731" s="8"/>
      <c r="BUY731" s="8"/>
      <c r="BUZ731" s="8"/>
      <c r="BVA731" s="8"/>
      <c r="BVB731" s="8"/>
      <c r="BVC731" s="8"/>
      <c r="BVD731" s="8"/>
      <c r="BVE731" s="8"/>
      <c r="BVF731" s="8"/>
      <c r="BVG731" s="8"/>
      <c r="BVH731" s="8"/>
      <c r="BVI731" s="8"/>
      <c r="BVJ731" s="8"/>
      <c r="BVK731" s="8"/>
      <c r="BVL731" s="8"/>
      <c r="BVM731" s="8"/>
      <c r="BVN731" s="8"/>
      <c r="BVO731" s="8"/>
      <c r="BVP731" s="8"/>
      <c r="BVQ731" s="8"/>
      <c r="BVR731" s="8"/>
      <c r="BVS731" s="8"/>
      <c r="BVT731" s="8"/>
      <c r="BVU731" s="8"/>
      <c r="BVV731" s="8"/>
      <c r="BVW731" s="8"/>
      <c r="BVX731" s="8"/>
      <c r="BVY731" s="8"/>
      <c r="BVZ731" s="8"/>
      <c r="BWA731" s="8"/>
      <c r="BWB731" s="8"/>
      <c r="BWC731" s="8"/>
      <c r="BWD731" s="8"/>
      <c r="BWE731" s="8"/>
      <c r="BWF731" s="8"/>
      <c r="BWG731" s="8"/>
      <c r="BWH731" s="8"/>
      <c r="BWI731" s="8"/>
      <c r="BWJ731" s="8"/>
      <c r="BWK731" s="8"/>
      <c r="BWL731" s="8"/>
      <c r="BWM731" s="8"/>
      <c r="BWN731" s="8"/>
      <c r="BWO731" s="8"/>
      <c r="BWP731" s="8"/>
      <c r="BWQ731" s="8"/>
    </row>
    <row r="732" spans="1:1967" s="547" customFormat="1" ht="102" customHeight="1">
      <c r="A732" s="9" t="s">
        <v>6509</v>
      </c>
      <c r="B732" s="100" t="s">
        <v>97</v>
      </c>
      <c r="C732" s="7" t="s">
        <v>912</v>
      </c>
      <c r="D732" s="30" t="s">
        <v>1281</v>
      </c>
      <c r="E732" s="30" t="s">
        <v>1282</v>
      </c>
      <c r="F732" s="29"/>
      <c r="G732" s="3" t="s">
        <v>384</v>
      </c>
      <c r="H732" s="20">
        <v>0</v>
      </c>
      <c r="I732" s="114">
        <v>470000000</v>
      </c>
      <c r="J732" s="21" t="s">
        <v>1314</v>
      </c>
      <c r="K732" s="19" t="s">
        <v>1927</v>
      </c>
      <c r="L732" s="137" t="s">
        <v>3397</v>
      </c>
      <c r="M732" s="140" t="s">
        <v>383</v>
      </c>
      <c r="N732" s="346" t="s">
        <v>8839</v>
      </c>
      <c r="O732" s="3" t="s">
        <v>1366</v>
      </c>
      <c r="P732" s="7" t="s">
        <v>1334</v>
      </c>
      <c r="Q732" s="3" t="s">
        <v>1319</v>
      </c>
      <c r="R732" s="24">
        <v>160</v>
      </c>
      <c r="S732" s="96">
        <v>1450.9</v>
      </c>
      <c r="T732" s="83">
        <v>0</v>
      </c>
      <c r="U732" s="83">
        <f t="shared" si="241"/>
        <v>0</v>
      </c>
      <c r="V732" s="9" t="s">
        <v>1325</v>
      </c>
      <c r="W732" s="152" t="s">
        <v>1394</v>
      </c>
      <c r="X732" s="9" t="s">
        <v>9042</v>
      </c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  <c r="AQ732" s="8"/>
      <c r="AR732" s="8"/>
      <c r="AS732" s="8"/>
      <c r="AT732" s="8"/>
      <c r="AU732" s="8"/>
      <c r="AV732" s="8"/>
      <c r="AW732" s="8"/>
      <c r="AX732" s="8"/>
      <c r="AY732" s="8"/>
      <c r="AZ732" s="8"/>
      <c r="BA732" s="8"/>
      <c r="BB732" s="8"/>
      <c r="BC732" s="8"/>
      <c r="BD732" s="8"/>
      <c r="BE732" s="8"/>
      <c r="BF732" s="8"/>
      <c r="BG732" s="8"/>
      <c r="BH732" s="8"/>
      <c r="BI732" s="8"/>
      <c r="BJ732" s="8"/>
      <c r="BK732" s="8"/>
      <c r="BL732" s="8"/>
      <c r="BM732" s="8"/>
      <c r="BN732" s="8"/>
      <c r="BO732" s="8"/>
      <c r="BP732" s="8"/>
      <c r="BQ732" s="8"/>
      <c r="BR732" s="8"/>
      <c r="BS732" s="8"/>
      <c r="BT732" s="8"/>
      <c r="BU732" s="8"/>
      <c r="BV732" s="8"/>
      <c r="BW732" s="8"/>
      <c r="BX732" s="8"/>
      <c r="BY732" s="8"/>
      <c r="BZ732" s="8"/>
      <c r="CA732" s="8"/>
      <c r="CB732" s="8"/>
      <c r="CC732" s="8"/>
      <c r="CD732" s="8"/>
      <c r="CE732" s="8"/>
      <c r="CF732" s="8"/>
      <c r="CG732" s="8"/>
      <c r="CH732" s="8"/>
      <c r="CI732" s="8"/>
      <c r="CJ732" s="8"/>
      <c r="CK732" s="8"/>
      <c r="CL732" s="8"/>
      <c r="CM732" s="8"/>
      <c r="CN732" s="8"/>
      <c r="CO732" s="8"/>
      <c r="CP732" s="8"/>
      <c r="CQ732" s="8"/>
      <c r="CR732" s="8"/>
      <c r="CS732" s="8"/>
      <c r="CT732" s="8"/>
      <c r="CU732" s="8"/>
      <c r="CV732" s="8"/>
      <c r="CW732" s="8"/>
      <c r="CX732" s="8"/>
      <c r="CY732" s="8"/>
      <c r="CZ732" s="8"/>
      <c r="DA732" s="8"/>
      <c r="DB732" s="8"/>
      <c r="DC732" s="8"/>
      <c r="DD732" s="8"/>
      <c r="DE732" s="8"/>
      <c r="DF732" s="8"/>
      <c r="DG732" s="8"/>
      <c r="DH732" s="8"/>
      <c r="DI732" s="8"/>
      <c r="DJ732" s="8"/>
      <c r="DK732" s="8"/>
      <c r="DL732" s="8"/>
      <c r="DM732" s="8"/>
      <c r="DN732" s="8"/>
      <c r="DO732" s="8"/>
      <c r="DP732" s="8"/>
      <c r="DQ732" s="8"/>
      <c r="DR732" s="8"/>
      <c r="DS732" s="8"/>
      <c r="DT732" s="8"/>
      <c r="DU732" s="8"/>
      <c r="DV732" s="8"/>
      <c r="DW732" s="8"/>
      <c r="DX732" s="8"/>
      <c r="DY732" s="8"/>
      <c r="DZ732" s="8"/>
      <c r="EA732" s="8"/>
      <c r="EB732" s="8"/>
      <c r="EC732" s="8"/>
      <c r="ED732" s="8"/>
      <c r="EE732" s="8"/>
      <c r="EF732" s="8"/>
      <c r="EG732" s="8"/>
      <c r="EH732" s="8"/>
      <c r="EI732" s="8"/>
      <c r="EJ732" s="8"/>
      <c r="EK732" s="8"/>
      <c r="EL732" s="8"/>
      <c r="EM732" s="8"/>
      <c r="EN732" s="8"/>
      <c r="EO732" s="8"/>
      <c r="EP732" s="8"/>
      <c r="EQ732" s="8"/>
      <c r="ER732" s="8"/>
      <c r="ES732" s="8"/>
      <c r="ET732" s="8"/>
      <c r="EU732" s="8"/>
      <c r="EV732" s="8"/>
      <c r="EW732" s="8"/>
      <c r="EX732" s="8"/>
      <c r="EY732" s="8"/>
      <c r="EZ732" s="8"/>
      <c r="FA732" s="8"/>
      <c r="FB732" s="8"/>
      <c r="FC732" s="8"/>
      <c r="FD732" s="8"/>
      <c r="FE732" s="8"/>
      <c r="FF732" s="8"/>
      <c r="FG732" s="8"/>
      <c r="FH732" s="8"/>
      <c r="FI732" s="8"/>
      <c r="FJ732" s="8"/>
      <c r="FK732" s="8"/>
      <c r="FL732" s="8"/>
      <c r="FM732" s="8"/>
      <c r="FN732" s="8"/>
      <c r="FO732" s="8"/>
      <c r="FP732" s="8"/>
      <c r="FQ732" s="8"/>
      <c r="FR732" s="8"/>
      <c r="FS732" s="8"/>
      <c r="FT732" s="8"/>
      <c r="FU732" s="8"/>
      <c r="FV732" s="8"/>
      <c r="FW732" s="8"/>
      <c r="FX732" s="8"/>
      <c r="FY732" s="8"/>
      <c r="FZ732" s="8"/>
      <c r="GA732" s="8"/>
      <c r="GB732" s="8"/>
      <c r="GC732" s="8"/>
      <c r="GD732" s="8"/>
      <c r="GE732" s="8"/>
      <c r="GF732" s="8"/>
      <c r="GG732" s="8"/>
      <c r="GH732" s="8"/>
      <c r="GI732" s="8"/>
      <c r="GJ732" s="8"/>
      <c r="GK732" s="8"/>
      <c r="GL732" s="8"/>
      <c r="GM732" s="8"/>
      <c r="GN732" s="8"/>
      <c r="GO732" s="8"/>
      <c r="GP732" s="8"/>
      <c r="GQ732" s="8"/>
      <c r="GR732" s="8"/>
      <c r="GS732" s="8"/>
      <c r="GT732" s="8"/>
      <c r="GU732" s="8"/>
      <c r="GV732" s="8"/>
      <c r="GW732" s="8"/>
      <c r="GX732" s="8"/>
      <c r="GY732" s="8"/>
      <c r="GZ732" s="8"/>
      <c r="HA732" s="8"/>
      <c r="HB732" s="8"/>
      <c r="HC732" s="8"/>
      <c r="HD732" s="8"/>
      <c r="HE732" s="8"/>
      <c r="HF732" s="8"/>
      <c r="HG732" s="8"/>
      <c r="HH732" s="8"/>
      <c r="HI732" s="8"/>
      <c r="HJ732" s="8"/>
      <c r="HK732" s="8"/>
      <c r="HL732" s="8"/>
      <c r="HM732" s="8"/>
      <c r="HN732" s="8"/>
      <c r="HO732" s="8"/>
      <c r="HP732" s="8"/>
      <c r="HQ732" s="8"/>
      <c r="HR732" s="8"/>
      <c r="HS732" s="8"/>
      <c r="HT732" s="8"/>
      <c r="HU732" s="8"/>
      <c r="HV732" s="8"/>
      <c r="HW732" s="8"/>
      <c r="HX732" s="8"/>
      <c r="HY732" s="8"/>
      <c r="HZ732" s="8"/>
      <c r="IA732" s="8"/>
      <c r="IB732" s="8"/>
      <c r="IC732" s="8"/>
      <c r="ID732" s="8"/>
      <c r="IE732" s="8"/>
      <c r="IF732" s="8"/>
      <c r="IG732" s="8"/>
      <c r="IH732" s="8"/>
      <c r="II732" s="8"/>
      <c r="IJ732" s="8"/>
      <c r="IK732" s="8"/>
      <c r="IL732" s="8"/>
      <c r="IM732" s="8"/>
      <c r="IN732" s="8"/>
      <c r="IO732" s="8"/>
      <c r="IP732" s="8"/>
      <c r="IQ732" s="8"/>
      <c r="IR732" s="8"/>
      <c r="IS732" s="8"/>
      <c r="IT732" s="8"/>
      <c r="IU732" s="8"/>
      <c r="IV732" s="8"/>
      <c r="IW732" s="8"/>
      <c r="IX732" s="8"/>
      <c r="IY732" s="8"/>
      <c r="IZ732" s="8"/>
      <c r="JA732" s="8"/>
      <c r="JB732" s="8"/>
      <c r="JC732" s="8"/>
      <c r="JD732" s="8"/>
      <c r="JE732" s="8"/>
      <c r="JF732" s="8"/>
      <c r="JG732" s="8"/>
      <c r="JH732" s="8"/>
      <c r="JI732" s="8"/>
      <c r="JJ732" s="8"/>
      <c r="JK732" s="8"/>
      <c r="JL732" s="8"/>
      <c r="JM732" s="8"/>
      <c r="JN732" s="8"/>
      <c r="JO732" s="8"/>
      <c r="JP732" s="8"/>
      <c r="JQ732" s="8"/>
      <c r="JR732" s="8"/>
      <c r="JS732" s="8"/>
      <c r="JT732" s="8"/>
      <c r="JU732" s="8"/>
      <c r="JV732" s="8"/>
      <c r="JW732" s="8"/>
      <c r="JX732" s="8"/>
      <c r="JY732" s="8"/>
      <c r="JZ732" s="8"/>
      <c r="KA732" s="8"/>
      <c r="KB732" s="8"/>
      <c r="KC732" s="8"/>
      <c r="KD732" s="8"/>
      <c r="KE732" s="8"/>
      <c r="KF732" s="8"/>
      <c r="KG732" s="8"/>
      <c r="KH732" s="8"/>
      <c r="KI732" s="8"/>
      <c r="KJ732" s="8"/>
      <c r="KK732" s="8"/>
      <c r="KL732" s="8"/>
      <c r="KM732" s="8"/>
      <c r="KN732" s="8"/>
      <c r="KO732" s="8"/>
      <c r="KP732" s="8"/>
      <c r="KQ732" s="8"/>
      <c r="KR732" s="8"/>
      <c r="KS732" s="8"/>
      <c r="KT732" s="8"/>
      <c r="KU732" s="8"/>
      <c r="KV732" s="8"/>
      <c r="KW732" s="8"/>
      <c r="KX732" s="8"/>
      <c r="KY732" s="8"/>
      <c r="KZ732" s="8"/>
      <c r="LA732" s="8"/>
      <c r="LB732" s="8"/>
      <c r="LC732" s="8"/>
      <c r="LD732" s="8"/>
      <c r="LE732" s="8"/>
      <c r="LF732" s="8"/>
      <c r="LG732" s="8"/>
      <c r="LH732" s="8"/>
      <c r="LI732" s="8"/>
      <c r="LJ732" s="8"/>
      <c r="LK732" s="8"/>
      <c r="LL732" s="8"/>
      <c r="LM732" s="8"/>
      <c r="LN732" s="8"/>
      <c r="LO732" s="8"/>
      <c r="LP732" s="8"/>
      <c r="LQ732" s="8"/>
      <c r="LR732" s="8"/>
      <c r="LS732" s="8"/>
      <c r="LT732" s="8"/>
      <c r="LU732" s="8"/>
      <c r="LV732" s="8"/>
      <c r="LW732" s="8"/>
      <c r="LX732" s="8"/>
      <c r="LY732" s="8"/>
      <c r="LZ732" s="8"/>
      <c r="MA732" s="8"/>
      <c r="MB732" s="8"/>
      <c r="MC732" s="8"/>
      <c r="MD732" s="8"/>
      <c r="ME732" s="8"/>
      <c r="MF732" s="8"/>
      <c r="MG732" s="8"/>
      <c r="MH732" s="8"/>
      <c r="MI732" s="8"/>
      <c r="MJ732" s="8"/>
      <c r="MK732" s="8"/>
      <c r="ML732" s="8"/>
      <c r="MM732" s="8"/>
      <c r="MN732" s="8"/>
      <c r="MO732" s="8"/>
      <c r="MP732" s="8"/>
      <c r="MQ732" s="8"/>
      <c r="MR732" s="8"/>
      <c r="MS732" s="8"/>
      <c r="MT732" s="8"/>
      <c r="MU732" s="8"/>
      <c r="MV732" s="8"/>
      <c r="MW732" s="8"/>
      <c r="MX732" s="8"/>
      <c r="MY732" s="8"/>
      <c r="MZ732" s="8"/>
      <c r="NA732" s="8"/>
      <c r="NB732" s="8"/>
      <c r="NC732" s="8"/>
      <c r="ND732" s="8"/>
      <c r="NE732" s="8"/>
      <c r="NF732" s="8"/>
      <c r="NG732" s="8"/>
      <c r="NH732" s="8"/>
      <c r="NI732" s="8"/>
      <c r="NJ732" s="8"/>
      <c r="NK732" s="8"/>
      <c r="NL732" s="8"/>
      <c r="NM732" s="8"/>
      <c r="NN732" s="8"/>
      <c r="NO732" s="8"/>
      <c r="NP732" s="8"/>
      <c r="NQ732" s="8"/>
      <c r="NR732" s="8"/>
      <c r="NS732" s="8"/>
      <c r="NT732" s="8"/>
      <c r="NU732" s="8"/>
      <c r="NV732" s="8"/>
      <c r="NW732" s="8"/>
      <c r="NX732" s="8"/>
      <c r="NY732" s="8"/>
      <c r="NZ732" s="8"/>
      <c r="OA732" s="8"/>
      <c r="OB732" s="8"/>
      <c r="OC732" s="8"/>
      <c r="OD732" s="8"/>
      <c r="OE732" s="8"/>
      <c r="OF732" s="8"/>
      <c r="OG732" s="8"/>
      <c r="OH732" s="8"/>
      <c r="OI732" s="8"/>
      <c r="OJ732" s="8"/>
      <c r="OK732" s="8"/>
      <c r="OL732" s="8"/>
      <c r="OM732" s="8"/>
      <c r="ON732" s="8"/>
      <c r="OO732" s="8"/>
      <c r="OP732" s="8"/>
      <c r="OQ732" s="8"/>
      <c r="OR732" s="8"/>
      <c r="OS732" s="8"/>
      <c r="OT732" s="8"/>
      <c r="OU732" s="8"/>
      <c r="OV732" s="8"/>
      <c r="OW732" s="8"/>
      <c r="OX732" s="8"/>
      <c r="OY732" s="8"/>
      <c r="OZ732" s="8"/>
      <c r="PA732" s="8"/>
      <c r="PB732" s="8"/>
      <c r="PC732" s="8"/>
      <c r="PD732" s="8"/>
      <c r="PE732" s="8"/>
      <c r="PF732" s="8"/>
      <c r="PG732" s="8"/>
      <c r="PH732" s="8"/>
      <c r="PI732" s="8"/>
      <c r="PJ732" s="8"/>
      <c r="PK732" s="8"/>
      <c r="PL732" s="8"/>
      <c r="PM732" s="8"/>
      <c r="PN732" s="8"/>
      <c r="PO732" s="8"/>
      <c r="PP732" s="8"/>
      <c r="PQ732" s="8"/>
      <c r="PR732" s="8"/>
      <c r="PS732" s="8"/>
      <c r="PT732" s="8"/>
      <c r="PU732" s="8"/>
      <c r="PV732" s="8"/>
      <c r="PW732" s="8"/>
      <c r="PX732" s="8"/>
      <c r="PY732" s="8"/>
      <c r="PZ732" s="8"/>
      <c r="QA732" s="8"/>
      <c r="QB732" s="8"/>
      <c r="QC732" s="8"/>
      <c r="QD732" s="8"/>
      <c r="QE732" s="8"/>
      <c r="QF732" s="8"/>
      <c r="QG732" s="8"/>
      <c r="QH732" s="8"/>
      <c r="QI732" s="8"/>
      <c r="QJ732" s="8"/>
      <c r="QK732" s="8"/>
      <c r="QL732" s="8"/>
      <c r="QM732" s="8"/>
      <c r="QN732" s="8"/>
      <c r="QO732" s="8"/>
      <c r="QP732" s="8"/>
      <c r="QQ732" s="8"/>
      <c r="QR732" s="8"/>
      <c r="QS732" s="8"/>
      <c r="QT732" s="8"/>
      <c r="QU732" s="8"/>
      <c r="QV732" s="8"/>
      <c r="QW732" s="8"/>
      <c r="QX732" s="8"/>
      <c r="QY732" s="8"/>
      <c r="QZ732" s="8"/>
      <c r="RA732" s="8"/>
      <c r="RB732" s="8"/>
      <c r="RC732" s="8"/>
      <c r="RD732" s="8"/>
      <c r="RE732" s="8"/>
      <c r="RF732" s="8"/>
      <c r="RG732" s="8"/>
      <c r="RH732" s="8"/>
      <c r="RI732" s="8"/>
      <c r="RJ732" s="8"/>
      <c r="RK732" s="8"/>
      <c r="RL732" s="8"/>
      <c r="RM732" s="8"/>
      <c r="RN732" s="8"/>
      <c r="RO732" s="8"/>
      <c r="RP732" s="8"/>
      <c r="RQ732" s="8"/>
      <c r="RR732" s="8"/>
      <c r="RS732" s="8"/>
      <c r="RT732" s="8"/>
      <c r="RU732" s="8"/>
      <c r="RV732" s="8"/>
      <c r="RW732" s="8"/>
      <c r="RX732" s="8"/>
      <c r="RY732" s="8"/>
      <c r="RZ732" s="8"/>
      <c r="SA732" s="8"/>
      <c r="SB732" s="8"/>
      <c r="SC732" s="8"/>
      <c r="SD732" s="8"/>
      <c r="SE732" s="8"/>
      <c r="SF732" s="8"/>
      <c r="SG732" s="8"/>
      <c r="SH732" s="8"/>
      <c r="SI732" s="8"/>
      <c r="SJ732" s="8"/>
      <c r="SK732" s="8"/>
      <c r="SL732" s="8"/>
      <c r="SM732" s="8"/>
      <c r="SN732" s="8"/>
      <c r="SO732" s="8"/>
      <c r="SP732" s="8"/>
      <c r="SQ732" s="8"/>
      <c r="SR732" s="8"/>
      <c r="SS732" s="8"/>
      <c r="ST732" s="8"/>
      <c r="SU732" s="8"/>
      <c r="SV732" s="8"/>
      <c r="SW732" s="8"/>
      <c r="SX732" s="8"/>
      <c r="SY732" s="8"/>
      <c r="SZ732" s="8"/>
      <c r="TA732" s="8"/>
      <c r="TB732" s="8"/>
      <c r="TC732" s="8"/>
      <c r="TD732" s="8"/>
      <c r="TE732" s="8"/>
      <c r="TF732" s="8"/>
      <c r="TG732" s="8"/>
      <c r="TH732" s="8"/>
      <c r="TI732" s="8"/>
      <c r="TJ732" s="8"/>
      <c r="TK732" s="8"/>
      <c r="TL732" s="8"/>
      <c r="TM732" s="8"/>
      <c r="TN732" s="8"/>
      <c r="TO732" s="8"/>
      <c r="TP732" s="8"/>
      <c r="TQ732" s="8"/>
      <c r="TR732" s="8"/>
      <c r="TS732" s="8"/>
      <c r="TT732" s="8"/>
      <c r="TU732" s="8"/>
      <c r="TV732" s="8"/>
      <c r="TW732" s="8"/>
      <c r="TX732" s="8"/>
      <c r="TY732" s="8"/>
      <c r="TZ732" s="8"/>
      <c r="UA732" s="8"/>
      <c r="UB732" s="8"/>
      <c r="UC732" s="8"/>
      <c r="UD732" s="8"/>
      <c r="UE732" s="8"/>
      <c r="UF732" s="8"/>
      <c r="UG732" s="8"/>
      <c r="UH732" s="8"/>
      <c r="UI732" s="8"/>
      <c r="UJ732" s="8"/>
      <c r="UK732" s="8"/>
      <c r="UL732" s="8"/>
      <c r="UM732" s="8"/>
      <c r="UN732" s="8"/>
      <c r="UO732" s="8"/>
      <c r="UP732" s="8"/>
      <c r="UQ732" s="8"/>
      <c r="UR732" s="8"/>
      <c r="US732" s="8"/>
      <c r="UT732" s="8"/>
      <c r="UU732" s="8"/>
      <c r="UV732" s="8"/>
      <c r="UW732" s="8"/>
      <c r="UX732" s="8"/>
      <c r="UY732" s="8"/>
      <c r="UZ732" s="8"/>
      <c r="VA732" s="8"/>
      <c r="VB732" s="8"/>
      <c r="VC732" s="8"/>
      <c r="VD732" s="8"/>
      <c r="VE732" s="8"/>
      <c r="VF732" s="8"/>
      <c r="VG732" s="8"/>
      <c r="VH732" s="8"/>
      <c r="VI732" s="8"/>
      <c r="VJ732" s="8"/>
      <c r="VK732" s="8"/>
      <c r="VL732" s="8"/>
      <c r="VM732" s="8"/>
      <c r="VN732" s="8"/>
      <c r="VO732" s="8"/>
      <c r="VP732" s="8"/>
      <c r="VQ732" s="8"/>
      <c r="VR732" s="8"/>
      <c r="VS732" s="8"/>
      <c r="VT732" s="8"/>
      <c r="VU732" s="8"/>
      <c r="VV732" s="8"/>
      <c r="VW732" s="8"/>
      <c r="VX732" s="8"/>
      <c r="VY732" s="8"/>
      <c r="VZ732" s="8"/>
      <c r="WA732" s="8"/>
      <c r="WB732" s="8"/>
      <c r="WC732" s="8"/>
      <c r="WD732" s="8"/>
      <c r="WE732" s="8"/>
      <c r="WF732" s="8"/>
      <c r="WG732" s="8"/>
      <c r="WH732" s="8"/>
      <c r="WI732" s="8"/>
      <c r="WJ732" s="8"/>
      <c r="WK732" s="8"/>
      <c r="WL732" s="8"/>
      <c r="WM732" s="8"/>
      <c r="WN732" s="8"/>
      <c r="WO732" s="8"/>
      <c r="WP732" s="8"/>
      <c r="WQ732" s="8"/>
      <c r="WR732" s="8"/>
      <c r="WS732" s="8"/>
      <c r="WT732" s="8"/>
      <c r="WU732" s="8"/>
      <c r="WV732" s="8"/>
      <c r="WW732" s="8"/>
      <c r="WX732" s="8"/>
      <c r="WY732" s="8"/>
      <c r="WZ732" s="8"/>
      <c r="XA732" s="8"/>
      <c r="XB732" s="8"/>
      <c r="XC732" s="8"/>
      <c r="XD732" s="8"/>
      <c r="XE732" s="8"/>
      <c r="XF732" s="8"/>
      <c r="XG732" s="8"/>
      <c r="XH732" s="8"/>
      <c r="XI732" s="8"/>
      <c r="XJ732" s="8"/>
      <c r="XK732" s="8"/>
      <c r="XL732" s="8"/>
      <c r="XM732" s="8"/>
      <c r="XN732" s="8"/>
      <c r="XO732" s="8"/>
      <c r="XP732" s="8"/>
      <c r="XQ732" s="8"/>
      <c r="XR732" s="8"/>
      <c r="XS732" s="8"/>
      <c r="XT732" s="8"/>
      <c r="XU732" s="8"/>
      <c r="XV732" s="8"/>
      <c r="XW732" s="8"/>
      <c r="XX732" s="8"/>
      <c r="XY732" s="8"/>
      <c r="XZ732" s="8"/>
      <c r="YA732" s="8"/>
      <c r="YB732" s="8"/>
      <c r="YC732" s="8"/>
      <c r="YD732" s="8"/>
      <c r="YE732" s="8"/>
      <c r="YF732" s="8"/>
      <c r="YG732" s="8"/>
      <c r="YH732" s="8"/>
      <c r="YI732" s="8"/>
      <c r="YJ732" s="8"/>
      <c r="YK732" s="8"/>
      <c r="YL732" s="8"/>
      <c r="YM732" s="8"/>
      <c r="YN732" s="8"/>
      <c r="YO732" s="8"/>
      <c r="YP732" s="8"/>
      <c r="YQ732" s="8"/>
      <c r="YR732" s="8"/>
      <c r="YS732" s="8"/>
      <c r="YT732" s="8"/>
      <c r="YU732" s="8"/>
      <c r="YV732" s="8"/>
      <c r="YW732" s="8"/>
      <c r="YX732" s="8"/>
      <c r="YY732" s="8"/>
      <c r="YZ732" s="8"/>
      <c r="ZA732" s="8"/>
      <c r="ZB732" s="8"/>
      <c r="ZC732" s="8"/>
      <c r="ZD732" s="8"/>
      <c r="ZE732" s="8"/>
      <c r="ZF732" s="8"/>
      <c r="ZG732" s="8"/>
      <c r="ZH732" s="8"/>
      <c r="ZI732" s="8"/>
      <c r="ZJ732" s="8"/>
      <c r="ZK732" s="8"/>
      <c r="ZL732" s="8"/>
      <c r="ZM732" s="8"/>
      <c r="ZN732" s="8"/>
      <c r="ZO732" s="8"/>
      <c r="ZP732" s="8"/>
      <c r="ZQ732" s="8"/>
      <c r="ZR732" s="8"/>
      <c r="ZS732" s="8"/>
      <c r="ZT732" s="8"/>
      <c r="ZU732" s="8"/>
      <c r="ZV732" s="8"/>
      <c r="ZW732" s="8"/>
      <c r="ZX732" s="8"/>
      <c r="ZY732" s="8"/>
      <c r="ZZ732" s="8"/>
      <c r="AAA732" s="8"/>
      <c r="AAB732" s="8"/>
      <c r="AAC732" s="8"/>
      <c r="AAD732" s="8"/>
      <c r="AAE732" s="8"/>
      <c r="AAF732" s="8"/>
      <c r="AAG732" s="8"/>
      <c r="AAH732" s="8"/>
      <c r="AAI732" s="8"/>
      <c r="AAJ732" s="8"/>
      <c r="AAK732" s="8"/>
      <c r="AAL732" s="8"/>
      <c r="AAM732" s="8"/>
      <c r="AAN732" s="8"/>
      <c r="AAO732" s="8"/>
      <c r="AAP732" s="8"/>
      <c r="AAQ732" s="8"/>
      <c r="AAR732" s="8"/>
      <c r="AAS732" s="8"/>
      <c r="AAT732" s="8"/>
      <c r="AAU732" s="8"/>
      <c r="AAV732" s="8"/>
      <c r="AAW732" s="8"/>
      <c r="AAX732" s="8"/>
      <c r="AAY732" s="8"/>
      <c r="AAZ732" s="8"/>
      <c r="ABA732" s="8"/>
      <c r="ABB732" s="8"/>
      <c r="ABC732" s="8"/>
      <c r="ABD732" s="8"/>
      <c r="ABE732" s="8"/>
      <c r="ABF732" s="8"/>
      <c r="ABG732" s="8"/>
      <c r="ABH732" s="8"/>
      <c r="ABI732" s="8"/>
      <c r="ABJ732" s="8"/>
      <c r="ABK732" s="8"/>
      <c r="ABL732" s="8"/>
      <c r="ABM732" s="8"/>
      <c r="ABN732" s="8"/>
      <c r="ABO732" s="8"/>
      <c r="ABP732" s="8"/>
      <c r="ABQ732" s="8"/>
      <c r="ABR732" s="8"/>
      <c r="ABS732" s="8"/>
      <c r="ABT732" s="8"/>
      <c r="ABU732" s="8"/>
      <c r="ABV732" s="8"/>
      <c r="ABW732" s="8"/>
      <c r="ABX732" s="8"/>
      <c r="ABY732" s="8"/>
      <c r="ABZ732" s="8"/>
      <c r="ACA732" s="8"/>
      <c r="ACB732" s="8"/>
      <c r="ACC732" s="8"/>
      <c r="ACD732" s="8"/>
      <c r="ACE732" s="8"/>
      <c r="ACF732" s="8"/>
      <c r="ACG732" s="8"/>
      <c r="ACH732" s="8"/>
      <c r="ACI732" s="8"/>
      <c r="ACJ732" s="8"/>
      <c r="ACK732" s="8"/>
      <c r="ACL732" s="8"/>
      <c r="ACM732" s="8"/>
      <c r="ACN732" s="8"/>
      <c r="ACO732" s="8"/>
      <c r="ACP732" s="8"/>
      <c r="ACQ732" s="8"/>
      <c r="ACR732" s="8"/>
      <c r="ACS732" s="8"/>
      <c r="ACT732" s="8"/>
      <c r="ACU732" s="8"/>
      <c r="ACV732" s="8"/>
      <c r="ACW732" s="8"/>
      <c r="ACX732" s="8"/>
      <c r="ACY732" s="8"/>
      <c r="ACZ732" s="8"/>
      <c r="ADA732" s="8"/>
      <c r="ADB732" s="8"/>
      <c r="ADC732" s="8"/>
      <c r="ADD732" s="8"/>
      <c r="ADE732" s="8"/>
      <c r="ADF732" s="8"/>
      <c r="ADG732" s="8"/>
      <c r="ADH732" s="8"/>
      <c r="ADI732" s="8"/>
      <c r="ADJ732" s="8"/>
      <c r="ADK732" s="8"/>
      <c r="ADL732" s="8"/>
      <c r="ADM732" s="8"/>
      <c r="ADN732" s="8"/>
      <c r="ADO732" s="8"/>
      <c r="ADP732" s="8"/>
      <c r="ADQ732" s="8"/>
      <c r="ADR732" s="8"/>
      <c r="ADS732" s="8"/>
      <c r="ADT732" s="8"/>
      <c r="ADU732" s="8"/>
      <c r="ADV732" s="8"/>
      <c r="ADW732" s="8"/>
      <c r="ADX732" s="8"/>
      <c r="ADY732" s="8"/>
      <c r="ADZ732" s="8"/>
      <c r="AEA732" s="8"/>
      <c r="AEB732" s="8"/>
      <c r="AEC732" s="8"/>
      <c r="AED732" s="8"/>
      <c r="AEE732" s="8"/>
      <c r="AEF732" s="8"/>
      <c r="AEG732" s="8"/>
      <c r="AEH732" s="8"/>
      <c r="AEI732" s="8"/>
      <c r="AEJ732" s="8"/>
      <c r="AEK732" s="8"/>
      <c r="AEL732" s="8"/>
      <c r="AEM732" s="8"/>
      <c r="AEN732" s="8"/>
      <c r="AEO732" s="8"/>
      <c r="AEP732" s="8"/>
      <c r="AEQ732" s="8"/>
      <c r="AER732" s="8"/>
      <c r="AES732" s="8"/>
      <c r="AET732" s="8"/>
      <c r="AEU732" s="8"/>
      <c r="AEV732" s="8"/>
      <c r="AEW732" s="8"/>
      <c r="AEX732" s="8"/>
      <c r="AEY732" s="8"/>
      <c r="AEZ732" s="8"/>
      <c r="AFA732" s="8"/>
      <c r="AFB732" s="8"/>
      <c r="AFC732" s="8"/>
      <c r="AFD732" s="8"/>
      <c r="AFE732" s="8"/>
      <c r="AFF732" s="8"/>
      <c r="AFG732" s="8"/>
      <c r="AFH732" s="8"/>
      <c r="AFI732" s="8"/>
      <c r="AFJ732" s="8"/>
      <c r="AFK732" s="8"/>
      <c r="AFL732" s="8"/>
      <c r="AFM732" s="8"/>
      <c r="AFN732" s="8"/>
      <c r="AFO732" s="8"/>
      <c r="AFP732" s="8"/>
      <c r="AFQ732" s="8"/>
      <c r="AFR732" s="8"/>
      <c r="AFS732" s="8"/>
      <c r="AFT732" s="8"/>
      <c r="AFU732" s="8"/>
      <c r="AFV732" s="8"/>
      <c r="AFW732" s="8"/>
      <c r="AFX732" s="8"/>
      <c r="AFY732" s="8"/>
      <c r="AFZ732" s="8"/>
      <c r="AGA732" s="8"/>
      <c r="AGB732" s="8"/>
      <c r="AGC732" s="8"/>
      <c r="AGD732" s="8"/>
      <c r="AGE732" s="8"/>
      <c r="AGF732" s="8"/>
      <c r="AGG732" s="8"/>
      <c r="AGH732" s="8"/>
      <c r="AGI732" s="8"/>
      <c r="AGJ732" s="8"/>
      <c r="AGK732" s="8"/>
      <c r="AGL732" s="8"/>
      <c r="AGM732" s="8"/>
      <c r="AGN732" s="8"/>
      <c r="AGO732" s="8"/>
      <c r="AGP732" s="8"/>
      <c r="AGQ732" s="8"/>
      <c r="AGR732" s="8"/>
      <c r="AGS732" s="8"/>
      <c r="AGT732" s="8"/>
      <c r="AGU732" s="8"/>
      <c r="AGV732" s="8"/>
      <c r="AGW732" s="8"/>
      <c r="AGX732" s="8"/>
      <c r="AGY732" s="8"/>
      <c r="AGZ732" s="8"/>
      <c r="AHA732" s="8"/>
      <c r="AHB732" s="8"/>
      <c r="AHC732" s="8"/>
      <c r="AHD732" s="8"/>
      <c r="AHE732" s="8"/>
      <c r="AHF732" s="8"/>
      <c r="AHG732" s="8"/>
      <c r="AHH732" s="8"/>
      <c r="AHI732" s="8"/>
      <c r="AHJ732" s="8"/>
      <c r="AHK732" s="8"/>
      <c r="AHL732" s="8"/>
      <c r="AHM732" s="8"/>
      <c r="AHN732" s="8"/>
      <c r="AHO732" s="8"/>
      <c r="AHP732" s="8"/>
      <c r="AHQ732" s="8"/>
      <c r="AHR732" s="8"/>
      <c r="AHS732" s="8"/>
      <c r="AHT732" s="8"/>
      <c r="AHU732" s="8"/>
      <c r="AHV732" s="8"/>
      <c r="AHW732" s="8"/>
      <c r="AHX732" s="8"/>
      <c r="AHY732" s="8"/>
      <c r="AHZ732" s="8"/>
      <c r="AIA732" s="8"/>
      <c r="AIB732" s="8"/>
      <c r="AIC732" s="8"/>
      <c r="AID732" s="8"/>
      <c r="AIE732" s="8"/>
      <c r="AIF732" s="8"/>
      <c r="AIG732" s="8"/>
      <c r="AIH732" s="8"/>
      <c r="AII732" s="8"/>
      <c r="AIJ732" s="8"/>
      <c r="AIK732" s="8"/>
      <c r="AIL732" s="8"/>
      <c r="AIM732" s="8"/>
      <c r="AIN732" s="8"/>
      <c r="AIO732" s="8"/>
      <c r="AIP732" s="8"/>
      <c r="AIQ732" s="8"/>
      <c r="AIR732" s="8"/>
      <c r="AIS732" s="8"/>
      <c r="AIT732" s="8"/>
      <c r="AIU732" s="8"/>
      <c r="AIV732" s="8"/>
      <c r="AIW732" s="8"/>
      <c r="AIX732" s="8"/>
      <c r="AIY732" s="8"/>
      <c r="AIZ732" s="8"/>
      <c r="AJA732" s="8"/>
      <c r="AJB732" s="8"/>
      <c r="AJC732" s="8"/>
      <c r="AJD732" s="8"/>
      <c r="AJE732" s="8"/>
      <c r="AJF732" s="8"/>
      <c r="AJG732" s="8"/>
      <c r="AJH732" s="8"/>
      <c r="AJI732" s="8"/>
      <c r="AJJ732" s="8"/>
      <c r="AJK732" s="8"/>
      <c r="AJL732" s="8"/>
      <c r="AJM732" s="8"/>
      <c r="AJN732" s="8"/>
      <c r="AJO732" s="8"/>
      <c r="AJP732" s="8"/>
      <c r="AJQ732" s="8"/>
      <c r="AJR732" s="8"/>
      <c r="AJS732" s="8"/>
      <c r="AJT732" s="8"/>
      <c r="AJU732" s="8"/>
      <c r="AJV732" s="8"/>
      <c r="AJW732" s="8"/>
      <c r="AJX732" s="8"/>
      <c r="AJY732" s="8"/>
      <c r="AJZ732" s="8"/>
      <c r="AKA732" s="8"/>
      <c r="AKB732" s="8"/>
      <c r="AKC732" s="8"/>
      <c r="AKD732" s="8"/>
      <c r="AKE732" s="8"/>
      <c r="AKF732" s="8"/>
      <c r="AKG732" s="8"/>
      <c r="AKH732" s="8"/>
      <c r="AKI732" s="8"/>
      <c r="AKJ732" s="8"/>
      <c r="AKK732" s="8"/>
      <c r="AKL732" s="8"/>
      <c r="AKM732" s="8"/>
      <c r="AKN732" s="8"/>
      <c r="AKO732" s="8"/>
      <c r="AKP732" s="8"/>
      <c r="AKQ732" s="8"/>
      <c r="AKR732" s="8"/>
      <c r="AKS732" s="8"/>
      <c r="AKT732" s="8"/>
      <c r="AKU732" s="8"/>
      <c r="AKV732" s="8"/>
      <c r="AKW732" s="8"/>
      <c r="AKX732" s="8"/>
      <c r="AKY732" s="8"/>
      <c r="AKZ732" s="8"/>
      <c r="ALA732" s="8"/>
      <c r="ALB732" s="8"/>
      <c r="ALC732" s="8"/>
      <c r="ALD732" s="8"/>
      <c r="ALE732" s="8"/>
      <c r="ALF732" s="8"/>
      <c r="ALG732" s="8"/>
      <c r="ALH732" s="8"/>
      <c r="ALI732" s="8"/>
      <c r="ALJ732" s="8"/>
      <c r="ALK732" s="8"/>
      <c r="ALL732" s="8"/>
      <c r="ALM732" s="8"/>
      <c r="ALN732" s="8"/>
      <c r="ALO732" s="8"/>
      <c r="ALP732" s="8"/>
      <c r="ALQ732" s="8"/>
      <c r="ALR732" s="8"/>
      <c r="ALS732" s="8"/>
      <c r="ALT732" s="8"/>
      <c r="ALU732" s="8"/>
      <c r="ALV732" s="8"/>
      <c r="ALW732" s="8"/>
      <c r="ALX732" s="8"/>
      <c r="ALY732" s="8"/>
      <c r="ALZ732" s="8"/>
      <c r="AMA732" s="8"/>
      <c r="AMB732" s="8"/>
      <c r="AMC732" s="8"/>
      <c r="AMD732" s="8"/>
      <c r="AME732" s="8"/>
      <c r="AMF732" s="8"/>
      <c r="AMG732" s="8"/>
      <c r="AMH732" s="8"/>
      <c r="AMI732" s="8"/>
      <c r="AMJ732" s="8"/>
      <c r="AMK732" s="8"/>
      <c r="AML732" s="8"/>
      <c r="AMM732" s="8"/>
      <c r="AMN732" s="8"/>
      <c r="AMO732" s="8"/>
      <c r="AMP732" s="8"/>
      <c r="AMQ732" s="8"/>
      <c r="AMR732" s="8"/>
      <c r="AMS732" s="8"/>
      <c r="AMT732" s="8"/>
      <c r="AMU732" s="8"/>
      <c r="AMV732" s="8"/>
      <c r="AMW732" s="8"/>
      <c r="AMX732" s="8"/>
      <c r="AMY732" s="8"/>
      <c r="AMZ732" s="8"/>
      <c r="ANA732" s="8"/>
      <c r="ANB732" s="8"/>
      <c r="ANC732" s="8"/>
      <c r="AND732" s="8"/>
      <c r="ANE732" s="8"/>
      <c r="ANF732" s="8"/>
      <c r="ANG732" s="8"/>
      <c r="ANH732" s="8"/>
      <c r="ANI732" s="8"/>
      <c r="ANJ732" s="8"/>
      <c r="ANK732" s="8"/>
      <c r="ANL732" s="8"/>
      <c r="ANM732" s="8"/>
      <c r="ANN732" s="8"/>
      <c r="ANO732" s="8"/>
      <c r="ANP732" s="8"/>
      <c r="ANQ732" s="8"/>
      <c r="ANR732" s="8"/>
      <c r="ANS732" s="8"/>
      <c r="ANT732" s="8"/>
      <c r="ANU732" s="8"/>
      <c r="ANV732" s="8"/>
      <c r="ANW732" s="8"/>
      <c r="ANX732" s="8"/>
      <c r="ANY732" s="8"/>
      <c r="ANZ732" s="8"/>
      <c r="AOA732" s="8"/>
      <c r="AOB732" s="8"/>
      <c r="AOC732" s="8"/>
      <c r="AOD732" s="8"/>
      <c r="AOE732" s="8"/>
      <c r="AOF732" s="8"/>
      <c r="AOG732" s="8"/>
      <c r="AOH732" s="8"/>
      <c r="AOI732" s="8"/>
      <c r="AOJ732" s="8"/>
      <c r="AOK732" s="8"/>
      <c r="AOL732" s="8"/>
      <c r="AOM732" s="8"/>
      <c r="AON732" s="8"/>
      <c r="AOO732" s="8"/>
      <c r="AOP732" s="8"/>
      <c r="AOQ732" s="8"/>
      <c r="AOR732" s="8"/>
      <c r="AOS732" s="8"/>
      <c r="AOT732" s="8"/>
      <c r="AOU732" s="8"/>
      <c r="AOV732" s="8"/>
      <c r="AOW732" s="8"/>
      <c r="AOX732" s="8"/>
      <c r="AOY732" s="8"/>
      <c r="AOZ732" s="8"/>
      <c r="APA732" s="8"/>
      <c r="APB732" s="8"/>
      <c r="APC732" s="8"/>
      <c r="APD732" s="8"/>
      <c r="APE732" s="8"/>
      <c r="APF732" s="8"/>
      <c r="APG732" s="8"/>
      <c r="APH732" s="8"/>
      <c r="API732" s="8"/>
      <c r="APJ732" s="8"/>
      <c r="APK732" s="8"/>
      <c r="APL732" s="8"/>
      <c r="APM732" s="8"/>
      <c r="APN732" s="8"/>
      <c r="APO732" s="8"/>
      <c r="APP732" s="8"/>
      <c r="APQ732" s="8"/>
      <c r="APR732" s="8"/>
      <c r="APS732" s="8"/>
      <c r="APT732" s="8"/>
      <c r="APU732" s="8"/>
      <c r="APV732" s="8"/>
      <c r="APW732" s="8"/>
      <c r="APX732" s="8"/>
      <c r="APY732" s="8"/>
      <c r="APZ732" s="8"/>
      <c r="AQA732" s="8"/>
      <c r="AQB732" s="8"/>
      <c r="AQC732" s="8"/>
      <c r="AQD732" s="8"/>
      <c r="AQE732" s="8"/>
      <c r="AQF732" s="8"/>
      <c r="AQG732" s="8"/>
      <c r="AQH732" s="8"/>
      <c r="AQI732" s="8"/>
      <c r="AQJ732" s="8"/>
      <c r="AQK732" s="8"/>
      <c r="AQL732" s="8"/>
      <c r="AQM732" s="8"/>
      <c r="AQN732" s="8"/>
      <c r="AQO732" s="8"/>
      <c r="AQP732" s="8"/>
      <c r="AQQ732" s="8"/>
      <c r="AQR732" s="8"/>
      <c r="AQS732" s="8"/>
      <c r="AQT732" s="8"/>
      <c r="AQU732" s="8"/>
      <c r="AQV732" s="8"/>
      <c r="AQW732" s="8"/>
      <c r="AQX732" s="8"/>
      <c r="AQY732" s="8"/>
      <c r="AQZ732" s="8"/>
      <c r="ARA732" s="8"/>
      <c r="ARB732" s="8"/>
      <c r="ARC732" s="8"/>
      <c r="ARD732" s="8"/>
      <c r="ARE732" s="8"/>
      <c r="ARF732" s="8"/>
      <c r="ARG732" s="8"/>
      <c r="ARH732" s="8"/>
      <c r="ARI732" s="8"/>
      <c r="ARJ732" s="8"/>
      <c r="ARK732" s="8"/>
      <c r="ARL732" s="8"/>
      <c r="ARM732" s="8"/>
      <c r="ARN732" s="8"/>
      <c r="ARO732" s="8"/>
      <c r="ARP732" s="8"/>
      <c r="ARQ732" s="8"/>
      <c r="ARR732" s="8"/>
      <c r="ARS732" s="8"/>
      <c r="ART732" s="8"/>
      <c r="ARU732" s="8"/>
      <c r="ARV732" s="8"/>
      <c r="ARW732" s="8"/>
      <c r="ARX732" s="8"/>
      <c r="ARY732" s="8"/>
      <c r="ARZ732" s="8"/>
      <c r="ASA732" s="8"/>
      <c r="ASB732" s="8"/>
      <c r="ASC732" s="8"/>
      <c r="ASD732" s="8"/>
      <c r="ASE732" s="8"/>
      <c r="ASF732" s="8"/>
      <c r="ASG732" s="8"/>
      <c r="ASH732" s="8"/>
      <c r="ASI732" s="8"/>
      <c r="ASJ732" s="8"/>
      <c r="ASK732" s="8"/>
      <c r="ASL732" s="8"/>
      <c r="ASM732" s="8"/>
      <c r="ASN732" s="8"/>
      <c r="ASO732" s="8"/>
      <c r="ASP732" s="8"/>
      <c r="ASQ732" s="8"/>
      <c r="ASR732" s="8"/>
      <c r="ASS732" s="8"/>
      <c r="AST732" s="8"/>
      <c r="ASU732" s="8"/>
      <c r="ASV732" s="8"/>
      <c r="ASW732" s="8"/>
      <c r="ASX732" s="8"/>
      <c r="ASY732" s="8"/>
      <c r="ASZ732" s="8"/>
      <c r="ATA732" s="8"/>
      <c r="ATB732" s="8"/>
      <c r="ATC732" s="8"/>
      <c r="ATD732" s="8"/>
      <c r="ATE732" s="8"/>
      <c r="ATF732" s="8"/>
      <c r="ATG732" s="8"/>
      <c r="ATH732" s="8"/>
      <c r="ATI732" s="8"/>
      <c r="ATJ732" s="8"/>
      <c r="ATK732" s="8"/>
      <c r="ATL732" s="8"/>
      <c r="ATM732" s="8"/>
      <c r="ATN732" s="8"/>
      <c r="ATO732" s="8"/>
      <c r="ATP732" s="8"/>
      <c r="ATQ732" s="8"/>
      <c r="ATR732" s="8"/>
      <c r="ATS732" s="8"/>
      <c r="ATT732" s="8"/>
      <c r="ATU732" s="8"/>
      <c r="ATV732" s="8"/>
      <c r="ATW732" s="8"/>
      <c r="ATX732" s="8"/>
      <c r="ATY732" s="8"/>
      <c r="ATZ732" s="8"/>
      <c r="AUA732" s="8"/>
      <c r="AUB732" s="8"/>
      <c r="AUC732" s="8"/>
      <c r="AUD732" s="8"/>
      <c r="AUE732" s="8"/>
      <c r="AUF732" s="8"/>
      <c r="AUG732" s="8"/>
      <c r="AUH732" s="8"/>
      <c r="AUI732" s="8"/>
      <c r="AUJ732" s="8"/>
      <c r="AUK732" s="8"/>
      <c r="AUL732" s="8"/>
      <c r="AUM732" s="8"/>
      <c r="AUN732" s="8"/>
      <c r="AUO732" s="8"/>
      <c r="AUP732" s="8"/>
      <c r="AUQ732" s="8"/>
      <c r="AUR732" s="8"/>
      <c r="AUS732" s="8"/>
      <c r="AUT732" s="8"/>
      <c r="AUU732" s="8"/>
      <c r="AUV732" s="8"/>
      <c r="AUW732" s="8"/>
      <c r="AUX732" s="8"/>
      <c r="AUY732" s="8"/>
      <c r="AUZ732" s="8"/>
      <c r="AVA732" s="8"/>
      <c r="AVB732" s="8"/>
      <c r="AVC732" s="8"/>
      <c r="AVD732" s="8"/>
      <c r="AVE732" s="8"/>
      <c r="AVF732" s="8"/>
      <c r="AVG732" s="8"/>
      <c r="AVH732" s="8"/>
      <c r="AVI732" s="8"/>
      <c r="AVJ732" s="8"/>
      <c r="AVK732" s="8"/>
      <c r="AVL732" s="8"/>
      <c r="AVM732" s="8"/>
      <c r="AVN732" s="8"/>
      <c r="AVO732" s="8"/>
      <c r="AVP732" s="8"/>
      <c r="AVQ732" s="8"/>
      <c r="AVR732" s="8"/>
      <c r="AVS732" s="8"/>
      <c r="AVT732" s="8"/>
      <c r="AVU732" s="8"/>
      <c r="AVV732" s="8"/>
      <c r="AVW732" s="8"/>
      <c r="AVX732" s="8"/>
      <c r="AVY732" s="8"/>
      <c r="AVZ732" s="8"/>
      <c r="AWA732" s="8"/>
      <c r="AWB732" s="8"/>
      <c r="AWC732" s="8"/>
      <c r="AWD732" s="8"/>
      <c r="AWE732" s="8"/>
      <c r="AWF732" s="8"/>
      <c r="AWG732" s="8"/>
      <c r="AWH732" s="8"/>
      <c r="AWI732" s="8"/>
      <c r="AWJ732" s="8"/>
      <c r="AWK732" s="8"/>
      <c r="AWL732" s="8"/>
      <c r="AWM732" s="8"/>
      <c r="AWN732" s="8"/>
      <c r="AWO732" s="8"/>
      <c r="AWP732" s="8"/>
      <c r="AWQ732" s="8"/>
      <c r="AWR732" s="8"/>
      <c r="AWS732" s="8"/>
      <c r="AWT732" s="8"/>
      <c r="AWU732" s="8"/>
      <c r="AWV732" s="8"/>
      <c r="AWW732" s="8"/>
      <c r="AWX732" s="8"/>
      <c r="AWY732" s="8"/>
      <c r="AWZ732" s="8"/>
      <c r="AXA732" s="8"/>
      <c r="AXB732" s="8"/>
      <c r="AXC732" s="8"/>
      <c r="AXD732" s="8"/>
      <c r="AXE732" s="8"/>
      <c r="AXF732" s="8"/>
      <c r="AXG732" s="8"/>
      <c r="AXH732" s="8"/>
      <c r="AXI732" s="8"/>
      <c r="AXJ732" s="8"/>
      <c r="AXK732" s="8"/>
      <c r="AXL732" s="8"/>
      <c r="AXM732" s="8"/>
      <c r="AXN732" s="8"/>
      <c r="AXO732" s="8"/>
      <c r="AXP732" s="8"/>
      <c r="AXQ732" s="8"/>
      <c r="AXR732" s="8"/>
      <c r="AXS732" s="8"/>
      <c r="AXT732" s="8"/>
      <c r="AXU732" s="8"/>
      <c r="AXV732" s="8"/>
      <c r="AXW732" s="8"/>
      <c r="AXX732" s="8"/>
      <c r="AXY732" s="8"/>
      <c r="AXZ732" s="8"/>
      <c r="AYA732" s="8"/>
      <c r="AYB732" s="8"/>
      <c r="AYC732" s="8"/>
      <c r="AYD732" s="8"/>
      <c r="AYE732" s="8"/>
      <c r="AYF732" s="8"/>
      <c r="AYG732" s="8"/>
      <c r="AYH732" s="8"/>
      <c r="AYI732" s="8"/>
      <c r="AYJ732" s="8"/>
      <c r="AYK732" s="8"/>
      <c r="AYL732" s="8"/>
      <c r="AYM732" s="8"/>
      <c r="AYN732" s="8"/>
      <c r="AYO732" s="8"/>
      <c r="AYP732" s="8"/>
      <c r="AYQ732" s="8"/>
      <c r="AYR732" s="8"/>
      <c r="AYS732" s="8"/>
      <c r="AYT732" s="8"/>
      <c r="AYU732" s="8"/>
      <c r="AYV732" s="8"/>
      <c r="AYW732" s="8"/>
      <c r="AYX732" s="8"/>
      <c r="AYY732" s="8"/>
      <c r="AYZ732" s="8"/>
      <c r="AZA732" s="8"/>
      <c r="AZB732" s="8"/>
      <c r="AZC732" s="8"/>
      <c r="AZD732" s="8"/>
      <c r="AZE732" s="8"/>
      <c r="AZF732" s="8"/>
      <c r="AZG732" s="8"/>
      <c r="AZH732" s="8"/>
      <c r="AZI732" s="8"/>
      <c r="AZJ732" s="8"/>
      <c r="AZK732" s="8"/>
      <c r="AZL732" s="8"/>
      <c r="AZM732" s="8"/>
      <c r="AZN732" s="8"/>
      <c r="AZO732" s="8"/>
      <c r="AZP732" s="8"/>
      <c r="AZQ732" s="8"/>
      <c r="AZR732" s="8"/>
      <c r="AZS732" s="8"/>
      <c r="AZT732" s="8"/>
      <c r="AZU732" s="8"/>
      <c r="AZV732" s="8"/>
      <c r="AZW732" s="8"/>
      <c r="AZX732" s="8"/>
      <c r="AZY732" s="8"/>
      <c r="AZZ732" s="8"/>
      <c r="BAA732" s="8"/>
      <c r="BAB732" s="8"/>
      <c r="BAC732" s="8"/>
      <c r="BAD732" s="8"/>
      <c r="BAE732" s="8"/>
      <c r="BAF732" s="8"/>
      <c r="BAG732" s="8"/>
      <c r="BAH732" s="8"/>
      <c r="BAI732" s="8"/>
      <c r="BAJ732" s="8"/>
      <c r="BAK732" s="8"/>
      <c r="BAL732" s="8"/>
      <c r="BAM732" s="8"/>
      <c r="BAN732" s="8"/>
      <c r="BAO732" s="8"/>
      <c r="BAP732" s="8"/>
      <c r="BAQ732" s="8"/>
      <c r="BAR732" s="8"/>
      <c r="BAS732" s="8"/>
      <c r="BAT732" s="8"/>
      <c r="BAU732" s="8"/>
      <c r="BAV732" s="8"/>
      <c r="BAW732" s="8"/>
      <c r="BAX732" s="8"/>
      <c r="BAY732" s="8"/>
      <c r="BAZ732" s="8"/>
      <c r="BBA732" s="8"/>
      <c r="BBB732" s="8"/>
      <c r="BBC732" s="8"/>
      <c r="BBD732" s="8"/>
      <c r="BBE732" s="8"/>
      <c r="BBF732" s="8"/>
      <c r="BBG732" s="8"/>
      <c r="BBH732" s="8"/>
      <c r="BBI732" s="8"/>
      <c r="BBJ732" s="8"/>
      <c r="BBK732" s="8"/>
      <c r="BBL732" s="8"/>
      <c r="BBM732" s="8"/>
      <c r="BBN732" s="8"/>
      <c r="BBO732" s="8"/>
      <c r="BBP732" s="8"/>
      <c r="BBQ732" s="8"/>
      <c r="BBR732" s="8"/>
      <c r="BBS732" s="8"/>
      <c r="BBT732" s="8"/>
      <c r="BBU732" s="8"/>
      <c r="BBV732" s="8"/>
      <c r="BBW732" s="8"/>
      <c r="BBX732" s="8"/>
      <c r="BBY732" s="8"/>
      <c r="BBZ732" s="8"/>
      <c r="BCA732" s="8"/>
      <c r="BCB732" s="8"/>
      <c r="BCC732" s="8"/>
      <c r="BCD732" s="8"/>
      <c r="BCE732" s="8"/>
      <c r="BCF732" s="8"/>
      <c r="BCG732" s="8"/>
      <c r="BCH732" s="8"/>
      <c r="BCI732" s="8"/>
      <c r="BCJ732" s="8"/>
      <c r="BCK732" s="8"/>
      <c r="BCL732" s="8"/>
      <c r="BCM732" s="8"/>
      <c r="BCN732" s="8"/>
      <c r="BCO732" s="8"/>
      <c r="BCP732" s="8"/>
      <c r="BCQ732" s="8"/>
      <c r="BCR732" s="8"/>
      <c r="BCS732" s="8"/>
      <c r="BCT732" s="8"/>
      <c r="BCU732" s="8"/>
      <c r="BCV732" s="8"/>
      <c r="BCW732" s="8"/>
      <c r="BCX732" s="8"/>
      <c r="BCY732" s="8"/>
      <c r="BCZ732" s="8"/>
      <c r="BDA732" s="8"/>
      <c r="BDB732" s="8"/>
      <c r="BDC732" s="8"/>
      <c r="BDD732" s="8"/>
      <c r="BDE732" s="8"/>
      <c r="BDF732" s="8"/>
      <c r="BDG732" s="8"/>
      <c r="BDH732" s="8"/>
      <c r="BDI732" s="8"/>
      <c r="BDJ732" s="8"/>
      <c r="BDK732" s="8"/>
      <c r="BDL732" s="8"/>
      <c r="BDM732" s="8"/>
      <c r="BDN732" s="8"/>
      <c r="BDO732" s="8"/>
      <c r="BDP732" s="8"/>
      <c r="BDQ732" s="8"/>
      <c r="BDR732" s="8"/>
      <c r="BDS732" s="8"/>
      <c r="BDT732" s="8"/>
      <c r="BDU732" s="8"/>
      <c r="BDV732" s="8"/>
      <c r="BDW732" s="8"/>
      <c r="BDX732" s="8"/>
      <c r="BDY732" s="8"/>
      <c r="BDZ732" s="8"/>
      <c r="BEA732" s="8"/>
      <c r="BEB732" s="8"/>
      <c r="BEC732" s="8"/>
      <c r="BED732" s="8"/>
      <c r="BEE732" s="8"/>
      <c r="BEF732" s="8"/>
      <c r="BEG732" s="8"/>
      <c r="BEH732" s="8"/>
      <c r="BEI732" s="8"/>
      <c r="BEJ732" s="8"/>
      <c r="BEK732" s="8"/>
      <c r="BEL732" s="8"/>
      <c r="BEM732" s="8"/>
      <c r="BEN732" s="8"/>
      <c r="BEO732" s="8"/>
      <c r="BEP732" s="8"/>
      <c r="BEQ732" s="8"/>
      <c r="BER732" s="8"/>
      <c r="BES732" s="8"/>
      <c r="BET732" s="8"/>
      <c r="BEU732" s="8"/>
      <c r="BEV732" s="8"/>
      <c r="BEW732" s="8"/>
      <c r="BEX732" s="8"/>
      <c r="BEY732" s="8"/>
      <c r="BEZ732" s="8"/>
      <c r="BFA732" s="8"/>
      <c r="BFB732" s="8"/>
      <c r="BFC732" s="8"/>
      <c r="BFD732" s="8"/>
      <c r="BFE732" s="8"/>
      <c r="BFF732" s="8"/>
      <c r="BFG732" s="8"/>
      <c r="BFH732" s="8"/>
      <c r="BFI732" s="8"/>
      <c r="BFJ732" s="8"/>
      <c r="BFK732" s="8"/>
      <c r="BFL732" s="8"/>
      <c r="BFM732" s="8"/>
      <c r="BFN732" s="8"/>
      <c r="BFO732" s="8"/>
      <c r="BFP732" s="8"/>
      <c r="BFQ732" s="8"/>
      <c r="BFR732" s="8"/>
      <c r="BFS732" s="8"/>
      <c r="BFT732" s="8"/>
      <c r="BFU732" s="8"/>
      <c r="BFV732" s="8"/>
      <c r="BFW732" s="8"/>
      <c r="BFX732" s="8"/>
      <c r="BFY732" s="8"/>
      <c r="BFZ732" s="8"/>
      <c r="BGA732" s="8"/>
      <c r="BGB732" s="8"/>
      <c r="BGC732" s="8"/>
      <c r="BGD732" s="8"/>
      <c r="BGE732" s="8"/>
      <c r="BGF732" s="8"/>
      <c r="BGG732" s="8"/>
      <c r="BGH732" s="8"/>
      <c r="BGI732" s="8"/>
      <c r="BGJ732" s="8"/>
      <c r="BGK732" s="8"/>
      <c r="BGL732" s="8"/>
      <c r="BGM732" s="8"/>
      <c r="BGN732" s="8"/>
      <c r="BGO732" s="8"/>
      <c r="BGP732" s="8"/>
      <c r="BGQ732" s="8"/>
      <c r="BGR732" s="8"/>
      <c r="BGS732" s="8"/>
      <c r="BGT732" s="8"/>
      <c r="BGU732" s="8"/>
      <c r="BGV732" s="8"/>
      <c r="BGW732" s="8"/>
      <c r="BGX732" s="8"/>
      <c r="BGY732" s="8"/>
      <c r="BGZ732" s="8"/>
      <c r="BHA732" s="8"/>
      <c r="BHB732" s="8"/>
      <c r="BHC732" s="8"/>
      <c r="BHD732" s="8"/>
      <c r="BHE732" s="8"/>
      <c r="BHF732" s="8"/>
      <c r="BHG732" s="8"/>
      <c r="BHH732" s="8"/>
      <c r="BHI732" s="8"/>
      <c r="BHJ732" s="8"/>
      <c r="BHK732" s="8"/>
      <c r="BHL732" s="8"/>
      <c r="BHM732" s="8"/>
      <c r="BHN732" s="8"/>
      <c r="BHO732" s="8"/>
      <c r="BHP732" s="8"/>
      <c r="BHQ732" s="8"/>
      <c r="BHR732" s="8"/>
      <c r="BHS732" s="8"/>
      <c r="BHT732" s="8"/>
      <c r="BHU732" s="8"/>
      <c r="BHV732" s="8"/>
      <c r="BHW732" s="8"/>
      <c r="BHX732" s="8"/>
      <c r="BHY732" s="8"/>
      <c r="BHZ732" s="8"/>
      <c r="BIA732" s="8"/>
      <c r="BIB732" s="8"/>
      <c r="BIC732" s="8"/>
      <c r="BID732" s="8"/>
      <c r="BIE732" s="8"/>
      <c r="BIF732" s="8"/>
      <c r="BIG732" s="8"/>
      <c r="BIH732" s="8"/>
      <c r="BII732" s="8"/>
      <c r="BIJ732" s="8"/>
      <c r="BIK732" s="8"/>
      <c r="BIL732" s="8"/>
      <c r="BIM732" s="8"/>
      <c r="BIN732" s="8"/>
      <c r="BIO732" s="8"/>
      <c r="BIP732" s="8"/>
      <c r="BIQ732" s="8"/>
      <c r="BIR732" s="8"/>
      <c r="BIS732" s="8"/>
      <c r="BIT732" s="8"/>
      <c r="BIU732" s="8"/>
      <c r="BIV732" s="8"/>
      <c r="BIW732" s="8"/>
      <c r="BIX732" s="8"/>
      <c r="BIY732" s="8"/>
      <c r="BIZ732" s="8"/>
      <c r="BJA732" s="8"/>
      <c r="BJB732" s="8"/>
      <c r="BJC732" s="8"/>
      <c r="BJD732" s="8"/>
      <c r="BJE732" s="8"/>
      <c r="BJF732" s="8"/>
      <c r="BJG732" s="8"/>
      <c r="BJH732" s="8"/>
      <c r="BJI732" s="8"/>
      <c r="BJJ732" s="8"/>
      <c r="BJK732" s="8"/>
      <c r="BJL732" s="8"/>
      <c r="BJM732" s="8"/>
      <c r="BJN732" s="8"/>
      <c r="BJO732" s="8"/>
      <c r="BJP732" s="8"/>
      <c r="BJQ732" s="8"/>
      <c r="BJR732" s="8"/>
      <c r="BJS732" s="8"/>
      <c r="BJT732" s="8"/>
      <c r="BJU732" s="8"/>
      <c r="BJV732" s="8"/>
      <c r="BJW732" s="8"/>
      <c r="BJX732" s="8"/>
      <c r="BJY732" s="8"/>
      <c r="BJZ732" s="8"/>
      <c r="BKA732" s="8"/>
      <c r="BKB732" s="8"/>
      <c r="BKC732" s="8"/>
      <c r="BKD732" s="8"/>
      <c r="BKE732" s="8"/>
      <c r="BKF732" s="8"/>
      <c r="BKG732" s="8"/>
      <c r="BKH732" s="8"/>
      <c r="BKI732" s="8"/>
      <c r="BKJ732" s="8"/>
      <c r="BKK732" s="8"/>
      <c r="BKL732" s="8"/>
      <c r="BKM732" s="8"/>
      <c r="BKN732" s="8"/>
      <c r="BKO732" s="8"/>
      <c r="BKP732" s="8"/>
      <c r="BKQ732" s="8"/>
      <c r="BKR732" s="8"/>
      <c r="BKS732" s="8"/>
      <c r="BKT732" s="8"/>
      <c r="BKU732" s="8"/>
      <c r="BKV732" s="8"/>
      <c r="BKW732" s="8"/>
      <c r="BKX732" s="8"/>
      <c r="BKY732" s="8"/>
      <c r="BKZ732" s="8"/>
      <c r="BLA732" s="8"/>
      <c r="BLB732" s="8"/>
      <c r="BLC732" s="8"/>
      <c r="BLD732" s="8"/>
      <c r="BLE732" s="8"/>
      <c r="BLF732" s="8"/>
      <c r="BLG732" s="8"/>
      <c r="BLH732" s="8"/>
      <c r="BLI732" s="8"/>
      <c r="BLJ732" s="8"/>
      <c r="BLK732" s="8"/>
      <c r="BLL732" s="8"/>
      <c r="BLM732" s="8"/>
      <c r="BLN732" s="8"/>
      <c r="BLO732" s="8"/>
      <c r="BLP732" s="8"/>
      <c r="BLQ732" s="8"/>
      <c r="BLR732" s="8"/>
      <c r="BLS732" s="8"/>
      <c r="BLT732" s="8"/>
      <c r="BLU732" s="8"/>
      <c r="BLV732" s="8"/>
      <c r="BLW732" s="8"/>
      <c r="BLX732" s="8"/>
      <c r="BLY732" s="8"/>
      <c r="BLZ732" s="8"/>
      <c r="BMA732" s="8"/>
      <c r="BMB732" s="8"/>
      <c r="BMC732" s="8"/>
      <c r="BMD732" s="8"/>
      <c r="BME732" s="8"/>
      <c r="BMF732" s="8"/>
      <c r="BMG732" s="8"/>
      <c r="BMH732" s="8"/>
      <c r="BMI732" s="8"/>
      <c r="BMJ732" s="8"/>
      <c r="BMK732" s="8"/>
      <c r="BML732" s="8"/>
      <c r="BMM732" s="8"/>
      <c r="BMN732" s="8"/>
      <c r="BMO732" s="8"/>
      <c r="BMP732" s="8"/>
      <c r="BMQ732" s="8"/>
      <c r="BMR732" s="8"/>
      <c r="BMS732" s="8"/>
      <c r="BMT732" s="8"/>
      <c r="BMU732" s="8"/>
      <c r="BMV732" s="8"/>
      <c r="BMW732" s="8"/>
      <c r="BMX732" s="8"/>
      <c r="BMY732" s="8"/>
      <c r="BMZ732" s="8"/>
      <c r="BNA732" s="8"/>
      <c r="BNB732" s="8"/>
      <c r="BNC732" s="8"/>
      <c r="BND732" s="8"/>
      <c r="BNE732" s="8"/>
      <c r="BNF732" s="8"/>
      <c r="BNG732" s="8"/>
      <c r="BNH732" s="8"/>
      <c r="BNI732" s="8"/>
      <c r="BNJ732" s="8"/>
      <c r="BNK732" s="8"/>
      <c r="BNL732" s="8"/>
      <c r="BNM732" s="8"/>
      <c r="BNN732" s="8"/>
      <c r="BNO732" s="8"/>
      <c r="BNP732" s="8"/>
      <c r="BNQ732" s="8"/>
      <c r="BNR732" s="8"/>
      <c r="BNS732" s="8"/>
      <c r="BNT732" s="8"/>
      <c r="BNU732" s="8"/>
      <c r="BNV732" s="8"/>
      <c r="BNW732" s="8"/>
      <c r="BNX732" s="8"/>
      <c r="BNY732" s="8"/>
      <c r="BNZ732" s="8"/>
      <c r="BOA732" s="8"/>
      <c r="BOB732" s="8"/>
      <c r="BOC732" s="8"/>
      <c r="BOD732" s="8"/>
      <c r="BOE732" s="8"/>
      <c r="BOF732" s="8"/>
      <c r="BOG732" s="8"/>
      <c r="BOH732" s="8"/>
      <c r="BOI732" s="8"/>
      <c r="BOJ732" s="8"/>
      <c r="BOK732" s="8"/>
      <c r="BOL732" s="8"/>
      <c r="BOM732" s="8"/>
      <c r="BON732" s="8"/>
      <c r="BOO732" s="8"/>
      <c r="BOP732" s="8"/>
      <c r="BOQ732" s="8"/>
      <c r="BOR732" s="8"/>
      <c r="BOS732" s="8"/>
      <c r="BOT732" s="8"/>
      <c r="BOU732" s="8"/>
      <c r="BOV732" s="8"/>
      <c r="BOW732" s="8"/>
      <c r="BOX732" s="8"/>
      <c r="BOY732" s="8"/>
      <c r="BOZ732" s="8"/>
      <c r="BPA732" s="8"/>
      <c r="BPB732" s="8"/>
      <c r="BPC732" s="8"/>
      <c r="BPD732" s="8"/>
      <c r="BPE732" s="8"/>
      <c r="BPF732" s="8"/>
      <c r="BPG732" s="8"/>
      <c r="BPH732" s="8"/>
      <c r="BPI732" s="8"/>
      <c r="BPJ732" s="8"/>
      <c r="BPK732" s="8"/>
      <c r="BPL732" s="8"/>
      <c r="BPM732" s="8"/>
      <c r="BPN732" s="8"/>
      <c r="BPO732" s="8"/>
      <c r="BPP732" s="8"/>
      <c r="BPQ732" s="8"/>
      <c r="BPR732" s="8"/>
      <c r="BPS732" s="8"/>
      <c r="BPT732" s="8"/>
      <c r="BPU732" s="8"/>
      <c r="BPV732" s="8"/>
      <c r="BPW732" s="8"/>
      <c r="BPX732" s="8"/>
      <c r="BPY732" s="8"/>
      <c r="BPZ732" s="8"/>
      <c r="BQA732" s="8"/>
      <c r="BQB732" s="8"/>
      <c r="BQC732" s="8"/>
      <c r="BQD732" s="8"/>
      <c r="BQE732" s="8"/>
      <c r="BQF732" s="8"/>
      <c r="BQG732" s="8"/>
      <c r="BQH732" s="8"/>
      <c r="BQI732" s="8"/>
      <c r="BQJ732" s="8"/>
      <c r="BQK732" s="8"/>
      <c r="BQL732" s="8"/>
      <c r="BQM732" s="8"/>
      <c r="BQN732" s="8"/>
      <c r="BQO732" s="8"/>
      <c r="BQP732" s="8"/>
      <c r="BQQ732" s="8"/>
      <c r="BQR732" s="8"/>
      <c r="BQS732" s="8"/>
      <c r="BQT732" s="8"/>
      <c r="BQU732" s="8"/>
      <c r="BQV732" s="8"/>
      <c r="BQW732" s="8"/>
      <c r="BQX732" s="8"/>
      <c r="BQY732" s="8"/>
      <c r="BQZ732" s="8"/>
      <c r="BRA732" s="8"/>
      <c r="BRB732" s="8"/>
      <c r="BRC732" s="8"/>
      <c r="BRD732" s="8"/>
      <c r="BRE732" s="8"/>
      <c r="BRF732" s="8"/>
      <c r="BRG732" s="8"/>
      <c r="BRH732" s="8"/>
      <c r="BRI732" s="8"/>
      <c r="BRJ732" s="8"/>
      <c r="BRK732" s="8"/>
      <c r="BRL732" s="8"/>
      <c r="BRM732" s="8"/>
      <c r="BRN732" s="8"/>
      <c r="BRO732" s="8"/>
      <c r="BRP732" s="8"/>
      <c r="BRQ732" s="8"/>
      <c r="BRR732" s="8"/>
      <c r="BRS732" s="8"/>
      <c r="BRT732" s="8"/>
      <c r="BRU732" s="8"/>
      <c r="BRV732" s="8"/>
      <c r="BRW732" s="8"/>
      <c r="BRX732" s="8"/>
      <c r="BRY732" s="8"/>
      <c r="BRZ732" s="8"/>
      <c r="BSA732" s="8"/>
      <c r="BSB732" s="8"/>
      <c r="BSC732" s="8"/>
      <c r="BSD732" s="8"/>
      <c r="BSE732" s="8"/>
      <c r="BSF732" s="8"/>
      <c r="BSG732" s="8"/>
      <c r="BSH732" s="8"/>
      <c r="BSI732" s="8"/>
      <c r="BSJ732" s="8"/>
      <c r="BSK732" s="8"/>
      <c r="BSL732" s="8"/>
      <c r="BSM732" s="8"/>
      <c r="BSN732" s="8"/>
      <c r="BSO732" s="8"/>
      <c r="BSP732" s="8"/>
      <c r="BSQ732" s="8"/>
      <c r="BSR732" s="8"/>
      <c r="BSS732" s="8"/>
      <c r="BST732" s="8"/>
      <c r="BSU732" s="8"/>
      <c r="BSV732" s="8"/>
      <c r="BSW732" s="8"/>
      <c r="BSX732" s="8"/>
      <c r="BSY732" s="8"/>
      <c r="BSZ732" s="8"/>
      <c r="BTA732" s="8"/>
      <c r="BTB732" s="8"/>
      <c r="BTC732" s="8"/>
      <c r="BTD732" s="8"/>
      <c r="BTE732" s="8"/>
      <c r="BTF732" s="8"/>
      <c r="BTG732" s="8"/>
      <c r="BTH732" s="8"/>
      <c r="BTI732" s="8"/>
      <c r="BTJ732" s="8"/>
      <c r="BTK732" s="8"/>
      <c r="BTL732" s="8"/>
      <c r="BTM732" s="8"/>
      <c r="BTN732" s="8"/>
      <c r="BTO732" s="8"/>
      <c r="BTP732" s="8"/>
      <c r="BTQ732" s="8"/>
      <c r="BTR732" s="8"/>
      <c r="BTS732" s="8"/>
      <c r="BTT732" s="8"/>
      <c r="BTU732" s="8"/>
      <c r="BTV732" s="8"/>
      <c r="BTW732" s="8"/>
      <c r="BTX732" s="8"/>
      <c r="BTY732" s="8"/>
      <c r="BTZ732" s="8"/>
      <c r="BUA732" s="8"/>
      <c r="BUB732" s="8"/>
      <c r="BUC732" s="8"/>
      <c r="BUD732" s="8"/>
      <c r="BUE732" s="8"/>
      <c r="BUF732" s="8"/>
      <c r="BUG732" s="8"/>
      <c r="BUH732" s="8"/>
      <c r="BUI732" s="8"/>
      <c r="BUJ732" s="8"/>
      <c r="BUK732" s="8"/>
      <c r="BUL732" s="8"/>
      <c r="BUM732" s="8"/>
      <c r="BUN732" s="8"/>
      <c r="BUO732" s="8"/>
      <c r="BUP732" s="8"/>
      <c r="BUQ732" s="8"/>
      <c r="BUR732" s="8"/>
      <c r="BUS732" s="8"/>
      <c r="BUT732" s="8"/>
      <c r="BUU732" s="8"/>
      <c r="BUV732" s="8"/>
      <c r="BUW732" s="8"/>
      <c r="BUX732" s="8"/>
      <c r="BUY732" s="8"/>
      <c r="BUZ732" s="8"/>
      <c r="BVA732" s="8"/>
      <c r="BVB732" s="8"/>
      <c r="BVC732" s="8"/>
      <c r="BVD732" s="8"/>
      <c r="BVE732" s="8"/>
      <c r="BVF732" s="8"/>
      <c r="BVG732" s="8"/>
      <c r="BVH732" s="8"/>
      <c r="BVI732" s="8"/>
      <c r="BVJ732" s="8"/>
      <c r="BVK732" s="8"/>
      <c r="BVL732" s="8"/>
      <c r="BVM732" s="8"/>
      <c r="BVN732" s="8"/>
      <c r="BVO732" s="8"/>
      <c r="BVP732" s="8"/>
      <c r="BVQ732" s="8"/>
      <c r="BVR732" s="8"/>
      <c r="BVS732" s="8"/>
      <c r="BVT732" s="8"/>
      <c r="BVU732" s="8"/>
      <c r="BVV732" s="8"/>
      <c r="BVW732" s="8"/>
      <c r="BVX732" s="8"/>
      <c r="BVY732" s="8"/>
      <c r="BVZ732" s="8"/>
      <c r="BWA732" s="8"/>
      <c r="BWB732" s="8"/>
      <c r="BWC732" s="8"/>
      <c r="BWD732" s="8"/>
      <c r="BWE732" s="8"/>
      <c r="BWF732" s="8"/>
      <c r="BWG732" s="8"/>
      <c r="BWH732" s="8"/>
      <c r="BWI732" s="8"/>
      <c r="BWJ732" s="8"/>
      <c r="BWK732" s="8"/>
      <c r="BWL732" s="8"/>
      <c r="BWM732" s="8"/>
      <c r="BWN732" s="8"/>
      <c r="BWO732" s="8"/>
      <c r="BWP732" s="8"/>
      <c r="BWQ732" s="8"/>
    </row>
    <row r="733" spans="1:1967" s="547" customFormat="1" ht="102" customHeight="1">
      <c r="A733" s="9" t="s">
        <v>12471</v>
      </c>
      <c r="B733" s="100" t="s">
        <v>97</v>
      </c>
      <c r="C733" s="7" t="s">
        <v>912</v>
      </c>
      <c r="D733" s="30" t="s">
        <v>1281</v>
      </c>
      <c r="E733" s="30" t="s">
        <v>1282</v>
      </c>
      <c r="F733" s="29"/>
      <c r="G733" s="3" t="s">
        <v>384</v>
      </c>
      <c r="H733" s="20">
        <v>0</v>
      </c>
      <c r="I733" s="114">
        <v>470000000</v>
      </c>
      <c r="J733" s="21" t="s">
        <v>1314</v>
      </c>
      <c r="K733" s="19" t="s">
        <v>1927</v>
      </c>
      <c r="L733" s="137" t="s">
        <v>3397</v>
      </c>
      <c r="M733" s="140" t="s">
        <v>383</v>
      </c>
      <c r="N733" s="346" t="s">
        <v>8839</v>
      </c>
      <c r="O733" s="3" t="s">
        <v>1366</v>
      </c>
      <c r="P733" s="7" t="s">
        <v>1334</v>
      </c>
      <c r="Q733" s="3" t="s">
        <v>1319</v>
      </c>
      <c r="R733" s="24">
        <v>160</v>
      </c>
      <c r="S733" s="96">
        <v>1400</v>
      </c>
      <c r="T733" s="83">
        <f t="shared" ref="T733" si="251">R733*S733</f>
        <v>224000</v>
      </c>
      <c r="U733" s="83">
        <f t="shared" ref="U733" si="252">T733*1.12</f>
        <v>250880.00000000003</v>
      </c>
      <c r="V733" s="9" t="s">
        <v>1325</v>
      </c>
      <c r="W733" s="152" t="s">
        <v>1394</v>
      </c>
      <c r="X733" s="9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  <c r="AQ733" s="8"/>
      <c r="AR733" s="8"/>
      <c r="AS733" s="8"/>
      <c r="AT733" s="8"/>
      <c r="AU733" s="8"/>
      <c r="AV733" s="8"/>
      <c r="AW733" s="8"/>
      <c r="AX733" s="8"/>
      <c r="AY733" s="8"/>
      <c r="AZ733" s="8"/>
      <c r="BA733" s="8"/>
      <c r="BB733" s="8"/>
      <c r="BC733" s="8"/>
      <c r="BD733" s="8"/>
      <c r="BE733" s="8"/>
      <c r="BF733" s="8"/>
      <c r="BG733" s="8"/>
      <c r="BH733" s="8"/>
      <c r="BI733" s="8"/>
      <c r="BJ733" s="8"/>
      <c r="BK733" s="8"/>
      <c r="BL733" s="8"/>
      <c r="BM733" s="8"/>
      <c r="BN733" s="8"/>
      <c r="BO733" s="8"/>
      <c r="BP733" s="8"/>
      <c r="BQ733" s="8"/>
      <c r="BR733" s="8"/>
      <c r="BS733" s="8"/>
      <c r="BT733" s="8"/>
      <c r="BU733" s="8"/>
      <c r="BV733" s="8"/>
      <c r="BW733" s="8"/>
      <c r="BX733" s="8"/>
      <c r="BY733" s="8"/>
      <c r="BZ733" s="8"/>
      <c r="CA733" s="8"/>
      <c r="CB733" s="8"/>
      <c r="CC733" s="8"/>
      <c r="CD733" s="8"/>
      <c r="CE733" s="8"/>
      <c r="CF733" s="8"/>
      <c r="CG733" s="8"/>
      <c r="CH733" s="8"/>
      <c r="CI733" s="8"/>
      <c r="CJ733" s="8"/>
      <c r="CK733" s="8"/>
      <c r="CL733" s="8"/>
      <c r="CM733" s="8"/>
      <c r="CN733" s="8"/>
      <c r="CO733" s="8"/>
      <c r="CP733" s="8"/>
      <c r="CQ733" s="8"/>
      <c r="CR733" s="8"/>
      <c r="CS733" s="8"/>
      <c r="CT733" s="8"/>
      <c r="CU733" s="8"/>
      <c r="CV733" s="8"/>
      <c r="CW733" s="8"/>
      <c r="CX733" s="8"/>
      <c r="CY733" s="8"/>
      <c r="CZ733" s="8"/>
      <c r="DA733" s="8"/>
      <c r="DB733" s="8"/>
      <c r="DC733" s="8"/>
      <c r="DD733" s="8"/>
      <c r="DE733" s="8"/>
      <c r="DF733" s="8"/>
      <c r="DG733" s="8"/>
      <c r="DH733" s="8"/>
      <c r="DI733" s="8"/>
      <c r="DJ733" s="8"/>
      <c r="DK733" s="8"/>
      <c r="DL733" s="8"/>
      <c r="DM733" s="8"/>
      <c r="DN733" s="8"/>
      <c r="DO733" s="8"/>
      <c r="DP733" s="8"/>
      <c r="DQ733" s="8"/>
      <c r="DR733" s="8"/>
      <c r="DS733" s="8"/>
      <c r="DT733" s="8"/>
      <c r="DU733" s="8"/>
      <c r="DV733" s="8"/>
      <c r="DW733" s="8"/>
      <c r="DX733" s="8"/>
      <c r="DY733" s="8"/>
      <c r="DZ733" s="8"/>
      <c r="EA733" s="8"/>
      <c r="EB733" s="8"/>
      <c r="EC733" s="8"/>
      <c r="ED733" s="8"/>
      <c r="EE733" s="8"/>
      <c r="EF733" s="8"/>
      <c r="EG733" s="8"/>
      <c r="EH733" s="8"/>
      <c r="EI733" s="8"/>
      <c r="EJ733" s="8"/>
      <c r="EK733" s="8"/>
      <c r="EL733" s="8"/>
      <c r="EM733" s="8"/>
      <c r="EN733" s="8"/>
      <c r="EO733" s="8"/>
      <c r="EP733" s="8"/>
      <c r="EQ733" s="8"/>
      <c r="ER733" s="8"/>
      <c r="ES733" s="8"/>
      <c r="ET733" s="8"/>
      <c r="EU733" s="8"/>
      <c r="EV733" s="8"/>
      <c r="EW733" s="8"/>
      <c r="EX733" s="8"/>
      <c r="EY733" s="8"/>
      <c r="EZ733" s="8"/>
      <c r="FA733" s="8"/>
      <c r="FB733" s="8"/>
      <c r="FC733" s="8"/>
      <c r="FD733" s="8"/>
      <c r="FE733" s="8"/>
      <c r="FF733" s="8"/>
      <c r="FG733" s="8"/>
      <c r="FH733" s="8"/>
      <c r="FI733" s="8"/>
      <c r="FJ733" s="8"/>
      <c r="FK733" s="8"/>
      <c r="FL733" s="8"/>
      <c r="FM733" s="8"/>
      <c r="FN733" s="8"/>
      <c r="FO733" s="8"/>
      <c r="FP733" s="8"/>
      <c r="FQ733" s="8"/>
      <c r="FR733" s="8"/>
      <c r="FS733" s="8"/>
      <c r="FT733" s="8"/>
      <c r="FU733" s="8"/>
      <c r="FV733" s="8"/>
      <c r="FW733" s="8"/>
      <c r="FX733" s="8"/>
      <c r="FY733" s="8"/>
      <c r="FZ733" s="8"/>
      <c r="GA733" s="8"/>
      <c r="GB733" s="8"/>
      <c r="GC733" s="8"/>
      <c r="GD733" s="8"/>
      <c r="GE733" s="8"/>
      <c r="GF733" s="8"/>
      <c r="GG733" s="8"/>
      <c r="GH733" s="8"/>
      <c r="GI733" s="8"/>
      <c r="GJ733" s="8"/>
      <c r="GK733" s="8"/>
      <c r="GL733" s="8"/>
      <c r="GM733" s="8"/>
      <c r="GN733" s="8"/>
      <c r="GO733" s="8"/>
      <c r="GP733" s="8"/>
      <c r="GQ733" s="8"/>
      <c r="GR733" s="8"/>
      <c r="GS733" s="8"/>
      <c r="GT733" s="8"/>
      <c r="GU733" s="8"/>
      <c r="GV733" s="8"/>
      <c r="GW733" s="8"/>
      <c r="GX733" s="8"/>
      <c r="GY733" s="8"/>
      <c r="GZ733" s="8"/>
      <c r="HA733" s="8"/>
      <c r="HB733" s="8"/>
      <c r="HC733" s="8"/>
      <c r="HD733" s="8"/>
      <c r="HE733" s="8"/>
      <c r="HF733" s="8"/>
      <c r="HG733" s="8"/>
      <c r="HH733" s="8"/>
      <c r="HI733" s="8"/>
      <c r="HJ733" s="8"/>
      <c r="HK733" s="8"/>
      <c r="HL733" s="8"/>
      <c r="HM733" s="8"/>
      <c r="HN733" s="8"/>
      <c r="HO733" s="8"/>
      <c r="HP733" s="8"/>
      <c r="HQ733" s="8"/>
      <c r="HR733" s="8"/>
      <c r="HS733" s="8"/>
      <c r="HT733" s="8"/>
      <c r="HU733" s="8"/>
      <c r="HV733" s="8"/>
      <c r="HW733" s="8"/>
      <c r="HX733" s="8"/>
      <c r="HY733" s="8"/>
      <c r="HZ733" s="8"/>
      <c r="IA733" s="8"/>
      <c r="IB733" s="8"/>
      <c r="IC733" s="8"/>
      <c r="ID733" s="8"/>
      <c r="IE733" s="8"/>
      <c r="IF733" s="8"/>
      <c r="IG733" s="8"/>
      <c r="IH733" s="8"/>
      <c r="II733" s="8"/>
      <c r="IJ733" s="8"/>
      <c r="IK733" s="8"/>
      <c r="IL733" s="8"/>
      <c r="IM733" s="8"/>
      <c r="IN733" s="8"/>
      <c r="IO733" s="8"/>
      <c r="IP733" s="8"/>
      <c r="IQ733" s="8"/>
      <c r="IR733" s="8"/>
      <c r="IS733" s="8"/>
      <c r="IT733" s="8"/>
      <c r="IU733" s="8"/>
      <c r="IV733" s="8"/>
      <c r="IW733" s="8"/>
      <c r="IX733" s="8"/>
      <c r="IY733" s="8"/>
      <c r="IZ733" s="8"/>
      <c r="JA733" s="8"/>
      <c r="JB733" s="8"/>
      <c r="JC733" s="8"/>
      <c r="JD733" s="8"/>
      <c r="JE733" s="8"/>
      <c r="JF733" s="8"/>
      <c r="JG733" s="8"/>
      <c r="JH733" s="8"/>
      <c r="JI733" s="8"/>
      <c r="JJ733" s="8"/>
      <c r="JK733" s="8"/>
      <c r="JL733" s="8"/>
      <c r="JM733" s="8"/>
      <c r="JN733" s="8"/>
      <c r="JO733" s="8"/>
      <c r="JP733" s="8"/>
      <c r="JQ733" s="8"/>
      <c r="JR733" s="8"/>
      <c r="JS733" s="8"/>
      <c r="JT733" s="8"/>
      <c r="JU733" s="8"/>
      <c r="JV733" s="8"/>
      <c r="JW733" s="8"/>
      <c r="JX733" s="8"/>
      <c r="JY733" s="8"/>
      <c r="JZ733" s="8"/>
      <c r="KA733" s="8"/>
      <c r="KB733" s="8"/>
      <c r="KC733" s="8"/>
      <c r="KD733" s="8"/>
      <c r="KE733" s="8"/>
      <c r="KF733" s="8"/>
      <c r="KG733" s="8"/>
      <c r="KH733" s="8"/>
      <c r="KI733" s="8"/>
      <c r="KJ733" s="8"/>
      <c r="KK733" s="8"/>
      <c r="KL733" s="8"/>
      <c r="KM733" s="8"/>
      <c r="KN733" s="8"/>
      <c r="KO733" s="8"/>
      <c r="KP733" s="8"/>
      <c r="KQ733" s="8"/>
      <c r="KR733" s="8"/>
      <c r="KS733" s="8"/>
      <c r="KT733" s="8"/>
      <c r="KU733" s="8"/>
      <c r="KV733" s="8"/>
      <c r="KW733" s="8"/>
      <c r="KX733" s="8"/>
      <c r="KY733" s="8"/>
      <c r="KZ733" s="8"/>
      <c r="LA733" s="8"/>
      <c r="LB733" s="8"/>
      <c r="LC733" s="8"/>
      <c r="LD733" s="8"/>
      <c r="LE733" s="8"/>
      <c r="LF733" s="8"/>
      <c r="LG733" s="8"/>
      <c r="LH733" s="8"/>
      <c r="LI733" s="8"/>
      <c r="LJ733" s="8"/>
      <c r="LK733" s="8"/>
      <c r="LL733" s="8"/>
      <c r="LM733" s="8"/>
      <c r="LN733" s="8"/>
      <c r="LO733" s="8"/>
      <c r="LP733" s="8"/>
      <c r="LQ733" s="8"/>
      <c r="LR733" s="8"/>
      <c r="LS733" s="8"/>
      <c r="LT733" s="8"/>
      <c r="LU733" s="8"/>
      <c r="LV733" s="8"/>
      <c r="LW733" s="8"/>
      <c r="LX733" s="8"/>
      <c r="LY733" s="8"/>
      <c r="LZ733" s="8"/>
      <c r="MA733" s="8"/>
      <c r="MB733" s="8"/>
      <c r="MC733" s="8"/>
      <c r="MD733" s="8"/>
      <c r="ME733" s="8"/>
      <c r="MF733" s="8"/>
      <c r="MG733" s="8"/>
      <c r="MH733" s="8"/>
      <c r="MI733" s="8"/>
      <c r="MJ733" s="8"/>
      <c r="MK733" s="8"/>
      <c r="ML733" s="8"/>
      <c r="MM733" s="8"/>
      <c r="MN733" s="8"/>
      <c r="MO733" s="8"/>
      <c r="MP733" s="8"/>
      <c r="MQ733" s="8"/>
      <c r="MR733" s="8"/>
      <c r="MS733" s="8"/>
      <c r="MT733" s="8"/>
      <c r="MU733" s="8"/>
      <c r="MV733" s="8"/>
      <c r="MW733" s="8"/>
      <c r="MX733" s="8"/>
      <c r="MY733" s="8"/>
      <c r="MZ733" s="8"/>
      <c r="NA733" s="8"/>
      <c r="NB733" s="8"/>
      <c r="NC733" s="8"/>
      <c r="ND733" s="8"/>
      <c r="NE733" s="8"/>
      <c r="NF733" s="8"/>
      <c r="NG733" s="8"/>
      <c r="NH733" s="8"/>
      <c r="NI733" s="8"/>
      <c r="NJ733" s="8"/>
      <c r="NK733" s="8"/>
      <c r="NL733" s="8"/>
      <c r="NM733" s="8"/>
      <c r="NN733" s="8"/>
      <c r="NO733" s="8"/>
      <c r="NP733" s="8"/>
      <c r="NQ733" s="8"/>
      <c r="NR733" s="8"/>
      <c r="NS733" s="8"/>
      <c r="NT733" s="8"/>
      <c r="NU733" s="8"/>
      <c r="NV733" s="8"/>
      <c r="NW733" s="8"/>
      <c r="NX733" s="8"/>
      <c r="NY733" s="8"/>
      <c r="NZ733" s="8"/>
      <c r="OA733" s="8"/>
      <c r="OB733" s="8"/>
      <c r="OC733" s="8"/>
      <c r="OD733" s="8"/>
      <c r="OE733" s="8"/>
      <c r="OF733" s="8"/>
      <c r="OG733" s="8"/>
      <c r="OH733" s="8"/>
      <c r="OI733" s="8"/>
      <c r="OJ733" s="8"/>
      <c r="OK733" s="8"/>
      <c r="OL733" s="8"/>
      <c r="OM733" s="8"/>
      <c r="ON733" s="8"/>
      <c r="OO733" s="8"/>
      <c r="OP733" s="8"/>
      <c r="OQ733" s="8"/>
      <c r="OR733" s="8"/>
      <c r="OS733" s="8"/>
      <c r="OT733" s="8"/>
      <c r="OU733" s="8"/>
      <c r="OV733" s="8"/>
      <c r="OW733" s="8"/>
      <c r="OX733" s="8"/>
      <c r="OY733" s="8"/>
      <c r="OZ733" s="8"/>
      <c r="PA733" s="8"/>
      <c r="PB733" s="8"/>
      <c r="PC733" s="8"/>
      <c r="PD733" s="8"/>
      <c r="PE733" s="8"/>
      <c r="PF733" s="8"/>
      <c r="PG733" s="8"/>
      <c r="PH733" s="8"/>
      <c r="PI733" s="8"/>
      <c r="PJ733" s="8"/>
      <c r="PK733" s="8"/>
      <c r="PL733" s="8"/>
      <c r="PM733" s="8"/>
      <c r="PN733" s="8"/>
      <c r="PO733" s="8"/>
      <c r="PP733" s="8"/>
      <c r="PQ733" s="8"/>
      <c r="PR733" s="8"/>
      <c r="PS733" s="8"/>
      <c r="PT733" s="8"/>
      <c r="PU733" s="8"/>
      <c r="PV733" s="8"/>
      <c r="PW733" s="8"/>
      <c r="PX733" s="8"/>
      <c r="PY733" s="8"/>
      <c r="PZ733" s="8"/>
      <c r="QA733" s="8"/>
      <c r="QB733" s="8"/>
      <c r="QC733" s="8"/>
      <c r="QD733" s="8"/>
      <c r="QE733" s="8"/>
      <c r="QF733" s="8"/>
      <c r="QG733" s="8"/>
      <c r="QH733" s="8"/>
      <c r="QI733" s="8"/>
      <c r="QJ733" s="8"/>
      <c r="QK733" s="8"/>
      <c r="QL733" s="8"/>
      <c r="QM733" s="8"/>
      <c r="QN733" s="8"/>
      <c r="QO733" s="8"/>
      <c r="QP733" s="8"/>
      <c r="QQ733" s="8"/>
      <c r="QR733" s="8"/>
      <c r="QS733" s="8"/>
      <c r="QT733" s="8"/>
      <c r="QU733" s="8"/>
      <c r="QV733" s="8"/>
      <c r="QW733" s="8"/>
      <c r="QX733" s="8"/>
      <c r="QY733" s="8"/>
      <c r="QZ733" s="8"/>
      <c r="RA733" s="8"/>
      <c r="RB733" s="8"/>
      <c r="RC733" s="8"/>
      <c r="RD733" s="8"/>
      <c r="RE733" s="8"/>
      <c r="RF733" s="8"/>
      <c r="RG733" s="8"/>
      <c r="RH733" s="8"/>
      <c r="RI733" s="8"/>
      <c r="RJ733" s="8"/>
      <c r="RK733" s="8"/>
      <c r="RL733" s="8"/>
      <c r="RM733" s="8"/>
      <c r="RN733" s="8"/>
      <c r="RO733" s="8"/>
      <c r="RP733" s="8"/>
      <c r="RQ733" s="8"/>
      <c r="RR733" s="8"/>
      <c r="RS733" s="8"/>
      <c r="RT733" s="8"/>
      <c r="RU733" s="8"/>
      <c r="RV733" s="8"/>
      <c r="RW733" s="8"/>
      <c r="RX733" s="8"/>
      <c r="RY733" s="8"/>
      <c r="RZ733" s="8"/>
      <c r="SA733" s="8"/>
      <c r="SB733" s="8"/>
      <c r="SC733" s="8"/>
      <c r="SD733" s="8"/>
      <c r="SE733" s="8"/>
      <c r="SF733" s="8"/>
      <c r="SG733" s="8"/>
      <c r="SH733" s="8"/>
      <c r="SI733" s="8"/>
      <c r="SJ733" s="8"/>
      <c r="SK733" s="8"/>
      <c r="SL733" s="8"/>
      <c r="SM733" s="8"/>
      <c r="SN733" s="8"/>
      <c r="SO733" s="8"/>
      <c r="SP733" s="8"/>
      <c r="SQ733" s="8"/>
      <c r="SR733" s="8"/>
      <c r="SS733" s="8"/>
      <c r="ST733" s="8"/>
      <c r="SU733" s="8"/>
      <c r="SV733" s="8"/>
      <c r="SW733" s="8"/>
      <c r="SX733" s="8"/>
      <c r="SY733" s="8"/>
      <c r="SZ733" s="8"/>
      <c r="TA733" s="8"/>
      <c r="TB733" s="8"/>
      <c r="TC733" s="8"/>
      <c r="TD733" s="8"/>
      <c r="TE733" s="8"/>
      <c r="TF733" s="8"/>
      <c r="TG733" s="8"/>
      <c r="TH733" s="8"/>
      <c r="TI733" s="8"/>
      <c r="TJ733" s="8"/>
      <c r="TK733" s="8"/>
      <c r="TL733" s="8"/>
      <c r="TM733" s="8"/>
      <c r="TN733" s="8"/>
      <c r="TO733" s="8"/>
      <c r="TP733" s="8"/>
      <c r="TQ733" s="8"/>
      <c r="TR733" s="8"/>
      <c r="TS733" s="8"/>
      <c r="TT733" s="8"/>
      <c r="TU733" s="8"/>
      <c r="TV733" s="8"/>
      <c r="TW733" s="8"/>
      <c r="TX733" s="8"/>
      <c r="TY733" s="8"/>
      <c r="TZ733" s="8"/>
      <c r="UA733" s="8"/>
      <c r="UB733" s="8"/>
      <c r="UC733" s="8"/>
      <c r="UD733" s="8"/>
      <c r="UE733" s="8"/>
      <c r="UF733" s="8"/>
      <c r="UG733" s="8"/>
      <c r="UH733" s="8"/>
      <c r="UI733" s="8"/>
      <c r="UJ733" s="8"/>
      <c r="UK733" s="8"/>
      <c r="UL733" s="8"/>
      <c r="UM733" s="8"/>
      <c r="UN733" s="8"/>
      <c r="UO733" s="8"/>
      <c r="UP733" s="8"/>
      <c r="UQ733" s="8"/>
      <c r="UR733" s="8"/>
      <c r="US733" s="8"/>
      <c r="UT733" s="8"/>
      <c r="UU733" s="8"/>
      <c r="UV733" s="8"/>
      <c r="UW733" s="8"/>
      <c r="UX733" s="8"/>
      <c r="UY733" s="8"/>
      <c r="UZ733" s="8"/>
      <c r="VA733" s="8"/>
      <c r="VB733" s="8"/>
      <c r="VC733" s="8"/>
      <c r="VD733" s="8"/>
      <c r="VE733" s="8"/>
      <c r="VF733" s="8"/>
      <c r="VG733" s="8"/>
      <c r="VH733" s="8"/>
      <c r="VI733" s="8"/>
      <c r="VJ733" s="8"/>
      <c r="VK733" s="8"/>
      <c r="VL733" s="8"/>
      <c r="VM733" s="8"/>
      <c r="VN733" s="8"/>
      <c r="VO733" s="8"/>
      <c r="VP733" s="8"/>
      <c r="VQ733" s="8"/>
      <c r="VR733" s="8"/>
      <c r="VS733" s="8"/>
      <c r="VT733" s="8"/>
      <c r="VU733" s="8"/>
      <c r="VV733" s="8"/>
      <c r="VW733" s="8"/>
      <c r="VX733" s="8"/>
      <c r="VY733" s="8"/>
      <c r="VZ733" s="8"/>
      <c r="WA733" s="8"/>
      <c r="WB733" s="8"/>
      <c r="WC733" s="8"/>
      <c r="WD733" s="8"/>
      <c r="WE733" s="8"/>
      <c r="WF733" s="8"/>
      <c r="WG733" s="8"/>
      <c r="WH733" s="8"/>
      <c r="WI733" s="8"/>
      <c r="WJ733" s="8"/>
      <c r="WK733" s="8"/>
      <c r="WL733" s="8"/>
      <c r="WM733" s="8"/>
      <c r="WN733" s="8"/>
      <c r="WO733" s="8"/>
      <c r="WP733" s="8"/>
      <c r="WQ733" s="8"/>
      <c r="WR733" s="8"/>
      <c r="WS733" s="8"/>
      <c r="WT733" s="8"/>
      <c r="WU733" s="8"/>
      <c r="WV733" s="8"/>
      <c r="WW733" s="8"/>
      <c r="WX733" s="8"/>
      <c r="WY733" s="8"/>
      <c r="WZ733" s="8"/>
      <c r="XA733" s="8"/>
      <c r="XB733" s="8"/>
      <c r="XC733" s="8"/>
      <c r="XD733" s="8"/>
      <c r="XE733" s="8"/>
      <c r="XF733" s="8"/>
      <c r="XG733" s="8"/>
      <c r="XH733" s="8"/>
      <c r="XI733" s="8"/>
      <c r="XJ733" s="8"/>
      <c r="XK733" s="8"/>
      <c r="XL733" s="8"/>
      <c r="XM733" s="8"/>
      <c r="XN733" s="8"/>
      <c r="XO733" s="8"/>
      <c r="XP733" s="8"/>
      <c r="XQ733" s="8"/>
      <c r="XR733" s="8"/>
      <c r="XS733" s="8"/>
      <c r="XT733" s="8"/>
      <c r="XU733" s="8"/>
      <c r="XV733" s="8"/>
      <c r="XW733" s="8"/>
      <c r="XX733" s="8"/>
      <c r="XY733" s="8"/>
      <c r="XZ733" s="8"/>
      <c r="YA733" s="8"/>
      <c r="YB733" s="8"/>
      <c r="YC733" s="8"/>
      <c r="YD733" s="8"/>
      <c r="YE733" s="8"/>
      <c r="YF733" s="8"/>
      <c r="YG733" s="8"/>
      <c r="YH733" s="8"/>
      <c r="YI733" s="8"/>
      <c r="YJ733" s="8"/>
      <c r="YK733" s="8"/>
      <c r="YL733" s="8"/>
      <c r="YM733" s="8"/>
      <c r="YN733" s="8"/>
      <c r="YO733" s="8"/>
      <c r="YP733" s="8"/>
      <c r="YQ733" s="8"/>
      <c r="YR733" s="8"/>
      <c r="YS733" s="8"/>
      <c r="YT733" s="8"/>
      <c r="YU733" s="8"/>
      <c r="YV733" s="8"/>
      <c r="YW733" s="8"/>
      <c r="YX733" s="8"/>
      <c r="YY733" s="8"/>
      <c r="YZ733" s="8"/>
      <c r="ZA733" s="8"/>
      <c r="ZB733" s="8"/>
      <c r="ZC733" s="8"/>
      <c r="ZD733" s="8"/>
      <c r="ZE733" s="8"/>
      <c r="ZF733" s="8"/>
      <c r="ZG733" s="8"/>
      <c r="ZH733" s="8"/>
      <c r="ZI733" s="8"/>
      <c r="ZJ733" s="8"/>
      <c r="ZK733" s="8"/>
      <c r="ZL733" s="8"/>
      <c r="ZM733" s="8"/>
      <c r="ZN733" s="8"/>
      <c r="ZO733" s="8"/>
      <c r="ZP733" s="8"/>
      <c r="ZQ733" s="8"/>
      <c r="ZR733" s="8"/>
      <c r="ZS733" s="8"/>
      <c r="ZT733" s="8"/>
      <c r="ZU733" s="8"/>
      <c r="ZV733" s="8"/>
      <c r="ZW733" s="8"/>
      <c r="ZX733" s="8"/>
      <c r="ZY733" s="8"/>
      <c r="ZZ733" s="8"/>
      <c r="AAA733" s="8"/>
      <c r="AAB733" s="8"/>
      <c r="AAC733" s="8"/>
      <c r="AAD733" s="8"/>
      <c r="AAE733" s="8"/>
      <c r="AAF733" s="8"/>
      <c r="AAG733" s="8"/>
      <c r="AAH733" s="8"/>
      <c r="AAI733" s="8"/>
      <c r="AAJ733" s="8"/>
      <c r="AAK733" s="8"/>
      <c r="AAL733" s="8"/>
      <c r="AAM733" s="8"/>
      <c r="AAN733" s="8"/>
      <c r="AAO733" s="8"/>
      <c r="AAP733" s="8"/>
      <c r="AAQ733" s="8"/>
      <c r="AAR733" s="8"/>
      <c r="AAS733" s="8"/>
      <c r="AAT733" s="8"/>
      <c r="AAU733" s="8"/>
      <c r="AAV733" s="8"/>
      <c r="AAW733" s="8"/>
      <c r="AAX733" s="8"/>
      <c r="AAY733" s="8"/>
      <c r="AAZ733" s="8"/>
      <c r="ABA733" s="8"/>
      <c r="ABB733" s="8"/>
      <c r="ABC733" s="8"/>
      <c r="ABD733" s="8"/>
      <c r="ABE733" s="8"/>
      <c r="ABF733" s="8"/>
      <c r="ABG733" s="8"/>
      <c r="ABH733" s="8"/>
      <c r="ABI733" s="8"/>
      <c r="ABJ733" s="8"/>
      <c r="ABK733" s="8"/>
      <c r="ABL733" s="8"/>
      <c r="ABM733" s="8"/>
      <c r="ABN733" s="8"/>
      <c r="ABO733" s="8"/>
      <c r="ABP733" s="8"/>
      <c r="ABQ733" s="8"/>
      <c r="ABR733" s="8"/>
      <c r="ABS733" s="8"/>
      <c r="ABT733" s="8"/>
      <c r="ABU733" s="8"/>
      <c r="ABV733" s="8"/>
      <c r="ABW733" s="8"/>
      <c r="ABX733" s="8"/>
      <c r="ABY733" s="8"/>
      <c r="ABZ733" s="8"/>
      <c r="ACA733" s="8"/>
      <c r="ACB733" s="8"/>
      <c r="ACC733" s="8"/>
      <c r="ACD733" s="8"/>
      <c r="ACE733" s="8"/>
      <c r="ACF733" s="8"/>
      <c r="ACG733" s="8"/>
      <c r="ACH733" s="8"/>
      <c r="ACI733" s="8"/>
      <c r="ACJ733" s="8"/>
      <c r="ACK733" s="8"/>
      <c r="ACL733" s="8"/>
      <c r="ACM733" s="8"/>
      <c r="ACN733" s="8"/>
      <c r="ACO733" s="8"/>
      <c r="ACP733" s="8"/>
      <c r="ACQ733" s="8"/>
      <c r="ACR733" s="8"/>
      <c r="ACS733" s="8"/>
      <c r="ACT733" s="8"/>
      <c r="ACU733" s="8"/>
      <c r="ACV733" s="8"/>
      <c r="ACW733" s="8"/>
      <c r="ACX733" s="8"/>
      <c r="ACY733" s="8"/>
      <c r="ACZ733" s="8"/>
      <c r="ADA733" s="8"/>
      <c r="ADB733" s="8"/>
      <c r="ADC733" s="8"/>
      <c r="ADD733" s="8"/>
      <c r="ADE733" s="8"/>
      <c r="ADF733" s="8"/>
      <c r="ADG733" s="8"/>
      <c r="ADH733" s="8"/>
      <c r="ADI733" s="8"/>
      <c r="ADJ733" s="8"/>
      <c r="ADK733" s="8"/>
      <c r="ADL733" s="8"/>
      <c r="ADM733" s="8"/>
      <c r="ADN733" s="8"/>
      <c r="ADO733" s="8"/>
      <c r="ADP733" s="8"/>
      <c r="ADQ733" s="8"/>
      <c r="ADR733" s="8"/>
      <c r="ADS733" s="8"/>
      <c r="ADT733" s="8"/>
      <c r="ADU733" s="8"/>
      <c r="ADV733" s="8"/>
      <c r="ADW733" s="8"/>
      <c r="ADX733" s="8"/>
      <c r="ADY733" s="8"/>
      <c r="ADZ733" s="8"/>
      <c r="AEA733" s="8"/>
      <c r="AEB733" s="8"/>
      <c r="AEC733" s="8"/>
      <c r="AED733" s="8"/>
      <c r="AEE733" s="8"/>
      <c r="AEF733" s="8"/>
      <c r="AEG733" s="8"/>
      <c r="AEH733" s="8"/>
      <c r="AEI733" s="8"/>
      <c r="AEJ733" s="8"/>
      <c r="AEK733" s="8"/>
      <c r="AEL733" s="8"/>
      <c r="AEM733" s="8"/>
      <c r="AEN733" s="8"/>
      <c r="AEO733" s="8"/>
      <c r="AEP733" s="8"/>
      <c r="AEQ733" s="8"/>
      <c r="AER733" s="8"/>
      <c r="AES733" s="8"/>
      <c r="AET733" s="8"/>
      <c r="AEU733" s="8"/>
      <c r="AEV733" s="8"/>
      <c r="AEW733" s="8"/>
      <c r="AEX733" s="8"/>
      <c r="AEY733" s="8"/>
      <c r="AEZ733" s="8"/>
      <c r="AFA733" s="8"/>
      <c r="AFB733" s="8"/>
      <c r="AFC733" s="8"/>
      <c r="AFD733" s="8"/>
      <c r="AFE733" s="8"/>
      <c r="AFF733" s="8"/>
      <c r="AFG733" s="8"/>
      <c r="AFH733" s="8"/>
      <c r="AFI733" s="8"/>
      <c r="AFJ733" s="8"/>
      <c r="AFK733" s="8"/>
      <c r="AFL733" s="8"/>
      <c r="AFM733" s="8"/>
      <c r="AFN733" s="8"/>
      <c r="AFO733" s="8"/>
      <c r="AFP733" s="8"/>
      <c r="AFQ733" s="8"/>
      <c r="AFR733" s="8"/>
      <c r="AFS733" s="8"/>
      <c r="AFT733" s="8"/>
      <c r="AFU733" s="8"/>
      <c r="AFV733" s="8"/>
      <c r="AFW733" s="8"/>
      <c r="AFX733" s="8"/>
      <c r="AFY733" s="8"/>
      <c r="AFZ733" s="8"/>
      <c r="AGA733" s="8"/>
      <c r="AGB733" s="8"/>
      <c r="AGC733" s="8"/>
      <c r="AGD733" s="8"/>
      <c r="AGE733" s="8"/>
      <c r="AGF733" s="8"/>
      <c r="AGG733" s="8"/>
      <c r="AGH733" s="8"/>
      <c r="AGI733" s="8"/>
      <c r="AGJ733" s="8"/>
      <c r="AGK733" s="8"/>
      <c r="AGL733" s="8"/>
      <c r="AGM733" s="8"/>
      <c r="AGN733" s="8"/>
      <c r="AGO733" s="8"/>
      <c r="AGP733" s="8"/>
      <c r="AGQ733" s="8"/>
      <c r="AGR733" s="8"/>
      <c r="AGS733" s="8"/>
      <c r="AGT733" s="8"/>
      <c r="AGU733" s="8"/>
      <c r="AGV733" s="8"/>
      <c r="AGW733" s="8"/>
      <c r="AGX733" s="8"/>
      <c r="AGY733" s="8"/>
      <c r="AGZ733" s="8"/>
      <c r="AHA733" s="8"/>
      <c r="AHB733" s="8"/>
      <c r="AHC733" s="8"/>
      <c r="AHD733" s="8"/>
      <c r="AHE733" s="8"/>
      <c r="AHF733" s="8"/>
      <c r="AHG733" s="8"/>
      <c r="AHH733" s="8"/>
      <c r="AHI733" s="8"/>
      <c r="AHJ733" s="8"/>
      <c r="AHK733" s="8"/>
      <c r="AHL733" s="8"/>
      <c r="AHM733" s="8"/>
      <c r="AHN733" s="8"/>
      <c r="AHO733" s="8"/>
      <c r="AHP733" s="8"/>
      <c r="AHQ733" s="8"/>
      <c r="AHR733" s="8"/>
      <c r="AHS733" s="8"/>
      <c r="AHT733" s="8"/>
      <c r="AHU733" s="8"/>
      <c r="AHV733" s="8"/>
      <c r="AHW733" s="8"/>
      <c r="AHX733" s="8"/>
      <c r="AHY733" s="8"/>
      <c r="AHZ733" s="8"/>
      <c r="AIA733" s="8"/>
      <c r="AIB733" s="8"/>
      <c r="AIC733" s="8"/>
      <c r="AID733" s="8"/>
      <c r="AIE733" s="8"/>
      <c r="AIF733" s="8"/>
      <c r="AIG733" s="8"/>
      <c r="AIH733" s="8"/>
      <c r="AII733" s="8"/>
      <c r="AIJ733" s="8"/>
      <c r="AIK733" s="8"/>
      <c r="AIL733" s="8"/>
      <c r="AIM733" s="8"/>
      <c r="AIN733" s="8"/>
      <c r="AIO733" s="8"/>
      <c r="AIP733" s="8"/>
      <c r="AIQ733" s="8"/>
      <c r="AIR733" s="8"/>
      <c r="AIS733" s="8"/>
      <c r="AIT733" s="8"/>
      <c r="AIU733" s="8"/>
      <c r="AIV733" s="8"/>
      <c r="AIW733" s="8"/>
      <c r="AIX733" s="8"/>
      <c r="AIY733" s="8"/>
      <c r="AIZ733" s="8"/>
      <c r="AJA733" s="8"/>
      <c r="AJB733" s="8"/>
      <c r="AJC733" s="8"/>
      <c r="AJD733" s="8"/>
      <c r="AJE733" s="8"/>
      <c r="AJF733" s="8"/>
      <c r="AJG733" s="8"/>
      <c r="AJH733" s="8"/>
      <c r="AJI733" s="8"/>
      <c r="AJJ733" s="8"/>
      <c r="AJK733" s="8"/>
      <c r="AJL733" s="8"/>
      <c r="AJM733" s="8"/>
      <c r="AJN733" s="8"/>
      <c r="AJO733" s="8"/>
      <c r="AJP733" s="8"/>
      <c r="AJQ733" s="8"/>
      <c r="AJR733" s="8"/>
      <c r="AJS733" s="8"/>
      <c r="AJT733" s="8"/>
      <c r="AJU733" s="8"/>
      <c r="AJV733" s="8"/>
      <c r="AJW733" s="8"/>
      <c r="AJX733" s="8"/>
      <c r="AJY733" s="8"/>
      <c r="AJZ733" s="8"/>
      <c r="AKA733" s="8"/>
      <c r="AKB733" s="8"/>
      <c r="AKC733" s="8"/>
      <c r="AKD733" s="8"/>
      <c r="AKE733" s="8"/>
      <c r="AKF733" s="8"/>
      <c r="AKG733" s="8"/>
      <c r="AKH733" s="8"/>
      <c r="AKI733" s="8"/>
      <c r="AKJ733" s="8"/>
      <c r="AKK733" s="8"/>
      <c r="AKL733" s="8"/>
      <c r="AKM733" s="8"/>
      <c r="AKN733" s="8"/>
      <c r="AKO733" s="8"/>
      <c r="AKP733" s="8"/>
      <c r="AKQ733" s="8"/>
      <c r="AKR733" s="8"/>
      <c r="AKS733" s="8"/>
      <c r="AKT733" s="8"/>
      <c r="AKU733" s="8"/>
      <c r="AKV733" s="8"/>
      <c r="AKW733" s="8"/>
      <c r="AKX733" s="8"/>
      <c r="AKY733" s="8"/>
      <c r="AKZ733" s="8"/>
      <c r="ALA733" s="8"/>
      <c r="ALB733" s="8"/>
      <c r="ALC733" s="8"/>
      <c r="ALD733" s="8"/>
      <c r="ALE733" s="8"/>
      <c r="ALF733" s="8"/>
      <c r="ALG733" s="8"/>
      <c r="ALH733" s="8"/>
      <c r="ALI733" s="8"/>
      <c r="ALJ733" s="8"/>
      <c r="ALK733" s="8"/>
      <c r="ALL733" s="8"/>
      <c r="ALM733" s="8"/>
      <c r="ALN733" s="8"/>
      <c r="ALO733" s="8"/>
      <c r="ALP733" s="8"/>
      <c r="ALQ733" s="8"/>
      <c r="ALR733" s="8"/>
      <c r="ALS733" s="8"/>
      <c r="ALT733" s="8"/>
      <c r="ALU733" s="8"/>
      <c r="ALV733" s="8"/>
      <c r="ALW733" s="8"/>
      <c r="ALX733" s="8"/>
      <c r="ALY733" s="8"/>
      <c r="ALZ733" s="8"/>
      <c r="AMA733" s="8"/>
      <c r="AMB733" s="8"/>
      <c r="AMC733" s="8"/>
      <c r="AMD733" s="8"/>
      <c r="AME733" s="8"/>
      <c r="AMF733" s="8"/>
      <c r="AMG733" s="8"/>
      <c r="AMH733" s="8"/>
      <c r="AMI733" s="8"/>
      <c r="AMJ733" s="8"/>
      <c r="AMK733" s="8"/>
      <c r="AML733" s="8"/>
      <c r="AMM733" s="8"/>
      <c r="AMN733" s="8"/>
      <c r="AMO733" s="8"/>
      <c r="AMP733" s="8"/>
      <c r="AMQ733" s="8"/>
      <c r="AMR733" s="8"/>
      <c r="AMS733" s="8"/>
      <c r="AMT733" s="8"/>
      <c r="AMU733" s="8"/>
      <c r="AMV733" s="8"/>
      <c r="AMW733" s="8"/>
      <c r="AMX733" s="8"/>
      <c r="AMY733" s="8"/>
      <c r="AMZ733" s="8"/>
      <c r="ANA733" s="8"/>
      <c r="ANB733" s="8"/>
      <c r="ANC733" s="8"/>
      <c r="AND733" s="8"/>
      <c r="ANE733" s="8"/>
      <c r="ANF733" s="8"/>
      <c r="ANG733" s="8"/>
      <c r="ANH733" s="8"/>
      <c r="ANI733" s="8"/>
      <c r="ANJ733" s="8"/>
      <c r="ANK733" s="8"/>
      <c r="ANL733" s="8"/>
      <c r="ANM733" s="8"/>
      <c r="ANN733" s="8"/>
      <c r="ANO733" s="8"/>
      <c r="ANP733" s="8"/>
      <c r="ANQ733" s="8"/>
      <c r="ANR733" s="8"/>
      <c r="ANS733" s="8"/>
      <c r="ANT733" s="8"/>
      <c r="ANU733" s="8"/>
      <c r="ANV733" s="8"/>
      <c r="ANW733" s="8"/>
      <c r="ANX733" s="8"/>
      <c r="ANY733" s="8"/>
      <c r="ANZ733" s="8"/>
      <c r="AOA733" s="8"/>
      <c r="AOB733" s="8"/>
      <c r="AOC733" s="8"/>
      <c r="AOD733" s="8"/>
      <c r="AOE733" s="8"/>
      <c r="AOF733" s="8"/>
      <c r="AOG733" s="8"/>
      <c r="AOH733" s="8"/>
      <c r="AOI733" s="8"/>
      <c r="AOJ733" s="8"/>
      <c r="AOK733" s="8"/>
      <c r="AOL733" s="8"/>
      <c r="AOM733" s="8"/>
      <c r="AON733" s="8"/>
      <c r="AOO733" s="8"/>
      <c r="AOP733" s="8"/>
      <c r="AOQ733" s="8"/>
      <c r="AOR733" s="8"/>
      <c r="AOS733" s="8"/>
      <c r="AOT733" s="8"/>
      <c r="AOU733" s="8"/>
      <c r="AOV733" s="8"/>
      <c r="AOW733" s="8"/>
      <c r="AOX733" s="8"/>
      <c r="AOY733" s="8"/>
      <c r="AOZ733" s="8"/>
      <c r="APA733" s="8"/>
      <c r="APB733" s="8"/>
      <c r="APC733" s="8"/>
      <c r="APD733" s="8"/>
      <c r="APE733" s="8"/>
      <c r="APF733" s="8"/>
      <c r="APG733" s="8"/>
      <c r="APH733" s="8"/>
      <c r="API733" s="8"/>
      <c r="APJ733" s="8"/>
      <c r="APK733" s="8"/>
      <c r="APL733" s="8"/>
      <c r="APM733" s="8"/>
      <c r="APN733" s="8"/>
      <c r="APO733" s="8"/>
      <c r="APP733" s="8"/>
      <c r="APQ733" s="8"/>
      <c r="APR733" s="8"/>
      <c r="APS733" s="8"/>
      <c r="APT733" s="8"/>
      <c r="APU733" s="8"/>
      <c r="APV733" s="8"/>
      <c r="APW733" s="8"/>
      <c r="APX733" s="8"/>
      <c r="APY733" s="8"/>
      <c r="APZ733" s="8"/>
      <c r="AQA733" s="8"/>
      <c r="AQB733" s="8"/>
      <c r="AQC733" s="8"/>
      <c r="AQD733" s="8"/>
      <c r="AQE733" s="8"/>
      <c r="AQF733" s="8"/>
      <c r="AQG733" s="8"/>
      <c r="AQH733" s="8"/>
      <c r="AQI733" s="8"/>
      <c r="AQJ733" s="8"/>
      <c r="AQK733" s="8"/>
      <c r="AQL733" s="8"/>
      <c r="AQM733" s="8"/>
      <c r="AQN733" s="8"/>
      <c r="AQO733" s="8"/>
      <c r="AQP733" s="8"/>
      <c r="AQQ733" s="8"/>
      <c r="AQR733" s="8"/>
      <c r="AQS733" s="8"/>
      <c r="AQT733" s="8"/>
      <c r="AQU733" s="8"/>
      <c r="AQV733" s="8"/>
      <c r="AQW733" s="8"/>
      <c r="AQX733" s="8"/>
      <c r="AQY733" s="8"/>
      <c r="AQZ733" s="8"/>
      <c r="ARA733" s="8"/>
      <c r="ARB733" s="8"/>
      <c r="ARC733" s="8"/>
      <c r="ARD733" s="8"/>
      <c r="ARE733" s="8"/>
      <c r="ARF733" s="8"/>
      <c r="ARG733" s="8"/>
      <c r="ARH733" s="8"/>
      <c r="ARI733" s="8"/>
      <c r="ARJ733" s="8"/>
      <c r="ARK733" s="8"/>
      <c r="ARL733" s="8"/>
      <c r="ARM733" s="8"/>
      <c r="ARN733" s="8"/>
      <c r="ARO733" s="8"/>
      <c r="ARP733" s="8"/>
      <c r="ARQ733" s="8"/>
      <c r="ARR733" s="8"/>
      <c r="ARS733" s="8"/>
      <c r="ART733" s="8"/>
      <c r="ARU733" s="8"/>
      <c r="ARV733" s="8"/>
      <c r="ARW733" s="8"/>
      <c r="ARX733" s="8"/>
      <c r="ARY733" s="8"/>
      <c r="ARZ733" s="8"/>
      <c r="ASA733" s="8"/>
      <c r="ASB733" s="8"/>
      <c r="ASC733" s="8"/>
      <c r="ASD733" s="8"/>
      <c r="ASE733" s="8"/>
      <c r="ASF733" s="8"/>
      <c r="ASG733" s="8"/>
      <c r="ASH733" s="8"/>
      <c r="ASI733" s="8"/>
      <c r="ASJ733" s="8"/>
      <c r="ASK733" s="8"/>
      <c r="ASL733" s="8"/>
      <c r="ASM733" s="8"/>
      <c r="ASN733" s="8"/>
      <c r="ASO733" s="8"/>
      <c r="ASP733" s="8"/>
      <c r="ASQ733" s="8"/>
      <c r="ASR733" s="8"/>
      <c r="ASS733" s="8"/>
      <c r="AST733" s="8"/>
      <c r="ASU733" s="8"/>
      <c r="ASV733" s="8"/>
      <c r="ASW733" s="8"/>
      <c r="ASX733" s="8"/>
      <c r="ASY733" s="8"/>
      <c r="ASZ733" s="8"/>
      <c r="ATA733" s="8"/>
      <c r="ATB733" s="8"/>
      <c r="ATC733" s="8"/>
      <c r="ATD733" s="8"/>
      <c r="ATE733" s="8"/>
      <c r="ATF733" s="8"/>
      <c r="ATG733" s="8"/>
      <c r="ATH733" s="8"/>
      <c r="ATI733" s="8"/>
      <c r="ATJ733" s="8"/>
      <c r="ATK733" s="8"/>
      <c r="ATL733" s="8"/>
      <c r="ATM733" s="8"/>
      <c r="ATN733" s="8"/>
      <c r="ATO733" s="8"/>
      <c r="ATP733" s="8"/>
      <c r="ATQ733" s="8"/>
      <c r="ATR733" s="8"/>
      <c r="ATS733" s="8"/>
      <c r="ATT733" s="8"/>
      <c r="ATU733" s="8"/>
      <c r="ATV733" s="8"/>
      <c r="ATW733" s="8"/>
      <c r="ATX733" s="8"/>
      <c r="ATY733" s="8"/>
      <c r="ATZ733" s="8"/>
      <c r="AUA733" s="8"/>
      <c r="AUB733" s="8"/>
      <c r="AUC733" s="8"/>
      <c r="AUD733" s="8"/>
      <c r="AUE733" s="8"/>
      <c r="AUF733" s="8"/>
      <c r="AUG733" s="8"/>
      <c r="AUH733" s="8"/>
      <c r="AUI733" s="8"/>
      <c r="AUJ733" s="8"/>
      <c r="AUK733" s="8"/>
      <c r="AUL733" s="8"/>
      <c r="AUM733" s="8"/>
      <c r="AUN733" s="8"/>
      <c r="AUO733" s="8"/>
      <c r="AUP733" s="8"/>
      <c r="AUQ733" s="8"/>
      <c r="AUR733" s="8"/>
      <c r="AUS733" s="8"/>
      <c r="AUT733" s="8"/>
      <c r="AUU733" s="8"/>
      <c r="AUV733" s="8"/>
      <c r="AUW733" s="8"/>
      <c r="AUX733" s="8"/>
      <c r="AUY733" s="8"/>
      <c r="AUZ733" s="8"/>
      <c r="AVA733" s="8"/>
      <c r="AVB733" s="8"/>
      <c r="AVC733" s="8"/>
      <c r="AVD733" s="8"/>
      <c r="AVE733" s="8"/>
      <c r="AVF733" s="8"/>
      <c r="AVG733" s="8"/>
      <c r="AVH733" s="8"/>
      <c r="AVI733" s="8"/>
      <c r="AVJ733" s="8"/>
      <c r="AVK733" s="8"/>
      <c r="AVL733" s="8"/>
      <c r="AVM733" s="8"/>
      <c r="AVN733" s="8"/>
      <c r="AVO733" s="8"/>
      <c r="AVP733" s="8"/>
      <c r="AVQ733" s="8"/>
      <c r="AVR733" s="8"/>
      <c r="AVS733" s="8"/>
      <c r="AVT733" s="8"/>
      <c r="AVU733" s="8"/>
      <c r="AVV733" s="8"/>
      <c r="AVW733" s="8"/>
      <c r="AVX733" s="8"/>
      <c r="AVY733" s="8"/>
      <c r="AVZ733" s="8"/>
      <c r="AWA733" s="8"/>
      <c r="AWB733" s="8"/>
      <c r="AWC733" s="8"/>
      <c r="AWD733" s="8"/>
      <c r="AWE733" s="8"/>
      <c r="AWF733" s="8"/>
      <c r="AWG733" s="8"/>
      <c r="AWH733" s="8"/>
      <c r="AWI733" s="8"/>
      <c r="AWJ733" s="8"/>
      <c r="AWK733" s="8"/>
      <c r="AWL733" s="8"/>
      <c r="AWM733" s="8"/>
      <c r="AWN733" s="8"/>
      <c r="AWO733" s="8"/>
      <c r="AWP733" s="8"/>
      <c r="AWQ733" s="8"/>
      <c r="AWR733" s="8"/>
      <c r="AWS733" s="8"/>
      <c r="AWT733" s="8"/>
      <c r="AWU733" s="8"/>
      <c r="AWV733" s="8"/>
      <c r="AWW733" s="8"/>
      <c r="AWX733" s="8"/>
      <c r="AWY733" s="8"/>
      <c r="AWZ733" s="8"/>
      <c r="AXA733" s="8"/>
      <c r="AXB733" s="8"/>
      <c r="AXC733" s="8"/>
      <c r="AXD733" s="8"/>
      <c r="AXE733" s="8"/>
      <c r="AXF733" s="8"/>
      <c r="AXG733" s="8"/>
      <c r="AXH733" s="8"/>
      <c r="AXI733" s="8"/>
      <c r="AXJ733" s="8"/>
      <c r="AXK733" s="8"/>
      <c r="AXL733" s="8"/>
      <c r="AXM733" s="8"/>
      <c r="AXN733" s="8"/>
      <c r="AXO733" s="8"/>
      <c r="AXP733" s="8"/>
      <c r="AXQ733" s="8"/>
      <c r="AXR733" s="8"/>
      <c r="AXS733" s="8"/>
      <c r="AXT733" s="8"/>
      <c r="AXU733" s="8"/>
      <c r="AXV733" s="8"/>
      <c r="AXW733" s="8"/>
      <c r="AXX733" s="8"/>
      <c r="AXY733" s="8"/>
      <c r="AXZ733" s="8"/>
      <c r="AYA733" s="8"/>
      <c r="AYB733" s="8"/>
      <c r="AYC733" s="8"/>
      <c r="AYD733" s="8"/>
      <c r="AYE733" s="8"/>
      <c r="AYF733" s="8"/>
      <c r="AYG733" s="8"/>
      <c r="AYH733" s="8"/>
      <c r="AYI733" s="8"/>
      <c r="AYJ733" s="8"/>
      <c r="AYK733" s="8"/>
      <c r="AYL733" s="8"/>
      <c r="AYM733" s="8"/>
      <c r="AYN733" s="8"/>
      <c r="AYO733" s="8"/>
      <c r="AYP733" s="8"/>
      <c r="AYQ733" s="8"/>
      <c r="AYR733" s="8"/>
      <c r="AYS733" s="8"/>
      <c r="AYT733" s="8"/>
      <c r="AYU733" s="8"/>
      <c r="AYV733" s="8"/>
      <c r="AYW733" s="8"/>
      <c r="AYX733" s="8"/>
      <c r="AYY733" s="8"/>
      <c r="AYZ733" s="8"/>
      <c r="AZA733" s="8"/>
      <c r="AZB733" s="8"/>
      <c r="AZC733" s="8"/>
      <c r="AZD733" s="8"/>
      <c r="AZE733" s="8"/>
      <c r="AZF733" s="8"/>
      <c r="AZG733" s="8"/>
      <c r="AZH733" s="8"/>
      <c r="AZI733" s="8"/>
      <c r="AZJ733" s="8"/>
      <c r="AZK733" s="8"/>
      <c r="AZL733" s="8"/>
      <c r="AZM733" s="8"/>
      <c r="AZN733" s="8"/>
      <c r="AZO733" s="8"/>
      <c r="AZP733" s="8"/>
      <c r="AZQ733" s="8"/>
      <c r="AZR733" s="8"/>
      <c r="AZS733" s="8"/>
      <c r="AZT733" s="8"/>
      <c r="AZU733" s="8"/>
      <c r="AZV733" s="8"/>
      <c r="AZW733" s="8"/>
      <c r="AZX733" s="8"/>
      <c r="AZY733" s="8"/>
      <c r="AZZ733" s="8"/>
      <c r="BAA733" s="8"/>
      <c r="BAB733" s="8"/>
      <c r="BAC733" s="8"/>
      <c r="BAD733" s="8"/>
      <c r="BAE733" s="8"/>
      <c r="BAF733" s="8"/>
      <c r="BAG733" s="8"/>
      <c r="BAH733" s="8"/>
      <c r="BAI733" s="8"/>
      <c r="BAJ733" s="8"/>
      <c r="BAK733" s="8"/>
      <c r="BAL733" s="8"/>
      <c r="BAM733" s="8"/>
      <c r="BAN733" s="8"/>
      <c r="BAO733" s="8"/>
      <c r="BAP733" s="8"/>
      <c r="BAQ733" s="8"/>
      <c r="BAR733" s="8"/>
      <c r="BAS733" s="8"/>
      <c r="BAT733" s="8"/>
      <c r="BAU733" s="8"/>
      <c r="BAV733" s="8"/>
      <c r="BAW733" s="8"/>
      <c r="BAX733" s="8"/>
      <c r="BAY733" s="8"/>
      <c r="BAZ733" s="8"/>
      <c r="BBA733" s="8"/>
      <c r="BBB733" s="8"/>
      <c r="BBC733" s="8"/>
      <c r="BBD733" s="8"/>
      <c r="BBE733" s="8"/>
      <c r="BBF733" s="8"/>
      <c r="BBG733" s="8"/>
      <c r="BBH733" s="8"/>
      <c r="BBI733" s="8"/>
      <c r="BBJ733" s="8"/>
      <c r="BBK733" s="8"/>
      <c r="BBL733" s="8"/>
      <c r="BBM733" s="8"/>
      <c r="BBN733" s="8"/>
      <c r="BBO733" s="8"/>
      <c r="BBP733" s="8"/>
      <c r="BBQ733" s="8"/>
      <c r="BBR733" s="8"/>
      <c r="BBS733" s="8"/>
      <c r="BBT733" s="8"/>
      <c r="BBU733" s="8"/>
      <c r="BBV733" s="8"/>
      <c r="BBW733" s="8"/>
      <c r="BBX733" s="8"/>
      <c r="BBY733" s="8"/>
      <c r="BBZ733" s="8"/>
      <c r="BCA733" s="8"/>
      <c r="BCB733" s="8"/>
      <c r="BCC733" s="8"/>
      <c r="BCD733" s="8"/>
      <c r="BCE733" s="8"/>
      <c r="BCF733" s="8"/>
      <c r="BCG733" s="8"/>
      <c r="BCH733" s="8"/>
      <c r="BCI733" s="8"/>
      <c r="BCJ733" s="8"/>
      <c r="BCK733" s="8"/>
      <c r="BCL733" s="8"/>
      <c r="BCM733" s="8"/>
      <c r="BCN733" s="8"/>
      <c r="BCO733" s="8"/>
      <c r="BCP733" s="8"/>
      <c r="BCQ733" s="8"/>
      <c r="BCR733" s="8"/>
      <c r="BCS733" s="8"/>
      <c r="BCT733" s="8"/>
      <c r="BCU733" s="8"/>
      <c r="BCV733" s="8"/>
      <c r="BCW733" s="8"/>
      <c r="BCX733" s="8"/>
      <c r="BCY733" s="8"/>
      <c r="BCZ733" s="8"/>
      <c r="BDA733" s="8"/>
      <c r="BDB733" s="8"/>
      <c r="BDC733" s="8"/>
      <c r="BDD733" s="8"/>
      <c r="BDE733" s="8"/>
      <c r="BDF733" s="8"/>
      <c r="BDG733" s="8"/>
      <c r="BDH733" s="8"/>
      <c r="BDI733" s="8"/>
      <c r="BDJ733" s="8"/>
      <c r="BDK733" s="8"/>
      <c r="BDL733" s="8"/>
      <c r="BDM733" s="8"/>
      <c r="BDN733" s="8"/>
      <c r="BDO733" s="8"/>
      <c r="BDP733" s="8"/>
      <c r="BDQ733" s="8"/>
      <c r="BDR733" s="8"/>
      <c r="BDS733" s="8"/>
      <c r="BDT733" s="8"/>
      <c r="BDU733" s="8"/>
      <c r="BDV733" s="8"/>
      <c r="BDW733" s="8"/>
      <c r="BDX733" s="8"/>
      <c r="BDY733" s="8"/>
      <c r="BDZ733" s="8"/>
      <c r="BEA733" s="8"/>
      <c r="BEB733" s="8"/>
      <c r="BEC733" s="8"/>
      <c r="BED733" s="8"/>
      <c r="BEE733" s="8"/>
      <c r="BEF733" s="8"/>
      <c r="BEG733" s="8"/>
      <c r="BEH733" s="8"/>
      <c r="BEI733" s="8"/>
      <c r="BEJ733" s="8"/>
      <c r="BEK733" s="8"/>
      <c r="BEL733" s="8"/>
      <c r="BEM733" s="8"/>
      <c r="BEN733" s="8"/>
      <c r="BEO733" s="8"/>
      <c r="BEP733" s="8"/>
      <c r="BEQ733" s="8"/>
      <c r="BER733" s="8"/>
      <c r="BES733" s="8"/>
      <c r="BET733" s="8"/>
      <c r="BEU733" s="8"/>
      <c r="BEV733" s="8"/>
      <c r="BEW733" s="8"/>
      <c r="BEX733" s="8"/>
      <c r="BEY733" s="8"/>
      <c r="BEZ733" s="8"/>
      <c r="BFA733" s="8"/>
      <c r="BFB733" s="8"/>
      <c r="BFC733" s="8"/>
      <c r="BFD733" s="8"/>
      <c r="BFE733" s="8"/>
      <c r="BFF733" s="8"/>
      <c r="BFG733" s="8"/>
      <c r="BFH733" s="8"/>
      <c r="BFI733" s="8"/>
      <c r="BFJ733" s="8"/>
      <c r="BFK733" s="8"/>
      <c r="BFL733" s="8"/>
      <c r="BFM733" s="8"/>
      <c r="BFN733" s="8"/>
      <c r="BFO733" s="8"/>
      <c r="BFP733" s="8"/>
      <c r="BFQ733" s="8"/>
      <c r="BFR733" s="8"/>
      <c r="BFS733" s="8"/>
      <c r="BFT733" s="8"/>
      <c r="BFU733" s="8"/>
      <c r="BFV733" s="8"/>
      <c r="BFW733" s="8"/>
      <c r="BFX733" s="8"/>
      <c r="BFY733" s="8"/>
      <c r="BFZ733" s="8"/>
      <c r="BGA733" s="8"/>
      <c r="BGB733" s="8"/>
      <c r="BGC733" s="8"/>
      <c r="BGD733" s="8"/>
      <c r="BGE733" s="8"/>
      <c r="BGF733" s="8"/>
      <c r="BGG733" s="8"/>
      <c r="BGH733" s="8"/>
      <c r="BGI733" s="8"/>
      <c r="BGJ733" s="8"/>
      <c r="BGK733" s="8"/>
      <c r="BGL733" s="8"/>
      <c r="BGM733" s="8"/>
      <c r="BGN733" s="8"/>
      <c r="BGO733" s="8"/>
      <c r="BGP733" s="8"/>
      <c r="BGQ733" s="8"/>
      <c r="BGR733" s="8"/>
      <c r="BGS733" s="8"/>
      <c r="BGT733" s="8"/>
      <c r="BGU733" s="8"/>
      <c r="BGV733" s="8"/>
      <c r="BGW733" s="8"/>
      <c r="BGX733" s="8"/>
      <c r="BGY733" s="8"/>
      <c r="BGZ733" s="8"/>
      <c r="BHA733" s="8"/>
      <c r="BHB733" s="8"/>
      <c r="BHC733" s="8"/>
      <c r="BHD733" s="8"/>
      <c r="BHE733" s="8"/>
      <c r="BHF733" s="8"/>
      <c r="BHG733" s="8"/>
      <c r="BHH733" s="8"/>
      <c r="BHI733" s="8"/>
      <c r="BHJ733" s="8"/>
      <c r="BHK733" s="8"/>
      <c r="BHL733" s="8"/>
      <c r="BHM733" s="8"/>
      <c r="BHN733" s="8"/>
      <c r="BHO733" s="8"/>
      <c r="BHP733" s="8"/>
      <c r="BHQ733" s="8"/>
      <c r="BHR733" s="8"/>
      <c r="BHS733" s="8"/>
      <c r="BHT733" s="8"/>
      <c r="BHU733" s="8"/>
      <c r="BHV733" s="8"/>
      <c r="BHW733" s="8"/>
      <c r="BHX733" s="8"/>
      <c r="BHY733" s="8"/>
      <c r="BHZ733" s="8"/>
      <c r="BIA733" s="8"/>
      <c r="BIB733" s="8"/>
      <c r="BIC733" s="8"/>
      <c r="BID733" s="8"/>
      <c r="BIE733" s="8"/>
      <c r="BIF733" s="8"/>
      <c r="BIG733" s="8"/>
      <c r="BIH733" s="8"/>
      <c r="BII733" s="8"/>
      <c r="BIJ733" s="8"/>
      <c r="BIK733" s="8"/>
      <c r="BIL733" s="8"/>
      <c r="BIM733" s="8"/>
      <c r="BIN733" s="8"/>
      <c r="BIO733" s="8"/>
      <c r="BIP733" s="8"/>
      <c r="BIQ733" s="8"/>
      <c r="BIR733" s="8"/>
      <c r="BIS733" s="8"/>
      <c r="BIT733" s="8"/>
      <c r="BIU733" s="8"/>
      <c r="BIV733" s="8"/>
      <c r="BIW733" s="8"/>
      <c r="BIX733" s="8"/>
      <c r="BIY733" s="8"/>
      <c r="BIZ733" s="8"/>
      <c r="BJA733" s="8"/>
      <c r="BJB733" s="8"/>
      <c r="BJC733" s="8"/>
      <c r="BJD733" s="8"/>
      <c r="BJE733" s="8"/>
      <c r="BJF733" s="8"/>
      <c r="BJG733" s="8"/>
      <c r="BJH733" s="8"/>
      <c r="BJI733" s="8"/>
      <c r="BJJ733" s="8"/>
      <c r="BJK733" s="8"/>
      <c r="BJL733" s="8"/>
      <c r="BJM733" s="8"/>
      <c r="BJN733" s="8"/>
      <c r="BJO733" s="8"/>
      <c r="BJP733" s="8"/>
      <c r="BJQ733" s="8"/>
      <c r="BJR733" s="8"/>
      <c r="BJS733" s="8"/>
      <c r="BJT733" s="8"/>
      <c r="BJU733" s="8"/>
      <c r="BJV733" s="8"/>
      <c r="BJW733" s="8"/>
      <c r="BJX733" s="8"/>
      <c r="BJY733" s="8"/>
      <c r="BJZ733" s="8"/>
      <c r="BKA733" s="8"/>
      <c r="BKB733" s="8"/>
      <c r="BKC733" s="8"/>
      <c r="BKD733" s="8"/>
      <c r="BKE733" s="8"/>
      <c r="BKF733" s="8"/>
      <c r="BKG733" s="8"/>
      <c r="BKH733" s="8"/>
      <c r="BKI733" s="8"/>
      <c r="BKJ733" s="8"/>
      <c r="BKK733" s="8"/>
      <c r="BKL733" s="8"/>
      <c r="BKM733" s="8"/>
      <c r="BKN733" s="8"/>
      <c r="BKO733" s="8"/>
      <c r="BKP733" s="8"/>
      <c r="BKQ733" s="8"/>
      <c r="BKR733" s="8"/>
      <c r="BKS733" s="8"/>
      <c r="BKT733" s="8"/>
      <c r="BKU733" s="8"/>
      <c r="BKV733" s="8"/>
      <c r="BKW733" s="8"/>
      <c r="BKX733" s="8"/>
      <c r="BKY733" s="8"/>
      <c r="BKZ733" s="8"/>
      <c r="BLA733" s="8"/>
      <c r="BLB733" s="8"/>
      <c r="BLC733" s="8"/>
      <c r="BLD733" s="8"/>
      <c r="BLE733" s="8"/>
      <c r="BLF733" s="8"/>
      <c r="BLG733" s="8"/>
      <c r="BLH733" s="8"/>
      <c r="BLI733" s="8"/>
      <c r="BLJ733" s="8"/>
      <c r="BLK733" s="8"/>
      <c r="BLL733" s="8"/>
      <c r="BLM733" s="8"/>
      <c r="BLN733" s="8"/>
      <c r="BLO733" s="8"/>
      <c r="BLP733" s="8"/>
      <c r="BLQ733" s="8"/>
      <c r="BLR733" s="8"/>
      <c r="BLS733" s="8"/>
      <c r="BLT733" s="8"/>
      <c r="BLU733" s="8"/>
      <c r="BLV733" s="8"/>
      <c r="BLW733" s="8"/>
      <c r="BLX733" s="8"/>
      <c r="BLY733" s="8"/>
      <c r="BLZ733" s="8"/>
      <c r="BMA733" s="8"/>
      <c r="BMB733" s="8"/>
      <c r="BMC733" s="8"/>
      <c r="BMD733" s="8"/>
      <c r="BME733" s="8"/>
      <c r="BMF733" s="8"/>
      <c r="BMG733" s="8"/>
      <c r="BMH733" s="8"/>
      <c r="BMI733" s="8"/>
      <c r="BMJ733" s="8"/>
      <c r="BMK733" s="8"/>
      <c r="BML733" s="8"/>
      <c r="BMM733" s="8"/>
      <c r="BMN733" s="8"/>
      <c r="BMO733" s="8"/>
      <c r="BMP733" s="8"/>
      <c r="BMQ733" s="8"/>
      <c r="BMR733" s="8"/>
      <c r="BMS733" s="8"/>
      <c r="BMT733" s="8"/>
      <c r="BMU733" s="8"/>
      <c r="BMV733" s="8"/>
      <c r="BMW733" s="8"/>
      <c r="BMX733" s="8"/>
      <c r="BMY733" s="8"/>
      <c r="BMZ733" s="8"/>
      <c r="BNA733" s="8"/>
      <c r="BNB733" s="8"/>
      <c r="BNC733" s="8"/>
      <c r="BND733" s="8"/>
      <c r="BNE733" s="8"/>
      <c r="BNF733" s="8"/>
      <c r="BNG733" s="8"/>
      <c r="BNH733" s="8"/>
      <c r="BNI733" s="8"/>
      <c r="BNJ733" s="8"/>
      <c r="BNK733" s="8"/>
      <c r="BNL733" s="8"/>
      <c r="BNM733" s="8"/>
      <c r="BNN733" s="8"/>
      <c r="BNO733" s="8"/>
      <c r="BNP733" s="8"/>
      <c r="BNQ733" s="8"/>
      <c r="BNR733" s="8"/>
      <c r="BNS733" s="8"/>
      <c r="BNT733" s="8"/>
      <c r="BNU733" s="8"/>
      <c r="BNV733" s="8"/>
      <c r="BNW733" s="8"/>
      <c r="BNX733" s="8"/>
      <c r="BNY733" s="8"/>
      <c r="BNZ733" s="8"/>
      <c r="BOA733" s="8"/>
      <c r="BOB733" s="8"/>
      <c r="BOC733" s="8"/>
      <c r="BOD733" s="8"/>
      <c r="BOE733" s="8"/>
      <c r="BOF733" s="8"/>
      <c r="BOG733" s="8"/>
      <c r="BOH733" s="8"/>
      <c r="BOI733" s="8"/>
      <c r="BOJ733" s="8"/>
      <c r="BOK733" s="8"/>
      <c r="BOL733" s="8"/>
      <c r="BOM733" s="8"/>
      <c r="BON733" s="8"/>
      <c r="BOO733" s="8"/>
      <c r="BOP733" s="8"/>
      <c r="BOQ733" s="8"/>
      <c r="BOR733" s="8"/>
      <c r="BOS733" s="8"/>
      <c r="BOT733" s="8"/>
      <c r="BOU733" s="8"/>
      <c r="BOV733" s="8"/>
      <c r="BOW733" s="8"/>
      <c r="BOX733" s="8"/>
      <c r="BOY733" s="8"/>
      <c r="BOZ733" s="8"/>
      <c r="BPA733" s="8"/>
      <c r="BPB733" s="8"/>
      <c r="BPC733" s="8"/>
      <c r="BPD733" s="8"/>
      <c r="BPE733" s="8"/>
      <c r="BPF733" s="8"/>
      <c r="BPG733" s="8"/>
      <c r="BPH733" s="8"/>
      <c r="BPI733" s="8"/>
      <c r="BPJ733" s="8"/>
      <c r="BPK733" s="8"/>
      <c r="BPL733" s="8"/>
      <c r="BPM733" s="8"/>
      <c r="BPN733" s="8"/>
      <c r="BPO733" s="8"/>
      <c r="BPP733" s="8"/>
      <c r="BPQ733" s="8"/>
      <c r="BPR733" s="8"/>
      <c r="BPS733" s="8"/>
      <c r="BPT733" s="8"/>
      <c r="BPU733" s="8"/>
      <c r="BPV733" s="8"/>
      <c r="BPW733" s="8"/>
      <c r="BPX733" s="8"/>
      <c r="BPY733" s="8"/>
      <c r="BPZ733" s="8"/>
      <c r="BQA733" s="8"/>
      <c r="BQB733" s="8"/>
      <c r="BQC733" s="8"/>
      <c r="BQD733" s="8"/>
      <c r="BQE733" s="8"/>
      <c r="BQF733" s="8"/>
      <c r="BQG733" s="8"/>
      <c r="BQH733" s="8"/>
      <c r="BQI733" s="8"/>
      <c r="BQJ733" s="8"/>
      <c r="BQK733" s="8"/>
      <c r="BQL733" s="8"/>
      <c r="BQM733" s="8"/>
      <c r="BQN733" s="8"/>
      <c r="BQO733" s="8"/>
      <c r="BQP733" s="8"/>
      <c r="BQQ733" s="8"/>
      <c r="BQR733" s="8"/>
      <c r="BQS733" s="8"/>
      <c r="BQT733" s="8"/>
      <c r="BQU733" s="8"/>
      <c r="BQV733" s="8"/>
      <c r="BQW733" s="8"/>
      <c r="BQX733" s="8"/>
      <c r="BQY733" s="8"/>
      <c r="BQZ733" s="8"/>
      <c r="BRA733" s="8"/>
      <c r="BRB733" s="8"/>
      <c r="BRC733" s="8"/>
      <c r="BRD733" s="8"/>
      <c r="BRE733" s="8"/>
      <c r="BRF733" s="8"/>
      <c r="BRG733" s="8"/>
      <c r="BRH733" s="8"/>
      <c r="BRI733" s="8"/>
      <c r="BRJ733" s="8"/>
      <c r="BRK733" s="8"/>
      <c r="BRL733" s="8"/>
      <c r="BRM733" s="8"/>
      <c r="BRN733" s="8"/>
      <c r="BRO733" s="8"/>
      <c r="BRP733" s="8"/>
      <c r="BRQ733" s="8"/>
      <c r="BRR733" s="8"/>
      <c r="BRS733" s="8"/>
      <c r="BRT733" s="8"/>
      <c r="BRU733" s="8"/>
      <c r="BRV733" s="8"/>
      <c r="BRW733" s="8"/>
      <c r="BRX733" s="8"/>
      <c r="BRY733" s="8"/>
      <c r="BRZ733" s="8"/>
      <c r="BSA733" s="8"/>
      <c r="BSB733" s="8"/>
      <c r="BSC733" s="8"/>
      <c r="BSD733" s="8"/>
      <c r="BSE733" s="8"/>
      <c r="BSF733" s="8"/>
      <c r="BSG733" s="8"/>
      <c r="BSH733" s="8"/>
      <c r="BSI733" s="8"/>
      <c r="BSJ733" s="8"/>
      <c r="BSK733" s="8"/>
      <c r="BSL733" s="8"/>
      <c r="BSM733" s="8"/>
      <c r="BSN733" s="8"/>
      <c r="BSO733" s="8"/>
      <c r="BSP733" s="8"/>
      <c r="BSQ733" s="8"/>
      <c r="BSR733" s="8"/>
      <c r="BSS733" s="8"/>
      <c r="BST733" s="8"/>
      <c r="BSU733" s="8"/>
      <c r="BSV733" s="8"/>
      <c r="BSW733" s="8"/>
      <c r="BSX733" s="8"/>
      <c r="BSY733" s="8"/>
      <c r="BSZ733" s="8"/>
      <c r="BTA733" s="8"/>
      <c r="BTB733" s="8"/>
      <c r="BTC733" s="8"/>
      <c r="BTD733" s="8"/>
      <c r="BTE733" s="8"/>
      <c r="BTF733" s="8"/>
      <c r="BTG733" s="8"/>
      <c r="BTH733" s="8"/>
      <c r="BTI733" s="8"/>
      <c r="BTJ733" s="8"/>
      <c r="BTK733" s="8"/>
      <c r="BTL733" s="8"/>
      <c r="BTM733" s="8"/>
      <c r="BTN733" s="8"/>
      <c r="BTO733" s="8"/>
      <c r="BTP733" s="8"/>
      <c r="BTQ733" s="8"/>
      <c r="BTR733" s="8"/>
      <c r="BTS733" s="8"/>
      <c r="BTT733" s="8"/>
      <c r="BTU733" s="8"/>
      <c r="BTV733" s="8"/>
      <c r="BTW733" s="8"/>
      <c r="BTX733" s="8"/>
      <c r="BTY733" s="8"/>
      <c r="BTZ733" s="8"/>
      <c r="BUA733" s="8"/>
      <c r="BUB733" s="8"/>
      <c r="BUC733" s="8"/>
      <c r="BUD733" s="8"/>
      <c r="BUE733" s="8"/>
      <c r="BUF733" s="8"/>
      <c r="BUG733" s="8"/>
      <c r="BUH733" s="8"/>
      <c r="BUI733" s="8"/>
      <c r="BUJ733" s="8"/>
      <c r="BUK733" s="8"/>
      <c r="BUL733" s="8"/>
      <c r="BUM733" s="8"/>
      <c r="BUN733" s="8"/>
      <c r="BUO733" s="8"/>
      <c r="BUP733" s="8"/>
      <c r="BUQ733" s="8"/>
      <c r="BUR733" s="8"/>
      <c r="BUS733" s="8"/>
      <c r="BUT733" s="8"/>
      <c r="BUU733" s="8"/>
      <c r="BUV733" s="8"/>
      <c r="BUW733" s="8"/>
      <c r="BUX733" s="8"/>
      <c r="BUY733" s="8"/>
      <c r="BUZ733" s="8"/>
      <c r="BVA733" s="8"/>
      <c r="BVB733" s="8"/>
      <c r="BVC733" s="8"/>
      <c r="BVD733" s="8"/>
      <c r="BVE733" s="8"/>
      <c r="BVF733" s="8"/>
      <c r="BVG733" s="8"/>
      <c r="BVH733" s="8"/>
      <c r="BVI733" s="8"/>
      <c r="BVJ733" s="8"/>
      <c r="BVK733" s="8"/>
      <c r="BVL733" s="8"/>
      <c r="BVM733" s="8"/>
      <c r="BVN733" s="8"/>
      <c r="BVO733" s="8"/>
      <c r="BVP733" s="8"/>
      <c r="BVQ733" s="8"/>
      <c r="BVR733" s="8"/>
      <c r="BVS733" s="8"/>
      <c r="BVT733" s="8"/>
      <c r="BVU733" s="8"/>
      <c r="BVV733" s="8"/>
      <c r="BVW733" s="8"/>
      <c r="BVX733" s="8"/>
      <c r="BVY733" s="8"/>
      <c r="BVZ733" s="8"/>
      <c r="BWA733" s="8"/>
      <c r="BWB733" s="8"/>
      <c r="BWC733" s="8"/>
      <c r="BWD733" s="8"/>
      <c r="BWE733" s="8"/>
      <c r="BWF733" s="8"/>
      <c r="BWG733" s="8"/>
      <c r="BWH733" s="8"/>
      <c r="BWI733" s="8"/>
      <c r="BWJ733" s="8"/>
      <c r="BWK733" s="8"/>
      <c r="BWL733" s="8"/>
      <c r="BWM733" s="8"/>
      <c r="BWN733" s="8"/>
      <c r="BWO733" s="8"/>
      <c r="BWP733" s="8"/>
      <c r="BWQ733" s="8"/>
    </row>
    <row r="734" spans="1:1967" s="547" customFormat="1" ht="102" customHeight="1">
      <c r="A734" s="9" t="s">
        <v>6510</v>
      </c>
      <c r="B734" s="100" t="s">
        <v>97</v>
      </c>
      <c r="C734" s="7" t="s">
        <v>915</v>
      </c>
      <c r="D734" s="30" t="s">
        <v>360</v>
      </c>
      <c r="E734" s="30" t="s">
        <v>361</v>
      </c>
      <c r="F734" s="29"/>
      <c r="G734" s="3" t="s">
        <v>384</v>
      </c>
      <c r="H734" s="20">
        <v>0</v>
      </c>
      <c r="I734" s="114">
        <v>470000000</v>
      </c>
      <c r="J734" s="21" t="s">
        <v>1314</v>
      </c>
      <c r="K734" s="19" t="s">
        <v>1927</v>
      </c>
      <c r="L734" s="137" t="s">
        <v>3397</v>
      </c>
      <c r="M734" s="140" t="s">
        <v>383</v>
      </c>
      <c r="N734" s="346" t="s">
        <v>8839</v>
      </c>
      <c r="O734" s="3" t="s">
        <v>1366</v>
      </c>
      <c r="P734" s="7" t="s">
        <v>1338</v>
      </c>
      <c r="Q734" s="3" t="s">
        <v>1186</v>
      </c>
      <c r="R734" s="24">
        <v>20</v>
      </c>
      <c r="S734" s="96">
        <v>892.86</v>
      </c>
      <c r="T734" s="83">
        <v>0</v>
      </c>
      <c r="U734" s="83">
        <f t="shared" si="241"/>
        <v>0</v>
      </c>
      <c r="V734" s="9" t="s">
        <v>1325</v>
      </c>
      <c r="W734" s="152" t="s">
        <v>1394</v>
      </c>
      <c r="X734" s="9" t="s">
        <v>9066</v>
      </c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/>
      <c r="AS734" s="8"/>
      <c r="AT734" s="8"/>
      <c r="AU734" s="8"/>
      <c r="AV734" s="8"/>
      <c r="AW734" s="8"/>
      <c r="AX734" s="8"/>
      <c r="AY734" s="8"/>
      <c r="AZ734" s="8"/>
      <c r="BA734" s="8"/>
      <c r="BB734" s="8"/>
      <c r="BC734" s="8"/>
      <c r="BD734" s="8"/>
      <c r="BE734" s="8"/>
      <c r="BF734" s="8"/>
      <c r="BG734" s="8"/>
      <c r="BH734" s="8"/>
      <c r="BI734" s="8"/>
      <c r="BJ734" s="8"/>
      <c r="BK734" s="8"/>
      <c r="BL734" s="8"/>
      <c r="BM734" s="8"/>
      <c r="BN734" s="8"/>
      <c r="BO734" s="8"/>
      <c r="BP734" s="8"/>
      <c r="BQ734" s="8"/>
      <c r="BR734" s="8"/>
      <c r="BS734" s="8"/>
      <c r="BT734" s="8"/>
      <c r="BU734" s="8"/>
      <c r="BV734" s="8"/>
      <c r="BW734" s="8"/>
      <c r="BX734" s="8"/>
      <c r="BY734" s="8"/>
      <c r="BZ734" s="8"/>
      <c r="CA734" s="8"/>
      <c r="CB734" s="8"/>
      <c r="CC734" s="8"/>
      <c r="CD734" s="8"/>
      <c r="CE734" s="8"/>
      <c r="CF734" s="8"/>
      <c r="CG734" s="8"/>
      <c r="CH734" s="8"/>
      <c r="CI734" s="8"/>
      <c r="CJ734" s="8"/>
      <c r="CK734" s="8"/>
      <c r="CL734" s="8"/>
      <c r="CM734" s="8"/>
      <c r="CN734" s="8"/>
      <c r="CO734" s="8"/>
      <c r="CP734" s="8"/>
      <c r="CQ734" s="8"/>
      <c r="CR734" s="8"/>
      <c r="CS734" s="8"/>
      <c r="CT734" s="8"/>
      <c r="CU734" s="8"/>
      <c r="CV734" s="8"/>
      <c r="CW734" s="8"/>
      <c r="CX734" s="8"/>
      <c r="CY734" s="8"/>
      <c r="CZ734" s="8"/>
      <c r="DA734" s="8"/>
      <c r="DB734" s="8"/>
      <c r="DC734" s="8"/>
      <c r="DD734" s="8"/>
      <c r="DE734" s="8"/>
      <c r="DF734" s="8"/>
      <c r="DG734" s="8"/>
      <c r="DH734" s="8"/>
      <c r="DI734" s="8"/>
      <c r="DJ734" s="8"/>
      <c r="DK734" s="8"/>
      <c r="DL734" s="8"/>
      <c r="DM734" s="8"/>
      <c r="DN734" s="8"/>
      <c r="DO734" s="8"/>
      <c r="DP734" s="8"/>
      <c r="DQ734" s="8"/>
      <c r="DR734" s="8"/>
      <c r="DS734" s="8"/>
      <c r="DT734" s="8"/>
      <c r="DU734" s="8"/>
      <c r="DV734" s="8"/>
      <c r="DW734" s="8"/>
      <c r="DX734" s="8"/>
      <c r="DY734" s="8"/>
      <c r="DZ734" s="8"/>
      <c r="EA734" s="8"/>
      <c r="EB734" s="8"/>
      <c r="EC734" s="8"/>
      <c r="ED734" s="8"/>
      <c r="EE734" s="8"/>
      <c r="EF734" s="8"/>
      <c r="EG734" s="8"/>
      <c r="EH734" s="8"/>
      <c r="EI734" s="8"/>
      <c r="EJ734" s="8"/>
      <c r="EK734" s="8"/>
      <c r="EL734" s="8"/>
      <c r="EM734" s="8"/>
      <c r="EN734" s="8"/>
      <c r="EO734" s="8"/>
      <c r="EP734" s="8"/>
      <c r="EQ734" s="8"/>
      <c r="ER734" s="8"/>
      <c r="ES734" s="8"/>
      <c r="ET734" s="8"/>
      <c r="EU734" s="8"/>
      <c r="EV734" s="8"/>
      <c r="EW734" s="8"/>
      <c r="EX734" s="8"/>
      <c r="EY734" s="8"/>
      <c r="EZ734" s="8"/>
      <c r="FA734" s="8"/>
      <c r="FB734" s="8"/>
      <c r="FC734" s="8"/>
      <c r="FD734" s="8"/>
      <c r="FE734" s="8"/>
      <c r="FF734" s="8"/>
      <c r="FG734" s="8"/>
      <c r="FH734" s="8"/>
      <c r="FI734" s="8"/>
      <c r="FJ734" s="8"/>
      <c r="FK734" s="8"/>
      <c r="FL734" s="8"/>
      <c r="FM734" s="8"/>
      <c r="FN734" s="8"/>
      <c r="FO734" s="8"/>
      <c r="FP734" s="8"/>
      <c r="FQ734" s="8"/>
      <c r="FR734" s="8"/>
      <c r="FS734" s="8"/>
      <c r="FT734" s="8"/>
      <c r="FU734" s="8"/>
      <c r="FV734" s="8"/>
      <c r="FW734" s="8"/>
      <c r="FX734" s="8"/>
      <c r="FY734" s="8"/>
      <c r="FZ734" s="8"/>
      <c r="GA734" s="8"/>
      <c r="GB734" s="8"/>
      <c r="GC734" s="8"/>
      <c r="GD734" s="8"/>
      <c r="GE734" s="8"/>
      <c r="GF734" s="8"/>
      <c r="GG734" s="8"/>
      <c r="GH734" s="8"/>
      <c r="GI734" s="8"/>
      <c r="GJ734" s="8"/>
      <c r="GK734" s="8"/>
      <c r="GL734" s="8"/>
      <c r="GM734" s="8"/>
      <c r="GN734" s="8"/>
      <c r="GO734" s="8"/>
      <c r="GP734" s="8"/>
      <c r="GQ734" s="8"/>
      <c r="GR734" s="8"/>
      <c r="GS734" s="8"/>
      <c r="GT734" s="8"/>
      <c r="GU734" s="8"/>
      <c r="GV734" s="8"/>
      <c r="GW734" s="8"/>
      <c r="GX734" s="8"/>
      <c r="GY734" s="8"/>
      <c r="GZ734" s="8"/>
      <c r="HA734" s="8"/>
      <c r="HB734" s="8"/>
      <c r="HC734" s="8"/>
      <c r="HD734" s="8"/>
      <c r="HE734" s="8"/>
      <c r="HF734" s="8"/>
      <c r="HG734" s="8"/>
      <c r="HH734" s="8"/>
      <c r="HI734" s="8"/>
      <c r="HJ734" s="8"/>
      <c r="HK734" s="8"/>
      <c r="HL734" s="8"/>
      <c r="HM734" s="8"/>
      <c r="HN734" s="8"/>
      <c r="HO734" s="8"/>
      <c r="HP734" s="8"/>
      <c r="HQ734" s="8"/>
      <c r="HR734" s="8"/>
      <c r="HS734" s="8"/>
      <c r="HT734" s="8"/>
      <c r="HU734" s="8"/>
      <c r="HV734" s="8"/>
      <c r="HW734" s="8"/>
      <c r="HX734" s="8"/>
      <c r="HY734" s="8"/>
      <c r="HZ734" s="8"/>
      <c r="IA734" s="8"/>
      <c r="IB734" s="8"/>
      <c r="IC734" s="8"/>
      <c r="ID734" s="8"/>
      <c r="IE734" s="8"/>
      <c r="IF734" s="8"/>
      <c r="IG734" s="8"/>
      <c r="IH734" s="8"/>
      <c r="II734" s="8"/>
      <c r="IJ734" s="8"/>
      <c r="IK734" s="8"/>
      <c r="IL734" s="8"/>
      <c r="IM734" s="8"/>
      <c r="IN734" s="8"/>
      <c r="IO734" s="8"/>
      <c r="IP734" s="8"/>
      <c r="IQ734" s="8"/>
      <c r="IR734" s="8"/>
      <c r="IS734" s="8"/>
      <c r="IT734" s="8"/>
      <c r="IU734" s="8"/>
      <c r="IV734" s="8"/>
      <c r="IW734" s="8"/>
      <c r="IX734" s="8"/>
      <c r="IY734" s="8"/>
      <c r="IZ734" s="8"/>
      <c r="JA734" s="8"/>
      <c r="JB734" s="8"/>
      <c r="JC734" s="8"/>
      <c r="JD734" s="8"/>
      <c r="JE734" s="8"/>
      <c r="JF734" s="8"/>
      <c r="JG734" s="8"/>
      <c r="JH734" s="8"/>
      <c r="JI734" s="8"/>
      <c r="JJ734" s="8"/>
      <c r="JK734" s="8"/>
      <c r="JL734" s="8"/>
      <c r="JM734" s="8"/>
      <c r="JN734" s="8"/>
      <c r="JO734" s="8"/>
      <c r="JP734" s="8"/>
      <c r="JQ734" s="8"/>
      <c r="JR734" s="8"/>
      <c r="JS734" s="8"/>
      <c r="JT734" s="8"/>
      <c r="JU734" s="8"/>
      <c r="JV734" s="8"/>
      <c r="JW734" s="8"/>
      <c r="JX734" s="8"/>
      <c r="JY734" s="8"/>
      <c r="JZ734" s="8"/>
      <c r="KA734" s="8"/>
      <c r="KB734" s="8"/>
      <c r="KC734" s="8"/>
      <c r="KD734" s="8"/>
      <c r="KE734" s="8"/>
      <c r="KF734" s="8"/>
      <c r="KG734" s="8"/>
      <c r="KH734" s="8"/>
      <c r="KI734" s="8"/>
      <c r="KJ734" s="8"/>
      <c r="KK734" s="8"/>
      <c r="KL734" s="8"/>
      <c r="KM734" s="8"/>
      <c r="KN734" s="8"/>
      <c r="KO734" s="8"/>
      <c r="KP734" s="8"/>
      <c r="KQ734" s="8"/>
      <c r="KR734" s="8"/>
      <c r="KS734" s="8"/>
      <c r="KT734" s="8"/>
      <c r="KU734" s="8"/>
      <c r="KV734" s="8"/>
      <c r="KW734" s="8"/>
      <c r="KX734" s="8"/>
      <c r="KY734" s="8"/>
      <c r="KZ734" s="8"/>
      <c r="LA734" s="8"/>
      <c r="LB734" s="8"/>
      <c r="LC734" s="8"/>
      <c r="LD734" s="8"/>
      <c r="LE734" s="8"/>
      <c r="LF734" s="8"/>
      <c r="LG734" s="8"/>
      <c r="LH734" s="8"/>
      <c r="LI734" s="8"/>
      <c r="LJ734" s="8"/>
      <c r="LK734" s="8"/>
      <c r="LL734" s="8"/>
      <c r="LM734" s="8"/>
      <c r="LN734" s="8"/>
      <c r="LO734" s="8"/>
      <c r="LP734" s="8"/>
      <c r="LQ734" s="8"/>
      <c r="LR734" s="8"/>
      <c r="LS734" s="8"/>
      <c r="LT734" s="8"/>
      <c r="LU734" s="8"/>
      <c r="LV734" s="8"/>
      <c r="LW734" s="8"/>
      <c r="LX734" s="8"/>
      <c r="LY734" s="8"/>
      <c r="LZ734" s="8"/>
      <c r="MA734" s="8"/>
      <c r="MB734" s="8"/>
      <c r="MC734" s="8"/>
      <c r="MD734" s="8"/>
      <c r="ME734" s="8"/>
      <c r="MF734" s="8"/>
      <c r="MG734" s="8"/>
      <c r="MH734" s="8"/>
      <c r="MI734" s="8"/>
      <c r="MJ734" s="8"/>
      <c r="MK734" s="8"/>
      <c r="ML734" s="8"/>
      <c r="MM734" s="8"/>
      <c r="MN734" s="8"/>
      <c r="MO734" s="8"/>
      <c r="MP734" s="8"/>
      <c r="MQ734" s="8"/>
      <c r="MR734" s="8"/>
      <c r="MS734" s="8"/>
      <c r="MT734" s="8"/>
      <c r="MU734" s="8"/>
      <c r="MV734" s="8"/>
      <c r="MW734" s="8"/>
      <c r="MX734" s="8"/>
      <c r="MY734" s="8"/>
      <c r="MZ734" s="8"/>
      <c r="NA734" s="8"/>
      <c r="NB734" s="8"/>
      <c r="NC734" s="8"/>
      <c r="ND734" s="8"/>
      <c r="NE734" s="8"/>
      <c r="NF734" s="8"/>
      <c r="NG734" s="8"/>
      <c r="NH734" s="8"/>
      <c r="NI734" s="8"/>
      <c r="NJ734" s="8"/>
      <c r="NK734" s="8"/>
      <c r="NL734" s="8"/>
      <c r="NM734" s="8"/>
      <c r="NN734" s="8"/>
      <c r="NO734" s="8"/>
      <c r="NP734" s="8"/>
      <c r="NQ734" s="8"/>
      <c r="NR734" s="8"/>
      <c r="NS734" s="8"/>
      <c r="NT734" s="8"/>
      <c r="NU734" s="8"/>
      <c r="NV734" s="8"/>
      <c r="NW734" s="8"/>
      <c r="NX734" s="8"/>
      <c r="NY734" s="8"/>
      <c r="NZ734" s="8"/>
      <c r="OA734" s="8"/>
      <c r="OB734" s="8"/>
      <c r="OC734" s="8"/>
      <c r="OD734" s="8"/>
      <c r="OE734" s="8"/>
      <c r="OF734" s="8"/>
      <c r="OG734" s="8"/>
      <c r="OH734" s="8"/>
      <c r="OI734" s="8"/>
      <c r="OJ734" s="8"/>
      <c r="OK734" s="8"/>
      <c r="OL734" s="8"/>
      <c r="OM734" s="8"/>
      <c r="ON734" s="8"/>
      <c r="OO734" s="8"/>
      <c r="OP734" s="8"/>
      <c r="OQ734" s="8"/>
      <c r="OR734" s="8"/>
      <c r="OS734" s="8"/>
      <c r="OT734" s="8"/>
      <c r="OU734" s="8"/>
      <c r="OV734" s="8"/>
      <c r="OW734" s="8"/>
      <c r="OX734" s="8"/>
      <c r="OY734" s="8"/>
      <c r="OZ734" s="8"/>
      <c r="PA734" s="8"/>
      <c r="PB734" s="8"/>
      <c r="PC734" s="8"/>
      <c r="PD734" s="8"/>
      <c r="PE734" s="8"/>
      <c r="PF734" s="8"/>
      <c r="PG734" s="8"/>
      <c r="PH734" s="8"/>
      <c r="PI734" s="8"/>
      <c r="PJ734" s="8"/>
      <c r="PK734" s="8"/>
      <c r="PL734" s="8"/>
      <c r="PM734" s="8"/>
      <c r="PN734" s="8"/>
      <c r="PO734" s="8"/>
      <c r="PP734" s="8"/>
      <c r="PQ734" s="8"/>
      <c r="PR734" s="8"/>
      <c r="PS734" s="8"/>
      <c r="PT734" s="8"/>
      <c r="PU734" s="8"/>
      <c r="PV734" s="8"/>
      <c r="PW734" s="8"/>
      <c r="PX734" s="8"/>
      <c r="PY734" s="8"/>
      <c r="PZ734" s="8"/>
      <c r="QA734" s="8"/>
      <c r="QB734" s="8"/>
      <c r="QC734" s="8"/>
      <c r="QD734" s="8"/>
      <c r="QE734" s="8"/>
      <c r="QF734" s="8"/>
      <c r="QG734" s="8"/>
      <c r="QH734" s="8"/>
      <c r="QI734" s="8"/>
      <c r="QJ734" s="8"/>
      <c r="QK734" s="8"/>
      <c r="QL734" s="8"/>
      <c r="QM734" s="8"/>
      <c r="QN734" s="8"/>
      <c r="QO734" s="8"/>
      <c r="QP734" s="8"/>
      <c r="QQ734" s="8"/>
      <c r="QR734" s="8"/>
      <c r="QS734" s="8"/>
      <c r="QT734" s="8"/>
      <c r="QU734" s="8"/>
      <c r="QV734" s="8"/>
      <c r="QW734" s="8"/>
      <c r="QX734" s="8"/>
      <c r="QY734" s="8"/>
      <c r="QZ734" s="8"/>
      <c r="RA734" s="8"/>
      <c r="RB734" s="8"/>
      <c r="RC734" s="8"/>
      <c r="RD734" s="8"/>
      <c r="RE734" s="8"/>
      <c r="RF734" s="8"/>
      <c r="RG734" s="8"/>
      <c r="RH734" s="8"/>
      <c r="RI734" s="8"/>
      <c r="RJ734" s="8"/>
      <c r="RK734" s="8"/>
      <c r="RL734" s="8"/>
      <c r="RM734" s="8"/>
      <c r="RN734" s="8"/>
      <c r="RO734" s="8"/>
      <c r="RP734" s="8"/>
      <c r="RQ734" s="8"/>
      <c r="RR734" s="8"/>
      <c r="RS734" s="8"/>
      <c r="RT734" s="8"/>
      <c r="RU734" s="8"/>
      <c r="RV734" s="8"/>
      <c r="RW734" s="8"/>
      <c r="RX734" s="8"/>
      <c r="RY734" s="8"/>
      <c r="RZ734" s="8"/>
      <c r="SA734" s="8"/>
      <c r="SB734" s="8"/>
      <c r="SC734" s="8"/>
      <c r="SD734" s="8"/>
      <c r="SE734" s="8"/>
      <c r="SF734" s="8"/>
      <c r="SG734" s="8"/>
      <c r="SH734" s="8"/>
      <c r="SI734" s="8"/>
      <c r="SJ734" s="8"/>
      <c r="SK734" s="8"/>
      <c r="SL734" s="8"/>
      <c r="SM734" s="8"/>
      <c r="SN734" s="8"/>
      <c r="SO734" s="8"/>
      <c r="SP734" s="8"/>
      <c r="SQ734" s="8"/>
      <c r="SR734" s="8"/>
      <c r="SS734" s="8"/>
      <c r="ST734" s="8"/>
      <c r="SU734" s="8"/>
      <c r="SV734" s="8"/>
      <c r="SW734" s="8"/>
      <c r="SX734" s="8"/>
      <c r="SY734" s="8"/>
      <c r="SZ734" s="8"/>
      <c r="TA734" s="8"/>
      <c r="TB734" s="8"/>
      <c r="TC734" s="8"/>
      <c r="TD734" s="8"/>
      <c r="TE734" s="8"/>
      <c r="TF734" s="8"/>
      <c r="TG734" s="8"/>
      <c r="TH734" s="8"/>
      <c r="TI734" s="8"/>
      <c r="TJ734" s="8"/>
      <c r="TK734" s="8"/>
      <c r="TL734" s="8"/>
      <c r="TM734" s="8"/>
      <c r="TN734" s="8"/>
      <c r="TO734" s="8"/>
      <c r="TP734" s="8"/>
      <c r="TQ734" s="8"/>
      <c r="TR734" s="8"/>
      <c r="TS734" s="8"/>
      <c r="TT734" s="8"/>
      <c r="TU734" s="8"/>
      <c r="TV734" s="8"/>
      <c r="TW734" s="8"/>
      <c r="TX734" s="8"/>
      <c r="TY734" s="8"/>
      <c r="TZ734" s="8"/>
      <c r="UA734" s="8"/>
      <c r="UB734" s="8"/>
      <c r="UC734" s="8"/>
      <c r="UD734" s="8"/>
      <c r="UE734" s="8"/>
      <c r="UF734" s="8"/>
      <c r="UG734" s="8"/>
      <c r="UH734" s="8"/>
      <c r="UI734" s="8"/>
      <c r="UJ734" s="8"/>
      <c r="UK734" s="8"/>
      <c r="UL734" s="8"/>
      <c r="UM734" s="8"/>
      <c r="UN734" s="8"/>
      <c r="UO734" s="8"/>
      <c r="UP734" s="8"/>
      <c r="UQ734" s="8"/>
      <c r="UR734" s="8"/>
      <c r="US734" s="8"/>
      <c r="UT734" s="8"/>
      <c r="UU734" s="8"/>
      <c r="UV734" s="8"/>
      <c r="UW734" s="8"/>
      <c r="UX734" s="8"/>
      <c r="UY734" s="8"/>
      <c r="UZ734" s="8"/>
      <c r="VA734" s="8"/>
      <c r="VB734" s="8"/>
      <c r="VC734" s="8"/>
      <c r="VD734" s="8"/>
      <c r="VE734" s="8"/>
      <c r="VF734" s="8"/>
      <c r="VG734" s="8"/>
      <c r="VH734" s="8"/>
      <c r="VI734" s="8"/>
      <c r="VJ734" s="8"/>
      <c r="VK734" s="8"/>
      <c r="VL734" s="8"/>
      <c r="VM734" s="8"/>
      <c r="VN734" s="8"/>
      <c r="VO734" s="8"/>
      <c r="VP734" s="8"/>
      <c r="VQ734" s="8"/>
      <c r="VR734" s="8"/>
      <c r="VS734" s="8"/>
      <c r="VT734" s="8"/>
      <c r="VU734" s="8"/>
      <c r="VV734" s="8"/>
      <c r="VW734" s="8"/>
      <c r="VX734" s="8"/>
      <c r="VY734" s="8"/>
      <c r="VZ734" s="8"/>
      <c r="WA734" s="8"/>
      <c r="WB734" s="8"/>
      <c r="WC734" s="8"/>
      <c r="WD734" s="8"/>
      <c r="WE734" s="8"/>
      <c r="WF734" s="8"/>
      <c r="WG734" s="8"/>
      <c r="WH734" s="8"/>
      <c r="WI734" s="8"/>
      <c r="WJ734" s="8"/>
      <c r="WK734" s="8"/>
      <c r="WL734" s="8"/>
      <c r="WM734" s="8"/>
      <c r="WN734" s="8"/>
      <c r="WO734" s="8"/>
      <c r="WP734" s="8"/>
      <c r="WQ734" s="8"/>
      <c r="WR734" s="8"/>
      <c r="WS734" s="8"/>
      <c r="WT734" s="8"/>
      <c r="WU734" s="8"/>
      <c r="WV734" s="8"/>
      <c r="WW734" s="8"/>
      <c r="WX734" s="8"/>
      <c r="WY734" s="8"/>
      <c r="WZ734" s="8"/>
      <c r="XA734" s="8"/>
      <c r="XB734" s="8"/>
      <c r="XC734" s="8"/>
      <c r="XD734" s="8"/>
      <c r="XE734" s="8"/>
      <c r="XF734" s="8"/>
      <c r="XG734" s="8"/>
      <c r="XH734" s="8"/>
      <c r="XI734" s="8"/>
      <c r="XJ734" s="8"/>
      <c r="XK734" s="8"/>
      <c r="XL734" s="8"/>
      <c r="XM734" s="8"/>
      <c r="XN734" s="8"/>
      <c r="XO734" s="8"/>
      <c r="XP734" s="8"/>
      <c r="XQ734" s="8"/>
      <c r="XR734" s="8"/>
      <c r="XS734" s="8"/>
      <c r="XT734" s="8"/>
      <c r="XU734" s="8"/>
      <c r="XV734" s="8"/>
      <c r="XW734" s="8"/>
      <c r="XX734" s="8"/>
      <c r="XY734" s="8"/>
      <c r="XZ734" s="8"/>
      <c r="YA734" s="8"/>
      <c r="YB734" s="8"/>
      <c r="YC734" s="8"/>
      <c r="YD734" s="8"/>
      <c r="YE734" s="8"/>
      <c r="YF734" s="8"/>
      <c r="YG734" s="8"/>
      <c r="YH734" s="8"/>
      <c r="YI734" s="8"/>
      <c r="YJ734" s="8"/>
      <c r="YK734" s="8"/>
      <c r="YL734" s="8"/>
      <c r="YM734" s="8"/>
      <c r="YN734" s="8"/>
      <c r="YO734" s="8"/>
      <c r="YP734" s="8"/>
      <c r="YQ734" s="8"/>
      <c r="YR734" s="8"/>
      <c r="YS734" s="8"/>
      <c r="YT734" s="8"/>
      <c r="YU734" s="8"/>
      <c r="YV734" s="8"/>
      <c r="YW734" s="8"/>
      <c r="YX734" s="8"/>
      <c r="YY734" s="8"/>
      <c r="YZ734" s="8"/>
      <c r="ZA734" s="8"/>
      <c r="ZB734" s="8"/>
      <c r="ZC734" s="8"/>
      <c r="ZD734" s="8"/>
      <c r="ZE734" s="8"/>
      <c r="ZF734" s="8"/>
      <c r="ZG734" s="8"/>
      <c r="ZH734" s="8"/>
      <c r="ZI734" s="8"/>
      <c r="ZJ734" s="8"/>
      <c r="ZK734" s="8"/>
      <c r="ZL734" s="8"/>
      <c r="ZM734" s="8"/>
      <c r="ZN734" s="8"/>
      <c r="ZO734" s="8"/>
      <c r="ZP734" s="8"/>
      <c r="ZQ734" s="8"/>
      <c r="ZR734" s="8"/>
      <c r="ZS734" s="8"/>
      <c r="ZT734" s="8"/>
      <c r="ZU734" s="8"/>
      <c r="ZV734" s="8"/>
      <c r="ZW734" s="8"/>
      <c r="ZX734" s="8"/>
      <c r="ZY734" s="8"/>
      <c r="ZZ734" s="8"/>
      <c r="AAA734" s="8"/>
      <c r="AAB734" s="8"/>
      <c r="AAC734" s="8"/>
      <c r="AAD734" s="8"/>
      <c r="AAE734" s="8"/>
      <c r="AAF734" s="8"/>
      <c r="AAG734" s="8"/>
      <c r="AAH734" s="8"/>
      <c r="AAI734" s="8"/>
      <c r="AAJ734" s="8"/>
      <c r="AAK734" s="8"/>
      <c r="AAL734" s="8"/>
      <c r="AAM734" s="8"/>
      <c r="AAN734" s="8"/>
      <c r="AAO734" s="8"/>
      <c r="AAP734" s="8"/>
      <c r="AAQ734" s="8"/>
      <c r="AAR734" s="8"/>
      <c r="AAS734" s="8"/>
      <c r="AAT734" s="8"/>
      <c r="AAU734" s="8"/>
      <c r="AAV734" s="8"/>
      <c r="AAW734" s="8"/>
      <c r="AAX734" s="8"/>
      <c r="AAY734" s="8"/>
      <c r="AAZ734" s="8"/>
      <c r="ABA734" s="8"/>
      <c r="ABB734" s="8"/>
      <c r="ABC734" s="8"/>
      <c r="ABD734" s="8"/>
      <c r="ABE734" s="8"/>
      <c r="ABF734" s="8"/>
      <c r="ABG734" s="8"/>
      <c r="ABH734" s="8"/>
      <c r="ABI734" s="8"/>
      <c r="ABJ734" s="8"/>
      <c r="ABK734" s="8"/>
      <c r="ABL734" s="8"/>
      <c r="ABM734" s="8"/>
      <c r="ABN734" s="8"/>
      <c r="ABO734" s="8"/>
      <c r="ABP734" s="8"/>
      <c r="ABQ734" s="8"/>
      <c r="ABR734" s="8"/>
      <c r="ABS734" s="8"/>
      <c r="ABT734" s="8"/>
      <c r="ABU734" s="8"/>
      <c r="ABV734" s="8"/>
      <c r="ABW734" s="8"/>
      <c r="ABX734" s="8"/>
      <c r="ABY734" s="8"/>
      <c r="ABZ734" s="8"/>
      <c r="ACA734" s="8"/>
      <c r="ACB734" s="8"/>
      <c r="ACC734" s="8"/>
      <c r="ACD734" s="8"/>
      <c r="ACE734" s="8"/>
      <c r="ACF734" s="8"/>
      <c r="ACG734" s="8"/>
      <c r="ACH734" s="8"/>
      <c r="ACI734" s="8"/>
      <c r="ACJ734" s="8"/>
      <c r="ACK734" s="8"/>
      <c r="ACL734" s="8"/>
      <c r="ACM734" s="8"/>
      <c r="ACN734" s="8"/>
      <c r="ACO734" s="8"/>
      <c r="ACP734" s="8"/>
      <c r="ACQ734" s="8"/>
      <c r="ACR734" s="8"/>
      <c r="ACS734" s="8"/>
      <c r="ACT734" s="8"/>
      <c r="ACU734" s="8"/>
      <c r="ACV734" s="8"/>
      <c r="ACW734" s="8"/>
      <c r="ACX734" s="8"/>
      <c r="ACY734" s="8"/>
      <c r="ACZ734" s="8"/>
      <c r="ADA734" s="8"/>
      <c r="ADB734" s="8"/>
      <c r="ADC734" s="8"/>
      <c r="ADD734" s="8"/>
      <c r="ADE734" s="8"/>
      <c r="ADF734" s="8"/>
      <c r="ADG734" s="8"/>
      <c r="ADH734" s="8"/>
      <c r="ADI734" s="8"/>
      <c r="ADJ734" s="8"/>
      <c r="ADK734" s="8"/>
      <c r="ADL734" s="8"/>
      <c r="ADM734" s="8"/>
      <c r="ADN734" s="8"/>
      <c r="ADO734" s="8"/>
      <c r="ADP734" s="8"/>
      <c r="ADQ734" s="8"/>
      <c r="ADR734" s="8"/>
      <c r="ADS734" s="8"/>
      <c r="ADT734" s="8"/>
      <c r="ADU734" s="8"/>
      <c r="ADV734" s="8"/>
      <c r="ADW734" s="8"/>
      <c r="ADX734" s="8"/>
      <c r="ADY734" s="8"/>
      <c r="ADZ734" s="8"/>
      <c r="AEA734" s="8"/>
      <c r="AEB734" s="8"/>
      <c r="AEC734" s="8"/>
      <c r="AED734" s="8"/>
      <c r="AEE734" s="8"/>
      <c r="AEF734" s="8"/>
      <c r="AEG734" s="8"/>
      <c r="AEH734" s="8"/>
      <c r="AEI734" s="8"/>
      <c r="AEJ734" s="8"/>
      <c r="AEK734" s="8"/>
      <c r="AEL734" s="8"/>
      <c r="AEM734" s="8"/>
      <c r="AEN734" s="8"/>
      <c r="AEO734" s="8"/>
      <c r="AEP734" s="8"/>
      <c r="AEQ734" s="8"/>
      <c r="AER734" s="8"/>
      <c r="AES734" s="8"/>
      <c r="AET734" s="8"/>
      <c r="AEU734" s="8"/>
      <c r="AEV734" s="8"/>
      <c r="AEW734" s="8"/>
      <c r="AEX734" s="8"/>
      <c r="AEY734" s="8"/>
      <c r="AEZ734" s="8"/>
      <c r="AFA734" s="8"/>
      <c r="AFB734" s="8"/>
      <c r="AFC734" s="8"/>
      <c r="AFD734" s="8"/>
      <c r="AFE734" s="8"/>
      <c r="AFF734" s="8"/>
      <c r="AFG734" s="8"/>
      <c r="AFH734" s="8"/>
      <c r="AFI734" s="8"/>
      <c r="AFJ734" s="8"/>
      <c r="AFK734" s="8"/>
      <c r="AFL734" s="8"/>
      <c r="AFM734" s="8"/>
      <c r="AFN734" s="8"/>
      <c r="AFO734" s="8"/>
      <c r="AFP734" s="8"/>
      <c r="AFQ734" s="8"/>
      <c r="AFR734" s="8"/>
      <c r="AFS734" s="8"/>
      <c r="AFT734" s="8"/>
      <c r="AFU734" s="8"/>
      <c r="AFV734" s="8"/>
      <c r="AFW734" s="8"/>
      <c r="AFX734" s="8"/>
      <c r="AFY734" s="8"/>
      <c r="AFZ734" s="8"/>
      <c r="AGA734" s="8"/>
      <c r="AGB734" s="8"/>
      <c r="AGC734" s="8"/>
      <c r="AGD734" s="8"/>
      <c r="AGE734" s="8"/>
      <c r="AGF734" s="8"/>
      <c r="AGG734" s="8"/>
      <c r="AGH734" s="8"/>
      <c r="AGI734" s="8"/>
      <c r="AGJ734" s="8"/>
      <c r="AGK734" s="8"/>
      <c r="AGL734" s="8"/>
      <c r="AGM734" s="8"/>
      <c r="AGN734" s="8"/>
      <c r="AGO734" s="8"/>
      <c r="AGP734" s="8"/>
      <c r="AGQ734" s="8"/>
      <c r="AGR734" s="8"/>
      <c r="AGS734" s="8"/>
      <c r="AGT734" s="8"/>
      <c r="AGU734" s="8"/>
      <c r="AGV734" s="8"/>
      <c r="AGW734" s="8"/>
      <c r="AGX734" s="8"/>
      <c r="AGY734" s="8"/>
      <c r="AGZ734" s="8"/>
      <c r="AHA734" s="8"/>
      <c r="AHB734" s="8"/>
      <c r="AHC734" s="8"/>
      <c r="AHD734" s="8"/>
      <c r="AHE734" s="8"/>
      <c r="AHF734" s="8"/>
      <c r="AHG734" s="8"/>
      <c r="AHH734" s="8"/>
      <c r="AHI734" s="8"/>
      <c r="AHJ734" s="8"/>
      <c r="AHK734" s="8"/>
      <c r="AHL734" s="8"/>
      <c r="AHM734" s="8"/>
      <c r="AHN734" s="8"/>
      <c r="AHO734" s="8"/>
      <c r="AHP734" s="8"/>
      <c r="AHQ734" s="8"/>
      <c r="AHR734" s="8"/>
      <c r="AHS734" s="8"/>
      <c r="AHT734" s="8"/>
      <c r="AHU734" s="8"/>
      <c r="AHV734" s="8"/>
      <c r="AHW734" s="8"/>
      <c r="AHX734" s="8"/>
      <c r="AHY734" s="8"/>
      <c r="AHZ734" s="8"/>
      <c r="AIA734" s="8"/>
      <c r="AIB734" s="8"/>
      <c r="AIC734" s="8"/>
      <c r="AID734" s="8"/>
      <c r="AIE734" s="8"/>
      <c r="AIF734" s="8"/>
      <c r="AIG734" s="8"/>
      <c r="AIH734" s="8"/>
      <c r="AII734" s="8"/>
      <c r="AIJ734" s="8"/>
      <c r="AIK734" s="8"/>
      <c r="AIL734" s="8"/>
      <c r="AIM734" s="8"/>
      <c r="AIN734" s="8"/>
      <c r="AIO734" s="8"/>
      <c r="AIP734" s="8"/>
      <c r="AIQ734" s="8"/>
      <c r="AIR734" s="8"/>
      <c r="AIS734" s="8"/>
      <c r="AIT734" s="8"/>
      <c r="AIU734" s="8"/>
      <c r="AIV734" s="8"/>
      <c r="AIW734" s="8"/>
      <c r="AIX734" s="8"/>
      <c r="AIY734" s="8"/>
      <c r="AIZ734" s="8"/>
      <c r="AJA734" s="8"/>
      <c r="AJB734" s="8"/>
      <c r="AJC734" s="8"/>
      <c r="AJD734" s="8"/>
      <c r="AJE734" s="8"/>
      <c r="AJF734" s="8"/>
      <c r="AJG734" s="8"/>
      <c r="AJH734" s="8"/>
      <c r="AJI734" s="8"/>
      <c r="AJJ734" s="8"/>
      <c r="AJK734" s="8"/>
      <c r="AJL734" s="8"/>
      <c r="AJM734" s="8"/>
      <c r="AJN734" s="8"/>
      <c r="AJO734" s="8"/>
      <c r="AJP734" s="8"/>
      <c r="AJQ734" s="8"/>
      <c r="AJR734" s="8"/>
      <c r="AJS734" s="8"/>
      <c r="AJT734" s="8"/>
      <c r="AJU734" s="8"/>
      <c r="AJV734" s="8"/>
      <c r="AJW734" s="8"/>
      <c r="AJX734" s="8"/>
      <c r="AJY734" s="8"/>
      <c r="AJZ734" s="8"/>
      <c r="AKA734" s="8"/>
      <c r="AKB734" s="8"/>
      <c r="AKC734" s="8"/>
      <c r="AKD734" s="8"/>
      <c r="AKE734" s="8"/>
      <c r="AKF734" s="8"/>
      <c r="AKG734" s="8"/>
      <c r="AKH734" s="8"/>
      <c r="AKI734" s="8"/>
      <c r="AKJ734" s="8"/>
      <c r="AKK734" s="8"/>
      <c r="AKL734" s="8"/>
      <c r="AKM734" s="8"/>
      <c r="AKN734" s="8"/>
      <c r="AKO734" s="8"/>
      <c r="AKP734" s="8"/>
      <c r="AKQ734" s="8"/>
      <c r="AKR734" s="8"/>
      <c r="AKS734" s="8"/>
      <c r="AKT734" s="8"/>
      <c r="AKU734" s="8"/>
      <c r="AKV734" s="8"/>
      <c r="AKW734" s="8"/>
      <c r="AKX734" s="8"/>
      <c r="AKY734" s="8"/>
      <c r="AKZ734" s="8"/>
      <c r="ALA734" s="8"/>
      <c r="ALB734" s="8"/>
      <c r="ALC734" s="8"/>
      <c r="ALD734" s="8"/>
      <c r="ALE734" s="8"/>
      <c r="ALF734" s="8"/>
      <c r="ALG734" s="8"/>
      <c r="ALH734" s="8"/>
      <c r="ALI734" s="8"/>
      <c r="ALJ734" s="8"/>
      <c r="ALK734" s="8"/>
      <c r="ALL734" s="8"/>
      <c r="ALM734" s="8"/>
      <c r="ALN734" s="8"/>
      <c r="ALO734" s="8"/>
      <c r="ALP734" s="8"/>
      <c r="ALQ734" s="8"/>
      <c r="ALR734" s="8"/>
      <c r="ALS734" s="8"/>
      <c r="ALT734" s="8"/>
      <c r="ALU734" s="8"/>
      <c r="ALV734" s="8"/>
      <c r="ALW734" s="8"/>
      <c r="ALX734" s="8"/>
      <c r="ALY734" s="8"/>
      <c r="ALZ734" s="8"/>
      <c r="AMA734" s="8"/>
      <c r="AMB734" s="8"/>
      <c r="AMC734" s="8"/>
      <c r="AMD734" s="8"/>
      <c r="AME734" s="8"/>
      <c r="AMF734" s="8"/>
      <c r="AMG734" s="8"/>
      <c r="AMH734" s="8"/>
      <c r="AMI734" s="8"/>
      <c r="AMJ734" s="8"/>
      <c r="AMK734" s="8"/>
      <c r="AML734" s="8"/>
      <c r="AMM734" s="8"/>
      <c r="AMN734" s="8"/>
      <c r="AMO734" s="8"/>
      <c r="AMP734" s="8"/>
      <c r="AMQ734" s="8"/>
      <c r="AMR734" s="8"/>
      <c r="AMS734" s="8"/>
      <c r="AMT734" s="8"/>
      <c r="AMU734" s="8"/>
      <c r="AMV734" s="8"/>
      <c r="AMW734" s="8"/>
      <c r="AMX734" s="8"/>
      <c r="AMY734" s="8"/>
      <c r="AMZ734" s="8"/>
      <c r="ANA734" s="8"/>
      <c r="ANB734" s="8"/>
      <c r="ANC734" s="8"/>
      <c r="AND734" s="8"/>
      <c r="ANE734" s="8"/>
      <c r="ANF734" s="8"/>
      <c r="ANG734" s="8"/>
      <c r="ANH734" s="8"/>
      <c r="ANI734" s="8"/>
      <c r="ANJ734" s="8"/>
      <c r="ANK734" s="8"/>
      <c r="ANL734" s="8"/>
      <c r="ANM734" s="8"/>
      <c r="ANN734" s="8"/>
      <c r="ANO734" s="8"/>
      <c r="ANP734" s="8"/>
      <c r="ANQ734" s="8"/>
      <c r="ANR734" s="8"/>
      <c r="ANS734" s="8"/>
      <c r="ANT734" s="8"/>
      <c r="ANU734" s="8"/>
      <c r="ANV734" s="8"/>
      <c r="ANW734" s="8"/>
      <c r="ANX734" s="8"/>
      <c r="ANY734" s="8"/>
      <c r="ANZ734" s="8"/>
      <c r="AOA734" s="8"/>
      <c r="AOB734" s="8"/>
      <c r="AOC734" s="8"/>
      <c r="AOD734" s="8"/>
      <c r="AOE734" s="8"/>
      <c r="AOF734" s="8"/>
      <c r="AOG734" s="8"/>
      <c r="AOH734" s="8"/>
      <c r="AOI734" s="8"/>
      <c r="AOJ734" s="8"/>
      <c r="AOK734" s="8"/>
      <c r="AOL734" s="8"/>
      <c r="AOM734" s="8"/>
      <c r="AON734" s="8"/>
      <c r="AOO734" s="8"/>
      <c r="AOP734" s="8"/>
      <c r="AOQ734" s="8"/>
      <c r="AOR734" s="8"/>
      <c r="AOS734" s="8"/>
      <c r="AOT734" s="8"/>
      <c r="AOU734" s="8"/>
      <c r="AOV734" s="8"/>
      <c r="AOW734" s="8"/>
      <c r="AOX734" s="8"/>
      <c r="AOY734" s="8"/>
      <c r="AOZ734" s="8"/>
      <c r="APA734" s="8"/>
      <c r="APB734" s="8"/>
      <c r="APC734" s="8"/>
      <c r="APD734" s="8"/>
      <c r="APE734" s="8"/>
      <c r="APF734" s="8"/>
      <c r="APG734" s="8"/>
      <c r="APH734" s="8"/>
      <c r="API734" s="8"/>
      <c r="APJ734" s="8"/>
      <c r="APK734" s="8"/>
      <c r="APL734" s="8"/>
      <c r="APM734" s="8"/>
      <c r="APN734" s="8"/>
      <c r="APO734" s="8"/>
      <c r="APP734" s="8"/>
      <c r="APQ734" s="8"/>
      <c r="APR734" s="8"/>
      <c r="APS734" s="8"/>
      <c r="APT734" s="8"/>
      <c r="APU734" s="8"/>
      <c r="APV734" s="8"/>
      <c r="APW734" s="8"/>
      <c r="APX734" s="8"/>
      <c r="APY734" s="8"/>
      <c r="APZ734" s="8"/>
      <c r="AQA734" s="8"/>
      <c r="AQB734" s="8"/>
      <c r="AQC734" s="8"/>
      <c r="AQD734" s="8"/>
      <c r="AQE734" s="8"/>
      <c r="AQF734" s="8"/>
      <c r="AQG734" s="8"/>
      <c r="AQH734" s="8"/>
      <c r="AQI734" s="8"/>
      <c r="AQJ734" s="8"/>
      <c r="AQK734" s="8"/>
      <c r="AQL734" s="8"/>
      <c r="AQM734" s="8"/>
      <c r="AQN734" s="8"/>
      <c r="AQO734" s="8"/>
      <c r="AQP734" s="8"/>
      <c r="AQQ734" s="8"/>
      <c r="AQR734" s="8"/>
      <c r="AQS734" s="8"/>
      <c r="AQT734" s="8"/>
      <c r="AQU734" s="8"/>
      <c r="AQV734" s="8"/>
      <c r="AQW734" s="8"/>
      <c r="AQX734" s="8"/>
      <c r="AQY734" s="8"/>
      <c r="AQZ734" s="8"/>
      <c r="ARA734" s="8"/>
      <c r="ARB734" s="8"/>
      <c r="ARC734" s="8"/>
      <c r="ARD734" s="8"/>
      <c r="ARE734" s="8"/>
      <c r="ARF734" s="8"/>
      <c r="ARG734" s="8"/>
      <c r="ARH734" s="8"/>
      <c r="ARI734" s="8"/>
      <c r="ARJ734" s="8"/>
      <c r="ARK734" s="8"/>
      <c r="ARL734" s="8"/>
      <c r="ARM734" s="8"/>
      <c r="ARN734" s="8"/>
      <c r="ARO734" s="8"/>
      <c r="ARP734" s="8"/>
      <c r="ARQ734" s="8"/>
      <c r="ARR734" s="8"/>
      <c r="ARS734" s="8"/>
      <c r="ART734" s="8"/>
      <c r="ARU734" s="8"/>
      <c r="ARV734" s="8"/>
      <c r="ARW734" s="8"/>
      <c r="ARX734" s="8"/>
      <c r="ARY734" s="8"/>
      <c r="ARZ734" s="8"/>
      <c r="ASA734" s="8"/>
      <c r="ASB734" s="8"/>
      <c r="ASC734" s="8"/>
      <c r="ASD734" s="8"/>
      <c r="ASE734" s="8"/>
      <c r="ASF734" s="8"/>
      <c r="ASG734" s="8"/>
      <c r="ASH734" s="8"/>
      <c r="ASI734" s="8"/>
      <c r="ASJ734" s="8"/>
      <c r="ASK734" s="8"/>
      <c r="ASL734" s="8"/>
      <c r="ASM734" s="8"/>
      <c r="ASN734" s="8"/>
      <c r="ASO734" s="8"/>
      <c r="ASP734" s="8"/>
      <c r="ASQ734" s="8"/>
      <c r="ASR734" s="8"/>
      <c r="ASS734" s="8"/>
      <c r="AST734" s="8"/>
      <c r="ASU734" s="8"/>
      <c r="ASV734" s="8"/>
      <c r="ASW734" s="8"/>
      <c r="ASX734" s="8"/>
      <c r="ASY734" s="8"/>
      <c r="ASZ734" s="8"/>
      <c r="ATA734" s="8"/>
      <c r="ATB734" s="8"/>
      <c r="ATC734" s="8"/>
      <c r="ATD734" s="8"/>
      <c r="ATE734" s="8"/>
      <c r="ATF734" s="8"/>
      <c r="ATG734" s="8"/>
      <c r="ATH734" s="8"/>
      <c r="ATI734" s="8"/>
      <c r="ATJ734" s="8"/>
      <c r="ATK734" s="8"/>
      <c r="ATL734" s="8"/>
      <c r="ATM734" s="8"/>
      <c r="ATN734" s="8"/>
      <c r="ATO734" s="8"/>
      <c r="ATP734" s="8"/>
      <c r="ATQ734" s="8"/>
      <c r="ATR734" s="8"/>
      <c r="ATS734" s="8"/>
      <c r="ATT734" s="8"/>
      <c r="ATU734" s="8"/>
      <c r="ATV734" s="8"/>
      <c r="ATW734" s="8"/>
      <c r="ATX734" s="8"/>
      <c r="ATY734" s="8"/>
      <c r="ATZ734" s="8"/>
      <c r="AUA734" s="8"/>
      <c r="AUB734" s="8"/>
      <c r="AUC734" s="8"/>
      <c r="AUD734" s="8"/>
      <c r="AUE734" s="8"/>
      <c r="AUF734" s="8"/>
      <c r="AUG734" s="8"/>
      <c r="AUH734" s="8"/>
      <c r="AUI734" s="8"/>
      <c r="AUJ734" s="8"/>
      <c r="AUK734" s="8"/>
      <c r="AUL734" s="8"/>
      <c r="AUM734" s="8"/>
      <c r="AUN734" s="8"/>
      <c r="AUO734" s="8"/>
      <c r="AUP734" s="8"/>
      <c r="AUQ734" s="8"/>
      <c r="AUR734" s="8"/>
      <c r="AUS734" s="8"/>
      <c r="AUT734" s="8"/>
      <c r="AUU734" s="8"/>
      <c r="AUV734" s="8"/>
      <c r="AUW734" s="8"/>
      <c r="AUX734" s="8"/>
      <c r="AUY734" s="8"/>
      <c r="AUZ734" s="8"/>
      <c r="AVA734" s="8"/>
      <c r="AVB734" s="8"/>
      <c r="AVC734" s="8"/>
      <c r="AVD734" s="8"/>
      <c r="AVE734" s="8"/>
      <c r="AVF734" s="8"/>
      <c r="AVG734" s="8"/>
      <c r="AVH734" s="8"/>
      <c r="AVI734" s="8"/>
      <c r="AVJ734" s="8"/>
      <c r="AVK734" s="8"/>
      <c r="AVL734" s="8"/>
      <c r="AVM734" s="8"/>
      <c r="AVN734" s="8"/>
      <c r="AVO734" s="8"/>
      <c r="AVP734" s="8"/>
      <c r="AVQ734" s="8"/>
      <c r="AVR734" s="8"/>
      <c r="AVS734" s="8"/>
      <c r="AVT734" s="8"/>
      <c r="AVU734" s="8"/>
      <c r="AVV734" s="8"/>
      <c r="AVW734" s="8"/>
      <c r="AVX734" s="8"/>
      <c r="AVY734" s="8"/>
      <c r="AVZ734" s="8"/>
      <c r="AWA734" s="8"/>
      <c r="AWB734" s="8"/>
      <c r="AWC734" s="8"/>
      <c r="AWD734" s="8"/>
      <c r="AWE734" s="8"/>
      <c r="AWF734" s="8"/>
      <c r="AWG734" s="8"/>
      <c r="AWH734" s="8"/>
      <c r="AWI734" s="8"/>
      <c r="AWJ734" s="8"/>
      <c r="AWK734" s="8"/>
      <c r="AWL734" s="8"/>
      <c r="AWM734" s="8"/>
      <c r="AWN734" s="8"/>
      <c r="AWO734" s="8"/>
      <c r="AWP734" s="8"/>
      <c r="AWQ734" s="8"/>
      <c r="AWR734" s="8"/>
      <c r="AWS734" s="8"/>
      <c r="AWT734" s="8"/>
      <c r="AWU734" s="8"/>
      <c r="AWV734" s="8"/>
      <c r="AWW734" s="8"/>
      <c r="AWX734" s="8"/>
      <c r="AWY734" s="8"/>
      <c r="AWZ734" s="8"/>
      <c r="AXA734" s="8"/>
      <c r="AXB734" s="8"/>
      <c r="AXC734" s="8"/>
      <c r="AXD734" s="8"/>
      <c r="AXE734" s="8"/>
      <c r="AXF734" s="8"/>
      <c r="AXG734" s="8"/>
      <c r="AXH734" s="8"/>
      <c r="AXI734" s="8"/>
      <c r="AXJ734" s="8"/>
      <c r="AXK734" s="8"/>
      <c r="AXL734" s="8"/>
      <c r="AXM734" s="8"/>
      <c r="AXN734" s="8"/>
      <c r="AXO734" s="8"/>
      <c r="AXP734" s="8"/>
      <c r="AXQ734" s="8"/>
      <c r="AXR734" s="8"/>
      <c r="AXS734" s="8"/>
      <c r="AXT734" s="8"/>
      <c r="AXU734" s="8"/>
      <c r="AXV734" s="8"/>
      <c r="AXW734" s="8"/>
      <c r="AXX734" s="8"/>
      <c r="AXY734" s="8"/>
      <c r="AXZ734" s="8"/>
      <c r="AYA734" s="8"/>
      <c r="AYB734" s="8"/>
      <c r="AYC734" s="8"/>
      <c r="AYD734" s="8"/>
      <c r="AYE734" s="8"/>
      <c r="AYF734" s="8"/>
      <c r="AYG734" s="8"/>
      <c r="AYH734" s="8"/>
      <c r="AYI734" s="8"/>
      <c r="AYJ734" s="8"/>
      <c r="AYK734" s="8"/>
      <c r="AYL734" s="8"/>
      <c r="AYM734" s="8"/>
      <c r="AYN734" s="8"/>
      <c r="AYO734" s="8"/>
      <c r="AYP734" s="8"/>
      <c r="AYQ734" s="8"/>
      <c r="AYR734" s="8"/>
      <c r="AYS734" s="8"/>
      <c r="AYT734" s="8"/>
      <c r="AYU734" s="8"/>
      <c r="AYV734" s="8"/>
      <c r="AYW734" s="8"/>
      <c r="AYX734" s="8"/>
      <c r="AYY734" s="8"/>
      <c r="AYZ734" s="8"/>
      <c r="AZA734" s="8"/>
      <c r="AZB734" s="8"/>
      <c r="AZC734" s="8"/>
      <c r="AZD734" s="8"/>
      <c r="AZE734" s="8"/>
      <c r="AZF734" s="8"/>
      <c r="AZG734" s="8"/>
      <c r="AZH734" s="8"/>
      <c r="AZI734" s="8"/>
      <c r="AZJ734" s="8"/>
      <c r="AZK734" s="8"/>
      <c r="AZL734" s="8"/>
      <c r="AZM734" s="8"/>
      <c r="AZN734" s="8"/>
      <c r="AZO734" s="8"/>
      <c r="AZP734" s="8"/>
      <c r="AZQ734" s="8"/>
      <c r="AZR734" s="8"/>
      <c r="AZS734" s="8"/>
      <c r="AZT734" s="8"/>
      <c r="AZU734" s="8"/>
      <c r="AZV734" s="8"/>
      <c r="AZW734" s="8"/>
      <c r="AZX734" s="8"/>
      <c r="AZY734" s="8"/>
      <c r="AZZ734" s="8"/>
      <c r="BAA734" s="8"/>
      <c r="BAB734" s="8"/>
      <c r="BAC734" s="8"/>
      <c r="BAD734" s="8"/>
      <c r="BAE734" s="8"/>
      <c r="BAF734" s="8"/>
      <c r="BAG734" s="8"/>
      <c r="BAH734" s="8"/>
      <c r="BAI734" s="8"/>
      <c r="BAJ734" s="8"/>
      <c r="BAK734" s="8"/>
      <c r="BAL734" s="8"/>
      <c r="BAM734" s="8"/>
      <c r="BAN734" s="8"/>
      <c r="BAO734" s="8"/>
      <c r="BAP734" s="8"/>
      <c r="BAQ734" s="8"/>
      <c r="BAR734" s="8"/>
      <c r="BAS734" s="8"/>
      <c r="BAT734" s="8"/>
      <c r="BAU734" s="8"/>
      <c r="BAV734" s="8"/>
      <c r="BAW734" s="8"/>
      <c r="BAX734" s="8"/>
      <c r="BAY734" s="8"/>
      <c r="BAZ734" s="8"/>
      <c r="BBA734" s="8"/>
      <c r="BBB734" s="8"/>
      <c r="BBC734" s="8"/>
      <c r="BBD734" s="8"/>
      <c r="BBE734" s="8"/>
      <c r="BBF734" s="8"/>
      <c r="BBG734" s="8"/>
      <c r="BBH734" s="8"/>
      <c r="BBI734" s="8"/>
      <c r="BBJ734" s="8"/>
      <c r="BBK734" s="8"/>
      <c r="BBL734" s="8"/>
      <c r="BBM734" s="8"/>
      <c r="BBN734" s="8"/>
      <c r="BBO734" s="8"/>
      <c r="BBP734" s="8"/>
      <c r="BBQ734" s="8"/>
      <c r="BBR734" s="8"/>
      <c r="BBS734" s="8"/>
      <c r="BBT734" s="8"/>
      <c r="BBU734" s="8"/>
      <c r="BBV734" s="8"/>
      <c r="BBW734" s="8"/>
      <c r="BBX734" s="8"/>
      <c r="BBY734" s="8"/>
      <c r="BBZ734" s="8"/>
      <c r="BCA734" s="8"/>
      <c r="BCB734" s="8"/>
      <c r="BCC734" s="8"/>
      <c r="BCD734" s="8"/>
      <c r="BCE734" s="8"/>
      <c r="BCF734" s="8"/>
      <c r="BCG734" s="8"/>
      <c r="BCH734" s="8"/>
      <c r="BCI734" s="8"/>
      <c r="BCJ734" s="8"/>
      <c r="BCK734" s="8"/>
      <c r="BCL734" s="8"/>
      <c r="BCM734" s="8"/>
      <c r="BCN734" s="8"/>
      <c r="BCO734" s="8"/>
      <c r="BCP734" s="8"/>
      <c r="BCQ734" s="8"/>
      <c r="BCR734" s="8"/>
      <c r="BCS734" s="8"/>
      <c r="BCT734" s="8"/>
      <c r="BCU734" s="8"/>
      <c r="BCV734" s="8"/>
      <c r="BCW734" s="8"/>
      <c r="BCX734" s="8"/>
      <c r="BCY734" s="8"/>
      <c r="BCZ734" s="8"/>
      <c r="BDA734" s="8"/>
      <c r="BDB734" s="8"/>
      <c r="BDC734" s="8"/>
      <c r="BDD734" s="8"/>
      <c r="BDE734" s="8"/>
      <c r="BDF734" s="8"/>
      <c r="BDG734" s="8"/>
      <c r="BDH734" s="8"/>
      <c r="BDI734" s="8"/>
      <c r="BDJ734" s="8"/>
      <c r="BDK734" s="8"/>
      <c r="BDL734" s="8"/>
      <c r="BDM734" s="8"/>
      <c r="BDN734" s="8"/>
      <c r="BDO734" s="8"/>
      <c r="BDP734" s="8"/>
      <c r="BDQ734" s="8"/>
      <c r="BDR734" s="8"/>
      <c r="BDS734" s="8"/>
      <c r="BDT734" s="8"/>
      <c r="BDU734" s="8"/>
      <c r="BDV734" s="8"/>
      <c r="BDW734" s="8"/>
      <c r="BDX734" s="8"/>
      <c r="BDY734" s="8"/>
      <c r="BDZ734" s="8"/>
      <c r="BEA734" s="8"/>
      <c r="BEB734" s="8"/>
      <c r="BEC734" s="8"/>
      <c r="BED734" s="8"/>
      <c r="BEE734" s="8"/>
      <c r="BEF734" s="8"/>
      <c r="BEG734" s="8"/>
      <c r="BEH734" s="8"/>
      <c r="BEI734" s="8"/>
      <c r="BEJ734" s="8"/>
      <c r="BEK734" s="8"/>
      <c r="BEL734" s="8"/>
      <c r="BEM734" s="8"/>
      <c r="BEN734" s="8"/>
      <c r="BEO734" s="8"/>
      <c r="BEP734" s="8"/>
      <c r="BEQ734" s="8"/>
      <c r="BER734" s="8"/>
      <c r="BES734" s="8"/>
      <c r="BET734" s="8"/>
      <c r="BEU734" s="8"/>
      <c r="BEV734" s="8"/>
      <c r="BEW734" s="8"/>
      <c r="BEX734" s="8"/>
      <c r="BEY734" s="8"/>
      <c r="BEZ734" s="8"/>
      <c r="BFA734" s="8"/>
      <c r="BFB734" s="8"/>
      <c r="BFC734" s="8"/>
      <c r="BFD734" s="8"/>
      <c r="BFE734" s="8"/>
      <c r="BFF734" s="8"/>
      <c r="BFG734" s="8"/>
      <c r="BFH734" s="8"/>
      <c r="BFI734" s="8"/>
      <c r="BFJ734" s="8"/>
      <c r="BFK734" s="8"/>
      <c r="BFL734" s="8"/>
      <c r="BFM734" s="8"/>
      <c r="BFN734" s="8"/>
      <c r="BFO734" s="8"/>
      <c r="BFP734" s="8"/>
      <c r="BFQ734" s="8"/>
      <c r="BFR734" s="8"/>
      <c r="BFS734" s="8"/>
      <c r="BFT734" s="8"/>
      <c r="BFU734" s="8"/>
      <c r="BFV734" s="8"/>
      <c r="BFW734" s="8"/>
      <c r="BFX734" s="8"/>
      <c r="BFY734" s="8"/>
      <c r="BFZ734" s="8"/>
      <c r="BGA734" s="8"/>
      <c r="BGB734" s="8"/>
      <c r="BGC734" s="8"/>
      <c r="BGD734" s="8"/>
      <c r="BGE734" s="8"/>
      <c r="BGF734" s="8"/>
      <c r="BGG734" s="8"/>
      <c r="BGH734" s="8"/>
      <c r="BGI734" s="8"/>
      <c r="BGJ734" s="8"/>
      <c r="BGK734" s="8"/>
      <c r="BGL734" s="8"/>
      <c r="BGM734" s="8"/>
      <c r="BGN734" s="8"/>
      <c r="BGO734" s="8"/>
      <c r="BGP734" s="8"/>
      <c r="BGQ734" s="8"/>
      <c r="BGR734" s="8"/>
      <c r="BGS734" s="8"/>
      <c r="BGT734" s="8"/>
      <c r="BGU734" s="8"/>
      <c r="BGV734" s="8"/>
      <c r="BGW734" s="8"/>
      <c r="BGX734" s="8"/>
      <c r="BGY734" s="8"/>
      <c r="BGZ734" s="8"/>
      <c r="BHA734" s="8"/>
      <c r="BHB734" s="8"/>
      <c r="BHC734" s="8"/>
      <c r="BHD734" s="8"/>
      <c r="BHE734" s="8"/>
      <c r="BHF734" s="8"/>
      <c r="BHG734" s="8"/>
      <c r="BHH734" s="8"/>
      <c r="BHI734" s="8"/>
      <c r="BHJ734" s="8"/>
      <c r="BHK734" s="8"/>
      <c r="BHL734" s="8"/>
      <c r="BHM734" s="8"/>
      <c r="BHN734" s="8"/>
      <c r="BHO734" s="8"/>
      <c r="BHP734" s="8"/>
      <c r="BHQ734" s="8"/>
      <c r="BHR734" s="8"/>
      <c r="BHS734" s="8"/>
      <c r="BHT734" s="8"/>
      <c r="BHU734" s="8"/>
      <c r="BHV734" s="8"/>
      <c r="BHW734" s="8"/>
      <c r="BHX734" s="8"/>
      <c r="BHY734" s="8"/>
      <c r="BHZ734" s="8"/>
      <c r="BIA734" s="8"/>
      <c r="BIB734" s="8"/>
      <c r="BIC734" s="8"/>
      <c r="BID734" s="8"/>
      <c r="BIE734" s="8"/>
      <c r="BIF734" s="8"/>
      <c r="BIG734" s="8"/>
      <c r="BIH734" s="8"/>
      <c r="BII734" s="8"/>
      <c r="BIJ734" s="8"/>
      <c r="BIK734" s="8"/>
      <c r="BIL734" s="8"/>
      <c r="BIM734" s="8"/>
      <c r="BIN734" s="8"/>
      <c r="BIO734" s="8"/>
      <c r="BIP734" s="8"/>
      <c r="BIQ734" s="8"/>
      <c r="BIR734" s="8"/>
      <c r="BIS734" s="8"/>
      <c r="BIT734" s="8"/>
      <c r="BIU734" s="8"/>
      <c r="BIV734" s="8"/>
      <c r="BIW734" s="8"/>
      <c r="BIX734" s="8"/>
      <c r="BIY734" s="8"/>
      <c r="BIZ734" s="8"/>
      <c r="BJA734" s="8"/>
      <c r="BJB734" s="8"/>
      <c r="BJC734" s="8"/>
      <c r="BJD734" s="8"/>
      <c r="BJE734" s="8"/>
      <c r="BJF734" s="8"/>
      <c r="BJG734" s="8"/>
      <c r="BJH734" s="8"/>
      <c r="BJI734" s="8"/>
      <c r="BJJ734" s="8"/>
      <c r="BJK734" s="8"/>
      <c r="BJL734" s="8"/>
      <c r="BJM734" s="8"/>
      <c r="BJN734" s="8"/>
      <c r="BJO734" s="8"/>
      <c r="BJP734" s="8"/>
      <c r="BJQ734" s="8"/>
      <c r="BJR734" s="8"/>
      <c r="BJS734" s="8"/>
      <c r="BJT734" s="8"/>
      <c r="BJU734" s="8"/>
      <c r="BJV734" s="8"/>
      <c r="BJW734" s="8"/>
      <c r="BJX734" s="8"/>
      <c r="BJY734" s="8"/>
      <c r="BJZ734" s="8"/>
      <c r="BKA734" s="8"/>
      <c r="BKB734" s="8"/>
      <c r="BKC734" s="8"/>
      <c r="BKD734" s="8"/>
      <c r="BKE734" s="8"/>
      <c r="BKF734" s="8"/>
      <c r="BKG734" s="8"/>
      <c r="BKH734" s="8"/>
      <c r="BKI734" s="8"/>
      <c r="BKJ734" s="8"/>
      <c r="BKK734" s="8"/>
      <c r="BKL734" s="8"/>
      <c r="BKM734" s="8"/>
      <c r="BKN734" s="8"/>
      <c r="BKO734" s="8"/>
      <c r="BKP734" s="8"/>
      <c r="BKQ734" s="8"/>
      <c r="BKR734" s="8"/>
      <c r="BKS734" s="8"/>
      <c r="BKT734" s="8"/>
      <c r="BKU734" s="8"/>
      <c r="BKV734" s="8"/>
      <c r="BKW734" s="8"/>
      <c r="BKX734" s="8"/>
      <c r="BKY734" s="8"/>
      <c r="BKZ734" s="8"/>
      <c r="BLA734" s="8"/>
      <c r="BLB734" s="8"/>
      <c r="BLC734" s="8"/>
      <c r="BLD734" s="8"/>
      <c r="BLE734" s="8"/>
      <c r="BLF734" s="8"/>
      <c r="BLG734" s="8"/>
      <c r="BLH734" s="8"/>
      <c r="BLI734" s="8"/>
      <c r="BLJ734" s="8"/>
      <c r="BLK734" s="8"/>
      <c r="BLL734" s="8"/>
      <c r="BLM734" s="8"/>
      <c r="BLN734" s="8"/>
      <c r="BLO734" s="8"/>
      <c r="BLP734" s="8"/>
      <c r="BLQ734" s="8"/>
      <c r="BLR734" s="8"/>
      <c r="BLS734" s="8"/>
      <c r="BLT734" s="8"/>
      <c r="BLU734" s="8"/>
      <c r="BLV734" s="8"/>
      <c r="BLW734" s="8"/>
      <c r="BLX734" s="8"/>
      <c r="BLY734" s="8"/>
      <c r="BLZ734" s="8"/>
      <c r="BMA734" s="8"/>
      <c r="BMB734" s="8"/>
      <c r="BMC734" s="8"/>
      <c r="BMD734" s="8"/>
      <c r="BME734" s="8"/>
      <c r="BMF734" s="8"/>
      <c r="BMG734" s="8"/>
      <c r="BMH734" s="8"/>
      <c r="BMI734" s="8"/>
      <c r="BMJ734" s="8"/>
      <c r="BMK734" s="8"/>
      <c r="BML734" s="8"/>
      <c r="BMM734" s="8"/>
      <c r="BMN734" s="8"/>
      <c r="BMO734" s="8"/>
      <c r="BMP734" s="8"/>
      <c r="BMQ734" s="8"/>
      <c r="BMR734" s="8"/>
      <c r="BMS734" s="8"/>
      <c r="BMT734" s="8"/>
      <c r="BMU734" s="8"/>
      <c r="BMV734" s="8"/>
      <c r="BMW734" s="8"/>
      <c r="BMX734" s="8"/>
      <c r="BMY734" s="8"/>
      <c r="BMZ734" s="8"/>
      <c r="BNA734" s="8"/>
      <c r="BNB734" s="8"/>
      <c r="BNC734" s="8"/>
      <c r="BND734" s="8"/>
      <c r="BNE734" s="8"/>
      <c r="BNF734" s="8"/>
      <c r="BNG734" s="8"/>
      <c r="BNH734" s="8"/>
      <c r="BNI734" s="8"/>
      <c r="BNJ734" s="8"/>
      <c r="BNK734" s="8"/>
      <c r="BNL734" s="8"/>
      <c r="BNM734" s="8"/>
      <c r="BNN734" s="8"/>
      <c r="BNO734" s="8"/>
      <c r="BNP734" s="8"/>
      <c r="BNQ734" s="8"/>
      <c r="BNR734" s="8"/>
      <c r="BNS734" s="8"/>
      <c r="BNT734" s="8"/>
      <c r="BNU734" s="8"/>
      <c r="BNV734" s="8"/>
      <c r="BNW734" s="8"/>
      <c r="BNX734" s="8"/>
      <c r="BNY734" s="8"/>
      <c r="BNZ734" s="8"/>
      <c r="BOA734" s="8"/>
      <c r="BOB734" s="8"/>
      <c r="BOC734" s="8"/>
      <c r="BOD734" s="8"/>
      <c r="BOE734" s="8"/>
      <c r="BOF734" s="8"/>
      <c r="BOG734" s="8"/>
      <c r="BOH734" s="8"/>
      <c r="BOI734" s="8"/>
      <c r="BOJ734" s="8"/>
      <c r="BOK734" s="8"/>
      <c r="BOL734" s="8"/>
      <c r="BOM734" s="8"/>
      <c r="BON734" s="8"/>
      <c r="BOO734" s="8"/>
      <c r="BOP734" s="8"/>
      <c r="BOQ734" s="8"/>
      <c r="BOR734" s="8"/>
      <c r="BOS734" s="8"/>
      <c r="BOT734" s="8"/>
      <c r="BOU734" s="8"/>
      <c r="BOV734" s="8"/>
      <c r="BOW734" s="8"/>
      <c r="BOX734" s="8"/>
      <c r="BOY734" s="8"/>
      <c r="BOZ734" s="8"/>
      <c r="BPA734" s="8"/>
      <c r="BPB734" s="8"/>
      <c r="BPC734" s="8"/>
      <c r="BPD734" s="8"/>
      <c r="BPE734" s="8"/>
      <c r="BPF734" s="8"/>
      <c r="BPG734" s="8"/>
      <c r="BPH734" s="8"/>
      <c r="BPI734" s="8"/>
      <c r="BPJ734" s="8"/>
      <c r="BPK734" s="8"/>
      <c r="BPL734" s="8"/>
      <c r="BPM734" s="8"/>
      <c r="BPN734" s="8"/>
      <c r="BPO734" s="8"/>
      <c r="BPP734" s="8"/>
      <c r="BPQ734" s="8"/>
      <c r="BPR734" s="8"/>
      <c r="BPS734" s="8"/>
      <c r="BPT734" s="8"/>
      <c r="BPU734" s="8"/>
      <c r="BPV734" s="8"/>
      <c r="BPW734" s="8"/>
      <c r="BPX734" s="8"/>
      <c r="BPY734" s="8"/>
      <c r="BPZ734" s="8"/>
      <c r="BQA734" s="8"/>
      <c r="BQB734" s="8"/>
      <c r="BQC734" s="8"/>
      <c r="BQD734" s="8"/>
      <c r="BQE734" s="8"/>
      <c r="BQF734" s="8"/>
      <c r="BQG734" s="8"/>
      <c r="BQH734" s="8"/>
      <c r="BQI734" s="8"/>
      <c r="BQJ734" s="8"/>
      <c r="BQK734" s="8"/>
      <c r="BQL734" s="8"/>
      <c r="BQM734" s="8"/>
      <c r="BQN734" s="8"/>
      <c r="BQO734" s="8"/>
      <c r="BQP734" s="8"/>
      <c r="BQQ734" s="8"/>
      <c r="BQR734" s="8"/>
      <c r="BQS734" s="8"/>
      <c r="BQT734" s="8"/>
      <c r="BQU734" s="8"/>
      <c r="BQV734" s="8"/>
      <c r="BQW734" s="8"/>
      <c r="BQX734" s="8"/>
      <c r="BQY734" s="8"/>
      <c r="BQZ734" s="8"/>
      <c r="BRA734" s="8"/>
      <c r="BRB734" s="8"/>
      <c r="BRC734" s="8"/>
      <c r="BRD734" s="8"/>
      <c r="BRE734" s="8"/>
      <c r="BRF734" s="8"/>
      <c r="BRG734" s="8"/>
      <c r="BRH734" s="8"/>
      <c r="BRI734" s="8"/>
      <c r="BRJ734" s="8"/>
      <c r="BRK734" s="8"/>
      <c r="BRL734" s="8"/>
      <c r="BRM734" s="8"/>
      <c r="BRN734" s="8"/>
      <c r="BRO734" s="8"/>
      <c r="BRP734" s="8"/>
      <c r="BRQ734" s="8"/>
      <c r="BRR734" s="8"/>
      <c r="BRS734" s="8"/>
      <c r="BRT734" s="8"/>
      <c r="BRU734" s="8"/>
      <c r="BRV734" s="8"/>
      <c r="BRW734" s="8"/>
      <c r="BRX734" s="8"/>
      <c r="BRY734" s="8"/>
      <c r="BRZ734" s="8"/>
      <c r="BSA734" s="8"/>
      <c r="BSB734" s="8"/>
      <c r="BSC734" s="8"/>
      <c r="BSD734" s="8"/>
      <c r="BSE734" s="8"/>
      <c r="BSF734" s="8"/>
      <c r="BSG734" s="8"/>
      <c r="BSH734" s="8"/>
      <c r="BSI734" s="8"/>
      <c r="BSJ734" s="8"/>
      <c r="BSK734" s="8"/>
      <c r="BSL734" s="8"/>
      <c r="BSM734" s="8"/>
      <c r="BSN734" s="8"/>
      <c r="BSO734" s="8"/>
      <c r="BSP734" s="8"/>
      <c r="BSQ734" s="8"/>
      <c r="BSR734" s="8"/>
      <c r="BSS734" s="8"/>
      <c r="BST734" s="8"/>
      <c r="BSU734" s="8"/>
      <c r="BSV734" s="8"/>
      <c r="BSW734" s="8"/>
      <c r="BSX734" s="8"/>
      <c r="BSY734" s="8"/>
      <c r="BSZ734" s="8"/>
      <c r="BTA734" s="8"/>
      <c r="BTB734" s="8"/>
      <c r="BTC734" s="8"/>
      <c r="BTD734" s="8"/>
      <c r="BTE734" s="8"/>
      <c r="BTF734" s="8"/>
      <c r="BTG734" s="8"/>
      <c r="BTH734" s="8"/>
      <c r="BTI734" s="8"/>
      <c r="BTJ734" s="8"/>
      <c r="BTK734" s="8"/>
      <c r="BTL734" s="8"/>
      <c r="BTM734" s="8"/>
      <c r="BTN734" s="8"/>
      <c r="BTO734" s="8"/>
      <c r="BTP734" s="8"/>
      <c r="BTQ734" s="8"/>
      <c r="BTR734" s="8"/>
      <c r="BTS734" s="8"/>
      <c r="BTT734" s="8"/>
      <c r="BTU734" s="8"/>
      <c r="BTV734" s="8"/>
      <c r="BTW734" s="8"/>
      <c r="BTX734" s="8"/>
      <c r="BTY734" s="8"/>
      <c r="BTZ734" s="8"/>
      <c r="BUA734" s="8"/>
      <c r="BUB734" s="8"/>
      <c r="BUC734" s="8"/>
      <c r="BUD734" s="8"/>
      <c r="BUE734" s="8"/>
      <c r="BUF734" s="8"/>
      <c r="BUG734" s="8"/>
      <c r="BUH734" s="8"/>
      <c r="BUI734" s="8"/>
      <c r="BUJ734" s="8"/>
      <c r="BUK734" s="8"/>
      <c r="BUL734" s="8"/>
      <c r="BUM734" s="8"/>
      <c r="BUN734" s="8"/>
      <c r="BUO734" s="8"/>
      <c r="BUP734" s="8"/>
      <c r="BUQ734" s="8"/>
      <c r="BUR734" s="8"/>
      <c r="BUS734" s="8"/>
      <c r="BUT734" s="8"/>
      <c r="BUU734" s="8"/>
      <c r="BUV734" s="8"/>
      <c r="BUW734" s="8"/>
      <c r="BUX734" s="8"/>
      <c r="BUY734" s="8"/>
      <c r="BUZ734" s="8"/>
      <c r="BVA734" s="8"/>
      <c r="BVB734" s="8"/>
      <c r="BVC734" s="8"/>
      <c r="BVD734" s="8"/>
      <c r="BVE734" s="8"/>
      <c r="BVF734" s="8"/>
      <c r="BVG734" s="8"/>
      <c r="BVH734" s="8"/>
      <c r="BVI734" s="8"/>
      <c r="BVJ734" s="8"/>
      <c r="BVK734" s="8"/>
      <c r="BVL734" s="8"/>
      <c r="BVM734" s="8"/>
      <c r="BVN734" s="8"/>
      <c r="BVO734" s="8"/>
      <c r="BVP734" s="8"/>
      <c r="BVQ734" s="8"/>
      <c r="BVR734" s="8"/>
      <c r="BVS734" s="8"/>
      <c r="BVT734" s="8"/>
      <c r="BVU734" s="8"/>
      <c r="BVV734" s="8"/>
      <c r="BVW734" s="8"/>
      <c r="BVX734" s="8"/>
      <c r="BVY734" s="8"/>
      <c r="BVZ734" s="8"/>
      <c r="BWA734" s="8"/>
      <c r="BWB734" s="8"/>
      <c r="BWC734" s="8"/>
      <c r="BWD734" s="8"/>
      <c r="BWE734" s="8"/>
      <c r="BWF734" s="8"/>
      <c r="BWG734" s="8"/>
      <c r="BWH734" s="8"/>
      <c r="BWI734" s="8"/>
      <c r="BWJ734" s="8"/>
      <c r="BWK734" s="8"/>
      <c r="BWL734" s="8"/>
      <c r="BWM734" s="8"/>
      <c r="BWN734" s="8"/>
      <c r="BWO734" s="8"/>
      <c r="BWP734" s="8"/>
      <c r="BWQ734" s="8"/>
    </row>
    <row r="735" spans="1:1967" s="547" customFormat="1" ht="102" customHeight="1">
      <c r="A735" s="9" t="s">
        <v>6511</v>
      </c>
      <c r="B735" s="100" t="s">
        <v>97</v>
      </c>
      <c r="C735" s="111" t="s">
        <v>914</v>
      </c>
      <c r="D735" s="30" t="s">
        <v>57</v>
      </c>
      <c r="E735" s="30" t="s">
        <v>1280</v>
      </c>
      <c r="F735" s="29"/>
      <c r="G735" s="3" t="s">
        <v>385</v>
      </c>
      <c r="H735" s="20">
        <v>0</v>
      </c>
      <c r="I735" s="114">
        <v>470000000</v>
      </c>
      <c r="J735" s="21" t="s">
        <v>1314</v>
      </c>
      <c r="K735" s="19" t="s">
        <v>2047</v>
      </c>
      <c r="L735" s="137" t="s">
        <v>3397</v>
      </c>
      <c r="M735" s="140" t="s">
        <v>383</v>
      </c>
      <c r="N735" s="346" t="s">
        <v>8838</v>
      </c>
      <c r="O735" s="3" t="s">
        <v>1366</v>
      </c>
      <c r="P735" s="7" t="s">
        <v>1334</v>
      </c>
      <c r="Q735" s="3" t="s">
        <v>1319</v>
      </c>
      <c r="R735" s="24">
        <v>4250</v>
      </c>
      <c r="S735" s="18">
        <v>360</v>
      </c>
      <c r="T735" s="83">
        <v>0</v>
      </c>
      <c r="U735" s="83">
        <f t="shared" si="241"/>
        <v>0</v>
      </c>
      <c r="V735" s="9" t="s">
        <v>1325</v>
      </c>
      <c r="W735" s="152" t="s">
        <v>1394</v>
      </c>
      <c r="X735" s="9" t="s">
        <v>9066</v>
      </c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  <c r="AQ735" s="8"/>
      <c r="AR735" s="8"/>
      <c r="AS735" s="8"/>
      <c r="AT735" s="8"/>
      <c r="AU735" s="8"/>
      <c r="AV735" s="8"/>
      <c r="AW735" s="8"/>
      <c r="AX735" s="8"/>
      <c r="AY735" s="8"/>
      <c r="AZ735" s="8"/>
      <c r="BA735" s="8"/>
      <c r="BB735" s="8"/>
      <c r="BC735" s="8"/>
      <c r="BD735" s="8"/>
      <c r="BE735" s="8"/>
      <c r="BF735" s="8"/>
      <c r="BG735" s="8"/>
      <c r="BH735" s="8"/>
      <c r="BI735" s="8"/>
      <c r="BJ735" s="8"/>
      <c r="BK735" s="8"/>
      <c r="BL735" s="8"/>
      <c r="BM735" s="8"/>
      <c r="BN735" s="8"/>
      <c r="BO735" s="8"/>
      <c r="BP735" s="8"/>
      <c r="BQ735" s="8"/>
      <c r="BR735" s="8"/>
      <c r="BS735" s="8"/>
      <c r="BT735" s="8"/>
      <c r="BU735" s="8"/>
      <c r="BV735" s="8"/>
      <c r="BW735" s="8"/>
      <c r="BX735" s="8"/>
      <c r="BY735" s="8"/>
      <c r="BZ735" s="8"/>
      <c r="CA735" s="8"/>
      <c r="CB735" s="8"/>
      <c r="CC735" s="8"/>
      <c r="CD735" s="8"/>
      <c r="CE735" s="8"/>
      <c r="CF735" s="8"/>
      <c r="CG735" s="8"/>
      <c r="CH735" s="8"/>
      <c r="CI735" s="8"/>
      <c r="CJ735" s="8"/>
      <c r="CK735" s="8"/>
      <c r="CL735" s="8"/>
      <c r="CM735" s="8"/>
      <c r="CN735" s="8"/>
      <c r="CO735" s="8"/>
      <c r="CP735" s="8"/>
      <c r="CQ735" s="8"/>
      <c r="CR735" s="8"/>
      <c r="CS735" s="8"/>
      <c r="CT735" s="8"/>
      <c r="CU735" s="8"/>
      <c r="CV735" s="8"/>
      <c r="CW735" s="8"/>
      <c r="CX735" s="8"/>
      <c r="CY735" s="8"/>
      <c r="CZ735" s="8"/>
      <c r="DA735" s="8"/>
      <c r="DB735" s="8"/>
      <c r="DC735" s="8"/>
      <c r="DD735" s="8"/>
      <c r="DE735" s="8"/>
      <c r="DF735" s="8"/>
      <c r="DG735" s="8"/>
      <c r="DH735" s="8"/>
      <c r="DI735" s="8"/>
      <c r="DJ735" s="8"/>
      <c r="DK735" s="8"/>
      <c r="DL735" s="8"/>
      <c r="DM735" s="8"/>
      <c r="DN735" s="8"/>
      <c r="DO735" s="8"/>
      <c r="DP735" s="8"/>
      <c r="DQ735" s="8"/>
      <c r="DR735" s="8"/>
      <c r="DS735" s="8"/>
      <c r="DT735" s="8"/>
      <c r="DU735" s="8"/>
      <c r="DV735" s="8"/>
      <c r="DW735" s="8"/>
      <c r="DX735" s="8"/>
      <c r="DY735" s="8"/>
      <c r="DZ735" s="8"/>
      <c r="EA735" s="8"/>
      <c r="EB735" s="8"/>
      <c r="EC735" s="8"/>
      <c r="ED735" s="8"/>
      <c r="EE735" s="8"/>
      <c r="EF735" s="8"/>
      <c r="EG735" s="8"/>
      <c r="EH735" s="8"/>
      <c r="EI735" s="8"/>
      <c r="EJ735" s="8"/>
      <c r="EK735" s="8"/>
      <c r="EL735" s="8"/>
      <c r="EM735" s="8"/>
      <c r="EN735" s="8"/>
      <c r="EO735" s="8"/>
      <c r="EP735" s="8"/>
      <c r="EQ735" s="8"/>
      <c r="ER735" s="8"/>
      <c r="ES735" s="8"/>
      <c r="ET735" s="8"/>
      <c r="EU735" s="8"/>
      <c r="EV735" s="8"/>
      <c r="EW735" s="8"/>
      <c r="EX735" s="8"/>
      <c r="EY735" s="8"/>
      <c r="EZ735" s="8"/>
      <c r="FA735" s="8"/>
      <c r="FB735" s="8"/>
      <c r="FC735" s="8"/>
      <c r="FD735" s="8"/>
      <c r="FE735" s="8"/>
      <c r="FF735" s="8"/>
      <c r="FG735" s="8"/>
      <c r="FH735" s="8"/>
      <c r="FI735" s="8"/>
      <c r="FJ735" s="8"/>
      <c r="FK735" s="8"/>
      <c r="FL735" s="8"/>
      <c r="FM735" s="8"/>
      <c r="FN735" s="8"/>
      <c r="FO735" s="8"/>
      <c r="FP735" s="8"/>
      <c r="FQ735" s="8"/>
      <c r="FR735" s="8"/>
      <c r="FS735" s="8"/>
      <c r="FT735" s="8"/>
      <c r="FU735" s="8"/>
      <c r="FV735" s="8"/>
      <c r="FW735" s="8"/>
      <c r="FX735" s="8"/>
      <c r="FY735" s="8"/>
      <c r="FZ735" s="8"/>
      <c r="GA735" s="8"/>
      <c r="GB735" s="8"/>
      <c r="GC735" s="8"/>
      <c r="GD735" s="8"/>
      <c r="GE735" s="8"/>
      <c r="GF735" s="8"/>
      <c r="GG735" s="8"/>
      <c r="GH735" s="8"/>
      <c r="GI735" s="8"/>
      <c r="GJ735" s="8"/>
      <c r="GK735" s="8"/>
      <c r="GL735" s="8"/>
      <c r="GM735" s="8"/>
      <c r="GN735" s="8"/>
      <c r="GO735" s="8"/>
      <c r="GP735" s="8"/>
      <c r="GQ735" s="8"/>
      <c r="GR735" s="8"/>
      <c r="GS735" s="8"/>
      <c r="GT735" s="8"/>
      <c r="GU735" s="8"/>
      <c r="GV735" s="8"/>
      <c r="GW735" s="8"/>
      <c r="GX735" s="8"/>
      <c r="GY735" s="8"/>
      <c r="GZ735" s="8"/>
      <c r="HA735" s="8"/>
      <c r="HB735" s="8"/>
      <c r="HC735" s="8"/>
      <c r="HD735" s="8"/>
      <c r="HE735" s="8"/>
      <c r="HF735" s="8"/>
      <c r="HG735" s="8"/>
      <c r="HH735" s="8"/>
      <c r="HI735" s="8"/>
      <c r="HJ735" s="8"/>
      <c r="HK735" s="8"/>
      <c r="HL735" s="8"/>
      <c r="HM735" s="8"/>
      <c r="HN735" s="8"/>
      <c r="HO735" s="8"/>
      <c r="HP735" s="8"/>
      <c r="HQ735" s="8"/>
      <c r="HR735" s="8"/>
      <c r="HS735" s="8"/>
      <c r="HT735" s="8"/>
      <c r="HU735" s="8"/>
      <c r="HV735" s="8"/>
      <c r="HW735" s="8"/>
      <c r="HX735" s="8"/>
      <c r="HY735" s="8"/>
      <c r="HZ735" s="8"/>
      <c r="IA735" s="8"/>
      <c r="IB735" s="8"/>
      <c r="IC735" s="8"/>
      <c r="ID735" s="8"/>
      <c r="IE735" s="8"/>
      <c r="IF735" s="8"/>
      <c r="IG735" s="8"/>
      <c r="IH735" s="8"/>
      <c r="II735" s="8"/>
      <c r="IJ735" s="8"/>
      <c r="IK735" s="8"/>
      <c r="IL735" s="8"/>
      <c r="IM735" s="8"/>
      <c r="IN735" s="8"/>
      <c r="IO735" s="8"/>
      <c r="IP735" s="8"/>
      <c r="IQ735" s="8"/>
      <c r="IR735" s="8"/>
      <c r="IS735" s="8"/>
      <c r="IT735" s="8"/>
      <c r="IU735" s="8"/>
      <c r="IV735" s="8"/>
      <c r="IW735" s="8"/>
      <c r="IX735" s="8"/>
      <c r="IY735" s="8"/>
      <c r="IZ735" s="8"/>
      <c r="JA735" s="8"/>
      <c r="JB735" s="8"/>
      <c r="JC735" s="8"/>
      <c r="JD735" s="8"/>
      <c r="JE735" s="8"/>
      <c r="JF735" s="8"/>
      <c r="JG735" s="8"/>
      <c r="JH735" s="8"/>
      <c r="JI735" s="8"/>
      <c r="JJ735" s="8"/>
      <c r="JK735" s="8"/>
      <c r="JL735" s="8"/>
      <c r="JM735" s="8"/>
      <c r="JN735" s="8"/>
      <c r="JO735" s="8"/>
      <c r="JP735" s="8"/>
      <c r="JQ735" s="8"/>
      <c r="JR735" s="8"/>
      <c r="JS735" s="8"/>
      <c r="JT735" s="8"/>
      <c r="JU735" s="8"/>
      <c r="JV735" s="8"/>
      <c r="JW735" s="8"/>
      <c r="JX735" s="8"/>
      <c r="JY735" s="8"/>
      <c r="JZ735" s="8"/>
      <c r="KA735" s="8"/>
      <c r="KB735" s="8"/>
      <c r="KC735" s="8"/>
      <c r="KD735" s="8"/>
      <c r="KE735" s="8"/>
      <c r="KF735" s="8"/>
      <c r="KG735" s="8"/>
      <c r="KH735" s="8"/>
      <c r="KI735" s="8"/>
      <c r="KJ735" s="8"/>
      <c r="KK735" s="8"/>
      <c r="KL735" s="8"/>
      <c r="KM735" s="8"/>
      <c r="KN735" s="8"/>
      <c r="KO735" s="8"/>
      <c r="KP735" s="8"/>
      <c r="KQ735" s="8"/>
      <c r="KR735" s="8"/>
      <c r="KS735" s="8"/>
      <c r="KT735" s="8"/>
      <c r="KU735" s="8"/>
      <c r="KV735" s="8"/>
      <c r="KW735" s="8"/>
      <c r="KX735" s="8"/>
      <c r="KY735" s="8"/>
      <c r="KZ735" s="8"/>
      <c r="LA735" s="8"/>
      <c r="LB735" s="8"/>
      <c r="LC735" s="8"/>
      <c r="LD735" s="8"/>
      <c r="LE735" s="8"/>
      <c r="LF735" s="8"/>
      <c r="LG735" s="8"/>
      <c r="LH735" s="8"/>
      <c r="LI735" s="8"/>
      <c r="LJ735" s="8"/>
      <c r="LK735" s="8"/>
      <c r="LL735" s="8"/>
      <c r="LM735" s="8"/>
      <c r="LN735" s="8"/>
      <c r="LO735" s="8"/>
      <c r="LP735" s="8"/>
      <c r="LQ735" s="8"/>
      <c r="LR735" s="8"/>
      <c r="LS735" s="8"/>
      <c r="LT735" s="8"/>
      <c r="LU735" s="8"/>
      <c r="LV735" s="8"/>
      <c r="LW735" s="8"/>
      <c r="LX735" s="8"/>
      <c r="LY735" s="8"/>
      <c r="LZ735" s="8"/>
      <c r="MA735" s="8"/>
      <c r="MB735" s="8"/>
      <c r="MC735" s="8"/>
      <c r="MD735" s="8"/>
      <c r="ME735" s="8"/>
      <c r="MF735" s="8"/>
      <c r="MG735" s="8"/>
      <c r="MH735" s="8"/>
      <c r="MI735" s="8"/>
      <c r="MJ735" s="8"/>
      <c r="MK735" s="8"/>
      <c r="ML735" s="8"/>
      <c r="MM735" s="8"/>
      <c r="MN735" s="8"/>
      <c r="MO735" s="8"/>
      <c r="MP735" s="8"/>
      <c r="MQ735" s="8"/>
      <c r="MR735" s="8"/>
      <c r="MS735" s="8"/>
      <c r="MT735" s="8"/>
      <c r="MU735" s="8"/>
      <c r="MV735" s="8"/>
      <c r="MW735" s="8"/>
      <c r="MX735" s="8"/>
      <c r="MY735" s="8"/>
      <c r="MZ735" s="8"/>
      <c r="NA735" s="8"/>
      <c r="NB735" s="8"/>
      <c r="NC735" s="8"/>
      <c r="ND735" s="8"/>
      <c r="NE735" s="8"/>
      <c r="NF735" s="8"/>
      <c r="NG735" s="8"/>
      <c r="NH735" s="8"/>
      <c r="NI735" s="8"/>
      <c r="NJ735" s="8"/>
      <c r="NK735" s="8"/>
      <c r="NL735" s="8"/>
      <c r="NM735" s="8"/>
      <c r="NN735" s="8"/>
      <c r="NO735" s="8"/>
      <c r="NP735" s="8"/>
      <c r="NQ735" s="8"/>
      <c r="NR735" s="8"/>
      <c r="NS735" s="8"/>
      <c r="NT735" s="8"/>
      <c r="NU735" s="8"/>
      <c r="NV735" s="8"/>
      <c r="NW735" s="8"/>
      <c r="NX735" s="8"/>
      <c r="NY735" s="8"/>
      <c r="NZ735" s="8"/>
      <c r="OA735" s="8"/>
      <c r="OB735" s="8"/>
      <c r="OC735" s="8"/>
      <c r="OD735" s="8"/>
      <c r="OE735" s="8"/>
      <c r="OF735" s="8"/>
      <c r="OG735" s="8"/>
      <c r="OH735" s="8"/>
      <c r="OI735" s="8"/>
      <c r="OJ735" s="8"/>
      <c r="OK735" s="8"/>
      <c r="OL735" s="8"/>
      <c r="OM735" s="8"/>
      <c r="ON735" s="8"/>
      <c r="OO735" s="8"/>
      <c r="OP735" s="8"/>
      <c r="OQ735" s="8"/>
      <c r="OR735" s="8"/>
      <c r="OS735" s="8"/>
      <c r="OT735" s="8"/>
      <c r="OU735" s="8"/>
      <c r="OV735" s="8"/>
      <c r="OW735" s="8"/>
      <c r="OX735" s="8"/>
      <c r="OY735" s="8"/>
      <c r="OZ735" s="8"/>
      <c r="PA735" s="8"/>
      <c r="PB735" s="8"/>
      <c r="PC735" s="8"/>
      <c r="PD735" s="8"/>
      <c r="PE735" s="8"/>
      <c r="PF735" s="8"/>
      <c r="PG735" s="8"/>
      <c r="PH735" s="8"/>
      <c r="PI735" s="8"/>
      <c r="PJ735" s="8"/>
      <c r="PK735" s="8"/>
      <c r="PL735" s="8"/>
      <c r="PM735" s="8"/>
      <c r="PN735" s="8"/>
      <c r="PO735" s="8"/>
      <c r="PP735" s="8"/>
      <c r="PQ735" s="8"/>
      <c r="PR735" s="8"/>
      <c r="PS735" s="8"/>
      <c r="PT735" s="8"/>
      <c r="PU735" s="8"/>
      <c r="PV735" s="8"/>
      <c r="PW735" s="8"/>
      <c r="PX735" s="8"/>
      <c r="PY735" s="8"/>
      <c r="PZ735" s="8"/>
      <c r="QA735" s="8"/>
      <c r="QB735" s="8"/>
      <c r="QC735" s="8"/>
      <c r="QD735" s="8"/>
      <c r="QE735" s="8"/>
      <c r="QF735" s="8"/>
      <c r="QG735" s="8"/>
      <c r="QH735" s="8"/>
      <c r="QI735" s="8"/>
      <c r="QJ735" s="8"/>
      <c r="QK735" s="8"/>
      <c r="QL735" s="8"/>
      <c r="QM735" s="8"/>
      <c r="QN735" s="8"/>
      <c r="QO735" s="8"/>
      <c r="QP735" s="8"/>
      <c r="QQ735" s="8"/>
      <c r="QR735" s="8"/>
      <c r="QS735" s="8"/>
      <c r="QT735" s="8"/>
      <c r="QU735" s="8"/>
      <c r="QV735" s="8"/>
      <c r="QW735" s="8"/>
      <c r="QX735" s="8"/>
      <c r="QY735" s="8"/>
      <c r="QZ735" s="8"/>
      <c r="RA735" s="8"/>
      <c r="RB735" s="8"/>
      <c r="RC735" s="8"/>
      <c r="RD735" s="8"/>
      <c r="RE735" s="8"/>
      <c r="RF735" s="8"/>
      <c r="RG735" s="8"/>
      <c r="RH735" s="8"/>
      <c r="RI735" s="8"/>
      <c r="RJ735" s="8"/>
      <c r="RK735" s="8"/>
      <c r="RL735" s="8"/>
      <c r="RM735" s="8"/>
      <c r="RN735" s="8"/>
      <c r="RO735" s="8"/>
      <c r="RP735" s="8"/>
      <c r="RQ735" s="8"/>
      <c r="RR735" s="8"/>
      <c r="RS735" s="8"/>
      <c r="RT735" s="8"/>
      <c r="RU735" s="8"/>
      <c r="RV735" s="8"/>
      <c r="RW735" s="8"/>
      <c r="RX735" s="8"/>
      <c r="RY735" s="8"/>
      <c r="RZ735" s="8"/>
      <c r="SA735" s="8"/>
      <c r="SB735" s="8"/>
      <c r="SC735" s="8"/>
      <c r="SD735" s="8"/>
      <c r="SE735" s="8"/>
      <c r="SF735" s="8"/>
      <c r="SG735" s="8"/>
      <c r="SH735" s="8"/>
      <c r="SI735" s="8"/>
      <c r="SJ735" s="8"/>
      <c r="SK735" s="8"/>
      <c r="SL735" s="8"/>
      <c r="SM735" s="8"/>
      <c r="SN735" s="8"/>
      <c r="SO735" s="8"/>
      <c r="SP735" s="8"/>
      <c r="SQ735" s="8"/>
      <c r="SR735" s="8"/>
      <c r="SS735" s="8"/>
      <c r="ST735" s="8"/>
      <c r="SU735" s="8"/>
      <c r="SV735" s="8"/>
      <c r="SW735" s="8"/>
      <c r="SX735" s="8"/>
      <c r="SY735" s="8"/>
      <c r="SZ735" s="8"/>
      <c r="TA735" s="8"/>
      <c r="TB735" s="8"/>
      <c r="TC735" s="8"/>
      <c r="TD735" s="8"/>
      <c r="TE735" s="8"/>
      <c r="TF735" s="8"/>
      <c r="TG735" s="8"/>
      <c r="TH735" s="8"/>
      <c r="TI735" s="8"/>
      <c r="TJ735" s="8"/>
      <c r="TK735" s="8"/>
      <c r="TL735" s="8"/>
      <c r="TM735" s="8"/>
      <c r="TN735" s="8"/>
      <c r="TO735" s="8"/>
      <c r="TP735" s="8"/>
      <c r="TQ735" s="8"/>
      <c r="TR735" s="8"/>
      <c r="TS735" s="8"/>
      <c r="TT735" s="8"/>
      <c r="TU735" s="8"/>
      <c r="TV735" s="8"/>
      <c r="TW735" s="8"/>
      <c r="TX735" s="8"/>
      <c r="TY735" s="8"/>
      <c r="TZ735" s="8"/>
      <c r="UA735" s="8"/>
      <c r="UB735" s="8"/>
      <c r="UC735" s="8"/>
      <c r="UD735" s="8"/>
      <c r="UE735" s="8"/>
      <c r="UF735" s="8"/>
      <c r="UG735" s="8"/>
      <c r="UH735" s="8"/>
      <c r="UI735" s="8"/>
      <c r="UJ735" s="8"/>
      <c r="UK735" s="8"/>
      <c r="UL735" s="8"/>
      <c r="UM735" s="8"/>
      <c r="UN735" s="8"/>
      <c r="UO735" s="8"/>
      <c r="UP735" s="8"/>
      <c r="UQ735" s="8"/>
      <c r="UR735" s="8"/>
      <c r="US735" s="8"/>
      <c r="UT735" s="8"/>
      <c r="UU735" s="8"/>
      <c r="UV735" s="8"/>
      <c r="UW735" s="8"/>
      <c r="UX735" s="8"/>
      <c r="UY735" s="8"/>
      <c r="UZ735" s="8"/>
      <c r="VA735" s="8"/>
      <c r="VB735" s="8"/>
      <c r="VC735" s="8"/>
      <c r="VD735" s="8"/>
      <c r="VE735" s="8"/>
      <c r="VF735" s="8"/>
      <c r="VG735" s="8"/>
      <c r="VH735" s="8"/>
      <c r="VI735" s="8"/>
      <c r="VJ735" s="8"/>
      <c r="VK735" s="8"/>
      <c r="VL735" s="8"/>
      <c r="VM735" s="8"/>
      <c r="VN735" s="8"/>
      <c r="VO735" s="8"/>
      <c r="VP735" s="8"/>
      <c r="VQ735" s="8"/>
      <c r="VR735" s="8"/>
      <c r="VS735" s="8"/>
      <c r="VT735" s="8"/>
      <c r="VU735" s="8"/>
      <c r="VV735" s="8"/>
      <c r="VW735" s="8"/>
      <c r="VX735" s="8"/>
      <c r="VY735" s="8"/>
      <c r="VZ735" s="8"/>
      <c r="WA735" s="8"/>
      <c r="WB735" s="8"/>
      <c r="WC735" s="8"/>
      <c r="WD735" s="8"/>
      <c r="WE735" s="8"/>
      <c r="WF735" s="8"/>
      <c r="WG735" s="8"/>
      <c r="WH735" s="8"/>
      <c r="WI735" s="8"/>
      <c r="WJ735" s="8"/>
      <c r="WK735" s="8"/>
      <c r="WL735" s="8"/>
      <c r="WM735" s="8"/>
      <c r="WN735" s="8"/>
      <c r="WO735" s="8"/>
      <c r="WP735" s="8"/>
      <c r="WQ735" s="8"/>
      <c r="WR735" s="8"/>
      <c r="WS735" s="8"/>
      <c r="WT735" s="8"/>
      <c r="WU735" s="8"/>
      <c r="WV735" s="8"/>
      <c r="WW735" s="8"/>
      <c r="WX735" s="8"/>
      <c r="WY735" s="8"/>
      <c r="WZ735" s="8"/>
      <c r="XA735" s="8"/>
      <c r="XB735" s="8"/>
      <c r="XC735" s="8"/>
      <c r="XD735" s="8"/>
      <c r="XE735" s="8"/>
      <c r="XF735" s="8"/>
      <c r="XG735" s="8"/>
      <c r="XH735" s="8"/>
      <c r="XI735" s="8"/>
      <c r="XJ735" s="8"/>
      <c r="XK735" s="8"/>
      <c r="XL735" s="8"/>
      <c r="XM735" s="8"/>
      <c r="XN735" s="8"/>
      <c r="XO735" s="8"/>
      <c r="XP735" s="8"/>
      <c r="XQ735" s="8"/>
      <c r="XR735" s="8"/>
      <c r="XS735" s="8"/>
      <c r="XT735" s="8"/>
      <c r="XU735" s="8"/>
      <c r="XV735" s="8"/>
      <c r="XW735" s="8"/>
      <c r="XX735" s="8"/>
      <c r="XY735" s="8"/>
      <c r="XZ735" s="8"/>
      <c r="YA735" s="8"/>
      <c r="YB735" s="8"/>
      <c r="YC735" s="8"/>
      <c r="YD735" s="8"/>
      <c r="YE735" s="8"/>
      <c r="YF735" s="8"/>
      <c r="YG735" s="8"/>
      <c r="YH735" s="8"/>
      <c r="YI735" s="8"/>
      <c r="YJ735" s="8"/>
      <c r="YK735" s="8"/>
      <c r="YL735" s="8"/>
      <c r="YM735" s="8"/>
      <c r="YN735" s="8"/>
      <c r="YO735" s="8"/>
      <c r="YP735" s="8"/>
      <c r="YQ735" s="8"/>
      <c r="YR735" s="8"/>
      <c r="YS735" s="8"/>
      <c r="YT735" s="8"/>
      <c r="YU735" s="8"/>
      <c r="YV735" s="8"/>
      <c r="YW735" s="8"/>
      <c r="YX735" s="8"/>
      <c r="YY735" s="8"/>
      <c r="YZ735" s="8"/>
      <c r="ZA735" s="8"/>
      <c r="ZB735" s="8"/>
      <c r="ZC735" s="8"/>
      <c r="ZD735" s="8"/>
      <c r="ZE735" s="8"/>
      <c r="ZF735" s="8"/>
      <c r="ZG735" s="8"/>
      <c r="ZH735" s="8"/>
      <c r="ZI735" s="8"/>
      <c r="ZJ735" s="8"/>
      <c r="ZK735" s="8"/>
      <c r="ZL735" s="8"/>
      <c r="ZM735" s="8"/>
      <c r="ZN735" s="8"/>
      <c r="ZO735" s="8"/>
      <c r="ZP735" s="8"/>
      <c r="ZQ735" s="8"/>
      <c r="ZR735" s="8"/>
      <c r="ZS735" s="8"/>
      <c r="ZT735" s="8"/>
      <c r="ZU735" s="8"/>
      <c r="ZV735" s="8"/>
      <c r="ZW735" s="8"/>
      <c r="ZX735" s="8"/>
      <c r="ZY735" s="8"/>
      <c r="ZZ735" s="8"/>
      <c r="AAA735" s="8"/>
      <c r="AAB735" s="8"/>
      <c r="AAC735" s="8"/>
      <c r="AAD735" s="8"/>
      <c r="AAE735" s="8"/>
      <c r="AAF735" s="8"/>
      <c r="AAG735" s="8"/>
      <c r="AAH735" s="8"/>
      <c r="AAI735" s="8"/>
      <c r="AAJ735" s="8"/>
      <c r="AAK735" s="8"/>
      <c r="AAL735" s="8"/>
      <c r="AAM735" s="8"/>
      <c r="AAN735" s="8"/>
      <c r="AAO735" s="8"/>
      <c r="AAP735" s="8"/>
      <c r="AAQ735" s="8"/>
      <c r="AAR735" s="8"/>
      <c r="AAS735" s="8"/>
      <c r="AAT735" s="8"/>
      <c r="AAU735" s="8"/>
      <c r="AAV735" s="8"/>
      <c r="AAW735" s="8"/>
      <c r="AAX735" s="8"/>
      <c r="AAY735" s="8"/>
      <c r="AAZ735" s="8"/>
      <c r="ABA735" s="8"/>
      <c r="ABB735" s="8"/>
      <c r="ABC735" s="8"/>
      <c r="ABD735" s="8"/>
      <c r="ABE735" s="8"/>
      <c r="ABF735" s="8"/>
      <c r="ABG735" s="8"/>
      <c r="ABH735" s="8"/>
      <c r="ABI735" s="8"/>
      <c r="ABJ735" s="8"/>
      <c r="ABK735" s="8"/>
      <c r="ABL735" s="8"/>
      <c r="ABM735" s="8"/>
      <c r="ABN735" s="8"/>
      <c r="ABO735" s="8"/>
      <c r="ABP735" s="8"/>
      <c r="ABQ735" s="8"/>
      <c r="ABR735" s="8"/>
      <c r="ABS735" s="8"/>
      <c r="ABT735" s="8"/>
      <c r="ABU735" s="8"/>
      <c r="ABV735" s="8"/>
      <c r="ABW735" s="8"/>
      <c r="ABX735" s="8"/>
      <c r="ABY735" s="8"/>
      <c r="ABZ735" s="8"/>
      <c r="ACA735" s="8"/>
      <c r="ACB735" s="8"/>
      <c r="ACC735" s="8"/>
      <c r="ACD735" s="8"/>
      <c r="ACE735" s="8"/>
      <c r="ACF735" s="8"/>
      <c r="ACG735" s="8"/>
      <c r="ACH735" s="8"/>
      <c r="ACI735" s="8"/>
      <c r="ACJ735" s="8"/>
      <c r="ACK735" s="8"/>
      <c r="ACL735" s="8"/>
      <c r="ACM735" s="8"/>
      <c r="ACN735" s="8"/>
      <c r="ACO735" s="8"/>
      <c r="ACP735" s="8"/>
      <c r="ACQ735" s="8"/>
      <c r="ACR735" s="8"/>
      <c r="ACS735" s="8"/>
      <c r="ACT735" s="8"/>
      <c r="ACU735" s="8"/>
      <c r="ACV735" s="8"/>
      <c r="ACW735" s="8"/>
      <c r="ACX735" s="8"/>
      <c r="ACY735" s="8"/>
      <c r="ACZ735" s="8"/>
      <c r="ADA735" s="8"/>
      <c r="ADB735" s="8"/>
      <c r="ADC735" s="8"/>
      <c r="ADD735" s="8"/>
      <c r="ADE735" s="8"/>
      <c r="ADF735" s="8"/>
      <c r="ADG735" s="8"/>
      <c r="ADH735" s="8"/>
      <c r="ADI735" s="8"/>
      <c r="ADJ735" s="8"/>
      <c r="ADK735" s="8"/>
      <c r="ADL735" s="8"/>
      <c r="ADM735" s="8"/>
      <c r="ADN735" s="8"/>
      <c r="ADO735" s="8"/>
      <c r="ADP735" s="8"/>
      <c r="ADQ735" s="8"/>
      <c r="ADR735" s="8"/>
      <c r="ADS735" s="8"/>
      <c r="ADT735" s="8"/>
      <c r="ADU735" s="8"/>
      <c r="ADV735" s="8"/>
      <c r="ADW735" s="8"/>
      <c r="ADX735" s="8"/>
      <c r="ADY735" s="8"/>
      <c r="ADZ735" s="8"/>
      <c r="AEA735" s="8"/>
      <c r="AEB735" s="8"/>
      <c r="AEC735" s="8"/>
      <c r="AED735" s="8"/>
      <c r="AEE735" s="8"/>
      <c r="AEF735" s="8"/>
      <c r="AEG735" s="8"/>
      <c r="AEH735" s="8"/>
      <c r="AEI735" s="8"/>
      <c r="AEJ735" s="8"/>
      <c r="AEK735" s="8"/>
      <c r="AEL735" s="8"/>
      <c r="AEM735" s="8"/>
      <c r="AEN735" s="8"/>
      <c r="AEO735" s="8"/>
      <c r="AEP735" s="8"/>
      <c r="AEQ735" s="8"/>
      <c r="AER735" s="8"/>
      <c r="AES735" s="8"/>
      <c r="AET735" s="8"/>
      <c r="AEU735" s="8"/>
      <c r="AEV735" s="8"/>
      <c r="AEW735" s="8"/>
      <c r="AEX735" s="8"/>
      <c r="AEY735" s="8"/>
      <c r="AEZ735" s="8"/>
      <c r="AFA735" s="8"/>
      <c r="AFB735" s="8"/>
      <c r="AFC735" s="8"/>
      <c r="AFD735" s="8"/>
      <c r="AFE735" s="8"/>
      <c r="AFF735" s="8"/>
      <c r="AFG735" s="8"/>
      <c r="AFH735" s="8"/>
      <c r="AFI735" s="8"/>
      <c r="AFJ735" s="8"/>
      <c r="AFK735" s="8"/>
      <c r="AFL735" s="8"/>
      <c r="AFM735" s="8"/>
      <c r="AFN735" s="8"/>
      <c r="AFO735" s="8"/>
      <c r="AFP735" s="8"/>
      <c r="AFQ735" s="8"/>
      <c r="AFR735" s="8"/>
      <c r="AFS735" s="8"/>
      <c r="AFT735" s="8"/>
      <c r="AFU735" s="8"/>
      <c r="AFV735" s="8"/>
      <c r="AFW735" s="8"/>
      <c r="AFX735" s="8"/>
      <c r="AFY735" s="8"/>
      <c r="AFZ735" s="8"/>
      <c r="AGA735" s="8"/>
      <c r="AGB735" s="8"/>
      <c r="AGC735" s="8"/>
      <c r="AGD735" s="8"/>
      <c r="AGE735" s="8"/>
      <c r="AGF735" s="8"/>
      <c r="AGG735" s="8"/>
      <c r="AGH735" s="8"/>
      <c r="AGI735" s="8"/>
      <c r="AGJ735" s="8"/>
      <c r="AGK735" s="8"/>
      <c r="AGL735" s="8"/>
      <c r="AGM735" s="8"/>
      <c r="AGN735" s="8"/>
      <c r="AGO735" s="8"/>
      <c r="AGP735" s="8"/>
      <c r="AGQ735" s="8"/>
      <c r="AGR735" s="8"/>
      <c r="AGS735" s="8"/>
      <c r="AGT735" s="8"/>
      <c r="AGU735" s="8"/>
      <c r="AGV735" s="8"/>
      <c r="AGW735" s="8"/>
      <c r="AGX735" s="8"/>
      <c r="AGY735" s="8"/>
      <c r="AGZ735" s="8"/>
      <c r="AHA735" s="8"/>
      <c r="AHB735" s="8"/>
      <c r="AHC735" s="8"/>
      <c r="AHD735" s="8"/>
      <c r="AHE735" s="8"/>
      <c r="AHF735" s="8"/>
      <c r="AHG735" s="8"/>
      <c r="AHH735" s="8"/>
      <c r="AHI735" s="8"/>
      <c r="AHJ735" s="8"/>
      <c r="AHK735" s="8"/>
      <c r="AHL735" s="8"/>
      <c r="AHM735" s="8"/>
      <c r="AHN735" s="8"/>
      <c r="AHO735" s="8"/>
      <c r="AHP735" s="8"/>
      <c r="AHQ735" s="8"/>
      <c r="AHR735" s="8"/>
      <c r="AHS735" s="8"/>
      <c r="AHT735" s="8"/>
      <c r="AHU735" s="8"/>
      <c r="AHV735" s="8"/>
      <c r="AHW735" s="8"/>
      <c r="AHX735" s="8"/>
      <c r="AHY735" s="8"/>
      <c r="AHZ735" s="8"/>
      <c r="AIA735" s="8"/>
      <c r="AIB735" s="8"/>
      <c r="AIC735" s="8"/>
      <c r="AID735" s="8"/>
      <c r="AIE735" s="8"/>
      <c r="AIF735" s="8"/>
      <c r="AIG735" s="8"/>
      <c r="AIH735" s="8"/>
      <c r="AII735" s="8"/>
      <c r="AIJ735" s="8"/>
      <c r="AIK735" s="8"/>
      <c r="AIL735" s="8"/>
      <c r="AIM735" s="8"/>
      <c r="AIN735" s="8"/>
      <c r="AIO735" s="8"/>
      <c r="AIP735" s="8"/>
      <c r="AIQ735" s="8"/>
      <c r="AIR735" s="8"/>
      <c r="AIS735" s="8"/>
      <c r="AIT735" s="8"/>
      <c r="AIU735" s="8"/>
      <c r="AIV735" s="8"/>
      <c r="AIW735" s="8"/>
      <c r="AIX735" s="8"/>
      <c r="AIY735" s="8"/>
      <c r="AIZ735" s="8"/>
      <c r="AJA735" s="8"/>
      <c r="AJB735" s="8"/>
      <c r="AJC735" s="8"/>
      <c r="AJD735" s="8"/>
      <c r="AJE735" s="8"/>
      <c r="AJF735" s="8"/>
      <c r="AJG735" s="8"/>
      <c r="AJH735" s="8"/>
      <c r="AJI735" s="8"/>
      <c r="AJJ735" s="8"/>
      <c r="AJK735" s="8"/>
      <c r="AJL735" s="8"/>
      <c r="AJM735" s="8"/>
      <c r="AJN735" s="8"/>
      <c r="AJO735" s="8"/>
      <c r="AJP735" s="8"/>
      <c r="AJQ735" s="8"/>
      <c r="AJR735" s="8"/>
      <c r="AJS735" s="8"/>
      <c r="AJT735" s="8"/>
      <c r="AJU735" s="8"/>
      <c r="AJV735" s="8"/>
      <c r="AJW735" s="8"/>
      <c r="AJX735" s="8"/>
      <c r="AJY735" s="8"/>
      <c r="AJZ735" s="8"/>
      <c r="AKA735" s="8"/>
      <c r="AKB735" s="8"/>
      <c r="AKC735" s="8"/>
      <c r="AKD735" s="8"/>
      <c r="AKE735" s="8"/>
      <c r="AKF735" s="8"/>
      <c r="AKG735" s="8"/>
      <c r="AKH735" s="8"/>
      <c r="AKI735" s="8"/>
      <c r="AKJ735" s="8"/>
      <c r="AKK735" s="8"/>
      <c r="AKL735" s="8"/>
      <c r="AKM735" s="8"/>
      <c r="AKN735" s="8"/>
      <c r="AKO735" s="8"/>
      <c r="AKP735" s="8"/>
      <c r="AKQ735" s="8"/>
      <c r="AKR735" s="8"/>
      <c r="AKS735" s="8"/>
      <c r="AKT735" s="8"/>
      <c r="AKU735" s="8"/>
      <c r="AKV735" s="8"/>
      <c r="AKW735" s="8"/>
      <c r="AKX735" s="8"/>
      <c r="AKY735" s="8"/>
      <c r="AKZ735" s="8"/>
      <c r="ALA735" s="8"/>
      <c r="ALB735" s="8"/>
      <c r="ALC735" s="8"/>
      <c r="ALD735" s="8"/>
      <c r="ALE735" s="8"/>
      <c r="ALF735" s="8"/>
      <c r="ALG735" s="8"/>
      <c r="ALH735" s="8"/>
      <c r="ALI735" s="8"/>
      <c r="ALJ735" s="8"/>
      <c r="ALK735" s="8"/>
      <c r="ALL735" s="8"/>
      <c r="ALM735" s="8"/>
      <c r="ALN735" s="8"/>
      <c r="ALO735" s="8"/>
      <c r="ALP735" s="8"/>
      <c r="ALQ735" s="8"/>
      <c r="ALR735" s="8"/>
      <c r="ALS735" s="8"/>
      <c r="ALT735" s="8"/>
      <c r="ALU735" s="8"/>
      <c r="ALV735" s="8"/>
      <c r="ALW735" s="8"/>
      <c r="ALX735" s="8"/>
      <c r="ALY735" s="8"/>
      <c r="ALZ735" s="8"/>
      <c r="AMA735" s="8"/>
      <c r="AMB735" s="8"/>
      <c r="AMC735" s="8"/>
      <c r="AMD735" s="8"/>
      <c r="AME735" s="8"/>
      <c r="AMF735" s="8"/>
      <c r="AMG735" s="8"/>
      <c r="AMH735" s="8"/>
      <c r="AMI735" s="8"/>
      <c r="AMJ735" s="8"/>
      <c r="AMK735" s="8"/>
      <c r="AML735" s="8"/>
      <c r="AMM735" s="8"/>
      <c r="AMN735" s="8"/>
      <c r="AMO735" s="8"/>
      <c r="AMP735" s="8"/>
      <c r="AMQ735" s="8"/>
      <c r="AMR735" s="8"/>
      <c r="AMS735" s="8"/>
      <c r="AMT735" s="8"/>
      <c r="AMU735" s="8"/>
      <c r="AMV735" s="8"/>
      <c r="AMW735" s="8"/>
      <c r="AMX735" s="8"/>
      <c r="AMY735" s="8"/>
      <c r="AMZ735" s="8"/>
      <c r="ANA735" s="8"/>
      <c r="ANB735" s="8"/>
      <c r="ANC735" s="8"/>
      <c r="AND735" s="8"/>
      <c r="ANE735" s="8"/>
      <c r="ANF735" s="8"/>
      <c r="ANG735" s="8"/>
      <c r="ANH735" s="8"/>
      <c r="ANI735" s="8"/>
      <c r="ANJ735" s="8"/>
      <c r="ANK735" s="8"/>
      <c r="ANL735" s="8"/>
      <c r="ANM735" s="8"/>
      <c r="ANN735" s="8"/>
      <c r="ANO735" s="8"/>
      <c r="ANP735" s="8"/>
      <c r="ANQ735" s="8"/>
      <c r="ANR735" s="8"/>
      <c r="ANS735" s="8"/>
      <c r="ANT735" s="8"/>
      <c r="ANU735" s="8"/>
      <c r="ANV735" s="8"/>
      <c r="ANW735" s="8"/>
      <c r="ANX735" s="8"/>
      <c r="ANY735" s="8"/>
      <c r="ANZ735" s="8"/>
      <c r="AOA735" s="8"/>
      <c r="AOB735" s="8"/>
      <c r="AOC735" s="8"/>
      <c r="AOD735" s="8"/>
      <c r="AOE735" s="8"/>
      <c r="AOF735" s="8"/>
      <c r="AOG735" s="8"/>
      <c r="AOH735" s="8"/>
      <c r="AOI735" s="8"/>
      <c r="AOJ735" s="8"/>
      <c r="AOK735" s="8"/>
      <c r="AOL735" s="8"/>
      <c r="AOM735" s="8"/>
      <c r="AON735" s="8"/>
      <c r="AOO735" s="8"/>
      <c r="AOP735" s="8"/>
      <c r="AOQ735" s="8"/>
      <c r="AOR735" s="8"/>
      <c r="AOS735" s="8"/>
      <c r="AOT735" s="8"/>
      <c r="AOU735" s="8"/>
      <c r="AOV735" s="8"/>
      <c r="AOW735" s="8"/>
      <c r="AOX735" s="8"/>
      <c r="AOY735" s="8"/>
      <c r="AOZ735" s="8"/>
      <c r="APA735" s="8"/>
      <c r="APB735" s="8"/>
      <c r="APC735" s="8"/>
      <c r="APD735" s="8"/>
      <c r="APE735" s="8"/>
      <c r="APF735" s="8"/>
      <c r="APG735" s="8"/>
      <c r="APH735" s="8"/>
      <c r="API735" s="8"/>
      <c r="APJ735" s="8"/>
      <c r="APK735" s="8"/>
      <c r="APL735" s="8"/>
      <c r="APM735" s="8"/>
      <c r="APN735" s="8"/>
      <c r="APO735" s="8"/>
      <c r="APP735" s="8"/>
      <c r="APQ735" s="8"/>
      <c r="APR735" s="8"/>
      <c r="APS735" s="8"/>
      <c r="APT735" s="8"/>
      <c r="APU735" s="8"/>
      <c r="APV735" s="8"/>
      <c r="APW735" s="8"/>
      <c r="APX735" s="8"/>
      <c r="APY735" s="8"/>
      <c r="APZ735" s="8"/>
      <c r="AQA735" s="8"/>
      <c r="AQB735" s="8"/>
      <c r="AQC735" s="8"/>
      <c r="AQD735" s="8"/>
      <c r="AQE735" s="8"/>
      <c r="AQF735" s="8"/>
      <c r="AQG735" s="8"/>
      <c r="AQH735" s="8"/>
      <c r="AQI735" s="8"/>
      <c r="AQJ735" s="8"/>
      <c r="AQK735" s="8"/>
      <c r="AQL735" s="8"/>
      <c r="AQM735" s="8"/>
      <c r="AQN735" s="8"/>
      <c r="AQO735" s="8"/>
      <c r="AQP735" s="8"/>
      <c r="AQQ735" s="8"/>
      <c r="AQR735" s="8"/>
      <c r="AQS735" s="8"/>
      <c r="AQT735" s="8"/>
      <c r="AQU735" s="8"/>
      <c r="AQV735" s="8"/>
      <c r="AQW735" s="8"/>
      <c r="AQX735" s="8"/>
      <c r="AQY735" s="8"/>
      <c r="AQZ735" s="8"/>
      <c r="ARA735" s="8"/>
      <c r="ARB735" s="8"/>
      <c r="ARC735" s="8"/>
      <c r="ARD735" s="8"/>
      <c r="ARE735" s="8"/>
      <c r="ARF735" s="8"/>
      <c r="ARG735" s="8"/>
      <c r="ARH735" s="8"/>
      <c r="ARI735" s="8"/>
      <c r="ARJ735" s="8"/>
      <c r="ARK735" s="8"/>
      <c r="ARL735" s="8"/>
      <c r="ARM735" s="8"/>
      <c r="ARN735" s="8"/>
      <c r="ARO735" s="8"/>
      <c r="ARP735" s="8"/>
      <c r="ARQ735" s="8"/>
      <c r="ARR735" s="8"/>
      <c r="ARS735" s="8"/>
      <c r="ART735" s="8"/>
      <c r="ARU735" s="8"/>
      <c r="ARV735" s="8"/>
      <c r="ARW735" s="8"/>
      <c r="ARX735" s="8"/>
      <c r="ARY735" s="8"/>
      <c r="ARZ735" s="8"/>
      <c r="ASA735" s="8"/>
      <c r="ASB735" s="8"/>
      <c r="ASC735" s="8"/>
      <c r="ASD735" s="8"/>
      <c r="ASE735" s="8"/>
      <c r="ASF735" s="8"/>
      <c r="ASG735" s="8"/>
      <c r="ASH735" s="8"/>
      <c r="ASI735" s="8"/>
      <c r="ASJ735" s="8"/>
      <c r="ASK735" s="8"/>
      <c r="ASL735" s="8"/>
      <c r="ASM735" s="8"/>
      <c r="ASN735" s="8"/>
      <c r="ASO735" s="8"/>
      <c r="ASP735" s="8"/>
      <c r="ASQ735" s="8"/>
      <c r="ASR735" s="8"/>
      <c r="ASS735" s="8"/>
      <c r="AST735" s="8"/>
      <c r="ASU735" s="8"/>
      <c r="ASV735" s="8"/>
      <c r="ASW735" s="8"/>
      <c r="ASX735" s="8"/>
      <c r="ASY735" s="8"/>
      <c r="ASZ735" s="8"/>
      <c r="ATA735" s="8"/>
      <c r="ATB735" s="8"/>
      <c r="ATC735" s="8"/>
      <c r="ATD735" s="8"/>
      <c r="ATE735" s="8"/>
      <c r="ATF735" s="8"/>
      <c r="ATG735" s="8"/>
      <c r="ATH735" s="8"/>
      <c r="ATI735" s="8"/>
      <c r="ATJ735" s="8"/>
      <c r="ATK735" s="8"/>
      <c r="ATL735" s="8"/>
      <c r="ATM735" s="8"/>
      <c r="ATN735" s="8"/>
      <c r="ATO735" s="8"/>
      <c r="ATP735" s="8"/>
      <c r="ATQ735" s="8"/>
      <c r="ATR735" s="8"/>
      <c r="ATS735" s="8"/>
      <c r="ATT735" s="8"/>
      <c r="ATU735" s="8"/>
      <c r="ATV735" s="8"/>
      <c r="ATW735" s="8"/>
      <c r="ATX735" s="8"/>
      <c r="ATY735" s="8"/>
      <c r="ATZ735" s="8"/>
      <c r="AUA735" s="8"/>
      <c r="AUB735" s="8"/>
      <c r="AUC735" s="8"/>
      <c r="AUD735" s="8"/>
      <c r="AUE735" s="8"/>
      <c r="AUF735" s="8"/>
      <c r="AUG735" s="8"/>
      <c r="AUH735" s="8"/>
      <c r="AUI735" s="8"/>
      <c r="AUJ735" s="8"/>
      <c r="AUK735" s="8"/>
      <c r="AUL735" s="8"/>
      <c r="AUM735" s="8"/>
      <c r="AUN735" s="8"/>
      <c r="AUO735" s="8"/>
      <c r="AUP735" s="8"/>
      <c r="AUQ735" s="8"/>
      <c r="AUR735" s="8"/>
      <c r="AUS735" s="8"/>
      <c r="AUT735" s="8"/>
      <c r="AUU735" s="8"/>
      <c r="AUV735" s="8"/>
      <c r="AUW735" s="8"/>
      <c r="AUX735" s="8"/>
      <c r="AUY735" s="8"/>
      <c r="AUZ735" s="8"/>
      <c r="AVA735" s="8"/>
      <c r="AVB735" s="8"/>
      <c r="AVC735" s="8"/>
      <c r="AVD735" s="8"/>
      <c r="AVE735" s="8"/>
      <c r="AVF735" s="8"/>
      <c r="AVG735" s="8"/>
      <c r="AVH735" s="8"/>
      <c r="AVI735" s="8"/>
      <c r="AVJ735" s="8"/>
      <c r="AVK735" s="8"/>
      <c r="AVL735" s="8"/>
      <c r="AVM735" s="8"/>
      <c r="AVN735" s="8"/>
      <c r="AVO735" s="8"/>
      <c r="AVP735" s="8"/>
      <c r="AVQ735" s="8"/>
      <c r="AVR735" s="8"/>
      <c r="AVS735" s="8"/>
      <c r="AVT735" s="8"/>
      <c r="AVU735" s="8"/>
      <c r="AVV735" s="8"/>
      <c r="AVW735" s="8"/>
      <c r="AVX735" s="8"/>
      <c r="AVY735" s="8"/>
      <c r="AVZ735" s="8"/>
      <c r="AWA735" s="8"/>
      <c r="AWB735" s="8"/>
      <c r="AWC735" s="8"/>
      <c r="AWD735" s="8"/>
      <c r="AWE735" s="8"/>
      <c r="AWF735" s="8"/>
      <c r="AWG735" s="8"/>
      <c r="AWH735" s="8"/>
      <c r="AWI735" s="8"/>
      <c r="AWJ735" s="8"/>
      <c r="AWK735" s="8"/>
      <c r="AWL735" s="8"/>
      <c r="AWM735" s="8"/>
      <c r="AWN735" s="8"/>
      <c r="AWO735" s="8"/>
      <c r="AWP735" s="8"/>
      <c r="AWQ735" s="8"/>
      <c r="AWR735" s="8"/>
      <c r="AWS735" s="8"/>
      <c r="AWT735" s="8"/>
      <c r="AWU735" s="8"/>
      <c r="AWV735" s="8"/>
      <c r="AWW735" s="8"/>
      <c r="AWX735" s="8"/>
      <c r="AWY735" s="8"/>
      <c r="AWZ735" s="8"/>
      <c r="AXA735" s="8"/>
      <c r="AXB735" s="8"/>
      <c r="AXC735" s="8"/>
      <c r="AXD735" s="8"/>
      <c r="AXE735" s="8"/>
      <c r="AXF735" s="8"/>
      <c r="AXG735" s="8"/>
      <c r="AXH735" s="8"/>
      <c r="AXI735" s="8"/>
      <c r="AXJ735" s="8"/>
      <c r="AXK735" s="8"/>
      <c r="AXL735" s="8"/>
      <c r="AXM735" s="8"/>
      <c r="AXN735" s="8"/>
      <c r="AXO735" s="8"/>
      <c r="AXP735" s="8"/>
      <c r="AXQ735" s="8"/>
      <c r="AXR735" s="8"/>
      <c r="AXS735" s="8"/>
      <c r="AXT735" s="8"/>
      <c r="AXU735" s="8"/>
      <c r="AXV735" s="8"/>
      <c r="AXW735" s="8"/>
      <c r="AXX735" s="8"/>
      <c r="AXY735" s="8"/>
      <c r="AXZ735" s="8"/>
      <c r="AYA735" s="8"/>
      <c r="AYB735" s="8"/>
      <c r="AYC735" s="8"/>
      <c r="AYD735" s="8"/>
      <c r="AYE735" s="8"/>
      <c r="AYF735" s="8"/>
      <c r="AYG735" s="8"/>
      <c r="AYH735" s="8"/>
      <c r="AYI735" s="8"/>
      <c r="AYJ735" s="8"/>
      <c r="AYK735" s="8"/>
      <c r="AYL735" s="8"/>
      <c r="AYM735" s="8"/>
      <c r="AYN735" s="8"/>
      <c r="AYO735" s="8"/>
      <c r="AYP735" s="8"/>
      <c r="AYQ735" s="8"/>
      <c r="AYR735" s="8"/>
      <c r="AYS735" s="8"/>
      <c r="AYT735" s="8"/>
      <c r="AYU735" s="8"/>
      <c r="AYV735" s="8"/>
      <c r="AYW735" s="8"/>
      <c r="AYX735" s="8"/>
      <c r="AYY735" s="8"/>
      <c r="AYZ735" s="8"/>
      <c r="AZA735" s="8"/>
      <c r="AZB735" s="8"/>
      <c r="AZC735" s="8"/>
      <c r="AZD735" s="8"/>
      <c r="AZE735" s="8"/>
      <c r="AZF735" s="8"/>
      <c r="AZG735" s="8"/>
      <c r="AZH735" s="8"/>
      <c r="AZI735" s="8"/>
      <c r="AZJ735" s="8"/>
      <c r="AZK735" s="8"/>
      <c r="AZL735" s="8"/>
      <c r="AZM735" s="8"/>
      <c r="AZN735" s="8"/>
      <c r="AZO735" s="8"/>
      <c r="AZP735" s="8"/>
      <c r="AZQ735" s="8"/>
      <c r="AZR735" s="8"/>
      <c r="AZS735" s="8"/>
      <c r="AZT735" s="8"/>
      <c r="AZU735" s="8"/>
      <c r="AZV735" s="8"/>
      <c r="AZW735" s="8"/>
      <c r="AZX735" s="8"/>
      <c r="AZY735" s="8"/>
      <c r="AZZ735" s="8"/>
      <c r="BAA735" s="8"/>
      <c r="BAB735" s="8"/>
      <c r="BAC735" s="8"/>
      <c r="BAD735" s="8"/>
      <c r="BAE735" s="8"/>
      <c r="BAF735" s="8"/>
      <c r="BAG735" s="8"/>
      <c r="BAH735" s="8"/>
      <c r="BAI735" s="8"/>
      <c r="BAJ735" s="8"/>
      <c r="BAK735" s="8"/>
      <c r="BAL735" s="8"/>
      <c r="BAM735" s="8"/>
      <c r="BAN735" s="8"/>
      <c r="BAO735" s="8"/>
      <c r="BAP735" s="8"/>
      <c r="BAQ735" s="8"/>
      <c r="BAR735" s="8"/>
      <c r="BAS735" s="8"/>
      <c r="BAT735" s="8"/>
      <c r="BAU735" s="8"/>
      <c r="BAV735" s="8"/>
      <c r="BAW735" s="8"/>
      <c r="BAX735" s="8"/>
      <c r="BAY735" s="8"/>
      <c r="BAZ735" s="8"/>
      <c r="BBA735" s="8"/>
      <c r="BBB735" s="8"/>
      <c r="BBC735" s="8"/>
      <c r="BBD735" s="8"/>
      <c r="BBE735" s="8"/>
      <c r="BBF735" s="8"/>
      <c r="BBG735" s="8"/>
      <c r="BBH735" s="8"/>
      <c r="BBI735" s="8"/>
      <c r="BBJ735" s="8"/>
      <c r="BBK735" s="8"/>
      <c r="BBL735" s="8"/>
      <c r="BBM735" s="8"/>
      <c r="BBN735" s="8"/>
      <c r="BBO735" s="8"/>
      <c r="BBP735" s="8"/>
      <c r="BBQ735" s="8"/>
      <c r="BBR735" s="8"/>
      <c r="BBS735" s="8"/>
      <c r="BBT735" s="8"/>
      <c r="BBU735" s="8"/>
      <c r="BBV735" s="8"/>
      <c r="BBW735" s="8"/>
      <c r="BBX735" s="8"/>
      <c r="BBY735" s="8"/>
      <c r="BBZ735" s="8"/>
      <c r="BCA735" s="8"/>
      <c r="BCB735" s="8"/>
      <c r="BCC735" s="8"/>
      <c r="BCD735" s="8"/>
      <c r="BCE735" s="8"/>
      <c r="BCF735" s="8"/>
      <c r="BCG735" s="8"/>
      <c r="BCH735" s="8"/>
      <c r="BCI735" s="8"/>
      <c r="BCJ735" s="8"/>
      <c r="BCK735" s="8"/>
      <c r="BCL735" s="8"/>
      <c r="BCM735" s="8"/>
      <c r="BCN735" s="8"/>
      <c r="BCO735" s="8"/>
      <c r="BCP735" s="8"/>
      <c r="BCQ735" s="8"/>
      <c r="BCR735" s="8"/>
      <c r="BCS735" s="8"/>
      <c r="BCT735" s="8"/>
      <c r="BCU735" s="8"/>
      <c r="BCV735" s="8"/>
      <c r="BCW735" s="8"/>
      <c r="BCX735" s="8"/>
      <c r="BCY735" s="8"/>
      <c r="BCZ735" s="8"/>
      <c r="BDA735" s="8"/>
      <c r="BDB735" s="8"/>
      <c r="BDC735" s="8"/>
      <c r="BDD735" s="8"/>
      <c r="BDE735" s="8"/>
      <c r="BDF735" s="8"/>
      <c r="BDG735" s="8"/>
      <c r="BDH735" s="8"/>
      <c r="BDI735" s="8"/>
      <c r="BDJ735" s="8"/>
      <c r="BDK735" s="8"/>
      <c r="BDL735" s="8"/>
      <c r="BDM735" s="8"/>
      <c r="BDN735" s="8"/>
      <c r="BDO735" s="8"/>
      <c r="BDP735" s="8"/>
      <c r="BDQ735" s="8"/>
      <c r="BDR735" s="8"/>
      <c r="BDS735" s="8"/>
      <c r="BDT735" s="8"/>
      <c r="BDU735" s="8"/>
      <c r="BDV735" s="8"/>
      <c r="BDW735" s="8"/>
      <c r="BDX735" s="8"/>
      <c r="BDY735" s="8"/>
      <c r="BDZ735" s="8"/>
      <c r="BEA735" s="8"/>
      <c r="BEB735" s="8"/>
      <c r="BEC735" s="8"/>
      <c r="BED735" s="8"/>
      <c r="BEE735" s="8"/>
      <c r="BEF735" s="8"/>
      <c r="BEG735" s="8"/>
      <c r="BEH735" s="8"/>
      <c r="BEI735" s="8"/>
      <c r="BEJ735" s="8"/>
      <c r="BEK735" s="8"/>
      <c r="BEL735" s="8"/>
      <c r="BEM735" s="8"/>
      <c r="BEN735" s="8"/>
      <c r="BEO735" s="8"/>
      <c r="BEP735" s="8"/>
      <c r="BEQ735" s="8"/>
      <c r="BER735" s="8"/>
      <c r="BES735" s="8"/>
      <c r="BET735" s="8"/>
      <c r="BEU735" s="8"/>
      <c r="BEV735" s="8"/>
      <c r="BEW735" s="8"/>
      <c r="BEX735" s="8"/>
      <c r="BEY735" s="8"/>
      <c r="BEZ735" s="8"/>
      <c r="BFA735" s="8"/>
      <c r="BFB735" s="8"/>
      <c r="BFC735" s="8"/>
      <c r="BFD735" s="8"/>
      <c r="BFE735" s="8"/>
      <c r="BFF735" s="8"/>
      <c r="BFG735" s="8"/>
      <c r="BFH735" s="8"/>
      <c r="BFI735" s="8"/>
      <c r="BFJ735" s="8"/>
      <c r="BFK735" s="8"/>
      <c r="BFL735" s="8"/>
      <c r="BFM735" s="8"/>
      <c r="BFN735" s="8"/>
      <c r="BFO735" s="8"/>
      <c r="BFP735" s="8"/>
      <c r="BFQ735" s="8"/>
      <c r="BFR735" s="8"/>
      <c r="BFS735" s="8"/>
      <c r="BFT735" s="8"/>
      <c r="BFU735" s="8"/>
      <c r="BFV735" s="8"/>
      <c r="BFW735" s="8"/>
      <c r="BFX735" s="8"/>
      <c r="BFY735" s="8"/>
      <c r="BFZ735" s="8"/>
      <c r="BGA735" s="8"/>
      <c r="BGB735" s="8"/>
      <c r="BGC735" s="8"/>
      <c r="BGD735" s="8"/>
      <c r="BGE735" s="8"/>
      <c r="BGF735" s="8"/>
      <c r="BGG735" s="8"/>
      <c r="BGH735" s="8"/>
      <c r="BGI735" s="8"/>
      <c r="BGJ735" s="8"/>
      <c r="BGK735" s="8"/>
      <c r="BGL735" s="8"/>
      <c r="BGM735" s="8"/>
      <c r="BGN735" s="8"/>
      <c r="BGO735" s="8"/>
      <c r="BGP735" s="8"/>
      <c r="BGQ735" s="8"/>
      <c r="BGR735" s="8"/>
      <c r="BGS735" s="8"/>
      <c r="BGT735" s="8"/>
      <c r="BGU735" s="8"/>
      <c r="BGV735" s="8"/>
      <c r="BGW735" s="8"/>
      <c r="BGX735" s="8"/>
      <c r="BGY735" s="8"/>
      <c r="BGZ735" s="8"/>
      <c r="BHA735" s="8"/>
      <c r="BHB735" s="8"/>
      <c r="BHC735" s="8"/>
      <c r="BHD735" s="8"/>
      <c r="BHE735" s="8"/>
      <c r="BHF735" s="8"/>
      <c r="BHG735" s="8"/>
      <c r="BHH735" s="8"/>
      <c r="BHI735" s="8"/>
      <c r="BHJ735" s="8"/>
      <c r="BHK735" s="8"/>
      <c r="BHL735" s="8"/>
      <c r="BHM735" s="8"/>
      <c r="BHN735" s="8"/>
      <c r="BHO735" s="8"/>
      <c r="BHP735" s="8"/>
      <c r="BHQ735" s="8"/>
      <c r="BHR735" s="8"/>
      <c r="BHS735" s="8"/>
      <c r="BHT735" s="8"/>
      <c r="BHU735" s="8"/>
      <c r="BHV735" s="8"/>
      <c r="BHW735" s="8"/>
      <c r="BHX735" s="8"/>
      <c r="BHY735" s="8"/>
      <c r="BHZ735" s="8"/>
      <c r="BIA735" s="8"/>
      <c r="BIB735" s="8"/>
      <c r="BIC735" s="8"/>
      <c r="BID735" s="8"/>
      <c r="BIE735" s="8"/>
      <c r="BIF735" s="8"/>
      <c r="BIG735" s="8"/>
      <c r="BIH735" s="8"/>
      <c r="BII735" s="8"/>
      <c r="BIJ735" s="8"/>
      <c r="BIK735" s="8"/>
      <c r="BIL735" s="8"/>
      <c r="BIM735" s="8"/>
      <c r="BIN735" s="8"/>
      <c r="BIO735" s="8"/>
      <c r="BIP735" s="8"/>
      <c r="BIQ735" s="8"/>
      <c r="BIR735" s="8"/>
      <c r="BIS735" s="8"/>
      <c r="BIT735" s="8"/>
      <c r="BIU735" s="8"/>
      <c r="BIV735" s="8"/>
      <c r="BIW735" s="8"/>
      <c r="BIX735" s="8"/>
      <c r="BIY735" s="8"/>
      <c r="BIZ735" s="8"/>
      <c r="BJA735" s="8"/>
      <c r="BJB735" s="8"/>
      <c r="BJC735" s="8"/>
      <c r="BJD735" s="8"/>
      <c r="BJE735" s="8"/>
      <c r="BJF735" s="8"/>
      <c r="BJG735" s="8"/>
      <c r="BJH735" s="8"/>
      <c r="BJI735" s="8"/>
      <c r="BJJ735" s="8"/>
      <c r="BJK735" s="8"/>
      <c r="BJL735" s="8"/>
      <c r="BJM735" s="8"/>
      <c r="BJN735" s="8"/>
      <c r="BJO735" s="8"/>
      <c r="BJP735" s="8"/>
      <c r="BJQ735" s="8"/>
      <c r="BJR735" s="8"/>
      <c r="BJS735" s="8"/>
      <c r="BJT735" s="8"/>
      <c r="BJU735" s="8"/>
      <c r="BJV735" s="8"/>
      <c r="BJW735" s="8"/>
      <c r="BJX735" s="8"/>
      <c r="BJY735" s="8"/>
      <c r="BJZ735" s="8"/>
      <c r="BKA735" s="8"/>
      <c r="BKB735" s="8"/>
      <c r="BKC735" s="8"/>
      <c r="BKD735" s="8"/>
      <c r="BKE735" s="8"/>
      <c r="BKF735" s="8"/>
      <c r="BKG735" s="8"/>
      <c r="BKH735" s="8"/>
      <c r="BKI735" s="8"/>
      <c r="BKJ735" s="8"/>
      <c r="BKK735" s="8"/>
      <c r="BKL735" s="8"/>
      <c r="BKM735" s="8"/>
      <c r="BKN735" s="8"/>
      <c r="BKO735" s="8"/>
      <c r="BKP735" s="8"/>
      <c r="BKQ735" s="8"/>
      <c r="BKR735" s="8"/>
      <c r="BKS735" s="8"/>
      <c r="BKT735" s="8"/>
      <c r="BKU735" s="8"/>
      <c r="BKV735" s="8"/>
      <c r="BKW735" s="8"/>
      <c r="BKX735" s="8"/>
      <c r="BKY735" s="8"/>
      <c r="BKZ735" s="8"/>
      <c r="BLA735" s="8"/>
      <c r="BLB735" s="8"/>
      <c r="BLC735" s="8"/>
      <c r="BLD735" s="8"/>
      <c r="BLE735" s="8"/>
      <c r="BLF735" s="8"/>
      <c r="BLG735" s="8"/>
      <c r="BLH735" s="8"/>
      <c r="BLI735" s="8"/>
      <c r="BLJ735" s="8"/>
      <c r="BLK735" s="8"/>
      <c r="BLL735" s="8"/>
      <c r="BLM735" s="8"/>
      <c r="BLN735" s="8"/>
      <c r="BLO735" s="8"/>
      <c r="BLP735" s="8"/>
      <c r="BLQ735" s="8"/>
      <c r="BLR735" s="8"/>
      <c r="BLS735" s="8"/>
      <c r="BLT735" s="8"/>
      <c r="BLU735" s="8"/>
      <c r="BLV735" s="8"/>
      <c r="BLW735" s="8"/>
      <c r="BLX735" s="8"/>
      <c r="BLY735" s="8"/>
      <c r="BLZ735" s="8"/>
      <c r="BMA735" s="8"/>
      <c r="BMB735" s="8"/>
      <c r="BMC735" s="8"/>
      <c r="BMD735" s="8"/>
      <c r="BME735" s="8"/>
      <c r="BMF735" s="8"/>
      <c r="BMG735" s="8"/>
      <c r="BMH735" s="8"/>
      <c r="BMI735" s="8"/>
      <c r="BMJ735" s="8"/>
      <c r="BMK735" s="8"/>
      <c r="BML735" s="8"/>
      <c r="BMM735" s="8"/>
      <c r="BMN735" s="8"/>
      <c r="BMO735" s="8"/>
      <c r="BMP735" s="8"/>
      <c r="BMQ735" s="8"/>
      <c r="BMR735" s="8"/>
      <c r="BMS735" s="8"/>
      <c r="BMT735" s="8"/>
      <c r="BMU735" s="8"/>
      <c r="BMV735" s="8"/>
      <c r="BMW735" s="8"/>
      <c r="BMX735" s="8"/>
      <c r="BMY735" s="8"/>
      <c r="BMZ735" s="8"/>
      <c r="BNA735" s="8"/>
      <c r="BNB735" s="8"/>
      <c r="BNC735" s="8"/>
      <c r="BND735" s="8"/>
      <c r="BNE735" s="8"/>
      <c r="BNF735" s="8"/>
      <c r="BNG735" s="8"/>
      <c r="BNH735" s="8"/>
      <c r="BNI735" s="8"/>
      <c r="BNJ735" s="8"/>
      <c r="BNK735" s="8"/>
      <c r="BNL735" s="8"/>
      <c r="BNM735" s="8"/>
      <c r="BNN735" s="8"/>
      <c r="BNO735" s="8"/>
      <c r="BNP735" s="8"/>
      <c r="BNQ735" s="8"/>
      <c r="BNR735" s="8"/>
      <c r="BNS735" s="8"/>
      <c r="BNT735" s="8"/>
      <c r="BNU735" s="8"/>
      <c r="BNV735" s="8"/>
      <c r="BNW735" s="8"/>
      <c r="BNX735" s="8"/>
      <c r="BNY735" s="8"/>
      <c r="BNZ735" s="8"/>
      <c r="BOA735" s="8"/>
      <c r="BOB735" s="8"/>
      <c r="BOC735" s="8"/>
      <c r="BOD735" s="8"/>
      <c r="BOE735" s="8"/>
      <c r="BOF735" s="8"/>
      <c r="BOG735" s="8"/>
      <c r="BOH735" s="8"/>
      <c r="BOI735" s="8"/>
      <c r="BOJ735" s="8"/>
      <c r="BOK735" s="8"/>
      <c r="BOL735" s="8"/>
      <c r="BOM735" s="8"/>
      <c r="BON735" s="8"/>
      <c r="BOO735" s="8"/>
      <c r="BOP735" s="8"/>
      <c r="BOQ735" s="8"/>
      <c r="BOR735" s="8"/>
      <c r="BOS735" s="8"/>
      <c r="BOT735" s="8"/>
      <c r="BOU735" s="8"/>
      <c r="BOV735" s="8"/>
      <c r="BOW735" s="8"/>
      <c r="BOX735" s="8"/>
      <c r="BOY735" s="8"/>
      <c r="BOZ735" s="8"/>
      <c r="BPA735" s="8"/>
      <c r="BPB735" s="8"/>
      <c r="BPC735" s="8"/>
      <c r="BPD735" s="8"/>
      <c r="BPE735" s="8"/>
      <c r="BPF735" s="8"/>
      <c r="BPG735" s="8"/>
      <c r="BPH735" s="8"/>
      <c r="BPI735" s="8"/>
      <c r="BPJ735" s="8"/>
      <c r="BPK735" s="8"/>
      <c r="BPL735" s="8"/>
      <c r="BPM735" s="8"/>
      <c r="BPN735" s="8"/>
      <c r="BPO735" s="8"/>
      <c r="BPP735" s="8"/>
      <c r="BPQ735" s="8"/>
      <c r="BPR735" s="8"/>
      <c r="BPS735" s="8"/>
      <c r="BPT735" s="8"/>
      <c r="BPU735" s="8"/>
      <c r="BPV735" s="8"/>
      <c r="BPW735" s="8"/>
      <c r="BPX735" s="8"/>
      <c r="BPY735" s="8"/>
      <c r="BPZ735" s="8"/>
      <c r="BQA735" s="8"/>
      <c r="BQB735" s="8"/>
      <c r="BQC735" s="8"/>
      <c r="BQD735" s="8"/>
      <c r="BQE735" s="8"/>
      <c r="BQF735" s="8"/>
      <c r="BQG735" s="8"/>
      <c r="BQH735" s="8"/>
      <c r="BQI735" s="8"/>
      <c r="BQJ735" s="8"/>
      <c r="BQK735" s="8"/>
      <c r="BQL735" s="8"/>
      <c r="BQM735" s="8"/>
      <c r="BQN735" s="8"/>
      <c r="BQO735" s="8"/>
      <c r="BQP735" s="8"/>
      <c r="BQQ735" s="8"/>
      <c r="BQR735" s="8"/>
      <c r="BQS735" s="8"/>
      <c r="BQT735" s="8"/>
      <c r="BQU735" s="8"/>
      <c r="BQV735" s="8"/>
      <c r="BQW735" s="8"/>
      <c r="BQX735" s="8"/>
      <c r="BQY735" s="8"/>
      <c r="BQZ735" s="8"/>
      <c r="BRA735" s="8"/>
      <c r="BRB735" s="8"/>
      <c r="BRC735" s="8"/>
      <c r="BRD735" s="8"/>
      <c r="BRE735" s="8"/>
      <c r="BRF735" s="8"/>
      <c r="BRG735" s="8"/>
      <c r="BRH735" s="8"/>
      <c r="BRI735" s="8"/>
      <c r="BRJ735" s="8"/>
      <c r="BRK735" s="8"/>
      <c r="BRL735" s="8"/>
      <c r="BRM735" s="8"/>
      <c r="BRN735" s="8"/>
      <c r="BRO735" s="8"/>
      <c r="BRP735" s="8"/>
      <c r="BRQ735" s="8"/>
      <c r="BRR735" s="8"/>
      <c r="BRS735" s="8"/>
      <c r="BRT735" s="8"/>
      <c r="BRU735" s="8"/>
      <c r="BRV735" s="8"/>
      <c r="BRW735" s="8"/>
      <c r="BRX735" s="8"/>
      <c r="BRY735" s="8"/>
      <c r="BRZ735" s="8"/>
      <c r="BSA735" s="8"/>
      <c r="BSB735" s="8"/>
      <c r="BSC735" s="8"/>
      <c r="BSD735" s="8"/>
      <c r="BSE735" s="8"/>
      <c r="BSF735" s="8"/>
      <c r="BSG735" s="8"/>
      <c r="BSH735" s="8"/>
      <c r="BSI735" s="8"/>
      <c r="BSJ735" s="8"/>
      <c r="BSK735" s="8"/>
      <c r="BSL735" s="8"/>
      <c r="BSM735" s="8"/>
      <c r="BSN735" s="8"/>
      <c r="BSO735" s="8"/>
      <c r="BSP735" s="8"/>
      <c r="BSQ735" s="8"/>
      <c r="BSR735" s="8"/>
      <c r="BSS735" s="8"/>
      <c r="BST735" s="8"/>
      <c r="BSU735" s="8"/>
      <c r="BSV735" s="8"/>
      <c r="BSW735" s="8"/>
      <c r="BSX735" s="8"/>
      <c r="BSY735" s="8"/>
      <c r="BSZ735" s="8"/>
      <c r="BTA735" s="8"/>
      <c r="BTB735" s="8"/>
      <c r="BTC735" s="8"/>
      <c r="BTD735" s="8"/>
      <c r="BTE735" s="8"/>
      <c r="BTF735" s="8"/>
      <c r="BTG735" s="8"/>
      <c r="BTH735" s="8"/>
      <c r="BTI735" s="8"/>
      <c r="BTJ735" s="8"/>
      <c r="BTK735" s="8"/>
      <c r="BTL735" s="8"/>
      <c r="BTM735" s="8"/>
      <c r="BTN735" s="8"/>
      <c r="BTO735" s="8"/>
      <c r="BTP735" s="8"/>
      <c r="BTQ735" s="8"/>
      <c r="BTR735" s="8"/>
      <c r="BTS735" s="8"/>
      <c r="BTT735" s="8"/>
      <c r="BTU735" s="8"/>
      <c r="BTV735" s="8"/>
      <c r="BTW735" s="8"/>
      <c r="BTX735" s="8"/>
      <c r="BTY735" s="8"/>
      <c r="BTZ735" s="8"/>
      <c r="BUA735" s="8"/>
      <c r="BUB735" s="8"/>
      <c r="BUC735" s="8"/>
      <c r="BUD735" s="8"/>
      <c r="BUE735" s="8"/>
      <c r="BUF735" s="8"/>
      <c r="BUG735" s="8"/>
      <c r="BUH735" s="8"/>
      <c r="BUI735" s="8"/>
      <c r="BUJ735" s="8"/>
      <c r="BUK735" s="8"/>
      <c r="BUL735" s="8"/>
      <c r="BUM735" s="8"/>
      <c r="BUN735" s="8"/>
      <c r="BUO735" s="8"/>
      <c r="BUP735" s="8"/>
      <c r="BUQ735" s="8"/>
      <c r="BUR735" s="8"/>
      <c r="BUS735" s="8"/>
      <c r="BUT735" s="8"/>
      <c r="BUU735" s="8"/>
      <c r="BUV735" s="8"/>
      <c r="BUW735" s="8"/>
      <c r="BUX735" s="8"/>
      <c r="BUY735" s="8"/>
      <c r="BUZ735" s="8"/>
      <c r="BVA735" s="8"/>
      <c r="BVB735" s="8"/>
      <c r="BVC735" s="8"/>
      <c r="BVD735" s="8"/>
      <c r="BVE735" s="8"/>
      <c r="BVF735" s="8"/>
      <c r="BVG735" s="8"/>
      <c r="BVH735" s="8"/>
      <c r="BVI735" s="8"/>
      <c r="BVJ735" s="8"/>
      <c r="BVK735" s="8"/>
      <c r="BVL735" s="8"/>
      <c r="BVM735" s="8"/>
      <c r="BVN735" s="8"/>
      <c r="BVO735" s="8"/>
      <c r="BVP735" s="8"/>
      <c r="BVQ735" s="8"/>
      <c r="BVR735" s="8"/>
      <c r="BVS735" s="8"/>
      <c r="BVT735" s="8"/>
      <c r="BVU735" s="8"/>
      <c r="BVV735" s="8"/>
      <c r="BVW735" s="8"/>
      <c r="BVX735" s="8"/>
      <c r="BVY735" s="8"/>
      <c r="BVZ735" s="8"/>
      <c r="BWA735" s="8"/>
      <c r="BWB735" s="8"/>
      <c r="BWC735" s="8"/>
      <c r="BWD735" s="8"/>
      <c r="BWE735" s="8"/>
      <c r="BWF735" s="8"/>
      <c r="BWG735" s="8"/>
      <c r="BWH735" s="8"/>
      <c r="BWI735" s="8"/>
      <c r="BWJ735" s="8"/>
      <c r="BWK735" s="8"/>
      <c r="BWL735" s="8"/>
      <c r="BWM735" s="8"/>
      <c r="BWN735" s="8"/>
      <c r="BWO735" s="8"/>
      <c r="BWP735" s="8"/>
      <c r="BWQ735" s="8"/>
    </row>
    <row r="736" spans="1:1967" s="547" customFormat="1" ht="102" customHeight="1">
      <c r="A736" s="9" t="s">
        <v>6512</v>
      </c>
      <c r="B736" s="100" t="s">
        <v>97</v>
      </c>
      <c r="C736" s="111" t="s">
        <v>914</v>
      </c>
      <c r="D736" s="30" t="s">
        <v>1275</v>
      </c>
      <c r="E736" s="30" t="s">
        <v>1279</v>
      </c>
      <c r="F736" s="29"/>
      <c r="G736" s="3" t="s">
        <v>385</v>
      </c>
      <c r="H736" s="20">
        <v>0</v>
      </c>
      <c r="I736" s="114">
        <v>470000000</v>
      </c>
      <c r="J736" s="21" t="s">
        <v>1314</v>
      </c>
      <c r="K736" s="19" t="s">
        <v>2047</v>
      </c>
      <c r="L736" s="137" t="s">
        <v>3397</v>
      </c>
      <c r="M736" s="140" t="s">
        <v>383</v>
      </c>
      <c r="N736" s="346" t="s">
        <v>8838</v>
      </c>
      <c r="O736" s="3" t="s">
        <v>1366</v>
      </c>
      <c r="P736" s="7" t="s">
        <v>1334</v>
      </c>
      <c r="Q736" s="3" t="s">
        <v>1319</v>
      </c>
      <c r="R736" s="24">
        <v>540</v>
      </c>
      <c r="S736" s="18">
        <v>875</v>
      </c>
      <c r="T736" s="83">
        <v>0</v>
      </c>
      <c r="U736" s="83">
        <f t="shared" si="241"/>
        <v>0</v>
      </c>
      <c r="V736" s="9" t="s">
        <v>1325</v>
      </c>
      <c r="W736" s="152" t="s">
        <v>1394</v>
      </c>
      <c r="X736" s="9" t="s">
        <v>9066</v>
      </c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  <c r="AQ736" s="8"/>
      <c r="AR736" s="8"/>
      <c r="AS736" s="8"/>
      <c r="AT736" s="8"/>
      <c r="AU736" s="8"/>
      <c r="AV736" s="8"/>
      <c r="AW736" s="8"/>
      <c r="AX736" s="8"/>
      <c r="AY736" s="8"/>
      <c r="AZ736" s="8"/>
      <c r="BA736" s="8"/>
      <c r="BB736" s="8"/>
      <c r="BC736" s="8"/>
      <c r="BD736" s="8"/>
      <c r="BE736" s="8"/>
      <c r="BF736" s="8"/>
      <c r="BG736" s="8"/>
      <c r="BH736" s="8"/>
      <c r="BI736" s="8"/>
      <c r="BJ736" s="8"/>
      <c r="BK736" s="8"/>
      <c r="BL736" s="8"/>
      <c r="BM736" s="8"/>
      <c r="BN736" s="8"/>
      <c r="BO736" s="8"/>
      <c r="BP736" s="8"/>
      <c r="BQ736" s="8"/>
      <c r="BR736" s="8"/>
      <c r="BS736" s="8"/>
      <c r="BT736" s="8"/>
      <c r="BU736" s="8"/>
      <c r="BV736" s="8"/>
      <c r="BW736" s="8"/>
      <c r="BX736" s="8"/>
      <c r="BY736" s="8"/>
      <c r="BZ736" s="8"/>
      <c r="CA736" s="8"/>
      <c r="CB736" s="8"/>
      <c r="CC736" s="8"/>
      <c r="CD736" s="8"/>
      <c r="CE736" s="8"/>
      <c r="CF736" s="8"/>
      <c r="CG736" s="8"/>
      <c r="CH736" s="8"/>
      <c r="CI736" s="8"/>
      <c r="CJ736" s="8"/>
      <c r="CK736" s="8"/>
      <c r="CL736" s="8"/>
      <c r="CM736" s="8"/>
      <c r="CN736" s="8"/>
      <c r="CO736" s="8"/>
      <c r="CP736" s="8"/>
      <c r="CQ736" s="8"/>
      <c r="CR736" s="8"/>
      <c r="CS736" s="8"/>
      <c r="CT736" s="8"/>
      <c r="CU736" s="8"/>
      <c r="CV736" s="8"/>
      <c r="CW736" s="8"/>
      <c r="CX736" s="8"/>
      <c r="CY736" s="8"/>
      <c r="CZ736" s="8"/>
      <c r="DA736" s="8"/>
      <c r="DB736" s="8"/>
      <c r="DC736" s="8"/>
      <c r="DD736" s="8"/>
      <c r="DE736" s="8"/>
      <c r="DF736" s="8"/>
      <c r="DG736" s="8"/>
      <c r="DH736" s="8"/>
      <c r="DI736" s="8"/>
      <c r="DJ736" s="8"/>
      <c r="DK736" s="8"/>
      <c r="DL736" s="8"/>
      <c r="DM736" s="8"/>
      <c r="DN736" s="8"/>
      <c r="DO736" s="8"/>
      <c r="DP736" s="8"/>
      <c r="DQ736" s="8"/>
      <c r="DR736" s="8"/>
      <c r="DS736" s="8"/>
      <c r="DT736" s="8"/>
      <c r="DU736" s="8"/>
      <c r="DV736" s="8"/>
      <c r="DW736" s="8"/>
      <c r="DX736" s="8"/>
      <c r="DY736" s="8"/>
      <c r="DZ736" s="8"/>
      <c r="EA736" s="8"/>
      <c r="EB736" s="8"/>
      <c r="EC736" s="8"/>
      <c r="ED736" s="8"/>
      <c r="EE736" s="8"/>
      <c r="EF736" s="8"/>
      <c r="EG736" s="8"/>
      <c r="EH736" s="8"/>
      <c r="EI736" s="8"/>
      <c r="EJ736" s="8"/>
      <c r="EK736" s="8"/>
      <c r="EL736" s="8"/>
      <c r="EM736" s="8"/>
      <c r="EN736" s="8"/>
      <c r="EO736" s="8"/>
      <c r="EP736" s="8"/>
      <c r="EQ736" s="8"/>
      <c r="ER736" s="8"/>
      <c r="ES736" s="8"/>
      <c r="ET736" s="8"/>
      <c r="EU736" s="8"/>
      <c r="EV736" s="8"/>
      <c r="EW736" s="8"/>
      <c r="EX736" s="8"/>
      <c r="EY736" s="8"/>
      <c r="EZ736" s="8"/>
      <c r="FA736" s="8"/>
      <c r="FB736" s="8"/>
      <c r="FC736" s="8"/>
      <c r="FD736" s="8"/>
      <c r="FE736" s="8"/>
      <c r="FF736" s="8"/>
      <c r="FG736" s="8"/>
      <c r="FH736" s="8"/>
      <c r="FI736" s="8"/>
      <c r="FJ736" s="8"/>
      <c r="FK736" s="8"/>
      <c r="FL736" s="8"/>
      <c r="FM736" s="8"/>
      <c r="FN736" s="8"/>
      <c r="FO736" s="8"/>
      <c r="FP736" s="8"/>
      <c r="FQ736" s="8"/>
      <c r="FR736" s="8"/>
      <c r="FS736" s="8"/>
      <c r="FT736" s="8"/>
      <c r="FU736" s="8"/>
      <c r="FV736" s="8"/>
      <c r="FW736" s="8"/>
      <c r="FX736" s="8"/>
      <c r="FY736" s="8"/>
      <c r="FZ736" s="8"/>
      <c r="GA736" s="8"/>
      <c r="GB736" s="8"/>
      <c r="GC736" s="8"/>
      <c r="GD736" s="8"/>
      <c r="GE736" s="8"/>
      <c r="GF736" s="8"/>
      <c r="GG736" s="8"/>
      <c r="GH736" s="8"/>
      <c r="GI736" s="8"/>
      <c r="GJ736" s="8"/>
      <c r="GK736" s="8"/>
      <c r="GL736" s="8"/>
      <c r="GM736" s="8"/>
      <c r="GN736" s="8"/>
      <c r="GO736" s="8"/>
      <c r="GP736" s="8"/>
      <c r="GQ736" s="8"/>
      <c r="GR736" s="8"/>
      <c r="GS736" s="8"/>
      <c r="GT736" s="8"/>
      <c r="GU736" s="8"/>
      <c r="GV736" s="8"/>
      <c r="GW736" s="8"/>
      <c r="GX736" s="8"/>
      <c r="GY736" s="8"/>
      <c r="GZ736" s="8"/>
      <c r="HA736" s="8"/>
      <c r="HB736" s="8"/>
      <c r="HC736" s="8"/>
      <c r="HD736" s="8"/>
      <c r="HE736" s="8"/>
      <c r="HF736" s="8"/>
      <c r="HG736" s="8"/>
      <c r="HH736" s="8"/>
      <c r="HI736" s="8"/>
      <c r="HJ736" s="8"/>
      <c r="HK736" s="8"/>
      <c r="HL736" s="8"/>
      <c r="HM736" s="8"/>
      <c r="HN736" s="8"/>
      <c r="HO736" s="8"/>
      <c r="HP736" s="8"/>
      <c r="HQ736" s="8"/>
      <c r="HR736" s="8"/>
      <c r="HS736" s="8"/>
      <c r="HT736" s="8"/>
      <c r="HU736" s="8"/>
      <c r="HV736" s="8"/>
      <c r="HW736" s="8"/>
      <c r="HX736" s="8"/>
      <c r="HY736" s="8"/>
      <c r="HZ736" s="8"/>
      <c r="IA736" s="8"/>
      <c r="IB736" s="8"/>
      <c r="IC736" s="8"/>
      <c r="ID736" s="8"/>
      <c r="IE736" s="8"/>
      <c r="IF736" s="8"/>
      <c r="IG736" s="8"/>
      <c r="IH736" s="8"/>
      <c r="II736" s="8"/>
      <c r="IJ736" s="8"/>
      <c r="IK736" s="8"/>
      <c r="IL736" s="8"/>
      <c r="IM736" s="8"/>
      <c r="IN736" s="8"/>
      <c r="IO736" s="8"/>
      <c r="IP736" s="8"/>
      <c r="IQ736" s="8"/>
      <c r="IR736" s="8"/>
      <c r="IS736" s="8"/>
      <c r="IT736" s="8"/>
      <c r="IU736" s="8"/>
      <c r="IV736" s="8"/>
      <c r="IW736" s="8"/>
      <c r="IX736" s="8"/>
      <c r="IY736" s="8"/>
      <c r="IZ736" s="8"/>
      <c r="JA736" s="8"/>
      <c r="JB736" s="8"/>
      <c r="JC736" s="8"/>
      <c r="JD736" s="8"/>
      <c r="JE736" s="8"/>
      <c r="JF736" s="8"/>
      <c r="JG736" s="8"/>
      <c r="JH736" s="8"/>
      <c r="JI736" s="8"/>
      <c r="JJ736" s="8"/>
      <c r="JK736" s="8"/>
      <c r="JL736" s="8"/>
      <c r="JM736" s="8"/>
      <c r="JN736" s="8"/>
      <c r="JO736" s="8"/>
      <c r="JP736" s="8"/>
      <c r="JQ736" s="8"/>
      <c r="JR736" s="8"/>
      <c r="JS736" s="8"/>
      <c r="JT736" s="8"/>
      <c r="JU736" s="8"/>
      <c r="JV736" s="8"/>
      <c r="JW736" s="8"/>
      <c r="JX736" s="8"/>
      <c r="JY736" s="8"/>
      <c r="JZ736" s="8"/>
      <c r="KA736" s="8"/>
      <c r="KB736" s="8"/>
      <c r="KC736" s="8"/>
      <c r="KD736" s="8"/>
      <c r="KE736" s="8"/>
      <c r="KF736" s="8"/>
      <c r="KG736" s="8"/>
      <c r="KH736" s="8"/>
      <c r="KI736" s="8"/>
      <c r="KJ736" s="8"/>
      <c r="KK736" s="8"/>
      <c r="KL736" s="8"/>
      <c r="KM736" s="8"/>
      <c r="KN736" s="8"/>
      <c r="KO736" s="8"/>
      <c r="KP736" s="8"/>
      <c r="KQ736" s="8"/>
      <c r="KR736" s="8"/>
      <c r="KS736" s="8"/>
      <c r="KT736" s="8"/>
      <c r="KU736" s="8"/>
      <c r="KV736" s="8"/>
      <c r="KW736" s="8"/>
      <c r="KX736" s="8"/>
      <c r="KY736" s="8"/>
      <c r="KZ736" s="8"/>
      <c r="LA736" s="8"/>
      <c r="LB736" s="8"/>
      <c r="LC736" s="8"/>
      <c r="LD736" s="8"/>
      <c r="LE736" s="8"/>
      <c r="LF736" s="8"/>
      <c r="LG736" s="8"/>
      <c r="LH736" s="8"/>
      <c r="LI736" s="8"/>
      <c r="LJ736" s="8"/>
      <c r="LK736" s="8"/>
      <c r="LL736" s="8"/>
      <c r="LM736" s="8"/>
      <c r="LN736" s="8"/>
      <c r="LO736" s="8"/>
      <c r="LP736" s="8"/>
      <c r="LQ736" s="8"/>
      <c r="LR736" s="8"/>
      <c r="LS736" s="8"/>
      <c r="LT736" s="8"/>
      <c r="LU736" s="8"/>
      <c r="LV736" s="8"/>
      <c r="LW736" s="8"/>
      <c r="LX736" s="8"/>
      <c r="LY736" s="8"/>
      <c r="LZ736" s="8"/>
      <c r="MA736" s="8"/>
      <c r="MB736" s="8"/>
      <c r="MC736" s="8"/>
      <c r="MD736" s="8"/>
      <c r="ME736" s="8"/>
      <c r="MF736" s="8"/>
      <c r="MG736" s="8"/>
      <c r="MH736" s="8"/>
      <c r="MI736" s="8"/>
      <c r="MJ736" s="8"/>
      <c r="MK736" s="8"/>
      <c r="ML736" s="8"/>
      <c r="MM736" s="8"/>
      <c r="MN736" s="8"/>
      <c r="MO736" s="8"/>
      <c r="MP736" s="8"/>
      <c r="MQ736" s="8"/>
      <c r="MR736" s="8"/>
      <c r="MS736" s="8"/>
      <c r="MT736" s="8"/>
      <c r="MU736" s="8"/>
      <c r="MV736" s="8"/>
      <c r="MW736" s="8"/>
      <c r="MX736" s="8"/>
      <c r="MY736" s="8"/>
      <c r="MZ736" s="8"/>
      <c r="NA736" s="8"/>
      <c r="NB736" s="8"/>
      <c r="NC736" s="8"/>
      <c r="ND736" s="8"/>
      <c r="NE736" s="8"/>
      <c r="NF736" s="8"/>
      <c r="NG736" s="8"/>
      <c r="NH736" s="8"/>
      <c r="NI736" s="8"/>
      <c r="NJ736" s="8"/>
      <c r="NK736" s="8"/>
      <c r="NL736" s="8"/>
      <c r="NM736" s="8"/>
      <c r="NN736" s="8"/>
      <c r="NO736" s="8"/>
      <c r="NP736" s="8"/>
      <c r="NQ736" s="8"/>
      <c r="NR736" s="8"/>
      <c r="NS736" s="8"/>
      <c r="NT736" s="8"/>
      <c r="NU736" s="8"/>
      <c r="NV736" s="8"/>
      <c r="NW736" s="8"/>
      <c r="NX736" s="8"/>
      <c r="NY736" s="8"/>
      <c r="NZ736" s="8"/>
      <c r="OA736" s="8"/>
      <c r="OB736" s="8"/>
      <c r="OC736" s="8"/>
      <c r="OD736" s="8"/>
      <c r="OE736" s="8"/>
      <c r="OF736" s="8"/>
      <c r="OG736" s="8"/>
      <c r="OH736" s="8"/>
      <c r="OI736" s="8"/>
      <c r="OJ736" s="8"/>
      <c r="OK736" s="8"/>
      <c r="OL736" s="8"/>
      <c r="OM736" s="8"/>
      <c r="ON736" s="8"/>
      <c r="OO736" s="8"/>
      <c r="OP736" s="8"/>
      <c r="OQ736" s="8"/>
      <c r="OR736" s="8"/>
      <c r="OS736" s="8"/>
      <c r="OT736" s="8"/>
      <c r="OU736" s="8"/>
      <c r="OV736" s="8"/>
      <c r="OW736" s="8"/>
      <c r="OX736" s="8"/>
      <c r="OY736" s="8"/>
      <c r="OZ736" s="8"/>
      <c r="PA736" s="8"/>
      <c r="PB736" s="8"/>
      <c r="PC736" s="8"/>
      <c r="PD736" s="8"/>
      <c r="PE736" s="8"/>
      <c r="PF736" s="8"/>
      <c r="PG736" s="8"/>
      <c r="PH736" s="8"/>
      <c r="PI736" s="8"/>
      <c r="PJ736" s="8"/>
      <c r="PK736" s="8"/>
      <c r="PL736" s="8"/>
      <c r="PM736" s="8"/>
      <c r="PN736" s="8"/>
      <c r="PO736" s="8"/>
      <c r="PP736" s="8"/>
      <c r="PQ736" s="8"/>
      <c r="PR736" s="8"/>
      <c r="PS736" s="8"/>
      <c r="PT736" s="8"/>
      <c r="PU736" s="8"/>
      <c r="PV736" s="8"/>
      <c r="PW736" s="8"/>
      <c r="PX736" s="8"/>
      <c r="PY736" s="8"/>
      <c r="PZ736" s="8"/>
      <c r="QA736" s="8"/>
      <c r="QB736" s="8"/>
      <c r="QC736" s="8"/>
      <c r="QD736" s="8"/>
      <c r="QE736" s="8"/>
      <c r="QF736" s="8"/>
      <c r="QG736" s="8"/>
      <c r="QH736" s="8"/>
      <c r="QI736" s="8"/>
      <c r="QJ736" s="8"/>
      <c r="QK736" s="8"/>
      <c r="QL736" s="8"/>
      <c r="QM736" s="8"/>
      <c r="QN736" s="8"/>
      <c r="QO736" s="8"/>
      <c r="QP736" s="8"/>
      <c r="QQ736" s="8"/>
      <c r="QR736" s="8"/>
      <c r="QS736" s="8"/>
      <c r="QT736" s="8"/>
      <c r="QU736" s="8"/>
      <c r="QV736" s="8"/>
      <c r="QW736" s="8"/>
      <c r="QX736" s="8"/>
      <c r="QY736" s="8"/>
      <c r="QZ736" s="8"/>
      <c r="RA736" s="8"/>
      <c r="RB736" s="8"/>
      <c r="RC736" s="8"/>
      <c r="RD736" s="8"/>
      <c r="RE736" s="8"/>
      <c r="RF736" s="8"/>
      <c r="RG736" s="8"/>
      <c r="RH736" s="8"/>
      <c r="RI736" s="8"/>
      <c r="RJ736" s="8"/>
      <c r="RK736" s="8"/>
      <c r="RL736" s="8"/>
      <c r="RM736" s="8"/>
      <c r="RN736" s="8"/>
      <c r="RO736" s="8"/>
      <c r="RP736" s="8"/>
      <c r="RQ736" s="8"/>
      <c r="RR736" s="8"/>
      <c r="RS736" s="8"/>
      <c r="RT736" s="8"/>
      <c r="RU736" s="8"/>
      <c r="RV736" s="8"/>
      <c r="RW736" s="8"/>
      <c r="RX736" s="8"/>
      <c r="RY736" s="8"/>
      <c r="RZ736" s="8"/>
      <c r="SA736" s="8"/>
      <c r="SB736" s="8"/>
      <c r="SC736" s="8"/>
      <c r="SD736" s="8"/>
      <c r="SE736" s="8"/>
      <c r="SF736" s="8"/>
      <c r="SG736" s="8"/>
      <c r="SH736" s="8"/>
      <c r="SI736" s="8"/>
      <c r="SJ736" s="8"/>
      <c r="SK736" s="8"/>
      <c r="SL736" s="8"/>
      <c r="SM736" s="8"/>
      <c r="SN736" s="8"/>
      <c r="SO736" s="8"/>
      <c r="SP736" s="8"/>
      <c r="SQ736" s="8"/>
      <c r="SR736" s="8"/>
      <c r="SS736" s="8"/>
      <c r="ST736" s="8"/>
      <c r="SU736" s="8"/>
      <c r="SV736" s="8"/>
      <c r="SW736" s="8"/>
      <c r="SX736" s="8"/>
      <c r="SY736" s="8"/>
      <c r="SZ736" s="8"/>
      <c r="TA736" s="8"/>
      <c r="TB736" s="8"/>
      <c r="TC736" s="8"/>
      <c r="TD736" s="8"/>
      <c r="TE736" s="8"/>
      <c r="TF736" s="8"/>
      <c r="TG736" s="8"/>
      <c r="TH736" s="8"/>
      <c r="TI736" s="8"/>
      <c r="TJ736" s="8"/>
      <c r="TK736" s="8"/>
      <c r="TL736" s="8"/>
      <c r="TM736" s="8"/>
      <c r="TN736" s="8"/>
      <c r="TO736" s="8"/>
      <c r="TP736" s="8"/>
      <c r="TQ736" s="8"/>
      <c r="TR736" s="8"/>
      <c r="TS736" s="8"/>
      <c r="TT736" s="8"/>
      <c r="TU736" s="8"/>
      <c r="TV736" s="8"/>
      <c r="TW736" s="8"/>
      <c r="TX736" s="8"/>
      <c r="TY736" s="8"/>
      <c r="TZ736" s="8"/>
      <c r="UA736" s="8"/>
      <c r="UB736" s="8"/>
      <c r="UC736" s="8"/>
      <c r="UD736" s="8"/>
      <c r="UE736" s="8"/>
      <c r="UF736" s="8"/>
      <c r="UG736" s="8"/>
      <c r="UH736" s="8"/>
      <c r="UI736" s="8"/>
      <c r="UJ736" s="8"/>
      <c r="UK736" s="8"/>
      <c r="UL736" s="8"/>
      <c r="UM736" s="8"/>
      <c r="UN736" s="8"/>
      <c r="UO736" s="8"/>
      <c r="UP736" s="8"/>
      <c r="UQ736" s="8"/>
      <c r="UR736" s="8"/>
      <c r="US736" s="8"/>
      <c r="UT736" s="8"/>
      <c r="UU736" s="8"/>
      <c r="UV736" s="8"/>
      <c r="UW736" s="8"/>
      <c r="UX736" s="8"/>
      <c r="UY736" s="8"/>
      <c r="UZ736" s="8"/>
      <c r="VA736" s="8"/>
      <c r="VB736" s="8"/>
      <c r="VC736" s="8"/>
      <c r="VD736" s="8"/>
      <c r="VE736" s="8"/>
      <c r="VF736" s="8"/>
      <c r="VG736" s="8"/>
      <c r="VH736" s="8"/>
      <c r="VI736" s="8"/>
      <c r="VJ736" s="8"/>
      <c r="VK736" s="8"/>
      <c r="VL736" s="8"/>
      <c r="VM736" s="8"/>
      <c r="VN736" s="8"/>
      <c r="VO736" s="8"/>
      <c r="VP736" s="8"/>
      <c r="VQ736" s="8"/>
      <c r="VR736" s="8"/>
      <c r="VS736" s="8"/>
      <c r="VT736" s="8"/>
      <c r="VU736" s="8"/>
      <c r="VV736" s="8"/>
      <c r="VW736" s="8"/>
      <c r="VX736" s="8"/>
      <c r="VY736" s="8"/>
      <c r="VZ736" s="8"/>
      <c r="WA736" s="8"/>
      <c r="WB736" s="8"/>
      <c r="WC736" s="8"/>
      <c r="WD736" s="8"/>
      <c r="WE736" s="8"/>
      <c r="WF736" s="8"/>
      <c r="WG736" s="8"/>
      <c r="WH736" s="8"/>
      <c r="WI736" s="8"/>
      <c r="WJ736" s="8"/>
      <c r="WK736" s="8"/>
      <c r="WL736" s="8"/>
      <c r="WM736" s="8"/>
      <c r="WN736" s="8"/>
      <c r="WO736" s="8"/>
      <c r="WP736" s="8"/>
      <c r="WQ736" s="8"/>
      <c r="WR736" s="8"/>
      <c r="WS736" s="8"/>
      <c r="WT736" s="8"/>
      <c r="WU736" s="8"/>
      <c r="WV736" s="8"/>
      <c r="WW736" s="8"/>
      <c r="WX736" s="8"/>
      <c r="WY736" s="8"/>
      <c r="WZ736" s="8"/>
      <c r="XA736" s="8"/>
      <c r="XB736" s="8"/>
      <c r="XC736" s="8"/>
      <c r="XD736" s="8"/>
      <c r="XE736" s="8"/>
      <c r="XF736" s="8"/>
      <c r="XG736" s="8"/>
      <c r="XH736" s="8"/>
      <c r="XI736" s="8"/>
      <c r="XJ736" s="8"/>
      <c r="XK736" s="8"/>
      <c r="XL736" s="8"/>
      <c r="XM736" s="8"/>
      <c r="XN736" s="8"/>
      <c r="XO736" s="8"/>
      <c r="XP736" s="8"/>
      <c r="XQ736" s="8"/>
      <c r="XR736" s="8"/>
      <c r="XS736" s="8"/>
      <c r="XT736" s="8"/>
      <c r="XU736" s="8"/>
      <c r="XV736" s="8"/>
      <c r="XW736" s="8"/>
      <c r="XX736" s="8"/>
      <c r="XY736" s="8"/>
      <c r="XZ736" s="8"/>
      <c r="YA736" s="8"/>
      <c r="YB736" s="8"/>
      <c r="YC736" s="8"/>
      <c r="YD736" s="8"/>
      <c r="YE736" s="8"/>
      <c r="YF736" s="8"/>
      <c r="YG736" s="8"/>
      <c r="YH736" s="8"/>
      <c r="YI736" s="8"/>
      <c r="YJ736" s="8"/>
      <c r="YK736" s="8"/>
      <c r="YL736" s="8"/>
      <c r="YM736" s="8"/>
      <c r="YN736" s="8"/>
      <c r="YO736" s="8"/>
      <c r="YP736" s="8"/>
      <c r="YQ736" s="8"/>
      <c r="YR736" s="8"/>
      <c r="YS736" s="8"/>
      <c r="YT736" s="8"/>
      <c r="YU736" s="8"/>
      <c r="YV736" s="8"/>
      <c r="YW736" s="8"/>
      <c r="YX736" s="8"/>
      <c r="YY736" s="8"/>
      <c r="YZ736" s="8"/>
      <c r="ZA736" s="8"/>
      <c r="ZB736" s="8"/>
      <c r="ZC736" s="8"/>
      <c r="ZD736" s="8"/>
      <c r="ZE736" s="8"/>
      <c r="ZF736" s="8"/>
      <c r="ZG736" s="8"/>
      <c r="ZH736" s="8"/>
      <c r="ZI736" s="8"/>
      <c r="ZJ736" s="8"/>
      <c r="ZK736" s="8"/>
      <c r="ZL736" s="8"/>
      <c r="ZM736" s="8"/>
      <c r="ZN736" s="8"/>
      <c r="ZO736" s="8"/>
      <c r="ZP736" s="8"/>
      <c r="ZQ736" s="8"/>
      <c r="ZR736" s="8"/>
      <c r="ZS736" s="8"/>
      <c r="ZT736" s="8"/>
      <c r="ZU736" s="8"/>
      <c r="ZV736" s="8"/>
      <c r="ZW736" s="8"/>
      <c r="ZX736" s="8"/>
      <c r="ZY736" s="8"/>
      <c r="ZZ736" s="8"/>
      <c r="AAA736" s="8"/>
      <c r="AAB736" s="8"/>
      <c r="AAC736" s="8"/>
      <c r="AAD736" s="8"/>
      <c r="AAE736" s="8"/>
      <c r="AAF736" s="8"/>
      <c r="AAG736" s="8"/>
      <c r="AAH736" s="8"/>
      <c r="AAI736" s="8"/>
      <c r="AAJ736" s="8"/>
      <c r="AAK736" s="8"/>
      <c r="AAL736" s="8"/>
      <c r="AAM736" s="8"/>
      <c r="AAN736" s="8"/>
      <c r="AAO736" s="8"/>
      <c r="AAP736" s="8"/>
      <c r="AAQ736" s="8"/>
      <c r="AAR736" s="8"/>
      <c r="AAS736" s="8"/>
      <c r="AAT736" s="8"/>
      <c r="AAU736" s="8"/>
      <c r="AAV736" s="8"/>
      <c r="AAW736" s="8"/>
      <c r="AAX736" s="8"/>
      <c r="AAY736" s="8"/>
      <c r="AAZ736" s="8"/>
      <c r="ABA736" s="8"/>
      <c r="ABB736" s="8"/>
      <c r="ABC736" s="8"/>
      <c r="ABD736" s="8"/>
      <c r="ABE736" s="8"/>
      <c r="ABF736" s="8"/>
      <c r="ABG736" s="8"/>
      <c r="ABH736" s="8"/>
      <c r="ABI736" s="8"/>
      <c r="ABJ736" s="8"/>
      <c r="ABK736" s="8"/>
      <c r="ABL736" s="8"/>
      <c r="ABM736" s="8"/>
      <c r="ABN736" s="8"/>
      <c r="ABO736" s="8"/>
      <c r="ABP736" s="8"/>
      <c r="ABQ736" s="8"/>
      <c r="ABR736" s="8"/>
      <c r="ABS736" s="8"/>
      <c r="ABT736" s="8"/>
      <c r="ABU736" s="8"/>
      <c r="ABV736" s="8"/>
      <c r="ABW736" s="8"/>
      <c r="ABX736" s="8"/>
      <c r="ABY736" s="8"/>
      <c r="ABZ736" s="8"/>
      <c r="ACA736" s="8"/>
      <c r="ACB736" s="8"/>
      <c r="ACC736" s="8"/>
      <c r="ACD736" s="8"/>
      <c r="ACE736" s="8"/>
      <c r="ACF736" s="8"/>
      <c r="ACG736" s="8"/>
      <c r="ACH736" s="8"/>
      <c r="ACI736" s="8"/>
      <c r="ACJ736" s="8"/>
      <c r="ACK736" s="8"/>
      <c r="ACL736" s="8"/>
      <c r="ACM736" s="8"/>
      <c r="ACN736" s="8"/>
      <c r="ACO736" s="8"/>
      <c r="ACP736" s="8"/>
      <c r="ACQ736" s="8"/>
      <c r="ACR736" s="8"/>
      <c r="ACS736" s="8"/>
      <c r="ACT736" s="8"/>
      <c r="ACU736" s="8"/>
      <c r="ACV736" s="8"/>
      <c r="ACW736" s="8"/>
      <c r="ACX736" s="8"/>
      <c r="ACY736" s="8"/>
      <c r="ACZ736" s="8"/>
      <c r="ADA736" s="8"/>
      <c r="ADB736" s="8"/>
      <c r="ADC736" s="8"/>
      <c r="ADD736" s="8"/>
      <c r="ADE736" s="8"/>
      <c r="ADF736" s="8"/>
      <c r="ADG736" s="8"/>
      <c r="ADH736" s="8"/>
      <c r="ADI736" s="8"/>
      <c r="ADJ736" s="8"/>
      <c r="ADK736" s="8"/>
      <c r="ADL736" s="8"/>
      <c r="ADM736" s="8"/>
      <c r="ADN736" s="8"/>
      <c r="ADO736" s="8"/>
      <c r="ADP736" s="8"/>
      <c r="ADQ736" s="8"/>
      <c r="ADR736" s="8"/>
      <c r="ADS736" s="8"/>
      <c r="ADT736" s="8"/>
      <c r="ADU736" s="8"/>
      <c r="ADV736" s="8"/>
      <c r="ADW736" s="8"/>
      <c r="ADX736" s="8"/>
      <c r="ADY736" s="8"/>
      <c r="ADZ736" s="8"/>
      <c r="AEA736" s="8"/>
      <c r="AEB736" s="8"/>
      <c r="AEC736" s="8"/>
      <c r="AED736" s="8"/>
      <c r="AEE736" s="8"/>
      <c r="AEF736" s="8"/>
      <c r="AEG736" s="8"/>
      <c r="AEH736" s="8"/>
      <c r="AEI736" s="8"/>
      <c r="AEJ736" s="8"/>
      <c r="AEK736" s="8"/>
      <c r="AEL736" s="8"/>
      <c r="AEM736" s="8"/>
      <c r="AEN736" s="8"/>
      <c r="AEO736" s="8"/>
      <c r="AEP736" s="8"/>
      <c r="AEQ736" s="8"/>
      <c r="AER736" s="8"/>
      <c r="AES736" s="8"/>
      <c r="AET736" s="8"/>
      <c r="AEU736" s="8"/>
      <c r="AEV736" s="8"/>
      <c r="AEW736" s="8"/>
      <c r="AEX736" s="8"/>
      <c r="AEY736" s="8"/>
      <c r="AEZ736" s="8"/>
      <c r="AFA736" s="8"/>
      <c r="AFB736" s="8"/>
      <c r="AFC736" s="8"/>
      <c r="AFD736" s="8"/>
      <c r="AFE736" s="8"/>
      <c r="AFF736" s="8"/>
      <c r="AFG736" s="8"/>
      <c r="AFH736" s="8"/>
      <c r="AFI736" s="8"/>
      <c r="AFJ736" s="8"/>
      <c r="AFK736" s="8"/>
      <c r="AFL736" s="8"/>
      <c r="AFM736" s="8"/>
      <c r="AFN736" s="8"/>
      <c r="AFO736" s="8"/>
      <c r="AFP736" s="8"/>
      <c r="AFQ736" s="8"/>
      <c r="AFR736" s="8"/>
      <c r="AFS736" s="8"/>
      <c r="AFT736" s="8"/>
      <c r="AFU736" s="8"/>
      <c r="AFV736" s="8"/>
      <c r="AFW736" s="8"/>
      <c r="AFX736" s="8"/>
      <c r="AFY736" s="8"/>
      <c r="AFZ736" s="8"/>
      <c r="AGA736" s="8"/>
      <c r="AGB736" s="8"/>
      <c r="AGC736" s="8"/>
      <c r="AGD736" s="8"/>
      <c r="AGE736" s="8"/>
      <c r="AGF736" s="8"/>
      <c r="AGG736" s="8"/>
      <c r="AGH736" s="8"/>
      <c r="AGI736" s="8"/>
      <c r="AGJ736" s="8"/>
      <c r="AGK736" s="8"/>
      <c r="AGL736" s="8"/>
      <c r="AGM736" s="8"/>
      <c r="AGN736" s="8"/>
      <c r="AGO736" s="8"/>
      <c r="AGP736" s="8"/>
      <c r="AGQ736" s="8"/>
      <c r="AGR736" s="8"/>
      <c r="AGS736" s="8"/>
      <c r="AGT736" s="8"/>
      <c r="AGU736" s="8"/>
      <c r="AGV736" s="8"/>
      <c r="AGW736" s="8"/>
      <c r="AGX736" s="8"/>
      <c r="AGY736" s="8"/>
      <c r="AGZ736" s="8"/>
      <c r="AHA736" s="8"/>
      <c r="AHB736" s="8"/>
      <c r="AHC736" s="8"/>
      <c r="AHD736" s="8"/>
      <c r="AHE736" s="8"/>
      <c r="AHF736" s="8"/>
      <c r="AHG736" s="8"/>
      <c r="AHH736" s="8"/>
      <c r="AHI736" s="8"/>
      <c r="AHJ736" s="8"/>
      <c r="AHK736" s="8"/>
      <c r="AHL736" s="8"/>
      <c r="AHM736" s="8"/>
      <c r="AHN736" s="8"/>
      <c r="AHO736" s="8"/>
      <c r="AHP736" s="8"/>
      <c r="AHQ736" s="8"/>
      <c r="AHR736" s="8"/>
      <c r="AHS736" s="8"/>
      <c r="AHT736" s="8"/>
      <c r="AHU736" s="8"/>
      <c r="AHV736" s="8"/>
      <c r="AHW736" s="8"/>
      <c r="AHX736" s="8"/>
      <c r="AHY736" s="8"/>
      <c r="AHZ736" s="8"/>
      <c r="AIA736" s="8"/>
      <c r="AIB736" s="8"/>
      <c r="AIC736" s="8"/>
      <c r="AID736" s="8"/>
      <c r="AIE736" s="8"/>
      <c r="AIF736" s="8"/>
      <c r="AIG736" s="8"/>
      <c r="AIH736" s="8"/>
      <c r="AII736" s="8"/>
      <c r="AIJ736" s="8"/>
      <c r="AIK736" s="8"/>
      <c r="AIL736" s="8"/>
      <c r="AIM736" s="8"/>
      <c r="AIN736" s="8"/>
      <c r="AIO736" s="8"/>
      <c r="AIP736" s="8"/>
      <c r="AIQ736" s="8"/>
      <c r="AIR736" s="8"/>
      <c r="AIS736" s="8"/>
      <c r="AIT736" s="8"/>
      <c r="AIU736" s="8"/>
      <c r="AIV736" s="8"/>
      <c r="AIW736" s="8"/>
      <c r="AIX736" s="8"/>
      <c r="AIY736" s="8"/>
      <c r="AIZ736" s="8"/>
      <c r="AJA736" s="8"/>
      <c r="AJB736" s="8"/>
      <c r="AJC736" s="8"/>
      <c r="AJD736" s="8"/>
      <c r="AJE736" s="8"/>
      <c r="AJF736" s="8"/>
      <c r="AJG736" s="8"/>
      <c r="AJH736" s="8"/>
      <c r="AJI736" s="8"/>
      <c r="AJJ736" s="8"/>
      <c r="AJK736" s="8"/>
      <c r="AJL736" s="8"/>
      <c r="AJM736" s="8"/>
      <c r="AJN736" s="8"/>
      <c r="AJO736" s="8"/>
      <c r="AJP736" s="8"/>
      <c r="AJQ736" s="8"/>
      <c r="AJR736" s="8"/>
      <c r="AJS736" s="8"/>
      <c r="AJT736" s="8"/>
      <c r="AJU736" s="8"/>
      <c r="AJV736" s="8"/>
      <c r="AJW736" s="8"/>
      <c r="AJX736" s="8"/>
      <c r="AJY736" s="8"/>
      <c r="AJZ736" s="8"/>
      <c r="AKA736" s="8"/>
      <c r="AKB736" s="8"/>
      <c r="AKC736" s="8"/>
      <c r="AKD736" s="8"/>
      <c r="AKE736" s="8"/>
      <c r="AKF736" s="8"/>
      <c r="AKG736" s="8"/>
      <c r="AKH736" s="8"/>
      <c r="AKI736" s="8"/>
      <c r="AKJ736" s="8"/>
      <c r="AKK736" s="8"/>
      <c r="AKL736" s="8"/>
      <c r="AKM736" s="8"/>
      <c r="AKN736" s="8"/>
      <c r="AKO736" s="8"/>
      <c r="AKP736" s="8"/>
      <c r="AKQ736" s="8"/>
      <c r="AKR736" s="8"/>
      <c r="AKS736" s="8"/>
      <c r="AKT736" s="8"/>
      <c r="AKU736" s="8"/>
      <c r="AKV736" s="8"/>
      <c r="AKW736" s="8"/>
      <c r="AKX736" s="8"/>
      <c r="AKY736" s="8"/>
      <c r="AKZ736" s="8"/>
      <c r="ALA736" s="8"/>
      <c r="ALB736" s="8"/>
      <c r="ALC736" s="8"/>
      <c r="ALD736" s="8"/>
      <c r="ALE736" s="8"/>
      <c r="ALF736" s="8"/>
      <c r="ALG736" s="8"/>
      <c r="ALH736" s="8"/>
      <c r="ALI736" s="8"/>
      <c r="ALJ736" s="8"/>
      <c r="ALK736" s="8"/>
      <c r="ALL736" s="8"/>
      <c r="ALM736" s="8"/>
      <c r="ALN736" s="8"/>
      <c r="ALO736" s="8"/>
      <c r="ALP736" s="8"/>
      <c r="ALQ736" s="8"/>
      <c r="ALR736" s="8"/>
      <c r="ALS736" s="8"/>
      <c r="ALT736" s="8"/>
      <c r="ALU736" s="8"/>
      <c r="ALV736" s="8"/>
      <c r="ALW736" s="8"/>
      <c r="ALX736" s="8"/>
      <c r="ALY736" s="8"/>
      <c r="ALZ736" s="8"/>
      <c r="AMA736" s="8"/>
      <c r="AMB736" s="8"/>
      <c r="AMC736" s="8"/>
      <c r="AMD736" s="8"/>
      <c r="AME736" s="8"/>
      <c r="AMF736" s="8"/>
      <c r="AMG736" s="8"/>
      <c r="AMH736" s="8"/>
      <c r="AMI736" s="8"/>
      <c r="AMJ736" s="8"/>
      <c r="AMK736" s="8"/>
      <c r="AML736" s="8"/>
      <c r="AMM736" s="8"/>
      <c r="AMN736" s="8"/>
      <c r="AMO736" s="8"/>
      <c r="AMP736" s="8"/>
      <c r="AMQ736" s="8"/>
      <c r="AMR736" s="8"/>
      <c r="AMS736" s="8"/>
      <c r="AMT736" s="8"/>
      <c r="AMU736" s="8"/>
      <c r="AMV736" s="8"/>
      <c r="AMW736" s="8"/>
      <c r="AMX736" s="8"/>
      <c r="AMY736" s="8"/>
      <c r="AMZ736" s="8"/>
      <c r="ANA736" s="8"/>
      <c r="ANB736" s="8"/>
      <c r="ANC736" s="8"/>
      <c r="AND736" s="8"/>
      <c r="ANE736" s="8"/>
      <c r="ANF736" s="8"/>
      <c r="ANG736" s="8"/>
      <c r="ANH736" s="8"/>
      <c r="ANI736" s="8"/>
      <c r="ANJ736" s="8"/>
      <c r="ANK736" s="8"/>
      <c r="ANL736" s="8"/>
      <c r="ANM736" s="8"/>
      <c r="ANN736" s="8"/>
      <c r="ANO736" s="8"/>
      <c r="ANP736" s="8"/>
      <c r="ANQ736" s="8"/>
      <c r="ANR736" s="8"/>
      <c r="ANS736" s="8"/>
      <c r="ANT736" s="8"/>
      <c r="ANU736" s="8"/>
      <c r="ANV736" s="8"/>
      <c r="ANW736" s="8"/>
      <c r="ANX736" s="8"/>
      <c r="ANY736" s="8"/>
      <c r="ANZ736" s="8"/>
      <c r="AOA736" s="8"/>
      <c r="AOB736" s="8"/>
      <c r="AOC736" s="8"/>
      <c r="AOD736" s="8"/>
      <c r="AOE736" s="8"/>
      <c r="AOF736" s="8"/>
      <c r="AOG736" s="8"/>
      <c r="AOH736" s="8"/>
      <c r="AOI736" s="8"/>
      <c r="AOJ736" s="8"/>
      <c r="AOK736" s="8"/>
      <c r="AOL736" s="8"/>
      <c r="AOM736" s="8"/>
      <c r="AON736" s="8"/>
      <c r="AOO736" s="8"/>
      <c r="AOP736" s="8"/>
      <c r="AOQ736" s="8"/>
      <c r="AOR736" s="8"/>
      <c r="AOS736" s="8"/>
      <c r="AOT736" s="8"/>
      <c r="AOU736" s="8"/>
      <c r="AOV736" s="8"/>
      <c r="AOW736" s="8"/>
      <c r="AOX736" s="8"/>
      <c r="AOY736" s="8"/>
      <c r="AOZ736" s="8"/>
      <c r="APA736" s="8"/>
      <c r="APB736" s="8"/>
      <c r="APC736" s="8"/>
      <c r="APD736" s="8"/>
      <c r="APE736" s="8"/>
      <c r="APF736" s="8"/>
      <c r="APG736" s="8"/>
      <c r="APH736" s="8"/>
      <c r="API736" s="8"/>
      <c r="APJ736" s="8"/>
      <c r="APK736" s="8"/>
      <c r="APL736" s="8"/>
      <c r="APM736" s="8"/>
      <c r="APN736" s="8"/>
      <c r="APO736" s="8"/>
      <c r="APP736" s="8"/>
      <c r="APQ736" s="8"/>
      <c r="APR736" s="8"/>
      <c r="APS736" s="8"/>
      <c r="APT736" s="8"/>
      <c r="APU736" s="8"/>
      <c r="APV736" s="8"/>
      <c r="APW736" s="8"/>
      <c r="APX736" s="8"/>
      <c r="APY736" s="8"/>
      <c r="APZ736" s="8"/>
      <c r="AQA736" s="8"/>
      <c r="AQB736" s="8"/>
      <c r="AQC736" s="8"/>
      <c r="AQD736" s="8"/>
      <c r="AQE736" s="8"/>
      <c r="AQF736" s="8"/>
      <c r="AQG736" s="8"/>
      <c r="AQH736" s="8"/>
      <c r="AQI736" s="8"/>
      <c r="AQJ736" s="8"/>
      <c r="AQK736" s="8"/>
      <c r="AQL736" s="8"/>
      <c r="AQM736" s="8"/>
      <c r="AQN736" s="8"/>
      <c r="AQO736" s="8"/>
      <c r="AQP736" s="8"/>
      <c r="AQQ736" s="8"/>
      <c r="AQR736" s="8"/>
      <c r="AQS736" s="8"/>
      <c r="AQT736" s="8"/>
      <c r="AQU736" s="8"/>
      <c r="AQV736" s="8"/>
      <c r="AQW736" s="8"/>
      <c r="AQX736" s="8"/>
      <c r="AQY736" s="8"/>
      <c r="AQZ736" s="8"/>
      <c r="ARA736" s="8"/>
      <c r="ARB736" s="8"/>
      <c r="ARC736" s="8"/>
      <c r="ARD736" s="8"/>
      <c r="ARE736" s="8"/>
      <c r="ARF736" s="8"/>
      <c r="ARG736" s="8"/>
      <c r="ARH736" s="8"/>
      <c r="ARI736" s="8"/>
      <c r="ARJ736" s="8"/>
      <c r="ARK736" s="8"/>
      <c r="ARL736" s="8"/>
      <c r="ARM736" s="8"/>
      <c r="ARN736" s="8"/>
      <c r="ARO736" s="8"/>
      <c r="ARP736" s="8"/>
      <c r="ARQ736" s="8"/>
      <c r="ARR736" s="8"/>
      <c r="ARS736" s="8"/>
      <c r="ART736" s="8"/>
      <c r="ARU736" s="8"/>
      <c r="ARV736" s="8"/>
      <c r="ARW736" s="8"/>
      <c r="ARX736" s="8"/>
      <c r="ARY736" s="8"/>
      <c r="ARZ736" s="8"/>
      <c r="ASA736" s="8"/>
      <c r="ASB736" s="8"/>
      <c r="ASC736" s="8"/>
      <c r="ASD736" s="8"/>
      <c r="ASE736" s="8"/>
      <c r="ASF736" s="8"/>
      <c r="ASG736" s="8"/>
      <c r="ASH736" s="8"/>
      <c r="ASI736" s="8"/>
      <c r="ASJ736" s="8"/>
      <c r="ASK736" s="8"/>
      <c r="ASL736" s="8"/>
      <c r="ASM736" s="8"/>
      <c r="ASN736" s="8"/>
      <c r="ASO736" s="8"/>
      <c r="ASP736" s="8"/>
      <c r="ASQ736" s="8"/>
      <c r="ASR736" s="8"/>
      <c r="ASS736" s="8"/>
      <c r="AST736" s="8"/>
      <c r="ASU736" s="8"/>
      <c r="ASV736" s="8"/>
      <c r="ASW736" s="8"/>
      <c r="ASX736" s="8"/>
      <c r="ASY736" s="8"/>
      <c r="ASZ736" s="8"/>
      <c r="ATA736" s="8"/>
      <c r="ATB736" s="8"/>
      <c r="ATC736" s="8"/>
      <c r="ATD736" s="8"/>
      <c r="ATE736" s="8"/>
      <c r="ATF736" s="8"/>
      <c r="ATG736" s="8"/>
      <c r="ATH736" s="8"/>
      <c r="ATI736" s="8"/>
      <c r="ATJ736" s="8"/>
      <c r="ATK736" s="8"/>
      <c r="ATL736" s="8"/>
      <c r="ATM736" s="8"/>
      <c r="ATN736" s="8"/>
      <c r="ATO736" s="8"/>
      <c r="ATP736" s="8"/>
      <c r="ATQ736" s="8"/>
      <c r="ATR736" s="8"/>
      <c r="ATS736" s="8"/>
      <c r="ATT736" s="8"/>
      <c r="ATU736" s="8"/>
      <c r="ATV736" s="8"/>
      <c r="ATW736" s="8"/>
      <c r="ATX736" s="8"/>
      <c r="ATY736" s="8"/>
      <c r="ATZ736" s="8"/>
      <c r="AUA736" s="8"/>
      <c r="AUB736" s="8"/>
      <c r="AUC736" s="8"/>
      <c r="AUD736" s="8"/>
      <c r="AUE736" s="8"/>
      <c r="AUF736" s="8"/>
      <c r="AUG736" s="8"/>
      <c r="AUH736" s="8"/>
      <c r="AUI736" s="8"/>
      <c r="AUJ736" s="8"/>
      <c r="AUK736" s="8"/>
      <c r="AUL736" s="8"/>
      <c r="AUM736" s="8"/>
      <c r="AUN736" s="8"/>
      <c r="AUO736" s="8"/>
      <c r="AUP736" s="8"/>
      <c r="AUQ736" s="8"/>
      <c r="AUR736" s="8"/>
      <c r="AUS736" s="8"/>
      <c r="AUT736" s="8"/>
      <c r="AUU736" s="8"/>
      <c r="AUV736" s="8"/>
      <c r="AUW736" s="8"/>
      <c r="AUX736" s="8"/>
      <c r="AUY736" s="8"/>
      <c r="AUZ736" s="8"/>
      <c r="AVA736" s="8"/>
      <c r="AVB736" s="8"/>
      <c r="AVC736" s="8"/>
      <c r="AVD736" s="8"/>
      <c r="AVE736" s="8"/>
      <c r="AVF736" s="8"/>
      <c r="AVG736" s="8"/>
      <c r="AVH736" s="8"/>
      <c r="AVI736" s="8"/>
      <c r="AVJ736" s="8"/>
      <c r="AVK736" s="8"/>
      <c r="AVL736" s="8"/>
      <c r="AVM736" s="8"/>
      <c r="AVN736" s="8"/>
      <c r="AVO736" s="8"/>
      <c r="AVP736" s="8"/>
      <c r="AVQ736" s="8"/>
      <c r="AVR736" s="8"/>
      <c r="AVS736" s="8"/>
      <c r="AVT736" s="8"/>
      <c r="AVU736" s="8"/>
      <c r="AVV736" s="8"/>
      <c r="AVW736" s="8"/>
      <c r="AVX736" s="8"/>
      <c r="AVY736" s="8"/>
      <c r="AVZ736" s="8"/>
      <c r="AWA736" s="8"/>
      <c r="AWB736" s="8"/>
      <c r="AWC736" s="8"/>
      <c r="AWD736" s="8"/>
      <c r="AWE736" s="8"/>
      <c r="AWF736" s="8"/>
      <c r="AWG736" s="8"/>
      <c r="AWH736" s="8"/>
      <c r="AWI736" s="8"/>
      <c r="AWJ736" s="8"/>
      <c r="AWK736" s="8"/>
      <c r="AWL736" s="8"/>
      <c r="AWM736" s="8"/>
      <c r="AWN736" s="8"/>
      <c r="AWO736" s="8"/>
      <c r="AWP736" s="8"/>
      <c r="AWQ736" s="8"/>
      <c r="AWR736" s="8"/>
      <c r="AWS736" s="8"/>
      <c r="AWT736" s="8"/>
      <c r="AWU736" s="8"/>
      <c r="AWV736" s="8"/>
      <c r="AWW736" s="8"/>
      <c r="AWX736" s="8"/>
      <c r="AWY736" s="8"/>
      <c r="AWZ736" s="8"/>
      <c r="AXA736" s="8"/>
      <c r="AXB736" s="8"/>
      <c r="AXC736" s="8"/>
      <c r="AXD736" s="8"/>
      <c r="AXE736" s="8"/>
      <c r="AXF736" s="8"/>
      <c r="AXG736" s="8"/>
      <c r="AXH736" s="8"/>
      <c r="AXI736" s="8"/>
      <c r="AXJ736" s="8"/>
      <c r="AXK736" s="8"/>
      <c r="AXL736" s="8"/>
      <c r="AXM736" s="8"/>
      <c r="AXN736" s="8"/>
      <c r="AXO736" s="8"/>
      <c r="AXP736" s="8"/>
      <c r="AXQ736" s="8"/>
      <c r="AXR736" s="8"/>
      <c r="AXS736" s="8"/>
      <c r="AXT736" s="8"/>
      <c r="AXU736" s="8"/>
      <c r="AXV736" s="8"/>
      <c r="AXW736" s="8"/>
      <c r="AXX736" s="8"/>
      <c r="AXY736" s="8"/>
      <c r="AXZ736" s="8"/>
      <c r="AYA736" s="8"/>
      <c r="AYB736" s="8"/>
      <c r="AYC736" s="8"/>
      <c r="AYD736" s="8"/>
      <c r="AYE736" s="8"/>
      <c r="AYF736" s="8"/>
      <c r="AYG736" s="8"/>
      <c r="AYH736" s="8"/>
      <c r="AYI736" s="8"/>
      <c r="AYJ736" s="8"/>
      <c r="AYK736" s="8"/>
      <c r="AYL736" s="8"/>
      <c r="AYM736" s="8"/>
      <c r="AYN736" s="8"/>
      <c r="AYO736" s="8"/>
      <c r="AYP736" s="8"/>
      <c r="AYQ736" s="8"/>
      <c r="AYR736" s="8"/>
      <c r="AYS736" s="8"/>
      <c r="AYT736" s="8"/>
      <c r="AYU736" s="8"/>
      <c r="AYV736" s="8"/>
      <c r="AYW736" s="8"/>
      <c r="AYX736" s="8"/>
      <c r="AYY736" s="8"/>
      <c r="AYZ736" s="8"/>
      <c r="AZA736" s="8"/>
      <c r="AZB736" s="8"/>
      <c r="AZC736" s="8"/>
      <c r="AZD736" s="8"/>
      <c r="AZE736" s="8"/>
      <c r="AZF736" s="8"/>
      <c r="AZG736" s="8"/>
      <c r="AZH736" s="8"/>
      <c r="AZI736" s="8"/>
      <c r="AZJ736" s="8"/>
      <c r="AZK736" s="8"/>
      <c r="AZL736" s="8"/>
      <c r="AZM736" s="8"/>
      <c r="AZN736" s="8"/>
      <c r="AZO736" s="8"/>
      <c r="AZP736" s="8"/>
      <c r="AZQ736" s="8"/>
      <c r="AZR736" s="8"/>
      <c r="AZS736" s="8"/>
      <c r="AZT736" s="8"/>
      <c r="AZU736" s="8"/>
      <c r="AZV736" s="8"/>
      <c r="AZW736" s="8"/>
      <c r="AZX736" s="8"/>
      <c r="AZY736" s="8"/>
      <c r="AZZ736" s="8"/>
      <c r="BAA736" s="8"/>
      <c r="BAB736" s="8"/>
      <c r="BAC736" s="8"/>
      <c r="BAD736" s="8"/>
      <c r="BAE736" s="8"/>
      <c r="BAF736" s="8"/>
      <c r="BAG736" s="8"/>
      <c r="BAH736" s="8"/>
      <c r="BAI736" s="8"/>
      <c r="BAJ736" s="8"/>
      <c r="BAK736" s="8"/>
      <c r="BAL736" s="8"/>
      <c r="BAM736" s="8"/>
      <c r="BAN736" s="8"/>
      <c r="BAO736" s="8"/>
      <c r="BAP736" s="8"/>
      <c r="BAQ736" s="8"/>
      <c r="BAR736" s="8"/>
      <c r="BAS736" s="8"/>
      <c r="BAT736" s="8"/>
      <c r="BAU736" s="8"/>
      <c r="BAV736" s="8"/>
      <c r="BAW736" s="8"/>
      <c r="BAX736" s="8"/>
      <c r="BAY736" s="8"/>
      <c r="BAZ736" s="8"/>
      <c r="BBA736" s="8"/>
      <c r="BBB736" s="8"/>
      <c r="BBC736" s="8"/>
      <c r="BBD736" s="8"/>
      <c r="BBE736" s="8"/>
      <c r="BBF736" s="8"/>
      <c r="BBG736" s="8"/>
      <c r="BBH736" s="8"/>
      <c r="BBI736" s="8"/>
      <c r="BBJ736" s="8"/>
      <c r="BBK736" s="8"/>
      <c r="BBL736" s="8"/>
      <c r="BBM736" s="8"/>
      <c r="BBN736" s="8"/>
      <c r="BBO736" s="8"/>
      <c r="BBP736" s="8"/>
      <c r="BBQ736" s="8"/>
      <c r="BBR736" s="8"/>
      <c r="BBS736" s="8"/>
      <c r="BBT736" s="8"/>
      <c r="BBU736" s="8"/>
      <c r="BBV736" s="8"/>
      <c r="BBW736" s="8"/>
      <c r="BBX736" s="8"/>
      <c r="BBY736" s="8"/>
      <c r="BBZ736" s="8"/>
      <c r="BCA736" s="8"/>
      <c r="BCB736" s="8"/>
      <c r="BCC736" s="8"/>
      <c r="BCD736" s="8"/>
      <c r="BCE736" s="8"/>
      <c r="BCF736" s="8"/>
      <c r="BCG736" s="8"/>
      <c r="BCH736" s="8"/>
      <c r="BCI736" s="8"/>
      <c r="BCJ736" s="8"/>
      <c r="BCK736" s="8"/>
      <c r="BCL736" s="8"/>
      <c r="BCM736" s="8"/>
      <c r="BCN736" s="8"/>
      <c r="BCO736" s="8"/>
      <c r="BCP736" s="8"/>
      <c r="BCQ736" s="8"/>
      <c r="BCR736" s="8"/>
      <c r="BCS736" s="8"/>
      <c r="BCT736" s="8"/>
      <c r="BCU736" s="8"/>
      <c r="BCV736" s="8"/>
      <c r="BCW736" s="8"/>
      <c r="BCX736" s="8"/>
      <c r="BCY736" s="8"/>
      <c r="BCZ736" s="8"/>
      <c r="BDA736" s="8"/>
      <c r="BDB736" s="8"/>
      <c r="BDC736" s="8"/>
      <c r="BDD736" s="8"/>
      <c r="BDE736" s="8"/>
      <c r="BDF736" s="8"/>
      <c r="BDG736" s="8"/>
      <c r="BDH736" s="8"/>
      <c r="BDI736" s="8"/>
      <c r="BDJ736" s="8"/>
      <c r="BDK736" s="8"/>
      <c r="BDL736" s="8"/>
      <c r="BDM736" s="8"/>
      <c r="BDN736" s="8"/>
      <c r="BDO736" s="8"/>
      <c r="BDP736" s="8"/>
      <c r="BDQ736" s="8"/>
      <c r="BDR736" s="8"/>
      <c r="BDS736" s="8"/>
      <c r="BDT736" s="8"/>
      <c r="BDU736" s="8"/>
      <c r="BDV736" s="8"/>
      <c r="BDW736" s="8"/>
      <c r="BDX736" s="8"/>
      <c r="BDY736" s="8"/>
      <c r="BDZ736" s="8"/>
      <c r="BEA736" s="8"/>
      <c r="BEB736" s="8"/>
      <c r="BEC736" s="8"/>
      <c r="BED736" s="8"/>
      <c r="BEE736" s="8"/>
      <c r="BEF736" s="8"/>
      <c r="BEG736" s="8"/>
      <c r="BEH736" s="8"/>
      <c r="BEI736" s="8"/>
      <c r="BEJ736" s="8"/>
      <c r="BEK736" s="8"/>
      <c r="BEL736" s="8"/>
      <c r="BEM736" s="8"/>
      <c r="BEN736" s="8"/>
      <c r="BEO736" s="8"/>
      <c r="BEP736" s="8"/>
      <c r="BEQ736" s="8"/>
      <c r="BER736" s="8"/>
      <c r="BES736" s="8"/>
      <c r="BET736" s="8"/>
      <c r="BEU736" s="8"/>
      <c r="BEV736" s="8"/>
      <c r="BEW736" s="8"/>
      <c r="BEX736" s="8"/>
      <c r="BEY736" s="8"/>
      <c r="BEZ736" s="8"/>
      <c r="BFA736" s="8"/>
      <c r="BFB736" s="8"/>
      <c r="BFC736" s="8"/>
      <c r="BFD736" s="8"/>
      <c r="BFE736" s="8"/>
      <c r="BFF736" s="8"/>
      <c r="BFG736" s="8"/>
      <c r="BFH736" s="8"/>
      <c r="BFI736" s="8"/>
      <c r="BFJ736" s="8"/>
      <c r="BFK736" s="8"/>
      <c r="BFL736" s="8"/>
      <c r="BFM736" s="8"/>
      <c r="BFN736" s="8"/>
      <c r="BFO736" s="8"/>
      <c r="BFP736" s="8"/>
      <c r="BFQ736" s="8"/>
      <c r="BFR736" s="8"/>
      <c r="BFS736" s="8"/>
      <c r="BFT736" s="8"/>
      <c r="BFU736" s="8"/>
      <c r="BFV736" s="8"/>
      <c r="BFW736" s="8"/>
      <c r="BFX736" s="8"/>
      <c r="BFY736" s="8"/>
      <c r="BFZ736" s="8"/>
      <c r="BGA736" s="8"/>
      <c r="BGB736" s="8"/>
      <c r="BGC736" s="8"/>
      <c r="BGD736" s="8"/>
      <c r="BGE736" s="8"/>
      <c r="BGF736" s="8"/>
      <c r="BGG736" s="8"/>
      <c r="BGH736" s="8"/>
      <c r="BGI736" s="8"/>
      <c r="BGJ736" s="8"/>
      <c r="BGK736" s="8"/>
      <c r="BGL736" s="8"/>
      <c r="BGM736" s="8"/>
      <c r="BGN736" s="8"/>
      <c r="BGO736" s="8"/>
      <c r="BGP736" s="8"/>
      <c r="BGQ736" s="8"/>
      <c r="BGR736" s="8"/>
      <c r="BGS736" s="8"/>
      <c r="BGT736" s="8"/>
      <c r="BGU736" s="8"/>
      <c r="BGV736" s="8"/>
      <c r="BGW736" s="8"/>
      <c r="BGX736" s="8"/>
      <c r="BGY736" s="8"/>
      <c r="BGZ736" s="8"/>
      <c r="BHA736" s="8"/>
      <c r="BHB736" s="8"/>
      <c r="BHC736" s="8"/>
      <c r="BHD736" s="8"/>
      <c r="BHE736" s="8"/>
      <c r="BHF736" s="8"/>
      <c r="BHG736" s="8"/>
      <c r="BHH736" s="8"/>
      <c r="BHI736" s="8"/>
      <c r="BHJ736" s="8"/>
      <c r="BHK736" s="8"/>
      <c r="BHL736" s="8"/>
      <c r="BHM736" s="8"/>
      <c r="BHN736" s="8"/>
      <c r="BHO736" s="8"/>
      <c r="BHP736" s="8"/>
      <c r="BHQ736" s="8"/>
      <c r="BHR736" s="8"/>
      <c r="BHS736" s="8"/>
      <c r="BHT736" s="8"/>
      <c r="BHU736" s="8"/>
      <c r="BHV736" s="8"/>
      <c r="BHW736" s="8"/>
      <c r="BHX736" s="8"/>
      <c r="BHY736" s="8"/>
      <c r="BHZ736" s="8"/>
      <c r="BIA736" s="8"/>
      <c r="BIB736" s="8"/>
      <c r="BIC736" s="8"/>
      <c r="BID736" s="8"/>
      <c r="BIE736" s="8"/>
      <c r="BIF736" s="8"/>
      <c r="BIG736" s="8"/>
      <c r="BIH736" s="8"/>
      <c r="BII736" s="8"/>
      <c r="BIJ736" s="8"/>
      <c r="BIK736" s="8"/>
      <c r="BIL736" s="8"/>
      <c r="BIM736" s="8"/>
      <c r="BIN736" s="8"/>
      <c r="BIO736" s="8"/>
      <c r="BIP736" s="8"/>
      <c r="BIQ736" s="8"/>
      <c r="BIR736" s="8"/>
      <c r="BIS736" s="8"/>
      <c r="BIT736" s="8"/>
      <c r="BIU736" s="8"/>
      <c r="BIV736" s="8"/>
      <c r="BIW736" s="8"/>
      <c r="BIX736" s="8"/>
      <c r="BIY736" s="8"/>
      <c r="BIZ736" s="8"/>
      <c r="BJA736" s="8"/>
      <c r="BJB736" s="8"/>
      <c r="BJC736" s="8"/>
      <c r="BJD736" s="8"/>
      <c r="BJE736" s="8"/>
      <c r="BJF736" s="8"/>
      <c r="BJG736" s="8"/>
      <c r="BJH736" s="8"/>
      <c r="BJI736" s="8"/>
      <c r="BJJ736" s="8"/>
      <c r="BJK736" s="8"/>
      <c r="BJL736" s="8"/>
      <c r="BJM736" s="8"/>
      <c r="BJN736" s="8"/>
      <c r="BJO736" s="8"/>
      <c r="BJP736" s="8"/>
      <c r="BJQ736" s="8"/>
      <c r="BJR736" s="8"/>
      <c r="BJS736" s="8"/>
      <c r="BJT736" s="8"/>
      <c r="BJU736" s="8"/>
      <c r="BJV736" s="8"/>
      <c r="BJW736" s="8"/>
      <c r="BJX736" s="8"/>
      <c r="BJY736" s="8"/>
      <c r="BJZ736" s="8"/>
      <c r="BKA736" s="8"/>
      <c r="BKB736" s="8"/>
      <c r="BKC736" s="8"/>
      <c r="BKD736" s="8"/>
      <c r="BKE736" s="8"/>
      <c r="BKF736" s="8"/>
      <c r="BKG736" s="8"/>
      <c r="BKH736" s="8"/>
      <c r="BKI736" s="8"/>
      <c r="BKJ736" s="8"/>
      <c r="BKK736" s="8"/>
      <c r="BKL736" s="8"/>
      <c r="BKM736" s="8"/>
      <c r="BKN736" s="8"/>
      <c r="BKO736" s="8"/>
      <c r="BKP736" s="8"/>
      <c r="BKQ736" s="8"/>
      <c r="BKR736" s="8"/>
      <c r="BKS736" s="8"/>
      <c r="BKT736" s="8"/>
      <c r="BKU736" s="8"/>
      <c r="BKV736" s="8"/>
      <c r="BKW736" s="8"/>
      <c r="BKX736" s="8"/>
      <c r="BKY736" s="8"/>
      <c r="BKZ736" s="8"/>
      <c r="BLA736" s="8"/>
      <c r="BLB736" s="8"/>
      <c r="BLC736" s="8"/>
      <c r="BLD736" s="8"/>
      <c r="BLE736" s="8"/>
      <c r="BLF736" s="8"/>
      <c r="BLG736" s="8"/>
      <c r="BLH736" s="8"/>
      <c r="BLI736" s="8"/>
      <c r="BLJ736" s="8"/>
      <c r="BLK736" s="8"/>
      <c r="BLL736" s="8"/>
      <c r="BLM736" s="8"/>
      <c r="BLN736" s="8"/>
      <c r="BLO736" s="8"/>
      <c r="BLP736" s="8"/>
      <c r="BLQ736" s="8"/>
      <c r="BLR736" s="8"/>
      <c r="BLS736" s="8"/>
      <c r="BLT736" s="8"/>
      <c r="BLU736" s="8"/>
      <c r="BLV736" s="8"/>
      <c r="BLW736" s="8"/>
      <c r="BLX736" s="8"/>
      <c r="BLY736" s="8"/>
      <c r="BLZ736" s="8"/>
      <c r="BMA736" s="8"/>
      <c r="BMB736" s="8"/>
      <c r="BMC736" s="8"/>
      <c r="BMD736" s="8"/>
      <c r="BME736" s="8"/>
      <c r="BMF736" s="8"/>
      <c r="BMG736" s="8"/>
      <c r="BMH736" s="8"/>
      <c r="BMI736" s="8"/>
      <c r="BMJ736" s="8"/>
      <c r="BMK736" s="8"/>
      <c r="BML736" s="8"/>
      <c r="BMM736" s="8"/>
      <c r="BMN736" s="8"/>
      <c r="BMO736" s="8"/>
      <c r="BMP736" s="8"/>
      <c r="BMQ736" s="8"/>
      <c r="BMR736" s="8"/>
      <c r="BMS736" s="8"/>
      <c r="BMT736" s="8"/>
      <c r="BMU736" s="8"/>
      <c r="BMV736" s="8"/>
      <c r="BMW736" s="8"/>
      <c r="BMX736" s="8"/>
      <c r="BMY736" s="8"/>
      <c r="BMZ736" s="8"/>
      <c r="BNA736" s="8"/>
      <c r="BNB736" s="8"/>
      <c r="BNC736" s="8"/>
      <c r="BND736" s="8"/>
      <c r="BNE736" s="8"/>
      <c r="BNF736" s="8"/>
      <c r="BNG736" s="8"/>
      <c r="BNH736" s="8"/>
      <c r="BNI736" s="8"/>
      <c r="BNJ736" s="8"/>
      <c r="BNK736" s="8"/>
      <c r="BNL736" s="8"/>
      <c r="BNM736" s="8"/>
      <c r="BNN736" s="8"/>
      <c r="BNO736" s="8"/>
      <c r="BNP736" s="8"/>
      <c r="BNQ736" s="8"/>
      <c r="BNR736" s="8"/>
      <c r="BNS736" s="8"/>
      <c r="BNT736" s="8"/>
      <c r="BNU736" s="8"/>
      <c r="BNV736" s="8"/>
      <c r="BNW736" s="8"/>
      <c r="BNX736" s="8"/>
      <c r="BNY736" s="8"/>
      <c r="BNZ736" s="8"/>
      <c r="BOA736" s="8"/>
      <c r="BOB736" s="8"/>
      <c r="BOC736" s="8"/>
      <c r="BOD736" s="8"/>
      <c r="BOE736" s="8"/>
      <c r="BOF736" s="8"/>
      <c r="BOG736" s="8"/>
      <c r="BOH736" s="8"/>
      <c r="BOI736" s="8"/>
      <c r="BOJ736" s="8"/>
      <c r="BOK736" s="8"/>
      <c r="BOL736" s="8"/>
      <c r="BOM736" s="8"/>
      <c r="BON736" s="8"/>
      <c r="BOO736" s="8"/>
      <c r="BOP736" s="8"/>
      <c r="BOQ736" s="8"/>
      <c r="BOR736" s="8"/>
      <c r="BOS736" s="8"/>
      <c r="BOT736" s="8"/>
      <c r="BOU736" s="8"/>
      <c r="BOV736" s="8"/>
      <c r="BOW736" s="8"/>
      <c r="BOX736" s="8"/>
      <c r="BOY736" s="8"/>
      <c r="BOZ736" s="8"/>
      <c r="BPA736" s="8"/>
      <c r="BPB736" s="8"/>
      <c r="BPC736" s="8"/>
      <c r="BPD736" s="8"/>
      <c r="BPE736" s="8"/>
      <c r="BPF736" s="8"/>
      <c r="BPG736" s="8"/>
      <c r="BPH736" s="8"/>
      <c r="BPI736" s="8"/>
      <c r="BPJ736" s="8"/>
      <c r="BPK736" s="8"/>
      <c r="BPL736" s="8"/>
      <c r="BPM736" s="8"/>
      <c r="BPN736" s="8"/>
      <c r="BPO736" s="8"/>
      <c r="BPP736" s="8"/>
      <c r="BPQ736" s="8"/>
      <c r="BPR736" s="8"/>
      <c r="BPS736" s="8"/>
      <c r="BPT736" s="8"/>
      <c r="BPU736" s="8"/>
      <c r="BPV736" s="8"/>
      <c r="BPW736" s="8"/>
      <c r="BPX736" s="8"/>
      <c r="BPY736" s="8"/>
      <c r="BPZ736" s="8"/>
      <c r="BQA736" s="8"/>
      <c r="BQB736" s="8"/>
      <c r="BQC736" s="8"/>
      <c r="BQD736" s="8"/>
      <c r="BQE736" s="8"/>
      <c r="BQF736" s="8"/>
      <c r="BQG736" s="8"/>
      <c r="BQH736" s="8"/>
      <c r="BQI736" s="8"/>
      <c r="BQJ736" s="8"/>
      <c r="BQK736" s="8"/>
      <c r="BQL736" s="8"/>
      <c r="BQM736" s="8"/>
      <c r="BQN736" s="8"/>
      <c r="BQO736" s="8"/>
      <c r="BQP736" s="8"/>
      <c r="BQQ736" s="8"/>
      <c r="BQR736" s="8"/>
      <c r="BQS736" s="8"/>
      <c r="BQT736" s="8"/>
      <c r="BQU736" s="8"/>
      <c r="BQV736" s="8"/>
      <c r="BQW736" s="8"/>
      <c r="BQX736" s="8"/>
      <c r="BQY736" s="8"/>
      <c r="BQZ736" s="8"/>
      <c r="BRA736" s="8"/>
      <c r="BRB736" s="8"/>
      <c r="BRC736" s="8"/>
      <c r="BRD736" s="8"/>
      <c r="BRE736" s="8"/>
      <c r="BRF736" s="8"/>
      <c r="BRG736" s="8"/>
      <c r="BRH736" s="8"/>
      <c r="BRI736" s="8"/>
      <c r="BRJ736" s="8"/>
      <c r="BRK736" s="8"/>
      <c r="BRL736" s="8"/>
      <c r="BRM736" s="8"/>
      <c r="BRN736" s="8"/>
      <c r="BRO736" s="8"/>
      <c r="BRP736" s="8"/>
      <c r="BRQ736" s="8"/>
      <c r="BRR736" s="8"/>
      <c r="BRS736" s="8"/>
      <c r="BRT736" s="8"/>
      <c r="BRU736" s="8"/>
      <c r="BRV736" s="8"/>
      <c r="BRW736" s="8"/>
      <c r="BRX736" s="8"/>
      <c r="BRY736" s="8"/>
      <c r="BRZ736" s="8"/>
      <c r="BSA736" s="8"/>
      <c r="BSB736" s="8"/>
      <c r="BSC736" s="8"/>
      <c r="BSD736" s="8"/>
      <c r="BSE736" s="8"/>
      <c r="BSF736" s="8"/>
      <c r="BSG736" s="8"/>
      <c r="BSH736" s="8"/>
      <c r="BSI736" s="8"/>
      <c r="BSJ736" s="8"/>
      <c r="BSK736" s="8"/>
      <c r="BSL736" s="8"/>
      <c r="BSM736" s="8"/>
      <c r="BSN736" s="8"/>
      <c r="BSO736" s="8"/>
      <c r="BSP736" s="8"/>
      <c r="BSQ736" s="8"/>
      <c r="BSR736" s="8"/>
      <c r="BSS736" s="8"/>
      <c r="BST736" s="8"/>
      <c r="BSU736" s="8"/>
      <c r="BSV736" s="8"/>
      <c r="BSW736" s="8"/>
      <c r="BSX736" s="8"/>
      <c r="BSY736" s="8"/>
      <c r="BSZ736" s="8"/>
      <c r="BTA736" s="8"/>
      <c r="BTB736" s="8"/>
      <c r="BTC736" s="8"/>
      <c r="BTD736" s="8"/>
      <c r="BTE736" s="8"/>
      <c r="BTF736" s="8"/>
      <c r="BTG736" s="8"/>
      <c r="BTH736" s="8"/>
      <c r="BTI736" s="8"/>
      <c r="BTJ736" s="8"/>
      <c r="BTK736" s="8"/>
      <c r="BTL736" s="8"/>
      <c r="BTM736" s="8"/>
      <c r="BTN736" s="8"/>
      <c r="BTO736" s="8"/>
      <c r="BTP736" s="8"/>
      <c r="BTQ736" s="8"/>
      <c r="BTR736" s="8"/>
      <c r="BTS736" s="8"/>
      <c r="BTT736" s="8"/>
      <c r="BTU736" s="8"/>
      <c r="BTV736" s="8"/>
      <c r="BTW736" s="8"/>
      <c r="BTX736" s="8"/>
      <c r="BTY736" s="8"/>
      <c r="BTZ736" s="8"/>
      <c r="BUA736" s="8"/>
      <c r="BUB736" s="8"/>
      <c r="BUC736" s="8"/>
      <c r="BUD736" s="8"/>
      <c r="BUE736" s="8"/>
      <c r="BUF736" s="8"/>
      <c r="BUG736" s="8"/>
      <c r="BUH736" s="8"/>
      <c r="BUI736" s="8"/>
      <c r="BUJ736" s="8"/>
      <c r="BUK736" s="8"/>
      <c r="BUL736" s="8"/>
      <c r="BUM736" s="8"/>
      <c r="BUN736" s="8"/>
      <c r="BUO736" s="8"/>
      <c r="BUP736" s="8"/>
      <c r="BUQ736" s="8"/>
      <c r="BUR736" s="8"/>
      <c r="BUS736" s="8"/>
      <c r="BUT736" s="8"/>
      <c r="BUU736" s="8"/>
      <c r="BUV736" s="8"/>
      <c r="BUW736" s="8"/>
      <c r="BUX736" s="8"/>
      <c r="BUY736" s="8"/>
      <c r="BUZ736" s="8"/>
      <c r="BVA736" s="8"/>
      <c r="BVB736" s="8"/>
      <c r="BVC736" s="8"/>
      <c r="BVD736" s="8"/>
      <c r="BVE736" s="8"/>
      <c r="BVF736" s="8"/>
      <c r="BVG736" s="8"/>
      <c r="BVH736" s="8"/>
      <c r="BVI736" s="8"/>
      <c r="BVJ736" s="8"/>
      <c r="BVK736" s="8"/>
      <c r="BVL736" s="8"/>
      <c r="BVM736" s="8"/>
      <c r="BVN736" s="8"/>
      <c r="BVO736" s="8"/>
      <c r="BVP736" s="8"/>
      <c r="BVQ736" s="8"/>
      <c r="BVR736" s="8"/>
      <c r="BVS736" s="8"/>
      <c r="BVT736" s="8"/>
      <c r="BVU736" s="8"/>
      <c r="BVV736" s="8"/>
      <c r="BVW736" s="8"/>
      <c r="BVX736" s="8"/>
      <c r="BVY736" s="8"/>
      <c r="BVZ736" s="8"/>
      <c r="BWA736" s="8"/>
      <c r="BWB736" s="8"/>
      <c r="BWC736" s="8"/>
      <c r="BWD736" s="8"/>
      <c r="BWE736" s="8"/>
      <c r="BWF736" s="8"/>
      <c r="BWG736" s="8"/>
      <c r="BWH736" s="8"/>
      <c r="BWI736" s="8"/>
      <c r="BWJ736" s="8"/>
      <c r="BWK736" s="8"/>
      <c r="BWL736" s="8"/>
      <c r="BWM736" s="8"/>
      <c r="BWN736" s="8"/>
      <c r="BWO736" s="8"/>
      <c r="BWP736" s="8"/>
      <c r="BWQ736" s="8"/>
    </row>
    <row r="737" spans="1:1967" s="547" customFormat="1" ht="102" customHeight="1">
      <c r="A737" s="9" t="s">
        <v>6513</v>
      </c>
      <c r="B737" s="100" t="s">
        <v>97</v>
      </c>
      <c r="C737" s="111" t="s">
        <v>913</v>
      </c>
      <c r="D737" s="30" t="s">
        <v>1276</v>
      </c>
      <c r="E737" s="30" t="s">
        <v>1277</v>
      </c>
      <c r="F737" s="29"/>
      <c r="G737" s="3" t="s">
        <v>385</v>
      </c>
      <c r="H737" s="20">
        <v>0</v>
      </c>
      <c r="I737" s="114">
        <v>470000000</v>
      </c>
      <c r="J737" s="21" t="s">
        <v>1314</v>
      </c>
      <c r="K737" s="19" t="s">
        <v>2047</v>
      </c>
      <c r="L737" s="137" t="s">
        <v>3397</v>
      </c>
      <c r="M737" s="140" t="s">
        <v>383</v>
      </c>
      <c r="N737" s="346" t="s">
        <v>8838</v>
      </c>
      <c r="O737" s="3" t="s">
        <v>1366</v>
      </c>
      <c r="P737" s="7" t="s">
        <v>1345</v>
      </c>
      <c r="Q737" s="3" t="s">
        <v>1329</v>
      </c>
      <c r="R737" s="24">
        <v>1400</v>
      </c>
      <c r="S737" s="18">
        <v>7200</v>
      </c>
      <c r="T737" s="83">
        <v>0</v>
      </c>
      <c r="U737" s="83">
        <f t="shared" si="241"/>
        <v>0</v>
      </c>
      <c r="V737" s="9" t="s">
        <v>1325</v>
      </c>
      <c r="W737" s="152" t="s">
        <v>1394</v>
      </c>
      <c r="X737" s="9" t="s">
        <v>9066</v>
      </c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/>
      <c r="AS737" s="8"/>
      <c r="AT737" s="8"/>
      <c r="AU737" s="8"/>
      <c r="AV737" s="8"/>
      <c r="AW737" s="8"/>
      <c r="AX737" s="8"/>
      <c r="AY737" s="8"/>
      <c r="AZ737" s="8"/>
      <c r="BA737" s="8"/>
      <c r="BB737" s="8"/>
      <c r="BC737" s="8"/>
      <c r="BD737" s="8"/>
      <c r="BE737" s="8"/>
      <c r="BF737" s="8"/>
      <c r="BG737" s="8"/>
      <c r="BH737" s="8"/>
      <c r="BI737" s="8"/>
      <c r="BJ737" s="8"/>
      <c r="BK737" s="8"/>
      <c r="BL737" s="8"/>
      <c r="BM737" s="8"/>
      <c r="BN737" s="8"/>
      <c r="BO737" s="8"/>
      <c r="BP737" s="8"/>
      <c r="BQ737" s="8"/>
      <c r="BR737" s="8"/>
      <c r="BS737" s="8"/>
      <c r="BT737" s="8"/>
      <c r="BU737" s="8"/>
      <c r="BV737" s="8"/>
      <c r="BW737" s="8"/>
      <c r="BX737" s="8"/>
      <c r="BY737" s="8"/>
      <c r="BZ737" s="8"/>
      <c r="CA737" s="8"/>
      <c r="CB737" s="8"/>
      <c r="CC737" s="8"/>
      <c r="CD737" s="8"/>
      <c r="CE737" s="8"/>
      <c r="CF737" s="8"/>
      <c r="CG737" s="8"/>
      <c r="CH737" s="8"/>
      <c r="CI737" s="8"/>
      <c r="CJ737" s="8"/>
      <c r="CK737" s="8"/>
      <c r="CL737" s="8"/>
      <c r="CM737" s="8"/>
      <c r="CN737" s="8"/>
      <c r="CO737" s="8"/>
      <c r="CP737" s="8"/>
      <c r="CQ737" s="8"/>
      <c r="CR737" s="8"/>
      <c r="CS737" s="8"/>
      <c r="CT737" s="8"/>
      <c r="CU737" s="8"/>
      <c r="CV737" s="8"/>
      <c r="CW737" s="8"/>
      <c r="CX737" s="8"/>
      <c r="CY737" s="8"/>
      <c r="CZ737" s="8"/>
      <c r="DA737" s="8"/>
      <c r="DB737" s="8"/>
      <c r="DC737" s="8"/>
      <c r="DD737" s="8"/>
      <c r="DE737" s="8"/>
      <c r="DF737" s="8"/>
      <c r="DG737" s="8"/>
      <c r="DH737" s="8"/>
      <c r="DI737" s="8"/>
      <c r="DJ737" s="8"/>
      <c r="DK737" s="8"/>
      <c r="DL737" s="8"/>
      <c r="DM737" s="8"/>
      <c r="DN737" s="8"/>
      <c r="DO737" s="8"/>
      <c r="DP737" s="8"/>
      <c r="DQ737" s="8"/>
      <c r="DR737" s="8"/>
      <c r="DS737" s="8"/>
      <c r="DT737" s="8"/>
      <c r="DU737" s="8"/>
      <c r="DV737" s="8"/>
      <c r="DW737" s="8"/>
      <c r="DX737" s="8"/>
      <c r="DY737" s="8"/>
      <c r="DZ737" s="8"/>
      <c r="EA737" s="8"/>
      <c r="EB737" s="8"/>
      <c r="EC737" s="8"/>
      <c r="ED737" s="8"/>
      <c r="EE737" s="8"/>
      <c r="EF737" s="8"/>
      <c r="EG737" s="8"/>
      <c r="EH737" s="8"/>
      <c r="EI737" s="8"/>
      <c r="EJ737" s="8"/>
      <c r="EK737" s="8"/>
      <c r="EL737" s="8"/>
      <c r="EM737" s="8"/>
      <c r="EN737" s="8"/>
      <c r="EO737" s="8"/>
      <c r="EP737" s="8"/>
      <c r="EQ737" s="8"/>
      <c r="ER737" s="8"/>
      <c r="ES737" s="8"/>
      <c r="ET737" s="8"/>
      <c r="EU737" s="8"/>
      <c r="EV737" s="8"/>
      <c r="EW737" s="8"/>
      <c r="EX737" s="8"/>
      <c r="EY737" s="8"/>
      <c r="EZ737" s="8"/>
      <c r="FA737" s="8"/>
      <c r="FB737" s="8"/>
      <c r="FC737" s="8"/>
      <c r="FD737" s="8"/>
      <c r="FE737" s="8"/>
      <c r="FF737" s="8"/>
      <c r="FG737" s="8"/>
      <c r="FH737" s="8"/>
      <c r="FI737" s="8"/>
      <c r="FJ737" s="8"/>
      <c r="FK737" s="8"/>
      <c r="FL737" s="8"/>
      <c r="FM737" s="8"/>
      <c r="FN737" s="8"/>
      <c r="FO737" s="8"/>
      <c r="FP737" s="8"/>
      <c r="FQ737" s="8"/>
      <c r="FR737" s="8"/>
      <c r="FS737" s="8"/>
      <c r="FT737" s="8"/>
      <c r="FU737" s="8"/>
      <c r="FV737" s="8"/>
      <c r="FW737" s="8"/>
      <c r="FX737" s="8"/>
      <c r="FY737" s="8"/>
      <c r="FZ737" s="8"/>
      <c r="GA737" s="8"/>
      <c r="GB737" s="8"/>
      <c r="GC737" s="8"/>
      <c r="GD737" s="8"/>
      <c r="GE737" s="8"/>
      <c r="GF737" s="8"/>
      <c r="GG737" s="8"/>
      <c r="GH737" s="8"/>
      <c r="GI737" s="8"/>
      <c r="GJ737" s="8"/>
      <c r="GK737" s="8"/>
      <c r="GL737" s="8"/>
      <c r="GM737" s="8"/>
      <c r="GN737" s="8"/>
      <c r="GO737" s="8"/>
      <c r="GP737" s="8"/>
      <c r="GQ737" s="8"/>
      <c r="GR737" s="8"/>
      <c r="GS737" s="8"/>
      <c r="GT737" s="8"/>
      <c r="GU737" s="8"/>
      <c r="GV737" s="8"/>
      <c r="GW737" s="8"/>
      <c r="GX737" s="8"/>
      <c r="GY737" s="8"/>
      <c r="GZ737" s="8"/>
      <c r="HA737" s="8"/>
      <c r="HB737" s="8"/>
      <c r="HC737" s="8"/>
      <c r="HD737" s="8"/>
      <c r="HE737" s="8"/>
      <c r="HF737" s="8"/>
      <c r="HG737" s="8"/>
      <c r="HH737" s="8"/>
      <c r="HI737" s="8"/>
      <c r="HJ737" s="8"/>
      <c r="HK737" s="8"/>
      <c r="HL737" s="8"/>
      <c r="HM737" s="8"/>
      <c r="HN737" s="8"/>
      <c r="HO737" s="8"/>
      <c r="HP737" s="8"/>
      <c r="HQ737" s="8"/>
      <c r="HR737" s="8"/>
      <c r="HS737" s="8"/>
      <c r="HT737" s="8"/>
      <c r="HU737" s="8"/>
      <c r="HV737" s="8"/>
      <c r="HW737" s="8"/>
      <c r="HX737" s="8"/>
      <c r="HY737" s="8"/>
      <c r="HZ737" s="8"/>
      <c r="IA737" s="8"/>
      <c r="IB737" s="8"/>
      <c r="IC737" s="8"/>
      <c r="ID737" s="8"/>
      <c r="IE737" s="8"/>
      <c r="IF737" s="8"/>
      <c r="IG737" s="8"/>
      <c r="IH737" s="8"/>
      <c r="II737" s="8"/>
      <c r="IJ737" s="8"/>
      <c r="IK737" s="8"/>
      <c r="IL737" s="8"/>
      <c r="IM737" s="8"/>
      <c r="IN737" s="8"/>
      <c r="IO737" s="8"/>
      <c r="IP737" s="8"/>
      <c r="IQ737" s="8"/>
      <c r="IR737" s="8"/>
      <c r="IS737" s="8"/>
      <c r="IT737" s="8"/>
      <c r="IU737" s="8"/>
      <c r="IV737" s="8"/>
      <c r="IW737" s="8"/>
      <c r="IX737" s="8"/>
      <c r="IY737" s="8"/>
      <c r="IZ737" s="8"/>
      <c r="JA737" s="8"/>
      <c r="JB737" s="8"/>
      <c r="JC737" s="8"/>
      <c r="JD737" s="8"/>
      <c r="JE737" s="8"/>
      <c r="JF737" s="8"/>
      <c r="JG737" s="8"/>
      <c r="JH737" s="8"/>
      <c r="JI737" s="8"/>
      <c r="JJ737" s="8"/>
      <c r="JK737" s="8"/>
      <c r="JL737" s="8"/>
      <c r="JM737" s="8"/>
      <c r="JN737" s="8"/>
      <c r="JO737" s="8"/>
      <c r="JP737" s="8"/>
      <c r="JQ737" s="8"/>
      <c r="JR737" s="8"/>
      <c r="JS737" s="8"/>
      <c r="JT737" s="8"/>
      <c r="JU737" s="8"/>
      <c r="JV737" s="8"/>
      <c r="JW737" s="8"/>
      <c r="JX737" s="8"/>
      <c r="JY737" s="8"/>
      <c r="JZ737" s="8"/>
      <c r="KA737" s="8"/>
      <c r="KB737" s="8"/>
      <c r="KC737" s="8"/>
      <c r="KD737" s="8"/>
      <c r="KE737" s="8"/>
      <c r="KF737" s="8"/>
      <c r="KG737" s="8"/>
      <c r="KH737" s="8"/>
      <c r="KI737" s="8"/>
      <c r="KJ737" s="8"/>
      <c r="KK737" s="8"/>
      <c r="KL737" s="8"/>
      <c r="KM737" s="8"/>
      <c r="KN737" s="8"/>
      <c r="KO737" s="8"/>
      <c r="KP737" s="8"/>
      <c r="KQ737" s="8"/>
      <c r="KR737" s="8"/>
      <c r="KS737" s="8"/>
      <c r="KT737" s="8"/>
      <c r="KU737" s="8"/>
      <c r="KV737" s="8"/>
      <c r="KW737" s="8"/>
      <c r="KX737" s="8"/>
      <c r="KY737" s="8"/>
      <c r="KZ737" s="8"/>
      <c r="LA737" s="8"/>
      <c r="LB737" s="8"/>
      <c r="LC737" s="8"/>
      <c r="LD737" s="8"/>
      <c r="LE737" s="8"/>
      <c r="LF737" s="8"/>
      <c r="LG737" s="8"/>
      <c r="LH737" s="8"/>
      <c r="LI737" s="8"/>
      <c r="LJ737" s="8"/>
      <c r="LK737" s="8"/>
      <c r="LL737" s="8"/>
      <c r="LM737" s="8"/>
      <c r="LN737" s="8"/>
      <c r="LO737" s="8"/>
      <c r="LP737" s="8"/>
      <c r="LQ737" s="8"/>
      <c r="LR737" s="8"/>
      <c r="LS737" s="8"/>
      <c r="LT737" s="8"/>
      <c r="LU737" s="8"/>
      <c r="LV737" s="8"/>
      <c r="LW737" s="8"/>
      <c r="LX737" s="8"/>
      <c r="LY737" s="8"/>
      <c r="LZ737" s="8"/>
      <c r="MA737" s="8"/>
      <c r="MB737" s="8"/>
      <c r="MC737" s="8"/>
      <c r="MD737" s="8"/>
      <c r="ME737" s="8"/>
      <c r="MF737" s="8"/>
      <c r="MG737" s="8"/>
      <c r="MH737" s="8"/>
      <c r="MI737" s="8"/>
      <c r="MJ737" s="8"/>
      <c r="MK737" s="8"/>
      <c r="ML737" s="8"/>
      <c r="MM737" s="8"/>
      <c r="MN737" s="8"/>
      <c r="MO737" s="8"/>
      <c r="MP737" s="8"/>
      <c r="MQ737" s="8"/>
      <c r="MR737" s="8"/>
      <c r="MS737" s="8"/>
      <c r="MT737" s="8"/>
      <c r="MU737" s="8"/>
      <c r="MV737" s="8"/>
      <c r="MW737" s="8"/>
      <c r="MX737" s="8"/>
      <c r="MY737" s="8"/>
      <c r="MZ737" s="8"/>
      <c r="NA737" s="8"/>
      <c r="NB737" s="8"/>
      <c r="NC737" s="8"/>
      <c r="ND737" s="8"/>
      <c r="NE737" s="8"/>
      <c r="NF737" s="8"/>
      <c r="NG737" s="8"/>
      <c r="NH737" s="8"/>
      <c r="NI737" s="8"/>
      <c r="NJ737" s="8"/>
      <c r="NK737" s="8"/>
      <c r="NL737" s="8"/>
      <c r="NM737" s="8"/>
      <c r="NN737" s="8"/>
      <c r="NO737" s="8"/>
      <c r="NP737" s="8"/>
      <c r="NQ737" s="8"/>
      <c r="NR737" s="8"/>
      <c r="NS737" s="8"/>
      <c r="NT737" s="8"/>
      <c r="NU737" s="8"/>
      <c r="NV737" s="8"/>
      <c r="NW737" s="8"/>
      <c r="NX737" s="8"/>
      <c r="NY737" s="8"/>
      <c r="NZ737" s="8"/>
      <c r="OA737" s="8"/>
      <c r="OB737" s="8"/>
      <c r="OC737" s="8"/>
      <c r="OD737" s="8"/>
      <c r="OE737" s="8"/>
      <c r="OF737" s="8"/>
      <c r="OG737" s="8"/>
      <c r="OH737" s="8"/>
      <c r="OI737" s="8"/>
      <c r="OJ737" s="8"/>
      <c r="OK737" s="8"/>
      <c r="OL737" s="8"/>
      <c r="OM737" s="8"/>
      <c r="ON737" s="8"/>
      <c r="OO737" s="8"/>
      <c r="OP737" s="8"/>
      <c r="OQ737" s="8"/>
      <c r="OR737" s="8"/>
      <c r="OS737" s="8"/>
      <c r="OT737" s="8"/>
      <c r="OU737" s="8"/>
      <c r="OV737" s="8"/>
      <c r="OW737" s="8"/>
      <c r="OX737" s="8"/>
      <c r="OY737" s="8"/>
      <c r="OZ737" s="8"/>
      <c r="PA737" s="8"/>
      <c r="PB737" s="8"/>
      <c r="PC737" s="8"/>
      <c r="PD737" s="8"/>
      <c r="PE737" s="8"/>
      <c r="PF737" s="8"/>
      <c r="PG737" s="8"/>
      <c r="PH737" s="8"/>
      <c r="PI737" s="8"/>
      <c r="PJ737" s="8"/>
      <c r="PK737" s="8"/>
      <c r="PL737" s="8"/>
      <c r="PM737" s="8"/>
      <c r="PN737" s="8"/>
      <c r="PO737" s="8"/>
      <c r="PP737" s="8"/>
      <c r="PQ737" s="8"/>
      <c r="PR737" s="8"/>
      <c r="PS737" s="8"/>
      <c r="PT737" s="8"/>
      <c r="PU737" s="8"/>
      <c r="PV737" s="8"/>
      <c r="PW737" s="8"/>
      <c r="PX737" s="8"/>
      <c r="PY737" s="8"/>
      <c r="PZ737" s="8"/>
      <c r="QA737" s="8"/>
      <c r="QB737" s="8"/>
      <c r="QC737" s="8"/>
      <c r="QD737" s="8"/>
      <c r="QE737" s="8"/>
      <c r="QF737" s="8"/>
      <c r="QG737" s="8"/>
      <c r="QH737" s="8"/>
      <c r="QI737" s="8"/>
      <c r="QJ737" s="8"/>
      <c r="QK737" s="8"/>
      <c r="QL737" s="8"/>
      <c r="QM737" s="8"/>
      <c r="QN737" s="8"/>
      <c r="QO737" s="8"/>
      <c r="QP737" s="8"/>
      <c r="QQ737" s="8"/>
      <c r="QR737" s="8"/>
      <c r="QS737" s="8"/>
      <c r="QT737" s="8"/>
      <c r="QU737" s="8"/>
      <c r="QV737" s="8"/>
      <c r="QW737" s="8"/>
      <c r="QX737" s="8"/>
      <c r="QY737" s="8"/>
      <c r="QZ737" s="8"/>
      <c r="RA737" s="8"/>
      <c r="RB737" s="8"/>
      <c r="RC737" s="8"/>
      <c r="RD737" s="8"/>
      <c r="RE737" s="8"/>
      <c r="RF737" s="8"/>
      <c r="RG737" s="8"/>
      <c r="RH737" s="8"/>
      <c r="RI737" s="8"/>
      <c r="RJ737" s="8"/>
      <c r="RK737" s="8"/>
      <c r="RL737" s="8"/>
      <c r="RM737" s="8"/>
      <c r="RN737" s="8"/>
      <c r="RO737" s="8"/>
      <c r="RP737" s="8"/>
      <c r="RQ737" s="8"/>
      <c r="RR737" s="8"/>
      <c r="RS737" s="8"/>
      <c r="RT737" s="8"/>
      <c r="RU737" s="8"/>
      <c r="RV737" s="8"/>
      <c r="RW737" s="8"/>
      <c r="RX737" s="8"/>
      <c r="RY737" s="8"/>
      <c r="RZ737" s="8"/>
      <c r="SA737" s="8"/>
      <c r="SB737" s="8"/>
      <c r="SC737" s="8"/>
      <c r="SD737" s="8"/>
      <c r="SE737" s="8"/>
      <c r="SF737" s="8"/>
      <c r="SG737" s="8"/>
      <c r="SH737" s="8"/>
      <c r="SI737" s="8"/>
      <c r="SJ737" s="8"/>
      <c r="SK737" s="8"/>
      <c r="SL737" s="8"/>
      <c r="SM737" s="8"/>
      <c r="SN737" s="8"/>
      <c r="SO737" s="8"/>
      <c r="SP737" s="8"/>
      <c r="SQ737" s="8"/>
      <c r="SR737" s="8"/>
      <c r="SS737" s="8"/>
      <c r="ST737" s="8"/>
      <c r="SU737" s="8"/>
      <c r="SV737" s="8"/>
      <c r="SW737" s="8"/>
      <c r="SX737" s="8"/>
      <c r="SY737" s="8"/>
      <c r="SZ737" s="8"/>
      <c r="TA737" s="8"/>
      <c r="TB737" s="8"/>
      <c r="TC737" s="8"/>
      <c r="TD737" s="8"/>
      <c r="TE737" s="8"/>
      <c r="TF737" s="8"/>
      <c r="TG737" s="8"/>
      <c r="TH737" s="8"/>
      <c r="TI737" s="8"/>
      <c r="TJ737" s="8"/>
      <c r="TK737" s="8"/>
      <c r="TL737" s="8"/>
      <c r="TM737" s="8"/>
      <c r="TN737" s="8"/>
      <c r="TO737" s="8"/>
      <c r="TP737" s="8"/>
      <c r="TQ737" s="8"/>
      <c r="TR737" s="8"/>
      <c r="TS737" s="8"/>
      <c r="TT737" s="8"/>
      <c r="TU737" s="8"/>
      <c r="TV737" s="8"/>
      <c r="TW737" s="8"/>
      <c r="TX737" s="8"/>
      <c r="TY737" s="8"/>
      <c r="TZ737" s="8"/>
      <c r="UA737" s="8"/>
      <c r="UB737" s="8"/>
      <c r="UC737" s="8"/>
      <c r="UD737" s="8"/>
      <c r="UE737" s="8"/>
      <c r="UF737" s="8"/>
      <c r="UG737" s="8"/>
      <c r="UH737" s="8"/>
      <c r="UI737" s="8"/>
      <c r="UJ737" s="8"/>
      <c r="UK737" s="8"/>
      <c r="UL737" s="8"/>
      <c r="UM737" s="8"/>
      <c r="UN737" s="8"/>
      <c r="UO737" s="8"/>
      <c r="UP737" s="8"/>
      <c r="UQ737" s="8"/>
      <c r="UR737" s="8"/>
      <c r="US737" s="8"/>
      <c r="UT737" s="8"/>
      <c r="UU737" s="8"/>
      <c r="UV737" s="8"/>
      <c r="UW737" s="8"/>
      <c r="UX737" s="8"/>
      <c r="UY737" s="8"/>
      <c r="UZ737" s="8"/>
      <c r="VA737" s="8"/>
      <c r="VB737" s="8"/>
      <c r="VC737" s="8"/>
      <c r="VD737" s="8"/>
      <c r="VE737" s="8"/>
      <c r="VF737" s="8"/>
      <c r="VG737" s="8"/>
      <c r="VH737" s="8"/>
      <c r="VI737" s="8"/>
      <c r="VJ737" s="8"/>
      <c r="VK737" s="8"/>
      <c r="VL737" s="8"/>
      <c r="VM737" s="8"/>
      <c r="VN737" s="8"/>
      <c r="VO737" s="8"/>
      <c r="VP737" s="8"/>
      <c r="VQ737" s="8"/>
      <c r="VR737" s="8"/>
      <c r="VS737" s="8"/>
      <c r="VT737" s="8"/>
      <c r="VU737" s="8"/>
      <c r="VV737" s="8"/>
      <c r="VW737" s="8"/>
      <c r="VX737" s="8"/>
      <c r="VY737" s="8"/>
      <c r="VZ737" s="8"/>
      <c r="WA737" s="8"/>
      <c r="WB737" s="8"/>
      <c r="WC737" s="8"/>
      <c r="WD737" s="8"/>
      <c r="WE737" s="8"/>
      <c r="WF737" s="8"/>
      <c r="WG737" s="8"/>
      <c r="WH737" s="8"/>
      <c r="WI737" s="8"/>
      <c r="WJ737" s="8"/>
      <c r="WK737" s="8"/>
      <c r="WL737" s="8"/>
      <c r="WM737" s="8"/>
      <c r="WN737" s="8"/>
      <c r="WO737" s="8"/>
      <c r="WP737" s="8"/>
      <c r="WQ737" s="8"/>
      <c r="WR737" s="8"/>
      <c r="WS737" s="8"/>
      <c r="WT737" s="8"/>
      <c r="WU737" s="8"/>
      <c r="WV737" s="8"/>
      <c r="WW737" s="8"/>
      <c r="WX737" s="8"/>
      <c r="WY737" s="8"/>
      <c r="WZ737" s="8"/>
      <c r="XA737" s="8"/>
      <c r="XB737" s="8"/>
      <c r="XC737" s="8"/>
      <c r="XD737" s="8"/>
      <c r="XE737" s="8"/>
      <c r="XF737" s="8"/>
      <c r="XG737" s="8"/>
      <c r="XH737" s="8"/>
      <c r="XI737" s="8"/>
      <c r="XJ737" s="8"/>
      <c r="XK737" s="8"/>
      <c r="XL737" s="8"/>
      <c r="XM737" s="8"/>
      <c r="XN737" s="8"/>
      <c r="XO737" s="8"/>
      <c r="XP737" s="8"/>
      <c r="XQ737" s="8"/>
      <c r="XR737" s="8"/>
      <c r="XS737" s="8"/>
      <c r="XT737" s="8"/>
      <c r="XU737" s="8"/>
      <c r="XV737" s="8"/>
      <c r="XW737" s="8"/>
      <c r="XX737" s="8"/>
      <c r="XY737" s="8"/>
      <c r="XZ737" s="8"/>
      <c r="YA737" s="8"/>
      <c r="YB737" s="8"/>
      <c r="YC737" s="8"/>
      <c r="YD737" s="8"/>
      <c r="YE737" s="8"/>
      <c r="YF737" s="8"/>
      <c r="YG737" s="8"/>
      <c r="YH737" s="8"/>
      <c r="YI737" s="8"/>
      <c r="YJ737" s="8"/>
      <c r="YK737" s="8"/>
      <c r="YL737" s="8"/>
      <c r="YM737" s="8"/>
      <c r="YN737" s="8"/>
      <c r="YO737" s="8"/>
      <c r="YP737" s="8"/>
      <c r="YQ737" s="8"/>
      <c r="YR737" s="8"/>
      <c r="YS737" s="8"/>
      <c r="YT737" s="8"/>
      <c r="YU737" s="8"/>
      <c r="YV737" s="8"/>
      <c r="YW737" s="8"/>
      <c r="YX737" s="8"/>
      <c r="YY737" s="8"/>
      <c r="YZ737" s="8"/>
      <c r="ZA737" s="8"/>
      <c r="ZB737" s="8"/>
      <c r="ZC737" s="8"/>
      <c r="ZD737" s="8"/>
      <c r="ZE737" s="8"/>
      <c r="ZF737" s="8"/>
      <c r="ZG737" s="8"/>
      <c r="ZH737" s="8"/>
      <c r="ZI737" s="8"/>
      <c r="ZJ737" s="8"/>
      <c r="ZK737" s="8"/>
      <c r="ZL737" s="8"/>
      <c r="ZM737" s="8"/>
      <c r="ZN737" s="8"/>
      <c r="ZO737" s="8"/>
      <c r="ZP737" s="8"/>
      <c r="ZQ737" s="8"/>
      <c r="ZR737" s="8"/>
      <c r="ZS737" s="8"/>
      <c r="ZT737" s="8"/>
      <c r="ZU737" s="8"/>
      <c r="ZV737" s="8"/>
      <c r="ZW737" s="8"/>
      <c r="ZX737" s="8"/>
      <c r="ZY737" s="8"/>
      <c r="ZZ737" s="8"/>
      <c r="AAA737" s="8"/>
      <c r="AAB737" s="8"/>
      <c r="AAC737" s="8"/>
      <c r="AAD737" s="8"/>
      <c r="AAE737" s="8"/>
      <c r="AAF737" s="8"/>
      <c r="AAG737" s="8"/>
      <c r="AAH737" s="8"/>
      <c r="AAI737" s="8"/>
      <c r="AAJ737" s="8"/>
      <c r="AAK737" s="8"/>
      <c r="AAL737" s="8"/>
      <c r="AAM737" s="8"/>
      <c r="AAN737" s="8"/>
      <c r="AAO737" s="8"/>
      <c r="AAP737" s="8"/>
      <c r="AAQ737" s="8"/>
      <c r="AAR737" s="8"/>
      <c r="AAS737" s="8"/>
      <c r="AAT737" s="8"/>
      <c r="AAU737" s="8"/>
      <c r="AAV737" s="8"/>
      <c r="AAW737" s="8"/>
      <c r="AAX737" s="8"/>
      <c r="AAY737" s="8"/>
      <c r="AAZ737" s="8"/>
      <c r="ABA737" s="8"/>
      <c r="ABB737" s="8"/>
      <c r="ABC737" s="8"/>
      <c r="ABD737" s="8"/>
      <c r="ABE737" s="8"/>
      <c r="ABF737" s="8"/>
      <c r="ABG737" s="8"/>
      <c r="ABH737" s="8"/>
      <c r="ABI737" s="8"/>
      <c r="ABJ737" s="8"/>
      <c r="ABK737" s="8"/>
      <c r="ABL737" s="8"/>
      <c r="ABM737" s="8"/>
      <c r="ABN737" s="8"/>
      <c r="ABO737" s="8"/>
      <c r="ABP737" s="8"/>
      <c r="ABQ737" s="8"/>
      <c r="ABR737" s="8"/>
      <c r="ABS737" s="8"/>
      <c r="ABT737" s="8"/>
      <c r="ABU737" s="8"/>
      <c r="ABV737" s="8"/>
      <c r="ABW737" s="8"/>
      <c r="ABX737" s="8"/>
      <c r="ABY737" s="8"/>
      <c r="ABZ737" s="8"/>
      <c r="ACA737" s="8"/>
      <c r="ACB737" s="8"/>
      <c r="ACC737" s="8"/>
      <c r="ACD737" s="8"/>
      <c r="ACE737" s="8"/>
      <c r="ACF737" s="8"/>
      <c r="ACG737" s="8"/>
      <c r="ACH737" s="8"/>
      <c r="ACI737" s="8"/>
      <c r="ACJ737" s="8"/>
      <c r="ACK737" s="8"/>
      <c r="ACL737" s="8"/>
      <c r="ACM737" s="8"/>
      <c r="ACN737" s="8"/>
      <c r="ACO737" s="8"/>
      <c r="ACP737" s="8"/>
      <c r="ACQ737" s="8"/>
      <c r="ACR737" s="8"/>
      <c r="ACS737" s="8"/>
      <c r="ACT737" s="8"/>
      <c r="ACU737" s="8"/>
      <c r="ACV737" s="8"/>
      <c r="ACW737" s="8"/>
      <c r="ACX737" s="8"/>
      <c r="ACY737" s="8"/>
      <c r="ACZ737" s="8"/>
      <c r="ADA737" s="8"/>
      <c r="ADB737" s="8"/>
      <c r="ADC737" s="8"/>
      <c r="ADD737" s="8"/>
      <c r="ADE737" s="8"/>
      <c r="ADF737" s="8"/>
      <c r="ADG737" s="8"/>
      <c r="ADH737" s="8"/>
      <c r="ADI737" s="8"/>
      <c r="ADJ737" s="8"/>
      <c r="ADK737" s="8"/>
      <c r="ADL737" s="8"/>
      <c r="ADM737" s="8"/>
      <c r="ADN737" s="8"/>
      <c r="ADO737" s="8"/>
      <c r="ADP737" s="8"/>
      <c r="ADQ737" s="8"/>
      <c r="ADR737" s="8"/>
      <c r="ADS737" s="8"/>
      <c r="ADT737" s="8"/>
      <c r="ADU737" s="8"/>
      <c r="ADV737" s="8"/>
      <c r="ADW737" s="8"/>
      <c r="ADX737" s="8"/>
      <c r="ADY737" s="8"/>
      <c r="ADZ737" s="8"/>
      <c r="AEA737" s="8"/>
      <c r="AEB737" s="8"/>
      <c r="AEC737" s="8"/>
      <c r="AED737" s="8"/>
      <c r="AEE737" s="8"/>
      <c r="AEF737" s="8"/>
      <c r="AEG737" s="8"/>
      <c r="AEH737" s="8"/>
      <c r="AEI737" s="8"/>
      <c r="AEJ737" s="8"/>
      <c r="AEK737" s="8"/>
      <c r="AEL737" s="8"/>
      <c r="AEM737" s="8"/>
      <c r="AEN737" s="8"/>
      <c r="AEO737" s="8"/>
      <c r="AEP737" s="8"/>
      <c r="AEQ737" s="8"/>
      <c r="AER737" s="8"/>
      <c r="AES737" s="8"/>
      <c r="AET737" s="8"/>
      <c r="AEU737" s="8"/>
      <c r="AEV737" s="8"/>
      <c r="AEW737" s="8"/>
      <c r="AEX737" s="8"/>
      <c r="AEY737" s="8"/>
      <c r="AEZ737" s="8"/>
      <c r="AFA737" s="8"/>
      <c r="AFB737" s="8"/>
      <c r="AFC737" s="8"/>
      <c r="AFD737" s="8"/>
      <c r="AFE737" s="8"/>
      <c r="AFF737" s="8"/>
      <c r="AFG737" s="8"/>
      <c r="AFH737" s="8"/>
      <c r="AFI737" s="8"/>
      <c r="AFJ737" s="8"/>
      <c r="AFK737" s="8"/>
      <c r="AFL737" s="8"/>
      <c r="AFM737" s="8"/>
      <c r="AFN737" s="8"/>
      <c r="AFO737" s="8"/>
      <c r="AFP737" s="8"/>
      <c r="AFQ737" s="8"/>
      <c r="AFR737" s="8"/>
      <c r="AFS737" s="8"/>
      <c r="AFT737" s="8"/>
      <c r="AFU737" s="8"/>
      <c r="AFV737" s="8"/>
      <c r="AFW737" s="8"/>
      <c r="AFX737" s="8"/>
      <c r="AFY737" s="8"/>
      <c r="AFZ737" s="8"/>
      <c r="AGA737" s="8"/>
      <c r="AGB737" s="8"/>
      <c r="AGC737" s="8"/>
      <c r="AGD737" s="8"/>
      <c r="AGE737" s="8"/>
      <c r="AGF737" s="8"/>
      <c r="AGG737" s="8"/>
      <c r="AGH737" s="8"/>
      <c r="AGI737" s="8"/>
      <c r="AGJ737" s="8"/>
      <c r="AGK737" s="8"/>
      <c r="AGL737" s="8"/>
      <c r="AGM737" s="8"/>
      <c r="AGN737" s="8"/>
      <c r="AGO737" s="8"/>
      <c r="AGP737" s="8"/>
      <c r="AGQ737" s="8"/>
      <c r="AGR737" s="8"/>
      <c r="AGS737" s="8"/>
      <c r="AGT737" s="8"/>
      <c r="AGU737" s="8"/>
      <c r="AGV737" s="8"/>
      <c r="AGW737" s="8"/>
      <c r="AGX737" s="8"/>
      <c r="AGY737" s="8"/>
      <c r="AGZ737" s="8"/>
      <c r="AHA737" s="8"/>
      <c r="AHB737" s="8"/>
      <c r="AHC737" s="8"/>
      <c r="AHD737" s="8"/>
      <c r="AHE737" s="8"/>
      <c r="AHF737" s="8"/>
      <c r="AHG737" s="8"/>
      <c r="AHH737" s="8"/>
      <c r="AHI737" s="8"/>
      <c r="AHJ737" s="8"/>
      <c r="AHK737" s="8"/>
      <c r="AHL737" s="8"/>
      <c r="AHM737" s="8"/>
      <c r="AHN737" s="8"/>
      <c r="AHO737" s="8"/>
      <c r="AHP737" s="8"/>
      <c r="AHQ737" s="8"/>
      <c r="AHR737" s="8"/>
      <c r="AHS737" s="8"/>
      <c r="AHT737" s="8"/>
      <c r="AHU737" s="8"/>
      <c r="AHV737" s="8"/>
      <c r="AHW737" s="8"/>
      <c r="AHX737" s="8"/>
      <c r="AHY737" s="8"/>
      <c r="AHZ737" s="8"/>
      <c r="AIA737" s="8"/>
      <c r="AIB737" s="8"/>
      <c r="AIC737" s="8"/>
      <c r="AID737" s="8"/>
      <c r="AIE737" s="8"/>
      <c r="AIF737" s="8"/>
      <c r="AIG737" s="8"/>
      <c r="AIH737" s="8"/>
      <c r="AII737" s="8"/>
      <c r="AIJ737" s="8"/>
      <c r="AIK737" s="8"/>
      <c r="AIL737" s="8"/>
      <c r="AIM737" s="8"/>
      <c r="AIN737" s="8"/>
      <c r="AIO737" s="8"/>
      <c r="AIP737" s="8"/>
      <c r="AIQ737" s="8"/>
      <c r="AIR737" s="8"/>
      <c r="AIS737" s="8"/>
      <c r="AIT737" s="8"/>
      <c r="AIU737" s="8"/>
      <c r="AIV737" s="8"/>
      <c r="AIW737" s="8"/>
      <c r="AIX737" s="8"/>
      <c r="AIY737" s="8"/>
      <c r="AIZ737" s="8"/>
      <c r="AJA737" s="8"/>
      <c r="AJB737" s="8"/>
      <c r="AJC737" s="8"/>
      <c r="AJD737" s="8"/>
      <c r="AJE737" s="8"/>
      <c r="AJF737" s="8"/>
      <c r="AJG737" s="8"/>
      <c r="AJH737" s="8"/>
      <c r="AJI737" s="8"/>
      <c r="AJJ737" s="8"/>
      <c r="AJK737" s="8"/>
      <c r="AJL737" s="8"/>
      <c r="AJM737" s="8"/>
      <c r="AJN737" s="8"/>
      <c r="AJO737" s="8"/>
      <c r="AJP737" s="8"/>
      <c r="AJQ737" s="8"/>
      <c r="AJR737" s="8"/>
      <c r="AJS737" s="8"/>
      <c r="AJT737" s="8"/>
      <c r="AJU737" s="8"/>
      <c r="AJV737" s="8"/>
      <c r="AJW737" s="8"/>
      <c r="AJX737" s="8"/>
      <c r="AJY737" s="8"/>
      <c r="AJZ737" s="8"/>
      <c r="AKA737" s="8"/>
      <c r="AKB737" s="8"/>
      <c r="AKC737" s="8"/>
      <c r="AKD737" s="8"/>
      <c r="AKE737" s="8"/>
      <c r="AKF737" s="8"/>
      <c r="AKG737" s="8"/>
      <c r="AKH737" s="8"/>
      <c r="AKI737" s="8"/>
      <c r="AKJ737" s="8"/>
      <c r="AKK737" s="8"/>
      <c r="AKL737" s="8"/>
      <c r="AKM737" s="8"/>
      <c r="AKN737" s="8"/>
      <c r="AKO737" s="8"/>
      <c r="AKP737" s="8"/>
      <c r="AKQ737" s="8"/>
      <c r="AKR737" s="8"/>
      <c r="AKS737" s="8"/>
      <c r="AKT737" s="8"/>
      <c r="AKU737" s="8"/>
      <c r="AKV737" s="8"/>
      <c r="AKW737" s="8"/>
      <c r="AKX737" s="8"/>
      <c r="AKY737" s="8"/>
      <c r="AKZ737" s="8"/>
      <c r="ALA737" s="8"/>
      <c r="ALB737" s="8"/>
      <c r="ALC737" s="8"/>
      <c r="ALD737" s="8"/>
      <c r="ALE737" s="8"/>
      <c r="ALF737" s="8"/>
      <c r="ALG737" s="8"/>
      <c r="ALH737" s="8"/>
      <c r="ALI737" s="8"/>
      <c r="ALJ737" s="8"/>
      <c r="ALK737" s="8"/>
      <c r="ALL737" s="8"/>
      <c r="ALM737" s="8"/>
      <c r="ALN737" s="8"/>
      <c r="ALO737" s="8"/>
      <c r="ALP737" s="8"/>
      <c r="ALQ737" s="8"/>
      <c r="ALR737" s="8"/>
      <c r="ALS737" s="8"/>
      <c r="ALT737" s="8"/>
      <c r="ALU737" s="8"/>
      <c r="ALV737" s="8"/>
      <c r="ALW737" s="8"/>
      <c r="ALX737" s="8"/>
      <c r="ALY737" s="8"/>
      <c r="ALZ737" s="8"/>
      <c r="AMA737" s="8"/>
      <c r="AMB737" s="8"/>
      <c r="AMC737" s="8"/>
      <c r="AMD737" s="8"/>
      <c r="AME737" s="8"/>
      <c r="AMF737" s="8"/>
      <c r="AMG737" s="8"/>
      <c r="AMH737" s="8"/>
      <c r="AMI737" s="8"/>
      <c r="AMJ737" s="8"/>
      <c r="AMK737" s="8"/>
      <c r="AML737" s="8"/>
      <c r="AMM737" s="8"/>
      <c r="AMN737" s="8"/>
      <c r="AMO737" s="8"/>
      <c r="AMP737" s="8"/>
      <c r="AMQ737" s="8"/>
      <c r="AMR737" s="8"/>
      <c r="AMS737" s="8"/>
      <c r="AMT737" s="8"/>
      <c r="AMU737" s="8"/>
      <c r="AMV737" s="8"/>
      <c r="AMW737" s="8"/>
      <c r="AMX737" s="8"/>
      <c r="AMY737" s="8"/>
      <c r="AMZ737" s="8"/>
      <c r="ANA737" s="8"/>
      <c r="ANB737" s="8"/>
      <c r="ANC737" s="8"/>
      <c r="AND737" s="8"/>
      <c r="ANE737" s="8"/>
      <c r="ANF737" s="8"/>
      <c r="ANG737" s="8"/>
      <c r="ANH737" s="8"/>
      <c r="ANI737" s="8"/>
      <c r="ANJ737" s="8"/>
      <c r="ANK737" s="8"/>
      <c r="ANL737" s="8"/>
      <c r="ANM737" s="8"/>
      <c r="ANN737" s="8"/>
      <c r="ANO737" s="8"/>
      <c r="ANP737" s="8"/>
      <c r="ANQ737" s="8"/>
      <c r="ANR737" s="8"/>
      <c r="ANS737" s="8"/>
      <c r="ANT737" s="8"/>
      <c r="ANU737" s="8"/>
      <c r="ANV737" s="8"/>
      <c r="ANW737" s="8"/>
      <c r="ANX737" s="8"/>
      <c r="ANY737" s="8"/>
      <c r="ANZ737" s="8"/>
      <c r="AOA737" s="8"/>
      <c r="AOB737" s="8"/>
      <c r="AOC737" s="8"/>
      <c r="AOD737" s="8"/>
      <c r="AOE737" s="8"/>
      <c r="AOF737" s="8"/>
      <c r="AOG737" s="8"/>
      <c r="AOH737" s="8"/>
      <c r="AOI737" s="8"/>
      <c r="AOJ737" s="8"/>
      <c r="AOK737" s="8"/>
      <c r="AOL737" s="8"/>
      <c r="AOM737" s="8"/>
      <c r="AON737" s="8"/>
      <c r="AOO737" s="8"/>
      <c r="AOP737" s="8"/>
      <c r="AOQ737" s="8"/>
      <c r="AOR737" s="8"/>
      <c r="AOS737" s="8"/>
      <c r="AOT737" s="8"/>
      <c r="AOU737" s="8"/>
      <c r="AOV737" s="8"/>
      <c r="AOW737" s="8"/>
      <c r="AOX737" s="8"/>
      <c r="AOY737" s="8"/>
      <c r="AOZ737" s="8"/>
      <c r="APA737" s="8"/>
      <c r="APB737" s="8"/>
      <c r="APC737" s="8"/>
      <c r="APD737" s="8"/>
      <c r="APE737" s="8"/>
      <c r="APF737" s="8"/>
      <c r="APG737" s="8"/>
      <c r="APH737" s="8"/>
      <c r="API737" s="8"/>
      <c r="APJ737" s="8"/>
      <c r="APK737" s="8"/>
      <c r="APL737" s="8"/>
      <c r="APM737" s="8"/>
      <c r="APN737" s="8"/>
      <c r="APO737" s="8"/>
      <c r="APP737" s="8"/>
      <c r="APQ737" s="8"/>
      <c r="APR737" s="8"/>
      <c r="APS737" s="8"/>
      <c r="APT737" s="8"/>
      <c r="APU737" s="8"/>
      <c r="APV737" s="8"/>
      <c r="APW737" s="8"/>
      <c r="APX737" s="8"/>
      <c r="APY737" s="8"/>
      <c r="APZ737" s="8"/>
      <c r="AQA737" s="8"/>
      <c r="AQB737" s="8"/>
      <c r="AQC737" s="8"/>
      <c r="AQD737" s="8"/>
      <c r="AQE737" s="8"/>
      <c r="AQF737" s="8"/>
      <c r="AQG737" s="8"/>
      <c r="AQH737" s="8"/>
      <c r="AQI737" s="8"/>
      <c r="AQJ737" s="8"/>
      <c r="AQK737" s="8"/>
      <c r="AQL737" s="8"/>
      <c r="AQM737" s="8"/>
      <c r="AQN737" s="8"/>
      <c r="AQO737" s="8"/>
      <c r="AQP737" s="8"/>
      <c r="AQQ737" s="8"/>
      <c r="AQR737" s="8"/>
      <c r="AQS737" s="8"/>
      <c r="AQT737" s="8"/>
      <c r="AQU737" s="8"/>
      <c r="AQV737" s="8"/>
      <c r="AQW737" s="8"/>
      <c r="AQX737" s="8"/>
      <c r="AQY737" s="8"/>
      <c r="AQZ737" s="8"/>
      <c r="ARA737" s="8"/>
      <c r="ARB737" s="8"/>
      <c r="ARC737" s="8"/>
      <c r="ARD737" s="8"/>
      <c r="ARE737" s="8"/>
      <c r="ARF737" s="8"/>
      <c r="ARG737" s="8"/>
      <c r="ARH737" s="8"/>
      <c r="ARI737" s="8"/>
      <c r="ARJ737" s="8"/>
      <c r="ARK737" s="8"/>
      <c r="ARL737" s="8"/>
      <c r="ARM737" s="8"/>
      <c r="ARN737" s="8"/>
      <c r="ARO737" s="8"/>
      <c r="ARP737" s="8"/>
      <c r="ARQ737" s="8"/>
      <c r="ARR737" s="8"/>
      <c r="ARS737" s="8"/>
      <c r="ART737" s="8"/>
      <c r="ARU737" s="8"/>
      <c r="ARV737" s="8"/>
      <c r="ARW737" s="8"/>
      <c r="ARX737" s="8"/>
      <c r="ARY737" s="8"/>
      <c r="ARZ737" s="8"/>
      <c r="ASA737" s="8"/>
      <c r="ASB737" s="8"/>
      <c r="ASC737" s="8"/>
      <c r="ASD737" s="8"/>
      <c r="ASE737" s="8"/>
      <c r="ASF737" s="8"/>
      <c r="ASG737" s="8"/>
      <c r="ASH737" s="8"/>
      <c r="ASI737" s="8"/>
      <c r="ASJ737" s="8"/>
      <c r="ASK737" s="8"/>
      <c r="ASL737" s="8"/>
      <c r="ASM737" s="8"/>
      <c r="ASN737" s="8"/>
      <c r="ASO737" s="8"/>
      <c r="ASP737" s="8"/>
      <c r="ASQ737" s="8"/>
      <c r="ASR737" s="8"/>
      <c r="ASS737" s="8"/>
      <c r="AST737" s="8"/>
      <c r="ASU737" s="8"/>
      <c r="ASV737" s="8"/>
      <c r="ASW737" s="8"/>
      <c r="ASX737" s="8"/>
      <c r="ASY737" s="8"/>
      <c r="ASZ737" s="8"/>
      <c r="ATA737" s="8"/>
      <c r="ATB737" s="8"/>
      <c r="ATC737" s="8"/>
      <c r="ATD737" s="8"/>
      <c r="ATE737" s="8"/>
      <c r="ATF737" s="8"/>
      <c r="ATG737" s="8"/>
      <c r="ATH737" s="8"/>
      <c r="ATI737" s="8"/>
      <c r="ATJ737" s="8"/>
      <c r="ATK737" s="8"/>
      <c r="ATL737" s="8"/>
      <c r="ATM737" s="8"/>
      <c r="ATN737" s="8"/>
      <c r="ATO737" s="8"/>
      <c r="ATP737" s="8"/>
      <c r="ATQ737" s="8"/>
      <c r="ATR737" s="8"/>
      <c r="ATS737" s="8"/>
      <c r="ATT737" s="8"/>
      <c r="ATU737" s="8"/>
      <c r="ATV737" s="8"/>
      <c r="ATW737" s="8"/>
      <c r="ATX737" s="8"/>
      <c r="ATY737" s="8"/>
      <c r="ATZ737" s="8"/>
      <c r="AUA737" s="8"/>
      <c r="AUB737" s="8"/>
      <c r="AUC737" s="8"/>
      <c r="AUD737" s="8"/>
      <c r="AUE737" s="8"/>
      <c r="AUF737" s="8"/>
      <c r="AUG737" s="8"/>
      <c r="AUH737" s="8"/>
      <c r="AUI737" s="8"/>
      <c r="AUJ737" s="8"/>
      <c r="AUK737" s="8"/>
      <c r="AUL737" s="8"/>
      <c r="AUM737" s="8"/>
      <c r="AUN737" s="8"/>
      <c r="AUO737" s="8"/>
      <c r="AUP737" s="8"/>
      <c r="AUQ737" s="8"/>
      <c r="AUR737" s="8"/>
      <c r="AUS737" s="8"/>
      <c r="AUT737" s="8"/>
      <c r="AUU737" s="8"/>
      <c r="AUV737" s="8"/>
      <c r="AUW737" s="8"/>
      <c r="AUX737" s="8"/>
      <c r="AUY737" s="8"/>
      <c r="AUZ737" s="8"/>
      <c r="AVA737" s="8"/>
      <c r="AVB737" s="8"/>
      <c r="AVC737" s="8"/>
      <c r="AVD737" s="8"/>
      <c r="AVE737" s="8"/>
      <c r="AVF737" s="8"/>
      <c r="AVG737" s="8"/>
      <c r="AVH737" s="8"/>
      <c r="AVI737" s="8"/>
      <c r="AVJ737" s="8"/>
      <c r="AVK737" s="8"/>
      <c r="AVL737" s="8"/>
      <c r="AVM737" s="8"/>
      <c r="AVN737" s="8"/>
      <c r="AVO737" s="8"/>
      <c r="AVP737" s="8"/>
      <c r="AVQ737" s="8"/>
      <c r="AVR737" s="8"/>
      <c r="AVS737" s="8"/>
      <c r="AVT737" s="8"/>
      <c r="AVU737" s="8"/>
      <c r="AVV737" s="8"/>
      <c r="AVW737" s="8"/>
      <c r="AVX737" s="8"/>
      <c r="AVY737" s="8"/>
      <c r="AVZ737" s="8"/>
      <c r="AWA737" s="8"/>
      <c r="AWB737" s="8"/>
      <c r="AWC737" s="8"/>
      <c r="AWD737" s="8"/>
      <c r="AWE737" s="8"/>
      <c r="AWF737" s="8"/>
      <c r="AWG737" s="8"/>
      <c r="AWH737" s="8"/>
      <c r="AWI737" s="8"/>
      <c r="AWJ737" s="8"/>
      <c r="AWK737" s="8"/>
      <c r="AWL737" s="8"/>
      <c r="AWM737" s="8"/>
      <c r="AWN737" s="8"/>
      <c r="AWO737" s="8"/>
      <c r="AWP737" s="8"/>
      <c r="AWQ737" s="8"/>
      <c r="AWR737" s="8"/>
      <c r="AWS737" s="8"/>
      <c r="AWT737" s="8"/>
      <c r="AWU737" s="8"/>
      <c r="AWV737" s="8"/>
      <c r="AWW737" s="8"/>
      <c r="AWX737" s="8"/>
      <c r="AWY737" s="8"/>
      <c r="AWZ737" s="8"/>
      <c r="AXA737" s="8"/>
      <c r="AXB737" s="8"/>
      <c r="AXC737" s="8"/>
      <c r="AXD737" s="8"/>
      <c r="AXE737" s="8"/>
      <c r="AXF737" s="8"/>
      <c r="AXG737" s="8"/>
      <c r="AXH737" s="8"/>
      <c r="AXI737" s="8"/>
      <c r="AXJ737" s="8"/>
      <c r="AXK737" s="8"/>
      <c r="AXL737" s="8"/>
      <c r="AXM737" s="8"/>
      <c r="AXN737" s="8"/>
      <c r="AXO737" s="8"/>
      <c r="AXP737" s="8"/>
      <c r="AXQ737" s="8"/>
      <c r="AXR737" s="8"/>
      <c r="AXS737" s="8"/>
      <c r="AXT737" s="8"/>
      <c r="AXU737" s="8"/>
      <c r="AXV737" s="8"/>
      <c r="AXW737" s="8"/>
      <c r="AXX737" s="8"/>
      <c r="AXY737" s="8"/>
      <c r="AXZ737" s="8"/>
      <c r="AYA737" s="8"/>
      <c r="AYB737" s="8"/>
      <c r="AYC737" s="8"/>
      <c r="AYD737" s="8"/>
      <c r="AYE737" s="8"/>
      <c r="AYF737" s="8"/>
      <c r="AYG737" s="8"/>
      <c r="AYH737" s="8"/>
      <c r="AYI737" s="8"/>
      <c r="AYJ737" s="8"/>
      <c r="AYK737" s="8"/>
      <c r="AYL737" s="8"/>
      <c r="AYM737" s="8"/>
      <c r="AYN737" s="8"/>
      <c r="AYO737" s="8"/>
      <c r="AYP737" s="8"/>
      <c r="AYQ737" s="8"/>
      <c r="AYR737" s="8"/>
      <c r="AYS737" s="8"/>
      <c r="AYT737" s="8"/>
      <c r="AYU737" s="8"/>
      <c r="AYV737" s="8"/>
      <c r="AYW737" s="8"/>
      <c r="AYX737" s="8"/>
      <c r="AYY737" s="8"/>
      <c r="AYZ737" s="8"/>
      <c r="AZA737" s="8"/>
      <c r="AZB737" s="8"/>
      <c r="AZC737" s="8"/>
      <c r="AZD737" s="8"/>
      <c r="AZE737" s="8"/>
      <c r="AZF737" s="8"/>
      <c r="AZG737" s="8"/>
      <c r="AZH737" s="8"/>
      <c r="AZI737" s="8"/>
      <c r="AZJ737" s="8"/>
      <c r="AZK737" s="8"/>
      <c r="AZL737" s="8"/>
      <c r="AZM737" s="8"/>
      <c r="AZN737" s="8"/>
      <c r="AZO737" s="8"/>
      <c r="AZP737" s="8"/>
      <c r="AZQ737" s="8"/>
      <c r="AZR737" s="8"/>
      <c r="AZS737" s="8"/>
      <c r="AZT737" s="8"/>
      <c r="AZU737" s="8"/>
      <c r="AZV737" s="8"/>
      <c r="AZW737" s="8"/>
      <c r="AZX737" s="8"/>
      <c r="AZY737" s="8"/>
      <c r="AZZ737" s="8"/>
      <c r="BAA737" s="8"/>
      <c r="BAB737" s="8"/>
      <c r="BAC737" s="8"/>
      <c r="BAD737" s="8"/>
      <c r="BAE737" s="8"/>
      <c r="BAF737" s="8"/>
      <c r="BAG737" s="8"/>
      <c r="BAH737" s="8"/>
      <c r="BAI737" s="8"/>
      <c r="BAJ737" s="8"/>
      <c r="BAK737" s="8"/>
      <c r="BAL737" s="8"/>
      <c r="BAM737" s="8"/>
      <c r="BAN737" s="8"/>
      <c r="BAO737" s="8"/>
      <c r="BAP737" s="8"/>
      <c r="BAQ737" s="8"/>
      <c r="BAR737" s="8"/>
      <c r="BAS737" s="8"/>
      <c r="BAT737" s="8"/>
      <c r="BAU737" s="8"/>
      <c r="BAV737" s="8"/>
      <c r="BAW737" s="8"/>
      <c r="BAX737" s="8"/>
      <c r="BAY737" s="8"/>
      <c r="BAZ737" s="8"/>
      <c r="BBA737" s="8"/>
      <c r="BBB737" s="8"/>
      <c r="BBC737" s="8"/>
      <c r="BBD737" s="8"/>
      <c r="BBE737" s="8"/>
      <c r="BBF737" s="8"/>
      <c r="BBG737" s="8"/>
      <c r="BBH737" s="8"/>
      <c r="BBI737" s="8"/>
      <c r="BBJ737" s="8"/>
      <c r="BBK737" s="8"/>
      <c r="BBL737" s="8"/>
      <c r="BBM737" s="8"/>
      <c r="BBN737" s="8"/>
      <c r="BBO737" s="8"/>
      <c r="BBP737" s="8"/>
      <c r="BBQ737" s="8"/>
      <c r="BBR737" s="8"/>
      <c r="BBS737" s="8"/>
      <c r="BBT737" s="8"/>
      <c r="BBU737" s="8"/>
      <c r="BBV737" s="8"/>
      <c r="BBW737" s="8"/>
      <c r="BBX737" s="8"/>
      <c r="BBY737" s="8"/>
      <c r="BBZ737" s="8"/>
      <c r="BCA737" s="8"/>
      <c r="BCB737" s="8"/>
      <c r="BCC737" s="8"/>
      <c r="BCD737" s="8"/>
      <c r="BCE737" s="8"/>
      <c r="BCF737" s="8"/>
      <c r="BCG737" s="8"/>
      <c r="BCH737" s="8"/>
      <c r="BCI737" s="8"/>
      <c r="BCJ737" s="8"/>
      <c r="BCK737" s="8"/>
      <c r="BCL737" s="8"/>
      <c r="BCM737" s="8"/>
      <c r="BCN737" s="8"/>
      <c r="BCO737" s="8"/>
      <c r="BCP737" s="8"/>
      <c r="BCQ737" s="8"/>
      <c r="BCR737" s="8"/>
      <c r="BCS737" s="8"/>
      <c r="BCT737" s="8"/>
      <c r="BCU737" s="8"/>
      <c r="BCV737" s="8"/>
      <c r="BCW737" s="8"/>
      <c r="BCX737" s="8"/>
      <c r="BCY737" s="8"/>
      <c r="BCZ737" s="8"/>
      <c r="BDA737" s="8"/>
      <c r="BDB737" s="8"/>
      <c r="BDC737" s="8"/>
      <c r="BDD737" s="8"/>
      <c r="BDE737" s="8"/>
      <c r="BDF737" s="8"/>
      <c r="BDG737" s="8"/>
      <c r="BDH737" s="8"/>
      <c r="BDI737" s="8"/>
      <c r="BDJ737" s="8"/>
      <c r="BDK737" s="8"/>
      <c r="BDL737" s="8"/>
      <c r="BDM737" s="8"/>
      <c r="BDN737" s="8"/>
      <c r="BDO737" s="8"/>
      <c r="BDP737" s="8"/>
      <c r="BDQ737" s="8"/>
      <c r="BDR737" s="8"/>
      <c r="BDS737" s="8"/>
      <c r="BDT737" s="8"/>
      <c r="BDU737" s="8"/>
      <c r="BDV737" s="8"/>
      <c r="BDW737" s="8"/>
      <c r="BDX737" s="8"/>
      <c r="BDY737" s="8"/>
      <c r="BDZ737" s="8"/>
      <c r="BEA737" s="8"/>
      <c r="BEB737" s="8"/>
      <c r="BEC737" s="8"/>
      <c r="BED737" s="8"/>
      <c r="BEE737" s="8"/>
      <c r="BEF737" s="8"/>
      <c r="BEG737" s="8"/>
      <c r="BEH737" s="8"/>
      <c r="BEI737" s="8"/>
      <c r="BEJ737" s="8"/>
      <c r="BEK737" s="8"/>
      <c r="BEL737" s="8"/>
      <c r="BEM737" s="8"/>
      <c r="BEN737" s="8"/>
      <c r="BEO737" s="8"/>
      <c r="BEP737" s="8"/>
      <c r="BEQ737" s="8"/>
      <c r="BER737" s="8"/>
      <c r="BES737" s="8"/>
      <c r="BET737" s="8"/>
      <c r="BEU737" s="8"/>
      <c r="BEV737" s="8"/>
      <c r="BEW737" s="8"/>
      <c r="BEX737" s="8"/>
      <c r="BEY737" s="8"/>
      <c r="BEZ737" s="8"/>
      <c r="BFA737" s="8"/>
      <c r="BFB737" s="8"/>
      <c r="BFC737" s="8"/>
      <c r="BFD737" s="8"/>
      <c r="BFE737" s="8"/>
      <c r="BFF737" s="8"/>
      <c r="BFG737" s="8"/>
      <c r="BFH737" s="8"/>
      <c r="BFI737" s="8"/>
      <c r="BFJ737" s="8"/>
      <c r="BFK737" s="8"/>
      <c r="BFL737" s="8"/>
      <c r="BFM737" s="8"/>
      <c r="BFN737" s="8"/>
      <c r="BFO737" s="8"/>
      <c r="BFP737" s="8"/>
      <c r="BFQ737" s="8"/>
      <c r="BFR737" s="8"/>
      <c r="BFS737" s="8"/>
      <c r="BFT737" s="8"/>
      <c r="BFU737" s="8"/>
      <c r="BFV737" s="8"/>
      <c r="BFW737" s="8"/>
      <c r="BFX737" s="8"/>
      <c r="BFY737" s="8"/>
      <c r="BFZ737" s="8"/>
      <c r="BGA737" s="8"/>
      <c r="BGB737" s="8"/>
      <c r="BGC737" s="8"/>
      <c r="BGD737" s="8"/>
      <c r="BGE737" s="8"/>
      <c r="BGF737" s="8"/>
      <c r="BGG737" s="8"/>
      <c r="BGH737" s="8"/>
      <c r="BGI737" s="8"/>
      <c r="BGJ737" s="8"/>
      <c r="BGK737" s="8"/>
      <c r="BGL737" s="8"/>
      <c r="BGM737" s="8"/>
      <c r="BGN737" s="8"/>
      <c r="BGO737" s="8"/>
      <c r="BGP737" s="8"/>
      <c r="BGQ737" s="8"/>
      <c r="BGR737" s="8"/>
      <c r="BGS737" s="8"/>
      <c r="BGT737" s="8"/>
      <c r="BGU737" s="8"/>
      <c r="BGV737" s="8"/>
      <c r="BGW737" s="8"/>
      <c r="BGX737" s="8"/>
      <c r="BGY737" s="8"/>
      <c r="BGZ737" s="8"/>
      <c r="BHA737" s="8"/>
      <c r="BHB737" s="8"/>
      <c r="BHC737" s="8"/>
      <c r="BHD737" s="8"/>
      <c r="BHE737" s="8"/>
      <c r="BHF737" s="8"/>
      <c r="BHG737" s="8"/>
      <c r="BHH737" s="8"/>
      <c r="BHI737" s="8"/>
      <c r="BHJ737" s="8"/>
      <c r="BHK737" s="8"/>
      <c r="BHL737" s="8"/>
      <c r="BHM737" s="8"/>
      <c r="BHN737" s="8"/>
      <c r="BHO737" s="8"/>
      <c r="BHP737" s="8"/>
      <c r="BHQ737" s="8"/>
      <c r="BHR737" s="8"/>
      <c r="BHS737" s="8"/>
      <c r="BHT737" s="8"/>
      <c r="BHU737" s="8"/>
      <c r="BHV737" s="8"/>
      <c r="BHW737" s="8"/>
      <c r="BHX737" s="8"/>
      <c r="BHY737" s="8"/>
      <c r="BHZ737" s="8"/>
      <c r="BIA737" s="8"/>
      <c r="BIB737" s="8"/>
      <c r="BIC737" s="8"/>
      <c r="BID737" s="8"/>
      <c r="BIE737" s="8"/>
      <c r="BIF737" s="8"/>
      <c r="BIG737" s="8"/>
      <c r="BIH737" s="8"/>
      <c r="BII737" s="8"/>
      <c r="BIJ737" s="8"/>
      <c r="BIK737" s="8"/>
      <c r="BIL737" s="8"/>
      <c r="BIM737" s="8"/>
      <c r="BIN737" s="8"/>
      <c r="BIO737" s="8"/>
      <c r="BIP737" s="8"/>
      <c r="BIQ737" s="8"/>
      <c r="BIR737" s="8"/>
      <c r="BIS737" s="8"/>
      <c r="BIT737" s="8"/>
      <c r="BIU737" s="8"/>
      <c r="BIV737" s="8"/>
      <c r="BIW737" s="8"/>
      <c r="BIX737" s="8"/>
      <c r="BIY737" s="8"/>
      <c r="BIZ737" s="8"/>
      <c r="BJA737" s="8"/>
      <c r="BJB737" s="8"/>
      <c r="BJC737" s="8"/>
      <c r="BJD737" s="8"/>
      <c r="BJE737" s="8"/>
      <c r="BJF737" s="8"/>
      <c r="BJG737" s="8"/>
      <c r="BJH737" s="8"/>
      <c r="BJI737" s="8"/>
      <c r="BJJ737" s="8"/>
      <c r="BJK737" s="8"/>
      <c r="BJL737" s="8"/>
      <c r="BJM737" s="8"/>
      <c r="BJN737" s="8"/>
      <c r="BJO737" s="8"/>
      <c r="BJP737" s="8"/>
      <c r="BJQ737" s="8"/>
      <c r="BJR737" s="8"/>
      <c r="BJS737" s="8"/>
      <c r="BJT737" s="8"/>
      <c r="BJU737" s="8"/>
      <c r="BJV737" s="8"/>
      <c r="BJW737" s="8"/>
      <c r="BJX737" s="8"/>
      <c r="BJY737" s="8"/>
      <c r="BJZ737" s="8"/>
      <c r="BKA737" s="8"/>
      <c r="BKB737" s="8"/>
      <c r="BKC737" s="8"/>
      <c r="BKD737" s="8"/>
      <c r="BKE737" s="8"/>
      <c r="BKF737" s="8"/>
      <c r="BKG737" s="8"/>
      <c r="BKH737" s="8"/>
      <c r="BKI737" s="8"/>
      <c r="BKJ737" s="8"/>
      <c r="BKK737" s="8"/>
      <c r="BKL737" s="8"/>
      <c r="BKM737" s="8"/>
      <c r="BKN737" s="8"/>
      <c r="BKO737" s="8"/>
      <c r="BKP737" s="8"/>
      <c r="BKQ737" s="8"/>
      <c r="BKR737" s="8"/>
      <c r="BKS737" s="8"/>
      <c r="BKT737" s="8"/>
      <c r="BKU737" s="8"/>
      <c r="BKV737" s="8"/>
      <c r="BKW737" s="8"/>
      <c r="BKX737" s="8"/>
      <c r="BKY737" s="8"/>
      <c r="BKZ737" s="8"/>
      <c r="BLA737" s="8"/>
      <c r="BLB737" s="8"/>
      <c r="BLC737" s="8"/>
      <c r="BLD737" s="8"/>
      <c r="BLE737" s="8"/>
      <c r="BLF737" s="8"/>
      <c r="BLG737" s="8"/>
      <c r="BLH737" s="8"/>
      <c r="BLI737" s="8"/>
      <c r="BLJ737" s="8"/>
      <c r="BLK737" s="8"/>
      <c r="BLL737" s="8"/>
      <c r="BLM737" s="8"/>
      <c r="BLN737" s="8"/>
      <c r="BLO737" s="8"/>
      <c r="BLP737" s="8"/>
      <c r="BLQ737" s="8"/>
      <c r="BLR737" s="8"/>
      <c r="BLS737" s="8"/>
      <c r="BLT737" s="8"/>
      <c r="BLU737" s="8"/>
      <c r="BLV737" s="8"/>
      <c r="BLW737" s="8"/>
      <c r="BLX737" s="8"/>
      <c r="BLY737" s="8"/>
      <c r="BLZ737" s="8"/>
      <c r="BMA737" s="8"/>
      <c r="BMB737" s="8"/>
      <c r="BMC737" s="8"/>
      <c r="BMD737" s="8"/>
      <c r="BME737" s="8"/>
      <c r="BMF737" s="8"/>
      <c r="BMG737" s="8"/>
      <c r="BMH737" s="8"/>
      <c r="BMI737" s="8"/>
      <c r="BMJ737" s="8"/>
      <c r="BMK737" s="8"/>
      <c r="BML737" s="8"/>
      <c r="BMM737" s="8"/>
      <c r="BMN737" s="8"/>
      <c r="BMO737" s="8"/>
      <c r="BMP737" s="8"/>
      <c r="BMQ737" s="8"/>
      <c r="BMR737" s="8"/>
      <c r="BMS737" s="8"/>
      <c r="BMT737" s="8"/>
      <c r="BMU737" s="8"/>
      <c r="BMV737" s="8"/>
      <c r="BMW737" s="8"/>
      <c r="BMX737" s="8"/>
      <c r="BMY737" s="8"/>
      <c r="BMZ737" s="8"/>
      <c r="BNA737" s="8"/>
      <c r="BNB737" s="8"/>
      <c r="BNC737" s="8"/>
      <c r="BND737" s="8"/>
      <c r="BNE737" s="8"/>
      <c r="BNF737" s="8"/>
      <c r="BNG737" s="8"/>
      <c r="BNH737" s="8"/>
      <c r="BNI737" s="8"/>
      <c r="BNJ737" s="8"/>
      <c r="BNK737" s="8"/>
      <c r="BNL737" s="8"/>
      <c r="BNM737" s="8"/>
      <c r="BNN737" s="8"/>
      <c r="BNO737" s="8"/>
      <c r="BNP737" s="8"/>
      <c r="BNQ737" s="8"/>
      <c r="BNR737" s="8"/>
      <c r="BNS737" s="8"/>
      <c r="BNT737" s="8"/>
      <c r="BNU737" s="8"/>
      <c r="BNV737" s="8"/>
      <c r="BNW737" s="8"/>
      <c r="BNX737" s="8"/>
      <c r="BNY737" s="8"/>
      <c r="BNZ737" s="8"/>
      <c r="BOA737" s="8"/>
      <c r="BOB737" s="8"/>
      <c r="BOC737" s="8"/>
      <c r="BOD737" s="8"/>
      <c r="BOE737" s="8"/>
      <c r="BOF737" s="8"/>
      <c r="BOG737" s="8"/>
      <c r="BOH737" s="8"/>
      <c r="BOI737" s="8"/>
      <c r="BOJ737" s="8"/>
      <c r="BOK737" s="8"/>
      <c r="BOL737" s="8"/>
      <c r="BOM737" s="8"/>
      <c r="BON737" s="8"/>
      <c r="BOO737" s="8"/>
      <c r="BOP737" s="8"/>
      <c r="BOQ737" s="8"/>
      <c r="BOR737" s="8"/>
      <c r="BOS737" s="8"/>
      <c r="BOT737" s="8"/>
      <c r="BOU737" s="8"/>
      <c r="BOV737" s="8"/>
      <c r="BOW737" s="8"/>
      <c r="BOX737" s="8"/>
      <c r="BOY737" s="8"/>
      <c r="BOZ737" s="8"/>
      <c r="BPA737" s="8"/>
      <c r="BPB737" s="8"/>
      <c r="BPC737" s="8"/>
      <c r="BPD737" s="8"/>
      <c r="BPE737" s="8"/>
      <c r="BPF737" s="8"/>
      <c r="BPG737" s="8"/>
      <c r="BPH737" s="8"/>
      <c r="BPI737" s="8"/>
      <c r="BPJ737" s="8"/>
      <c r="BPK737" s="8"/>
      <c r="BPL737" s="8"/>
      <c r="BPM737" s="8"/>
      <c r="BPN737" s="8"/>
      <c r="BPO737" s="8"/>
      <c r="BPP737" s="8"/>
      <c r="BPQ737" s="8"/>
      <c r="BPR737" s="8"/>
      <c r="BPS737" s="8"/>
      <c r="BPT737" s="8"/>
      <c r="BPU737" s="8"/>
      <c r="BPV737" s="8"/>
      <c r="BPW737" s="8"/>
      <c r="BPX737" s="8"/>
      <c r="BPY737" s="8"/>
      <c r="BPZ737" s="8"/>
      <c r="BQA737" s="8"/>
      <c r="BQB737" s="8"/>
      <c r="BQC737" s="8"/>
      <c r="BQD737" s="8"/>
      <c r="BQE737" s="8"/>
      <c r="BQF737" s="8"/>
      <c r="BQG737" s="8"/>
      <c r="BQH737" s="8"/>
      <c r="BQI737" s="8"/>
      <c r="BQJ737" s="8"/>
      <c r="BQK737" s="8"/>
      <c r="BQL737" s="8"/>
      <c r="BQM737" s="8"/>
      <c r="BQN737" s="8"/>
      <c r="BQO737" s="8"/>
      <c r="BQP737" s="8"/>
      <c r="BQQ737" s="8"/>
      <c r="BQR737" s="8"/>
      <c r="BQS737" s="8"/>
      <c r="BQT737" s="8"/>
      <c r="BQU737" s="8"/>
      <c r="BQV737" s="8"/>
      <c r="BQW737" s="8"/>
      <c r="BQX737" s="8"/>
      <c r="BQY737" s="8"/>
      <c r="BQZ737" s="8"/>
      <c r="BRA737" s="8"/>
      <c r="BRB737" s="8"/>
      <c r="BRC737" s="8"/>
      <c r="BRD737" s="8"/>
      <c r="BRE737" s="8"/>
      <c r="BRF737" s="8"/>
      <c r="BRG737" s="8"/>
      <c r="BRH737" s="8"/>
      <c r="BRI737" s="8"/>
      <c r="BRJ737" s="8"/>
      <c r="BRK737" s="8"/>
      <c r="BRL737" s="8"/>
      <c r="BRM737" s="8"/>
      <c r="BRN737" s="8"/>
      <c r="BRO737" s="8"/>
      <c r="BRP737" s="8"/>
      <c r="BRQ737" s="8"/>
      <c r="BRR737" s="8"/>
      <c r="BRS737" s="8"/>
      <c r="BRT737" s="8"/>
      <c r="BRU737" s="8"/>
      <c r="BRV737" s="8"/>
      <c r="BRW737" s="8"/>
      <c r="BRX737" s="8"/>
      <c r="BRY737" s="8"/>
      <c r="BRZ737" s="8"/>
      <c r="BSA737" s="8"/>
      <c r="BSB737" s="8"/>
      <c r="BSC737" s="8"/>
      <c r="BSD737" s="8"/>
      <c r="BSE737" s="8"/>
      <c r="BSF737" s="8"/>
      <c r="BSG737" s="8"/>
      <c r="BSH737" s="8"/>
      <c r="BSI737" s="8"/>
      <c r="BSJ737" s="8"/>
      <c r="BSK737" s="8"/>
      <c r="BSL737" s="8"/>
      <c r="BSM737" s="8"/>
      <c r="BSN737" s="8"/>
      <c r="BSO737" s="8"/>
      <c r="BSP737" s="8"/>
      <c r="BSQ737" s="8"/>
      <c r="BSR737" s="8"/>
      <c r="BSS737" s="8"/>
      <c r="BST737" s="8"/>
      <c r="BSU737" s="8"/>
      <c r="BSV737" s="8"/>
      <c r="BSW737" s="8"/>
      <c r="BSX737" s="8"/>
      <c r="BSY737" s="8"/>
      <c r="BSZ737" s="8"/>
      <c r="BTA737" s="8"/>
      <c r="BTB737" s="8"/>
      <c r="BTC737" s="8"/>
      <c r="BTD737" s="8"/>
      <c r="BTE737" s="8"/>
      <c r="BTF737" s="8"/>
      <c r="BTG737" s="8"/>
      <c r="BTH737" s="8"/>
      <c r="BTI737" s="8"/>
      <c r="BTJ737" s="8"/>
      <c r="BTK737" s="8"/>
      <c r="BTL737" s="8"/>
      <c r="BTM737" s="8"/>
      <c r="BTN737" s="8"/>
      <c r="BTO737" s="8"/>
      <c r="BTP737" s="8"/>
      <c r="BTQ737" s="8"/>
      <c r="BTR737" s="8"/>
      <c r="BTS737" s="8"/>
      <c r="BTT737" s="8"/>
      <c r="BTU737" s="8"/>
      <c r="BTV737" s="8"/>
      <c r="BTW737" s="8"/>
      <c r="BTX737" s="8"/>
      <c r="BTY737" s="8"/>
      <c r="BTZ737" s="8"/>
      <c r="BUA737" s="8"/>
      <c r="BUB737" s="8"/>
      <c r="BUC737" s="8"/>
      <c r="BUD737" s="8"/>
      <c r="BUE737" s="8"/>
      <c r="BUF737" s="8"/>
      <c r="BUG737" s="8"/>
      <c r="BUH737" s="8"/>
      <c r="BUI737" s="8"/>
      <c r="BUJ737" s="8"/>
      <c r="BUK737" s="8"/>
      <c r="BUL737" s="8"/>
      <c r="BUM737" s="8"/>
      <c r="BUN737" s="8"/>
      <c r="BUO737" s="8"/>
      <c r="BUP737" s="8"/>
      <c r="BUQ737" s="8"/>
      <c r="BUR737" s="8"/>
      <c r="BUS737" s="8"/>
      <c r="BUT737" s="8"/>
      <c r="BUU737" s="8"/>
      <c r="BUV737" s="8"/>
      <c r="BUW737" s="8"/>
      <c r="BUX737" s="8"/>
      <c r="BUY737" s="8"/>
      <c r="BUZ737" s="8"/>
      <c r="BVA737" s="8"/>
      <c r="BVB737" s="8"/>
      <c r="BVC737" s="8"/>
      <c r="BVD737" s="8"/>
      <c r="BVE737" s="8"/>
      <c r="BVF737" s="8"/>
      <c r="BVG737" s="8"/>
      <c r="BVH737" s="8"/>
      <c r="BVI737" s="8"/>
      <c r="BVJ737" s="8"/>
      <c r="BVK737" s="8"/>
      <c r="BVL737" s="8"/>
      <c r="BVM737" s="8"/>
      <c r="BVN737" s="8"/>
      <c r="BVO737" s="8"/>
      <c r="BVP737" s="8"/>
      <c r="BVQ737" s="8"/>
      <c r="BVR737" s="8"/>
      <c r="BVS737" s="8"/>
      <c r="BVT737" s="8"/>
      <c r="BVU737" s="8"/>
      <c r="BVV737" s="8"/>
      <c r="BVW737" s="8"/>
      <c r="BVX737" s="8"/>
      <c r="BVY737" s="8"/>
      <c r="BVZ737" s="8"/>
      <c r="BWA737" s="8"/>
      <c r="BWB737" s="8"/>
      <c r="BWC737" s="8"/>
      <c r="BWD737" s="8"/>
      <c r="BWE737" s="8"/>
      <c r="BWF737" s="8"/>
      <c r="BWG737" s="8"/>
      <c r="BWH737" s="8"/>
      <c r="BWI737" s="8"/>
      <c r="BWJ737" s="8"/>
      <c r="BWK737" s="8"/>
      <c r="BWL737" s="8"/>
      <c r="BWM737" s="8"/>
      <c r="BWN737" s="8"/>
      <c r="BWO737" s="8"/>
      <c r="BWP737" s="8"/>
      <c r="BWQ737" s="8"/>
    </row>
    <row r="738" spans="1:1967" s="547" customFormat="1" ht="102" customHeight="1">
      <c r="A738" s="9" t="s">
        <v>6514</v>
      </c>
      <c r="B738" s="100" t="s">
        <v>97</v>
      </c>
      <c r="C738" s="111" t="s">
        <v>913</v>
      </c>
      <c r="D738" s="30" t="s">
        <v>1276</v>
      </c>
      <c r="E738" s="30" t="s">
        <v>1278</v>
      </c>
      <c r="F738" s="29"/>
      <c r="G738" s="3" t="s">
        <v>385</v>
      </c>
      <c r="H738" s="20">
        <v>0</v>
      </c>
      <c r="I738" s="114">
        <v>470000000</v>
      </c>
      <c r="J738" s="21" t="s">
        <v>1314</v>
      </c>
      <c r="K738" s="19" t="s">
        <v>2047</v>
      </c>
      <c r="L738" s="137" t="s">
        <v>3397</v>
      </c>
      <c r="M738" s="140" t="s">
        <v>383</v>
      </c>
      <c r="N738" s="346" t="s">
        <v>8838</v>
      </c>
      <c r="O738" s="3" t="s">
        <v>1366</v>
      </c>
      <c r="P738" s="7" t="s">
        <v>1345</v>
      </c>
      <c r="Q738" s="3" t="s">
        <v>1329</v>
      </c>
      <c r="R738" s="24">
        <v>350</v>
      </c>
      <c r="S738" s="18">
        <v>7200</v>
      </c>
      <c r="T738" s="83">
        <v>0</v>
      </c>
      <c r="U738" s="83">
        <f t="shared" si="241"/>
        <v>0</v>
      </c>
      <c r="V738" s="9" t="s">
        <v>1325</v>
      </c>
      <c r="W738" s="152" t="s">
        <v>1394</v>
      </c>
      <c r="X738" s="9" t="s">
        <v>9416</v>
      </c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  <c r="AQ738" s="8"/>
      <c r="AR738" s="8"/>
      <c r="AS738" s="8"/>
      <c r="AT738" s="8"/>
      <c r="AU738" s="8"/>
      <c r="AV738" s="8"/>
      <c r="AW738" s="8"/>
      <c r="AX738" s="8"/>
      <c r="AY738" s="8"/>
      <c r="AZ738" s="8"/>
      <c r="BA738" s="8"/>
      <c r="BB738" s="8"/>
      <c r="BC738" s="8"/>
      <c r="BD738" s="8"/>
      <c r="BE738" s="8"/>
      <c r="BF738" s="8"/>
      <c r="BG738" s="8"/>
      <c r="BH738" s="8"/>
      <c r="BI738" s="8"/>
      <c r="BJ738" s="8"/>
      <c r="BK738" s="8"/>
      <c r="BL738" s="8"/>
      <c r="BM738" s="8"/>
      <c r="BN738" s="8"/>
      <c r="BO738" s="8"/>
      <c r="BP738" s="8"/>
      <c r="BQ738" s="8"/>
      <c r="BR738" s="8"/>
      <c r="BS738" s="8"/>
      <c r="BT738" s="8"/>
      <c r="BU738" s="8"/>
      <c r="BV738" s="8"/>
      <c r="BW738" s="8"/>
      <c r="BX738" s="8"/>
      <c r="BY738" s="8"/>
      <c r="BZ738" s="8"/>
      <c r="CA738" s="8"/>
      <c r="CB738" s="8"/>
      <c r="CC738" s="8"/>
      <c r="CD738" s="8"/>
      <c r="CE738" s="8"/>
      <c r="CF738" s="8"/>
      <c r="CG738" s="8"/>
      <c r="CH738" s="8"/>
      <c r="CI738" s="8"/>
      <c r="CJ738" s="8"/>
      <c r="CK738" s="8"/>
      <c r="CL738" s="8"/>
      <c r="CM738" s="8"/>
      <c r="CN738" s="8"/>
      <c r="CO738" s="8"/>
      <c r="CP738" s="8"/>
      <c r="CQ738" s="8"/>
      <c r="CR738" s="8"/>
      <c r="CS738" s="8"/>
      <c r="CT738" s="8"/>
      <c r="CU738" s="8"/>
      <c r="CV738" s="8"/>
      <c r="CW738" s="8"/>
      <c r="CX738" s="8"/>
      <c r="CY738" s="8"/>
      <c r="CZ738" s="8"/>
      <c r="DA738" s="8"/>
      <c r="DB738" s="8"/>
      <c r="DC738" s="8"/>
      <c r="DD738" s="8"/>
      <c r="DE738" s="8"/>
      <c r="DF738" s="8"/>
      <c r="DG738" s="8"/>
      <c r="DH738" s="8"/>
      <c r="DI738" s="8"/>
      <c r="DJ738" s="8"/>
      <c r="DK738" s="8"/>
      <c r="DL738" s="8"/>
      <c r="DM738" s="8"/>
      <c r="DN738" s="8"/>
      <c r="DO738" s="8"/>
      <c r="DP738" s="8"/>
      <c r="DQ738" s="8"/>
      <c r="DR738" s="8"/>
      <c r="DS738" s="8"/>
      <c r="DT738" s="8"/>
      <c r="DU738" s="8"/>
      <c r="DV738" s="8"/>
      <c r="DW738" s="8"/>
      <c r="DX738" s="8"/>
      <c r="DY738" s="8"/>
      <c r="DZ738" s="8"/>
      <c r="EA738" s="8"/>
      <c r="EB738" s="8"/>
      <c r="EC738" s="8"/>
      <c r="ED738" s="8"/>
      <c r="EE738" s="8"/>
      <c r="EF738" s="8"/>
      <c r="EG738" s="8"/>
      <c r="EH738" s="8"/>
      <c r="EI738" s="8"/>
      <c r="EJ738" s="8"/>
      <c r="EK738" s="8"/>
      <c r="EL738" s="8"/>
      <c r="EM738" s="8"/>
      <c r="EN738" s="8"/>
      <c r="EO738" s="8"/>
      <c r="EP738" s="8"/>
      <c r="EQ738" s="8"/>
      <c r="ER738" s="8"/>
      <c r="ES738" s="8"/>
      <c r="ET738" s="8"/>
      <c r="EU738" s="8"/>
      <c r="EV738" s="8"/>
      <c r="EW738" s="8"/>
      <c r="EX738" s="8"/>
      <c r="EY738" s="8"/>
      <c r="EZ738" s="8"/>
      <c r="FA738" s="8"/>
      <c r="FB738" s="8"/>
      <c r="FC738" s="8"/>
      <c r="FD738" s="8"/>
      <c r="FE738" s="8"/>
      <c r="FF738" s="8"/>
      <c r="FG738" s="8"/>
      <c r="FH738" s="8"/>
      <c r="FI738" s="8"/>
      <c r="FJ738" s="8"/>
      <c r="FK738" s="8"/>
      <c r="FL738" s="8"/>
      <c r="FM738" s="8"/>
      <c r="FN738" s="8"/>
      <c r="FO738" s="8"/>
      <c r="FP738" s="8"/>
      <c r="FQ738" s="8"/>
      <c r="FR738" s="8"/>
      <c r="FS738" s="8"/>
      <c r="FT738" s="8"/>
      <c r="FU738" s="8"/>
      <c r="FV738" s="8"/>
      <c r="FW738" s="8"/>
      <c r="FX738" s="8"/>
      <c r="FY738" s="8"/>
      <c r="FZ738" s="8"/>
      <c r="GA738" s="8"/>
      <c r="GB738" s="8"/>
      <c r="GC738" s="8"/>
      <c r="GD738" s="8"/>
      <c r="GE738" s="8"/>
      <c r="GF738" s="8"/>
      <c r="GG738" s="8"/>
      <c r="GH738" s="8"/>
      <c r="GI738" s="8"/>
      <c r="GJ738" s="8"/>
      <c r="GK738" s="8"/>
      <c r="GL738" s="8"/>
      <c r="GM738" s="8"/>
      <c r="GN738" s="8"/>
      <c r="GO738" s="8"/>
      <c r="GP738" s="8"/>
      <c r="GQ738" s="8"/>
      <c r="GR738" s="8"/>
      <c r="GS738" s="8"/>
      <c r="GT738" s="8"/>
      <c r="GU738" s="8"/>
      <c r="GV738" s="8"/>
      <c r="GW738" s="8"/>
      <c r="GX738" s="8"/>
      <c r="GY738" s="8"/>
      <c r="GZ738" s="8"/>
      <c r="HA738" s="8"/>
      <c r="HB738" s="8"/>
      <c r="HC738" s="8"/>
      <c r="HD738" s="8"/>
      <c r="HE738" s="8"/>
      <c r="HF738" s="8"/>
      <c r="HG738" s="8"/>
      <c r="HH738" s="8"/>
      <c r="HI738" s="8"/>
      <c r="HJ738" s="8"/>
      <c r="HK738" s="8"/>
      <c r="HL738" s="8"/>
      <c r="HM738" s="8"/>
      <c r="HN738" s="8"/>
      <c r="HO738" s="8"/>
      <c r="HP738" s="8"/>
      <c r="HQ738" s="8"/>
      <c r="HR738" s="8"/>
      <c r="HS738" s="8"/>
      <c r="HT738" s="8"/>
      <c r="HU738" s="8"/>
      <c r="HV738" s="8"/>
      <c r="HW738" s="8"/>
      <c r="HX738" s="8"/>
      <c r="HY738" s="8"/>
      <c r="HZ738" s="8"/>
      <c r="IA738" s="8"/>
      <c r="IB738" s="8"/>
      <c r="IC738" s="8"/>
      <c r="ID738" s="8"/>
      <c r="IE738" s="8"/>
      <c r="IF738" s="8"/>
      <c r="IG738" s="8"/>
      <c r="IH738" s="8"/>
      <c r="II738" s="8"/>
      <c r="IJ738" s="8"/>
      <c r="IK738" s="8"/>
      <c r="IL738" s="8"/>
      <c r="IM738" s="8"/>
      <c r="IN738" s="8"/>
      <c r="IO738" s="8"/>
      <c r="IP738" s="8"/>
      <c r="IQ738" s="8"/>
      <c r="IR738" s="8"/>
      <c r="IS738" s="8"/>
      <c r="IT738" s="8"/>
      <c r="IU738" s="8"/>
      <c r="IV738" s="8"/>
      <c r="IW738" s="8"/>
      <c r="IX738" s="8"/>
      <c r="IY738" s="8"/>
      <c r="IZ738" s="8"/>
      <c r="JA738" s="8"/>
      <c r="JB738" s="8"/>
      <c r="JC738" s="8"/>
      <c r="JD738" s="8"/>
      <c r="JE738" s="8"/>
      <c r="JF738" s="8"/>
      <c r="JG738" s="8"/>
      <c r="JH738" s="8"/>
      <c r="JI738" s="8"/>
      <c r="JJ738" s="8"/>
      <c r="JK738" s="8"/>
      <c r="JL738" s="8"/>
      <c r="JM738" s="8"/>
      <c r="JN738" s="8"/>
      <c r="JO738" s="8"/>
      <c r="JP738" s="8"/>
      <c r="JQ738" s="8"/>
      <c r="JR738" s="8"/>
      <c r="JS738" s="8"/>
      <c r="JT738" s="8"/>
      <c r="JU738" s="8"/>
      <c r="JV738" s="8"/>
      <c r="JW738" s="8"/>
      <c r="JX738" s="8"/>
      <c r="JY738" s="8"/>
      <c r="JZ738" s="8"/>
      <c r="KA738" s="8"/>
      <c r="KB738" s="8"/>
      <c r="KC738" s="8"/>
      <c r="KD738" s="8"/>
      <c r="KE738" s="8"/>
      <c r="KF738" s="8"/>
      <c r="KG738" s="8"/>
      <c r="KH738" s="8"/>
      <c r="KI738" s="8"/>
      <c r="KJ738" s="8"/>
      <c r="KK738" s="8"/>
      <c r="KL738" s="8"/>
      <c r="KM738" s="8"/>
      <c r="KN738" s="8"/>
      <c r="KO738" s="8"/>
      <c r="KP738" s="8"/>
      <c r="KQ738" s="8"/>
      <c r="KR738" s="8"/>
      <c r="KS738" s="8"/>
      <c r="KT738" s="8"/>
      <c r="KU738" s="8"/>
      <c r="KV738" s="8"/>
      <c r="KW738" s="8"/>
      <c r="KX738" s="8"/>
      <c r="KY738" s="8"/>
      <c r="KZ738" s="8"/>
      <c r="LA738" s="8"/>
      <c r="LB738" s="8"/>
      <c r="LC738" s="8"/>
      <c r="LD738" s="8"/>
      <c r="LE738" s="8"/>
      <c r="LF738" s="8"/>
      <c r="LG738" s="8"/>
      <c r="LH738" s="8"/>
      <c r="LI738" s="8"/>
      <c r="LJ738" s="8"/>
      <c r="LK738" s="8"/>
      <c r="LL738" s="8"/>
      <c r="LM738" s="8"/>
      <c r="LN738" s="8"/>
      <c r="LO738" s="8"/>
      <c r="LP738" s="8"/>
      <c r="LQ738" s="8"/>
      <c r="LR738" s="8"/>
      <c r="LS738" s="8"/>
      <c r="LT738" s="8"/>
      <c r="LU738" s="8"/>
      <c r="LV738" s="8"/>
      <c r="LW738" s="8"/>
      <c r="LX738" s="8"/>
      <c r="LY738" s="8"/>
      <c r="LZ738" s="8"/>
      <c r="MA738" s="8"/>
      <c r="MB738" s="8"/>
      <c r="MC738" s="8"/>
      <c r="MD738" s="8"/>
      <c r="ME738" s="8"/>
      <c r="MF738" s="8"/>
      <c r="MG738" s="8"/>
      <c r="MH738" s="8"/>
      <c r="MI738" s="8"/>
      <c r="MJ738" s="8"/>
      <c r="MK738" s="8"/>
      <c r="ML738" s="8"/>
      <c r="MM738" s="8"/>
      <c r="MN738" s="8"/>
      <c r="MO738" s="8"/>
      <c r="MP738" s="8"/>
      <c r="MQ738" s="8"/>
      <c r="MR738" s="8"/>
      <c r="MS738" s="8"/>
      <c r="MT738" s="8"/>
      <c r="MU738" s="8"/>
      <c r="MV738" s="8"/>
      <c r="MW738" s="8"/>
      <c r="MX738" s="8"/>
      <c r="MY738" s="8"/>
      <c r="MZ738" s="8"/>
      <c r="NA738" s="8"/>
      <c r="NB738" s="8"/>
      <c r="NC738" s="8"/>
      <c r="ND738" s="8"/>
      <c r="NE738" s="8"/>
      <c r="NF738" s="8"/>
      <c r="NG738" s="8"/>
      <c r="NH738" s="8"/>
      <c r="NI738" s="8"/>
      <c r="NJ738" s="8"/>
      <c r="NK738" s="8"/>
      <c r="NL738" s="8"/>
      <c r="NM738" s="8"/>
      <c r="NN738" s="8"/>
      <c r="NO738" s="8"/>
      <c r="NP738" s="8"/>
      <c r="NQ738" s="8"/>
      <c r="NR738" s="8"/>
      <c r="NS738" s="8"/>
      <c r="NT738" s="8"/>
      <c r="NU738" s="8"/>
      <c r="NV738" s="8"/>
      <c r="NW738" s="8"/>
      <c r="NX738" s="8"/>
      <c r="NY738" s="8"/>
      <c r="NZ738" s="8"/>
      <c r="OA738" s="8"/>
      <c r="OB738" s="8"/>
      <c r="OC738" s="8"/>
      <c r="OD738" s="8"/>
      <c r="OE738" s="8"/>
      <c r="OF738" s="8"/>
      <c r="OG738" s="8"/>
      <c r="OH738" s="8"/>
      <c r="OI738" s="8"/>
      <c r="OJ738" s="8"/>
      <c r="OK738" s="8"/>
      <c r="OL738" s="8"/>
      <c r="OM738" s="8"/>
      <c r="ON738" s="8"/>
      <c r="OO738" s="8"/>
      <c r="OP738" s="8"/>
      <c r="OQ738" s="8"/>
      <c r="OR738" s="8"/>
      <c r="OS738" s="8"/>
      <c r="OT738" s="8"/>
      <c r="OU738" s="8"/>
      <c r="OV738" s="8"/>
      <c r="OW738" s="8"/>
      <c r="OX738" s="8"/>
      <c r="OY738" s="8"/>
      <c r="OZ738" s="8"/>
      <c r="PA738" s="8"/>
      <c r="PB738" s="8"/>
      <c r="PC738" s="8"/>
      <c r="PD738" s="8"/>
      <c r="PE738" s="8"/>
      <c r="PF738" s="8"/>
      <c r="PG738" s="8"/>
      <c r="PH738" s="8"/>
      <c r="PI738" s="8"/>
      <c r="PJ738" s="8"/>
      <c r="PK738" s="8"/>
      <c r="PL738" s="8"/>
      <c r="PM738" s="8"/>
      <c r="PN738" s="8"/>
      <c r="PO738" s="8"/>
      <c r="PP738" s="8"/>
      <c r="PQ738" s="8"/>
      <c r="PR738" s="8"/>
      <c r="PS738" s="8"/>
      <c r="PT738" s="8"/>
      <c r="PU738" s="8"/>
      <c r="PV738" s="8"/>
      <c r="PW738" s="8"/>
      <c r="PX738" s="8"/>
      <c r="PY738" s="8"/>
      <c r="PZ738" s="8"/>
      <c r="QA738" s="8"/>
      <c r="QB738" s="8"/>
      <c r="QC738" s="8"/>
      <c r="QD738" s="8"/>
      <c r="QE738" s="8"/>
      <c r="QF738" s="8"/>
      <c r="QG738" s="8"/>
      <c r="QH738" s="8"/>
      <c r="QI738" s="8"/>
      <c r="QJ738" s="8"/>
      <c r="QK738" s="8"/>
      <c r="QL738" s="8"/>
      <c r="QM738" s="8"/>
      <c r="QN738" s="8"/>
      <c r="QO738" s="8"/>
      <c r="QP738" s="8"/>
      <c r="QQ738" s="8"/>
      <c r="QR738" s="8"/>
      <c r="QS738" s="8"/>
      <c r="QT738" s="8"/>
      <c r="QU738" s="8"/>
      <c r="QV738" s="8"/>
      <c r="QW738" s="8"/>
      <c r="QX738" s="8"/>
      <c r="QY738" s="8"/>
      <c r="QZ738" s="8"/>
      <c r="RA738" s="8"/>
      <c r="RB738" s="8"/>
      <c r="RC738" s="8"/>
      <c r="RD738" s="8"/>
      <c r="RE738" s="8"/>
      <c r="RF738" s="8"/>
      <c r="RG738" s="8"/>
      <c r="RH738" s="8"/>
      <c r="RI738" s="8"/>
      <c r="RJ738" s="8"/>
      <c r="RK738" s="8"/>
      <c r="RL738" s="8"/>
      <c r="RM738" s="8"/>
      <c r="RN738" s="8"/>
      <c r="RO738" s="8"/>
      <c r="RP738" s="8"/>
      <c r="RQ738" s="8"/>
      <c r="RR738" s="8"/>
      <c r="RS738" s="8"/>
      <c r="RT738" s="8"/>
      <c r="RU738" s="8"/>
      <c r="RV738" s="8"/>
      <c r="RW738" s="8"/>
      <c r="RX738" s="8"/>
      <c r="RY738" s="8"/>
      <c r="RZ738" s="8"/>
      <c r="SA738" s="8"/>
      <c r="SB738" s="8"/>
      <c r="SC738" s="8"/>
      <c r="SD738" s="8"/>
      <c r="SE738" s="8"/>
      <c r="SF738" s="8"/>
      <c r="SG738" s="8"/>
      <c r="SH738" s="8"/>
      <c r="SI738" s="8"/>
      <c r="SJ738" s="8"/>
      <c r="SK738" s="8"/>
      <c r="SL738" s="8"/>
      <c r="SM738" s="8"/>
      <c r="SN738" s="8"/>
      <c r="SO738" s="8"/>
      <c r="SP738" s="8"/>
      <c r="SQ738" s="8"/>
      <c r="SR738" s="8"/>
      <c r="SS738" s="8"/>
      <c r="ST738" s="8"/>
      <c r="SU738" s="8"/>
      <c r="SV738" s="8"/>
      <c r="SW738" s="8"/>
      <c r="SX738" s="8"/>
      <c r="SY738" s="8"/>
      <c r="SZ738" s="8"/>
      <c r="TA738" s="8"/>
      <c r="TB738" s="8"/>
      <c r="TC738" s="8"/>
      <c r="TD738" s="8"/>
      <c r="TE738" s="8"/>
      <c r="TF738" s="8"/>
      <c r="TG738" s="8"/>
      <c r="TH738" s="8"/>
      <c r="TI738" s="8"/>
      <c r="TJ738" s="8"/>
      <c r="TK738" s="8"/>
      <c r="TL738" s="8"/>
      <c r="TM738" s="8"/>
      <c r="TN738" s="8"/>
      <c r="TO738" s="8"/>
      <c r="TP738" s="8"/>
      <c r="TQ738" s="8"/>
      <c r="TR738" s="8"/>
      <c r="TS738" s="8"/>
      <c r="TT738" s="8"/>
      <c r="TU738" s="8"/>
      <c r="TV738" s="8"/>
      <c r="TW738" s="8"/>
      <c r="TX738" s="8"/>
      <c r="TY738" s="8"/>
      <c r="TZ738" s="8"/>
      <c r="UA738" s="8"/>
      <c r="UB738" s="8"/>
      <c r="UC738" s="8"/>
      <c r="UD738" s="8"/>
      <c r="UE738" s="8"/>
      <c r="UF738" s="8"/>
      <c r="UG738" s="8"/>
      <c r="UH738" s="8"/>
      <c r="UI738" s="8"/>
      <c r="UJ738" s="8"/>
      <c r="UK738" s="8"/>
      <c r="UL738" s="8"/>
      <c r="UM738" s="8"/>
      <c r="UN738" s="8"/>
      <c r="UO738" s="8"/>
      <c r="UP738" s="8"/>
      <c r="UQ738" s="8"/>
      <c r="UR738" s="8"/>
      <c r="US738" s="8"/>
      <c r="UT738" s="8"/>
      <c r="UU738" s="8"/>
      <c r="UV738" s="8"/>
      <c r="UW738" s="8"/>
      <c r="UX738" s="8"/>
      <c r="UY738" s="8"/>
      <c r="UZ738" s="8"/>
      <c r="VA738" s="8"/>
      <c r="VB738" s="8"/>
      <c r="VC738" s="8"/>
      <c r="VD738" s="8"/>
      <c r="VE738" s="8"/>
      <c r="VF738" s="8"/>
      <c r="VG738" s="8"/>
      <c r="VH738" s="8"/>
      <c r="VI738" s="8"/>
      <c r="VJ738" s="8"/>
      <c r="VK738" s="8"/>
      <c r="VL738" s="8"/>
      <c r="VM738" s="8"/>
      <c r="VN738" s="8"/>
      <c r="VO738" s="8"/>
      <c r="VP738" s="8"/>
      <c r="VQ738" s="8"/>
      <c r="VR738" s="8"/>
      <c r="VS738" s="8"/>
      <c r="VT738" s="8"/>
      <c r="VU738" s="8"/>
      <c r="VV738" s="8"/>
      <c r="VW738" s="8"/>
      <c r="VX738" s="8"/>
      <c r="VY738" s="8"/>
      <c r="VZ738" s="8"/>
      <c r="WA738" s="8"/>
      <c r="WB738" s="8"/>
      <c r="WC738" s="8"/>
      <c r="WD738" s="8"/>
      <c r="WE738" s="8"/>
      <c r="WF738" s="8"/>
      <c r="WG738" s="8"/>
      <c r="WH738" s="8"/>
      <c r="WI738" s="8"/>
      <c r="WJ738" s="8"/>
      <c r="WK738" s="8"/>
      <c r="WL738" s="8"/>
      <c r="WM738" s="8"/>
      <c r="WN738" s="8"/>
      <c r="WO738" s="8"/>
      <c r="WP738" s="8"/>
      <c r="WQ738" s="8"/>
      <c r="WR738" s="8"/>
      <c r="WS738" s="8"/>
      <c r="WT738" s="8"/>
      <c r="WU738" s="8"/>
      <c r="WV738" s="8"/>
      <c r="WW738" s="8"/>
      <c r="WX738" s="8"/>
      <c r="WY738" s="8"/>
      <c r="WZ738" s="8"/>
      <c r="XA738" s="8"/>
      <c r="XB738" s="8"/>
      <c r="XC738" s="8"/>
      <c r="XD738" s="8"/>
      <c r="XE738" s="8"/>
      <c r="XF738" s="8"/>
      <c r="XG738" s="8"/>
      <c r="XH738" s="8"/>
      <c r="XI738" s="8"/>
      <c r="XJ738" s="8"/>
      <c r="XK738" s="8"/>
      <c r="XL738" s="8"/>
      <c r="XM738" s="8"/>
      <c r="XN738" s="8"/>
      <c r="XO738" s="8"/>
      <c r="XP738" s="8"/>
      <c r="XQ738" s="8"/>
      <c r="XR738" s="8"/>
      <c r="XS738" s="8"/>
      <c r="XT738" s="8"/>
      <c r="XU738" s="8"/>
      <c r="XV738" s="8"/>
      <c r="XW738" s="8"/>
      <c r="XX738" s="8"/>
      <c r="XY738" s="8"/>
      <c r="XZ738" s="8"/>
      <c r="YA738" s="8"/>
      <c r="YB738" s="8"/>
      <c r="YC738" s="8"/>
      <c r="YD738" s="8"/>
      <c r="YE738" s="8"/>
      <c r="YF738" s="8"/>
      <c r="YG738" s="8"/>
      <c r="YH738" s="8"/>
      <c r="YI738" s="8"/>
      <c r="YJ738" s="8"/>
      <c r="YK738" s="8"/>
      <c r="YL738" s="8"/>
      <c r="YM738" s="8"/>
      <c r="YN738" s="8"/>
      <c r="YO738" s="8"/>
      <c r="YP738" s="8"/>
      <c r="YQ738" s="8"/>
      <c r="YR738" s="8"/>
      <c r="YS738" s="8"/>
      <c r="YT738" s="8"/>
      <c r="YU738" s="8"/>
      <c r="YV738" s="8"/>
      <c r="YW738" s="8"/>
      <c r="YX738" s="8"/>
      <c r="YY738" s="8"/>
      <c r="YZ738" s="8"/>
      <c r="ZA738" s="8"/>
      <c r="ZB738" s="8"/>
      <c r="ZC738" s="8"/>
      <c r="ZD738" s="8"/>
      <c r="ZE738" s="8"/>
      <c r="ZF738" s="8"/>
      <c r="ZG738" s="8"/>
      <c r="ZH738" s="8"/>
      <c r="ZI738" s="8"/>
      <c r="ZJ738" s="8"/>
      <c r="ZK738" s="8"/>
      <c r="ZL738" s="8"/>
      <c r="ZM738" s="8"/>
      <c r="ZN738" s="8"/>
      <c r="ZO738" s="8"/>
      <c r="ZP738" s="8"/>
      <c r="ZQ738" s="8"/>
      <c r="ZR738" s="8"/>
      <c r="ZS738" s="8"/>
      <c r="ZT738" s="8"/>
      <c r="ZU738" s="8"/>
      <c r="ZV738" s="8"/>
      <c r="ZW738" s="8"/>
      <c r="ZX738" s="8"/>
      <c r="ZY738" s="8"/>
      <c r="ZZ738" s="8"/>
      <c r="AAA738" s="8"/>
      <c r="AAB738" s="8"/>
      <c r="AAC738" s="8"/>
      <c r="AAD738" s="8"/>
      <c r="AAE738" s="8"/>
      <c r="AAF738" s="8"/>
      <c r="AAG738" s="8"/>
      <c r="AAH738" s="8"/>
      <c r="AAI738" s="8"/>
      <c r="AAJ738" s="8"/>
      <c r="AAK738" s="8"/>
      <c r="AAL738" s="8"/>
      <c r="AAM738" s="8"/>
      <c r="AAN738" s="8"/>
      <c r="AAO738" s="8"/>
      <c r="AAP738" s="8"/>
      <c r="AAQ738" s="8"/>
      <c r="AAR738" s="8"/>
      <c r="AAS738" s="8"/>
      <c r="AAT738" s="8"/>
      <c r="AAU738" s="8"/>
      <c r="AAV738" s="8"/>
      <c r="AAW738" s="8"/>
      <c r="AAX738" s="8"/>
      <c r="AAY738" s="8"/>
      <c r="AAZ738" s="8"/>
      <c r="ABA738" s="8"/>
      <c r="ABB738" s="8"/>
      <c r="ABC738" s="8"/>
      <c r="ABD738" s="8"/>
      <c r="ABE738" s="8"/>
      <c r="ABF738" s="8"/>
      <c r="ABG738" s="8"/>
      <c r="ABH738" s="8"/>
      <c r="ABI738" s="8"/>
      <c r="ABJ738" s="8"/>
      <c r="ABK738" s="8"/>
      <c r="ABL738" s="8"/>
      <c r="ABM738" s="8"/>
      <c r="ABN738" s="8"/>
      <c r="ABO738" s="8"/>
      <c r="ABP738" s="8"/>
      <c r="ABQ738" s="8"/>
      <c r="ABR738" s="8"/>
      <c r="ABS738" s="8"/>
      <c r="ABT738" s="8"/>
      <c r="ABU738" s="8"/>
      <c r="ABV738" s="8"/>
      <c r="ABW738" s="8"/>
      <c r="ABX738" s="8"/>
      <c r="ABY738" s="8"/>
      <c r="ABZ738" s="8"/>
      <c r="ACA738" s="8"/>
      <c r="ACB738" s="8"/>
      <c r="ACC738" s="8"/>
      <c r="ACD738" s="8"/>
      <c r="ACE738" s="8"/>
      <c r="ACF738" s="8"/>
      <c r="ACG738" s="8"/>
      <c r="ACH738" s="8"/>
      <c r="ACI738" s="8"/>
      <c r="ACJ738" s="8"/>
      <c r="ACK738" s="8"/>
      <c r="ACL738" s="8"/>
      <c r="ACM738" s="8"/>
      <c r="ACN738" s="8"/>
      <c r="ACO738" s="8"/>
      <c r="ACP738" s="8"/>
      <c r="ACQ738" s="8"/>
      <c r="ACR738" s="8"/>
      <c r="ACS738" s="8"/>
      <c r="ACT738" s="8"/>
      <c r="ACU738" s="8"/>
      <c r="ACV738" s="8"/>
      <c r="ACW738" s="8"/>
      <c r="ACX738" s="8"/>
      <c r="ACY738" s="8"/>
      <c r="ACZ738" s="8"/>
      <c r="ADA738" s="8"/>
      <c r="ADB738" s="8"/>
      <c r="ADC738" s="8"/>
      <c r="ADD738" s="8"/>
      <c r="ADE738" s="8"/>
      <c r="ADF738" s="8"/>
      <c r="ADG738" s="8"/>
      <c r="ADH738" s="8"/>
      <c r="ADI738" s="8"/>
      <c r="ADJ738" s="8"/>
      <c r="ADK738" s="8"/>
      <c r="ADL738" s="8"/>
      <c r="ADM738" s="8"/>
      <c r="ADN738" s="8"/>
      <c r="ADO738" s="8"/>
      <c r="ADP738" s="8"/>
      <c r="ADQ738" s="8"/>
      <c r="ADR738" s="8"/>
      <c r="ADS738" s="8"/>
      <c r="ADT738" s="8"/>
      <c r="ADU738" s="8"/>
      <c r="ADV738" s="8"/>
      <c r="ADW738" s="8"/>
      <c r="ADX738" s="8"/>
      <c r="ADY738" s="8"/>
      <c r="ADZ738" s="8"/>
      <c r="AEA738" s="8"/>
      <c r="AEB738" s="8"/>
      <c r="AEC738" s="8"/>
      <c r="AED738" s="8"/>
      <c r="AEE738" s="8"/>
      <c r="AEF738" s="8"/>
      <c r="AEG738" s="8"/>
      <c r="AEH738" s="8"/>
      <c r="AEI738" s="8"/>
      <c r="AEJ738" s="8"/>
      <c r="AEK738" s="8"/>
      <c r="AEL738" s="8"/>
      <c r="AEM738" s="8"/>
      <c r="AEN738" s="8"/>
      <c r="AEO738" s="8"/>
      <c r="AEP738" s="8"/>
      <c r="AEQ738" s="8"/>
      <c r="AER738" s="8"/>
      <c r="AES738" s="8"/>
      <c r="AET738" s="8"/>
      <c r="AEU738" s="8"/>
      <c r="AEV738" s="8"/>
      <c r="AEW738" s="8"/>
      <c r="AEX738" s="8"/>
      <c r="AEY738" s="8"/>
      <c r="AEZ738" s="8"/>
      <c r="AFA738" s="8"/>
      <c r="AFB738" s="8"/>
      <c r="AFC738" s="8"/>
      <c r="AFD738" s="8"/>
      <c r="AFE738" s="8"/>
      <c r="AFF738" s="8"/>
      <c r="AFG738" s="8"/>
      <c r="AFH738" s="8"/>
      <c r="AFI738" s="8"/>
      <c r="AFJ738" s="8"/>
      <c r="AFK738" s="8"/>
      <c r="AFL738" s="8"/>
      <c r="AFM738" s="8"/>
      <c r="AFN738" s="8"/>
      <c r="AFO738" s="8"/>
      <c r="AFP738" s="8"/>
      <c r="AFQ738" s="8"/>
      <c r="AFR738" s="8"/>
      <c r="AFS738" s="8"/>
      <c r="AFT738" s="8"/>
      <c r="AFU738" s="8"/>
      <c r="AFV738" s="8"/>
      <c r="AFW738" s="8"/>
      <c r="AFX738" s="8"/>
      <c r="AFY738" s="8"/>
      <c r="AFZ738" s="8"/>
      <c r="AGA738" s="8"/>
      <c r="AGB738" s="8"/>
      <c r="AGC738" s="8"/>
      <c r="AGD738" s="8"/>
      <c r="AGE738" s="8"/>
      <c r="AGF738" s="8"/>
      <c r="AGG738" s="8"/>
      <c r="AGH738" s="8"/>
      <c r="AGI738" s="8"/>
      <c r="AGJ738" s="8"/>
      <c r="AGK738" s="8"/>
      <c r="AGL738" s="8"/>
      <c r="AGM738" s="8"/>
      <c r="AGN738" s="8"/>
      <c r="AGO738" s="8"/>
      <c r="AGP738" s="8"/>
      <c r="AGQ738" s="8"/>
      <c r="AGR738" s="8"/>
      <c r="AGS738" s="8"/>
      <c r="AGT738" s="8"/>
      <c r="AGU738" s="8"/>
      <c r="AGV738" s="8"/>
      <c r="AGW738" s="8"/>
      <c r="AGX738" s="8"/>
      <c r="AGY738" s="8"/>
      <c r="AGZ738" s="8"/>
      <c r="AHA738" s="8"/>
      <c r="AHB738" s="8"/>
      <c r="AHC738" s="8"/>
      <c r="AHD738" s="8"/>
      <c r="AHE738" s="8"/>
      <c r="AHF738" s="8"/>
      <c r="AHG738" s="8"/>
      <c r="AHH738" s="8"/>
      <c r="AHI738" s="8"/>
      <c r="AHJ738" s="8"/>
      <c r="AHK738" s="8"/>
      <c r="AHL738" s="8"/>
      <c r="AHM738" s="8"/>
      <c r="AHN738" s="8"/>
      <c r="AHO738" s="8"/>
      <c r="AHP738" s="8"/>
      <c r="AHQ738" s="8"/>
      <c r="AHR738" s="8"/>
      <c r="AHS738" s="8"/>
      <c r="AHT738" s="8"/>
      <c r="AHU738" s="8"/>
      <c r="AHV738" s="8"/>
      <c r="AHW738" s="8"/>
      <c r="AHX738" s="8"/>
      <c r="AHY738" s="8"/>
      <c r="AHZ738" s="8"/>
      <c r="AIA738" s="8"/>
      <c r="AIB738" s="8"/>
      <c r="AIC738" s="8"/>
      <c r="AID738" s="8"/>
      <c r="AIE738" s="8"/>
      <c r="AIF738" s="8"/>
      <c r="AIG738" s="8"/>
      <c r="AIH738" s="8"/>
      <c r="AII738" s="8"/>
      <c r="AIJ738" s="8"/>
      <c r="AIK738" s="8"/>
      <c r="AIL738" s="8"/>
      <c r="AIM738" s="8"/>
      <c r="AIN738" s="8"/>
      <c r="AIO738" s="8"/>
      <c r="AIP738" s="8"/>
      <c r="AIQ738" s="8"/>
      <c r="AIR738" s="8"/>
      <c r="AIS738" s="8"/>
      <c r="AIT738" s="8"/>
      <c r="AIU738" s="8"/>
      <c r="AIV738" s="8"/>
      <c r="AIW738" s="8"/>
      <c r="AIX738" s="8"/>
      <c r="AIY738" s="8"/>
      <c r="AIZ738" s="8"/>
      <c r="AJA738" s="8"/>
      <c r="AJB738" s="8"/>
      <c r="AJC738" s="8"/>
      <c r="AJD738" s="8"/>
      <c r="AJE738" s="8"/>
      <c r="AJF738" s="8"/>
      <c r="AJG738" s="8"/>
      <c r="AJH738" s="8"/>
      <c r="AJI738" s="8"/>
      <c r="AJJ738" s="8"/>
      <c r="AJK738" s="8"/>
      <c r="AJL738" s="8"/>
      <c r="AJM738" s="8"/>
      <c r="AJN738" s="8"/>
      <c r="AJO738" s="8"/>
      <c r="AJP738" s="8"/>
      <c r="AJQ738" s="8"/>
      <c r="AJR738" s="8"/>
      <c r="AJS738" s="8"/>
      <c r="AJT738" s="8"/>
      <c r="AJU738" s="8"/>
      <c r="AJV738" s="8"/>
      <c r="AJW738" s="8"/>
      <c r="AJX738" s="8"/>
      <c r="AJY738" s="8"/>
      <c r="AJZ738" s="8"/>
      <c r="AKA738" s="8"/>
      <c r="AKB738" s="8"/>
      <c r="AKC738" s="8"/>
      <c r="AKD738" s="8"/>
      <c r="AKE738" s="8"/>
      <c r="AKF738" s="8"/>
      <c r="AKG738" s="8"/>
      <c r="AKH738" s="8"/>
      <c r="AKI738" s="8"/>
      <c r="AKJ738" s="8"/>
      <c r="AKK738" s="8"/>
      <c r="AKL738" s="8"/>
      <c r="AKM738" s="8"/>
      <c r="AKN738" s="8"/>
      <c r="AKO738" s="8"/>
      <c r="AKP738" s="8"/>
      <c r="AKQ738" s="8"/>
      <c r="AKR738" s="8"/>
      <c r="AKS738" s="8"/>
      <c r="AKT738" s="8"/>
      <c r="AKU738" s="8"/>
      <c r="AKV738" s="8"/>
      <c r="AKW738" s="8"/>
      <c r="AKX738" s="8"/>
      <c r="AKY738" s="8"/>
      <c r="AKZ738" s="8"/>
      <c r="ALA738" s="8"/>
      <c r="ALB738" s="8"/>
      <c r="ALC738" s="8"/>
      <c r="ALD738" s="8"/>
      <c r="ALE738" s="8"/>
      <c r="ALF738" s="8"/>
      <c r="ALG738" s="8"/>
      <c r="ALH738" s="8"/>
      <c r="ALI738" s="8"/>
      <c r="ALJ738" s="8"/>
      <c r="ALK738" s="8"/>
      <c r="ALL738" s="8"/>
      <c r="ALM738" s="8"/>
      <c r="ALN738" s="8"/>
      <c r="ALO738" s="8"/>
      <c r="ALP738" s="8"/>
      <c r="ALQ738" s="8"/>
      <c r="ALR738" s="8"/>
      <c r="ALS738" s="8"/>
      <c r="ALT738" s="8"/>
      <c r="ALU738" s="8"/>
      <c r="ALV738" s="8"/>
      <c r="ALW738" s="8"/>
      <c r="ALX738" s="8"/>
      <c r="ALY738" s="8"/>
      <c r="ALZ738" s="8"/>
      <c r="AMA738" s="8"/>
      <c r="AMB738" s="8"/>
      <c r="AMC738" s="8"/>
      <c r="AMD738" s="8"/>
      <c r="AME738" s="8"/>
      <c r="AMF738" s="8"/>
      <c r="AMG738" s="8"/>
      <c r="AMH738" s="8"/>
      <c r="AMI738" s="8"/>
      <c r="AMJ738" s="8"/>
      <c r="AMK738" s="8"/>
      <c r="AML738" s="8"/>
      <c r="AMM738" s="8"/>
      <c r="AMN738" s="8"/>
      <c r="AMO738" s="8"/>
      <c r="AMP738" s="8"/>
      <c r="AMQ738" s="8"/>
      <c r="AMR738" s="8"/>
      <c r="AMS738" s="8"/>
      <c r="AMT738" s="8"/>
      <c r="AMU738" s="8"/>
      <c r="AMV738" s="8"/>
      <c r="AMW738" s="8"/>
      <c r="AMX738" s="8"/>
      <c r="AMY738" s="8"/>
      <c r="AMZ738" s="8"/>
      <c r="ANA738" s="8"/>
      <c r="ANB738" s="8"/>
      <c r="ANC738" s="8"/>
      <c r="AND738" s="8"/>
      <c r="ANE738" s="8"/>
      <c r="ANF738" s="8"/>
      <c r="ANG738" s="8"/>
      <c r="ANH738" s="8"/>
      <c r="ANI738" s="8"/>
      <c r="ANJ738" s="8"/>
      <c r="ANK738" s="8"/>
      <c r="ANL738" s="8"/>
      <c r="ANM738" s="8"/>
      <c r="ANN738" s="8"/>
      <c r="ANO738" s="8"/>
      <c r="ANP738" s="8"/>
      <c r="ANQ738" s="8"/>
      <c r="ANR738" s="8"/>
      <c r="ANS738" s="8"/>
      <c r="ANT738" s="8"/>
      <c r="ANU738" s="8"/>
      <c r="ANV738" s="8"/>
      <c r="ANW738" s="8"/>
      <c r="ANX738" s="8"/>
      <c r="ANY738" s="8"/>
      <c r="ANZ738" s="8"/>
      <c r="AOA738" s="8"/>
      <c r="AOB738" s="8"/>
      <c r="AOC738" s="8"/>
      <c r="AOD738" s="8"/>
      <c r="AOE738" s="8"/>
      <c r="AOF738" s="8"/>
      <c r="AOG738" s="8"/>
      <c r="AOH738" s="8"/>
      <c r="AOI738" s="8"/>
      <c r="AOJ738" s="8"/>
      <c r="AOK738" s="8"/>
      <c r="AOL738" s="8"/>
      <c r="AOM738" s="8"/>
      <c r="AON738" s="8"/>
      <c r="AOO738" s="8"/>
      <c r="AOP738" s="8"/>
      <c r="AOQ738" s="8"/>
      <c r="AOR738" s="8"/>
      <c r="AOS738" s="8"/>
      <c r="AOT738" s="8"/>
      <c r="AOU738" s="8"/>
      <c r="AOV738" s="8"/>
      <c r="AOW738" s="8"/>
      <c r="AOX738" s="8"/>
      <c r="AOY738" s="8"/>
      <c r="AOZ738" s="8"/>
      <c r="APA738" s="8"/>
      <c r="APB738" s="8"/>
      <c r="APC738" s="8"/>
      <c r="APD738" s="8"/>
      <c r="APE738" s="8"/>
      <c r="APF738" s="8"/>
      <c r="APG738" s="8"/>
      <c r="APH738" s="8"/>
      <c r="API738" s="8"/>
      <c r="APJ738" s="8"/>
      <c r="APK738" s="8"/>
      <c r="APL738" s="8"/>
      <c r="APM738" s="8"/>
      <c r="APN738" s="8"/>
      <c r="APO738" s="8"/>
      <c r="APP738" s="8"/>
      <c r="APQ738" s="8"/>
      <c r="APR738" s="8"/>
      <c r="APS738" s="8"/>
      <c r="APT738" s="8"/>
      <c r="APU738" s="8"/>
      <c r="APV738" s="8"/>
      <c r="APW738" s="8"/>
      <c r="APX738" s="8"/>
      <c r="APY738" s="8"/>
      <c r="APZ738" s="8"/>
      <c r="AQA738" s="8"/>
      <c r="AQB738" s="8"/>
      <c r="AQC738" s="8"/>
      <c r="AQD738" s="8"/>
      <c r="AQE738" s="8"/>
      <c r="AQF738" s="8"/>
      <c r="AQG738" s="8"/>
      <c r="AQH738" s="8"/>
      <c r="AQI738" s="8"/>
      <c r="AQJ738" s="8"/>
      <c r="AQK738" s="8"/>
      <c r="AQL738" s="8"/>
      <c r="AQM738" s="8"/>
      <c r="AQN738" s="8"/>
      <c r="AQO738" s="8"/>
      <c r="AQP738" s="8"/>
      <c r="AQQ738" s="8"/>
      <c r="AQR738" s="8"/>
      <c r="AQS738" s="8"/>
      <c r="AQT738" s="8"/>
      <c r="AQU738" s="8"/>
      <c r="AQV738" s="8"/>
      <c r="AQW738" s="8"/>
      <c r="AQX738" s="8"/>
      <c r="AQY738" s="8"/>
      <c r="AQZ738" s="8"/>
      <c r="ARA738" s="8"/>
      <c r="ARB738" s="8"/>
      <c r="ARC738" s="8"/>
      <c r="ARD738" s="8"/>
      <c r="ARE738" s="8"/>
      <c r="ARF738" s="8"/>
      <c r="ARG738" s="8"/>
      <c r="ARH738" s="8"/>
      <c r="ARI738" s="8"/>
      <c r="ARJ738" s="8"/>
      <c r="ARK738" s="8"/>
      <c r="ARL738" s="8"/>
      <c r="ARM738" s="8"/>
      <c r="ARN738" s="8"/>
      <c r="ARO738" s="8"/>
      <c r="ARP738" s="8"/>
      <c r="ARQ738" s="8"/>
      <c r="ARR738" s="8"/>
      <c r="ARS738" s="8"/>
      <c r="ART738" s="8"/>
      <c r="ARU738" s="8"/>
      <c r="ARV738" s="8"/>
      <c r="ARW738" s="8"/>
      <c r="ARX738" s="8"/>
      <c r="ARY738" s="8"/>
      <c r="ARZ738" s="8"/>
      <c r="ASA738" s="8"/>
      <c r="ASB738" s="8"/>
      <c r="ASC738" s="8"/>
      <c r="ASD738" s="8"/>
      <c r="ASE738" s="8"/>
      <c r="ASF738" s="8"/>
      <c r="ASG738" s="8"/>
      <c r="ASH738" s="8"/>
      <c r="ASI738" s="8"/>
      <c r="ASJ738" s="8"/>
      <c r="ASK738" s="8"/>
      <c r="ASL738" s="8"/>
      <c r="ASM738" s="8"/>
      <c r="ASN738" s="8"/>
      <c r="ASO738" s="8"/>
      <c r="ASP738" s="8"/>
      <c r="ASQ738" s="8"/>
      <c r="ASR738" s="8"/>
      <c r="ASS738" s="8"/>
      <c r="AST738" s="8"/>
      <c r="ASU738" s="8"/>
      <c r="ASV738" s="8"/>
      <c r="ASW738" s="8"/>
      <c r="ASX738" s="8"/>
      <c r="ASY738" s="8"/>
      <c r="ASZ738" s="8"/>
      <c r="ATA738" s="8"/>
      <c r="ATB738" s="8"/>
      <c r="ATC738" s="8"/>
      <c r="ATD738" s="8"/>
      <c r="ATE738" s="8"/>
      <c r="ATF738" s="8"/>
      <c r="ATG738" s="8"/>
      <c r="ATH738" s="8"/>
      <c r="ATI738" s="8"/>
      <c r="ATJ738" s="8"/>
      <c r="ATK738" s="8"/>
      <c r="ATL738" s="8"/>
      <c r="ATM738" s="8"/>
      <c r="ATN738" s="8"/>
      <c r="ATO738" s="8"/>
      <c r="ATP738" s="8"/>
      <c r="ATQ738" s="8"/>
      <c r="ATR738" s="8"/>
      <c r="ATS738" s="8"/>
      <c r="ATT738" s="8"/>
      <c r="ATU738" s="8"/>
      <c r="ATV738" s="8"/>
      <c r="ATW738" s="8"/>
      <c r="ATX738" s="8"/>
      <c r="ATY738" s="8"/>
      <c r="ATZ738" s="8"/>
      <c r="AUA738" s="8"/>
      <c r="AUB738" s="8"/>
      <c r="AUC738" s="8"/>
      <c r="AUD738" s="8"/>
      <c r="AUE738" s="8"/>
      <c r="AUF738" s="8"/>
      <c r="AUG738" s="8"/>
      <c r="AUH738" s="8"/>
      <c r="AUI738" s="8"/>
      <c r="AUJ738" s="8"/>
      <c r="AUK738" s="8"/>
      <c r="AUL738" s="8"/>
      <c r="AUM738" s="8"/>
      <c r="AUN738" s="8"/>
      <c r="AUO738" s="8"/>
      <c r="AUP738" s="8"/>
      <c r="AUQ738" s="8"/>
      <c r="AUR738" s="8"/>
      <c r="AUS738" s="8"/>
      <c r="AUT738" s="8"/>
      <c r="AUU738" s="8"/>
      <c r="AUV738" s="8"/>
      <c r="AUW738" s="8"/>
      <c r="AUX738" s="8"/>
      <c r="AUY738" s="8"/>
      <c r="AUZ738" s="8"/>
      <c r="AVA738" s="8"/>
      <c r="AVB738" s="8"/>
      <c r="AVC738" s="8"/>
      <c r="AVD738" s="8"/>
      <c r="AVE738" s="8"/>
      <c r="AVF738" s="8"/>
      <c r="AVG738" s="8"/>
      <c r="AVH738" s="8"/>
      <c r="AVI738" s="8"/>
      <c r="AVJ738" s="8"/>
      <c r="AVK738" s="8"/>
      <c r="AVL738" s="8"/>
      <c r="AVM738" s="8"/>
      <c r="AVN738" s="8"/>
      <c r="AVO738" s="8"/>
      <c r="AVP738" s="8"/>
      <c r="AVQ738" s="8"/>
      <c r="AVR738" s="8"/>
      <c r="AVS738" s="8"/>
      <c r="AVT738" s="8"/>
      <c r="AVU738" s="8"/>
      <c r="AVV738" s="8"/>
      <c r="AVW738" s="8"/>
      <c r="AVX738" s="8"/>
      <c r="AVY738" s="8"/>
      <c r="AVZ738" s="8"/>
      <c r="AWA738" s="8"/>
      <c r="AWB738" s="8"/>
      <c r="AWC738" s="8"/>
      <c r="AWD738" s="8"/>
      <c r="AWE738" s="8"/>
      <c r="AWF738" s="8"/>
      <c r="AWG738" s="8"/>
      <c r="AWH738" s="8"/>
      <c r="AWI738" s="8"/>
      <c r="AWJ738" s="8"/>
      <c r="AWK738" s="8"/>
      <c r="AWL738" s="8"/>
      <c r="AWM738" s="8"/>
      <c r="AWN738" s="8"/>
      <c r="AWO738" s="8"/>
      <c r="AWP738" s="8"/>
      <c r="AWQ738" s="8"/>
      <c r="AWR738" s="8"/>
      <c r="AWS738" s="8"/>
      <c r="AWT738" s="8"/>
      <c r="AWU738" s="8"/>
      <c r="AWV738" s="8"/>
      <c r="AWW738" s="8"/>
      <c r="AWX738" s="8"/>
      <c r="AWY738" s="8"/>
      <c r="AWZ738" s="8"/>
      <c r="AXA738" s="8"/>
      <c r="AXB738" s="8"/>
      <c r="AXC738" s="8"/>
      <c r="AXD738" s="8"/>
      <c r="AXE738" s="8"/>
      <c r="AXF738" s="8"/>
      <c r="AXG738" s="8"/>
      <c r="AXH738" s="8"/>
      <c r="AXI738" s="8"/>
      <c r="AXJ738" s="8"/>
      <c r="AXK738" s="8"/>
      <c r="AXL738" s="8"/>
      <c r="AXM738" s="8"/>
      <c r="AXN738" s="8"/>
      <c r="AXO738" s="8"/>
      <c r="AXP738" s="8"/>
      <c r="AXQ738" s="8"/>
      <c r="AXR738" s="8"/>
      <c r="AXS738" s="8"/>
      <c r="AXT738" s="8"/>
      <c r="AXU738" s="8"/>
      <c r="AXV738" s="8"/>
      <c r="AXW738" s="8"/>
      <c r="AXX738" s="8"/>
      <c r="AXY738" s="8"/>
      <c r="AXZ738" s="8"/>
      <c r="AYA738" s="8"/>
      <c r="AYB738" s="8"/>
      <c r="AYC738" s="8"/>
      <c r="AYD738" s="8"/>
      <c r="AYE738" s="8"/>
      <c r="AYF738" s="8"/>
      <c r="AYG738" s="8"/>
      <c r="AYH738" s="8"/>
      <c r="AYI738" s="8"/>
      <c r="AYJ738" s="8"/>
      <c r="AYK738" s="8"/>
      <c r="AYL738" s="8"/>
      <c r="AYM738" s="8"/>
      <c r="AYN738" s="8"/>
      <c r="AYO738" s="8"/>
      <c r="AYP738" s="8"/>
      <c r="AYQ738" s="8"/>
      <c r="AYR738" s="8"/>
      <c r="AYS738" s="8"/>
      <c r="AYT738" s="8"/>
      <c r="AYU738" s="8"/>
      <c r="AYV738" s="8"/>
      <c r="AYW738" s="8"/>
      <c r="AYX738" s="8"/>
      <c r="AYY738" s="8"/>
      <c r="AYZ738" s="8"/>
      <c r="AZA738" s="8"/>
      <c r="AZB738" s="8"/>
      <c r="AZC738" s="8"/>
      <c r="AZD738" s="8"/>
      <c r="AZE738" s="8"/>
      <c r="AZF738" s="8"/>
      <c r="AZG738" s="8"/>
      <c r="AZH738" s="8"/>
      <c r="AZI738" s="8"/>
      <c r="AZJ738" s="8"/>
      <c r="AZK738" s="8"/>
      <c r="AZL738" s="8"/>
      <c r="AZM738" s="8"/>
      <c r="AZN738" s="8"/>
      <c r="AZO738" s="8"/>
      <c r="AZP738" s="8"/>
      <c r="AZQ738" s="8"/>
      <c r="AZR738" s="8"/>
      <c r="AZS738" s="8"/>
      <c r="AZT738" s="8"/>
      <c r="AZU738" s="8"/>
      <c r="AZV738" s="8"/>
      <c r="AZW738" s="8"/>
      <c r="AZX738" s="8"/>
      <c r="AZY738" s="8"/>
      <c r="AZZ738" s="8"/>
      <c r="BAA738" s="8"/>
      <c r="BAB738" s="8"/>
      <c r="BAC738" s="8"/>
      <c r="BAD738" s="8"/>
      <c r="BAE738" s="8"/>
      <c r="BAF738" s="8"/>
      <c r="BAG738" s="8"/>
      <c r="BAH738" s="8"/>
      <c r="BAI738" s="8"/>
      <c r="BAJ738" s="8"/>
      <c r="BAK738" s="8"/>
      <c r="BAL738" s="8"/>
      <c r="BAM738" s="8"/>
      <c r="BAN738" s="8"/>
      <c r="BAO738" s="8"/>
      <c r="BAP738" s="8"/>
      <c r="BAQ738" s="8"/>
      <c r="BAR738" s="8"/>
      <c r="BAS738" s="8"/>
      <c r="BAT738" s="8"/>
      <c r="BAU738" s="8"/>
      <c r="BAV738" s="8"/>
      <c r="BAW738" s="8"/>
      <c r="BAX738" s="8"/>
      <c r="BAY738" s="8"/>
      <c r="BAZ738" s="8"/>
      <c r="BBA738" s="8"/>
      <c r="BBB738" s="8"/>
      <c r="BBC738" s="8"/>
      <c r="BBD738" s="8"/>
      <c r="BBE738" s="8"/>
      <c r="BBF738" s="8"/>
      <c r="BBG738" s="8"/>
      <c r="BBH738" s="8"/>
      <c r="BBI738" s="8"/>
      <c r="BBJ738" s="8"/>
      <c r="BBK738" s="8"/>
      <c r="BBL738" s="8"/>
      <c r="BBM738" s="8"/>
      <c r="BBN738" s="8"/>
      <c r="BBO738" s="8"/>
      <c r="BBP738" s="8"/>
      <c r="BBQ738" s="8"/>
      <c r="BBR738" s="8"/>
      <c r="BBS738" s="8"/>
      <c r="BBT738" s="8"/>
      <c r="BBU738" s="8"/>
      <c r="BBV738" s="8"/>
      <c r="BBW738" s="8"/>
      <c r="BBX738" s="8"/>
      <c r="BBY738" s="8"/>
      <c r="BBZ738" s="8"/>
      <c r="BCA738" s="8"/>
      <c r="BCB738" s="8"/>
      <c r="BCC738" s="8"/>
      <c r="BCD738" s="8"/>
      <c r="BCE738" s="8"/>
      <c r="BCF738" s="8"/>
      <c r="BCG738" s="8"/>
      <c r="BCH738" s="8"/>
      <c r="BCI738" s="8"/>
      <c r="BCJ738" s="8"/>
      <c r="BCK738" s="8"/>
      <c r="BCL738" s="8"/>
      <c r="BCM738" s="8"/>
      <c r="BCN738" s="8"/>
      <c r="BCO738" s="8"/>
      <c r="BCP738" s="8"/>
      <c r="BCQ738" s="8"/>
      <c r="BCR738" s="8"/>
      <c r="BCS738" s="8"/>
      <c r="BCT738" s="8"/>
      <c r="BCU738" s="8"/>
      <c r="BCV738" s="8"/>
      <c r="BCW738" s="8"/>
      <c r="BCX738" s="8"/>
      <c r="BCY738" s="8"/>
      <c r="BCZ738" s="8"/>
      <c r="BDA738" s="8"/>
      <c r="BDB738" s="8"/>
      <c r="BDC738" s="8"/>
      <c r="BDD738" s="8"/>
      <c r="BDE738" s="8"/>
      <c r="BDF738" s="8"/>
      <c r="BDG738" s="8"/>
      <c r="BDH738" s="8"/>
      <c r="BDI738" s="8"/>
      <c r="BDJ738" s="8"/>
      <c r="BDK738" s="8"/>
      <c r="BDL738" s="8"/>
      <c r="BDM738" s="8"/>
      <c r="BDN738" s="8"/>
      <c r="BDO738" s="8"/>
      <c r="BDP738" s="8"/>
      <c r="BDQ738" s="8"/>
      <c r="BDR738" s="8"/>
      <c r="BDS738" s="8"/>
      <c r="BDT738" s="8"/>
      <c r="BDU738" s="8"/>
      <c r="BDV738" s="8"/>
      <c r="BDW738" s="8"/>
      <c r="BDX738" s="8"/>
      <c r="BDY738" s="8"/>
      <c r="BDZ738" s="8"/>
      <c r="BEA738" s="8"/>
      <c r="BEB738" s="8"/>
      <c r="BEC738" s="8"/>
      <c r="BED738" s="8"/>
      <c r="BEE738" s="8"/>
      <c r="BEF738" s="8"/>
      <c r="BEG738" s="8"/>
      <c r="BEH738" s="8"/>
      <c r="BEI738" s="8"/>
      <c r="BEJ738" s="8"/>
      <c r="BEK738" s="8"/>
      <c r="BEL738" s="8"/>
      <c r="BEM738" s="8"/>
      <c r="BEN738" s="8"/>
      <c r="BEO738" s="8"/>
      <c r="BEP738" s="8"/>
      <c r="BEQ738" s="8"/>
      <c r="BER738" s="8"/>
      <c r="BES738" s="8"/>
      <c r="BET738" s="8"/>
      <c r="BEU738" s="8"/>
      <c r="BEV738" s="8"/>
      <c r="BEW738" s="8"/>
      <c r="BEX738" s="8"/>
      <c r="BEY738" s="8"/>
      <c r="BEZ738" s="8"/>
      <c r="BFA738" s="8"/>
      <c r="BFB738" s="8"/>
      <c r="BFC738" s="8"/>
      <c r="BFD738" s="8"/>
      <c r="BFE738" s="8"/>
      <c r="BFF738" s="8"/>
      <c r="BFG738" s="8"/>
      <c r="BFH738" s="8"/>
      <c r="BFI738" s="8"/>
      <c r="BFJ738" s="8"/>
      <c r="BFK738" s="8"/>
      <c r="BFL738" s="8"/>
      <c r="BFM738" s="8"/>
      <c r="BFN738" s="8"/>
      <c r="BFO738" s="8"/>
      <c r="BFP738" s="8"/>
      <c r="BFQ738" s="8"/>
      <c r="BFR738" s="8"/>
      <c r="BFS738" s="8"/>
      <c r="BFT738" s="8"/>
      <c r="BFU738" s="8"/>
      <c r="BFV738" s="8"/>
      <c r="BFW738" s="8"/>
      <c r="BFX738" s="8"/>
      <c r="BFY738" s="8"/>
      <c r="BFZ738" s="8"/>
      <c r="BGA738" s="8"/>
      <c r="BGB738" s="8"/>
      <c r="BGC738" s="8"/>
      <c r="BGD738" s="8"/>
      <c r="BGE738" s="8"/>
      <c r="BGF738" s="8"/>
      <c r="BGG738" s="8"/>
      <c r="BGH738" s="8"/>
      <c r="BGI738" s="8"/>
      <c r="BGJ738" s="8"/>
      <c r="BGK738" s="8"/>
      <c r="BGL738" s="8"/>
      <c r="BGM738" s="8"/>
      <c r="BGN738" s="8"/>
      <c r="BGO738" s="8"/>
      <c r="BGP738" s="8"/>
      <c r="BGQ738" s="8"/>
      <c r="BGR738" s="8"/>
      <c r="BGS738" s="8"/>
      <c r="BGT738" s="8"/>
      <c r="BGU738" s="8"/>
      <c r="BGV738" s="8"/>
      <c r="BGW738" s="8"/>
      <c r="BGX738" s="8"/>
      <c r="BGY738" s="8"/>
      <c r="BGZ738" s="8"/>
      <c r="BHA738" s="8"/>
      <c r="BHB738" s="8"/>
      <c r="BHC738" s="8"/>
      <c r="BHD738" s="8"/>
      <c r="BHE738" s="8"/>
      <c r="BHF738" s="8"/>
      <c r="BHG738" s="8"/>
      <c r="BHH738" s="8"/>
      <c r="BHI738" s="8"/>
      <c r="BHJ738" s="8"/>
      <c r="BHK738" s="8"/>
      <c r="BHL738" s="8"/>
      <c r="BHM738" s="8"/>
      <c r="BHN738" s="8"/>
      <c r="BHO738" s="8"/>
      <c r="BHP738" s="8"/>
      <c r="BHQ738" s="8"/>
      <c r="BHR738" s="8"/>
      <c r="BHS738" s="8"/>
      <c r="BHT738" s="8"/>
      <c r="BHU738" s="8"/>
      <c r="BHV738" s="8"/>
      <c r="BHW738" s="8"/>
      <c r="BHX738" s="8"/>
      <c r="BHY738" s="8"/>
      <c r="BHZ738" s="8"/>
      <c r="BIA738" s="8"/>
      <c r="BIB738" s="8"/>
      <c r="BIC738" s="8"/>
      <c r="BID738" s="8"/>
      <c r="BIE738" s="8"/>
      <c r="BIF738" s="8"/>
      <c r="BIG738" s="8"/>
      <c r="BIH738" s="8"/>
      <c r="BII738" s="8"/>
      <c r="BIJ738" s="8"/>
      <c r="BIK738" s="8"/>
      <c r="BIL738" s="8"/>
      <c r="BIM738" s="8"/>
      <c r="BIN738" s="8"/>
      <c r="BIO738" s="8"/>
      <c r="BIP738" s="8"/>
      <c r="BIQ738" s="8"/>
      <c r="BIR738" s="8"/>
      <c r="BIS738" s="8"/>
      <c r="BIT738" s="8"/>
      <c r="BIU738" s="8"/>
      <c r="BIV738" s="8"/>
      <c r="BIW738" s="8"/>
      <c r="BIX738" s="8"/>
      <c r="BIY738" s="8"/>
      <c r="BIZ738" s="8"/>
      <c r="BJA738" s="8"/>
      <c r="BJB738" s="8"/>
      <c r="BJC738" s="8"/>
      <c r="BJD738" s="8"/>
      <c r="BJE738" s="8"/>
      <c r="BJF738" s="8"/>
      <c r="BJG738" s="8"/>
      <c r="BJH738" s="8"/>
      <c r="BJI738" s="8"/>
      <c r="BJJ738" s="8"/>
      <c r="BJK738" s="8"/>
      <c r="BJL738" s="8"/>
      <c r="BJM738" s="8"/>
      <c r="BJN738" s="8"/>
      <c r="BJO738" s="8"/>
      <c r="BJP738" s="8"/>
      <c r="BJQ738" s="8"/>
      <c r="BJR738" s="8"/>
      <c r="BJS738" s="8"/>
      <c r="BJT738" s="8"/>
      <c r="BJU738" s="8"/>
      <c r="BJV738" s="8"/>
      <c r="BJW738" s="8"/>
      <c r="BJX738" s="8"/>
      <c r="BJY738" s="8"/>
      <c r="BJZ738" s="8"/>
      <c r="BKA738" s="8"/>
      <c r="BKB738" s="8"/>
      <c r="BKC738" s="8"/>
      <c r="BKD738" s="8"/>
      <c r="BKE738" s="8"/>
      <c r="BKF738" s="8"/>
      <c r="BKG738" s="8"/>
      <c r="BKH738" s="8"/>
      <c r="BKI738" s="8"/>
      <c r="BKJ738" s="8"/>
      <c r="BKK738" s="8"/>
      <c r="BKL738" s="8"/>
      <c r="BKM738" s="8"/>
      <c r="BKN738" s="8"/>
      <c r="BKO738" s="8"/>
      <c r="BKP738" s="8"/>
      <c r="BKQ738" s="8"/>
      <c r="BKR738" s="8"/>
      <c r="BKS738" s="8"/>
      <c r="BKT738" s="8"/>
      <c r="BKU738" s="8"/>
      <c r="BKV738" s="8"/>
      <c r="BKW738" s="8"/>
      <c r="BKX738" s="8"/>
      <c r="BKY738" s="8"/>
      <c r="BKZ738" s="8"/>
      <c r="BLA738" s="8"/>
      <c r="BLB738" s="8"/>
      <c r="BLC738" s="8"/>
      <c r="BLD738" s="8"/>
      <c r="BLE738" s="8"/>
      <c r="BLF738" s="8"/>
      <c r="BLG738" s="8"/>
      <c r="BLH738" s="8"/>
      <c r="BLI738" s="8"/>
      <c r="BLJ738" s="8"/>
      <c r="BLK738" s="8"/>
      <c r="BLL738" s="8"/>
      <c r="BLM738" s="8"/>
      <c r="BLN738" s="8"/>
      <c r="BLO738" s="8"/>
      <c r="BLP738" s="8"/>
      <c r="BLQ738" s="8"/>
      <c r="BLR738" s="8"/>
      <c r="BLS738" s="8"/>
      <c r="BLT738" s="8"/>
      <c r="BLU738" s="8"/>
      <c r="BLV738" s="8"/>
      <c r="BLW738" s="8"/>
      <c r="BLX738" s="8"/>
      <c r="BLY738" s="8"/>
      <c r="BLZ738" s="8"/>
      <c r="BMA738" s="8"/>
      <c r="BMB738" s="8"/>
      <c r="BMC738" s="8"/>
      <c r="BMD738" s="8"/>
      <c r="BME738" s="8"/>
      <c r="BMF738" s="8"/>
      <c r="BMG738" s="8"/>
      <c r="BMH738" s="8"/>
      <c r="BMI738" s="8"/>
      <c r="BMJ738" s="8"/>
      <c r="BMK738" s="8"/>
      <c r="BML738" s="8"/>
      <c r="BMM738" s="8"/>
      <c r="BMN738" s="8"/>
      <c r="BMO738" s="8"/>
      <c r="BMP738" s="8"/>
      <c r="BMQ738" s="8"/>
      <c r="BMR738" s="8"/>
      <c r="BMS738" s="8"/>
      <c r="BMT738" s="8"/>
      <c r="BMU738" s="8"/>
      <c r="BMV738" s="8"/>
      <c r="BMW738" s="8"/>
      <c r="BMX738" s="8"/>
      <c r="BMY738" s="8"/>
      <c r="BMZ738" s="8"/>
      <c r="BNA738" s="8"/>
      <c r="BNB738" s="8"/>
      <c r="BNC738" s="8"/>
      <c r="BND738" s="8"/>
      <c r="BNE738" s="8"/>
      <c r="BNF738" s="8"/>
      <c r="BNG738" s="8"/>
      <c r="BNH738" s="8"/>
      <c r="BNI738" s="8"/>
      <c r="BNJ738" s="8"/>
      <c r="BNK738" s="8"/>
      <c r="BNL738" s="8"/>
      <c r="BNM738" s="8"/>
      <c r="BNN738" s="8"/>
      <c r="BNO738" s="8"/>
      <c r="BNP738" s="8"/>
      <c r="BNQ738" s="8"/>
      <c r="BNR738" s="8"/>
      <c r="BNS738" s="8"/>
      <c r="BNT738" s="8"/>
      <c r="BNU738" s="8"/>
      <c r="BNV738" s="8"/>
      <c r="BNW738" s="8"/>
      <c r="BNX738" s="8"/>
      <c r="BNY738" s="8"/>
      <c r="BNZ738" s="8"/>
      <c r="BOA738" s="8"/>
      <c r="BOB738" s="8"/>
      <c r="BOC738" s="8"/>
      <c r="BOD738" s="8"/>
      <c r="BOE738" s="8"/>
      <c r="BOF738" s="8"/>
      <c r="BOG738" s="8"/>
      <c r="BOH738" s="8"/>
      <c r="BOI738" s="8"/>
      <c r="BOJ738" s="8"/>
      <c r="BOK738" s="8"/>
      <c r="BOL738" s="8"/>
      <c r="BOM738" s="8"/>
      <c r="BON738" s="8"/>
      <c r="BOO738" s="8"/>
      <c r="BOP738" s="8"/>
      <c r="BOQ738" s="8"/>
      <c r="BOR738" s="8"/>
      <c r="BOS738" s="8"/>
      <c r="BOT738" s="8"/>
      <c r="BOU738" s="8"/>
      <c r="BOV738" s="8"/>
      <c r="BOW738" s="8"/>
      <c r="BOX738" s="8"/>
      <c r="BOY738" s="8"/>
      <c r="BOZ738" s="8"/>
      <c r="BPA738" s="8"/>
      <c r="BPB738" s="8"/>
      <c r="BPC738" s="8"/>
      <c r="BPD738" s="8"/>
      <c r="BPE738" s="8"/>
      <c r="BPF738" s="8"/>
      <c r="BPG738" s="8"/>
      <c r="BPH738" s="8"/>
      <c r="BPI738" s="8"/>
      <c r="BPJ738" s="8"/>
      <c r="BPK738" s="8"/>
      <c r="BPL738" s="8"/>
      <c r="BPM738" s="8"/>
      <c r="BPN738" s="8"/>
      <c r="BPO738" s="8"/>
      <c r="BPP738" s="8"/>
      <c r="BPQ738" s="8"/>
      <c r="BPR738" s="8"/>
      <c r="BPS738" s="8"/>
      <c r="BPT738" s="8"/>
      <c r="BPU738" s="8"/>
      <c r="BPV738" s="8"/>
      <c r="BPW738" s="8"/>
      <c r="BPX738" s="8"/>
      <c r="BPY738" s="8"/>
      <c r="BPZ738" s="8"/>
      <c r="BQA738" s="8"/>
      <c r="BQB738" s="8"/>
      <c r="BQC738" s="8"/>
      <c r="BQD738" s="8"/>
      <c r="BQE738" s="8"/>
      <c r="BQF738" s="8"/>
      <c r="BQG738" s="8"/>
      <c r="BQH738" s="8"/>
      <c r="BQI738" s="8"/>
      <c r="BQJ738" s="8"/>
      <c r="BQK738" s="8"/>
      <c r="BQL738" s="8"/>
      <c r="BQM738" s="8"/>
      <c r="BQN738" s="8"/>
      <c r="BQO738" s="8"/>
      <c r="BQP738" s="8"/>
      <c r="BQQ738" s="8"/>
      <c r="BQR738" s="8"/>
      <c r="BQS738" s="8"/>
      <c r="BQT738" s="8"/>
      <c r="BQU738" s="8"/>
      <c r="BQV738" s="8"/>
      <c r="BQW738" s="8"/>
      <c r="BQX738" s="8"/>
      <c r="BQY738" s="8"/>
      <c r="BQZ738" s="8"/>
      <c r="BRA738" s="8"/>
      <c r="BRB738" s="8"/>
      <c r="BRC738" s="8"/>
      <c r="BRD738" s="8"/>
      <c r="BRE738" s="8"/>
      <c r="BRF738" s="8"/>
      <c r="BRG738" s="8"/>
      <c r="BRH738" s="8"/>
      <c r="BRI738" s="8"/>
      <c r="BRJ738" s="8"/>
      <c r="BRK738" s="8"/>
      <c r="BRL738" s="8"/>
      <c r="BRM738" s="8"/>
      <c r="BRN738" s="8"/>
      <c r="BRO738" s="8"/>
      <c r="BRP738" s="8"/>
      <c r="BRQ738" s="8"/>
      <c r="BRR738" s="8"/>
      <c r="BRS738" s="8"/>
      <c r="BRT738" s="8"/>
      <c r="BRU738" s="8"/>
      <c r="BRV738" s="8"/>
      <c r="BRW738" s="8"/>
      <c r="BRX738" s="8"/>
      <c r="BRY738" s="8"/>
      <c r="BRZ738" s="8"/>
      <c r="BSA738" s="8"/>
      <c r="BSB738" s="8"/>
      <c r="BSC738" s="8"/>
      <c r="BSD738" s="8"/>
      <c r="BSE738" s="8"/>
      <c r="BSF738" s="8"/>
      <c r="BSG738" s="8"/>
      <c r="BSH738" s="8"/>
      <c r="BSI738" s="8"/>
      <c r="BSJ738" s="8"/>
      <c r="BSK738" s="8"/>
      <c r="BSL738" s="8"/>
      <c r="BSM738" s="8"/>
      <c r="BSN738" s="8"/>
      <c r="BSO738" s="8"/>
      <c r="BSP738" s="8"/>
      <c r="BSQ738" s="8"/>
      <c r="BSR738" s="8"/>
      <c r="BSS738" s="8"/>
      <c r="BST738" s="8"/>
      <c r="BSU738" s="8"/>
      <c r="BSV738" s="8"/>
      <c r="BSW738" s="8"/>
      <c r="BSX738" s="8"/>
      <c r="BSY738" s="8"/>
      <c r="BSZ738" s="8"/>
      <c r="BTA738" s="8"/>
      <c r="BTB738" s="8"/>
      <c r="BTC738" s="8"/>
      <c r="BTD738" s="8"/>
      <c r="BTE738" s="8"/>
      <c r="BTF738" s="8"/>
      <c r="BTG738" s="8"/>
      <c r="BTH738" s="8"/>
      <c r="BTI738" s="8"/>
      <c r="BTJ738" s="8"/>
      <c r="BTK738" s="8"/>
      <c r="BTL738" s="8"/>
      <c r="BTM738" s="8"/>
      <c r="BTN738" s="8"/>
      <c r="BTO738" s="8"/>
      <c r="BTP738" s="8"/>
      <c r="BTQ738" s="8"/>
      <c r="BTR738" s="8"/>
      <c r="BTS738" s="8"/>
      <c r="BTT738" s="8"/>
      <c r="BTU738" s="8"/>
      <c r="BTV738" s="8"/>
      <c r="BTW738" s="8"/>
      <c r="BTX738" s="8"/>
      <c r="BTY738" s="8"/>
      <c r="BTZ738" s="8"/>
      <c r="BUA738" s="8"/>
      <c r="BUB738" s="8"/>
      <c r="BUC738" s="8"/>
      <c r="BUD738" s="8"/>
      <c r="BUE738" s="8"/>
      <c r="BUF738" s="8"/>
      <c r="BUG738" s="8"/>
      <c r="BUH738" s="8"/>
      <c r="BUI738" s="8"/>
      <c r="BUJ738" s="8"/>
      <c r="BUK738" s="8"/>
      <c r="BUL738" s="8"/>
      <c r="BUM738" s="8"/>
      <c r="BUN738" s="8"/>
      <c r="BUO738" s="8"/>
      <c r="BUP738" s="8"/>
      <c r="BUQ738" s="8"/>
      <c r="BUR738" s="8"/>
      <c r="BUS738" s="8"/>
      <c r="BUT738" s="8"/>
      <c r="BUU738" s="8"/>
      <c r="BUV738" s="8"/>
      <c r="BUW738" s="8"/>
      <c r="BUX738" s="8"/>
      <c r="BUY738" s="8"/>
      <c r="BUZ738" s="8"/>
      <c r="BVA738" s="8"/>
      <c r="BVB738" s="8"/>
      <c r="BVC738" s="8"/>
      <c r="BVD738" s="8"/>
      <c r="BVE738" s="8"/>
      <c r="BVF738" s="8"/>
      <c r="BVG738" s="8"/>
      <c r="BVH738" s="8"/>
      <c r="BVI738" s="8"/>
      <c r="BVJ738" s="8"/>
      <c r="BVK738" s="8"/>
      <c r="BVL738" s="8"/>
      <c r="BVM738" s="8"/>
      <c r="BVN738" s="8"/>
      <c r="BVO738" s="8"/>
      <c r="BVP738" s="8"/>
      <c r="BVQ738" s="8"/>
      <c r="BVR738" s="8"/>
      <c r="BVS738" s="8"/>
      <c r="BVT738" s="8"/>
      <c r="BVU738" s="8"/>
      <c r="BVV738" s="8"/>
      <c r="BVW738" s="8"/>
      <c r="BVX738" s="8"/>
      <c r="BVY738" s="8"/>
      <c r="BVZ738" s="8"/>
      <c r="BWA738" s="8"/>
      <c r="BWB738" s="8"/>
      <c r="BWC738" s="8"/>
      <c r="BWD738" s="8"/>
      <c r="BWE738" s="8"/>
      <c r="BWF738" s="8"/>
      <c r="BWG738" s="8"/>
      <c r="BWH738" s="8"/>
      <c r="BWI738" s="8"/>
      <c r="BWJ738" s="8"/>
      <c r="BWK738" s="8"/>
      <c r="BWL738" s="8"/>
      <c r="BWM738" s="8"/>
      <c r="BWN738" s="8"/>
      <c r="BWO738" s="8"/>
      <c r="BWP738" s="8"/>
      <c r="BWQ738" s="8"/>
    </row>
    <row r="739" spans="1:1967" s="547" customFormat="1" ht="102" customHeight="1">
      <c r="A739" s="9" t="s">
        <v>10793</v>
      </c>
      <c r="B739" s="100" t="s">
        <v>97</v>
      </c>
      <c r="C739" s="111" t="s">
        <v>913</v>
      </c>
      <c r="D739" s="30" t="s">
        <v>1276</v>
      </c>
      <c r="E739" s="30" t="s">
        <v>1278</v>
      </c>
      <c r="F739" s="439"/>
      <c r="G739" s="3" t="s">
        <v>385</v>
      </c>
      <c r="H739" s="20">
        <v>0</v>
      </c>
      <c r="I739" s="114">
        <v>470000000</v>
      </c>
      <c r="J739" s="21" t="s">
        <v>1314</v>
      </c>
      <c r="K739" s="19" t="s">
        <v>10489</v>
      </c>
      <c r="L739" s="137" t="s">
        <v>3397</v>
      </c>
      <c r="M739" s="140" t="s">
        <v>383</v>
      </c>
      <c r="N739" s="346" t="s">
        <v>8838</v>
      </c>
      <c r="O739" s="3" t="s">
        <v>1366</v>
      </c>
      <c r="P739" s="7" t="s">
        <v>1345</v>
      </c>
      <c r="Q739" s="3" t="s">
        <v>1329</v>
      </c>
      <c r="R739" s="24">
        <v>152.87100000000001</v>
      </c>
      <c r="S739" s="18">
        <v>7200</v>
      </c>
      <c r="T739" s="83">
        <f>R739*S739</f>
        <v>1100671.2</v>
      </c>
      <c r="U739" s="83">
        <f t="shared" si="241"/>
        <v>1232751.7440000002</v>
      </c>
      <c r="V739" s="9" t="s">
        <v>1325</v>
      </c>
      <c r="W739" s="152" t="s">
        <v>1394</v>
      </c>
      <c r="X739" s="9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  <c r="AQ739" s="8"/>
      <c r="AR739" s="8"/>
      <c r="AS739" s="8"/>
      <c r="AT739" s="8"/>
      <c r="AU739" s="8"/>
      <c r="AV739" s="8"/>
      <c r="AW739" s="8"/>
      <c r="AX739" s="8"/>
      <c r="AY739" s="8"/>
      <c r="AZ739" s="8"/>
      <c r="BA739" s="8"/>
      <c r="BB739" s="8"/>
      <c r="BC739" s="8"/>
      <c r="BD739" s="8"/>
      <c r="BE739" s="8"/>
      <c r="BF739" s="8"/>
      <c r="BG739" s="8"/>
      <c r="BH739" s="8"/>
      <c r="BI739" s="8"/>
      <c r="BJ739" s="8"/>
      <c r="BK739" s="8"/>
      <c r="BL739" s="8"/>
      <c r="BM739" s="8"/>
      <c r="BN739" s="8"/>
      <c r="BO739" s="8"/>
      <c r="BP739" s="8"/>
      <c r="BQ739" s="8"/>
      <c r="BR739" s="8"/>
      <c r="BS739" s="8"/>
      <c r="BT739" s="8"/>
      <c r="BU739" s="8"/>
      <c r="BV739" s="8"/>
      <c r="BW739" s="8"/>
      <c r="BX739" s="8"/>
      <c r="BY739" s="8"/>
      <c r="BZ739" s="8"/>
      <c r="CA739" s="8"/>
      <c r="CB739" s="8"/>
      <c r="CC739" s="8"/>
      <c r="CD739" s="8"/>
      <c r="CE739" s="8"/>
      <c r="CF739" s="8"/>
      <c r="CG739" s="8"/>
      <c r="CH739" s="8"/>
      <c r="CI739" s="8"/>
      <c r="CJ739" s="8"/>
      <c r="CK739" s="8"/>
      <c r="CL739" s="8"/>
      <c r="CM739" s="8"/>
      <c r="CN739" s="8"/>
      <c r="CO739" s="8"/>
      <c r="CP739" s="8"/>
      <c r="CQ739" s="8"/>
      <c r="CR739" s="8"/>
      <c r="CS739" s="8"/>
      <c r="CT739" s="8"/>
      <c r="CU739" s="8"/>
      <c r="CV739" s="8"/>
      <c r="CW739" s="8"/>
      <c r="CX739" s="8"/>
      <c r="CY739" s="8"/>
      <c r="CZ739" s="8"/>
      <c r="DA739" s="8"/>
      <c r="DB739" s="8"/>
      <c r="DC739" s="8"/>
      <c r="DD739" s="8"/>
      <c r="DE739" s="8"/>
      <c r="DF739" s="8"/>
      <c r="DG739" s="8"/>
      <c r="DH739" s="8"/>
      <c r="DI739" s="8"/>
      <c r="DJ739" s="8"/>
      <c r="DK739" s="8"/>
      <c r="DL739" s="8"/>
      <c r="DM739" s="8"/>
      <c r="DN739" s="8"/>
      <c r="DO739" s="8"/>
      <c r="DP739" s="8"/>
      <c r="DQ739" s="8"/>
      <c r="DR739" s="8"/>
      <c r="DS739" s="8"/>
      <c r="DT739" s="8"/>
      <c r="DU739" s="8"/>
      <c r="DV739" s="8"/>
      <c r="DW739" s="8"/>
      <c r="DX739" s="8"/>
      <c r="DY739" s="8"/>
      <c r="DZ739" s="8"/>
      <c r="EA739" s="8"/>
      <c r="EB739" s="8"/>
      <c r="EC739" s="8"/>
      <c r="ED739" s="8"/>
      <c r="EE739" s="8"/>
      <c r="EF739" s="8"/>
      <c r="EG739" s="8"/>
      <c r="EH739" s="8"/>
      <c r="EI739" s="8"/>
      <c r="EJ739" s="8"/>
      <c r="EK739" s="8"/>
      <c r="EL739" s="8"/>
      <c r="EM739" s="8"/>
      <c r="EN739" s="8"/>
      <c r="EO739" s="8"/>
      <c r="EP739" s="8"/>
      <c r="EQ739" s="8"/>
      <c r="ER739" s="8"/>
      <c r="ES739" s="8"/>
      <c r="ET739" s="8"/>
      <c r="EU739" s="8"/>
      <c r="EV739" s="8"/>
      <c r="EW739" s="8"/>
      <c r="EX739" s="8"/>
      <c r="EY739" s="8"/>
      <c r="EZ739" s="8"/>
      <c r="FA739" s="8"/>
      <c r="FB739" s="8"/>
      <c r="FC739" s="8"/>
      <c r="FD739" s="8"/>
      <c r="FE739" s="8"/>
      <c r="FF739" s="8"/>
      <c r="FG739" s="8"/>
      <c r="FH739" s="8"/>
      <c r="FI739" s="8"/>
      <c r="FJ739" s="8"/>
      <c r="FK739" s="8"/>
      <c r="FL739" s="8"/>
      <c r="FM739" s="8"/>
      <c r="FN739" s="8"/>
      <c r="FO739" s="8"/>
      <c r="FP739" s="8"/>
      <c r="FQ739" s="8"/>
      <c r="FR739" s="8"/>
      <c r="FS739" s="8"/>
      <c r="FT739" s="8"/>
      <c r="FU739" s="8"/>
      <c r="FV739" s="8"/>
      <c r="FW739" s="8"/>
      <c r="FX739" s="8"/>
      <c r="FY739" s="8"/>
      <c r="FZ739" s="8"/>
      <c r="GA739" s="8"/>
      <c r="GB739" s="8"/>
      <c r="GC739" s="8"/>
      <c r="GD739" s="8"/>
      <c r="GE739" s="8"/>
      <c r="GF739" s="8"/>
      <c r="GG739" s="8"/>
      <c r="GH739" s="8"/>
      <c r="GI739" s="8"/>
      <c r="GJ739" s="8"/>
      <c r="GK739" s="8"/>
      <c r="GL739" s="8"/>
      <c r="GM739" s="8"/>
      <c r="GN739" s="8"/>
      <c r="GO739" s="8"/>
      <c r="GP739" s="8"/>
      <c r="GQ739" s="8"/>
      <c r="GR739" s="8"/>
      <c r="GS739" s="8"/>
      <c r="GT739" s="8"/>
      <c r="GU739" s="8"/>
      <c r="GV739" s="8"/>
      <c r="GW739" s="8"/>
      <c r="GX739" s="8"/>
      <c r="GY739" s="8"/>
      <c r="GZ739" s="8"/>
      <c r="HA739" s="8"/>
      <c r="HB739" s="8"/>
      <c r="HC739" s="8"/>
      <c r="HD739" s="8"/>
      <c r="HE739" s="8"/>
      <c r="HF739" s="8"/>
      <c r="HG739" s="8"/>
      <c r="HH739" s="8"/>
      <c r="HI739" s="8"/>
      <c r="HJ739" s="8"/>
      <c r="HK739" s="8"/>
      <c r="HL739" s="8"/>
      <c r="HM739" s="8"/>
      <c r="HN739" s="8"/>
      <c r="HO739" s="8"/>
      <c r="HP739" s="8"/>
      <c r="HQ739" s="8"/>
      <c r="HR739" s="8"/>
      <c r="HS739" s="8"/>
      <c r="HT739" s="8"/>
      <c r="HU739" s="8"/>
      <c r="HV739" s="8"/>
      <c r="HW739" s="8"/>
      <c r="HX739" s="8"/>
      <c r="HY739" s="8"/>
      <c r="HZ739" s="8"/>
      <c r="IA739" s="8"/>
      <c r="IB739" s="8"/>
      <c r="IC739" s="8"/>
      <c r="ID739" s="8"/>
      <c r="IE739" s="8"/>
      <c r="IF739" s="8"/>
      <c r="IG739" s="8"/>
      <c r="IH739" s="8"/>
      <c r="II739" s="8"/>
      <c r="IJ739" s="8"/>
      <c r="IK739" s="8"/>
      <c r="IL739" s="8"/>
      <c r="IM739" s="8"/>
      <c r="IN739" s="8"/>
      <c r="IO739" s="8"/>
      <c r="IP739" s="8"/>
      <c r="IQ739" s="8"/>
      <c r="IR739" s="8"/>
      <c r="IS739" s="8"/>
      <c r="IT739" s="8"/>
      <c r="IU739" s="8"/>
      <c r="IV739" s="8"/>
      <c r="IW739" s="8"/>
      <c r="IX739" s="8"/>
      <c r="IY739" s="8"/>
      <c r="IZ739" s="8"/>
      <c r="JA739" s="8"/>
      <c r="JB739" s="8"/>
      <c r="JC739" s="8"/>
      <c r="JD739" s="8"/>
      <c r="JE739" s="8"/>
      <c r="JF739" s="8"/>
      <c r="JG739" s="8"/>
      <c r="JH739" s="8"/>
      <c r="JI739" s="8"/>
      <c r="JJ739" s="8"/>
      <c r="JK739" s="8"/>
      <c r="JL739" s="8"/>
      <c r="JM739" s="8"/>
      <c r="JN739" s="8"/>
      <c r="JO739" s="8"/>
      <c r="JP739" s="8"/>
      <c r="JQ739" s="8"/>
      <c r="JR739" s="8"/>
      <c r="JS739" s="8"/>
      <c r="JT739" s="8"/>
      <c r="JU739" s="8"/>
      <c r="JV739" s="8"/>
      <c r="JW739" s="8"/>
      <c r="JX739" s="8"/>
      <c r="JY739" s="8"/>
      <c r="JZ739" s="8"/>
      <c r="KA739" s="8"/>
      <c r="KB739" s="8"/>
      <c r="KC739" s="8"/>
      <c r="KD739" s="8"/>
      <c r="KE739" s="8"/>
      <c r="KF739" s="8"/>
      <c r="KG739" s="8"/>
      <c r="KH739" s="8"/>
      <c r="KI739" s="8"/>
      <c r="KJ739" s="8"/>
      <c r="KK739" s="8"/>
      <c r="KL739" s="8"/>
      <c r="KM739" s="8"/>
      <c r="KN739" s="8"/>
      <c r="KO739" s="8"/>
      <c r="KP739" s="8"/>
      <c r="KQ739" s="8"/>
      <c r="KR739" s="8"/>
      <c r="KS739" s="8"/>
      <c r="KT739" s="8"/>
      <c r="KU739" s="8"/>
      <c r="KV739" s="8"/>
      <c r="KW739" s="8"/>
      <c r="KX739" s="8"/>
      <c r="KY739" s="8"/>
      <c r="KZ739" s="8"/>
      <c r="LA739" s="8"/>
      <c r="LB739" s="8"/>
      <c r="LC739" s="8"/>
      <c r="LD739" s="8"/>
      <c r="LE739" s="8"/>
      <c r="LF739" s="8"/>
      <c r="LG739" s="8"/>
      <c r="LH739" s="8"/>
      <c r="LI739" s="8"/>
      <c r="LJ739" s="8"/>
      <c r="LK739" s="8"/>
      <c r="LL739" s="8"/>
      <c r="LM739" s="8"/>
      <c r="LN739" s="8"/>
      <c r="LO739" s="8"/>
      <c r="LP739" s="8"/>
      <c r="LQ739" s="8"/>
      <c r="LR739" s="8"/>
      <c r="LS739" s="8"/>
      <c r="LT739" s="8"/>
      <c r="LU739" s="8"/>
      <c r="LV739" s="8"/>
      <c r="LW739" s="8"/>
      <c r="LX739" s="8"/>
      <c r="LY739" s="8"/>
      <c r="LZ739" s="8"/>
      <c r="MA739" s="8"/>
      <c r="MB739" s="8"/>
      <c r="MC739" s="8"/>
      <c r="MD739" s="8"/>
      <c r="ME739" s="8"/>
      <c r="MF739" s="8"/>
      <c r="MG739" s="8"/>
      <c r="MH739" s="8"/>
      <c r="MI739" s="8"/>
      <c r="MJ739" s="8"/>
      <c r="MK739" s="8"/>
      <c r="ML739" s="8"/>
      <c r="MM739" s="8"/>
      <c r="MN739" s="8"/>
      <c r="MO739" s="8"/>
      <c r="MP739" s="8"/>
      <c r="MQ739" s="8"/>
      <c r="MR739" s="8"/>
      <c r="MS739" s="8"/>
      <c r="MT739" s="8"/>
      <c r="MU739" s="8"/>
      <c r="MV739" s="8"/>
      <c r="MW739" s="8"/>
      <c r="MX739" s="8"/>
      <c r="MY739" s="8"/>
      <c r="MZ739" s="8"/>
      <c r="NA739" s="8"/>
      <c r="NB739" s="8"/>
      <c r="NC739" s="8"/>
      <c r="ND739" s="8"/>
      <c r="NE739" s="8"/>
      <c r="NF739" s="8"/>
      <c r="NG739" s="8"/>
      <c r="NH739" s="8"/>
      <c r="NI739" s="8"/>
      <c r="NJ739" s="8"/>
      <c r="NK739" s="8"/>
      <c r="NL739" s="8"/>
      <c r="NM739" s="8"/>
      <c r="NN739" s="8"/>
      <c r="NO739" s="8"/>
      <c r="NP739" s="8"/>
      <c r="NQ739" s="8"/>
      <c r="NR739" s="8"/>
      <c r="NS739" s="8"/>
      <c r="NT739" s="8"/>
      <c r="NU739" s="8"/>
      <c r="NV739" s="8"/>
      <c r="NW739" s="8"/>
      <c r="NX739" s="8"/>
      <c r="NY739" s="8"/>
      <c r="NZ739" s="8"/>
      <c r="OA739" s="8"/>
      <c r="OB739" s="8"/>
      <c r="OC739" s="8"/>
      <c r="OD739" s="8"/>
      <c r="OE739" s="8"/>
      <c r="OF739" s="8"/>
      <c r="OG739" s="8"/>
      <c r="OH739" s="8"/>
      <c r="OI739" s="8"/>
      <c r="OJ739" s="8"/>
      <c r="OK739" s="8"/>
      <c r="OL739" s="8"/>
      <c r="OM739" s="8"/>
      <c r="ON739" s="8"/>
      <c r="OO739" s="8"/>
      <c r="OP739" s="8"/>
      <c r="OQ739" s="8"/>
      <c r="OR739" s="8"/>
      <c r="OS739" s="8"/>
      <c r="OT739" s="8"/>
      <c r="OU739" s="8"/>
      <c r="OV739" s="8"/>
      <c r="OW739" s="8"/>
      <c r="OX739" s="8"/>
      <c r="OY739" s="8"/>
      <c r="OZ739" s="8"/>
      <c r="PA739" s="8"/>
      <c r="PB739" s="8"/>
      <c r="PC739" s="8"/>
      <c r="PD739" s="8"/>
      <c r="PE739" s="8"/>
      <c r="PF739" s="8"/>
      <c r="PG739" s="8"/>
      <c r="PH739" s="8"/>
      <c r="PI739" s="8"/>
      <c r="PJ739" s="8"/>
      <c r="PK739" s="8"/>
      <c r="PL739" s="8"/>
      <c r="PM739" s="8"/>
      <c r="PN739" s="8"/>
      <c r="PO739" s="8"/>
      <c r="PP739" s="8"/>
      <c r="PQ739" s="8"/>
      <c r="PR739" s="8"/>
      <c r="PS739" s="8"/>
      <c r="PT739" s="8"/>
      <c r="PU739" s="8"/>
      <c r="PV739" s="8"/>
      <c r="PW739" s="8"/>
      <c r="PX739" s="8"/>
      <c r="PY739" s="8"/>
      <c r="PZ739" s="8"/>
      <c r="QA739" s="8"/>
      <c r="QB739" s="8"/>
      <c r="QC739" s="8"/>
      <c r="QD739" s="8"/>
      <c r="QE739" s="8"/>
      <c r="QF739" s="8"/>
      <c r="QG739" s="8"/>
      <c r="QH739" s="8"/>
      <c r="QI739" s="8"/>
      <c r="QJ739" s="8"/>
      <c r="QK739" s="8"/>
      <c r="QL739" s="8"/>
      <c r="QM739" s="8"/>
      <c r="QN739" s="8"/>
      <c r="QO739" s="8"/>
      <c r="QP739" s="8"/>
      <c r="QQ739" s="8"/>
      <c r="QR739" s="8"/>
      <c r="QS739" s="8"/>
      <c r="QT739" s="8"/>
      <c r="QU739" s="8"/>
      <c r="QV739" s="8"/>
      <c r="QW739" s="8"/>
      <c r="QX739" s="8"/>
      <c r="QY739" s="8"/>
      <c r="QZ739" s="8"/>
      <c r="RA739" s="8"/>
      <c r="RB739" s="8"/>
      <c r="RC739" s="8"/>
      <c r="RD739" s="8"/>
      <c r="RE739" s="8"/>
      <c r="RF739" s="8"/>
      <c r="RG739" s="8"/>
      <c r="RH739" s="8"/>
      <c r="RI739" s="8"/>
      <c r="RJ739" s="8"/>
      <c r="RK739" s="8"/>
      <c r="RL739" s="8"/>
      <c r="RM739" s="8"/>
      <c r="RN739" s="8"/>
      <c r="RO739" s="8"/>
      <c r="RP739" s="8"/>
      <c r="RQ739" s="8"/>
      <c r="RR739" s="8"/>
      <c r="RS739" s="8"/>
      <c r="RT739" s="8"/>
      <c r="RU739" s="8"/>
      <c r="RV739" s="8"/>
      <c r="RW739" s="8"/>
      <c r="RX739" s="8"/>
      <c r="RY739" s="8"/>
      <c r="RZ739" s="8"/>
      <c r="SA739" s="8"/>
      <c r="SB739" s="8"/>
      <c r="SC739" s="8"/>
      <c r="SD739" s="8"/>
      <c r="SE739" s="8"/>
      <c r="SF739" s="8"/>
      <c r="SG739" s="8"/>
      <c r="SH739" s="8"/>
      <c r="SI739" s="8"/>
      <c r="SJ739" s="8"/>
      <c r="SK739" s="8"/>
      <c r="SL739" s="8"/>
      <c r="SM739" s="8"/>
      <c r="SN739" s="8"/>
      <c r="SO739" s="8"/>
      <c r="SP739" s="8"/>
      <c r="SQ739" s="8"/>
      <c r="SR739" s="8"/>
      <c r="SS739" s="8"/>
      <c r="ST739" s="8"/>
      <c r="SU739" s="8"/>
      <c r="SV739" s="8"/>
      <c r="SW739" s="8"/>
      <c r="SX739" s="8"/>
      <c r="SY739" s="8"/>
      <c r="SZ739" s="8"/>
      <c r="TA739" s="8"/>
      <c r="TB739" s="8"/>
      <c r="TC739" s="8"/>
      <c r="TD739" s="8"/>
      <c r="TE739" s="8"/>
      <c r="TF739" s="8"/>
      <c r="TG739" s="8"/>
      <c r="TH739" s="8"/>
      <c r="TI739" s="8"/>
      <c r="TJ739" s="8"/>
      <c r="TK739" s="8"/>
      <c r="TL739" s="8"/>
      <c r="TM739" s="8"/>
      <c r="TN739" s="8"/>
      <c r="TO739" s="8"/>
      <c r="TP739" s="8"/>
      <c r="TQ739" s="8"/>
      <c r="TR739" s="8"/>
      <c r="TS739" s="8"/>
      <c r="TT739" s="8"/>
      <c r="TU739" s="8"/>
      <c r="TV739" s="8"/>
      <c r="TW739" s="8"/>
      <c r="TX739" s="8"/>
      <c r="TY739" s="8"/>
      <c r="TZ739" s="8"/>
      <c r="UA739" s="8"/>
      <c r="UB739" s="8"/>
      <c r="UC739" s="8"/>
      <c r="UD739" s="8"/>
      <c r="UE739" s="8"/>
      <c r="UF739" s="8"/>
      <c r="UG739" s="8"/>
      <c r="UH739" s="8"/>
      <c r="UI739" s="8"/>
      <c r="UJ739" s="8"/>
      <c r="UK739" s="8"/>
      <c r="UL739" s="8"/>
      <c r="UM739" s="8"/>
      <c r="UN739" s="8"/>
      <c r="UO739" s="8"/>
      <c r="UP739" s="8"/>
      <c r="UQ739" s="8"/>
      <c r="UR739" s="8"/>
      <c r="US739" s="8"/>
      <c r="UT739" s="8"/>
      <c r="UU739" s="8"/>
      <c r="UV739" s="8"/>
      <c r="UW739" s="8"/>
      <c r="UX739" s="8"/>
      <c r="UY739" s="8"/>
      <c r="UZ739" s="8"/>
      <c r="VA739" s="8"/>
      <c r="VB739" s="8"/>
      <c r="VC739" s="8"/>
      <c r="VD739" s="8"/>
      <c r="VE739" s="8"/>
      <c r="VF739" s="8"/>
      <c r="VG739" s="8"/>
      <c r="VH739" s="8"/>
      <c r="VI739" s="8"/>
      <c r="VJ739" s="8"/>
      <c r="VK739" s="8"/>
      <c r="VL739" s="8"/>
      <c r="VM739" s="8"/>
      <c r="VN739" s="8"/>
      <c r="VO739" s="8"/>
      <c r="VP739" s="8"/>
      <c r="VQ739" s="8"/>
      <c r="VR739" s="8"/>
      <c r="VS739" s="8"/>
      <c r="VT739" s="8"/>
      <c r="VU739" s="8"/>
      <c r="VV739" s="8"/>
      <c r="VW739" s="8"/>
      <c r="VX739" s="8"/>
      <c r="VY739" s="8"/>
      <c r="VZ739" s="8"/>
      <c r="WA739" s="8"/>
      <c r="WB739" s="8"/>
      <c r="WC739" s="8"/>
      <c r="WD739" s="8"/>
      <c r="WE739" s="8"/>
      <c r="WF739" s="8"/>
      <c r="WG739" s="8"/>
      <c r="WH739" s="8"/>
      <c r="WI739" s="8"/>
      <c r="WJ739" s="8"/>
      <c r="WK739" s="8"/>
      <c r="WL739" s="8"/>
      <c r="WM739" s="8"/>
      <c r="WN739" s="8"/>
      <c r="WO739" s="8"/>
      <c r="WP739" s="8"/>
      <c r="WQ739" s="8"/>
      <c r="WR739" s="8"/>
      <c r="WS739" s="8"/>
      <c r="WT739" s="8"/>
      <c r="WU739" s="8"/>
      <c r="WV739" s="8"/>
      <c r="WW739" s="8"/>
      <c r="WX739" s="8"/>
      <c r="WY739" s="8"/>
      <c r="WZ739" s="8"/>
      <c r="XA739" s="8"/>
      <c r="XB739" s="8"/>
      <c r="XC739" s="8"/>
      <c r="XD739" s="8"/>
      <c r="XE739" s="8"/>
      <c r="XF739" s="8"/>
      <c r="XG739" s="8"/>
      <c r="XH739" s="8"/>
      <c r="XI739" s="8"/>
      <c r="XJ739" s="8"/>
      <c r="XK739" s="8"/>
      <c r="XL739" s="8"/>
      <c r="XM739" s="8"/>
      <c r="XN739" s="8"/>
      <c r="XO739" s="8"/>
      <c r="XP739" s="8"/>
      <c r="XQ739" s="8"/>
      <c r="XR739" s="8"/>
      <c r="XS739" s="8"/>
      <c r="XT739" s="8"/>
      <c r="XU739" s="8"/>
      <c r="XV739" s="8"/>
      <c r="XW739" s="8"/>
      <c r="XX739" s="8"/>
      <c r="XY739" s="8"/>
      <c r="XZ739" s="8"/>
      <c r="YA739" s="8"/>
      <c r="YB739" s="8"/>
      <c r="YC739" s="8"/>
      <c r="YD739" s="8"/>
      <c r="YE739" s="8"/>
      <c r="YF739" s="8"/>
      <c r="YG739" s="8"/>
      <c r="YH739" s="8"/>
      <c r="YI739" s="8"/>
      <c r="YJ739" s="8"/>
      <c r="YK739" s="8"/>
      <c r="YL739" s="8"/>
      <c r="YM739" s="8"/>
      <c r="YN739" s="8"/>
      <c r="YO739" s="8"/>
      <c r="YP739" s="8"/>
      <c r="YQ739" s="8"/>
      <c r="YR739" s="8"/>
      <c r="YS739" s="8"/>
      <c r="YT739" s="8"/>
      <c r="YU739" s="8"/>
      <c r="YV739" s="8"/>
      <c r="YW739" s="8"/>
      <c r="YX739" s="8"/>
      <c r="YY739" s="8"/>
      <c r="YZ739" s="8"/>
      <c r="ZA739" s="8"/>
      <c r="ZB739" s="8"/>
      <c r="ZC739" s="8"/>
      <c r="ZD739" s="8"/>
      <c r="ZE739" s="8"/>
      <c r="ZF739" s="8"/>
      <c r="ZG739" s="8"/>
      <c r="ZH739" s="8"/>
      <c r="ZI739" s="8"/>
      <c r="ZJ739" s="8"/>
      <c r="ZK739" s="8"/>
      <c r="ZL739" s="8"/>
      <c r="ZM739" s="8"/>
      <c r="ZN739" s="8"/>
      <c r="ZO739" s="8"/>
      <c r="ZP739" s="8"/>
      <c r="ZQ739" s="8"/>
      <c r="ZR739" s="8"/>
      <c r="ZS739" s="8"/>
      <c r="ZT739" s="8"/>
      <c r="ZU739" s="8"/>
      <c r="ZV739" s="8"/>
      <c r="ZW739" s="8"/>
      <c r="ZX739" s="8"/>
      <c r="ZY739" s="8"/>
      <c r="ZZ739" s="8"/>
      <c r="AAA739" s="8"/>
      <c r="AAB739" s="8"/>
      <c r="AAC739" s="8"/>
      <c r="AAD739" s="8"/>
      <c r="AAE739" s="8"/>
      <c r="AAF739" s="8"/>
      <c r="AAG739" s="8"/>
      <c r="AAH739" s="8"/>
      <c r="AAI739" s="8"/>
      <c r="AAJ739" s="8"/>
      <c r="AAK739" s="8"/>
      <c r="AAL739" s="8"/>
      <c r="AAM739" s="8"/>
      <c r="AAN739" s="8"/>
      <c r="AAO739" s="8"/>
      <c r="AAP739" s="8"/>
      <c r="AAQ739" s="8"/>
      <c r="AAR739" s="8"/>
      <c r="AAS739" s="8"/>
      <c r="AAT739" s="8"/>
      <c r="AAU739" s="8"/>
      <c r="AAV739" s="8"/>
      <c r="AAW739" s="8"/>
      <c r="AAX739" s="8"/>
      <c r="AAY739" s="8"/>
      <c r="AAZ739" s="8"/>
      <c r="ABA739" s="8"/>
      <c r="ABB739" s="8"/>
      <c r="ABC739" s="8"/>
      <c r="ABD739" s="8"/>
      <c r="ABE739" s="8"/>
      <c r="ABF739" s="8"/>
      <c r="ABG739" s="8"/>
      <c r="ABH739" s="8"/>
      <c r="ABI739" s="8"/>
      <c r="ABJ739" s="8"/>
      <c r="ABK739" s="8"/>
      <c r="ABL739" s="8"/>
      <c r="ABM739" s="8"/>
      <c r="ABN739" s="8"/>
      <c r="ABO739" s="8"/>
      <c r="ABP739" s="8"/>
      <c r="ABQ739" s="8"/>
      <c r="ABR739" s="8"/>
      <c r="ABS739" s="8"/>
      <c r="ABT739" s="8"/>
      <c r="ABU739" s="8"/>
      <c r="ABV739" s="8"/>
      <c r="ABW739" s="8"/>
      <c r="ABX739" s="8"/>
      <c r="ABY739" s="8"/>
      <c r="ABZ739" s="8"/>
      <c r="ACA739" s="8"/>
      <c r="ACB739" s="8"/>
      <c r="ACC739" s="8"/>
      <c r="ACD739" s="8"/>
      <c r="ACE739" s="8"/>
      <c r="ACF739" s="8"/>
      <c r="ACG739" s="8"/>
      <c r="ACH739" s="8"/>
      <c r="ACI739" s="8"/>
      <c r="ACJ739" s="8"/>
      <c r="ACK739" s="8"/>
      <c r="ACL739" s="8"/>
      <c r="ACM739" s="8"/>
      <c r="ACN739" s="8"/>
      <c r="ACO739" s="8"/>
      <c r="ACP739" s="8"/>
      <c r="ACQ739" s="8"/>
      <c r="ACR739" s="8"/>
      <c r="ACS739" s="8"/>
      <c r="ACT739" s="8"/>
      <c r="ACU739" s="8"/>
      <c r="ACV739" s="8"/>
      <c r="ACW739" s="8"/>
      <c r="ACX739" s="8"/>
      <c r="ACY739" s="8"/>
      <c r="ACZ739" s="8"/>
      <c r="ADA739" s="8"/>
      <c r="ADB739" s="8"/>
      <c r="ADC739" s="8"/>
      <c r="ADD739" s="8"/>
      <c r="ADE739" s="8"/>
      <c r="ADF739" s="8"/>
      <c r="ADG739" s="8"/>
      <c r="ADH739" s="8"/>
      <c r="ADI739" s="8"/>
      <c r="ADJ739" s="8"/>
      <c r="ADK739" s="8"/>
      <c r="ADL739" s="8"/>
      <c r="ADM739" s="8"/>
      <c r="ADN739" s="8"/>
      <c r="ADO739" s="8"/>
      <c r="ADP739" s="8"/>
      <c r="ADQ739" s="8"/>
      <c r="ADR739" s="8"/>
      <c r="ADS739" s="8"/>
      <c r="ADT739" s="8"/>
      <c r="ADU739" s="8"/>
      <c r="ADV739" s="8"/>
      <c r="ADW739" s="8"/>
      <c r="ADX739" s="8"/>
      <c r="ADY739" s="8"/>
      <c r="ADZ739" s="8"/>
      <c r="AEA739" s="8"/>
      <c r="AEB739" s="8"/>
      <c r="AEC739" s="8"/>
      <c r="AED739" s="8"/>
      <c r="AEE739" s="8"/>
      <c r="AEF739" s="8"/>
      <c r="AEG739" s="8"/>
      <c r="AEH739" s="8"/>
      <c r="AEI739" s="8"/>
      <c r="AEJ739" s="8"/>
      <c r="AEK739" s="8"/>
      <c r="AEL739" s="8"/>
      <c r="AEM739" s="8"/>
      <c r="AEN739" s="8"/>
      <c r="AEO739" s="8"/>
      <c r="AEP739" s="8"/>
      <c r="AEQ739" s="8"/>
      <c r="AER739" s="8"/>
      <c r="AES739" s="8"/>
      <c r="AET739" s="8"/>
      <c r="AEU739" s="8"/>
      <c r="AEV739" s="8"/>
      <c r="AEW739" s="8"/>
      <c r="AEX739" s="8"/>
      <c r="AEY739" s="8"/>
      <c r="AEZ739" s="8"/>
      <c r="AFA739" s="8"/>
      <c r="AFB739" s="8"/>
      <c r="AFC739" s="8"/>
      <c r="AFD739" s="8"/>
      <c r="AFE739" s="8"/>
      <c r="AFF739" s="8"/>
      <c r="AFG739" s="8"/>
      <c r="AFH739" s="8"/>
      <c r="AFI739" s="8"/>
      <c r="AFJ739" s="8"/>
      <c r="AFK739" s="8"/>
      <c r="AFL739" s="8"/>
      <c r="AFM739" s="8"/>
      <c r="AFN739" s="8"/>
      <c r="AFO739" s="8"/>
      <c r="AFP739" s="8"/>
      <c r="AFQ739" s="8"/>
      <c r="AFR739" s="8"/>
      <c r="AFS739" s="8"/>
      <c r="AFT739" s="8"/>
      <c r="AFU739" s="8"/>
      <c r="AFV739" s="8"/>
      <c r="AFW739" s="8"/>
      <c r="AFX739" s="8"/>
      <c r="AFY739" s="8"/>
      <c r="AFZ739" s="8"/>
      <c r="AGA739" s="8"/>
      <c r="AGB739" s="8"/>
      <c r="AGC739" s="8"/>
      <c r="AGD739" s="8"/>
      <c r="AGE739" s="8"/>
      <c r="AGF739" s="8"/>
      <c r="AGG739" s="8"/>
      <c r="AGH739" s="8"/>
      <c r="AGI739" s="8"/>
      <c r="AGJ739" s="8"/>
      <c r="AGK739" s="8"/>
      <c r="AGL739" s="8"/>
      <c r="AGM739" s="8"/>
      <c r="AGN739" s="8"/>
      <c r="AGO739" s="8"/>
      <c r="AGP739" s="8"/>
      <c r="AGQ739" s="8"/>
      <c r="AGR739" s="8"/>
      <c r="AGS739" s="8"/>
      <c r="AGT739" s="8"/>
      <c r="AGU739" s="8"/>
      <c r="AGV739" s="8"/>
      <c r="AGW739" s="8"/>
      <c r="AGX739" s="8"/>
      <c r="AGY739" s="8"/>
      <c r="AGZ739" s="8"/>
      <c r="AHA739" s="8"/>
      <c r="AHB739" s="8"/>
      <c r="AHC739" s="8"/>
      <c r="AHD739" s="8"/>
      <c r="AHE739" s="8"/>
      <c r="AHF739" s="8"/>
      <c r="AHG739" s="8"/>
      <c r="AHH739" s="8"/>
      <c r="AHI739" s="8"/>
      <c r="AHJ739" s="8"/>
      <c r="AHK739" s="8"/>
      <c r="AHL739" s="8"/>
      <c r="AHM739" s="8"/>
      <c r="AHN739" s="8"/>
      <c r="AHO739" s="8"/>
      <c r="AHP739" s="8"/>
      <c r="AHQ739" s="8"/>
      <c r="AHR739" s="8"/>
      <c r="AHS739" s="8"/>
      <c r="AHT739" s="8"/>
      <c r="AHU739" s="8"/>
      <c r="AHV739" s="8"/>
      <c r="AHW739" s="8"/>
      <c r="AHX739" s="8"/>
      <c r="AHY739" s="8"/>
      <c r="AHZ739" s="8"/>
      <c r="AIA739" s="8"/>
      <c r="AIB739" s="8"/>
      <c r="AIC739" s="8"/>
      <c r="AID739" s="8"/>
      <c r="AIE739" s="8"/>
      <c r="AIF739" s="8"/>
      <c r="AIG739" s="8"/>
      <c r="AIH739" s="8"/>
      <c r="AII739" s="8"/>
      <c r="AIJ739" s="8"/>
      <c r="AIK739" s="8"/>
      <c r="AIL739" s="8"/>
      <c r="AIM739" s="8"/>
      <c r="AIN739" s="8"/>
      <c r="AIO739" s="8"/>
      <c r="AIP739" s="8"/>
      <c r="AIQ739" s="8"/>
      <c r="AIR739" s="8"/>
      <c r="AIS739" s="8"/>
      <c r="AIT739" s="8"/>
      <c r="AIU739" s="8"/>
      <c r="AIV739" s="8"/>
      <c r="AIW739" s="8"/>
      <c r="AIX739" s="8"/>
      <c r="AIY739" s="8"/>
      <c r="AIZ739" s="8"/>
      <c r="AJA739" s="8"/>
      <c r="AJB739" s="8"/>
      <c r="AJC739" s="8"/>
      <c r="AJD739" s="8"/>
      <c r="AJE739" s="8"/>
      <c r="AJF739" s="8"/>
      <c r="AJG739" s="8"/>
      <c r="AJH739" s="8"/>
      <c r="AJI739" s="8"/>
      <c r="AJJ739" s="8"/>
      <c r="AJK739" s="8"/>
      <c r="AJL739" s="8"/>
      <c r="AJM739" s="8"/>
      <c r="AJN739" s="8"/>
      <c r="AJO739" s="8"/>
      <c r="AJP739" s="8"/>
      <c r="AJQ739" s="8"/>
      <c r="AJR739" s="8"/>
      <c r="AJS739" s="8"/>
      <c r="AJT739" s="8"/>
      <c r="AJU739" s="8"/>
      <c r="AJV739" s="8"/>
      <c r="AJW739" s="8"/>
      <c r="AJX739" s="8"/>
      <c r="AJY739" s="8"/>
      <c r="AJZ739" s="8"/>
      <c r="AKA739" s="8"/>
      <c r="AKB739" s="8"/>
      <c r="AKC739" s="8"/>
      <c r="AKD739" s="8"/>
      <c r="AKE739" s="8"/>
      <c r="AKF739" s="8"/>
      <c r="AKG739" s="8"/>
      <c r="AKH739" s="8"/>
      <c r="AKI739" s="8"/>
      <c r="AKJ739" s="8"/>
      <c r="AKK739" s="8"/>
      <c r="AKL739" s="8"/>
      <c r="AKM739" s="8"/>
      <c r="AKN739" s="8"/>
      <c r="AKO739" s="8"/>
      <c r="AKP739" s="8"/>
      <c r="AKQ739" s="8"/>
      <c r="AKR739" s="8"/>
      <c r="AKS739" s="8"/>
      <c r="AKT739" s="8"/>
      <c r="AKU739" s="8"/>
      <c r="AKV739" s="8"/>
      <c r="AKW739" s="8"/>
      <c r="AKX739" s="8"/>
      <c r="AKY739" s="8"/>
      <c r="AKZ739" s="8"/>
      <c r="ALA739" s="8"/>
      <c r="ALB739" s="8"/>
      <c r="ALC739" s="8"/>
      <c r="ALD739" s="8"/>
      <c r="ALE739" s="8"/>
      <c r="ALF739" s="8"/>
      <c r="ALG739" s="8"/>
      <c r="ALH739" s="8"/>
      <c r="ALI739" s="8"/>
      <c r="ALJ739" s="8"/>
      <c r="ALK739" s="8"/>
      <c r="ALL739" s="8"/>
      <c r="ALM739" s="8"/>
      <c r="ALN739" s="8"/>
      <c r="ALO739" s="8"/>
      <c r="ALP739" s="8"/>
      <c r="ALQ739" s="8"/>
      <c r="ALR739" s="8"/>
      <c r="ALS739" s="8"/>
      <c r="ALT739" s="8"/>
      <c r="ALU739" s="8"/>
      <c r="ALV739" s="8"/>
      <c r="ALW739" s="8"/>
      <c r="ALX739" s="8"/>
      <c r="ALY739" s="8"/>
      <c r="ALZ739" s="8"/>
      <c r="AMA739" s="8"/>
      <c r="AMB739" s="8"/>
      <c r="AMC739" s="8"/>
      <c r="AMD739" s="8"/>
      <c r="AME739" s="8"/>
      <c r="AMF739" s="8"/>
      <c r="AMG739" s="8"/>
      <c r="AMH739" s="8"/>
      <c r="AMI739" s="8"/>
      <c r="AMJ739" s="8"/>
      <c r="AMK739" s="8"/>
      <c r="AML739" s="8"/>
      <c r="AMM739" s="8"/>
      <c r="AMN739" s="8"/>
      <c r="AMO739" s="8"/>
      <c r="AMP739" s="8"/>
      <c r="AMQ739" s="8"/>
      <c r="AMR739" s="8"/>
      <c r="AMS739" s="8"/>
      <c r="AMT739" s="8"/>
      <c r="AMU739" s="8"/>
      <c r="AMV739" s="8"/>
      <c r="AMW739" s="8"/>
      <c r="AMX739" s="8"/>
      <c r="AMY739" s="8"/>
      <c r="AMZ739" s="8"/>
      <c r="ANA739" s="8"/>
      <c r="ANB739" s="8"/>
      <c r="ANC739" s="8"/>
      <c r="AND739" s="8"/>
      <c r="ANE739" s="8"/>
      <c r="ANF739" s="8"/>
      <c r="ANG739" s="8"/>
      <c r="ANH739" s="8"/>
      <c r="ANI739" s="8"/>
      <c r="ANJ739" s="8"/>
      <c r="ANK739" s="8"/>
      <c r="ANL739" s="8"/>
      <c r="ANM739" s="8"/>
      <c r="ANN739" s="8"/>
      <c r="ANO739" s="8"/>
      <c r="ANP739" s="8"/>
      <c r="ANQ739" s="8"/>
      <c r="ANR739" s="8"/>
      <c r="ANS739" s="8"/>
      <c r="ANT739" s="8"/>
      <c r="ANU739" s="8"/>
      <c r="ANV739" s="8"/>
      <c r="ANW739" s="8"/>
      <c r="ANX739" s="8"/>
      <c r="ANY739" s="8"/>
      <c r="ANZ739" s="8"/>
      <c r="AOA739" s="8"/>
      <c r="AOB739" s="8"/>
      <c r="AOC739" s="8"/>
      <c r="AOD739" s="8"/>
      <c r="AOE739" s="8"/>
      <c r="AOF739" s="8"/>
      <c r="AOG739" s="8"/>
      <c r="AOH739" s="8"/>
      <c r="AOI739" s="8"/>
      <c r="AOJ739" s="8"/>
      <c r="AOK739" s="8"/>
      <c r="AOL739" s="8"/>
      <c r="AOM739" s="8"/>
      <c r="AON739" s="8"/>
      <c r="AOO739" s="8"/>
      <c r="AOP739" s="8"/>
      <c r="AOQ739" s="8"/>
      <c r="AOR739" s="8"/>
      <c r="AOS739" s="8"/>
      <c r="AOT739" s="8"/>
      <c r="AOU739" s="8"/>
      <c r="AOV739" s="8"/>
      <c r="AOW739" s="8"/>
      <c r="AOX739" s="8"/>
      <c r="AOY739" s="8"/>
      <c r="AOZ739" s="8"/>
      <c r="APA739" s="8"/>
      <c r="APB739" s="8"/>
      <c r="APC739" s="8"/>
      <c r="APD739" s="8"/>
      <c r="APE739" s="8"/>
      <c r="APF739" s="8"/>
      <c r="APG739" s="8"/>
      <c r="APH739" s="8"/>
      <c r="API739" s="8"/>
      <c r="APJ739" s="8"/>
      <c r="APK739" s="8"/>
      <c r="APL739" s="8"/>
      <c r="APM739" s="8"/>
      <c r="APN739" s="8"/>
      <c r="APO739" s="8"/>
      <c r="APP739" s="8"/>
      <c r="APQ739" s="8"/>
      <c r="APR739" s="8"/>
      <c r="APS739" s="8"/>
      <c r="APT739" s="8"/>
      <c r="APU739" s="8"/>
      <c r="APV739" s="8"/>
      <c r="APW739" s="8"/>
      <c r="APX739" s="8"/>
      <c r="APY739" s="8"/>
      <c r="APZ739" s="8"/>
      <c r="AQA739" s="8"/>
      <c r="AQB739" s="8"/>
      <c r="AQC739" s="8"/>
      <c r="AQD739" s="8"/>
      <c r="AQE739" s="8"/>
      <c r="AQF739" s="8"/>
      <c r="AQG739" s="8"/>
      <c r="AQH739" s="8"/>
      <c r="AQI739" s="8"/>
      <c r="AQJ739" s="8"/>
      <c r="AQK739" s="8"/>
      <c r="AQL739" s="8"/>
      <c r="AQM739" s="8"/>
      <c r="AQN739" s="8"/>
      <c r="AQO739" s="8"/>
      <c r="AQP739" s="8"/>
      <c r="AQQ739" s="8"/>
      <c r="AQR739" s="8"/>
      <c r="AQS739" s="8"/>
      <c r="AQT739" s="8"/>
      <c r="AQU739" s="8"/>
      <c r="AQV739" s="8"/>
      <c r="AQW739" s="8"/>
      <c r="AQX739" s="8"/>
      <c r="AQY739" s="8"/>
      <c r="AQZ739" s="8"/>
      <c r="ARA739" s="8"/>
      <c r="ARB739" s="8"/>
      <c r="ARC739" s="8"/>
      <c r="ARD739" s="8"/>
      <c r="ARE739" s="8"/>
      <c r="ARF739" s="8"/>
      <c r="ARG739" s="8"/>
      <c r="ARH739" s="8"/>
      <c r="ARI739" s="8"/>
      <c r="ARJ739" s="8"/>
      <c r="ARK739" s="8"/>
      <c r="ARL739" s="8"/>
      <c r="ARM739" s="8"/>
      <c r="ARN739" s="8"/>
      <c r="ARO739" s="8"/>
      <c r="ARP739" s="8"/>
      <c r="ARQ739" s="8"/>
      <c r="ARR739" s="8"/>
      <c r="ARS739" s="8"/>
      <c r="ART739" s="8"/>
      <c r="ARU739" s="8"/>
      <c r="ARV739" s="8"/>
      <c r="ARW739" s="8"/>
      <c r="ARX739" s="8"/>
      <c r="ARY739" s="8"/>
      <c r="ARZ739" s="8"/>
      <c r="ASA739" s="8"/>
      <c r="ASB739" s="8"/>
      <c r="ASC739" s="8"/>
      <c r="ASD739" s="8"/>
      <c r="ASE739" s="8"/>
      <c r="ASF739" s="8"/>
      <c r="ASG739" s="8"/>
      <c r="ASH739" s="8"/>
      <c r="ASI739" s="8"/>
      <c r="ASJ739" s="8"/>
      <c r="ASK739" s="8"/>
      <c r="ASL739" s="8"/>
      <c r="ASM739" s="8"/>
      <c r="ASN739" s="8"/>
      <c r="ASO739" s="8"/>
      <c r="ASP739" s="8"/>
      <c r="ASQ739" s="8"/>
      <c r="ASR739" s="8"/>
      <c r="ASS739" s="8"/>
      <c r="AST739" s="8"/>
      <c r="ASU739" s="8"/>
      <c r="ASV739" s="8"/>
      <c r="ASW739" s="8"/>
      <c r="ASX739" s="8"/>
      <c r="ASY739" s="8"/>
      <c r="ASZ739" s="8"/>
      <c r="ATA739" s="8"/>
      <c r="ATB739" s="8"/>
      <c r="ATC739" s="8"/>
      <c r="ATD739" s="8"/>
      <c r="ATE739" s="8"/>
      <c r="ATF739" s="8"/>
      <c r="ATG739" s="8"/>
      <c r="ATH739" s="8"/>
      <c r="ATI739" s="8"/>
      <c r="ATJ739" s="8"/>
      <c r="ATK739" s="8"/>
      <c r="ATL739" s="8"/>
      <c r="ATM739" s="8"/>
      <c r="ATN739" s="8"/>
      <c r="ATO739" s="8"/>
      <c r="ATP739" s="8"/>
      <c r="ATQ739" s="8"/>
      <c r="ATR739" s="8"/>
      <c r="ATS739" s="8"/>
      <c r="ATT739" s="8"/>
      <c r="ATU739" s="8"/>
      <c r="ATV739" s="8"/>
      <c r="ATW739" s="8"/>
      <c r="ATX739" s="8"/>
      <c r="ATY739" s="8"/>
      <c r="ATZ739" s="8"/>
      <c r="AUA739" s="8"/>
      <c r="AUB739" s="8"/>
      <c r="AUC739" s="8"/>
      <c r="AUD739" s="8"/>
      <c r="AUE739" s="8"/>
      <c r="AUF739" s="8"/>
      <c r="AUG739" s="8"/>
      <c r="AUH739" s="8"/>
      <c r="AUI739" s="8"/>
      <c r="AUJ739" s="8"/>
      <c r="AUK739" s="8"/>
      <c r="AUL739" s="8"/>
      <c r="AUM739" s="8"/>
      <c r="AUN739" s="8"/>
      <c r="AUO739" s="8"/>
      <c r="AUP739" s="8"/>
      <c r="AUQ739" s="8"/>
      <c r="AUR739" s="8"/>
      <c r="AUS739" s="8"/>
      <c r="AUT739" s="8"/>
      <c r="AUU739" s="8"/>
      <c r="AUV739" s="8"/>
      <c r="AUW739" s="8"/>
      <c r="AUX739" s="8"/>
      <c r="AUY739" s="8"/>
      <c r="AUZ739" s="8"/>
      <c r="AVA739" s="8"/>
      <c r="AVB739" s="8"/>
      <c r="AVC739" s="8"/>
      <c r="AVD739" s="8"/>
      <c r="AVE739" s="8"/>
      <c r="AVF739" s="8"/>
      <c r="AVG739" s="8"/>
      <c r="AVH739" s="8"/>
      <c r="AVI739" s="8"/>
      <c r="AVJ739" s="8"/>
      <c r="AVK739" s="8"/>
      <c r="AVL739" s="8"/>
      <c r="AVM739" s="8"/>
      <c r="AVN739" s="8"/>
      <c r="AVO739" s="8"/>
      <c r="AVP739" s="8"/>
      <c r="AVQ739" s="8"/>
      <c r="AVR739" s="8"/>
      <c r="AVS739" s="8"/>
      <c r="AVT739" s="8"/>
      <c r="AVU739" s="8"/>
      <c r="AVV739" s="8"/>
      <c r="AVW739" s="8"/>
      <c r="AVX739" s="8"/>
      <c r="AVY739" s="8"/>
      <c r="AVZ739" s="8"/>
      <c r="AWA739" s="8"/>
      <c r="AWB739" s="8"/>
      <c r="AWC739" s="8"/>
      <c r="AWD739" s="8"/>
      <c r="AWE739" s="8"/>
      <c r="AWF739" s="8"/>
      <c r="AWG739" s="8"/>
      <c r="AWH739" s="8"/>
      <c r="AWI739" s="8"/>
      <c r="AWJ739" s="8"/>
      <c r="AWK739" s="8"/>
      <c r="AWL739" s="8"/>
      <c r="AWM739" s="8"/>
      <c r="AWN739" s="8"/>
      <c r="AWO739" s="8"/>
      <c r="AWP739" s="8"/>
      <c r="AWQ739" s="8"/>
      <c r="AWR739" s="8"/>
      <c r="AWS739" s="8"/>
      <c r="AWT739" s="8"/>
      <c r="AWU739" s="8"/>
      <c r="AWV739" s="8"/>
      <c r="AWW739" s="8"/>
      <c r="AWX739" s="8"/>
      <c r="AWY739" s="8"/>
      <c r="AWZ739" s="8"/>
      <c r="AXA739" s="8"/>
      <c r="AXB739" s="8"/>
      <c r="AXC739" s="8"/>
      <c r="AXD739" s="8"/>
      <c r="AXE739" s="8"/>
      <c r="AXF739" s="8"/>
      <c r="AXG739" s="8"/>
      <c r="AXH739" s="8"/>
      <c r="AXI739" s="8"/>
      <c r="AXJ739" s="8"/>
      <c r="AXK739" s="8"/>
      <c r="AXL739" s="8"/>
      <c r="AXM739" s="8"/>
      <c r="AXN739" s="8"/>
      <c r="AXO739" s="8"/>
      <c r="AXP739" s="8"/>
      <c r="AXQ739" s="8"/>
      <c r="AXR739" s="8"/>
      <c r="AXS739" s="8"/>
      <c r="AXT739" s="8"/>
      <c r="AXU739" s="8"/>
      <c r="AXV739" s="8"/>
      <c r="AXW739" s="8"/>
      <c r="AXX739" s="8"/>
      <c r="AXY739" s="8"/>
      <c r="AXZ739" s="8"/>
      <c r="AYA739" s="8"/>
      <c r="AYB739" s="8"/>
      <c r="AYC739" s="8"/>
      <c r="AYD739" s="8"/>
      <c r="AYE739" s="8"/>
      <c r="AYF739" s="8"/>
      <c r="AYG739" s="8"/>
      <c r="AYH739" s="8"/>
      <c r="AYI739" s="8"/>
      <c r="AYJ739" s="8"/>
      <c r="AYK739" s="8"/>
      <c r="AYL739" s="8"/>
      <c r="AYM739" s="8"/>
      <c r="AYN739" s="8"/>
      <c r="AYO739" s="8"/>
      <c r="AYP739" s="8"/>
      <c r="AYQ739" s="8"/>
      <c r="AYR739" s="8"/>
      <c r="AYS739" s="8"/>
      <c r="AYT739" s="8"/>
      <c r="AYU739" s="8"/>
      <c r="AYV739" s="8"/>
      <c r="AYW739" s="8"/>
      <c r="AYX739" s="8"/>
      <c r="AYY739" s="8"/>
      <c r="AYZ739" s="8"/>
      <c r="AZA739" s="8"/>
      <c r="AZB739" s="8"/>
      <c r="AZC739" s="8"/>
      <c r="AZD739" s="8"/>
      <c r="AZE739" s="8"/>
      <c r="AZF739" s="8"/>
      <c r="AZG739" s="8"/>
      <c r="AZH739" s="8"/>
      <c r="AZI739" s="8"/>
      <c r="AZJ739" s="8"/>
      <c r="AZK739" s="8"/>
      <c r="AZL739" s="8"/>
      <c r="AZM739" s="8"/>
      <c r="AZN739" s="8"/>
      <c r="AZO739" s="8"/>
      <c r="AZP739" s="8"/>
      <c r="AZQ739" s="8"/>
      <c r="AZR739" s="8"/>
      <c r="AZS739" s="8"/>
      <c r="AZT739" s="8"/>
      <c r="AZU739" s="8"/>
      <c r="AZV739" s="8"/>
      <c r="AZW739" s="8"/>
      <c r="AZX739" s="8"/>
      <c r="AZY739" s="8"/>
      <c r="AZZ739" s="8"/>
      <c r="BAA739" s="8"/>
      <c r="BAB739" s="8"/>
      <c r="BAC739" s="8"/>
      <c r="BAD739" s="8"/>
      <c r="BAE739" s="8"/>
      <c r="BAF739" s="8"/>
      <c r="BAG739" s="8"/>
      <c r="BAH739" s="8"/>
      <c r="BAI739" s="8"/>
      <c r="BAJ739" s="8"/>
      <c r="BAK739" s="8"/>
      <c r="BAL739" s="8"/>
      <c r="BAM739" s="8"/>
      <c r="BAN739" s="8"/>
      <c r="BAO739" s="8"/>
      <c r="BAP739" s="8"/>
      <c r="BAQ739" s="8"/>
      <c r="BAR739" s="8"/>
      <c r="BAS739" s="8"/>
      <c r="BAT739" s="8"/>
      <c r="BAU739" s="8"/>
      <c r="BAV739" s="8"/>
      <c r="BAW739" s="8"/>
      <c r="BAX739" s="8"/>
      <c r="BAY739" s="8"/>
      <c r="BAZ739" s="8"/>
      <c r="BBA739" s="8"/>
      <c r="BBB739" s="8"/>
      <c r="BBC739" s="8"/>
      <c r="BBD739" s="8"/>
      <c r="BBE739" s="8"/>
      <c r="BBF739" s="8"/>
      <c r="BBG739" s="8"/>
      <c r="BBH739" s="8"/>
      <c r="BBI739" s="8"/>
      <c r="BBJ739" s="8"/>
      <c r="BBK739" s="8"/>
      <c r="BBL739" s="8"/>
      <c r="BBM739" s="8"/>
      <c r="BBN739" s="8"/>
      <c r="BBO739" s="8"/>
      <c r="BBP739" s="8"/>
      <c r="BBQ739" s="8"/>
      <c r="BBR739" s="8"/>
      <c r="BBS739" s="8"/>
      <c r="BBT739" s="8"/>
      <c r="BBU739" s="8"/>
      <c r="BBV739" s="8"/>
      <c r="BBW739" s="8"/>
      <c r="BBX739" s="8"/>
      <c r="BBY739" s="8"/>
      <c r="BBZ739" s="8"/>
      <c r="BCA739" s="8"/>
      <c r="BCB739" s="8"/>
      <c r="BCC739" s="8"/>
      <c r="BCD739" s="8"/>
      <c r="BCE739" s="8"/>
      <c r="BCF739" s="8"/>
      <c r="BCG739" s="8"/>
      <c r="BCH739" s="8"/>
      <c r="BCI739" s="8"/>
      <c r="BCJ739" s="8"/>
      <c r="BCK739" s="8"/>
      <c r="BCL739" s="8"/>
      <c r="BCM739" s="8"/>
      <c r="BCN739" s="8"/>
      <c r="BCO739" s="8"/>
      <c r="BCP739" s="8"/>
      <c r="BCQ739" s="8"/>
      <c r="BCR739" s="8"/>
      <c r="BCS739" s="8"/>
      <c r="BCT739" s="8"/>
      <c r="BCU739" s="8"/>
      <c r="BCV739" s="8"/>
      <c r="BCW739" s="8"/>
      <c r="BCX739" s="8"/>
      <c r="BCY739" s="8"/>
      <c r="BCZ739" s="8"/>
      <c r="BDA739" s="8"/>
      <c r="BDB739" s="8"/>
      <c r="BDC739" s="8"/>
      <c r="BDD739" s="8"/>
      <c r="BDE739" s="8"/>
      <c r="BDF739" s="8"/>
      <c r="BDG739" s="8"/>
      <c r="BDH739" s="8"/>
      <c r="BDI739" s="8"/>
      <c r="BDJ739" s="8"/>
      <c r="BDK739" s="8"/>
      <c r="BDL739" s="8"/>
      <c r="BDM739" s="8"/>
      <c r="BDN739" s="8"/>
      <c r="BDO739" s="8"/>
      <c r="BDP739" s="8"/>
      <c r="BDQ739" s="8"/>
      <c r="BDR739" s="8"/>
      <c r="BDS739" s="8"/>
      <c r="BDT739" s="8"/>
      <c r="BDU739" s="8"/>
      <c r="BDV739" s="8"/>
      <c r="BDW739" s="8"/>
      <c r="BDX739" s="8"/>
      <c r="BDY739" s="8"/>
      <c r="BDZ739" s="8"/>
      <c r="BEA739" s="8"/>
      <c r="BEB739" s="8"/>
      <c r="BEC739" s="8"/>
      <c r="BED739" s="8"/>
      <c r="BEE739" s="8"/>
      <c r="BEF739" s="8"/>
      <c r="BEG739" s="8"/>
      <c r="BEH739" s="8"/>
      <c r="BEI739" s="8"/>
      <c r="BEJ739" s="8"/>
      <c r="BEK739" s="8"/>
      <c r="BEL739" s="8"/>
      <c r="BEM739" s="8"/>
      <c r="BEN739" s="8"/>
      <c r="BEO739" s="8"/>
      <c r="BEP739" s="8"/>
      <c r="BEQ739" s="8"/>
      <c r="BER739" s="8"/>
      <c r="BES739" s="8"/>
      <c r="BET739" s="8"/>
      <c r="BEU739" s="8"/>
      <c r="BEV739" s="8"/>
      <c r="BEW739" s="8"/>
      <c r="BEX739" s="8"/>
      <c r="BEY739" s="8"/>
      <c r="BEZ739" s="8"/>
      <c r="BFA739" s="8"/>
      <c r="BFB739" s="8"/>
      <c r="BFC739" s="8"/>
      <c r="BFD739" s="8"/>
      <c r="BFE739" s="8"/>
      <c r="BFF739" s="8"/>
      <c r="BFG739" s="8"/>
      <c r="BFH739" s="8"/>
      <c r="BFI739" s="8"/>
      <c r="BFJ739" s="8"/>
      <c r="BFK739" s="8"/>
      <c r="BFL739" s="8"/>
      <c r="BFM739" s="8"/>
      <c r="BFN739" s="8"/>
      <c r="BFO739" s="8"/>
      <c r="BFP739" s="8"/>
      <c r="BFQ739" s="8"/>
      <c r="BFR739" s="8"/>
      <c r="BFS739" s="8"/>
      <c r="BFT739" s="8"/>
      <c r="BFU739" s="8"/>
      <c r="BFV739" s="8"/>
      <c r="BFW739" s="8"/>
      <c r="BFX739" s="8"/>
      <c r="BFY739" s="8"/>
      <c r="BFZ739" s="8"/>
      <c r="BGA739" s="8"/>
      <c r="BGB739" s="8"/>
      <c r="BGC739" s="8"/>
      <c r="BGD739" s="8"/>
      <c r="BGE739" s="8"/>
      <c r="BGF739" s="8"/>
      <c r="BGG739" s="8"/>
      <c r="BGH739" s="8"/>
      <c r="BGI739" s="8"/>
      <c r="BGJ739" s="8"/>
      <c r="BGK739" s="8"/>
      <c r="BGL739" s="8"/>
      <c r="BGM739" s="8"/>
      <c r="BGN739" s="8"/>
      <c r="BGO739" s="8"/>
      <c r="BGP739" s="8"/>
      <c r="BGQ739" s="8"/>
      <c r="BGR739" s="8"/>
      <c r="BGS739" s="8"/>
      <c r="BGT739" s="8"/>
      <c r="BGU739" s="8"/>
      <c r="BGV739" s="8"/>
      <c r="BGW739" s="8"/>
      <c r="BGX739" s="8"/>
      <c r="BGY739" s="8"/>
      <c r="BGZ739" s="8"/>
      <c r="BHA739" s="8"/>
      <c r="BHB739" s="8"/>
      <c r="BHC739" s="8"/>
      <c r="BHD739" s="8"/>
      <c r="BHE739" s="8"/>
      <c r="BHF739" s="8"/>
      <c r="BHG739" s="8"/>
      <c r="BHH739" s="8"/>
      <c r="BHI739" s="8"/>
      <c r="BHJ739" s="8"/>
      <c r="BHK739" s="8"/>
      <c r="BHL739" s="8"/>
      <c r="BHM739" s="8"/>
      <c r="BHN739" s="8"/>
      <c r="BHO739" s="8"/>
      <c r="BHP739" s="8"/>
      <c r="BHQ739" s="8"/>
      <c r="BHR739" s="8"/>
      <c r="BHS739" s="8"/>
      <c r="BHT739" s="8"/>
      <c r="BHU739" s="8"/>
      <c r="BHV739" s="8"/>
      <c r="BHW739" s="8"/>
      <c r="BHX739" s="8"/>
      <c r="BHY739" s="8"/>
      <c r="BHZ739" s="8"/>
      <c r="BIA739" s="8"/>
      <c r="BIB739" s="8"/>
      <c r="BIC739" s="8"/>
      <c r="BID739" s="8"/>
      <c r="BIE739" s="8"/>
      <c r="BIF739" s="8"/>
      <c r="BIG739" s="8"/>
      <c r="BIH739" s="8"/>
      <c r="BII739" s="8"/>
      <c r="BIJ739" s="8"/>
      <c r="BIK739" s="8"/>
      <c r="BIL739" s="8"/>
      <c r="BIM739" s="8"/>
      <c r="BIN739" s="8"/>
      <c r="BIO739" s="8"/>
      <c r="BIP739" s="8"/>
      <c r="BIQ739" s="8"/>
      <c r="BIR739" s="8"/>
      <c r="BIS739" s="8"/>
      <c r="BIT739" s="8"/>
      <c r="BIU739" s="8"/>
      <c r="BIV739" s="8"/>
      <c r="BIW739" s="8"/>
      <c r="BIX739" s="8"/>
      <c r="BIY739" s="8"/>
      <c r="BIZ739" s="8"/>
      <c r="BJA739" s="8"/>
      <c r="BJB739" s="8"/>
      <c r="BJC739" s="8"/>
      <c r="BJD739" s="8"/>
      <c r="BJE739" s="8"/>
      <c r="BJF739" s="8"/>
      <c r="BJG739" s="8"/>
      <c r="BJH739" s="8"/>
      <c r="BJI739" s="8"/>
      <c r="BJJ739" s="8"/>
      <c r="BJK739" s="8"/>
      <c r="BJL739" s="8"/>
      <c r="BJM739" s="8"/>
      <c r="BJN739" s="8"/>
      <c r="BJO739" s="8"/>
      <c r="BJP739" s="8"/>
      <c r="BJQ739" s="8"/>
      <c r="BJR739" s="8"/>
      <c r="BJS739" s="8"/>
      <c r="BJT739" s="8"/>
      <c r="BJU739" s="8"/>
      <c r="BJV739" s="8"/>
      <c r="BJW739" s="8"/>
      <c r="BJX739" s="8"/>
      <c r="BJY739" s="8"/>
      <c r="BJZ739" s="8"/>
      <c r="BKA739" s="8"/>
      <c r="BKB739" s="8"/>
      <c r="BKC739" s="8"/>
      <c r="BKD739" s="8"/>
      <c r="BKE739" s="8"/>
      <c r="BKF739" s="8"/>
      <c r="BKG739" s="8"/>
      <c r="BKH739" s="8"/>
      <c r="BKI739" s="8"/>
      <c r="BKJ739" s="8"/>
      <c r="BKK739" s="8"/>
      <c r="BKL739" s="8"/>
      <c r="BKM739" s="8"/>
      <c r="BKN739" s="8"/>
      <c r="BKO739" s="8"/>
      <c r="BKP739" s="8"/>
      <c r="BKQ739" s="8"/>
      <c r="BKR739" s="8"/>
      <c r="BKS739" s="8"/>
      <c r="BKT739" s="8"/>
      <c r="BKU739" s="8"/>
      <c r="BKV739" s="8"/>
      <c r="BKW739" s="8"/>
      <c r="BKX739" s="8"/>
      <c r="BKY739" s="8"/>
      <c r="BKZ739" s="8"/>
      <c r="BLA739" s="8"/>
      <c r="BLB739" s="8"/>
      <c r="BLC739" s="8"/>
      <c r="BLD739" s="8"/>
      <c r="BLE739" s="8"/>
      <c r="BLF739" s="8"/>
      <c r="BLG739" s="8"/>
      <c r="BLH739" s="8"/>
      <c r="BLI739" s="8"/>
      <c r="BLJ739" s="8"/>
      <c r="BLK739" s="8"/>
      <c r="BLL739" s="8"/>
      <c r="BLM739" s="8"/>
      <c r="BLN739" s="8"/>
      <c r="BLO739" s="8"/>
      <c r="BLP739" s="8"/>
      <c r="BLQ739" s="8"/>
      <c r="BLR739" s="8"/>
      <c r="BLS739" s="8"/>
      <c r="BLT739" s="8"/>
      <c r="BLU739" s="8"/>
      <c r="BLV739" s="8"/>
      <c r="BLW739" s="8"/>
      <c r="BLX739" s="8"/>
      <c r="BLY739" s="8"/>
      <c r="BLZ739" s="8"/>
      <c r="BMA739" s="8"/>
      <c r="BMB739" s="8"/>
      <c r="BMC739" s="8"/>
      <c r="BMD739" s="8"/>
      <c r="BME739" s="8"/>
      <c r="BMF739" s="8"/>
      <c r="BMG739" s="8"/>
      <c r="BMH739" s="8"/>
      <c r="BMI739" s="8"/>
      <c r="BMJ739" s="8"/>
      <c r="BMK739" s="8"/>
      <c r="BML739" s="8"/>
      <c r="BMM739" s="8"/>
      <c r="BMN739" s="8"/>
      <c r="BMO739" s="8"/>
      <c r="BMP739" s="8"/>
      <c r="BMQ739" s="8"/>
      <c r="BMR739" s="8"/>
      <c r="BMS739" s="8"/>
      <c r="BMT739" s="8"/>
      <c r="BMU739" s="8"/>
      <c r="BMV739" s="8"/>
      <c r="BMW739" s="8"/>
      <c r="BMX739" s="8"/>
      <c r="BMY739" s="8"/>
      <c r="BMZ739" s="8"/>
      <c r="BNA739" s="8"/>
      <c r="BNB739" s="8"/>
      <c r="BNC739" s="8"/>
      <c r="BND739" s="8"/>
      <c r="BNE739" s="8"/>
      <c r="BNF739" s="8"/>
      <c r="BNG739" s="8"/>
      <c r="BNH739" s="8"/>
      <c r="BNI739" s="8"/>
      <c r="BNJ739" s="8"/>
      <c r="BNK739" s="8"/>
      <c r="BNL739" s="8"/>
      <c r="BNM739" s="8"/>
      <c r="BNN739" s="8"/>
      <c r="BNO739" s="8"/>
      <c r="BNP739" s="8"/>
      <c r="BNQ739" s="8"/>
      <c r="BNR739" s="8"/>
      <c r="BNS739" s="8"/>
      <c r="BNT739" s="8"/>
      <c r="BNU739" s="8"/>
      <c r="BNV739" s="8"/>
      <c r="BNW739" s="8"/>
      <c r="BNX739" s="8"/>
      <c r="BNY739" s="8"/>
      <c r="BNZ739" s="8"/>
      <c r="BOA739" s="8"/>
      <c r="BOB739" s="8"/>
      <c r="BOC739" s="8"/>
      <c r="BOD739" s="8"/>
      <c r="BOE739" s="8"/>
      <c r="BOF739" s="8"/>
      <c r="BOG739" s="8"/>
      <c r="BOH739" s="8"/>
      <c r="BOI739" s="8"/>
      <c r="BOJ739" s="8"/>
      <c r="BOK739" s="8"/>
      <c r="BOL739" s="8"/>
      <c r="BOM739" s="8"/>
      <c r="BON739" s="8"/>
      <c r="BOO739" s="8"/>
      <c r="BOP739" s="8"/>
      <c r="BOQ739" s="8"/>
      <c r="BOR739" s="8"/>
      <c r="BOS739" s="8"/>
      <c r="BOT739" s="8"/>
      <c r="BOU739" s="8"/>
      <c r="BOV739" s="8"/>
      <c r="BOW739" s="8"/>
      <c r="BOX739" s="8"/>
      <c r="BOY739" s="8"/>
      <c r="BOZ739" s="8"/>
      <c r="BPA739" s="8"/>
      <c r="BPB739" s="8"/>
      <c r="BPC739" s="8"/>
      <c r="BPD739" s="8"/>
      <c r="BPE739" s="8"/>
      <c r="BPF739" s="8"/>
      <c r="BPG739" s="8"/>
      <c r="BPH739" s="8"/>
      <c r="BPI739" s="8"/>
      <c r="BPJ739" s="8"/>
      <c r="BPK739" s="8"/>
      <c r="BPL739" s="8"/>
      <c r="BPM739" s="8"/>
      <c r="BPN739" s="8"/>
      <c r="BPO739" s="8"/>
      <c r="BPP739" s="8"/>
      <c r="BPQ739" s="8"/>
      <c r="BPR739" s="8"/>
      <c r="BPS739" s="8"/>
      <c r="BPT739" s="8"/>
      <c r="BPU739" s="8"/>
      <c r="BPV739" s="8"/>
      <c r="BPW739" s="8"/>
      <c r="BPX739" s="8"/>
      <c r="BPY739" s="8"/>
      <c r="BPZ739" s="8"/>
      <c r="BQA739" s="8"/>
      <c r="BQB739" s="8"/>
      <c r="BQC739" s="8"/>
      <c r="BQD739" s="8"/>
      <c r="BQE739" s="8"/>
      <c r="BQF739" s="8"/>
      <c r="BQG739" s="8"/>
      <c r="BQH739" s="8"/>
      <c r="BQI739" s="8"/>
      <c r="BQJ739" s="8"/>
      <c r="BQK739" s="8"/>
      <c r="BQL739" s="8"/>
      <c r="BQM739" s="8"/>
      <c r="BQN739" s="8"/>
      <c r="BQO739" s="8"/>
      <c r="BQP739" s="8"/>
      <c r="BQQ739" s="8"/>
      <c r="BQR739" s="8"/>
      <c r="BQS739" s="8"/>
      <c r="BQT739" s="8"/>
      <c r="BQU739" s="8"/>
      <c r="BQV739" s="8"/>
      <c r="BQW739" s="8"/>
      <c r="BQX739" s="8"/>
      <c r="BQY739" s="8"/>
      <c r="BQZ739" s="8"/>
      <c r="BRA739" s="8"/>
      <c r="BRB739" s="8"/>
      <c r="BRC739" s="8"/>
      <c r="BRD739" s="8"/>
      <c r="BRE739" s="8"/>
      <c r="BRF739" s="8"/>
      <c r="BRG739" s="8"/>
      <c r="BRH739" s="8"/>
      <c r="BRI739" s="8"/>
      <c r="BRJ739" s="8"/>
      <c r="BRK739" s="8"/>
      <c r="BRL739" s="8"/>
      <c r="BRM739" s="8"/>
      <c r="BRN739" s="8"/>
      <c r="BRO739" s="8"/>
      <c r="BRP739" s="8"/>
      <c r="BRQ739" s="8"/>
      <c r="BRR739" s="8"/>
      <c r="BRS739" s="8"/>
      <c r="BRT739" s="8"/>
      <c r="BRU739" s="8"/>
      <c r="BRV739" s="8"/>
      <c r="BRW739" s="8"/>
      <c r="BRX739" s="8"/>
      <c r="BRY739" s="8"/>
      <c r="BRZ739" s="8"/>
      <c r="BSA739" s="8"/>
      <c r="BSB739" s="8"/>
      <c r="BSC739" s="8"/>
      <c r="BSD739" s="8"/>
      <c r="BSE739" s="8"/>
      <c r="BSF739" s="8"/>
      <c r="BSG739" s="8"/>
      <c r="BSH739" s="8"/>
      <c r="BSI739" s="8"/>
      <c r="BSJ739" s="8"/>
      <c r="BSK739" s="8"/>
      <c r="BSL739" s="8"/>
      <c r="BSM739" s="8"/>
      <c r="BSN739" s="8"/>
      <c r="BSO739" s="8"/>
      <c r="BSP739" s="8"/>
      <c r="BSQ739" s="8"/>
      <c r="BSR739" s="8"/>
      <c r="BSS739" s="8"/>
      <c r="BST739" s="8"/>
      <c r="BSU739" s="8"/>
      <c r="BSV739" s="8"/>
      <c r="BSW739" s="8"/>
      <c r="BSX739" s="8"/>
      <c r="BSY739" s="8"/>
      <c r="BSZ739" s="8"/>
      <c r="BTA739" s="8"/>
      <c r="BTB739" s="8"/>
      <c r="BTC739" s="8"/>
      <c r="BTD739" s="8"/>
      <c r="BTE739" s="8"/>
      <c r="BTF739" s="8"/>
      <c r="BTG739" s="8"/>
      <c r="BTH739" s="8"/>
      <c r="BTI739" s="8"/>
      <c r="BTJ739" s="8"/>
      <c r="BTK739" s="8"/>
      <c r="BTL739" s="8"/>
      <c r="BTM739" s="8"/>
      <c r="BTN739" s="8"/>
      <c r="BTO739" s="8"/>
      <c r="BTP739" s="8"/>
      <c r="BTQ739" s="8"/>
      <c r="BTR739" s="8"/>
      <c r="BTS739" s="8"/>
      <c r="BTT739" s="8"/>
      <c r="BTU739" s="8"/>
      <c r="BTV739" s="8"/>
      <c r="BTW739" s="8"/>
      <c r="BTX739" s="8"/>
      <c r="BTY739" s="8"/>
      <c r="BTZ739" s="8"/>
      <c r="BUA739" s="8"/>
      <c r="BUB739" s="8"/>
      <c r="BUC739" s="8"/>
      <c r="BUD739" s="8"/>
      <c r="BUE739" s="8"/>
      <c r="BUF739" s="8"/>
      <c r="BUG739" s="8"/>
      <c r="BUH739" s="8"/>
      <c r="BUI739" s="8"/>
      <c r="BUJ739" s="8"/>
      <c r="BUK739" s="8"/>
      <c r="BUL739" s="8"/>
      <c r="BUM739" s="8"/>
      <c r="BUN739" s="8"/>
      <c r="BUO739" s="8"/>
      <c r="BUP739" s="8"/>
      <c r="BUQ739" s="8"/>
      <c r="BUR739" s="8"/>
      <c r="BUS739" s="8"/>
      <c r="BUT739" s="8"/>
      <c r="BUU739" s="8"/>
      <c r="BUV739" s="8"/>
      <c r="BUW739" s="8"/>
      <c r="BUX739" s="8"/>
      <c r="BUY739" s="8"/>
      <c r="BUZ739" s="8"/>
      <c r="BVA739" s="8"/>
      <c r="BVB739" s="8"/>
      <c r="BVC739" s="8"/>
      <c r="BVD739" s="8"/>
      <c r="BVE739" s="8"/>
      <c r="BVF739" s="8"/>
      <c r="BVG739" s="8"/>
      <c r="BVH739" s="8"/>
      <c r="BVI739" s="8"/>
      <c r="BVJ739" s="8"/>
      <c r="BVK739" s="8"/>
      <c r="BVL739" s="8"/>
      <c r="BVM739" s="8"/>
      <c r="BVN739" s="8"/>
      <c r="BVO739" s="8"/>
      <c r="BVP739" s="8"/>
      <c r="BVQ739" s="8"/>
      <c r="BVR739" s="8"/>
      <c r="BVS739" s="8"/>
      <c r="BVT739" s="8"/>
      <c r="BVU739" s="8"/>
      <c r="BVV739" s="8"/>
      <c r="BVW739" s="8"/>
      <c r="BVX739" s="8"/>
      <c r="BVY739" s="8"/>
      <c r="BVZ739" s="8"/>
      <c r="BWA739" s="8"/>
      <c r="BWB739" s="8"/>
      <c r="BWC739" s="8"/>
      <c r="BWD739" s="8"/>
      <c r="BWE739" s="8"/>
      <c r="BWF739" s="8"/>
      <c r="BWG739" s="8"/>
      <c r="BWH739" s="8"/>
      <c r="BWI739" s="8"/>
      <c r="BWJ739" s="8"/>
      <c r="BWK739" s="8"/>
      <c r="BWL739" s="8"/>
      <c r="BWM739" s="8"/>
      <c r="BWN739" s="8"/>
      <c r="BWO739" s="8"/>
      <c r="BWP739" s="8"/>
      <c r="BWQ739" s="8"/>
    </row>
    <row r="740" spans="1:1967" s="547" customFormat="1" ht="102" customHeight="1">
      <c r="A740" s="9" t="s">
        <v>6515</v>
      </c>
      <c r="B740" s="100" t="s">
        <v>97</v>
      </c>
      <c r="C740" s="7" t="s">
        <v>917</v>
      </c>
      <c r="D740" s="3" t="s">
        <v>58</v>
      </c>
      <c r="E740" s="3" t="s">
        <v>59</v>
      </c>
      <c r="F740" s="82"/>
      <c r="G740" s="3" t="s">
        <v>385</v>
      </c>
      <c r="H740" s="20">
        <v>0</v>
      </c>
      <c r="I740" s="114">
        <v>470000000</v>
      </c>
      <c r="J740" s="21" t="s">
        <v>1314</v>
      </c>
      <c r="K740" s="19" t="s">
        <v>1930</v>
      </c>
      <c r="L740" s="137" t="s">
        <v>3397</v>
      </c>
      <c r="M740" s="140" t="s">
        <v>383</v>
      </c>
      <c r="N740" s="346" t="s">
        <v>8839</v>
      </c>
      <c r="O740" s="3" t="s">
        <v>1366</v>
      </c>
      <c r="P740" s="7" t="s">
        <v>1337</v>
      </c>
      <c r="Q740" s="3" t="s">
        <v>1328</v>
      </c>
      <c r="R740" s="84">
        <v>3250</v>
      </c>
      <c r="S740" s="19">
        <v>11148.83</v>
      </c>
      <c r="T740" s="83">
        <v>0</v>
      </c>
      <c r="U740" s="83">
        <f t="shared" ref="U740:U854" si="253">T740*1.12</f>
        <v>0</v>
      </c>
      <c r="V740" s="9" t="s">
        <v>1325</v>
      </c>
      <c r="W740" s="152" t="s">
        <v>1394</v>
      </c>
      <c r="X740" s="9" t="s">
        <v>9048</v>
      </c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8"/>
      <c r="AO740" s="8"/>
      <c r="AP740" s="8"/>
      <c r="AQ740" s="8"/>
      <c r="AR740" s="8"/>
      <c r="AS740" s="8"/>
      <c r="AT740" s="8"/>
      <c r="AU740" s="8"/>
      <c r="AV740" s="8"/>
      <c r="AW740" s="8"/>
      <c r="AX740" s="8"/>
      <c r="AY740" s="8"/>
      <c r="AZ740" s="8"/>
      <c r="BA740" s="8"/>
      <c r="BB740" s="8"/>
      <c r="BC740" s="8"/>
      <c r="BD740" s="8"/>
      <c r="BE740" s="8"/>
      <c r="BF740" s="8"/>
      <c r="BG740" s="8"/>
      <c r="BH740" s="8"/>
      <c r="BI740" s="8"/>
      <c r="BJ740" s="8"/>
      <c r="BK740" s="8"/>
      <c r="BL740" s="8"/>
      <c r="BM740" s="8"/>
      <c r="BN740" s="8"/>
      <c r="BO740" s="8"/>
      <c r="BP740" s="8"/>
      <c r="BQ740" s="8"/>
      <c r="BR740" s="8"/>
      <c r="BS740" s="8"/>
      <c r="BT740" s="8"/>
      <c r="BU740" s="8"/>
      <c r="BV740" s="8"/>
      <c r="BW740" s="8"/>
      <c r="BX740" s="8"/>
      <c r="BY740" s="8"/>
      <c r="BZ740" s="8"/>
      <c r="CA740" s="8"/>
      <c r="CB740" s="8"/>
      <c r="CC740" s="8"/>
      <c r="CD740" s="8"/>
      <c r="CE740" s="8"/>
      <c r="CF740" s="8"/>
      <c r="CG740" s="8"/>
      <c r="CH740" s="8"/>
      <c r="CI740" s="8"/>
      <c r="CJ740" s="8"/>
      <c r="CK740" s="8"/>
      <c r="CL740" s="8"/>
      <c r="CM740" s="8"/>
      <c r="CN740" s="8"/>
      <c r="CO740" s="8"/>
      <c r="CP740" s="8"/>
      <c r="CQ740" s="8"/>
      <c r="CR740" s="8"/>
      <c r="CS740" s="8"/>
      <c r="CT740" s="8"/>
      <c r="CU740" s="8"/>
      <c r="CV740" s="8"/>
      <c r="CW740" s="8"/>
      <c r="CX740" s="8"/>
      <c r="CY740" s="8"/>
      <c r="CZ740" s="8"/>
      <c r="DA740" s="8"/>
      <c r="DB740" s="8"/>
      <c r="DC740" s="8"/>
      <c r="DD740" s="8"/>
      <c r="DE740" s="8"/>
      <c r="DF740" s="8"/>
      <c r="DG740" s="8"/>
      <c r="DH740" s="8"/>
      <c r="DI740" s="8"/>
      <c r="DJ740" s="8"/>
      <c r="DK740" s="8"/>
      <c r="DL740" s="8"/>
      <c r="DM740" s="8"/>
      <c r="DN740" s="8"/>
      <c r="DO740" s="8"/>
      <c r="DP740" s="8"/>
      <c r="DQ740" s="8"/>
      <c r="DR740" s="8"/>
      <c r="DS740" s="8"/>
      <c r="DT740" s="8"/>
      <c r="DU740" s="8"/>
      <c r="DV740" s="8"/>
      <c r="DW740" s="8"/>
      <c r="DX740" s="8"/>
      <c r="DY740" s="8"/>
      <c r="DZ740" s="8"/>
      <c r="EA740" s="8"/>
      <c r="EB740" s="8"/>
      <c r="EC740" s="8"/>
      <c r="ED740" s="8"/>
      <c r="EE740" s="8"/>
      <c r="EF740" s="8"/>
      <c r="EG740" s="8"/>
      <c r="EH740" s="8"/>
      <c r="EI740" s="8"/>
      <c r="EJ740" s="8"/>
      <c r="EK740" s="8"/>
      <c r="EL740" s="8"/>
      <c r="EM740" s="8"/>
      <c r="EN740" s="8"/>
      <c r="EO740" s="8"/>
      <c r="EP740" s="8"/>
      <c r="EQ740" s="8"/>
      <c r="ER740" s="8"/>
      <c r="ES740" s="8"/>
      <c r="ET740" s="8"/>
      <c r="EU740" s="8"/>
      <c r="EV740" s="8"/>
      <c r="EW740" s="8"/>
      <c r="EX740" s="8"/>
      <c r="EY740" s="8"/>
      <c r="EZ740" s="8"/>
      <c r="FA740" s="8"/>
      <c r="FB740" s="8"/>
      <c r="FC740" s="8"/>
      <c r="FD740" s="8"/>
      <c r="FE740" s="8"/>
      <c r="FF740" s="8"/>
      <c r="FG740" s="8"/>
      <c r="FH740" s="8"/>
      <c r="FI740" s="8"/>
      <c r="FJ740" s="8"/>
      <c r="FK740" s="8"/>
      <c r="FL740" s="8"/>
      <c r="FM740" s="8"/>
      <c r="FN740" s="8"/>
      <c r="FO740" s="8"/>
      <c r="FP740" s="8"/>
      <c r="FQ740" s="8"/>
      <c r="FR740" s="8"/>
      <c r="FS740" s="8"/>
      <c r="FT740" s="8"/>
      <c r="FU740" s="8"/>
      <c r="FV740" s="8"/>
      <c r="FW740" s="8"/>
      <c r="FX740" s="8"/>
      <c r="FY740" s="8"/>
      <c r="FZ740" s="8"/>
      <c r="GA740" s="8"/>
      <c r="GB740" s="8"/>
      <c r="GC740" s="8"/>
      <c r="GD740" s="8"/>
      <c r="GE740" s="8"/>
      <c r="GF740" s="8"/>
      <c r="GG740" s="8"/>
      <c r="GH740" s="8"/>
      <c r="GI740" s="8"/>
      <c r="GJ740" s="8"/>
      <c r="GK740" s="8"/>
      <c r="GL740" s="8"/>
      <c r="GM740" s="8"/>
      <c r="GN740" s="8"/>
      <c r="GO740" s="8"/>
      <c r="GP740" s="8"/>
      <c r="GQ740" s="8"/>
      <c r="GR740" s="8"/>
      <c r="GS740" s="8"/>
      <c r="GT740" s="8"/>
      <c r="GU740" s="8"/>
      <c r="GV740" s="8"/>
      <c r="GW740" s="8"/>
      <c r="GX740" s="8"/>
      <c r="GY740" s="8"/>
      <c r="GZ740" s="8"/>
      <c r="HA740" s="8"/>
      <c r="HB740" s="8"/>
      <c r="HC740" s="8"/>
      <c r="HD740" s="8"/>
      <c r="HE740" s="8"/>
      <c r="HF740" s="8"/>
      <c r="HG740" s="8"/>
      <c r="HH740" s="8"/>
      <c r="HI740" s="8"/>
      <c r="HJ740" s="8"/>
      <c r="HK740" s="8"/>
      <c r="HL740" s="8"/>
      <c r="HM740" s="8"/>
      <c r="HN740" s="8"/>
      <c r="HO740" s="8"/>
      <c r="HP740" s="8"/>
      <c r="HQ740" s="8"/>
      <c r="HR740" s="8"/>
      <c r="HS740" s="8"/>
      <c r="HT740" s="8"/>
      <c r="HU740" s="8"/>
      <c r="HV740" s="8"/>
      <c r="HW740" s="8"/>
      <c r="HX740" s="8"/>
      <c r="HY740" s="8"/>
      <c r="HZ740" s="8"/>
      <c r="IA740" s="8"/>
      <c r="IB740" s="8"/>
      <c r="IC740" s="8"/>
      <c r="ID740" s="8"/>
      <c r="IE740" s="8"/>
      <c r="IF740" s="8"/>
      <c r="IG740" s="8"/>
      <c r="IH740" s="8"/>
      <c r="II740" s="8"/>
      <c r="IJ740" s="8"/>
      <c r="IK740" s="8"/>
      <c r="IL740" s="8"/>
      <c r="IM740" s="8"/>
      <c r="IN740" s="8"/>
      <c r="IO740" s="8"/>
      <c r="IP740" s="8"/>
      <c r="IQ740" s="8"/>
      <c r="IR740" s="8"/>
      <c r="IS740" s="8"/>
      <c r="IT740" s="8"/>
      <c r="IU740" s="8"/>
      <c r="IV740" s="8"/>
      <c r="IW740" s="8"/>
      <c r="IX740" s="8"/>
      <c r="IY740" s="8"/>
      <c r="IZ740" s="8"/>
      <c r="JA740" s="8"/>
      <c r="JB740" s="8"/>
      <c r="JC740" s="8"/>
      <c r="JD740" s="8"/>
      <c r="JE740" s="8"/>
      <c r="JF740" s="8"/>
      <c r="JG740" s="8"/>
      <c r="JH740" s="8"/>
      <c r="JI740" s="8"/>
      <c r="JJ740" s="8"/>
      <c r="JK740" s="8"/>
      <c r="JL740" s="8"/>
      <c r="JM740" s="8"/>
      <c r="JN740" s="8"/>
      <c r="JO740" s="8"/>
      <c r="JP740" s="8"/>
      <c r="JQ740" s="8"/>
      <c r="JR740" s="8"/>
      <c r="JS740" s="8"/>
      <c r="JT740" s="8"/>
      <c r="JU740" s="8"/>
      <c r="JV740" s="8"/>
      <c r="JW740" s="8"/>
      <c r="JX740" s="8"/>
      <c r="JY740" s="8"/>
      <c r="JZ740" s="8"/>
      <c r="KA740" s="8"/>
      <c r="KB740" s="8"/>
      <c r="KC740" s="8"/>
      <c r="KD740" s="8"/>
      <c r="KE740" s="8"/>
      <c r="KF740" s="8"/>
      <c r="KG740" s="8"/>
      <c r="KH740" s="8"/>
      <c r="KI740" s="8"/>
      <c r="KJ740" s="8"/>
      <c r="KK740" s="8"/>
      <c r="KL740" s="8"/>
      <c r="KM740" s="8"/>
      <c r="KN740" s="8"/>
      <c r="KO740" s="8"/>
      <c r="KP740" s="8"/>
      <c r="KQ740" s="8"/>
      <c r="KR740" s="8"/>
      <c r="KS740" s="8"/>
      <c r="KT740" s="8"/>
      <c r="KU740" s="8"/>
      <c r="KV740" s="8"/>
      <c r="KW740" s="8"/>
      <c r="KX740" s="8"/>
      <c r="KY740" s="8"/>
      <c r="KZ740" s="8"/>
      <c r="LA740" s="8"/>
      <c r="LB740" s="8"/>
      <c r="LC740" s="8"/>
      <c r="LD740" s="8"/>
      <c r="LE740" s="8"/>
      <c r="LF740" s="8"/>
      <c r="LG740" s="8"/>
      <c r="LH740" s="8"/>
      <c r="LI740" s="8"/>
      <c r="LJ740" s="8"/>
      <c r="LK740" s="8"/>
      <c r="LL740" s="8"/>
      <c r="LM740" s="8"/>
      <c r="LN740" s="8"/>
      <c r="LO740" s="8"/>
      <c r="LP740" s="8"/>
      <c r="LQ740" s="8"/>
      <c r="LR740" s="8"/>
      <c r="LS740" s="8"/>
      <c r="LT740" s="8"/>
      <c r="LU740" s="8"/>
      <c r="LV740" s="8"/>
      <c r="LW740" s="8"/>
      <c r="LX740" s="8"/>
      <c r="LY740" s="8"/>
      <c r="LZ740" s="8"/>
      <c r="MA740" s="8"/>
      <c r="MB740" s="8"/>
      <c r="MC740" s="8"/>
      <c r="MD740" s="8"/>
      <c r="ME740" s="8"/>
      <c r="MF740" s="8"/>
      <c r="MG740" s="8"/>
      <c r="MH740" s="8"/>
      <c r="MI740" s="8"/>
      <c r="MJ740" s="8"/>
      <c r="MK740" s="8"/>
      <c r="ML740" s="8"/>
      <c r="MM740" s="8"/>
      <c r="MN740" s="8"/>
      <c r="MO740" s="8"/>
      <c r="MP740" s="8"/>
      <c r="MQ740" s="8"/>
      <c r="MR740" s="8"/>
      <c r="MS740" s="8"/>
      <c r="MT740" s="8"/>
      <c r="MU740" s="8"/>
      <c r="MV740" s="8"/>
      <c r="MW740" s="8"/>
      <c r="MX740" s="8"/>
      <c r="MY740" s="8"/>
      <c r="MZ740" s="8"/>
      <c r="NA740" s="8"/>
      <c r="NB740" s="8"/>
      <c r="NC740" s="8"/>
      <c r="ND740" s="8"/>
      <c r="NE740" s="8"/>
      <c r="NF740" s="8"/>
      <c r="NG740" s="8"/>
      <c r="NH740" s="8"/>
      <c r="NI740" s="8"/>
      <c r="NJ740" s="8"/>
      <c r="NK740" s="8"/>
      <c r="NL740" s="8"/>
      <c r="NM740" s="8"/>
      <c r="NN740" s="8"/>
      <c r="NO740" s="8"/>
      <c r="NP740" s="8"/>
      <c r="NQ740" s="8"/>
      <c r="NR740" s="8"/>
      <c r="NS740" s="8"/>
      <c r="NT740" s="8"/>
      <c r="NU740" s="8"/>
      <c r="NV740" s="8"/>
      <c r="NW740" s="8"/>
      <c r="NX740" s="8"/>
      <c r="NY740" s="8"/>
      <c r="NZ740" s="8"/>
      <c r="OA740" s="8"/>
      <c r="OB740" s="8"/>
      <c r="OC740" s="8"/>
      <c r="OD740" s="8"/>
      <c r="OE740" s="8"/>
      <c r="OF740" s="8"/>
      <c r="OG740" s="8"/>
      <c r="OH740" s="8"/>
      <c r="OI740" s="8"/>
      <c r="OJ740" s="8"/>
      <c r="OK740" s="8"/>
      <c r="OL740" s="8"/>
      <c r="OM740" s="8"/>
      <c r="ON740" s="8"/>
      <c r="OO740" s="8"/>
      <c r="OP740" s="8"/>
      <c r="OQ740" s="8"/>
      <c r="OR740" s="8"/>
      <c r="OS740" s="8"/>
      <c r="OT740" s="8"/>
      <c r="OU740" s="8"/>
      <c r="OV740" s="8"/>
      <c r="OW740" s="8"/>
      <c r="OX740" s="8"/>
      <c r="OY740" s="8"/>
      <c r="OZ740" s="8"/>
      <c r="PA740" s="8"/>
      <c r="PB740" s="8"/>
      <c r="PC740" s="8"/>
      <c r="PD740" s="8"/>
      <c r="PE740" s="8"/>
      <c r="PF740" s="8"/>
      <c r="PG740" s="8"/>
      <c r="PH740" s="8"/>
      <c r="PI740" s="8"/>
      <c r="PJ740" s="8"/>
      <c r="PK740" s="8"/>
      <c r="PL740" s="8"/>
      <c r="PM740" s="8"/>
      <c r="PN740" s="8"/>
      <c r="PO740" s="8"/>
      <c r="PP740" s="8"/>
      <c r="PQ740" s="8"/>
      <c r="PR740" s="8"/>
      <c r="PS740" s="8"/>
      <c r="PT740" s="8"/>
      <c r="PU740" s="8"/>
      <c r="PV740" s="8"/>
      <c r="PW740" s="8"/>
      <c r="PX740" s="8"/>
      <c r="PY740" s="8"/>
      <c r="PZ740" s="8"/>
      <c r="QA740" s="8"/>
      <c r="QB740" s="8"/>
      <c r="QC740" s="8"/>
      <c r="QD740" s="8"/>
      <c r="QE740" s="8"/>
      <c r="QF740" s="8"/>
      <c r="QG740" s="8"/>
      <c r="QH740" s="8"/>
      <c r="QI740" s="8"/>
      <c r="QJ740" s="8"/>
      <c r="QK740" s="8"/>
      <c r="QL740" s="8"/>
      <c r="QM740" s="8"/>
      <c r="QN740" s="8"/>
      <c r="QO740" s="8"/>
      <c r="QP740" s="8"/>
      <c r="QQ740" s="8"/>
      <c r="QR740" s="8"/>
      <c r="QS740" s="8"/>
      <c r="QT740" s="8"/>
      <c r="QU740" s="8"/>
      <c r="QV740" s="8"/>
      <c r="QW740" s="8"/>
      <c r="QX740" s="8"/>
      <c r="QY740" s="8"/>
      <c r="QZ740" s="8"/>
      <c r="RA740" s="8"/>
      <c r="RB740" s="8"/>
      <c r="RC740" s="8"/>
      <c r="RD740" s="8"/>
      <c r="RE740" s="8"/>
      <c r="RF740" s="8"/>
      <c r="RG740" s="8"/>
      <c r="RH740" s="8"/>
      <c r="RI740" s="8"/>
      <c r="RJ740" s="8"/>
      <c r="RK740" s="8"/>
      <c r="RL740" s="8"/>
      <c r="RM740" s="8"/>
      <c r="RN740" s="8"/>
      <c r="RO740" s="8"/>
      <c r="RP740" s="8"/>
      <c r="RQ740" s="8"/>
      <c r="RR740" s="8"/>
      <c r="RS740" s="8"/>
      <c r="RT740" s="8"/>
      <c r="RU740" s="8"/>
      <c r="RV740" s="8"/>
      <c r="RW740" s="8"/>
      <c r="RX740" s="8"/>
      <c r="RY740" s="8"/>
      <c r="RZ740" s="8"/>
      <c r="SA740" s="8"/>
      <c r="SB740" s="8"/>
      <c r="SC740" s="8"/>
      <c r="SD740" s="8"/>
      <c r="SE740" s="8"/>
      <c r="SF740" s="8"/>
      <c r="SG740" s="8"/>
      <c r="SH740" s="8"/>
      <c r="SI740" s="8"/>
      <c r="SJ740" s="8"/>
      <c r="SK740" s="8"/>
      <c r="SL740" s="8"/>
      <c r="SM740" s="8"/>
      <c r="SN740" s="8"/>
      <c r="SO740" s="8"/>
      <c r="SP740" s="8"/>
      <c r="SQ740" s="8"/>
      <c r="SR740" s="8"/>
      <c r="SS740" s="8"/>
      <c r="ST740" s="8"/>
      <c r="SU740" s="8"/>
      <c r="SV740" s="8"/>
      <c r="SW740" s="8"/>
      <c r="SX740" s="8"/>
      <c r="SY740" s="8"/>
      <c r="SZ740" s="8"/>
      <c r="TA740" s="8"/>
      <c r="TB740" s="8"/>
      <c r="TC740" s="8"/>
      <c r="TD740" s="8"/>
      <c r="TE740" s="8"/>
      <c r="TF740" s="8"/>
      <c r="TG740" s="8"/>
      <c r="TH740" s="8"/>
      <c r="TI740" s="8"/>
      <c r="TJ740" s="8"/>
      <c r="TK740" s="8"/>
      <c r="TL740" s="8"/>
      <c r="TM740" s="8"/>
      <c r="TN740" s="8"/>
      <c r="TO740" s="8"/>
      <c r="TP740" s="8"/>
      <c r="TQ740" s="8"/>
      <c r="TR740" s="8"/>
      <c r="TS740" s="8"/>
      <c r="TT740" s="8"/>
      <c r="TU740" s="8"/>
      <c r="TV740" s="8"/>
      <c r="TW740" s="8"/>
      <c r="TX740" s="8"/>
      <c r="TY740" s="8"/>
      <c r="TZ740" s="8"/>
      <c r="UA740" s="8"/>
      <c r="UB740" s="8"/>
      <c r="UC740" s="8"/>
      <c r="UD740" s="8"/>
      <c r="UE740" s="8"/>
      <c r="UF740" s="8"/>
      <c r="UG740" s="8"/>
      <c r="UH740" s="8"/>
      <c r="UI740" s="8"/>
      <c r="UJ740" s="8"/>
      <c r="UK740" s="8"/>
      <c r="UL740" s="8"/>
      <c r="UM740" s="8"/>
      <c r="UN740" s="8"/>
      <c r="UO740" s="8"/>
      <c r="UP740" s="8"/>
      <c r="UQ740" s="8"/>
      <c r="UR740" s="8"/>
      <c r="US740" s="8"/>
      <c r="UT740" s="8"/>
      <c r="UU740" s="8"/>
      <c r="UV740" s="8"/>
      <c r="UW740" s="8"/>
      <c r="UX740" s="8"/>
      <c r="UY740" s="8"/>
      <c r="UZ740" s="8"/>
      <c r="VA740" s="8"/>
      <c r="VB740" s="8"/>
      <c r="VC740" s="8"/>
      <c r="VD740" s="8"/>
      <c r="VE740" s="8"/>
      <c r="VF740" s="8"/>
      <c r="VG740" s="8"/>
      <c r="VH740" s="8"/>
      <c r="VI740" s="8"/>
      <c r="VJ740" s="8"/>
      <c r="VK740" s="8"/>
      <c r="VL740" s="8"/>
      <c r="VM740" s="8"/>
      <c r="VN740" s="8"/>
      <c r="VO740" s="8"/>
      <c r="VP740" s="8"/>
      <c r="VQ740" s="8"/>
      <c r="VR740" s="8"/>
      <c r="VS740" s="8"/>
      <c r="VT740" s="8"/>
      <c r="VU740" s="8"/>
      <c r="VV740" s="8"/>
      <c r="VW740" s="8"/>
      <c r="VX740" s="8"/>
      <c r="VY740" s="8"/>
      <c r="VZ740" s="8"/>
      <c r="WA740" s="8"/>
      <c r="WB740" s="8"/>
      <c r="WC740" s="8"/>
      <c r="WD740" s="8"/>
      <c r="WE740" s="8"/>
      <c r="WF740" s="8"/>
      <c r="WG740" s="8"/>
      <c r="WH740" s="8"/>
      <c r="WI740" s="8"/>
      <c r="WJ740" s="8"/>
      <c r="WK740" s="8"/>
      <c r="WL740" s="8"/>
      <c r="WM740" s="8"/>
      <c r="WN740" s="8"/>
      <c r="WO740" s="8"/>
      <c r="WP740" s="8"/>
      <c r="WQ740" s="8"/>
      <c r="WR740" s="8"/>
      <c r="WS740" s="8"/>
      <c r="WT740" s="8"/>
      <c r="WU740" s="8"/>
      <c r="WV740" s="8"/>
      <c r="WW740" s="8"/>
      <c r="WX740" s="8"/>
      <c r="WY740" s="8"/>
      <c r="WZ740" s="8"/>
      <c r="XA740" s="8"/>
      <c r="XB740" s="8"/>
      <c r="XC740" s="8"/>
      <c r="XD740" s="8"/>
      <c r="XE740" s="8"/>
      <c r="XF740" s="8"/>
      <c r="XG740" s="8"/>
      <c r="XH740" s="8"/>
      <c r="XI740" s="8"/>
      <c r="XJ740" s="8"/>
      <c r="XK740" s="8"/>
      <c r="XL740" s="8"/>
      <c r="XM740" s="8"/>
      <c r="XN740" s="8"/>
      <c r="XO740" s="8"/>
      <c r="XP740" s="8"/>
      <c r="XQ740" s="8"/>
      <c r="XR740" s="8"/>
      <c r="XS740" s="8"/>
      <c r="XT740" s="8"/>
      <c r="XU740" s="8"/>
      <c r="XV740" s="8"/>
      <c r="XW740" s="8"/>
      <c r="XX740" s="8"/>
      <c r="XY740" s="8"/>
      <c r="XZ740" s="8"/>
      <c r="YA740" s="8"/>
      <c r="YB740" s="8"/>
      <c r="YC740" s="8"/>
      <c r="YD740" s="8"/>
      <c r="YE740" s="8"/>
      <c r="YF740" s="8"/>
      <c r="YG740" s="8"/>
      <c r="YH740" s="8"/>
      <c r="YI740" s="8"/>
      <c r="YJ740" s="8"/>
      <c r="YK740" s="8"/>
      <c r="YL740" s="8"/>
      <c r="YM740" s="8"/>
      <c r="YN740" s="8"/>
      <c r="YO740" s="8"/>
      <c r="YP740" s="8"/>
      <c r="YQ740" s="8"/>
      <c r="YR740" s="8"/>
      <c r="YS740" s="8"/>
      <c r="YT740" s="8"/>
      <c r="YU740" s="8"/>
      <c r="YV740" s="8"/>
      <c r="YW740" s="8"/>
      <c r="YX740" s="8"/>
      <c r="YY740" s="8"/>
      <c r="YZ740" s="8"/>
      <c r="ZA740" s="8"/>
      <c r="ZB740" s="8"/>
      <c r="ZC740" s="8"/>
      <c r="ZD740" s="8"/>
      <c r="ZE740" s="8"/>
      <c r="ZF740" s="8"/>
      <c r="ZG740" s="8"/>
      <c r="ZH740" s="8"/>
      <c r="ZI740" s="8"/>
      <c r="ZJ740" s="8"/>
      <c r="ZK740" s="8"/>
      <c r="ZL740" s="8"/>
      <c r="ZM740" s="8"/>
      <c r="ZN740" s="8"/>
      <c r="ZO740" s="8"/>
      <c r="ZP740" s="8"/>
      <c r="ZQ740" s="8"/>
      <c r="ZR740" s="8"/>
      <c r="ZS740" s="8"/>
      <c r="ZT740" s="8"/>
      <c r="ZU740" s="8"/>
      <c r="ZV740" s="8"/>
      <c r="ZW740" s="8"/>
      <c r="ZX740" s="8"/>
      <c r="ZY740" s="8"/>
      <c r="ZZ740" s="8"/>
      <c r="AAA740" s="8"/>
      <c r="AAB740" s="8"/>
      <c r="AAC740" s="8"/>
      <c r="AAD740" s="8"/>
      <c r="AAE740" s="8"/>
      <c r="AAF740" s="8"/>
      <c r="AAG740" s="8"/>
      <c r="AAH740" s="8"/>
      <c r="AAI740" s="8"/>
      <c r="AAJ740" s="8"/>
      <c r="AAK740" s="8"/>
      <c r="AAL740" s="8"/>
      <c r="AAM740" s="8"/>
      <c r="AAN740" s="8"/>
      <c r="AAO740" s="8"/>
      <c r="AAP740" s="8"/>
      <c r="AAQ740" s="8"/>
      <c r="AAR740" s="8"/>
      <c r="AAS740" s="8"/>
      <c r="AAT740" s="8"/>
      <c r="AAU740" s="8"/>
      <c r="AAV740" s="8"/>
      <c r="AAW740" s="8"/>
      <c r="AAX740" s="8"/>
      <c r="AAY740" s="8"/>
      <c r="AAZ740" s="8"/>
      <c r="ABA740" s="8"/>
      <c r="ABB740" s="8"/>
      <c r="ABC740" s="8"/>
      <c r="ABD740" s="8"/>
      <c r="ABE740" s="8"/>
      <c r="ABF740" s="8"/>
      <c r="ABG740" s="8"/>
      <c r="ABH740" s="8"/>
      <c r="ABI740" s="8"/>
      <c r="ABJ740" s="8"/>
      <c r="ABK740" s="8"/>
      <c r="ABL740" s="8"/>
      <c r="ABM740" s="8"/>
      <c r="ABN740" s="8"/>
      <c r="ABO740" s="8"/>
      <c r="ABP740" s="8"/>
      <c r="ABQ740" s="8"/>
      <c r="ABR740" s="8"/>
      <c r="ABS740" s="8"/>
      <c r="ABT740" s="8"/>
      <c r="ABU740" s="8"/>
      <c r="ABV740" s="8"/>
      <c r="ABW740" s="8"/>
      <c r="ABX740" s="8"/>
      <c r="ABY740" s="8"/>
      <c r="ABZ740" s="8"/>
      <c r="ACA740" s="8"/>
      <c r="ACB740" s="8"/>
      <c r="ACC740" s="8"/>
      <c r="ACD740" s="8"/>
      <c r="ACE740" s="8"/>
      <c r="ACF740" s="8"/>
      <c r="ACG740" s="8"/>
      <c r="ACH740" s="8"/>
      <c r="ACI740" s="8"/>
      <c r="ACJ740" s="8"/>
      <c r="ACK740" s="8"/>
      <c r="ACL740" s="8"/>
      <c r="ACM740" s="8"/>
      <c r="ACN740" s="8"/>
      <c r="ACO740" s="8"/>
      <c r="ACP740" s="8"/>
      <c r="ACQ740" s="8"/>
      <c r="ACR740" s="8"/>
      <c r="ACS740" s="8"/>
      <c r="ACT740" s="8"/>
      <c r="ACU740" s="8"/>
      <c r="ACV740" s="8"/>
      <c r="ACW740" s="8"/>
      <c r="ACX740" s="8"/>
      <c r="ACY740" s="8"/>
      <c r="ACZ740" s="8"/>
      <c r="ADA740" s="8"/>
      <c r="ADB740" s="8"/>
      <c r="ADC740" s="8"/>
      <c r="ADD740" s="8"/>
      <c r="ADE740" s="8"/>
      <c r="ADF740" s="8"/>
      <c r="ADG740" s="8"/>
      <c r="ADH740" s="8"/>
      <c r="ADI740" s="8"/>
      <c r="ADJ740" s="8"/>
      <c r="ADK740" s="8"/>
      <c r="ADL740" s="8"/>
      <c r="ADM740" s="8"/>
      <c r="ADN740" s="8"/>
      <c r="ADO740" s="8"/>
      <c r="ADP740" s="8"/>
      <c r="ADQ740" s="8"/>
      <c r="ADR740" s="8"/>
      <c r="ADS740" s="8"/>
      <c r="ADT740" s="8"/>
      <c r="ADU740" s="8"/>
      <c r="ADV740" s="8"/>
      <c r="ADW740" s="8"/>
      <c r="ADX740" s="8"/>
      <c r="ADY740" s="8"/>
      <c r="ADZ740" s="8"/>
      <c r="AEA740" s="8"/>
      <c r="AEB740" s="8"/>
      <c r="AEC740" s="8"/>
      <c r="AED740" s="8"/>
      <c r="AEE740" s="8"/>
      <c r="AEF740" s="8"/>
      <c r="AEG740" s="8"/>
      <c r="AEH740" s="8"/>
      <c r="AEI740" s="8"/>
      <c r="AEJ740" s="8"/>
      <c r="AEK740" s="8"/>
      <c r="AEL740" s="8"/>
      <c r="AEM740" s="8"/>
      <c r="AEN740" s="8"/>
      <c r="AEO740" s="8"/>
      <c r="AEP740" s="8"/>
      <c r="AEQ740" s="8"/>
      <c r="AER740" s="8"/>
      <c r="AES740" s="8"/>
      <c r="AET740" s="8"/>
      <c r="AEU740" s="8"/>
      <c r="AEV740" s="8"/>
      <c r="AEW740" s="8"/>
      <c r="AEX740" s="8"/>
      <c r="AEY740" s="8"/>
      <c r="AEZ740" s="8"/>
      <c r="AFA740" s="8"/>
      <c r="AFB740" s="8"/>
      <c r="AFC740" s="8"/>
      <c r="AFD740" s="8"/>
      <c r="AFE740" s="8"/>
      <c r="AFF740" s="8"/>
      <c r="AFG740" s="8"/>
      <c r="AFH740" s="8"/>
      <c r="AFI740" s="8"/>
      <c r="AFJ740" s="8"/>
      <c r="AFK740" s="8"/>
      <c r="AFL740" s="8"/>
      <c r="AFM740" s="8"/>
      <c r="AFN740" s="8"/>
      <c r="AFO740" s="8"/>
      <c r="AFP740" s="8"/>
      <c r="AFQ740" s="8"/>
      <c r="AFR740" s="8"/>
      <c r="AFS740" s="8"/>
      <c r="AFT740" s="8"/>
      <c r="AFU740" s="8"/>
      <c r="AFV740" s="8"/>
      <c r="AFW740" s="8"/>
      <c r="AFX740" s="8"/>
      <c r="AFY740" s="8"/>
      <c r="AFZ740" s="8"/>
      <c r="AGA740" s="8"/>
      <c r="AGB740" s="8"/>
      <c r="AGC740" s="8"/>
      <c r="AGD740" s="8"/>
      <c r="AGE740" s="8"/>
      <c r="AGF740" s="8"/>
      <c r="AGG740" s="8"/>
      <c r="AGH740" s="8"/>
      <c r="AGI740" s="8"/>
      <c r="AGJ740" s="8"/>
      <c r="AGK740" s="8"/>
      <c r="AGL740" s="8"/>
      <c r="AGM740" s="8"/>
      <c r="AGN740" s="8"/>
      <c r="AGO740" s="8"/>
      <c r="AGP740" s="8"/>
      <c r="AGQ740" s="8"/>
      <c r="AGR740" s="8"/>
      <c r="AGS740" s="8"/>
      <c r="AGT740" s="8"/>
      <c r="AGU740" s="8"/>
      <c r="AGV740" s="8"/>
      <c r="AGW740" s="8"/>
      <c r="AGX740" s="8"/>
      <c r="AGY740" s="8"/>
      <c r="AGZ740" s="8"/>
      <c r="AHA740" s="8"/>
      <c r="AHB740" s="8"/>
      <c r="AHC740" s="8"/>
      <c r="AHD740" s="8"/>
      <c r="AHE740" s="8"/>
      <c r="AHF740" s="8"/>
      <c r="AHG740" s="8"/>
      <c r="AHH740" s="8"/>
      <c r="AHI740" s="8"/>
      <c r="AHJ740" s="8"/>
      <c r="AHK740" s="8"/>
      <c r="AHL740" s="8"/>
      <c r="AHM740" s="8"/>
      <c r="AHN740" s="8"/>
      <c r="AHO740" s="8"/>
      <c r="AHP740" s="8"/>
      <c r="AHQ740" s="8"/>
      <c r="AHR740" s="8"/>
      <c r="AHS740" s="8"/>
      <c r="AHT740" s="8"/>
      <c r="AHU740" s="8"/>
      <c r="AHV740" s="8"/>
      <c r="AHW740" s="8"/>
      <c r="AHX740" s="8"/>
      <c r="AHY740" s="8"/>
      <c r="AHZ740" s="8"/>
      <c r="AIA740" s="8"/>
      <c r="AIB740" s="8"/>
      <c r="AIC740" s="8"/>
      <c r="AID740" s="8"/>
      <c r="AIE740" s="8"/>
      <c r="AIF740" s="8"/>
      <c r="AIG740" s="8"/>
      <c r="AIH740" s="8"/>
      <c r="AII740" s="8"/>
      <c r="AIJ740" s="8"/>
      <c r="AIK740" s="8"/>
      <c r="AIL740" s="8"/>
      <c r="AIM740" s="8"/>
      <c r="AIN740" s="8"/>
      <c r="AIO740" s="8"/>
      <c r="AIP740" s="8"/>
      <c r="AIQ740" s="8"/>
      <c r="AIR740" s="8"/>
      <c r="AIS740" s="8"/>
      <c r="AIT740" s="8"/>
      <c r="AIU740" s="8"/>
      <c r="AIV740" s="8"/>
      <c r="AIW740" s="8"/>
      <c r="AIX740" s="8"/>
      <c r="AIY740" s="8"/>
      <c r="AIZ740" s="8"/>
      <c r="AJA740" s="8"/>
      <c r="AJB740" s="8"/>
      <c r="AJC740" s="8"/>
      <c r="AJD740" s="8"/>
      <c r="AJE740" s="8"/>
      <c r="AJF740" s="8"/>
      <c r="AJG740" s="8"/>
      <c r="AJH740" s="8"/>
      <c r="AJI740" s="8"/>
      <c r="AJJ740" s="8"/>
      <c r="AJK740" s="8"/>
      <c r="AJL740" s="8"/>
      <c r="AJM740" s="8"/>
      <c r="AJN740" s="8"/>
      <c r="AJO740" s="8"/>
      <c r="AJP740" s="8"/>
      <c r="AJQ740" s="8"/>
      <c r="AJR740" s="8"/>
      <c r="AJS740" s="8"/>
      <c r="AJT740" s="8"/>
      <c r="AJU740" s="8"/>
      <c r="AJV740" s="8"/>
      <c r="AJW740" s="8"/>
      <c r="AJX740" s="8"/>
      <c r="AJY740" s="8"/>
      <c r="AJZ740" s="8"/>
      <c r="AKA740" s="8"/>
      <c r="AKB740" s="8"/>
      <c r="AKC740" s="8"/>
      <c r="AKD740" s="8"/>
      <c r="AKE740" s="8"/>
      <c r="AKF740" s="8"/>
      <c r="AKG740" s="8"/>
      <c r="AKH740" s="8"/>
      <c r="AKI740" s="8"/>
      <c r="AKJ740" s="8"/>
      <c r="AKK740" s="8"/>
      <c r="AKL740" s="8"/>
      <c r="AKM740" s="8"/>
      <c r="AKN740" s="8"/>
      <c r="AKO740" s="8"/>
      <c r="AKP740" s="8"/>
      <c r="AKQ740" s="8"/>
      <c r="AKR740" s="8"/>
      <c r="AKS740" s="8"/>
      <c r="AKT740" s="8"/>
      <c r="AKU740" s="8"/>
      <c r="AKV740" s="8"/>
      <c r="AKW740" s="8"/>
      <c r="AKX740" s="8"/>
      <c r="AKY740" s="8"/>
      <c r="AKZ740" s="8"/>
      <c r="ALA740" s="8"/>
      <c r="ALB740" s="8"/>
      <c r="ALC740" s="8"/>
      <c r="ALD740" s="8"/>
      <c r="ALE740" s="8"/>
      <c r="ALF740" s="8"/>
      <c r="ALG740" s="8"/>
      <c r="ALH740" s="8"/>
      <c r="ALI740" s="8"/>
      <c r="ALJ740" s="8"/>
      <c r="ALK740" s="8"/>
      <c r="ALL740" s="8"/>
      <c r="ALM740" s="8"/>
      <c r="ALN740" s="8"/>
      <c r="ALO740" s="8"/>
      <c r="ALP740" s="8"/>
      <c r="ALQ740" s="8"/>
      <c r="ALR740" s="8"/>
      <c r="ALS740" s="8"/>
      <c r="ALT740" s="8"/>
      <c r="ALU740" s="8"/>
      <c r="ALV740" s="8"/>
      <c r="ALW740" s="8"/>
      <c r="ALX740" s="8"/>
      <c r="ALY740" s="8"/>
      <c r="ALZ740" s="8"/>
      <c r="AMA740" s="8"/>
      <c r="AMB740" s="8"/>
      <c r="AMC740" s="8"/>
      <c r="AMD740" s="8"/>
      <c r="AME740" s="8"/>
      <c r="AMF740" s="8"/>
      <c r="AMG740" s="8"/>
      <c r="AMH740" s="8"/>
      <c r="AMI740" s="8"/>
      <c r="AMJ740" s="8"/>
      <c r="AMK740" s="8"/>
      <c r="AML740" s="8"/>
      <c r="AMM740" s="8"/>
      <c r="AMN740" s="8"/>
      <c r="AMO740" s="8"/>
      <c r="AMP740" s="8"/>
      <c r="AMQ740" s="8"/>
      <c r="AMR740" s="8"/>
      <c r="AMS740" s="8"/>
      <c r="AMT740" s="8"/>
      <c r="AMU740" s="8"/>
      <c r="AMV740" s="8"/>
      <c r="AMW740" s="8"/>
      <c r="AMX740" s="8"/>
      <c r="AMY740" s="8"/>
      <c r="AMZ740" s="8"/>
      <c r="ANA740" s="8"/>
      <c r="ANB740" s="8"/>
      <c r="ANC740" s="8"/>
      <c r="AND740" s="8"/>
      <c r="ANE740" s="8"/>
      <c r="ANF740" s="8"/>
      <c r="ANG740" s="8"/>
      <c r="ANH740" s="8"/>
      <c r="ANI740" s="8"/>
      <c r="ANJ740" s="8"/>
      <c r="ANK740" s="8"/>
      <c r="ANL740" s="8"/>
      <c r="ANM740" s="8"/>
      <c r="ANN740" s="8"/>
      <c r="ANO740" s="8"/>
      <c r="ANP740" s="8"/>
      <c r="ANQ740" s="8"/>
      <c r="ANR740" s="8"/>
      <c r="ANS740" s="8"/>
      <c r="ANT740" s="8"/>
      <c r="ANU740" s="8"/>
      <c r="ANV740" s="8"/>
      <c r="ANW740" s="8"/>
      <c r="ANX740" s="8"/>
      <c r="ANY740" s="8"/>
      <c r="ANZ740" s="8"/>
      <c r="AOA740" s="8"/>
      <c r="AOB740" s="8"/>
      <c r="AOC740" s="8"/>
      <c r="AOD740" s="8"/>
      <c r="AOE740" s="8"/>
      <c r="AOF740" s="8"/>
      <c r="AOG740" s="8"/>
      <c r="AOH740" s="8"/>
      <c r="AOI740" s="8"/>
      <c r="AOJ740" s="8"/>
      <c r="AOK740" s="8"/>
      <c r="AOL740" s="8"/>
      <c r="AOM740" s="8"/>
      <c r="AON740" s="8"/>
      <c r="AOO740" s="8"/>
      <c r="AOP740" s="8"/>
      <c r="AOQ740" s="8"/>
      <c r="AOR740" s="8"/>
      <c r="AOS740" s="8"/>
      <c r="AOT740" s="8"/>
      <c r="AOU740" s="8"/>
      <c r="AOV740" s="8"/>
      <c r="AOW740" s="8"/>
      <c r="AOX740" s="8"/>
      <c r="AOY740" s="8"/>
      <c r="AOZ740" s="8"/>
      <c r="APA740" s="8"/>
      <c r="APB740" s="8"/>
      <c r="APC740" s="8"/>
      <c r="APD740" s="8"/>
      <c r="APE740" s="8"/>
      <c r="APF740" s="8"/>
      <c r="APG740" s="8"/>
      <c r="APH740" s="8"/>
      <c r="API740" s="8"/>
      <c r="APJ740" s="8"/>
      <c r="APK740" s="8"/>
      <c r="APL740" s="8"/>
      <c r="APM740" s="8"/>
      <c r="APN740" s="8"/>
      <c r="APO740" s="8"/>
      <c r="APP740" s="8"/>
      <c r="APQ740" s="8"/>
      <c r="APR740" s="8"/>
      <c r="APS740" s="8"/>
      <c r="APT740" s="8"/>
      <c r="APU740" s="8"/>
      <c r="APV740" s="8"/>
      <c r="APW740" s="8"/>
      <c r="APX740" s="8"/>
      <c r="APY740" s="8"/>
      <c r="APZ740" s="8"/>
      <c r="AQA740" s="8"/>
      <c r="AQB740" s="8"/>
      <c r="AQC740" s="8"/>
      <c r="AQD740" s="8"/>
      <c r="AQE740" s="8"/>
      <c r="AQF740" s="8"/>
      <c r="AQG740" s="8"/>
      <c r="AQH740" s="8"/>
      <c r="AQI740" s="8"/>
      <c r="AQJ740" s="8"/>
      <c r="AQK740" s="8"/>
      <c r="AQL740" s="8"/>
      <c r="AQM740" s="8"/>
      <c r="AQN740" s="8"/>
      <c r="AQO740" s="8"/>
      <c r="AQP740" s="8"/>
      <c r="AQQ740" s="8"/>
      <c r="AQR740" s="8"/>
      <c r="AQS740" s="8"/>
      <c r="AQT740" s="8"/>
      <c r="AQU740" s="8"/>
      <c r="AQV740" s="8"/>
      <c r="AQW740" s="8"/>
      <c r="AQX740" s="8"/>
      <c r="AQY740" s="8"/>
      <c r="AQZ740" s="8"/>
      <c r="ARA740" s="8"/>
      <c r="ARB740" s="8"/>
      <c r="ARC740" s="8"/>
      <c r="ARD740" s="8"/>
      <c r="ARE740" s="8"/>
      <c r="ARF740" s="8"/>
      <c r="ARG740" s="8"/>
      <c r="ARH740" s="8"/>
      <c r="ARI740" s="8"/>
      <c r="ARJ740" s="8"/>
      <c r="ARK740" s="8"/>
      <c r="ARL740" s="8"/>
      <c r="ARM740" s="8"/>
      <c r="ARN740" s="8"/>
      <c r="ARO740" s="8"/>
      <c r="ARP740" s="8"/>
      <c r="ARQ740" s="8"/>
      <c r="ARR740" s="8"/>
      <c r="ARS740" s="8"/>
      <c r="ART740" s="8"/>
      <c r="ARU740" s="8"/>
      <c r="ARV740" s="8"/>
      <c r="ARW740" s="8"/>
      <c r="ARX740" s="8"/>
      <c r="ARY740" s="8"/>
      <c r="ARZ740" s="8"/>
      <c r="ASA740" s="8"/>
      <c r="ASB740" s="8"/>
      <c r="ASC740" s="8"/>
      <c r="ASD740" s="8"/>
      <c r="ASE740" s="8"/>
      <c r="ASF740" s="8"/>
      <c r="ASG740" s="8"/>
      <c r="ASH740" s="8"/>
      <c r="ASI740" s="8"/>
      <c r="ASJ740" s="8"/>
      <c r="ASK740" s="8"/>
      <c r="ASL740" s="8"/>
      <c r="ASM740" s="8"/>
      <c r="ASN740" s="8"/>
      <c r="ASO740" s="8"/>
      <c r="ASP740" s="8"/>
      <c r="ASQ740" s="8"/>
      <c r="ASR740" s="8"/>
      <c r="ASS740" s="8"/>
      <c r="AST740" s="8"/>
      <c r="ASU740" s="8"/>
      <c r="ASV740" s="8"/>
      <c r="ASW740" s="8"/>
      <c r="ASX740" s="8"/>
      <c r="ASY740" s="8"/>
      <c r="ASZ740" s="8"/>
      <c r="ATA740" s="8"/>
      <c r="ATB740" s="8"/>
      <c r="ATC740" s="8"/>
      <c r="ATD740" s="8"/>
      <c r="ATE740" s="8"/>
      <c r="ATF740" s="8"/>
      <c r="ATG740" s="8"/>
      <c r="ATH740" s="8"/>
      <c r="ATI740" s="8"/>
      <c r="ATJ740" s="8"/>
      <c r="ATK740" s="8"/>
      <c r="ATL740" s="8"/>
      <c r="ATM740" s="8"/>
      <c r="ATN740" s="8"/>
      <c r="ATO740" s="8"/>
      <c r="ATP740" s="8"/>
      <c r="ATQ740" s="8"/>
      <c r="ATR740" s="8"/>
      <c r="ATS740" s="8"/>
      <c r="ATT740" s="8"/>
      <c r="ATU740" s="8"/>
      <c r="ATV740" s="8"/>
      <c r="ATW740" s="8"/>
      <c r="ATX740" s="8"/>
      <c r="ATY740" s="8"/>
      <c r="ATZ740" s="8"/>
      <c r="AUA740" s="8"/>
      <c r="AUB740" s="8"/>
      <c r="AUC740" s="8"/>
      <c r="AUD740" s="8"/>
      <c r="AUE740" s="8"/>
      <c r="AUF740" s="8"/>
      <c r="AUG740" s="8"/>
      <c r="AUH740" s="8"/>
      <c r="AUI740" s="8"/>
      <c r="AUJ740" s="8"/>
      <c r="AUK740" s="8"/>
      <c r="AUL740" s="8"/>
      <c r="AUM740" s="8"/>
      <c r="AUN740" s="8"/>
      <c r="AUO740" s="8"/>
      <c r="AUP740" s="8"/>
      <c r="AUQ740" s="8"/>
      <c r="AUR740" s="8"/>
      <c r="AUS740" s="8"/>
      <c r="AUT740" s="8"/>
      <c r="AUU740" s="8"/>
      <c r="AUV740" s="8"/>
      <c r="AUW740" s="8"/>
      <c r="AUX740" s="8"/>
      <c r="AUY740" s="8"/>
      <c r="AUZ740" s="8"/>
      <c r="AVA740" s="8"/>
      <c r="AVB740" s="8"/>
      <c r="AVC740" s="8"/>
      <c r="AVD740" s="8"/>
      <c r="AVE740" s="8"/>
      <c r="AVF740" s="8"/>
      <c r="AVG740" s="8"/>
      <c r="AVH740" s="8"/>
      <c r="AVI740" s="8"/>
      <c r="AVJ740" s="8"/>
      <c r="AVK740" s="8"/>
      <c r="AVL740" s="8"/>
      <c r="AVM740" s="8"/>
      <c r="AVN740" s="8"/>
      <c r="AVO740" s="8"/>
      <c r="AVP740" s="8"/>
      <c r="AVQ740" s="8"/>
      <c r="AVR740" s="8"/>
      <c r="AVS740" s="8"/>
      <c r="AVT740" s="8"/>
      <c r="AVU740" s="8"/>
      <c r="AVV740" s="8"/>
      <c r="AVW740" s="8"/>
      <c r="AVX740" s="8"/>
      <c r="AVY740" s="8"/>
      <c r="AVZ740" s="8"/>
      <c r="AWA740" s="8"/>
      <c r="AWB740" s="8"/>
      <c r="AWC740" s="8"/>
      <c r="AWD740" s="8"/>
      <c r="AWE740" s="8"/>
      <c r="AWF740" s="8"/>
      <c r="AWG740" s="8"/>
      <c r="AWH740" s="8"/>
      <c r="AWI740" s="8"/>
      <c r="AWJ740" s="8"/>
      <c r="AWK740" s="8"/>
      <c r="AWL740" s="8"/>
      <c r="AWM740" s="8"/>
      <c r="AWN740" s="8"/>
      <c r="AWO740" s="8"/>
      <c r="AWP740" s="8"/>
      <c r="AWQ740" s="8"/>
      <c r="AWR740" s="8"/>
      <c r="AWS740" s="8"/>
      <c r="AWT740" s="8"/>
      <c r="AWU740" s="8"/>
      <c r="AWV740" s="8"/>
      <c r="AWW740" s="8"/>
      <c r="AWX740" s="8"/>
      <c r="AWY740" s="8"/>
      <c r="AWZ740" s="8"/>
      <c r="AXA740" s="8"/>
      <c r="AXB740" s="8"/>
      <c r="AXC740" s="8"/>
      <c r="AXD740" s="8"/>
      <c r="AXE740" s="8"/>
      <c r="AXF740" s="8"/>
      <c r="AXG740" s="8"/>
      <c r="AXH740" s="8"/>
      <c r="AXI740" s="8"/>
      <c r="AXJ740" s="8"/>
      <c r="AXK740" s="8"/>
      <c r="AXL740" s="8"/>
      <c r="AXM740" s="8"/>
      <c r="AXN740" s="8"/>
      <c r="AXO740" s="8"/>
      <c r="AXP740" s="8"/>
      <c r="AXQ740" s="8"/>
      <c r="AXR740" s="8"/>
      <c r="AXS740" s="8"/>
      <c r="AXT740" s="8"/>
      <c r="AXU740" s="8"/>
      <c r="AXV740" s="8"/>
      <c r="AXW740" s="8"/>
      <c r="AXX740" s="8"/>
      <c r="AXY740" s="8"/>
      <c r="AXZ740" s="8"/>
      <c r="AYA740" s="8"/>
      <c r="AYB740" s="8"/>
      <c r="AYC740" s="8"/>
      <c r="AYD740" s="8"/>
      <c r="AYE740" s="8"/>
      <c r="AYF740" s="8"/>
      <c r="AYG740" s="8"/>
      <c r="AYH740" s="8"/>
      <c r="AYI740" s="8"/>
      <c r="AYJ740" s="8"/>
      <c r="AYK740" s="8"/>
      <c r="AYL740" s="8"/>
      <c r="AYM740" s="8"/>
      <c r="AYN740" s="8"/>
      <c r="AYO740" s="8"/>
      <c r="AYP740" s="8"/>
      <c r="AYQ740" s="8"/>
      <c r="AYR740" s="8"/>
      <c r="AYS740" s="8"/>
      <c r="AYT740" s="8"/>
      <c r="AYU740" s="8"/>
      <c r="AYV740" s="8"/>
      <c r="AYW740" s="8"/>
      <c r="AYX740" s="8"/>
      <c r="AYY740" s="8"/>
      <c r="AYZ740" s="8"/>
      <c r="AZA740" s="8"/>
      <c r="AZB740" s="8"/>
      <c r="AZC740" s="8"/>
      <c r="AZD740" s="8"/>
      <c r="AZE740" s="8"/>
      <c r="AZF740" s="8"/>
      <c r="AZG740" s="8"/>
      <c r="AZH740" s="8"/>
      <c r="AZI740" s="8"/>
      <c r="AZJ740" s="8"/>
      <c r="AZK740" s="8"/>
      <c r="AZL740" s="8"/>
      <c r="AZM740" s="8"/>
      <c r="AZN740" s="8"/>
      <c r="AZO740" s="8"/>
      <c r="AZP740" s="8"/>
      <c r="AZQ740" s="8"/>
      <c r="AZR740" s="8"/>
      <c r="AZS740" s="8"/>
      <c r="AZT740" s="8"/>
      <c r="AZU740" s="8"/>
      <c r="AZV740" s="8"/>
      <c r="AZW740" s="8"/>
      <c r="AZX740" s="8"/>
      <c r="AZY740" s="8"/>
      <c r="AZZ740" s="8"/>
      <c r="BAA740" s="8"/>
      <c r="BAB740" s="8"/>
      <c r="BAC740" s="8"/>
      <c r="BAD740" s="8"/>
      <c r="BAE740" s="8"/>
      <c r="BAF740" s="8"/>
      <c r="BAG740" s="8"/>
      <c r="BAH740" s="8"/>
      <c r="BAI740" s="8"/>
      <c r="BAJ740" s="8"/>
      <c r="BAK740" s="8"/>
      <c r="BAL740" s="8"/>
      <c r="BAM740" s="8"/>
      <c r="BAN740" s="8"/>
      <c r="BAO740" s="8"/>
      <c r="BAP740" s="8"/>
      <c r="BAQ740" s="8"/>
      <c r="BAR740" s="8"/>
      <c r="BAS740" s="8"/>
      <c r="BAT740" s="8"/>
      <c r="BAU740" s="8"/>
      <c r="BAV740" s="8"/>
      <c r="BAW740" s="8"/>
      <c r="BAX740" s="8"/>
      <c r="BAY740" s="8"/>
      <c r="BAZ740" s="8"/>
      <c r="BBA740" s="8"/>
      <c r="BBB740" s="8"/>
      <c r="BBC740" s="8"/>
      <c r="BBD740" s="8"/>
      <c r="BBE740" s="8"/>
      <c r="BBF740" s="8"/>
      <c r="BBG740" s="8"/>
      <c r="BBH740" s="8"/>
      <c r="BBI740" s="8"/>
      <c r="BBJ740" s="8"/>
      <c r="BBK740" s="8"/>
      <c r="BBL740" s="8"/>
      <c r="BBM740" s="8"/>
      <c r="BBN740" s="8"/>
      <c r="BBO740" s="8"/>
      <c r="BBP740" s="8"/>
      <c r="BBQ740" s="8"/>
      <c r="BBR740" s="8"/>
      <c r="BBS740" s="8"/>
      <c r="BBT740" s="8"/>
      <c r="BBU740" s="8"/>
      <c r="BBV740" s="8"/>
      <c r="BBW740" s="8"/>
      <c r="BBX740" s="8"/>
      <c r="BBY740" s="8"/>
      <c r="BBZ740" s="8"/>
      <c r="BCA740" s="8"/>
      <c r="BCB740" s="8"/>
      <c r="BCC740" s="8"/>
      <c r="BCD740" s="8"/>
      <c r="BCE740" s="8"/>
      <c r="BCF740" s="8"/>
      <c r="BCG740" s="8"/>
      <c r="BCH740" s="8"/>
      <c r="BCI740" s="8"/>
      <c r="BCJ740" s="8"/>
      <c r="BCK740" s="8"/>
      <c r="BCL740" s="8"/>
      <c r="BCM740" s="8"/>
      <c r="BCN740" s="8"/>
      <c r="BCO740" s="8"/>
      <c r="BCP740" s="8"/>
      <c r="BCQ740" s="8"/>
      <c r="BCR740" s="8"/>
      <c r="BCS740" s="8"/>
      <c r="BCT740" s="8"/>
      <c r="BCU740" s="8"/>
      <c r="BCV740" s="8"/>
      <c r="BCW740" s="8"/>
      <c r="BCX740" s="8"/>
      <c r="BCY740" s="8"/>
      <c r="BCZ740" s="8"/>
      <c r="BDA740" s="8"/>
      <c r="BDB740" s="8"/>
      <c r="BDC740" s="8"/>
      <c r="BDD740" s="8"/>
      <c r="BDE740" s="8"/>
      <c r="BDF740" s="8"/>
      <c r="BDG740" s="8"/>
      <c r="BDH740" s="8"/>
      <c r="BDI740" s="8"/>
      <c r="BDJ740" s="8"/>
      <c r="BDK740" s="8"/>
      <c r="BDL740" s="8"/>
      <c r="BDM740" s="8"/>
      <c r="BDN740" s="8"/>
      <c r="BDO740" s="8"/>
      <c r="BDP740" s="8"/>
      <c r="BDQ740" s="8"/>
      <c r="BDR740" s="8"/>
      <c r="BDS740" s="8"/>
      <c r="BDT740" s="8"/>
      <c r="BDU740" s="8"/>
      <c r="BDV740" s="8"/>
      <c r="BDW740" s="8"/>
      <c r="BDX740" s="8"/>
      <c r="BDY740" s="8"/>
      <c r="BDZ740" s="8"/>
      <c r="BEA740" s="8"/>
      <c r="BEB740" s="8"/>
      <c r="BEC740" s="8"/>
      <c r="BED740" s="8"/>
      <c r="BEE740" s="8"/>
      <c r="BEF740" s="8"/>
      <c r="BEG740" s="8"/>
      <c r="BEH740" s="8"/>
      <c r="BEI740" s="8"/>
      <c r="BEJ740" s="8"/>
      <c r="BEK740" s="8"/>
      <c r="BEL740" s="8"/>
      <c r="BEM740" s="8"/>
      <c r="BEN740" s="8"/>
      <c r="BEO740" s="8"/>
      <c r="BEP740" s="8"/>
      <c r="BEQ740" s="8"/>
      <c r="BER740" s="8"/>
      <c r="BES740" s="8"/>
      <c r="BET740" s="8"/>
      <c r="BEU740" s="8"/>
      <c r="BEV740" s="8"/>
      <c r="BEW740" s="8"/>
      <c r="BEX740" s="8"/>
      <c r="BEY740" s="8"/>
      <c r="BEZ740" s="8"/>
      <c r="BFA740" s="8"/>
      <c r="BFB740" s="8"/>
      <c r="BFC740" s="8"/>
      <c r="BFD740" s="8"/>
      <c r="BFE740" s="8"/>
      <c r="BFF740" s="8"/>
      <c r="BFG740" s="8"/>
      <c r="BFH740" s="8"/>
      <c r="BFI740" s="8"/>
      <c r="BFJ740" s="8"/>
      <c r="BFK740" s="8"/>
      <c r="BFL740" s="8"/>
      <c r="BFM740" s="8"/>
      <c r="BFN740" s="8"/>
      <c r="BFO740" s="8"/>
      <c r="BFP740" s="8"/>
      <c r="BFQ740" s="8"/>
      <c r="BFR740" s="8"/>
      <c r="BFS740" s="8"/>
      <c r="BFT740" s="8"/>
      <c r="BFU740" s="8"/>
      <c r="BFV740" s="8"/>
      <c r="BFW740" s="8"/>
      <c r="BFX740" s="8"/>
      <c r="BFY740" s="8"/>
      <c r="BFZ740" s="8"/>
      <c r="BGA740" s="8"/>
      <c r="BGB740" s="8"/>
      <c r="BGC740" s="8"/>
      <c r="BGD740" s="8"/>
      <c r="BGE740" s="8"/>
      <c r="BGF740" s="8"/>
      <c r="BGG740" s="8"/>
      <c r="BGH740" s="8"/>
      <c r="BGI740" s="8"/>
      <c r="BGJ740" s="8"/>
      <c r="BGK740" s="8"/>
      <c r="BGL740" s="8"/>
      <c r="BGM740" s="8"/>
      <c r="BGN740" s="8"/>
      <c r="BGO740" s="8"/>
      <c r="BGP740" s="8"/>
      <c r="BGQ740" s="8"/>
      <c r="BGR740" s="8"/>
      <c r="BGS740" s="8"/>
      <c r="BGT740" s="8"/>
      <c r="BGU740" s="8"/>
      <c r="BGV740" s="8"/>
      <c r="BGW740" s="8"/>
      <c r="BGX740" s="8"/>
      <c r="BGY740" s="8"/>
      <c r="BGZ740" s="8"/>
      <c r="BHA740" s="8"/>
      <c r="BHB740" s="8"/>
      <c r="BHC740" s="8"/>
      <c r="BHD740" s="8"/>
      <c r="BHE740" s="8"/>
      <c r="BHF740" s="8"/>
      <c r="BHG740" s="8"/>
      <c r="BHH740" s="8"/>
      <c r="BHI740" s="8"/>
      <c r="BHJ740" s="8"/>
      <c r="BHK740" s="8"/>
      <c r="BHL740" s="8"/>
      <c r="BHM740" s="8"/>
      <c r="BHN740" s="8"/>
      <c r="BHO740" s="8"/>
      <c r="BHP740" s="8"/>
      <c r="BHQ740" s="8"/>
      <c r="BHR740" s="8"/>
      <c r="BHS740" s="8"/>
      <c r="BHT740" s="8"/>
      <c r="BHU740" s="8"/>
      <c r="BHV740" s="8"/>
      <c r="BHW740" s="8"/>
      <c r="BHX740" s="8"/>
      <c r="BHY740" s="8"/>
      <c r="BHZ740" s="8"/>
      <c r="BIA740" s="8"/>
      <c r="BIB740" s="8"/>
      <c r="BIC740" s="8"/>
      <c r="BID740" s="8"/>
      <c r="BIE740" s="8"/>
      <c r="BIF740" s="8"/>
      <c r="BIG740" s="8"/>
      <c r="BIH740" s="8"/>
      <c r="BII740" s="8"/>
      <c r="BIJ740" s="8"/>
      <c r="BIK740" s="8"/>
      <c r="BIL740" s="8"/>
      <c r="BIM740" s="8"/>
      <c r="BIN740" s="8"/>
      <c r="BIO740" s="8"/>
      <c r="BIP740" s="8"/>
      <c r="BIQ740" s="8"/>
      <c r="BIR740" s="8"/>
      <c r="BIS740" s="8"/>
      <c r="BIT740" s="8"/>
      <c r="BIU740" s="8"/>
      <c r="BIV740" s="8"/>
      <c r="BIW740" s="8"/>
      <c r="BIX740" s="8"/>
      <c r="BIY740" s="8"/>
      <c r="BIZ740" s="8"/>
      <c r="BJA740" s="8"/>
      <c r="BJB740" s="8"/>
      <c r="BJC740" s="8"/>
      <c r="BJD740" s="8"/>
      <c r="BJE740" s="8"/>
      <c r="BJF740" s="8"/>
      <c r="BJG740" s="8"/>
      <c r="BJH740" s="8"/>
      <c r="BJI740" s="8"/>
      <c r="BJJ740" s="8"/>
      <c r="BJK740" s="8"/>
      <c r="BJL740" s="8"/>
      <c r="BJM740" s="8"/>
      <c r="BJN740" s="8"/>
      <c r="BJO740" s="8"/>
      <c r="BJP740" s="8"/>
      <c r="BJQ740" s="8"/>
      <c r="BJR740" s="8"/>
      <c r="BJS740" s="8"/>
      <c r="BJT740" s="8"/>
      <c r="BJU740" s="8"/>
      <c r="BJV740" s="8"/>
      <c r="BJW740" s="8"/>
      <c r="BJX740" s="8"/>
      <c r="BJY740" s="8"/>
      <c r="BJZ740" s="8"/>
      <c r="BKA740" s="8"/>
      <c r="BKB740" s="8"/>
      <c r="BKC740" s="8"/>
      <c r="BKD740" s="8"/>
      <c r="BKE740" s="8"/>
      <c r="BKF740" s="8"/>
      <c r="BKG740" s="8"/>
      <c r="BKH740" s="8"/>
      <c r="BKI740" s="8"/>
      <c r="BKJ740" s="8"/>
      <c r="BKK740" s="8"/>
      <c r="BKL740" s="8"/>
      <c r="BKM740" s="8"/>
      <c r="BKN740" s="8"/>
      <c r="BKO740" s="8"/>
      <c r="BKP740" s="8"/>
      <c r="BKQ740" s="8"/>
      <c r="BKR740" s="8"/>
      <c r="BKS740" s="8"/>
      <c r="BKT740" s="8"/>
      <c r="BKU740" s="8"/>
      <c r="BKV740" s="8"/>
      <c r="BKW740" s="8"/>
      <c r="BKX740" s="8"/>
      <c r="BKY740" s="8"/>
      <c r="BKZ740" s="8"/>
      <c r="BLA740" s="8"/>
      <c r="BLB740" s="8"/>
      <c r="BLC740" s="8"/>
      <c r="BLD740" s="8"/>
      <c r="BLE740" s="8"/>
      <c r="BLF740" s="8"/>
      <c r="BLG740" s="8"/>
      <c r="BLH740" s="8"/>
      <c r="BLI740" s="8"/>
      <c r="BLJ740" s="8"/>
      <c r="BLK740" s="8"/>
      <c r="BLL740" s="8"/>
      <c r="BLM740" s="8"/>
      <c r="BLN740" s="8"/>
      <c r="BLO740" s="8"/>
      <c r="BLP740" s="8"/>
      <c r="BLQ740" s="8"/>
      <c r="BLR740" s="8"/>
      <c r="BLS740" s="8"/>
      <c r="BLT740" s="8"/>
      <c r="BLU740" s="8"/>
      <c r="BLV740" s="8"/>
      <c r="BLW740" s="8"/>
      <c r="BLX740" s="8"/>
      <c r="BLY740" s="8"/>
      <c r="BLZ740" s="8"/>
      <c r="BMA740" s="8"/>
      <c r="BMB740" s="8"/>
      <c r="BMC740" s="8"/>
      <c r="BMD740" s="8"/>
      <c r="BME740" s="8"/>
      <c r="BMF740" s="8"/>
      <c r="BMG740" s="8"/>
      <c r="BMH740" s="8"/>
      <c r="BMI740" s="8"/>
      <c r="BMJ740" s="8"/>
      <c r="BMK740" s="8"/>
      <c r="BML740" s="8"/>
      <c r="BMM740" s="8"/>
      <c r="BMN740" s="8"/>
      <c r="BMO740" s="8"/>
      <c r="BMP740" s="8"/>
      <c r="BMQ740" s="8"/>
      <c r="BMR740" s="8"/>
      <c r="BMS740" s="8"/>
      <c r="BMT740" s="8"/>
      <c r="BMU740" s="8"/>
      <c r="BMV740" s="8"/>
      <c r="BMW740" s="8"/>
      <c r="BMX740" s="8"/>
      <c r="BMY740" s="8"/>
      <c r="BMZ740" s="8"/>
      <c r="BNA740" s="8"/>
      <c r="BNB740" s="8"/>
      <c r="BNC740" s="8"/>
      <c r="BND740" s="8"/>
      <c r="BNE740" s="8"/>
      <c r="BNF740" s="8"/>
      <c r="BNG740" s="8"/>
      <c r="BNH740" s="8"/>
      <c r="BNI740" s="8"/>
      <c r="BNJ740" s="8"/>
      <c r="BNK740" s="8"/>
      <c r="BNL740" s="8"/>
      <c r="BNM740" s="8"/>
      <c r="BNN740" s="8"/>
      <c r="BNO740" s="8"/>
      <c r="BNP740" s="8"/>
      <c r="BNQ740" s="8"/>
      <c r="BNR740" s="8"/>
      <c r="BNS740" s="8"/>
      <c r="BNT740" s="8"/>
      <c r="BNU740" s="8"/>
      <c r="BNV740" s="8"/>
      <c r="BNW740" s="8"/>
      <c r="BNX740" s="8"/>
      <c r="BNY740" s="8"/>
      <c r="BNZ740" s="8"/>
      <c r="BOA740" s="8"/>
      <c r="BOB740" s="8"/>
      <c r="BOC740" s="8"/>
      <c r="BOD740" s="8"/>
      <c r="BOE740" s="8"/>
      <c r="BOF740" s="8"/>
      <c r="BOG740" s="8"/>
      <c r="BOH740" s="8"/>
      <c r="BOI740" s="8"/>
      <c r="BOJ740" s="8"/>
      <c r="BOK740" s="8"/>
      <c r="BOL740" s="8"/>
      <c r="BOM740" s="8"/>
      <c r="BON740" s="8"/>
      <c r="BOO740" s="8"/>
      <c r="BOP740" s="8"/>
      <c r="BOQ740" s="8"/>
      <c r="BOR740" s="8"/>
      <c r="BOS740" s="8"/>
      <c r="BOT740" s="8"/>
      <c r="BOU740" s="8"/>
      <c r="BOV740" s="8"/>
      <c r="BOW740" s="8"/>
      <c r="BOX740" s="8"/>
      <c r="BOY740" s="8"/>
      <c r="BOZ740" s="8"/>
      <c r="BPA740" s="8"/>
      <c r="BPB740" s="8"/>
      <c r="BPC740" s="8"/>
      <c r="BPD740" s="8"/>
      <c r="BPE740" s="8"/>
      <c r="BPF740" s="8"/>
      <c r="BPG740" s="8"/>
      <c r="BPH740" s="8"/>
      <c r="BPI740" s="8"/>
      <c r="BPJ740" s="8"/>
      <c r="BPK740" s="8"/>
      <c r="BPL740" s="8"/>
      <c r="BPM740" s="8"/>
      <c r="BPN740" s="8"/>
      <c r="BPO740" s="8"/>
      <c r="BPP740" s="8"/>
      <c r="BPQ740" s="8"/>
      <c r="BPR740" s="8"/>
      <c r="BPS740" s="8"/>
      <c r="BPT740" s="8"/>
      <c r="BPU740" s="8"/>
      <c r="BPV740" s="8"/>
      <c r="BPW740" s="8"/>
      <c r="BPX740" s="8"/>
      <c r="BPY740" s="8"/>
      <c r="BPZ740" s="8"/>
      <c r="BQA740" s="8"/>
      <c r="BQB740" s="8"/>
      <c r="BQC740" s="8"/>
      <c r="BQD740" s="8"/>
      <c r="BQE740" s="8"/>
      <c r="BQF740" s="8"/>
      <c r="BQG740" s="8"/>
      <c r="BQH740" s="8"/>
      <c r="BQI740" s="8"/>
      <c r="BQJ740" s="8"/>
      <c r="BQK740" s="8"/>
      <c r="BQL740" s="8"/>
      <c r="BQM740" s="8"/>
      <c r="BQN740" s="8"/>
      <c r="BQO740" s="8"/>
      <c r="BQP740" s="8"/>
      <c r="BQQ740" s="8"/>
      <c r="BQR740" s="8"/>
      <c r="BQS740" s="8"/>
      <c r="BQT740" s="8"/>
      <c r="BQU740" s="8"/>
      <c r="BQV740" s="8"/>
      <c r="BQW740" s="8"/>
      <c r="BQX740" s="8"/>
      <c r="BQY740" s="8"/>
      <c r="BQZ740" s="8"/>
      <c r="BRA740" s="8"/>
      <c r="BRB740" s="8"/>
      <c r="BRC740" s="8"/>
      <c r="BRD740" s="8"/>
      <c r="BRE740" s="8"/>
      <c r="BRF740" s="8"/>
      <c r="BRG740" s="8"/>
      <c r="BRH740" s="8"/>
      <c r="BRI740" s="8"/>
      <c r="BRJ740" s="8"/>
      <c r="BRK740" s="8"/>
      <c r="BRL740" s="8"/>
      <c r="BRM740" s="8"/>
      <c r="BRN740" s="8"/>
      <c r="BRO740" s="8"/>
      <c r="BRP740" s="8"/>
      <c r="BRQ740" s="8"/>
      <c r="BRR740" s="8"/>
      <c r="BRS740" s="8"/>
      <c r="BRT740" s="8"/>
      <c r="BRU740" s="8"/>
      <c r="BRV740" s="8"/>
      <c r="BRW740" s="8"/>
      <c r="BRX740" s="8"/>
      <c r="BRY740" s="8"/>
      <c r="BRZ740" s="8"/>
      <c r="BSA740" s="8"/>
      <c r="BSB740" s="8"/>
      <c r="BSC740" s="8"/>
      <c r="BSD740" s="8"/>
      <c r="BSE740" s="8"/>
      <c r="BSF740" s="8"/>
      <c r="BSG740" s="8"/>
      <c r="BSH740" s="8"/>
      <c r="BSI740" s="8"/>
      <c r="BSJ740" s="8"/>
      <c r="BSK740" s="8"/>
      <c r="BSL740" s="8"/>
      <c r="BSM740" s="8"/>
      <c r="BSN740" s="8"/>
      <c r="BSO740" s="8"/>
      <c r="BSP740" s="8"/>
      <c r="BSQ740" s="8"/>
      <c r="BSR740" s="8"/>
      <c r="BSS740" s="8"/>
      <c r="BST740" s="8"/>
      <c r="BSU740" s="8"/>
      <c r="BSV740" s="8"/>
      <c r="BSW740" s="8"/>
      <c r="BSX740" s="8"/>
      <c r="BSY740" s="8"/>
      <c r="BSZ740" s="8"/>
      <c r="BTA740" s="8"/>
      <c r="BTB740" s="8"/>
      <c r="BTC740" s="8"/>
      <c r="BTD740" s="8"/>
      <c r="BTE740" s="8"/>
      <c r="BTF740" s="8"/>
      <c r="BTG740" s="8"/>
      <c r="BTH740" s="8"/>
      <c r="BTI740" s="8"/>
      <c r="BTJ740" s="8"/>
      <c r="BTK740" s="8"/>
      <c r="BTL740" s="8"/>
      <c r="BTM740" s="8"/>
      <c r="BTN740" s="8"/>
      <c r="BTO740" s="8"/>
      <c r="BTP740" s="8"/>
      <c r="BTQ740" s="8"/>
      <c r="BTR740" s="8"/>
      <c r="BTS740" s="8"/>
      <c r="BTT740" s="8"/>
      <c r="BTU740" s="8"/>
      <c r="BTV740" s="8"/>
      <c r="BTW740" s="8"/>
      <c r="BTX740" s="8"/>
      <c r="BTY740" s="8"/>
      <c r="BTZ740" s="8"/>
      <c r="BUA740" s="8"/>
      <c r="BUB740" s="8"/>
      <c r="BUC740" s="8"/>
      <c r="BUD740" s="8"/>
      <c r="BUE740" s="8"/>
      <c r="BUF740" s="8"/>
      <c r="BUG740" s="8"/>
      <c r="BUH740" s="8"/>
      <c r="BUI740" s="8"/>
      <c r="BUJ740" s="8"/>
      <c r="BUK740" s="8"/>
      <c r="BUL740" s="8"/>
      <c r="BUM740" s="8"/>
      <c r="BUN740" s="8"/>
      <c r="BUO740" s="8"/>
      <c r="BUP740" s="8"/>
      <c r="BUQ740" s="8"/>
      <c r="BUR740" s="8"/>
      <c r="BUS740" s="8"/>
      <c r="BUT740" s="8"/>
      <c r="BUU740" s="8"/>
      <c r="BUV740" s="8"/>
      <c r="BUW740" s="8"/>
      <c r="BUX740" s="8"/>
      <c r="BUY740" s="8"/>
      <c r="BUZ740" s="8"/>
      <c r="BVA740" s="8"/>
      <c r="BVB740" s="8"/>
      <c r="BVC740" s="8"/>
      <c r="BVD740" s="8"/>
      <c r="BVE740" s="8"/>
      <c r="BVF740" s="8"/>
      <c r="BVG740" s="8"/>
      <c r="BVH740" s="8"/>
      <c r="BVI740" s="8"/>
      <c r="BVJ740" s="8"/>
      <c r="BVK740" s="8"/>
      <c r="BVL740" s="8"/>
      <c r="BVM740" s="8"/>
      <c r="BVN740" s="8"/>
      <c r="BVO740" s="8"/>
      <c r="BVP740" s="8"/>
      <c r="BVQ740" s="8"/>
      <c r="BVR740" s="8"/>
      <c r="BVS740" s="8"/>
      <c r="BVT740" s="8"/>
      <c r="BVU740" s="8"/>
      <c r="BVV740" s="8"/>
      <c r="BVW740" s="8"/>
      <c r="BVX740" s="8"/>
      <c r="BVY740" s="8"/>
      <c r="BVZ740" s="8"/>
      <c r="BWA740" s="8"/>
      <c r="BWB740" s="8"/>
      <c r="BWC740" s="8"/>
      <c r="BWD740" s="8"/>
      <c r="BWE740" s="8"/>
      <c r="BWF740" s="8"/>
      <c r="BWG740" s="8"/>
      <c r="BWH740" s="8"/>
      <c r="BWI740" s="8"/>
      <c r="BWJ740" s="8"/>
      <c r="BWK740" s="8"/>
      <c r="BWL740" s="8"/>
      <c r="BWM740" s="8"/>
      <c r="BWN740" s="8"/>
      <c r="BWO740" s="8"/>
      <c r="BWP740" s="8"/>
      <c r="BWQ740" s="8"/>
    </row>
    <row r="741" spans="1:1967" s="547" customFormat="1" ht="102" customHeight="1">
      <c r="A741" s="9" t="s">
        <v>9037</v>
      </c>
      <c r="B741" s="100" t="s">
        <v>97</v>
      </c>
      <c r="C741" s="2" t="s">
        <v>9050</v>
      </c>
      <c r="D741" s="239" t="s">
        <v>1094</v>
      </c>
      <c r="E741" s="239" t="s">
        <v>9051</v>
      </c>
      <c r="F741" s="3"/>
      <c r="G741" s="3" t="s">
        <v>385</v>
      </c>
      <c r="H741" s="20">
        <v>0</v>
      </c>
      <c r="I741" s="114">
        <v>470000000</v>
      </c>
      <c r="J741" s="21" t="s">
        <v>1314</v>
      </c>
      <c r="K741" s="19" t="s">
        <v>1930</v>
      </c>
      <c r="L741" s="137" t="s">
        <v>3397</v>
      </c>
      <c r="M741" s="140" t="s">
        <v>383</v>
      </c>
      <c r="N741" s="346" t="s">
        <v>8839</v>
      </c>
      <c r="O741" s="3" t="s">
        <v>1366</v>
      </c>
      <c r="P741" s="7" t="s">
        <v>1337</v>
      </c>
      <c r="Q741" s="3" t="s">
        <v>1328</v>
      </c>
      <c r="R741" s="84">
        <v>3250</v>
      </c>
      <c r="S741" s="19">
        <v>11148.83</v>
      </c>
      <c r="T741" s="83">
        <v>0</v>
      </c>
      <c r="U741" s="83">
        <f>T741*1.12</f>
        <v>0</v>
      </c>
      <c r="V741" s="9" t="s">
        <v>1325</v>
      </c>
      <c r="W741" s="152" t="s">
        <v>1394</v>
      </c>
      <c r="X741" s="9" t="s">
        <v>11912</v>
      </c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  <c r="AQ741" s="8"/>
      <c r="AR741" s="8"/>
      <c r="AS741" s="8"/>
      <c r="AT741" s="8"/>
      <c r="AU741" s="8"/>
      <c r="AV741" s="8"/>
      <c r="AW741" s="8"/>
      <c r="AX741" s="8"/>
      <c r="AY741" s="8"/>
      <c r="AZ741" s="8"/>
      <c r="BA741" s="8"/>
      <c r="BB741" s="8"/>
      <c r="BC741" s="8"/>
      <c r="BD741" s="8"/>
      <c r="BE741" s="8"/>
      <c r="BF741" s="8"/>
      <c r="BG741" s="8"/>
      <c r="BH741" s="8"/>
      <c r="BI741" s="8"/>
      <c r="BJ741" s="8"/>
      <c r="BK741" s="8"/>
      <c r="BL741" s="8"/>
      <c r="BM741" s="8"/>
      <c r="BN741" s="8"/>
      <c r="BO741" s="8"/>
      <c r="BP741" s="8"/>
      <c r="BQ741" s="8"/>
      <c r="BR741" s="8"/>
      <c r="BS741" s="8"/>
      <c r="BT741" s="8"/>
      <c r="BU741" s="8"/>
      <c r="BV741" s="8"/>
      <c r="BW741" s="8"/>
      <c r="BX741" s="8"/>
      <c r="BY741" s="8"/>
      <c r="BZ741" s="8"/>
      <c r="CA741" s="8"/>
      <c r="CB741" s="8"/>
      <c r="CC741" s="8"/>
      <c r="CD741" s="8"/>
      <c r="CE741" s="8"/>
      <c r="CF741" s="8"/>
      <c r="CG741" s="8"/>
      <c r="CH741" s="8"/>
      <c r="CI741" s="8"/>
      <c r="CJ741" s="8"/>
      <c r="CK741" s="8"/>
      <c r="CL741" s="8"/>
      <c r="CM741" s="8"/>
      <c r="CN741" s="8"/>
      <c r="CO741" s="8"/>
      <c r="CP741" s="8"/>
      <c r="CQ741" s="8"/>
      <c r="CR741" s="8"/>
      <c r="CS741" s="8"/>
      <c r="CT741" s="8"/>
      <c r="CU741" s="8"/>
      <c r="CV741" s="8"/>
      <c r="CW741" s="8"/>
      <c r="CX741" s="8"/>
      <c r="CY741" s="8"/>
      <c r="CZ741" s="8"/>
      <c r="DA741" s="8"/>
      <c r="DB741" s="8"/>
      <c r="DC741" s="8"/>
      <c r="DD741" s="8"/>
      <c r="DE741" s="8"/>
      <c r="DF741" s="8"/>
      <c r="DG741" s="8"/>
      <c r="DH741" s="8"/>
      <c r="DI741" s="8"/>
      <c r="DJ741" s="8"/>
      <c r="DK741" s="8"/>
      <c r="DL741" s="8"/>
      <c r="DM741" s="8"/>
      <c r="DN741" s="8"/>
      <c r="DO741" s="8"/>
      <c r="DP741" s="8"/>
      <c r="DQ741" s="8"/>
      <c r="DR741" s="8"/>
      <c r="DS741" s="8"/>
      <c r="DT741" s="8"/>
      <c r="DU741" s="8"/>
      <c r="DV741" s="8"/>
      <c r="DW741" s="8"/>
      <c r="DX741" s="8"/>
      <c r="DY741" s="8"/>
      <c r="DZ741" s="8"/>
      <c r="EA741" s="8"/>
      <c r="EB741" s="8"/>
      <c r="EC741" s="8"/>
      <c r="ED741" s="8"/>
      <c r="EE741" s="8"/>
      <c r="EF741" s="8"/>
      <c r="EG741" s="8"/>
      <c r="EH741" s="8"/>
      <c r="EI741" s="8"/>
      <c r="EJ741" s="8"/>
      <c r="EK741" s="8"/>
      <c r="EL741" s="8"/>
      <c r="EM741" s="8"/>
      <c r="EN741" s="8"/>
      <c r="EO741" s="8"/>
      <c r="EP741" s="8"/>
      <c r="EQ741" s="8"/>
      <c r="ER741" s="8"/>
      <c r="ES741" s="8"/>
      <c r="ET741" s="8"/>
      <c r="EU741" s="8"/>
      <c r="EV741" s="8"/>
      <c r="EW741" s="8"/>
      <c r="EX741" s="8"/>
      <c r="EY741" s="8"/>
      <c r="EZ741" s="8"/>
      <c r="FA741" s="8"/>
      <c r="FB741" s="8"/>
      <c r="FC741" s="8"/>
      <c r="FD741" s="8"/>
      <c r="FE741" s="8"/>
      <c r="FF741" s="8"/>
      <c r="FG741" s="8"/>
      <c r="FH741" s="8"/>
      <c r="FI741" s="8"/>
      <c r="FJ741" s="8"/>
      <c r="FK741" s="8"/>
      <c r="FL741" s="8"/>
      <c r="FM741" s="8"/>
      <c r="FN741" s="8"/>
      <c r="FO741" s="8"/>
      <c r="FP741" s="8"/>
      <c r="FQ741" s="8"/>
      <c r="FR741" s="8"/>
      <c r="FS741" s="8"/>
      <c r="FT741" s="8"/>
      <c r="FU741" s="8"/>
      <c r="FV741" s="8"/>
      <c r="FW741" s="8"/>
      <c r="FX741" s="8"/>
      <c r="FY741" s="8"/>
      <c r="FZ741" s="8"/>
      <c r="GA741" s="8"/>
      <c r="GB741" s="8"/>
      <c r="GC741" s="8"/>
      <c r="GD741" s="8"/>
      <c r="GE741" s="8"/>
      <c r="GF741" s="8"/>
      <c r="GG741" s="8"/>
      <c r="GH741" s="8"/>
      <c r="GI741" s="8"/>
      <c r="GJ741" s="8"/>
      <c r="GK741" s="8"/>
      <c r="GL741" s="8"/>
      <c r="GM741" s="8"/>
      <c r="GN741" s="8"/>
      <c r="GO741" s="8"/>
      <c r="GP741" s="8"/>
      <c r="GQ741" s="8"/>
      <c r="GR741" s="8"/>
      <c r="GS741" s="8"/>
      <c r="GT741" s="8"/>
      <c r="GU741" s="8"/>
      <c r="GV741" s="8"/>
      <c r="GW741" s="8"/>
      <c r="GX741" s="8"/>
      <c r="GY741" s="8"/>
      <c r="GZ741" s="8"/>
      <c r="HA741" s="8"/>
      <c r="HB741" s="8"/>
      <c r="HC741" s="8"/>
      <c r="HD741" s="8"/>
      <c r="HE741" s="8"/>
      <c r="HF741" s="8"/>
      <c r="HG741" s="8"/>
      <c r="HH741" s="8"/>
      <c r="HI741" s="8"/>
      <c r="HJ741" s="8"/>
      <c r="HK741" s="8"/>
      <c r="HL741" s="8"/>
      <c r="HM741" s="8"/>
      <c r="HN741" s="8"/>
      <c r="HO741" s="8"/>
      <c r="HP741" s="8"/>
      <c r="HQ741" s="8"/>
      <c r="HR741" s="8"/>
      <c r="HS741" s="8"/>
      <c r="HT741" s="8"/>
      <c r="HU741" s="8"/>
      <c r="HV741" s="8"/>
      <c r="HW741" s="8"/>
      <c r="HX741" s="8"/>
      <c r="HY741" s="8"/>
      <c r="HZ741" s="8"/>
      <c r="IA741" s="8"/>
      <c r="IB741" s="8"/>
      <c r="IC741" s="8"/>
      <c r="ID741" s="8"/>
      <c r="IE741" s="8"/>
      <c r="IF741" s="8"/>
      <c r="IG741" s="8"/>
      <c r="IH741" s="8"/>
      <c r="II741" s="8"/>
      <c r="IJ741" s="8"/>
      <c r="IK741" s="8"/>
      <c r="IL741" s="8"/>
      <c r="IM741" s="8"/>
      <c r="IN741" s="8"/>
      <c r="IO741" s="8"/>
      <c r="IP741" s="8"/>
      <c r="IQ741" s="8"/>
      <c r="IR741" s="8"/>
      <c r="IS741" s="8"/>
      <c r="IT741" s="8"/>
      <c r="IU741" s="8"/>
      <c r="IV741" s="8"/>
      <c r="IW741" s="8"/>
      <c r="IX741" s="8"/>
      <c r="IY741" s="8"/>
      <c r="IZ741" s="8"/>
      <c r="JA741" s="8"/>
      <c r="JB741" s="8"/>
      <c r="JC741" s="8"/>
      <c r="JD741" s="8"/>
      <c r="JE741" s="8"/>
      <c r="JF741" s="8"/>
      <c r="JG741" s="8"/>
      <c r="JH741" s="8"/>
      <c r="JI741" s="8"/>
      <c r="JJ741" s="8"/>
      <c r="JK741" s="8"/>
      <c r="JL741" s="8"/>
      <c r="JM741" s="8"/>
      <c r="JN741" s="8"/>
      <c r="JO741" s="8"/>
      <c r="JP741" s="8"/>
      <c r="JQ741" s="8"/>
      <c r="JR741" s="8"/>
      <c r="JS741" s="8"/>
      <c r="JT741" s="8"/>
      <c r="JU741" s="8"/>
      <c r="JV741" s="8"/>
      <c r="JW741" s="8"/>
      <c r="JX741" s="8"/>
      <c r="JY741" s="8"/>
      <c r="JZ741" s="8"/>
      <c r="KA741" s="8"/>
      <c r="KB741" s="8"/>
      <c r="KC741" s="8"/>
      <c r="KD741" s="8"/>
      <c r="KE741" s="8"/>
      <c r="KF741" s="8"/>
      <c r="KG741" s="8"/>
      <c r="KH741" s="8"/>
      <c r="KI741" s="8"/>
      <c r="KJ741" s="8"/>
      <c r="KK741" s="8"/>
      <c r="KL741" s="8"/>
      <c r="KM741" s="8"/>
      <c r="KN741" s="8"/>
      <c r="KO741" s="8"/>
      <c r="KP741" s="8"/>
      <c r="KQ741" s="8"/>
      <c r="KR741" s="8"/>
      <c r="KS741" s="8"/>
      <c r="KT741" s="8"/>
      <c r="KU741" s="8"/>
      <c r="KV741" s="8"/>
      <c r="KW741" s="8"/>
      <c r="KX741" s="8"/>
      <c r="KY741" s="8"/>
      <c r="KZ741" s="8"/>
      <c r="LA741" s="8"/>
      <c r="LB741" s="8"/>
      <c r="LC741" s="8"/>
      <c r="LD741" s="8"/>
      <c r="LE741" s="8"/>
      <c r="LF741" s="8"/>
      <c r="LG741" s="8"/>
      <c r="LH741" s="8"/>
      <c r="LI741" s="8"/>
      <c r="LJ741" s="8"/>
      <c r="LK741" s="8"/>
      <c r="LL741" s="8"/>
      <c r="LM741" s="8"/>
      <c r="LN741" s="8"/>
      <c r="LO741" s="8"/>
      <c r="LP741" s="8"/>
      <c r="LQ741" s="8"/>
      <c r="LR741" s="8"/>
      <c r="LS741" s="8"/>
      <c r="LT741" s="8"/>
      <c r="LU741" s="8"/>
      <c r="LV741" s="8"/>
      <c r="LW741" s="8"/>
      <c r="LX741" s="8"/>
      <c r="LY741" s="8"/>
      <c r="LZ741" s="8"/>
      <c r="MA741" s="8"/>
      <c r="MB741" s="8"/>
      <c r="MC741" s="8"/>
      <c r="MD741" s="8"/>
      <c r="ME741" s="8"/>
      <c r="MF741" s="8"/>
      <c r="MG741" s="8"/>
      <c r="MH741" s="8"/>
      <c r="MI741" s="8"/>
      <c r="MJ741" s="8"/>
      <c r="MK741" s="8"/>
      <c r="ML741" s="8"/>
      <c r="MM741" s="8"/>
      <c r="MN741" s="8"/>
      <c r="MO741" s="8"/>
      <c r="MP741" s="8"/>
      <c r="MQ741" s="8"/>
      <c r="MR741" s="8"/>
      <c r="MS741" s="8"/>
      <c r="MT741" s="8"/>
      <c r="MU741" s="8"/>
      <c r="MV741" s="8"/>
      <c r="MW741" s="8"/>
      <c r="MX741" s="8"/>
      <c r="MY741" s="8"/>
      <c r="MZ741" s="8"/>
      <c r="NA741" s="8"/>
      <c r="NB741" s="8"/>
      <c r="NC741" s="8"/>
      <c r="ND741" s="8"/>
      <c r="NE741" s="8"/>
      <c r="NF741" s="8"/>
      <c r="NG741" s="8"/>
      <c r="NH741" s="8"/>
      <c r="NI741" s="8"/>
      <c r="NJ741" s="8"/>
      <c r="NK741" s="8"/>
      <c r="NL741" s="8"/>
      <c r="NM741" s="8"/>
      <c r="NN741" s="8"/>
      <c r="NO741" s="8"/>
      <c r="NP741" s="8"/>
      <c r="NQ741" s="8"/>
      <c r="NR741" s="8"/>
      <c r="NS741" s="8"/>
      <c r="NT741" s="8"/>
      <c r="NU741" s="8"/>
      <c r="NV741" s="8"/>
      <c r="NW741" s="8"/>
      <c r="NX741" s="8"/>
      <c r="NY741" s="8"/>
      <c r="NZ741" s="8"/>
      <c r="OA741" s="8"/>
      <c r="OB741" s="8"/>
      <c r="OC741" s="8"/>
      <c r="OD741" s="8"/>
      <c r="OE741" s="8"/>
      <c r="OF741" s="8"/>
      <c r="OG741" s="8"/>
      <c r="OH741" s="8"/>
      <c r="OI741" s="8"/>
      <c r="OJ741" s="8"/>
      <c r="OK741" s="8"/>
      <c r="OL741" s="8"/>
      <c r="OM741" s="8"/>
      <c r="ON741" s="8"/>
      <c r="OO741" s="8"/>
      <c r="OP741" s="8"/>
      <c r="OQ741" s="8"/>
      <c r="OR741" s="8"/>
      <c r="OS741" s="8"/>
      <c r="OT741" s="8"/>
      <c r="OU741" s="8"/>
      <c r="OV741" s="8"/>
      <c r="OW741" s="8"/>
      <c r="OX741" s="8"/>
      <c r="OY741" s="8"/>
      <c r="OZ741" s="8"/>
      <c r="PA741" s="8"/>
      <c r="PB741" s="8"/>
      <c r="PC741" s="8"/>
      <c r="PD741" s="8"/>
      <c r="PE741" s="8"/>
      <c r="PF741" s="8"/>
      <c r="PG741" s="8"/>
      <c r="PH741" s="8"/>
      <c r="PI741" s="8"/>
      <c r="PJ741" s="8"/>
      <c r="PK741" s="8"/>
      <c r="PL741" s="8"/>
      <c r="PM741" s="8"/>
      <c r="PN741" s="8"/>
      <c r="PO741" s="8"/>
      <c r="PP741" s="8"/>
      <c r="PQ741" s="8"/>
      <c r="PR741" s="8"/>
      <c r="PS741" s="8"/>
      <c r="PT741" s="8"/>
      <c r="PU741" s="8"/>
      <c r="PV741" s="8"/>
      <c r="PW741" s="8"/>
      <c r="PX741" s="8"/>
      <c r="PY741" s="8"/>
      <c r="PZ741" s="8"/>
      <c r="QA741" s="8"/>
      <c r="QB741" s="8"/>
      <c r="QC741" s="8"/>
      <c r="QD741" s="8"/>
      <c r="QE741" s="8"/>
      <c r="QF741" s="8"/>
      <c r="QG741" s="8"/>
      <c r="QH741" s="8"/>
      <c r="QI741" s="8"/>
      <c r="QJ741" s="8"/>
      <c r="QK741" s="8"/>
      <c r="QL741" s="8"/>
      <c r="QM741" s="8"/>
      <c r="QN741" s="8"/>
      <c r="QO741" s="8"/>
      <c r="QP741" s="8"/>
      <c r="QQ741" s="8"/>
      <c r="QR741" s="8"/>
      <c r="QS741" s="8"/>
      <c r="QT741" s="8"/>
      <c r="QU741" s="8"/>
      <c r="QV741" s="8"/>
      <c r="QW741" s="8"/>
      <c r="QX741" s="8"/>
      <c r="QY741" s="8"/>
      <c r="QZ741" s="8"/>
      <c r="RA741" s="8"/>
      <c r="RB741" s="8"/>
      <c r="RC741" s="8"/>
      <c r="RD741" s="8"/>
      <c r="RE741" s="8"/>
      <c r="RF741" s="8"/>
      <c r="RG741" s="8"/>
      <c r="RH741" s="8"/>
      <c r="RI741" s="8"/>
      <c r="RJ741" s="8"/>
      <c r="RK741" s="8"/>
      <c r="RL741" s="8"/>
      <c r="RM741" s="8"/>
      <c r="RN741" s="8"/>
      <c r="RO741" s="8"/>
      <c r="RP741" s="8"/>
      <c r="RQ741" s="8"/>
      <c r="RR741" s="8"/>
      <c r="RS741" s="8"/>
      <c r="RT741" s="8"/>
      <c r="RU741" s="8"/>
      <c r="RV741" s="8"/>
      <c r="RW741" s="8"/>
      <c r="RX741" s="8"/>
      <c r="RY741" s="8"/>
      <c r="RZ741" s="8"/>
      <c r="SA741" s="8"/>
      <c r="SB741" s="8"/>
      <c r="SC741" s="8"/>
      <c r="SD741" s="8"/>
      <c r="SE741" s="8"/>
      <c r="SF741" s="8"/>
      <c r="SG741" s="8"/>
      <c r="SH741" s="8"/>
      <c r="SI741" s="8"/>
      <c r="SJ741" s="8"/>
      <c r="SK741" s="8"/>
      <c r="SL741" s="8"/>
      <c r="SM741" s="8"/>
      <c r="SN741" s="8"/>
      <c r="SO741" s="8"/>
      <c r="SP741" s="8"/>
      <c r="SQ741" s="8"/>
      <c r="SR741" s="8"/>
      <c r="SS741" s="8"/>
      <c r="ST741" s="8"/>
      <c r="SU741" s="8"/>
      <c r="SV741" s="8"/>
      <c r="SW741" s="8"/>
      <c r="SX741" s="8"/>
      <c r="SY741" s="8"/>
      <c r="SZ741" s="8"/>
      <c r="TA741" s="8"/>
      <c r="TB741" s="8"/>
      <c r="TC741" s="8"/>
      <c r="TD741" s="8"/>
      <c r="TE741" s="8"/>
      <c r="TF741" s="8"/>
      <c r="TG741" s="8"/>
      <c r="TH741" s="8"/>
      <c r="TI741" s="8"/>
      <c r="TJ741" s="8"/>
      <c r="TK741" s="8"/>
      <c r="TL741" s="8"/>
      <c r="TM741" s="8"/>
      <c r="TN741" s="8"/>
      <c r="TO741" s="8"/>
      <c r="TP741" s="8"/>
      <c r="TQ741" s="8"/>
      <c r="TR741" s="8"/>
      <c r="TS741" s="8"/>
      <c r="TT741" s="8"/>
      <c r="TU741" s="8"/>
      <c r="TV741" s="8"/>
      <c r="TW741" s="8"/>
      <c r="TX741" s="8"/>
      <c r="TY741" s="8"/>
      <c r="TZ741" s="8"/>
      <c r="UA741" s="8"/>
      <c r="UB741" s="8"/>
      <c r="UC741" s="8"/>
      <c r="UD741" s="8"/>
      <c r="UE741" s="8"/>
      <c r="UF741" s="8"/>
      <c r="UG741" s="8"/>
      <c r="UH741" s="8"/>
      <c r="UI741" s="8"/>
      <c r="UJ741" s="8"/>
      <c r="UK741" s="8"/>
      <c r="UL741" s="8"/>
      <c r="UM741" s="8"/>
      <c r="UN741" s="8"/>
      <c r="UO741" s="8"/>
      <c r="UP741" s="8"/>
      <c r="UQ741" s="8"/>
      <c r="UR741" s="8"/>
      <c r="US741" s="8"/>
      <c r="UT741" s="8"/>
      <c r="UU741" s="8"/>
      <c r="UV741" s="8"/>
      <c r="UW741" s="8"/>
      <c r="UX741" s="8"/>
      <c r="UY741" s="8"/>
      <c r="UZ741" s="8"/>
      <c r="VA741" s="8"/>
      <c r="VB741" s="8"/>
      <c r="VC741" s="8"/>
      <c r="VD741" s="8"/>
      <c r="VE741" s="8"/>
      <c r="VF741" s="8"/>
      <c r="VG741" s="8"/>
      <c r="VH741" s="8"/>
      <c r="VI741" s="8"/>
      <c r="VJ741" s="8"/>
      <c r="VK741" s="8"/>
      <c r="VL741" s="8"/>
      <c r="VM741" s="8"/>
      <c r="VN741" s="8"/>
      <c r="VO741" s="8"/>
      <c r="VP741" s="8"/>
      <c r="VQ741" s="8"/>
      <c r="VR741" s="8"/>
      <c r="VS741" s="8"/>
      <c r="VT741" s="8"/>
      <c r="VU741" s="8"/>
      <c r="VV741" s="8"/>
      <c r="VW741" s="8"/>
      <c r="VX741" s="8"/>
      <c r="VY741" s="8"/>
      <c r="VZ741" s="8"/>
      <c r="WA741" s="8"/>
      <c r="WB741" s="8"/>
      <c r="WC741" s="8"/>
      <c r="WD741" s="8"/>
      <c r="WE741" s="8"/>
      <c r="WF741" s="8"/>
      <c r="WG741" s="8"/>
      <c r="WH741" s="8"/>
      <c r="WI741" s="8"/>
      <c r="WJ741" s="8"/>
      <c r="WK741" s="8"/>
      <c r="WL741" s="8"/>
      <c r="WM741" s="8"/>
      <c r="WN741" s="8"/>
      <c r="WO741" s="8"/>
      <c r="WP741" s="8"/>
      <c r="WQ741" s="8"/>
      <c r="WR741" s="8"/>
      <c r="WS741" s="8"/>
      <c r="WT741" s="8"/>
      <c r="WU741" s="8"/>
      <c r="WV741" s="8"/>
      <c r="WW741" s="8"/>
      <c r="WX741" s="8"/>
      <c r="WY741" s="8"/>
      <c r="WZ741" s="8"/>
      <c r="XA741" s="8"/>
      <c r="XB741" s="8"/>
      <c r="XC741" s="8"/>
      <c r="XD741" s="8"/>
      <c r="XE741" s="8"/>
      <c r="XF741" s="8"/>
      <c r="XG741" s="8"/>
      <c r="XH741" s="8"/>
      <c r="XI741" s="8"/>
      <c r="XJ741" s="8"/>
      <c r="XK741" s="8"/>
      <c r="XL741" s="8"/>
      <c r="XM741" s="8"/>
      <c r="XN741" s="8"/>
      <c r="XO741" s="8"/>
      <c r="XP741" s="8"/>
      <c r="XQ741" s="8"/>
      <c r="XR741" s="8"/>
      <c r="XS741" s="8"/>
      <c r="XT741" s="8"/>
      <c r="XU741" s="8"/>
      <c r="XV741" s="8"/>
      <c r="XW741" s="8"/>
      <c r="XX741" s="8"/>
      <c r="XY741" s="8"/>
      <c r="XZ741" s="8"/>
      <c r="YA741" s="8"/>
      <c r="YB741" s="8"/>
      <c r="YC741" s="8"/>
      <c r="YD741" s="8"/>
      <c r="YE741" s="8"/>
      <c r="YF741" s="8"/>
      <c r="YG741" s="8"/>
      <c r="YH741" s="8"/>
      <c r="YI741" s="8"/>
      <c r="YJ741" s="8"/>
      <c r="YK741" s="8"/>
      <c r="YL741" s="8"/>
      <c r="YM741" s="8"/>
      <c r="YN741" s="8"/>
      <c r="YO741" s="8"/>
      <c r="YP741" s="8"/>
      <c r="YQ741" s="8"/>
      <c r="YR741" s="8"/>
      <c r="YS741" s="8"/>
      <c r="YT741" s="8"/>
      <c r="YU741" s="8"/>
      <c r="YV741" s="8"/>
      <c r="YW741" s="8"/>
      <c r="YX741" s="8"/>
      <c r="YY741" s="8"/>
      <c r="YZ741" s="8"/>
      <c r="ZA741" s="8"/>
      <c r="ZB741" s="8"/>
      <c r="ZC741" s="8"/>
      <c r="ZD741" s="8"/>
      <c r="ZE741" s="8"/>
      <c r="ZF741" s="8"/>
      <c r="ZG741" s="8"/>
      <c r="ZH741" s="8"/>
      <c r="ZI741" s="8"/>
      <c r="ZJ741" s="8"/>
      <c r="ZK741" s="8"/>
      <c r="ZL741" s="8"/>
      <c r="ZM741" s="8"/>
      <c r="ZN741" s="8"/>
      <c r="ZO741" s="8"/>
      <c r="ZP741" s="8"/>
      <c r="ZQ741" s="8"/>
      <c r="ZR741" s="8"/>
      <c r="ZS741" s="8"/>
      <c r="ZT741" s="8"/>
      <c r="ZU741" s="8"/>
      <c r="ZV741" s="8"/>
      <c r="ZW741" s="8"/>
      <c r="ZX741" s="8"/>
      <c r="ZY741" s="8"/>
      <c r="ZZ741" s="8"/>
      <c r="AAA741" s="8"/>
      <c r="AAB741" s="8"/>
      <c r="AAC741" s="8"/>
      <c r="AAD741" s="8"/>
      <c r="AAE741" s="8"/>
      <c r="AAF741" s="8"/>
      <c r="AAG741" s="8"/>
      <c r="AAH741" s="8"/>
      <c r="AAI741" s="8"/>
      <c r="AAJ741" s="8"/>
      <c r="AAK741" s="8"/>
      <c r="AAL741" s="8"/>
      <c r="AAM741" s="8"/>
      <c r="AAN741" s="8"/>
      <c r="AAO741" s="8"/>
      <c r="AAP741" s="8"/>
      <c r="AAQ741" s="8"/>
      <c r="AAR741" s="8"/>
      <c r="AAS741" s="8"/>
      <c r="AAT741" s="8"/>
      <c r="AAU741" s="8"/>
      <c r="AAV741" s="8"/>
      <c r="AAW741" s="8"/>
      <c r="AAX741" s="8"/>
      <c r="AAY741" s="8"/>
      <c r="AAZ741" s="8"/>
      <c r="ABA741" s="8"/>
      <c r="ABB741" s="8"/>
      <c r="ABC741" s="8"/>
      <c r="ABD741" s="8"/>
      <c r="ABE741" s="8"/>
      <c r="ABF741" s="8"/>
      <c r="ABG741" s="8"/>
      <c r="ABH741" s="8"/>
      <c r="ABI741" s="8"/>
      <c r="ABJ741" s="8"/>
      <c r="ABK741" s="8"/>
      <c r="ABL741" s="8"/>
      <c r="ABM741" s="8"/>
      <c r="ABN741" s="8"/>
      <c r="ABO741" s="8"/>
      <c r="ABP741" s="8"/>
      <c r="ABQ741" s="8"/>
      <c r="ABR741" s="8"/>
      <c r="ABS741" s="8"/>
      <c r="ABT741" s="8"/>
      <c r="ABU741" s="8"/>
      <c r="ABV741" s="8"/>
      <c r="ABW741" s="8"/>
      <c r="ABX741" s="8"/>
      <c r="ABY741" s="8"/>
      <c r="ABZ741" s="8"/>
      <c r="ACA741" s="8"/>
      <c r="ACB741" s="8"/>
      <c r="ACC741" s="8"/>
      <c r="ACD741" s="8"/>
      <c r="ACE741" s="8"/>
      <c r="ACF741" s="8"/>
      <c r="ACG741" s="8"/>
      <c r="ACH741" s="8"/>
      <c r="ACI741" s="8"/>
      <c r="ACJ741" s="8"/>
      <c r="ACK741" s="8"/>
      <c r="ACL741" s="8"/>
      <c r="ACM741" s="8"/>
      <c r="ACN741" s="8"/>
      <c r="ACO741" s="8"/>
      <c r="ACP741" s="8"/>
      <c r="ACQ741" s="8"/>
      <c r="ACR741" s="8"/>
      <c r="ACS741" s="8"/>
      <c r="ACT741" s="8"/>
      <c r="ACU741" s="8"/>
      <c r="ACV741" s="8"/>
      <c r="ACW741" s="8"/>
      <c r="ACX741" s="8"/>
      <c r="ACY741" s="8"/>
      <c r="ACZ741" s="8"/>
      <c r="ADA741" s="8"/>
      <c r="ADB741" s="8"/>
      <c r="ADC741" s="8"/>
      <c r="ADD741" s="8"/>
      <c r="ADE741" s="8"/>
      <c r="ADF741" s="8"/>
      <c r="ADG741" s="8"/>
      <c r="ADH741" s="8"/>
      <c r="ADI741" s="8"/>
      <c r="ADJ741" s="8"/>
      <c r="ADK741" s="8"/>
      <c r="ADL741" s="8"/>
      <c r="ADM741" s="8"/>
      <c r="ADN741" s="8"/>
      <c r="ADO741" s="8"/>
      <c r="ADP741" s="8"/>
      <c r="ADQ741" s="8"/>
      <c r="ADR741" s="8"/>
      <c r="ADS741" s="8"/>
      <c r="ADT741" s="8"/>
      <c r="ADU741" s="8"/>
      <c r="ADV741" s="8"/>
      <c r="ADW741" s="8"/>
      <c r="ADX741" s="8"/>
      <c r="ADY741" s="8"/>
      <c r="ADZ741" s="8"/>
      <c r="AEA741" s="8"/>
      <c r="AEB741" s="8"/>
      <c r="AEC741" s="8"/>
      <c r="AED741" s="8"/>
      <c r="AEE741" s="8"/>
      <c r="AEF741" s="8"/>
      <c r="AEG741" s="8"/>
      <c r="AEH741" s="8"/>
      <c r="AEI741" s="8"/>
      <c r="AEJ741" s="8"/>
      <c r="AEK741" s="8"/>
      <c r="AEL741" s="8"/>
      <c r="AEM741" s="8"/>
      <c r="AEN741" s="8"/>
      <c r="AEO741" s="8"/>
      <c r="AEP741" s="8"/>
      <c r="AEQ741" s="8"/>
      <c r="AER741" s="8"/>
      <c r="AES741" s="8"/>
      <c r="AET741" s="8"/>
      <c r="AEU741" s="8"/>
      <c r="AEV741" s="8"/>
      <c r="AEW741" s="8"/>
      <c r="AEX741" s="8"/>
      <c r="AEY741" s="8"/>
      <c r="AEZ741" s="8"/>
      <c r="AFA741" s="8"/>
      <c r="AFB741" s="8"/>
      <c r="AFC741" s="8"/>
      <c r="AFD741" s="8"/>
      <c r="AFE741" s="8"/>
      <c r="AFF741" s="8"/>
      <c r="AFG741" s="8"/>
      <c r="AFH741" s="8"/>
      <c r="AFI741" s="8"/>
      <c r="AFJ741" s="8"/>
      <c r="AFK741" s="8"/>
      <c r="AFL741" s="8"/>
      <c r="AFM741" s="8"/>
      <c r="AFN741" s="8"/>
      <c r="AFO741" s="8"/>
      <c r="AFP741" s="8"/>
      <c r="AFQ741" s="8"/>
      <c r="AFR741" s="8"/>
      <c r="AFS741" s="8"/>
      <c r="AFT741" s="8"/>
      <c r="AFU741" s="8"/>
      <c r="AFV741" s="8"/>
      <c r="AFW741" s="8"/>
      <c r="AFX741" s="8"/>
      <c r="AFY741" s="8"/>
      <c r="AFZ741" s="8"/>
      <c r="AGA741" s="8"/>
      <c r="AGB741" s="8"/>
      <c r="AGC741" s="8"/>
      <c r="AGD741" s="8"/>
      <c r="AGE741" s="8"/>
      <c r="AGF741" s="8"/>
      <c r="AGG741" s="8"/>
      <c r="AGH741" s="8"/>
      <c r="AGI741" s="8"/>
      <c r="AGJ741" s="8"/>
      <c r="AGK741" s="8"/>
      <c r="AGL741" s="8"/>
      <c r="AGM741" s="8"/>
      <c r="AGN741" s="8"/>
      <c r="AGO741" s="8"/>
      <c r="AGP741" s="8"/>
      <c r="AGQ741" s="8"/>
      <c r="AGR741" s="8"/>
      <c r="AGS741" s="8"/>
      <c r="AGT741" s="8"/>
      <c r="AGU741" s="8"/>
      <c r="AGV741" s="8"/>
      <c r="AGW741" s="8"/>
      <c r="AGX741" s="8"/>
      <c r="AGY741" s="8"/>
      <c r="AGZ741" s="8"/>
      <c r="AHA741" s="8"/>
      <c r="AHB741" s="8"/>
      <c r="AHC741" s="8"/>
      <c r="AHD741" s="8"/>
      <c r="AHE741" s="8"/>
      <c r="AHF741" s="8"/>
      <c r="AHG741" s="8"/>
      <c r="AHH741" s="8"/>
      <c r="AHI741" s="8"/>
      <c r="AHJ741" s="8"/>
      <c r="AHK741" s="8"/>
      <c r="AHL741" s="8"/>
      <c r="AHM741" s="8"/>
      <c r="AHN741" s="8"/>
      <c r="AHO741" s="8"/>
      <c r="AHP741" s="8"/>
      <c r="AHQ741" s="8"/>
      <c r="AHR741" s="8"/>
      <c r="AHS741" s="8"/>
      <c r="AHT741" s="8"/>
      <c r="AHU741" s="8"/>
      <c r="AHV741" s="8"/>
      <c r="AHW741" s="8"/>
      <c r="AHX741" s="8"/>
      <c r="AHY741" s="8"/>
      <c r="AHZ741" s="8"/>
      <c r="AIA741" s="8"/>
      <c r="AIB741" s="8"/>
      <c r="AIC741" s="8"/>
      <c r="AID741" s="8"/>
      <c r="AIE741" s="8"/>
      <c r="AIF741" s="8"/>
      <c r="AIG741" s="8"/>
      <c r="AIH741" s="8"/>
      <c r="AII741" s="8"/>
      <c r="AIJ741" s="8"/>
      <c r="AIK741" s="8"/>
      <c r="AIL741" s="8"/>
      <c r="AIM741" s="8"/>
      <c r="AIN741" s="8"/>
      <c r="AIO741" s="8"/>
      <c r="AIP741" s="8"/>
      <c r="AIQ741" s="8"/>
      <c r="AIR741" s="8"/>
      <c r="AIS741" s="8"/>
      <c r="AIT741" s="8"/>
      <c r="AIU741" s="8"/>
      <c r="AIV741" s="8"/>
      <c r="AIW741" s="8"/>
      <c r="AIX741" s="8"/>
      <c r="AIY741" s="8"/>
      <c r="AIZ741" s="8"/>
      <c r="AJA741" s="8"/>
      <c r="AJB741" s="8"/>
      <c r="AJC741" s="8"/>
      <c r="AJD741" s="8"/>
      <c r="AJE741" s="8"/>
      <c r="AJF741" s="8"/>
      <c r="AJG741" s="8"/>
      <c r="AJH741" s="8"/>
      <c r="AJI741" s="8"/>
      <c r="AJJ741" s="8"/>
      <c r="AJK741" s="8"/>
      <c r="AJL741" s="8"/>
      <c r="AJM741" s="8"/>
      <c r="AJN741" s="8"/>
      <c r="AJO741" s="8"/>
      <c r="AJP741" s="8"/>
      <c r="AJQ741" s="8"/>
      <c r="AJR741" s="8"/>
      <c r="AJS741" s="8"/>
      <c r="AJT741" s="8"/>
      <c r="AJU741" s="8"/>
      <c r="AJV741" s="8"/>
      <c r="AJW741" s="8"/>
      <c r="AJX741" s="8"/>
      <c r="AJY741" s="8"/>
      <c r="AJZ741" s="8"/>
      <c r="AKA741" s="8"/>
      <c r="AKB741" s="8"/>
      <c r="AKC741" s="8"/>
      <c r="AKD741" s="8"/>
      <c r="AKE741" s="8"/>
      <c r="AKF741" s="8"/>
      <c r="AKG741" s="8"/>
      <c r="AKH741" s="8"/>
      <c r="AKI741" s="8"/>
      <c r="AKJ741" s="8"/>
      <c r="AKK741" s="8"/>
      <c r="AKL741" s="8"/>
      <c r="AKM741" s="8"/>
      <c r="AKN741" s="8"/>
      <c r="AKO741" s="8"/>
      <c r="AKP741" s="8"/>
      <c r="AKQ741" s="8"/>
      <c r="AKR741" s="8"/>
      <c r="AKS741" s="8"/>
      <c r="AKT741" s="8"/>
      <c r="AKU741" s="8"/>
      <c r="AKV741" s="8"/>
      <c r="AKW741" s="8"/>
      <c r="AKX741" s="8"/>
      <c r="AKY741" s="8"/>
      <c r="AKZ741" s="8"/>
      <c r="ALA741" s="8"/>
      <c r="ALB741" s="8"/>
      <c r="ALC741" s="8"/>
      <c r="ALD741" s="8"/>
      <c r="ALE741" s="8"/>
      <c r="ALF741" s="8"/>
      <c r="ALG741" s="8"/>
      <c r="ALH741" s="8"/>
      <c r="ALI741" s="8"/>
      <c r="ALJ741" s="8"/>
      <c r="ALK741" s="8"/>
      <c r="ALL741" s="8"/>
      <c r="ALM741" s="8"/>
      <c r="ALN741" s="8"/>
      <c r="ALO741" s="8"/>
      <c r="ALP741" s="8"/>
      <c r="ALQ741" s="8"/>
      <c r="ALR741" s="8"/>
      <c r="ALS741" s="8"/>
      <c r="ALT741" s="8"/>
      <c r="ALU741" s="8"/>
      <c r="ALV741" s="8"/>
      <c r="ALW741" s="8"/>
      <c r="ALX741" s="8"/>
      <c r="ALY741" s="8"/>
      <c r="ALZ741" s="8"/>
      <c r="AMA741" s="8"/>
      <c r="AMB741" s="8"/>
      <c r="AMC741" s="8"/>
      <c r="AMD741" s="8"/>
      <c r="AME741" s="8"/>
      <c r="AMF741" s="8"/>
      <c r="AMG741" s="8"/>
      <c r="AMH741" s="8"/>
      <c r="AMI741" s="8"/>
      <c r="AMJ741" s="8"/>
      <c r="AMK741" s="8"/>
      <c r="AML741" s="8"/>
      <c r="AMM741" s="8"/>
      <c r="AMN741" s="8"/>
      <c r="AMO741" s="8"/>
      <c r="AMP741" s="8"/>
      <c r="AMQ741" s="8"/>
      <c r="AMR741" s="8"/>
      <c r="AMS741" s="8"/>
      <c r="AMT741" s="8"/>
      <c r="AMU741" s="8"/>
      <c r="AMV741" s="8"/>
      <c r="AMW741" s="8"/>
      <c r="AMX741" s="8"/>
      <c r="AMY741" s="8"/>
      <c r="AMZ741" s="8"/>
      <c r="ANA741" s="8"/>
      <c r="ANB741" s="8"/>
      <c r="ANC741" s="8"/>
      <c r="AND741" s="8"/>
      <c r="ANE741" s="8"/>
      <c r="ANF741" s="8"/>
      <c r="ANG741" s="8"/>
      <c r="ANH741" s="8"/>
      <c r="ANI741" s="8"/>
      <c r="ANJ741" s="8"/>
      <c r="ANK741" s="8"/>
      <c r="ANL741" s="8"/>
      <c r="ANM741" s="8"/>
      <c r="ANN741" s="8"/>
      <c r="ANO741" s="8"/>
      <c r="ANP741" s="8"/>
      <c r="ANQ741" s="8"/>
      <c r="ANR741" s="8"/>
      <c r="ANS741" s="8"/>
      <c r="ANT741" s="8"/>
      <c r="ANU741" s="8"/>
      <c r="ANV741" s="8"/>
      <c r="ANW741" s="8"/>
      <c r="ANX741" s="8"/>
      <c r="ANY741" s="8"/>
      <c r="ANZ741" s="8"/>
      <c r="AOA741" s="8"/>
      <c r="AOB741" s="8"/>
      <c r="AOC741" s="8"/>
      <c r="AOD741" s="8"/>
      <c r="AOE741" s="8"/>
      <c r="AOF741" s="8"/>
      <c r="AOG741" s="8"/>
      <c r="AOH741" s="8"/>
      <c r="AOI741" s="8"/>
      <c r="AOJ741" s="8"/>
      <c r="AOK741" s="8"/>
      <c r="AOL741" s="8"/>
      <c r="AOM741" s="8"/>
      <c r="AON741" s="8"/>
      <c r="AOO741" s="8"/>
      <c r="AOP741" s="8"/>
      <c r="AOQ741" s="8"/>
      <c r="AOR741" s="8"/>
      <c r="AOS741" s="8"/>
      <c r="AOT741" s="8"/>
      <c r="AOU741" s="8"/>
      <c r="AOV741" s="8"/>
      <c r="AOW741" s="8"/>
      <c r="AOX741" s="8"/>
      <c r="AOY741" s="8"/>
      <c r="AOZ741" s="8"/>
      <c r="APA741" s="8"/>
      <c r="APB741" s="8"/>
      <c r="APC741" s="8"/>
      <c r="APD741" s="8"/>
      <c r="APE741" s="8"/>
      <c r="APF741" s="8"/>
      <c r="APG741" s="8"/>
      <c r="APH741" s="8"/>
      <c r="API741" s="8"/>
      <c r="APJ741" s="8"/>
      <c r="APK741" s="8"/>
      <c r="APL741" s="8"/>
      <c r="APM741" s="8"/>
      <c r="APN741" s="8"/>
      <c r="APO741" s="8"/>
      <c r="APP741" s="8"/>
      <c r="APQ741" s="8"/>
      <c r="APR741" s="8"/>
      <c r="APS741" s="8"/>
      <c r="APT741" s="8"/>
      <c r="APU741" s="8"/>
      <c r="APV741" s="8"/>
      <c r="APW741" s="8"/>
      <c r="APX741" s="8"/>
      <c r="APY741" s="8"/>
      <c r="APZ741" s="8"/>
      <c r="AQA741" s="8"/>
      <c r="AQB741" s="8"/>
      <c r="AQC741" s="8"/>
      <c r="AQD741" s="8"/>
      <c r="AQE741" s="8"/>
      <c r="AQF741" s="8"/>
      <c r="AQG741" s="8"/>
      <c r="AQH741" s="8"/>
      <c r="AQI741" s="8"/>
      <c r="AQJ741" s="8"/>
      <c r="AQK741" s="8"/>
      <c r="AQL741" s="8"/>
      <c r="AQM741" s="8"/>
      <c r="AQN741" s="8"/>
      <c r="AQO741" s="8"/>
      <c r="AQP741" s="8"/>
      <c r="AQQ741" s="8"/>
      <c r="AQR741" s="8"/>
      <c r="AQS741" s="8"/>
      <c r="AQT741" s="8"/>
      <c r="AQU741" s="8"/>
      <c r="AQV741" s="8"/>
      <c r="AQW741" s="8"/>
      <c r="AQX741" s="8"/>
      <c r="AQY741" s="8"/>
      <c r="AQZ741" s="8"/>
      <c r="ARA741" s="8"/>
      <c r="ARB741" s="8"/>
      <c r="ARC741" s="8"/>
      <c r="ARD741" s="8"/>
      <c r="ARE741" s="8"/>
      <c r="ARF741" s="8"/>
      <c r="ARG741" s="8"/>
      <c r="ARH741" s="8"/>
      <c r="ARI741" s="8"/>
      <c r="ARJ741" s="8"/>
      <c r="ARK741" s="8"/>
      <c r="ARL741" s="8"/>
      <c r="ARM741" s="8"/>
      <c r="ARN741" s="8"/>
      <c r="ARO741" s="8"/>
      <c r="ARP741" s="8"/>
      <c r="ARQ741" s="8"/>
      <c r="ARR741" s="8"/>
      <c r="ARS741" s="8"/>
      <c r="ART741" s="8"/>
      <c r="ARU741" s="8"/>
      <c r="ARV741" s="8"/>
      <c r="ARW741" s="8"/>
      <c r="ARX741" s="8"/>
      <c r="ARY741" s="8"/>
      <c r="ARZ741" s="8"/>
      <c r="ASA741" s="8"/>
      <c r="ASB741" s="8"/>
      <c r="ASC741" s="8"/>
      <c r="ASD741" s="8"/>
      <c r="ASE741" s="8"/>
      <c r="ASF741" s="8"/>
      <c r="ASG741" s="8"/>
      <c r="ASH741" s="8"/>
      <c r="ASI741" s="8"/>
      <c r="ASJ741" s="8"/>
      <c r="ASK741" s="8"/>
      <c r="ASL741" s="8"/>
      <c r="ASM741" s="8"/>
      <c r="ASN741" s="8"/>
      <c r="ASO741" s="8"/>
      <c r="ASP741" s="8"/>
      <c r="ASQ741" s="8"/>
      <c r="ASR741" s="8"/>
      <c r="ASS741" s="8"/>
      <c r="AST741" s="8"/>
      <c r="ASU741" s="8"/>
      <c r="ASV741" s="8"/>
      <c r="ASW741" s="8"/>
      <c r="ASX741" s="8"/>
      <c r="ASY741" s="8"/>
      <c r="ASZ741" s="8"/>
      <c r="ATA741" s="8"/>
      <c r="ATB741" s="8"/>
      <c r="ATC741" s="8"/>
      <c r="ATD741" s="8"/>
      <c r="ATE741" s="8"/>
      <c r="ATF741" s="8"/>
      <c r="ATG741" s="8"/>
      <c r="ATH741" s="8"/>
      <c r="ATI741" s="8"/>
      <c r="ATJ741" s="8"/>
      <c r="ATK741" s="8"/>
      <c r="ATL741" s="8"/>
      <c r="ATM741" s="8"/>
      <c r="ATN741" s="8"/>
      <c r="ATO741" s="8"/>
      <c r="ATP741" s="8"/>
      <c r="ATQ741" s="8"/>
      <c r="ATR741" s="8"/>
      <c r="ATS741" s="8"/>
      <c r="ATT741" s="8"/>
      <c r="ATU741" s="8"/>
      <c r="ATV741" s="8"/>
      <c r="ATW741" s="8"/>
      <c r="ATX741" s="8"/>
      <c r="ATY741" s="8"/>
      <c r="ATZ741" s="8"/>
      <c r="AUA741" s="8"/>
      <c r="AUB741" s="8"/>
      <c r="AUC741" s="8"/>
      <c r="AUD741" s="8"/>
      <c r="AUE741" s="8"/>
      <c r="AUF741" s="8"/>
      <c r="AUG741" s="8"/>
      <c r="AUH741" s="8"/>
      <c r="AUI741" s="8"/>
      <c r="AUJ741" s="8"/>
      <c r="AUK741" s="8"/>
      <c r="AUL741" s="8"/>
      <c r="AUM741" s="8"/>
      <c r="AUN741" s="8"/>
      <c r="AUO741" s="8"/>
      <c r="AUP741" s="8"/>
      <c r="AUQ741" s="8"/>
      <c r="AUR741" s="8"/>
      <c r="AUS741" s="8"/>
      <c r="AUT741" s="8"/>
      <c r="AUU741" s="8"/>
      <c r="AUV741" s="8"/>
      <c r="AUW741" s="8"/>
      <c r="AUX741" s="8"/>
      <c r="AUY741" s="8"/>
      <c r="AUZ741" s="8"/>
      <c r="AVA741" s="8"/>
      <c r="AVB741" s="8"/>
      <c r="AVC741" s="8"/>
      <c r="AVD741" s="8"/>
      <c r="AVE741" s="8"/>
      <c r="AVF741" s="8"/>
      <c r="AVG741" s="8"/>
      <c r="AVH741" s="8"/>
      <c r="AVI741" s="8"/>
      <c r="AVJ741" s="8"/>
      <c r="AVK741" s="8"/>
      <c r="AVL741" s="8"/>
      <c r="AVM741" s="8"/>
      <c r="AVN741" s="8"/>
      <c r="AVO741" s="8"/>
      <c r="AVP741" s="8"/>
      <c r="AVQ741" s="8"/>
      <c r="AVR741" s="8"/>
      <c r="AVS741" s="8"/>
      <c r="AVT741" s="8"/>
      <c r="AVU741" s="8"/>
      <c r="AVV741" s="8"/>
      <c r="AVW741" s="8"/>
      <c r="AVX741" s="8"/>
      <c r="AVY741" s="8"/>
      <c r="AVZ741" s="8"/>
      <c r="AWA741" s="8"/>
      <c r="AWB741" s="8"/>
      <c r="AWC741" s="8"/>
      <c r="AWD741" s="8"/>
      <c r="AWE741" s="8"/>
      <c r="AWF741" s="8"/>
      <c r="AWG741" s="8"/>
      <c r="AWH741" s="8"/>
      <c r="AWI741" s="8"/>
      <c r="AWJ741" s="8"/>
      <c r="AWK741" s="8"/>
      <c r="AWL741" s="8"/>
      <c r="AWM741" s="8"/>
      <c r="AWN741" s="8"/>
      <c r="AWO741" s="8"/>
      <c r="AWP741" s="8"/>
      <c r="AWQ741" s="8"/>
      <c r="AWR741" s="8"/>
      <c r="AWS741" s="8"/>
      <c r="AWT741" s="8"/>
      <c r="AWU741" s="8"/>
      <c r="AWV741" s="8"/>
      <c r="AWW741" s="8"/>
      <c r="AWX741" s="8"/>
      <c r="AWY741" s="8"/>
      <c r="AWZ741" s="8"/>
      <c r="AXA741" s="8"/>
      <c r="AXB741" s="8"/>
      <c r="AXC741" s="8"/>
      <c r="AXD741" s="8"/>
      <c r="AXE741" s="8"/>
      <c r="AXF741" s="8"/>
      <c r="AXG741" s="8"/>
      <c r="AXH741" s="8"/>
      <c r="AXI741" s="8"/>
      <c r="AXJ741" s="8"/>
      <c r="AXK741" s="8"/>
      <c r="AXL741" s="8"/>
      <c r="AXM741" s="8"/>
      <c r="AXN741" s="8"/>
      <c r="AXO741" s="8"/>
      <c r="AXP741" s="8"/>
      <c r="AXQ741" s="8"/>
      <c r="AXR741" s="8"/>
      <c r="AXS741" s="8"/>
      <c r="AXT741" s="8"/>
      <c r="AXU741" s="8"/>
      <c r="AXV741" s="8"/>
      <c r="AXW741" s="8"/>
      <c r="AXX741" s="8"/>
      <c r="AXY741" s="8"/>
      <c r="AXZ741" s="8"/>
      <c r="AYA741" s="8"/>
      <c r="AYB741" s="8"/>
      <c r="AYC741" s="8"/>
      <c r="AYD741" s="8"/>
      <c r="AYE741" s="8"/>
      <c r="AYF741" s="8"/>
      <c r="AYG741" s="8"/>
      <c r="AYH741" s="8"/>
      <c r="AYI741" s="8"/>
      <c r="AYJ741" s="8"/>
      <c r="AYK741" s="8"/>
      <c r="AYL741" s="8"/>
      <c r="AYM741" s="8"/>
      <c r="AYN741" s="8"/>
      <c r="AYO741" s="8"/>
      <c r="AYP741" s="8"/>
      <c r="AYQ741" s="8"/>
      <c r="AYR741" s="8"/>
      <c r="AYS741" s="8"/>
      <c r="AYT741" s="8"/>
      <c r="AYU741" s="8"/>
      <c r="AYV741" s="8"/>
      <c r="AYW741" s="8"/>
      <c r="AYX741" s="8"/>
      <c r="AYY741" s="8"/>
      <c r="AYZ741" s="8"/>
      <c r="AZA741" s="8"/>
      <c r="AZB741" s="8"/>
      <c r="AZC741" s="8"/>
      <c r="AZD741" s="8"/>
      <c r="AZE741" s="8"/>
      <c r="AZF741" s="8"/>
      <c r="AZG741" s="8"/>
      <c r="AZH741" s="8"/>
      <c r="AZI741" s="8"/>
      <c r="AZJ741" s="8"/>
      <c r="AZK741" s="8"/>
      <c r="AZL741" s="8"/>
      <c r="AZM741" s="8"/>
      <c r="AZN741" s="8"/>
      <c r="AZO741" s="8"/>
      <c r="AZP741" s="8"/>
      <c r="AZQ741" s="8"/>
      <c r="AZR741" s="8"/>
      <c r="AZS741" s="8"/>
      <c r="AZT741" s="8"/>
      <c r="AZU741" s="8"/>
      <c r="AZV741" s="8"/>
      <c r="AZW741" s="8"/>
      <c r="AZX741" s="8"/>
      <c r="AZY741" s="8"/>
      <c r="AZZ741" s="8"/>
      <c r="BAA741" s="8"/>
      <c r="BAB741" s="8"/>
      <c r="BAC741" s="8"/>
      <c r="BAD741" s="8"/>
      <c r="BAE741" s="8"/>
      <c r="BAF741" s="8"/>
      <c r="BAG741" s="8"/>
      <c r="BAH741" s="8"/>
      <c r="BAI741" s="8"/>
      <c r="BAJ741" s="8"/>
      <c r="BAK741" s="8"/>
      <c r="BAL741" s="8"/>
      <c r="BAM741" s="8"/>
      <c r="BAN741" s="8"/>
      <c r="BAO741" s="8"/>
      <c r="BAP741" s="8"/>
      <c r="BAQ741" s="8"/>
      <c r="BAR741" s="8"/>
      <c r="BAS741" s="8"/>
      <c r="BAT741" s="8"/>
      <c r="BAU741" s="8"/>
      <c r="BAV741" s="8"/>
      <c r="BAW741" s="8"/>
      <c r="BAX741" s="8"/>
      <c r="BAY741" s="8"/>
      <c r="BAZ741" s="8"/>
      <c r="BBA741" s="8"/>
      <c r="BBB741" s="8"/>
      <c r="BBC741" s="8"/>
      <c r="BBD741" s="8"/>
      <c r="BBE741" s="8"/>
      <c r="BBF741" s="8"/>
      <c r="BBG741" s="8"/>
      <c r="BBH741" s="8"/>
      <c r="BBI741" s="8"/>
      <c r="BBJ741" s="8"/>
      <c r="BBK741" s="8"/>
      <c r="BBL741" s="8"/>
      <c r="BBM741" s="8"/>
      <c r="BBN741" s="8"/>
      <c r="BBO741" s="8"/>
      <c r="BBP741" s="8"/>
      <c r="BBQ741" s="8"/>
      <c r="BBR741" s="8"/>
      <c r="BBS741" s="8"/>
      <c r="BBT741" s="8"/>
      <c r="BBU741" s="8"/>
      <c r="BBV741" s="8"/>
      <c r="BBW741" s="8"/>
      <c r="BBX741" s="8"/>
      <c r="BBY741" s="8"/>
      <c r="BBZ741" s="8"/>
      <c r="BCA741" s="8"/>
      <c r="BCB741" s="8"/>
      <c r="BCC741" s="8"/>
      <c r="BCD741" s="8"/>
      <c r="BCE741" s="8"/>
      <c r="BCF741" s="8"/>
      <c r="BCG741" s="8"/>
      <c r="BCH741" s="8"/>
      <c r="BCI741" s="8"/>
      <c r="BCJ741" s="8"/>
      <c r="BCK741" s="8"/>
      <c r="BCL741" s="8"/>
      <c r="BCM741" s="8"/>
      <c r="BCN741" s="8"/>
      <c r="BCO741" s="8"/>
      <c r="BCP741" s="8"/>
      <c r="BCQ741" s="8"/>
      <c r="BCR741" s="8"/>
      <c r="BCS741" s="8"/>
      <c r="BCT741" s="8"/>
      <c r="BCU741" s="8"/>
      <c r="BCV741" s="8"/>
      <c r="BCW741" s="8"/>
      <c r="BCX741" s="8"/>
      <c r="BCY741" s="8"/>
      <c r="BCZ741" s="8"/>
      <c r="BDA741" s="8"/>
      <c r="BDB741" s="8"/>
      <c r="BDC741" s="8"/>
      <c r="BDD741" s="8"/>
      <c r="BDE741" s="8"/>
      <c r="BDF741" s="8"/>
      <c r="BDG741" s="8"/>
      <c r="BDH741" s="8"/>
      <c r="BDI741" s="8"/>
      <c r="BDJ741" s="8"/>
      <c r="BDK741" s="8"/>
      <c r="BDL741" s="8"/>
      <c r="BDM741" s="8"/>
      <c r="BDN741" s="8"/>
      <c r="BDO741" s="8"/>
      <c r="BDP741" s="8"/>
      <c r="BDQ741" s="8"/>
      <c r="BDR741" s="8"/>
      <c r="BDS741" s="8"/>
      <c r="BDT741" s="8"/>
      <c r="BDU741" s="8"/>
      <c r="BDV741" s="8"/>
      <c r="BDW741" s="8"/>
      <c r="BDX741" s="8"/>
      <c r="BDY741" s="8"/>
      <c r="BDZ741" s="8"/>
      <c r="BEA741" s="8"/>
      <c r="BEB741" s="8"/>
      <c r="BEC741" s="8"/>
      <c r="BED741" s="8"/>
      <c r="BEE741" s="8"/>
      <c r="BEF741" s="8"/>
      <c r="BEG741" s="8"/>
      <c r="BEH741" s="8"/>
      <c r="BEI741" s="8"/>
      <c r="BEJ741" s="8"/>
      <c r="BEK741" s="8"/>
      <c r="BEL741" s="8"/>
      <c r="BEM741" s="8"/>
      <c r="BEN741" s="8"/>
      <c r="BEO741" s="8"/>
      <c r="BEP741" s="8"/>
      <c r="BEQ741" s="8"/>
      <c r="BER741" s="8"/>
      <c r="BES741" s="8"/>
      <c r="BET741" s="8"/>
      <c r="BEU741" s="8"/>
      <c r="BEV741" s="8"/>
      <c r="BEW741" s="8"/>
      <c r="BEX741" s="8"/>
      <c r="BEY741" s="8"/>
      <c r="BEZ741" s="8"/>
      <c r="BFA741" s="8"/>
      <c r="BFB741" s="8"/>
      <c r="BFC741" s="8"/>
      <c r="BFD741" s="8"/>
      <c r="BFE741" s="8"/>
      <c r="BFF741" s="8"/>
      <c r="BFG741" s="8"/>
      <c r="BFH741" s="8"/>
      <c r="BFI741" s="8"/>
      <c r="BFJ741" s="8"/>
      <c r="BFK741" s="8"/>
      <c r="BFL741" s="8"/>
      <c r="BFM741" s="8"/>
      <c r="BFN741" s="8"/>
      <c r="BFO741" s="8"/>
      <c r="BFP741" s="8"/>
      <c r="BFQ741" s="8"/>
      <c r="BFR741" s="8"/>
      <c r="BFS741" s="8"/>
      <c r="BFT741" s="8"/>
      <c r="BFU741" s="8"/>
      <c r="BFV741" s="8"/>
      <c r="BFW741" s="8"/>
      <c r="BFX741" s="8"/>
      <c r="BFY741" s="8"/>
      <c r="BFZ741" s="8"/>
      <c r="BGA741" s="8"/>
      <c r="BGB741" s="8"/>
      <c r="BGC741" s="8"/>
      <c r="BGD741" s="8"/>
      <c r="BGE741" s="8"/>
      <c r="BGF741" s="8"/>
      <c r="BGG741" s="8"/>
      <c r="BGH741" s="8"/>
      <c r="BGI741" s="8"/>
      <c r="BGJ741" s="8"/>
      <c r="BGK741" s="8"/>
      <c r="BGL741" s="8"/>
      <c r="BGM741" s="8"/>
      <c r="BGN741" s="8"/>
      <c r="BGO741" s="8"/>
      <c r="BGP741" s="8"/>
      <c r="BGQ741" s="8"/>
      <c r="BGR741" s="8"/>
      <c r="BGS741" s="8"/>
      <c r="BGT741" s="8"/>
      <c r="BGU741" s="8"/>
      <c r="BGV741" s="8"/>
      <c r="BGW741" s="8"/>
      <c r="BGX741" s="8"/>
      <c r="BGY741" s="8"/>
      <c r="BGZ741" s="8"/>
      <c r="BHA741" s="8"/>
      <c r="BHB741" s="8"/>
      <c r="BHC741" s="8"/>
      <c r="BHD741" s="8"/>
      <c r="BHE741" s="8"/>
      <c r="BHF741" s="8"/>
      <c r="BHG741" s="8"/>
      <c r="BHH741" s="8"/>
      <c r="BHI741" s="8"/>
      <c r="BHJ741" s="8"/>
      <c r="BHK741" s="8"/>
      <c r="BHL741" s="8"/>
      <c r="BHM741" s="8"/>
      <c r="BHN741" s="8"/>
      <c r="BHO741" s="8"/>
      <c r="BHP741" s="8"/>
      <c r="BHQ741" s="8"/>
      <c r="BHR741" s="8"/>
      <c r="BHS741" s="8"/>
      <c r="BHT741" s="8"/>
      <c r="BHU741" s="8"/>
      <c r="BHV741" s="8"/>
      <c r="BHW741" s="8"/>
      <c r="BHX741" s="8"/>
      <c r="BHY741" s="8"/>
      <c r="BHZ741" s="8"/>
      <c r="BIA741" s="8"/>
      <c r="BIB741" s="8"/>
      <c r="BIC741" s="8"/>
      <c r="BID741" s="8"/>
      <c r="BIE741" s="8"/>
      <c r="BIF741" s="8"/>
      <c r="BIG741" s="8"/>
      <c r="BIH741" s="8"/>
      <c r="BII741" s="8"/>
      <c r="BIJ741" s="8"/>
      <c r="BIK741" s="8"/>
      <c r="BIL741" s="8"/>
      <c r="BIM741" s="8"/>
      <c r="BIN741" s="8"/>
      <c r="BIO741" s="8"/>
      <c r="BIP741" s="8"/>
      <c r="BIQ741" s="8"/>
      <c r="BIR741" s="8"/>
      <c r="BIS741" s="8"/>
      <c r="BIT741" s="8"/>
      <c r="BIU741" s="8"/>
      <c r="BIV741" s="8"/>
      <c r="BIW741" s="8"/>
      <c r="BIX741" s="8"/>
      <c r="BIY741" s="8"/>
      <c r="BIZ741" s="8"/>
      <c r="BJA741" s="8"/>
      <c r="BJB741" s="8"/>
      <c r="BJC741" s="8"/>
      <c r="BJD741" s="8"/>
      <c r="BJE741" s="8"/>
      <c r="BJF741" s="8"/>
      <c r="BJG741" s="8"/>
      <c r="BJH741" s="8"/>
      <c r="BJI741" s="8"/>
      <c r="BJJ741" s="8"/>
      <c r="BJK741" s="8"/>
      <c r="BJL741" s="8"/>
      <c r="BJM741" s="8"/>
      <c r="BJN741" s="8"/>
      <c r="BJO741" s="8"/>
      <c r="BJP741" s="8"/>
      <c r="BJQ741" s="8"/>
      <c r="BJR741" s="8"/>
      <c r="BJS741" s="8"/>
      <c r="BJT741" s="8"/>
      <c r="BJU741" s="8"/>
      <c r="BJV741" s="8"/>
      <c r="BJW741" s="8"/>
      <c r="BJX741" s="8"/>
      <c r="BJY741" s="8"/>
      <c r="BJZ741" s="8"/>
      <c r="BKA741" s="8"/>
      <c r="BKB741" s="8"/>
      <c r="BKC741" s="8"/>
      <c r="BKD741" s="8"/>
      <c r="BKE741" s="8"/>
      <c r="BKF741" s="8"/>
      <c r="BKG741" s="8"/>
      <c r="BKH741" s="8"/>
      <c r="BKI741" s="8"/>
      <c r="BKJ741" s="8"/>
      <c r="BKK741" s="8"/>
      <c r="BKL741" s="8"/>
      <c r="BKM741" s="8"/>
      <c r="BKN741" s="8"/>
      <c r="BKO741" s="8"/>
      <c r="BKP741" s="8"/>
      <c r="BKQ741" s="8"/>
      <c r="BKR741" s="8"/>
      <c r="BKS741" s="8"/>
      <c r="BKT741" s="8"/>
      <c r="BKU741" s="8"/>
      <c r="BKV741" s="8"/>
      <c r="BKW741" s="8"/>
      <c r="BKX741" s="8"/>
      <c r="BKY741" s="8"/>
      <c r="BKZ741" s="8"/>
      <c r="BLA741" s="8"/>
      <c r="BLB741" s="8"/>
      <c r="BLC741" s="8"/>
      <c r="BLD741" s="8"/>
      <c r="BLE741" s="8"/>
      <c r="BLF741" s="8"/>
      <c r="BLG741" s="8"/>
      <c r="BLH741" s="8"/>
      <c r="BLI741" s="8"/>
      <c r="BLJ741" s="8"/>
      <c r="BLK741" s="8"/>
      <c r="BLL741" s="8"/>
      <c r="BLM741" s="8"/>
      <c r="BLN741" s="8"/>
      <c r="BLO741" s="8"/>
      <c r="BLP741" s="8"/>
      <c r="BLQ741" s="8"/>
      <c r="BLR741" s="8"/>
      <c r="BLS741" s="8"/>
      <c r="BLT741" s="8"/>
      <c r="BLU741" s="8"/>
      <c r="BLV741" s="8"/>
      <c r="BLW741" s="8"/>
      <c r="BLX741" s="8"/>
      <c r="BLY741" s="8"/>
      <c r="BLZ741" s="8"/>
      <c r="BMA741" s="8"/>
      <c r="BMB741" s="8"/>
      <c r="BMC741" s="8"/>
      <c r="BMD741" s="8"/>
      <c r="BME741" s="8"/>
      <c r="BMF741" s="8"/>
      <c r="BMG741" s="8"/>
      <c r="BMH741" s="8"/>
      <c r="BMI741" s="8"/>
      <c r="BMJ741" s="8"/>
      <c r="BMK741" s="8"/>
      <c r="BML741" s="8"/>
      <c r="BMM741" s="8"/>
      <c r="BMN741" s="8"/>
      <c r="BMO741" s="8"/>
      <c r="BMP741" s="8"/>
      <c r="BMQ741" s="8"/>
      <c r="BMR741" s="8"/>
      <c r="BMS741" s="8"/>
      <c r="BMT741" s="8"/>
      <c r="BMU741" s="8"/>
      <c r="BMV741" s="8"/>
      <c r="BMW741" s="8"/>
      <c r="BMX741" s="8"/>
      <c r="BMY741" s="8"/>
      <c r="BMZ741" s="8"/>
      <c r="BNA741" s="8"/>
      <c r="BNB741" s="8"/>
      <c r="BNC741" s="8"/>
      <c r="BND741" s="8"/>
      <c r="BNE741" s="8"/>
      <c r="BNF741" s="8"/>
      <c r="BNG741" s="8"/>
      <c r="BNH741" s="8"/>
      <c r="BNI741" s="8"/>
      <c r="BNJ741" s="8"/>
      <c r="BNK741" s="8"/>
      <c r="BNL741" s="8"/>
      <c r="BNM741" s="8"/>
      <c r="BNN741" s="8"/>
      <c r="BNO741" s="8"/>
      <c r="BNP741" s="8"/>
      <c r="BNQ741" s="8"/>
      <c r="BNR741" s="8"/>
      <c r="BNS741" s="8"/>
      <c r="BNT741" s="8"/>
      <c r="BNU741" s="8"/>
      <c r="BNV741" s="8"/>
      <c r="BNW741" s="8"/>
      <c r="BNX741" s="8"/>
      <c r="BNY741" s="8"/>
      <c r="BNZ741" s="8"/>
      <c r="BOA741" s="8"/>
      <c r="BOB741" s="8"/>
      <c r="BOC741" s="8"/>
      <c r="BOD741" s="8"/>
      <c r="BOE741" s="8"/>
      <c r="BOF741" s="8"/>
      <c r="BOG741" s="8"/>
      <c r="BOH741" s="8"/>
      <c r="BOI741" s="8"/>
      <c r="BOJ741" s="8"/>
      <c r="BOK741" s="8"/>
      <c r="BOL741" s="8"/>
      <c r="BOM741" s="8"/>
      <c r="BON741" s="8"/>
      <c r="BOO741" s="8"/>
      <c r="BOP741" s="8"/>
      <c r="BOQ741" s="8"/>
      <c r="BOR741" s="8"/>
      <c r="BOS741" s="8"/>
      <c r="BOT741" s="8"/>
      <c r="BOU741" s="8"/>
      <c r="BOV741" s="8"/>
      <c r="BOW741" s="8"/>
      <c r="BOX741" s="8"/>
      <c r="BOY741" s="8"/>
      <c r="BOZ741" s="8"/>
      <c r="BPA741" s="8"/>
      <c r="BPB741" s="8"/>
      <c r="BPC741" s="8"/>
      <c r="BPD741" s="8"/>
      <c r="BPE741" s="8"/>
      <c r="BPF741" s="8"/>
      <c r="BPG741" s="8"/>
      <c r="BPH741" s="8"/>
      <c r="BPI741" s="8"/>
      <c r="BPJ741" s="8"/>
      <c r="BPK741" s="8"/>
      <c r="BPL741" s="8"/>
      <c r="BPM741" s="8"/>
      <c r="BPN741" s="8"/>
      <c r="BPO741" s="8"/>
      <c r="BPP741" s="8"/>
      <c r="BPQ741" s="8"/>
      <c r="BPR741" s="8"/>
      <c r="BPS741" s="8"/>
      <c r="BPT741" s="8"/>
      <c r="BPU741" s="8"/>
      <c r="BPV741" s="8"/>
      <c r="BPW741" s="8"/>
      <c r="BPX741" s="8"/>
      <c r="BPY741" s="8"/>
      <c r="BPZ741" s="8"/>
      <c r="BQA741" s="8"/>
      <c r="BQB741" s="8"/>
      <c r="BQC741" s="8"/>
      <c r="BQD741" s="8"/>
      <c r="BQE741" s="8"/>
      <c r="BQF741" s="8"/>
      <c r="BQG741" s="8"/>
      <c r="BQH741" s="8"/>
      <c r="BQI741" s="8"/>
      <c r="BQJ741" s="8"/>
      <c r="BQK741" s="8"/>
      <c r="BQL741" s="8"/>
      <c r="BQM741" s="8"/>
      <c r="BQN741" s="8"/>
      <c r="BQO741" s="8"/>
      <c r="BQP741" s="8"/>
      <c r="BQQ741" s="8"/>
      <c r="BQR741" s="8"/>
      <c r="BQS741" s="8"/>
      <c r="BQT741" s="8"/>
      <c r="BQU741" s="8"/>
      <c r="BQV741" s="8"/>
      <c r="BQW741" s="8"/>
      <c r="BQX741" s="8"/>
      <c r="BQY741" s="8"/>
      <c r="BQZ741" s="8"/>
      <c r="BRA741" s="8"/>
      <c r="BRB741" s="8"/>
      <c r="BRC741" s="8"/>
      <c r="BRD741" s="8"/>
      <c r="BRE741" s="8"/>
      <c r="BRF741" s="8"/>
      <c r="BRG741" s="8"/>
      <c r="BRH741" s="8"/>
      <c r="BRI741" s="8"/>
      <c r="BRJ741" s="8"/>
      <c r="BRK741" s="8"/>
      <c r="BRL741" s="8"/>
      <c r="BRM741" s="8"/>
      <c r="BRN741" s="8"/>
      <c r="BRO741" s="8"/>
      <c r="BRP741" s="8"/>
      <c r="BRQ741" s="8"/>
      <c r="BRR741" s="8"/>
      <c r="BRS741" s="8"/>
      <c r="BRT741" s="8"/>
      <c r="BRU741" s="8"/>
      <c r="BRV741" s="8"/>
      <c r="BRW741" s="8"/>
      <c r="BRX741" s="8"/>
      <c r="BRY741" s="8"/>
      <c r="BRZ741" s="8"/>
      <c r="BSA741" s="8"/>
      <c r="BSB741" s="8"/>
      <c r="BSC741" s="8"/>
      <c r="BSD741" s="8"/>
      <c r="BSE741" s="8"/>
      <c r="BSF741" s="8"/>
      <c r="BSG741" s="8"/>
      <c r="BSH741" s="8"/>
      <c r="BSI741" s="8"/>
      <c r="BSJ741" s="8"/>
      <c r="BSK741" s="8"/>
      <c r="BSL741" s="8"/>
      <c r="BSM741" s="8"/>
      <c r="BSN741" s="8"/>
      <c r="BSO741" s="8"/>
      <c r="BSP741" s="8"/>
      <c r="BSQ741" s="8"/>
      <c r="BSR741" s="8"/>
      <c r="BSS741" s="8"/>
      <c r="BST741" s="8"/>
      <c r="BSU741" s="8"/>
      <c r="BSV741" s="8"/>
      <c r="BSW741" s="8"/>
      <c r="BSX741" s="8"/>
      <c r="BSY741" s="8"/>
      <c r="BSZ741" s="8"/>
      <c r="BTA741" s="8"/>
      <c r="BTB741" s="8"/>
      <c r="BTC741" s="8"/>
      <c r="BTD741" s="8"/>
      <c r="BTE741" s="8"/>
      <c r="BTF741" s="8"/>
      <c r="BTG741" s="8"/>
      <c r="BTH741" s="8"/>
      <c r="BTI741" s="8"/>
      <c r="BTJ741" s="8"/>
      <c r="BTK741" s="8"/>
      <c r="BTL741" s="8"/>
      <c r="BTM741" s="8"/>
      <c r="BTN741" s="8"/>
      <c r="BTO741" s="8"/>
      <c r="BTP741" s="8"/>
      <c r="BTQ741" s="8"/>
      <c r="BTR741" s="8"/>
      <c r="BTS741" s="8"/>
      <c r="BTT741" s="8"/>
      <c r="BTU741" s="8"/>
      <c r="BTV741" s="8"/>
      <c r="BTW741" s="8"/>
      <c r="BTX741" s="8"/>
      <c r="BTY741" s="8"/>
      <c r="BTZ741" s="8"/>
      <c r="BUA741" s="8"/>
      <c r="BUB741" s="8"/>
      <c r="BUC741" s="8"/>
      <c r="BUD741" s="8"/>
      <c r="BUE741" s="8"/>
      <c r="BUF741" s="8"/>
      <c r="BUG741" s="8"/>
      <c r="BUH741" s="8"/>
      <c r="BUI741" s="8"/>
      <c r="BUJ741" s="8"/>
      <c r="BUK741" s="8"/>
      <c r="BUL741" s="8"/>
      <c r="BUM741" s="8"/>
      <c r="BUN741" s="8"/>
      <c r="BUO741" s="8"/>
      <c r="BUP741" s="8"/>
      <c r="BUQ741" s="8"/>
      <c r="BUR741" s="8"/>
      <c r="BUS741" s="8"/>
      <c r="BUT741" s="8"/>
      <c r="BUU741" s="8"/>
      <c r="BUV741" s="8"/>
      <c r="BUW741" s="8"/>
      <c r="BUX741" s="8"/>
      <c r="BUY741" s="8"/>
      <c r="BUZ741" s="8"/>
      <c r="BVA741" s="8"/>
      <c r="BVB741" s="8"/>
      <c r="BVC741" s="8"/>
      <c r="BVD741" s="8"/>
      <c r="BVE741" s="8"/>
      <c r="BVF741" s="8"/>
      <c r="BVG741" s="8"/>
      <c r="BVH741" s="8"/>
      <c r="BVI741" s="8"/>
      <c r="BVJ741" s="8"/>
      <c r="BVK741" s="8"/>
      <c r="BVL741" s="8"/>
      <c r="BVM741" s="8"/>
      <c r="BVN741" s="8"/>
      <c r="BVO741" s="8"/>
      <c r="BVP741" s="8"/>
      <c r="BVQ741" s="8"/>
      <c r="BVR741" s="8"/>
      <c r="BVS741" s="8"/>
      <c r="BVT741" s="8"/>
      <c r="BVU741" s="8"/>
      <c r="BVV741" s="8"/>
      <c r="BVW741" s="8"/>
      <c r="BVX741" s="8"/>
      <c r="BVY741" s="8"/>
      <c r="BVZ741" s="8"/>
      <c r="BWA741" s="8"/>
      <c r="BWB741" s="8"/>
      <c r="BWC741" s="8"/>
      <c r="BWD741" s="8"/>
      <c r="BWE741" s="8"/>
      <c r="BWF741" s="8"/>
      <c r="BWG741" s="8"/>
      <c r="BWH741" s="8"/>
      <c r="BWI741" s="8"/>
      <c r="BWJ741" s="8"/>
      <c r="BWK741" s="8"/>
      <c r="BWL741" s="8"/>
      <c r="BWM741" s="8"/>
      <c r="BWN741" s="8"/>
      <c r="BWO741" s="8"/>
      <c r="BWP741" s="8"/>
      <c r="BWQ741" s="8"/>
    </row>
    <row r="742" spans="1:1967" s="547" customFormat="1" ht="102" customHeight="1">
      <c r="A742" s="9" t="s">
        <v>11886</v>
      </c>
      <c r="B742" s="100" t="s">
        <v>97</v>
      </c>
      <c r="C742" s="7" t="s">
        <v>11887</v>
      </c>
      <c r="D742" s="3" t="s">
        <v>1094</v>
      </c>
      <c r="E742" s="3" t="s">
        <v>11888</v>
      </c>
      <c r="F742" s="3"/>
      <c r="G742" s="3" t="s">
        <v>385</v>
      </c>
      <c r="H742" s="20">
        <v>0</v>
      </c>
      <c r="I742" s="114">
        <v>470000000</v>
      </c>
      <c r="J742" s="21" t="s">
        <v>1314</v>
      </c>
      <c r="K742" s="19" t="s">
        <v>1930</v>
      </c>
      <c r="L742" s="137" t="s">
        <v>11555</v>
      </c>
      <c r="M742" s="140" t="s">
        <v>383</v>
      </c>
      <c r="N742" s="346" t="s">
        <v>8839</v>
      </c>
      <c r="O742" s="3" t="s">
        <v>1366</v>
      </c>
      <c r="P742" s="7" t="s">
        <v>1337</v>
      </c>
      <c r="Q742" s="3" t="s">
        <v>1328</v>
      </c>
      <c r="R742" s="84">
        <v>2500</v>
      </c>
      <c r="S742" s="19">
        <v>11148.83</v>
      </c>
      <c r="T742" s="83">
        <f>R742*S742</f>
        <v>27872075</v>
      </c>
      <c r="U742" s="83">
        <f>T742*1.12</f>
        <v>31216724.000000004</v>
      </c>
      <c r="V742" s="9" t="s">
        <v>1325</v>
      </c>
      <c r="W742" s="152" t="s">
        <v>1394</v>
      </c>
      <c r="X742" s="9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/>
      <c r="AS742" s="8"/>
      <c r="AT742" s="8"/>
      <c r="AU742" s="8"/>
      <c r="AV742" s="8"/>
      <c r="AW742" s="8"/>
      <c r="AX742" s="8"/>
      <c r="AY742" s="8"/>
      <c r="AZ742" s="8"/>
      <c r="BA742" s="8"/>
      <c r="BB742" s="8"/>
      <c r="BC742" s="8"/>
      <c r="BD742" s="8"/>
      <c r="BE742" s="8"/>
      <c r="BF742" s="8"/>
      <c r="BG742" s="8"/>
      <c r="BH742" s="8"/>
      <c r="BI742" s="8"/>
      <c r="BJ742" s="8"/>
      <c r="BK742" s="8"/>
      <c r="BL742" s="8"/>
      <c r="BM742" s="8"/>
      <c r="BN742" s="8"/>
      <c r="BO742" s="8"/>
      <c r="BP742" s="8"/>
      <c r="BQ742" s="8"/>
      <c r="BR742" s="8"/>
      <c r="BS742" s="8"/>
      <c r="BT742" s="8"/>
      <c r="BU742" s="8"/>
      <c r="BV742" s="8"/>
      <c r="BW742" s="8"/>
      <c r="BX742" s="8"/>
      <c r="BY742" s="8"/>
      <c r="BZ742" s="8"/>
      <c r="CA742" s="8"/>
      <c r="CB742" s="8"/>
      <c r="CC742" s="8"/>
      <c r="CD742" s="8"/>
      <c r="CE742" s="8"/>
      <c r="CF742" s="8"/>
      <c r="CG742" s="8"/>
      <c r="CH742" s="8"/>
      <c r="CI742" s="8"/>
      <c r="CJ742" s="8"/>
      <c r="CK742" s="8"/>
      <c r="CL742" s="8"/>
      <c r="CM742" s="8"/>
      <c r="CN742" s="8"/>
      <c r="CO742" s="8"/>
      <c r="CP742" s="8"/>
      <c r="CQ742" s="8"/>
      <c r="CR742" s="8"/>
      <c r="CS742" s="8"/>
      <c r="CT742" s="8"/>
      <c r="CU742" s="8"/>
      <c r="CV742" s="8"/>
      <c r="CW742" s="8"/>
      <c r="CX742" s="8"/>
      <c r="CY742" s="8"/>
      <c r="CZ742" s="8"/>
      <c r="DA742" s="8"/>
      <c r="DB742" s="8"/>
      <c r="DC742" s="8"/>
      <c r="DD742" s="8"/>
      <c r="DE742" s="8"/>
      <c r="DF742" s="8"/>
      <c r="DG742" s="8"/>
      <c r="DH742" s="8"/>
      <c r="DI742" s="8"/>
      <c r="DJ742" s="8"/>
      <c r="DK742" s="8"/>
      <c r="DL742" s="8"/>
      <c r="DM742" s="8"/>
      <c r="DN742" s="8"/>
      <c r="DO742" s="8"/>
      <c r="DP742" s="8"/>
      <c r="DQ742" s="8"/>
      <c r="DR742" s="8"/>
      <c r="DS742" s="8"/>
      <c r="DT742" s="8"/>
      <c r="DU742" s="8"/>
      <c r="DV742" s="8"/>
      <c r="DW742" s="8"/>
      <c r="DX742" s="8"/>
      <c r="DY742" s="8"/>
      <c r="DZ742" s="8"/>
      <c r="EA742" s="8"/>
      <c r="EB742" s="8"/>
      <c r="EC742" s="8"/>
      <c r="ED742" s="8"/>
      <c r="EE742" s="8"/>
      <c r="EF742" s="8"/>
      <c r="EG742" s="8"/>
      <c r="EH742" s="8"/>
      <c r="EI742" s="8"/>
      <c r="EJ742" s="8"/>
      <c r="EK742" s="8"/>
      <c r="EL742" s="8"/>
      <c r="EM742" s="8"/>
      <c r="EN742" s="8"/>
      <c r="EO742" s="8"/>
      <c r="EP742" s="8"/>
      <c r="EQ742" s="8"/>
      <c r="ER742" s="8"/>
      <c r="ES742" s="8"/>
      <c r="ET742" s="8"/>
      <c r="EU742" s="8"/>
      <c r="EV742" s="8"/>
      <c r="EW742" s="8"/>
      <c r="EX742" s="8"/>
      <c r="EY742" s="8"/>
      <c r="EZ742" s="8"/>
      <c r="FA742" s="8"/>
      <c r="FB742" s="8"/>
      <c r="FC742" s="8"/>
      <c r="FD742" s="8"/>
      <c r="FE742" s="8"/>
      <c r="FF742" s="8"/>
      <c r="FG742" s="8"/>
      <c r="FH742" s="8"/>
      <c r="FI742" s="8"/>
      <c r="FJ742" s="8"/>
      <c r="FK742" s="8"/>
      <c r="FL742" s="8"/>
      <c r="FM742" s="8"/>
      <c r="FN742" s="8"/>
      <c r="FO742" s="8"/>
      <c r="FP742" s="8"/>
      <c r="FQ742" s="8"/>
      <c r="FR742" s="8"/>
      <c r="FS742" s="8"/>
      <c r="FT742" s="8"/>
      <c r="FU742" s="8"/>
      <c r="FV742" s="8"/>
      <c r="FW742" s="8"/>
      <c r="FX742" s="8"/>
      <c r="FY742" s="8"/>
      <c r="FZ742" s="8"/>
      <c r="GA742" s="8"/>
      <c r="GB742" s="8"/>
      <c r="GC742" s="8"/>
      <c r="GD742" s="8"/>
      <c r="GE742" s="8"/>
      <c r="GF742" s="8"/>
      <c r="GG742" s="8"/>
      <c r="GH742" s="8"/>
      <c r="GI742" s="8"/>
      <c r="GJ742" s="8"/>
      <c r="GK742" s="8"/>
      <c r="GL742" s="8"/>
      <c r="GM742" s="8"/>
      <c r="GN742" s="8"/>
      <c r="GO742" s="8"/>
      <c r="GP742" s="8"/>
      <c r="GQ742" s="8"/>
      <c r="GR742" s="8"/>
      <c r="GS742" s="8"/>
      <c r="GT742" s="8"/>
      <c r="GU742" s="8"/>
      <c r="GV742" s="8"/>
      <c r="GW742" s="8"/>
      <c r="GX742" s="8"/>
      <c r="GY742" s="8"/>
      <c r="GZ742" s="8"/>
      <c r="HA742" s="8"/>
      <c r="HB742" s="8"/>
      <c r="HC742" s="8"/>
      <c r="HD742" s="8"/>
      <c r="HE742" s="8"/>
      <c r="HF742" s="8"/>
      <c r="HG742" s="8"/>
      <c r="HH742" s="8"/>
      <c r="HI742" s="8"/>
      <c r="HJ742" s="8"/>
      <c r="HK742" s="8"/>
      <c r="HL742" s="8"/>
      <c r="HM742" s="8"/>
      <c r="HN742" s="8"/>
      <c r="HO742" s="8"/>
      <c r="HP742" s="8"/>
      <c r="HQ742" s="8"/>
      <c r="HR742" s="8"/>
      <c r="HS742" s="8"/>
      <c r="HT742" s="8"/>
      <c r="HU742" s="8"/>
      <c r="HV742" s="8"/>
      <c r="HW742" s="8"/>
      <c r="HX742" s="8"/>
      <c r="HY742" s="8"/>
      <c r="HZ742" s="8"/>
      <c r="IA742" s="8"/>
      <c r="IB742" s="8"/>
      <c r="IC742" s="8"/>
      <c r="ID742" s="8"/>
      <c r="IE742" s="8"/>
      <c r="IF742" s="8"/>
      <c r="IG742" s="8"/>
      <c r="IH742" s="8"/>
      <c r="II742" s="8"/>
      <c r="IJ742" s="8"/>
      <c r="IK742" s="8"/>
      <c r="IL742" s="8"/>
      <c r="IM742" s="8"/>
      <c r="IN742" s="8"/>
      <c r="IO742" s="8"/>
      <c r="IP742" s="8"/>
      <c r="IQ742" s="8"/>
      <c r="IR742" s="8"/>
      <c r="IS742" s="8"/>
      <c r="IT742" s="8"/>
      <c r="IU742" s="8"/>
      <c r="IV742" s="8"/>
      <c r="IW742" s="8"/>
      <c r="IX742" s="8"/>
      <c r="IY742" s="8"/>
      <c r="IZ742" s="8"/>
      <c r="JA742" s="8"/>
      <c r="JB742" s="8"/>
      <c r="JC742" s="8"/>
      <c r="JD742" s="8"/>
      <c r="JE742" s="8"/>
      <c r="JF742" s="8"/>
      <c r="JG742" s="8"/>
      <c r="JH742" s="8"/>
      <c r="JI742" s="8"/>
      <c r="JJ742" s="8"/>
      <c r="JK742" s="8"/>
      <c r="JL742" s="8"/>
      <c r="JM742" s="8"/>
      <c r="JN742" s="8"/>
      <c r="JO742" s="8"/>
      <c r="JP742" s="8"/>
      <c r="JQ742" s="8"/>
      <c r="JR742" s="8"/>
      <c r="JS742" s="8"/>
      <c r="JT742" s="8"/>
      <c r="JU742" s="8"/>
      <c r="JV742" s="8"/>
      <c r="JW742" s="8"/>
      <c r="JX742" s="8"/>
      <c r="JY742" s="8"/>
      <c r="JZ742" s="8"/>
      <c r="KA742" s="8"/>
      <c r="KB742" s="8"/>
      <c r="KC742" s="8"/>
      <c r="KD742" s="8"/>
      <c r="KE742" s="8"/>
      <c r="KF742" s="8"/>
      <c r="KG742" s="8"/>
      <c r="KH742" s="8"/>
      <c r="KI742" s="8"/>
      <c r="KJ742" s="8"/>
      <c r="KK742" s="8"/>
      <c r="KL742" s="8"/>
      <c r="KM742" s="8"/>
      <c r="KN742" s="8"/>
      <c r="KO742" s="8"/>
      <c r="KP742" s="8"/>
      <c r="KQ742" s="8"/>
      <c r="KR742" s="8"/>
      <c r="KS742" s="8"/>
      <c r="KT742" s="8"/>
      <c r="KU742" s="8"/>
      <c r="KV742" s="8"/>
      <c r="KW742" s="8"/>
      <c r="KX742" s="8"/>
      <c r="KY742" s="8"/>
      <c r="KZ742" s="8"/>
      <c r="LA742" s="8"/>
      <c r="LB742" s="8"/>
      <c r="LC742" s="8"/>
      <c r="LD742" s="8"/>
      <c r="LE742" s="8"/>
      <c r="LF742" s="8"/>
      <c r="LG742" s="8"/>
      <c r="LH742" s="8"/>
      <c r="LI742" s="8"/>
      <c r="LJ742" s="8"/>
      <c r="LK742" s="8"/>
      <c r="LL742" s="8"/>
      <c r="LM742" s="8"/>
      <c r="LN742" s="8"/>
      <c r="LO742" s="8"/>
      <c r="LP742" s="8"/>
      <c r="LQ742" s="8"/>
      <c r="LR742" s="8"/>
      <c r="LS742" s="8"/>
      <c r="LT742" s="8"/>
      <c r="LU742" s="8"/>
      <c r="LV742" s="8"/>
      <c r="LW742" s="8"/>
      <c r="LX742" s="8"/>
      <c r="LY742" s="8"/>
      <c r="LZ742" s="8"/>
      <c r="MA742" s="8"/>
      <c r="MB742" s="8"/>
      <c r="MC742" s="8"/>
      <c r="MD742" s="8"/>
      <c r="ME742" s="8"/>
      <c r="MF742" s="8"/>
      <c r="MG742" s="8"/>
      <c r="MH742" s="8"/>
      <c r="MI742" s="8"/>
      <c r="MJ742" s="8"/>
      <c r="MK742" s="8"/>
      <c r="ML742" s="8"/>
      <c r="MM742" s="8"/>
      <c r="MN742" s="8"/>
      <c r="MO742" s="8"/>
      <c r="MP742" s="8"/>
      <c r="MQ742" s="8"/>
      <c r="MR742" s="8"/>
      <c r="MS742" s="8"/>
      <c r="MT742" s="8"/>
      <c r="MU742" s="8"/>
      <c r="MV742" s="8"/>
      <c r="MW742" s="8"/>
      <c r="MX742" s="8"/>
      <c r="MY742" s="8"/>
      <c r="MZ742" s="8"/>
      <c r="NA742" s="8"/>
      <c r="NB742" s="8"/>
      <c r="NC742" s="8"/>
      <c r="ND742" s="8"/>
      <c r="NE742" s="8"/>
      <c r="NF742" s="8"/>
      <c r="NG742" s="8"/>
      <c r="NH742" s="8"/>
      <c r="NI742" s="8"/>
      <c r="NJ742" s="8"/>
      <c r="NK742" s="8"/>
      <c r="NL742" s="8"/>
      <c r="NM742" s="8"/>
      <c r="NN742" s="8"/>
      <c r="NO742" s="8"/>
      <c r="NP742" s="8"/>
      <c r="NQ742" s="8"/>
      <c r="NR742" s="8"/>
      <c r="NS742" s="8"/>
      <c r="NT742" s="8"/>
      <c r="NU742" s="8"/>
      <c r="NV742" s="8"/>
      <c r="NW742" s="8"/>
      <c r="NX742" s="8"/>
      <c r="NY742" s="8"/>
      <c r="NZ742" s="8"/>
      <c r="OA742" s="8"/>
      <c r="OB742" s="8"/>
      <c r="OC742" s="8"/>
      <c r="OD742" s="8"/>
      <c r="OE742" s="8"/>
      <c r="OF742" s="8"/>
      <c r="OG742" s="8"/>
      <c r="OH742" s="8"/>
      <c r="OI742" s="8"/>
      <c r="OJ742" s="8"/>
      <c r="OK742" s="8"/>
      <c r="OL742" s="8"/>
      <c r="OM742" s="8"/>
      <c r="ON742" s="8"/>
      <c r="OO742" s="8"/>
      <c r="OP742" s="8"/>
      <c r="OQ742" s="8"/>
      <c r="OR742" s="8"/>
      <c r="OS742" s="8"/>
      <c r="OT742" s="8"/>
      <c r="OU742" s="8"/>
      <c r="OV742" s="8"/>
      <c r="OW742" s="8"/>
      <c r="OX742" s="8"/>
      <c r="OY742" s="8"/>
      <c r="OZ742" s="8"/>
      <c r="PA742" s="8"/>
      <c r="PB742" s="8"/>
      <c r="PC742" s="8"/>
      <c r="PD742" s="8"/>
      <c r="PE742" s="8"/>
      <c r="PF742" s="8"/>
      <c r="PG742" s="8"/>
      <c r="PH742" s="8"/>
      <c r="PI742" s="8"/>
      <c r="PJ742" s="8"/>
      <c r="PK742" s="8"/>
      <c r="PL742" s="8"/>
      <c r="PM742" s="8"/>
      <c r="PN742" s="8"/>
      <c r="PO742" s="8"/>
      <c r="PP742" s="8"/>
      <c r="PQ742" s="8"/>
      <c r="PR742" s="8"/>
      <c r="PS742" s="8"/>
      <c r="PT742" s="8"/>
      <c r="PU742" s="8"/>
      <c r="PV742" s="8"/>
      <c r="PW742" s="8"/>
      <c r="PX742" s="8"/>
      <c r="PY742" s="8"/>
      <c r="PZ742" s="8"/>
      <c r="QA742" s="8"/>
      <c r="QB742" s="8"/>
      <c r="QC742" s="8"/>
      <c r="QD742" s="8"/>
      <c r="QE742" s="8"/>
      <c r="QF742" s="8"/>
      <c r="QG742" s="8"/>
      <c r="QH742" s="8"/>
      <c r="QI742" s="8"/>
      <c r="QJ742" s="8"/>
      <c r="QK742" s="8"/>
      <c r="QL742" s="8"/>
      <c r="QM742" s="8"/>
      <c r="QN742" s="8"/>
      <c r="QO742" s="8"/>
      <c r="QP742" s="8"/>
      <c r="QQ742" s="8"/>
      <c r="QR742" s="8"/>
      <c r="QS742" s="8"/>
      <c r="QT742" s="8"/>
      <c r="QU742" s="8"/>
      <c r="QV742" s="8"/>
      <c r="QW742" s="8"/>
      <c r="QX742" s="8"/>
      <c r="QY742" s="8"/>
      <c r="QZ742" s="8"/>
      <c r="RA742" s="8"/>
      <c r="RB742" s="8"/>
      <c r="RC742" s="8"/>
      <c r="RD742" s="8"/>
      <c r="RE742" s="8"/>
      <c r="RF742" s="8"/>
      <c r="RG742" s="8"/>
      <c r="RH742" s="8"/>
      <c r="RI742" s="8"/>
      <c r="RJ742" s="8"/>
      <c r="RK742" s="8"/>
      <c r="RL742" s="8"/>
      <c r="RM742" s="8"/>
      <c r="RN742" s="8"/>
      <c r="RO742" s="8"/>
      <c r="RP742" s="8"/>
      <c r="RQ742" s="8"/>
      <c r="RR742" s="8"/>
      <c r="RS742" s="8"/>
      <c r="RT742" s="8"/>
      <c r="RU742" s="8"/>
      <c r="RV742" s="8"/>
      <c r="RW742" s="8"/>
      <c r="RX742" s="8"/>
      <c r="RY742" s="8"/>
      <c r="RZ742" s="8"/>
      <c r="SA742" s="8"/>
      <c r="SB742" s="8"/>
      <c r="SC742" s="8"/>
      <c r="SD742" s="8"/>
      <c r="SE742" s="8"/>
      <c r="SF742" s="8"/>
      <c r="SG742" s="8"/>
      <c r="SH742" s="8"/>
      <c r="SI742" s="8"/>
      <c r="SJ742" s="8"/>
      <c r="SK742" s="8"/>
      <c r="SL742" s="8"/>
      <c r="SM742" s="8"/>
      <c r="SN742" s="8"/>
      <c r="SO742" s="8"/>
      <c r="SP742" s="8"/>
      <c r="SQ742" s="8"/>
      <c r="SR742" s="8"/>
      <c r="SS742" s="8"/>
      <c r="ST742" s="8"/>
      <c r="SU742" s="8"/>
      <c r="SV742" s="8"/>
      <c r="SW742" s="8"/>
      <c r="SX742" s="8"/>
      <c r="SY742" s="8"/>
      <c r="SZ742" s="8"/>
      <c r="TA742" s="8"/>
      <c r="TB742" s="8"/>
      <c r="TC742" s="8"/>
      <c r="TD742" s="8"/>
      <c r="TE742" s="8"/>
      <c r="TF742" s="8"/>
      <c r="TG742" s="8"/>
      <c r="TH742" s="8"/>
      <c r="TI742" s="8"/>
      <c r="TJ742" s="8"/>
      <c r="TK742" s="8"/>
      <c r="TL742" s="8"/>
      <c r="TM742" s="8"/>
      <c r="TN742" s="8"/>
      <c r="TO742" s="8"/>
      <c r="TP742" s="8"/>
      <c r="TQ742" s="8"/>
      <c r="TR742" s="8"/>
      <c r="TS742" s="8"/>
      <c r="TT742" s="8"/>
      <c r="TU742" s="8"/>
      <c r="TV742" s="8"/>
      <c r="TW742" s="8"/>
      <c r="TX742" s="8"/>
      <c r="TY742" s="8"/>
      <c r="TZ742" s="8"/>
      <c r="UA742" s="8"/>
      <c r="UB742" s="8"/>
      <c r="UC742" s="8"/>
      <c r="UD742" s="8"/>
      <c r="UE742" s="8"/>
      <c r="UF742" s="8"/>
      <c r="UG742" s="8"/>
      <c r="UH742" s="8"/>
      <c r="UI742" s="8"/>
      <c r="UJ742" s="8"/>
      <c r="UK742" s="8"/>
      <c r="UL742" s="8"/>
      <c r="UM742" s="8"/>
      <c r="UN742" s="8"/>
      <c r="UO742" s="8"/>
      <c r="UP742" s="8"/>
      <c r="UQ742" s="8"/>
      <c r="UR742" s="8"/>
      <c r="US742" s="8"/>
      <c r="UT742" s="8"/>
      <c r="UU742" s="8"/>
      <c r="UV742" s="8"/>
      <c r="UW742" s="8"/>
      <c r="UX742" s="8"/>
      <c r="UY742" s="8"/>
      <c r="UZ742" s="8"/>
      <c r="VA742" s="8"/>
      <c r="VB742" s="8"/>
      <c r="VC742" s="8"/>
      <c r="VD742" s="8"/>
      <c r="VE742" s="8"/>
      <c r="VF742" s="8"/>
      <c r="VG742" s="8"/>
      <c r="VH742" s="8"/>
      <c r="VI742" s="8"/>
      <c r="VJ742" s="8"/>
      <c r="VK742" s="8"/>
      <c r="VL742" s="8"/>
      <c r="VM742" s="8"/>
      <c r="VN742" s="8"/>
      <c r="VO742" s="8"/>
      <c r="VP742" s="8"/>
      <c r="VQ742" s="8"/>
      <c r="VR742" s="8"/>
      <c r="VS742" s="8"/>
      <c r="VT742" s="8"/>
      <c r="VU742" s="8"/>
      <c r="VV742" s="8"/>
      <c r="VW742" s="8"/>
      <c r="VX742" s="8"/>
      <c r="VY742" s="8"/>
      <c r="VZ742" s="8"/>
      <c r="WA742" s="8"/>
      <c r="WB742" s="8"/>
      <c r="WC742" s="8"/>
      <c r="WD742" s="8"/>
      <c r="WE742" s="8"/>
      <c r="WF742" s="8"/>
      <c r="WG742" s="8"/>
      <c r="WH742" s="8"/>
      <c r="WI742" s="8"/>
      <c r="WJ742" s="8"/>
      <c r="WK742" s="8"/>
      <c r="WL742" s="8"/>
      <c r="WM742" s="8"/>
      <c r="WN742" s="8"/>
      <c r="WO742" s="8"/>
      <c r="WP742" s="8"/>
      <c r="WQ742" s="8"/>
      <c r="WR742" s="8"/>
      <c r="WS742" s="8"/>
      <c r="WT742" s="8"/>
      <c r="WU742" s="8"/>
      <c r="WV742" s="8"/>
      <c r="WW742" s="8"/>
      <c r="WX742" s="8"/>
      <c r="WY742" s="8"/>
      <c r="WZ742" s="8"/>
      <c r="XA742" s="8"/>
      <c r="XB742" s="8"/>
      <c r="XC742" s="8"/>
      <c r="XD742" s="8"/>
      <c r="XE742" s="8"/>
      <c r="XF742" s="8"/>
      <c r="XG742" s="8"/>
      <c r="XH742" s="8"/>
      <c r="XI742" s="8"/>
      <c r="XJ742" s="8"/>
      <c r="XK742" s="8"/>
      <c r="XL742" s="8"/>
      <c r="XM742" s="8"/>
      <c r="XN742" s="8"/>
      <c r="XO742" s="8"/>
      <c r="XP742" s="8"/>
      <c r="XQ742" s="8"/>
      <c r="XR742" s="8"/>
      <c r="XS742" s="8"/>
      <c r="XT742" s="8"/>
      <c r="XU742" s="8"/>
      <c r="XV742" s="8"/>
      <c r="XW742" s="8"/>
      <c r="XX742" s="8"/>
      <c r="XY742" s="8"/>
      <c r="XZ742" s="8"/>
      <c r="YA742" s="8"/>
      <c r="YB742" s="8"/>
      <c r="YC742" s="8"/>
      <c r="YD742" s="8"/>
      <c r="YE742" s="8"/>
      <c r="YF742" s="8"/>
      <c r="YG742" s="8"/>
      <c r="YH742" s="8"/>
      <c r="YI742" s="8"/>
      <c r="YJ742" s="8"/>
      <c r="YK742" s="8"/>
      <c r="YL742" s="8"/>
      <c r="YM742" s="8"/>
      <c r="YN742" s="8"/>
      <c r="YO742" s="8"/>
      <c r="YP742" s="8"/>
      <c r="YQ742" s="8"/>
      <c r="YR742" s="8"/>
      <c r="YS742" s="8"/>
      <c r="YT742" s="8"/>
      <c r="YU742" s="8"/>
      <c r="YV742" s="8"/>
      <c r="YW742" s="8"/>
      <c r="YX742" s="8"/>
      <c r="YY742" s="8"/>
      <c r="YZ742" s="8"/>
      <c r="ZA742" s="8"/>
      <c r="ZB742" s="8"/>
      <c r="ZC742" s="8"/>
      <c r="ZD742" s="8"/>
      <c r="ZE742" s="8"/>
      <c r="ZF742" s="8"/>
      <c r="ZG742" s="8"/>
      <c r="ZH742" s="8"/>
      <c r="ZI742" s="8"/>
      <c r="ZJ742" s="8"/>
      <c r="ZK742" s="8"/>
      <c r="ZL742" s="8"/>
      <c r="ZM742" s="8"/>
      <c r="ZN742" s="8"/>
      <c r="ZO742" s="8"/>
      <c r="ZP742" s="8"/>
      <c r="ZQ742" s="8"/>
      <c r="ZR742" s="8"/>
      <c r="ZS742" s="8"/>
      <c r="ZT742" s="8"/>
      <c r="ZU742" s="8"/>
      <c r="ZV742" s="8"/>
      <c r="ZW742" s="8"/>
      <c r="ZX742" s="8"/>
      <c r="ZY742" s="8"/>
      <c r="ZZ742" s="8"/>
      <c r="AAA742" s="8"/>
      <c r="AAB742" s="8"/>
      <c r="AAC742" s="8"/>
      <c r="AAD742" s="8"/>
      <c r="AAE742" s="8"/>
      <c r="AAF742" s="8"/>
      <c r="AAG742" s="8"/>
      <c r="AAH742" s="8"/>
      <c r="AAI742" s="8"/>
      <c r="AAJ742" s="8"/>
      <c r="AAK742" s="8"/>
      <c r="AAL742" s="8"/>
      <c r="AAM742" s="8"/>
      <c r="AAN742" s="8"/>
      <c r="AAO742" s="8"/>
      <c r="AAP742" s="8"/>
      <c r="AAQ742" s="8"/>
      <c r="AAR742" s="8"/>
      <c r="AAS742" s="8"/>
      <c r="AAT742" s="8"/>
      <c r="AAU742" s="8"/>
      <c r="AAV742" s="8"/>
      <c r="AAW742" s="8"/>
      <c r="AAX742" s="8"/>
      <c r="AAY742" s="8"/>
      <c r="AAZ742" s="8"/>
      <c r="ABA742" s="8"/>
      <c r="ABB742" s="8"/>
      <c r="ABC742" s="8"/>
      <c r="ABD742" s="8"/>
      <c r="ABE742" s="8"/>
      <c r="ABF742" s="8"/>
      <c r="ABG742" s="8"/>
      <c r="ABH742" s="8"/>
      <c r="ABI742" s="8"/>
      <c r="ABJ742" s="8"/>
      <c r="ABK742" s="8"/>
      <c r="ABL742" s="8"/>
      <c r="ABM742" s="8"/>
      <c r="ABN742" s="8"/>
      <c r="ABO742" s="8"/>
      <c r="ABP742" s="8"/>
      <c r="ABQ742" s="8"/>
      <c r="ABR742" s="8"/>
      <c r="ABS742" s="8"/>
      <c r="ABT742" s="8"/>
      <c r="ABU742" s="8"/>
      <c r="ABV742" s="8"/>
      <c r="ABW742" s="8"/>
      <c r="ABX742" s="8"/>
      <c r="ABY742" s="8"/>
      <c r="ABZ742" s="8"/>
      <c r="ACA742" s="8"/>
      <c r="ACB742" s="8"/>
      <c r="ACC742" s="8"/>
      <c r="ACD742" s="8"/>
      <c r="ACE742" s="8"/>
      <c r="ACF742" s="8"/>
      <c r="ACG742" s="8"/>
      <c r="ACH742" s="8"/>
      <c r="ACI742" s="8"/>
      <c r="ACJ742" s="8"/>
      <c r="ACK742" s="8"/>
      <c r="ACL742" s="8"/>
      <c r="ACM742" s="8"/>
      <c r="ACN742" s="8"/>
      <c r="ACO742" s="8"/>
      <c r="ACP742" s="8"/>
      <c r="ACQ742" s="8"/>
      <c r="ACR742" s="8"/>
      <c r="ACS742" s="8"/>
      <c r="ACT742" s="8"/>
      <c r="ACU742" s="8"/>
      <c r="ACV742" s="8"/>
      <c r="ACW742" s="8"/>
      <c r="ACX742" s="8"/>
      <c r="ACY742" s="8"/>
      <c r="ACZ742" s="8"/>
      <c r="ADA742" s="8"/>
      <c r="ADB742" s="8"/>
      <c r="ADC742" s="8"/>
      <c r="ADD742" s="8"/>
      <c r="ADE742" s="8"/>
      <c r="ADF742" s="8"/>
      <c r="ADG742" s="8"/>
      <c r="ADH742" s="8"/>
      <c r="ADI742" s="8"/>
      <c r="ADJ742" s="8"/>
      <c r="ADK742" s="8"/>
      <c r="ADL742" s="8"/>
      <c r="ADM742" s="8"/>
      <c r="ADN742" s="8"/>
      <c r="ADO742" s="8"/>
      <c r="ADP742" s="8"/>
      <c r="ADQ742" s="8"/>
      <c r="ADR742" s="8"/>
      <c r="ADS742" s="8"/>
      <c r="ADT742" s="8"/>
      <c r="ADU742" s="8"/>
      <c r="ADV742" s="8"/>
      <c r="ADW742" s="8"/>
      <c r="ADX742" s="8"/>
      <c r="ADY742" s="8"/>
      <c r="ADZ742" s="8"/>
      <c r="AEA742" s="8"/>
      <c r="AEB742" s="8"/>
      <c r="AEC742" s="8"/>
      <c r="AED742" s="8"/>
      <c r="AEE742" s="8"/>
      <c r="AEF742" s="8"/>
      <c r="AEG742" s="8"/>
      <c r="AEH742" s="8"/>
      <c r="AEI742" s="8"/>
      <c r="AEJ742" s="8"/>
      <c r="AEK742" s="8"/>
      <c r="AEL742" s="8"/>
      <c r="AEM742" s="8"/>
      <c r="AEN742" s="8"/>
      <c r="AEO742" s="8"/>
      <c r="AEP742" s="8"/>
      <c r="AEQ742" s="8"/>
      <c r="AER742" s="8"/>
      <c r="AES742" s="8"/>
      <c r="AET742" s="8"/>
      <c r="AEU742" s="8"/>
      <c r="AEV742" s="8"/>
      <c r="AEW742" s="8"/>
      <c r="AEX742" s="8"/>
      <c r="AEY742" s="8"/>
      <c r="AEZ742" s="8"/>
      <c r="AFA742" s="8"/>
      <c r="AFB742" s="8"/>
      <c r="AFC742" s="8"/>
      <c r="AFD742" s="8"/>
      <c r="AFE742" s="8"/>
      <c r="AFF742" s="8"/>
      <c r="AFG742" s="8"/>
      <c r="AFH742" s="8"/>
      <c r="AFI742" s="8"/>
      <c r="AFJ742" s="8"/>
      <c r="AFK742" s="8"/>
      <c r="AFL742" s="8"/>
      <c r="AFM742" s="8"/>
      <c r="AFN742" s="8"/>
      <c r="AFO742" s="8"/>
      <c r="AFP742" s="8"/>
      <c r="AFQ742" s="8"/>
      <c r="AFR742" s="8"/>
      <c r="AFS742" s="8"/>
      <c r="AFT742" s="8"/>
      <c r="AFU742" s="8"/>
      <c r="AFV742" s="8"/>
      <c r="AFW742" s="8"/>
      <c r="AFX742" s="8"/>
      <c r="AFY742" s="8"/>
      <c r="AFZ742" s="8"/>
      <c r="AGA742" s="8"/>
      <c r="AGB742" s="8"/>
      <c r="AGC742" s="8"/>
      <c r="AGD742" s="8"/>
      <c r="AGE742" s="8"/>
      <c r="AGF742" s="8"/>
      <c r="AGG742" s="8"/>
      <c r="AGH742" s="8"/>
      <c r="AGI742" s="8"/>
      <c r="AGJ742" s="8"/>
      <c r="AGK742" s="8"/>
      <c r="AGL742" s="8"/>
      <c r="AGM742" s="8"/>
      <c r="AGN742" s="8"/>
      <c r="AGO742" s="8"/>
      <c r="AGP742" s="8"/>
      <c r="AGQ742" s="8"/>
      <c r="AGR742" s="8"/>
      <c r="AGS742" s="8"/>
      <c r="AGT742" s="8"/>
      <c r="AGU742" s="8"/>
      <c r="AGV742" s="8"/>
      <c r="AGW742" s="8"/>
      <c r="AGX742" s="8"/>
      <c r="AGY742" s="8"/>
      <c r="AGZ742" s="8"/>
      <c r="AHA742" s="8"/>
      <c r="AHB742" s="8"/>
      <c r="AHC742" s="8"/>
      <c r="AHD742" s="8"/>
      <c r="AHE742" s="8"/>
      <c r="AHF742" s="8"/>
      <c r="AHG742" s="8"/>
      <c r="AHH742" s="8"/>
      <c r="AHI742" s="8"/>
      <c r="AHJ742" s="8"/>
      <c r="AHK742" s="8"/>
      <c r="AHL742" s="8"/>
      <c r="AHM742" s="8"/>
      <c r="AHN742" s="8"/>
      <c r="AHO742" s="8"/>
      <c r="AHP742" s="8"/>
      <c r="AHQ742" s="8"/>
      <c r="AHR742" s="8"/>
      <c r="AHS742" s="8"/>
      <c r="AHT742" s="8"/>
      <c r="AHU742" s="8"/>
      <c r="AHV742" s="8"/>
      <c r="AHW742" s="8"/>
      <c r="AHX742" s="8"/>
      <c r="AHY742" s="8"/>
      <c r="AHZ742" s="8"/>
      <c r="AIA742" s="8"/>
      <c r="AIB742" s="8"/>
      <c r="AIC742" s="8"/>
      <c r="AID742" s="8"/>
      <c r="AIE742" s="8"/>
      <c r="AIF742" s="8"/>
      <c r="AIG742" s="8"/>
      <c r="AIH742" s="8"/>
      <c r="AII742" s="8"/>
      <c r="AIJ742" s="8"/>
      <c r="AIK742" s="8"/>
      <c r="AIL742" s="8"/>
      <c r="AIM742" s="8"/>
      <c r="AIN742" s="8"/>
      <c r="AIO742" s="8"/>
      <c r="AIP742" s="8"/>
      <c r="AIQ742" s="8"/>
      <c r="AIR742" s="8"/>
      <c r="AIS742" s="8"/>
      <c r="AIT742" s="8"/>
      <c r="AIU742" s="8"/>
      <c r="AIV742" s="8"/>
      <c r="AIW742" s="8"/>
      <c r="AIX742" s="8"/>
      <c r="AIY742" s="8"/>
      <c r="AIZ742" s="8"/>
      <c r="AJA742" s="8"/>
      <c r="AJB742" s="8"/>
      <c r="AJC742" s="8"/>
      <c r="AJD742" s="8"/>
      <c r="AJE742" s="8"/>
      <c r="AJF742" s="8"/>
      <c r="AJG742" s="8"/>
      <c r="AJH742" s="8"/>
      <c r="AJI742" s="8"/>
      <c r="AJJ742" s="8"/>
      <c r="AJK742" s="8"/>
      <c r="AJL742" s="8"/>
      <c r="AJM742" s="8"/>
      <c r="AJN742" s="8"/>
      <c r="AJO742" s="8"/>
      <c r="AJP742" s="8"/>
      <c r="AJQ742" s="8"/>
      <c r="AJR742" s="8"/>
      <c r="AJS742" s="8"/>
      <c r="AJT742" s="8"/>
      <c r="AJU742" s="8"/>
      <c r="AJV742" s="8"/>
      <c r="AJW742" s="8"/>
      <c r="AJX742" s="8"/>
      <c r="AJY742" s="8"/>
      <c r="AJZ742" s="8"/>
      <c r="AKA742" s="8"/>
      <c r="AKB742" s="8"/>
      <c r="AKC742" s="8"/>
      <c r="AKD742" s="8"/>
      <c r="AKE742" s="8"/>
      <c r="AKF742" s="8"/>
      <c r="AKG742" s="8"/>
      <c r="AKH742" s="8"/>
      <c r="AKI742" s="8"/>
      <c r="AKJ742" s="8"/>
      <c r="AKK742" s="8"/>
      <c r="AKL742" s="8"/>
      <c r="AKM742" s="8"/>
      <c r="AKN742" s="8"/>
      <c r="AKO742" s="8"/>
      <c r="AKP742" s="8"/>
      <c r="AKQ742" s="8"/>
      <c r="AKR742" s="8"/>
      <c r="AKS742" s="8"/>
      <c r="AKT742" s="8"/>
      <c r="AKU742" s="8"/>
      <c r="AKV742" s="8"/>
      <c r="AKW742" s="8"/>
      <c r="AKX742" s="8"/>
      <c r="AKY742" s="8"/>
      <c r="AKZ742" s="8"/>
      <c r="ALA742" s="8"/>
      <c r="ALB742" s="8"/>
      <c r="ALC742" s="8"/>
      <c r="ALD742" s="8"/>
      <c r="ALE742" s="8"/>
      <c r="ALF742" s="8"/>
      <c r="ALG742" s="8"/>
      <c r="ALH742" s="8"/>
      <c r="ALI742" s="8"/>
      <c r="ALJ742" s="8"/>
      <c r="ALK742" s="8"/>
      <c r="ALL742" s="8"/>
      <c r="ALM742" s="8"/>
      <c r="ALN742" s="8"/>
      <c r="ALO742" s="8"/>
      <c r="ALP742" s="8"/>
      <c r="ALQ742" s="8"/>
      <c r="ALR742" s="8"/>
      <c r="ALS742" s="8"/>
      <c r="ALT742" s="8"/>
      <c r="ALU742" s="8"/>
      <c r="ALV742" s="8"/>
      <c r="ALW742" s="8"/>
      <c r="ALX742" s="8"/>
      <c r="ALY742" s="8"/>
      <c r="ALZ742" s="8"/>
      <c r="AMA742" s="8"/>
      <c r="AMB742" s="8"/>
      <c r="AMC742" s="8"/>
      <c r="AMD742" s="8"/>
      <c r="AME742" s="8"/>
      <c r="AMF742" s="8"/>
      <c r="AMG742" s="8"/>
      <c r="AMH742" s="8"/>
      <c r="AMI742" s="8"/>
      <c r="AMJ742" s="8"/>
      <c r="AMK742" s="8"/>
      <c r="AML742" s="8"/>
      <c r="AMM742" s="8"/>
      <c r="AMN742" s="8"/>
      <c r="AMO742" s="8"/>
      <c r="AMP742" s="8"/>
      <c r="AMQ742" s="8"/>
      <c r="AMR742" s="8"/>
      <c r="AMS742" s="8"/>
      <c r="AMT742" s="8"/>
      <c r="AMU742" s="8"/>
      <c r="AMV742" s="8"/>
      <c r="AMW742" s="8"/>
      <c r="AMX742" s="8"/>
      <c r="AMY742" s="8"/>
      <c r="AMZ742" s="8"/>
      <c r="ANA742" s="8"/>
      <c r="ANB742" s="8"/>
      <c r="ANC742" s="8"/>
      <c r="AND742" s="8"/>
      <c r="ANE742" s="8"/>
      <c r="ANF742" s="8"/>
      <c r="ANG742" s="8"/>
      <c r="ANH742" s="8"/>
      <c r="ANI742" s="8"/>
      <c r="ANJ742" s="8"/>
      <c r="ANK742" s="8"/>
      <c r="ANL742" s="8"/>
      <c r="ANM742" s="8"/>
      <c r="ANN742" s="8"/>
      <c r="ANO742" s="8"/>
      <c r="ANP742" s="8"/>
      <c r="ANQ742" s="8"/>
      <c r="ANR742" s="8"/>
      <c r="ANS742" s="8"/>
      <c r="ANT742" s="8"/>
      <c r="ANU742" s="8"/>
      <c r="ANV742" s="8"/>
      <c r="ANW742" s="8"/>
      <c r="ANX742" s="8"/>
      <c r="ANY742" s="8"/>
      <c r="ANZ742" s="8"/>
      <c r="AOA742" s="8"/>
      <c r="AOB742" s="8"/>
      <c r="AOC742" s="8"/>
      <c r="AOD742" s="8"/>
      <c r="AOE742" s="8"/>
      <c r="AOF742" s="8"/>
      <c r="AOG742" s="8"/>
      <c r="AOH742" s="8"/>
      <c r="AOI742" s="8"/>
      <c r="AOJ742" s="8"/>
      <c r="AOK742" s="8"/>
      <c r="AOL742" s="8"/>
      <c r="AOM742" s="8"/>
      <c r="AON742" s="8"/>
      <c r="AOO742" s="8"/>
      <c r="AOP742" s="8"/>
      <c r="AOQ742" s="8"/>
      <c r="AOR742" s="8"/>
      <c r="AOS742" s="8"/>
      <c r="AOT742" s="8"/>
      <c r="AOU742" s="8"/>
      <c r="AOV742" s="8"/>
      <c r="AOW742" s="8"/>
      <c r="AOX742" s="8"/>
      <c r="AOY742" s="8"/>
      <c r="AOZ742" s="8"/>
      <c r="APA742" s="8"/>
      <c r="APB742" s="8"/>
      <c r="APC742" s="8"/>
      <c r="APD742" s="8"/>
      <c r="APE742" s="8"/>
      <c r="APF742" s="8"/>
      <c r="APG742" s="8"/>
      <c r="APH742" s="8"/>
      <c r="API742" s="8"/>
      <c r="APJ742" s="8"/>
      <c r="APK742" s="8"/>
      <c r="APL742" s="8"/>
      <c r="APM742" s="8"/>
      <c r="APN742" s="8"/>
      <c r="APO742" s="8"/>
      <c r="APP742" s="8"/>
      <c r="APQ742" s="8"/>
      <c r="APR742" s="8"/>
      <c r="APS742" s="8"/>
      <c r="APT742" s="8"/>
      <c r="APU742" s="8"/>
      <c r="APV742" s="8"/>
      <c r="APW742" s="8"/>
      <c r="APX742" s="8"/>
      <c r="APY742" s="8"/>
      <c r="APZ742" s="8"/>
      <c r="AQA742" s="8"/>
      <c r="AQB742" s="8"/>
      <c r="AQC742" s="8"/>
      <c r="AQD742" s="8"/>
      <c r="AQE742" s="8"/>
      <c r="AQF742" s="8"/>
      <c r="AQG742" s="8"/>
      <c r="AQH742" s="8"/>
      <c r="AQI742" s="8"/>
      <c r="AQJ742" s="8"/>
      <c r="AQK742" s="8"/>
      <c r="AQL742" s="8"/>
      <c r="AQM742" s="8"/>
      <c r="AQN742" s="8"/>
      <c r="AQO742" s="8"/>
      <c r="AQP742" s="8"/>
      <c r="AQQ742" s="8"/>
      <c r="AQR742" s="8"/>
      <c r="AQS742" s="8"/>
      <c r="AQT742" s="8"/>
      <c r="AQU742" s="8"/>
      <c r="AQV742" s="8"/>
      <c r="AQW742" s="8"/>
      <c r="AQX742" s="8"/>
      <c r="AQY742" s="8"/>
      <c r="AQZ742" s="8"/>
      <c r="ARA742" s="8"/>
      <c r="ARB742" s="8"/>
      <c r="ARC742" s="8"/>
      <c r="ARD742" s="8"/>
      <c r="ARE742" s="8"/>
      <c r="ARF742" s="8"/>
      <c r="ARG742" s="8"/>
      <c r="ARH742" s="8"/>
      <c r="ARI742" s="8"/>
      <c r="ARJ742" s="8"/>
      <c r="ARK742" s="8"/>
      <c r="ARL742" s="8"/>
      <c r="ARM742" s="8"/>
      <c r="ARN742" s="8"/>
      <c r="ARO742" s="8"/>
      <c r="ARP742" s="8"/>
      <c r="ARQ742" s="8"/>
      <c r="ARR742" s="8"/>
      <c r="ARS742" s="8"/>
      <c r="ART742" s="8"/>
      <c r="ARU742" s="8"/>
      <c r="ARV742" s="8"/>
      <c r="ARW742" s="8"/>
      <c r="ARX742" s="8"/>
      <c r="ARY742" s="8"/>
      <c r="ARZ742" s="8"/>
      <c r="ASA742" s="8"/>
      <c r="ASB742" s="8"/>
      <c r="ASC742" s="8"/>
      <c r="ASD742" s="8"/>
      <c r="ASE742" s="8"/>
      <c r="ASF742" s="8"/>
      <c r="ASG742" s="8"/>
      <c r="ASH742" s="8"/>
      <c r="ASI742" s="8"/>
      <c r="ASJ742" s="8"/>
      <c r="ASK742" s="8"/>
      <c r="ASL742" s="8"/>
      <c r="ASM742" s="8"/>
      <c r="ASN742" s="8"/>
      <c r="ASO742" s="8"/>
      <c r="ASP742" s="8"/>
      <c r="ASQ742" s="8"/>
      <c r="ASR742" s="8"/>
      <c r="ASS742" s="8"/>
      <c r="AST742" s="8"/>
      <c r="ASU742" s="8"/>
      <c r="ASV742" s="8"/>
      <c r="ASW742" s="8"/>
      <c r="ASX742" s="8"/>
      <c r="ASY742" s="8"/>
      <c r="ASZ742" s="8"/>
      <c r="ATA742" s="8"/>
      <c r="ATB742" s="8"/>
      <c r="ATC742" s="8"/>
      <c r="ATD742" s="8"/>
      <c r="ATE742" s="8"/>
      <c r="ATF742" s="8"/>
      <c r="ATG742" s="8"/>
      <c r="ATH742" s="8"/>
      <c r="ATI742" s="8"/>
      <c r="ATJ742" s="8"/>
      <c r="ATK742" s="8"/>
      <c r="ATL742" s="8"/>
      <c r="ATM742" s="8"/>
      <c r="ATN742" s="8"/>
      <c r="ATO742" s="8"/>
      <c r="ATP742" s="8"/>
      <c r="ATQ742" s="8"/>
      <c r="ATR742" s="8"/>
      <c r="ATS742" s="8"/>
      <c r="ATT742" s="8"/>
      <c r="ATU742" s="8"/>
      <c r="ATV742" s="8"/>
      <c r="ATW742" s="8"/>
      <c r="ATX742" s="8"/>
      <c r="ATY742" s="8"/>
      <c r="ATZ742" s="8"/>
      <c r="AUA742" s="8"/>
      <c r="AUB742" s="8"/>
      <c r="AUC742" s="8"/>
      <c r="AUD742" s="8"/>
      <c r="AUE742" s="8"/>
      <c r="AUF742" s="8"/>
      <c r="AUG742" s="8"/>
      <c r="AUH742" s="8"/>
      <c r="AUI742" s="8"/>
      <c r="AUJ742" s="8"/>
      <c r="AUK742" s="8"/>
      <c r="AUL742" s="8"/>
      <c r="AUM742" s="8"/>
      <c r="AUN742" s="8"/>
      <c r="AUO742" s="8"/>
      <c r="AUP742" s="8"/>
      <c r="AUQ742" s="8"/>
      <c r="AUR742" s="8"/>
      <c r="AUS742" s="8"/>
      <c r="AUT742" s="8"/>
      <c r="AUU742" s="8"/>
      <c r="AUV742" s="8"/>
      <c r="AUW742" s="8"/>
      <c r="AUX742" s="8"/>
      <c r="AUY742" s="8"/>
      <c r="AUZ742" s="8"/>
      <c r="AVA742" s="8"/>
      <c r="AVB742" s="8"/>
      <c r="AVC742" s="8"/>
      <c r="AVD742" s="8"/>
      <c r="AVE742" s="8"/>
      <c r="AVF742" s="8"/>
      <c r="AVG742" s="8"/>
      <c r="AVH742" s="8"/>
      <c r="AVI742" s="8"/>
      <c r="AVJ742" s="8"/>
      <c r="AVK742" s="8"/>
      <c r="AVL742" s="8"/>
      <c r="AVM742" s="8"/>
      <c r="AVN742" s="8"/>
      <c r="AVO742" s="8"/>
      <c r="AVP742" s="8"/>
      <c r="AVQ742" s="8"/>
      <c r="AVR742" s="8"/>
      <c r="AVS742" s="8"/>
      <c r="AVT742" s="8"/>
      <c r="AVU742" s="8"/>
      <c r="AVV742" s="8"/>
      <c r="AVW742" s="8"/>
      <c r="AVX742" s="8"/>
      <c r="AVY742" s="8"/>
      <c r="AVZ742" s="8"/>
      <c r="AWA742" s="8"/>
      <c r="AWB742" s="8"/>
      <c r="AWC742" s="8"/>
      <c r="AWD742" s="8"/>
      <c r="AWE742" s="8"/>
      <c r="AWF742" s="8"/>
      <c r="AWG742" s="8"/>
      <c r="AWH742" s="8"/>
      <c r="AWI742" s="8"/>
      <c r="AWJ742" s="8"/>
      <c r="AWK742" s="8"/>
      <c r="AWL742" s="8"/>
      <c r="AWM742" s="8"/>
      <c r="AWN742" s="8"/>
      <c r="AWO742" s="8"/>
      <c r="AWP742" s="8"/>
      <c r="AWQ742" s="8"/>
      <c r="AWR742" s="8"/>
      <c r="AWS742" s="8"/>
      <c r="AWT742" s="8"/>
      <c r="AWU742" s="8"/>
      <c r="AWV742" s="8"/>
      <c r="AWW742" s="8"/>
      <c r="AWX742" s="8"/>
      <c r="AWY742" s="8"/>
      <c r="AWZ742" s="8"/>
      <c r="AXA742" s="8"/>
      <c r="AXB742" s="8"/>
      <c r="AXC742" s="8"/>
      <c r="AXD742" s="8"/>
      <c r="AXE742" s="8"/>
      <c r="AXF742" s="8"/>
      <c r="AXG742" s="8"/>
      <c r="AXH742" s="8"/>
      <c r="AXI742" s="8"/>
      <c r="AXJ742" s="8"/>
      <c r="AXK742" s="8"/>
      <c r="AXL742" s="8"/>
      <c r="AXM742" s="8"/>
      <c r="AXN742" s="8"/>
      <c r="AXO742" s="8"/>
      <c r="AXP742" s="8"/>
      <c r="AXQ742" s="8"/>
      <c r="AXR742" s="8"/>
      <c r="AXS742" s="8"/>
      <c r="AXT742" s="8"/>
      <c r="AXU742" s="8"/>
      <c r="AXV742" s="8"/>
      <c r="AXW742" s="8"/>
      <c r="AXX742" s="8"/>
      <c r="AXY742" s="8"/>
      <c r="AXZ742" s="8"/>
      <c r="AYA742" s="8"/>
      <c r="AYB742" s="8"/>
      <c r="AYC742" s="8"/>
      <c r="AYD742" s="8"/>
      <c r="AYE742" s="8"/>
      <c r="AYF742" s="8"/>
      <c r="AYG742" s="8"/>
      <c r="AYH742" s="8"/>
      <c r="AYI742" s="8"/>
      <c r="AYJ742" s="8"/>
      <c r="AYK742" s="8"/>
      <c r="AYL742" s="8"/>
      <c r="AYM742" s="8"/>
      <c r="AYN742" s="8"/>
      <c r="AYO742" s="8"/>
      <c r="AYP742" s="8"/>
      <c r="AYQ742" s="8"/>
      <c r="AYR742" s="8"/>
      <c r="AYS742" s="8"/>
      <c r="AYT742" s="8"/>
      <c r="AYU742" s="8"/>
      <c r="AYV742" s="8"/>
      <c r="AYW742" s="8"/>
      <c r="AYX742" s="8"/>
      <c r="AYY742" s="8"/>
      <c r="AYZ742" s="8"/>
      <c r="AZA742" s="8"/>
      <c r="AZB742" s="8"/>
      <c r="AZC742" s="8"/>
      <c r="AZD742" s="8"/>
      <c r="AZE742" s="8"/>
      <c r="AZF742" s="8"/>
      <c r="AZG742" s="8"/>
      <c r="AZH742" s="8"/>
      <c r="AZI742" s="8"/>
      <c r="AZJ742" s="8"/>
      <c r="AZK742" s="8"/>
      <c r="AZL742" s="8"/>
      <c r="AZM742" s="8"/>
      <c r="AZN742" s="8"/>
      <c r="AZO742" s="8"/>
      <c r="AZP742" s="8"/>
      <c r="AZQ742" s="8"/>
      <c r="AZR742" s="8"/>
      <c r="AZS742" s="8"/>
      <c r="AZT742" s="8"/>
      <c r="AZU742" s="8"/>
      <c r="AZV742" s="8"/>
      <c r="AZW742" s="8"/>
      <c r="AZX742" s="8"/>
      <c r="AZY742" s="8"/>
      <c r="AZZ742" s="8"/>
      <c r="BAA742" s="8"/>
      <c r="BAB742" s="8"/>
      <c r="BAC742" s="8"/>
      <c r="BAD742" s="8"/>
      <c r="BAE742" s="8"/>
      <c r="BAF742" s="8"/>
      <c r="BAG742" s="8"/>
      <c r="BAH742" s="8"/>
      <c r="BAI742" s="8"/>
      <c r="BAJ742" s="8"/>
      <c r="BAK742" s="8"/>
      <c r="BAL742" s="8"/>
      <c r="BAM742" s="8"/>
      <c r="BAN742" s="8"/>
      <c r="BAO742" s="8"/>
      <c r="BAP742" s="8"/>
      <c r="BAQ742" s="8"/>
      <c r="BAR742" s="8"/>
      <c r="BAS742" s="8"/>
      <c r="BAT742" s="8"/>
      <c r="BAU742" s="8"/>
      <c r="BAV742" s="8"/>
      <c r="BAW742" s="8"/>
      <c r="BAX742" s="8"/>
      <c r="BAY742" s="8"/>
      <c r="BAZ742" s="8"/>
      <c r="BBA742" s="8"/>
      <c r="BBB742" s="8"/>
      <c r="BBC742" s="8"/>
      <c r="BBD742" s="8"/>
      <c r="BBE742" s="8"/>
      <c r="BBF742" s="8"/>
      <c r="BBG742" s="8"/>
      <c r="BBH742" s="8"/>
      <c r="BBI742" s="8"/>
      <c r="BBJ742" s="8"/>
      <c r="BBK742" s="8"/>
      <c r="BBL742" s="8"/>
      <c r="BBM742" s="8"/>
      <c r="BBN742" s="8"/>
      <c r="BBO742" s="8"/>
      <c r="BBP742" s="8"/>
      <c r="BBQ742" s="8"/>
      <c r="BBR742" s="8"/>
      <c r="BBS742" s="8"/>
      <c r="BBT742" s="8"/>
      <c r="BBU742" s="8"/>
      <c r="BBV742" s="8"/>
      <c r="BBW742" s="8"/>
      <c r="BBX742" s="8"/>
      <c r="BBY742" s="8"/>
      <c r="BBZ742" s="8"/>
      <c r="BCA742" s="8"/>
      <c r="BCB742" s="8"/>
      <c r="BCC742" s="8"/>
      <c r="BCD742" s="8"/>
      <c r="BCE742" s="8"/>
      <c r="BCF742" s="8"/>
      <c r="BCG742" s="8"/>
      <c r="BCH742" s="8"/>
      <c r="BCI742" s="8"/>
      <c r="BCJ742" s="8"/>
      <c r="BCK742" s="8"/>
      <c r="BCL742" s="8"/>
      <c r="BCM742" s="8"/>
      <c r="BCN742" s="8"/>
      <c r="BCO742" s="8"/>
      <c r="BCP742" s="8"/>
      <c r="BCQ742" s="8"/>
      <c r="BCR742" s="8"/>
      <c r="BCS742" s="8"/>
      <c r="BCT742" s="8"/>
      <c r="BCU742" s="8"/>
      <c r="BCV742" s="8"/>
      <c r="BCW742" s="8"/>
      <c r="BCX742" s="8"/>
      <c r="BCY742" s="8"/>
      <c r="BCZ742" s="8"/>
      <c r="BDA742" s="8"/>
      <c r="BDB742" s="8"/>
      <c r="BDC742" s="8"/>
      <c r="BDD742" s="8"/>
      <c r="BDE742" s="8"/>
      <c r="BDF742" s="8"/>
      <c r="BDG742" s="8"/>
      <c r="BDH742" s="8"/>
      <c r="BDI742" s="8"/>
      <c r="BDJ742" s="8"/>
      <c r="BDK742" s="8"/>
      <c r="BDL742" s="8"/>
      <c r="BDM742" s="8"/>
      <c r="BDN742" s="8"/>
      <c r="BDO742" s="8"/>
      <c r="BDP742" s="8"/>
      <c r="BDQ742" s="8"/>
      <c r="BDR742" s="8"/>
      <c r="BDS742" s="8"/>
      <c r="BDT742" s="8"/>
      <c r="BDU742" s="8"/>
      <c r="BDV742" s="8"/>
      <c r="BDW742" s="8"/>
      <c r="BDX742" s="8"/>
      <c r="BDY742" s="8"/>
      <c r="BDZ742" s="8"/>
      <c r="BEA742" s="8"/>
      <c r="BEB742" s="8"/>
      <c r="BEC742" s="8"/>
      <c r="BED742" s="8"/>
      <c r="BEE742" s="8"/>
      <c r="BEF742" s="8"/>
      <c r="BEG742" s="8"/>
      <c r="BEH742" s="8"/>
      <c r="BEI742" s="8"/>
      <c r="BEJ742" s="8"/>
      <c r="BEK742" s="8"/>
      <c r="BEL742" s="8"/>
      <c r="BEM742" s="8"/>
      <c r="BEN742" s="8"/>
      <c r="BEO742" s="8"/>
      <c r="BEP742" s="8"/>
      <c r="BEQ742" s="8"/>
      <c r="BER742" s="8"/>
      <c r="BES742" s="8"/>
      <c r="BET742" s="8"/>
      <c r="BEU742" s="8"/>
      <c r="BEV742" s="8"/>
      <c r="BEW742" s="8"/>
      <c r="BEX742" s="8"/>
      <c r="BEY742" s="8"/>
      <c r="BEZ742" s="8"/>
      <c r="BFA742" s="8"/>
      <c r="BFB742" s="8"/>
      <c r="BFC742" s="8"/>
      <c r="BFD742" s="8"/>
      <c r="BFE742" s="8"/>
      <c r="BFF742" s="8"/>
      <c r="BFG742" s="8"/>
      <c r="BFH742" s="8"/>
      <c r="BFI742" s="8"/>
      <c r="BFJ742" s="8"/>
      <c r="BFK742" s="8"/>
      <c r="BFL742" s="8"/>
      <c r="BFM742" s="8"/>
      <c r="BFN742" s="8"/>
      <c r="BFO742" s="8"/>
      <c r="BFP742" s="8"/>
      <c r="BFQ742" s="8"/>
      <c r="BFR742" s="8"/>
      <c r="BFS742" s="8"/>
      <c r="BFT742" s="8"/>
      <c r="BFU742" s="8"/>
      <c r="BFV742" s="8"/>
      <c r="BFW742" s="8"/>
      <c r="BFX742" s="8"/>
      <c r="BFY742" s="8"/>
      <c r="BFZ742" s="8"/>
      <c r="BGA742" s="8"/>
      <c r="BGB742" s="8"/>
      <c r="BGC742" s="8"/>
      <c r="BGD742" s="8"/>
      <c r="BGE742" s="8"/>
      <c r="BGF742" s="8"/>
      <c r="BGG742" s="8"/>
      <c r="BGH742" s="8"/>
      <c r="BGI742" s="8"/>
      <c r="BGJ742" s="8"/>
      <c r="BGK742" s="8"/>
      <c r="BGL742" s="8"/>
      <c r="BGM742" s="8"/>
      <c r="BGN742" s="8"/>
      <c r="BGO742" s="8"/>
      <c r="BGP742" s="8"/>
      <c r="BGQ742" s="8"/>
      <c r="BGR742" s="8"/>
      <c r="BGS742" s="8"/>
      <c r="BGT742" s="8"/>
      <c r="BGU742" s="8"/>
      <c r="BGV742" s="8"/>
      <c r="BGW742" s="8"/>
      <c r="BGX742" s="8"/>
      <c r="BGY742" s="8"/>
      <c r="BGZ742" s="8"/>
      <c r="BHA742" s="8"/>
      <c r="BHB742" s="8"/>
      <c r="BHC742" s="8"/>
      <c r="BHD742" s="8"/>
      <c r="BHE742" s="8"/>
      <c r="BHF742" s="8"/>
      <c r="BHG742" s="8"/>
      <c r="BHH742" s="8"/>
      <c r="BHI742" s="8"/>
      <c r="BHJ742" s="8"/>
      <c r="BHK742" s="8"/>
      <c r="BHL742" s="8"/>
      <c r="BHM742" s="8"/>
      <c r="BHN742" s="8"/>
      <c r="BHO742" s="8"/>
      <c r="BHP742" s="8"/>
      <c r="BHQ742" s="8"/>
      <c r="BHR742" s="8"/>
      <c r="BHS742" s="8"/>
      <c r="BHT742" s="8"/>
      <c r="BHU742" s="8"/>
      <c r="BHV742" s="8"/>
      <c r="BHW742" s="8"/>
      <c r="BHX742" s="8"/>
      <c r="BHY742" s="8"/>
      <c r="BHZ742" s="8"/>
      <c r="BIA742" s="8"/>
      <c r="BIB742" s="8"/>
      <c r="BIC742" s="8"/>
      <c r="BID742" s="8"/>
      <c r="BIE742" s="8"/>
      <c r="BIF742" s="8"/>
      <c r="BIG742" s="8"/>
      <c r="BIH742" s="8"/>
      <c r="BII742" s="8"/>
      <c r="BIJ742" s="8"/>
      <c r="BIK742" s="8"/>
      <c r="BIL742" s="8"/>
      <c r="BIM742" s="8"/>
      <c r="BIN742" s="8"/>
      <c r="BIO742" s="8"/>
      <c r="BIP742" s="8"/>
      <c r="BIQ742" s="8"/>
      <c r="BIR742" s="8"/>
      <c r="BIS742" s="8"/>
      <c r="BIT742" s="8"/>
      <c r="BIU742" s="8"/>
      <c r="BIV742" s="8"/>
      <c r="BIW742" s="8"/>
      <c r="BIX742" s="8"/>
      <c r="BIY742" s="8"/>
      <c r="BIZ742" s="8"/>
      <c r="BJA742" s="8"/>
      <c r="BJB742" s="8"/>
      <c r="BJC742" s="8"/>
      <c r="BJD742" s="8"/>
      <c r="BJE742" s="8"/>
      <c r="BJF742" s="8"/>
      <c r="BJG742" s="8"/>
      <c r="BJH742" s="8"/>
      <c r="BJI742" s="8"/>
      <c r="BJJ742" s="8"/>
      <c r="BJK742" s="8"/>
      <c r="BJL742" s="8"/>
      <c r="BJM742" s="8"/>
      <c r="BJN742" s="8"/>
      <c r="BJO742" s="8"/>
      <c r="BJP742" s="8"/>
      <c r="BJQ742" s="8"/>
      <c r="BJR742" s="8"/>
      <c r="BJS742" s="8"/>
      <c r="BJT742" s="8"/>
      <c r="BJU742" s="8"/>
      <c r="BJV742" s="8"/>
      <c r="BJW742" s="8"/>
      <c r="BJX742" s="8"/>
      <c r="BJY742" s="8"/>
      <c r="BJZ742" s="8"/>
      <c r="BKA742" s="8"/>
      <c r="BKB742" s="8"/>
      <c r="BKC742" s="8"/>
      <c r="BKD742" s="8"/>
      <c r="BKE742" s="8"/>
      <c r="BKF742" s="8"/>
      <c r="BKG742" s="8"/>
      <c r="BKH742" s="8"/>
      <c r="BKI742" s="8"/>
      <c r="BKJ742" s="8"/>
      <c r="BKK742" s="8"/>
      <c r="BKL742" s="8"/>
      <c r="BKM742" s="8"/>
      <c r="BKN742" s="8"/>
      <c r="BKO742" s="8"/>
      <c r="BKP742" s="8"/>
      <c r="BKQ742" s="8"/>
      <c r="BKR742" s="8"/>
      <c r="BKS742" s="8"/>
      <c r="BKT742" s="8"/>
      <c r="BKU742" s="8"/>
      <c r="BKV742" s="8"/>
      <c r="BKW742" s="8"/>
      <c r="BKX742" s="8"/>
      <c r="BKY742" s="8"/>
      <c r="BKZ742" s="8"/>
      <c r="BLA742" s="8"/>
      <c r="BLB742" s="8"/>
      <c r="BLC742" s="8"/>
      <c r="BLD742" s="8"/>
      <c r="BLE742" s="8"/>
      <c r="BLF742" s="8"/>
      <c r="BLG742" s="8"/>
      <c r="BLH742" s="8"/>
      <c r="BLI742" s="8"/>
      <c r="BLJ742" s="8"/>
      <c r="BLK742" s="8"/>
      <c r="BLL742" s="8"/>
      <c r="BLM742" s="8"/>
      <c r="BLN742" s="8"/>
      <c r="BLO742" s="8"/>
      <c r="BLP742" s="8"/>
      <c r="BLQ742" s="8"/>
      <c r="BLR742" s="8"/>
      <c r="BLS742" s="8"/>
      <c r="BLT742" s="8"/>
      <c r="BLU742" s="8"/>
      <c r="BLV742" s="8"/>
      <c r="BLW742" s="8"/>
      <c r="BLX742" s="8"/>
      <c r="BLY742" s="8"/>
      <c r="BLZ742" s="8"/>
      <c r="BMA742" s="8"/>
      <c r="BMB742" s="8"/>
      <c r="BMC742" s="8"/>
      <c r="BMD742" s="8"/>
      <c r="BME742" s="8"/>
      <c r="BMF742" s="8"/>
      <c r="BMG742" s="8"/>
      <c r="BMH742" s="8"/>
      <c r="BMI742" s="8"/>
      <c r="BMJ742" s="8"/>
      <c r="BMK742" s="8"/>
      <c r="BML742" s="8"/>
      <c r="BMM742" s="8"/>
      <c r="BMN742" s="8"/>
      <c r="BMO742" s="8"/>
      <c r="BMP742" s="8"/>
      <c r="BMQ742" s="8"/>
      <c r="BMR742" s="8"/>
      <c r="BMS742" s="8"/>
      <c r="BMT742" s="8"/>
      <c r="BMU742" s="8"/>
      <c r="BMV742" s="8"/>
      <c r="BMW742" s="8"/>
      <c r="BMX742" s="8"/>
      <c r="BMY742" s="8"/>
      <c r="BMZ742" s="8"/>
      <c r="BNA742" s="8"/>
      <c r="BNB742" s="8"/>
      <c r="BNC742" s="8"/>
      <c r="BND742" s="8"/>
      <c r="BNE742" s="8"/>
      <c r="BNF742" s="8"/>
      <c r="BNG742" s="8"/>
      <c r="BNH742" s="8"/>
      <c r="BNI742" s="8"/>
      <c r="BNJ742" s="8"/>
      <c r="BNK742" s="8"/>
      <c r="BNL742" s="8"/>
      <c r="BNM742" s="8"/>
      <c r="BNN742" s="8"/>
      <c r="BNO742" s="8"/>
      <c r="BNP742" s="8"/>
      <c r="BNQ742" s="8"/>
      <c r="BNR742" s="8"/>
      <c r="BNS742" s="8"/>
      <c r="BNT742" s="8"/>
      <c r="BNU742" s="8"/>
      <c r="BNV742" s="8"/>
      <c r="BNW742" s="8"/>
      <c r="BNX742" s="8"/>
      <c r="BNY742" s="8"/>
      <c r="BNZ742" s="8"/>
      <c r="BOA742" s="8"/>
      <c r="BOB742" s="8"/>
      <c r="BOC742" s="8"/>
      <c r="BOD742" s="8"/>
      <c r="BOE742" s="8"/>
      <c r="BOF742" s="8"/>
      <c r="BOG742" s="8"/>
      <c r="BOH742" s="8"/>
      <c r="BOI742" s="8"/>
      <c r="BOJ742" s="8"/>
      <c r="BOK742" s="8"/>
      <c r="BOL742" s="8"/>
      <c r="BOM742" s="8"/>
      <c r="BON742" s="8"/>
      <c r="BOO742" s="8"/>
      <c r="BOP742" s="8"/>
      <c r="BOQ742" s="8"/>
      <c r="BOR742" s="8"/>
      <c r="BOS742" s="8"/>
      <c r="BOT742" s="8"/>
      <c r="BOU742" s="8"/>
      <c r="BOV742" s="8"/>
      <c r="BOW742" s="8"/>
      <c r="BOX742" s="8"/>
      <c r="BOY742" s="8"/>
      <c r="BOZ742" s="8"/>
      <c r="BPA742" s="8"/>
      <c r="BPB742" s="8"/>
      <c r="BPC742" s="8"/>
      <c r="BPD742" s="8"/>
      <c r="BPE742" s="8"/>
      <c r="BPF742" s="8"/>
      <c r="BPG742" s="8"/>
      <c r="BPH742" s="8"/>
      <c r="BPI742" s="8"/>
      <c r="BPJ742" s="8"/>
      <c r="BPK742" s="8"/>
      <c r="BPL742" s="8"/>
      <c r="BPM742" s="8"/>
      <c r="BPN742" s="8"/>
      <c r="BPO742" s="8"/>
      <c r="BPP742" s="8"/>
      <c r="BPQ742" s="8"/>
      <c r="BPR742" s="8"/>
      <c r="BPS742" s="8"/>
      <c r="BPT742" s="8"/>
      <c r="BPU742" s="8"/>
      <c r="BPV742" s="8"/>
      <c r="BPW742" s="8"/>
      <c r="BPX742" s="8"/>
      <c r="BPY742" s="8"/>
      <c r="BPZ742" s="8"/>
      <c r="BQA742" s="8"/>
      <c r="BQB742" s="8"/>
      <c r="BQC742" s="8"/>
      <c r="BQD742" s="8"/>
      <c r="BQE742" s="8"/>
      <c r="BQF742" s="8"/>
      <c r="BQG742" s="8"/>
      <c r="BQH742" s="8"/>
      <c r="BQI742" s="8"/>
      <c r="BQJ742" s="8"/>
      <c r="BQK742" s="8"/>
      <c r="BQL742" s="8"/>
      <c r="BQM742" s="8"/>
      <c r="BQN742" s="8"/>
      <c r="BQO742" s="8"/>
      <c r="BQP742" s="8"/>
      <c r="BQQ742" s="8"/>
      <c r="BQR742" s="8"/>
      <c r="BQS742" s="8"/>
      <c r="BQT742" s="8"/>
      <c r="BQU742" s="8"/>
      <c r="BQV742" s="8"/>
      <c r="BQW742" s="8"/>
      <c r="BQX742" s="8"/>
      <c r="BQY742" s="8"/>
      <c r="BQZ742" s="8"/>
      <c r="BRA742" s="8"/>
      <c r="BRB742" s="8"/>
      <c r="BRC742" s="8"/>
      <c r="BRD742" s="8"/>
      <c r="BRE742" s="8"/>
      <c r="BRF742" s="8"/>
      <c r="BRG742" s="8"/>
      <c r="BRH742" s="8"/>
      <c r="BRI742" s="8"/>
      <c r="BRJ742" s="8"/>
      <c r="BRK742" s="8"/>
      <c r="BRL742" s="8"/>
      <c r="BRM742" s="8"/>
      <c r="BRN742" s="8"/>
      <c r="BRO742" s="8"/>
      <c r="BRP742" s="8"/>
      <c r="BRQ742" s="8"/>
      <c r="BRR742" s="8"/>
      <c r="BRS742" s="8"/>
      <c r="BRT742" s="8"/>
      <c r="BRU742" s="8"/>
      <c r="BRV742" s="8"/>
      <c r="BRW742" s="8"/>
      <c r="BRX742" s="8"/>
      <c r="BRY742" s="8"/>
      <c r="BRZ742" s="8"/>
      <c r="BSA742" s="8"/>
      <c r="BSB742" s="8"/>
      <c r="BSC742" s="8"/>
      <c r="BSD742" s="8"/>
      <c r="BSE742" s="8"/>
      <c r="BSF742" s="8"/>
      <c r="BSG742" s="8"/>
      <c r="BSH742" s="8"/>
      <c r="BSI742" s="8"/>
      <c r="BSJ742" s="8"/>
      <c r="BSK742" s="8"/>
      <c r="BSL742" s="8"/>
      <c r="BSM742" s="8"/>
      <c r="BSN742" s="8"/>
      <c r="BSO742" s="8"/>
      <c r="BSP742" s="8"/>
      <c r="BSQ742" s="8"/>
      <c r="BSR742" s="8"/>
      <c r="BSS742" s="8"/>
      <c r="BST742" s="8"/>
      <c r="BSU742" s="8"/>
      <c r="BSV742" s="8"/>
      <c r="BSW742" s="8"/>
      <c r="BSX742" s="8"/>
      <c r="BSY742" s="8"/>
      <c r="BSZ742" s="8"/>
      <c r="BTA742" s="8"/>
      <c r="BTB742" s="8"/>
      <c r="BTC742" s="8"/>
      <c r="BTD742" s="8"/>
      <c r="BTE742" s="8"/>
      <c r="BTF742" s="8"/>
      <c r="BTG742" s="8"/>
      <c r="BTH742" s="8"/>
      <c r="BTI742" s="8"/>
      <c r="BTJ742" s="8"/>
      <c r="BTK742" s="8"/>
      <c r="BTL742" s="8"/>
      <c r="BTM742" s="8"/>
      <c r="BTN742" s="8"/>
      <c r="BTO742" s="8"/>
      <c r="BTP742" s="8"/>
      <c r="BTQ742" s="8"/>
      <c r="BTR742" s="8"/>
      <c r="BTS742" s="8"/>
      <c r="BTT742" s="8"/>
      <c r="BTU742" s="8"/>
      <c r="BTV742" s="8"/>
      <c r="BTW742" s="8"/>
      <c r="BTX742" s="8"/>
      <c r="BTY742" s="8"/>
      <c r="BTZ742" s="8"/>
      <c r="BUA742" s="8"/>
      <c r="BUB742" s="8"/>
      <c r="BUC742" s="8"/>
      <c r="BUD742" s="8"/>
      <c r="BUE742" s="8"/>
      <c r="BUF742" s="8"/>
      <c r="BUG742" s="8"/>
      <c r="BUH742" s="8"/>
      <c r="BUI742" s="8"/>
      <c r="BUJ742" s="8"/>
      <c r="BUK742" s="8"/>
      <c r="BUL742" s="8"/>
      <c r="BUM742" s="8"/>
      <c r="BUN742" s="8"/>
      <c r="BUO742" s="8"/>
      <c r="BUP742" s="8"/>
      <c r="BUQ742" s="8"/>
      <c r="BUR742" s="8"/>
      <c r="BUS742" s="8"/>
      <c r="BUT742" s="8"/>
      <c r="BUU742" s="8"/>
      <c r="BUV742" s="8"/>
      <c r="BUW742" s="8"/>
      <c r="BUX742" s="8"/>
      <c r="BUY742" s="8"/>
      <c r="BUZ742" s="8"/>
      <c r="BVA742" s="8"/>
      <c r="BVB742" s="8"/>
      <c r="BVC742" s="8"/>
      <c r="BVD742" s="8"/>
      <c r="BVE742" s="8"/>
      <c r="BVF742" s="8"/>
      <c r="BVG742" s="8"/>
      <c r="BVH742" s="8"/>
      <c r="BVI742" s="8"/>
      <c r="BVJ742" s="8"/>
      <c r="BVK742" s="8"/>
      <c r="BVL742" s="8"/>
      <c r="BVM742" s="8"/>
      <c r="BVN742" s="8"/>
      <c r="BVO742" s="8"/>
      <c r="BVP742" s="8"/>
      <c r="BVQ742" s="8"/>
      <c r="BVR742" s="8"/>
      <c r="BVS742" s="8"/>
      <c r="BVT742" s="8"/>
      <c r="BVU742" s="8"/>
      <c r="BVV742" s="8"/>
      <c r="BVW742" s="8"/>
      <c r="BVX742" s="8"/>
      <c r="BVY742" s="8"/>
      <c r="BVZ742" s="8"/>
      <c r="BWA742" s="8"/>
      <c r="BWB742" s="8"/>
      <c r="BWC742" s="8"/>
      <c r="BWD742" s="8"/>
      <c r="BWE742" s="8"/>
      <c r="BWF742" s="8"/>
      <c r="BWG742" s="8"/>
      <c r="BWH742" s="8"/>
      <c r="BWI742" s="8"/>
      <c r="BWJ742" s="8"/>
      <c r="BWK742" s="8"/>
      <c r="BWL742" s="8"/>
      <c r="BWM742" s="8"/>
      <c r="BWN742" s="8"/>
      <c r="BWO742" s="8"/>
      <c r="BWP742" s="8"/>
      <c r="BWQ742" s="8"/>
    </row>
    <row r="743" spans="1:1967" s="547" customFormat="1" ht="102" customHeight="1">
      <c r="A743" s="9" t="s">
        <v>6516</v>
      </c>
      <c r="B743" s="100" t="s">
        <v>97</v>
      </c>
      <c r="C743" s="7" t="s">
        <v>918</v>
      </c>
      <c r="D743" s="3" t="s">
        <v>60</v>
      </c>
      <c r="E743" s="3" t="s">
        <v>61</v>
      </c>
      <c r="F743" s="82"/>
      <c r="G743" s="3" t="s">
        <v>384</v>
      </c>
      <c r="H743" s="20">
        <v>0</v>
      </c>
      <c r="I743" s="114">
        <v>470000000</v>
      </c>
      <c r="J743" s="21" t="s">
        <v>1314</v>
      </c>
      <c r="K743" s="19" t="s">
        <v>2048</v>
      </c>
      <c r="L743" s="137" t="s">
        <v>3397</v>
      </c>
      <c r="M743" s="140" t="s">
        <v>383</v>
      </c>
      <c r="N743" s="346" t="s">
        <v>8839</v>
      </c>
      <c r="O743" s="3" t="s">
        <v>1366</v>
      </c>
      <c r="P743" s="7" t="s">
        <v>1337</v>
      </c>
      <c r="Q743" s="3" t="s">
        <v>1328</v>
      </c>
      <c r="R743" s="84">
        <v>300</v>
      </c>
      <c r="S743" s="19">
        <v>11000</v>
      </c>
      <c r="T743" s="83">
        <v>0</v>
      </c>
      <c r="U743" s="83">
        <f>T743*1.12</f>
        <v>0</v>
      </c>
      <c r="V743" s="9" t="s">
        <v>1325</v>
      </c>
      <c r="W743" s="152" t="s">
        <v>1394</v>
      </c>
      <c r="X743" s="9">
        <v>11.14</v>
      </c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  <c r="AQ743" s="8"/>
      <c r="AR743" s="8"/>
      <c r="AS743" s="8"/>
      <c r="AT743" s="8"/>
      <c r="AU743" s="8"/>
      <c r="AV743" s="8"/>
      <c r="AW743" s="8"/>
      <c r="AX743" s="8"/>
      <c r="AY743" s="8"/>
      <c r="AZ743" s="8"/>
      <c r="BA743" s="8"/>
      <c r="BB743" s="8"/>
      <c r="BC743" s="8"/>
      <c r="BD743" s="8"/>
      <c r="BE743" s="8"/>
      <c r="BF743" s="8"/>
      <c r="BG743" s="8"/>
      <c r="BH743" s="8"/>
      <c r="BI743" s="8"/>
      <c r="BJ743" s="8"/>
      <c r="BK743" s="8"/>
      <c r="BL743" s="8"/>
      <c r="BM743" s="8"/>
      <c r="BN743" s="8"/>
      <c r="BO743" s="8"/>
      <c r="BP743" s="8"/>
      <c r="BQ743" s="8"/>
      <c r="BR743" s="8"/>
      <c r="BS743" s="8"/>
      <c r="BT743" s="8"/>
      <c r="BU743" s="8"/>
      <c r="BV743" s="8"/>
      <c r="BW743" s="8"/>
      <c r="BX743" s="8"/>
      <c r="BY743" s="8"/>
      <c r="BZ743" s="8"/>
      <c r="CA743" s="8"/>
      <c r="CB743" s="8"/>
      <c r="CC743" s="8"/>
      <c r="CD743" s="8"/>
      <c r="CE743" s="8"/>
      <c r="CF743" s="8"/>
      <c r="CG743" s="8"/>
      <c r="CH743" s="8"/>
      <c r="CI743" s="8"/>
      <c r="CJ743" s="8"/>
      <c r="CK743" s="8"/>
      <c r="CL743" s="8"/>
      <c r="CM743" s="8"/>
      <c r="CN743" s="8"/>
      <c r="CO743" s="8"/>
      <c r="CP743" s="8"/>
      <c r="CQ743" s="8"/>
      <c r="CR743" s="8"/>
      <c r="CS743" s="8"/>
      <c r="CT743" s="8"/>
      <c r="CU743" s="8"/>
      <c r="CV743" s="8"/>
      <c r="CW743" s="8"/>
      <c r="CX743" s="8"/>
      <c r="CY743" s="8"/>
      <c r="CZ743" s="8"/>
      <c r="DA743" s="8"/>
      <c r="DB743" s="8"/>
      <c r="DC743" s="8"/>
      <c r="DD743" s="8"/>
      <c r="DE743" s="8"/>
      <c r="DF743" s="8"/>
      <c r="DG743" s="8"/>
      <c r="DH743" s="8"/>
      <c r="DI743" s="8"/>
      <c r="DJ743" s="8"/>
      <c r="DK743" s="8"/>
      <c r="DL743" s="8"/>
      <c r="DM743" s="8"/>
      <c r="DN743" s="8"/>
      <c r="DO743" s="8"/>
      <c r="DP743" s="8"/>
      <c r="DQ743" s="8"/>
      <c r="DR743" s="8"/>
      <c r="DS743" s="8"/>
      <c r="DT743" s="8"/>
      <c r="DU743" s="8"/>
      <c r="DV743" s="8"/>
      <c r="DW743" s="8"/>
      <c r="DX743" s="8"/>
      <c r="DY743" s="8"/>
      <c r="DZ743" s="8"/>
      <c r="EA743" s="8"/>
      <c r="EB743" s="8"/>
      <c r="EC743" s="8"/>
      <c r="ED743" s="8"/>
      <c r="EE743" s="8"/>
      <c r="EF743" s="8"/>
      <c r="EG743" s="8"/>
      <c r="EH743" s="8"/>
      <c r="EI743" s="8"/>
      <c r="EJ743" s="8"/>
      <c r="EK743" s="8"/>
      <c r="EL743" s="8"/>
      <c r="EM743" s="8"/>
      <c r="EN743" s="8"/>
      <c r="EO743" s="8"/>
      <c r="EP743" s="8"/>
      <c r="EQ743" s="8"/>
      <c r="ER743" s="8"/>
      <c r="ES743" s="8"/>
      <c r="ET743" s="8"/>
      <c r="EU743" s="8"/>
      <c r="EV743" s="8"/>
      <c r="EW743" s="8"/>
      <c r="EX743" s="8"/>
      <c r="EY743" s="8"/>
      <c r="EZ743" s="8"/>
      <c r="FA743" s="8"/>
      <c r="FB743" s="8"/>
      <c r="FC743" s="8"/>
      <c r="FD743" s="8"/>
      <c r="FE743" s="8"/>
      <c r="FF743" s="8"/>
      <c r="FG743" s="8"/>
      <c r="FH743" s="8"/>
      <c r="FI743" s="8"/>
      <c r="FJ743" s="8"/>
      <c r="FK743" s="8"/>
      <c r="FL743" s="8"/>
      <c r="FM743" s="8"/>
      <c r="FN743" s="8"/>
      <c r="FO743" s="8"/>
      <c r="FP743" s="8"/>
      <c r="FQ743" s="8"/>
      <c r="FR743" s="8"/>
      <c r="FS743" s="8"/>
      <c r="FT743" s="8"/>
      <c r="FU743" s="8"/>
      <c r="FV743" s="8"/>
      <c r="FW743" s="8"/>
      <c r="FX743" s="8"/>
      <c r="FY743" s="8"/>
      <c r="FZ743" s="8"/>
      <c r="GA743" s="8"/>
      <c r="GB743" s="8"/>
      <c r="GC743" s="8"/>
      <c r="GD743" s="8"/>
      <c r="GE743" s="8"/>
      <c r="GF743" s="8"/>
      <c r="GG743" s="8"/>
      <c r="GH743" s="8"/>
      <c r="GI743" s="8"/>
      <c r="GJ743" s="8"/>
      <c r="GK743" s="8"/>
      <c r="GL743" s="8"/>
      <c r="GM743" s="8"/>
      <c r="GN743" s="8"/>
      <c r="GO743" s="8"/>
      <c r="GP743" s="8"/>
      <c r="GQ743" s="8"/>
      <c r="GR743" s="8"/>
      <c r="GS743" s="8"/>
      <c r="GT743" s="8"/>
      <c r="GU743" s="8"/>
      <c r="GV743" s="8"/>
      <c r="GW743" s="8"/>
      <c r="GX743" s="8"/>
      <c r="GY743" s="8"/>
      <c r="GZ743" s="8"/>
      <c r="HA743" s="8"/>
      <c r="HB743" s="8"/>
      <c r="HC743" s="8"/>
      <c r="HD743" s="8"/>
      <c r="HE743" s="8"/>
      <c r="HF743" s="8"/>
      <c r="HG743" s="8"/>
      <c r="HH743" s="8"/>
      <c r="HI743" s="8"/>
      <c r="HJ743" s="8"/>
      <c r="HK743" s="8"/>
      <c r="HL743" s="8"/>
      <c r="HM743" s="8"/>
      <c r="HN743" s="8"/>
      <c r="HO743" s="8"/>
      <c r="HP743" s="8"/>
      <c r="HQ743" s="8"/>
      <c r="HR743" s="8"/>
      <c r="HS743" s="8"/>
      <c r="HT743" s="8"/>
      <c r="HU743" s="8"/>
      <c r="HV743" s="8"/>
      <c r="HW743" s="8"/>
      <c r="HX743" s="8"/>
      <c r="HY743" s="8"/>
      <c r="HZ743" s="8"/>
      <c r="IA743" s="8"/>
      <c r="IB743" s="8"/>
      <c r="IC743" s="8"/>
      <c r="ID743" s="8"/>
      <c r="IE743" s="8"/>
      <c r="IF743" s="8"/>
      <c r="IG743" s="8"/>
      <c r="IH743" s="8"/>
      <c r="II743" s="8"/>
      <c r="IJ743" s="8"/>
      <c r="IK743" s="8"/>
      <c r="IL743" s="8"/>
      <c r="IM743" s="8"/>
      <c r="IN743" s="8"/>
      <c r="IO743" s="8"/>
      <c r="IP743" s="8"/>
      <c r="IQ743" s="8"/>
      <c r="IR743" s="8"/>
      <c r="IS743" s="8"/>
      <c r="IT743" s="8"/>
      <c r="IU743" s="8"/>
      <c r="IV743" s="8"/>
      <c r="IW743" s="8"/>
      <c r="IX743" s="8"/>
      <c r="IY743" s="8"/>
      <c r="IZ743" s="8"/>
      <c r="JA743" s="8"/>
      <c r="JB743" s="8"/>
      <c r="JC743" s="8"/>
      <c r="JD743" s="8"/>
      <c r="JE743" s="8"/>
      <c r="JF743" s="8"/>
      <c r="JG743" s="8"/>
      <c r="JH743" s="8"/>
      <c r="JI743" s="8"/>
      <c r="JJ743" s="8"/>
      <c r="JK743" s="8"/>
      <c r="JL743" s="8"/>
      <c r="JM743" s="8"/>
      <c r="JN743" s="8"/>
      <c r="JO743" s="8"/>
      <c r="JP743" s="8"/>
      <c r="JQ743" s="8"/>
      <c r="JR743" s="8"/>
      <c r="JS743" s="8"/>
      <c r="JT743" s="8"/>
      <c r="JU743" s="8"/>
      <c r="JV743" s="8"/>
      <c r="JW743" s="8"/>
      <c r="JX743" s="8"/>
      <c r="JY743" s="8"/>
      <c r="JZ743" s="8"/>
      <c r="KA743" s="8"/>
      <c r="KB743" s="8"/>
      <c r="KC743" s="8"/>
      <c r="KD743" s="8"/>
      <c r="KE743" s="8"/>
      <c r="KF743" s="8"/>
      <c r="KG743" s="8"/>
      <c r="KH743" s="8"/>
      <c r="KI743" s="8"/>
      <c r="KJ743" s="8"/>
      <c r="KK743" s="8"/>
      <c r="KL743" s="8"/>
      <c r="KM743" s="8"/>
      <c r="KN743" s="8"/>
      <c r="KO743" s="8"/>
      <c r="KP743" s="8"/>
      <c r="KQ743" s="8"/>
      <c r="KR743" s="8"/>
      <c r="KS743" s="8"/>
      <c r="KT743" s="8"/>
      <c r="KU743" s="8"/>
      <c r="KV743" s="8"/>
      <c r="KW743" s="8"/>
      <c r="KX743" s="8"/>
      <c r="KY743" s="8"/>
      <c r="KZ743" s="8"/>
      <c r="LA743" s="8"/>
      <c r="LB743" s="8"/>
      <c r="LC743" s="8"/>
      <c r="LD743" s="8"/>
      <c r="LE743" s="8"/>
      <c r="LF743" s="8"/>
      <c r="LG743" s="8"/>
      <c r="LH743" s="8"/>
      <c r="LI743" s="8"/>
      <c r="LJ743" s="8"/>
      <c r="LK743" s="8"/>
      <c r="LL743" s="8"/>
      <c r="LM743" s="8"/>
      <c r="LN743" s="8"/>
      <c r="LO743" s="8"/>
      <c r="LP743" s="8"/>
      <c r="LQ743" s="8"/>
      <c r="LR743" s="8"/>
      <c r="LS743" s="8"/>
      <c r="LT743" s="8"/>
      <c r="LU743" s="8"/>
      <c r="LV743" s="8"/>
      <c r="LW743" s="8"/>
      <c r="LX743" s="8"/>
      <c r="LY743" s="8"/>
      <c r="LZ743" s="8"/>
      <c r="MA743" s="8"/>
      <c r="MB743" s="8"/>
      <c r="MC743" s="8"/>
      <c r="MD743" s="8"/>
      <c r="ME743" s="8"/>
      <c r="MF743" s="8"/>
      <c r="MG743" s="8"/>
      <c r="MH743" s="8"/>
      <c r="MI743" s="8"/>
      <c r="MJ743" s="8"/>
      <c r="MK743" s="8"/>
      <c r="ML743" s="8"/>
      <c r="MM743" s="8"/>
      <c r="MN743" s="8"/>
      <c r="MO743" s="8"/>
      <c r="MP743" s="8"/>
      <c r="MQ743" s="8"/>
      <c r="MR743" s="8"/>
      <c r="MS743" s="8"/>
      <c r="MT743" s="8"/>
      <c r="MU743" s="8"/>
      <c r="MV743" s="8"/>
      <c r="MW743" s="8"/>
      <c r="MX743" s="8"/>
      <c r="MY743" s="8"/>
      <c r="MZ743" s="8"/>
      <c r="NA743" s="8"/>
      <c r="NB743" s="8"/>
      <c r="NC743" s="8"/>
      <c r="ND743" s="8"/>
      <c r="NE743" s="8"/>
      <c r="NF743" s="8"/>
      <c r="NG743" s="8"/>
      <c r="NH743" s="8"/>
      <c r="NI743" s="8"/>
      <c r="NJ743" s="8"/>
      <c r="NK743" s="8"/>
      <c r="NL743" s="8"/>
      <c r="NM743" s="8"/>
      <c r="NN743" s="8"/>
      <c r="NO743" s="8"/>
      <c r="NP743" s="8"/>
      <c r="NQ743" s="8"/>
      <c r="NR743" s="8"/>
      <c r="NS743" s="8"/>
      <c r="NT743" s="8"/>
      <c r="NU743" s="8"/>
      <c r="NV743" s="8"/>
      <c r="NW743" s="8"/>
      <c r="NX743" s="8"/>
      <c r="NY743" s="8"/>
      <c r="NZ743" s="8"/>
      <c r="OA743" s="8"/>
      <c r="OB743" s="8"/>
      <c r="OC743" s="8"/>
      <c r="OD743" s="8"/>
      <c r="OE743" s="8"/>
      <c r="OF743" s="8"/>
      <c r="OG743" s="8"/>
      <c r="OH743" s="8"/>
      <c r="OI743" s="8"/>
      <c r="OJ743" s="8"/>
      <c r="OK743" s="8"/>
      <c r="OL743" s="8"/>
      <c r="OM743" s="8"/>
      <c r="ON743" s="8"/>
      <c r="OO743" s="8"/>
      <c r="OP743" s="8"/>
      <c r="OQ743" s="8"/>
      <c r="OR743" s="8"/>
      <c r="OS743" s="8"/>
      <c r="OT743" s="8"/>
      <c r="OU743" s="8"/>
      <c r="OV743" s="8"/>
      <c r="OW743" s="8"/>
      <c r="OX743" s="8"/>
      <c r="OY743" s="8"/>
      <c r="OZ743" s="8"/>
      <c r="PA743" s="8"/>
      <c r="PB743" s="8"/>
      <c r="PC743" s="8"/>
      <c r="PD743" s="8"/>
      <c r="PE743" s="8"/>
      <c r="PF743" s="8"/>
      <c r="PG743" s="8"/>
      <c r="PH743" s="8"/>
      <c r="PI743" s="8"/>
      <c r="PJ743" s="8"/>
      <c r="PK743" s="8"/>
      <c r="PL743" s="8"/>
      <c r="PM743" s="8"/>
      <c r="PN743" s="8"/>
      <c r="PO743" s="8"/>
      <c r="PP743" s="8"/>
      <c r="PQ743" s="8"/>
      <c r="PR743" s="8"/>
      <c r="PS743" s="8"/>
      <c r="PT743" s="8"/>
      <c r="PU743" s="8"/>
      <c r="PV743" s="8"/>
      <c r="PW743" s="8"/>
      <c r="PX743" s="8"/>
      <c r="PY743" s="8"/>
      <c r="PZ743" s="8"/>
      <c r="QA743" s="8"/>
      <c r="QB743" s="8"/>
      <c r="QC743" s="8"/>
      <c r="QD743" s="8"/>
      <c r="QE743" s="8"/>
      <c r="QF743" s="8"/>
      <c r="QG743" s="8"/>
      <c r="QH743" s="8"/>
      <c r="QI743" s="8"/>
      <c r="QJ743" s="8"/>
      <c r="QK743" s="8"/>
      <c r="QL743" s="8"/>
      <c r="QM743" s="8"/>
      <c r="QN743" s="8"/>
      <c r="QO743" s="8"/>
      <c r="QP743" s="8"/>
      <c r="QQ743" s="8"/>
      <c r="QR743" s="8"/>
      <c r="QS743" s="8"/>
      <c r="QT743" s="8"/>
      <c r="QU743" s="8"/>
      <c r="QV743" s="8"/>
      <c r="QW743" s="8"/>
      <c r="QX743" s="8"/>
      <c r="QY743" s="8"/>
      <c r="QZ743" s="8"/>
      <c r="RA743" s="8"/>
      <c r="RB743" s="8"/>
      <c r="RC743" s="8"/>
      <c r="RD743" s="8"/>
      <c r="RE743" s="8"/>
      <c r="RF743" s="8"/>
      <c r="RG743" s="8"/>
      <c r="RH743" s="8"/>
      <c r="RI743" s="8"/>
      <c r="RJ743" s="8"/>
      <c r="RK743" s="8"/>
      <c r="RL743" s="8"/>
      <c r="RM743" s="8"/>
      <c r="RN743" s="8"/>
      <c r="RO743" s="8"/>
      <c r="RP743" s="8"/>
      <c r="RQ743" s="8"/>
      <c r="RR743" s="8"/>
      <c r="RS743" s="8"/>
      <c r="RT743" s="8"/>
      <c r="RU743" s="8"/>
      <c r="RV743" s="8"/>
      <c r="RW743" s="8"/>
      <c r="RX743" s="8"/>
      <c r="RY743" s="8"/>
      <c r="RZ743" s="8"/>
      <c r="SA743" s="8"/>
      <c r="SB743" s="8"/>
      <c r="SC743" s="8"/>
      <c r="SD743" s="8"/>
      <c r="SE743" s="8"/>
      <c r="SF743" s="8"/>
      <c r="SG743" s="8"/>
      <c r="SH743" s="8"/>
      <c r="SI743" s="8"/>
      <c r="SJ743" s="8"/>
      <c r="SK743" s="8"/>
      <c r="SL743" s="8"/>
      <c r="SM743" s="8"/>
      <c r="SN743" s="8"/>
      <c r="SO743" s="8"/>
      <c r="SP743" s="8"/>
      <c r="SQ743" s="8"/>
      <c r="SR743" s="8"/>
      <c r="SS743" s="8"/>
      <c r="ST743" s="8"/>
      <c r="SU743" s="8"/>
      <c r="SV743" s="8"/>
      <c r="SW743" s="8"/>
      <c r="SX743" s="8"/>
      <c r="SY743" s="8"/>
      <c r="SZ743" s="8"/>
      <c r="TA743" s="8"/>
      <c r="TB743" s="8"/>
      <c r="TC743" s="8"/>
      <c r="TD743" s="8"/>
      <c r="TE743" s="8"/>
      <c r="TF743" s="8"/>
      <c r="TG743" s="8"/>
      <c r="TH743" s="8"/>
      <c r="TI743" s="8"/>
      <c r="TJ743" s="8"/>
      <c r="TK743" s="8"/>
      <c r="TL743" s="8"/>
      <c r="TM743" s="8"/>
      <c r="TN743" s="8"/>
      <c r="TO743" s="8"/>
      <c r="TP743" s="8"/>
      <c r="TQ743" s="8"/>
      <c r="TR743" s="8"/>
      <c r="TS743" s="8"/>
      <c r="TT743" s="8"/>
      <c r="TU743" s="8"/>
      <c r="TV743" s="8"/>
      <c r="TW743" s="8"/>
      <c r="TX743" s="8"/>
      <c r="TY743" s="8"/>
      <c r="TZ743" s="8"/>
      <c r="UA743" s="8"/>
      <c r="UB743" s="8"/>
      <c r="UC743" s="8"/>
      <c r="UD743" s="8"/>
      <c r="UE743" s="8"/>
      <c r="UF743" s="8"/>
      <c r="UG743" s="8"/>
      <c r="UH743" s="8"/>
      <c r="UI743" s="8"/>
      <c r="UJ743" s="8"/>
      <c r="UK743" s="8"/>
      <c r="UL743" s="8"/>
      <c r="UM743" s="8"/>
      <c r="UN743" s="8"/>
      <c r="UO743" s="8"/>
      <c r="UP743" s="8"/>
      <c r="UQ743" s="8"/>
      <c r="UR743" s="8"/>
      <c r="US743" s="8"/>
      <c r="UT743" s="8"/>
      <c r="UU743" s="8"/>
      <c r="UV743" s="8"/>
      <c r="UW743" s="8"/>
      <c r="UX743" s="8"/>
      <c r="UY743" s="8"/>
      <c r="UZ743" s="8"/>
      <c r="VA743" s="8"/>
      <c r="VB743" s="8"/>
      <c r="VC743" s="8"/>
      <c r="VD743" s="8"/>
      <c r="VE743" s="8"/>
      <c r="VF743" s="8"/>
      <c r="VG743" s="8"/>
      <c r="VH743" s="8"/>
      <c r="VI743" s="8"/>
      <c r="VJ743" s="8"/>
      <c r="VK743" s="8"/>
      <c r="VL743" s="8"/>
      <c r="VM743" s="8"/>
      <c r="VN743" s="8"/>
      <c r="VO743" s="8"/>
      <c r="VP743" s="8"/>
      <c r="VQ743" s="8"/>
      <c r="VR743" s="8"/>
      <c r="VS743" s="8"/>
      <c r="VT743" s="8"/>
      <c r="VU743" s="8"/>
      <c r="VV743" s="8"/>
      <c r="VW743" s="8"/>
      <c r="VX743" s="8"/>
      <c r="VY743" s="8"/>
      <c r="VZ743" s="8"/>
      <c r="WA743" s="8"/>
      <c r="WB743" s="8"/>
      <c r="WC743" s="8"/>
      <c r="WD743" s="8"/>
      <c r="WE743" s="8"/>
      <c r="WF743" s="8"/>
      <c r="WG743" s="8"/>
      <c r="WH743" s="8"/>
      <c r="WI743" s="8"/>
      <c r="WJ743" s="8"/>
      <c r="WK743" s="8"/>
      <c r="WL743" s="8"/>
      <c r="WM743" s="8"/>
      <c r="WN743" s="8"/>
      <c r="WO743" s="8"/>
      <c r="WP743" s="8"/>
      <c r="WQ743" s="8"/>
      <c r="WR743" s="8"/>
      <c r="WS743" s="8"/>
      <c r="WT743" s="8"/>
      <c r="WU743" s="8"/>
      <c r="WV743" s="8"/>
      <c r="WW743" s="8"/>
      <c r="WX743" s="8"/>
      <c r="WY743" s="8"/>
      <c r="WZ743" s="8"/>
      <c r="XA743" s="8"/>
      <c r="XB743" s="8"/>
      <c r="XC743" s="8"/>
      <c r="XD743" s="8"/>
      <c r="XE743" s="8"/>
      <c r="XF743" s="8"/>
      <c r="XG743" s="8"/>
      <c r="XH743" s="8"/>
      <c r="XI743" s="8"/>
      <c r="XJ743" s="8"/>
      <c r="XK743" s="8"/>
      <c r="XL743" s="8"/>
      <c r="XM743" s="8"/>
      <c r="XN743" s="8"/>
      <c r="XO743" s="8"/>
      <c r="XP743" s="8"/>
      <c r="XQ743" s="8"/>
      <c r="XR743" s="8"/>
      <c r="XS743" s="8"/>
      <c r="XT743" s="8"/>
      <c r="XU743" s="8"/>
      <c r="XV743" s="8"/>
      <c r="XW743" s="8"/>
      <c r="XX743" s="8"/>
      <c r="XY743" s="8"/>
      <c r="XZ743" s="8"/>
      <c r="YA743" s="8"/>
      <c r="YB743" s="8"/>
      <c r="YC743" s="8"/>
      <c r="YD743" s="8"/>
      <c r="YE743" s="8"/>
      <c r="YF743" s="8"/>
      <c r="YG743" s="8"/>
      <c r="YH743" s="8"/>
      <c r="YI743" s="8"/>
      <c r="YJ743" s="8"/>
      <c r="YK743" s="8"/>
      <c r="YL743" s="8"/>
      <c r="YM743" s="8"/>
      <c r="YN743" s="8"/>
      <c r="YO743" s="8"/>
      <c r="YP743" s="8"/>
      <c r="YQ743" s="8"/>
      <c r="YR743" s="8"/>
      <c r="YS743" s="8"/>
      <c r="YT743" s="8"/>
      <c r="YU743" s="8"/>
      <c r="YV743" s="8"/>
      <c r="YW743" s="8"/>
      <c r="YX743" s="8"/>
      <c r="YY743" s="8"/>
      <c r="YZ743" s="8"/>
      <c r="ZA743" s="8"/>
      <c r="ZB743" s="8"/>
      <c r="ZC743" s="8"/>
      <c r="ZD743" s="8"/>
      <c r="ZE743" s="8"/>
      <c r="ZF743" s="8"/>
      <c r="ZG743" s="8"/>
      <c r="ZH743" s="8"/>
      <c r="ZI743" s="8"/>
      <c r="ZJ743" s="8"/>
      <c r="ZK743" s="8"/>
      <c r="ZL743" s="8"/>
      <c r="ZM743" s="8"/>
      <c r="ZN743" s="8"/>
      <c r="ZO743" s="8"/>
      <c r="ZP743" s="8"/>
      <c r="ZQ743" s="8"/>
      <c r="ZR743" s="8"/>
      <c r="ZS743" s="8"/>
      <c r="ZT743" s="8"/>
      <c r="ZU743" s="8"/>
      <c r="ZV743" s="8"/>
      <c r="ZW743" s="8"/>
      <c r="ZX743" s="8"/>
      <c r="ZY743" s="8"/>
      <c r="ZZ743" s="8"/>
      <c r="AAA743" s="8"/>
      <c r="AAB743" s="8"/>
      <c r="AAC743" s="8"/>
      <c r="AAD743" s="8"/>
      <c r="AAE743" s="8"/>
      <c r="AAF743" s="8"/>
      <c r="AAG743" s="8"/>
      <c r="AAH743" s="8"/>
      <c r="AAI743" s="8"/>
      <c r="AAJ743" s="8"/>
      <c r="AAK743" s="8"/>
      <c r="AAL743" s="8"/>
      <c r="AAM743" s="8"/>
      <c r="AAN743" s="8"/>
      <c r="AAO743" s="8"/>
      <c r="AAP743" s="8"/>
      <c r="AAQ743" s="8"/>
      <c r="AAR743" s="8"/>
      <c r="AAS743" s="8"/>
      <c r="AAT743" s="8"/>
      <c r="AAU743" s="8"/>
      <c r="AAV743" s="8"/>
      <c r="AAW743" s="8"/>
      <c r="AAX743" s="8"/>
      <c r="AAY743" s="8"/>
      <c r="AAZ743" s="8"/>
      <c r="ABA743" s="8"/>
      <c r="ABB743" s="8"/>
      <c r="ABC743" s="8"/>
      <c r="ABD743" s="8"/>
      <c r="ABE743" s="8"/>
      <c r="ABF743" s="8"/>
      <c r="ABG743" s="8"/>
      <c r="ABH743" s="8"/>
      <c r="ABI743" s="8"/>
      <c r="ABJ743" s="8"/>
      <c r="ABK743" s="8"/>
      <c r="ABL743" s="8"/>
      <c r="ABM743" s="8"/>
      <c r="ABN743" s="8"/>
      <c r="ABO743" s="8"/>
      <c r="ABP743" s="8"/>
      <c r="ABQ743" s="8"/>
      <c r="ABR743" s="8"/>
      <c r="ABS743" s="8"/>
      <c r="ABT743" s="8"/>
      <c r="ABU743" s="8"/>
      <c r="ABV743" s="8"/>
      <c r="ABW743" s="8"/>
      <c r="ABX743" s="8"/>
      <c r="ABY743" s="8"/>
      <c r="ABZ743" s="8"/>
      <c r="ACA743" s="8"/>
      <c r="ACB743" s="8"/>
      <c r="ACC743" s="8"/>
      <c r="ACD743" s="8"/>
      <c r="ACE743" s="8"/>
      <c r="ACF743" s="8"/>
      <c r="ACG743" s="8"/>
      <c r="ACH743" s="8"/>
      <c r="ACI743" s="8"/>
      <c r="ACJ743" s="8"/>
      <c r="ACK743" s="8"/>
      <c r="ACL743" s="8"/>
      <c r="ACM743" s="8"/>
      <c r="ACN743" s="8"/>
      <c r="ACO743" s="8"/>
      <c r="ACP743" s="8"/>
      <c r="ACQ743" s="8"/>
      <c r="ACR743" s="8"/>
      <c r="ACS743" s="8"/>
      <c r="ACT743" s="8"/>
      <c r="ACU743" s="8"/>
      <c r="ACV743" s="8"/>
      <c r="ACW743" s="8"/>
      <c r="ACX743" s="8"/>
      <c r="ACY743" s="8"/>
      <c r="ACZ743" s="8"/>
      <c r="ADA743" s="8"/>
      <c r="ADB743" s="8"/>
      <c r="ADC743" s="8"/>
      <c r="ADD743" s="8"/>
      <c r="ADE743" s="8"/>
      <c r="ADF743" s="8"/>
      <c r="ADG743" s="8"/>
      <c r="ADH743" s="8"/>
      <c r="ADI743" s="8"/>
      <c r="ADJ743" s="8"/>
      <c r="ADK743" s="8"/>
      <c r="ADL743" s="8"/>
      <c r="ADM743" s="8"/>
      <c r="ADN743" s="8"/>
      <c r="ADO743" s="8"/>
      <c r="ADP743" s="8"/>
      <c r="ADQ743" s="8"/>
      <c r="ADR743" s="8"/>
      <c r="ADS743" s="8"/>
      <c r="ADT743" s="8"/>
      <c r="ADU743" s="8"/>
      <c r="ADV743" s="8"/>
      <c r="ADW743" s="8"/>
      <c r="ADX743" s="8"/>
      <c r="ADY743" s="8"/>
      <c r="ADZ743" s="8"/>
      <c r="AEA743" s="8"/>
      <c r="AEB743" s="8"/>
      <c r="AEC743" s="8"/>
      <c r="AED743" s="8"/>
      <c r="AEE743" s="8"/>
      <c r="AEF743" s="8"/>
      <c r="AEG743" s="8"/>
      <c r="AEH743" s="8"/>
      <c r="AEI743" s="8"/>
      <c r="AEJ743" s="8"/>
      <c r="AEK743" s="8"/>
      <c r="AEL743" s="8"/>
      <c r="AEM743" s="8"/>
      <c r="AEN743" s="8"/>
      <c r="AEO743" s="8"/>
      <c r="AEP743" s="8"/>
      <c r="AEQ743" s="8"/>
      <c r="AER743" s="8"/>
      <c r="AES743" s="8"/>
      <c r="AET743" s="8"/>
      <c r="AEU743" s="8"/>
      <c r="AEV743" s="8"/>
      <c r="AEW743" s="8"/>
      <c r="AEX743" s="8"/>
      <c r="AEY743" s="8"/>
      <c r="AEZ743" s="8"/>
      <c r="AFA743" s="8"/>
      <c r="AFB743" s="8"/>
      <c r="AFC743" s="8"/>
      <c r="AFD743" s="8"/>
      <c r="AFE743" s="8"/>
      <c r="AFF743" s="8"/>
      <c r="AFG743" s="8"/>
      <c r="AFH743" s="8"/>
      <c r="AFI743" s="8"/>
      <c r="AFJ743" s="8"/>
      <c r="AFK743" s="8"/>
      <c r="AFL743" s="8"/>
      <c r="AFM743" s="8"/>
      <c r="AFN743" s="8"/>
      <c r="AFO743" s="8"/>
      <c r="AFP743" s="8"/>
      <c r="AFQ743" s="8"/>
      <c r="AFR743" s="8"/>
      <c r="AFS743" s="8"/>
      <c r="AFT743" s="8"/>
      <c r="AFU743" s="8"/>
      <c r="AFV743" s="8"/>
      <c r="AFW743" s="8"/>
      <c r="AFX743" s="8"/>
      <c r="AFY743" s="8"/>
      <c r="AFZ743" s="8"/>
      <c r="AGA743" s="8"/>
      <c r="AGB743" s="8"/>
      <c r="AGC743" s="8"/>
      <c r="AGD743" s="8"/>
      <c r="AGE743" s="8"/>
      <c r="AGF743" s="8"/>
      <c r="AGG743" s="8"/>
      <c r="AGH743" s="8"/>
      <c r="AGI743" s="8"/>
      <c r="AGJ743" s="8"/>
      <c r="AGK743" s="8"/>
      <c r="AGL743" s="8"/>
      <c r="AGM743" s="8"/>
      <c r="AGN743" s="8"/>
      <c r="AGO743" s="8"/>
      <c r="AGP743" s="8"/>
      <c r="AGQ743" s="8"/>
      <c r="AGR743" s="8"/>
      <c r="AGS743" s="8"/>
      <c r="AGT743" s="8"/>
      <c r="AGU743" s="8"/>
      <c r="AGV743" s="8"/>
      <c r="AGW743" s="8"/>
      <c r="AGX743" s="8"/>
      <c r="AGY743" s="8"/>
      <c r="AGZ743" s="8"/>
      <c r="AHA743" s="8"/>
      <c r="AHB743" s="8"/>
      <c r="AHC743" s="8"/>
      <c r="AHD743" s="8"/>
      <c r="AHE743" s="8"/>
      <c r="AHF743" s="8"/>
      <c r="AHG743" s="8"/>
      <c r="AHH743" s="8"/>
      <c r="AHI743" s="8"/>
      <c r="AHJ743" s="8"/>
      <c r="AHK743" s="8"/>
      <c r="AHL743" s="8"/>
      <c r="AHM743" s="8"/>
      <c r="AHN743" s="8"/>
      <c r="AHO743" s="8"/>
      <c r="AHP743" s="8"/>
      <c r="AHQ743" s="8"/>
      <c r="AHR743" s="8"/>
      <c r="AHS743" s="8"/>
      <c r="AHT743" s="8"/>
      <c r="AHU743" s="8"/>
      <c r="AHV743" s="8"/>
      <c r="AHW743" s="8"/>
      <c r="AHX743" s="8"/>
      <c r="AHY743" s="8"/>
      <c r="AHZ743" s="8"/>
      <c r="AIA743" s="8"/>
      <c r="AIB743" s="8"/>
      <c r="AIC743" s="8"/>
      <c r="AID743" s="8"/>
      <c r="AIE743" s="8"/>
      <c r="AIF743" s="8"/>
      <c r="AIG743" s="8"/>
      <c r="AIH743" s="8"/>
      <c r="AII743" s="8"/>
      <c r="AIJ743" s="8"/>
      <c r="AIK743" s="8"/>
      <c r="AIL743" s="8"/>
      <c r="AIM743" s="8"/>
      <c r="AIN743" s="8"/>
      <c r="AIO743" s="8"/>
      <c r="AIP743" s="8"/>
      <c r="AIQ743" s="8"/>
      <c r="AIR743" s="8"/>
      <c r="AIS743" s="8"/>
      <c r="AIT743" s="8"/>
      <c r="AIU743" s="8"/>
      <c r="AIV743" s="8"/>
      <c r="AIW743" s="8"/>
      <c r="AIX743" s="8"/>
      <c r="AIY743" s="8"/>
      <c r="AIZ743" s="8"/>
      <c r="AJA743" s="8"/>
      <c r="AJB743" s="8"/>
      <c r="AJC743" s="8"/>
      <c r="AJD743" s="8"/>
      <c r="AJE743" s="8"/>
      <c r="AJF743" s="8"/>
      <c r="AJG743" s="8"/>
      <c r="AJH743" s="8"/>
      <c r="AJI743" s="8"/>
      <c r="AJJ743" s="8"/>
      <c r="AJK743" s="8"/>
      <c r="AJL743" s="8"/>
      <c r="AJM743" s="8"/>
      <c r="AJN743" s="8"/>
      <c r="AJO743" s="8"/>
      <c r="AJP743" s="8"/>
      <c r="AJQ743" s="8"/>
      <c r="AJR743" s="8"/>
      <c r="AJS743" s="8"/>
      <c r="AJT743" s="8"/>
      <c r="AJU743" s="8"/>
      <c r="AJV743" s="8"/>
      <c r="AJW743" s="8"/>
      <c r="AJX743" s="8"/>
      <c r="AJY743" s="8"/>
      <c r="AJZ743" s="8"/>
      <c r="AKA743" s="8"/>
      <c r="AKB743" s="8"/>
      <c r="AKC743" s="8"/>
      <c r="AKD743" s="8"/>
      <c r="AKE743" s="8"/>
      <c r="AKF743" s="8"/>
      <c r="AKG743" s="8"/>
      <c r="AKH743" s="8"/>
      <c r="AKI743" s="8"/>
      <c r="AKJ743" s="8"/>
      <c r="AKK743" s="8"/>
      <c r="AKL743" s="8"/>
      <c r="AKM743" s="8"/>
      <c r="AKN743" s="8"/>
      <c r="AKO743" s="8"/>
      <c r="AKP743" s="8"/>
      <c r="AKQ743" s="8"/>
      <c r="AKR743" s="8"/>
      <c r="AKS743" s="8"/>
      <c r="AKT743" s="8"/>
      <c r="AKU743" s="8"/>
      <c r="AKV743" s="8"/>
      <c r="AKW743" s="8"/>
      <c r="AKX743" s="8"/>
      <c r="AKY743" s="8"/>
      <c r="AKZ743" s="8"/>
      <c r="ALA743" s="8"/>
      <c r="ALB743" s="8"/>
      <c r="ALC743" s="8"/>
      <c r="ALD743" s="8"/>
      <c r="ALE743" s="8"/>
      <c r="ALF743" s="8"/>
      <c r="ALG743" s="8"/>
      <c r="ALH743" s="8"/>
      <c r="ALI743" s="8"/>
      <c r="ALJ743" s="8"/>
      <c r="ALK743" s="8"/>
      <c r="ALL743" s="8"/>
      <c r="ALM743" s="8"/>
      <c r="ALN743" s="8"/>
      <c r="ALO743" s="8"/>
      <c r="ALP743" s="8"/>
      <c r="ALQ743" s="8"/>
      <c r="ALR743" s="8"/>
      <c r="ALS743" s="8"/>
      <c r="ALT743" s="8"/>
      <c r="ALU743" s="8"/>
      <c r="ALV743" s="8"/>
      <c r="ALW743" s="8"/>
      <c r="ALX743" s="8"/>
      <c r="ALY743" s="8"/>
      <c r="ALZ743" s="8"/>
      <c r="AMA743" s="8"/>
      <c r="AMB743" s="8"/>
      <c r="AMC743" s="8"/>
      <c r="AMD743" s="8"/>
      <c r="AME743" s="8"/>
      <c r="AMF743" s="8"/>
      <c r="AMG743" s="8"/>
      <c r="AMH743" s="8"/>
      <c r="AMI743" s="8"/>
      <c r="AMJ743" s="8"/>
      <c r="AMK743" s="8"/>
      <c r="AML743" s="8"/>
      <c r="AMM743" s="8"/>
      <c r="AMN743" s="8"/>
      <c r="AMO743" s="8"/>
      <c r="AMP743" s="8"/>
      <c r="AMQ743" s="8"/>
      <c r="AMR743" s="8"/>
      <c r="AMS743" s="8"/>
      <c r="AMT743" s="8"/>
      <c r="AMU743" s="8"/>
      <c r="AMV743" s="8"/>
      <c r="AMW743" s="8"/>
      <c r="AMX743" s="8"/>
      <c r="AMY743" s="8"/>
      <c r="AMZ743" s="8"/>
      <c r="ANA743" s="8"/>
      <c r="ANB743" s="8"/>
      <c r="ANC743" s="8"/>
      <c r="AND743" s="8"/>
      <c r="ANE743" s="8"/>
      <c r="ANF743" s="8"/>
      <c r="ANG743" s="8"/>
      <c r="ANH743" s="8"/>
      <c r="ANI743" s="8"/>
      <c r="ANJ743" s="8"/>
      <c r="ANK743" s="8"/>
      <c r="ANL743" s="8"/>
      <c r="ANM743" s="8"/>
      <c r="ANN743" s="8"/>
      <c r="ANO743" s="8"/>
      <c r="ANP743" s="8"/>
      <c r="ANQ743" s="8"/>
      <c r="ANR743" s="8"/>
      <c r="ANS743" s="8"/>
      <c r="ANT743" s="8"/>
      <c r="ANU743" s="8"/>
      <c r="ANV743" s="8"/>
      <c r="ANW743" s="8"/>
      <c r="ANX743" s="8"/>
      <c r="ANY743" s="8"/>
      <c r="ANZ743" s="8"/>
      <c r="AOA743" s="8"/>
      <c r="AOB743" s="8"/>
      <c r="AOC743" s="8"/>
      <c r="AOD743" s="8"/>
      <c r="AOE743" s="8"/>
      <c r="AOF743" s="8"/>
      <c r="AOG743" s="8"/>
      <c r="AOH743" s="8"/>
      <c r="AOI743" s="8"/>
      <c r="AOJ743" s="8"/>
      <c r="AOK743" s="8"/>
      <c r="AOL743" s="8"/>
      <c r="AOM743" s="8"/>
      <c r="AON743" s="8"/>
      <c r="AOO743" s="8"/>
      <c r="AOP743" s="8"/>
      <c r="AOQ743" s="8"/>
      <c r="AOR743" s="8"/>
      <c r="AOS743" s="8"/>
      <c r="AOT743" s="8"/>
      <c r="AOU743" s="8"/>
      <c r="AOV743" s="8"/>
      <c r="AOW743" s="8"/>
      <c r="AOX743" s="8"/>
      <c r="AOY743" s="8"/>
      <c r="AOZ743" s="8"/>
      <c r="APA743" s="8"/>
      <c r="APB743" s="8"/>
      <c r="APC743" s="8"/>
      <c r="APD743" s="8"/>
      <c r="APE743" s="8"/>
      <c r="APF743" s="8"/>
      <c r="APG743" s="8"/>
      <c r="APH743" s="8"/>
      <c r="API743" s="8"/>
      <c r="APJ743" s="8"/>
      <c r="APK743" s="8"/>
      <c r="APL743" s="8"/>
      <c r="APM743" s="8"/>
      <c r="APN743" s="8"/>
      <c r="APO743" s="8"/>
      <c r="APP743" s="8"/>
      <c r="APQ743" s="8"/>
      <c r="APR743" s="8"/>
      <c r="APS743" s="8"/>
      <c r="APT743" s="8"/>
      <c r="APU743" s="8"/>
      <c r="APV743" s="8"/>
      <c r="APW743" s="8"/>
      <c r="APX743" s="8"/>
      <c r="APY743" s="8"/>
      <c r="APZ743" s="8"/>
      <c r="AQA743" s="8"/>
      <c r="AQB743" s="8"/>
      <c r="AQC743" s="8"/>
      <c r="AQD743" s="8"/>
      <c r="AQE743" s="8"/>
      <c r="AQF743" s="8"/>
      <c r="AQG743" s="8"/>
      <c r="AQH743" s="8"/>
      <c r="AQI743" s="8"/>
      <c r="AQJ743" s="8"/>
      <c r="AQK743" s="8"/>
      <c r="AQL743" s="8"/>
      <c r="AQM743" s="8"/>
      <c r="AQN743" s="8"/>
      <c r="AQO743" s="8"/>
      <c r="AQP743" s="8"/>
      <c r="AQQ743" s="8"/>
      <c r="AQR743" s="8"/>
      <c r="AQS743" s="8"/>
      <c r="AQT743" s="8"/>
      <c r="AQU743" s="8"/>
      <c r="AQV743" s="8"/>
      <c r="AQW743" s="8"/>
      <c r="AQX743" s="8"/>
      <c r="AQY743" s="8"/>
      <c r="AQZ743" s="8"/>
      <c r="ARA743" s="8"/>
      <c r="ARB743" s="8"/>
      <c r="ARC743" s="8"/>
      <c r="ARD743" s="8"/>
      <c r="ARE743" s="8"/>
      <c r="ARF743" s="8"/>
      <c r="ARG743" s="8"/>
      <c r="ARH743" s="8"/>
      <c r="ARI743" s="8"/>
      <c r="ARJ743" s="8"/>
      <c r="ARK743" s="8"/>
      <c r="ARL743" s="8"/>
      <c r="ARM743" s="8"/>
      <c r="ARN743" s="8"/>
      <c r="ARO743" s="8"/>
      <c r="ARP743" s="8"/>
      <c r="ARQ743" s="8"/>
      <c r="ARR743" s="8"/>
      <c r="ARS743" s="8"/>
      <c r="ART743" s="8"/>
      <c r="ARU743" s="8"/>
      <c r="ARV743" s="8"/>
      <c r="ARW743" s="8"/>
      <c r="ARX743" s="8"/>
      <c r="ARY743" s="8"/>
      <c r="ARZ743" s="8"/>
      <c r="ASA743" s="8"/>
      <c r="ASB743" s="8"/>
      <c r="ASC743" s="8"/>
      <c r="ASD743" s="8"/>
      <c r="ASE743" s="8"/>
      <c r="ASF743" s="8"/>
      <c r="ASG743" s="8"/>
      <c r="ASH743" s="8"/>
      <c r="ASI743" s="8"/>
      <c r="ASJ743" s="8"/>
      <c r="ASK743" s="8"/>
      <c r="ASL743" s="8"/>
      <c r="ASM743" s="8"/>
      <c r="ASN743" s="8"/>
      <c r="ASO743" s="8"/>
      <c r="ASP743" s="8"/>
      <c r="ASQ743" s="8"/>
      <c r="ASR743" s="8"/>
      <c r="ASS743" s="8"/>
      <c r="AST743" s="8"/>
      <c r="ASU743" s="8"/>
      <c r="ASV743" s="8"/>
      <c r="ASW743" s="8"/>
      <c r="ASX743" s="8"/>
      <c r="ASY743" s="8"/>
      <c r="ASZ743" s="8"/>
      <c r="ATA743" s="8"/>
      <c r="ATB743" s="8"/>
      <c r="ATC743" s="8"/>
      <c r="ATD743" s="8"/>
      <c r="ATE743" s="8"/>
      <c r="ATF743" s="8"/>
      <c r="ATG743" s="8"/>
      <c r="ATH743" s="8"/>
      <c r="ATI743" s="8"/>
      <c r="ATJ743" s="8"/>
      <c r="ATK743" s="8"/>
      <c r="ATL743" s="8"/>
      <c r="ATM743" s="8"/>
      <c r="ATN743" s="8"/>
      <c r="ATO743" s="8"/>
      <c r="ATP743" s="8"/>
      <c r="ATQ743" s="8"/>
      <c r="ATR743" s="8"/>
      <c r="ATS743" s="8"/>
      <c r="ATT743" s="8"/>
      <c r="ATU743" s="8"/>
      <c r="ATV743" s="8"/>
      <c r="ATW743" s="8"/>
      <c r="ATX743" s="8"/>
      <c r="ATY743" s="8"/>
      <c r="ATZ743" s="8"/>
      <c r="AUA743" s="8"/>
      <c r="AUB743" s="8"/>
      <c r="AUC743" s="8"/>
      <c r="AUD743" s="8"/>
      <c r="AUE743" s="8"/>
      <c r="AUF743" s="8"/>
      <c r="AUG743" s="8"/>
      <c r="AUH743" s="8"/>
      <c r="AUI743" s="8"/>
      <c r="AUJ743" s="8"/>
      <c r="AUK743" s="8"/>
      <c r="AUL743" s="8"/>
      <c r="AUM743" s="8"/>
      <c r="AUN743" s="8"/>
      <c r="AUO743" s="8"/>
      <c r="AUP743" s="8"/>
      <c r="AUQ743" s="8"/>
      <c r="AUR743" s="8"/>
      <c r="AUS743" s="8"/>
      <c r="AUT743" s="8"/>
      <c r="AUU743" s="8"/>
      <c r="AUV743" s="8"/>
      <c r="AUW743" s="8"/>
      <c r="AUX743" s="8"/>
      <c r="AUY743" s="8"/>
      <c r="AUZ743" s="8"/>
      <c r="AVA743" s="8"/>
      <c r="AVB743" s="8"/>
      <c r="AVC743" s="8"/>
      <c r="AVD743" s="8"/>
      <c r="AVE743" s="8"/>
      <c r="AVF743" s="8"/>
      <c r="AVG743" s="8"/>
      <c r="AVH743" s="8"/>
      <c r="AVI743" s="8"/>
      <c r="AVJ743" s="8"/>
      <c r="AVK743" s="8"/>
      <c r="AVL743" s="8"/>
      <c r="AVM743" s="8"/>
      <c r="AVN743" s="8"/>
      <c r="AVO743" s="8"/>
      <c r="AVP743" s="8"/>
      <c r="AVQ743" s="8"/>
      <c r="AVR743" s="8"/>
      <c r="AVS743" s="8"/>
      <c r="AVT743" s="8"/>
      <c r="AVU743" s="8"/>
      <c r="AVV743" s="8"/>
      <c r="AVW743" s="8"/>
      <c r="AVX743" s="8"/>
      <c r="AVY743" s="8"/>
      <c r="AVZ743" s="8"/>
      <c r="AWA743" s="8"/>
      <c r="AWB743" s="8"/>
      <c r="AWC743" s="8"/>
      <c r="AWD743" s="8"/>
      <c r="AWE743" s="8"/>
      <c r="AWF743" s="8"/>
      <c r="AWG743" s="8"/>
      <c r="AWH743" s="8"/>
      <c r="AWI743" s="8"/>
      <c r="AWJ743" s="8"/>
      <c r="AWK743" s="8"/>
      <c r="AWL743" s="8"/>
      <c r="AWM743" s="8"/>
      <c r="AWN743" s="8"/>
      <c r="AWO743" s="8"/>
      <c r="AWP743" s="8"/>
      <c r="AWQ743" s="8"/>
      <c r="AWR743" s="8"/>
      <c r="AWS743" s="8"/>
      <c r="AWT743" s="8"/>
      <c r="AWU743" s="8"/>
      <c r="AWV743" s="8"/>
      <c r="AWW743" s="8"/>
      <c r="AWX743" s="8"/>
      <c r="AWY743" s="8"/>
      <c r="AWZ743" s="8"/>
      <c r="AXA743" s="8"/>
      <c r="AXB743" s="8"/>
      <c r="AXC743" s="8"/>
      <c r="AXD743" s="8"/>
      <c r="AXE743" s="8"/>
      <c r="AXF743" s="8"/>
      <c r="AXG743" s="8"/>
      <c r="AXH743" s="8"/>
      <c r="AXI743" s="8"/>
      <c r="AXJ743" s="8"/>
      <c r="AXK743" s="8"/>
      <c r="AXL743" s="8"/>
      <c r="AXM743" s="8"/>
      <c r="AXN743" s="8"/>
      <c r="AXO743" s="8"/>
      <c r="AXP743" s="8"/>
      <c r="AXQ743" s="8"/>
      <c r="AXR743" s="8"/>
      <c r="AXS743" s="8"/>
      <c r="AXT743" s="8"/>
      <c r="AXU743" s="8"/>
      <c r="AXV743" s="8"/>
      <c r="AXW743" s="8"/>
      <c r="AXX743" s="8"/>
      <c r="AXY743" s="8"/>
      <c r="AXZ743" s="8"/>
      <c r="AYA743" s="8"/>
      <c r="AYB743" s="8"/>
      <c r="AYC743" s="8"/>
      <c r="AYD743" s="8"/>
      <c r="AYE743" s="8"/>
      <c r="AYF743" s="8"/>
      <c r="AYG743" s="8"/>
      <c r="AYH743" s="8"/>
      <c r="AYI743" s="8"/>
      <c r="AYJ743" s="8"/>
      <c r="AYK743" s="8"/>
      <c r="AYL743" s="8"/>
      <c r="AYM743" s="8"/>
      <c r="AYN743" s="8"/>
      <c r="AYO743" s="8"/>
      <c r="AYP743" s="8"/>
      <c r="AYQ743" s="8"/>
      <c r="AYR743" s="8"/>
      <c r="AYS743" s="8"/>
      <c r="AYT743" s="8"/>
      <c r="AYU743" s="8"/>
      <c r="AYV743" s="8"/>
      <c r="AYW743" s="8"/>
      <c r="AYX743" s="8"/>
      <c r="AYY743" s="8"/>
      <c r="AYZ743" s="8"/>
      <c r="AZA743" s="8"/>
      <c r="AZB743" s="8"/>
      <c r="AZC743" s="8"/>
      <c r="AZD743" s="8"/>
      <c r="AZE743" s="8"/>
      <c r="AZF743" s="8"/>
      <c r="AZG743" s="8"/>
      <c r="AZH743" s="8"/>
      <c r="AZI743" s="8"/>
      <c r="AZJ743" s="8"/>
      <c r="AZK743" s="8"/>
      <c r="AZL743" s="8"/>
      <c r="AZM743" s="8"/>
      <c r="AZN743" s="8"/>
      <c r="AZO743" s="8"/>
      <c r="AZP743" s="8"/>
      <c r="AZQ743" s="8"/>
      <c r="AZR743" s="8"/>
      <c r="AZS743" s="8"/>
      <c r="AZT743" s="8"/>
      <c r="AZU743" s="8"/>
      <c r="AZV743" s="8"/>
      <c r="AZW743" s="8"/>
      <c r="AZX743" s="8"/>
      <c r="AZY743" s="8"/>
      <c r="AZZ743" s="8"/>
      <c r="BAA743" s="8"/>
      <c r="BAB743" s="8"/>
      <c r="BAC743" s="8"/>
      <c r="BAD743" s="8"/>
      <c r="BAE743" s="8"/>
      <c r="BAF743" s="8"/>
      <c r="BAG743" s="8"/>
      <c r="BAH743" s="8"/>
      <c r="BAI743" s="8"/>
      <c r="BAJ743" s="8"/>
      <c r="BAK743" s="8"/>
      <c r="BAL743" s="8"/>
      <c r="BAM743" s="8"/>
      <c r="BAN743" s="8"/>
      <c r="BAO743" s="8"/>
      <c r="BAP743" s="8"/>
      <c r="BAQ743" s="8"/>
      <c r="BAR743" s="8"/>
      <c r="BAS743" s="8"/>
      <c r="BAT743" s="8"/>
      <c r="BAU743" s="8"/>
      <c r="BAV743" s="8"/>
      <c r="BAW743" s="8"/>
      <c r="BAX743" s="8"/>
      <c r="BAY743" s="8"/>
      <c r="BAZ743" s="8"/>
      <c r="BBA743" s="8"/>
      <c r="BBB743" s="8"/>
      <c r="BBC743" s="8"/>
      <c r="BBD743" s="8"/>
      <c r="BBE743" s="8"/>
      <c r="BBF743" s="8"/>
      <c r="BBG743" s="8"/>
      <c r="BBH743" s="8"/>
      <c r="BBI743" s="8"/>
      <c r="BBJ743" s="8"/>
      <c r="BBK743" s="8"/>
      <c r="BBL743" s="8"/>
      <c r="BBM743" s="8"/>
      <c r="BBN743" s="8"/>
      <c r="BBO743" s="8"/>
      <c r="BBP743" s="8"/>
      <c r="BBQ743" s="8"/>
      <c r="BBR743" s="8"/>
      <c r="BBS743" s="8"/>
      <c r="BBT743" s="8"/>
      <c r="BBU743" s="8"/>
      <c r="BBV743" s="8"/>
      <c r="BBW743" s="8"/>
      <c r="BBX743" s="8"/>
      <c r="BBY743" s="8"/>
      <c r="BBZ743" s="8"/>
      <c r="BCA743" s="8"/>
      <c r="BCB743" s="8"/>
      <c r="BCC743" s="8"/>
      <c r="BCD743" s="8"/>
      <c r="BCE743" s="8"/>
      <c r="BCF743" s="8"/>
      <c r="BCG743" s="8"/>
      <c r="BCH743" s="8"/>
      <c r="BCI743" s="8"/>
      <c r="BCJ743" s="8"/>
      <c r="BCK743" s="8"/>
      <c r="BCL743" s="8"/>
      <c r="BCM743" s="8"/>
      <c r="BCN743" s="8"/>
      <c r="BCO743" s="8"/>
      <c r="BCP743" s="8"/>
      <c r="BCQ743" s="8"/>
      <c r="BCR743" s="8"/>
      <c r="BCS743" s="8"/>
      <c r="BCT743" s="8"/>
      <c r="BCU743" s="8"/>
      <c r="BCV743" s="8"/>
      <c r="BCW743" s="8"/>
      <c r="BCX743" s="8"/>
      <c r="BCY743" s="8"/>
      <c r="BCZ743" s="8"/>
      <c r="BDA743" s="8"/>
      <c r="BDB743" s="8"/>
      <c r="BDC743" s="8"/>
      <c r="BDD743" s="8"/>
      <c r="BDE743" s="8"/>
      <c r="BDF743" s="8"/>
      <c r="BDG743" s="8"/>
      <c r="BDH743" s="8"/>
      <c r="BDI743" s="8"/>
      <c r="BDJ743" s="8"/>
      <c r="BDK743" s="8"/>
      <c r="BDL743" s="8"/>
      <c r="BDM743" s="8"/>
      <c r="BDN743" s="8"/>
      <c r="BDO743" s="8"/>
      <c r="BDP743" s="8"/>
      <c r="BDQ743" s="8"/>
      <c r="BDR743" s="8"/>
      <c r="BDS743" s="8"/>
      <c r="BDT743" s="8"/>
      <c r="BDU743" s="8"/>
      <c r="BDV743" s="8"/>
      <c r="BDW743" s="8"/>
      <c r="BDX743" s="8"/>
      <c r="BDY743" s="8"/>
      <c r="BDZ743" s="8"/>
      <c r="BEA743" s="8"/>
      <c r="BEB743" s="8"/>
      <c r="BEC743" s="8"/>
      <c r="BED743" s="8"/>
      <c r="BEE743" s="8"/>
      <c r="BEF743" s="8"/>
      <c r="BEG743" s="8"/>
      <c r="BEH743" s="8"/>
      <c r="BEI743" s="8"/>
      <c r="BEJ743" s="8"/>
      <c r="BEK743" s="8"/>
      <c r="BEL743" s="8"/>
      <c r="BEM743" s="8"/>
      <c r="BEN743" s="8"/>
      <c r="BEO743" s="8"/>
      <c r="BEP743" s="8"/>
      <c r="BEQ743" s="8"/>
      <c r="BER743" s="8"/>
      <c r="BES743" s="8"/>
      <c r="BET743" s="8"/>
      <c r="BEU743" s="8"/>
      <c r="BEV743" s="8"/>
      <c r="BEW743" s="8"/>
      <c r="BEX743" s="8"/>
      <c r="BEY743" s="8"/>
      <c r="BEZ743" s="8"/>
      <c r="BFA743" s="8"/>
      <c r="BFB743" s="8"/>
      <c r="BFC743" s="8"/>
      <c r="BFD743" s="8"/>
      <c r="BFE743" s="8"/>
      <c r="BFF743" s="8"/>
      <c r="BFG743" s="8"/>
      <c r="BFH743" s="8"/>
      <c r="BFI743" s="8"/>
      <c r="BFJ743" s="8"/>
      <c r="BFK743" s="8"/>
      <c r="BFL743" s="8"/>
      <c r="BFM743" s="8"/>
      <c r="BFN743" s="8"/>
      <c r="BFO743" s="8"/>
      <c r="BFP743" s="8"/>
      <c r="BFQ743" s="8"/>
      <c r="BFR743" s="8"/>
      <c r="BFS743" s="8"/>
      <c r="BFT743" s="8"/>
      <c r="BFU743" s="8"/>
      <c r="BFV743" s="8"/>
      <c r="BFW743" s="8"/>
      <c r="BFX743" s="8"/>
      <c r="BFY743" s="8"/>
      <c r="BFZ743" s="8"/>
      <c r="BGA743" s="8"/>
      <c r="BGB743" s="8"/>
      <c r="BGC743" s="8"/>
      <c r="BGD743" s="8"/>
      <c r="BGE743" s="8"/>
      <c r="BGF743" s="8"/>
      <c r="BGG743" s="8"/>
      <c r="BGH743" s="8"/>
      <c r="BGI743" s="8"/>
      <c r="BGJ743" s="8"/>
      <c r="BGK743" s="8"/>
      <c r="BGL743" s="8"/>
      <c r="BGM743" s="8"/>
      <c r="BGN743" s="8"/>
      <c r="BGO743" s="8"/>
      <c r="BGP743" s="8"/>
      <c r="BGQ743" s="8"/>
      <c r="BGR743" s="8"/>
      <c r="BGS743" s="8"/>
      <c r="BGT743" s="8"/>
      <c r="BGU743" s="8"/>
      <c r="BGV743" s="8"/>
      <c r="BGW743" s="8"/>
      <c r="BGX743" s="8"/>
      <c r="BGY743" s="8"/>
      <c r="BGZ743" s="8"/>
      <c r="BHA743" s="8"/>
      <c r="BHB743" s="8"/>
      <c r="BHC743" s="8"/>
      <c r="BHD743" s="8"/>
      <c r="BHE743" s="8"/>
      <c r="BHF743" s="8"/>
      <c r="BHG743" s="8"/>
      <c r="BHH743" s="8"/>
      <c r="BHI743" s="8"/>
      <c r="BHJ743" s="8"/>
      <c r="BHK743" s="8"/>
      <c r="BHL743" s="8"/>
      <c r="BHM743" s="8"/>
      <c r="BHN743" s="8"/>
      <c r="BHO743" s="8"/>
      <c r="BHP743" s="8"/>
      <c r="BHQ743" s="8"/>
      <c r="BHR743" s="8"/>
      <c r="BHS743" s="8"/>
      <c r="BHT743" s="8"/>
      <c r="BHU743" s="8"/>
      <c r="BHV743" s="8"/>
      <c r="BHW743" s="8"/>
      <c r="BHX743" s="8"/>
      <c r="BHY743" s="8"/>
      <c r="BHZ743" s="8"/>
      <c r="BIA743" s="8"/>
      <c r="BIB743" s="8"/>
      <c r="BIC743" s="8"/>
      <c r="BID743" s="8"/>
      <c r="BIE743" s="8"/>
      <c r="BIF743" s="8"/>
      <c r="BIG743" s="8"/>
      <c r="BIH743" s="8"/>
      <c r="BII743" s="8"/>
      <c r="BIJ743" s="8"/>
      <c r="BIK743" s="8"/>
      <c r="BIL743" s="8"/>
      <c r="BIM743" s="8"/>
      <c r="BIN743" s="8"/>
      <c r="BIO743" s="8"/>
      <c r="BIP743" s="8"/>
      <c r="BIQ743" s="8"/>
      <c r="BIR743" s="8"/>
      <c r="BIS743" s="8"/>
      <c r="BIT743" s="8"/>
      <c r="BIU743" s="8"/>
      <c r="BIV743" s="8"/>
      <c r="BIW743" s="8"/>
      <c r="BIX743" s="8"/>
      <c r="BIY743" s="8"/>
      <c r="BIZ743" s="8"/>
      <c r="BJA743" s="8"/>
      <c r="BJB743" s="8"/>
      <c r="BJC743" s="8"/>
      <c r="BJD743" s="8"/>
      <c r="BJE743" s="8"/>
      <c r="BJF743" s="8"/>
      <c r="BJG743" s="8"/>
      <c r="BJH743" s="8"/>
      <c r="BJI743" s="8"/>
      <c r="BJJ743" s="8"/>
      <c r="BJK743" s="8"/>
      <c r="BJL743" s="8"/>
      <c r="BJM743" s="8"/>
      <c r="BJN743" s="8"/>
      <c r="BJO743" s="8"/>
      <c r="BJP743" s="8"/>
      <c r="BJQ743" s="8"/>
      <c r="BJR743" s="8"/>
      <c r="BJS743" s="8"/>
      <c r="BJT743" s="8"/>
      <c r="BJU743" s="8"/>
      <c r="BJV743" s="8"/>
      <c r="BJW743" s="8"/>
      <c r="BJX743" s="8"/>
      <c r="BJY743" s="8"/>
      <c r="BJZ743" s="8"/>
      <c r="BKA743" s="8"/>
      <c r="BKB743" s="8"/>
      <c r="BKC743" s="8"/>
      <c r="BKD743" s="8"/>
      <c r="BKE743" s="8"/>
      <c r="BKF743" s="8"/>
      <c r="BKG743" s="8"/>
      <c r="BKH743" s="8"/>
      <c r="BKI743" s="8"/>
      <c r="BKJ743" s="8"/>
      <c r="BKK743" s="8"/>
      <c r="BKL743" s="8"/>
      <c r="BKM743" s="8"/>
      <c r="BKN743" s="8"/>
      <c r="BKO743" s="8"/>
      <c r="BKP743" s="8"/>
      <c r="BKQ743" s="8"/>
      <c r="BKR743" s="8"/>
      <c r="BKS743" s="8"/>
      <c r="BKT743" s="8"/>
      <c r="BKU743" s="8"/>
      <c r="BKV743" s="8"/>
      <c r="BKW743" s="8"/>
      <c r="BKX743" s="8"/>
      <c r="BKY743" s="8"/>
      <c r="BKZ743" s="8"/>
      <c r="BLA743" s="8"/>
      <c r="BLB743" s="8"/>
      <c r="BLC743" s="8"/>
      <c r="BLD743" s="8"/>
      <c r="BLE743" s="8"/>
      <c r="BLF743" s="8"/>
      <c r="BLG743" s="8"/>
      <c r="BLH743" s="8"/>
      <c r="BLI743" s="8"/>
      <c r="BLJ743" s="8"/>
      <c r="BLK743" s="8"/>
      <c r="BLL743" s="8"/>
      <c r="BLM743" s="8"/>
      <c r="BLN743" s="8"/>
      <c r="BLO743" s="8"/>
      <c r="BLP743" s="8"/>
      <c r="BLQ743" s="8"/>
      <c r="BLR743" s="8"/>
      <c r="BLS743" s="8"/>
      <c r="BLT743" s="8"/>
      <c r="BLU743" s="8"/>
      <c r="BLV743" s="8"/>
      <c r="BLW743" s="8"/>
      <c r="BLX743" s="8"/>
      <c r="BLY743" s="8"/>
      <c r="BLZ743" s="8"/>
      <c r="BMA743" s="8"/>
      <c r="BMB743" s="8"/>
      <c r="BMC743" s="8"/>
      <c r="BMD743" s="8"/>
      <c r="BME743" s="8"/>
      <c r="BMF743" s="8"/>
      <c r="BMG743" s="8"/>
      <c r="BMH743" s="8"/>
      <c r="BMI743" s="8"/>
      <c r="BMJ743" s="8"/>
      <c r="BMK743" s="8"/>
      <c r="BML743" s="8"/>
      <c r="BMM743" s="8"/>
      <c r="BMN743" s="8"/>
      <c r="BMO743" s="8"/>
      <c r="BMP743" s="8"/>
      <c r="BMQ743" s="8"/>
      <c r="BMR743" s="8"/>
      <c r="BMS743" s="8"/>
      <c r="BMT743" s="8"/>
      <c r="BMU743" s="8"/>
      <c r="BMV743" s="8"/>
      <c r="BMW743" s="8"/>
      <c r="BMX743" s="8"/>
      <c r="BMY743" s="8"/>
      <c r="BMZ743" s="8"/>
      <c r="BNA743" s="8"/>
      <c r="BNB743" s="8"/>
      <c r="BNC743" s="8"/>
      <c r="BND743" s="8"/>
      <c r="BNE743" s="8"/>
      <c r="BNF743" s="8"/>
      <c r="BNG743" s="8"/>
      <c r="BNH743" s="8"/>
      <c r="BNI743" s="8"/>
      <c r="BNJ743" s="8"/>
      <c r="BNK743" s="8"/>
      <c r="BNL743" s="8"/>
      <c r="BNM743" s="8"/>
      <c r="BNN743" s="8"/>
      <c r="BNO743" s="8"/>
      <c r="BNP743" s="8"/>
      <c r="BNQ743" s="8"/>
      <c r="BNR743" s="8"/>
      <c r="BNS743" s="8"/>
      <c r="BNT743" s="8"/>
      <c r="BNU743" s="8"/>
      <c r="BNV743" s="8"/>
      <c r="BNW743" s="8"/>
      <c r="BNX743" s="8"/>
      <c r="BNY743" s="8"/>
      <c r="BNZ743" s="8"/>
      <c r="BOA743" s="8"/>
      <c r="BOB743" s="8"/>
      <c r="BOC743" s="8"/>
      <c r="BOD743" s="8"/>
      <c r="BOE743" s="8"/>
      <c r="BOF743" s="8"/>
      <c r="BOG743" s="8"/>
      <c r="BOH743" s="8"/>
      <c r="BOI743" s="8"/>
      <c r="BOJ743" s="8"/>
      <c r="BOK743" s="8"/>
      <c r="BOL743" s="8"/>
      <c r="BOM743" s="8"/>
      <c r="BON743" s="8"/>
      <c r="BOO743" s="8"/>
      <c r="BOP743" s="8"/>
      <c r="BOQ743" s="8"/>
      <c r="BOR743" s="8"/>
      <c r="BOS743" s="8"/>
      <c r="BOT743" s="8"/>
      <c r="BOU743" s="8"/>
      <c r="BOV743" s="8"/>
      <c r="BOW743" s="8"/>
      <c r="BOX743" s="8"/>
      <c r="BOY743" s="8"/>
      <c r="BOZ743" s="8"/>
      <c r="BPA743" s="8"/>
      <c r="BPB743" s="8"/>
      <c r="BPC743" s="8"/>
      <c r="BPD743" s="8"/>
      <c r="BPE743" s="8"/>
      <c r="BPF743" s="8"/>
      <c r="BPG743" s="8"/>
      <c r="BPH743" s="8"/>
      <c r="BPI743" s="8"/>
      <c r="BPJ743" s="8"/>
      <c r="BPK743" s="8"/>
      <c r="BPL743" s="8"/>
      <c r="BPM743" s="8"/>
      <c r="BPN743" s="8"/>
      <c r="BPO743" s="8"/>
      <c r="BPP743" s="8"/>
      <c r="BPQ743" s="8"/>
      <c r="BPR743" s="8"/>
      <c r="BPS743" s="8"/>
      <c r="BPT743" s="8"/>
      <c r="BPU743" s="8"/>
      <c r="BPV743" s="8"/>
      <c r="BPW743" s="8"/>
      <c r="BPX743" s="8"/>
      <c r="BPY743" s="8"/>
      <c r="BPZ743" s="8"/>
      <c r="BQA743" s="8"/>
      <c r="BQB743" s="8"/>
      <c r="BQC743" s="8"/>
      <c r="BQD743" s="8"/>
      <c r="BQE743" s="8"/>
      <c r="BQF743" s="8"/>
      <c r="BQG743" s="8"/>
      <c r="BQH743" s="8"/>
      <c r="BQI743" s="8"/>
      <c r="BQJ743" s="8"/>
      <c r="BQK743" s="8"/>
      <c r="BQL743" s="8"/>
      <c r="BQM743" s="8"/>
      <c r="BQN743" s="8"/>
      <c r="BQO743" s="8"/>
      <c r="BQP743" s="8"/>
      <c r="BQQ743" s="8"/>
      <c r="BQR743" s="8"/>
      <c r="BQS743" s="8"/>
      <c r="BQT743" s="8"/>
      <c r="BQU743" s="8"/>
      <c r="BQV743" s="8"/>
      <c r="BQW743" s="8"/>
      <c r="BQX743" s="8"/>
      <c r="BQY743" s="8"/>
      <c r="BQZ743" s="8"/>
      <c r="BRA743" s="8"/>
      <c r="BRB743" s="8"/>
      <c r="BRC743" s="8"/>
      <c r="BRD743" s="8"/>
      <c r="BRE743" s="8"/>
      <c r="BRF743" s="8"/>
      <c r="BRG743" s="8"/>
      <c r="BRH743" s="8"/>
      <c r="BRI743" s="8"/>
      <c r="BRJ743" s="8"/>
      <c r="BRK743" s="8"/>
      <c r="BRL743" s="8"/>
      <c r="BRM743" s="8"/>
      <c r="BRN743" s="8"/>
      <c r="BRO743" s="8"/>
      <c r="BRP743" s="8"/>
      <c r="BRQ743" s="8"/>
      <c r="BRR743" s="8"/>
      <c r="BRS743" s="8"/>
      <c r="BRT743" s="8"/>
      <c r="BRU743" s="8"/>
      <c r="BRV743" s="8"/>
      <c r="BRW743" s="8"/>
      <c r="BRX743" s="8"/>
      <c r="BRY743" s="8"/>
      <c r="BRZ743" s="8"/>
      <c r="BSA743" s="8"/>
      <c r="BSB743" s="8"/>
      <c r="BSC743" s="8"/>
      <c r="BSD743" s="8"/>
      <c r="BSE743" s="8"/>
      <c r="BSF743" s="8"/>
      <c r="BSG743" s="8"/>
      <c r="BSH743" s="8"/>
      <c r="BSI743" s="8"/>
      <c r="BSJ743" s="8"/>
      <c r="BSK743" s="8"/>
      <c r="BSL743" s="8"/>
      <c r="BSM743" s="8"/>
      <c r="BSN743" s="8"/>
      <c r="BSO743" s="8"/>
      <c r="BSP743" s="8"/>
      <c r="BSQ743" s="8"/>
      <c r="BSR743" s="8"/>
      <c r="BSS743" s="8"/>
      <c r="BST743" s="8"/>
      <c r="BSU743" s="8"/>
      <c r="BSV743" s="8"/>
      <c r="BSW743" s="8"/>
      <c r="BSX743" s="8"/>
      <c r="BSY743" s="8"/>
      <c r="BSZ743" s="8"/>
      <c r="BTA743" s="8"/>
      <c r="BTB743" s="8"/>
      <c r="BTC743" s="8"/>
      <c r="BTD743" s="8"/>
      <c r="BTE743" s="8"/>
      <c r="BTF743" s="8"/>
      <c r="BTG743" s="8"/>
      <c r="BTH743" s="8"/>
      <c r="BTI743" s="8"/>
      <c r="BTJ743" s="8"/>
      <c r="BTK743" s="8"/>
      <c r="BTL743" s="8"/>
      <c r="BTM743" s="8"/>
      <c r="BTN743" s="8"/>
      <c r="BTO743" s="8"/>
      <c r="BTP743" s="8"/>
      <c r="BTQ743" s="8"/>
      <c r="BTR743" s="8"/>
      <c r="BTS743" s="8"/>
      <c r="BTT743" s="8"/>
      <c r="BTU743" s="8"/>
      <c r="BTV743" s="8"/>
      <c r="BTW743" s="8"/>
      <c r="BTX743" s="8"/>
      <c r="BTY743" s="8"/>
      <c r="BTZ743" s="8"/>
      <c r="BUA743" s="8"/>
      <c r="BUB743" s="8"/>
      <c r="BUC743" s="8"/>
      <c r="BUD743" s="8"/>
      <c r="BUE743" s="8"/>
      <c r="BUF743" s="8"/>
      <c r="BUG743" s="8"/>
      <c r="BUH743" s="8"/>
      <c r="BUI743" s="8"/>
      <c r="BUJ743" s="8"/>
      <c r="BUK743" s="8"/>
      <c r="BUL743" s="8"/>
      <c r="BUM743" s="8"/>
      <c r="BUN743" s="8"/>
      <c r="BUO743" s="8"/>
      <c r="BUP743" s="8"/>
      <c r="BUQ743" s="8"/>
      <c r="BUR743" s="8"/>
      <c r="BUS743" s="8"/>
      <c r="BUT743" s="8"/>
      <c r="BUU743" s="8"/>
      <c r="BUV743" s="8"/>
      <c r="BUW743" s="8"/>
      <c r="BUX743" s="8"/>
      <c r="BUY743" s="8"/>
      <c r="BUZ743" s="8"/>
      <c r="BVA743" s="8"/>
      <c r="BVB743" s="8"/>
      <c r="BVC743" s="8"/>
      <c r="BVD743" s="8"/>
      <c r="BVE743" s="8"/>
      <c r="BVF743" s="8"/>
      <c r="BVG743" s="8"/>
      <c r="BVH743" s="8"/>
      <c r="BVI743" s="8"/>
      <c r="BVJ743" s="8"/>
      <c r="BVK743" s="8"/>
      <c r="BVL743" s="8"/>
      <c r="BVM743" s="8"/>
      <c r="BVN743" s="8"/>
      <c r="BVO743" s="8"/>
      <c r="BVP743" s="8"/>
      <c r="BVQ743" s="8"/>
      <c r="BVR743" s="8"/>
      <c r="BVS743" s="8"/>
      <c r="BVT743" s="8"/>
      <c r="BVU743" s="8"/>
      <c r="BVV743" s="8"/>
      <c r="BVW743" s="8"/>
      <c r="BVX743" s="8"/>
      <c r="BVY743" s="8"/>
      <c r="BVZ743" s="8"/>
      <c r="BWA743" s="8"/>
      <c r="BWB743" s="8"/>
      <c r="BWC743" s="8"/>
      <c r="BWD743" s="8"/>
      <c r="BWE743" s="8"/>
      <c r="BWF743" s="8"/>
      <c r="BWG743" s="8"/>
      <c r="BWH743" s="8"/>
      <c r="BWI743" s="8"/>
      <c r="BWJ743" s="8"/>
      <c r="BWK743" s="8"/>
      <c r="BWL743" s="8"/>
      <c r="BWM743" s="8"/>
      <c r="BWN743" s="8"/>
      <c r="BWO743" s="8"/>
      <c r="BWP743" s="8"/>
      <c r="BWQ743" s="8"/>
    </row>
    <row r="744" spans="1:1967" s="547" customFormat="1" ht="102" customHeight="1">
      <c r="A744" s="9" t="s">
        <v>10384</v>
      </c>
      <c r="B744" s="100" t="s">
        <v>97</v>
      </c>
      <c r="C744" s="7" t="s">
        <v>918</v>
      </c>
      <c r="D744" s="3" t="s">
        <v>60</v>
      </c>
      <c r="E744" s="3" t="s">
        <v>61</v>
      </c>
      <c r="F744" s="82"/>
      <c r="G744" s="3" t="s">
        <v>384</v>
      </c>
      <c r="H744" s="20">
        <v>0</v>
      </c>
      <c r="I744" s="114">
        <v>470000000</v>
      </c>
      <c r="J744" s="21" t="s">
        <v>1314</v>
      </c>
      <c r="K744" s="19" t="s">
        <v>10385</v>
      </c>
      <c r="L744" s="137" t="s">
        <v>3397</v>
      </c>
      <c r="M744" s="140" t="s">
        <v>383</v>
      </c>
      <c r="N744" s="346" t="s">
        <v>8842</v>
      </c>
      <c r="O744" s="3" t="s">
        <v>1366</v>
      </c>
      <c r="P744" s="7" t="s">
        <v>1337</v>
      </c>
      <c r="Q744" s="3" t="s">
        <v>1328</v>
      </c>
      <c r="R744" s="84">
        <v>300</v>
      </c>
      <c r="S744" s="19">
        <v>11000</v>
      </c>
      <c r="T744" s="83">
        <f>R744*S744</f>
        <v>3300000</v>
      </c>
      <c r="U744" s="83">
        <f>T744*1.12</f>
        <v>3696000.0000000005</v>
      </c>
      <c r="V744" s="9" t="s">
        <v>1325</v>
      </c>
      <c r="W744" s="152" t="s">
        <v>1394</v>
      </c>
      <c r="X744" s="9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  <c r="AQ744" s="8"/>
      <c r="AR744" s="8"/>
      <c r="AS744" s="8"/>
      <c r="AT744" s="8"/>
      <c r="AU744" s="8"/>
      <c r="AV744" s="8"/>
      <c r="AW744" s="8"/>
      <c r="AX744" s="8"/>
      <c r="AY744" s="8"/>
      <c r="AZ744" s="8"/>
      <c r="BA744" s="8"/>
      <c r="BB744" s="8"/>
      <c r="BC744" s="8"/>
      <c r="BD744" s="8"/>
      <c r="BE744" s="8"/>
      <c r="BF744" s="8"/>
      <c r="BG744" s="8"/>
      <c r="BH744" s="8"/>
      <c r="BI744" s="8"/>
      <c r="BJ744" s="8"/>
      <c r="BK744" s="8"/>
      <c r="BL744" s="8"/>
      <c r="BM744" s="8"/>
      <c r="BN744" s="8"/>
      <c r="BO744" s="8"/>
      <c r="BP744" s="8"/>
      <c r="BQ744" s="8"/>
      <c r="BR744" s="8"/>
      <c r="BS744" s="8"/>
      <c r="BT744" s="8"/>
      <c r="BU744" s="8"/>
      <c r="BV744" s="8"/>
      <c r="BW744" s="8"/>
      <c r="BX744" s="8"/>
      <c r="BY744" s="8"/>
      <c r="BZ744" s="8"/>
      <c r="CA744" s="8"/>
      <c r="CB744" s="8"/>
      <c r="CC744" s="8"/>
      <c r="CD744" s="8"/>
      <c r="CE744" s="8"/>
      <c r="CF744" s="8"/>
      <c r="CG744" s="8"/>
      <c r="CH744" s="8"/>
      <c r="CI744" s="8"/>
      <c r="CJ744" s="8"/>
      <c r="CK744" s="8"/>
      <c r="CL744" s="8"/>
      <c r="CM744" s="8"/>
      <c r="CN744" s="8"/>
      <c r="CO744" s="8"/>
      <c r="CP744" s="8"/>
      <c r="CQ744" s="8"/>
      <c r="CR744" s="8"/>
      <c r="CS744" s="8"/>
      <c r="CT744" s="8"/>
      <c r="CU744" s="8"/>
      <c r="CV744" s="8"/>
      <c r="CW744" s="8"/>
      <c r="CX744" s="8"/>
      <c r="CY744" s="8"/>
      <c r="CZ744" s="8"/>
      <c r="DA744" s="8"/>
      <c r="DB744" s="8"/>
      <c r="DC744" s="8"/>
      <c r="DD744" s="8"/>
      <c r="DE744" s="8"/>
      <c r="DF744" s="8"/>
      <c r="DG744" s="8"/>
      <c r="DH744" s="8"/>
      <c r="DI744" s="8"/>
      <c r="DJ744" s="8"/>
      <c r="DK744" s="8"/>
      <c r="DL744" s="8"/>
      <c r="DM744" s="8"/>
      <c r="DN744" s="8"/>
      <c r="DO744" s="8"/>
      <c r="DP744" s="8"/>
      <c r="DQ744" s="8"/>
      <c r="DR744" s="8"/>
      <c r="DS744" s="8"/>
      <c r="DT744" s="8"/>
      <c r="DU744" s="8"/>
      <c r="DV744" s="8"/>
      <c r="DW744" s="8"/>
      <c r="DX744" s="8"/>
      <c r="DY744" s="8"/>
      <c r="DZ744" s="8"/>
      <c r="EA744" s="8"/>
      <c r="EB744" s="8"/>
      <c r="EC744" s="8"/>
      <c r="ED744" s="8"/>
      <c r="EE744" s="8"/>
      <c r="EF744" s="8"/>
      <c r="EG744" s="8"/>
      <c r="EH744" s="8"/>
      <c r="EI744" s="8"/>
      <c r="EJ744" s="8"/>
      <c r="EK744" s="8"/>
      <c r="EL744" s="8"/>
      <c r="EM744" s="8"/>
      <c r="EN744" s="8"/>
      <c r="EO744" s="8"/>
      <c r="EP744" s="8"/>
      <c r="EQ744" s="8"/>
      <c r="ER744" s="8"/>
      <c r="ES744" s="8"/>
      <c r="ET744" s="8"/>
      <c r="EU744" s="8"/>
      <c r="EV744" s="8"/>
      <c r="EW744" s="8"/>
      <c r="EX744" s="8"/>
      <c r="EY744" s="8"/>
      <c r="EZ744" s="8"/>
      <c r="FA744" s="8"/>
      <c r="FB744" s="8"/>
      <c r="FC744" s="8"/>
      <c r="FD744" s="8"/>
      <c r="FE744" s="8"/>
      <c r="FF744" s="8"/>
      <c r="FG744" s="8"/>
      <c r="FH744" s="8"/>
      <c r="FI744" s="8"/>
      <c r="FJ744" s="8"/>
      <c r="FK744" s="8"/>
      <c r="FL744" s="8"/>
      <c r="FM744" s="8"/>
      <c r="FN744" s="8"/>
      <c r="FO744" s="8"/>
      <c r="FP744" s="8"/>
      <c r="FQ744" s="8"/>
      <c r="FR744" s="8"/>
      <c r="FS744" s="8"/>
      <c r="FT744" s="8"/>
      <c r="FU744" s="8"/>
      <c r="FV744" s="8"/>
      <c r="FW744" s="8"/>
      <c r="FX744" s="8"/>
      <c r="FY744" s="8"/>
      <c r="FZ744" s="8"/>
      <c r="GA744" s="8"/>
      <c r="GB744" s="8"/>
      <c r="GC744" s="8"/>
      <c r="GD744" s="8"/>
      <c r="GE744" s="8"/>
      <c r="GF744" s="8"/>
      <c r="GG744" s="8"/>
      <c r="GH744" s="8"/>
      <c r="GI744" s="8"/>
      <c r="GJ744" s="8"/>
      <c r="GK744" s="8"/>
      <c r="GL744" s="8"/>
      <c r="GM744" s="8"/>
      <c r="GN744" s="8"/>
      <c r="GO744" s="8"/>
      <c r="GP744" s="8"/>
      <c r="GQ744" s="8"/>
      <c r="GR744" s="8"/>
      <c r="GS744" s="8"/>
      <c r="GT744" s="8"/>
      <c r="GU744" s="8"/>
      <c r="GV744" s="8"/>
      <c r="GW744" s="8"/>
      <c r="GX744" s="8"/>
      <c r="GY744" s="8"/>
      <c r="GZ744" s="8"/>
      <c r="HA744" s="8"/>
      <c r="HB744" s="8"/>
      <c r="HC744" s="8"/>
      <c r="HD744" s="8"/>
      <c r="HE744" s="8"/>
      <c r="HF744" s="8"/>
      <c r="HG744" s="8"/>
      <c r="HH744" s="8"/>
      <c r="HI744" s="8"/>
      <c r="HJ744" s="8"/>
      <c r="HK744" s="8"/>
      <c r="HL744" s="8"/>
      <c r="HM744" s="8"/>
      <c r="HN744" s="8"/>
      <c r="HO744" s="8"/>
      <c r="HP744" s="8"/>
      <c r="HQ744" s="8"/>
      <c r="HR744" s="8"/>
      <c r="HS744" s="8"/>
      <c r="HT744" s="8"/>
      <c r="HU744" s="8"/>
      <c r="HV744" s="8"/>
      <c r="HW744" s="8"/>
      <c r="HX744" s="8"/>
      <c r="HY744" s="8"/>
      <c r="HZ744" s="8"/>
      <c r="IA744" s="8"/>
      <c r="IB744" s="8"/>
      <c r="IC744" s="8"/>
      <c r="ID744" s="8"/>
      <c r="IE744" s="8"/>
      <c r="IF744" s="8"/>
      <c r="IG744" s="8"/>
      <c r="IH744" s="8"/>
      <c r="II744" s="8"/>
      <c r="IJ744" s="8"/>
      <c r="IK744" s="8"/>
      <c r="IL744" s="8"/>
      <c r="IM744" s="8"/>
      <c r="IN744" s="8"/>
      <c r="IO744" s="8"/>
      <c r="IP744" s="8"/>
      <c r="IQ744" s="8"/>
      <c r="IR744" s="8"/>
      <c r="IS744" s="8"/>
      <c r="IT744" s="8"/>
      <c r="IU744" s="8"/>
      <c r="IV744" s="8"/>
      <c r="IW744" s="8"/>
      <c r="IX744" s="8"/>
      <c r="IY744" s="8"/>
      <c r="IZ744" s="8"/>
      <c r="JA744" s="8"/>
      <c r="JB744" s="8"/>
      <c r="JC744" s="8"/>
      <c r="JD744" s="8"/>
      <c r="JE744" s="8"/>
      <c r="JF744" s="8"/>
      <c r="JG744" s="8"/>
      <c r="JH744" s="8"/>
      <c r="JI744" s="8"/>
      <c r="JJ744" s="8"/>
      <c r="JK744" s="8"/>
      <c r="JL744" s="8"/>
      <c r="JM744" s="8"/>
      <c r="JN744" s="8"/>
      <c r="JO744" s="8"/>
      <c r="JP744" s="8"/>
      <c r="JQ744" s="8"/>
      <c r="JR744" s="8"/>
      <c r="JS744" s="8"/>
      <c r="JT744" s="8"/>
      <c r="JU744" s="8"/>
      <c r="JV744" s="8"/>
      <c r="JW744" s="8"/>
      <c r="JX744" s="8"/>
      <c r="JY744" s="8"/>
      <c r="JZ744" s="8"/>
      <c r="KA744" s="8"/>
      <c r="KB744" s="8"/>
      <c r="KC744" s="8"/>
      <c r="KD744" s="8"/>
      <c r="KE744" s="8"/>
      <c r="KF744" s="8"/>
      <c r="KG744" s="8"/>
      <c r="KH744" s="8"/>
      <c r="KI744" s="8"/>
      <c r="KJ744" s="8"/>
      <c r="KK744" s="8"/>
      <c r="KL744" s="8"/>
      <c r="KM744" s="8"/>
      <c r="KN744" s="8"/>
      <c r="KO744" s="8"/>
      <c r="KP744" s="8"/>
      <c r="KQ744" s="8"/>
      <c r="KR744" s="8"/>
      <c r="KS744" s="8"/>
      <c r="KT744" s="8"/>
      <c r="KU744" s="8"/>
      <c r="KV744" s="8"/>
      <c r="KW744" s="8"/>
      <c r="KX744" s="8"/>
      <c r="KY744" s="8"/>
      <c r="KZ744" s="8"/>
      <c r="LA744" s="8"/>
      <c r="LB744" s="8"/>
      <c r="LC744" s="8"/>
      <c r="LD744" s="8"/>
      <c r="LE744" s="8"/>
      <c r="LF744" s="8"/>
      <c r="LG744" s="8"/>
      <c r="LH744" s="8"/>
      <c r="LI744" s="8"/>
      <c r="LJ744" s="8"/>
      <c r="LK744" s="8"/>
      <c r="LL744" s="8"/>
      <c r="LM744" s="8"/>
      <c r="LN744" s="8"/>
      <c r="LO744" s="8"/>
      <c r="LP744" s="8"/>
      <c r="LQ744" s="8"/>
      <c r="LR744" s="8"/>
      <c r="LS744" s="8"/>
      <c r="LT744" s="8"/>
      <c r="LU744" s="8"/>
      <c r="LV744" s="8"/>
      <c r="LW744" s="8"/>
      <c r="LX744" s="8"/>
      <c r="LY744" s="8"/>
      <c r="LZ744" s="8"/>
      <c r="MA744" s="8"/>
      <c r="MB744" s="8"/>
      <c r="MC744" s="8"/>
      <c r="MD744" s="8"/>
      <c r="ME744" s="8"/>
      <c r="MF744" s="8"/>
      <c r="MG744" s="8"/>
      <c r="MH744" s="8"/>
      <c r="MI744" s="8"/>
      <c r="MJ744" s="8"/>
      <c r="MK744" s="8"/>
      <c r="ML744" s="8"/>
      <c r="MM744" s="8"/>
      <c r="MN744" s="8"/>
      <c r="MO744" s="8"/>
      <c r="MP744" s="8"/>
      <c r="MQ744" s="8"/>
      <c r="MR744" s="8"/>
      <c r="MS744" s="8"/>
      <c r="MT744" s="8"/>
      <c r="MU744" s="8"/>
      <c r="MV744" s="8"/>
      <c r="MW744" s="8"/>
      <c r="MX744" s="8"/>
      <c r="MY744" s="8"/>
      <c r="MZ744" s="8"/>
      <c r="NA744" s="8"/>
      <c r="NB744" s="8"/>
      <c r="NC744" s="8"/>
      <c r="ND744" s="8"/>
      <c r="NE744" s="8"/>
      <c r="NF744" s="8"/>
      <c r="NG744" s="8"/>
      <c r="NH744" s="8"/>
      <c r="NI744" s="8"/>
      <c r="NJ744" s="8"/>
      <c r="NK744" s="8"/>
      <c r="NL744" s="8"/>
      <c r="NM744" s="8"/>
      <c r="NN744" s="8"/>
      <c r="NO744" s="8"/>
      <c r="NP744" s="8"/>
      <c r="NQ744" s="8"/>
      <c r="NR744" s="8"/>
      <c r="NS744" s="8"/>
      <c r="NT744" s="8"/>
      <c r="NU744" s="8"/>
      <c r="NV744" s="8"/>
      <c r="NW744" s="8"/>
      <c r="NX744" s="8"/>
      <c r="NY744" s="8"/>
      <c r="NZ744" s="8"/>
      <c r="OA744" s="8"/>
      <c r="OB744" s="8"/>
      <c r="OC744" s="8"/>
      <c r="OD744" s="8"/>
      <c r="OE744" s="8"/>
      <c r="OF744" s="8"/>
      <c r="OG744" s="8"/>
      <c r="OH744" s="8"/>
      <c r="OI744" s="8"/>
      <c r="OJ744" s="8"/>
      <c r="OK744" s="8"/>
      <c r="OL744" s="8"/>
      <c r="OM744" s="8"/>
      <c r="ON744" s="8"/>
      <c r="OO744" s="8"/>
      <c r="OP744" s="8"/>
      <c r="OQ744" s="8"/>
      <c r="OR744" s="8"/>
      <c r="OS744" s="8"/>
      <c r="OT744" s="8"/>
      <c r="OU744" s="8"/>
      <c r="OV744" s="8"/>
      <c r="OW744" s="8"/>
      <c r="OX744" s="8"/>
      <c r="OY744" s="8"/>
      <c r="OZ744" s="8"/>
      <c r="PA744" s="8"/>
      <c r="PB744" s="8"/>
      <c r="PC744" s="8"/>
      <c r="PD744" s="8"/>
      <c r="PE744" s="8"/>
      <c r="PF744" s="8"/>
      <c r="PG744" s="8"/>
      <c r="PH744" s="8"/>
      <c r="PI744" s="8"/>
      <c r="PJ744" s="8"/>
      <c r="PK744" s="8"/>
      <c r="PL744" s="8"/>
      <c r="PM744" s="8"/>
      <c r="PN744" s="8"/>
      <c r="PO744" s="8"/>
      <c r="PP744" s="8"/>
      <c r="PQ744" s="8"/>
      <c r="PR744" s="8"/>
      <c r="PS744" s="8"/>
      <c r="PT744" s="8"/>
      <c r="PU744" s="8"/>
      <c r="PV744" s="8"/>
      <c r="PW744" s="8"/>
      <c r="PX744" s="8"/>
      <c r="PY744" s="8"/>
      <c r="PZ744" s="8"/>
      <c r="QA744" s="8"/>
      <c r="QB744" s="8"/>
      <c r="QC744" s="8"/>
      <c r="QD744" s="8"/>
      <c r="QE744" s="8"/>
      <c r="QF744" s="8"/>
      <c r="QG744" s="8"/>
      <c r="QH744" s="8"/>
      <c r="QI744" s="8"/>
      <c r="QJ744" s="8"/>
      <c r="QK744" s="8"/>
      <c r="QL744" s="8"/>
      <c r="QM744" s="8"/>
      <c r="QN744" s="8"/>
      <c r="QO744" s="8"/>
      <c r="QP744" s="8"/>
      <c r="QQ744" s="8"/>
      <c r="QR744" s="8"/>
      <c r="QS744" s="8"/>
      <c r="QT744" s="8"/>
      <c r="QU744" s="8"/>
      <c r="QV744" s="8"/>
      <c r="QW744" s="8"/>
      <c r="QX744" s="8"/>
      <c r="QY744" s="8"/>
      <c r="QZ744" s="8"/>
      <c r="RA744" s="8"/>
      <c r="RB744" s="8"/>
      <c r="RC744" s="8"/>
      <c r="RD744" s="8"/>
      <c r="RE744" s="8"/>
      <c r="RF744" s="8"/>
      <c r="RG744" s="8"/>
      <c r="RH744" s="8"/>
      <c r="RI744" s="8"/>
      <c r="RJ744" s="8"/>
      <c r="RK744" s="8"/>
      <c r="RL744" s="8"/>
      <c r="RM744" s="8"/>
      <c r="RN744" s="8"/>
      <c r="RO744" s="8"/>
      <c r="RP744" s="8"/>
      <c r="RQ744" s="8"/>
      <c r="RR744" s="8"/>
      <c r="RS744" s="8"/>
      <c r="RT744" s="8"/>
      <c r="RU744" s="8"/>
      <c r="RV744" s="8"/>
      <c r="RW744" s="8"/>
      <c r="RX744" s="8"/>
      <c r="RY744" s="8"/>
      <c r="RZ744" s="8"/>
      <c r="SA744" s="8"/>
      <c r="SB744" s="8"/>
      <c r="SC744" s="8"/>
      <c r="SD744" s="8"/>
      <c r="SE744" s="8"/>
      <c r="SF744" s="8"/>
      <c r="SG744" s="8"/>
      <c r="SH744" s="8"/>
      <c r="SI744" s="8"/>
      <c r="SJ744" s="8"/>
      <c r="SK744" s="8"/>
      <c r="SL744" s="8"/>
      <c r="SM744" s="8"/>
      <c r="SN744" s="8"/>
      <c r="SO744" s="8"/>
      <c r="SP744" s="8"/>
      <c r="SQ744" s="8"/>
      <c r="SR744" s="8"/>
      <c r="SS744" s="8"/>
      <c r="ST744" s="8"/>
      <c r="SU744" s="8"/>
      <c r="SV744" s="8"/>
      <c r="SW744" s="8"/>
      <c r="SX744" s="8"/>
      <c r="SY744" s="8"/>
      <c r="SZ744" s="8"/>
      <c r="TA744" s="8"/>
      <c r="TB744" s="8"/>
      <c r="TC744" s="8"/>
      <c r="TD744" s="8"/>
      <c r="TE744" s="8"/>
      <c r="TF744" s="8"/>
      <c r="TG744" s="8"/>
      <c r="TH744" s="8"/>
      <c r="TI744" s="8"/>
      <c r="TJ744" s="8"/>
      <c r="TK744" s="8"/>
      <c r="TL744" s="8"/>
      <c r="TM744" s="8"/>
      <c r="TN744" s="8"/>
      <c r="TO744" s="8"/>
      <c r="TP744" s="8"/>
      <c r="TQ744" s="8"/>
      <c r="TR744" s="8"/>
      <c r="TS744" s="8"/>
      <c r="TT744" s="8"/>
      <c r="TU744" s="8"/>
      <c r="TV744" s="8"/>
      <c r="TW744" s="8"/>
      <c r="TX744" s="8"/>
      <c r="TY744" s="8"/>
      <c r="TZ744" s="8"/>
      <c r="UA744" s="8"/>
      <c r="UB744" s="8"/>
      <c r="UC744" s="8"/>
      <c r="UD744" s="8"/>
      <c r="UE744" s="8"/>
      <c r="UF744" s="8"/>
      <c r="UG744" s="8"/>
      <c r="UH744" s="8"/>
      <c r="UI744" s="8"/>
      <c r="UJ744" s="8"/>
      <c r="UK744" s="8"/>
      <c r="UL744" s="8"/>
      <c r="UM744" s="8"/>
      <c r="UN744" s="8"/>
      <c r="UO744" s="8"/>
      <c r="UP744" s="8"/>
      <c r="UQ744" s="8"/>
      <c r="UR744" s="8"/>
      <c r="US744" s="8"/>
      <c r="UT744" s="8"/>
      <c r="UU744" s="8"/>
      <c r="UV744" s="8"/>
      <c r="UW744" s="8"/>
      <c r="UX744" s="8"/>
      <c r="UY744" s="8"/>
      <c r="UZ744" s="8"/>
      <c r="VA744" s="8"/>
      <c r="VB744" s="8"/>
      <c r="VC744" s="8"/>
      <c r="VD744" s="8"/>
      <c r="VE744" s="8"/>
      <c r="VF744" s="8"/>
      <c r="VG744" s="8"/>
      <c r="VH744" s="8"/>
      <c r="VI744" s="8"/>
      <c r="VJ744" s="8"/>
      <c r="VK744" s="8"/>
      <c r="VL744" s="8"/>
      <c r="VM744" s="8"/>
      <c r="VN744" s="8"/>
      <c r="VO744" s="8"/>
      <c r="VP744" s="8"/>
      <c r="VQ744" s="8"/>
      <c r="VR744" s="8"/>
      <c r="VS744" s="8"/>
      <c r="VT744" s="8"/>
      <c r="VU744" s="8"/>
      <c r="VV744" s="8"/>
      <c r="VW744" s="8"/>
      <c r="VX744" s="8"/>
      <c r="VY744" s="8"/>
      <c r="VZ744" s="8"/>
      <c r="WA744" s="8"/>
      <c r="WB744" s="8"/>
      <c r="WC744" s="8"/>
      <c r="WD744" s="8"/>
      <c r="WE744" s="8"/>
      <c r="WF744" s="8"/>
      <c r="WG744" s="8"/>
      <c r="WH744" s="8"/>
      <c r="WI744" s="8"/>
      <c r="WJ744" s="8"/>
      <c r="WK744" s="8"/>
      <c r="WL744" s="8"/>
      <c r="WM744" s="8"/>
      <c r="WN744" s="8"/>
      <c r="WO744" s="8"/>
      <c r="WP744" s="8"/>
      <c r="WQ744" s="8"/>
      <c r="WR744" s="8"/>
      <c r="WS744" s="8"/>
      <c r="WT744" s="8"/>
      <c r="WU744" s="8"/>
      <c r="WV744" s="8"/>
      <c r="WW744" s="8"/>
      <c r="WX744" s="8"/>
      <c r="WY744" s="8"/>
      <c r="WZ744" s="8"/>
      <c r="XA744" s="8"/>
      <c r="XB744" s="8"/>
      <c r="XC744" s="8"/>
      <c r="XD744" s="8"/>
      <c r="XE744" s="8"/>
      <c r="XF744" s="8"/>
      <c r="XG744" s="8"/>
      <c r="XH744" s="8"/>
      <c r="XI744" s="8"/>
      <c r="XJ744" s="8"/>
      <c r="XK744" s="8"/>
      <c r="XL744" s="8"/>
      <c r="XM744" s="8"/>
      <c r="XN744" s="8"/>
      <c r="XO744" s="8"/>
      <c r="XP744" s="8"/>
      <c r="XQ744" s="8"/>
      <c r="XR744" s="8"/>
      <c r="XS744" s="8"/>
      <c r="XT744" s="8"/>
      <c r="XU744" s="8"/>
      <c r="XV744" s="8"/>
      <c r="XW744" s="8"/>
      <c r="XX744" s="8"/>
      <c r="XY744" s="8"/>
      <c r="XZ744" s="8"/>
      <c r="YA744" s="8"/>
      <c r="YB744" s="8"/>
      <c r="YC744" s="8"/>
      <c r="YD744" s="8"/>
      <c r="YE744" s="8"/>
      <c r="YF744" s="8"/>
      <c r="YG744" s="8"/>
      <c r="YH744" s="8"/>
      <c r="YI744" s="8"/>
      <c r="YJ744" s="8"/>
      <c r="YK744" s="8"/>
      <c r="YL744" s="8"/>
      <c r="YM744" s="8"/>
      <c r="YN744" s="8"/>
      <c r="YO744" s="8"/>
      <c r="YP744" s="8"/>
      <c r="YQ744" s="8"/>
      <c r="YR744" s="8"/>
      <c r="YS744" s="8"/>
      <c r="YT744" s="8"/>
      <c r="YU744" s="8"/>
      <c r="YV744" s="8"/>
      <c r="YW744" s="8"/>
      <c r="YX744" s="8"/>
      <c r="YY744" s="8"/>
      <c r="YZ744" s="8"/>
      <c r="ZA744" s="8"/>
      <c r="ZB744" s="8"/>
      <c r="ZC744" s="8"/>
      <c r="ZD744" s="8"/>
      <c r="ZE744" s="8"/>
      <c r="ZF744" s="8"/>
      <c r="ZG744" s="8"/>
      <c r="ZH744" s="8"/>
      <c r="ZI744" s="8"/>
      <c r="ZJ744" s="8"/>
      <c r="ZK744" s="8"/>
      <c r="ZL744" s="8"/>
      <c r="ZM744" s="8"/>
      <c r="ZN744" s="8"/>
      <c r="ZO744" s="8"/>
      <c r="ZP744" s="8"/>
      <c r="ZQ744" s="8"/>
      <c r="ZR744" s="8"/>
      <c r="ZS744" s="8"/>
      <c r="ZT744" s="8"/>
      <c r="ZU744" s="8"/>
      <c r="ZV744" s="8"/>
      <c r="ZW744" s="8"/>
      <c r="ZX744" s="8"/>
      <c r="ZY744" s="8"/>
      <c r="ZZ744" s="8"/>
      <c r="AAA744" s="8"/>
      <c r="AAB744" s="8"/>
      <c r="AAC744" s="8"/>
      <c r="AAD744" s="8"/>
      <c r="AAE744" s="8"/>
      <c r="AAF744" s="8"/>
      <c r="AAG744" s="8"/>
      <c r="AAH744" s="8"/>
      <c r="AAI744" s="8"/>
      <c r="AAJ744" s="8"/>
      <c r="AAK744" s="8"/>
      <c r="AAL744" s="8"/>
      <c r="AAM744" s="8"/>
      <c r="AAN744" s="8"/>
      <c r="AAO744" s="8"/>
      <c r="AAP744" s="8"/>
      <c r="AAQ744" s="8"/>
      <c r="AAR744" s="8"/>
      <c r="AAS744" s="8"/>
      <c r="AAT744" s="8"/>
      <c r="AAU744" s="8"/>
      <c r="AAV744" s="8"/>
      <c r="AAW744" s="8"/>
      <c r="AAX744" s="8"/>
      <c r="AAY744" s="8"/>
      <c r="AAZ744" s="8"/>
      <c r="ABA744" s="8"/>
      <c r="ABB744" s="8"/>
      <c r="ABC744" s="8"/>
      <c r="ABD744" s="8"/>
      <c r="ABE744" s="8"/>
      <c r="ABF744" s="8"/>
      <c r="ABG744" s="8"/>
      <c r="ABH744" s="8"/>
      <c r="ABI744" s="8"/>
      <c r="ABJ744" s="8"/>
      <c r="ABK744" s="8"/>
      <c r="ABL744" s="8"/>
      <c r="ABM744" s="8"/>
      <c r="ABN744" s="8"/>
      <c r="ABO744" s="8"/>
      <c r="ABP744" s="8"/>
      <c r="ABQ744" s="8"/>
      <c r="ABR744" s="8"/>
      <c r="ABS744" s="8"/>
      <c r="ABT744" s="8"/>
      <c r="ABU744" s="8"/>
      <c r="ABV744" s="8"/>
      <c r="ABW744" s="8"/>
      <c r="ABX744" s="8"/>
      <c r="ABY744" s="8"/>
      <c r="ABZ744" s="8"/>
      <c r="ACA744" s="8"/>
      <c r="ACB744" s="8"/>
      <c r="ACC744" s="8"/>
      <c r="ACD744" s="8"/>
      <c r="ACE744" s="8"/>
      <c r="ACF744" s="8"/>
      <c r="ACG744" s="8"/>
      <c r="ACH744" s="8"/>
      <c r="ACI744" s="8"/>
      <c r="ACJ744" s="8"/>
      <c r="ACK744" s="8"/>
      <c r="ACL744" s="8"/>
      <c r="ACM744" s="8"/>
      <c r="ACN744" s="8"/>
      <c r="ACO744" s="8"/>
      <c r="ACP744" s="8"/>
      <c r="ACQ744" s="8"/>
      <c r="ACR744" s="8"/>
      <c r="ACS744" s="8"/>
      <c r="ACT744" s="8"/>
      <c r="ACU744" s="8"/>
      <c r="ACV744" s="8"/>
      <c r="ACW744" s="8"/>
      <c r="ACX744" s="8"/>
      <c r="ACY744" s="8"/>
      <c r="ACZ744" s="8"/>
      <c r="ADA744" s="8"/>
      <c r="ADB744" s="8"/>
      <c r="ADC744" s="8"/>
      <c r="ADD744" s="8"/>
      <c r="ADE744" s="8"/>
      <c r="ADF744" s="8"/>
      <c r="ADG744" s="8"/>
      <c r="ADH744" s="8"/>
      <c r="ADI744" s="8"/>
      <c r="ADJ744" s="8"/>
      <c r="ADK744" s="8"/>
      <c r="ADL744" s="8"/>
      <c r="ADM744" s="8"/>
      <c r="ADN744" s="8"/>
      <c r="ADO744" s="8"/>
      <c r="ADP744" s="8"/>
      <c r="ADQ744" s="8"/>
      <c r="ADR744" s="8"/>
      <c r="ADS744" s="8"/>
      <c r="ADT744" s="8"/>
      <c r="ADU744" s="8"/>
      <c r="ADV744" s="8"/>
      <c r="ADW744" s="8"/>
      <c r="ADX744" s="8"/>
      <c r="ADY744" s="8"/>
      <c r="ADZ744" s="8"/>
      <c r="AEA744" s="8"/>
      <c r="AEB744" s="8"/>
      <c r="AEC744" s="8"/>
      <c r="AED744" s="8"/>
      <c r="AEE744" s="8"/>
      <c r="AEF744" s="8"/>
      <c r="AEG744" s="8"/>
      <c r="AEH744" s="8"/>
      <c r="AEI744" s="8"/>
      <c r="AEJ744" s="8"/>
      <c r="AEK744" s="8"/>
      <c r="AEL744" s="8"/>
      <c r="AEM744" s="8"/>
      <c r="AEN744" s="8"/>
      <c r="AEO744" s="8"/>
      <c r="AEP744" s="8"/>
      <c r="AEQ744" s="8"/>
      <c r="AER744" s="8"/>
      <c r="AES744" s="8"/>
      <c r="AET744" s="8"/>
      <c r="AEU744" s="8"/>
      <c r="AEV744" s="8"/>
      <c r="AEW744" s="8"/>
      <c r="AEX744" s="8"/>
      <c r="AEY744" s="8"/>
      <c r="AEZ744" s="8"/>
      <c r="AFA744" s="8"/>
      <c r="AFB744" s="8"/>
      <c r="AFC744" s="8"/>
      <c r="AFD744" s="8"/>
      <c r="AFE744" s="8"/>
      <c r="AFF744" s="8"/>
      <c r="AFG744" s="8"/>
      <c r="AFH744" s="8"/>
      <c r="AFI744" s="8"/>
      <c r="AFJ744" s="8"/>
      <c r="AFK744" s="8"/>
      <c r="AFL744" s="8"/>
      <c r="AFM744" s="8"/>
      <c r="AFN744" s="8"/>
      <c r="AFO744" s="8"/>
      <c r="AFP744" s="8"/>
      <c r="AFQ744" s="8"/>
      <c r="AFR744" s="8"/>
      <c r="AFS744" s="8"/>
      <c r="AFT744" s="8"/>
      <c r="AFU744" s="8"/>
      <c r="AFV744" s="8"/>
      <c r="AFW744" s="8"/>
      <c r="AFX744" s="8"/>
      <c r="AFY744" s="8"/>
      <c r="AFZ744" s="8"/>
      <c r="AGA744" s="8"/>
      <c r="AGB744" s="8"/>
      <c r="AGC744" s="8"/>
      <c r="AGD744" s="8"/>
      <c r="AGE744" s="8"/>
      <c r="AGF744" s="8"/>
      <c r="AGG744" s="8"/>
      <c r="AGH744" s="8"/>
      <c r="AGI744" s="8"/>
      <c r="AGJ744" s="8"/>
      <c r="AGK744" s="8"/>
      <c r="AGL744" s="8"/>
      <c r="AGM744" s="8"/>
      <c r="AGN744" s="8"/>
      <c r="AGO744" s="8"/>
      <c r="AGP744" s="8"/>
      <c r="AGQ744" s="8"/>
      <c r="AGR744" s="8"/>
      <c r="AGS744" s="8"/>
      <c r="AGT744" s="8"/>
      <c r="AGU744" s="8"/>
      <c r="AGV744" s="8"/>
      <c r="AGW744" s="8"/>
      <c r="AGX744" s="8"/>
      <c r="AGY744" s="8"/>
      <c r="AGZ744" s="8"/>
      <c r="AHA744" s="8"/>
      <c r="AHB744" s="8"/>
      <c r="AHC744" s="8"/>
      <c r="AHD744" s="8"/>
      <c r="AHE744" s="8"/>
      <c r="AHF744" s="8"/>
      <c r="AHG744" s="8"/>
      <c r="AHH744" s="8"/>
      <c r="AHI744" s="8"/>
      <c r="AHJ744" s="8"/>
      <c r="AHK744" s="8"/>
      <c r="AHL744" s="8"/>
      <c r="AHM744" s="8"/>
      <c r="AHN744" s="8"/>
      <c r="AHO744" s="8"/>
      <c r="AHP744" s="8"/>
      <c r="AHQ744" s="8"/>
      <c r="AHR744" s="8"/>
      <c r="AHS744" s="8"/>
      <c r="AHT744" s="8"/>
      <c r="AHU744" s="8"/>
      <c r="AHV744" s="8"/>
      <c r="AHW744" s="8"/>
      <c r="AHX744" s="8"/>
      <c r="AHY744" s="8"/>
      <c r="AHZ744" s="8"/>
      <c r="AIA744" s="8"/>
      <c r="AIB744" s="8"/>
      <c r="AIC744" s="8"/>
      <c r="AID744" s="8"/>
      <c r="AIE744" s="8"/>
      <c r="AIF744" s="8"/>
      <c r="AIG744" s="8"/>
      <c r="AIH744" s="8"/>
      <c r="AII744" s="8"/>
      <c r="AIJ744" s="8"/>
      <c r="AIK744" s="8"/>
      <c r="AIL744" s="8"/>
      <c r="AIM744" s="8"/>
      <c r="AIN744" s="8"/>
      <c r="AIO744" s="8"/>
      <c r="AIP744" s="8"/>
      <c r="AIQ744" s="8"/>
      <c r="AIR744" s="8"/>
      <c r="AIS744" s="8"/>
      <c r="AIT744" s="8"/>
      <c r="AIU744" s="8"/>
      <c r="AIV744" s="8"/>
      <c r="AIW744" s="8"/>
      <c r="AIX744" s="8"/>
      <c r="AIY744" s="8"/>
      <c r="AIZ744" s="8"/>
      <c r="AJA744" s="8"/>
      <c r="AJB744" s="8"/>
      <c r="AJC744" s="8"/>
      <c r="AJD744" s="8"/>
      <c r="AJE744" s="8"/>
      <c r="AJF744" s="8"/>
      <c r="AJG744" s="8"/>
      <c r="AJH744" s="8"/>
      <c r="AJI744" s="8"/>
      <c r="AJJ744" s="8"/>
      <c r="AJK744" s="8"/>
      <c r="AJL744" s="8"/>
      <c r="AJM744" s="8"/>
      <c r="AJN744" s="8"/>
      <c r="AJO744" s="8"/>
      <c r="AJP744" s="8"/>
      <c r="AJQ744" s="8"/>
      <c r="AJR744" s="8"/>
      <c r="AJS744" s="8"/>
      <c r="AJT744" s="8"/>
      <c r="AJU744" s="8"/>
      <c r="AJV744" s="8"/>
      <c r="AJW744" s="8"/>
      <c r="AJX744" s="8"/>
      <c r="AJY744" s="8"/>
      <c r="AJZ744" s="8"/>
      <c r="AKA744" s="8"/>
      <c r="AKB744" s="8"/>
      <c r="AKC744" s="8"/>
      <c r="AKD744" s="8"/>
      <c r="AKE744" s="8"/>
      <c r="AKF744" s="8"/>
      <c r="AKG744" s="8"/>
      <c r="AKH744" s="8"/>
      <c r="AKI744" s="8"/>
      <c r="AKJ744" s="8"/>
      <c r="AKK744" s="8"/>
      <c r="AKL744" s="8"/>
      <c r="AKM744" s="8"/>
      <c r="AKN744" s="8"/>
      <c r="AKO744" s="8"/>
      <c r="AKP744" s="8"/>
      <c r="AKQ744" s="8"/>
      <c r="AKR744" s="8"/>
      <c r="AKS744" s="8"/>
      <c r="AKT744" s="8"/>
      <c r="AKU744" s="8"/>
      <c r="AKV744" s="8"/>
      <c r="AKW744" s="8"/>
      <c r="AKX744" s="8"/>
      <c r="AKY744" s="8"/>
      <c r="AKZ744" s="8"/>
      <c r="ALA744" s="8"/>
      <c r="ALB744" s="8"/>
      <c r="ALC744" s="8"/>
      <c r="ALD744" s="8"/>
      <c r="ALE744" s="8"/>
      <c r="ALF744" s="8"/>
      <c r="ALG744" s="8"/>
      <c r="ALH744" s="8"/>
      <c r="ALI744" s="8"/>
      <c r="ALJ744" s="8"/>
      <c r="ALK744" s="8"/>
      <c r="ALL744" s="8"/>
      <c r="ALM744" s="8"/>
      <c r="ALN744" s="8"/>
      <c r="ALO744" s="8"/>
      <c r="ALP744" s="8"/>
      <c r="ALQ744" s="8"/>
      <c r="ALR744" s="8"/>
      <c r="ALS744" s="8"/>
      <c r="ALT744" s="8"/>
      <c r="ALU744" s="8"/>
      <c r="ALV744" s="8"/>
      <c r="ALW744" s="8"/>
      <c r="ALX744" s="8"/>
      <c r="ALY744" s="8"/>
      <c r="ALZ744" s="8"/>
      <c r="AMA744" s="8"/>
      <c r="AMB744" s="8"/>
      <c r="AMC744" s="8"/>
      <c r="AMD744" s="8"/>
      <c r="AME744" s="8"/>
      <c r="AMF744" s="8"/>
      <c r="AMG744" s="8"/>
      <c r="AMH744" s="8"/>
      <c r="AMI744" s="8"/>
      <c r="AMJ744" s="8"/>
      <c r="AMK744" s="8"/>
      <c r="AML744" s="8"/>
      <c r="AMM744" s="8"/>
      <c r="AMN744" s="8"/>
      <c r="AMO744" s="8"/>
      <c r="AMP744" s="8"/>
      <c r="AMQ744" s="8"/>
      <c r="AMR744" s="8"/>
      <c r="AMS744" s="8"/>
      <c r="AMT744" s="8"/>
      <c r="AMU744" s="8"/>
      <c r="AMV744" s="8"/>
      <c r="AMW744" s="8"/>
      <c r="AMX744" s="8"/>
      <c r="AMY744" s="8"/>
      <c r="AMZ744" s="8"/>
      <c r="ANA744" s="8"/>
      <c r="ANB744" s="8"/>
      <c r="ANC744" s="8"/>
      <c r="AND744" s="8"/>
      <c r="ANE744" s="8"/>
      <c r="ANF744" s="8"/>
      <c r="ANG744" s="8"/>
      <c r="ANH744" s="8"/>
      <c r="ANI744" s="8"/>
      <c r="ANJ744" s="8"/>
      <c r="ANK744" s="8"/>
      <c r="ANL744" s="8"/>
      <c r="ANM744" s="8"/>
      <c r="ANN744" s="8"/>
      <c r="ANO744" s="8"/>
      <c r="ANP744" s="8"/>
      <c r="ANQ744" s="8"/>
      <c r="ANR744" s="8"/>
      <c r="ANS744" s="8"/>
      <c r="ANT744" s="8"/>
      <c r="ANU744" s="8"/>
      <c r="ANV744" s="8"/>
      <c r="ANW744" s="8"/>
      <c r="ANX744" s="8"/>
      <c r="ANY744" s="8"/>
      <c r="ANZ744" s="8"/>
      <c r="AOA744" s="8"/>
      <c r="AOB744" s="8"/>
      <c r="AOC744" s="8"/>
      <c r="AOD744" s="8"/>
      <c r="AOE744" s="8"/>
      <c r="AOF744" s="8"/>
      <c r="AOG744" s="8"/>
      <c r="AOH744" s="8"/>
      <c r="AOI744" s="8"/>
      <c r="AOJ744" s="8"/>
      <c r="AOK744" s="8"/>
      <c r="AOL744" s="8"/>
      <c r="AOM744" s="8"/>
      <c r="AON744" s="8"/>
      <c r="AOO744" s="8"/>
      <c r="AOP744" s="8"/>
      <c r="AOQ744" s="8"/>
      <c r="AOR744" s="8"/>
      <c r="AOS744" s="8"/>
      <c r="AOT744" s="8"/>
      <c r="AOU744" s="8"/>
      <c r="AOV744" s="8"/>
      <c r="AOW744" s="8"/>
      <c r="AOX744" s="8"/>
      <c r="AOY744" s="8"/>
      <c r="AOZ744" s="8"/>
      <c r="APA744" s="8"/>
      <c r="APB744" s="8"/>
      <c r="APC744" s="8"/>
      <c r="APD744" s="8"/>
      <c r="APE744" s="8"/>
      <c r="APF744" s="8"/>
      <c r="APG744" s="8"/>
      <c r="APH744" s="8"/>
      <c r="API744" s="8"/>
      <c r="APJ744" s="8"/>
      <c r="APK744" s="8"/>
      <c r="APL744" s="8"/>
      <c r="APM744" s="8"/>
      <c r="APN744" s="8"/>
      <c r="APO744" s="8"/>
      <c r="APP744" s="8"/>
      <c r="APQ744" s="8"/>
      <c r="APR744" s="8"/>
      <c r="APS744" s="8"/>
      <c r="APT744" s="8"/>
      <c r="APU744" s="8"/>
      <c r="APV744" s="8"/>
      <c r="APW744" s="8"/>
      <c r="APX744" s="8"/>
      <c r="APY744" s="8"/>
      <c r="APZ744" s="8"/>
      <c r="AQA744" s="8"/>
      <c r="AQB744" s="8"/>
      <c r="AQC744" s="8"/>
      <c r="AQD744" s="8"/>
      <c r="AQE744" s="8"/>
      <c r="AQF744" s="8"/>
      <c r="AQG744" s="8"/>
      <c r="AQH744" s="8"/>
      <c r="AQI744" s="8"/>
      <c r="AQJ744" s="8"/>
      <c r="AQK744" s="8"/>
      <c r="AQL744" s="8"/>
      <c r="AQM744" s="8"/>
      <c r="AQN744" s="8"/>
      <c r="AQO744" s="8"/>
      <c r="AQP744" s="8"/>
      <c r="AQQ744" s="8"/>
      <c r="AQR744" s="8"/>
      <c r="AQS744" s="8"/>
      <c r="AQT744" s="8"/>
      <c r="AQU744" s="8"/>
      <c r="AQV744" s="8"/>
      <c r="AQW744" s="8"/>
      <c r="AQX744" s="8"/>
      <c r="AQY744" s="8"/>
      <c r="AQZ744" s="8"/>
      <c r="ARA744" s="8"/>
      <c r="ARB744" s="8"/>
      <c r="ARC744" s="8"/>
      <c r="ARD744" s="8"/>
      <c r="ARE744" s="8"/>
      <c r="ARF744" s="8"/>
      <c r="ARG744" s="8"/>
      <c r="ARH744" s="8"/>
      <c r="ARI744" s="8"/>
      <c r="ARJ744" s="8"/>
      <c r="ARK744" s="8"/>
      <c r="ARL744" s="8"/>
      <c r="ARM744" s="8"/>
      <c r="ARN744" s="8"/>
      <c r="ARO744" s="8"/>
      <c r="ARP744" s="8"/>
      <c r="ARQ744" s="8"/>
      <c r="ARR744" s="8"/>
      <c r="ARS744" s="8"/>
      <c r="ART744" s="8"/>
      <c r="ARU744" s="8"/>
      <c r="ARV744" s="8"/>
      <c r="ARW744" s="8"/>
      <c r="ARX744" s="8"/>
      <c r="ARY744" s="8"/>
      <c r="ARZ744" s="8"/>
      <c r="ASA744" s="8"/>
      <c r="ASB744" s="8"/>
      <c r="ASC744" s="8"/>
      <c r="ASD744" s="8"/>
      <c r="ASE744" s="8"/>
      <c r="ASF744" s="8"/>
      <c r="ASG744" s="8"/>
      <c r="ASH744" s="8"/>
      <c r="ASI744" s="8"/>
      <c r="ASJ744" s="8"/>
      <c r="ASK744" s="8"/>
      <c r="ASL744" s="8"/>
      <c r="ASM744" s="8"/>
      <c r="ASN744" s="8"/>
      <c r="ASO744" s="8"/>
      <c r="ASP744" s="8"/>
      <c r="ASQ744" s="8"/>
      <c r="ASR744" s="8"/>
      <c r="ASS744" s="8"/>
      <c r="AST744" s="8"/>
      <c r="ASU744" s="8"/>
      <c r="ASV744" s="8"/>
      <c r="ASW744" s="8"/>
      <c r="ASX744" s="8"/>
      <c r="ASY744" s="8"/>
      <c r="ASZ744" s="8"/>
      <c r="ATA744" s="8"/>
      <c r="ATB744" s="8"/>
      <c r="ATC744" s="8"/>
      <c r="ATD744" s="8"/>
      <c r="ATE744" s="8"/>
      <c r="ATF744" s="8"/>
      <c r="ATG744" s="8"/>
      <c r="ATH744" s="8"/>
      <c r="ATI744" s="8"/>
      <c r="ATJ744" s="8"/>
      <c r="ATK744" s="8"/>
      <c r="ATL744" s="8"/>
      <c r="ATM744" s="8"/>
      <c r="ATN744" s="8"/>
      <c r="ATO744" s="8"/>
      <c r="ATP744" s="8"/>
      <c r="ATQ744" s="8"/>
      <c r="ATR744" s="8"/>
      <c r="ATS744" s="8"/>
      <c r="ATT744" s="8"/>
      <c r="ATU744" s="8"/>
      <c r="ATV744" s="8"/>
      <c r="ATW744" s="8"/>
      <c r="ATX744" s="8"/>
      <c r="ATY744" s="8"/>
      <c r="ATZ744" s="8"/>
      <c r="AUA744" s="8"/>
      <c r="AUB744" s="8"/>
      <c r="AUC744" s="8"/>
      <c r="AUD744" s="8"/>
      <c r="AUE744" s="8"/>
      <c r="AUF744" s="8"/>
      <c r="AUG744" s="8"/>
      <c r="AUH744" s="8"/>
      <c r="AUI744" s="8"/>
      <c r="AUJ744" s="8"/>
      <c r="AUK744" s="8"/>
      <c r="AUL744" s="8"/>
      <c r="AUM744" s="8"/>
      <c r="AUN744" s="8"/>
      <c r="AUO744" s="8"/>
      <c r="AUP744" s="8"/>
      <c r="AUQ744" s="8"/>
      <c r="AUR744" s="8"/>
      <c r="AUS744" s="8"/>
      <c r="AUT744" s="8"/>
      <c r="AUU744" s="8"/>
      <c r="AUV744" s="8"/>
      <c r="AUW744" s="8"/>
      <c r="AUX744" s="8"/>
      <c r="AUY744" s="8"/>
      <c r="AUZ744" s="8"/>
      <c r="AVA744" s="8"/>
      <c r="AVB744" s="8"/>
      <c r="AVC744" s="8"/>
      <c r="AVD744" s="8"/>
      <c r="AVE744" s="8"/>
      <c r="AVF744" s="8"/>
      <c r="AVG744" s="8"/>
      <c r="AVH744" s="8"/>
      <c r="AVI744" s="8"/>
      <c r="AVJ744" s="8"/>
      <c r="AVK744" s="8"/>
      <c r="AVL744" s="8"/>
      <c r="AVM744" s="8"/>
      <c r="AVN744" s="8"/>
      <c r="AVO744" s="8"/>
      <c r="AVP744" s="8"/>
      <c r="AVQ744" s="8"/>
      <c r="AVR744" s="8"/>
      <c r="AVS744" s="8"/>
      <c r="AVT744" s="8"/>
      <c r="AVU744" s="8"/>
      <c r="AVV744" s="8"/>
      <c r="AVW744" s="8"/>
      <c r="AVX744" s="8"/>
      <c r="AVY744" s="8"/>
      <c r="AVZ744" s="8"/>
      <c r="AWA744" s="8"/>
      <c r="AWB744" s="8"/>
      <c r="AWC744" s="8"/>
      <c r="AWD744" s="8"/>
      <c r="AWE744" s="8"/>
      <c r="AWF744" s="8"/>
      <c r="AWG744" s="8"/>
      <c r="AWH744" s="8"/>
      <c r="AWI744" s="8"/>
      <c r="AWJ744" s="8"/>
      <c r="AWK744" s="8"/>
      <c r="AWL744" s="8"/>
      <c r="AWM744" s="8"/>
      <c r="AWN744" s="8"/>
      <c r="AWO744" s="8"/>
      <c r="AWP744" s="8"/>
      <c r="AWQ744" s="8"/>
      <c r="AWR744" s="8"/>
      <c r="AWS744" s="8"/>
      <c r="AWT744" s="8"/>
      <c r="AWU744" s="8"/>
      <c r="AWV744" s="8"/>
      <c r="AWW744" s="8"/>
      <c r="AWX744" s="8"/>
      <c r="AWY744" s="8"/>
      <c r="AWZ744" s="8"/>
      <c r="AXA744" s="8"/>
      <c r="AXB744" s="8"/>
      <c r="AXC744" s="8"/>
      <c r="AXD744" s="8"/>
      <c r="AXE744" s="8"/>
      <c r="AXF744" s="8"/>
      <c r="AXG744" s="8"/>
      <c r="AXH744" s="8"/>
      <c r="AXI744" s="8"/>
      <c r="AXJ744" s="8"/>
      <c r="AXK744" s="8"/>
      <c r="AXL744" s="8"/>
      <c r="AXM744" s="8"/>
      <c r="AXN744" s="8"/>
      <c r="AXO744" s="8"/>
      <c r="AXP744" s="8"/>
      <c r="AXQ744" s="8"/>
      <c r="AXR744" s="8"/>
      <c r="AXS744" s="8"/>
      <c r="AXT744" s="8"/>
      <c r="AXU744" s="8"/>
      <c r="AXV744" s="8"/>
      <c r="AXW744" s="8"/>
      <c r="AXX744" s="8"/>
      <c r="AXY744" s="8"/>
      <c r="AXZ744" s="8"/>
      <c r="AYA744" s="8"/>
      <c r="AYB744" s="8"/>
      <c r="AYC744" s="8"/>
      <c r="AYD744" s="8"/>
      <c r="AYE744" s="8"/>
      <c r="AYF744" s="8"/>
      <c r="AYG744" s="8"/>
      <c r="AYH744" s="8"/>
      <c r="AYI744" s="8"/>
      <c r="AYJ744" s="8"/>
      <c r="AYK744" s="8"/>
      <c r="AYL744" s="8"/>
      <c r="AYM744" s="8"/>
      <c r="AYN744" s="8"/>
      <c r="AYO744" s="8"/>
      <c r="AYP744" s="8"/>
      <c r="AYQ744" s="8"/>
      <c r="AYR744" s="8"/>
      <c r="AYS744" s="8"/>
      <c r="AYT744" s="8"/>
      <c r="AYU744" s="8"/>
      <c r="AYV744" s="8"/>
      <c r="AYW744" s="8"/>
      <c r="AYX744" s="8"/>
      <c r="AYY744" s="8"/>
      <c r="AYZ744" s="8"/>
      <c r="AZA744" s="8"/>
      <c r="AZB744" s="8"/>
      <c r="AZC744" s="8"/>
      <c r="AZD744" s="8"/>
      <c r="AZE744" s="8"/>
      <c r="AZF744" s="8"/>
      <c r="AZG744" s="8"/>
      <c r="AZH744" s="8"/>
      <c r="AZI744" s="8"/>
      <c r="AZJ744" s="8"/>
      <c r="AZK744" s="8"/>
      <c r="AZL744" s="8"/>
      <c r="AZM744" s="8"/>
      <c r="AZN744" s="8"/>
      <c r="AZO744" s="8"/>
      <c r="AZP744" s="8"/>
      <c r="AZQ744" s="8"/>
      <c r="AZR744" s="8"/>
      <c r="AZS744" s="8"/>
      <c r="AZT744" s="8"/>
      <c r="AZU744" s="8"/>
      <c r="AZV744" s="8"/>
      <c r="AZW744" s="8"/>
      <c r="AZX744" s="8"/>
      <c r="AZY744" s="8"/>
      <c r="AZZ744" s="8"/>
      <c r="BAA744" s="8"/>
      <c r="BAB744" s="8"/>
      <c r="BAC744" s="8"/>
      <c r="BAD744" s="8"/>
      <c r="BAE744" s="8"/>
      <c r="BAF744" s="8"/>
      <c r="BAG744" s="8"/>
      <c r="BAH744" s="8"/>
      <c r="BAI744" s="8"/>
      <c r="BAJ744" s="8"/>
      <c r="BAK744" s="8"/>
      <c r="BAL744" s="8"/>
      <c r="BAM744" s="8"/>
      <c r="BAN744" s="8"/>
      <c r="BAO744" s="8"/>
      <c r="BAP744" s="8"/>
      <c r="BAQ744" s="8"/>
      <c r="BAR744" s="8"/>
      <c r="BAS744" s="8"/>
      <c r="BAT744" s="8"/>
      <c r="BAU744" s="8"/>
      <c r="BAV744" s="8"/>
      <c r="BAW744" s="8"/>
      <c r="BAX744" s="8"/>
      <c r="BAY744" s="8"/>
      <c r="BAZ744" s="8"/>
      <c r="BBA744" s="8"/>
      <c r="BBB744" s="8"/>
      <c r="BBC744" s="8"/>
      <c r="BBD744" s="8"/>
      <c r="BBE744" s="8"/>
      <c r="BBF744" s="8"/>
      <c r="BBG744" s="8"/>
      <c r="BBH744" s="8"/>
      <c r="BBI744" s="8"/>
      <c r="BBJ744" s="8"/>
      <c r="BBK744" s="8"/>
      <c r="BBL744" s="8"/>
      <c r="BBM744" s="8"/>
      <c r="BBN744" s="8"/>
      <c r="BBO744" s="8"/>
      <c r="BBP744" s="8"/>
      <c r="BBQ744" s="8"/>
      <c r="BBR744" s="8"/>
      <c r="BBS744" s="8"/>
      <c r="BBT744" s="8"/>
      <c r="BBU744" s="8"/>
      <c r="BBV744" s="8"/>
      <c r="BBW744" s="8"/>
      <c r="BBX744" s="8"/>
      <c r="BBY744" s="8"/>
      <c r="BBZ744" s="8"/>
      <c r="BCA744" s="8"/>
      <c r="BCB744" s="8"/>
      <c r="BCC744" s="8"/>
      <c r="BCD744" s="8"/>
      <c r="BCE744" s="8"/>
      <c r="BCF744" s="8"/>
      <c r="BCG744" s="8"/>
      <c r="BCH744" s="8"/>
      <c r="BCI744" s="8"/>
      <c r="BCJ744" s="8"/>
      <c r="BCK744" s="8"/>
      <c r="BCL744" s="8"/>
      <c r="BCM744" s="8"/>
      <c r="BCN744" s="8"/>
      <c r="BCO744" s="8"/>
      <c r="BCP744" s="8"/>
      <c r="BCQ744" s="8"/>
      <c r="BCR744" s="8"/>
      <c r="BCS744" s="8"/>
      <c r="BCT744" s="8"/>
      <c r="BCU744" s="8"/>
      <c r="BCV744" s="8"/>
      <c r="BCW744" s="8"/>
      <c r="BCX744" s="8"/>
      <c r="BCY744" s="8"/>
      <c r="BCZ744" s="8"/>
      <c r="BDA744" s="8"/>
      <c r="BDB744" s="8"/>
      <c r="BDC744" s="8"/>
      <c r="BDD744" s="8"/>
      <c r="BDE744" s="8"/>
      <c r="BDF744" s="8"/>
      <c r="BDG744" s="8"/>
      <c r="BDH744" s="8"/>
      <c r="BDI744" s="8"/>
      <c r="BDJ744" s="8"/>
      <c r="BDK744" s="8"/>
      <c r="BDL744" s="8"/>
      <c r="BDM744" s="8"/>
      <c r="BDN744" s="8"/>
      <c r="BDO744" s="8"/>
      <c r="BDP744" s="8"/>
      <c r="BDQ744" s="8"/>
      <c r="BDR744" s="8"/>
      <c r="BDS744" s="8"/>
      <c r="BDT744" s="8"/>
      <c r="BDU744" s="8"/>
      <c r="BDV744" s="8"/>
      <c r="BDW744" s="8"/>
      <c r="BDX744" s="8"/>
      <c r="BDY744" s="8"/>
      <c r="BDZ744" s="8"/>
      <c r="BEA744" s="8"/>
      <c r="BEB744" s="8"/>
      <c r="BEC744" s="8"/>
      <c r="BED744" s="8"/>
      <c r="BEE744" s="8"/>
      <c r="BEF744" s="8"/>
      <c r="BEG744" s="8"/>
      <c r="BEH744" s="8"/>
      <c r="BEI744" s="8"/>
      <c r="BEJ744" s="8"/>
      <c r="BEK744" s="8"/>
      <c r="BEL744" s="8"/>
      <c r="BEM744" s="8"/>
      <c r="BEN744" s="8"/>
      <c r="BEO744" s="8"/>
      <c r="BEP744" s="8"/>
      <c r="BEQ744" s="8"/>
      <c r="BER744" s="8"/>
      <c r="BES744" s="8"/>
      <c r="BET744" s="8"/>
      <c r="BEU744" s="8"/>
      <c r="BEV744" s="8"/>
      <c r="BEW744" s="8"/>
      <c r="BEX744" s="8"/>
      <c r="BEY744" s="8"/>
      <c r="BEZ744" s="8"/>
      <c r="BFA744" s="8"/>
      <c r="BFB744" s="8"/>
      <c r="BFC744" s="8"/>
      <c r="BFD744" s="8"/>
      <c r="BFE744" s="8"/>
      <c r="BFF744" s="8"/>
      <c r="BFG744" s="8"/>
      <c r="BFH744" s="8"/>
      <c r="BFI744" s="8"/>
      <c r="BFJ744" s="8"/>
      <c r="BFK744" s="8"/>
      <c r="BFL744" s="8"/>
      <c r="BFM744" s="8"/>
      <c r="BFN744" s="8"/>
      <c r="BFO744" s="8"/>
      <c r="BFP744" s="8"/>
      <c r="BFQ744" s="8"/>
      <c r="BFR744" s="8"/>
      <c r="BFS744" s="8"/>
      <c r="BFT744" s="8"/>
      <c r="BFU744" s="8"/>
      <c r="BFV744" s="8"/>
      <c r="BFW744" s="8"/>
      <c r="BFX744" s="8"/>
      <c r="BFY744" s="8"/>
      <c r="BFZ744" s="8"/>
      <c r="BGA744" s="8"/>
      <c r="BGB744" s="8"/>
      <c r="BGC744" s="8"/>
      <c r="BGD744" s="8"/>
      <c r="BGE744" s="8"/>
      <c r="BGF744" s="8"/>
      <c r="BGG744" s="8"/>
      <c r="BGH744" s="8"/>
      <c r="BGI744" s="8"/>
      <c r="BGJ744" s="8"/>
      <c r="BGK744" s="8"/>
      <c r="BGL744" s="8"/>
      <c r="BGM744" s="8"/>
      <c r="BGN744" s="8"/>
      <c r="BGO744" s="8"/>
      <c r="BGP744" s="8"/>
      <c r="BGQ744" s="8"/>
      <c r="BGR744" s="8"/>
      <c r="BGS744" s="8"/>
      <c r="BGT744" s="8"/>
      <c r="BGU744" s="8"/>
      <c r="BGV744" s="8"/>
      <c r="BGW744" s="8"/>
      <c r="BGX744" s="8"/>
      <c r="BGY744" s="8"/>
      <c r="BGZ744" s="8"/>
      <c r="BHA744" s="8"/>
      <c r="BHB744" s="8"/>
      <c r="BHC744" s="8"/>
      <c r="BHD744" s="8"/>
      <c r="BHE744" s="8"/>
      <c r="BHF744" s="8"/>
      <c r="BHG744" s="8"/>
      <c r="BHH744" s="8"/>
      <c r="BHI744" s="8"/>
      <c r="BHJ744" s="8"/>
      <c r="BHK744" s="8"/>
      <c r="BHL744" s="8"/>
      <c r="BHM744" s="8"/>
      <c r="BHN744" s="8"/>
      <c r="BHO744" s="8"/>
      <c r="BHP744" s="8"/>
      <c r="BHQ744" s="8"/>
      <c r="BHR744" s="8"/>
      <c r="BHS744" s="8"/>
      <c r="BHT744" s="8"/>
      <c r="BHU744" s="8"/>
      <c r="BHV744" s="8"/>
      <c r="BHW744" s="8"/>
      <c r="BHX744" s="8"/>
      <c r="BHY744" s="8"/>
      <c r="BHZ744" s="8"/>
      <c r="BIA744" s="8"/>
      <c r="BIB744" s="8"/>
      <c r="BIC744" s="8"/>
      <c r="BID744" s="8"/>
      <c r="BIE744" s="8"/>
      <c r="BIF744" s="8"/>
      <c r="BIG744" s="8"/>
      <c r="BIH744" s="8"/>
      <c r="BII744" s="8"/>
      <c r="BIJ744" s="8"/>
      <c r="BIK744" s="8"/>
      <c r="BIL744" s="8"/>
      <c r="BIM744" s="8"/>
      <c r="BIN744" s="8"/>
      <c r="BIO744" s="8"/>
      <c r="BIP744" s="8"/>
      <c r="BIQ744" s="8"/>
      <c r="BIR744" s="8"/>
      <c r="BIS744" s="8"/>
      <c r="BIT744" s="8"/>
      <c r="BIU744" s="8"/>
      <c r="BIV744" s="8"/>
      <c r="BIW744" s="8"/>
      <c r="BIX744" s="8"/>
      <c r="BIY744" s="8"/>
      <c r="BIZ744" s="8"/>
      <c r="BJA744" s="8"/>
      <c r="BJB744" s="8"/>
      <c r="BJC744" s="8"/>
      <c r="BJD744" s="8"/>
      <c r="BJE744" s="8"/>
      <c r="BJF744" s="8"/>
      <c r="BJG744" s="8"/>
      <c r="BJH744" s="8"/>
      <c r="BJI744" s="8"/>
      <c r="BJJ744" s="8"/>
      <c r="BJK744" s="8"/>
      <c r="BJL744" s="8"/>
      <c r="BJM744" s="8"/>
      <c r="BJN744" s="8"/>
      <c r="BJO744" s="8"/>
      <c r="BJP744" s="8"/>
      <c r="BJQ744" s="8"/>
      <c r="BJR744" s="8"/>
      <c r="BJS744" s="8"/>
      <c r="BJT744" s="8"/>
      <c r="BJU744" s="8"/>
      <c r="BJV744" s="8"/>
      <c r="BJW744" s="8"/>
      <c r="BJX744" s="8"/>
      <c r="BJY744" s="8"/>
      <c r="BJZ744" s="8"/>
      <c r="BKA744" s="8"/>
      <c r="BKB744" s="8"/>
      <c r="BKC744" s="8"/>
      <c r="BKD744" s="8"/>
      <c r="BKE744" s="8"/>
      <c r="BKF744" s="8"/>
      <c r="BKG744" s="8"/>
      <c r="BKH744" s="8"/>
      <c r="BKI744" s="8"/>
      <c r="BKJ744" s="8"/>
      <c r="BKK744" s="8"/>
      <c r="BKL744" s="8"/>
      <c r="BKM744" s="8"/>
      <c r="BKN744" s="8"/>
      <c r="BKO744" s="8"/>
      <c r="BKP744" s="8"/>
      <c r="BKQ744" s="8"/>
      <c r="BKR744" s="8"/>
      <c r="BKS744" s="8"/>
      <c r="BKT744" s="8"/>
      <c r="BKU744" s="8"/>
      <c r="BKV744" s="8"/>
      <c r="BKW744" s="8"/>
      <c r="BKX744" s="8"/>
      <c r="BKY744" s="8"/>
      <c r="BKZ744" s="8"/>
      <c r="BLA744" s="8"/>
      <c r="BLB744" s="8"/>
      <c r="BLC744" s="8"/>
      <c r="BLD744" s="8"/>
      <c r="BLE744" s="8"/>
      <c r="BLF744" s="8"/>
      <c r="BLG744" s="8"/>
      <c r="BLH744" s="8"/>
      <c r="BLI744" s="8"/>
      <c r="BLJ744" s="8"/>
      <c r="BLK744" s="8"/>
      <c r="BLL744" s="8"/>
      <c r="BLM744" s="8"/>
      <c r="BLN744" s="8"/>
      <c r="BLO744" s="8"/>
      <c r="BLP744" s="8"/>
      <c r="BLQ744" s="8"/>
      <c r="BLR744" s="8"/>
      <c r="BLS744" s="8"/>
      <c r="BLT744" s="8"/>
      <c r="BLU744" s="8"/>
      <c r="BLV744" s="8"/>
      <c r="BLW744" s="8"/>
      <c r="BLX744" s="8"/>
      <c r="BLY744" s="8"/>
      <c r="BLZ744" s="8"/>
      <c r="BMA744" s="8"/>
      <c r="BMB744" s="8"/>
      <c r="BMC744" s="8"/>
      <c r="BMD744" s="8"/>
      <c r="BME744" s="8"/>
      <c r="BMF744" s="8"/>
      <c r="BMG744" s="8"/>
      <c r="BMH744" s="8"/>
      <c r="BMI744" s="8"/>
      <c r="BMJ744" s="8"/>
      <c r="BMK744" s="8"/>
      <c r="BML744" s="8"/>
      <c r="BMM744" s="8"/>
      <c r="BMN744" s="8"/>
      <c r="BMO744" s="8"/>
      <c r="BMP744" s="8"/>
      <c r="BMQ744" s="8"/>
      <c r="BMR744" s="8"/>
      <c r="BMS744" s="8"/>
      <c r="BMT744" s="8"/>
      <c r="BMU744" s="8"/>
      <c r="BMV744" s="8"/>
      <c r="BMW744" s="8"/>
      <c r="BMX744" s="8"/>
      <c r="BMY744" s="8"/>
      <c r="BMZ744" s="8"/>
      <c r="BNA744" s="8"/>
      <c r="BNB744" s="8"/>
      <c r="BNC744" s="8"/>
      <c r="BND744" s="8"/>
      <c r="BNE744" s="8"/>
      <c r="BNF744" s="8"/>
      <c r="BNG744" s="8"/>
      <c r="BNH744" s="8"/>
      <c r="BNI744" s="8"/>
      <c r="BNJ744" s="8"/>
      <c r="BNK744" s="8"/>
      <c r="BNL744" s="8"/>
      <c r="BNM744" s="8"/>
      <c r="BNN744" s="8"/>
      <c r="BNO744" s="8"/>
      <c r="BNP744" s="8"/>
      <c r="BNQ744" s="8"/>
      <c r="BNR744" s="8"/>
      <c r="BNS744" s="8"/>
      <c r="BNT744" s="8"/>
      <c r="BNU744" s="8"/>
      <c r="BNV744" s="8"/>
      <c r="BNW744" s="8"/>
      <c r="BNX744" s="8"/>
      <c r="BNY744" s="8"/>
      <c r="BNZ744" s="8"/>
      <c r="BOA744" s="8"/>
      <c r="BOB744" s="8"/>
      <c r="BOC744" s="8"/>
      <c r="BOD744" s="8"/>
      <c r="BOE744" s="8"/>
      <c r="BOF744" s="8"/>
      <c r="BOG744" s="8"/>
      <c r="BOH744" s="8"/>
      <c r="BOI744" s="8"/>
      <c r="BOJ744" s="8"/>
      <c r="BOK744" s="8"/>
      <c r="BOL744" s="8"/>
      <c r="BOM744" s="8"/>
      <c r="BON744" s="8"/>
      <c r="BOO744" s="8"/>
      <c r="BOP744" s="8"/>
      <c r="BOQ744" s="8"/>
      <c r="BOR744" s="8"/>
      <c r="BOS744" s="8"/>
      <c r="BOT744" s="8"/>
      <c r="BOU744" s="8"/>
      <c r="BOV744" s="8"/>
      <c r="BOW744" s="8"/>
      <c r="BOX744" s="8"/>
      <c r="BOY744" s="8"/>
      <c r="BOZ744" s="8"/>
      <c r="BPA744" s="8"/>
      <c r="BPB744" s="8"/>
      <c r="BPC744" s="8"/>
      <c r="BPD744" s="8"/>
      <c r="BPE744" s="8"/>
      <c r="BPF744" s="8"/>
      <c r="BPG744" s="8"/>
      <c r="BPH744" s="8"/>
      <c r="BPI744" s="8"/>
      <c r="BPJ744" s="8"/>
      <c r="BPK744" s="8"/>
      <c r="BPL744" s="8"/>
      <c r="BPM744" s="8"/>
      <c r="BPN744" s="8"/>
      <c r="BPO744" s="8"/>
      <c r="BPP744" s="8"/>
      <c r="BPQ744" s="8"/>
      <c r="BPR744" s="8"/>
      <c r="BPS744" s="8"/>
      <c r="BPT744" s="8"/>
      <c r="BPU744" s="8"/>
      <c r="BPV744" s="8"/>
      <c r="BPW744" s="8"/>
      <c r="BPX744" s="8"/>
      <c r="BPY744" s="8"/>
      <c r="BPZ744" s="8"/>
      <c r="BQA744" s="8"/>
      <c r="BQB744" s="8"/>
      <c r="BQC744" s="8"/>
      <c r="BQD744" s="8"/>
      <c r="BQE744" s="8"/>
      <c r="BQF744" s="8"/>
      <c r="BQG744" s="8"/>
      <c r="BQH744" s="8"/>
      <c r="BQI744" s="8"/>
      <c r="BQJ744" s="8"/>
      <c r="BQK744" s="8"/>
      <c r="BQL744" s="8"/>
      <c r="BQM744" s="8"/>
      <c r="BQN744" s="8"/>
      <c r="BQO744" s="8"/>
      <c r="BQP744" s="8"/>
      <c r="BQQ744" s="8"/>
      <c r="BQR744" s="8"/>
      <c r="BQS744" s="8"/>
      <c r="BQT744" s="8"/>
      <c r="BQU744" s="8"/>
      <c r="BQV744" s="8"/>
      <c r="BQW744" s="8"/>
      <c r="BQX744" s="8"/>
      <c r="BQY744" s="8"/>
      <c r="BQZ744" s="8"/>
      <c r="BRA744" s="8"/>
      <c r="BRB744" s="8"/>
      <c r="BRC744" s="8"/>
      <c r="BRD744" s="8"/>
      <c r="BRE744" s="8"/>
      <c r="BRF744" s="8"/>
      <c r="BRG744" s="8"/>
      <c r="BRH744" s="8"/>
      <c r="BRI744" s="8"/>
      <c r="BRJ744" s="8"/>
      <c r="BRK744" s="8"/>
      <c r="BRL744" s="8"/>
      <c r="BRM744" s="8"/>
      <c r="BRN744" s="8"/>
      <c r="BRO744" s="8"/>
      <c r="BRP744" s="8"/>
      <c r="BRQ744" s="8"/>
      <c r="BRR744" s="8"/>
      <c r="BRS744" s="8"/>
      <c r="BRT744" s="8"/>
      <c r="BRU744" s="8"/>
      <c r="BRV744" s="8"/>
      <c r="BRW744" s="8"/>
      <c r="BRX744" s="8"/>
      <c r="BRY744" s="8"/>
      <c r="BRZ744" s="8"/>
      <c r="BSA744" s="8"/>
      <c r="BSB744" s="8"/>
      <c r="BSC744" s="8"/>
      <c r="BSD744" s="8"/>
      <c r="BSE744" s="8"/>
      <c r="BSF744" s="8"/>
      <c r="BSG744" s="8"/>
      <c r="BSH744" s="8"/>
      <c r="BSI744" s="8"/>
      <c r="BSJ744" s="8"/>
      <c r="BSK744" s="8"/>
      <c r="BSL744" s="8"/>
      <c r="BSM744" s="8"/>
      <c r="BSN744" s="8"/>
      <c r="BSO744" s="8"/>
      <c r="BSP744" s="8"/>
      <c r="BSQ744" s="8"/>
      <c r="BSR744" s="8"/>
      <c r="BSS744" s="8"/>
      <c r="BST744" s="8"/>
      <c r="BSU744" s="8"/>
      <c r="BSV744" s="8"/>
      <c r="BSW744" s="8"/>
      <c r="BSX744" s="8"/>
      <c r="BSY744" s="8"/>
      <c r="BSZ744" s="8"/>
      <c r="BTA744" s="8"/>
      <c r="BTB744" s="8"/>
      <c r="BTC744" s="8"/>
      <c r="BTD744" s="8"/>
      <c r="BTE744" s="8"/>
      <c r="BTF744" s="8"/>
      <c r="BTG744" s="8"/>
      <c r="BTH744" s="8"/>
      <c r="BTI744" s="8"/>
      <c r="BTJ744" s="8"/>
      <c r="BTK744" s="8"/>
      <c r="BTL744" s="8"/>
      <c r="BTM744" s="8"/>
      <c r="BTN744" s="8"/>
      <c r="BTO744" s="8"/>
      <c r="BTP744" s="8"/>
      <c r="BTQ744" s="8"/>
      <c r="BTR744" s="8"/>
      <c r="BTS744" s="8"/>
      <c r="BTT744" s="8"/>
      <c r="BTU744" s="8"/>
      <c r="BTV744" s="8"/>
      <c r="BTW744" s="8"/>
      <c r="BTX744" s="8"/>
      <c r="BTY744" s="8"/>
      <c r="BTZ744" s="8"/>
      <c r="BUA744" s="8"/>
      <c r="BUB744" s="8"/>
      <c r="BUC744" s="8"/>
      <c r="BUD744" s="8"/>
      <c r="BUE744" s="8"/>
      <c r="BUF744" s="8"/>
      <c r="BUG744" s="8"/>
      <c r="BUH744" s="8"/>
      <c r="BUI744" s="8"/>
      <c r="BUJ744" s="8"/>
      <c r="BUK744" s="8"/>
      <c r="BUL744" s="8"/>
      <c r="BUM744" s="8"/>
      <c r="BUN744" s="8"/>
      <c r="BUO744" s="8"/>
      <c r="BUP744" s="8"/>
      <c r="BUQ744" s="8"/>
      <c r="BUR744" s="8"/>
      <c r="BUS744" s="8"/>
      <c r="BUT744" s="8"/>
      <c r="BUU744" s="8"/>
      <c r="BUV744" s="8"/>
      <c r="BUW744" s="8"/>
      <c r="BUX744" s="8"/>
      <c r="BUY744" s="8"/>
      <c r="BUZ744" s="8"/>
      <c r="BVA744" s="8"/>
      <c r="BVB744" s="8"/>
      <c r="BVC744" s="8"/>
      <c r="BVD744" s="8"/>
      <c r="BVE744" s="8"/>
      <c r="BVF744" s="8"/>
      <c r="BVG744" s="8"/>
      <c r="BVH744" s="8"/>
      <c r="BVI744" s="8"/>
      <c r="BVJ744" s="8"/>
      <c r="BVK744" s="8"/>
      <c r="BVL744" s="8"/>
      <c r="BVM744" s="8"/>
      <c r="BVN744" s="8"/>
      <c r="BVO744" s="8"/>
      <c r="BVP744" s="8"/>
      <c r="BVQ744" s="8"/>
      <c r="BVR744" s="8"/>
      <c r="BVS744" s="8"/>
      <c r="BVT744" s="8"/>
      <c r="BVU744" s="8"/>
      <c r="BVV744" s="8"/>
      <c r="BVW744" s="8"/>
      <c r="BVX744" s="8"/>
      <c r="BVY744" s="8"/>
      <c r="BVZ744" s="8"/>
      <c r="BWA744" s="8"/>
      <c r="BWB744" s="8"/>
      <c r="BWC744" s="8"/>
      <c r="BWD744" s="8"/>
      <c r="BWE744" s="8"/>
      <c r="BWF744" s="8"/>
      <c r="BWG744" s="8"/>
      <c r="BWH744" s="8"/>
      <c r="BWI744" s="8"/>
      <c r="BWJ744" s="8"/>
      <c r="BWK744" s="8"/>
      <c r="BWL744" s="8"/>
      <c r="BWM744" s="8"/>
      <c r="BWN744" s="8"/>
      <c r="BWO744" s="8"/>
      <c r="BWP744" s="8"/>
      <c r="BWQ744" s="8"/>
    </row>
    <row r="745" spans="1:1967" s="547" customFormat="1" ht="102" customHeight="1">
      <c r="A745" s="9" t="s">
        <v>6517</v>
      </c>
      <c r="B745" s="100" t="s">
        <v>97</v>
      </c>
      <c r="C745" s="7" t="s">
        <v>922</v>
      </c>
      <c r="D745" s="3" t="s">
        <v>403</v>
      </c>
      <c r="E745" s="3" t="s">
        <v>62</v>
      </c>
      <c r="F745" s="82"/>
      <c r="G745" s="3" t="s">
        <v>385</v>
      </c>
      <c r="H745" s="20">
        <v>0</v>
      </c>
      <c r="I745" s="114">
        <v>470000000</v>
      </c>
      <c r="J745" s="21" t="s">
        <v>1314</v>
      </c>
      <c r="K745" s="19" t="s">
        <v>1930</v>
      </c>
      <c r="L745" s="137" t="s">
        <v>3397</v>
      </c>
      <c r="M745" s="140" t="s">
        <v>383</v>
      </c>
      <c r="N745" s="346" t="s">
        <v>8839</v>
      </c>
      <c r="O745" s="3" t="s">
        <v>1366</v>
      </c>
      <c r="P745" s="7" t="s">
        <v>1336</v>
      </c>
      <c r="Q745" s="3" t="s">
        <v>1335</v>
      </c>
      <c r="R745" s="131">
        <v>90</v>
      </c>
      <c r="S745" s="19">
        <v>491100</v>
      </c>
      <c r="T745" s="83">
        <v>0</v>
      </c>
      <c r="U745" s="83">
        <f t="shared" si="253"/>
        <v>0</v>
      </c>
      <c r="V745" s="9" t="s">
        <v>1325</v>
      </c>
      <c r="W745" s="152" t="s">
        <v>1394</v>
      </c>
      <c r="X745" s="9" t="s">
        <v>12127</v>
      </c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  <c r="AQ745" s="8"/>
      <c r="AR745" s="8"/>
      <c r="AS745" s="8"/>
      <c r="AT745" s="8"/>
      <c r="AU745" s="8"/>
      <c r="AV745" s="8"/>
      <c r="AW745" s="8"/>
      <c r="AX745" s="8"/>
      <c r="AY745" s="8"/>
      <c r="AZ745" s="8"/>
      <c r="BA745" s="8"/>
      <c r="BB745" s="8"/>
      <c r="BC745" s="8"/>
      <c r="BD745" s="8"/>
      <c r="BE745" s="8"/>
      <c r="BF745" s="8"/>
      <c r="BG745" s="8"/>
      <c r="BH745" s="8"/>
      <c r="BI745" s="8"/>
      <c r="BJ745" s="8"/>
      <c r="BK745" s="8"/>
      <c r="BL745" s="8"/>
      <c r="BM745" s="8"/>
      <c r="BN745" s="8"/>
      <c r="BO745" s="8"/>
      <c r="BP745" s="8"/>
      <c r="BQ745" s="8"/>
      <c r="BR745" s="8"/>
      <c r="BS745" s="8"/>
      <c r="BT745" s="8"/>
      <c r="BU745" s="8"/>
      <c r="BV745" s="8"/>
      <c r="BW745" s="8"/>
      <c r="BX745" s="8"/>
      <c r="BY745" s="8"/>
      <c r="BZ745" s="8"/>
      <c r="CA745" s="8"/>
      <c r="CB745" s="8"/>
      <c r="CC745" s="8"/>
      <c r="CD745" s="8"/>
      <c r="CE745" s="8"/>
      <c r="CF745" s="8"/>
      <c r="CG745" s="8"/>
      <c r="CH745" s="8"/>
      <c r="CI745" s="8"/>
      <c r="CJ745" s="8"/>
      <c r="CK745" s="8"/>
      <c r="CL745" s="8"/>
      <c r="CM745" s="8"/>
      <c r="CN745" s="8"/>
      <c r="CO745" s="8"/>
      <c r="CP745" s="8"/>
      <c r="CQ745" s="8"/>
      <c r="CR745" s="8"/>
      <c r="CS745" s="8"/>
      <c r="CT745" s="8"/>
      <c r="CU745" s="8"/>
      <c r="CV745" s="8"/>
      <c r="CW745" s="8"/>
      <c r="CX745" s="8"/>
      <c r="CY745" s="8"/>
      <c r="CZ745" s="8"/>
      <c r="DA745" s="8"/>
      <c r="DB745" s="8"/>
      <c r="DC745" s="8"/>
      <c r="DD745" s="8"/>
      <c r="DE745" s="8"/>
      <c r="DF745" s="8"/>
      <c r="DG745" s="8"/>
      <c r="DH745" s="8"/>
      <c r="DI745" s="8"/>
      <c r="DJ745" s="8"/>
      <c r="DK745" s="8"/>
      <c r="DL745" s="8"/>
      <c r="DM745" s="8"/>
      <c r="DN745" s="8"/>
      <c r="DO745" s="8"/>
      <c r="DP745" s="8"/>
      <c r="DQ745" s="8"/>
      <c r="DR745" s="8"/>
      <c r="DS745" s="8"/>
      <c r="DT745" s="8"/>
      <c r="DU745" s="8"/>
      <c r="DV745" s="8"/>
      <c r="DW745" s="8"/>
      <c r="DX745" s="8"/>
      <c r="DY745" s="8"/>
      <c r="DZ745" s="8"/>
      <c r="EA745" s="8"/>
      <c r="EB745" s="8"/>
      <c r="EC745" s="8"/>
      <c r="ED745" s="8"/>
      <c r="EE745" s="8"/>
      <c r="EF745" s="8"/>
      <c r="EG745" s="8"/>
      <c r="EH745" s="8"/>
      <c r="EI745" s="8"/>
      <c r="EJ745" s="8"/>
      <c r="EK745" s="8"/>
      <c r="EL745" s="8"/>
      <c r="EM745" s="8"/>
      <c r="EN745" s="8"/>
      <c r="EO745" s="8"/>
      <c r="EP745" s="8"/>
      <c r="EQ745" s="8"/>
      <c r="ER745" s="8"/>
      <c r="ES745" s="8"/>
      <c r="ET745" s="8"/>
      <c r="EU745" s="8"/>
      <c r="EV745" s="8"/>
      <c r="EW745" s="8"/>
      <c r="EX745" s="8"/>
      <c r="EY745" s="8"/>
      <c r="EZ745" s="8"/>
      <c r="FA745" s="8"/>
      <c r="FB745" s="8"/>
      <c r="FC745" s="8"/>
      <c r="FD745" s="8"/>
      <c r="FE745" s="8"/>
      <c r="FF745" s="8"/>
      <c r="FG745" s="8"/>
      <c r="FH745" s="8"/>
      <c r="FI745" s="8"/>
      <c r="FJ745" s="8"/>
      <c r="FK745" s="8"/>
      <c r="FL745" s="8"/>
      <c r="FM745" s="8"/>
      <c r="FN745" s="8"/>
      <c r="FO745" s="8"/>
      <c r="FP745" s="8"/>
      <c r="FQ745" s="8"/>
      <c r="FR745" s="8"/>
      <c r="FS745" s="8"/>
      <c r="FT745" s="8"/>
      <c r="FU745" s="8"/>
      <c r="FV745" s="8"/>
      <c r="FW745" s="8"/>
      <c r="FX745" s="8"/>
      <c r="FY745" s="8"/>
      <c r="FZ745" s="8"/>
      <c r="GA745" s="8"/>
      <c r="GB745" s="8"/>
      <c r="GC745" s="8"/>
      <c r="GD745" s="8"/>
      <c r="GE745" s="8"/>
      <c r="GF745" s="8"/>
      <c r="GG745" s="8"/>
      <c r="GH745" s="8"/>
      <c r="GI745" s="8"/>
      <c r="GJ745" s="8"/>
      <c r="GK745" s="8"/>
      <c r="GL745" s="8"/>
      <c r="GM745" s="8"/>
      <c r="GN745" s="8"/>
      <c r="GO745" s="8"/>
      <c r="GP745" s="8"/>
      <c r="GQ745" s="8"/>
      <c r="GR745" s="8"/>
      <c r="GS745" s="8"/>
      <c r="GT745" s="8"/>
      <c r="GU745" s="8"/>
      <c r="GV745" s="8"/>
      <c r="GW745" s="8"/>
      <c r="GX745" s="8"/>
      <c r="GY745" s="8"/>
      <c r="GZ745" s="8"/>
      <c r="HA745" s="8"/>
      <c r="HB745" s="8"/>
      <c r="HC745" s="8"/>
      <c r="HD745" s="8"/>
      <c r="HE745" s="8"/>
      <c r="HF745" s="8"/>
      <c r="HG745" s="8"/>
      <c r="HH745" s="8"/>
      <c r="HI745" s="8"/>
      <c r="HJ745" s="8"/>
      <c r="HK745" s="8"/>
      <c r="HL745" s="8"/>
      <c r="HM745" s="8"/>
      <c r="HN745" s="8"/>
      <c r="HO745" s="8"/>
      <c r="HP745" s="8"/>
      <c r="HQ745" s="8"/>
      <c r="HR745" s="8"/>
      <c r="HS745" s="8"/>
      <c r="HT745" s="8"/>
      <c r="HU745" s="8"/>
      <c r="HV745" s="8"/>
      <c r="HW745" s="8"/>
      <c r="HX745" s="8"/>
      <c r="HY745" s="8"/>
      <c r="HZ745" s="8"/>
      <c r="IA745" s="8"/>
      <c r="IB745" s="8"/>
      <c r="IC745" s="8"/>
      <c r="ID745" s="8"/>
      <c r="IE745" s="8"/>
      <c r="IF745" s="8"/>
      <c r="IG745" s="8"/>
      <c r="IH745" s="8"/>
      <c r="II745" s="8"/>
      <c r="IJ745" s="8"/>
      <c r="IK745" s="8"/>
      <c r="IL745" s="8"/>
      <c r="IM745" s="8"/>
      <c r="IN745" s="8"/>
      <c r="IO745" s="8"/>
      <c r="IP745" s="8"/>
      <c r="IQ745" s="8"/>
      <c r="IR745" s="8"/>
      <c r="IS745" s="8"/>
      <c r="IT745" s="8"/>
      <c r="IU745" s="8"/>
      <c r="IV745" s="8"/>
      <c r="IW745" s="8"/>
      <c r="IX745" s="8"/>
      <c r="IY745" s="8"/>
      <c r="IZ745" s="8"/>
      <c r="JA745" s="8"/>
      <c r="JB745" s="8"/>
      <c r="JC745" s="8"/>
      <c r="JD745" s="8"/>
      <c r="JE745" s="8"/>
      <c r="JF745" s="8"/>
      <c r="JG745" s="8"/>
      <c r="JH745" s="8"/>
      <c r="JI745" s="8"/>
      <c r="JJ745" s="8"/>
      <c r="JK745" s="8"/>
      <c r="JL745" s="8"/>
      <c r="JM745" s="8"/>
      <c r="JN745" s="8"/>
      <c r="JO745" s="8"/>
      <c r="JP745" s="8"/>
      <c r="JQ745" s="8"/>
      <c r="JR745" s="8"/>
      <c r="JS745" s="8"/>
      <c r="JT745" s="8"/>
      <c r="JU745" s="8"/>
      <c r="JV745" s="8"/>
      <c r="JW745" s="8"/>
      <c r="JX745" s="8"/>
      <c r="JY745" s="8"/>
      <c r="JZ745" s="8"/>
      <c r="KA745" s="8"/>
      <c r="KB745" s="8"/>
      <c r="KC745" s="8"/>
      <c r="KD745" s="8"/>
      <c r="KE745" s="8"/>
      <c r="KF745" s="8"/>
      <c r="KG745" s="8"/>
      <c r="KH745" s="8"/>
      <c r="KI745" s="8"/>
      <c r="KJ745" s="8"/>
      <c r="KK745" s="8"/>
      <c r="KL745" s="8"/>
      <c r="KM745" s="8"/>
      <c r="KN745" s="8"/>
      <c r="KO745" s="8"/>
      <c r="KP745" s="8"/>
      <c r="KQ745" s="8"/>
      <c r="KR745" s="8"/>
      <c r="KS745" s="8"/>
      <c r="KT745" s="8"/>
      <c r="KU745" s="8"/>
      <c r="KV745" s="8"/>
      <c r="KW745" s="8"/>
      <c r="KX745" s="8"/>
      <c r="KY745" s="8"/>
      <c r="KZ745" s="8"/>
      <c r="LA745" s="8"/>
      <c r="LB745" s="8"/>
      <c r="LC745" s="8"/>
      <c r="LD745" s="8"/>
      <c r="LE745" s="8"/>
      <c r="LF745" s="8"/>
      <c r="LG745" s="8"/>
      <c r="LH745" s="8"/>
      <c r="LI745" s="8"/>
      <c r="LJ745" s="8"/>
      <c r="LK745" s="8"/>
      <c r="LL745" s="8"/>
      <c r="LM745" s="8"/>
      <c r="LN745" s="8"/>
      <c r="LO745" s="8"/>
      <c r="LP745" s="8"/>
      <c r="LQ745" s="8"/>
      <c r="LR745" s="8"/>
      <c r="LS745" s="8"/>
      <c r="LT745" s="8"/>
      <c r="LU745" s="8"/>
      <c r="LV745" s="8"/>
      <c r="LW745" s="8"/>
      <c r="LX745" s="8"/>
      <c r="LY745" s="8"/>
      <c r="LZ745" s="8"/>
      <c r="MA745" s="8"/>
      <c r="MB745" s="8"/>
      <c r="MC745" s="8"/>
      <c r="MD745" s="8"/>
      <c r="ME745" s="8"/>
      <c r="MF745" s="8"/>
      <c r="MG745" s="8"/>
      <c r="MH745" s="8"/>
      <c r="MI745" s="8"/>
      <c r="MJ745" s="8"/>
      <c r="MK745" s="8"/>
      <c r="ML745" s="8"/>
      <c r="MM745" s="8"/>
      <c r="MN745" s="8"/>
      <c r="MO745" s="8"/>
      <c r="MP745" s="8"/>
      <c r="MQ745" s="8"/>
      <c r="MR745" s="8"/>
      <c r="MS745" s="8"/>
      <c r="MT745" s="8"/>
      <c r="MU745" s="8"/>
      <c r="MV745" s="8"/>
      <c r="MW745" s="8"/>
      <c r="MX745" s="8"/>
      <c r="MY745" s="8"/>
      <c r="MZ745" s="8"/>
      <c r="NA745" s="8"/>
      <c r="NB745" s="8"/>
      <c r="NC745" s="8"/>
      <c r="ND745" s="8"/>
      <c r="NE745" s="8"/>
      <c r="NF745" s="8"/>
      <c r="NG745" s="8"/>
      <c r="NH745" s="8"/>
      <c r="NI745" s="8"/>
      <c r="NJ745" s="8"/>
      <c r="NK745" s="8"/>
      <c r="NL745" s="8"/>
      <c r="NM745" s="8"/>
      <c r="NN745" s="8"/>
      <c r="NO745" s="8"/>
      <c r="NP745" s="8"/>
      <c r="NQ745" s="8"/>
      <c r="NR745" s="8"/>
      <c r="NS745" s="8"/>
      <c r="NT745" s="8"/>
      <c r="NU745" s="8"/>
      <c r="NV745" s="8"/>
      <c r="NW745" s="8"/>
      <c r="NX745" s="8"/>
      <c r="NY745" s="8"/>
      <c r="NZ745" s="8"/>
      <c r="OA745" s="8"/>
      <c r="OB745" s="8"/>
      <c r="OC745" s="8"/>
      <c r="OD745" s="8"/>
      <c r="OE745" s="8"/>
      <c r="OF745" s="8"/>
      <c r="OG745" s="8"/>
      <c r="OH745" s="8"/>
      <c r="OI745" s="8"/>
      <c r="OJ745" s="8"/>
      <c r="OK745" s="8"/>
      <c r="OL745" s="8"/>
      <c r="OM745" s="8"/>
      <c r="ON745" s="8"/>
      <c r="OO745" s="8"/>
      <c r="OP745" s="8"/>
      <c r="OQ745" s="8"/>
      <c r="OR745" s="8"/>
      <c r="OS745" s="8"/>
      <c r="OT745" s="8"/>
      <c r="OU745" s="8"/>
      <c r="OV745" s="8"/>
      <c r="OW745" s="8"/>
      <c r="OX745" s="8"/>
      <c r="OY745" s="8"/>
      <c r="OZ745" s="8"/>
      <c r="PA745" s="8"/>
      <c r="PB745" s="8"/>
      <c r="PC745" s="8"/>
      <c r="PD745" s="8"/>
      <c r="PE745" s="8"/>
      <c r="PF745" s="8"/>
      <c r="PG745" s="8"/>
      <c r="PH745" s="8"/>
      <c r="PI745" s="8"/>
      <c r="PJ745" s="8"/>
      <c r="PK745" s="8"/>
      <c r="PL745" s="8"/>
      <c r="PM745" s="8"/>
      <c r="PN745" s="8"/>
      <c r="PO745" s="8"/>
      <c r="PP745" s="8"/>
      <c r="PQ745" s="8"/>
      <c r="PR745" s="8"/>
      <c r="PS745" s="8"/>
      <c r="PT745" s="8"/>
      <c r="PU745" s="8"/>
      <c r="PV745" s="8"/>
      <c r="PW745" s="8"/>
      <c r="PX745" s="8"/>
      <c r="PY745" s="8"/>
      <c r="PZ745" s="8"/>
      <c r="QA745" s="8"/>
      <c r="QB745" s="8"/>
      <c r="QC745" s="8"/>
      <c r="QD745" s="8"/>
      <c r="QE745" s="8"/>
      <c r="QF745" s="8"/>
      <c r="QG745" s="8"/>
      <c r="QH745" s="8"/>
      <c r="QI745" s="8"/>
      <c r="QJ745" s="8"/>
      <c r="QK745" s="8"/>
      <c r="QL745" s="8"/>
      <c r="QM745" s="8"/>
      <c r="QN745" s="8"/>
      <c r="QO745" s="8"/>
      <c r="QP745" s="8"/>
      <c r="QQ745" s="8"/>
      <c r="QR745" s="8"/>
      <c r="QS745" s="8"/>
      <c r="QT745" s="8"/>
      <c r="QU745" s="8"/>
      <c r="QV745" s="8"/>
      <c r="QW745" s="8"/>
      <c r="QX745" s="8"/>
      <c r="QY745" s="8"/>
      <c r="QZ745" s="8"/>
      <c r="RA745" s="8"/>
      <c r="RB745" s="8"/>
      <c r="RC745" s="8"/>
      <c r="RD745" s="8"/>
      <c r="RE745" s="8"/>
      <c r="RF745" s="8"/>
      <c r="RG745" s="8"/>
      <c r="RH745" s="8"/>
      <c r="RI745" s="8"/>
      <c r="RJ745" s="8"/>
      <c r="RK745" s="8"/>
      <c r="RL745" s="8"/>
      <c r="RM745" s="8"/>
      <c r="RN745" s="8"/>
      <c r="RO745" s="8"/>
      <c r="RP745" s="8"/>
      <c r="RQ745" s="8"/>
      <c r="RR745" s="8"/>
      <c r="RS745" s="8"/>
      <c r="RT745" s="8"/>
      <c r="RU745" s="8"/>
      <c r="RV745" s="8"/>
      <c r="RW745" s="8"/>
      <c r="RX745" s="8"/>
      <c r="RY745" s="8"/>
      <c r="RZ745" s="8"/>
      <c r="SA745" s="8"/>
      <c r="SB745" s="8"/>
      <c r="SC745" s="8"/>
      <c r="SD745" s="8"/>
      <c r="SE745" s="8"/>
      <c r="SF745" s="8"/>
      <c r="SG745" s="8"/>
      <c r="SH745" s="8"/>
      <c r="SI745" s="8"/>
      <c r="SJ745" s="8"/>
      <c r="SK745" s="8"/>
      <c r="SL745" s="8"/>
      <c r="SM745" s="8"/>
      <c r="SN745" s="8"/>
      <c r="SO745" s="8"/>
      <c r="SP745" s="8"/>
      <c r="SQ745" s="8"/>
      <c r="SR745" s="8"/>
      <c r="SS745" s="8"/>
      <c r="ST745" s="8"/>
      <c r="SU745" s="8"/>
      <c r="SV745" s="8"/>
      <c r="SW745" s="8"/>
      <c r="SX745" s="8"/>
      <c r="SY745" s="8"/>
      <c r="SZ745" s="8"/>
      <c r="TA745" s="8"/>
      <c r="TB745" s="8"/>
      <c r="TC745" s="8"/>
      <c r="TD745" s="8"/>
      <c r="TE745" s="8"/>
      <c r="TF745" s="8"/>
      <c r="TG745" s="8"/>
      <c r="TH745" s="8"/>
      <c r="TI745" s="8"/>
      <c r="TJ745" s="8"/>
      <c r="TK745" s="8"/>
      <c r="TL745" s="8"/>
      <c r="TM745" s="8"/>
      <c r="TN745" s="8"/>
      <c r="TO745" s="8"/>
      <c r="TP745" s="8"/>
      <c r="TQ745" s="8"/>
      <c r="TR745" s="8"/>
      <c r="TS745" s="8"/>
      <c r="TT745" s="8"/>
      <c r="TU745" s="8"/>
      <c r="TV745" s="8"/>
      <c r="TW745" s="8"/>
      <c r="TX745" s="8"/>
      <c r="TY745" s="8"/>
      <c r="TZ745" s="8"/>
      <c r="UA745" s="8"/>
      <c r="UB745" s="8"/>
      <c r="UC745" s="8"/>
      <c r="UD745" s="8"/>
      <c r="UE745" s="8"/>
      <c r="UF745" s="8"/>
      <c r="UG745" s="8"/>
      <c r="UH745" s="8"/>
      <c r="UI745" s="8"/>
      <c r="UJ745" s="8"/>
      <c r="UK745" s="8"/>
      <c r="UL745" s="8"/>
      <c r="UM745" s="8"/>
      <c r="UN745" s="8"/>
      <c r="UO745" s="8"/>
      <c r="UP745" s="8"/>
      <c r="UQ745" s="8"/>
      <c r="UR745" s="8"/>
      <c r="US745" s="8"/>
      <c r="UT745" s="8"/>
      <c r="UU745" s="8"/>
      <c r="UV745" s="8"/>
      <c r="UW745" s="8"/>
      <c r="UX745" s="8"/>
      <c r="UY745" s="8"/>
      <c r="UZ745" s="8"/>
      <c r="VA745" s="8"/>
      <c r="VB745" s="8"/>
      <c r="VC745" s="8"/>
      <c r="VD745" s="8"/>
      <c r="VE745" s="8"/>
      <c r="VF745" s="8"/>
      <c r="VG745" s="8"/>
      <c r="VH745" s="8"/>
      <c r="VI745" s="8"/>
      <c r="VJ745" s="8"/>
      <c r="VK745" s="8"/>
      <c r="VL745" s="8"/>
      <c r="VM745" s="8"/>
      <c r="VN745" s="8"/>
      <c r="VO745" s="8"/>
      <c r="VP745" s="8"/>
      <c r="VQ745" s="8"/>
      <c r="VR745" s="8"/>
      <c r="VS745" s="8"/>
      <c r="VT745" s="8"/>
      <c r="VU745" s="8"/>
      <c r="VV745" s="8"/>
      <c r="VW745" s="8"/>
      <c r="VX745" s="8"/>
      <c r="VY745" s="8"/>
      <c r="VZ745" s="8"/>
      <c r="WA745" s="8"/>
      <c r="WB745" s="8"/>
      <c r="WC745" s="8"/>
      <c r="WD745" s="8"/>
      <c r="WE745" s="8"/>
      <c r="WF745" s="8"/>
      <c r="WG745" s="8"/>
      <c r="WH745" s="8"/>
      <c r="WI745" s="8"/>
      <c r="WJ745" s="8"/>
      <c r="WK745" s="8"/>
      <c r="WL745" s="8"/>
      <c r="WM745" s="8"/>
      <c r="WN745" s="8"/>
      <c r="WO745" s="8"/>
      <c r="WP745" s="8"/>
      <c r="WQ745" s="8"/>
      <c r="WR745" s="8"/>
      <c r="WS745" s="8"/>
      <c r="WT745" s="8"/>
      <c r="WU745" s="8"/>
      <c r="WV745" s="8"/>
      <c r="WW745" s="8"/>
      <c r="WX745" s="8"/>
      <c r="WY745" s="8"/>
      <c r="WZ745" s="8"/>
      <c r="XA745" s="8"/>
      <c r="XB745" s="8"/>
      <c r="XC745" s="8"/>
      <c r="XD745" s="8"/>
      <c r="XE745" s="8"/>
      <c r="XF745" s="8"/>
      <c r="XG745" s="8"/>
      <c r="XH745" s="8"/>
      <c r="XI745" s="8"/>
      <c r="XJ745" s="8"/>
      <c r="XK745" s="8"/>
      <c r="XL745" s="8"/>
      <c r="XM745" s="8"/>
      <c r="XN745" s="8"/>
      <c r="XO745" s="8"/>
      <c r="XP745" s="8"/>
      <c r="XQ745" s="8"/>
      <c r="XR745" s="8"/>
      <c r="XS745" s="8"/>
      <c r="XT745" s="8"/>
      <c r="XU745" s="8"/>
      <c r="XV745" s="8"/>
      <c r="XW745" s="8"/>
      <c r="XX745" s="8"/>
      <c r="XY745" s="8"/>
      <c r="XZ745" s="8"/>
      <c r="YA745" s="8"/>
      <c r="YB745" s="8"/>
      <c r="YC745" s="8"/>
      <c r="YD745" s="8"/>
      <c r="YE745" s="8"/>
      <c r="YF745" s="8"/>
      <c r="YG745" s="8"/>
      <c r="YH745" s="8"/>
      <c r="YI745" s="8"/>
      <c r="YJ745" s="8"/>
      <c r="YK745" s="8"/>
      <c r="YL745" s="8"/>
      <c r="YM745" s="8"/>
      <c r="YN745" s="8"/>
      <c r="YO745" s="8"/>
      <c r="YP745" s="8"/>
      <c r="YQ745" s="8"/>
      <c r="YR745" s="8"/>
      <c r="YS745" s="8"/>
      <c r="YT745" s="8"/>
      <c r="YU745" s="8"/>
      <c r="YV745" s="8"/>
      <c r="YW745" s="8"/>
      <c r="YX745" s="8"/>
      <c r="YY745" s="8"/>
      <c r="YZ745" s="8"/>
      <c r="ZA745" s="8"/>
      <c r="ZB745" s="8"/>
      <c r="ZC745" s="8"/>
      <c r="ZD745" s="8"/>
      <c r="ZE745" s="8"/>
      <c r="ZF745" s="8"/>
      <c r="ZG745" s="8"/>
      <c r="ZH745" s="8"/>
      <c r="ZI745" s="8"/>
      <c r="ZJ745" s="8"/>
      <c r="ZK745" s="8"/>
      <c r="ZL745" s="8"/>
      <c r="ZM745" s="8"/>
      <c r="ZN745" s="8"/>
      <c r="ZO745" s="8"/>
      <c r="ZP745" s="8"/>
      <c r="ZQ745" s="8"/>
      <c r="ZR745" s="8"/>
      <c r="ZS745" s="8"/>
      <c r="ZT745" s="8"/>
      <c r="ZU745" s="8"/>
      <c r="ZV745" s="8"/>
      <c r="ZW745" s="8"/>
      <c r="ZX745" s="8"/>
      <c r="ZY745" s="8"/>
      <c r="ZZ745" s="8"/>
      <c r="AAA745" s="8"/>
      <c r="AAB745" s="8"/>
      <c r="AAC745" s="8"/>
      <c r="AAD745" s="8"/>
      <c r="AAE745" s="8"/>
      <c r="AAF745" s="8"/>
      <c r="AAG745" s="8"/>
      <c r="AAH745" s="8"/>
      <c r="AAI745" s="8"/>
      <c r="AAJ745" s="8"/>
      <c r="AAK745" s="8"/>
      <c r="AAL745" s="8"/>
      <c r="AAM745" s="8"/>
      <c r="AAN745" s="8"/>
      <c r="AAO745" s="8"/>
      <c r="AAP745" s="8"/>
      <c r="AAQ745" s="8"/>
      <c r="AAR745" s="8"/>
      <c r="AAS745" s="8"/>
      <c r="AAT745" s="8"/>
      <c r="AAU745" s="8"/>
      <c r="AAV745" s="8"/>
      <c r="AAW745" s="8"/>
      <c r="AAX745" s="8"/>
      <c r="AAY745" s="8"/>
      <c r="AAZ745" s="8"/>
      <c r="ABA745" s="8"/>
      <c r="ABB745" s="8"/>
      <c r="ABC745" s="8"/>
      <c r="ABD745" s="8"/>
      <c r="ABE745" s="8"/>
      <c r="ABF745" s="8"/>
      <c r="ABG745" s="8"/>
      <c r="ABH745" s="8"/>
      <c r="ABI745" s="8"/>
      <c r="ABJ745" s="8"/>
      <c r="ABK745" s="8"/>
      <c r="ABL745" s="8"/>
      <c r="ABM745" s="8"/>
      <c r="ABN745" s="8"/>
      <c r="ABO745" s="8"/>
      <c r="ABP745" s="8"/>
      <c r="ABQ745" s="8"/>
      <c r="ABR745" s="8"/>
      <c r="ABS745" s="8"/>
      <c r="ABT745" s="8"/>
      <c r="ABU745" s="8"/>
      <c r="ABV745" s="8"/>
      <c r="ABW745" s="8"/>
      <c r="ABX745" s="8"/>
      <c r="ABY745" s="8"/>
      <c r="ABZ745" s="8"/>
      <c r="ACA745" s="8"/>
      <c r="ACB745" s="8"/>
      <c r="ACC745" s="8"/>
      <c r="ACD745" s="8"/>
      <c r="ACE745" s="8"/>
      <c r="ACF745" s="8"/>
      <c r="ACG745" s="8"/>
      <c r="ACH745" s="8"/>
      <c r="ACI745" s="8"/>
      <c r="ACJ745" s="8"/>
      <c r="ACK745" s="8"/>
      <c r="ACL745" s="8"/>
      <c r="ACM745" s="8"/>
      <c r="ACN745" s="8"/>
      <c r="ACO745" s="8"/>
      <c r="ACP745" s="8"/>
      <c r="ACQ745" s="8"/>
      <c r="ACR745" s="8"/>
      <c r="ACS745" s="8"/>
      <c r="ACT745" s="8"/>
      <c r="ACU745" s="8"/>
      <c r="ACV745" s="8"/>
      <c r="ACW745" s="8"/>
      <c r="ACX745" s="8"/>
      <c r="ACY745" s="8"/>
      <c r="ACZ745" s="8"/>
      <c r="ADA745" s="8"/>
      <c r="ADB745" s="8"/>
      <c r="ADC745" s="8"/>
      <c r="ADD745" s="8"/>
      <c r="ADE745" s="8"/>
      <c r="ADF745" s="8"/>
      <c r="ADG745" s="8"/>
      <c r="ADH745" s="8"/>
      <c r="ADI745" s="8"/>
      <c r="ADJ745" s="8"/>
      <c r="ADK745" s="8"/>
      <c r="ADL745" s="8"/>
      <c r="ADM745" s="8"/>
      <c r="ADN745" s="8"/>
      <c r="ADO745" s="8"/>
      <c r="ADP745" s="8"/>
      <c r="ADQ745" s="8"/>
      <c r="ADR745" s="8"/>
      <c r="ADS745" s="8"/>
      <c r="ADT745" s="8"/>
      <c r="ADU745" s="8"/>
      <c r="ADV745" s="8"/>
      <c r="ADW745" s="8"/>
      <c r="ADX745" s="8"/>
      <c r="ADY745" s="8"/>
      <c r="ADZ745" s="8"/>
      <c r="AEA745" s="8"/>
      <c r="AEB745" s="8"/>
      <c r="AEC745" s="8"/>
      <c r="AED745" s="8"/>
      <c r="AEE745" s="8"/>
      <c r="AEF745" s="8"/>
      <c r="AEG745" s="8"/>
      <c r="AEH745" s="8"/>
      <c r="AEI745" s="8"/>
      <c r="AEJ745" s="8"/>
      <c r="AEK745" s="8"/>
      <c r="AEL745" s="8"/>
      <c r="AEM745" s="8"/>
      <c r="AEN745" s="8"/>
      <c r="AEO745" s="8"/>
      <c r="AEP745" s="8"/>
      <c r="AEQ745" s="8"/>
      <c r="AER745" s="8"/>
      <c r="AES745" s="8"/>
      <c r="AET745" s="8"/>
      <c r="AEU745" s="8"/>
      <c r="AEV745" s="8"/>
      <c r="AEW745" s="8"/>
      <c r="AEX745" s="8"/>
      <c r="AEY745" s="8"/>
      <c r="AEZ745" s="8"/>
      <c r="AFA745" s="8"/>
      <c r="AFB745" s="8"/>
      <c r="AFC745" s="8"/>
      <c r="AFD745" s="8"/>
      <c r="AFE745" s="8"/>
      <c r="AFF745" s="8"/>
      <c r="AFG745" s="8"/>
      <c r="AFH745" s="8"/>
      <c r="AFI745" s="8"/>
      <c r="AFJ745" s="8"/>
      <c r="AFK745" s="8"/>
      <c r="AFL745" s="8"/>
      <c r="AFM745" s="8"/>
      <c r="AFN745" s="8"/>
      <c r="AFO745" s="8"/>
      <c r="AFP745" s="8"/>
      <c r="AFQ745" s="8"/>
      <c r="AFR745" s="8"/>
      <c r="AFS745" s="8"/>
      <c r="AFT745" s="8"/>
      <c r="AFU745" s="8"/>
      <c r="AFV745" s="8"/>
      <c r="AFW745" s="8"/>
      <c r="AFX745" s="8"/>
      <c r="AFY745" s="8"/>
      <c r="AFZ745" s="8"/>
      <c r="AGA745" s="8"/>
      <c r="AGB745" s="8"/>
      <c r="AGC745" s="8"/>
      <c r="AGD745" s="8"/>
      <c r="AGE745" s="8"/>
      <c r="AGF745" s="8"/>
      <c r="AGG745" s="8"/>
      <c r="AGH745" s="8"/>
      <c r="AGI745" s="8"/>
      <c r="AGJ745" s="8"/>
      <c r="AGK745" s="8"/>
      <c r="AGL745" s="8"/>
      <c r="AGM745" s="8"/>
      <c r="AGN745" s="8"/>
      <c r="AGO745" s="8"/>
      <c r="AGP745" s="8"/>
      <c r="AGQ745" s="8"/>
      <c r="AGR745" s="8"/>
      <c r="AGS745" s="8"/>
      <c r="AGT745" s="8"/>
      <c r="AGU745" s="8"/>
      <c r="AGV745" s="8"/>
      <c r="AGW745" s="8"/>
      <c r="AGX745" s="8"/>
      <c r="AGY745" s="8"/>
      <c r="AGZ745" s="8"/>
      <c r="AHA745" s="8"/>
      <c r="AHB745" s="8"/>
      <c r="AHC745" s="8"/>
      <c r="AHD745" s="8"/>
      <c r="AHE745" s="8"/>
      <c r="AHF745" s="8"/>
      <c r="AHG745" s="8"/>
      <c r="AHH745" s="8"/>
      <c r="AHI745" s="8"/>
      <c r="AHJ745" s="8"/>
      <c r="AHK745" s="8"/>
      <c r="AHL745" s="8"/>
      <c r="AHM745" s="8"/>
      <c r="AHN745" s="8"/>
      <c r="AHO745" s="8"/>
      <c r="AHP745" s="8"/>
      <c r="AHQ745" s="8"/>
      <c r="AHR745" s="8"/>
      <c r="AHS745" s="8"/>
      <c r="AHT745" s="8"/>
      <c r="AHU745" s="8"/>
      <c r="AHV745" s="8"/>
      <c r="AHW745" s="8"/>
      <c r="AHX745" s="8"/>
      <c r="AHY745" s="8"/>
      <c r="AHZ745" s="8"/>
      <c r="AIA745" s="8"/>
      <c r="AIB745" s="8"/>
      <c r="AIC745" s="8"/>
      <c r="AID745" s="8"/>
      <c r="AIE745" s="8"/>
      <c r="AIF745" s="8"/>
      <c r="AIG745" s="8"/>
      <c r="AIH745" s="8"/>
      <c r="AII745" s="8"/>
      <c r="AIJ745" s="8"/>
      <c r="AIK745" s="8"/>
      <c r="AIL745" s="8"/>
      <c r="AIM745" s="8"/>
      <c r="AIN745" s="8"/>
      <c r="AIO745" s="8"/>
      <c r="AIP745" s="8"/>
      <c r="AIQ745" s="8"/>
      <c r="AIR745" s="8"/>
      <c r="AIS745" s="8"/>
      <c r="AIT745" s="8"/>
      <c r="AIU745" s="8"/>
      <c r="AIV745" s="8"/>
      <c r="AIW745" s="8"/>
      <c r="AIX745" s="8"/>
      <c r="AIY745" s="8"/>
      <c r="AIZ745" s="8"/>
      <c r="AJA745" s="8"/>
      <c r="AJB745" s="8"/>
      <c r="AJC745" s="8"/>
      <c r="AJD745" s="8"/>
      <c r="AJE745" s="8"/>
      <c r="AJF745" s="8"/>
      <c r="AJG745" s="8"/>
      <c r="AJH745" s="8"/>
      <c r="AJI745" s="8"/>
      <c r="AJJ745" s="8"/>
      <c r="AJK745" s="8"/>
      <c r="AJL745" s="8"/>
      <c r="AJM745" s="8"/>
      <c r="AJN745" s="8"/>
      <c r="AJO745" s="8"/>
      <c r="AJP745" s="8"/>
      <c r="AJQ745" s="8"/>
      <c r="AJR745" s="8"/>
      <c r="AJS745" s="8"/>
      <c r="AJT745" s="8"/>
      <c r="AJU745" s="8"/>
      <c r="AJV745" s="8"/>
      <c r="AJW745" s="8"/>
      <c r="AJX745" s="8"/>
      <c r="AJY745" s="8"/>
      <c r="AJZ745" s="8"/>
      <c r="AKA745" s="8"/>
      <c r="AKB745" s="8"/>
      <c r="AKC745" s="8"/>
      <c r="AKD745" s="8"/>
      <c r="AKE745" s="8"/>
      <c r="AKF745" s="8"/>
      <c r="AKG745" s="8"/>
      <c r="AKH745" s="8"/>
      <c r="AKI745" s="8"/>
      <c r="AKJ745" s="8"/>
      <c r="AKK745" s="8"/>
      <c r="AKL745" s="8"/>
      <c r="AKM745" s="8"/>
      <c r="AKN745" s="8"/>
      <c r="AKO745" s="8"/>
      <c r="AKP745" s="8"/>
      <c r="AKQ745" s="8"/>
      <c r="AKR745" s="8"/>
      <c r="AKS745" s="8"/>
      <c r="AKT745" s="8"/>
      <c r="AKU745" s="8"/>
      <c r="AKV745" s="8"/>
      <c r="AKW745" s="8"/>
      <c r="AKX745" s="8"/>
      <c r="AKY745" s="8"/>
      <c r="AKZ745" s="8"/>
      <c r="ALA745" s="8"/>
      <c r="ALB745" s="8"/>
      <c r="ALC745" s="8"/>
      <c r="ALD745" s="8"/>
      <c r="ALE745" s="8"/>
      <c r="ALF745" s="8"/>
      <c r="ALG745" s="8"/>
      <c r="ALH745" s="8"/>
      <c r="ALI745" s="8"/>
      <c r="ALJ745" s="8"/>
      <c r="ALK745" s="8"/>
      <c r="ALL745" s="8"/>
      <c r="ALM745" s="8"/>
      <c r="ALN745" s="8"/>
      <c r="ALO745" s="8"/>
      <c r="ALP745" s="8"/>
      <c r="ALQ745" s="8"/>
      <c r="ALR745" s="8"/>
      <c r="ALS745" s="8"/>
      <c r="ALT745" s="8"/>
      <c r="ALU745" s="8"/>
      <c r="ALV745" s="8"/>
      <c r="ALW745" s="8"/>
      <c r="ALX745" s="8"/>
      <c r="ALY745" s="8"/>
      <c r="ALZ745" s="8"/>
      <c r="AMA745" s="8"/>
      <c r="AMB745" s="8"/>
      <c r="AMC745" s="8"/>
      <c r="AMD745" s="8"/>
      <c r="AME745" s="8"/>
      <c r="AMF745" s="8"/>
      <c r="AMG745" s="8"/>
      <c r="AMH745" s="8"/>
      <c r="AMI745" s="8"/>
      <c r="AMJ745" s="8"/>
      <c r="AMK745" s="8"/>
      <c r="AML745" s="8"/>
      <c r="AMM745" s="8"/>
      <c r="AMN745" s="8"/>
      <c r="AMO745" s="8"/>
      <c r="AMP745" s="8"/>
      <c r="AMQ745" s="8"/>
      <c r="AMR745" s="8"/>
      <c r="AMS745" s="8"/>
      <c r="AMT745" s="8"/>
      <c r="AMU745" s="8"/>
      <c r="AMV745" s="8"/>
      <c r="AMW745" s="8"/>
      <c r="AMX745" s="8"/>
      <c r="AMY745" s="8"/>
      <c r="AMZ745" s="8"/>
      <c r="ANA745" s="8"/>
      <c r="ANB745" s="8"/>
      <c r="ANC745" s="8"/>
      <c r="AND745" s="8"/>
      <c r="ANE745" s="8"/>
      <c r="ANF745" s="8"/>
      <c r="ANG745" s="8"/>
      <c r="ANH745" s="8"/>
      <c r="ANI745" s="8"/>
      <c r="ANJ745" s="8"/>
      <c r="ANK745" s="8"/>
      <c r="ANL745" s="8"/>
      <c r="ANM745" s="8"/>
      <c r="ANN745" s="8"/>
      <c r="ANO745" s="8"/>
      <c r="ANP745" s="8"/>
      <c r="ANQ745" s="8"/>
      <c r="ANR745" s="8"/>
      <c r="ANS745" s="8"/>
      <c r="ANT745" s="8"/>
      <c r="ANU745" s="8"/>
      <c r="ANV745" s="8"/>
      <c r="ANW745" s="8"/>
      <c r="ANX745" s="8"/>
      <c r="ANY745" s="8"/>
      <c r="ANZ745" s="8"/>
      <c r="AOA745" s="8"/>
      <c r="AOB745" s="8"/>
      <c r="AOC745" s="8"/>
      <c r="AOD745" s="8"/>
      <c r="AOE745" s="8"/>
      <c r="AOF745" s="8"/>
      <c r="AOG745" s="8"/>
      <c r="AOH745" s="8"/>
      <c r="AOI745" s="8"/>
      <c r="AOJ745" s="8"/>
      <c r="AOK745" s="8"/>
      <c r="AOL745" s="8"/>
      <c r="AOM745" s="8"/>
      <c r="AON745" s="8"/>
      <c r="AOO745" s="8"/>
      <c r="AOP745" s="8"/>
      <c r="AOQ745" s="8"/>
      <c r="AOR745" s="8"/>
      <c r="AOS745" s="8"/>
      <c r="AOT745" s="8"/>
      <c r="AOU745" s="8"/>
      <c r="AOV745" s="8"/>
      <c r="AOW745" s="8"/>
      <c r="AOX745" s="8"/>
      <c r="AOY745" s="8"/>
      <c r="AOZ745" s="8"/>
      <c r="APA745" s="8"/>
      <c r="APB745" s="8"/>
      <c r="APC745" s="8"/>
      <c r="APD745" s="8"/>
      <c r="APE745" s="8"/>
      <c r="APF745" s="8"/>
      <c r="APG745" s="8"/>
      <c r="APH745" s="8"/>
      <c r="API745" s="8"/>
      <c r="APJ745" s="8"/>
      <c r="APK745" s="8"/>
      <c r="APL745" s="8"/>
      <c r="APM745" s="8"/>
      <c r="APN745" s="8"/>
      <c r="APO745" s="8"/>
      <c r="APP745" s="8"/>
      <c r="APQ745" s="8"/>
      <c r="APR745" s="8"/>
      <c r="APS745" s="8"/>
      <c r="APT745" s="8"/>
      <c r="APU745" s="8"/>
      <c r="APV745" s="8"/>
      <c r="APW745" s="8"/>
      <c r="APX745" s="8"/>
      <c r="APY745" s="8"/>
      <c r="APZ745" s="8"/>
      <c r="AQA745" s="8"/>
      <c r="AQB745" s="8"/>
      <c r="AQC745" s="8"/>
      <c r="AQD745" s="8"/>
      <c r="AQE745" s="8"/>
      <c r="AQF745" s="8"/>
      <c r="AQG745" s="8"/>
      <c r="AQH745" s="8"/>
      <c r="AQI745" s="8"/>
      <c r="AQJ745" s="8"/>
      <c r="AQK745" s="8"/>
      <c r="AQL745" s="8"/>
      <c r="AQM745" s="8"/>
      <c r="AQN745" s="8"/>
      <c r="AQO745" s="8"/>
      <c r="AQP745" s="8"/>
      <c r="AQQ745" s="8"/>
      <c r="AQR745" s="8"/>
      <c r="AQS745" s="8"/>
      <c r="AQT745" s="8"/>
      <c r="AQU745" s="8"/>
      <c r="AQV745" s="8"/>
      <c r="AQW745" s="8"/>
      <c r="AQX745" s="8"/>
      <c r="AQY745" s="8"/>
      <c r="AQZ745" s="8"/>
      <c r="ARA745" s="8"/>
      <c r="ARB745" s="8"/>
      <c r="ARC745" s="8"/>
      <c r="ARD745" s="8"/>
      <c r="ARE745" s="8"/>
      <c r="ARF745" s="8"/>
      <c r="ARG745" s="8"/>
      <c r="ARH745" s="8"/>
      <c r="ARI745" s="8"/>
      <c r="ARJ745" s="8"/>
      <c r="ARK745" s="8"/>
      <c r="ARL745" s="8"/>
      <c r="ARM745" s="8"/>
      <c r="ARN745" s="8"/>
      <c r="ARO745" s="8"/>
      <c r="ARP745" s="8"/>
      <c r="ARQ745" s="8"/>
      <c r="ARR745" s="8"/>
      <c r="ARS745" s="8"/>
      <c r="ART745" s="8"/>
      <c r="ARU745" s="8"/>
      <c r="ARV745" s="8"/>
      <c r="ARW745" s="8"/>
      <c r="ARX745" s="8"/>
      <c r="ARY745" s="8"/>
      <c r="ARZ745" s="8"/>
      <c r="ASA745" s="8"/>
      <c r="ASB745" s="8"/>
      <c r="ASC745" s="8"/>
      <c r="ASD745" s="8"/>
      <c r="ASE745" s="8"/>
      <c r="ASF745" s="8"/>
      <c r="ASG745" s="8"/>
      <c r="ASH745" s="8"/>
      <c r="ASI745" s="8"/>
      <c r="ASJ745" s="8"/>
      <c r="ASK745" s="8"/>
      <c r="ASL745" s="8"/>
      <c r="ASM745" s="8"/>
      <c r="ASN745" s="8"/>
      <c r="ASO745" s="8"/>
      <c r="ASP745" s="8"/>
      <c r="ASQ745" s="8"/>
      <c r="ASR745" s="8"/>
      <c r="ASS745" s="8"/>
      <c r="AST745" s="8"/>
      <c r="ASU745" s="8"/>
      <c r="ASV745" s="8"/>
      <c r="ASW745" s="8"/>
      <c r="ASX745" s="8"/>
      <c r="ASY745" s="8"/>
      <c r="ASZ745" s="8"/>
      <c r="ATA745" s="8"/>
      <c r="ATB745" s="8"/>
      <c r="ATC745" s="8"/>
      <c r="ATD745" s="8"/>
      <c r="ATE745" s="8"/>
      <c r="ATF745" s="8"/>
      <c r="ATG745" s="8"/>
      <c r="ATH745" s="8"/>
      <c r="ATI745" s="8"/>
      <c r="ATJ745" s="8"/>
      <c r="ATK745" s="8"/>
      <c r="ATL745" s="8"/>
      <c r="ATM745" s="8"/>
      <c r="ATN745" s="8"/>
      <c r="ATO745" s="8"/>
      <c r="ATP745" s="8"/>
      <c r="ATQ745" s="8"/>
      <c r="ATR745" s="8"/>
      <c r="ATS745" s="8"/>
      <c r="ATT745" s="8"/>
      <c r="ATU745" s="8"/>
      <c r="ATV745" s="8"/>
      <c r="ATW745" s="8"/>
      <c r="ATX745" s="8"/>
      <c r="ATY745" s="8"/>
      <c r="ATZ745" s="8"/>
      <c r="AUA745" s="8"/>
      <c r="AUB745" s="8"/>
      <c r="AUC745" s="8"/>
      <c r="AUD745" s="8"/>
      <c r="AUE745" s="8"/>
      <c r="AUF745" s="8"/>
      <c r="AUG745" s="8"/>
      <c r="AUH745" s="8"/>
      <c r="AUI745" s="8"/>
      <c r="AUJ745" s="8"/>
      <c r="AUK745" s="8"/>
      <c r="AUL745" s="8"/>
      <c r="AUM745" s="8"/>
      <c r="AUN745" s="8"/>
      <c r="AUO745" s="8"/>
      <c r="AUP745" s="8"/>
      <c r="AUQ745" s="8"/>
      <c r="AUR745" s="8"/>
      <c r="AUS745" s="8"/>
      <c r="AUT745" s="8"/>
      <c r="AUU745" s="8"/>
      <c r="AUV745" s="8"/>
      <c r="AUW745" s="8"/>
      <c r="AUX745" s="8"/>
      <c r="AUY745" s="8"/>
      <c r="AUZ745" s="8"/>
      <c r="AVA745" s="8"/>
      <c r="AVB745" s="8"/>
      <c r="AVC745" s="8"/>
      <c r="AVD745" s="8"/>
      <c r="AVE745" s="8"/>
      <c r="AVF745" s="8"/>
      <c r="AVG745" s="8"/>
      <c r="AVH745" s="8"/>
      <c r="AVI745" s="8"/>
      <c r="AVJ745" s="8"/>
      <c r="AVK745" s="8"/>
      <c r="AVL745" s="8"/>
      <c r="AVM745" s="8"/>
      <c r="AVN745" s="8"/>
      <c r="AVO745" s="8"/>
      <c r="AVP745" s="8"/>
      <c r="AVQ745" s="8"/>
      <c r="AVR745" s="8"/>
      <c r="AVS745" s="8"/>
      <c r="AVT745" s="8"/>
      <c r="AVU745" s="8"/>
      <c r="AVV745" s="8"/>
      <c r="AVW745" s="8"/>
      <c r="AVX745" s="8"/>
      <c r="AVY745" s="8"/>
      <c r="AVZ745" s="8"/>
      <c r="AWA745" s="8"/>
      <c r="AWB745" s="8"/>
      <c r="AWC745" s="8"/>
      <c r="AWD745" s="8"/>
      <c r="AWE745" s="8"/>
      <c r="AWF745" s="8"/>
      <c r="AWG745" s="8"/>
      <c r="AWH745" s="8"/>
      <c r="AWI745" s="8"/>
      <c r="AWJ745" s="8"/>
      <c r="AWK745" s="8"/>
      <c r="AWL745" s="8"/>
      <c r="AWM745" s="8"/>
      <c r="AWN745" s="8"/>
      <c r="AWO745" s="8"/>
      <c r="AWP745" s="8"/>
      <c r="AWQ745" s="8"/>
      <c r="AWR745" s="8"/>
      <c r="AWS745" s="8"/>
      <c r="AWT745" s="8"/>
      <c r="AWU745" s="8"/>
      <c r="AWV745" s="8"/>
      <c r="AWW745" s="8"/>
      <c r="AWX745" s="8"/>
      <c r="AWY745" s="8"/>
      <c r="AWZ745" s="8"/>
      <c r="AXA745" s="8"/>
      <c r="AXB745" s="8"/>
      <c r="AXC745" s="8"/>
      <c r="AXD745" s="8"/>
      <c r="AXE745" s="8"/>
      <c r="AXF745" s="8"/>
      <c r="AXG745" s="8"/>
      <c r="AXH745" s="8"/>
      <c r="AXI745" s="8"/>
      <c r="AXJ745" s="8"/>
      <c r="AXK745" s="8"/>
      <c r="AXL745" s="8"/>
      <c r="AXM745" s="8"/>
      <c r="AXN745" s="8"/>
      <c r="AXO745" s="8"/>
      <c r="AXP745" s="8"/>
      <c r="AXQ745" s="8"/>
      <c r="AXR745" s="8"/>
      <c r="AXS745" s="8"/>
      <c r="AXT745" s="8"/>
      <c r="AXU745" s="8"/>
      <c r="AXV745" s="8"/>
      <c r="AXW745" s="8"/>
      <c r="AXX745" s="8"/>
      <c r="AXY745" s="8"/>
      <c r="AXZ745" s="8"/>
      <c r="AYA745" s="8"/>
      <c r="AYB745" s="8"/>
      <c r="AYC745" s="8"/>
      <c r="AYD745" s="8"/>
      <c r="AYE745" s="8"/>
      <c r="AYF745" s="8"/>
      <c r="AYG745" s="8"/>
      <c r="AYH745" s="8"/>
      <c r="AYI745" s="8"/>
      <c r="AYJ745" s="8"/>
      <c r="AYK745" s="8"/>
      <c r="AYL745" s="8"/>
      <c r="AYM745" s="8"/>
      <c r="AYN745" s="8"/>
      <c r="AYO745" s="8"/>
      <c r="AYP745" s="8"/>
      <c r="AYQ745" s="8"/>
      <c r="AYR745" s="8"/>
      <c r="AYS745" s="8"/>
      <c r="AYT745" s="8"/>
      <c r="AYU745" s="8"/>
      <c r="AYV745" s="8"/>
      <c r="AYW745" s="8"/>
      <c r="AYX745" s="8"/>
      <c r="AYY745" s="8"/>
      <c r="AYZ745" s="8"/>
      <c r="AZA745" s="8"/>
      <c r="AZB745" s="8"/>
      <c r="AZC745" s="8"/>
      <c r="AZD745" s="8"/>
      <c r="AZE745" s="8"/>
      <c r="AZF745" s="8"/>
      <c r="AZG745" s="8"/>
      <c r="AZH745" s="8"/>
      <c r="AZI745" s="8"/>
      <c r="AZJ745" s="8"/>
      <c r="AZK745" s="8"/>
      <c r="AZL745" s="8"/>
      <c r="AZM745" s="8"/>
      <c r="AZN745" s="8"/>
      <c r="AZO745" s="8"/>
      <c r="AZP745" s="8"/>
      <c r="AZQ745" s="8"/>
      <c r="AZR745" s="8"/>
      <c r="AZS745" s="8"/>
      <c r="AZT745" s="8"/>
      <c r="AZU745" s="8"/>
      <c r="AZV745" s="8"/>
      <c r="AZW745" s="8"/>
      <c r="AZX745" s="8"/>
      <c r="AZY745" s="8"/>
      <c r="AZZ745" s="8"/>
      <c r="BAA745" s="8"/>
      <c r="BAB745" s="8"/>
      <c r="BAC745" s="8"/>
      <c r="BAD745" s="8"/>
      <c r="BAE745" s="8"/>
      <c r="BAF745" s="8"/>
      <c r="BAG745" s="8"/>
      <c r="BAH745" s="8"/>
      <c r="BAI745" s="8"/>
      <c r="BAJ745" s="8"/>
      <c r="BAK745" s="8"/>
      <c r="BAL745" s="8"/>
      <c r="BAM745" s="8"/>
      <c r="BAN745" s="8"/>
      <c r="BAO745" s="8"/>
      <c r="BAP745" s="8"/>
      <c r="BAQ745" s="8"/>
      <c r="BAR745" s="8"/>
      <c r="BAS745" s="8"/>
      <c r="BAT745" s="8"/>
      <c r="BAU745" s="8"/>
      <c r="BAV745" s="8"/>
      <c r="BAW745" s="8"/>
      <c r="BAX745" s="8"/>
      <c r="BAY745" s="8"/>
      <c r="BAZ745" s="8"/>
      <c r="BBA745" s="8"/>
      <c r="BBB745" s="8"/>
      <c r="BBC745" s="8"/>
      <c r="BBD745" s="8"/>
      <c r="BBE745" s="8"/>
      <c r="BBF745" s="8"/>
      <c r="BBG745" s="8"/>
      <c r="BBH745" s="8"/>
      <c r="BBI745" s="8"/>
      <c r="BBJ745" s="8"/>
      <c r="BBK745" s="8"/>
      <c r="BBL745" s="8"/>
      <c r="BBM745" s="8"/>
      <c r="BBN745" s="8"/>
      <c r="BBO745" s="8"/>
      <c r="BBP745" s="8"/>
      <c r="BBQ745" s="8"/>
      <c r="BBR745" s="8"/>
      <c r="BBS745" s="8"/>
      <c r="BBT745" s="8"/>
      <c r="BBU745" s="8"/>
      <c r="BBV745" s="8"/>
      <c r="BBW745" s="8"/>
      <c r="BBX745" s="8"/>
      <c r="BBY745" s="8"/>
      <c r="BBZ745" s="8"/>
      <c r="BCA745" s="8"/>
      <c r="BCB745" s="8"/>
      <c r="BCC745" s="8"/>
      <c r="BCD745" s="8"/>
      <c r="BCE745" s="8"/>
      <c r="BCF745" s="8"/>
      <c r="BCG745" s="8"/>
      <c r="BCH745" s="8"/>
      <c r="BCI745" s="8"/>
      <c r="BCJ745" s="8"/>
      <c r="BCK745" s="8"/>
      <c r="BCL745" s="8"/>
      <c r="BCM745" s="8"/>
      <c r="BCN745" s="8"/>
      <c r="BCO745" s="8"/>
      <c r="BCP745" s="8"/>
      <c r="BCQ745" s="8"/>
      <c r="BCR745" s="8"/>
      <c r="BCS745" s="8"/>
      <c r="BCT745" s="8"/>
      <c r="BCU745" s="8"/>
      <c r="BCV745" s="8"/>
      <c r="BCW745" s="8"/>
      <c r="BCX745" s="8"/>
      <c r="BCY745" s="8"/>
      <c r="BCZ745" s="8"/>
      <c r="BDA745" s="8"/>
      <c r="BDB745" s="8"/>
      <c r="BDC745" s="8"/>
      <c r="BDD745" s="8"/>
      <c r="BDE745" s="8"/>
      <c r="BDF745" s="8"/>
      <c r="BDG745" s="8"/>
      <c r="BDH745" s="8"/>
      <c r="BDI745" s="8"/>
      <c r="BDJ745" s="8"/>
      <c r="BDK745" s="8"/>
      <c r="BDL745" s="8"/>
      <c r="BDM745" s="8"/>
      <c r="BDN745" s="8"/>
      <c r="BDO745" s="8"/>
      <c r="BDP745" s="8"/>
      <c r="BDQ745" s="8"/>
      <c r="BDR745" s="8"/>
      <c r="BDS745" s="8"/>
      <c r="BDT745" s="8"/>
      <c r="BDU745" s="8"/>
      <c r="BDV745" s="8"/>
      <c r="BDW745" s="8"/>
      <c r="BDX745" s="8"/>
      <c r="BDY745" s="8"/>
      <c r="BDZ745" s="8"/>
      <c r="BEA745" s="8"/>
      <c r="BEB745" s="8"/>
      <c r="BEC745" s="8"/>
      <c r="BED745" s="8"/>
      <c r="BEE745" s="8"/>
      <c r="BEF745" s="8"/>
      <c r="BEG745" s="8"/>
      <c r="BEH745" s="8"/>
      <c r="BEI745" s="8"/>
      <c r="BEJ745" s="8"/>
      <c r="BEK745" s="8"/>
      <c r="BEL745" s="8"/>
      <c r="BEM745" s="8"/>
      <c r="BEN745" s="8"/>
      <c r="BEO745" s="8"/>
      <c r="BEP745" s="8"/>
      <c r="BEQ745" s="8"/>
      <c r="BER745" s="8"/>
      <c r="BES745" s="8"/>
      <c r="BET745" s="8"/>
      <c r="BEU745" s="8"/>
      <c r="BEV745" s="8"/>
      <c r="BEW745" s="8"/>
      <c r="BEX745" s="8"/>
      <c r="BEY745" s="8"/>
      <c r="BEZ745" s="8"/>
      <c r="BFA745" s="8"/>
      <c r="BFB745" s="8"/>
      <c r="BFC745" s="8"/>
      <c r="BFD745" s="8"/>
      <c r="BFE745" s="8"/>
      <c r="BFF745" s="8"/>
      <c r="BFG745" s="8"/>
      <c r="BFH745" s="8"/>
      <c r="BFI745" s="8"/>
      <c r="BFJ745" s="8"/>
      <c r="BFK745" s="8"/>
      <c r="BFL745" s="8"/>
      <c r="BFM745" s="8"/>
      <c r="BFN745" s="8"/>
      <c r="BFO745" s="8"/>
      <c r="BFP745" s="8"/>
      <c r="BFQ745" s="8"/>
      <c r="BFR745" s="8"/>
      <c r="BFS745" s="8"/>
      <c r="BFT745" s="8"/>
      <c r="BFU745" s="8"/>
      <c r="BFV745" s="8"/>
      <c r="BFW745" s="8"/>
      <c r="BFX745" s="8"/>
      <c r="BFY745" s="8"/>
      <c r="BFZ745" s="8"/>
      <c r="BGA745" s="8"/>
      <c r="BGB745" s="8"/>
      <c r="BGC745" s="8"/>
      <c r="BGD745" s="8"/>
      <c r="BGE745" s="8"/>
      <c r="BGF745" s="8"/>
      <c r="BGG745" s="8"/>
      <c r="BGH745" s="8"/>
      <c r="BGI745" s="8"/>
      <c r="BGJ745" s="8"/>
      <c r="BGK745" s="8"/>
      <c r="BGL745" s="8"/>
      <c r="BGM745" s="8"/>
      <c r="BGN745" s="8"/>
      <c r="BGO745" s="8"/>
      <c r="BGP745" s="8"/>
      <c r="BGQ745" s="8"/>
      <c r="BGR745" s="8"/>
      <c r="BGS745" s="8"/>
      <c r="BGT745" s="8"/>
      <c r="BGU745" s="8"/>
      <c r="BGV745" s="8"/>
      <c r="BGW745" s="8"/>
      <c r="BGX745" s="8"/>
      <c r="BGY745" s="8"/>
      <c r="BGZ745" s="8"/>
      <c r="BHA745" s="8"/>
      <c r="BHB745" s="8"/>
      <c r="BHC745" s="8"/>
      <c r="BHD745" s="8"/>
      <c r="BHE745" s="8"/>
      <c r="BHF745" s="8"/>
      <c r="BHG745" s="8"/>
      <c r="BHH745" s="8"/>
      <c r="BHI745" s="8"/>
      <c r="BHJ745" s="8"/>
      <c r="BHK745" s="8"/>
      <c r="BHL745" s="8"/>
      <c r="BHM745" s="8"/>
      <c r="BHN745" s="8"/>
      <c r="BHO745" s="8"/>
      <c r="BHP745" s="8"/>
      <c r="BHQ745" s="8"/>
      <c r="BHR745" s="8"/>
      <c r="BHS745" s="8"/>
      <c r="BHT745" s="8"/>
      <c r="BHU745" s="8"/>
      <c r="BHV745" s="8"/>
      <c r="BHW745" s="8"/>
      <c r="BHX745" s="8"/>
      <c r="BHY745" s="8"/>
      <c r="BHZ745" s="8"/>
      <c r="BIA745" s="8"/>
      <c r="BIB745" s="8"/>
      <c r="BIC745" s="8"/>
      <c r="BID745" s="8"/>
      <c r="BIE745" s="8"/>
      <c r="BIF745" s="8"/>
      <c r="BIG745" s="8"/>
      <c r="BIH745" s="8"/>
      <c r="BII745" s="8"/>
      <c r="BIJ745" s="8"/>
      <c r="BIK745" s="8"/>
      <c r="BIL745" s="8"/>
      <c r="BIM745" s="8"/>
      <c r="BIN745" s="8"/>
      <c r="BIO745" s="8"/>
      <c r="BIP745" s="8"/>
      <c r="BIQ745" s="8"/>
      <c r="BIR745" s="8"/>
      <c r="BIS745" s="8"/>
      <c r="BIT745" s="8"/>
      <c r="BIU745" s="8"/>
      <c r="BIV745" s="8"/>
      <c r="BIW745" s="8"/>
      <c r="BIX745" s="8"/>
      <c r="BIY745" s="8"/>
      <c r="BIZ745" s="8"/>
      <c r="BJA745" s="8"/>
      <c r="BJB745" s="8"/>
      <c r="BJC745" s="8"/>
      <c r="BJD745" s="8"/>
      <c r="BJE745" s="8"/>
      <c r="BJF745" s="8"/>
      <c r="BJG745" s="8"/>
      <c r="BJH745" s="8"/>
      <c r="BJI745" s="8"/>
      <c r="BJJ745" s="8"/>
      <c r="BJK745" s="8"/>
      <c r="BJL745" s="8"/>
      <c r="BJM745" s="8"/>
      <c r="BJN745" s="8"/>
      <c r="BJO745" s="8"/>
      <c r="BJP745" s="8"/>
      <c r="BJQ745" s="8"/>
      <c r="BJR745" s="8"/>
      <c r="BJS745" s="8"/>
      <c r="BJT745" s="8"/>
      <c r="BJU745" s="8"/>
      <c r="BJV745" s="8"/>
      <c r="BJW745" s="8"/>
      <c r="BJX745" s="8"/>
      <c r="BJY745" s="8"/>
      <c r="BJZ745" s="8"/>
      <c r="BKA745" s="8"/>
      <c r="BKB745" s="8"/>
      <c r="BKC745" s="8"/>
      <c r="BKD745" s="8"/>
      <c r="BKE745" s="8"/>
      <c r="BKF745" s="8"/>
      <c r="BKG745" s="8"/>
      <c r="BKH745" s="8"/>
      <c r="BKI745" s="8"/>
      <c r="BKJ745" s="8"/>
      <c r="BKK745" s="8"/>
      <c r="BKL745" s="8"/>
      <c r="BKM745" s="8"/>
      <c r="BKN745" s="8"/>
      <c r="BKO745" s="8"/>
      <c r="BKP745" s="8"/>
      <c r="BKQ745" s="8"/>
      <c r="BKR745" s="8"/>
      <c r="BKS745" s="8"/>
      <c r="BKT745" s="8"/>
      <c r="BKU745" s="8"/>
      <c r="BKV745" s="8"/>
      <c r="BKW745" s="8"/>
      <c r="BKX745" s="8"/>
      <c r="BKY745" s="8"/>
      <c r="BKZ745" s="8"/>
      <c r="BLA745" s="8"/>
      <c r="BLB745" s="8"/>
      <c r="BLC745" s="8"/>
      <c r="BLD745" s="8"/>
      <c r="BLE745" s="8"/>
      <c r="BLF745" s="8"/>
      <c r="BLG745" s="8"/>
      <c r="BLH745" s="8"/>
      <c r="BLI745" s="8"/>
      <c r="BLJ745" s="8"/>
      <c r="BLK745" s="8"/>
      <c r="BLL745" s="8"/>
      <c r="BLM745" s="8"/>
      <c r="BLN745" s="8"/>
      <c r="BLO745" s="8"/>
      <c r="BLP745" s="8"/>
      <c r="BLQ745" s="8"/>
      <c r="BLR745" s="8"/>
      <c r="BLS745" s="8"/>
      <c r="BLT745" s="8"/>
      <c r="BLU745" s="8"/>
      <c r="BLV745" s="8"/>
      <c r="BLW745" s="8"/>
      <c r="BLX745" s="8"/>
      <c r="BLY745" s="8"/>
      <c r="BLZ745" s="8"/>
      <c r="BMA745" s="8"/>
      <c r="BMB745" s="8"/>
      <c r="BMC745" s="8"/>
      <c r="BMD745" s="8"/>
      <c r="BME745" s="8"/>
      <c r="BMF745" s="8"/>
      <c r="BMG745" s="8"/>
      <c r="BMH745" s="8"/>
      <c r="BMI745" s="8"/>
      <c r="BMJ745" s="8"/>
      <c r="BMK745" s="8"/>
      <c r="BML745" s="8"/>
      <c r="BMM745" s="8"/>
      <c r="BMN745" s="8"/>
      <c r="BMO745" s="8"/>
      <c r="BMP745" s="8"/>
      <c r="BMQ745" s="8"/>
      <c r="BMR745" s="8"/>
      <c r="BMS745" s="8"/>
      <c r="BMT745" s="8"/>
      <c r="BMU745" s="8"/>
      <c r="BMV745" s="8"/>
      <c r="BMW745" s="8"/>
      <c r="BMX745" s="8"/>
      <c r="BMY745" s="8"/>
      <c r="BMZ745" s="8"/>
      <c r="BNA745" s="8"/>
      <c r="BNB745" s="8"/>
      <c r="BNC745" s="8"/>
      <c r="BND745" s="8"/>
      <c r="BNE745" s="8"/>
      <c r="BNF745" s="8"/>
      <c r="BNG745" s="8"/>
      <c r="BNH745" s="8"/>
      <c r="BNI745" s="8"/>
      <c r="BNJ745" s="8"/>
      <c r="BNK745" s="8"/>
      <c r="BNL745" s="8"/>
      <c r="BNM745" s="8"/>
      <c r="BNN745" s="8"/>
      <c r="BNO745" s="8"/>
      <c r="BNP745" s="8"/>
      <c r="BNQ745" s="8"/>
      <c r="BNR745" s="8"/>
      <c r="BNS745" s="8"/>
      <c r="BNT745" s="8"/>
      <c r="BNU745" s="8"/>
      <c r="BNV745" s="8"/>
      <c r="BNW745" s="8"/>
      <c r="BNX745" s="8"/>
      <c r="BNY745" s="8"/>
      <c r="BNZ745" s="8"/>
      <c r="BOA745" s="8"/>
      <c r="BOB745" s="8"/>
      <c r="BOC745" s="8"/>
      <c r="BOD745" s="8"/>
      <c r="BOE745" s="8"/>
      <c r="BOF745" s="8"/>
      <c r="BOG745" s="8"/>
      <c r="BOH745" s="8"/>
      <c r="BOI745" s="8"/>
      <c r="BOJ745" s="8"/>
      <c r="BOK745" s="8"/>
      <c r="BOL745" s="8"/>
      <c r="BOM745" s="8"/>
      <c r="BON745" s="8"/>
      <c r="BOO745" s="8"/>
      <c r="BOP745" s="8"/>
      <c r="BOQ745" s="8"/>
      <c r="BOR745" s="8"/>
      <c r="BOS745" s="8"/>
      <c r="BOT745" s="8"/>
      <c r="BOU745" s="8"/>
      <c r="BOV745" s="8"/>
      <c r="BOW745" s="8"/>
      <c r="BOX745" s="8"/>
      <c r="BOY745" s="8"/>
      <c r="BOZ745" s="8"/>
      <c r="BPA745" s="8"/>
      <c r="BPB745" s="8"/>
      <c r="BPC745" s="8"/>
      <c r="BPD745" s="8"/>
      <c r="BPE745" s="8"/>
      <c r="BPF745" s="8"/>
      <c r="BPG745" s="8"/>
      <c r="BPH745" s="8"/>
      <c r="BPI745" s="8"/>
      <c r="BPJ745" s="8"/>
      <c r="BPK745" s="8"/>
      <c r="BPL745" s="8"/>
      <c r="BPM745" s="8"/>
      <c r="BPN745" s="8"/>
      <c r="BPO745" s="8"/>
      <c r="BPP745" s="8"/>
      <c r="BPQ745" s="8"/>
      <c r="BPR745" s="8"/>
      <c r="BPS745" s="8"/>
      <c r="BPT745" s="8"/>
      <c r="BPU745" s="8"/>
      <c r="BPV745" s="8"/>
      <c r="BPW745" s="8"/>
      <c r="BPX745" s="8"/>
      <c r="BPY745" s="8"/>
      <c r="BPZ745" s="8"/>
      <c r="BQA745" s="8"/>
      <c r="BQB745" s="8"/>
      <c r="BQC745" s="8"/>
      <c r="BQD745" s="8"/>
      <c r="BQE745" s="8"/>
      <c r="BQF745" s="8"/>
      <c r="BQG745" s="8"/>
      <c r="BQH745" s="8"/>
      <c r="BQI745" s="8"/>
      <c r="BQJ745" s="8"/>
      <c r="BQK745" s="8"/>
      <c r="BQL745" s="8"/>
      <c r="BQM745" s="8"/>
      <c r="BQN745" s="8"/>
      <c r="BQO745" s="8"/>
      <c r="BQP745" s="8"/>
      <c r="BQQ745" s="8"/>
      <c r="BQR745" s="8"/>
      <c r="BQS745" s="8"/>
      <c r="BQT745" s="8"/>
      <c r="BQU745" s="8"/>
      <c r="BQV745" s="8"/>
      <c r="BQW745" s="8"/>
      <c r="BQX745" s="8"/>
      <c r="BQY745" s="8"/>
      <c r="BQZ745" s="8"/>
      <c r="BRA745" s="8"/>
      <c r="BRB745" s="8"/>
      <c r="BRC745" s="8"/>
      <c r="BRD745" s="8"/>
      <c r="BRE745" s="8"/>
      <c r="BRF745" s="8"/>
      <c r="BRG745" s="8"/>
      <c r="BRH745" s="8"/>
      <c r="BRI745" s="8"/>
      <c r="BRJ745" s="8"/>
      <c r="BRK745" s="8"/>
      <c r="BRL745" s="8"/>
      <c r="BRM745" s="8"/>
      <c r="BRN745" s="8"/>
      <c r="BRO745" s="8"/>
      <c r="BRP745" s="8"/>
      <c r="BRQ745" s="8"/>
      <c r="BRR745" s="8"/>
      <c r="BRS745" s="8"/>
      <c r="BRT745" s="8"/>
      <c r="BRU745" s="8"/>
      <c r="BRV745" s="8"/>
      <c r="BRW745" s="8"/>
      <c r="BRX745" s="8"/>
      <c r="BRY745" s="8"/>
      <c r="BRZ745" s="8"/>
      <c r="BSA745" s="8"/>
      <c r="BSB745" s="8"/>
      <c r="BSC745" s="8"/>
      <c r="BSD745" s="8"/>
      <c r="BSE745" s="8"/>
      <c r="BSF745" s="8"/>
      <c r="BSG745" s="8"/>
      <c r="BSH745" s="8"/>
      <c r="BSI745" s="8"/>
      <c r="BSJ745" s="8"/>
      <c r="BSK745" s="8"/>
      <c r="BSL745" s="8"/>
      <c r="BSM745" s="8"/>
      <c r="BSN745" s="8"/>
      <c r="BSO745" s="8"/>
      <c r="BSP745" s="8"/>
      <c r="BSQ745" s="8"/>
      <c r="BSR745" s="8"/>
      <c r="BSS745" s="8"/>
      <c r="BST745" s="8"/>
      <c r="BSU745" s="8"/>
      <c r="BSV745" s="8"/>
      <c r="BSW745" s="8"/>
      <c r="BSX745" s="8"/>
      <c r="BSY745" s="8"/>
      <c r="BSZ745" s="8"/>
      <c r="BTA745" s="8"/>
      <c r="BTB745" s="8"/>
      <c r="BTC745" s="8"/>
      <c r="BTD745" s="8"/>
      <c r="BTE745" s="8"/>
      <c r="BTF745" s="8"/>
      <c r="BTG745" s="8"/>
      <c r="BTH745" s="8"/>
      <c r="BTI745" s="8"/>
      <c r="BTJ745" s="8"/>
      <c r="BTK745" s="8"/>
      <c r="BTL745" s="8"/>
      <c r="BTM745" s="8"/>
      <c r="BTN745" s="8"/>
      <c r="BTO745" s="8"/>
      <c r="BTP745" s="8"/>
      <c r="BTQ745" s="8"/>
      <c r="BTR745" s="8"/>
      <c r="BTS745" s="8"/>
      <c r="BTT745" s="8"/>
      <c r="BTU745" s="8"/>
      <c r="BTV745" s="8"/>
      <c r="BTW745" s="8"/>
      <c r="BTX745" s="8"/>
      <c r="BTY745" s="8"/>
      <c r="BTZ745" s="8"/>
      <c r="BUA745" s="8"/>
      <c r="BUB745" s="8"/>
      <c r="BUC745" s="8"/>
      <c r="BUD745" s="8"/>
      <c r="BUE745" s="8"/>
      <c r="BUF745" s="8"/>
      <c r="BUG745" s="8"/>
      <c r="BUH745" s="8"/>
      <c r="BUI745" s="8"/>
      <c r="BUJ745" s="8"/>
      <c r="BUK745" s="8"/>
      <c r="BUL745" s="8"/>
      <c r="BUM745" s="8"/>
      <c r="BUN745" s="8"/>
      <c r="BUO745" s="8"/>
      <c r="BUP745" s="8"/>
      <c r="BUQ745" s="8"/>
      <c r="BUR745" s="8"/>
      <c r="BUS745" s="8"/>
      <c r="BUT745" s="8"/>
      <c r="BUU745" s="8"/>
      <c r="BUV745" s="8"/>
      <c r="BUW745" s="8"/>
      <c r="BUX745" s="8"/>
      <c r="BUY745" s="8"/>
      <c r="BUZ745" s="8"/>
      <c r="BVA745" s="8"/>
      <c r="BVB745" s="8"/>
      <c r="BVC745" s="8"/>
      <c r="BVD745" s="8"/>
      <c r="BVE745" s="8"/>
      <c r="BVF745" s="8"/>
      <c r="BVG745" s="8"/>
      <c r="BVH745" s="8"/>
      <c r="BVI745" s="8"/>
      <c r="BVJ745" s="8"/>
      <c r="BVK745" s="8"/>
      <c r="BVL745" s="8"/>
      <c r="BVM745" s="8"/>
      <c r="BVN745" s="8"/>
      <c r="BVO745" s="8"/>
      <c r="BVP745" s="8"/>
      <c r="BVQ745" s="8"/>
      <c r="BVR745" s="8"/>
      <c r="BVS745" s="8"/>
      <c r="BVT745" s="8"/>
      <c r="BVU745" s="8"/>
      <c r="BVV745" s="8"/>
      <c r="BVW745" s="8"/>
      <c r="BVX745" s="8"/>
      <c r="BVY745" s="8"/>
      <c r="BVZ745" s="8"/>
      <c r="BWA745" s="8"/>
      <c r="BWB745" s="8"/>
      <c r="BWC745" s="8"/>
      <c r="BWD745" s="8"/>
      <c r="BWE745" s="8"/>
      <c r="BWF745" s="8"/>
      <c r="BWG745" s="8"/>
      <c r="BWH745" s="8"/>
      <c r="BWI745" s="8"/>
      <c r="BWJ745" s="8"/>
      <c r="BWK745" s="8"/>
      <c r="BWL745" s="8"/>
      <c r="BWM745" s="8"/>
      <c r="BWN745" s="8"/>
      <c r="BWO745" s="8"/>
      <c r="BWP745" s="8"/>
      <c r="BWQ745" s="8"/>
    </row>
    <row r="746" spans="1:1967" s="547" customFormat="1" ht="102" customHeight="1">
      <c r="A746" s="9" t="s">
        <v>11889</v>
      </c>
      <c r="B746" s="100" t="s">
        <v>97</v>
      </c>
      <c r="C746" s="189" t="s">
        <v>12152</v>
      </c>
      <c r="D746" s="189" t="s">
        <v>12153</v>
      </c>
      <c r="E746" s="189" t="s">
        <v>1179</v>
      </c>
      <c r="F746" s="82"/>
      <c r="G746" s="3" t="s">
        <v>385</v>
      </c>
      <c r="H746" s="20">
        <v>0</v>
      </c>
      <c r="I746" s="114">
        <v>470000000</v>
      </c>
      <c r="J746" s="21" t="s">
        <v>1314</v>
      </c>
      <c r="K746" s="19" t="s">
        <v>1930</v>
      </c>
      <c r="L746" s="137" t="s">
        <v>11555</v>
      </c>
      <c r="M746" s="140" t="s">
        <v>383</v>
      </c>
      <c r="N746" s="346" t="s">
        <v>8839</v>
      </c>
      <c r="O746" s="3" t="s">
        <v>1366</v>
      </c>
      <c r="P746" s="7" t="s">
        <v>1339</v>
      </c>
      <c r="Q746" s="30" t="s">
        <v>1187</v>
      </c>
      <c r="R746" s="131">
        <v>100000</v>
      </c>
      <c r="S746" s="19">
        <v>358</v>
      </c>
      <c r="T746" s="83">
        <f t="shared" ref="T746" si="254">R746*S746</f>
        <v>35800000</v>
      </c>
      <c r="U746" s="83">
        <f t="shared" ref="U746" si="255">T746*1.12</f>
        <v>40096000.000000007</v>
      </c>
      <c r="V746" s="9" t="s">
        <v>1325</v>
      </c>
      <c r="W746" s="152" t="s">
        <v>1394</v>
      </c>
      <c r="X746" s="9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  <c r="AQ746" s="8"/>
      <c r="AR746" s="8"/>
      <c r="AS746" s="8"/>
      <c r="AT746" s="8"/>
      <c r="AU746" s="8"/>
      <c r="AV746" s="8"/>
      <c r="AW746" s="8"/>
      <c r="AX746" s="8"/>
      <c r="AY746" s="8"/>
      <c r="AZ746" s="8"/>
      <c r="BA746" s="8"/>
      <c r="BB746" s="8"/>
      <c r="BC746" s="8"/>
      <c r="BD746" s="8"/>
      <c r="BE746" s="8"/>
      <c r="BF746" s="8"/>
      <c r="BG746" s="8"/>
      <c r="BH746" s="8"/>
      <c r="BI746" s="8"/>
      <c r="BJ746" s="8"/>
      <c r="BK746" s="8"/>
      <c r="BL746" s="8"/>
      <c r="BM746" s="8"/>
      <c r="BN746" s="8"/>
      <c r="BO746" s="8"/>
      <c r="BP746" s="8"/>
      <c r="BQ746" s="8"/>
      <c r="BR746" s="8"/>
      <c r="BS746" s="8"/>
      <c r="BT746" s="8"/>
      <c r="BU746" s="8"/>
      <c r="BV746" s="8"/>
      <c r="BW746" s="8"/>
      <c r="BX746" s="8"/>
      <c r="BY746" s="8"/>
      <c r="BZ746" s="8"/>
      <c r="CA746" s="8"/>
      <c r="CB746" s="8"/>
      <c r="CC746" s="8"/>
      <c r="CD746" s="8"/>
      <c r="CE746" s="8"/>
      <c r="CF746" s="8"/>
      <c r="CG746" s="8"/>
      <c r="CH746" s="8"/>
      <c r="CI746" s="8"/>
      <c r="CJ746" s="8"/>
      <c r="CK746" s="8"/>
      <c r="CL746" s="8"/>
      <c r="CM746" s="8"/>
      <c r="CN746" s="8"/>
      <c r="CO746" s="8"/>
      <c r="CP746" s="8"/>
      <c r="CQ746" s="8"/>
      <c r="CR746" s="8"/>
      <c r="CS746" s="8"/>
      <c r="CT746" s="8"/>
      <c r="CU746" s="8"/>
      <c r="CV746" s="8"/>
      <c r="CW746" s="8"/>
      <c r="CX746" s="8"/>
      <c r="CY746" s="8"/>
      <c r="CZ746" s="8"/>
      <c r="DA746" s="8"/>
      <c r="DB746" s="8"/>
      <c r="DC746" s="8"/>
      <c r="DD746" s="8"/>
      <c r="DE746" s="8"/>
      <c r="DF746" s="8"/>
      <c r="DG746" s="8"/>
      <c r="DH746" s="8"/>
      <c r="DI746" s="8"/>
      <c r="DJ746" s="8"/>
      <c r="DK746" s="8"/>
      <c r="DL746" s="8"/>
      <c r="DM746" s="8"/>
      <c r="DN746" s="8"/>
      <c r="DO746" s="8"/>
      <c r="DP746" s="8"/>
      <c r="DQ746" s="8"/>
      <c r="DR746" s="8"/>
      <c r="DS746" s="8"/>
      <c r="DT746" s="8"/>
      <c r="DU746" s="8"/>
      <c r="DV746" s="8"/>
      <c r="DW746" s="8"/>
      <c r="DX746" s="8"/>
      <c r="DY746" s="8"/>
      <c r="DZ746" s="8"/>
      <c r="EA746" s="8"/>
      <c r="EB746" s="8"/>
      <c r="EC746" s="8"/>
      <c r="ED746" s="8"/>
      <c r="EE746" s="8"/>
      <c r="EF746" s="8"/>
      <c r="EG746" s="8"/>
      <c r="EH746" s="8"/>
      <c r="EI746" s="8"/>
      <c r="EJ746" s="8"/>
      <c r="EK746" s="8"/>
      <c r="EL746" s="8"/>
      <c r="EM746" s="8"/>
      <c r="EN746" s="8"/>
      <c r="EO746" s="8"/>
      <c r="EP746" s="8"/>
      <c r="EQ746" s="8"/>
      <c r="ER746" s="8"/>
      <c r="ES746" s="8"/>
      <c r="ET746" s="8"/>
      <c r="EU746" s="8"/>
      <c r="EV746" s="8"/>
      <c r="EW746" s="8"/>
      <c r="EX746" s="8"/>
      <c r="EY746" s="8"/>
      <c r="EZ746" s="8"/>
      <c r="FA746" s="8"/>
      <c r="FB746" s="8"/>
      <c r="FC746" s="8"/>
      <c r="FD746" s="8"/>
      <c r="FE746" s="8"/>
      <c r="FF746" s="8"/>
      <c r="FG746" s="8"/>
      <c r="FH746" s="8"/>
      <c r="FI746" s="8"/>
      <c r="FJ746" s="8"/>
      <c r="FK746" s="8"/>
      <c r="FL746" s="8"/>
      <c r="FM746" s="8"/>
      <c r="FN746" s="8"/>
      <c r="FO746" s="8"/>
      <c r="FP746" s="8"/>
      <c r="FQ746" s="8"/>
      <c r="FR746" s="8"/>
      <c r="FS746" s="8"/>
      <c r="FT746" s="8"/>
      <c r="FU746" s="8"/>
      <c r="FV746" s="8"/>
      <c r="FW746" s="8"/>
      <c r="FX746" s="8"/>
      <c r="FY746" s="8"/>
      <c r="FZ746" s="8"/>
      <c r="GA746" s="8"/>
      <c r="GB746" s="8"/>
      <c r="GC746" s="8"/>
      <c r="GD746" s="8"/>
      <c r="GE746" s="8"/>
      <c r="GF746" s="8"/>
      <c r="GG746" s="8"/>
      <c r="GH746" s="8"/>
      <c r="GI746" s="8"/>
      <c r="GJ746" s="8"/>
      <c r="GK746" s="8"/>
      <c r="GL746" s="8"/>
      <c r="GM746" s="8"/>
      <c r="GN746" s="8"/>
      <c r="GO746" s="8"/>
      <c r="GP746" s="8"/>
      <c r="GQ746" s="8"/>
      <c r="GR746" s="8"/>
      <c r="GS746" s="8"/>
      <c r="GT746" s="8"/>
      <c r="GU746" s="8"/>
      <c r="GV746" s="8"/>
      <c r="GW746" s="8"/>
      <c r="GX746" s="8"/>
      <c r="GY746" s="8"/>
      <c r="GZ746" s="8"/>
      <c r="HA746" s="8"/>
      <c r="HB746" s="8"/>
      <c r="HC746" s="8"/>
      <c r="HD746" s="8"/>
      <c r="HE746" s="8"/>
      <c r="HF746" s="8"/>
      <c r="HG746" s="8"/>
      <c r="HH746" s="8"/>
      <c r="HI746" s="8"/>
      <c r="HJ746" s="8"/>
      <c r="HK746" s="8"/>
      <c r="HL746" s="8"/>
      <c r="HM746" s="8"/>
      <c r="HN746" s="8"/>
      <c r="HO746" s="8"/>
      <c r="HP746" s="8"/>
      <c r="HQ746" s="8"/>
      <c r="HR746" s="8"/>
      <c r="HS746" s="8"/>
      <c r="HT746" s="8"/>
      <c r="HU746" s="8"/>
      <c r="HV746" s="8"/>
      <c r="HW746" s="8"/>
      <c r="HX746" s="8"/>
      <c r="HY746" s="8"/>
      <c r="HZ746" s="8"/>
      <c r="IA746" s="8"/>
      <c r="IB746" s="8"/>
      <c r="IC746" s="8"/>
      <c r="ID746" s="8"/>
      <c r="IE746" s="8"/>
      <c r="IF746" s="8"/>
      <c r="IG746" s="8"/>
      <c r="IH746" s="8"/>
      <c r="II746" s="8"/>
      <c r="IJ746" s="8"/>
      <c r="IK746" s="8"/>
      <c r="IL746" s="8"/>
      <c r="IM746" s="8"/>
      <c r="IN746" s="8"/>
      <c r="IO746" s="8"/>
      <c r="IP746" s="8"/>
      <c r="IQ746" s="8"/>
      <c r="IR746" s="8"/>
      <c r="IS746" s="8"/>
      <c r="IT746" s="8"/>
      <c r="IU746" s="8"/>
      <c r="IV746" s="8"/>
      <c r="IW746" s="8"/>
      <c r="IX746" s="8"/>
      <c r="IY746" s="8"/>
      <c r="IZ746" s="8"/>
      <c r="JA746" s="8"/>
      <c r="JB746" s="8"/>
      <c r="JC746" s="8"/>
      <c r="JD746" s="8"/>
      <c r="JE746" s="8"/>
      <c r="JF746" s="8"/>
      <c r="JG746" s="8"/>
      <c r="JH746" s="8"/>
      <c r="JI746" s="8"/>
      <c r="JJ746" s="8"/>
      <c r="JK746" s="8"/>
      <c r="JL746" s="8"/>
      <c r="JM746" s="8"/>
      <c r="JN746" s="8"/>
      <c r="JO746" s="8"/>
      <c r="JP746" s="8"/>
      <c r="JQ746" s="8"/>
      <c r="JR746" s="8"/>
      <c r="JS746" s="8"/>
      <c r="JT746" s="8"/>
      <c r="JU746" s="8"/>
      <c r="JV746" s="8"/>
      <c r="JW746" s="8"/>
      <c r="JX746" s="8"/>
      <c r="JY746" s="8"/>
      <c r="JZ746" s="8"/>
      <c r="KA746" s="8"/>
      <c r="KB746" s="8"/>
      <c r="KC746" s="8"/>
      <c r="KD746" s="8"/>
      <c r="KE746" s="8"/>
      <c r="KF746" s="8"/>
      <c r="KG746" s="8"/>
      <c r="KH746" s="8"/>
      <c r="KI746" s="8"/>
      <c r="KJ746" s="8"/>
      <c r="KK746" s="8"/>
      <c r="KL746" s="8"/>
      <c r="KM746" s="8"/>
      <c r="KN746" s="8"/>
      <c r="KO746" s="8"/>
      <c r="KP746" s="8"/>
      <c r="KQ746" s="8"/>
      <c r="KR746" s="8"/>
      <c r="KS746" s="8"/>
      <c r="KT746" s="8"/>
      <c r="KU746" s="8"/>
      <c r="KV746" s="8"/>
      <c r="KW746" s="8"/>
      <c r="KX746" s="8"/>
      <c r="KY746" s="8"/>
      <c r="KZ746" s="8"/>
      <c r="LA746" s="8"/>
      <c r="LB746" s="8"/>
      <c r="LC746" s="8"/>
      <c r="LD746" s="8"/>
      <c r="LE746" s="8"/>
      <c r="LF746" s="8"/>
      <c r="LG746" s="8"/>
      <c r="LH746" s="8"/>
      <c r="LI746" s="8"/>
      <c r="LJ746" s="8"/>
      <c r="LK746" s="8"/>
      <c r="LL746" s="8"/>
      <c r="LM746" s="8"/>
      <c r="LN746" s="8"/>
      <c r="LO746" s="8"/>
      <c r="LP746" s="8"/>
      <c r="LQ746" s="8"/>
      <c r="LR746" s="8"/>
      <c r="LS746" s="8"/>
      <c r="LT746" s="8"/>
      <c r="LU746" s="8"/>
      <c r="LV746" s="8"/>
      <c r="LW746" s="8"/>
      <c r="LX746" s="8"/>
      <c r="LY746" s="8"/>
      <c r="LZ746" s="8"/>
      <c r="MA746" s="8"/>
      <c r="MB746" s="8"/>
      <c r="MC746" s="8"/>
      <c r="MD746" s="8"/>
      <c r="ME746" s="8"/>
      <c r="MF746" s="8"/>
      <c r="MG746" s="8"/>
      <c r="MH746" s="8"/>
      <c r="MI746" s="8"/>
      <c r="MJ746" s="8"/>
      <c r="MK746" s="8"/>
      <c r="ML746" s="8"/>
      <c r="MM746" s="8"/>
      <c r="MN746" s="8"/>
      <c r="MO746" s="8"/>
      <c r="MP746" s="8"/>
      <c r="MQ746" s="8"/>
      <c r="MR746" s="8"/>
      <c r="MS746" s="8"/>
      <c r="MT746" s="8"/>
      <c r="MU746" s="8"/>
      <c r="MV746" s="8"/>
      <c r="MW746" s="8"/>
      <c r="MX746" s="8"/>
      <c r="MY746" s="8"/>
      <c r="MZ746" s="8"/>
      <c r="NA746" s="8"/>
      <c r="NB746" s="8"/>
      <c r="NC746" s="8"/>
      <c r="ND746" s="8"/>
      <c r="NE746" s="8"/>
      <c r="NF746" s="8"/>
      <c r="NG746" s="8"/>
      <c r="NH746" s="8"/>
      <c r="NI746" s="8"/>
      <c r="NJ746" s="8"/>
      <c r="NK746" s="8"/>
      <c r="NL746" s="8"/>
      <c r="NM746" s="8"/>
      <c r="NN746" s="8"/>
      <c r="NO746" s="8"/>
      <c r="NP746" s="8"/>
      <c r="NQ746" s="8"/>
      <c r="NR746" s="8"/>
      <c r="NS746" s="8"/>
      <c r="NT746" s="8"/>
      <c r="NU746" s="8"/>
      <c r="NV746" s="8"/>
      <c r="NW746" s="8"/>
      <c r="NX746" s="8"/>
      <c r="NY746" s="8"/>
      <c r="NZ746" s="8"/>
      <c r="OA746" s="8"/>
      <c r="OB746" s="8"/>
      <c r="OC746" s="8"/>
      <c r="OD746" s="8"/>
      <c r="OE746" s="8"/>
      <c r="OF746" s="8"/>
      <c r="OG746" s="8"/>
      <c r="OH746" s="8"/>
      <c r="OI746" s="8"/>
      <c r="OJ746" s="8"/>
      <c r="OK746" s="8"/>
      <c r="OL746" s="8"/>
      <c r="OM746" s="8"/>
      <c r="ON746" s="8"/>
      <c r="OO746" s="8"/>
      <c r="OP746" s="8"/>
      <c r="OQ746" s="8"/>
      <c r="OR746" s="8"/>
      <c r="OS746" s="8"/>
      <c r="OT746" s="8"/>
      <c r="OU746" s="8"/>
      <c r="OV746" s="8"/>
      <c r="OW746" s="8"/>
      <c r="OX746" s="8"/>
      <c r="OY746" s="8"/>
      <c r="OZ746" s="8"/>
      <c r="PA746" s="8"/>
      <c r="PB746" s="8"/>
      <c r="PC746" s="8"/>
      <c r="PD746" s="8"/>
      <c r="PE746" s="8"/>
      <c r="PF746" s="8"/>
      <c r="PG746" s="8"/>
      <c r="PH746" s="8"/>
      <c r="PI746" s="8"/>
      <c r="PJ746" s="8"/>
      <c r="PK746" s="8"/>
      <c r="PL746" s="8"/>
      <c r="PM746" s="8"/>
      <c r="PN746" s="8"/>
      <c r="PO746" s="8"/>
      <c r="PP746" s="8"/>
      <c r="PQ746" s="8"/>
      <c r="PR746" s="8"/>
      <c r="PS746" s="8"/>
      <c r="PT746" s="8"/>
      <c r="PU746" s="8"/>
      <c r="PV746" s="8"/>
      <c r="PW746" s="8"/>
      <c r="PX746" s="8"/>
      <c r="PY746" s="8"/>
      <c r="PZ746" s="8"/>
      <c r="QA746" s="8"/>
      <c r="QB746" s="8"/>
      <c r="QC746" s="8"/>
      <c r="QD746" s="8"/>
      <c r="QE746" s="8"/>
      <c r="QF746" s="8"/>
      <c r="QG746" s="8"/>
      <c r="QH746" s="8"/>
      <c r="QI746" s="8"/>
      <c r="QJ746" s="8"/>
      <c r="QK746" s="8"/>
      <c r="QL746" s="8"/>
      <c r="QM746" s="8"/>
      <c r="QN746" s="8"/>
      <c r="QO746" s="8"/>
      <c r="QP746" s="8"/>
      <c r="QQ746" s="8"/>
      <c r="QR746" s="8"/>
      <c r="QS746" s="8"/>
      <c r="QT746" s="8"/>
      <c r="QU746" s="8"/>
      <c r="QV746" s="8"/>
      <c r="QW746" s="8"/>
      <c r="QX746" s="8"/>
      <c r="QY746" s="8"/>
      <c r="QZ746" s="8"/>
      <c r="RA746" s="8"/>
      <c r="RB746" s="8"/>
      <c r="RC746" s="8"/>
      <c r="RD746" s="8"/>
      <c r="RE746" s="8"/>
      <c r="RF746" s="8"/>
      <c r="RG746" s="8"/>
      <c r="RH746" s="8"/>
      <c r="RI746" s="8"/>
      <c r="RJ746" s="8"/>
      <c r="RK746" s="8"/>
      <c r="RL746" s="8"/>
      <c r="RM746" s="8"/>
      <c r="RN746" s="8"/>
      <c r="RO746" s="8"/>
      <c r="RP746" s="8"/>
      <c r="RQ746" s="8"/>
      <c r="RR746" s="8"/>
      <c r="RS746" s="8"/>
      <c r="RT746" s="8"/>
      <c r="RU746" s="8"/>
      <c r="RV746" s="8"/>
      <c r="RW746" s="8"/>
      <c r="RX746" s="8"/>
      <c r="RY746" s="8"/>
      <c r="RZ746" s="8"/>
      <c r="SA746" s="8"/>
      <c r="SB746" s="8"/>
      <c r="SC746" s="8"/>
      <c r="SD746" s="8"/>
      <c r="SE746" s="8"/>
      <c r="SF746" s="8"/>
      <c r="SG746" s="8"/>
      <c r="SH746" s="8"/>
      <c r="SI746" s="8"/>
      <c r="SJ746" s="8"/>
      <c r="SK746" s="8"/>
      <c r="SL746" s="8"/>
      <c r="SM746" s="8"/>
      <c r="SN746" s="8"/>
      <c r="SO746" s="8"/>
      <c r="SP746" s="8"/>
      <c r="SQ746" s="8"/>
      <c r="SR746" s="8"/>
      <c r="SS746" s="8"/>
      <c r="ST746" s="8"/>
      <c r="SU746" s="8"/>
      <c r="SV746" s="8"/>
      <c r="SW746" s="8"/>
      <c r="SX746" s="8"/>
      <c r="SY746" s="8"/>
      <c r="SZ746" s="8"/>
      <c r="TA746" s="8"/>
      <c r="TB746" s="8"/>
      <c r="TC746" s="8"/>
      <c r="TD746" s="8"/>
      <c r="TE746" s="8"/>
      <c r="TF746" s="8"/>
      <c r="TG746" s="8"/>
      <c r="TH746" s="8"/>
      <c r="TI746" s="8"/>
      <c r="TJ746" s="8"/>
      <c r="TK746" s="8"/>
      <c r="TL746" s="8"/>
      <c r="TM746" s="8"/>
      <c r="TN746" s="8"/>
      <c r="TO746" s="8"/>
      <c r="TP746" s="8"/>
      <c r="TQ746" s="8"/>
      <c r="TR746" s="8"/>
      <c r="TS746" s="8"/>
      <c r="TT746" s="8"/>
      <c r="TU746" s="8"/>
      <c r="TV746" s="8"/>
      <c r="TW746" s="8"/>
      <c r="TX746" s="8"/>
      <c r="TY746" s="8"/>
      <c r="TZ746" s="8"/>
      <c r="UA746" s="8"/>
      <c r="UB746" s="8"/>
      <c r="UC746" s="8"/>
      <c r="UD746" s="8"/>
      <c r="UE746" s="8"/>
      <c r="UF746" s="8"/>
      <c r="UG746" s="8"/>
      <c r="UH746" s="8"/>
      <c r="UI746" s="8"/>
      <c r="UJ746" s="8"/>
      <c r="UK746" s="8"/>
      <c r="UL746" s="8"/>
      <c r="UM746" s="8"/>
      <c r="UN746" s="8"/>
      <c r="UO746" s="8"/>
      <c r="UP746" s="8"/>
      <c r="UQ746" s="8"/>
      <c r="UR746" s="8"/>
      <c r="US746" s="8"/>
      <c r="UT746" s="8"/>
      <c r="UU746" s="8"/>
      <c r="UV746" s="8"/>
      <c r="UW746" s="8"/>
      <c r="UX746" s="8"/>
      <c r="UY746" s="8"/>
      <c r="UZ746" s="8"/>
      <c r="VA746" s="8"/>
      <c r="VB746" s="8"/>
      <c r="VC746" s="8"/>
      <c r="VD746" s="8"/>
      <c r="VE746" s="8"/>
      <c r="VF746" s="8"/>
      <c r="VG746" s="8"/>
      <c r="VH746" s="8"/>
      <c r="VI746" s="8"/>
      <c r="VJ746" s="8"/>
      <c r="VK746" s="8"/>
      <c r="VL746" s="8"/>
      <c r="VM746" s="8"/>
      <c r="VN746" s="8"/>
      <c r="VO746" s="8"/>
      <c r="VP746" s="8"/>
      <c r="VQ746" s="8"/>
      <c r="VR746" s="8"/>
      <c r="VS746" s="8"/>
      <c r="VT746" s="8"/>
      <c r="VU746" s="8"/>
      <c r="VV746" s="8"/>
      <c r="VW746" s="8"/>
      <c r="VX746" s="8"/>
      <c r="VY746" s="8"/>
      <c r="VZ746" s="8"/>
      <c r="WA746" s="8"/>
      <c r="WB746" s="8"/>
      <c r="WC746" s="8"/>
      <c r="WD746" s="8"/>
      <c r="WE746" s="8"/>
      <c r="WF746" s="8"/>
      <c r="WG746" s="8"/>
      <c r="WH746" s="8"/>
      <c r="WI746" s="8"/>
      <c r="WJ746" s="8"/>
      <c r="WK746" s="8"/>
      <c r="WL746" s="8"/>
      <c r="WM746" s="8"/>
      <c r="WN746" s="8"/>
      <c r="WO746" s="8"/>
      <c r="WP746" s="8"/>
      <c r="WQ746" s="8"/>
      <c r="WR746" s="8"/>
      <c r="WS746" s="8"/>
      <c r="WT746" s="8"/>
      <c r="WU746" s="8"/>
      <c r="WV746" s="8"/>
      <c r="WW746" s="8"/>
      <c r="WX746" s="8"/>
      <c r="WY746" s="8"/>
      <c r="WZ746" s="8"/>
      <c r="XA746" s="8"/>
      <c r="XB746" s="8"/>
      <c r="XC746" s="8"/>
      <c r="XD746" s="8"/>
      <c r="XE746" s="8"/>
      <c r="XF746" s="8"/>
      <c r="XG746" s="8"/>
      <c r="XH746" s="8"/>
      <c r="XI746" s="8"/>
      <c r="XJ746" s="8"/>
      <c r="XK746" s="8"/>
      <c r="XL746" s="8"/>
      <c r="XM746" s="8"/>
      <c r="XN746" s="8"/>
      <c r="XO746" s="8"/>
      <c r="XP746" s="8"/>
      <c r="XQ746" s="8"/>
      <c r="XR746" s="8"/>
      <c r="XS746" s="8"/>
      <c r="XT746" s="8"/>
      <c r="XU746" s="8"/>
      <c r="XV746" s="8"/>
      <c r="XW746" s="8"/>
      <c r="XX746" s="8"/>
      <c r="XY746" s="8"/>
      <c r="XZ746" s="8"/>
      <c r="YA746" s="8"/>
      <c r="YB746" s="8"/>
      <c r="YC746" s="8"/>
      <c r="YD746" s="8"/>
      <c r="YE746" s="8"/>
      <c r="YF746" s="8"/>
      <c r="YG746" s="8"/>
      <c r="YH746" s="8"/>
      <c r="YI746" s="8"/>
      <c r="YJ746" s="8"/>
      <c r="YK746" s="8"/>
      <c r="YL746" s="8"/>
      <c r="YM746" s="8"/>
      <c r="YN746" s="8"/>
      <c r="YO746" s="8"/>
      <c r="YP746" s="8"/>
      <c r="YQ746" s="8"/>
      <c r="YR746" s="8"/>
      <c r="YS746" s="8"/>
      <c r="YT746" s="8"/>
      <c r="YU746" s="8"/>
      <c r="YV746" s="8"/>
      <c r="YW746" s="8"/>
      <c r="YX746" s="8"/>
      <c r="YY746" s="8"/>
      <c r="YZ746" s="8"/>
      <c r="ZA746" s="8"/>
      <c r="ZB746" s="8"/>
      <c r="ZC746" s="8"/>
      <c r="ZD746" s="8"/>
      <c r="ZE746" s="8"/>
      <c r="ZF746" s="8"/>
      <c r="ZG746" s="8"/>
      <c r="ZH746" s="8"/>
      <c r="ZI746" s="8"/>
      <c r="ZJ746" s="8"/>
      <c r="ZK746" s="8"/>
      <c r="ZL746" s="8"/>
      <c r="ZM746" s="8"/>
      <c r="ZN746" s="8"/>
      <c r="ZO746" s="8"/>
      <c r="ZP746" s="8"/>
      <c r="ZQ746" s="8"/>
      <c r="ZR746" s="8"/>
      <c r="ZS746" s="8"/>
      <c r="ZT746" s="8"/>
      <c r="ZU746" s="8"/>
      <c r="ZV746" s="8"/>
      <c r="ZW746" s="8"/>
      <c r="ZX746" s="8"/>
      <c r="ZY746" s="8"/>
      <c r="ZZ746" s="8"/>
      <c r="AAA746" s="8"/>
      <c r="AAB746" s="8"/>
      <c r="AAC746" s="8"/>
      <c r="AAD746" s="8"/>
      <c r="AAE746" s="8"/>
      <c r="AAF746" s="8"/>
      <c r="AAG746" s="8"/>
      <c r="AAH746" s="8"/>
      <c r="AAI746" s="8"/>
      <c r="AAJ746" s="8"/>
      <c r="AAK746" s="8"/>
      <c r="AAL746" s="8"/>
      <c r="AAM746" s="8"/>
      <c r="AAN746" s="8"/>
      <c r="AAO746" s="8"/>
      <c r="AAP746" s="8"/>
      <c r="AAQ746" s="8"/>
      <c r="AAR746" s="8"/>
      <c r="AAS746" s="8"/>
      <c r="AAT746" s="8"/>
      <c r="AAU746" s="8"/>
      <c r="AAV746" s="8"/>
      <c r="AAW746" s="8"/>
      <c r="AAX746" s="8"/>
      <c r="AAY746" s="8"/>
      <c r="AAZ746" s="8"/>
      <c r="ABA746" s="8"/>
      <c r="ABB746" s="8"/>
      <c r="ABC746" s="8"/>
      <c r="ABD746" s="8"/>
      <c r="ABE746" s="8"/>
      <c r="ABF746" s="8"/>
      <c r="ABG746" s="8"/>
      <c r="ABH746" s="8"/>
      <c r="ABI746" s="8"/>
      <c r="ABJ746" s="8"/>
      <c r="ABK746" s="8"/>
      <c r="ABL746" s="8"/>
      <c r="ABM746" s="8"/>
      <c r="ABN746" s="8"/>
      <c r="ABO746" s="8"/>
      <c r="ABP746" s="8"/>
      <c r="ABQ746" s="8"/>
      <c r="ABR746" s="8"/>
      <c r="ABS746" s="8"/>
      <c r="ABT746" s="8"/>
      <c r="ABU746" s="8"/>
      <c r="ABV746" s="8"/>
      <c r="ABW746" s="8"/>
      <c r="ABX746" s="8"/>
      <c r="ABY746" s="8"/>
      <c r="ABZ746" s="8"/>
      <c r="ACA746" s="8"/>
      <c r="ACB746" s="8"/>
      <c r="ACC746" s="8"/>
      <c r="ACD746" s="8"/>
      <c r="ACE746" s="8"/>
      <c r="ACF746" s="8"/>
      <c r="ACG746" s="8"/>
      <c r="ACH746" s="8"/>
      <c r="ACI746" s="8"/>
      <c r="ACJ746" s="8"/>
      <c r="ACK746" s="8"/>
      <c r="ACL746" s="8"/>
      <c r="ACM746" s="8"/>
      <c r="ACN746" s="8"/>
      <c r="ACO746" s="8"/>
      <c r="ACP746" s="8"/>
      <c r="ACQ746" s="8"/>
      <c r="ACR746" s="8"/>
      <c r="ACS746" s="8"/>
      <c r="ACT746" s="8"/>
      <c r="ACU746" s="8"/>
      <c r="ACV746" s="8"/>
      <c r="ACW746" s="8"/>
      <c r="ACX746" s="8"/>
      <c r="ACY746" s="8"/>
      <c r="ACZ746" s="8"/>
      <c r="ADA746" s="8"/>
      <c r="ADB746" s="8"/>
      <c r="ADC746" s="8"/>
      <c r="ADD746" s="8"/>
      <c r="ADE746" s="8"/>
      <c r="ADF746" s="8"/>
      <c r="ADG746" s="8"/>
      <c r="ADH746" s="8"/>
      <c r="ADI746" s="8"/>
      <c r="ADJ746" s="8"/>
      <c r="ADK746" s="8"/>
      <c r="ADL746" s="8"/>
      <c r="ADM746" s="8"/>
      <c r="ADN746" s="8"/>
      <c r="ADO746" s="8"/>
      <c r="ADP746" s="8"/>
      <c r="ADQ746" s="8"/>
      <c r="ADR746" s="8"/>
      <c r="ADS746" s="8"/>
      <c r="ADT746" s="8"/>
      <c r="ADU746" s="8"/>
      <c r="ADV746" s="8"/>
      <c r="ADW746" s="8"/>
      <c r="ADX746" s="8"/>
      <c r="ADY746" s="8"/>
      <c r="ADZ746" s="8"/>
      <c r="AEA746" s="8"/>
      <c r="AEB746" s="8"/>
      <c r="AEC746" s="8"/>
      <c r="AED746" s="8"/>
      <c r="AEE746" s="8"/>
      <c r="AEF746" s="8"/>
      <c r="AEG746" s="8"/>
      <c r="AEH746" s="8"/>
      <c r="AEI746" s="8"/>
      <c r="AEJ746" s="8"/>
      <c r="AEK746" s="8"/>
      <c r="AEL746" s="8"/>
      <c r="AEM746" s="8"/>
      <c r="AEN746" s="8"/>
      <c r="AEO746" s="8"/>
      <c r="AEP746" s="8"/>
      <c r="AEQ746" s="8"/>
      <c r="AER746" s="8"/>
      <c r="AES746" s="8"/>
      <c r="AET746" s="8"/>
      <c r="AEU746" s="8"/>
      <c r="AEV746" s="8"/>
      <c r="AEW746" s="8"/>
      <c r="AEX746" s="8"/>
      <c r="AEY746" s="8"/>
      <c r="AEZ746" s="8"/>
      <c r="AFA746" s="8"/>
      <c r="AFB746" s="8"/>
      <c r="AFC746" s="8"/>
      <c r="AFD746" s="8"/>
      <c r="AFE746" s="8"/>
      <c r="AFF746" s="8"/>
      <c r="AFG746" s="8"/>
      <c r="AFH746" s="8"/>
      <c r="AFI746" s="8"/>
      <c r="AFJ746" s="8"/>
      <c r="AFK746" s="8"/>
      <c r="AFL746" s="8"/>
      <c r="AFM746" s="8"/>
      <c r="AFN746" s="8"/>
      <c r="AFO746" s="8"/>
      <c r="AFP746" s="8"/>
      <c r="AFQ746" s="8"/>
      <c r="AFR746" s="8"/>
      <c r="AFS746" s="8"/>
      <c r="AFT746" s="8"/>
      <c r="AFU746" s="8"/>
      <c r="AFV746" s="8"/>
      <c r="AFW746" s="8"/>
      <c r="AFX746" s="8"/>
      <c r="AFY746" s="8"/>
      <c r="AFZ746" s="8"/>
      <c r="AGA746" s="8"/>
      <c r="AGB746" s="8"/>
      <c r="AGC746" s="8"/>
      <c r="AGD746" s="8"/>
      <c r="AGE746" s="8"/>
      <c r="AGF746" s="8"/>
      <c r="AGG746" s="8"/>
      <c r="AGH746" s="8"/>
      <c r="AGI746" s="8"/>
      <c r="AGJ746" s="8"/>
      <c r="AGK746" s="8"/>
      <c r="AGL746" s="8"/>
      <c r="AGM746" s="8"/>
      <c r="AGN746" s="8"/>
      <c r="AGO746" s="8"/>
      <c r="AGP746" s="8"/>
      <c r="AGQ746" s="8"/>
      <c r="AGR746" s="8"/>
      <c r="AGS746" s="8"/>
      <c r="AGT746" s="8"/>
      <c r="AGU746" s="8"/>
      <c r="AGV746" s="8"/>
      <c r="AGW746" s="8"/>
      <c r="AGX746" s="8"/>
      <c r="AGY746" s="8"/>
      <c r="AGZ746" s="8"/>
      <c r="AHA746" s="8"/>
      <c r="AHB746" s="8"/>
      <c r="AHC746" s="8"/>
      <c r="AHD746" s="8"/>
      <c r="AHE746" s="8"/>
      <c r="AHF746" s="8"/>
      <c r="AHG746" s="8"/>
      <c r="AHH746" s="8"/>
      <c r="AHI746" s="8"/>
      <c r="AHJ746" s="8"/>
      <c r="AHK746" s="8"/>
      <c r="AHL746" s="8"/>
      <c r="AHM746" s="8"/>
      <c r="AHN746" s="8"/>
      <c r="AHO746" s="8"/>
      <c r="AHP746" s="8"/>
      <c r="AHQ746" s="8"/>
      <c r="AHR746" s="8"/>
      <c r="AHS746" s="8"/>
      <c r="AHT746" s="8"/>
      <c r="AHU746" s="8"/>
      <c r="AHV746" s="8"/>
      <c r="AHW746" s="8"/>
      <c r="AHX746" s="8"/>
      <c r="AHY746" s="8"/>
      <c r="AHZ746" s="8"/>
      <c r="AIA746" s="8"/>
      <c r="AIB746" s="8"/>
      <c r="AIC746" s="8"/>
      <c r="AID746" s="8"/>
      <c r="AIE746" s="8"/>
      <c r="AIF746" s="8"/>
      <c r="AIG746" s="8"/>
      <c r="AIH746" s="8"/>
      <c r="AII746" s="8"/>
      <c r="AIJ746" s="8"/>
      <c r="AIK746" s="8"/>
      <c r="AIL746" s="8"/>
      <c r="AIM746" s="8"/>
      <c r="AIN746" s="8"/>
      <c r="AIO746" s="8"/>
      <c r="AIP746" s="8"/>
      <c r="AIQ746" s="8"/>
      <c r="AIR746" s="8"/>
      <c r="AIS746" s="8"/>
      <c r="AIT746" s="8"/>
      <c r="AIU746" s="8"/>
      <c r="AIV746" s="8"/>
      <c r="AIW746" s="8"/>
      <c r="AIX746" s="8"/>
      <c r="AIY746" s="8"/>
      <c r="AIZ746" s="8"/>
      <c r="AJA746" s="8"/>
      <c r="AJB746" s="8"/>
      <c r="AJC746" s="8"/>
      <c r="AJD746" s="8"/>
      <c r="AJE746" s="8"/>
      <c r="AJF746" s="8"/>
      <c r="AJG746" s="8"/>
      <c r="AJH746" s="8"/>
      <c r="AJI746" s="8"/>
      <c r="AJJ746" s="8"/>
      <c r="AJK746" s="8"/>
      <c r="AJL746" s="8"/>
      <c r="AJM746" s="8"/>
      <c r="AJN746" s="8"/>
      <c r="AJO746" s="8"/>
      <c r="AJP746" s="8"/>
      <c r="AJQ746" s="8"/>
      <c r="AJR746" s="8"/>
      <c r="AJS746" s="8"/>
      <c r="AJT746" s="8"/>
      <c r="AJU746" s="8"/>
      <c r="AJV746" s="8"/>
      <c r="AJW746" s="8"/>
      <c r="AJX746" s="8"/>
      <c r="AJY746" s="8"/>
      <c r="AJZ746" s="8"/>
      <c r="AKA746" s="8"/>
      <c r="AKB746" s="8"/>
      <c r="AKC746" s="8"/>
      <c r="AKD746" s="8"/>
      <c r="AKE746" s="8"/>
      <c r="AKF746" s="8"/>
      <c r="AKG746" s="8"/>
      <c r="AKH746" s="8"/>
      <c r="AKI746" s="8"/>
      <c r="AKJ746" s="8"/>
      <c r="AKK746" s="8"/>
      <c r="AKL746" s="8"/>
      <c r="AKM746" s="8"/>
      <c r="AKN746" s="8"/>
      <c r="AKO746" s="8"/>
      <c r="AKP746" s="8"/>
      <c r="AKQ746" s="8"/>
      <c r="AKR746" s="8"/>
      <c r="AKS746" s="8"/>
      <c r="AKT746" s="8"/>
      <c r="AKU746" s="8"/>
      <c r="AKV746" s="8"/>
      <c r="AKW746" s="8"/>
      <c r="AKX746" s="8"/>
      <c r="AKY746" s="8"/>
      <c r="AKZ746" s="8"/>
      <c r="ALA746" s="8"/>
      <c r="ALB746" s="8"/>
      <c r="ALC746" s="8"/>
      <c r="ALD746" s="8"/>
      <c r="ALE746" s="8"/>
      <c r="ALF746" s="8"/>
      <c r="ALG746" s="8"/>
      <c r="ALH746" s="8"/>
      <c r="ALI746" s="8"/>
      <c r="ALJ746" s="8"/>
      <c r="ALK746" s="8"/>
      <c r="ALL746" s="8"/>
      <c r="ALM746" s="8"/>
      <c r="ALN746" s="8"/>
      <c r="ALO746" s="8"/>
      <c r="ALP746" s="8"/>
      <c r="ALQ746" s="8"/>
      <c r="ALR746" s="8"/>
      <c r="ALS746" s="8"/>
      <c r="ALT746" s="8"/>
      <c r="ALU746" s="8"/>
      <c r="ALV746" s="8"/>
      <c r="ALW746" s="8"/>
      <c r="ALX746" s="8"/>
      <c r="ALY746" s="8"/>
      <c r="ALZ746" s="8"/>
      <c r="AMA746" s="8"/>
      <c r="AMB746" s="8"/>
      <c r="AMC746" s="8"/>
      <c r="AMD746" s="8"/>
      <c r="AME746" s="8"/>
      <c r="AMF746" s="8"/>
      <c r="AMG746" s="8"/>
      <c r="AMH746" s="8"/>
      <c r="AMI746" s="8"/>
      <c r="AMJ746" s="8"/>
      <c r="AMK746" s="8"/>
      <c r="AML746" s="8"/>
      <c r="AMM746" s="8"/>
      <c r="AMN746" s="8"/>
      <c r="AMO746" s="8"/>
      <c r="AMP746" s="8"/>
      <c r="AMQ746" s="8"/>
      <c r="AMR746" s="8"/>
      <c r="AMS746" s="8"/>
      <c r="AMT746" s="8"/>
      <c r="AMU746" s="8"/>
      <c r="AMV746" s="8"/>
      <c r="AMW746" s="8"/>
      <c r="AMX746" s="8"/>
      <c r="AMY746" s="8"/>
      <c r="AMZ746" s="8"/>
      <c r="ANA746" s="8"/>
      <c r="ANB746" s="8"/>
      <c r="ANC746" s="8"/>
      <c r="AND746" s="8"/>
      <c r="ANE746" s="8"/>
      <c r="ANF746" s="8"/>
      <c r="ANG746" s="8"/>
      <c r="ANH746" s="8"/>
      <c r="ANI746" s="8"/>
      <c r="ANJ746" s="8"/>
      <c r="ANK746" s="8"/>
      <c r="ANL746" s="8"/>
      <c r="ANM746" s="8"/>
      <c r="ANN746" s="8"/>
      <c r="ANO746" s="8"/>
      <c r="ANP746" s="8"/>
      <c r="ANQ746" s="8"/>
      <c r="ANR746" s="8"/>
      <c r="ANS746" s="8"/>
      <c r="ANT746" s="8"/>
      <c r="ANU746" s="8"/>
      <c r="ANV746" s="8"/>
      <c r="ANW746" s="8"/>
      <c r="ANX746" s="8"/>
      <c r="ANY746" s="8"/>
      <c r="ANZ746" s="8"/>
      <c r="AOA746" s="8"/>
      <c r="AOB746" s="8"/>
      <c r="AOC746" s="8"/>
      <c r="AOD746" s="8"/>
      <c r="AOE746" s="8"/>
      <c r="AOF746" s="8"/>
      <c r="AOG746" s="8"/>
      <c r="AOH746" s="8"/>
      <c r="AOI746" s="8"/>
      <c r="AOJ746" s="8"/>
      <c r="AOK746" s="8"/>
      <c r="AOL746" s="8"/>
      <c r="AOM746" s="8"/>
      <c r="AON746" s="8"/>
      <c r="AOO746" s="8"/>
      <c r="AOP746" s="8"/>
      <c r="AOQ746" s="8"/>
      <c r="AOR746" s="8"/>
      <c r="AOS746" s="8"/>
      <c r="AOT746" s="8"/>
      <c r="AOU746" s="8"/>
      <c r="AOV746" s="8"/>
      <c r="AOW746" s="8"/>
      <c r="AOX746" s="8"/>
      <c r="AOY746" s="8"/>
      <c r="AOZ746" s="8"/>
      <c r="APA746" s="8"/>
      <c r="APB746" s="8"/>
      <c r="APC746" s="8"/>
      <c r="APD746" s="8"/>
      <c r="APE746" s="8"/>
      <c r="APF746" s="8"/>
      <c r="APG746" s="8"/>
      <c r="APH746" s="8"/>
      <c r="API746" s="8"/>
      <c r="APJ746" s="8"/>
      <c r="APK746" s="8"/>
      <c r="APL746" s="8"/>
      <c r="APM746" s="8"/>
      <c r="APN746" s="8"/>
      <c r="APO746" s="8"/>
      <c r="APP746" s="8"/>
      <c r="APQ746" s="8"/>
      <c r="APR746" s="8"/>
      <c r="APS746" s="8"/>
      <c r="APT746" s="8"/>
      <c r="APU746" s="8"/>
      <c r="APV746" s="8"/>
      <c r="APW746" s="8"/>
      <c r="APX746" s="8"/>
      <c r="APY746" s="8"/>
      <c r="APZ746" s="8"/>
      <c r="AQA746" s="8"/>
      <c r="AQB746" s="8"/>
      <c r="AQC746" s="8"/>
      <c r="AQD746" s="8"/>
      <c r="AQE746" s="8"/>
      <c r="AQF746" s="8"/>
      <c r="AQG746" s="8"/>
      <c r="AQH746" s="8"/>
      <c r="AQI746" s="8"/>
      <c r="AQJ746" s="8"/>
      <c r="AQK746" s="8"/>
      <c r="AQL746" s="8"/>
      <c r="AQM746" s="8"/>
      <c r="AQN746" s="8"/>
      <c r="AQO746" s="8"/>
      <c r="AQP746" s="8"/>
      <c r="AQQ746" s="8"/>
      <c r="AQR746" s="8"/>
      <c r="AQS746" s="8"/>
      <c r="AQT746" s="8"/>
      <c r="AQU746" s="8"/>
      <c r="AQV746" s="8"/>
      <c r="AQW746" s="8"/>
      <c r="AQX746" s="8"/>
      <c r="AQY746" s="8"/>
      <c r="AQZ746" s="8"/>
      <c r="ARA746" s="8"/>
      <c r="ARB746" s="8"/>
      <c r="ARC746" s="8"/>
      <c r="ARD746" s="8"/>
      <c r="ARE746" s="8"/>
      <c r="ARF746" s="8"/>
      <c r="ARG746" s="8"/>
      <c r="ARH746" s="8"/>
      <c r="ARI746" s="8"/>
      <c r="ARJ746" s="8"/>
      <c r="ARK746" s="8"/>
      <c r="ARL746" s="8"/>
      <c r="ARM746" s="8"/>
      <c r="ARN746" s="8"/>
      <c r="ARO746" s="8"/>
      <c r="ARP746" s="8"/>
      <c r="ARQ746" s="8"/>
      <c r="ARR746" s="8"/>
      <c r="ARS746" s="8"/>
      <c r="ART746" s="8"/>
      <c r="ARU746" s="8"/>
      <c r="ARV746" s="8"/>
      <c r="ARW746" s="8"/>
      <c r="ARX746" s="8"/>
      <c r="ARY746" s="8"/>
      <c r="ARZ746" s="8"/>
      <c r="ASA746" s="8"/>
      <c r="ASB746" s="8"/>
      <c r="ASC746" s="8"/>
      <c r="ASD746" s="8"/>
      <c r="ASE746" s="8"/>
      <c r="ASF746" s="8"/>
      <c r="ASG746" s="8"/>
      <c r="ASH746" s="8"/>
      <c r="ASI746" s="8"/>
      <c r="ASJ746" s="8"/>
      <c r="ASK746" s="8"/>
      <c r="ASL746" s="8"/>
      <c r="ASM746" s="8"/>
      <c r="ASN746" s="8"/>
      <c r="ASO746" s="8"/>
      <c r="ASP746" s="8"/>
      <c r="ASQ746" s="8"/>
      <c r="ASR746" s="8"/>
      <c r="ASS746" s="8"/>
      <c r="AST746" s="8"/>
      <c r="ASU746" s="8"/>
      <c r="ASV746" s="8"/>
      <c r="ASW746" s="8"/>
      <c r="ASX746" s="8"/>
      <c r="ASY746" s="8"/>
      <c r="ASZ746" s="8"/>
      <c r="ATA746" s="8"/>
      <c r="ATB746" s="8"/>
      <c r="ATC746" s="8"/>
      <c r="ATD746" s="8"/>
      <c r="ATE746" s="8"/>
      <c r="ATF746" s="8"/>
      <c r="ATG746" s="8"/>
      <c r="ATH746" s="8"/>
      <c r="ATI746" s="8"/>
      <c r="ATJ746" s="8"/>
      <c r="ATK746" s="8"/>
      <c r="ATL746" s="8"/>
      <c r="ATM746" s="8"/>
      <c r="ATN746" s="8"/>
      <c r="ATO746" s="8"/>
      <c r="ATP746" s="8"/>
      <c r="ATQ746" s="8"/>
      <c r="ATR746" s="8"/>
      <c r="ATS746" s="8"/>
      <c r="ATT746" s="8"/>
      <c r="ATU746" s="8"/>
      <c r="ATV746" s="8"/>
      <c r="ATW746" s="8"/>
      <c r="ATX746" s="8"/>
      <c r="ATY746" s="8"/>
      <c r="ATZ746" s="8"/>
      <c r="AUA746" s="8"/>
      <c r="AUB746" s="8"/>
      <c r="AUC746" s="8"/>
      <c r="AUD746" s="8"/>
      <c r="AUE746" s="8"/>
      <c r="AUF746" s="8"/>
      <c r="AUG746" s="8"/>
      <c r="AUH746" s="8"/>
      <c r="AUI746" s="8"/>
      <c r="AUJ746" s="8"/>
      <c r="AUK746" s="8"/>
      <c r="AUL746" s="8"/>
      <c r="AUM746" s="8"/>
      <c r="AUN746" s="8"/>
      <c r="AUO746" s="8"/>
      <c r="AUP746" s="8"/>
      <c r="AUQ746" s="8"/>
      <c r="AUR746" s="8"/>
      <c r="AUS746" s="8"/>
      <c r="AUT746" s="8"/>
      <c r="AUU746" s="8"/>
      <c r="AUV746" s="8"/>
      <c r="AUW746" s="8"/>
      <c r="AUX746" s="8"/>
      <c r="AUY746" s="8"/>
      <c r="AUZ746" s="8"/>
      <c r="AVA746" s="8"/>
      <c r="AVB746" s="8"/>
      <c r="AVC746" s="8"/>
      <c r="AVD746" s="8"/>
      <c r="AVE746" s="8"/>
      <c r="AVF746" s="8"/>
      <c r="AVG746" s="8"/>
      <c r="AVH746" s="8"/>
      <c r="AVI746" s="8"/>
      <c r="AVJ746" s="8"/>
      <c r="AVK746" s="8"/>
      <c r="AVL746" s="8"/>
      <c r="AVM746" s="8"/>
      <c r="AVN746" s="8"/>
      <c r="AVO746" s="8"/>
      <c r="AVP746" s="8"/>
      <c r="AVQ746" s="8"/>
      <c r="AVR746" s="8"/>
      <c r="AVS746" s="8"/>
      <c r="AVT746" s="8"/>
      <c r="AVU746" s="8"/>
      <c r="AVV746" s="8"/>
      <c r="AVW746" s="8"/>
      <c r="AVX746" s="8"/>
      <c r="AVY746" s="8"/>
      <c r="AVZ746" s="8"/>
      <c r="AWA746" s="8"/>
      <c r="AWB746" s="8"/>
      <c r="AWC746" s="8"/>
      <c r="AWD746" s="8"/>
      <c r="AWE746" s="8"/>
      <c r="AWF746" s="8"/>
      <c r="AWG746" s="8"/>
      <c r="AWH746" s="8"/>
      <c r="AWI746" s="8"/>
      <c r="AWJ746" s="8"/>
      <c r="AWK746" s="8"/>
      <c r="AWL746" s="8"/>
      <c r="AWM746" s="8"/>
      <c r="AWN746" s="8"/>
      <c r="AWO746" s="8"/>
      <c r="AWP746" s="8"/>
      <c r="AWQ746" s="8"/>
      <c r="AWR746" s="8"/>
      <c r="AWS746" s="8"/>
      <c r="AWT746" s="8"/>
      <c r="AWU746" s="8"/>
      <c r="AWV746" s="8"/>
      <c r="AWW746" s="8"/>
      <c r="AWX746" s="8"/>
      <c r="AWY746" s="8"/>
      <c r="AWZ746" s="8"/>
      <c r="AXA746" s="8"/>
      <c r="AXB746" s="8"/>
      <c r="AXC746" s="8"/>
      <c r="AXD746" s="8"/>
      <c r="AXE746" s="8"/>
      <c r="AXF746" s="8"/>
      <c r="AXG746" s="8"/>
      <c r="AXH746" s="8"/>
      <c r="AXI746" s="8"/>
      <c r="AXJ746" s="8"/>
      <c r="AXK746" s="8"/>
      <c r="AXL746" s="8"/>
      <c r="AXM746" s="8"/>
      <c r="AXN746" s="8"/>
      <c r="AXO746" s="8"/>
      <c r="AXP746" s="8"/>
      <c r="AXQ746" s="8"/>
      <c r="AXR746" s="8"/>
      <c r="AXS746" s="8"/>
      <c r="AXT746" s="8"/>
      <c r="AXU746" s="8"/>
      <c r="AXV746" s="8"/>
      <c r="AXW746" s="8"/>
      <c r="AXX746" s="8"/>
      <c r="AXY746" s="8"/>
      <c r="AXZ746" s="8"/>
      <c r="AYA746" s="8"/>
      <c r="AYB746" s="8"/>
      <c r="AYC746" s="8"/>
      <c r="AYD746" s="8"/>
      <c r="AYE746" s="8"/>
      <c r="AYF746" s="8"/>
      <c r="AYG746" s="8"/>
      <c r="AYH746" s="8"/>
      <c r="AYI746" s="8"/>
      <c r="AYJ746" s="8"/>
      <c r="AYK746" s="8"/>
      <c r="AYL746" s="8"/>
      <c r="AYM746" s="8"/>
      <c r="AYN746" s="8"/>
      <c r="AYO746" s="8"/>
      <c r="AYP746" s="8"/>
      <c r="AYQ746" s="8"/>
      <c r="AYR746" s="8"/>
      <c r="AYS746" s="8"/>
      <c r="AYT746" s="8"/>
      <c r="AYU746" s="8"/>
      <c r="AYV746" s="8"/>
      <c r="AYW746" s="8"/>
      <c r="AYX746" s="8"/>
      <c r="AYY746" s="8"/>
      <c r="AYZ746" s="8"/>
      <c r="AZA746" s="8"/>
      <c r="AZB746" s="8"/>
      <c r="AZC746" s="8"/>
      <c r="AZD746" s="8"/>
      <c r="AZE746" s="8"/>
      <c r="AZF746" s="8"/>
      <c r="AZG746" s="8"/>
      <c r="AZH746" s="8"/>
      <c r="AZI746" s="8"/>
      <c r="AZJ746" s="8"/>
      <c r="AZK746" s="8"/>
      <c r="AZL746" s="8"/>
      <c r="AZM746" s="8"/>
      <c r="AZN746" s="8"/>
      <c r="AZO746" s="8"/>
      <c r="AZP746" s="8"/>
      <c r="AZQ746" s="8"/>
      <c r="AZR746" s="8"/>
      <c r="AZS746" s="8"/>
      <c r="AZT746" s="8"/>
      <c r="AZU746" s="8"/>
      <c r="AZV746" s="8"/>
      <c r="AZW746" s="8"/>
      <c r="AZX746" s="8"/>
      <c r="AZY746" s="8"/>
      <c r="AZZ746" s="8"/>
      <c r="BAA746" s="8"/>
      <c r="BAB746" s="8"/>
      <c r="BAC746" s="8"/>
      <c r="BAD746" s="8"/>
      <c r="BAE746" s="8"/>
      <c r="BAF746" s="8"/>
      <c r="BAG746" s="8"/>
      <c r="BAH746" s="8"/>
      <c r="BAI746" s="8"/>
      <c r="BAJ746" s="8"/>
      <c r="BAK746" s="8"/>
      <c r="BAL746" s="8"/>
      <c r="BAM746" s="8"/>
      <c r="BAN746" s="8"/>
      <c r="BAO746" s="8"/>
      <c r="BAP746" s="8"/>
      <c r="BAQ746" s="8"/>
      <c r="BAR746" s="8"/>
      <c r="BAS746" s="8"/>
      <c r="BAT746" s="8"/>
      <c r="BAU746" s="8"/>
      <c r="BAV746" s="8"/>
      <c r="BAW746" s="8"/>
      <c r="BAX746" s="8"/>
      <c r="BAY746" s="8"/>
      <c r="BAZ746" s="8"/>
      <c r="BBA746" s="8"/>
      <c r="BBB746" s="8"/>
      <c r="BBC746" s="8"/>
      <c r="BBD746" s="8"/>
      <c r="BBE746" s="8"/>
      <c r="BBF746" s="8"/>
      <c r="BBG746" s="8"/>
      <c r="BBH746" s="8"/>
      <c r="BBI746" s="8"/>
      <c r="BBJ746" s="8"/>
      <c r="BBK746" s="8"/>
      <c r="BBL746" s="8"/>
      <c r="BBM746" s="8"/>
      <c r="BBN746" s="8"/>
      <c r="BBO746" s="8"/>
      <c r="BBP746" s="8"/>
      <c r="BBQ746" s="8"/>
      <c r="BBR746" s="8"/>
      <c r="BBS746" s="8"/>
      <c r="BBT746" s="8"/>
      <c r="BBU746" s="8"/>
      <c r="BBV746" s="8"/>
      <c r="BBW746" s="8"/>
      <c r="BBX746" s="8"/>
      <c r="BBY746" s="8"/>
      <c r="BBZ746" s="8"/>
      <c r="BCA746" s="8"/>
      <c r="BCB746" s="8"/>
      <c r="BCC746" s="8"/>
      <c r="BCD746" s="8"/>
      <c r="BCE746" s="8"/>
      <c r="BCF746" s="8"/>
      <c r="BCG746" s="8"/>
      <c r="BCH746" s="8"/>
      <c r="BCI746" s="8"/>
      <c r="BCJ746" s="8"/>
      <c r="BCK746" s="8"/>
      <c r="BCL746" s="8"/>
      <c r="BCM746" s="8"/>
      <c r="BCN746" s="8"/>
      <c r="BCO746" s="8"/>
      <c r="BCP746" s="8"/>
      <c r="BCQ746" s="8"/>
      <c r="BCR746" s="8"/>
      <c r="BCS746" s="8"/>
      <c r="BCT746" s="8"/>
      <c r="BCU746" s="8"/>
      <c r="BCV746" s="8"/>
      <c r="BCW746" s="8"/>
      <c r="BCX746" s="8"/>
      <c r="BCY746" s="8"/>
      <c r="BCZ746" s="8"/>
      <c r="BDA746" s="8"/>
      <c r="BDB746" s="8"/>
      <c r="BDC746" s="8"/>
      <c r="BDD746" s="8"/>
      <c r="BDE746" s="8"/>
      <c r="BDF746" s="8"/>
      <c r="BDG746" s="8"/>
      <c r="BDH746" s="8"/>
      <c r="BDI746" s="8"/>
      <c r="BDJ746" s="8"/>
      <c r="BDK746" s="8"/>
      <c r="BDL746" s="8"/>
      <c r="BDM746" s="8"/>
      <c r="BDN746" s="8"/>
      <c r="BDO746" s="8"/>
      <c r="BDP746" s="8"/>
      <c r="BDQ746" s="8"/>
      <c r="BDR746" s="8"/>
      <c r="BDS746" s="8"/>
      <c r="BDT746" s="8"/>
      <c r="BDU746" s="8"/>
      <c r="BDV746" s="8"/>
      <c r="BDW746" s="8"/>
      <c r="BDX746" s="8"/>
      <c r="BDY746" s="8"/>
      <c r="BDZ746" s="8"/>
      <c r="BEA746" s="8"/>
      <c r="BEB746" s="8"/>
      <c r="BEC746" s="8"/>
      <c r="BED746" s="8"/>
      <c r="BEE746" s="8"/>
      <c r="BEF746" s="8"/>
      <c r="BEG746" s="8"/>
      <c r="BEH746" s="8"/>
      <c r="BEI746" s="8"/>
      <c r="BEJ746" s="8"/>
      <c r="BEK746" s="8"/>
      <c r="BEL746" s="8"/>
      <c r="BEM746" s="8"/>
      <c r="BEN746" s="8"/>
      <c r="BEO746" s="8"/>
      <c r="BEP746" s="8"/>
      <c r="BEQ746" s="8"/>
      <c r="BER746" s="8"/>
      <c r="BES746" s="8"/>
      <c r="BET746" s="8"/>
      <c r="BEU746" s="8"/>
      <c r="BEV746" s="8"/>
      <c r="BEW746" s="8"/>
      <c r="BEX746" s="8"/>
      <c r="BEY746" s="8"/>
      <c r="BEZ746" s="8"/>
      <c r="BFA746" s="8"/>
      <c r="BFB746" s="8"/>
      <c r="BFC746" s="8"/>
      <c r="BFD746" s="8"/>
      <c r="BFE746" s="8"/>
      <c r="BFF746" s="8"/>
      <c r="BFG746" s="8"/>
      <c r="BFH746" s="8"/>
      <c r="BFI746" s="8"/>
      <c r="BFJ746" s="8"/>
      <c r="BFK746" s="8"/>
      <c r="BFL746" s="8"/>
      <c r="BFM746" s="8"/>
      <c r="BFN746" s="8"/>
      <c r="BFO746" s="8"/>
      <c r="BFP746" s="8"/>
      <c r="BFQ746" s="8"/>
      <c r="BFR746" s="8"/>
      <c r="BFS746" s="8"/>
      <c r="BFT746" s="8"/>
      <c r="BFU746" s="8"/>
      <c r="BFV746" s="8"/>
      <c r="BFW746" s="8"/>
      <c r="BFX746" s="8"/>
      <c r="BFY746" s="8"/>
      <c r="BFZ746" s="8"/>
      <c r="BGA746" s="8"/>
      <c r="BGB746" s="8"/>
      <c r="BGC746" s="8"/>
      <c r="BGD746" s="8"/>
      <c r="BGE746" s="8"/>
      <c r="BGF746" s="8"/>
      <c r="BGG746" s="8"/>
      <c r="BGH746" s="8"/>
      <c r="BGI746" s="8"/>
      <c r="BGJ746" s="8"/>
      <c r="BGK746" s="8"/>
      <c r="BGL746" s="8"/>
      <c r="BGM746" s="8"/>
      <c r="BGN746" s="8"/>
      <c r="BGO746" s="8"/>
      <c r="BGP746" s="8"/>
      <c r="BGQ746" s="8"/>
      <c r="BGR746" s="8"/>
      <c r="BGS746" s="8"/>
      <c r="BGT746" s="8"/>
      <c r="BGU746" s="8"/>
      <c r="BGV746" s="8"/>
      <c r="BGW746" s="8"/>
      <c r="BGX746" s="8"/>
      <c r="BGY746" s="8"/>
      <c r="BGZ746" s="8"/>
      <c r="BHA746" s="8"/>
      <c r="BHB746" s="8"/>
      <c r="BHC746" s="8"/>
      <c r="BHD746" s="8"/>
      <c r="BHE746" s="8"/>
      <c r="BHF746" s="8"/>
      <c r="BHG746" s="8"/>
      <c r="BHH746" s="8"/>
      <c r="BHI746" s="8"/>
      <c r="BHJ746" s="8"/>
      <c r="BHK746" s="8"/>
      <c r="BHL746" s="8"/>
      <c r="BHM746" s="8"/>
      <c r="BHN746" s="8"/>
      <c r="BHO746" s="8"/>
      <c r="BHP746" s="8"/>
      <c r="BHQ746" s="8"/>
      <c r="BHR746" s="8"/>
      <c r="BHS746" s="8"/>
      <c r="BHT746" s="8"/>
      <c r="BHU746" s="8"/>
      <c r="BHV746" s="8"/>
      <c r="BHW746" s="8"/>
      <c r="BHX746" s="8"/>
      <c r="BHY746" s="8"/>
      <c r="BHZ746" s="8"/>
      <c r="BIA746" s="8"/>
      <c r="BIB746" s="8"/>
      <c r="BIC746" s="8"/>
      <c r="BID746" s="8"/>
      <c r="BIE746" s="8"/>
      <c r="BIF746" s="8"/>
      <c r="BIG746" s="8"/>
      <c r="BIH746" s="8"/>
      <c r="BII746" s="8"/>
      <c r="BIJ746" s="8"/>
      <c r="BIK746" s="8"/>
      <c r="BIL746" s="8"/>
      <c r="BIM746" s="8"/>
      <c r="BIN746" s="8"/>
      <c r="BIO746" s="8"/>
      <c r="BIP746" s="8"/>
      <c r="BIQ746" s="8"/>
      <c r="BIR746" s="8"/>
      <c r="BIS746" s="8"/>
      <c r="BIT746" s="8"/>
      <c r="BIU746" s="8"/>
      <c r="BIV746" s="8"/>
      <c r="BIW746" s="8"/>
      <c r="BIX746" s="8"/>
      <c r="BIY746" s="8"/>
      <c r="BIZ746" s="8"/>
      <c r="BJA746" s="8"/>
      <c r="BJB746" s="8"/>
      <c r="BJC746" s="8"/>
      <c r="BJD746" s="8"/>
      <c r="BJE746" s="8"/>
      <c r="BJF746" s="8"/>
      <c r="BJG746" s="8"/>
      <c r="BJH746" s="8"/>
      <c r="BJI746" s="8"/>
      <c r="BJJ746" s="8"/>
      <c r="BJK746" s="8"/>
      <c r="BJL746" s="8"/>
      <c r="BJM746" s="8"/>
      <c r="BJN746" s="8"/>
      <c r="BJO746" s="8"/>
      <c r="BJP746" s="8"/>
      <c r="BJQ746" s="8"/>
      <c r="BJR746" s="8"/>
      <c r="BJS746" s="8"/>
      <c r="BJT746" s="8"/>
      <c r="BJU746" s="8"/>
      <c r="BJV746" s="8"/>
      <c r="BJW746" s="8"/>
      <c r="BJX746" s="8"/>
      <c r="BJY746" s="8"/>
      <c r="BJZ746" s="8"/>
      <c r="BKA746" s="8"/>
      <c r="BKB746" s="8"/>
      <c r="BKC746" s="8"/>
      <c r="BKD746" s="8"/>
      <c r="BKE746" s="8"/>
      <c r="BKF746" s="8"/>
      <c r="BKG746" s="8"/>
      <c r="BKH746" s="8"/>
      <c r="BKI746" s="8"/>
      <c r="BKJ746" s="8"/>
      <c r="BKK746" s="8"/>
      <c r="BKL746" s="8"/>
      <c r="BKM746" s="8"/>
      <c r="BKN746" s="8"/>
      <c r="BKO746" s="8"/>
      <c r="BKP746" s="8"/>
      <c r="BKQ746" s="8"/>
      <c r="BKR746" s="8"/>
      <c r="BKS746" s="8"/>
      <c r="BKT746" s="8"/>
      <c r="BKU746" s="8"/>
      <c r="BKV746" s="8"/>
      <c r="BKW746" s="8"/>
      <c r="BKX746" s="8"/>
      <c r="BKY746" s="8"/>
      <c r="BKZ746" s="8"/>
      <c r="BLA746" s="8"/>
      <c r="BLB746" s="8"/>
      <c r="BLC746" s="8"/>
      <c r="BLD746" s="8"/>
      <c r="BLE746" s="8"/>
      <c r="BLF746" s="8"/>
      <c r="BLG746" s="8"/>
      <c r="BLH746" s="8"/>
      <c r="BLI746" s="8"/>
      <c r="BLJ746" s="8"/>
      <c r="BLK746" s="8"/>
      <c r="BLL746" s="8"/>
      <c r="BLM746" s="8"/>
      <c r="BLN746" s="8"/>
      <c r="BLO746" s="8"/>
      <c r="BLP746" s="8"/>
      <c r="BLQ746" s="8"/>
      <c r="BLR746" s="8"/>
      <c r="BLS746" s="8"/>
      <c r="BLT746" s="8"/>
      <c r="BLU746" s="8"/>
      <c r="BLV746" s="8"/>
      <c r="BLW746" s="8"/>
      <c r="BLX746" s="8"/>
      <c r="BLY746" s="8"/>
      <c r="BLZ746" s="8"/>
      <c r="BMA746" s="8"/>
      <c r="BMB746" s="8"/>
      <c r="BMC746" s="8"/>
      <c r="BMD746" s="8"/>
      <c r="BME746" s="8"/>
      <c r="BMF746" s="8"/>
      <c r="BMG746" s="8"/>
      <c r="BMH746" s="8"/>
      <c r="BMI746" s="8"/>
      <c r="BMJ746" s="8"/>
      <c r="BMK746" s="8"/>
      <c r="BML746" s="8"/>
      <c r="BMM746" s="8"/>
      <c r="BMN746" s="8"/>
      <c r="BMO746" s="8"/>
      <c r="BMP746" s="8"/>
      <c r="BMQ746" s="8"/>
      <c r="BMR746" s="8"/>
      <c r="BMS746" s="8"/>
      <c r="BMT746" s="8"/>
      <c r="BMU746" s="8"/>
      <c r="BMV746" s="8"/>
      <c r="BMW746" s="8"/>
      <c r="BMX746" s="8"/>
      <c r="BMY746" s="8"/>
      <c r="BMZ746" s="8"/>
      <c r="BNA746" s="8"/>
      <c r="BNB746" s="8"/>
      <c r="BNC746" s="8"/>
      <c r="BND746" s="8"/>
      <c r="BNE746" s="8"/>
      <c r="BNF746" s="8"/>
      <c r="BNG746" s="8"/>
      <c r="BNH746" s="8"/>
      <c r="BNI746" s="8"/>
      <c r="BNJ746" s="8"/>
      <c r="BNK746" s="8"/>
      <c r="BNL746" s="8"/>
      <c r="BNM746" s="8"/>
      <c r="BNN746" s="8"/>
      <c r="BNO746" s="8"/>
      <c r="BNP746" s="8"/>
      <c r="BNQ746" s="8"/>
      <c r="BNR746" s="8"/>
      <c r="BNS746" s="8"/>
      <c r="BNT746" s="8"/>
      <c r="BNU746" s="8"/>
      <c r="BNV746" s="8"/>
      <c r="BNW746" s="8"/>
      <c r="BNX746" s="8"/>
      <c r="BNY746" s="8"/>
      <c r="BNZ746" s="8"/>
      <c r="BOA746" s="8"/>
      <c r="BOB746" s="8"/>
      <c r="BOC746" s="8"/>
      <c r="BOD746" s="8"/>
      <c r="BOE746" s="8"/>
      <c r="BOF746" s="8"/>
      <c r="BOG746" s="8"/>
      <c r="BOH746" s="8"/>
      <c r="BOI746" s="8"/>
      <c r="BOJ746" s="8"/>
      <c r="BOK746" s="8"/>
      <c r="BOL746" s="8"/>
      <c r="BOM746" s="8"/>
      <c r="BON746" s="8"/>
      <c r="BOO746" s="8"/>
      <c r="BOP746" s="8"/>
      <c r="BOQ746" s="8"/>
      <c r="BOR746" s="8"/>
      <c r="BOS746" s="8"/>
      <c r="BOT746" s="8"/>
      <c r="BOU746" s="8"/>
      <c r="BOV746" s="8"/>
      <c r="BOW746" s="8"/>
      <c r="BOX746" s="8"/>
      <c r="BOY746" s="8"/>
      <c r="BOZ746" s="8"/>
      <c r="BPA746" s="8"/>
      <c r="BPB746" s="8"/>
      <c r="BPC746" s="8"/>
      <c r="BPD746" s="8"/>
      <c r="BPE746" s="8"/>
      <c r="BPF746" s="8"/>
      <c r="BPG746" s="8"/>
      <c r="BPH746" s="8"/>
      <c r="BPI746" s="8"/>
      <c r="BPJ746" s="8"/>
      <c r="BPK746" s="8"/>
      <c r="BPL746" s="8"/>
      <c r="BPM746" s="8"/>
      <c r="BPN746" s="8"/>
      <c r="BPO746" s="8"/>
      <c r="BPP746" s="8"/>
      <c r="BPQ746" s="8"/>
      <c r="BPR746" s="8"/>
      <c r="BPS746" s="8"/>
      <c r="BPT746" s="8"/>
      <c r="BPU746" s="8"/>
      <c r="BPV746" s="8"/>
      <c r="BPW746" s="8"/>
      <c r="BPX746" s="8"/>
      <c r="BPY746" s="8"/>
      <c r="BPZ746" s="8"/>
      <c r="BQA746" s="8"/>
      <c r="BQB746" s="8"/>
      <c r="BQC746" s="8"/>
      <c r="BQD746" s="8"/>
      <c r="BQE746" s="8"/>
      <c r="BQF746" s="8"/>
      <c r="BQG746" s="8"/>
      <c r="BQH746" s="8"/>
      <c r="BQI746" s="8"/>
      <c r="BQJ746" s="8"/>
      <c r="BQK746" s="8"/>
      <c r="BQL746" s="8"/>
      <c r="BQM746" s="8"/>
      <c r="BQN746" s="8"/>
      <c r="BQO746" s="8"/>
      <c r="BQP746" s="8"/>
      <c r="BQQ746" s="8"/>
      <c r="BQR746" s="8"/>
      <c r="BQS746" s="8"/>
      <c r="BQT746" s="8"/>
      <c r="BQU746" s="8"/>
      <c r="BQV746" s="8"/>
      <c r="BQW746" s="8"/>
      <c r="BQX746" s="8"/>
      <c r="BQY746" s="8"/>
      <c r="BQZ746" s="8"/>
      <c r="BRA746" s="8"/>
      <c r="BRB746" s="8"/>
      <c r="BRC746" s="8"/>
      <c r="BRD746" s="8"/>
      <c r="BRE746" s="8"/>
      <c r="BRF746" s="8"/>
      <c r="BRG746" s="8"/>
      <c r="BRH746" s="8"/>
      <c r="BRI746" s="8"/>
      <c r="BRJ746" s="8"/>
      <c r="BRK746" s="8"/>
      <c r="BRL746" s="8"/>
      <c r="BRM746" s="8"/>
      <c r="BRN746" s="8"/>
      <c r="BRO746" s="8"/>
      <c r="BRP746" s="8"/>
      <c r="BRQ746" s="8"/>
      <c r="BRR746" s="8"/>
      <c r="BRS746" s="8"/>
      <c r="BRT746" s="8"/>
      <c r="BRU746" s="8"/>
      <c r="BRV746" s="8"/>
      <c r="BRW746" s="8"/>
      <c r="BRX746" s="8"/>
      <c r="BRY746" s="8"/>
      <c r="BRZ746" s="8"/>
      <c r="BSA746" s="8"/>
      <c r="BSB746" s="8"/>
      <c r="BSC746" s="8"/>
      <c r="BSD746" s="8"/>
      <c r="BSE746" s="8"/>
      <c r="BSF746" s="8"/>
      <c r="BSG746" s="8"/>
      <c r="BSH746" s="8"/>
      <c r="BSI746" s="8"/>
      <c r="BSJ746" s="8"/>
      <c r="BSK746" s="8"/>
      <c r="BSL746" s="8"/>
      <c r="BSM746" s="8"/>
      <c r="BSN746" s="8"/>
      <c r="BSO746" s="8"/>
      <c r="BSP746" s="8"/>
      <c r="BSQ746" s="8"/>
      <c r="BSR746" s="8"/>
      <c r="BSS746" s="8"/>
      <c r="BST746" s="8"/>
      <c r="BSU746" s="8"/>
      <c r="BSV746" s="8"/>
      <c r="BSW746" s="8"/>
      <c r="BSX746" s="8"/>
      <c r="BSY746" s="8"/>
      <c r="BSZ746" s="8"/>
      <c r="BTA746" s="8"/>
      <c r="BTB746" s="8"/>
      <c r="BTC746" s="8"/>
      <c r="BTD746" s="8"/>
      <c r="BTE746" s="8"/>
      <c r="BTF746" s="8"/>
      <c r="BTG746" s="8"/>
      <c r="BTH746" s="8"/>
      <c r="BTI746" s="8"/>
      <c r="BTJ746" s="8"/>
      <c r="BTK746" s="8"/>
      <c r="BTL746" s="8"/>
      <c r="BTM746" s="8"/>
      <c r="BTN746" s="8"/>
      <c r="BTO746" s="8"/>
      <c r="BTP746" s="8"/>
      <c r="BTQ746" s="8"/>
      <c r="BTR746" s="8"/>
      <c r="BTS746" s="8"/>
      <c r="BTT746" s="8"/>
      <c r="BTU746" s="8"/>
      <c r="BTV746" s="8"/>
      <c r="BTW746" s="8"/>
      <c r="BTX746" s="8"/>
      <c r="BTY746" s="8"/>
      <c r="BTZ746" s="8"/>
      <c r="BUA746" s="8"/>
      <c r="BUB746" s="8"/>
      <c r="BUC746" s="8"/>
      <c r="BUD746" s="8"/>
      <c r="BUE746" s="8"/>
      <c r="BUF746" s="8"/>
      <c r="BUG746" s="8"/>
      <c r="BUH746" s="8"/>
      <c r="BUI746" s="8"/>
      <c r="BUJ746" s="8"/>
      <c r="BUK746" s="8"/>
      <c r="BUL746" s="8"/>
      <c r="BUM746" s="8"/>
      <c r="BUN746" s="8"/>
      <c r="BUO746" s="8"/>
      <c r="BUP746" s="8"/>
      <c r="BUQ746" s="8"/>
      <c r="BUR746" s="8"/>
      <c r="BUS746" s="8"/>
      <c r="BUT746" s="8"/>
      <c r="BUU746" s="8"/>
      <c r="BUV746" s="8"/>
      <c r="BUW746" s="8"/>
      <c r="BUX746" s="8"/>
      <c r="BUY746" s="8"/>
      <c r="BUZ746" s="8"/>
      <c r="BVA746" s="8"/>
      <c r="BVB746" s="8"/>
      <c r="BVC746" s="8"/>
      <c r="BVD746" s="8"/>
      <c r="BVE746" s="8"/>
      <c r="BVF746" s="8"/>
      <c r="BVG746" s="8"/>
      <c r="BVH746" s="8"/>
      <c r="BVI746" s="8"/>
      <c r="BVJ746" s="8"/>
      <c r="BVK746" s="8"/>
      <c r="BVL746" s="8"/>
      <c r="BVM746" s="8"/>
      <c r="BVN746" s="8"/>
      <c r="BVO746" s="8"/>
      <c r="BVP746" s="8"/>
      <c r="BVQ746" s="8"/>
      <c r="BVR746" s="8"/>
      <c r="BVS746" s="8"/>
      <c r="BVT746" s="8"/>
      <c r="BVU746" s="8"/>
      <c r="BVV746" s="8"/>
      <c r="BVW746" s="8"/>
      <c r="BVX746" s="8"/>
      <c r="BVY746" s="8"/>
      <c r="BVZ746" s="8"/>
      <c r="BWA746" s="8"/>
      <c r="BWB746" s="8"/>
      <c r="BWC746" s="8"/>
      <c r="BWD746" s="8"/>
      <c r="BWE746" s="8"/>
      <c r="BWF746" s="8"/>
      <c r="BWG746" s="8"/>
      <c r="BWH746" s="8"/>
      <c r="BWI746" s="8"/>
      <c r="BWJ746" s="8"/>
      <c r="BWK746" s="8"/>
      <c r="BWL746" s="8"/>
      <c r="BWM746" s="8"/>
      <c r="BWN746" s="8"/>
      <c r="BWO746" s="8"/>
      <c r="BWP746" s="8"/>
      <c r="BWQ746" s="8"/>
    </row>
    <row r="747" spans="1:1967" s="547" customFormat="1" ht="102" customHeight="1">
      <c r="A747" s="9" t="s">
        <v>6518</v>
      </c>
      <c r="B747" s="100" t="s">
        <v>97</v>
      </c>
      <c r="C747" s="189" t="s">
        <v>8828</v>
      </c>
      <c r="D747" s="189" t="s">
        <v>8829</v>
      </c>
      <c r="E747" s="189" t="s">
        <v>8830</v>
      </c>
      <c r="F747" s="3" t="s">
        <v>8826</v>
      </c>
      <c r="G747" s="9" t="s">
        <v>384</v>
      </c>
      <c r="H747" s="20">
        <v>0.55000000000000004</v>
      </c>
      <c r="I747" s="114">
        <v>470000000</v>
      </c>
      <c r="J747" s="21" t="s">
        <v>1314</v>
      </c>
      <c r="K747" s="19" t="s">
        <v>1927</v>
      </c>
      <c r="L747" s="137" t="s">
        <v>3397</v>
      </c>
      <c r="M747" s="140" t="s">
        <v>383</v>
      </c>
      <c r="N747" s="346" t="s">
        <v>8839</v>
      </c>
      <c r="O747" s="3" t="s">
        <v>1366</v>
      </c>
      <c r="P747" s="7" t="s">
        <v>1345</v>
      </c>
      <c r="Q747" s="3" t="s">
        <v>1329</v>
      </c>
      <c r="R747" s="84">
        <v>2900</v>
      </c>
      <c r="S747" s="19">
        <v>169.68</v>
      </c>
      <c r="T747" s="83">
        <f t="shared" si="233"/>
        <v>492072</v>
      </c>
      <c r="U747" s="83">
        <f t="shared" si="253"/>
        <v>551120.64000000001</v>
      </c>
      <c r="V747" s="9" t="s">
        <v>1325</v>
      </c>
      <c r="W747" s="152" t="s">
        <v>1394</v>
      </c>
      <c r="X747" s="9"/>
    </row>
    <row r="748" spans="1:1967" s="547" customFormat="1" ht="102" customHeight="1">
      <c r="A748" s="9" t="s">
        <v>6519</v>
      </c>
      <c r="B748" s="100" t="s">
        <v>97</v>
      </c>
      <c r="C748" s="189" t="s">
        <v>8828</v>
      </c>
      <c r="D748" s="189" t="s">
        <v>8829</v>
      </c>
      <c r="E748" s="189" t="s">
        <v>8830</v>
      </c>
      <c r="F748" s="3" t="s">
        <v>8827</v>
      </c>
      <c r="G748" s="9" t="s">
        <v>384</v>
      </c>
      <c r="H748" s="20">
        <v>0.55000000000000004</v>
      </c>
      <c r="I748" s="114">
        <v>470000000</v>
      </c>
      <c r="J748" s="21" t="s">
        <v>1314</v>
      </c>
      <c r="K748" s="19" t="s">
        <v>1927</v>
      </c>
      <c r="L748" s="137" t="s">
        <v>3397</v>
      </c>
      <c r="M748" s="140" t="s">
        <v>383</v>
      </c>
      <c r="N748" s="346" t="s">
        <v>8839</v>
      </c>
      <c r="O748" s="3" t="s">
        <v>1366</v>
      </c>
      <c r="P748" s="7" t="s">
        <v>1345</v>
      </c>
      <c r="Q748" s="3" t="s">
        <v>1329</v>
      </c>
      <c r="R748" s="84">
        <v>5000</v>
      </c>
      <c r="S748" s="19">
        <v>128</v>
      </c>
      <c r="T748" s="83">
        <v>0</v>
      </c>
      <c r="U748" s="83">
        <f t="shared" si="253"/>
        <v>0</v>
      </c>
      <c r="V748" s="9" t="s">
        <v>1325</v>
      </c>
      <c r="W748" s="152" t="s">
        <v>1394</v>
      </c>
      <c r="X748" s="9" t="s">
        <v>11071</v>
      </c>
    </row>
    <row r="749" spans="1:1967" s="547" customFormat="1" ht="102" customHeight="1">
      <c r="A749" s="9" t="s">
        <v>11536</v>
      </c>
      <c r="B749" s="100" t="s">
        <v>97</v>
      </c>
      <c r="C749" s="7" t="s">
        <v>11537</v>
      </c>
      <c r="D749" s="3" t="s">
        <v>11538</v>
      </c>
      <c r="E749" s="3" t="s">
        <v>11539</v>
      </c>
      <c r="F749" s="3"/>
      <c r="G749" s="9" t="s">
        <v>384</v>
      </c>
      <c r="H749" s="20">
        <v>0.55000000000000004</v>
      </c>
      <c r="I749" s="114">
        <v>470000000</v>
      </c>
      <c r="J749" s="21" t="s">
        <v>1314</v>
      </c>
      <c r="K749" s="19" t="s">
        <v>11457</v>
      </c>
      <c r="L749" s="137" t="s">
        <v>3397</v>
      </c>
      <c r="M749" s="140" t="s">
        <v>383</v>
      </c>
      <c r="N749" s="346" t="s">
        <v>8842</v>
      </c>
      <c r="O749" s="3" t="s">
        <v>11492</v>
      </c>
      <c r="P749" s="7" t="s">
        <v>1345</v>
      </c>
      <c r="Q749" s="3" t="s">
        <v>1329</v>
      </c>
      <c r="R749" s="84">
        <v>5000</v>
      </c>
      <c r="S749" s="19">
        <v>128</v>
      </c>
      <c r="T749" s="83">
        <v>0</v>
      </c>
      <c r="U749" s="83">
        <f t="shared" ref="U749" si="256">T749*1.12</f>
        <v>0</v>
      </c>
      <c r="V749" s="9" t="s">
        <v>1325</v>
      </c>
      <c r="W749" s="152" t="s">
        <v>1394</v>
      </c>
      <c r="X749" s="9">
        <v>11.22</v>
      </c>
    </row>
    <row r="750" spans="1:1967" s="547" customFormat="1" ht="102" customHeight="1">
      <c r="A750" s="9" t="s">
        <v>12893</v>
      </c>
      <c r="B750" s="100" t="s">
        <v>97</v>
      </c>
      <c r="C750" s="7" t="s">
        <v>11537</v>
      </c>
      <c r="D750" s="3" t="s">
        <v>11538</v>
      </c>
      <c r="E750" s="3" t="s">
        <v>11539</v>
      </c>
      <c r="F750" s="3"/>
      <c r="G750" s="9" t="s">
        <v>384</v>
      </c>
      <c r="H750" s="20">
        <v>0.55000000000000004</v>
      </c>
      <c r="I750" s="114">
        <v>470000000</v>
      </c>
      <c r="J750" s="21" t="s">
        <v>1314</v>
      </c>
      <c r="K750" s="19" t="s">
        <v>11919</v>
      </c>
      <c r="L750" s="137" t="s">
        <v>3397</v>
      </c>
      <c r="M750" s="140" t="s">
        <v>383</v>
      </c>
      <c r="N750" s="346" t="s">
        <v>8842</v>
      </c>
      <c r="O750" s="3" t="s">
        <v>11492</v>
      </c>
      <c r="P750" s="7" t="s">
        <v>1345</v>
      </c>
      <c r="Q750" s="3" t="s">
        <v>1329</v>
      </c>
      <c r="R750" s="84">
        <v>5000</v>
      </c>
      <c r="S750" s="19">
        <v>128</v>
      </c>
      <c r="T750" s="83">
        <f t="shared" ref="T750" si="257">R750*S750</f>
        <v>640000</v>
      </c>
      <c r="U750" s="83">
        <f t="shared" ref="U750" si="258">T750*1.12</f>
        <v>716800.00000000012</v>
      </c>
      <c r="V750" s="9"/>
      <c r="W750" s="152" t="s">
        <v>1394</v>
      </c>
      <c r="X750" s="9"/>
    </row>
    <row r="751" spans="1:1967" s="547" customFormat="1" ht="102" customHeight="1">
      <c r="A751" s="9" t="s">
        <v>6520</v>
      </c>
      <c r="B751" s="100" t="s">
        <v>97</v>
      </c>
      <c r="C751" s="7" t="s">
        <v>924</v>
      </c>
      <c r="D751" s="3" t="s">
        <v>923</v>
      </c>
      <c r="E751" s="3" t="s">
        <v>63</v>
      </c>
      <c r="F751" s="82"/>
      <c r="G751" s="9" t="s">
        <v>384</v>
      </c>
      <c r="H751" s="20">
        <v>0.55000000000000004</v>
      </c>
      <c r="I751" s="114">
        <v>470000000</v>
      </c>
      <c r="J751" s="21" t="s">
        <v>1314</v>
      </c>
      <c r="K751" s="19" t="s">
        <v>1928</v>
      </c>
      <c r="L751" s="137" t="s">
        <v>3397</v>
      </c>
      <c r="M751" s="140" t="s">
        <v>383</v>
      </c>
      <c r="N751" s="346" t="s">
        <v>8839</v>
      </c>
      <c r="O751" s="3" t="s">
        <v>1366</v>
      </c>
      <c r="P751" s="7" t="s">
        <v>1345</v>
      </c>
      <c r="Q751" s="3" t="s">
        <v>1329</v>
      </c>
      <c r="R751" s="84">
        <v>1634</v>
      </c>
      <c r="S751" s="18">
        <v>110</v>
      </c>
      <c r="T751" s="83">
        <v>0</v>
      </c>
      <c r="U751" s="83">
        <f t="shared" si="253"/>
        <v>0</v>
      </c>
      <c r="V751" s="9" t="s">
        <v>1325</v>
      </c>
      <c r="W751" s="152" t="s">
        <v>1394</v>
      </c>
      <c r="X751" s="9" t="s">
        <v>9346</v>
      </c>
    </row>
    <row r="752" spans="1:1967" s="547" customFormat="1" ht="102" customHeight="1">
      <c r="A752" s="9" t="s">
        <v>9487</v>
      </c>
      <c r="B752" s="100" t="s">
        <v>97</v>
      </c>
      <c r="C752" s="7" t="s">
        <v>924</v>
      </c>
      <c r="D752" s="3" t="s">
        <v>923</v>
      </c>
      <c r="E752" s="3" t="s">
        <v>63</v>
      </c>
      <c r="F752" s="82"/>
      <c r="G752" s="9" t="s">
        <v>384</v>
      </c>
      <c r="H752" s="20">
        <v>0.55000000000000004</v>
      </c>
      <c r="I752" s="114">
        <v>470000000</v>
      </c>
      <c r="J752" s="21" t="s">
        <v>1314</v>
      </c>
      <c r="K752" s="19" t="s">
        <v>1928</v>
      </c>
      <c r="L752" s="137" t="s">
        <v>3397</v>
      </c>
      <c r="M752" s="140" t="s">
        <v>383</v>
      </c>
      <c r="N752" s="346" t="s">
        <v>8839</v>
      </c>
      <c r="O752" s="3" t="s">
        <v>1366</v>
      </c>
      <c r="P752" s="7" t="s">
        <v>1345</v>
      </c>
      <c r="Q752" s="3" t="s">
        <v>1329</v>
      </c>
      <c r="R752" s="84">
        <v>2200</v>
      </c>
      <c r="S752" s="18">
        <v>110</v>
      </c>
      <c r="T752" s="83">
        <v>0</v>
      </c>
      <c r="U752" s="83">
        <f>T752*1.12</f>
        <v>0</v>
      </c>
      <c r="V752" s="9" t="s">
        <v>1325</v>
      </c>
      <c r="W752" s="152" t="s">
        <v>1394</v>
      </c>
      <c r="X752" s="9" t="s">
        <v>11545</v>
      </c>
    </row>
    <row r="753" spans="1:24" s="547" customFormat="1" ht="102" customHeight="1">
      <c r="A753" s="9" t="s">
        <v>11540</v>
      </c>
      <c r="B753" s="100" t="s">
        <v>97</v>
      </c>
      <c r="C753" s="118" t="s">
        <v>11542</v>
      </c>
      <c r="D753" s="3" t="s">
        <v>11543</v>
      </c>
      <c r="E753" s="3" t="s">
        <v>11544</v>
      </c>
      <c r="F753" s="82"/>
      <c r="G753" s="9" t="s">
        <v>384</v>
      </c>
      <c r="H753" s="20">
        <v>0.55000000000000004</v>
      </c>
      <c r="I753" s="114">
        <v>470000000</v>
      </c>
      <c r="J753" s="21" t="s">
        <v>1314</v>
      </c>
      <c r="K753" s="19" t="s">
        <v>11541</v>
      </c>
      <c r="L753" s="137" t="s">
        <v>3397</v>
      </c>
      <c r="M753" s="140" t="s">
        <v>383</v>
      </c>
      <c r="N753" s="346" t="s">
        <v>8842</v>
      </c>
      <c r="O753" s="3" t="s">
        <v>11462</v>
      </c>
      <c r="P753" s="7" t="s">
        <v>1345</v>
      </c>
      <c r="Q753" s="3" t="s">
        <v>1329</v>
      </c>
      <c r="R753" s="84">
        <v>2200</v>
      </c>
      <c r="S753" s="18">
        <v>110</v>
      </c>
      <c r="T753" s="83">
        <v>0</v>
      </c>
      <c r="U753" s="83">
        <f>T753*1.12</f>
        <v>0</v>
      </c>
      <c r="V753" s="9" t="s">
        <v>1325</v>
      </c>
      <c r="W753" s="152" t="s">
        <v>1394</v>
      </c>
      <c r="X753" s="9" t="s">
        <v>11914</v>
      </c>
    </row>
    <row r="754" spans="1:24" s="547" customFormat="1" ht="102" customHeight="1">
      <c r="A754" s="9" t="s">
        <v>11890</v>
      </c>
      <c r="B754" s="100" t="s">
        <v>97</v>
      </c>
      <c r="C754" s="118" t="s">
        <v>11542</v>
      </c>
      <c r="D754" s="3" t="s">
        <v>11543</v>
      </c>
      <c r="E754" s="3" t="s">
        <v>11544</v>
      </c>
      <c r="F754" s="82"/>
      <c r="G754" s="9" t="s">
        <v>384</v>
      </c>
      <c r="H754" s="20">
        <v>0.55000000000000004</v>
      </c>
      <c r="I754" s="114">
        <v>470000000</v>
      </c>
      <c r="J754" s="21" t="s">
        <v>1314</v>
      </c>
      <c r="K754" s="19" t="s">
        <v>11541</v>
      </c>
      <c r="L754" s="137" t="s">
        <v>11555</v>
      </c>
      <c r="M754" s="140" t="s">
        <v>383</v>
      </c>
      <c r="N754" s="346" t="s">
        <v>8842</v>
      </c>
      <c r="O754" s="3" t="s">
        <v>11462</v>
      </c>
      <c r="P754" s="7" t="s">
        <v>1345</v>
      </c>
      <c r="Q754" s="3" t="s">
        <v>1329</v>
      </c>
      <c r="R754" s="84">
        <v>566</v>
      </c>
      <c r="S754" s="18">
        <v>110</v>
      </c>
      <c r="T754" s="83">
        <f>R754*S754</f>
        <v>62260</v>
      </c>
      <c r="U754" s="83">
        <f>T754*1.12</f>
        <v>69731.200000000012</v>
      </c>
      <c r="V754" s="9" t="s">
        <v>1325</v>
      </c>
      <c r="W754" s="152" t="s">
        <v>1394</v>
      </c>
      <c r="X754" s="9"/>
    </row>
    <row r="755" spans="1:24" s="547" customFormat="1" ht="102" customHeight="1">
      <c r="A755" s="9" t="s">
        <v>6521</v>
      </c>
      <c r="B755" s="100" t="s">
        <v>97</v>
      </c>
      <c r="C755" s="118" t="s">
        <v>1192</v>
      </c>
      <c r="D755" s="3" t="s">
        <v>1189</v>
      </c>
      <c r="E755" s="3" t="s">
        <v>1190</v>
      </c>
      <c r="F755" s="82"/>
      <c r="G755" s="9" t="s">
        <v>385</v>
      </c>
      <c r="H755" s="20">
        <v>0</v>
      </c>
      <c r="I755" s="114">
        <v>470000000</v>
      </c>
      <c r="J755" s="21" t="s">
        <v>1314</v>
      </c>
      <c r="K755" s="19" t="s">
        <v>1348</v>
      </c>
      <c r="L755" s="137" t="s">
        <v>3397</v>
      </c>
      <c r="M755" s="140" t="s">
        <v>383</v>
      </c>
      <c r="N755" s="346" t="s">
        <v>8839</v>
      </c>
      <c r="O755" s="3" t="s">
        <v>1366</v>
      </c>
      <c r="P755" s="7" t="s">
        <v>1345</v>
      </c>
      <c r="Q755" s="3" t="s">
        <v>1329</v>
      </c>
      <c r="R755" s="84">
        <v>688</v>
      </c>
      <c r="S755" s="19">
        <v>174.11</v>
      </c>
      <c r="T755" s="83">
        <v>0</v>
      </c>
      <c r="U755" s="83">
        <f>T755*1.12</f>
        <v>0</v>
      </c>
      <c r="V755" s="9" t="s">
        <v>1325</v>
      </c>
      <c r="W755" s="152" t="s">
        <v>1394</v>
      </c>
      <c r="X755" s="9" t="s">
        <v>9066</v>
      </c>
    </row>
    <row r="756" spans="1:24" s="547" customFormat="1" ht="102" customHeight="1">
      <c r="A756" s="9" t="s">
        <v>6522</v>
      </c>
      <c r="B756" s="100" t="s">
        <v>97</v>
      </c>
      <c r="C756" s="3" t="s">
        <v>1178</v>
      </c>
      <c r="D756" s="3" t="s">
        <v>1180</v>
      </c>
      <c r="E756" s="3" t="s">
        <v>1179</v>
      </c>
      <c r="F756" s="82"/>
      <c r="G756" s="9" t="s">
        <v>385</v>
      </c>
      <c r="H756" s="20">
        <v>0</v>
      </c>
      <c r="I756" s="114">
        <v>470000000</v>
      </c>
      <c r="J756" s="21" t="s">
        <v>1314</v>
      </c>
      <c r="K756" s="19" t="s">
        <v>1930</v>
      </c>
      <c r="L756" s="137" t="s">
        <v>3397</v>
      </c>
      <c r="M756" s="140" t="s">
        <v>383</v>
      </c>
      <c r="N756" s="346" t="s">
        <v>8839</v>
      </c>
      <c r="O756" s="3" t="s">
        <v>1366</v>
      </c>
      <c r="P756" s="7" t="s">
        <v>1336</v>
      </c>
      <c r="Q756" s="3" t="s">
        <v>1335</v>
      </c>
      <c r="R756" s="131">
        <v>45</v>
      </c>
      <c r="S756" s="19">
        <v>796737.82</v>
      </c>
      <c r="T756" s="83">
        <v>0</v>
      </c>
      <c r="U756" s="83">
        <f t="shared" si="253"/>
        <v>0</v>
      </c>
      <c r="V756" s="9" t="s">
        <v>1325</v>
      </c>
      <c r="W756" s="152" t="s">
        <v>1394</v>
      </c>
      <c r="X756" s="9" t="s">
        <v>10380</v>
      </c>
    </row>
    <row r="757" spans="1:24" s="547" customFormat="1" ht="102" customHeight="1">
      <c r="A757" s="9" t="s">
        <v>11478</v>
      </c>
      <c r="B757" s="100" t="s">
        <v>97</v>
      </c>
      <c r="C757" s="118" t="s">
        <v>12921</v>
      </c>
      <c r="D757" s="3" t="s">
        <v>11482</v>
      </c>
      <c r="E757" s="3" t="s">
        <v>11483</v>
      </c>
      <c r="F757" s="82"/>
      <c r="G757" s="9" t="s">
        <v>385</v>
      </c>
      <c r="H757" s="20">
        <v>0</v>
      </c>
      <c r="I757" s="114">
        <v>470000000</v>
      </c>
      <c r="J757" s="21" t="s">
        <v>1314</v>
      </c>
      <c r="K757" s="19" t="s">
        <v>11479</v>
      </c>
      <c r="L757" s="137" t="s">
        <v>3397</v>
      </c>
      <c r="M757" s="140" t="s">
        <v>383</v>
      </c>
      <c r="N757" s="346" t="s">
        <v>8839</v>
      </c>
      <c r="O757" s="3" t="s">
        <v>1366</v>
      </c>
      <c r="P757" s="7" t="s">
        <v>1336</v>
      </c>
      <c r="Q757" s="3" t="s">
        <v>1335</v>
      </c>
      <c r="R757" s="131">
        <v>45</v>
      </c>
      <c r="S757" s="19">
        <v>796737.82</v>
      </c>
      <c r="T757" s="83">
        <v>0</v>
      </c>
      <c r="U757" s="83">
        <f t="shared" ref="U757" si="259">T757*1.12</f>
        <v>0</v>
      </c>
      <c r="V757" s="9" t="s">
        <v>1325</v>
      </c>
      <c r="W757" s="152" t="s">
        <v>1394</v>
      </c>
      <c r="X757" s="9" t="s">
        <v>12490</v>
      </c>
    </row>
    <row r="758" spans="1:24" s="547" customFormat="1" ht="102" customHeight="1">
      <c r="A758" s="9" t="s">
        <v>11891</v>
      </c>
      <c r="B758" s="100" t="s">
        <v>97</v>
      </c>
      <c r="C758" s="543" t="s">
        <v>12488</v>
      </c>
      <c r="D758" s="3" t="s">
        <v>11482</v>
      </c>
      <c r="E758" s="3" t="s">
        <v>12489</v>
      </c>
      <c r="F758" s="82"/>
      <c r="G758" s="9" t="s">
        <v>385</v>
      </c>
      <c r="H758" s="20">
        <v>0</v>
      </c>
      <c r="I758" s="114">
        <v>470000000</v>
      </c>
      <c r="J758" s="21" t="s">
        <v>1314</v>
      </c>
      <c r="K758" s="19" t="s">
        <v>11899</v>
      </c>
      <c r="L758" s="137" t="s">
        <v>11555</v>
      </c>
      <c r="M758" s="140" t="s">
        <v>383</v>
      </c>
      <c r="N758" s="346" t="s">
        <v>8839</v>
      </c>
      <c r="O758" s="3" t="s">
        <v>1366</v>
      </c>
      <c r="P758" s="7" t="s">
        <v>1336</v>
      </c>
      <c r="Q758" s="3" t="s">
        <v>1335</v>
      </c>
      <c r="R758" s="131">
        <v>35</v>
      </c>
      <c r="S758" s="19">
        <v>796737.82</v>
      </c>
      <c r="T758" s="83">
        <f t="shared" ref="T758" si="260">R758*S758</f>
        <v>27885823.699999999</v>
      </c>
      <c r="U758" s="83">
        <f t="shared" ref="U758" si="261">T758*1.12</f>
        <v>31232122.544000003</v>
      </c>
      <c r="V758" s="9" t="s">
        <v>1325</v>
      </c>
      <c r="W758" s="152" t="s">
        <v>1394</v>
      </c>
      <c r="X758" s="9"/>
    </row>
    <row r="759" spans="1:24" s="547" customFormat="1" ht="102" customHeight="1">
      <c r="A759" s="9" t="s">
        <v>6523</v>
      </c>
      <c r="B759" s="100" t="s">
        <v>97</v>
      </c>
      <c r="C759" s="118" t="s">
        <v>1194</v>
      </c>
      <c r="D759" s="3" t="s">
        <v>364</v>
      </c>
      <c r="E759" s="3" t="s">
        <v>365</v>
      </c>
      <c r="F759" s="82"/>
      <c r="G759" s="9" t="s">
        <v>385</v>
      </c>
      <c r="H759" s="20">
        <v>0</v>
      </c>
      <c r="I759" s="114">
        <v>470000000</v>
      </c>
      <c r="J759" s="21" t="s">
        <v>1314</v>
      </c>
      <c r="K759" s="19" t="s">
        <v>1348</v>
      </c>
      <c r="L759" s="137" t="s">
        <v>3397</v>
      </c>
      <c r="M759" s="140" t="s">
        <v>383</v>
      </c>
      <c r="N759" s="346" t="s">
        <v>8839</v>
      </c>
      <c r="O759" s="3" t="s">
        <v>1366</v>
      </c>
      <c r="P759" s="7" t="s">
        <v>1336</v>
      </c>
      <c r="Q759" s="3" t="s">
        <v>1335</v>
      </c>
      <c r="R759" s="131">
        <v>0.9</v>
      </c>
      <c r="S759" s="19">
        <v>175000</v>
      </c>
      <c r="T759" s="83">
        <v>0</v>
      </c>
      <c r="U759" s="83">
        <f t="shared" si="253"/>
        <v>0</v>
      </c>
      <c r="V759" s="9" t="s">
        <v>1325</v>
      </c>
      <c r="W759" s="152" t="s">
        <v>1394</v>
      </c>
      <c r="X759" s="9" t="s">
        <v>12127</v>
      </c>
    </row>
    <row r="760" spans="1:24" s="547" customFormat="1" ht="102" customHeight="1">
      <c r="A760" s="9" t="s">
        <v>12119</v>
      </c>
      <c r="B760" s="100" t="s">
        <v>97</v>
      </c>
      <c r="C760" s="118" t="s">
        <v>12120</v>
      </c>
      <c r="D760" s="3" t="s">
        <v>12121</v>
      </c>
      <c r="E760" s="3" t="s">
        <v>12122</v>
      </c>
      <c r="F760" s="82"/>
      <c r="G760" s="9" t="s">
        <v>385</v>
      </c>
      <c r="H760" s="20">
        <v>0</v>
      </c>
      <c r="I760" s="114">
        <v>470000000</v>
      </c>
      <c r="J760" s="21" t="s">
        <v>1314</v>
      </c>
      <c r="K760" s="19" t="s">
        <v>1348</v>
      </c>
      <c r="L760" s="137" t="s">
        <v>11512</v>
      </c>
      <c r="M760" s="140" t="s">
        <v>383</v>
      </c>
      <c r="N760" s="346" t="s">
        <v>8839</v>
      </c>
      <c r="O760" s="3" t="s">
        <v>1366</v>
      </c>
      <c r="P760" s="7" t="s">
        <v>1339</v>
      </c>
      <c r="Q760" s="30" t="s">
        <v>1187</v>
      </c>
      <c r="R760" s="131">
        <v>900</v>
      </c>
      <c r="S760" s="19">
        <v>280</v>
      </c>
      <c r="T760" s="83">
        <f t="shared" ref="T760" si="262">R760*S760</f>
        <v>252000</v>
      </c>
      <c r="U760" s="83">
        <f t="shared" ref="U760" si="263">T760*1.12</f>
        <v>282240</v>
      </c>
      <c r="V760" s="9" t="s">
        <v>1325</v>
      </c>
      <c r="W760" s="152" t="s">
        <v>1394</v>
      </c>
      <c r="X760" s="9"/>
    </row>
    <row r="761" spans="1:24" s="547" customFormat="1" ht="102" customHeight="1">
      <c r="A761" s="9" t="s">
        <v>6524</v>
      </c>
      <c r="B761" s="100" t="s">
        <v>97</v>
      </c>
      <c r="C761" s="118" t="s">
        <v>1195</v>
      </c>
      <c r="D761" s="3" t="s">
        <v>373</v>
      </c>
      <c r="E761" s="3" t="s">
        <v>374</v>
      </c>
      <c r="F761" s="82"/>
      <c r="G761" s="9" t="s">
        <v>385</v>
      </c>
      <c r="H761" s="20">
        <v>0</v>
      </c>
      <c r="I761" s="114">
        <v>470000000</v>
      </c>
      <c r="J761" s="21" t="s">
        <v>1314</v>
      </c>
      <c r="K761" s="19" t="s">
        <v>1930</v>
      </c>
      <c r="L761" s="137" t="s">
        <v>3397</v>
      </c>
      <c r="M761" s="140" t="s">
        <v>383</v>
      </c>
      <c r="N761" s="346" t="s">
        <v>8839</v>
      </c>
      <c r="O761" s="3" t="s">
        <v>1366</v>
      </c>
      <c r="P761" s="7" t="s">
        <v>1336</v>
      </c>
      <c r="Q761" s="3" t="s">
        <v>1335</v>
      </c>
      <c r="R761" s="131">
        <v>21</v>
      </c>
      <c r="S761" s="19">
        <v>790000</v>
      </c>
      <c r="T761" s="83">
        <v>0</v>
      </c>
      <c r="U761" s="83">
        <f t="shared" si="253"/>
        <v>0</v>
      </c>
      <c r="V761" s="9" t="s">
        <v>1325</v>
      </c>
      <c r="W761" s="152" t="s">
        <v>1394</v>
      </c>
      <c r="X761" s="9" t="s">
        <v>12118</v>
      </c>
    </row>
    <row r="762" spans="1:24" s="547" customFormat="1" ht="102" customHeight="1">
      <c r="A762" s="9" t="s">
        <v>11892</v>
      </c>
      <c r="B762" s="100" t="s">
        <v>97</v>
      </c>
      <c r="C762" s="118" t="s">
        <v>11893</v>
      </c>
      <c r="D762" s="3" t="s">
        <v>11894</v>
      </c>
      <c r="E762" s="3" t="s">
        <v>11895</v>
      </c>
      <c r="F762" s="82"/>
      <c r="G762" s="9" t="s">
        <v>385</v>
      </c>
      <c r="H762" s="20">
        <v>0</v>
      </c>
      <c r="I762" s="114">
        <v>470000000</v>
      </c>
      <c r="J762" s="21" t="s">
        <v>1314</v>
      </c>
      <c r="K762" s="19" t="s">
        <v>1930</v>
      </c>
      <c r="L762" s="137" t="s">
        <v>11512</v>
      </c>
      <c r="M762" s="140" t="s">
        <v>383</v>
      </c>
      <c r="N762" s="346" t="s">
        <v>8839</v>
      </c>
      <c r="O762" s="3" t="s">
        <v>1366</v>
      </c>
      <c r="P762" s="7" t="s">
        <v>1336</v>
      </c>
      <c r="Q762" s="3" t="s">
        <v>1335</v>
      </c>
      <c r="R762" s="131">
        <v>15</v>
      </c>
      <c r="S762" s="19">
        <v>700000</v>
      </c>
      <c r="T762" s="83">
        <f t="shared" ref="T762" si="264">R762*S762</f>
        <v>10500000</v>
      </c>
      <c r="U762" s="83">
        <f t="shared" ref="U762" si="265">T762*1.12</f>
        <v>11760000.000000002</v>
      </c>
      <c r="V762" s="9" t="s">
        <v>1325</v>
      </c>
      <c r="W762" s="152" t="s">
        <v>1394</v>
      </c>
      <c r="X762" s="9"/>
    </row>
    <row r="763" spans="1:24" s="547" customFormat="1" ht="102" customHeight="1">
      <c r="A763" s="9" t="s">
        <v>6525</v>
      </c>
      <c r="B763" s="100" t="s">
        <v>97</v>
      </c>
      <c r="C763" s="118" t="s">
        <v>1193</v>
      </c>
      <c r="D763" s="3" t="s">
        <v>369</v>
      </c>
      <c r="E763" s="3" t="s">
        <v>370</v>
      </c>
      <c r="F763" s="82"/>
      <c r="G763" s="9" t="s">
        <v>384</v>
      </c>
      <c r="H763" s="20">
        <v>0</v>
      </c>
      <c r="I763" s="114">
        <v>470000000</v>
      </c>
      <c r="J763" s="21" t="s">
        <v>1314</v>
      </c>
      <c r="K763" s="19" t="s">
        <v>1318</v>
      </c>
      <c r="L763" s="137" t="s">
        <v>3397</v>
      </c>
      <c r="M763" s="140" t="s">
        <v>383</v>
      </c>
      <c r="N763" s="346" t="s">
        <v>8839</v>
      </c>
      <c r="O763" s="3" t="s">
        <v>1366</v>
      </c>
      <c r="P763" s="7" t="s">
        <v>1339</v>
      </c>
      <c r="Q763" s="30" t="s">
        <v>1187</v>
      </c>
      <c r="R763" s="84">
        <v>500</v>
      </c>
      <c r="S763" s="19">
        <v>300</v>
      </c>
      <c r="T763" s="83">
        <f t="shared" si="233"/>
        <v>150000</v>
      </c>
      <c r="U763" s="83">
        <f t="shared" si="253"/>
        <v>168000.00000000003</v>
      </c>
      <c r="V763" s="9" t="s">
        <v>1325</v>
      </c>
      <c r="W763" s="152" t="s">
        <v>1394</v>
      </c>
      <c r="X763" s="9"/>
    </row>
    <row r="764" spans="1:24" s="547" customFormat="1" ht="102" customHeight="1">
      <c r="A764" s="9" t="s">
        <v>6526</v>
      </c>
      <c r="B764" s="100" t="s">
        <v>97</v>
      </c>
      <c r="C764" s="7" t="s">
        <v>1191</v>
      </c>
      <c r="D764" s="3" t="s">
        <v>371</v>
      </c>
      <c r="E764" s="3" t="s">
        <v>372</v>
      </c>
      <c r="F764" s="82"/>
      <c r="G764" s="9" t="s">
        <v>385</v>
      </c>
      <c r="H764" s="20">
        <v>0</v>
      </c>
      <c r="I764" s="114">
        <v>470000000</v>
      </c>
      <c r="J764" s="21" t="s">
        <v>1314</v>
      </c>
      <c r="K764" s="19" t="s">
        <v>1348</v>
      </c>
      <c r="L764" s="137" t="s">
        <v>3397</v>
      </c>
      <c r="M764" s="140" t="s">
        <v>383</v>
      </c>
      <c r="N764" s="346" t="s">
        <v>8839</v>
      </c>
      <c r="O764" s="3" t="s">
        <v>1366</v>
      </c>
      <c r="P764" s="7" t="s">
        <v>1336</v>
      </c>
      <c r="Q764" s="3" t="s">
        <v>1335</v>
      </c>
      <c r="R764" s="131">
        <v>6</v>
      </c>
      <c r="S764" s="19">
        <v>275000</v>
      </c>
      <c r="T764" s="83">
        <v>0</v>
      </c>
      <c r="U764" s="83">
        <f t="shared" si="253"/>
        <v>0</v>
      </c>
      <c r="V764" s="9" t="s">
        <v>1325</v>
      </c>
      <c r="W764" s="152" t="s">
        <v>1394</v>
      </c>
      <c r="X764" s="9" t="s">
        <v>12127</v>
      </c>
    </row>
    <row r="765" spans="1:24" s="547" customFormat="1" ht="102" customHeight="1">
      <c r="A765" s="9" t="s">
        <v>12123</v>
      </c>
      <c r="B765" s="100" t="s">
        <v>97</v>
      </c>
      <c r="C765" s="7" t="s">
        <v>12124</v>
      </c>
      <c r="D765" s="3" t="s">
        <v>12125</v>
      </c>
      <c r="E765" s="3" t="s">
        <v>12126</v>
      </c>
      <c r="F765" s="82"/>
      <c r="G765" s="9" t="s">
        <v>385</v>
      </c>
      <c r="H765" s="20">
        <v>0</v>
      </c>
      <c r="I765" s="114">
        <v>470000000</v>
      </c>
      <c r="J765" s="21" t="s">
        <v>1314</v>
      </c>
      <c r="K765" s="19" t="s">
        <v>1348</v>
      </c>
      <c r="L765" s="137" t="s">
        <v>11512</v>
      </c>
      <c r="M765" s="140" t="s">
        <v>383</v>
      </c>
      <c r="N765" s="346" t="s">
        <v>8839</v>
      </c>
      <c r="O765" s="3" t="s">
        <v>1366</v>
      </c>
      <c r="P765" s="7" t="s">
        <v>1339</v>
      </c>
      <c r="Q765" s="30" t="s">
        <v>1187</v>
      </c>
      <c r="R765" s="131">
        <v>6000</v>
      </c>
      <c r="S765" s="19">
        <v>335</v>
      </c>
      <c r="T765" s="83">
        <f t="shared" ref="T765" si="266">R765*S765</f>
        <v>2010000</v>
      </c>
      <c r="U765" s="83">
        <f t="shared" ref="U765" si="267">T765*1.12</f>
        <v>2251200</v>
      </c>
      <c r="V765" s="9" t="s">
        <v>1325</v>
      </c>
      <c r="W765" s="152" t="s">
        <v>1394</v>
      </c>
      <c r="X765" s="9"/>
    </row>
    <row r="766" spans="1:24" s="547" customFormat="1" ht="102" customHeight="1">
      <c r="A766" s="9" t="s">
        <v>6527</v>
      </c>
      <c r="B766" s="100" t="s">
        <v>97</v>
      </c>
      <c r="C766" s="85" t="s">
        <v>1176</v>
      </c>
      <c r="D766" s="86" t="s">
        <v>1174</v>
      </c>
      <c r="E766" s="87" t="s">
        <v>1177</v>
      </c>
      <c r="F766" s="82"/>
      <c r="G766" s="9" t="s">
        <v>385</v>
      </c>
      <c r="H766" s="20">
        <v>0.5</v>
      </c>
      <c r="I766" s="114">
        <v>470000000</v>
      </c>
      <c r="J766" s="21" t="s">
        <v>1314</v>
      </c>
      <c r="K766" s="19" t="s">
        <v>1346</v>
      </c>
      <c r="L766" s="137" t="s">
        <v>3397</v>
      </c>
      <c r="M766" s="140" t="s">
        <v>383</v>
      </c>
      <c r="N766" s="346" t="s">
        <v>1347</v>
      </c>
      <c r="O766" s="3" t="s">
        <v>1366</v>
      </c>
      <c r="P766" s="7" t="s">
        <v>1336</v>
      </c>
      <c r="Q766" s="3" t="s">
        <v>1335</v>
      </c>
      <c r="R766" s="131">
        <v>300</v>
      </c>
      <c r="S766" s="19">
        <v>85000</v>
      </c>
      <c r="T766" s="83">
        <v>0</v>
      </c>
      <c r="U766" s="83">
        <f t="shared" si="253"/>
        <v>0</v>
      </c>
      <c r="V766" s="9" t="s">
        <v>1325</v>
      </c>
      <c r="W766" s="152" t="s">
        <v>1394</v>
      </c>
      <c r="X766" s="9" t="s">
        <v>11113</v>
      </c>
    </row>
    <row r="767" spans="1:24" s="547" customFormat="1" ht="102" customHeight="1">
      <c r="A767" s="9" t="s">
        <v>11117</v>
      </c>
      <c r="B767" s="100" t="s">
        <v>97</v>
      </c>
      <c r="C767" s="85" t="s">
        <v>1176</v>
      </c>
      <c r="D767" s="86" t="s">
        <v>1174</v>
      </c>
      <c r="E767" s="87" t="s">
        <v>1177</v>
      </c>
      <c r="F767" s="82"/>
      <c r="G767" s="9" t="s">
        <v>385</v>
      </c>
      <c r="H767" s="20">
        <v>0.5</v>
      </c>
      <c r="I767" s="114">
        <v>470000000</v>
      </c>
      <c r="J767" s="21" t="s">
        <v>1314</v>
      </c>
      <c r="K767" s="19" t="s">
        <v>2088</v>
      </c>
      <c r="L767" s="137" t="s">
        <v>3397</v>
      </c>
      <c r="M767" s="140" t="s">
        <v>383</v>
      </c>
      <c r="N767" s="346" t="s">
        <v>8844</v>
      </c>
      <c r="O767" s="3" t="s">
        <v>11115</v>
      </c>
      <c r="P767" s="7" t="s">
        <v>1336</v>
      </c>
      <c r="Q767" s="3" t="s">
        <v>1335</v>
      </c>
      <c r="R767" s="131">
        <v>300</v>
      </c>
      <c r="S767" s="19">
        <v>85000</v>
      </c>
      <c r="T767" s="83">
        <v>0</v>
      </c>
      <c r="U767" s="83">
        <f>T767*1.12</f>
        <v>0</v>
      </c>
      <c r="V767" s="9" t="s">
        <v>1325</v>
      </c>
      <c r="W767" s="152" t="s">
        <v>1394</v>
      </c>
      <c r="X767" s="9" t="s">
        <v>12223</v>
      </c>
    </row>
    <row r="768" spans="1:24" s="547" customFormat="1" ht="102" customHeight="1">
      <c r="A768" s="9" t="s">
        <v>11900</v>
      </c>
      <c r="B768" s="100" t="s">
        <v>97</v>
      </c>
      <c r="C768" s="7" t="s">
        <v>12221</v>
      </c>
      <c r="D768" s="3" t="s">
        <v>1174</v>
      </c>
      <c r="E768" s="3" t="s">
        <v>12222</v>
      </c>
      <c r="F768" s="82"/>
      <c r="G768" s="9" t="s">
        <v>385</v>
      </c>
      <c r="H768" s="20">
        <v>0.5</v>
      </c>
      <c r="I768" s="114">
        <v>470000000</v>
      </c>
      <c r="J768" s="21" t="s">
        <v>1314</v>
      </c>
      <c r="K768" s="19" t="s">
        <v>11901</v>
      </c>
      <c r="L768" s="137" t="s">
        <v>11512</v>
      </c>
      <c r="M768" s="140" t="s">
        <v>383</v>
      </c>
      <c r="N768" s="346" t="s">
        <v>8844</v>
      </c>
      <c r="O768" s="3" t="s">
        <v>11115</v>
      </c>
      <c r="P768" s="7" t="s">
        <v>1336</v>
      </c>
      <c r="Q768" s="3" t="s">
        <v>1335</v>
      </c>
      <c r="R768" s="131">
        <v>150</v>
      </c>
      <c r="S768" s="19">
        <v>110000</v>
      </c>
      <c r="T768" s="83">
        <f>R768*S768</f>
        <v>16500000</v>
      </c>
      <c r="U768" s="83">
        <f>T768*1.12</f>
        <v>18480000</v>
      </c>
      <c r="V768" s="9" t="s">
        <v>1325</v>
      </c>
      <c r="W768" s="152" t="s">
        <v>1394</v>
      </c>
      <c r="X768" s="9"/>
    </row>
    <row r="769" spans="1:24" s="547" customFormat="1" ht="102" customHeight="1">
      <c r="A769" s="9" t="s">
        <v>6528</v>
      </c>
      <c r="B769" s="100" t="s">
        <v>97</v>
      </c>
      <c r="C769" s="85" t="s">
        <v>1173</v>
      </c>
      <c r="D769" s="86" t="s">
        <v>1174</v>
      </c>
      <c r="E769" s="87" t="s">
        <v>1175</v>
      </c>
      <c r="F769" s="82"/>
      <c r="G769" s="9" t="s">
        <v>385</v>
      </c>
      <c r="H769" s="20">
        <v>0</v>
      </c>
      <c r="I769" s="114">
        <v>470000000</v>
      </c>
      <c r="J769" s="21" t="s">
        <v>1314</v>
      </c>
      <c r="K769" s="19" t="s">
        <v>1346</v>
      </c>
      <c r="L769" s="137" t="s">
        <v>3397</v>
      </c>
      <c r="M769" s="140" t="s">
        <v>383</v>
      </c>
      <c r="N769" s="346" t="s">
        <v>1347</v>
      </c>
      <c r="O769" s="3" t="s">
        <v>1366</v>
      </c>
      <c r="P769" s="7" t="s">
        <v>1336</v>
      </c>
      <c r="Q769" s="3" t="s">
        <v>1335</v>
      </c>
      <c r="R769" s="131">
        <v>2000</v>
      </c>
      <c r="S769" s="19">
        <v>80376.84</v>
      </c>
      <c r="T769" s="83">
        <v>0</v>
      </c>
      <c r="U769" s="83">
        <f t="shared" si="253"/>
        <v>0</v>
      </c>
      <c r="V769" s="9" t="s">
        <v>1325</v>
      </c>
      <c r="W769" s="152" t="s">
        <v>1394</v>
      </c>
      <c r="X769" s="9">
        <v>3.5</v>
      </c>
    </row>
    <row r="770" spans="1:24" s="547" customFormat="1" ht="102" customHeight="1">
      <c r="A770" s="9" t="s">
        <v>9038</v>
      </c>
      <c r="B770" s="100" t="s">
        <v>97</v>
      </c>
      <c r="C770" s="85" t="s">
        <v>9039</v>
      </c>
      <c r="D770" s="86" t="s">
        <v>1174</v>
      </c>
      <c r="E770" s="87" t="s">
        <v>9040</v>
      </c>
      <c r="F770" s="82"/>
      <c r="G770" s="9" t="s">
        <v>385</v>
      </c>
      <c r="H770" s="20">
        <v>0</v>
      </c>
      <c r="I770" s="114">
        <v>470000000</v>
      </c>
      <c r="J770" s="21" t="s">
        <v>1314</v>
      </c>
      <c r="K770" s="19" t="s">
        <v>1346</v>
      </c>
      <c r="L770" s="137" t="s">
        <v>3397</v>
      </c>
      <c r="M770" s="140" t="s">
        <v>383</v>
      </c>
      <c r="N770" s="346" t="s">
        <v>1347</v>
      </c>
      <c r="O770" s="3" t="s">
        <v>1366</v>
      </c>
      <c r="P770" s="7" t="s">
        <v>1336</v>
      </c>
      <c r="Q770" s="3" t="s">
        <v>1335</v>
      </c>
      <c r="R770" s="131">
        <v>2000</v>
      </c>
      <c r="S770" s="19">
        <v>80376.84</v>
      </c>
      <c r="T770" s="83">
        <v>0</v>
      </c>
      <c r="U770" s="83">
        <f>T770*1.12</f>
        <v>0</v>
      </c>
      <c r="V770" s="9" t="s">
        <v>1325</v>
      </c>
      <c r="W770" s="152" t="s">
        <v>1394</v>
      </c>
      <c r="X770" s="9">
        <v>11.12</v>
      </c>
    </row>
    <row r="771" spans="1:24" s="547" customFormat="1" ht="102" customHeight="1">
      <c r="A771" s="9" t="s">
        <v>11657</v>
      </c>
      <c r="B771" s="100" t="s">
        <v>97</v>
      </c>
      <c r="C771" s="85" t="s">
        <v>9039</v>
      </c>
      <c r="D771" s="86" t="s">
        <v>1174</v>
      </c>
      <c r="E771" s="87" t="s">
        <v>9040</v>
      </c>
      <c r="F771" s="82"/>
      <c r="G771" s="9" t="s">
        <v>385</v>
      </c>
      <c r="H771" s="20">
        <v>0</v>
      </c>
      <c r="I771" s="114">
        <v>470000000</v>
      </c>
      <c r="J771" s="21" t="s">
        <v>1314</v>
      </c>
      <c r="K771" s="19" t="s">
        <v>11479</v>
      </c>
      <c r="L771" s="137" t="s">
        <v>11658</v>
      </c>
      <c r="M771" s="140" t="s">
        <v>383</v>
      </c>
      <c r="N771" s="346" t="s">
        <v>1347</v>
      </c>
      <c r="O771" s="3" t="s">
        <v>1366</v>
      </c>
      <c r="P771" s="7" t="s">
        <v>1336</v>
      </c>
      <c r="Q771" s="3" t="s">
        <v>1335</v>
      </c>
      <c r="R771" s="131">
        <v>2000</v>
      </c>
      <c r="S771" s="19">
        <v>80376.84</v>
      </c>
      <c r="T771" s="83">
        <f>R771*S771</f>
        <v>160753680</v>
      </c>
      <c r="U771" s="83">
        <f>T771*1.12</f>
        <v>180044121.60000002</v>
      </c>
      <c r="V771" s="9" t="s">
        <v>1325</v>
      </c>
      <c r="W771" s="152" t="s">
        <v>1394</v>
      </c>
      <c r="X771" s="9"/>
    </row>
    <row r="772" spans="1:24" s="547" customFormat="1" ht="102" customHeight="1">
      <c r="A772" s="9" t="s">
        <v>6529</v>
      </c>
      <c r="B772" s="100" t="s">
        <v>97</v>
      </c>
      <c r="C772" s="111" t="s">
        <v>930</v>
      </c>
      <c r="D772" s="111" t="s">
        <v>936</v>
      </c>
      <c r="E772" s="111" t="s">
        <v>929</v>
      </c>
      <c r="F772" s="9"/>
      <c r="G772" s="3" t="s">
        <v>385</v>
      </c>
      <c r="H772" s="20">
        <v>0</v>
      </c>
      <c r="I772" s="114">
        <v>470000000</v>
      </c>
      <c r="J772" s="21" t="s">
        <v>1314</v>
      </c>
      <c r="K772" s="19" t="s">
        <v>2050</v>
      </c>
      <c r="L772" s="137" t="s">
        <v>3397</v>
      </c>
      <c r="M772" s="140" t="s">
        <v>383</v>
      </c>
      <c r="N772" s="346" t="s">
        <v>2051</v>
      </c>
      <c r="O772" s="3" t="s">
        <v>1366</v>
      </c>
      <c r="P772" s="7" t="s">
        <v>1336</v>
      </c>
      <c r="Q772" s="3" t="s">
        <v>1335</v>
      </c>
      <c r="R772" s="62">
        <v>0.54</v>
      </c>
      <c r="S772" s="19">
        <v>149462.5</v>
      </c>
      <c r="T772" s="83">
        <f t="shared" si="233"/>
        <v>80709.75</v>
      </c>
      <c r="U772" s="83">
        <f t="shared" si="253"/>
        <v>90394.920000000013</v>
      </c>
      <c r="V772" s="9" t="s">
        <v>1325</v>
      </c>
      <c r="W772" s="152" t="s">
        <v>1394</v>
      </c>
      <c r="X772" s="9"/>
    </row>
    <row r="773" spans="1:24" s="547" customFormat="1" ht="102" customHeight="1">
      <c r="A773" s="9" t="s">
        <v>6530</v>
      </c>
      <c r="B773" s="100" t="s">
        <v>97</v>
      </c>
      <c r="C773" s="111" t="s">
        <v>932</v>
      </c>
      <c r="D773" s="111" t="s">
        <v>936</v>
      </c>
      <c r="E773" s="111" t="s">
        <v>931</v>
      </c>
      <c r="F773" s="9"/>
      <c r="G773" s="3" t="s">
        <v>385</v>
      </c>
      <c r="H773" s="20">
        <v>0</v>
      </c>
      <c r="I773" s="114">
        <v>470000000</v>
      </c>
      <c r="J773" s="21" t="s">
        <v>1314</v>
      </c>
      <c r="K773" s="19" t="s">
        <v>2049</v>
      </c>
      <c r="L773" s="137" t="s">
        <v>3397</v>
      </c>
      <c r="M773" s="140" t="s">
        <v>383</v>
      </c>
      <c r="N773" s="346" t="s">
        <v>2052</v>
      </c>
      <c r="O773" s="3" t="s">
        <v>1366</v>
      </c>
      <c r="P773" s="7" t="s">
        <v>1336</v>
      </c>
      <c r="Q773" s="3" t="s">
        <v>1335</v>
      </c>
      <c r="R773" s="62">
        <v>67</v>
      </c>
      <c r="S773" s="19">
        <v>149462.5</v>
      </c>
      <c r="T773" s="83">
        <v>0</v>
      </c>
      <c r="U773" s="83">
        <f t="shared" si="253"/>
        <v>0</v>
      </c>
      <c r="V773" s="9" t="s">
        <v>1325</v>
      </c>
      <c r="W773" s="152" t="s">
        <v>1394</v>
      </c>
      <c r="X773" s="9" t="s">
        <v>9042</v>
      </c>
    </row>
    <row r="774" spans="1:24" s="547" customFormat="1" ht="102" customHeight="1">
      <c r="A774" s="9" t="s">
        <v>12473</v>
      </c>
      <c r="B774" s="100" t="s">
        <v>97</v>
      </c>
      <c r="C774" s="111" t="s">
        <v>932</v>
      </c>
      <c r="D774" s="111" t="s">
        <v>936</v>
      </c>
      <c r="E774" s="111" t="s">
        <v>931</v>
      </c>
      <c r="F774" s="9"/>
      <c r="G774" s="3" t="s">
        <v>385</v>
      </c>
      <c r="H774" s="20">
        <v>0</v>
      </c>
      <c r="I774" s="114">
        <v>470000000</v>
      </c>
      <c r="J774" s="21" t="s">
        <v>1314</v>
      </c>
      <c r="K774" s="19" t="s">
        <v>2049</v>
      </c>
      <c r="L774" s="137" t="s">
        <v>3397</v>
      </c>
      <c r="M774" s="140" t="s">
        <v>383</v>
      </c>
      <c r="N774" s="346" t="s">
        <v>2052</v>
      </c>
      <c r="O774" s="3" t="s">
        <v>1366</v>
      </c>
      <c r="P774" s="7" t="s">
        <v>1336</v>
      </c>
      <c r="Q774" s="3" t="s">
        <v>1335</v>
      </c>
      <c r="R774" s="62">
        <v>67</v>
      </c>
      <c r="S774" s="19">
        <v>146786</v>
      </c>
      <c r="T774" s="83">
        <f t="shared" ref="T774" si="268">R774*S774</f>
        <v>9834662</v>
      </c>
      <c r="U774" s="83">
        <f t="shared" ref="U774" si="269">T774*1.12</f>
        <v>11014821.440000001</v>
      </c>
      <c r="V774" s="9" t="s">
        <v>1325</v>
      </c>
      <c r="W774" s="152" t="s">
        <v>1394</v>
      </c>
      <c r="X774" s="9"/>
    </row>
    <row r="775" spans="1:24" s="547" customFormat="1" ht="102" customHeight="1">
      <c r="A775" s="9" t="s">
        <v>6531</v>
      </c>
      <c r="B775" s="100" t="s">
        <v>97</v>
      </c>
      <c r="C775" s="111" t="s">
        <v>933</v>
      </c>
      <c r="D775" s="111" t="s">
        <v>936</v>
      </c>
      <c r="E775" s="111" t="s">
        <v>934</v>
      </c>
      <c r="F775" s="9"/>
      <c r="G775" s="3" t="s">
        <v>385</v>
      </c>
      <c r="H775" s="20">
        <v>0</v>
      </c>
      <c r="I775" s="114">
        <v>470000000</v>
      </c>
      <c r="J775" s="21" t="s">
        <v>1314</v>
      </c>
      <c r="K775" s="19" t="s">
        <v>2049</v>
      </c>
      <c r="L775" s="137" t="s">
        <v>3397</v>
      </c>
      <c r="M775" s="140" t="s">
        <v>383</v>
      </c>
      <c r="N775" s="346" t="s">
        <v>2052</v>
      </c>
      <c r="O775" s="3" t="s">
        <v>1366</v>
      </c>
      <c r="P775" s="7" t="s">
        <v>1336</v>
      </c>
      <c r="Q775" s="3" t="s">
        <v>1335</v>
      </c>
      <c r="R775" s="62">
        <v>25.7</v>
      </c>
      <c r="S775" s="19">
        <v>149462.5</v>
      </c>
      <c r="T775" s="83">
        <v>0</v>
      </c>
      <c r="U775" s="83">
        <f t="shared" si="253"/>
        <v>0</v>
      </c>
      <c r="V775" s="9" t="s">
        <v>1325</v>
      </c>
      <c r="W775" s="152" t="s">
        <v>1394</v>
      </c>
      <c r="X775" s="9" t="s">
        <v>9042</v>
      </c>
    </row>
    <row r="776" spans="1:24" s="547" customFormat="1" ht="102" customHeight="1">
      <c r="A776" s="9" t="s">
        <v>12474</v>
      </c>
      <c r="B776" s="100" t="s">
        <v>97</v>
      </c>
      <c r="C776" s="111" t="s">
        <v>933</v>
      </c>
      <c r="D776" s="111" t="s">
        <v>936</v>
      </c>
      <c r="E776" s="111" t="s">
        <v>934</v>
      </c>
      <c r="F776" s="9"/>
      <c r="G776" s="3" t="s">
        <v>385</v>
      </c>
      <c r="H776" s="20">
        <v>0</v>
      </c>
      <c r="I776" s="114">
        <v>470000000</v>
      </c>
      <c r="J776" s="21" t="s">
        <v>1314</v>
      </c>
      <c r="K776" s="19" t="s">
        <v>2049</v>
      </c>
      <c r="L776" s="137" t="s">
        <v>3397</v>
      </c>
      <c r="M776" s="140" t="s">
        <v>383</v>
      </c>
      <c r="N776" s="346" t="s">
        <v>2052</v>
      </c>
      <c r="O776" s="3" t="s">
        <v>1366</v>
      </c>
      <c r="P776" s="7" t="s">
        <v>1336</v>
      </c>
      <c r="Q776" s="3" t="s">
        <v>1335</v>
      </c>
      <c r="R776" s="62">
        <v>25.7</v>
      </c>
      <c r="S776" s="19">
        <v>125000</v>
      </c>
      <c r="T776" s="83">
        <f t="shared" ref="T776" si="270">R776*S776</f>
        <v>3212500</v>
      </c>
      <c r="U776" s="83">
        <f t="shared" ref="U776" si="271">T776*1.12</f>
        <v>3598000.0000000005</v>
      </c>
      <c r="V776" s="9" t="s">
        <v>1325</v>
      </c>
      <c r="W776" s="152" t="s">
        <v>1394</v>
      </c>
      <c r="X776" s="9"/>
    </row>
    <row r="777" spans="1:24" s="547" customFormat="1" ht="102" customHeight="1">
      <c r="A777" s="9" t="s">
        <v>6532</v>
      </c>
      <c r="B777" s="100" t="s">
        <v>97</v>
      </c>
      <c r="C777" s="111" t="s">
        <v>935</v>
      </c>
      <c r="D777" s="111" t="s">
        <v>936</v>
      </c>
      <c r="E777" s="111" t="s">
        <v>937</v>
      </c>
      <c r="F777" s="9"/>
      <c r="G777" s="3" t="s">
        <v>385</v>
      </c>
      <c r="H777" s="20">
        <v>0</v>
      </c>
      <c r="I777" s="114">
        <v>470000000</v>
      </c>
      <c r="J777" s="21" t="s">
        <v>1314</v>
      </c>
      <c r="K777" s="19" t="s">
        <v>2049</v>
      </c>
      <c r="L777" s="137" t="s">
        <v>3397</v>
      </c>
      <c r="M777" s="140" t="s">
        <v>383</v>
      </c>
      <c r="N777" s="346" t="s">
        <v>2052</v>
      </c>
      <c r="O777" s="3" t="s">
        <v>1366</v>
      </c>
      <c r="P777" s="7" t="s">
        <v>1336</v>
      </c>
      <c r="Q777" s="3" t="s">
        <v>1335</v>
      </c>
      <c r="R777" s="62">
        <v>126.6</v>
      </c>
      <c r="S777" s="19">
        <v>149462.5</v>
      </c>
      <c r="T777" s="83">
        <v>0</v>
      </c>
      <c r="U777" s="83">
        <f t="shared" si="253"/>
        <v>0</v>
      </c>
      <c r="V777" s="9" t="s">
        <v>1325</v>
      </c>
      <c r="W777" s="152" t="s">
        <v>1394</v>
      </c>
      <c r="X777" s="9" t="s">
        <v>9042</v>
      </c>
    </row>
    <row r="778" spans="1:24" s="547" customFormat="1" ht="102" customHeight="1">
      <c r="A778" s="9" t="s">
        <v>12475</v>
      </c>
      <c r="B778" s="100" t="s">
        <v>97</v>
      </c>
      <c r="C778" s="111" t="s">
        <v>935</v>
      </c>
      <c r="D778" s="111" t="s">
        <v>936</v>
      </c>
      <c r="E778" s="111" t="s">
        <v>937</v>
      </c>
      <c r="F778" s="9"/>
      <c r="G778" s="3" t="s">
        <v>385</v>
      </c>
      <c r="H778" s="20">
        <v>0</v>
      </c>
      <c r="I778" s="114">
        <v>470000000</v>
      </c>
      <c r="J778" s="21" t="s">
        <v>1314</v>
      </c>
      <c r="K778" s="19" t="s">
        <v>2049</v>
      </c>
      <c r="L778" s="137" t="s">
        <v>3397</v>
      </c>
      <c r="M778" s="140" t="s">
        <v>383</v>
      </c>
      <c r="N778" s="346" t="s">
        <v>2052</v>
      </c>
      <c r="O778" s="3" t="s">
        <v>1366</v>
      </c>
      <c r="P778" s="7" t="s">
        <v>1336</v>
      </c>
      <c r="Q778" s="3" t="s">
        <v>1335</v>
      </c>
      <c r="R778" s="62">
        <v>126.6</v>
      </c>
      <c r="S778" s="19">
        <v>146786</v>
      </c>
      <c r="T778" s="83">
        <f t="shared" ref="T778" si="272">R778*S778</f>
        <v>18583107.599999998</v>
      </c>
      <c r="U778" s="83">
        <f t="shared" ref="U778" si="273">T778*1.12</f>
        <v>20813080.511999998</v>
      </c>
      <c r="V778" s="9" t="s">
        <v>1325</v>
      </c>
      <c r="W778" s="152" t="s">
        <v>1394</v>
      </c>
      <c r="X778" s="9"/>
    </row>
    <row r="779" spans="1:24" s="547" customFormat="1" ht="102" customHeight="1">
      <c r="A779" s="9" t="s">
        <v>6533</v>
      </c>
      <c r="B779" s="100" t="s">
        <v>97</v>
      </c>
      <c r="C779" s="111" t="s">
        <v>940</v>
      </c>
      <c r="D779" s="111" t="s">
        <v>936</v>
      </c>
      <c r="E779" s="111" t="s">
        <v>941</v>
      </c>
      <c r="F779" s="9"/>
      <c r="G779" s="3" t="s">
        <v>385</v>
      </c>
      <c r="H779" s="20">
        <v>0</v>
      </c>
      <c r="I779" s="114">
        <v>470000000</v>
      </c>
      <c r="J779" s="21" t="s">
        <v>1314</v>
      </c>
      <c r="K779" s="19" t="s">
        <v>2049</v>
      </c>
      <c r="L779" s="137" t="s">
        <v>3397</v>
      </c>
      <c r="M779" s="140" t="s">
        <v>383</v>
      </c>
      <c r="N779" s="346" t="s">
        <v>2052</v>
      </c>
      <c r="O779" s="3" t="s">
        <v>1366</v>
      </c>
      <c r="P779" s="7" t="s">
        <v>1336</v>
      </c>
      <c r="Q779" s="3" t="s">
        <v>1335</v>
      </c>
      <c r="R779" s="62">
        <v>59.972999999999999</v>
      </c>
      <c r="S779" s="19">
        <v>139955.35</v>
      </c>
      <c r="T779" s="83">
        <v>0</v>
      </c>
      <c r="U779" s="83">
        <f t="shared" si="253"/>
        <v>0</v>
      </c>
      <c r="V779" s="9" t="s">
        <v>1325</v>
      </c>
      <c r="W779" s="152" t="s">
        <v>1394</v>
      </c>
      <c r="X779" s="9" t="s">
        <v>9346</v>
      </c>
    </row>
    <row r="780" spans="1:24" s="547" customFormat="1" ht="102" customHeight="1">
      <c r="A780" s="9" t="s">
        <v>9488</v>
      </c>
      <c r="B780" s="100" t="s">
        <v>97</v>
      </c>
      <c r="C780" s="111" t="s">
        <v>940</v>
      </c>
      <c r="D780" s="111" t="s">
        <v>936</v>
      </c>
      <c r="E780" s="111" t="s">
        <v>941</v>
      </c>
      <c r="F780" s="9"/>
      <c r="G780" s="3" t="s">
        <v>385</v>
      </c>
      <c r="H780" s="20">
        <v>0</v>
      </c>
      <c r="I780" s="114">
        <v>470000000</v>
      </c>
      <c r="J780" s="21" t="s">
        <v>1314</v>
      </c>
      <c r="K780" s="19" t="s">
        <v>2049</v>
      </c>
      <c r="L780" s="137" t="s">
        <v>3397</v>
      </c>
      <c r="M780" s="140" t="s">
        <v>383</v>
      </c>
      <c r="N780" s="346" t="s">
        <v>2052</v>
      </c>
      <c r="O780" s="3" t="s">
        <v>1366</v>
      </c>
      <c r="P780" s="7" t="s">
        <v>1336</v>
      </c>
      <c r="Q780" s="3" t="s">
        <v>1335</v>
      </c>
      <c r="R780" s="62">
        <v>15</v>
      </c>
      <c r="S780" s="19">
        <v>139955.35</v>
      </c>
      <c r="T780" s="83">
        <v>0</v>
      </c>
      <c r="U780" s="83">
        <f>T780*1.12</f>
        <v>0</v>
      </c>
      <c r="V780" s="9" t="s">
        <v>1325</v>
      </c>
      <c r="W780" s="152" t="s">
        <v>1394</v>
      </c>
      <c r="X780" s="9" t="s">
        <v>9042</v>
      </c>
    </row>
    <row r="781" spans="1:24" s="547" customFormat="1" ht="102" customHeight="1">
      <c r="A781" s="9" t="s">
        <v>12476</v>
      </c>
      <c r="B781" s="100" t="s">
        <v>97</v>
      </c>
      <c r="C781" s="111" t="s">
        <v>940</v>
      </c>
      <c r="D781" s="111" t="s">
        <v>936</v>
      </c>
      <c r="E781" s="111" t="s">
        <v>941</v>
      </c>
      <c r="F781" s="9"/>
      <c r="G781" s="3" t="s">
        <v>385</v>
      </c>
      <c r="H781" s="20">
        <v>0</v>
      </c>
      <c r="I781" s="114">
        <v>470000000</v>
      </c>
      <c r="J781" s="21" t="s">
        <v>1314</v>
      </c>
      <c r="K781" s="19" t="s">
        <v>2049</v>
      </c>
      <c r="L781" s="137" t="s">
        <v>3397</v>
      </c>
      <c r="M781" s="140" t="s">
        <v>383</v>
      </c>
      <c r="N781" s="346" t="s">
        <v>2052</v>
      </c>
      <c r="O781" s="3" t="s">
        <v>1366</v>
      </c>
      <c r="P781" s="7" t="s">
        <v>1336</v>
      </c>
      <c r="Q781" s="3" t="s">
        <v>1335</v>
      </c>
      <c r="R781" s="62">
        <v>15</v>
      </c>
      <c r="S781" s="19">
        <v>120535</v>
      </c>
      <c r="T781" s="83">
        <f>R781*S781</f>
        <v>1808025</v>
      </c>
      <c r="U781" s="83">
        <f>T781*1.12</f>
        <v>2024988.0000000002</v>
      </c>
      <c r="V781" s="9" t="s">
        <v>1325</v>
      </c>
      <c r="W781" s="152" t="s">
        <v>1394</v>
      </c>
      <c r="X781" s="9"/>
    </row>
    <row r="782" spans="1:24" s="547" customFormat="1" ht="102" customHeight="1">
      <c r="A782" s="9" t="s">
        <v>6534</v>
      </c>
      <c r="B782" s="100" t="s">
        <v>97</v>
      </c>
      <c r="C782" s="111" t="s">
        <v>938</v>
      </c>
      <c r="D782" s="111" t="s">
        <v>936</v>
      </c>
      <c r="E782" s="111" t="s">
        <v>939</v>
      </c>
      <c r="F782" s="9"/>
      <c r="G782" s="3" t="s">
        <v>385</v>
      </c>
      <c r="H782" s="20">
        <v>0</v>
      </c>
      <c r="I782" s="114">
        <v>470000000</v>
      </c>
      <c r="J782" s="21" t="s">
        <v>1314</v>
      </c>
      <c r="K782" s="19" t="s">
        <v>2049</v>
      </c>
      <c r="L782" s="137" t="s">
        <v>3397</v>
      </c>
      <c r="M782" s="140" t="s">
        <v>383</v>
      </c>
      <c r="N782" s="346" t="s">
        <v>2052</v>
      </c>
      <c r="O782" s="3" t="s">
        <v>1366</v>
      </c>
      <c r="P782" s="7" t="s">
        <v>1336</v>
      </c>
      <c r="Q782" s="3" t="s">
        <v>1335</v>
      </c>
      <c r="R782" s="62">
        <v>16.346</v>
      </c>
      <c r="S782" s="19">
        <v>139955.35</v>
      </c>
      <c r="T782" s="83">
        <v>0</v>
      </c>
      <c r="U782" s="83">
        <f t="shared" si="253"/>
        <v>0</v>
      </c>
      <c r="V782" s="9" t="s">
        <v>1325</v>
      </c>
      <c r="W782" s="152" t="s">
        <v>1394</v>
      </c>
      <c r="X782" s="9" t="s">
        <v>12130</v>
      </c>
    </row>
    <row r="783" spans="1:24" s="547" customFormat="1" ht="102" customHeight="1">
      <c r="A783" s="9" t="s">
        <v>12128</v>
      </c>
      <c r="B783" s="100" t="s">
        <v>97</v>
      </c>
      <c r="C783" s="111" t="s">
        <v>938</v>
      </c>
      <c r="D783" s="111" t="s">
        <v>936</v>
      </c>
      <c r="E783" s="111" t="s">
        <v>939</v>
      </c>
      <c r="F783" s="9"/>
      <c r="G783" s="3" t="s">
        <v>385</v>
      </c>
      <c r="H783" s="20">
        <v>0</v>
      </c>
      <c r="I783" s="114">
        <v>470000000</v>
      </c>
      <c r="J783" s="21" t="s">
        <v>1314</v>
      </c>
      <c r="K783" s="19" t="s">
        <v>2049</v>
      </c>
      <c r="L783" s="137" t="s">
        <v>11512</v>
      </c>
      <c r="M783" s="140" t="s">
        <v>383</v>
      </c>
      <c r="N783" s="346" t="s">
        <v>2052</v>
      </c>
      <c r="O783" s="3" t="s">
        <v>1366</v>
      </c>
      <c r="P783" s="7" t="s">
        <v>1336</v>
      </c>
      <c r="Q783" s="3" t="s">
        <v>1335</v>
      </c>
      <c r="R783" s="62">
        <v>16.346</v>
      </c>
      <c r="S783" s="19">
        <v>146786</v>
      </c>
      <c r="T783" s="83">
        <f t="shared" ref="T783" si="274">R783*S783</f>
        <v>2399363.9560000002</v>
      </c>
      <c r="U783" s="83">
        <f t="shared" ref="U783" si="275">T783*1.12</f>
        <v>2687287.6307200007</v>
      </c>
      <c r="V783" s="9" t="s">
        <v>1325</v>
      </c>
      <c r="W783" s="152" t="s">
        <v>1394</v>
      </c>
      <c r="X783" s="9"/>
    </row>
    <row r="784" spans="1:24" s="547" customFormat="1" ht="102" customHeight="1">
      <c r="A784" s="9" t="s">
        <v>6535</v>
      </c>
      <c r="B784" s="100" t="s">
        <v>97</v>
      </c>
      <c r="C784" s="111" t="s">
        <v>942</v>
      </c>
      <c r="D784" s="111" t="s">
        <v>943</v>
      </c>
      <c r="E784" s="111" t="s">
        <v>944</v>
      </c>
      <c r="F784" s="9"/>
      <c r="G784" s="3" t="s">
        <v>385</v>
      </c>
      <c r="H784" s="20">
        <v>0</v>
      </c>
      <c r="I784" s="114">
        <v>470000000</v>
      </c>
      <c r="J784" s="21" t="s">
        <v>1314</v>
      </c>
      <c r="K784" s="19" t="s">
        <v>2053</v>
      </c>
      <c r="L784" s="137" t="s">
        <v>3397</v>
      </c>
      <c r="M784" s="140" t="s">
        <v>383</v>
      </c>
      <c r="N784" s="346" t="s">
        <v>8839</v>
      </c>
      <c r="O784" s="3" t="s">
        <v>1366</v>
      </c>
      <c r="P784" s="7" t="s">
        <v>1336</v>
      </c>
      <c r="Q784" s="3" t="s">
        <v>1335</v>
      </c>
      <c r="R784" s="62">
        <v>0.33</v>
      </c>
      <c r="S784" s="18">
        <v>174107.14</v>
      </c>
      <c r="T784" s="83">
        <v>0</v>
      </c>
      <c r="U784" s="83">
        <f>T784*1.12</f>
        <v>0</v>
      </c>
      <c r="V784" s="9" t="s">
        <v>1325</v>
      </c>
      <c r="W784" s="152" t="s">
        <v>1394</v>
      </c>
      <c r="X784" s="9" t="s">
        <v>9066</v>
      </c>
    </row>
    <row r="785" spans="1:24" s="547" customFormat="1" ht="102" customHeight="1">
      <c r="A785" s="9" t="s">
        <v>6536</v>
      </c>
      <c r="B785" s="100" t="s">
        <v>97</v>
      </c>
      <c r="C785" s="111" t="s">
        <v>945</v>
      </c>
      <c r="D785" s="111" t="s">
        <v>946</v>
      </c>
      <c r="E785" s="111" t="s">
        <v>947</v>
      </c>
      <c r="F785" s="9"/>
      <c r="G785" s="3" t="s">
        <v>385</v>
      </c>
      <c r="H785" s="20">
        <v>0</v>
      </c>
      <c r="I785" s="114">
        <v>470000000</v>
      </c>
      <c r="J785" s="21" t="s">
        <v>1314</v>
      </c>
      <c r="K785" s="19" t="s">
        <v>2053</v>
      </c>
      <c r="L785" s="137" t="s">
        <v>3397</v>
      </c>
      <c r="M785" s="140" t="s">
        <v>383</v>
      </c>
      <c r="N785" s="346" t="s">
        <v>8839</v>
      </c>
      <c r="O785" s="3" t="s">
        <v>1366</v>
      </c>
      <c r="P785" s="7" t="s">
        <v>1336</v>
      </c>
      <c r="Q785" s="3" t="s">
        <v>1335</v>
      </c>
      <c r="R785" s="62">
        <v>0.48</v>
      </c>
      <c r="S785" s="18">
        <v>145659.75</v>
      </c>
      <c r="T785" s="83">
        <v>0</v>
      </c>
      <c r="U785" s="83">
        <f t="shared" si="253"/>
        <v>0</v>
      </c>
      <c r="V785" s="9" t="s">
        <v>1325</v>
      </c>
      <c r="W785" s="152" t="s">
        <v>1394</v>
      </c>
      <c r="X785" s="9" t="s">
        <v>9066</v>
      </c>
    </row>
    <row r="786" spans="1:24" s="547" customFormat="1" ht="102" customHeight="1">
      <c r="A786" s="9" t="s">
        <v>6537</v>
      </c>
      <c r="B786" s="100" t="s">
        <v>97</v>
      </c>
      <c r="C786" s="111" t="s">
        <v>948</v>
      </c>
      <c r="D786" s="111" t="s">
        <v>946</v>
      </c>
      <c r="E786" s="111" t="s">
        <v>949</v>
      </c>
      <c r="F786" s="9"/>
      <c r="G786" s="3" t="s">
        <v>385</v>
      </c>
      <c r="H786" s="20">
        <v>0</v>
      </c>
      <c r="I786" s="114">
        <v>470000000</v>
      </c>
      <c r="J786" s="21" t="s">
        <v>1314</v>
      </c>
      <c r="K786" s="19" t="s">
        <v>2053</v>
      </c>
      <c r="L786" s="137" t="s">
        <v>3397</v>
      </c>
      <c r="M786" s="140" t="s">
        <v>383</v>
      </c>
      <c r="N786" s="346" t="s">
        <v>8839</v>
      </c>
      <c r="O786" s="3" t="s">
        <v>1366</v>
      </c>
      <c r="P786" s="7" t="s">
        <v>1336</v>
      </c>
      <c r="Q786" s="3" t="s">
        <v>1335</v>
      </c>
      <c r="R786" s="62">
        <v>5.4660000000000002</v>
      </c>
      <c r="S786" s="18">
        <v>145659.75</v>
      </c>
      <c r="T786" s="83">
        <v>0</v>
      </c>
      <c r="U786" s="83">
        <f t="shared" si="253"/>
        <v>0</v>
      </c>
      <c r="V786" s="9" t="s">
        <v>1325</v>
      </c>
      <c r="W786" s="152" t="s">
        <v>1394</v>
      </c>
      <c r="X786" s="9" t="s">
        <v>9066</v>
      </c>
    </row>
    <row r="787" spans="1:24" s="547" customFormat="1" ht="102" customHeight="1">
      <c r="A787" s="9" t="s">
        <v>6538</v>
      </c>
      <c r="B787" s="100" t="s">
        <v>97</v>
      </c>
      <c r="C787" s="111" t="s">
        <v>950</v>
      </c>
      <c r="D787" s="111" t="s">
        <v>946</v>
      </c>
      <c r="E787" s="111" t="s">
        <v>951</v>
      </c>
      <c r="F787" s="9"/>
      <c r="G787" s="3" t="s">
        <v>385</v>
      </c>
      <c r="H787" s="20">
        <v>0</v>
      </c>
      <c r="I787" s="114">
        <v>470000000</v>
      </c>
      <c r="J787" s="21" t="s">
        <v>1314</v>
      </c>
      <c r="K787" s="19" t="s">
        <v>2053</v>
      </c>
      <c r="L787" s="137" t="s">
        <v>3397</v>
      </c>
      <c r="M787" s="140" t="s">
        <v>383</v>
      </c>
      <c r="N787" s="346" t="s">
        <v>8839</v>
      </c>
      <c r="O787" s="3" t="s">
        <v>1366</v>
      </c>
      <c r="P787" s="7" t="s">
        <v>1336</v>
      </c>
      <c r="Q787" s="3" t="s">
        <v>1335</v>
      </c>
      <c r="R787" s="62">
        <v>3.8380000000000001</v>
      </c>
      <c r="S787" s="18">
        <v>140329.88</v>
      </c>
      <c r="T787" s="83">
        <v>0</v>
      </c>
      <c r="U787" s="83">
        <f t="shared" si="253"/>
        <v>0</v>
      </c>
      <c r="V787" s="9" t="s">
        <v>1325</v>
      </c>
      <c r="W787" s="152" t="s">
        <v>1394</v>
      </c>
      <c r="X787" s="9" t="s">
        <v>9066</v>
      </c>
    </row>
    <row r="788" spans="1:24" s="547" customFormat="1" ht="102" customHeight="1">
      <c r="A788" s="9" t="s">
        <v>6539</v>
      </c>
      <c r="B788" s="100" t="s">
        <v>97</v>
      </c>
      <c r="C788" s="111" t="s">
        <v>952</v>
      </c>
      <c r="D788" s="111" t="s">
        <v>946</v>
      </c>
      <c r="E788" s="111" t="s">
        <v>953</v>
      </c>
      <c r="F788" s="9"/>
      <c r="G788" s="3" t="s">
        <v>385</v>
      </c>
      <c r="H788" s="20">
        <v>0</v>
      </c>
      <c r="I788" s="114">
        <v>470000000</v>
      </c>
      <c r="J788" s="21" t="s">
        <v>1314</v>
      </c>
      <c r="K788" s="19" t="s">
        <v>2053</v>
      </c>
      <c r="L788" s="137" t="s">
        <v>3397</v>
      </c>
      <c r="M788" s="140" t="s">
        <v>383</v>
      </c>
      <c r="N788" s="346" t="s">
        <v>8839</v>
      </c>
      <c r="O788" s="3" t="s">
        <v>1366</v>
      </c>
      <c r="P788" s="7" t="s">
        <v>1336</v>
      </c>
      <c r="Q788" s="3" t="s">
        <v>1335</v>
      </c>
      <c r="R788" s="62">
        <v>42.487000000000002</v>
      </c>
      <c r="S788" s="18">
        <v>140329.88</v>
      </c>
      <c r="T788" s="83">
        <v>0</v>
      </c>
      <c r="U788" s="83">
        <f t="shared" si="253"/>
        <v>0</v>
      </c>
      <c r="V788" s="9" t="s">
        <v>1325</v>
      </c>
      <c r="W788" s="152" t="s">
        <v>1394</v>
      </c>
      <c r="X788" s="9" t="s">
        <v>9042</v>
      </c>
    </row>
    <row r="789" spans="1:24" s="547" customFormat="1" ht="102" customHeight="1">
      <c r="A789" s="9" t="s">
        <v>12477</v>
      </c>
      <c r="B789" s="100" t="s">
        <v>97</v>
      </c>
      <c r="C789" s="111" t="s">
        <v>952</v>
      </c>
      <c r="D789" s="111" t="s">
        <v>946</v>
      </c>
      <c r="E789" s="111" t="s">
        <v>953</v>
      </c>
      <c r="F789" s="9"/>
      <c r="G789" s="3" t="s">
        <v>385</v>
      </c>
      <c r="H789" s="20">
        <v>0</v>
      </c>
      <c r="I789" s="114">
        <v>470000000</v>
      </c>
      <c r="J789" s="21" t="s">
        <v>1314</v>
      </c>
      <c r="K789" s="19" t="s">
        <v>2053</v>
      </c>
      <c r="L789" s="137" t="s">
        <v>3397</v>
      </c>
      <c r="M789" s="140" t="s">
        <v>383</v>
      </c>
      <c r="N789" s="346" t="s">
        <v>8839</v>
      </c>
      <c r="O789" s="3" t="s">
        <v>1366</v>
      </c>
      <c r="P789" s="7" t="s">
        <v>1336</v>
      </c>
      <c r="Q789" s="3" t="s">
        <v>1335</v>
      </c>
      <c r="R789" s="62">
        <v>42.487000000000002</v>
      </c>
      <c r="S789" s="18">
        <v>140178.57999999999</v>
      </c>
      <c r="T789" s="83">
        <f t="shared" ref="T789" si="276">R789*S789</f>
        <v>5955767.3284599995</v>
      </c>
      <c r="U789" s="83">
        <f t="shared" ref="U789" si="277">T789*1.12</f>
        <v>6670459.4078751998</v>
      </c>
      <c r="V789" s="9" t="s">
        <v>1325</v>
      </c>
      <c r="W789" s="152" t="s">
        <v>1394</v>
      </c>
      <c r="X789" s="9"/>
    </row>
    <row r="790" spans="1:24" s="547" customFormat="1" ht="102" customHeight="1">
      <c r="A790" s="9" t="s">
        <v>6540</v>
      </c>
      <c r="B790" s="100" t="s">
        <v>97</v>
      </c>
      <c r="C790" s="111" t="s">
        <v>954</v>
      </c>
      <c r="D790" s="111" t="s">
        <v>946</v>
      </c>
      <c r="E790" s="111" t="s">
        <v>955</v>
      </c>
      <c r="F790" s="9"/>
      <c r="G790" s="3" t="s">
        <v>385</v>
      </c>
      <c r="H790" s="20">
        <v>0</v>
      </c>
      <c r="I790" s="114">
        <v>470000000</v>
      </c>
      <c r="J790" s="21" t="s">
        <v>1314</v>
      </c>
      <c r="K790" s="19" t="s">
        <v>2053</v>
      </c>
      <c r="L790" s="137" t="s">
        <v>3397</v>
      </c>
      <c r="M790" s="140" t="s">
        <v>383</v>
      </c>
      <c r="N790" s="346" t="s">
        <v>8839</v>
      </c>
      <c r="O790" s="3" t="s">
        <v>1366</v>
      </c>
      <c r="P790" s="7" t="s">
        <v>1336</v>
      </c>
      <c r="Q790" s="3" t="s">
        <v>1335</v>
      </c>
      <c r="R790" s="62">
        <v>4.7080000000000002</v>
      </c>
      <c r="S790" s="18">
        <v>142231.25</v>
      </c>
      <c r="T790" s="83">
        <v>0</v>
      </c>
      <c r="U790" s="83">
        <f t="shared" si="253"/>
        <v>0</v>
      </c>
      <c r="V790" s="9" t="s">
        <v>1325</v>
      </c>
      <c r="W790" s="152" t="s">
        <v>1394</v>
      </c>
      <c r="X790" s="9" t="s">
        <v>9042</v>
      </c>
    </row>
    <row r="791" spans="1:24" s="547" customFormat="1" ht="102" customHeight="1">
      <c r="A791" s="9" t="s">
        <v>12478</v>
      </c>
      <c r="B791" s="100" t="s">
        <v>97</v>
      </c>
      <c r="C791" s="111" t="s">
        <v>954</v>
      </c>
      <c r="D791" s="111" t="s">
        <v>946</v>
      </c>
      <c r="E791" s="111" t="s">
        <v>955</v>
      </c>
      <c r="F791" s="9"/>
      <c r="G791" s="3" t="s">
        <v>385</v>
      </c>
      <c r="H791" s="20">
        <v>0</v>
      </c>
      <c r="I791" s="114">
        <v>470000000</v>
      </c>
      <c r="J791" s="21" t="s">
        <v>1314</v>
      </c>
      <c r="K791" s="19" t="s">
        <v>2053</v>
      </c>
      <c r="L791" s="137" t="s">
        <v>3397</v>
      </c>
      <c r="M791" s="140" t="s">
        <v>383</v>
      </c>
      <c r="N791" s="346" t="s">
        <v>8839</v>
      </c>
      <c r="O791" s="3" t="s">
        <v>1366</v>
      </c>
      <c r="P791" s="7" t="s">
        <v>1336</v>
      </c>
      <c r="Q791" s="3" t="s">
        <v>1335</v>
      </c>
      <c r="R791" s="62">
        <v>4.7080000000000002</v>
      </c>
      <c r="S791" s="18">
        <v>140178.57999999999</v>
      </c>
      <c r="T791" s="83">
        <f t="shared" ref="T791" si="278">R791*S791</f>
        <v>659960.75463999994</v>
      </c>
      <c r="U791" s="83">
        <f t="shared" ref="U791" si="279">T791*1.12</f>
        <v>739156.04519680003</v>
      </c>
      <c r="V791" s="9" t="s">
        <v>1325</v>
      </c>
      <c r="W791" s="152" t="s">
        <v>1394</v>
      </c>
      <c r="X791" s="9"/>
    </row>
    <row r="792" spans="1:24" s="547" customFormat="1" ht="102" customHeight="1">
      <c r="A792" s="9" t="s">
        <v>6541</v>
      </c>
      <c r="B792" s="100" t="s">
        <v>97</v>
      </c>
      <c r="C792" s="111" t="s">
        <v>956</v>
      </c>
      <c r="D792" s="111" t="s">
        <v>946</v>
      </c>
      <c r="E792" s="111" t="s">
        <v>957</v>
      </c>
      <c r="F792" s="42"/>
      <c r="G792" s="3" t="s">
        <v>385</v>
      </c>
      <c r="H792" s="20">
        <v>0</v>
      </c>
      <c r="I792" s="114">
        <v>470000000</v>
      </c>
      <c r="J792" s="21" t="s">
        <v>1314</v>
      </c>
      <c r="K792" s="19" t="s">
        <v>2053</v>
      </c>
      <c r="L792" s="137" t="s">
        <v>3397</v>
      </c>
      <c r="M792" s="140" t="s">
        <v>383</v>
      </c>
      <c r="N792" s="346" t="s">
        <v>8839</v>
      </c>
      <c r="O792" s="3" t="s">
        <v>1366</v>
      </c>
      <c r="P792" s="7" t="s">
        <v>1336</v>
      </c>
      <c r="Q792" s="3" t="s">
        <v>1335</v>
      </c>
      <c r="R792" s="62">
        <v>6.234</v>
      </c>
      <c r="S792" s="18">
        <v>142231.25</v>
      </c>
      <c r="T792" s="83">
        <v>0</v>
      </c>
      <c r="U792" s="83">
        <f t="shared" si="253"/>
        <v>0</v>
      </c>
      <c r="V792" s="9" t="s">
        <v>1325</v>
      </c>
      <c r="W792" s="152" t="s">
        <v>1394</v>
      </c>
      <c r="X792" s="9" t="s">
        <v>9042</v>
      </c>
    </row>
    <row r="793" spans="1:24" s="547" customFormat="1" ht="102" customHeight="1">
      <c r="A793" s="9" t="s">
        <v>12479</v>
      </c>
      <c r="B793" s="100" t="s">
        <v>97</v>
      </c>
      <c r="C793" s="111" t="s">
        <v>956</v>
      </c>
      <c r="D793" s="111" t="s">
        <v>946</v>
      </c>
      <c r="E793" s="111" t="s">
        <v>957</v>
      </c>
      <c r="F793" s="42"/>
      <c r="G793" s="3" t="s">
        <v>385</v>
      </c>
      <c r="H793" s="20">
        <v>0</v>
      </c>
      <c r="I793" s="114">
        <v>470000000</v>
      </c>
      <c r="J793" s="21" t="s">
        <v>1314</v>
      </c>
      <c r="K793" s="19" t="s">
        <v>2053</v>
      </c>
      <c r="L793" s="137" t="s">
        <v>3397</v>
      </c>
      <c r="M793" s="140" t="s">
        <v>383</v>
      </c>
      <c r="N793" s="346" t="s">
        <v>8839</v>
      </c>
      <c r="O793" s="3" t="s">
        <v>1366</v>
      </c>
      <c r="P793" s="7" t="s">
        <v>1336</v>
      </c>
      <c r="Q793" s="3" t="s">
        <v>1335</v>
      </c>
      <c r="R793" s="62">
        <v>6.234</v>
      </c>
      <c r="S793" s="18">
        <v>140178.57999999999</v>
      </c>
      <c r="T793" s="83">
        <f t="shared" ref="T793" si="280">R793*S793</f>
        <v>873873.26771999989</v>
      </c>
      <c r="U793" s="83">
        <f t="shared" ref="U793" si="281">T793*1.12</f>
        <v>978738.05984639993</v>
      </c>
      <c r="V793" s="9" t="s">
        <v>1325</v>
      </c>
      <c r="W793" s="152" t="s">
        <v>1394</v>
      </c>
      <c r="X793" s="9"/>
    </row>
    <row r="794" spans="1:24" s="547" customFormat="1" ht="102" customHeight="1">
      <c r="A794" s="9" t="s">
        <v>6542</v>
      </c>
      <c r="B794" s="100" t="s">
        <v>97</v>
      </c>
      <c r="C794" s="111" t="s">
        <v>958</v>
      </c>
      <c r="D794" s="111" t="s">
        <v>946</v>
      </c>
      <c r="E794" s="111" t="s">
        <v>959</v>
      </c>
      <c r="F794" s="42"/>
      <c r="G794" s="3" t="s">
        <v>385</v>
      </c>
      <c r="H794" s="20">
        <v>0</v>
      </c>
      <c r="I794" s="114">
        <v>470000000</v>
      </c>
      <c r="J794" s="21" t="s">
        <v>1314</v>
      </c>
      <c r="K794" s="19" t="s">
        <v>2053</v>
      </c>
      <c r="L794" s="137" t="s">
        <v>3397</v>
      </c>
      <c r="M794" s="140" t="s">
        <v>383</v>
      </c>
      <c r="N794" s="346" t="s">
        <v>8839</v>
      </c>
      <c r="O794" s="3" t="s">
        <v>1366</v>
      </c>
      <c r="P794" s="7" t="s">
        <v>1336</v>
      </c>
      <c r="Q794" s="3" t="s">
        <v>1335</v>
      </c>
      <c r="R794" s="62">
        <v>20.998000000000001</v>
      </c>
      <c r="S794" s="18">
        <v>142231.25</v>
      </c>
      <c r="T794" s="83">
        <f t="shared" si="233"/>
        <v>2986571.7875000001</v>
      </c>
      <c r="U794" s="83">
        <f t="shared" si="253"/>
        <v>3344960.4020000002</v>
      </c>
      <c r="V794" s="9" t="s">
        <v>1325</v>
      </c>
      <c r="W794" s="152" t="s">
        <v>1394</v>
      </c>
      <c r="X794" s="9"/>
    </row>
    <row r="795" spans="1:24" s="547" customFormat="1" ht="102" customHeight="1">
      <c r="A795" s="9" t="s">
        <v>6543</v>
      </c>
      <c r="B795" s="100" t="s">
        <v>97</v>
      </c>
      <c r="C795" s="111" t="s">
        <v>960</v>
      </c>
      <c r="D795" s="111" t="s">
        <v>946</v>
      </c>
      <c r="E795" s="111" t="s">
        <v>961</v>
      </c>
      <c r="F795" s="42"/>
      <c r="G795" s="3" t="s">
        <v>385</v>
      </c>
      <c r="H795" s="20">
        <v>0</v>
      </c>
      <c r="I795" s="114">
        <v>470000000</v>
      </c>
      <c r="J795" s="21" t="s">
        <v>1314</v>
      </c>
      <c r="K795" s="19" t="s">
        <v>2053</v>
      </c>
      <c r="L795" s="137" t="s">
        <v>3397</v>
      </c>
      <c r="M795" s="140" t="s">
        <v>383</v>
      </c>
      <c r="N795" s="346" t="s">
        <v>8839</v>
      </c>
      <c r="O795" s="3" t="s">
        <v>1366</v>
      </c>
      <c r="P795" s="7" t="s">
        <v>1336</v>
      </c>
      <c r="Q795" s="3" t="s">
        <v>1335</v>
      </c>
      <c r="R795" s="62">
        <v>1.45</v>
      </c>
      <c r="S795" s="18">
        <v>142231.25</v>
      </c>
      <c r="T795" s="83">
        <v>0</v>
      </c>
      <c r="U795" s="83">
        <f t="shared" si="253"/>
        <v>0</v>
      </c>
      <c r="V795" s="9" t="s">
        <v>1325</v>
      </c>
      <c r="W795" s="152" t="s">
        <v>1394</v>
      </c>
      <c r="X795" s="9" t="s">
        <v>9066</v>
      </c>
    </row>
    <row r="796" spans="1:24" s="547" customFormat="1" ht="102" customHeight="1">
      <c r="A796" s="9" t="s">
        <v>6544</v>
      </c>
      <c r="B796" s="100" t="s">
        <v>97</v>
      </c>
      <c r="C796" s="111" t="s">
        <v>1212</v>
      </c>
      <c r="D796" s="111" t="s">
        <v>366</v>
      </c>
      <c r="E796" s="111" t="s">
        <v>367</v>
      </c>
      <c r="F796" s="42"/>
      <c r="G796" s="3" t="s">
        <v>385</v>
      </c>
      <c r="H796" s="20">
        <v>0</v>
      </c>
      <c r="I796" s="114">
        <v>470000000</v>
      </c>
      <c r="J796" s="21" t="s">
        <v>1314</v>
      </c>
      <c r="K796" s="19" t="s">
        <v>2053</v>
      </c>
      <c r="L796" s="137" t="s">
        <v>3397</v>
      </c>
      <c r="M796" s="140" t="s">
        <v>383</v>
      </c>
      <c r="N796" s="346" t="s">
        <v>8839</v>
      </c>
      <c r="O796" s="3" t="s">
        <v>1366</v>
      </c>
      <c r="P796" s="7" t="s">
        <v>1336</v>
      </c>
      <c r="Q796" s="3" t="s">
        <v>1335</v>
      </c>
      <c r="R796" s="62">
        <v>14.061999999999999</v>
      </c>
      <c r="S796" s="18">
        <v>135636.9</v>
      </c>
      <c r="T796" s="83">
        <v>0</v>
      </c>
      <c r="U796" s="83">
        <f t="shared" si="253"/>
        <v>0</v>
      </c>
      <c r="V796" s="9" t="s">
        <v>1325</v>
      </c>
      <c r="W796" s="152" t="s">
        <v>1394</v>
      </c>
      <c r="X796" s="9" t="s">
        <v>9416</v>
      </c>
    </row>
    <row r="797" spans="1:24" s="547" customFormat="1" ht="102" customHeight="1">
      <c r="A797" s="9" t="s">
        <v>10794</v>
      </c>
      <c r="B797" s="100" t="s">
        <v>97</v>
      </c>
      <c r="C797" s="111" t="s">
        <v>1212</v>
      </c>
      <c r="D797" s="111" t="s">
        <v>366</v>
      </c>
      <c r="E797" s="111" t="s">
        <v>367</v>
      </c>
      <c r="F797" s="42"/>
      <c r="G797" s="3" t="s">
        <v>385</v>
      </c>
      <c r="H797" s="20">
        <v>0</v>
      </c>
      <c r="I797" s="114">
        <v>470000000</v>
      </c>
      <c r="J797" s="21" t="s">
        <v>1314</v>
      </c>
      <c r="K797" s="19" t="s">
        <v>10489</v>
      </c>
      <c r="L797" s="137" t="s">
        <v>3397</v>
      </c>
      <c r="M797" s="140" t="s">
        <v>383</v>
      </c>
      <c r="N797" s="346" t="s">
        <v>8839</v>
      </c>
      <c r="O797" s="3" t="s">
        <v>1366</v>
      </c>
      <c r="P797" s="7" t="s">
        <v>1336</v>
      </c>
      <c r="Q797" s="3" t="s">
        <v>1335</v>
      </c>
      <c r="R797" s="62">
        <v>6.3E-2</v>
      </c>
      <c r="S797" s="18">
        <v>135636.9</v>
      </c>
      <c r="T797" s="83">
        <v>0</v>
      </c>
      <c r="U797" s="83">
        <f t="shared" si="253"/>
        <v>0</v>
      </c>
      <c r="V797" s="9" t="s">
        <v>1325</v>
      </c>
      <c r="W797" s="152" t="s">
        <v>1394</v>
      </c>
      <c r="X797" s="9" t="s">
        <v>9066</v>
      </c>
    </row>
    <row r="798" spans="1:24" s="547" customFormat="1" ht="102" customHeight="1">
      <c r="A798" s="9" t="s">
        <v>6545</v>
      </c>
      <c r="B798" s="100" t="s">
        <v>97</v>
      </c>
      <c r="C798" s="120" t="s">
        <v>962</v>
      </c>
      <c r="D798" s="56" t="s">
        <v>963</v>
      </c>
      <c r="E798" s="56" t="s">
        <v>964</v>
      </c>
      <c r="F798" s="42"/>
      <c r="G798" s="3" t="s">
        <v>385</v>
      </c>
      <c r="H798" s="20">
        <v>0</v>
      </c>
      <c r="I798" s="114">
        <v>470000000</v>
      </c>
      <c r="J798" s="21" t="s">
        <v>1314</v>
      </c>
      <c r="K798" s="19" t="s">
        <v>2053</v>
      </c>
      <c r="L798" s="137" t="s">
        <v>3397</v>
      </c>
      <c r="M798" s="140" t="s">
        <v>383</v>
      </c>
      <c r="N798" s="346" t="s">
        <v>8839</v>
      </c>
      <c r="O798" s="3" t="s">
        <v>1366</v>
      </c>
      <c r="P798" s="7" t="s">
        <v>1336</v>
      </c>
      <c r="Q798" s="3" t="s">
        <v>1335</v>
      </c>
      <c r="R798" s="62">
        <v>3.02</v>
      </c>
      <c r="S798" s="18">
        <v>129178.3</v>
      </c>
      <c r="T798" s="83">
        <v>0</v>
      </c>
      <c r="U798" s="83">
        <f t="shared" si="253"/>
        <v>0</v>
      </c>
      <c r="V798" s="9" t="s">
        <v>1325</v>
      </c>
      <c r="W798" s="152" t="s">
        <v>1394</v>
      </c>
      <c r="X798" s="9" t="s">
        <v>9066</v>
      </c>
    </row>
    <row r="799" spans="1:24" s="547" customFormat="1" ht="102" customHeight="1">
      <c r="A799" s="9" t="s">
        <v>6546</v>
      </c>
      <c r="B799" s="100" t="s">
        <v>97</v>
      </c>
      <c r="C799" s="120" t="s">
        <v>965</v>
      </c>
      <c r="D799" s="56" t="s">
        <v>963</v>
      </c>
      <c r="E799" s="56" t="s">
        <v>966</v>
      </c>
      <c r="F799" s="42"/>
      <c r="G799" s="3" t="s">
        <v>385</v>
      </c>
      <c r="H799" s="20">
        <v>0</v>
      </c>
      <c r="I799" s="114">
        <v>470000000</v>
      </c>
      <c r="J799" s="21" t="s">
        <v>1314</v>
      </c>
      <c r="K799" s="19" t="s">
        <v>2053</v>
      </c>
      <c r="L799" s="137" t="s">
        <v>3397</v>
      </c>
      <c r="M799" s="140" t="s">
        <v>383</v>
      </c>
      <c r="N799" s="346" t="s">
        <v>8839</v>
      </c>
      <c r="O799" s="3" t="s">
        <v>1366</v>
      </c>
      <c r="P799" s="7" t="s">
        <v>1336</v>
      </c>
      <c r="Q799" s="3" t="s">
        <v>1335</v>
      </c>
      <c r="R799" s="62">
        <v>0.52</v>
      </c>
      <c r="S799" s="18">
        <v>129178.3</v>
      </c>
      <c r="T799" s="83">
        <v>0</v>
      </c>
      <c r="U799" s="83">
        <f t="shared" si="253"/>
        <v>0</v>
      </c>
      <c r="V799" s="9" t="s">
        <v>1325</v>
      </c>
      <c r="W799" s="152" t="s">
        <v>1394</v>
      </c>
      <c r="X799" s="9" t="s">
        <v>9066</v>
      </c>
    </row>
    <row r="800" spans="1:24" s="547" customFormat="1" ht="102" customHeight="1">
      <c r="A800" s="9" t="s">
        <v>6547</v>
      </c>
      <c r="B800" s="100" t="s">
        <v>97</v>
      </c>
      <c r="C800" s="120" t="s">
        <v>965</v>
      </c>
      <c r="D800" s="56" t="s">
        <v>963</v>
      </c>
      <c r="E800" s="56" t="s">
        <v>967</v>
      </c>
      <c r="F800" s="42"/>
      <c r="G800" s="3" t="s">
        <v>385</v>
      </c>
      <c r="H800" s="20">
        <v>0</v>
      </c>
      <c r="I800" s="114">
        <v>470000000</v>
      </c>
      <c r="J800" s="21" t="s">
        <v>1314</v>
      </c>
      <c r="K800" s="19" t="s">
        <v>2053</v>
      </c>
      <c r="L800" s="137" t="s">
        <v>3397</v>
      </c>
      <c r="M800" s="140" t="s">
        <v>383</v>
      </c>
      <c r="N800" s="346" t="s">
        <v>8839</v>
      </c>
      <c r="O800" s="3" t="s">
        <v>1366</v>
      </c>
      <c r="P800" s="7" t="s">
        <v>1336</v>
      </c>
      <c r="Q800" s="3" t="s">
        <v>1335</v>
      </c>
      <c r="R800" s="62">
        <v>5.0999999999999996</v>
      </c>
      <c r="S800" s="18">
        <v>129178.3</v>
      </c>
      <c r="T800" s="83">
        <v>0</v>
      </c>
      <c r="U800" s="83">
        <f t="shared" si="253"/>
        <v>0</v>
      </c>
      <c r="V800" s="9" t="s">
        <v>1325</v>
      </c>
      <c r="W800" s="152" t="s">
        <v>1394</v>
      </c>
      <c r="X800" s="9" t="s">
        <v>9066</v>
      </c>
    </row>
    <row r="801" spans="1:24" s="547" customFormat="1" ht="102" customHeight="1">
      <c r="A801" s="9" t="s">
        <v>6548</v>
      </c>
      <c r="B801" s="100" t="s">
        <v>97</v>
      </c>
      <c r="C801" s="120" t="s">
        <v>968</v>
      </c>
      <c r="D801" s="56" t="s">
        <v>963</v>
      </c>
      <c r="E801" s="56" t="s">
        <v>969</v>
      </c>
      <c r="F801" s="42"/>
      <c r="G801" s="3" t="s">
        <v>385</v>
      </c>
      <c r="H801" s="20">
        <v>0</v>
      </c>
      <c r="I801" s="114">
        <v>470000000</v>
      </c>
      <c r="J801" s="21" t="s">
        <v>1314</v>
      </c>
      <c r="K801" s="19" t="s">
        <v>2053</v>
      </c>
      <c r="L801" s="137" t="s">
        <v>3397</v>
      </c>
      <c r="M801" s="140" t="s">
        <v>383</v>
      </c>
      <c r="N801" s="346" t="s">
        <v>8839</v>
      </c>
      <c r="O801" s="3" t="s">
        <v>1366</v>
      </c>
      <c r="P801" s="7" t="s">
        <v>1336</v>
      </c>
      <c r="Q801" s="3" t="s">
        <v>1335</v>
      </c>
      <c r="R801" s="62">
        <v>26.3</v>
      </c>
      <c r="S801" s="18">
        <v>129178.3</v>
      </c>
      <c r="T801" s="83">
        <v>0</v>
      </c>
      <c r="U801" s="83">
        <f t="shared" si="253"/>
        <v>0</v>
      </c>
      <c r="V801" s="9" t="s">
        <v>1325</v>
      </c>
      <c r="W801" s="152" t="s">
        <v>1394</v>
      </c>
      <c r="X801" s="9" t="s">
        <v>9066</v>
      </c>
    </row>
    <row r="802" spans="1:24" s="547" customFormat="1" ht="102" customHeight="1">
      <c r="A802" s="9" t="s">
        <v>6549</v>
      </c>
      <c r="B802" s="100" t="s">
        <v>97</v>
      </c>
      <c r="C802" s="120" t="s">
        <v>11496</v>
      </c>
      <c r="D802" s="56" t="s">
        <v>963</v>
      </c>
      <c r="E802" s="56" t="s">
        <v>978</v>
      </c>
      <c r="F802" s="42"/>
      <c r="G802" s="3" t="s">
        <v>385</v>
      </c>
      <c r="H802" s="20">
        <v>0</v>
      </c>
      <c r="I802" s="114">
        <v>470000000</v>
      </c>
      <c r="J802" s="21" t="s">
        <v>1314</v>
      </c>
      <c r="K802" s="19" t="s">
        <v>2053</v>
      </c>
      <c r="L802" s="137" t="s">
        <v>3397</v>
      </c>
      <c r="M802" s="140" t="s">
        <v>383</v>
      </c>
      <c r="N802" s="346" t="s">
        <v>8839</v>
      </c>
      <c r="O802" s="3" t="s">
        <v>1366</v>
      </c>
      <c r="P802" s="7" t="s">
        <v>1336</v>
      </c>
      <c r="Q802" s="3" t="s">
        <v>1335</v>
      </c>
      <c r="R802" s="62">
        <v>6.5369999999999999</v>
      </c>
      <c r="S802" s="18">
        <v>129178.3</v>
      </c>
      <c r="T802" s="83">
        <v>0</v>
      </c>
      <c r="U802" s="83">
        <f t="shared" si="253"/>
        <v>0</v>
      </c>
      <c r="V802" s="9" t="s">
        <v>1325</v>
      </c>
      <c r="W802" s="152" t="s">
        <v>1394</v>
      </c>
      <c r="X802" s="9" t="s">
        <v>11521</v>
      </c>
    </row>
    <row r="803" spans="1:24" s="547" customFormat="1" ht="102" customHeight="1">
      <c r="A803" s="9" t="s">
        <v>11493</v>
      </c>
      <c r="B803" s="100" t="s">
        <v>97</v>
      </c>
      <c r="C803" s="120" t="s">
        <v>11496</v>
      </c>
      <c r="D803" s="56" t="s">
        <v>963</v>
      </c>
      <c r="E803" s="56" t="s">
        <v>11497</v>
      </c>
      <c r="F803" s="42"/>
      <c r="G803" s="3" t="s">
        <v>384</v>
      </c>
      <c r="H803" s="20">
        <v>0</v>
      </c>
      <c r="I803" s="114">
        <v>470000000</v>
      </c>
      <c r="J803" s="21" t="s">
        <v>1314</v>
      </c>
      <c r="K803" s="19" t="s">
        <v>11479</v>
      </c>
      <c r="L803" s="137" t="s">
        <v>11512</v>
      </c>
      <c r="M803" s="140" t="s">
        <v>383</v>
      </c>
      <c r="N803" s="346" t="s">
        <v>8842</v>
      </c>
      <c r="O803" s="3" t="s">
        <v>11492</v>
      </c>
      <c r="P803" s="7" t="s">
        <v>1336</v>
      </c>
      <c r="Q803" s="3" t="s">
        <v>1335</v>
      </c>
      <c r="R803" s="62">
        <v>6.5369999999999999</v>
      </c>
      <c r="S803" s="18">
        <v>129178.3</v>
      </c>
      <c r="T803" s="83">
        <f t="shared" ref="T803" si="282">R803*S803</f>
        <v>844438.54709999997</v>
      </c>
      <c r="U803" s="83">
        <f t="shared" ref="U803" si="283">T803*1.12</f>
        <v>945771.17275200004</v>
      </c>
      <c r="V803" s="9" t="s">
        <v>1325</v>
      </c>
      <c r="W803" s="152" t="s">
        <v>1394</v>
      </c>
      <c r="X803" s="9"/>
    </row>
    <row r="804" spans="1:24" s="547" customFormat="1" ht="102" customHeight="1">
      <c r="A804" s="9" t="s">
        <v>6550</v>
      </c>
      <c r="B804" s="100" t="s">
        <v>97</v>
      </c>
      <c r="C804" s="120" t="s">
        <v>970</v>
      </c>
      <c r="D804" s="56" t="s">
        <v>963</v>
      </c>
      <c r="E804" s="56" t="s">
        <v>971</v>
      </c>
      <c r="F804" s="42"/>
      <c r="G804" s="3" t="s">
        <v>385</v>
      </c>
      <c r="H804" s="20">
        <v>0</v>
      </c>
      <c r="I804" s="114">
        <v>470000000</v>
      </c>
      <c r="J804" s="21" t="s">
        <v>1314</v>
      </c>
      <c r="K804" s="19" t="s">
        <v>2053</v>
      </c>
      <c r="L804" s="137" t="s">
        <v>3397</v>
      </c>
      <c r="M804" s="140" t="s">
        <v>383</v>
      </c>
      <c r="N804" s="346" t="s">
        <v>8839</v>
      </c>
      <c r="O804" s="3" t="s">
        <v>1366</v>
      </c>
      <c r="P804" s="7" t="s">
        <v>1336</v>
      </c>
      <c r="Q804" s="3" t="s">
        <v>1335</v>
      </c>
      <c r="R804" s="62">
        <v>8.4550000000000001</v>
      </c>
      <c r="S804" s="18">
        <v>129178.3</v>
      </c>
      <c r="T804" s="83">
        <v>0</v>
      </c>
      <c r="U804" s="83">
        <f t="shared" si="253"/>
        <v>0</v>
      </c>
      <c r="V804" s="9" t="s">
        <v>1325</v>
      </c>
      <c r="W804" s="152" t="s">
        <v>1394</v>
      </c>
      <c r="X804" s="9" t="s">
        <v>11521</v>
      </c>
    </row>
    <row r="805" spans="1:24" s="547" customFormat="1" ht="102" customHeight="1">
      <c r="A805" s="9" t="s">
        <v>11494</v>
      </c>
      <c r="B805" s="100" t="s">
        <v>97</v>
      </c>
      <c r="C805" s="120" t="s">
        <v>11498</v>
      </c>
      <c r="D805" s="56" t="s">
        <v>963</v>
      </c>
      <c r="E805" s="56" t="s">
        <v>11499</v>
      </c>
      <c r="F805" s="42"/>
      <c r="G805" s="3" t="s">
        <v>384</v>
      </c>
      <c r="H805" s="20">
        <v>0</v>
      </c>
      <c r="I805" s="114">
        <v>470000000</v>
      </c>
      <c r="J805" s="21" t="s">
        <v>1314</v>
      </c>
      <c r="K805" s="19" t="s">
        <v>11479</v>
      </c>
      <c r="L805" s="137" t="s">
        <v>11512</v>
      </c>
      <c r="M805" s="140" t="s">
        <v>383</v>
      </c>
      <c r="N805" s="346" t="s">
        <v>8842</v>
      </c>
      <c r="O805" s="3" t="s">
        <v>11492</v>
      </c>
      <c r="P805" s="7" t="s">
        <v>1336</v>
      </c>
      <c r="Q805" s="3" t="s">
        <v>1335</v>
      </c>
      <c r="R805" s="62">
        <v>8.4550000000000001</v>
      </c>
      <c r="S805" s="18">
        <v>129178.3</v>
      </c>
      <c r="T805" s="83">
        <f t="shared" ref="T805" si="284">R805*S805</f>
        <v>1092202.5264999999</v>
      </c>
      <c r="U805" s="83">
        <f t="shared" ref="U805" si="285">T805*1.12</f>
        <v>1223266.82968</v>
      </c>
      <c r="V805" s="9" t="s">
        <v>1325</v>
      </c>
      <c r="W805" s="152" t="s">
        <v>1394</v>
      </c>
      <c r="X805" s="9"/>
    </row>
    <row r="806" spans="1:24" s="547" customFormat="1" ht="102" customHeight="1">
      <c r="A806" s="9" t="s">
        <v>6551</v>
      </c>
      <c r="B806" s="100" t="s">
        <v>97</v>
      </c>
      <c r="C806" s="120" t="s">
        <v>972</v>
      </c>
      <c r="D806" s="56" t="s">
        <v>963</v>
      </c>
      <c r="E806" s="56" t="s">
        <v>973</v>
      </c>
      <c r="F806" s="42"/>
      <c r="G806" s="3" t="s">
        <v>385</v>
      </c>
      <c r="H806" s="20">
        <v>0</v>
      </c>
      <c r="I806" s="114">
        <v>470000000</v>
      </c>
      <c r="J806" s="21" t="s">
        <v>1314</v>
      </c>
      <c r="K806" s="19" t="s">
        <v>2053</v>
      </c>
      <c r="L806" s="137" t="s">
        <v>3397</v>
      </c>
      <c r="M806" s="140" t="s">
        <v>383</v>
      </c>
      <c r="N806" s="346" t="s">
        <v>8839</v>
      </c>
      <c r="O806" s="3" t="s">
        <v>1366</v>
      </c>
      <c r="P806" s="7" t="s">
        <v>1336</v>
      </c>
      <c r="Q806" s="3" t="s">
        <v>1335</v>
      </c>
      <c r="R806" s="62">
        <v>2.08</v>
      </c>
      <c r="S806" s="18">
        <v>121383.02</v>
      </c>
      <c r="T806" s="83">
        <v>0</v>
      </c>
      <c r="U806" s="83">
        <f t="shared" si="253"/>
        <v>0</v>
      </c>
      <c r="V806" s="9" t="s">
        <v>1325</v>
      </c>
      <c r="W806" s="152" t="s">
        <v>1394</v>
      </c>
      <c r="X806" s="9" t="s">
        <v>11521</v>
      </c>
    </row>
    <row r="807" spans="1:24" s="547" customFormat="1" ht="102" customHeight="1">
      <c r="A807" s="9" t="s">
        <v>11495</v>
      </c>
      <c r="B807" s="100" t="s">
        <v>97</v>
      </c>
      <c r="C807" s="120" t="s">
        <v>11500</v>
      </c>
      <c r="D807" s="56" t="s">
        <v>963</v>
      </c>
      <c r="E807" s="56" t="s">
        <v>11501</v>
      </c>
      <c r="F807" s="42"/>
      <c r="G807" s="3" t="s">
        <v>384</v>
      </c>
      <c r="H807" s="20">
        <v>0</v>
      </c>
      <c r="I807" s="114">
        <v>470000000</v>
      </c>
      <c r="J807" s="21" t="s">
        <v>1314</v>
      </c>
      <c r="K807" s="19" t="s">
        <v>11479</v>
      </c>
      <c r="L807" s="137" t="s">
        <v>11512</v>
      </c>
      <c r="M807" s="140" t="s">
        <v>383</v>
      </c>
      <c r="N807" s="346" t="s">
        <v>8842</v>
      </c>
      <c r="O807" s="3" t="s">
        <v>11492</v>
      </c>
      <c r="P807" s="7" t="s">
        <v>1336</v>
      </c>
      <c r="Q807" s="3" t="s">
        <v>1335</v>
      </c>
      <c r="R807" s="62">
        <v>2.08</v>
      </c>
      <c r="S807" s="18">
        <v>121383.02</v>
      </c>
      <c r="T807" s="83">
        <f t="shared" ref="T807" si="286">R807*S807</f>
        <v>252476.68160000001</v>
      </c>
      <c r="U807" s="83">
        <f t="shared" ref="U807" si="287">T807*1.12</f>
        <v>282773.88339200005</v>
      </c>
      <c r="V807" s="9" t="s">
        <v>1325</v>
      </c>
      <c r="W807" s="152" t="s">
        <v>1394</v>
      </c>
      <c r="X807" s="9"/>
    </row>
    <row r="808" spans="1:24" s="547" customFormat="1" ht="102" customHeight="1">
      <c r="A808" s="9" t="s">
        <v>6552</v>
      </c>
      <c r="B808" s="100" t="s">
        <v>97</v>
      </c>
      <c r="C808" s="120" t="s">
        <v>974</v>
      </c>
      <c r="D808" s="56" t="s">
        <v>963</v>
      </c>
      <c r="E808" s="56" t="s">
        <v>975</v>
      </c>
      <c r="F808" s="9"/>
      <c r="G808" s="3" t="s">
        <v>385</v>
      </c>
      <c r="H808" s="20">
        <v>0</v>
      </c>
      <c r="I808" s="114">
        <v>470000000</v>
      </c>
      <c r="J808" s="21" t="s">
        <v>1314</v>
      </c>
      <c r="K808" s="19" t="s">
        <v>2053</v>
      </c>
      <c r="L808" s="137" t="s">
        <v>3397</v>
      </c>
      <c r="M808" s="140" t="s">
        <v>383</v>
      </c>
      <c r="N808" s="346" t="s">
        <v>8839</v>
      </c>
      <c r="O808" s="3" t="s">
        <v>1366</v>
      </c>
      <c r="P808" s="7" t="s">
        <v>1336</v>
      </c>
      <c r="Q808" s="3" t="s">
        <v>1335</v>
      </c>
      <c r="R808" s="62">
        <v>2.6259999999999999</v>
      </c>
      <c r="S808" s="18">
        <v>121383.02</v>
      </c>
      <c r="T808" s="83">
        <v>0</v>
      </c>
      <c r="U808" s="83">
        <f t="shared" si="253"/>
        <v>0</v>
      </c>
      <c r="V808" s="9" t="s">
        <v>1325</v>
      </c>
      <c r="W808" s="152" t="s">
        <v>1394</v>
      </c>
      <c r="X808" s="9" t="s">
        <v>9066</v>
      </c>
    </row>
    <row r="809" spans="1:24" s="547" customFormat="1" ht="102" customHeight="1">
      <c r="A809" s="9" t="s">
        <v>6553</v>
      </c>
      <c r="B809" s="100" t="s">
        <v>97</v>
      </c>
      <c r="C809" s="120" t="s">
        <v>976</v>
      </c>
      <c r="D809" s="56" t="s">
        <v>963</v>
      </c>
      <c r="E809" s="56" t="s">
        <v>977</v>
      </c>
      <c r="F809" s="9"/>
      <c r="G809" s="3" t="s">
        <v>385</v>
      </c>
      <c r="H809" s="20">
        <v>0</v>
      </c>
      <c r="I809" s="114">
        <v>470000000</v>
      </c>
      <c r="J809" s="21" t="s">
        <v>1314</v>
      </c>
      <c r="K809" s="19" t="s">
        <v>2053</v>
      </c>
      <c r="L809" s="137" t="s">
        <v>3397</v>
      </c>
      <c r="M809" s="140" t="s">
        <v>383</v>
      </c>
      <c r="N809" s="346" t="s">
        <v>8839</v>
      </c>
      <c r="O809" s="3" t="s">
        <v>1366</v>
      </c>
      <c r="P809" s="7" t="s">
        <v>1336</v>
      </c>
      <c r="Q809" s="3" t="s">
        <v>1335</v>
      </c>
      <c r="R809" s="62">
        <v>4.1399999999999997</v>
      </c>
      <c r="S809" s="18">
        <v>121383.02</v>
      </c>
      <c r="T809" s="83">
        <f t="shared" si="233"/>
        <v>502525.70279999997</v>
      </c>
      <c r="U809" s="83">
        <f t="shared" si="253"/>
        <v>562828.787136</v>
      </c>
      <c r="V809" s="9" t="s">
        <v>1325</v>
      </c>
      <c r="W809" s="152" t="s">
        <v>1394</v>
      </c>
      <c r="X809" s="9"/>
    </row>
    <row r="810" spans="1:24" s="547" customFormat="1" ht="102" customHeight="1">
      <c r="A810" s="9" t="s">
        <v>6554</v>
      </c>
      <c r="B810" s="100" t="s">
        <v>97</v>
      </c>
      <c r="C810" s="120" t="s">
        <v>12242</v>
      </c>
      <c r="D810" s="56" t="s">
        <v>963</v>
      </c>
      <c r="E810" s="56" t="s">
        <v>2054</v>
      </c>
      <c r="F810" s="9"/>
      <c r="G810" s="3" t="s">
        <v>385</v>
      </c>
      <c r="H810" s="20">
        <v>0</v>
      </c>
      <c r="I810" s="114">
        <v>470000000</v>
      </c>
      <c r="J810" s="21" t="s">
        <v>1314</v>
      </c>
      <c r="K810" s="19" t="s">
        <v>2053</v>
      </c>
      <c r="L810" s="137" t="s">
        <v>3397</v>
      </c>
      <c r="M810" s="140" t="s">
        <v>383</v>
      </c>
      <c r="N810" s="346" t="s">
        <v>8839</v>
      </c>
      <c r="O810" s="3" t="s">
        <v>1366</v>
      </c>
      <c r="P810" s="7" t="s">
        <v>1336</v>
      </c>
      <c r="Q810" s="3" t="s">
        <v>1335</v>
      </c>
      <c r="R810" s="62">
        <v>0.67100000000000004</v>
      </c>
      <c r="S810" s="18">
        <v>121383.02</v>
      </c>
      <c r="T810" s="83">
        <v>0</v>
      </c>
      <c r="U810" s="83">
        <f t="shared" si="253"/>
        <v>0</v>
      </c>
      <c r="V810" s="9" t="s">
        <v>1325</v>
      </c>
      <c r="W810" s="152" t="s">
        <v>1394</v>
      </c>
      <c r="X810" s="9" t="s">
        <v>9066</v>
      </c>
    </row>
    <row r="811" spans="1:24" s="547" customFormat="1" ht="102" customHeight="1">
      <c r="A811" s="9" t="s">
        <v>6555</v>
      </c>
      <c r="B811" s="100" t="s">
        <v>97</v>
      </c>
      <c r="C811" s="111" t="s">
        <v>984</v>
      </c>
      <c r="D811" s="111" t="s">
        <v>985</v>
      </c>
      <c r="E811" s="111" t="s">
        <v>986</v>
      </c>
      <c r="F811" s="9"/>
      <c r="G811" s="3" t="s">
        <v>385</v>
      </c>
      <c r="H811" s="20">
        <v>0</v>
      </c>
      <c r="I811" s="114">
        <v>470000000</v>
      </c>
      <c r="J811" s="21" t="s">
        <v>1314</v>
      </c>
      <c r="K811" s="19" t="s">
        <v>1872</v>
      </c>
      <c r="L811" s="137" t="s">
        <v>3397</v>
      </c>
      <c r="M811" s="140" t="s">
        <v>383</v>
      </c>
      <c r="N811" s="346" t="s">
        <v>2057</v>
      </c>
      <c r="O811" s="3" t="s">
        <v>1366</v>
      </c>
      <c r="P811" s="7" t="s">
        <v>1336</v>
      </c>
      <c r="Q811" s="3" t="s">
        <v>1335</v>
      </c>
      <c r="R811" s="62">
        <v>21.99</v>
      </c>
      <c r="S811" s="18">
        <v>106337</v>
      </c>
      <c r="T811" s="83">
        <v>0</v>
      </c>
      <c r="U811" s="83">
        <f t="shared" si="253"/>
        <v>0</v>
      </c>
      <c r="V811" s="9" t="s">
        <v>1325</v>
      </c>
      <c r="W811" s="152" t="s">
        <v>1394</v>
      </c>
      <c r="X811" s="9" t="s">
        <v>12130</v>
      </c>
    </row>
    <row r="812" spans="1:24" s="547" customFormat="1" ht="102" customHeight="1">
      <c r="A812" s="9" t="s">
        <v>12129</v>
      </c>
      <c r="B812" s="100" t="s">
        <v>97</v>
      </c>
      <c r="C812" s="111" t="s">
        <v>984</v>
      </c>
      <c r="D812" s="111" t="s">
        <v>985</v>
      </c>
      <c r="E812" s="111" t="s">
        <v>986</v>
      </c>
      <c r="F812" s="9"/>
      <c r="G812" s="3" t="s">
        <v>385</v>
      </c>
      <c r="H812" s="20">
        <v>0</v>
      </c>
      <c r="I812" s="114">
        <v>470000000</v>
      </c>
      <c r="J812" s="21" t="s">
        <v>1314</v>
      </c>
      <c r="K812" s="19" t="s">
        <v>1872</v>
      </c>
      <c r="L812" s="137" t="s">
        <v>11512</v>
      </c>
      <c r="M812" s="140" t="s">
        <v>383</v>
      </c>
      <c r="N812" s="346" t="s">
        <v>2057</v>
      </c>
      <c r="O812" s="3" t="s">
        <v>1366</v>
      </c>
      <c r="P812" s="7" t="s">
        <v>1336</v>
      </c>
      <c r="Q812" s="3" t="s">
        <v>1335</v>
      </c>
      <c r="R812" s="62">
        <v>21.99</v>
      </c>
      <c r="S812" s="18">
        <v>147321</v>
      </c>
      <c r="T812" s="83">
        <f t="shared" ref="T812" si="288">R812*S812</f>
        <v>3239588.7899999996</v>
      </c>
      <c r="U812" s="83">
        <f t="shared" ref="U812" si="289">T812*1.12</f>
        <v>3628339.4447999997</v>
      </c>
      <c r="V812" s="9" t="s">
        <v>1325</v>
      </c>
      <c r="W812" s="152" t="s">
        <v>1394</v>
      </c>
      <c r="X812" s="9"/>
    </row>
    <row r="813" spans="1:24" s="547" customFormat="1" ht="102" customHeight="1">
      <c r="A813" s="9" t="s">
        <v>6556</v>
      </c>
      <c r="B813" s="100" t="s">
        <v>97</v>
      </c>
      <c r="C813" s="111" t="s">
        <v>979</v>
      </c>
      <c r="D813" s="111" t="s">
        <v>980</v>
      </c>
      <c r="E813" s="121" t="s">
        <v>981</v>
      </c>
      <c r="F813" s="9"/>
      <c r="G813" s="3" t="s">
        <v>385</v>
      </c>
      <c r="H813" s="20">
        <v>0</v>
      </c>
      <c r="I813" s="114">
        <v>470000000</v>
      </c>
      <c r="J813" s="21" t="s">
        <v>1314</v>
      </c>
      <c r="K813" s="19" t="s">
        <v>1872</v>
      </c>
      <c r="L813" s="137" t="s">
        <v>3397</v>
      </c>
      <c r="M813" s="140" t="s">
        <v>383</v>
      </c>
      <c r="N813" s="346" t="s">
        <v>2057</v>
      </c>
      <c r="O813" s="3" t="s">
        <v>1366</v>
      </c>
      <c r="P813" s="7" t="s">
        <v>1336</v>
      </c>
      <c r="Q813" s="3" t="s">
        <v>1335</v>
      </c>
      <c r="R813" s="62">
        <v>0.5</v>
      </c>
      <c r="S813" s="18">
        <v>128958.83</v>
      </c>
      <c r="T813" s="83">
        <v>0</v>
      </c>
      <c r="U813" s="83">
        <f t="shared" si="253"/>
        <v>0</v>
      </c>
      <c r="V813" s="9" t="s">
        <v>1325</v>
      </c>
      <c r="W813" s="152" t="s">
        <v>1394</v>
      </c>
      <c r="X813" s="9" t="s">
        <v>9066</v>
      </c>
    </row>
    <row r="814" spans="1:24" s="547" customFormat="1" ht="102" customHeight="1">
      <c r="A814" s="9" t="s">
        <v>6557</v>
      </c>
      <c r="B814" s="100" t="s">
        <v>97</v>
      </c>
      <c r="C814" s="111" t="s">
        <v>1181</v>
      </c>
      <c r="D814" s="111" t="s">
        <v>1015</v>
      </c>
      <c r="E814" s="3" t="s">
        <v>1182</v>
      </c>
      <c r="F814" s="9"/>
      <c r="G814" s="3" t="s">
        <v>385</v>
      </c>
      <c r="H814" s="20">
        <v>0</v>
      </c>
      <c r="I814" s="114">
        <v>470000000</v>
      </c>
      <c r="J814" s="21" t="s">
        <v>1314</v>
      </c>
      <c r="K814" s="19" t="s">
        <v>1872</v>
      </c>
      <c r="L814" s="137" t="s">
        <v>3397</v>
      </c>
      <c r="M814" s="140" t="s">
        <v>383</v>
      </c>
      <c r="N814" s="346" t="s">
        <v>2057</v>
      </c>
      <c r="O814" s="3" t="s">
        <v>1366</v>
      </c>
      <c r="P814" s="7" t="s">
        <v>1336</v>
      </c>
      <c r="Q814" s="3" t="s">
        <v>1335</v>
      </c>
      <c r="R814" s="62">
        <v>1.796</v>
      </c>
      <c r="S814" s="18">
        <v>128958.83</v>
      </c>
      <c r="T814" s="83">
        <v>0</v>
      </c>
      <c r="U814" s="83">
        <f t="shared" si="253"/>
        <v>0</v>
      </c>
      <c r="V814" s="9" t="s">
        <v>1325</v>
      </c>
      <c r="W814" s="152" t="s">
        <v>1394</v>
      </c>
      <c r="X814" s="9" t="s">
        <v>9042</v>
      </c>
    </row>
    <row r="815" spans="1:24" s="547" customFormat="1" ht="102" customHeight="1">
      <c r="A815" s="9" t="s">
        <v>12480</v>
      </c>
      <c r="B815" s="100" t="s">
        <v>97</v>
      </c>
      <c r="C815" s="111" t="s">
        <v>1181</v>
      </c>
      <c r="D815" s="111" t="s">
        <v>1015</v>
      </c>
      <c r="E815" s="3" t="s">
        <v>1182</v>
      </c>
      <c r="F815" s="9"/>
      <c r="G815" s="3" t="s">
        <v>385</v>
      </c>
      <c r="H815" s="20">
        <v>0</v>
      </c>
      <c r="I815" s="114">
        <v>470000000</v>
      </c>
      <c r="J815" s="21" t="s">
        <v>1314</v>
      </c>
      <c r="K815" s="19" t="s">
        <v>1872</v>
      </c>
      <c r="L815" s="137" t="s">
        <v>3397</v>
      </c>
      <c r="M815" s="140" t="s">
        <v>383</v>
      </c>
      <c r="N815" s="346" t="s">
        <v>2057</v>
      </c>
      <c r="O815" s="3" t="s">
        <v>1366</v>
      </c>
      <c r="P815" s="7" t="s">
        <v>1336</v>
      </c>
      <c r="Q815" s="3" t="s">
        <v>1335</v>
      </c>
      <c r="R815" s="62">
        <v>1.796</v>
      </c>
      <c r="S815" s="18">
        <v>122320</v>
      </c>
      <c r="T815" s="83">
        <f t="shared" ref="T815" si="290">R815*S815</f>
        <v>219686.72</v>
      </c>
      <c r="U815" s="83">
        <f t="shared" ref="U815" si="291">T815*1.12</f>
        <v>246049.12640000004</v>
      </c>
      <c r="V815" s="9" t="s">
        <v>1325</v>
      </c>
      <c r="W815" s="152" t="s">
        <v>1394</v>
      </c>
      <c r="X815" s="9"/>
    </row>
    <row r="816" spans="1:24" s="547" customFormat="1" ht="102" customHeight="1">
      <c r="A816" s="9" t="s">
        <v>6558</v>
      </c>
      <c r="B816" s="100" t="s">
        <v>97</v>
      </c>
      <c r="C816" s="111" t="s">
        <v>982</v>
      </c>
      <c r="D816" s="111" t="s">
        <v>980</v>
      </c>
      <c r="E816" s="121" t="s">
        <v>983</v>
      </c>
      <c r="F816" s="9"/>
      <c r="G816" s="3" t="s">
        <v>385</v>
      </c>
      <c r="H816" s="20">
        <v>0</v>
      </c>
      <c r="I816" s="114">
        <v>470000000</v>
      </c>
      <c r="J816" s="21" t="s">
        <v>1314</v>
      </c>
      <c r="K816" s="19" t="s">
        <v>1872</v>
      </c>
      <c r="L816" s="137" t="s">
        <v>3397</v>
      </c>
      <c r="M816" s="140" t="s">
        <v>383</v>
      </c>
      <c r="N816" s="346" t="s">
        <v>2057</v>
      </c>
      <c r="O816" s="3" t="s">
        <v>1366</v>
      </c>
      <c r="P816" s="7" t="s">
        <v>1336</v>
      </c>
      <c r="Q816" s="3" t="s">
        <v>1335</v>
      </c>
      <c r="R816" s="62">
        <v>5.96</v>
      </c>
      <c r="S816" s="18">
        <v>128958.83</v>
      </c>
      <c r="T816" s="83">
        <v>0</v>
      </c>
      <c r="U816" s="83">
        <f t="shared" si="253"/>
        <v>0</v>
      </c>
      <c r="V816" s="9" t="s">
        <v>1325</v>
      </c>
      <c r="W816" s="152" t="s">
        <v>1394</v>
      </c>
      <c r="X816" s="9" t="s">
        <v>9042</v>
      </c>
    </row>
    <row r="817" spans="1:24" s="547" customFormat="1" ht="102" customHeight="1">
      <c r="A817" s="9" t="s">
        <v>12481</v>
      </c>
      <c r="B817" s="100" t="s">
        <v>97</v>
      </c>
      <c r="C817" s="111" t="s">
        <v>982</v>
      </c>
      <c r="D817" s="111" t="s">
        <v>980</v>
      </c>
      <c r="E817" s="121" t="s">
        <v>983</v>
      </c>
      <c r="F817" s="9"/>
      <c r="G817" s="3" t="s">
        <v>385</v>
      </c>
      <c r="H817" s="20">
        <v>0</v>
      </c>
      <c r="I817" s="114">
        <v>470000000</v>
      </c>
      <c r="J817" s="21" t="s">
        <v>1314</v>
      </c>
      <c r="K817" s="19" t="s">
        <v>1872</v>
      </c>
      <c r="L817" s="137" t="s">
        <v>3397</v>
      </c>
      <c r="M817" s="140" t="s">
        <v>383</v>
      </c>
      <c r="N817" s="346" t="s">
        <v>2057</v>
      </c>
      <c r="O817" s="3" t="s">
        <v>1366</v>
      </c>
      <c r="P817" s="7" t="s">
        <v>1336</v>
      </c>
      <c r="Q817" s="3" t="s">
        <v>1335</v>
      </c>
      <c r="R817" s="62">
        <v>5.96</v>
      </c>
      <c r="S817" s="18">
        <v>122321</v>
      </c>
      <c r="T817" s="83">
        <f t="shared" ref="T817" si="292">R817*S817</f>
        <v>729033.16</v>
      </c>
      <c r="U817" s="83">
        <f t="shared" ref="U817" si="293">T817*1.12</f>
        <v>816517.13920000009</v>
      </c>
      <c r="V817" s="9" t="s">
        <v>1325</v>
      </c>
      <c r="W817" s="152" t="s">
        <v>1394</v>
      </c>
      <c r="X817" s="9"/>
    </row>
    <row r="818" spans="1:24" s="547" customFormat="1" ht="102" customHeight="1">
      <c r="A818" s="9" t="s">
        <v>6559</v>
      </c>
      <c r="B818" s="100" t="s">
        <v>97</v>
      </c>
      <c r="C818" s="111" t="s">
        <v>989</v>
      </c>
      <c r="D818" s="111" t="s">
        <v>980</v>
      </c>
      <c r="E818" s="111" t="s">
        <v>990</v>
      </c>
      <c r="F818" s="9"/>
      <c r="G818" s="3" t="s">
        <v>385</v>
      </c>
      <c r="H818" s="20">
        <v>0</v>
      </c>
      <c r="I818" s="114">
        <v>470000000</v>
      </c>
      <c r="J818" s="21" t="s">
        <v>1314</v>
      </c>
      <c r="K818" s="19" t="s">
        <v>1872</v>
      </c>
      <c r="L818" s="137" t="s">
        <v>3397</v>
      </c>
      <c r="M818" s="140" t="s">
        <v>383</v>
      </c>
      <c r="N818" s="346" t="s">
        <v>2057</v>
      </c>
      <c r="O818" s="3" t="s">
        <v>1366</v>
      </c>
      <c r="P818" s="7" t="s">
        <v>1336</v>
      </c>
      <c r="Q818" s="3" t="s">
        <v>1335</v>
      </c>
      <c r="R818" s="62">
        <v>6.0970000000000004</v>
      </c>
      <c r="S818" s="18">
        <v>128958.83</v>
      </c>
      <c r="T818" s="83">
        <v>0</v>
      </c>
      <c r="U818" s="83">
        <f t="shared" si="253"/>
        <v>0</v>
      </c>
      <c r="V818" s="9" t="s">
        <v>1325</v>
      </c>
      <c r="W818" s="152" t="s">
        <v>1394</v>
      </c>
      <c r="X818" s="9" t="s">
        <v>9042</v>
      </c>
    </row>
    <row r="819" spans="1:24" s="547" customFormat="1" ht="102" customHeight="1">
      <c r="A819" s="9" t="s">
        <v>12482</v>
      </c>
      <c r="B819" s="100" t="s">
        <v>97</v>
      </c>
      <c r="C819" s="111" t="s">
        <v>989</v>
      </c>
      <c r="D819" s="111" t="s">
        <v>980</v>
      </c>
      <c r="E819" s="111" t="s">
        <v>990</v>
      </c>
      <c r="F819" s="9"/>
      <c r="G819" s="3" t="s">
        <v>385</v>
      </c>
      <c r="H819" s="20">
        <v>0</v>
      </c>
      <c r="I819" s="114">
        <v>470000000</v>
      </c>
      <c r="J819" s="21" t="s">
        <v>1314</v>
      </c>
      <c r="K819" s="19" t="s">
        <v>1872</v>
      </c>
      <c r="L819" s="137" t="s">
        <v>3397</v>
      </c>
      <c r="M819" s="140" t="s">
        <v>383</v>
      </c>
      <c r="N819" s="346" t="s">
        <v>2057</v>
      </c>
      <c r="O819" s="3" t="s">
        <v>1366</v>
      </c>
      <c r="P819" s="7" t="s">
        <v>1336</v>
      </c>
      <c r="Q819" s="3" t="s">
        <v>1335</v>
      </c>
      <c r="R819" s="62">
        <v>6.0970000000000004</v>
      </c>
      <c r="S819" s="18">
        <v>122320</v>
      </c>
      <c r="T819" s="83">
        <f t="shared" ref="T819" si="294">R819*S819</f>
        <v>745785.04</v>
      </c>
      <c r="U819" s="83">
        <f t="shared" ref="U819" si="295">T819*1.12</f>
        <v>835279.2448000001</v>
      </c>
      <c r="V819" s="9" t="s">
        <v>1325</v>
      </c>
      <c r="W819" s="152" t="s">
        <v>1394</v>
      </c>
      <c r="X819" s="9"/>
    </row>
    <row r="820" spans="1:24" s="547" customFormat="1" ht="102" customHeight="1">
      <c r="A820" s="9" t="s">
        <v>6560</v>
      </c>
      <c r="B820" s="100" t="s">
        <v>97</v>
      </c>
      <c r="C820" s="111" t="s">
        <v>991</v>
      </c>
      <c r="D820" s="111" t="s">
        <v>980</v>
      </c>
      <c r="E820" s="111" t="s">
        <v>992</v>
      </c>
      <c r="F820" s="9"/>
      <c r="G820" s="3" t="s">
        <v>385</v>
      </c>
      <c r="H820" s="20">
        <v>0</v>
      </c>
      <c r="I820" s="114">
        <v>470000000</v>
      </c>
      <c r="J820" s="21" t="s">
        <v>1314</v>
      </c>
      <c r="K820" s="19" t="s">
        <v>1872</v>
      </c>
      <c r="L820" s="137" t="s">
        <v>3397</v>
      </c>
      <c r="M820" s="140" t="s">
        <v>383</v>
      </c>
      <c r="N820" s="346" t="s">
        <v>2057</v>
      </c>
      <c r="O820" s="3" t="s">
        <v>1366</v>
      </c>
      <c r="P820" s="7" t="s">
        <v>1336</v>
      </c>
      <c r="Q820" s="3" t="s">
        <v>1335</v>
      </c>
      <c r="R820" s="62">
        <v>17.38</v>
      </c>
      <c r="S820" s="18">
        <v>128958.83</v>
      </c>
      <c r="T820" s="83">
        <v>0</v>
      </c>
      <c r="U820" s="83">
        <f t="shared" si="253"/>
        <v>0</v>
      </c>
      <c r="V820" s="9" t="s">
        <v>1325</v>
      </c>
      <c r="W820" s="152" t="s">
        <v>1394</v>
      </c>
      <c r="X820" s="9" t="s">
        <v>9042</v>
      </c>
    </row>
    <row r="821" spans="1:24" s="547" customFormat="1" ht="102" customHeight="1">
      <c r="A821" s="9" t="s">
        <v>12483</v>
      </c>
      <c r="B821" s="100" t="s">
        <v>97</v>
      </c>
      <c r="C821" s="111" t="s">
        <v>991</v>
      </c>
      <c r="D821" s="111" t="s">
        <v>980</v>
      </c>
      <c r="E821" s="111" t="s">
        <v>992</v>
      </c>
      <c r="F821" s="9"/>
      <c r="G821" s="3" t="s">
        <v>385</v>
      </c>
      <c r="H821" s="20">
        <v>0</v>
      </c>
      <c r="I821" s="114">
        <v>470000000</v>
      </c>
      <c r="J821" s="21" t="s">
        <v>1314</v>
      </c>
      <c r="K821" s="19" t="s">
        <v>1872</v>
      </c>
      <c r="L821" s="137" t="s">
        <v>3397</v>
      </c>
      <c r="M821" s="140" t="s">
        <v>383</v>
      </c>
      <c r="N821" s="346" t="s">
        <v>2057</v>
      </c>
      <c r="O821" s="3" t="s">
        <v>1366</v>
      </c>
      <c r="P821" s="7" t="s">
        <v>1336</v>
      </c>
      <c r="Q821" s="3" t="s">
        <v>1335</v>
      </c>
      <c r="R821" s="62">
        <v>17.38</v>
      </c>
      <c r="S821" s="18">
        <v>122321</v>
      </c>
      <c r="T821" s="83">
        <f t="shared" ref="T821" si="296">R821*S821</f>
        <v>2125938.98</v>
      </c>
      <c r="U821" s="83">
        <f t="shared" ref="U821" si="297">T821*1.12</f>
        <v>2381051.6576</v>
      </c>
      <c r="V821" s="9" t="s">
        <v>1325</v>
      </c>
      <c r="W821" s="152" t="s">
        <v>1394</v>
      </c>
      <c r="X821" s="9"/>
    </row>
    <row r="822" spans="1:24" s="547" customFormat="1" ht="102" customHeight="1">
      <c r="A822" s="9" t="s">
        <v>6561</v>
      </c>
      <c r="B822" s="100" t="s">
        <v>97</v>
      </c>
      <c r="C822" s="111" t="s">
        <v>987</v>
      </c>
      <c r="D822" s="111" t="s">
        <v>980</v>
      </c>
      <c r="E822" s="111" t="s">
        <v>988</v>
      </c>
      <c r="F822" s="9"/>
      <c r="G822" s="3" t="s">
        <v>385</v>
      </c>
      <c r="H822" s="20">
        <v>0</v>
      </c>
      <c r="I822" s="114">
        <v>470000000</v>
      </c>
      <c r="J822" s="21" t="s">
        <v>1314</v>
      </c>
      <c r="K822" s="19" t="s">
        <v>2059</v>
      </c>
      <c r="L822" s="137" t="s">
        <v>3397</v>
      </c>
      <c r="M822" s="140" t="s">
        <v>383</v>
      </c>
      <c r="N822" s="346" t="s">
        <v>2055</v>
      </c>
      <c r="O822" s="3" t="s">
        <v>1366</v>
      </c>
      <c r="P822" s="7" t="s">
        <v>1336</v>
      </c>
      <c r="Q822" s="3" t="s">
        <v>1335</v>
      </c>
      <c r="R822" s="62">
        <v>38.51</v>
      </c>
      <c r="S822" s="18">
        <v>128958.83</v>
      </c>
      <c r="T822" s="83">
        <v>0</v>
      </c>
      <c r="U822" s="83">
        <f t="shared" si="253"/>
        <v>0</v>
      </c>
      <c r="V822" s="9" t="s">
        <v>1325</v>
      </c>
      <c r="W822" s="152" t="s">
        <v>1394</v>
      </c>
      <c r="X822" s="9" t="s">
        <v>9042</v>
      </c>
    </row>
    <row r="823" spans="1:24" s="547" customFormat="1" ht="102" customHeight="1">
      <c r="A823" s="9" t="s">
        <v>12484</v>
      </c>
      <c r="B823" s="100" t="s">
        <v>97</v>
      </c>
      <c r="C823" s="111" t="s">
        <v>987</v>
      </c>
      <c r="D823" s="111" t="s">
        <v>980</v>
      </c>
      <c r="E823" s="111" t="s">
        <v>988</v>
      </c>
      <c r="F823" s="9"/>
      <c r="G823" s="3" t="s">
        <v>385</v>
      </c>
      <c r="H823" s="20">
        <v>0</v>
      </c>
      <c r="I823" s="114">
        <v>470000000</v>
      </c>
      <c r="J823" s="21" t="s">
        <v>1314</v>
      </c>
      <c r="K823" s="19" t="s">
        <v>2059</v>
      </c>
      <c r="L823" s="137" t="s">
        <v>3397</v>
      </c>
      <c r="M823" s="140" t="s">
        <v>383</v>
      </c>
      <c r="N823" s="346" t="s">
        <v>2055</v>
      </c>
      <c r="O823" s="3" t="s">
        <v>1366</v>
      </c>
      <c r="P823" s="7" t="s">
        <v>1336</v>
      </c>
      <c r="Q823" s="3" t="s">
        <v>1335</v>
      </c>
      <c r="R823" s="62">
        <v>38.51</v>
      </c>
      <c r="S823" s="18">
        <v>122321</v>
      </c>
      <c r="T823" s="83">
        <f t="shared" ref="T823" si="298">R823*S823</f>
        <v>4710581.71</v>
      </c>
      <c r="U823" s="83">
        <f t="shared" ref="U823" si="299">T823*1.12</f>
        <v>5275851.5152000003</v>
      </c>
      <c r="V823" s="9" t="s">
        <v>1325</v>
      </c>
      <c r="W823" s="152" t="s">
        <v>1394</v>
      </c>
      <c r="X823" s="9"/>
    </row>
    <row r="824" spans="1:24" s="547" customFormat="1" ht="102" customHeight="1">
      <c r="A824" s="9" t="s">
        <v>6562</v>
      </c>
      <c r="B824" s="100" t="s">
        <v>97</v>
      </c>
      <c r="C824" s="111" t="s">
        <v>993</v>
      </c>
      <c r="D824" s="111" t="s">
        <v>980</v>
      </c>
      <c r="E824" s="111" t="s">
        <v>994</v>
      </c>
      <c r="F824" s="9"/>
      <c r="G824" s="3" t="s">
        <v>385</v>
      </c>
      <c r="H824" s="20">
        <v>0</v>
      </c>
      <c r="I824" s="114">
        <v>470000000</v>
      </c>
      <c r="J824" s="21" t="s">
        <v>1314</v>
      </c>
      <c r="K824" s="19" t="s">
        <v>2058</v>
      </c>
      <c r="L824" s="137" t="s">
        <v>3397</v>
      </c>
      <c r="M824" s="140" t="s">
        <v>383</v>
      </c>
      <c r="N824" s="346" t="s">
        <v>2056</v>
      </c>
      <c r="O824" s="3" t="s">
        <v>1366</v>
      </c>
      <c r="P824" s="7" t="s">
        <v>1336</v>
      </c>
      <c r="Q824" s="3" t="s">
        <v>1335</v>
      </c>
      <c r="R824" s="62">
        <v>11.34</v>
      </c>
      <c r="S824" s="18">
        <v>128958.83</v>
      </c>
      <c r="T824" s="83">
        <v>0</v>
      </c>
      <c r="U824" s="83">
        <v>0</v>
      </c>
      <c r="V824" s="9" t="s">
        <v>1325</v>
      </c>
      <c r="W824" s="152" t="s">
        <v>1394</v>
      </c>
      <c r="X824" s="9" t="s">
        <v>9042</v>
      </c>
    </row>
    <row r="825" spans="1:24" s="547" customFormat="1" ht="102" customHeight="1">
      <c r="A825" s="9" t="s">
        <v>12485</v>
      </c>
      <c r="B825" s="100" t="s">
        <v>97</v>
      </c>
      <c r="C825" s="111" t="s">
        <v>993</v>
      </c>
      <c r="D825" s="111" t="s">
        <v>980</v>
      </c>
      <c r="E825" s="111" t="s">
        <v>994</v>
      </c>
      <c r="F825" s="9"/>
      <c r="G825" s="3" t="s">
        <v>385</v>
      </c>
      <c r="H825" s="20">
        <v>0</v>
      </c>
      <c r="I825" s="114">
        <v>470000000</v>
      </c>
      <c r="J825" s="21" t="s">
        <v>1314</v>
      </c>
      <c r="K825" s="19" t="s">
        <v>2058</v>
      </c>
      <c r="L825" s="137" t="s">
        <v>3397</v>
      </c>
      <c r="M825" s="140" t="s">
        <v>383</v>
      </c>
      <c r="N825" s="346" t="s">
        <v>2056</v>
      </c>
      <c r="O825" s="3" t="s">
        <v>1366</v>
      </c>
      <c r="P825" s="7" t="s">
        <v>1336</v>
      </c>
      <c r="Q825" s="3" t="s">
        <v>1335</v>
      </c>
      <c r="R825" s="62">
        <v>11.34</v>
      </c>
      <c r="S825" s="18">
        <v>111607</v>
      </c>
      <c r="T825" s="83">
        <f t="shared" ref="T825" si="300">R825*S825</f>
        <v>1265623.3799999999</v>
      </c>
      <c r="U825" s="83">
        <f t="shared" ref="U825" si="301">T825*1.12</f>
        <v>1417498.1856</v>
      </c>
      <c r="V825" s="9" t="s">
        <v>1325</v>
      </c>
      <c r="W825" s="152" t="s">
        <v>1394</v>
      </c>
      <c r="X825" s="9"/>
    </row>
    <row r="826" spans="1:24" s="547" customFormat="1" ht="102" customHeight="1">
      <c r="A826" s="9" t="s">
        <v>6563</v>
      </c>
      <c r="B826" s="100" t="s">
        <v>97</v>
      </c>
      <c r="C826" s="111" t="s">
        <v>995</v>
      </c>
      <c r="D826" s="111" t="s">
        <v>980</v>
      </c>
      <c r="E826" s="111" t="s">
        <v>996</v>
      </c>
      <c r="F826" s="9"/>
      <c r="G826" s="3" t="s">
        <v>385</v>
      </c>
      <c r="H826" s="20">
        <v>0</v>
      </c>
      <c r="I826" s="114">
        <v>470000000</v>
      </c>
      <c r="J826" s="21" t="s">
        <v>1314</v>
      </c>
      <c r="K826" s="19" t="s">
        <v>2058</v>
      </c>
      <c r="L826" s="137" t="s">
        <v>3397</v>
      </c>
      <c r="M826" s="140" t="s">
        <v>383</v>
      </c>
      <c r="N826" s="346" t="s">
        <v>2056</v>
      </c>
      <c r="O826" s="3" t="s">
        <v>1366</v>
      </c>
      <c r="P826" s="7" t="s">
        <v>1336</v>
      </c>
      <c r="Q826" s="3" t="s">
        <v>1335</v>
      </c>
      <c r="R826" s="62">
        <v>8.1709999999999994</v>
      </c>
      <c r="S826" s="19">
        <v>133396.57</v>
      </c>
      <c r="T826" s="83">
        <v>0</v>
      </c>
      <c r="U826" s="83">
        <f t="shared" si="253"/>
        <v>0</v>
      </c>
      <c r="V826" s="9" t="s">
        <v>1325</v>
      </c>
      <c r="W826" s="152" t="s">
        <v>1394</v>
      </c>
      <c r="X826" s="9" t="s">
        <v>9042</v>
      </c>
    </row>
    <row r="827" spans="1:24" s="547" customFormat="1" ht="102" customHeight="1">
      <c r="A827" s="9" t="s">
        <v>12486</v>
      </c>
      <c r="B827" s="100" t="s">
        <v>97</v>
      </c>
      <c r="C827" s="111" t="s">
        <v>995</v>
      </c>
      <c r="D827" s="111" t="s">
        <v>980</v>
      </c>
      <c r="E827" s="111" t="s">
        <v>996</v>
      </c>
      <c r="F827" s="9"/>
      <c r="G827" s="3" t="s">
        <v>385</v>
      </c>
      <c r="H827" s="20">
        <v>0</v>
      </c>
      <c r="I827" s="114">
        <v>470000000</v>
      </c>
      <c r="J827" s="21" t="s">
        <v>1314</v>
      </c>
      <c r="K827" s="19" t="s">
        <v>2058</v>
      </c>
      <c r="L827" s="137" t="s">
        <v>3397</v>
      </c>
      <c r="M827" s="140" t="s">
        <v>383</v>
      </c>
      <c r="N827" s="346" t="s">
        <v>2056</v>
      </c>
      <c r="O827" s="3" t="s">
        <v>1366</v>
      </c>
      <c r="P827" s="7" t="s">
        <v>1336</v>
      </c>
      <c r="Q827" s="3" t="s">
        <v>1335</v>
      </c>
      <c r="R827" s="62">
        <v>8.1709999999999994</v>
      </c>
      <c r="S827" s="19">
        <v>112500</v>
      </c>
      <c r="T827" s="83">
        <f t="shared" ref="T827" si="302">R827*S827</f>
        <v>919237.49999999988</v>
      </c>
      <c r="U827" s="83">
        <f t="shared" ref="U827" si="303">T827*1.12</f>
        <v>1029546</v>
      </c>
      <c r="V827" s="9" t="s">
        <v>1325</v>
      </c>
      <c r="W827" s="152" t="s">
        <v>1394</v>
      </c>
      <c r="X827" s="9"/>
    </row>
    <row r="828" spans="1:24" s="547" customFormat="1" ht="102" customHeight="1">
      <c r="A828" s="9" t="s">
        <v>6564</v>
      </c>
      <c r="B828" s="100" t="s">
        <v>97</v>
      </c>
      <c r="C828" s="111" t="s">
        <v>997</v>
      </c>
      <c r="D828" s="111" t="s">
        <v>980</v>
      </c>
      <c r="E828" s="111" t="s">
        <v>998</v>
      </c>
      <c r="F828" s="9"/>
      <c r="G828" s="3" t="s">
        <v>385</v>
      </c>
      <c r="H828" s="20">
        <v>0</v>
      </c>
      <c r="I828" s="114">
        <v>470000000</v>
      </c>
      <c r="J828" s="21" t="s">
        <v>1314</v>
      </c>
      <c r="K828" s="19" t="s">
        <v>2060</v>
      </c>
      <c r="L828" s="137" t="s">
        <v>3397</v>
      </c>
      <c r="M828" s="140" t="s">
        <v>383</v>
      </c>
      <c r="N828" s="346" t="s">
        <v>2055</v>
      </c>
      <c r="O828" s="3" t="s">
        <v>1366</v>
      </c>
      <c r="P828" s="7" t="s">
        <v>1336</v>
      </c>
      <c r="Q828" s="3" t="s">
        <v>1335</v>
      </c>
      <c r="R828" s="62">
        <v>20</v>
      </c>
      <c r="S828" s="19">
        <v>125975.53</v>
      </c>
      <c r="T828" s="83">
        <v>0</v>
      </c>
      <c r="U828" s="83">
        <f t="shared" si="253"/>
        <v>0</v>
      </c>
      <c r="V828" s="9" t="s">
        <v>1325</v>
      </c>
      <c r="W828" s="152" t="s">
        <v>1394</v>
      </c>
      <c r="X828" s="9" t="s">
        <v>9042</v>
      </c>
    </row>
    <row r="829" spans="1:24" s="547" customFormat="1" ht="102" customHeight="1">
      <c r="A829" s="9" t="s">
        <v>12487</v>
      </c>
      <c r="B829" s="100" t="s">
        <v>97</v>
      </c>
      <c r="C829" s="111" t="s">
        <v>997</v>
      </c>
      <c r="D829" s="111" t="s">
        <v>980</v>
      </c>
      <c r="E829" s="111" t="s">
        <v>998</v>
      </c>
      <c r="F829" s="9"/>
      <c r="G829" s="3" t="s">
        <v>385</v>
      </c>
      <c r="H829" s="20">
        <v>0</v>
      </c>
      <c r="I829" s="114">
        <v>470000000</v>
      </c>
      <c r="J829" s="21" t="s">
        <v>1314</v>
      </c>
      <c r="K829" s="19" t="s">
        <v>2060</v>
      </c>
      <c r="L829" s="137" t="s">
        <v>3397</v>
      </c>
      <c r="M829" s="140" t="s">
        <v>383</v>
      </c>
      <c r="N829" s="346" t="s">
        <v>2055</v>
      </c>
      <c r="O829" s="3" t="s">
        <v>1366</v>
      </c>
      <c r="P829" s="7" t="s">
        <v>1336</v>
      </c>
      <c r="Q829" s="3" t="s">
        <v>1335</v>
      </c>
      <c r="R829" s="62">
        <v>20</v>
      </c>
      <c r="S829" s="19">
        <v>124107.86</v>
      </c>
      <c r="T829" s="83">
        <f t="shared" ref="T829" si="304">R829*S829</f>
        <v>2482157.2000000002</v>
      </c>
      <c r="U829" s="83">
        <f t="shared" ref="U829" si="305">T829*1.12</f>
        <v>2780016.0640000002</v>
      </c>
      <c r="V829" s="9" t="s">
        <v>1325</v>
      </c>
      <c r="W829" s="152" t="s">
        <v>1394</v>
      </c>
      <c r="X829" s="9"/>
    </row>
    <row r="830" spans="1:24" s="547" customFormat="1" ht="102" customHeight="1">
      <c r="A830" s="9" t="s">
        <v>6565</v>
      </c>
      <c r="B830" s="100" t="s">
        <v>97</v>
      </c>
      <c r="C830" s="7" t="s">
        <v>916</v>
      </c>
      <c r="D830" s="3" t="s">
        <v>362</v>
      </c>
      <c r="E830" s="3" t="s">
        <v>363</v>
      </c>
      <c r="F830" s="82"/>
      <c r="G830" s="3" t="s">
        <v>385</v>
      </c>
      <c r="H830" s="20">
        <v>0</v>
      </c>
      <c r="I830" s="114">
        <v>470000000</v>
      </c>
      <c r="J830" s="21" t="s">
        <v>1314</v>
      </c>
      <c r="K830" s="19" t="s">
        <v>1929</v>
      </c>
      <c r="L830" s="137" t="s">
        <v>3397</v>
      </c>
      <c r="M830" s="140" t="s">
        <v>383</v>
      </c>
      <c r="N830" s="347" t="s">
        <v>2063</v>
      </c>
      <c r="O830" s="3" t="s">
        <v>1366</v>
      </c>
      <c r="P830" s="7" t="s">
        <v>1334</v>
      </c>
      <c r="Q830" s="3" t="s">
        <v>1319</v>
      </c>
      <c r="R830" s="24">
        <v>40.5</v>
      </c>
      <c r="S830" s="97">
        <v>16500</v>
      </c>
      <c r="T830" s="83">
        <v>0</v>
      </c>
      <c r="U830" s="83">
        <f t="shared" si="253"/>
        <v>0</v>
      </c>
      <c r="V830" s="9" t="s">
        <v>1325</v>
      </c>
      <c r="W830" s="152" t="s">
        <v>1394</v>
      </c>
      <c r="X830" s="9" t="s">
        <v>11242</v>
      </c>
    </row>
    <row r="831" spans="1:24" s="547" customFormat="1" ht="102" customHeight="1">
      <c r="A831" s="9" t="s">
        <v>11215</v>
      </c>
      <c r="B831" s="100" t="s">
        <v>97</v>
      </c>
      <c r="C831" s="7" t="s">
        <v>916</v>
      </c>
      <c r="D831" s="3" t="s">
        <v>362</v>
      </c>
      <c r="E831" s="3" t="s">
        <v>11241</v>
      </c>
      <c r="F831" s="82"/>
      <c r="G831" s="3" t="s">
        <v>384</v>
      </c>
      <c r="H831" s="20">
        <v>0</v>
      </c>
      <c r="I831" s="114">
        <v>470000000</v>
      </c>
      <c r="J831" s="21" t="s">
        <v>1314</v>
      </c>
      <c r="K831" s="19" t="s">
        <v>6080</v>
      </c>
      <c r="L831" s="137" t="s">
        <v>3397</v>
      </c>
      <c r="M831" s="140" t="s">
        <v>383</v>
      </c>
      <c r="N831" s="346" t="s">
        <v>8844</v>
      </c>
      <c r="O831" s="1" t="s">
        <v>11115</v>
      </c>
      <c r="P831" s="7" t="s">
        <v>1334</v>
      </c>
      <c r="Q831" s="3" t="s">
        <v>1319</v>
      </c>
      <c r="R831" s="24">
        <v>40.5</v>
      </c>
      <c r="S831" s="97">
        <v>16500</v>
      </c>
      <c r="T831" s="83">
        <f>R831*S831</f>
        <v>668250</v>
      </c>
      <c r="U831" s="83">
        <f>T831*1.12</f>
        <v>748440.00000000012</v>
      </c>
      <c r="V831" s="9" t="s">
        <v>1325</v>
      </c>
      <c r="W831" s="152" t="s">
        <v>1394</v>
      </c>
      <c r="X831" s="9"/>
    </row>
    <row r="832" spans="1:24" s="547" customFormat="1" ht="102" customHeight="1">
      <c r="A832" s="9" t="s">
        <v>6566</v>
      </c>
      <c r="B832" s="100" t="s">
        <v>97</v>
      </c>
      <c r="C832" s="111" t="s">
        <v>1001</v>
      </c>
      <c r="D832" s="3" t="s">
        <v>1000</v>
      </c>
      <c r="E832" s="3" t="s">
        <v>999</v>
      </c>
      <c r="F832" s="9"/>
      <c r="G832" s="3" t="s">
        <v>385</v>
      </c>
      <c r="H832" s="20">
        <v>0</v>
      </c>
      <c r="I832" s="114">
        <v>470000000</v>
      </c>
      <c r="J832" s="21" t="s">
        <v>1314</v>
      </c>
      <c r="K832" s="19" t="s">
        <v>2061</v>
      </c>
      <c r="L832" s="137" t="s">
        <v>3397</v>
      </c>
      <c r="M832" s="140" t="s">
        <v>383</v>
      </c>
      <c r="N832" s="346" t="s">
        <v>2064</v>
      </c>
      <c r="O832" s="3" t="s">
        <v>1366</v>
      </c>
      <c r="P832" s="7" t="s">
        <v>1336</v>
      </c>
      <c r="Q832" s="3" t="s">
        <v>1335</v>
      </c>
      <c r="R832" s="62">
        <v>45.664000000000001</v>
      </c>
      <c r="S832" s="19">
        <v>140996.46</v>
      </c>
      <c r="T832" s="83">
        <v>0</v>
      </c>
      <c r="U832" s="83">
        <f t="shared" si="253"/>
        <v>0</v>
      </c>
      <c r="V832" s="9" t="s">
        <v>1325</v>
      </c>
      <c r="W832" s="152" t="s">
        <v>1394</v>
      </c>
      <c r="X832" s="9" t="s">
        <v>11511</v>
      </c>
    </row>
    <row r="833" spans="1:24" s="547" customFormat="1" ht="102" customHeight="1">
      <c r="A833" s="9" t="s">
        <v>11586</v>
      </c>
      <c r="B833" s="100" t="s">
        <v>97</v>
      </c>
      <c r="C833" s="111" t="s">
        <v>1001</v>
      </c>
      <c r="D833" s="3" t="s">
        <v>1015</v>
      </c>
      <c r="E833" s="3" t="s">
        <v>11612</v>
      </c>
      <c r="F833" s="9" t="s">
        <v>11613</v>
      </c>
      <c r="G833" s="3" t="s">
        <v>385</v>
      </c>
      <c r="H833" s="20">
        <v>0</v>
      </c>
      <c r="I833" s="114">
        <v>470000000</v>
      </c>
      <c r="J833" s="21" t="s">
        <v>1314</v>
      </c>
      <c r="K833" s="19" t="s">
        <v>11479</v>
      </c>
      <c r="L833" s="137" t="s">
        <v>11555</v>
      </c>
      <c r="M833" s="140" t="s">
        <v>383</v>
      </c>
      <c r="N833" s="346" t="s">
        <v>8839</v>
      </c>
      <c r="O833" s="3" t="s">
        <v>9731</v>
      </c>
      <c r="P833" s="7" t="s">
        <v>1336</v>
      </c>
      <c r="Q833" s="3" t="s">
        <v>1335</v>
      </c>
      <c r="R833" s="62">
        <v>45.664000000000001</v>
      </c>
      <c r="S833" s="19">
        <v>140996.46</v>
      </c>
      <c r="T833" s="83">
        <v>0</v>
      </c>
      <c r="U833" s="83">
        <f t="shared" ref="U833" si="306">T833*1.12</f>
        <v>0</v>
      </c>
      <c r="V833" s="9" t="s">
        <v>1325</v>
      </c>
      <c r="W833" s="152" t="s">
        <v>1394</v>
      </c>
      <c r="X833" s="9" t="s">
        <v>9346</v>
      </c>
    </row>
    <row r="834" spans="1:24" s="547" customFormat="1" ht="102" customHeight="1">
      <c r="A834" s="9" t="s">
        <v>11896</v>
      </c>
      <c r="B834" s="100" t="s">
        <v>97</v>
      </c>
      <c r="C834" s="111" t="s">
        <v>1001</v>
      </c>
      <c r="D834" s="3" t="s">
        <v>1015</v>
      </c>
      <c r="E834" s="3" t="s">
        <v>11612</v>
      </c>
      <c r="F834" s="9" t="s">
        <v>11613</v>
      </c>
      <c r="G834" s="3" t="s">
        <v>385</v>
      </c>
      <c r="H834" s="20">
        <v>0</v>
      </c>
      <c r="I834" s="114">
        <v>470000000</v>
      </c>
      <c r="J834" s="21" t="s">
        <v>1314</v>
      </c>
      <c r="K834" s="19" t="s">
        <v>11479</v>
      </c>
      <c r="L834" s="137" t="s">
        <v>11555</v>
      </c>
      <c r="M834" s="140" t="s">
        <v>383</v>
      </c>
      <c r="N834" s="346" t="s">
        <v>8839</v>
      </c>
      <c r="O834" s="3" t="s">
        <v>9731</v>
      </c>
      <c r="P834" s="7" t="s">
        <v>1336</v>
      </c>
      <c r="Q834" s="3" t="s">
        <v>1335</v>
      </c>
      <c r="R834" s="62">
        <v>25</v>
      </c>
      <c r="S834" s="19">
        <v>140996.46</v>
      </c>
      <c r="T834" s="83">
        <f t="shared" ref="T834" si="307">R834*S834</f>
        <v>3524911.5</v>
      </c>
      <c r="U834" s="83">
        <f t="shared" ref="U834" si="308">T834*1.12</f>
        <v>3947900.8800000004</v>
      </c>
      <c r="V834" s="9" t="s">
        <v>1325</v>
      </c>
      <c r="W834" s="152" t="s">
        <v>1394</v>
      </c>
      <c r="X834" s="9"/>
    </row>
    <row r="835" spans="1:24" s="547" customFormat="1" ht="102" customHeight="1">
      <c r="A835" s="9" t="s">
        <v>6567</v>
      </c>
      <c r="B835" s="100" t="s">
        <v>97</v>
      </c>
      <c r="C835" s="111" t="s">
        <v>1001</v>
      </c>
      <c r="D835" s="3" t="s">
        <v>1000</v>
      </c>
      <c r="E835" s="3" t="s">
        <v>1002</v>
      </c>
      <c r="F835" s="9"/>
      <c r="G835" s="3" t="s">
        <v>385</v>
      </c>
      <c r="H835" s="20">
        <v>0</v>
      </c>
      <c r="I835" s="114">
        <v>470000000</v>
      </c>
      <c r="J835" s="21" t="s">
        <v>1314</v>
      </c>
      <c r="K835" s="19" t="s">
        <v>2062</v>
      </c>
      <c r="L835" s="137" t="s">
        <v>3397</v>
      </c>
      <c r="M835" s="140" t="s">
        <v>383</v>
      </c>
      <c r="N835" s="346" t="s">
        <v>2056</v>
      </c>
      <c r="O835" s="3" t="s">
        <v>1366</v>
      </c>
      <c r="P835" s="7" t="s">
        <v>1336</v>
      </c>
      <c r="Q835" s="3" t="s">
        <v>1335</v>
      </c>
      <c r="R835" s="62">
        <v>11.175000000000001</v>
      </c>
      <c r="S835" s="19">
        <v>140996.46</v>
      </c>
      <c r="T835" s="83">
        <f t="shared" ref="T835:T914" si="309">R835*S835</f>
        <v>1575635.4405</v>
      </c>
      <c r="U835" s="83">
        <f t="shared" si="253"/>
        <v>1764711.6933600002</v>
      </c>
      <c r="V835" s="9" t="s">
        <v>1325</v>
      </c>
      <c r="W835" s="152" t="s">
        <v>1394</v>
      </c>
      <c r="X835" s="9"/>
    </row>
    <row r="836" spans="1:24" s="547" customFormat="1" ht="102" customHeight="1">
      <c r="A836" s="9" t="s">
        <v>6568</v>
      </c>
      <c r="B836" s="100" t="s">
        <v>97</v>
      </c>
      <c r="C836" s="111" t="s">
        <v>1001</v>
      </c>
      <c r="D836" s="3" t="s">
        <v>1000</v>
      </c>
      <c r="E836" s="3" t="s">
        <v>1003</v>
      </c>
      <c r="F836" s="9"/>
      <c r="G836" s="3" t="s">
        <v>385</v>
      </c>
      <c r="H836" s="20">
        <v>0</v>
      </c>
      <c r="I836" s="114">
        <v>470000000</v>
      </c>
      <c r="J836" s="21" t="s">
        <v>1314</v>
      </c>
      <c r="K836" s="19" t="s">
        <v>2061</v>
      </c>
      <c r="L836" s="137" t="s">
        <v>3397</v>
      </c>
      <c r="M836" s="140" t="s">
        <v>383</v>
      </c>
      <c r="N836" s="346" t="s">
        <v>2064</v>
      </c>
      <c r="O836" s="3" t="s">
        <v>1366</v>
      </c>
      <c r="P836" s="7" t="s">
        <v>1336</v>
      </c>
      <c r="Q836" s="3" t="s">
        <v>1335</v>
      </c>
      <c r="R836" s="62">
        <v>31.35</v>
      </c>
      <c r="S836" s="19">
        <v>140996.46</v>
      </c>
      <c r="T836" s="83">
        <v>0</v>
      </c>
      <c r="U836" s="83">
        <f t="shared" si="253"/>
        <v>0</v>
      </c>
      <c r="V836" s="9" t="s">
        <v>1325</v>
      </c>
      <c r="W836" s="152" t="s">
        <v>1394</v>
      </c>
      <c r="X836" s="9" t="s">
        <v>11511</v>
      </c>
    </row>
    <row r="837" spans="1:24" s="547" customFormat="1" ht="102" customHeight="1">
      <c r="A837" s="9" t="s">
        <v>11587</v>
      </c>
      <c r="B837" s="100" t="s">
        <v>97</v>
      </c>
      <c r="C837" s="111" t="s">
        <v>1001</v>
      </c>
      <c r="D837" s="3" t="s">
        <v>1015</v>
      </c>
      <c r="E837" s="3" t="s">
        <v>11612</v>
      </c>
      <c r="F837" s="9" t="s">
        <v>11614</v>
      </c>
      <c r="G837" s="3" t="s">
        <v>385</v>
      </c>
      <c r="H837" s="20">
        <v>0</v>
      </c>
      <c r="I837" s="114">
        <v>470000000</v>
      </c>
      <c r="J837" s="21" t="s">
        <v>1314</v>
      </c>
      <c r="K837" s="19" t="s">
        <v>11479</v>
      </c>
      <c r="L837" s="137" t="s">
        <v>11555</v>
      </c>
      <c r="M837" s="140" t="s">
        <v>383</v>
      </c>
      <c r="N837" s="346" t="s">
        <v>8839</v>
      </c>
      <c r="O837" s="3" t="s">
        <v>9731</v>
      </c>
      <c r="P837" s="7" t="s">
        <v>1336</v>
      </c>
      <c r="Q837" s="3" t="s">
        <v>1335</v>
      </c>
      <c r="R837" s="62">
        <v>31.35</v>
      </c>
      <c r="S837" s="19">
        <v>140996.46</v>
      </c>
      <c r="T837" s="83">
        <v>0</v>
      </c>
      <c r="U837" s="83">
        <f t="shared" ref="U837" si="310">T837*1.12</f>
        <v>0</v>
      </c>
      <c r="V837" s="9" t="s">
        <v>1325</v>
      </c>
      <c r="W837" s="152" t="s">
        <v>1394</v>
      </c>
      <c r="X837" s="9" t="s">
        <v>9346</v>
      </c>
    </row>
    <row r="838" spans="1:24" s="547" customFormat="1" ht="102" customHeight="1">
      <c r="A838" s="9" t="s">
        <v>11897</v>
      </c>
      <c r="B838" s="100" t="s">
        <v>97</v>
      </c>
      <c r="C838" s="111" t="s">
        <v>1001</v>
      </c>
      <c r="D838" s="3" t="s">
        <v>1015</v>
      </c>
      <c r="E838" s="3" t="s">
        <v>11612</v>
      </c>
      <c r="F838" s="9" t="s">
        <v>11614</v>
      </c>
      <c r="G838" s="3" t="s">
        <v>385</v>
      </c>
      <c r="H838" s="20">
        <v>0</v>
      </c>
      <c r="I838" s="114">
        <v>470000000</v>
      </c>
      <c r="J838" s="21" t="s">
        <v>1314</v>
      </c>
      <c r="K838" s="19" t="s">
        <v>11479</v>
      </c>
      <c r="L838" s="137" t="s">
        <v>11555</v>
      </c>
      <c r="M838" s="140" t="s">
        <v>383</v>
      </c>
      <c r="N838" s="346" t="s">
        <v>8839</v>
      </c>
      <c r="O838" s="3" t="s">
        <v>9731</v>
      </c>
      <c r="P838" s="7" t="s">
        <v>1336</v>
      </c>
      <c r="Q838" s="3" t="s">
        <v>1335</v>
      </c>
      <c r="R838" s="62">
        <v>25</v>
      </c>
      <c r="S838" s="19">
        <v>140996.46</v>
      </c>
      <c r="T838" s="83">
        <f t="shared" ref="T838" si="311">R838*S838</f>
        <v>3524911.5</v>
      </c>
      <c r="U838" s="83">
        <f t="shared" ref="U838" si="312">T838*1.12</f>
        <v>3947900.8800000004</v>
      </c>
      <c r="V838" s="9" t="s">
        <v>1325</v>
      </c>
      <c r="W838" s="152" t="s">
        <v>1394</v>
      </c>
      <c r="X838" s="9"/>
    </row>
    <row r="839" spans="1:24" s="547" customFormat="1" ht="102" customHeight="1">
      <c r="A839" s="9" t="s">
        <v>6569</v>
      </c>
      <c r="B839" s="100" t="s">
        <v>97</v>
      </c>
      <c r="C839" s="58" t="s">
        <v>1004</v>
      </c>
      <c r="D839" s="58" t="s">
        <v>1005</v>
      </c>
      <c r="E839" s="58" t="s">
        <v>1006</v>
      </c>
      <c r="F839" s="9"/>
      <c r="G839" s="3" t="s">
        <v>385</v>
      </c>
      <c r="H839" s="20">
        <v>0</v>
      </c>
      <c r="I839" s="114">
        <v>470000000</v>
      </c>
      <c r="J839" s="21" t="s">
        <v>1314</v>
      </c>
      <c r="K839" s="19" t="s">
        <v>2065</v>
      </c>
      <c r="L839" s="137" t="s">
        <v>3397</v>
      </c>
      <c r="M839" s="140" t="s">
        <v>383</v>
      </c>
      <c r="N839" s="346" t="s">
        <v>2056</v>
      </c>
      <c r="O839" s="3" t="s">
        <v>1366</v>
      </c>
      <c r="P839" s="7" t="s">
        <v>1336</v>
      </c>
      <c r="Q839" s="3" t="s">
        <v>1335</v>
      </c>
      <c r="R839" s="62">
        <v>3.96</v>
      </c>
      <c r="S839" s="19">
        <v>164656.25</v>
      </c>
      <c r="T839" s="83">
        <v>0</v>
      </c>
      <c r="U839" s="83">
        <f t="shared" si="253"/>
        <v>0</v>
      </c>
      <c r="V839" s="9" t="s">
        <v>1325</v>
      </c>
      <c r="W839" s="152" t="s">
        <v>1394</v>
      </c>
      <c r="X839" s="9" t="s">
        <v>9042</v>
      </c>
    </row>
    <row r="840" spans="1:24" s="547" customFormat="1" ht="102" customHeight="1">
      <c r="A840" s="9" t="s">
        <v>12491</v>
      </c>
      <c r="B840" s="100" t="s">
        <v>97</v>
      </c>
      <c r="C840" s="58" t="s">
        <v>1004</v>
      </c>
      <c r="D840" s="58" t="s">
        <v>1005</v>
      </c>
      <c r="E840" s="58" t="s">
        <v>1006</v>
      </c>
      <c r="F840" s="9"/>
      <c r="G840" s="3" t="s">
        <v>385</v>
      </c>
      <c r="H840" s="20">
        <v>0</v>
      </c>
      <c r="I840" s="114">
        <v>470000000</v>
      </c>
      <c r="J840" s="21" t="s">
        <v>1314</v>
      </c>
      <c r="K840" s="19" t="s">
        <v>2065</v>
      </c>
      <c r="L840" s="137" t="s">
        <v>3397</v>
      </c>
      <c r="M840" s="140" t="s">
        <v>383</v>
      </c>
      <c r="N840" s="346" t="s">
        <v>2056</v>
      </c>
      <c r="O840" s="3" t="s">
        <v>1366</v>
      </c>
      <c r="P840" s="7" t="s">
        <v>1336</v>
      </c>
      <c r="Q840" s="3" t="s">
        <v>1335</v>
      </c>
      <c r="R840" s="62">
        <v>3.96</v>
      </c>
      <c r="S840" s="19">
        <v>136607</v>
      </c>
      <c r="T840" s="83">
        <f t="shared" ref="T840" si="313">R840*S840</f>
        <v>540963.72</v>
      </c>
      <c r="U840" s="83">
        <f t="shared" ref="U840" si="314">T840*1.12</f>
        <v>605879.36640000006</v>
      </c>
      <c r="V840" s="9" t="s">
        <v>1325</v>
      </c>
      <c r="W840" s="152" t="s">
        <v>1394</v>
      </c>
      <c r="X840" s="9"/>
    </row>
    <row r="841" spans="1:24" s="547" customFormat="1" ht="102" customHeight="1">
      <c r="A841" s="9" t="s">
        <v>6570</v>
      </c>
      <c r="B841" s="100" t="s">
        <v>97</v>
      </c>
      <c r="C841" s="120" t="s">
        <v>1017</v>
      </c>
      <c r="D841" s="122" t="s">
        <v>1015</v>
      </c>
      <c r="E841" s="111" t="s">
        <v>1016</v>
      </c>
      <c r="F841" s="9"/>
      <c r="G841" s="3" t="s">
        <v>385</v>
      </c>
      <c r="H841" s="20">
        <v>0</v>
      </c>
      <c r="I841" s="114">
        <v>470000000</v>
      </c>
      <c r="J841" s="21" t="s">
        <v>1314</v>
      </c>
      <c r="K841" s="19" t="s">
        <v>2066</v>
      </c>
      <c r="L841" s="137" t="s">
        <v>3397</v>
      </c>
      <c r="M841" s="140" t="s">
        <v>383</v>
      </c>
      <c r="N841" s="346" t="s">
        <v>2068</v>
      </c>
      <c r="O841" s="3" t="s">
        <v>1366</v>
      </c>
      <c r="P841" s="7" t="s">
        <v>1336</v>
      </c>
      <c r="Q841" s="3" t="s">
        <v>1335</v>
      </c>
      <c r="R841" s="62">
        <v>295</v>
      </c>
      <c r="S841" s="19">
        <v>191098.48</v>
      </c>
      <c r="T841" s="83">
        <v>0</v>
      </c>
      <c r="U841" s="83">
        <f t="shared" si="253"/>
        <v>0</v>
      </c>
      <c r="V841" s="9" t="s">
        <v>1325</v>
      </c>
      <c r="W841" s="152" t="s">
        <v>1394</v>
      </c>
      <c r="X841" s="9" t="s">
        <v>11617</v>
      </c>
    </row>
    <row r="842" spans="1:24" s="547" customFormat="1" ht="102" customHeight="1">
      <c r="A842" s="9" t="s">
        <v>11588</v>
      </c>
      <c r="B842" s="100" t="s">
        <v>97</v>
      </c>
      <c r="C842" s="120" t="s">
        <v>1014</v>
      </c>
      <c r="D842" s="122" t="s">
        <v>1015</v>
      </c>
      <c r="E842" s="111" t="s">
        <v>11615</v>
      </c>
      <c r="F842" s="9" t="s">
        <v>11616</v>
      </c>
      <c r="G842" s="3" t="s">
        <v>385</v>
      </c>
      <c r="H842" s="20">
        <v>0</v>
      </c>
      <c r="I842" s="114">
        <v>470000000</v>
      </c>
      <c r="J842" s="21" t="s">
        <v>1314</v>
      </c>
      <c r="K842" s="19" t="s">
        <v>11479</v>
      </c>
      <c r="L842" s="137" t="s">
        <v>11555</v>
      </c>
      <c r="M842" s="140" t="s">
        <v>383</v>
      </c>
      <c r="N842" s="346" t="s">
        <v>8839</v>
      </c>
      <c r="O842" s="3" t="s">
        <v>9731</v>
      </c>
      <c r="P842" s="7" t="s">
        <v>1336</v>
      </c>
      <c r="Q842" s="3" t="s">
        <v>1335</v>
      </c>
      <c r="R842" s="62">
        <v>295</v>
      </c>
      <c r="S842" s="19">
        <v>191098.48</v>
      </c>
      <c r="T842" s="83">
        <f t="shared" ref="T842" si="315">R842*S842</f>
        <v>56374051.600000001</v>
      </c>
      <c r="U842" s="83">
        <f t="shared" ref="U842" si="316">T842*1.12</f>
        <v>63138937.792000011</v>
      </c>
      <c r="V842" s="9" t="s">
        <v>1325</v>
      </c>
      <c r="W842" s="152" t="s">
        <v>1394</v>
      </c>
      <c r="X842" s="9"/>
    </row>
    <row r="843" spans="1:24" s="547" customFormat="1" ht="102" customHeight="1">
      <c r="A843" s="9" t="s">
        <v>6571</v>
      </c>
      <c r="B843" s="100" t="s">
        <v>97</v>
      </c>
      <c r="C843" s="120" t="s">
        <v>1014</v>
      </c>
      <c r="D843" s="122" t="s">
        <v>1015</v>
      </c>
      <c r="E843" s="111" t="s">
        <v>1018</v>
      </c>
      <c r="F843" s="9"/>
      <c r="G843" s="3" t="s">
        <v>385</v>
      </c>
      <c r="H843" s="20">
        <v>0</v>
      </c>
      <c r="I843" s="114">
        <v>470000000</v>
      </c>
      <c r="J843" s="21" t="s">
        <v>1314</v>
      </c>
      <c r="K843" s="19" t="s">
        <v>1367</v>
      </c>
      <c r="L843" s="137" t="s">
        <v>3397</v>
      </c>
      <c r="M843" s="140" t="s">
        <v>383</v>
      </c>
      <c r="N843" s="347" t="s">
        <v>2067</v>
      </c>
      <c r="O843" s="3" t="s">
        <v>1366</v>
      </c>
      <c r="P843" s="7" t="s">
        <v>1336</v>
      </c>
      <c r="Q843" s="3" t="s">
        <v>1335</v>
      </c>
      <c r="R843" s="62">
        <v>3.3</v>
      </c>
      <c r="S843" s="19">
        <v>191098.48</v>
      </c>
      <c r="T843" s="83">
        <v>0</v>
      </c>
      <c r="U843" s="83">
        <f t="shared" si="253"/>
        <v>0</v>
      </c>
      <c r="V843" s="9" t="s">
        <v>1325</v>
      </c>
      <c r="W843" s="152" t="s">
        <v>1394</v>
      </c>
      <c r="X843" s="9" t="s">
        <v>9066</v>
      </c>
    </row>
    <row r="844" spans="1:24" s="547" customFormat="1" ht="102" customHeight="1">
      <c r="A844" s="9" t="s">
        <v>6572</v>
      </c>
      <c r="B844" s="100" t="s">
        <v>97</v>
      </c>
      <c r="C844" s="111" t="s">
        <v>1012</v>
      </c>
      <c r="D844" s="111" t="s">
        <v>1013</v>
      </c>
      <c r="E844" s="111" t="s">
        <v>1172</v>
      </c>
      <c r="F844" s="9"/>
      <c r="G844" s="3" t="s">
        <v>385</v>
      </c>
      <c r="H844" s="20">
        <v>0</v>
      </c>
      <c r="I844" s="114">
        <v>470000000</v>
      </c>
      <c r="J844" s="21" t="s">
        <v>1314</v>
      </c>
      <c r="K844" s="19" t="s">
        <v>1367</v>
      </c>
      <c r="L844" s="137" t="s">
        <v>3397</v>
      </c>
      <c r="M844" s="140" t="s">
        <v>383</v>
      </c>
      <c r="N844" s="347" t="s">
        <v>2067</v>
      </c>
      <c r="O844" s="3" t="s">
        <v>1366</v>
      </c>
      <c r="P844" s="7" t="s">
        <v>1336</v>
      </c>
      <c r="Q844" s="3" t="s">
        <v>1335</v>
      </c>
      <c r="R844" s="62">
        <v>7.56</v>
      </c>
      <c r="S844" s="19">
        <v>200681.25</v>
      </c>
      <c r="T844" s="83">
        <f t="shared" si="309"/>
        <v>1517150.25</v>
      </c>
      <c r="U844" s="83">
        <f t="shared" si="253"/>
        <v>1699208.2800000003</v>
      </c>
      <c r="V844" s="9" t="s">
        <v>1325</v>
      </c>
      <c r="W844" s="152" t="s">
        <v>1394</v>
      </c>
      <c r="X844" s="9"/>
    </row>
    <row r="845" spans="1:24" s="547" customFormat="1" ht="102" customHeight="1">
      <c r="A845" s="9" t="s">
        <v>6573</v>
      </c>
      <c r="B845" s="100" t="s">
        <v>97</v>
      </c>
      <c r="C845" s="111" t="s">
        <v>1012</v>
      </c>
      <c r="D845" s="111" t="s">
        <v>1013</v>
      </c>
      <c r="E845" s="111" t="s">
        <v>1171</v>
      </c>
      <c r="F845" s="9"/>
      <c r="G845" s="3" t="s">
        <v>385</v>
      </c>
      <c r="H845" s="20">
        <v>0</v>
      </c>
      <c r="I845" s="114">
        <v>470000000</v>
      </c>
      <c r="J845" s="21" t="s">
        <v>1314</v>
      </c>
      <c r="K845" s="19" t="s">
        <v>1367</v>
      </c>
      <c r="L845" s="137" t="s">
        <v>3397</v>
      </c>
      <c r="M845" s="140" t="s">
        <v>383</v>
      </c>
      <c r="N845" s="347" t="s">
        <v>2067</v>
      </c>
      <c r="O845" s="3" t="s">
        <v>1366</v>
      </c>
      <c r="P845" s="7" t="s">
        <v>1336</v>
      </c>
      <c r="Q845" s="3" t="s">
        <v>1335</v>
      </c>
      <c r="R845" s="62">
        <v>101</v>
      </c>
      <c r="S845" s="19">
        <v>200681.25</v>
      </c>
      <c r="T845" s="83">
        <v>0</v>
      </c>
      <c r="U845" s="83">
        <f t="shared" si="253"/>
        <v>0</v>
      </c>
      <c r="V845" s="9" t="s">
        <v>1325</v>
      </c>
      <c r="W845" s="152" t="s">
        <v>1394</v>
      </c>
      <c r="X845" s="9" t="s">
        <v>12200</v>
      </c>
    </row>
    <row r="846" spans="1:24" s="547" customFormat="1" ht="102" customHeight="1">
      <c r="A846" s="9" t="s">
        <v>11898</v>
      </c>
      <c r="B846" s="100" t="s">
        <v>97</v>
      </c>
      <c r="C846" s="120" t="s">
        <v>1012</v>
      </c>
      <c r="D846" s="122" t="s">
        <v>1013</v>
      </c>
      <c r="E846" s="111" t="s">
        <v>12199</v>
      </c>
      <c r="F846" s="9"/>
      <c r="G846" s="3" t="s">
        <v>385</v>
      </c>
      <c r="H846" s="20">
        <v>0</v>
      </c>
      <c r="I846" s="114">
        <v>470000000</v>
      </c>
      <c r="J846" s="21" t="s">
        <v>1314</v>
      </c>
      <c r="K846" s="19" t="s">
        <v>11919</v>
      </c>
      <c r="L846" s="137" t="s">
        <v>11555</v>
      </c>
      <c r="M846" s="140" t="s">
        <v>383</v>
      </c>
      <c r="N846" s="346" t="s">
        <v>8842</v>
      </c>
      <c r="O846" s="3" t="s">
        <v>9731</v>
      </c>
      <c r="P846" s="7" t="s">
        <v>1336</v>
      </c>
      <c r="Q846" s="3" t="s">
        <v>1335</v>
      </c>
      <c r="R846" s="62">
        <v>75</v>
      </c>
      <c r="S846" s="19">
        <v>200681.25</v>
      </c>
      <c r="T846" s="83">
        <f t="shared" ref="T846" si="317">R846*S846</f>
        <v>15051093.75</v>
      </c>
      <c r="U846" s="83">
        <f t="shared" ref="U846" si="318">T846*1.12</f>
        <v>16857225</v>
      </c>
      <c r="V846" s="9" t="s">
        <v>1325</v>
      </c>
      <c r="W846" s="152" t="s">
        <v>1394</v>
      </c>
      <c r="X846" s="9"/>
    </row>
    <row r="847" spans="1:24" s="547" customFormat="1" ht="102" customHeight="1">
      <c r="A847" s="9" t="s">
        <v>6574</v>
      </c>
      <c r="B847" s="100" t="s">
        <v>97</v>
      </c>
      <c r="C847" s="111" t="s">
        <v>1021</v>
      </c>
      <c r="D847" s="111" t="s">
        <v>1013</v>
      </c>
      <c r="E847" s="111" t="s">
        <v>2069</v>
      </c>
      <c r="F847" s="9"/>
      <c r="G847" s="3" t="s">
        <v>385</v>
      </c>
      <c r="H847" s="20">
        <v>0</v>
      </c>
      <c r="I847" s="114">
        <v>470000000</v>
      </c>
      <c r="J847" s="21" t="s">
        <v>1314</v>
      </c>
      <c r="K847" s="19" t="s">
        <v>1367</v>
      </c>
      <c r="L847" s="137" t="s">
        <v>3397</v>
      </c>
      <c r="M847" s="140" t="s">
        <v>383</v>
      </c>
      <c r="N847" s="347" t="s">
        <v>2067</v>
      </c>
      <c r="O847" s="3" t="s">
        <v>1366</v>
      </c>
      <c r="P847" s="7" t="s">
        <v>1336</v>
      </c>
      <c r="Q847" s="3" t="s">
        <v>1335</v>
      </c>
      <c r="R847" s="62">
        <v>16.899999999999999</v>
      </c>
      <c r="S847" s="19">
        <v>200681.25</v>
      </c>
      <c r="T847" s="83">
        <f t="shared" si="309"/>
        <v>3391513.1249999995</v>
      </c>
      <c r="U847" s="83">
        <f t="shared" si="253"/>
        <v>3798494.6999999997</v>
      </c>
      <c r="V847" s="9" t="s">
        <v>1325</v>
      </c>
      <c r="W847" s="152" t="s">
        <v>1394</v>
      </c>
      <c r="X847" s="9"/>
    </row>
    <row r="848" spans="1:24" s="547" customFormat="1" ht="102" customHeight="1">
      <c r="A848" s="9" t="s">
        <v>6575</v>
      </c>
      <c r="B848" s="100" t="s">
        <v>97</v>
      </c>
      <c r="C848" s="58" t="s">
        <v>1009</v>
      </c>
      <c r="D848" s="58" t="s">
        <v>1010</v>
      </c>
      <c r="E848" s="58" t="s">
        <v>1011</v>
      </c>
      <c r="F848" s="9"/>
      <c r="G848" s="3" t="s">
        <v>385</v>
      </c>
      <c r="H848" s="20">
        <v>0</v>
      </c>
      <c r="I848" s="114">
        <v>470000000</v>
      </c>
      <c r="J848" s="21" t="s">
        <v>1314</v>
      </c>
      <c r="K848" s="19" t="s">
        <v>2070</v>
      </c>
      <c r="L848" s="137" t="s">
        <v>3397</v>
      </c>
      <c r="M848" s="140" t="s">
        <v>383</v>
      </c>
      <c r="N848" s="346" t="s">
        <v>2074</v>
      </c>
      <c r="O848" s="3" t="s">
        <v>1366</v>
      </c>
      <c r="P848" s="7" t="s">
        <v>1336</v>
      </c>
      <c r="Q848" s="3" t="s">
        <v>1335</v>
      </c>
      <c r="R848" s="62">
        <v>15.5</v>
      </c>
      <c r="S848" s="19">
        <v>213423.14</v>
      </c>
      <c r="T848" s="83">
        <v>0</v>
      </c>
      <c r="U848" s="83">
        <f t="shared" si="253"/>
        <v>0</v>
      </c>
      <c r="V848" s="9" t="s">
        <v>1325</v>
      </c>
      <c r="W848" s="152" t="s">
        <v>1394</v>
      </c>
      <c r="X848" s="9" t="s">
        <v>9042</v>
      </c>
    </row>
    <row r="849" spans="1:24" s="547" customFormat="1" ht="102" customHeight="1">
      <c r="A849" s="9" t="s">
        <v>12492</v>
      </c>
      <c r="B849" s="100" t="s">
        <v>97</v>
      </c>
      <c r="C849" s="58" t="s">
        <v>1009</v>
      </c>
      <c r="D849" s="58" t="s">
        <v>1010</v>
      </c>
      <c r="E849" s="58" t="s">
        <v>1011</v>
      </c>
      <c r="F849" s="9"/>
      <c r="G849" s="3" t="s">
        <v>385</v>
      </c>
      <c r="H849" s="20">
        <v>0</v>
      </c>
      <c r="I849" s="114">
        <v>470000000</v>
      </c>
      <c r="J849" s="21" t="s">
        <v>1314</v>
      </c>
      <c r="K849" s="19" t="s">
        <v>2070</v>
      </c>
      <c r="L849" s="137" t="s">
        <v>3397</v>
      </c>
      <c r="M849" s="140" t="s">
        <v>383</v>
      </c>
      <c r="N849" s="346" t="s">
        <v>2074</v>
      </c>
      <c r="O849" s="3" t="s">
        <v>1366</v>
      </c>
      <c r="P849" s="7" t="s">
        <v>1336</v>
      </c>
      <c r="Q849" s="3" t="s">
        <v>1335</v>
      </c>
      <c r="R849" s="62">
        <v>15.5</v>
      </c>
      <c r="S849" s="19">
        <v>168884</v>
      </c>
      <c r="T849" s="83">
        <f t="shared" ref="T849" si="319">R849*S849</f>
        <v>2617702</v>
      </c>
      <c r="U849" s="83">
        <f t="shared" ref="U849" si="320">T849*1.12</f>
        <v>2931826.24</v>
      </c>
      <c r="V849" s="9" t="s">
        <v>1325</v>
      </c>
      <c r="W849" s="152" t="s">
        <v>1394</v>
      </c>
      <c r="X849" s="9"/>
    </row>
    <row r="850" spans="1:24" s="547" customFormat="1" ht="102" customHeight="1">
      <c r="A850" s="9" t="s">
        <v>6576</v>
      </c>
      <c r="B850" s="100" t="s">
        <v>97</v>
      </c>
      <c r="C850" s="7" t="s">
        <v>1019</v>
      </c>
      <c r="D850" s="9" t="s">
        <v>1010</v>
      </c>
      <c r="E850" s="3" t="s">
        <v>1020</v>
      </c>
      <c r="F850" s="9"/>
      <c r="G850" s="3" t="s">
        <v>385</v>
      </c>
      <c r="H850" s="20">
        <v>0</v>
      </c>
      <c r="I850" s="114">
        <v>470000000</v>
      </c>
      <c r="J850" s="21" t="s">
        <v>1314</v>
      </c>
      <c r="K850" s="19" t="s">
        <v>1872</v>
      </c>
      <c r="L850" s="137" t="s">
        <v>3397</v>
      </c>
      <c r="M850" s="140" t="s">
        <v>383</v>
      </c>
      <c r="N850" s="347" t="s">
        <v>2073</v>
      </c>
      <c r="O850" s="3" t="s">
        <v>1366</v>
      </c>
      <c r="P850" s="7" t="s">
        <v>1336</v>
      </c>
      <c r="Q850" s="3" t="s">
        <v>1335</v>
      </c>
      <c r="R850" s="62">
        <v>0.52</v>
      </c>
      <c r="S850" s="18">
        <v>228076.93</v>
      </c>
      <c r="T850" s="83">
        <f t="shared" si="309"/>
        <v>118600.0036</v>
      </c>
      <c r="U850" s="83">
        <f t="shared" si="253"/>
        <v>132832.004032</v>
      </c>
      <c r="V850" s="9" t="s">
        <v>1325</v>
      </c>
      <c r="W850" s="152" t="s">
        <v>1394</v>
      </c>
      <c r="X850" s="9"/>
    </row>
    <row r="851" spans="1:24" s="547" customFormat="1" ht="102" customHeight="1">
      <c r="A851" s="9" t="s">
        <v>6577</v>
      </c>
      <c r="B851" s="100" t="s">
        <v>97</v>
      </c>
      <c r="C851" s="58" t="s">
        <v>1007</v>
      </c>
      <c r="D851" s="58" t="s">
        <v>1008</v>
      </c>
      <c r="E851" s="58" t="s">
        <v>1170</v>
      </c>
      <c r="F851" s="9"/>
      <c r="G851" s="3" t="s">
        <v>385</v>
      </c>
      <c r="H851" s="20">
        <v>0</v>
      </c>
      <c r="I851" s="114">
        <v>470000000</v>
      </c>
      <c r="J851" s="21" t="s">
        <v>1314</v>
      </c>
      <c r="K851" s="19" t="s">
        <v>2071</v>
      </c>
      <c r="L851" s="137" t="s">
        <v>3397</v>
      </c>
      <c r="M851" s="140" t="s">
        <v>383</v>
      </c>
      <c r="N851" s="346" t="s">
        <v>2072</v>
      </c>
      <c r="O851" s="3" t="s">
        <v>1366</v>
      </c>
      <c r="P851" s="7" t="s">
        <v>1345</v>
      </c>
      <c r="Q851" s="3" t="s">
        <v>1329</v>
      </c>
      <c r="R851" s="24">
        <v>23600</v>
      </c>
      <c r="S851" s="19">
        <v>346.27</v>
      </c>
      <c r="T851" s="83">
        <v>0</v>
      </c>
      <c r="U851" s="83">
        <f t="shared" si="253"/>
        <v>0</v>
      </c>
      <c r="V851" s="9" t="s">
        <v>1325</v>
      </c>
      <c r="W851" s="152" t="s">
        <v>1394</v>
      </c>
      <c r="X851" s="9" t="s">
        <v>9346</v>
      </c>
    </row>
    <row r="852" spans="1:24" s="547" customFormat="1" ht="102" customHeight="1">
      <c r="A852" s="9" t="s">
        <v>9489</v>
      </c>
      <c r="B852" s="100" t="s">
        <v>97</v>
      </c>
      <c r="C852" s="58" t="s">
        <v>1007</v>
      </c>
      <c r="D852" s="58" t="s">
        <v>1008</v>
      </c>
      <c r="E852" s="58" t="s">
        <v>1170</v>
      </c>
      <c r="F852" s="9"/>
      <c r="G852" s="3" t="s">
        <v>385</v>
      </c>
      <c r="H852" s="20">
        <v>0</v>
      </c>
      <c r="I852" s="114">
        <v>470000000</v>
      </c>
      <c r="J852" s="21" t="s">
        <v>1314</v>
      </c>
      <c r="K852" s="19" t="s">
        <v>2071</v>
      </c>
      <c r="L852" s="137" t="s">
        <v>3397</v>
      </c>
      <c r="M852" s="140" t="s">
        <v>383</v>
      </c>
      <c r="N852" s="346" t="s">
        <v>2072</v>
      </c>
      <c r="O852" s="3" t="s">
        <v>1366</v>
      </c>
      <c r="P852" s="7" t="s">
        <v>1345</v>
      </c>
      <c r="Q852" s="3" t="s">
        <v>1329</v>
      </c>
      <c r="R852" s="24">
        <v>12000</v>
      </c>
      <c r="S852" s="19">
        <v>346.27</v>
      </c>
      <c r="T852" s="83">
        <v>0</v>
      </c>
      <c r="U852" s="83">
        <f>T852*1.12</f>
        <v>0</v>
      </c>
      <c r="V852" s="9" t="s">
        <v>1325</v>
      </c>
      <c r="W852" s="152" t="s">
        <v>1394</v>
      </c>
      <c r="X852" s="9" t="s">
        <v>12134</v>
      </c>
    </row>
    <row r="853" spans="1:24" s="547" customFormat="1" ht="102" customHeight="1">
      <c r="A853" s="9" t="s">
        <v>12175</v>
      </c>
      <c r="B853" s="100" t="s">
        <v>97</v>
      </c>
      <c r="C853" s="58" t="s">
        <v>12181</v>
      </c>
      <c r="D853" s="58" t="s">
        <v>1008</v>
      </c>
      <c r="E853" s="58" t="s">
        <v>11222</v>
      </c>
      <c r="F853" s="9"/>
      <c r="G853" s="3" t="s">
        <v>385</v>
      </c>
      <c r="H853" s="20">
        <v>0</v>
      </c>
      <c r="I853" s="114">
        <v>470000000</v>
      </c>
      <c r="J853" s="21" t="s">
        <v>1314</v>
      </c>
      <c r="K853" s="19" t="s">
        <v>2071</v>
      </c>
      <c r="L853" s="137" t="s">
        <v>11512</v>
      </c>
      <c r="M853" s="140" t="s">
        <v>383</v>
      </c>
      <c r="N853" s="346" t="s">
        <v>2072</v>
      </c>
      <c r="O853" s="3" t="s">
        <v>1366</v>
      </c>
      <c r="P853" s="7" t="s">
        <v>1345</v>
      </c>
      <c r="Q853" s="3" t="s">
        <v>1329</v>
      </c>
      <c r="R853" s="24">
        <v>12000</v>
      </c>
      <c r="S853" s="19">
        <v>397</v>
      </c>
      <c r="T853" s="83">
        <f>R853*S853</f>
        <v>4764000</v>
      </c>
      <c r="U853" s="83">
        <f>T853*1.12</f>
        <v>5335680.0000000009</v>
      </c>
      <c r="V853" s="9" t="s">
        <v>1325</v>
      </c>
      <c r="W853" s="152" t="s">
        <v>1394</v>
      </c>
      <c r="X853" s="9"/>
    </row>
    <row r="854" spans="1:24" s="547" customFormat="1" ht="102" customHeight="1">
      <c r="A854" s="9" t="s">
        <v>6578</v>
      </c>
      <c r="B854" s="100" t="s">
        <v>97</v>
      </c>
      <c r="C854" s="123" t="s">
        <v>1022</v>
      </c>
      <c r="D854" s="124" t="s">
        <v>1023</v>
      </c>
      <c r="E854" s="124" t="s">
        <v>1024</v>
      </c>
      <c r="F854" s="9"/>
      <c r="G854" s="3" t="s">
        <v>385</v>
      </c>
      <c r="H854" s="20">
        <v>0</v>
      </c>
      <c r="I854" s="114">
        <v>470000000</v>
      </c>
      <c r="J854" s="21" t="s">
        <v>1314</v>
      </c>
      <c r="K854" s="19" t="s">
        <v>2075</v>
      </c>
      <c r="L854" s="137" t="s">
        <v>3397</v>
      </c>
      <c r="M854" s="140" t="s">
        <v>383</v>
      </c>
      <c r="N854" s="92" t="s">
        <v>2076</v>
      </c>
      <c r="O854" s="3" t="s">
        <v>1366</v>
      </c>
      <c r="P854" s="7" t="s">
        <v>1336</v>
      </c>
      <c r="Q854" s="3" t="s">
        <v>1335</v>
      </c>
      <c r="R854" s="62">
        <v>1</v>
      </c>
      <c r="S854" s="19">
        <v>134446.84</v>
      </c>
      <c r="T854" s="83">
        <v>0</v>
      </c>
      <c r="U854" s="83">
        <f t="shared" si="253"/>
        <v>0</v>
      </c>
      <c r="V854" s="9" t="s">
        <v>1325</v>
      </c>
      <c r="W854" s="152" t="s">
        <v>1394</v>
      </c>
      <c r="X854" s="9" t="s">
        <v>9066</v>
      </c>
    </row>
    <row r="855" spans="1:24" s="547" customFormat="1" ht="102" customHeight="1">
      <c r="A855" s="9" t="s">
        <v>6579</v>
      </c>
      <c r="B855" s="100" t="s">
        <v>97</v>
      </c>
      <c r="C855" s="9" t="s">
        <v>1022</v>
      </c>
      <c r="D855" s="124" t="s">
        <v>1023</v>
      </c>
      <c r="E855" s="124" t="s">
        <v>1025</v>
      </c>
      <c r="F855" s="9"/>
      <c r="G855" s="3" t="s">
        <v>385</v>
      </c>
      <c r="H855" s="20">
        <v>0</v>
      </c>
      <c r="I855" s="114">
        <v>470000000</v>
      </c>
      <c r="J855" s="21" t="s">
        <v>1314</v>
      </c>
      <c r="K855" s="19" t="s">
        <v>2075</v>
      </c>
      <c r="L855" s="137" t="s">
        <v>3397</v>
      </c>
      <c r="M855" s="140" t="s">
        <v>383</v>
      </c>
      <c r="N855" s="92" t="s">
        <v>2076</v>
      </c>
      <c r="O855" s="3" t="s">
        <v>1366</v>
      </c>
      <c r="P855" s="7" t="s">
        <v>1336</v>
      </c>
      <c r="Q855" s="3" t="s">
        <v>1335</v>
      </c>
      <c r="R855" s="62">
        <v>9.1</v>
      </c>
      <c r="S855" s="19">
        <v>134446.84</v>
      </c>
      <c r="T855" s="83">
        <v>0</v>
      </c>
      <c r="U855" s="83">
        <f t="shared" ref="U855:U957" si="321">T855*1.12</f>
        <v>0</v>
      </c>
      <c r="V855" s="9" t="s">
        <v>1325</v>
      </c>
      <c r="W855" s="152" t="s">
        <v>1394</v>
      </c>
      <c r="X855" s="9" t="s">
        <v>11511</v>
      </c>
    </row>
    <row r="856" spans="1:24" s="547" customFormat="1" ht="102" customHeight="1">
      <c r="A856" s="9" t="s">
        <v>11502</v>
      </c>
      <c r="B856" s="100" t="s">
        <v>97</v>
      </c>
      <c r="C856" s="123" t="s">
        <v>1022</v>
      </c>
      <c r="D856" s="124" t="s">
        <v>1023</v>
      </c>
      <c r="E856" s="124" t="s">
        <v>11503</v>
      </c>
      <c r="F856" s="9" t="s">
        <v>11504</v>
      </c>
      <c r="G856" s="3" t="s">
        <v>385</v>
      </c>
      <c r="H856" s="20">
        <v>0</v>
      </c>
      <c r="I856" s="114">
        <v>470000000</v>
      </c>
      <c r="J856" s="21" t="s">
        <v>1314</v>
      </c>
      <c r="K856" s="19" t="s">
        <v>11479</v>
      </c>
      <c r="L856" s="137" t="s">
        <v>11512</v>
      </c>
      <c r="M856" s="140" t="s">
        <v>383</v>
      </c>
      <c r="N856" s="346" t="s">
        <v>8842</v>
      </c>
      <c r="O856" s="3" t="s">
        <v>11492</v>
      </c>
      <c r="P856" s="7" t="s">
        <v>1336</v>
      </c>
      <c r="Q856" s="3" t="s">
        <v>1335</v>
      </c>
      <c r="R856" s="62">
        <v>9.1</v>
      </c>
      <c r="S856" s="19">
        <v>134446.84</v>
      </c>
      <c r="T856" s="83">
        <f t="shared" ref="T856" si="322">R856*S856</f>
        <v>1223466.2439999999</v>
      </c>
      <c r="U856" s="83">
        <f t="shared" ref="U856" si="323">T856*1.12</f>
        <v>1370282.19328</v>
      </c>
      <c r="V856" s="9" t="s">
        <v>1325</v>
      </c>
      <c r="W856" s="152" t="s">
        <v>1394</v>
      </c>
      <c r="X856" s="9"/>
    </row>
    <row r="857" spans="1:24" s="547" customFormat="1" ht="102" customHeight="1">
      <c r="A857" s="9" t="s">
        <v>6580</v>
      </c>
      <c r="B857" s="100" t="s">
        <v>97</v>
      </c>
      <c r="C857" s="9" t="s">
        <v>1022</v>
      </c>
      <c r="D857" s="124" t="s">
        <v>1023</v>
      </c>
      <c r="E857" s="124" t="s">
        <v>1026</v>
      </c>
      <c r="F857" s="9"/>
      <c r="G857" s="3" t="s">
        <v>385</v>
      </c>
      <c r="H857" s="20">
        <v>0</v>
      </c>
      <c r="I857" s="114">
        <v>470000000</v>
      </c>
      <c r="J857" s="21" t="s">
        <v>1314</v>
      </c>
      <c r="K857" s="19" t="s">
        <v>2075</v>
      </c>
      <c r="L857" s="137" t="s">
        <v>3397</v>
      </c>
      <c r="M857" s="140" t="s">
        <v>383</v>
      </c>
      <c r="N857" s="92" t="s">
        <v>2076</v>
      </c>
      <c r="O857" s="3" t="s">
        <v>1366</v>
      </c>
      <c r="P857" s="7" t="s">
        <v>1336</v>
      </c>
      <c r="Q857" s="3" t="s">
        <v>1335</v>
      </c>
      <c r="R857" s="62">
        <v>0.5</v>
      </c>
      <c r="S857" s="19">
        <v>127187.5</v>
      </c>
      <c r="T857" s="83">
        <v>0</v>
      </c>
      <c r="U857" s="83">
        <f t="shared" si="321"/>
        <v>0</v>
      </c>
      <c r="V857" s="9" t="s">
        <v>1325</v>
      </c>
      <c r="W857" s="152" t="s">
        <v>1394</v>
      </c>
      <c r="X857" s="9" t="s">
        <v>11511</v>
      </c>
    </row>
    <row r="858" spans="1:24" s="547" customFormat="1" ht="102" customHeight="1">
      <c r="A858" s="9" t="s">
        <v>11505</v>
      </c>
      <c r="B858" s="100" t="s">
        <v>97</v>
      </c>
      <c r="C858" s="123" t="s">
        <v>1022</v>
      </c>
      <c r="D858" s="124" t="s">
        <v>1023</v>
      </c>
      <c r="E858" s="124" t="s">
        <v>11503</v>
      </c>
      <c r="F858" s="9" t="s">
        <v>11506</v>
      </c>
      <c r="G858" s="3" t="s">
        <v>385</v>
      </c>
      <c r="H858" s="20">
        <v>0</v>
      </c>
      <c r="I858" s="114">
        <v>470000000</v>
      </c>
      <c r="J858" s="21" t="s">
        <v>1314</v>
      </c>
      <c r="K858" s="19" t="s">
        <v>11479</v>
      </c>
      <c r="L858" s="137" t="s">
        <v>11512</v>
      </c>
      <c r="M858" s="140" t="s">
        <v>383</v>
      </c>
      <c r="N858" s="346" t="s">
        <v>8842</v>
      </c>
      <c r="O858" s="3" t="s">
        <v>11492</v>
      </c>
      <c r="P858" s="7" t="s">
        <v>1336</v>
      </c>
      <c r="Q858" s="3" t="s">
        <v>1335</v>
      </c>
      <c r="R858" s="62">
        <v>0.5</v>
      </c>
      <c r="S858" s="19">
        <v>127187.5</v>
      </c>
      <c r="T858" s="83">
        <f t="shared" ref="T858" si="324">R858*S858</f>
        <v>63593.75</v>
      </c>
      <c r="U858" s="83">
        <f t="shared" ref="U858" si="325">T858*1.12</f>
        <v>71225</v>
      </c>
      <c r="V858" s="9" t="s">
        <v>1325</v>
      </c>
      <c r="W858" s="152" t="s">
        <v>1394</v>
      </c>
      <c r="X858" s="9"/>
    </row>
    <row r="859" spans="1:24" s="547" customFormat="1" ht="102" customHeight="1">
      <c r="A859" s="9" t="s">
        <v>6581</v>
      </c>
      <c r="B859" s="100" t="s">
        <v>97</v>
      </c>
      <c r="C859" s="9" t="s">
        <v>1022</v>
      </c>
      <c r="D859" s="124" t="s">
        <v>1023</v>
      </c>
      <c r="E859" s="124" t="s">
        <v>1027</v>
      </c>
      <c r="F859" s="9"/>
      <c r="G859" s="3" t="s">
        <v>385</v>
      </c>
      <c r="H859" s="20">
        <v>0</v>
      </c>
      <c r="I859" s="114">
        <v>470000000</v>
      </c>
      <c r="J859" s="21" t="s">
        <v>1314</v>
      </c>
      <c r="K859" s="19" t="s">
        <v>2075</v>
      </c>
      <c r="L859" s="137" t="s">
        <v>3397</v>
      </c>
      <c r="M859" s="140" t="s">
        <v>383</v>
      </c>
      <c r="N859" s="92" t="s">
        <v>2076</v>
      </c>
      <c r="O859" s="3" t="s">
        <v>1366</v>
      </c>
      <c r="P859" s="7" t="s">
        <v>1336</v>
      </c>
      <c r="Q859" s="3" t="s">
        <v>1335</v>
      </c>
      <c r="R859" s="62">
        <v>0.5</v>
      </c>
      <c r="S859" s="19">
        <v>127187.5</v>
      </c>
      <c r="T859" s="83">
        <v>0</v>
      </c>
      <c r="U859" s="83">
        <f t="shared" si="321"/>
        <v>0</v>
      </c>
      <c r="V859" s="9" t="s">
        <v>1325</v>
      </c>
      <c r="W859" s="152" t="s">
        <v>1394</v>
      </c>
      <c r="X859" s="9" t="s">
        <v>11511</v>
      </c>
    </row>
    <row r="860" spans="1:24" s="547" customFormat="1" ht="102" customHeight="1">
      <c r="A860" s="9" t="s">
        <v>11507</v>
      </c>
      <c r="B860" s="100" t="s">
        <v>97</v>
      </c>
      <c r="C860" s="123" t="s">
        <v>1022</v>
      </c>
      <c r="D860" s="124" t="s">
        <v>1023</v>
      </c>
      <c r="E860" s="124" t="s">
        <v>11503</v>
      </c>
      <c r="F860" s="9" t="s">
        <v>11535</v>
      </c>
      <c r="G860" s="3" t="s">
        <v>385</v>
      </c>
      <c r="H860" s="20">
        <v>0</v>
      </c>
      <c r="I860" s="114">
        <v>470000000</v>
      </c>
      <c r="J860" s="21" t="s">
        <v>1314</v>
      </c>
      <c r="K860" s="19" t="s">
        <v>11479</v>
      </c>
      <c r="L860" s="137" t="s">
        <v>11512</v>
      </c>
      <c r="M860" s="140" t="s">
        <v>383</v>
      </c>
      <c r="N860" s="346" t="s">
        <v>8842</v>
      </c>
      <c r="O860" s="3" t="s">
        <v>11492</v>
      </c>
      <c r="P860" s="7" t="s">
        <v>1336</v>
      </c>
      <c r="Q860" s="3" t="s">
        <v>1335</v>
      </c>
      <c r="R860" s="62">
        <v>0.5</v>
      </c>
      <c r="S860" s="19">
        <v>127187.5</v>
      </c>
      <c r="T860" s="83">
        <f t="shared" ref="T860" si="326">R860*S860</f>
        <v>63593.75</v>
      </c>
      <c r="U860" s="83">
        <f t="shared" ref="U860" si="327">T860*1.12</f>
        <v>71225</v>
      </c>
      <c r="V860" s="9" t="s">
        <v>1325</v>
      </c>
      <c r="W860" s="152" t="s">
        <v>1394</v>
      </c>
      <c r="X860" s="9"/>
    </row>
    <row r="861" spans="1:24" s="547" customFormat="1" ht="102" customHeight="1">
      <c r="A861" s="9" t="s">
        <v>6582</v>
      </c>
      <c r="B861" s="100" t="s">
        <v>97</v>
      </c>
      <c r="C861" s="9" t="s">
        <v>1022</v>
      </c>
      <c r="D861" s="124" t="s">
        <v>1023</v>
      </c>
      <c r="E861" s="124" t="s">
        <v>1028</v>
      </c>
      <c r="F861" s="9"/>
      <c r="G861" s="3" t="s">
        <v>385</v>
      </c>
      <c r="H861" s="20">
        <v>0</v>
      </c>
      <c r="I861" s="114">
        <v>470000000</v>
      </c>
      <c r="J861" s="21" t="s">
        <v>1314</v>
      </c>
      <c r="K861" s="19" t="s">
        <v>2075</v>
      </c>
      <c r="L861" s="137" t="s">
        <v>3397</v>
      </c>
      <c r="M861" s="140" t="s">
        <v>383</v>
      </c>
      <c r="N861" s="92" t="s">
        <v>2076</v>
      </c>
      <c r="O861" s="3" t="s">
        <v>1366</v>
      </c>
      <c r="P861" s="7" t="s">
        <v>1336</v>
      </c>
      <c r="Q861" s="3" t="s">
        <v>1335</v>
      </c>
      <c r="R861" s="62">
        <v>4</v>
      </c>
      <c r="S861" s="19">
        <v>127187.5</v>
      </c>
      <c r="T861" s="83">
        <v>0</v>
      </c>
      <c r="U861" s="83">
        <f t="shared" si="321"/>
        <v>0</v>
      </c>
      <c r="V861" s="9" t="s">
        <v>1325</v>
      </c>
      <c r="W861" s="152" t="s">
        <v>1394</v>
      </c>
      <c r="X861" s="9" t="s">
        <v>9066</v>
      </c>
    </row>
    <row r="862" spans="1:24" s="547" customFormat="1" ht="102" customHeight="1">
      <c r="A862" s="9" t="s">
        <v>6583</v>
      </c>
      <c r="B862" s="100" t="s">
        <v>97</v>
      </c>
      <c r="C862" s="9" t="s">
        <v>1022</v>
      </c>
      <c r="D862" s="124" t="s">
        <v>1023</v>
      </c>
      <c r="E862" s="124" t="s">
        <v>1029</v>
      </c>
      <c r="F862" s="9"/>
      <c r="G862" s="3" t="s">
        <v>385</v>
      </c>
      <c r="H862" s="20">
        <v>0</v>
      </c>
      <c r="I862" s="114">
        <v>470000000</v>
      </c>
      <c r="J862" s="21" t="s">
        <v>1314</v>
      </c>
      <c r="K862" s="19" t="s">
        <v>2075</v>
      </c>
      <c r="L862" s="137" t="s">
        <v>3397</v>
      </c>
      <c r="M862" s="140" t="s">
        <v>383</v>
      </c>
      <c r="N862" s="92" t="s">
        <v>2076</v>
      </c>
      <c r="O862" s="3" t="s">
        <v>1366</v>
      </c>
      <c r="P862" s="7" t="s">
        <v>1336</v>
      </c>
      <c r="Q862" s="3" t="s">
        <v>1335</v>
      </c>
      <c r="R862" s="62">
        <v>4.3</v>
      </c>
      <c r="S862" s="19">
        <v>127187.5</v>
      </c>
      <c r="T862" s="83">
        <v>0</v>
      </c>
      <c r="U862" s="83">
        <f t="shared" si="321"/>
        <v>0</v>
      </c>
      <c r="V862" s="9" t="s">
        <v>1325</v>
      </c>
      <c r="W862" s="152" t="s">
        <v>1394</v>
      </c>
      <c r="X862" s="9" t="s">
        <v>9066</v>
      </c>
    </row>
    <row r="863" spans="1:24" s="547" customFormat="1" ht="102" customHeight="1">
      <c r="A863" s="9" t="s">
        <v>6584</v>
      </c>
      <c r="B863" s="100" t="s">
        <v>97</v>
      </c>
      <c r="C863" s="9" t="s">
        <v>1022</v>
      </c>
      <c r="D863" s="124" t="s">
        <v>1023</v>
      </c>
      <c r="E863" s="124" t="s">
        <v>1030</v>
      </c>
      <c r="F863" s="9"/>
      <c r="G863" s="3" t="s">
        <v>385</v>
      </c>
      <c r="H863" s="20">
        <v>0</v>
      </c>
      <c r="I863" s="114">
        <v>470000000</v>
      </c>
      <c r="J863" s="21" t="s">
        <v>1314</v>
      </c>
      <c r="K863" s="19" t="s">
        <v>2075</v>
      </c>
      <c r="L863" s="137" t="s">
        <v>3397</v>
      </c>
      <c r="M863" s="140" t="s">
        <v>383</v>
      </c>
      <c r="N863" s="92" t="s">
        <v>2076</v>
      </c>
      <c r="O863" s="3" t="s">
        <v>1366</v>
      </c>
      <c r="P863" s="7" t="s">
        <v>1336</v>
      </c>
      <c r="Q863" s="3" t="s">
        <v>1335</v>
      </c>
      <c r="R863" s="62">
        <v>4</v>
      </c>
      <c r="S863" s="19">
        <v>127187.5</v>
      </c>
      <c r="T863" s="83">
        <v>0</v>
      </c>
      <c r="U863" s="83">
        <f t="shared" si="321"/>
        <v>0</v>
      </c>
      <c r="V863" s="9" t="s">
        <v>1325</v>
      </c>
      <c r="W863" s="152" t="s">
        <v>1394</v>
      </c>
      <c r="X863" s="9" t="s">
        <v>9066</v>
      </c>
    </row>
    <row r="864" spans="1:24" s="547" customFormat="1" ht="102" customHeight="1">
      <c r="A864" s="9" t="s">
        <v>6585</v>
      </c>
      <c r="B864" s="100" t="s">
        <v>97</v>
      </c>
      <c r="C864" s="9" t="s">
        <v>1022</v>
      </c>
      <c r="D864" s="124" t="s">
        <v>1023</v>
      </c>
      <c r="E864" s="124" t="s">
        <v>1031</v>
      </c>
      <c r="F864" s="9"/>
      <c r="G864" s="3" t="s">
        <v>385</v>
      </c>
      <c r="H864" s="20">
        <v>0</v>
      </c>
      <c r="I864" s="114">
        <v>470000000</v>
      </c>
      <c r="J864" s="21" t="s">
        <v>1314</v>
      </c>
      <c r="K864" s="19" t="s">
        <v>2075</v>
      </c>
      <c r="L864" s="137" t="s">
        <v>3397</v>
      </c>
      <c r="M864" s="140" t="s">
        <v>383</v>
      </c>
      <c r="N864" s="92" t="s">
        <v>2076</v>
      </c>
      <c r="O864" s="3" t="s">
        <v>1366</v>
      </c>
      <c r="P864" s="7" t="s">
        <v>1336</v>
      </c>
      <c r="Q864" s="3" t="s">
        <v>1335</v>
      </c>
      <c r="R864" s="62">
        <v>2.8</v>
      </c>
      <c r="S864" s="19">
        <v>134446.84</v>
      </c>
      <c r="T864" s="83">
        <v>0</v>
      </c>
      <c r="U864" s="83">
        <f t="shared" si="321"/>
        <v>0</v>
      </c>
      <c r="V864" s="9" t="s">
        <v>1325</v>
      </c>
      <c r="W864" s="152" t="s">
        <v>1394</v>
      </c>
      <c r="X864" s="9" t="s">
        <v>9066</v>
      </c>
    </row>
    <row r="865" spans="1:24" s="547" customFormat="1" ht="102" customHeight="1">
      <c r="A865" s="9" t="s">
        <v>6586</v>
      </c>
      <c r="B865" s="100" t="s">
        <v>97</v>
      </c>
      <c r="C865" s="9" t="s">
        <v>1022</v>
      </c>
      <c r="D865" s="124" t="s">
        <v>1023</v>
      </c>
      <c r="E865" s="124" t="s">
        <v>1032</v>
      </c>
      <c r="F865" s="9"/>
      <c r="G865" s="3" t="s">
        <v>385</v>
      </c>
      <c r="H865" s="20">
        <v>0</v>
      </c>
      <c r="I865" s="114">
        <v>470000000</v>
      </c>
      <c r="J865" s="21" t="s">
        <v>1314</v>
      </c>
      <c r="K865" s="19" t="s">
        <v>2075</v>
      </c>
      <c r="L865" s="137" t="s">
        <v>3397</v>
      </c>
      <c r="M865" s="140" t="s">
        <v>383</v>
      </c>
      <c r="N865" s="92" t="s">
        <v>2076</v>
      </c>
      <c r="O865" s="3" t="s">
        <v>1366</v>
      </c>
      <c r="P865" s="7" t="s">
        <v>1336</v>
      </c>
      <c r="Q865" s="3" t="s">
        <v>1335</v>
      </c>
      <c r="R865" s="62">
        <v>1</v>
      </c>
      <c r="S865" s="19">
        <v>134446.84</v>
      </c>
      <c r="T865" s="83">
        <v>0</v>
      </c>
      <c r="U865" s="83">
        <f t="shared" si="321"/>
        <v>0</v>
      </c>
      <c r="V865" s="9" t="s">
        <v>1325</v>
      </c>
      <c r="W865" s="152" t="s">
        <v>1394</v>
      </c>
      <c r="X865" s="9" t="s">
        <v>9066</v>
      </c>
    </row>
    <row r="866" spans="1:24" s="547" customFormat="1" ht="102" customHeight="1">
      <c r="A866" s="9" t="s">
        <v>6587</v>
      </c>
      <c r="B866" s="100" t="s">
        <v>97</v>
      </c>
      <c r="C866" s="9" t="s">
        <v>10339</v>
      </c>
      <c r="D866" s="124" t="s">
        <v>1023</v>
      </c>
      <c r="E866" s="124" t="s">
        <v>1033</v>
      </c>
      <c r="F866" s="9"/>
      <c r="G866" s="3" t="s">
        <v>385</v>
      </c>
      <c r="H866" s="20">
        <v>0</v>
      </c>
      <c r="I866" s="114">
        <v>470000000</v>
      </c>
      <c r="J866" s="21" t="s">
        <v>1314</v>
      </c>
      <c r="K866" s="19" t="s">
        <v>2075</v>
      </c>
      <c r="L866" s="137" t="s">
        <v>3397</v>
      </c>
      <c r="M866" s="140" t="s">
        <v>383</v>
      </c>
      <c r="N866" s="92" t="s">
        <v>2076</v>
      </c>
      <c r="O866" s="3" t="s">
        <v>1366</v>
      </c>
      <c r="P866" s="7" t="s">
        <v>1336</v>
      </c>
      <c r="Q866" s="3" t="s">
        <v>1335</v>
      </c>
      <c r="R866" s="62">
        <v>0.5</v>
      </c>
      <c r="S866" s="19">
        <v>127187.5</v>
      </c>
      <c r="T866" s="83">
        <v>0</v>
      </c>
      <c r="U866" s="83">
        <f t="shared" si="321"/>
        <v>0</v>
      </c>
      <c r="V866" s="9" t="s">
        <v>1325</v>
      </c>
      <c r="W866" s="152" t="s">
        <v>1394</v>
      </c>
      <c r="X866" s="9" t="s">
        <v>11511</v>
      </c>
    </row>
    <row r="867" spans="1:24" s="547" customFormat="1" ht="102" customHeight="1">
      <c r="A867" s="9" t="s">
        <v>11508</v>
      </c>
      <c r="B867" s="100" t="s">
        <v>97</v>
      </c>
      <c r="C867" s="9" t="s">
        <v>10339</v>
      </c>
      <c r="D867" s="124" t="s">
        <v>1023</v>
      </c>
      <c r="E867" s="124" t="s">
        <v>11509</v>
      </c>
      <c r="F867" s="9" t="s">
        <v>11510</v>
      </c>
      <c r="G867" s="3" t="s">
        <v>385</v>
      </c>
      <c r="H867" s="20">
        <v>0</v>
      </c>
      <c r="I867" s="114">
        <v>470000000</v>
      </c>
      <c r="J867" s="21" t="s">
        <v>1314</v>
      </c>
      <c r="K867" s="19" t="s">
        <v>11479</v>
      </c>
      <c r="L867" s="137" t="s">
        <v>11512</v>
      </c>
      <c r="M867" s="140" t="s">
        <v>383</v>
      </c>
      <c r="N867" s="346" t="s">
        <v>8842</v>
      </c>
      <c r="O867" s="3" t="s">
        <v>11492</v>
      </c>
      <c r="P867" s="7" t="s">
        <v>1336</v>
      </c>
      <c r="Q867" s="3" t="s">
        <v>1335</v>
      </c>
      <c r="R867" s="62">
        <v>0.5</v>
      </c>
      <c r="S867" s="19">
        <v>127187.5</v>
      </c>
      <c r="T867" s="83">
        <f t="shared" ref="T867" si="328">R867*S867</f>
        <v>63593.75</v>
      </c>
      <c r="U867" s="83">
        <f t="shared" ref="U867" si="329">T867*1.12</f>
        <v>71225</v>
      </c>
      <c r="V867" s="9" t="s">
        <v>1325</v>
      </c>
      <c r="W867" s="152" t="s">
        <v>1394</v>
      </c>
      <c r="X867" s="9"/>
    </row>
    <row r="868" spans="1:24" s="547" customFormat="1" ht="102" customHeight="1">
      <c r="A868" s="9" t="s">
        <v>6588</v>
      </c>
      <c r="B868" s="100" t="s">
        <v>97</v>
      </c>
      <c r="C868" s="9" t="s">
        <v>10339</v>
      </c>
      <c r="D868" s="124" t="s">
        <v>1023</v>
      </c>
      <c r="E868" s="124" t="s">
        <v>1034</v>
      </c>
      <c r="F868" s="9"/>
      <c r="G868" s="3" t="s">
        <v>385</v>
      </c>
      <c r="H868" s="20">
        <v>0</v>
      </c>
      <c r="I868" s="114">
        <v>470000000</v>
      </c>
      <c r="J868" s="21" t="s">
        <v>1314</v>
      </c>
      <c r="K868" s="19" t="s">
        <v>2077</v>
      </c>
      <c r="L868" s="137" t="s">
        <v>3397</v>
      </c>
      <c r="M868" s="140" t="s">
        <v>383</v>
      </c>
      <c r="N868" s="92" t="s">
        <v>2079</v>
      </c>
      <c r="O868" s="3" t="s">
        <v>1366</v>
      </c>
      <c r="P868" s="7" t="s">
        <v>1336</v>
      </c>
      <c r="Q868" s="3" t="s">
        <v>1335</v>
      </c>
      <c r="R868" s="62">
        <v>15.3</v>
      </c>
      <c r="S868" s="19">
        <v>127187.5</v>
      </c>
      <c r="T868" s="83">
        <v>0</v>
      </c>
      <c r="U868" s="83">
        <f t="shared" si="321"/>
        <v>0</v>
      </c>
      <c r="V868" s="9" t="s">
        <v>1325</v>
      </c>
      <c r="W868" s="152" t="s">
        <v>1394</v>
      </c>
      <c r="X868" s="9" t="s">
        <v>11511</v>
      </c>
    </row>
    <row r="869" spans="1:24" s="547" customFormat="1" ht="102" customHeight="1">
      <c r="A869" s="9" t="s">
        <v>11513</v>
      </c>
      <c r="B869" s="100" t="s">
        <v>97</v>
      </c>
      <c r="C869" s="9" t="s">
        <v>10339</v>
      </c>
      <c r="D869" s="124" t="s">
        <v>1023</v>
      </c>
      <c r="E869" s="124" t="s">
        <v>11509</v>
      </c>
      <c r="F869" s="9" t="s">
        <v>11514</v>
      </c>
      <c r="G869" s="3" t="s">
        <v>385</v>
      </c>
      <c r="H869" s="20">
        <v>0</v>
      </c>
      <c r="I869" s="114">
        <v>470000000</v>
      </c>
      <c r="J869" s="21" t="s">
        <v>1314</v>
      </c>
      <c r="K869" s="19" t="s">
        <v>11479</v>
      </c>
      <c r="L869" s="137" t="s">
        <v>11512</v>
      </c>
      <c r="M869" s="140" t="s">
        <v>383</v>
      </c>
      <c r="N869" s="346" t="s">
        <v>8842</v>
      </c>
      <c r="O869" s="3" t="s">
        <v>11492</v>
      </c>
      <c r="P869" s="7" t="s">
        <v>1336</v>
      </c>
      <c r="Q869" s="3" t="s">
        <v>1335</v>
      </c>
      <c r="R869" s="62">
        <v>15.3</v>
      </c>
      <c r="S869" s="19">
        <v>127187.5</v>
      </c>
      <c r="T869" s="83">
        <f t="shared" ref="T869" si="330">R869*S869</f>
        <v>1945968.75</v>
      </c>
      <c r="U869" s="83">
        <f t="shared" ref="U869" si="331">T869*1.12</f>
        <v>2179485</v>
      </c>
      <c r="V869" s="9" t="s">
        <v>1325</v>
      </c>
      <c r="W869" s="152" t="s">
        <v>1394</v>
      </c>
      <c r="X869" s="9"/>
    </row>
    <row r="870" spans="1:24" s="547" customFormat="1" ht="102" customHeight="1">
      <c r="A870" s="9" t="s">
        <v>6589</v>
      </c>
      <c r="B870" s="100" t="s">
        <v>97</v>
      </c>
      <c r="C870" s="9" t="s">
        <v>10339</v>
      </c>
      <c r="D870" s="124" t="s">
        <v>1023</v>
      </c>
      <c r="E870" s="124" t="s">
        <v>1035</v>
      </c>
      <c r="F870" s="9"/>
      <c r="G870" s="3" t="s">
        <v>385</v>
      </c>
      <c r="H870" s="20">
        <v>0</v>
      </c>
      <c r="I870" s="114">
        <v>470000000</v>
      </c>
      <c r="J870" s="21" t="s">
        <v>1314</v>
      </c>
      <c r="K870" s="19" t="s">
        <v>2078</v>
      </c>
      <c r="L870" s="137" t="s">
        <v>3397</v>
      </c>
      <c r="M870" s="140" t="s">
        <v>383</v>
      </c>
      <c r="N870" s="92" t="s">
        <v>2080</v>
      </c>
      <c r="O870" s="3" t="s">
        <v>1366</v>
      </c>
      <c r="P870" s="7" t="s">
        <v>1336</v>
      </c>
      <c r="Q870" s="3" t="s">
        <v>1335</v>
      </c>
      <c r="R870" s="62">
        <v>6.1</v>
      </c>
      <c r="S870" s="19">
        <v>127187.5</v>
      </c>
      <c r="T870" s="83">
        <v>0</v>
      </c>
      <c r="U870" s="83">
        <f t="shared" si="321"/>
        <v>0</v>
      </c>
      <c r="V870" s="9" t="s">
        <v>1325</v>
      </c>
      <c r="W870" s="152" t="s">
        <v>1394</v>
      </c>
      <c r="X870" s="9" t="s">
        <v>9055</v>
      </c>
    </row>
    <row r="871" spans="1:24" s="547" customFormat="1" ht="102" customHeight="1">
      <c r="A871" s="9" t="s">
        <v>10795</v>
      </c>
      <c r="B871" s="100" t="s">
        <v>97</v>
      </c>
      <c r="C871" s="9" t="s">
        <v>10339</v>
      </c>
      <c r="D871" s="124" t="s">
        <v>1023</v>
      </c>
      <c r="E871" s="124" t="s">
        <v>1035</v>
      </c>
      <c r="F871" s="9"/>
      <c r="G871" s="3" t="s">
        <v>385</v>
      </c>
      <c r="H871" s="20">
        <v>0</v>
      </c>
      <c r="I871" s="114">
        <v>470000000</v>
      </c>
      <c r="J871" s="21" t="s">
        <v>1314</v>
      </c>
      <c r="K871" s="19" t="s">
        <v>10489</v>
      </c>
      <c r="L871" s="137" t="s">
        <v>3397</v>
      </c>
      <c r="M871" s="140" t="s">
        <v>383</v>
      </c>
      <c r="N871" s="92" t="s">
        <v>10796</v>
      </c>
      <c r="O871" s="3" t="s">
        <v>1366</v>
      </c>
      <c r="P871" s="7" t="s">
        <v>1336</v>
      </c>
      <c r="Q871" s="3" t="s">
        <v>1335</v>
      </c>
      <c r="R871" s="62">
        <v>15.363</v>
      </c>
      <c r="S871" s="19">
        <v>127187.5</v>
      </c>
      <c r="T871" s="83">
        <v>0</v>
      </c>
      <c r="U871" s="83">
        <f t="shared" si="321"/>
        <v>0</v>
      </c>
      <c r="V871" s="9" t="s">
        <v>1325</v>
      </c>
      <c r="W871" s="152" t="s">
        <v>1394</v>
      </c>
      <c r="X871" s="9" t="s">
        <v>11511</v>
      </c>
    </row>
    <row r="872" spans="1:24" s="547" customFormat="1" ht="102" customHeight="1">
      <c r="A872" s="9" t="s">
        <v>11515</v>
      </c>
      <c r="B872" s="100" t="s">
        <v>97</v>
      </c>
      <c r="C872" s="9" t="s">
        <v>10339</v>
      </c>
      <c r="D872" s="124" t="s">
        <v>1023</v>
      </c>
      <c r="E872" s="124" t="s">
        <v>11509</v>
      </c>
      <c r="F872" s="3" t="s">
        <v>11516</v>
      </c>
      <c r="G872" s="3" t="s">
        <v>385</v>
      </c>
      <c r="H872" s="20">
        <v>0</v>
      </c>
      <c r="I872" s="114">
        <v>470000000</v>
      </c>
      <c r="J872" s="21" t="s">
        <v>1314</v>
      </c>
      <c r="K872" s="19" t="s">
        <v>11479</v>
      </c>
      <c r="L872" s="137" t="s">
        <v>11512</v>
      </c>
      <c r="M872" s="140" t="s">
        <v>383</v>
      </c>
      <c r="N872" s="346" t="s">
        <v>8842</v>
      </c>
      <c r="O872" s="3" t="s">
        <v>11492</v>
      </c>
      <c r="P872" s="7" t="s">
        <v>1336</v>
      </c>
      <c r="Q872" s="3" t="s">
        <v>1335</v>
      </c>
      <c r="R872" s="62">
        <v>15.363</v>
      </c>
      <c r="S872" s="92">
        <v>127187.5</v>
      </c>
      <c r="T872" s="317">
        <f>R872*S872</f>
        <v>1953981.5625</v>
      </c>
      <c r="U872" s="317">
        <f t="shared" ref="U872" si="332">T872*1.12</f>
        <v>2188459.35</v>
      </c>
      <c r="V872" s="9" t="s">
        <v>1325</v>
      </c>
      <c r="W872" s="152" t="s">
        <v>1394</v>
      </c>
      <c r="X872" s="9"/>
    </row>
    <row r="873" spans="1:24" s="547" customFormat="1" ht="102" customHeight="1">
      <c r="A873" s="9" t="s">
        <v>6590</v>
      </c>
      <c r="B873" s="100" t="s">
        <v>97</v>
      </c>
      <c r="C873" s="9" t="s">
        <v>10339</v>
      </c>
      <c r="D873" s="124" t="s">
        <v>1023</v>
      </c>
      <c r="E873" s="124" t="s">
        <v>1036</v>
      </c>
      <c r="F873" s="3"/>
      <c r="G873" s="3" t="s">
        <v>385</v>
      </c>
      <c r="H873" s="20">
        <v>0</v>
      </c>
      <c r="I873" s="114">
        <v>470000000</v>
      </c>
      <c r="J873" s="21" t="s">
        <v>1314</v>
      </c>
      <c r="K873" s="19" t="s">
        <v>2078</v>
      </c>
      <c r="L873" s="137" t="s">
        <v>3397</v>
      </c>
      <c r="M873" s="140" t="s">
        <v>383</v>
      </c>
      <c r="N873" s="92" t="s">
        <v>2080</v>
      </c>
      <c r="O873" s="3" t="s">
        <v>1366</v>
      </c>
      <c r="P873" s="7" t="s">
        <v>1336</v>
      </c>
      <c r="Q873" s="3" t="s">
        <v>1335</v>
      </c>
      <c r="R873" s="62">
        <v>2.5</v>
      </c>
      <c r="S873" s="19">
        <v>127187.5</v>
      </c>
      <c r="T873" s="83">
        <v>0</v>
      </c>
      <c r="U873" s="83">
        <f t="shared" si="321"/>
        <v>0</v>
      </c>
      <c r="V873" s="9" t="s">
        <v>1325</v>
      </c>
      <c r="W873" s="152" t="s">
        <v>1394</v>
      </c>
      <c r="X873" s="9" t="s">
        <v>9042</v>
      </c>
    </row>
    <row r="874" spans="1:24" s="547" customFormat="1" ht="102" customHeight="1">
      <c r="A874" s="9" t="s">
        <v>12493</v>
      </c>
      <c r="B874" s="100" t="s">
        <v>97</v>
      </c>
      <c r="C874" s="9" t="s">
        <v>10339</v>
      </c>
      <c r="D874" s="124" t="s">
        <v>1023</v>
      </c>
      <c r="E874" s="124" t="s">
        <v>1036</v>
      </c>
      <c r="F874" s="3"/>
      <c r="G874" s="3" t="s">
        <v>385</v>
      </c>
      <c r="H874" s="20">
        <v>0</v>
      </c>
      <c r="I874" s="114">
        <v>470000000</v>
      </c>
      <c r="J874" s="21" t="s">
        <v>1314</v>
      </c>
      <c r="K874" s="19" t="s">
        <v>2078</v>
      </c>
      <c r="L874" s="137" t="s">
        <v>3397</v>
      </c>
      <c r="M874" s="140" t="s">
        <v>383</v>
      </c>
      <c r="N874" s="92" t="s">
        <v>2080</v>
      </c>
      <c r="O874" s="3" t="s">
        <v>1366</v>
      </c>
      <c r="P874" s="7" t="s">
        <v>1336</v>
      </c>
      <c r="Q874" s="3" t="s">
        <v>1335</v>
      </c>
      <c r="R874" s="62">
        <v>2.5</v>
      </c>
      <c r="S874" s="19">
        <v>106250</v>
      </c>
      <c r="T874" s="83">
        <f t="shared" ref="T874" si="333">R874*S874</f>
        <v>265625</v>
      </c>
      <c r="U874" s="83">
        <f t="shared" ref="U874" si="334">T874*1.12</f>
        <v>297500</v>
      </c>
      <c r="V874" s="9" t="s">
        <v>1325</v>
      </c>
      <c r="W874" s="152" t="s">
        <v>1394</v>
      </c>
      <c r="X874" s="9"/>
    </row>
    <row r="875" spans="1:24" s="547" customFormat="1" ht="102" customHeight="1">
      <c r="A875" s="9" t="s">
        <v>6591</v>
      </c>
      <c r="B875" s="100" t="s">
        <v>97</v>
      </c>
      <c r="C875" s="9" t="s">
        <v>10339</v>
      </c>
      <c r="D875" s="124" t="s">
        <v>1023</v>
      </c>
      <c r="E875" s="124" t="s">
        <v>1037</v>
      </c>
      <c r="F875" s="3"/>
      <c r="G875" s="3" t="s">
        <v>385</v>
      </c>
      <c r="H875" s="20">
        <v>0</v>
      </c>
      <c r="I875" s="114">
        <v>470000000</v>
      </c>
      <c r="J875" s="21" t="s">
        <v>1314</v>
      </c>
      <c r="K875" s="19" t="s">
        <v>2078</v>
      </c>
      <c r="L875" s="137" t="s">
        <v>3397</v>
      </c>
      <c r="M875" s="140" t="s">
        <v>383</v>
      </c>
      <c r="N875" s="92" t="s">
        <v>2080</v>
      </c>
      <c r="O875" s="3" t="s">
        <v>1366</v>
      </c>
      <c r="P875" s="7" t="s">
        <v>1336</v>
      </c>
      <c r="Q875" s="3" t="s">
        <v>1335</v>
      </c>
      <c r="R875" s="62">
        <v>13.5</v>
      </c>
      <c r="S875" s="19">
        <v>127187.5</v>
      </c>
      <c r="T875" s="83">
        <v>0</v>
      </c>
      <c r="U875" s="83">
        <f t="shared" si="321"/>
        <v>0</v>
      </c>
      <c r="V875" s="9" t="s">
        <v>1325</v>
      </c>
      <c r="W875" s="152" t="s">
        <v>1394</v>
      </c>
      <c r="X875" s="9" t="s">
        <v>9042</v>
      </c>
    </row>
    <row r="876" spans="1:24" s="547" customFormat="1" ht="102" customHeight="1">
      <c r="A876" s="9" t="s">
        <v>12494</v>
      </c>
      <c r="B876" s="100" t="s">
        <v>97</v>
      </c>
      <c r="C876" s="9" t="s">
        <v>10339</v>
      </c>
      <c r="D876" s="124" t="s">
        <v>1023</v>
      </c>
      <c r="E876" s="124" t="s">
        <v>1037</v>
      </c>
      <c r="F876" s="3"/>
      <c r="G876" s="3" t="s">
        <v>385</v>
      </c>
      <c r="H876" s="20">
        <v>0</v>
      </c>
      <c r="I876" s="114">
        <v>470000000</v>
      </c>
      <c r="J876" s="21" t="s">
        <v>1314</v>
      </c>
      <c r="K876" s="19" t="s">
        <v>2078</v>
      </c>
      <c r="L876" s="137" t="s">
        <v>3397</v>
      </c>
      <c r="M876" s="140" t="s">
        <v>383</v>
      </c>
      <c r="N876" s="92" t="s">
        <v>2080</v>
      </c>
      <c r="O876" s="3" t="s">
        <v>1366</v>
      </c>
      <c r="P876" s="7" t="s">
        <v>1336</v>
      </c>
      <c r="Q876" s="3" t="s">
        <v>1335</v>
      </c>
      <c r="R876" s="62">
        <v>13.5</v>
      </c>
      <c r="S876" s="19">
        <v>106250</v>
      </c>
      <c r="T876" s="83">
        <f t="shared" ref="T876" si="335">R876*S876</f>
        <v>1434375</v>
      </c>
      <c r="U876" s="83">
        <f t="shared" ref="U876" si="336">T876*1.12</f>
        <v>1606500.0000000002</v>
      </c>
      <c r="V876" s="9" t="s">
        <v>1325</v>
      </c>
      <c r="W876" s="152" t="s">
        <v>1394</v>
      </c>
      <c r="X876" s="9"/>
    </row>
    <row r="877" spans="1:24" s="547" customFormat="1" ht="102" customHeight="1">
      <c r="A877" s="9" t="s">
        <v>6592</v>
      </c>
      <c r="B877" s="100" t="s">
        <v>97</v>
      </c>
      <c r="C877" s="9" t="s">
        <v>10339</v>
      </c>
      <c r="D877" s="124" t="s">
        <v>1023</v>
      </c>
      <c r="E877" s="124" t="s">
        <v>1038</v>
      </c>
      <c r="F877" s="3"/>
      <c r="G877" s="3" t="s">
        <v>385</v>
      </c>
      <c r="H877" s="20">
        <v>0</v>
      </c>
      <c r="I877" s="114">
        <v>470000000</v>
      </c>
      <c r="J877" s="21" t="s">
        <v>1314</v>
      </c>
      <c r="K877" s="19" t="s">
        <v>2075</v>
      </c>
      <c r="L877" s="137" t="s">
        <v>3397</v>
      </c>
      <c r="M877" s="140" t="s">
        <v>383</v>
      </c>
      <c r="N877" s="92" t="s">
        <v>2076</v>
      </c>
      <c r="O877" s="3" t="s">
        <v>1366</v>
      </c>
      <c r="P877" s="7" t="s">
        <v>1336</v>
      </c>
      <c r="Q877" s="3" t="s">
        <v>1335</v>
      </c>
      <c r="R877" s="62">
        <v>14</v>
      </c>
      <c r="S877" s="19">
        <v>127187.5</v>
      </c>
      <c r="T877" s="83">
        <v>0</v>
      </c>
      <c r="U877" s="83">
        <f t="shared" si="321"/>
        <v>0</v>
      </c>
      <c r="V877" s="9" t="s">
        <v>1325</v>
      </c>
      <c r="W877" s="152" t="s">
        <v>1394</v>
      </c>
      <c r="X877" s="9" t="s">
        <v>9066</v>
      </c>
    </row>
    <row r="878" spans="1:24" s="547" customFormat="1" ht="102" customHeight="1">
      <c r="A878" s="9" t="s">
        <v>6593</v>
      </c>
      <c r="B878" s="100" t="s">
        <v>97</v>
      </c>
      <c r="C878" s="9" t="s">
        <v>10339</v>
      </c>
      <c r="D878" s="124" t="s">
        <v>1023</v>
      </c>
      <c r="E878" s="124" t="s">
        <v>1039</v>
      </c>
      <c r="F878" s="3"/>
      <c r="G878" s="3" t="s">
        <v>385</v>
      </c>
      <c r="H878" s="20">
        <v>0</v>
      </c>
      <c r="I878" s="114">
        <v>470000000</v>
      </c>
      <c r="J878" s="21" t="s">
        <v>1314</v>
      </c>
      <c r="K878" s="19" t="s">
        <v>2075</v>
      </c>
      <c r="L878" s="137" t="s">
        <v>3397</v>
      </c>
      <c r="M878" s="140" t="s">
        <v>383</v>
      </c>
      <c r="N878" s="92" t="s">
        <v>2076</v>
      </c>
      <c r="O878" s="3" t="s">
        <v>1366</v>
      </c>
      <c r="P878" s="7" t="s">
        <v>1336</v>
      </c>
      <c r="Q878" s="3" t="s">
        <v>1335</v>
      </c>
      <c r="R878" s="62">
        <v>0.5</v>
      </c>
      <c r="S878" s="19">
        <v>127187.5</v>
      </c>
      <c r="T878" s="83">
        <v>0</v>
      </c>
      <c r="U878" s="83">
        <f t="shared" si="321"/>
        <v>0</v>
      </c>
      <c r="V878" s="9" t="s">
        <v>1325</v>
      </c>
      <c r="W878" s="152" t="s">
        <v>1394</v>
      </c>
      <c r="X878" s="9" t="s">
        <v>9066</v>
      </c>
    </row>
    <row r="879" spans="1:24" s="547" customFormat="1" ht="102" customHeight="1">
      <c r="A879" s="9" t="s">
        <v>6594</v>
      </c>
      <c r="B879" s="100" t="s">
        <v>97</v>
      </c>
      <c r="C879" s="3" t="s">
        <v>1040</v>
      </c>
      <c r="D879" s="3" t="s">
        <v>1041</v>
      </c>
      <c r="E879" s="3" t="s">
        <v>1042</v>
      </c>
      <c r="F879" s="3"/>
      <c r="G879" s="3" t="s">
        <v>385</v>
      </c>
      <c r="H879" s="20">
        <v>0</v>
      </c>
      <c r="I879" s="114">
        <v>470000000</v>
      </c>
      <c r="J879" s="21" t="s">
        <v>1314</v>
      </c>
      <c r="K879" s="19" t="s">
        <v>2075</v>
      </c>
      <c r="L879" s="137" t="s">
        <v>3397</v>
      </c>
      <c r="M879" s="140" t="s">
        <v>383</v>
      </c>
      <c r="N879" s="92" t="s">
        <v>2076</v>
      </c>
      <c r="O879" s="3" t="s">
        <v>1366</v>
      </c>
      <c r="P879" s="7" t="s">
        <v>1336</v>
      </c>
      <c r="Q879" s="3" t="s">
        <v>1335</v>
      </c>
      <c r="R879" s="62">
        <v>3.15</v>
      </c>
      <c r="S879" s="19">
        <v>115381.2</v>
      </c>
      <c r="T879" s="83">
        <v>0</v>
      </c>
      <c r="U879" s="83">
        <f t="shared" si="321"/>
        <v>0</v>
      </c>
      <c r="V879" s="9" t="s">
        <v>1325</v>
      </c>
      <c r="W879" s="152" t="s">
        <v>1394</v>
      </c>
      <c r="X879" s="9" t="s">
        <v>11520</v>
      </c>
    </row>
    <row r="880" spans="1:24" s="547" customFormat="1" ht="102" customHeight="1">
      <c r="A880" s="124" t="s">
        <v>11517</v>
      </c>
      <c r="B880" s="124" t="s">
        <v>97</v>
      </c>
      <c r="C880" s="124" t="s">
        <v>1040</v>
      </c>
      <c r="D880" s="124" t="s">
        <v>1041</v>
      </c>
      <c r="E880" s="124" t="s">
        <v>11518</v>
      </c>
      <c r="F880" s="3" t="s">
        <v>11519</v>
      </c>
      <c r="G880" s="3" t="s">
        <v>385</v>
      </c>
      <c r="H880" s="20">
        <v>0</v>
      </c>
      <c r="I880" s="114">
        <v>470000000</v>
      </c>
      <c r="J880" s="21" t="s">
        <v>1314</v>
      </c>
      <c r="K880" s="19" t="s">
        <v>11479</v>
      </c>
      <c r="L880" s="137" t="s">
        <v>11512</v>
      </c>
      <c r="M880" s="140" t="s">
        <v>383</v>
      </c>
      <c r="N880" s="346" t="s">
        <v>8842</v>
      </c>
      <c r="O880" s="3" t="s">
        <v>11492</v>
      </c>
      <c r="P880" s="7" t="s">
        <v>1336</v>
      </c>
      <c r="Q880" s="3" t="s">
        <v>1335</v>
      </c>
      <c r="R880" s="62">
        <v>3.15</v>
      </c>
      <c r="S880" s="19">
        <v>115381.2</v>
      </c>
      <c r="T880" s="83">
        <f t="shared" ref="T880:T884" si="337">R880*S880</f>
        <v>363450.77999999997</v>
      </c>
      <c r="U880" s="83">
        <f t="shared" ref="U880" si="338">T880*1.12</f>
        <v>407064.87359999999</v>
      </c>
      <c r="V880" s="9" t="s">
        <v>1325</v>
      </c>
      <c r="W880" s="152" t="s">
        <v>1394</v>
      </c>
      <c r="X880" s="9"/>
    </row>
    <row r="881" spans="1:1967" s="547" customFormat="1" ht="102" customHeight="1">
      <c r="A881" s="9" t="s">
        <v>6595</v>
      </c>
      <c r="B881" s="100" t="s">
        <v>97</v>
      </c>
      <c r="C881" s="40" t="s">
        <v>1043</v>
      </c>
      <c r="D881" s="40" t="s">
        <v>1044</v>
      </c>
      <c r="E881" s="40" t="s">
        <v>1046</v>
      </c>
      <c r="F881" s="3"/>
      <c r="G881" s="3" t="s">
        <v>385</v>
      </c>
      <c r="H881" s="20">
        <v>0</v>
      </c>
      <c r="I881" s="114">
        <v>470000000</v>
      </c>
      <c r="J881" s="21" t="s">
        <v>1314</v>
      </c>
      <c r="K881" s="19" t="s">
        <v>2081</v>
      </c>
      <c r="L881" s="137" t="s">
        <v>3397</v>
      </c>
      <c r="M881" s="140" t="s">
        <v>383</v>
      </c>
      <c r="N881" s="346" t="s">
        <v>8839</v>
      </c>
      <c r="O881" s="3" t="s">
        <v>1366</v>
      </c>
      <c r="P881" s="7" t="s">
        <v>1337</v>
      </c>
      <c r="Q881" s="3" t="s">
        <v>1328</v>
      </c>
      <c r="R881" s="24">
        <v>118</v>
      </c>
      <c r="S881" s="19">
        <v>41800</v>
      </c>
      <c r="T881" s="83">
        <v>0</v>
      </c>
      <c r="U881" s="83">
        <f t="shared" si="321"/>
        <v>0</v>
      </c>
      <c r="V881" s="9" t="s">
        <v>1325</v>
      </c>
      <c r="W881" s="152" t="s">
        <v>1394</v>
      </c>
      <c r="X881" s="9" t="s">
        <v>11511</v>
      </c>
    </row>
    <row r="882" spans="1:1967" s="547" customFormat="1" ht="102" customHeight="1">
      <c r="A882" s="9" t="s">
        <v>11484</v>
      </c>
      <c r="B882" s="100" t="s">
        <v>97</v>
      </c>
      <c r="C882" s="40" t="s">
        <v>1043</v>
      </c>
      <c r="D882" s="40" t="s">
        <v>1044</v>
      </c>
      <c r="E882" s="40" t="s">
        <v>11485</v>
      </c>
      <c r="F882" s="3" t="s">
        <v>11486</v>
      </c>
      <c r="G882" s="3" t="s">
        <v>385</v>
      </c>
      <c r="H882" s="20">
        <v>0</v>
      </c>
      <c r="I882" s="114">
        <v>470000000</v>
      </c>
      <c r="J882" s="21" t="s">
        <v>1314</v>
      </c>
      <c r="K882" s="19" t="s">
        <v>11479</v>
      </c>
      <c r="L882" s="137" t="s">
        <v>11512</v>
      </c>
      <c r="M882" s="140" t="s">
        <v>383</v>
      </c>
      <c r="N882" s="346" t="s">
        <v>8842</v>
      </c>
      <c r="O882" s="3" t="s">
        <v>11487</v>
      </c>
      <c r="P882" s="7" t="s">
        <v>1337</v>
      </c>
      <c r="Q882" s="3" t="s">
        <v>1328</v>
      </c>
      <c r="R882" s="24">
        <v>118</v>
      </c>
      <c r="S882" s="19">
        <v>41800</v>
      </c>
      <c r="T882" s="83">
        <f t="shared" si="337"/>
        <v>4932400</v>
      </c>
      <c r="U882" s="83">
        <f t="shared" ref="U882" si="339">T882*1.12</f>
        <v>5524288.0000000009</v>
      </c>
      <c r="V882" s="9" t="s">
        <v>1325</v>
      </c>
      <c r="W882" s="152" t="s">
        <v>1394</v>
      </c>
      <c r="X882" s="9"/>
    </row>
    <row r="883" spans="1:1967" s="547" customFormat="1" ht="102" customHeight="1">
      <c r="A883" s="9" t="s">
        <v>6596</v>
      </c>
      <c r="B883" s="100" t="s">
        <v>97</v>
      </c>
      <c r="C883" s="40" t="s">
        <v>1043</v>
      </c>
      <c r="D883" s="40" t="s">
        <v>1044</v>
      </c>
      <c r="E883" s="40" t="s">
        <v>1047</v>
      </c>
      <c r="F883" s="3"/>
      <c r="G883" s="3" t="s">
        <v>385</v>
      </c>
      <c r="H883" s="20">
        <v>0</v>
      </c>
      <c r="I883" s="114">
        <v>470000000</v>
      </c>
      <c r="J883" s="21" t="s">
        <v>1314</v>
      </c>
      <c r="K883" s="19" t="s">
        <v>1927</v>
      </c>
      <c r="L883" s="137" t="s">
        <v>3397</v>
      </c>
      <c r="M883" s="140" t="s">
        <v>383</v>
      </c>
      <c r="N883" s="346" t="s">
        <v>8839</v>
      </c>
      <c r="O883" s="3" t="s">
        <v>1366</v>
      </c>
      <c r="P883" s="7" t="s">
        <v>1337</v>
      </c>
      <c r="Q883" s="3" t="s">
        <v>1328</v>
      </c>
      <c r="R883" s="24">
        <v>23</v>
      </c>
      <c r="S883" s="19">
        <v>41800</v>
      </c>
      <c r="T883" s="83">
        <v>0</v>
      </c>
      <c r="U883" s="83">
        <f t="shared" si="321"/>
        <v>0</v>
      </c>
      <c r="V883" s="9" t="s">
        <v>1325</v>
      </c>
      <c r="W883" s="152" t="s">
        <v>1394</v>
      </c>
      <c r="X883" s="9" t="s">
        <v>9042</v>
      </c>
    </row>
    <row r="884" spans="1:1967" s="547" customFormat="1" ht="102" customHeight="1">
      <c r="A884" s="9" t="s">
        <v>12495</v>
      </c>
      <c r="B884" s="100" t="s">
        <v>97</v>
      </c>
      <c r="C884" s="40" t="s">
        <v>1043</v>
      </c>
      <c r="D884" s="40" t="s">
        <v>1044</v>
      </c>
      <c r="E884" s="40" t="s">
        <v>1047</v>
      </c>
      <c r="F884" s="3"/>
      <c r="G884" s="3" t="s">
        <v>385</v>
      </c>
      <c r="H884" s="20">
        <v>0</v>
      </c>
      <c r="I884" s="114">
        <v>470000000</v>
      </c>
      <c r="J884" s="21" t="s">
        <v>1314</v>
      </c>
      <c r="K884" s="19" t="s">
        <v>1927</v>
      </c>
      <c r="L884" s="137" t="s">
        <v>3397</v>
      </c>
      <c r="M884" s="140" t="s">
        <v>383</v>
      </c>
      <c r="N884" s="346" t="s">
        <v>8839</v>
      </c>
      <c r="O884" s="3" t="s">
        <v>1366</v>
      </c>
      <c r="P884" s="7" t="s">
        <v>1337</v>
      </c>
      <c r="Q884" s="3" t="s">
        <v>1328</v>
      </c>
      <c r="R884" s="24">
        <v>23</v>
      </c>
      <c r="S884" s="19">
        <v>41500</v>
      </c>
      <c r="T884" s="83">
        <f t="shared" si="337"/>
        <v>954500</v>
      </c>
      <c r="U884" s="83">
        <f t="shared" ref="U884" si="340">T884*1.12</f>
        <v>1069040</v>
      </c>
      <c r="V884" s="9" t="s">
        <v>1325</v>
      </c>
      <c r="W884" s="152" t="s">
        <v>1394</v>
      </c>
      <c r="X884" s="9"/>
    </row>
    <row r="885" spans="1:1967" s="547" customFormat="1" ht="102" customHeight="1">
      <c r="A885" s="9" t="s">
        <v>6597</v>
      </c>
      <c r="B885" s="100" t="s">
        <v>97</v>
      </c>
      <c r="C885" s="40" t="s">
        <v>1043</v>
      </c>
      <c r="D885" s="40" t="s">
        <v>1044</v>
      </c>
      <c r="E885" s="40" t="s">
        <v>1048</v>
      </c>
      <c r="F885" s="3"/>
      <c r="G885" s="3" t="s">
        <v>385</v>
      </c>
      <c r="H885" s="20">
        <v>0</v>
      </c>
      <c r="I885" s="114">
        <v>470000000</v>
      </c>
      <c r="J885" s="21" t="s">
        <v>1314</v>
      </c>
      <c r="K885" s="19" t="s">
        <v>1927</v>
      </c>
      <c r="L885" s="137" t="s">
        <v>3397</v>
      </c>
      <c r="M885" s="140" t="s">
        <v>383</v>
      </c>
      <c r="N885" s="346" t="s">
        <v>8839</v>
      </c>
      <c r="O885" s="3" t="s">
        <v>1366</v>
      </c>
      <c r="P885" s="7" t="s">
        <v>1337</v>
      </c>
      <c r="Q885" s="3" t="s">
        <v>1328</v>
      </c>
      <c r="R885" s="24">
        <v>14</v>
      </c>
      <c r="S885" s="19">
        <v>41800</v>
      </c>
      <c r="T885" s="83">
        <v>0</v>
      </c>
      <c r="U885" s="83">
        <f t="shared" si="321"/>
        <v>0</v>
      </c>
      <c r="V885" s="9" t="s">
        <v>1325</v>
      </c>
      <c r="W885" s="152" t="s">
        <v>1394</v>
      </c>
      <c r="X885" s="9" t="s">
        <v>9042</v>
      </c>
    </row>
    <row r="886" spans="1:1967" s="547" customFormat="1" ht="102" customHeight="1">
      <c r="A886" s="9" t="s">
        <v>12496</v>
      </c>
      <c r="B886" s="100" t="s">
        <v>97</v>
      </c>
      <c r="C886" s="40" t="s">
        <v>1043</v>
      </c>
      <c r="D886" s="40" t="s">
        <v>1044</v>
      </c>
      <c r="E886" s="40" t="s">
        <v>1048</v>
      </c>
      <c r="F886" s="3"/>
      <c r="G886" s="3" t="s">
        <v>385</v>
      </c>
      <c r="H886" s="20">
        <v>0</v>
      </c>
      <c r="I886" s="114">
        <v>470000000</v>
      </c>
      <c r="J886" s="21" t="s">
        <v>1314</v>
      </c>
      <c r="K886" s="19" t="s">
        <v>1927</v>
      </c>
      <c r="L886" s="137" t="s">
        <v>3397</v>
      </c>
      <c r="M886" s="140" t="s">
        <v>383</v>
      </c>
      <c r="N886" s="346" t="s">
        <v>8839</v>
      </c>
      <c r="O886" s="3" t="s">
        <v>1366</v>
      </c>
      <c r="P886" s="7" t="s">
        <v>1337</v>
      </c>
      <c r="Q886" s="3" t="s">
        <v>1328</v>
      </c>
      <c r="R886" s="24">
        <v>14</v>
      </c>
      <c r="S886" s="19">
        <v>41500</v>
      </c>
      <c r="T886" s="83">
        <f t="shared" ref="T886" si="341">R886*S886</f>
        <v>581000</v>
      </c>
      <c r="U886" s="83">
        <f t="shared" ref="U886" si="342">T886*1.12</f>
        <v>650720.00000000012</v>
      </c>
      <c r="V886" s="9" t="s">
        <v>1325</v>
      </c>
      <c r="W886" s="152" t="s">
        <v>1394</v>
      </c>
      <c r="X886" s="9"/>
    </row>
    <row r="887" spans="1:1967" s="547" customFormat="1" ht="102" customHeight="1">
      <c r="A887" s="9" t="s">
        <v>6598</v>
      </c>
      <c r="B887" s="100" t="s">
        <v>97</v>
      </c>
      <c r="C887" s="40" t="s">
        <v>1045</v>
      </c>
      <c r="D887" s="40" t="s">
        <v>1044</v>
      </c>
      <c r="E887" s="40" t="s">
        <v>1049</v>
      </c>
      <c r="F887" s="3"/>
      <c r="G887" s="3" t="s">
        <v>385</v>
      </c>
      <c r="H887" s="20">
        <v>0</v>
      </c>
      <c r="I887" s="114">
        <v>470000000</v>
      </c>
      <c r="J887" s="21" t="s">
        <v>1314</v>
      </c>
      <c r="K887" s="19" t="s">
        <v>1927</v>
      </c>
      <c r="L887" s="137" t="s">
        <v>3397</v>
      </c>
      <c r="M887" s="140" t="s">
        <v>383</v>
      </c>
      <c r="N887" s="346" t="s">
        <v>8839</v>
      </c>
      <c r="O887" s="3" t="s">
        <v>1366</v>
      </c>
      <c r="P887" s="7" t="s">
        <v>1337</v>
      </c>
      <c r="Q887" s="3" t="s">
        <v>1328</v>
      </c>
      <c r="R887" s="24">
        <v>7</v>
      </c>
      <c r="S887" s="19">
        <v>41800</v>
      </c>
      <c r="T887" s="83">
        <v>0</v>
      </c>
      <c r="U887" s="83">
        <f t="shared" si="321"/>
        <v>0</v>
      </c>
      <c r="V887" s="9" t="s">
        <v>1325</v>
      </c>
      <c r="W887" s="152" t="s">
        <v>1394</v>
      </c>
      <c r="X887" s="9" t="s">
        <v>9042</v>
      </c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  <c r="AQ887" s="8"/>
      <c r="AR887" s="8"/>
      <c r="AS887" s="8"/>
      <c r="AT887" s="8"/>
      <c r="AU887" s="8"/>
      <c r="AV887" s="8"/>
      <c r="AW887" s="8"/>
      <c r="AX887" s="8"/>
      <c r="AY887" s="8"/>
      <c r="AZ887" s="8"/>
      <c r="BA887" s="8"/>
      <c r="BB887" s="8"/>
      <c r="BC887" s="8"/>
      <c r="BD887" s="8"/>
      <c r="BE887" s="8"/>
      <c r="BF887" s="8"/>
      <c r="BG887" s="8"/>
      <c r="BH887" s="8"/>
      <c r="BI887" s="8"/>
      <c r="BJ887" s="8"/>
      <c r="BK887" s="8"/>
      <c r="BL887" s="8"/>
      <c r="BM887" s="8"/>
      <c r="BN887" s="8"/>
      <c r="BO887" s="8"/>
      <c r="BP887" s="8"/>
      <c r="BQ887" s="8"/>
      <c r="BR887" s="8"/>
      <c r="BS887" s="8"/>
      <c r="BT887" s="8"/>
      <c r="BU887" s="8"/>
      <c r="BV887" s="8"/>
      <c r="BW887" s="8"/>
      <c r="BX887" s="8"/>
      <c r="BY887" s="8"/>
      <c r="BZ887" s="8"/>
      <c r="CA887" s="8"/>
      <c r="CB887" s="8"/>
      <c r="CC887" s="8"/>
      <c r="CD887" s="8"/>
      <c r="CE887" s="8"/>
      <c r="CF887" s="8"/>
      <c r="CG887" s="8"/>
      <c r="CH887" s="8"/>
      <c r="CI887" s="8"/>
      <c r="CJ887" s="8"/>
      <c r="CK887" s="8"/>
      <c r="CL887" s="8"/>
      <c r="CM887" s="8"/>
      <c r="CN887" s="8"/>
      <c r="CO887" s="8"/>
      <c r="CP887" s="8"/>
      <c r="CQ887" s="8"/>
      <c r="CR887" s="8"/>
      <c r="CS887" s="8"/>
      <c r="CT887" s="8"/>
      <c r="CU887" s="8"/>
      <c r="CV887" s="8"/>
      <c r="CW887" s="8"/>
      <c r="CX887" s="8"/>
      <c r="CY887" s="8"/>
      <c r="CZ887" s="8"/>
      <c r="DA887" s="8"/>
      <c r="DB887" s="8"/>
      <c r="DC887" s="8"/>
      <c r="DD887" s="8"/>
      <c r="DE887" s="8"/>
      <c r="DF887" s="8"/>
      <c r="DG887" s="8"/>
      <c r="DH887" s="8"/>
      <c r="DI887" s="8"/>
      <c r="DJ887" s="8"/>
      <c r="DK887" s="8"/>
      <c r="DL887" s="8"/>
      <c r="DM887" s="8"/>
      <c r="DN887" s="8"/>
      <c r="DO887" s="8"/>
      <c r="DP887" s="8"/>
      <c r="DQ887" s="8"/>
      <c r="DR887" s="8"/>
      <c r="DS887" s="8"/>
      <c r="DT887" s="8"/>
      <c r="DU887" s="8"/>
      <c r="DV887" s="8"/>
      <c r="DW887" s="8"/>
      <c r="DX887" s="8"/>
      <c r="DY887" s="8"/>
      <c r="DZ887" s="8"/>
      <c r="EA887" s="8"/>
      <c r="EB887" s="8"/>
      <c r="EC887" s="8"/>
      <c r="ED887" s="8"/>
      <c r="EE887" s="8"/>
      <c r="EF887" s="8"/>
      <c r="EG887" s="8"/>
      <c r="EH887" s="8"/>
      <c r="EI887" s="8"/>
      <c r="EJ887" s="8"/>
      <c r="EK887" s="8"/>
      <c r="EL887" s="8"/>
      <c r="EM887" s="8"/>
      <c r="EN887" s="8"/>
      <c r="EO887" s="8"/>
      <c r="EP887" s="8"/>
      <c r="EQ887" s="8"/>
      <c r="ER887" s="8"/>
      <c r="ES887" s="8"/>
      <c r="ET887" s="8"/>
      <c r="EU887" s="8"/>
      <c r="EV887" s="8"/>
      <c r="EW887" s="8"/>
      <c r="EX887" s="8"/>
      <c r="EY887" s="8"/>
      <c r="EZ887" s="8"/>
      <c r="FA887" s="8"/>
      <c r="FB887" s="8"/>
      <c r="FC887" s="8"/>
      <c r="FD887" s="8"/>
      <c r="FE887" s="8"/>
      <c r="FF887" s="8"/>
      <c r="FG887" s="8"/>
      <c r="FH887" s="8"/>
      <c r="FI887" s="8"/>
      <c r="FJ887" s="8"/>
      <c r="FK887" s="8"/>
      <c r="FL887" s="8"/>
      <c r="FM887" s="8"/>
      <c r="FN887" s="8"/>
      <c r="FO887" s="8"/>
      <c r="FP887" s="8"/>
      <c r="FQ887" s="8"/>
      <c r="FR887" s="8"/>
      <c r="FS887" s="8"/>
      <c r="FT887" s="8"/>
      <c r="FU887" s="8"/>
      <c r="FV887" s="8"/>
      <c r="FW887" s="8"/>
      <c r="FX887" s="8"/>
      <c r="FY887" s="8"/>
      <c r="FZ887" s="8"/>
      <c r="GA887" s="8"/>
      <c r="GB887" s="8"/>
      <c r="GC887" s="8"/>
      <c r="GD887" s="8"/>
      <c r="GE887" s="8"/>
      <c r="GF887" s="8"/>
      <c r="GG887" s="8"/>
      <c r="GH887" s="8"/>
      <c r="GI887" s="8"/>
      <c r="GJ887" s="8"/>
      <c r="GK887" s="8"/>
      <c r="GL887" s="8"/>
      <c r="GM887" s="8"/>
      <c r="GN887" s="8"/>
      <c r="GO887" s="8"/>
      <c r="GP887" s="8"/>
      <c r="GQ887" s="8"/>
      <c r="GR887" s="8"/>
      <c r="GS887" s="8"/>
      <c r="GT887" s="8"/>
      <c r="GU887" s="8"/>
      <c r="GV887" s="8"/>
      <c r="GW887" s="8"/>
      <c r="GX887" s="8"/>
      <c r="GY887" s="8"/>
      <c r="GZ887" s="8"/>
      <c r="HA887" s="8"/>
      <c r="HB887" s="8"/>
      <c r="HC887" s="8"/>
      <c r="HD887" s="8"/>
      <c r="HE887" s="8"/>
      <c r="HF887" s="8"/>
      <c r="HG887" s="8"/>
      <c r="HH887" s="8"/>
      <c r="HI887" s="8"/>
      <c r="HJ887" s="8"/>
      <c r="HK887" s="8"/>
      <c r="HL887" s="8"/>
      <c r="HM887" s="8"/>
      <c r="HN887" s="8"/>
      <c r="HO887" s="8"/>
      <c r="HP887" s="8"/>
      <c r="HQ887" s="8"/>
      <c r="HR887" s="8"/>
      <c r="HS887" s="8"/>
      <c r="HT887" s="8"/>
      <c r="HU887" s="8"/>
      <c r="HV887" s="8"/>
      <c r="HW887" s="8"/>
      <c r="HX887" s="8"/>
      <c r="HY887" s="8"/>
      <c r="HZ887" s="8"/>
      <c r="IA887" s="8"/>
      <c r="IB887" s="8"/>
      <c r="IC887" s="8"/>
      <c r="ID887" s="8"/>
      <c r="IE887" s="8"/>
      <c r="IF887" s="8"/>
      <c r="IG887" s="8"/>
      <c r="IH887" s="8"/>
      <c r="II887" s="8"/>
      <c r="IJ887" s="8"/>
      <c r="IK887" s="8"/>
      <c r="IL887" s="8"/>
      <c r="IM887" s="8"/>
      <c r="IN887" s="8"/>
      <c r="IO887" s="8"/>
      <c r="IP887" s="8"/>
      <c r="IQ887" s="8"/>
      <c r="IR887" s="8"/>
      <c r="IS887" s="8"/>
      <c r="IT887" s="8"/>
      <c r="IU887" s="8"/>
      <c r="IV887" s="8"/>
      <c r="IW887" s="8"/>
      <c r="IX887" s="8"/>
      <c r="IY887" s="8"/>
      <c r="IZ887" s="8"/>
      <c r="JA887" s="8"/>
      <c r="JB887" s="8"/>
      <c r="JC887" s="8"/>
      <c r="JD887" s="8"/>
      <c r="JE887" s="8"/>
      <c r="JF887" s="8"/>
      <c r="JG887" s="8"/>
      <c r="JH887" s="8"/>
      <c r="JI887" s="8"/>
      <c r="JJ887" s="8"/>
      <c r="JK887" s="8"/>
      <c r="JL887" s="8"/>
      <c r="JM887" s="8"/>
      <c r="JN887" s="8"/>
      <c r="JO887" s="8"/>
      <c r="JP887" s="8"/>
      <c r="JQ887" s="8"/>
      <c r="JR887" s="8"/>
      <c r="JS887" s="8"/>
      <c r="JT887" s="8"/>
      <c r="JU887" s="8"/>
      <c r="JV887" s="8"/>
      <c r="JW887" s="8"/>
      <c r="JX887" s="8"/>
      <c r="JY887" s="8"/>
      <c r="JZ887" s="8"/>
      <c r="KA887" s="8"/>
      <c r="KB887" s="8"/>
      <c r="KC887" s="8"/>
      <c r="KD887" s="8"/>
      <c r="KE887" s="8"/>
      <c r="KF887" s="8"/>
      <c r="KG887" s="8"/>
      <c r="KH887" s="8"/>
      <c r="KI887" s="8"/>
      <c r="KJ887" s="8"/>
      <c r="KK887" s="8"/>
      <c r="KL887" s="8"/>
      <c r="KM887" s="8"/>
      <c r="KN887" s="8"/>
      <c r="KO887" s="8"/>
      <c r="KP887" s="8"/>
      <c r="KQ887" s="8"/>
      <c r="KR887" s="8"/>
      <c r="KS887" s="8"/>
      <c r="KT887" s="8"/>
      <c r="KU887" s="8"/>
      <c r="KV887" s="8"/>
      <c r="KW887" s="8"/>
      <c r="KX887" s="8"/>
      <c r="KY887" s="8"/>
      <c r="KZ887" s="8"/>
      <c r="LA887" s="8"/>
      <c r="LB887" s="8"/>
      <c r="LC887" s="8"/>
      <c r="LD887" s="8"/>
      <c r="LE887" s="8"/>
      <c r="LF887" s="8"/>
      <c r="LG887" s="8"/>
      <c r="LH887" s="8"/>
      <c r="LI887" s="8"/>
      <c r="LJ887" s="8"/>
      <c r="LK887" s="8"/>
      <c r="LL887" s="8"/>
      <c r="LM887" s="8"/>
      <c r="LN887" s="8"/>
      <c r="LO887" s="8"/>
      <c r="LP887" s="8"/>
      <c r="LQ887" s="8"/>
      <c r="LR887" s="8"/>
      <c r="LS887" s="8"/>
      <c r="LT887" s="8"/>
      <c r="LU887" s="8"/>
      <c r="LV887" s="8"/>
      <c r="LW887" s="8"/>
      <c r="LX887" s="8"/>
      <c r="LY887" s="8"/>
      <c r="LZ887" s="8"/>
      <c r="MA887" s="8"/>
      <c r="MB887" s="8"/>
      <c r="MC887" s="8"/>
      <c r="MD887" s="8"/>
      <c r="ME887" s="8"/>
      <c r="MF887" s="8"/>
      <c r="MG887" s="8"/>
      <c r="MH887" s="8"/>
      <c r="MI887" s="8"/>
      <c r="MJ887" s="8"/>
      <c r="MK887" s="8"/>
      <c r="ML887" s="8"/>
      <c r="MM887" s="8"/>
      <c r="MN887" s="8"/>
      <c r="MO887" s="8"/>
      <c r="MP887" s="8"/>
      <c r="MQ887" s="8"/>
      <c r="MR887" s="8"/>
      <c r="MS887" s="8"/>
      <c r="MT887" s="8"/>
      <c r="MU887" s="8"/>
      <c r="MV887" s="8"/>
      <c r="MW887" s="8"/>
      <c r="MX887" s="8"/>
      <c r="MY887" s="8"/>
      <c r="MZ887" s="8"/>
      <c r="NA887" s="8"/>
      <c r="NB887" s="8"/>
      <c r="NC887" s="8"/>
      <c r="ND887" s="8"/>
      <c r="NE887" s="8"/>
      <c r="NF887" s="8"/>
      <c r="NG887" s="8"/>
      <c r="NH887" s="8"/>
      <c r="NI887" s="8"/>
      <c r="NJ887" s="8"/>
      <c r="NK887" s="8"/>
      <c r="NL887" s="8"/>
      <c r="NM887" s="8"/>
      <c r="NN887" s="8"/>
      <c r="NO887" s="8"/>
      <c r="NP887" s="8"/>
      <c r="NQ887" s="8"/>
      <c r="NR887" s="8"/>
      <c r="NS887" s="8"/>
      <c r="NT887" s="8"/>
      <c r="NU887" s="8"/>
      <c r="NV887" s="8"/>
      <c r="NW887" s="8"/>
      <c r="NX887" s="8"/>
      <c r="NY887" s="8"/>
      <c r="NZ887" s="8"/>
      <c r="OA887" s="8"/>
      <c r="OB887" s="8"/>
      <c r="OC887" s="8"/>
      <c r="OD887" s="8"/>
      <c r="OE887" s="8"/>
      <c r="OF887" s="8"/>
      <c r="OG887" s="8"/>
      <c r="OH887" s="8"/>
      <c r="OI887" s="8"/>
      <c r="OJ887" s="8"/>
      <c r="OK887" s="8"/>
      <c r="OL887" s="8"/>
      <c r="OM887" s="8"/>
      <c r="ON887" s="8"/>
      <c r="OO887" s="8"/>
      <c r="OP887" s="8"/>
      <c r="OQ887" s="8"/>
      <c r="OR887" s="8"/>
      <c r="OS887" s="8"/>
      <c r="OT887" s="8"/>
      <c r="OU887" s="8"/>
      <c r="OV887" s="8"/>
      <c r="OW887" s="8"/>
      <c r="OX887" s="8"/>
      <c r="OY887" s="8"/>
      <c r="OZ887" s="8"/>
      <c r="PA887" s="8"/>
      <c r="PB887" s="8"/>
      <c r="PC887" s="8"/>
      <c r="PD887" s="8"/>
      <c r="PE887" s="8"/>
      <c r="PF887" s="8"/>
      <c r="PG887" s="8"/>
      <c r="PH887" s="8"/>
      <c r="PI887" s="8"/>
      <c r="PJ887" s="8"/>
      <c r="PK887" s="8"/>
      <c r="PL887" s="8"/>
      <c r="PM887" s="8"/>
      <c r="PN887" s="8"/>
      <c r="PO887" s="8"/>
      <c r="PP887" s="8"/>
      <c r="PQ887" s="8"/>
      <c r="PR887" s="8"/>
      <c r="PS887" s="8"/>
      <c r="PT887" s="8"/>
      <c r="PU887" s="8"/>
      <c r="PV887" s="8"/>
      <c r="PW887" s="8"/>
      <c r="PX887" s="8"/>
      <c r="PY887" s="8"/>
      <c r="PZ887" s="8"/>
      <c r="QA887" s="8"/>
      <c r="QB887" s="8"/>
      <c r="QC887" s="8"/>
      <c r="QD887" s="8"/>
      <c r="QE887" s="8"/>
      <c r="QF887" s="8"/>
      <c r="QG887" s="8"/>
      <c r="QH887" s="8"/>
      <c r="QI887" s="8"/>
      <c r="QJ887" s="8"/>
      <c r="QK887" s="8"/>
      <c r="QL887" s="8"/>
      <c r="QM887" s="8"/>
      <c r="QN887" s="8"/>
      <c r="QO887" s="8"/>
      <c r="QP887" s="8"/>
      <c r="QQ887" s="8"/>
      <c r="QR887" s="8"/>
      <c r="QS887" s="8"/>
      <c r="QT887" s="8"/>
      <c r="QU887" s="8"/>
      <c r="QV887" s="8"/>
      <c r="QW887" s="8"/>
      <c r="QX887" s="8"/>
      <c r="QY887" s="8"/>
      <c r="QZ887" s="8"/>
      <c r="RA887" s="8"/>
      <c r="RB887" s="8"/>
      <c r="RC887" s="8"/>
      <c r="RD887" s="8"/>
      <c r="RE887" s="8"/>
      <c r="RF887" s="8"/>
      <c r="RG887" s="8"/>
      <c r="RH887" s="8"/>
      <c r="RI887" s="8"/>
      <c r="RJ887" s="8"/>
      <c r="RK887" s="8"/>
      <c r="RL887" s="8"/>
      <c r="RM887" s="8"/>
      <c r="RN887" s="8"/>
      <c r="RO887" s="8"/>
      <c r="RP887" s="8"/>
      <c r="RQ887" s="8"/>
      <c r="RR887" s="8"/>
      <c r="RS887" s="8"/>
      <c r="RT887" s="8"/>
      <c r="RU887" s="8"/>
      <c r="RV887" s="8"/>
      <c r="RW887" s="8"/>
      <c r="RX887" s="8"/>
      <c r="RY887" s="8"/>
      <c r="RZ887" s="8"/>
      <c r="SA887" s="8"/>
      <c r="SB887" s="8"/>
      <c r="SC887" s="8"/>
      <c r="SD887" s="8"/>
      <c r="SE887" s="8"/>
      <c r="SF887" s="8"/>
      <c r="SG887" s="8"/>
      <c r="SH887" s="8"/>
      <c r="SI887" s="8"/>
      <c r="SJ887" s="8"/>
      <c r="SK887" s="8"/>
      <c r="SL887" s="8"/>
      <c r="SM887" s="8"/>
      <c r="SN887" s="8"/>
      <c r="SO887" s="8"/>
      <c r="SP887" s="8"/>
      <c r="SQ887" s="8"/>
      <c r="SR887" s="8"/>
      <c r="SS887" s="8"/>
      <c r="ST887" s="8"/>
      <c r="SU887" s="8"/>
      <c r="SV887" s="8"/>
      <c r="SW887" s="8"/>
      <c r="SX887" s="8"/>
      <c r="SY887" s="8"/>
      <c r="SZ887" s="8"/>
      <c r="TA887" s="8"/>
      <c r="TB887" s="8"/>
      <c r="TC887" s="8"/>
      <c r="TD887" s="8"/>
      <c r="TE887" s="8"/>
      <c r="TF887" s="8"/>
      <c r="TG887" s="8"/>
      <c r="TH887" s="8"/>
      <c r="TI887" s="8"/>
      <c r="TJ887" s="8"/>
      <c r="TK887" s="8"/>
      <c r="TL887" s="8"/>
      <c r="TM887" s="8"/>
      <c r="TN887" s="8"/>
      <c r="TO887" s="8"/>
      <c r="TP887" s="8"/>
      <c r="TQ887" s="8"/>
      <c r="TR887" s="8"/>
      <c r="TS887" s="8"/>
      <c r="TT887" s="8"/>
      <c r="TU887" s="8"/>
      <c r="TV887" s="8"/>
      <c r="TW887" s="8"/>
      <c r="TX887" s="8"/>
      <c r="TY887" s="8"/>
      <c r="TZ887" s="8"/>
      <c r="UA887" s="8"/>
      <c r="UB887" s="8"/>
      <c r="UC887" s="8"/>
      <c r="UD887" s="8"/>
      <c r="UE887" s="8"/>
      <c r="UF887" s="8"/>
      <c r="UG887" s="8"/>
      <c r="UH887" s="8"/>
      <c r="UI887" s="8"/>
      <c r="UJ887" s="8"/>
      <c r="UK887" s="8"/>
      <c r="UL887" s="8"/>
      <c r="UM887" s="8"/>
      <c r="UN887" s="8"/>
      <c r="UO887" s="8"/>
      <c r="UP887" s="8"/>
      <c r="UQ887" s="8"/>
      <c r="UR887" s="8"/>
      <c r="US887" s="8"/>
      <c r="UT887" s="8"/>
      <c r="UU887" s="8"/>
      <c r="UV887" s="8"/>
      <c r="UW887" s="8"/>
      <c r="UX887" s="8"/>
      <c r="UY887" s="8"/>
      <c r="UZ887" s="8"/>
      <c r="VA887" s="8"/>
      <c r="VB887" s="8"/>
      <c r="VC887" s="8"/>
      <c r="VD887" s="8"/>
      <c r="VE887" s="8"/>
      <c r="VF887" s="8"/>
      <c r="VG887" s="8"/>
      <c r="VH887" s="8"/>
      <c r="VI887" s="8"/>
      <c r="VJ887" s="8"/>
      <c r="VK887" s="8"/>
      <c r="VL887" s="8"/>
      <c r="VM887" s="8"/>
      <c r="VN887" s="8"/>
      <c r="VO887" s="8"/>
      <c r="VP887" s="8"/>
      <c r="VQ887" s="8"/>
      <c r="VR887" s="8"/>
      <c r="VS887" s="8"/>
      <c r="VT887" s="8"/>
      <c r="VU887" s="8"/>
      <c r="VV887" s="8"/>
      <c r="VW887" s="8"/>
      <c r="VX887" s="8"/>
      <c r="VY887" s="8"/>
      <c r="VZ887" s="8"/>
      <c r="WA887" s="8"/>
      <c r="WB887" s="8"/>
      <c r="WC887" s="8"/>
      <c r="WD887" s="8"/>
      <c r="WE887" s="8"/>
      <c r="WF887" s="8"/>
      <c r="WG887" s="8"/>
      <c r="WH887" s="8"/>
      <c r="WI887" s="8"/>
      <c r="WJ887" s="8"/>
      <c r="WK887" s="8"/>
      <c r="WL887" s="8"/>
      <c r="WM887" s="8"/>
      <c r="WN887" s="8"/>
      <c r="WO887" s="8"/>
      <c r="WP887" s="8"/>
      <c r="WQ887" s="8"/>
      <c r="WR887" s="8"/>
      <c r="WS887" s="8"/>
      <c r="WT887" s="8"/>
      <c r="WU887" s="8"/>
      <c r="WV887" s="8"/>
      <c r="WW887" s="8"/>
      <c r="WX887" s="8"/>
      <c r="WY887" s="8"/>
      <c r="WZ887" s="8"/>
      <c r="XA887" s="8"/>
      <c r="XB887" s="8"/>
      <c r="XC887" s="8"/>
      <c r="XD887" s="8"/>
      <c r="XE887" s="8"/>
      <c r="XF887" s="8"/>
      <c r="XG887" s="8"/>
      <c r="XH887" s="8"/>
      <c r="XI887" s="8"/>
      <c r="XJ887" s="8"/>
      <c r="XK887" s="8"/>
      <c r="XL887" s="8"/>
      <c r="XM887" s="8"/>
      <c r="XN887" s="8"/>
      <c r="XO887" s="8"/>
      <c r="XP887" s="8"/>
      <c r="XQ887" s="8"/>
      <c r="XR887" s="8"/>
      <c r="XS887" s="8"/>
      <c r="XT887" s="8"/>
      <c r="XU887" s="8"/>
      <c r="XV887" s="8"/>
      <c r="XW887" s="8"/>
      <c r="XX887" s="8"/>
      <c r="XY887" s="8"/>
      <c r="XZ887" s="8"/>
      <c r="YA887" s="8"/>
      <c r="YB887" s="8"/>
      <c r="YC887" s="8"/>
      <c r="YD887" s="8"/>
      <c r="YE887" s="8"/>
      <c r="YF887" s="8"/>
      <c r="YG887" s="8"/>
      <c r="YH887" s="8"/>
      <c r="YI887" s="8"/>
      <c r="YJ887" s="8"/>
      <c r="YK887" s="8"/>
      <c r="YL887" s="8"/>
      <c r="YM887" s="8"/>
      <c r="YN887" s="8"/>
      <c r="YO887" s="8"/>
      <c r="YP887" s="8"/>
      <c r="YQ887" s="8"/>
      <c r="YR887" s="8"/>
      <c r="YS887" s="8"/>
      <c r="YT887" s="8"/>
      <c r="YU887" s="8"/>
      <c r="YV887" s="8"/>
      <c r="YW887" s="8"/>
      <c r="YX887" s="8"/>
      <c r="YY887" s="8"/>
      <c r="YZ887" s="8"/>
      <c r="ZA887" s="8"/>
      <c r="ZB887" s="8"/>
      <c r="ZC887" s="8"/>
      <c r="ZD887" s="8"/>
      <c r="ZE887" s="8"/>
      <c r="ZF887" s="8"/>
      <c r="ZG887" s="8"/>
      <c r="ZH887" s="8"/>
      <c r="ZI887" s="8"/>
      <c r="ZJ887" s="8"/>
      <c r="ZK887" s="8"/>
      <c r="ZL887" s="8"/>
      <c r="ZM887" s="8"/>
      <c r="ZN887" s="8"/>
      <c r="ZO887" s="8"/>
      <c r="ZP887" s="8"/>
      <c r="ZQ887" s="8"/>
      <c r="ZR887" s="8"/>
      <c r="ZS887" s="8"/>
      <c r="ZT887" s="8"/>
      <c r="ZU887" s="8"/>
      <c r="ZV887" s="8"/>
      <c r="ZW887" s="8"/>
      <c r="ZX887" s="8"/>
      <c r="ZY887" s="8"/>
      <c r="ZZ887" s="8"/>
      <c r="AAA887" s="8"/>
      <c r="AAB887" s="8"/>
      <c r="AAC887" s="8"/>
      <c r="AAD887" s="8"/>
      <c r="AAE887" s="8"/>
      <c r="AAF887" s="8"/>
      <c r="AAG887" s="8"/>
      <c r="AAH887" s="8"/>
      <c r="AAI887" s="8"/>
      <c r="AAJ887" s="8"/>
      <c r="AAK887" s="8"/>
      <c r="AAL887" s="8"/>
      <c r="AAM887" s="8"/>
      <c r="AAN887" s="8"/>
      <c r="AAO887" s="8"/>
      <c r="AAP887" s="8"/>
      <c r="AAQ887" s="8"/>
      <c r="AAR887" s="8"/>
      <c r="AAS887" s="8"/>
      <c r="AAT887" s="8"/>
      <c r="AAU887" s="8"/>
      <c r="AAV887" s="8"/>
      <c r="AAW887" s="8"/>
      <c r="AAX887" s="8"/>
      <c r="AAY887" s="8"/>
      <c r="AAZ887" s="8"/>
      <c r="ABA887" s="8"/>
      <c r="ABB887" s="8"/>
      <c r="ABC887" s="8"/>
      <c r="ABD887" s="8"/>
      <c r="ABE887" s="8"/>
      <c r="ABF887" s="8"/>
      <c r="ABG887" s="8"/>
      <c r="ABH887" s="8"/>
      <c r="ABI887" s="8"/>
      <c r="ABJ887" s="8"/>
      <c r="ABK887" s="8"/>
      <c r="ABL887" s="8"/>
      <c r="ABM887" s="8"/>
      <c r="ABN887" s="8"/>
      <c r="ABO887" s="8"/>
      <c r="ABP887" s="8"/>
      <c r="ABQ887" s="8"/>
      <c r="ABR887" s="8"/>
      <c r="ABS887" s="8"/>
      <c r="ABT887" s="8"/>
      <c r="ABU887" s="8"/>
      <c r="ABV887" s="8"/>
      <c r="ABW887" s="8"/>
      <c r="ABX887" s="8"/>
      <c r="ABY887" s="8"/>
      <c r="ABZ887" s="8"/>
      <c r="ACA887" s="8"/>
      <c r="ACB887" s="8"/>
      <c r="ACC887" s="8"/>
      <c r="ACD887" s="8"/>
      <c r="ACE887" s="8"/>
      <c r="ACF887" s="8"/>
      <c r="ACG887" s="8"/>
      <c r="ACH887" s="8"/>
      <c r="ACI887" s="8"/>
      <c r="ACJ887" s="8"/>
      <c r="ACK887" s="8"/>
      <c r="ACL887" s="8"/>
      <c r="ACM887" s="8"/>
      <c r="ACN887" s="8"/>
      <c r="ACO887" s="8"/>
      <c r="ACP887" s="8"/>
      <c r="ACQ887" s="8"/>
      <c r="ACR887" s="8"/>
      <c r="ACS887" s="8"/>
      <c r="ACT887" s="8"/>
      <c r="ACU887" s="8"/>
      <c r="ACV887" s="8"/>
      <c r="ACW887" s="8"/>
      <c r="ACX887" s="8"/>
      <c r="ACY887" s="8"/>
      <c r="ACZ887" s="8"/>
      <c r="ADA887" s="8"/>
      <c r="ADB887" s="8"/>
      <c r="ADC887" s="8"/>
      <c r="ADD887" s="8"/>
      <c r="ADE887" s="8"/>
      <c r="ADF887" s="8"/>
      <c r="ADG887" s="8"/>
      <c r="ADH887" s="8"/>
      <c r="ADI887" s="8"/>
      <c r="ADJ887" s="8"/>
      <c r="ADK887" s="8"/>
      <c r="ADL887" s="8"/>
      <c r="ADM887" s="8"/>
      <c r="ADN887" s="8"/>
      <c r="ADO887" s="8"/>
      <c r="ADP887" s="8"/>
      <c r="ADQ887" s="8"/>
      <c r="ADR887" s="8"/>
      <c r="ADS887" s="8"/>
      <c r="ADT887" s="8"/>
      <c r="ADU887" s="8"/>
      <c r="ADV887" s="8"/>
      <c r="ADW887" s="8"/>
      <c r="ADX887" s="8"/>
      <c r="ADY887" s="8"/>
      <c r="ADZ887" s="8"/>
      <c r="AEA887" s="8"/>
      <c r="AEB887" s="8"/>
      <c r="AEC887" s="8"/>
      <c r="AED887" s="8"/>
      <c r="AEE887" s="8"/>
      <c r="AEF887" s="8"/>
      <c r="AEG887" s="8"/>
      <c r="AEH887" s="8"/>
      <c r="AEI887" s="8"/>
      <c r="AEJ887" s="8"/>
      <c r="AEK887" s="8"/>
      <c r="AEL887" s="8"/>
      <c r="AEM887" s="8"/>
      <c r="AEN887" s="8"/>
      <c r="AEO887" s="8"/>
      <c r="AEP887" s="8"/>
      <c r="AEQ887" s="8"/>
      <c r="AER887" s="8"/>
      <c r="AES887" s="8"/>
      <c r="AET887" s="8"/>
      <c r="AEU887" s="8"/>
      <c r="AEV887" s="8"/>
      <c r="AEW887" s="8"/>
      <c r="AEX887" s="8"/>
      <c r="AEY887" s="8"/>
      <c r="AEZ887" s="8"/>
      <c r="AFA887" s="8"/>
      <c r="AFB887" s="8"/>
      <c r="AFC887" s="8"/>
      <c r="AFD887" s="8"/>
      <c r="AFE887" s="8"/>
      <c r="AFF887" s="8"/>
      <c r="AFG887" s="8"/>
      <c r="AFH887" s="8"/>
      <c r="AFI887" s="8"/>
      <c r="AFJ887" s="8"/>
      <c r="AFK887" s="8"/>
      <c r="AFL887" s="8"/>
      <c r="AFM887" s="8"/>
      <c r="AFN887" s="8"/>
      <c r="AFO887" s="8"/>
      <c r="AFP887" s="8"/>
      <c r="AFQ887" s="8"/>
      <c r="AFR887" s="8"/>
      <c r="AFS887" s="8"/>
      <c r="AFT887" s="8"/>
      <c r="AFU887" s="8"/>
      <c r="AFV887" s="8"/>
      <c r="AFW887" s="8"/>
      <c r="AFX887" s="8"/>
      <c r="AFY887" s="8"/>
      <c r="AFZ887" s="8"/>
      <c r="AGA887" s="8"/>
      <c r="AGB887" s="8"/>
      <c r="AGC887" s="8"/>
      <c r="AGD887" s="8"/>
      <c r="AGE887" s="8"/>
      <c r="AGF887" s="8"/>
      <c r="AGG887" s="8"/>
      <c r="AGH887" s="8"/>
      <c r="AGI887" s="8"/>
      <c r="AGJ887" s="8"/>
      <c r="AGK887" s="8"/>
      <c r="AGL887" s="8"/>
      <c r="AGM887" s="8"/>
      <c r="AGN887" s="8"/>
      <c r="AGO887" s="8"/>
      <c r="AGP887" s="8"/>
      <c r="AGQ887" s="8"/>
      <c r="AGR887" s="8"/>
      <c r="AGS887" s="8"/>
      <c r="AGT887" s="8"/>
      <c r="AGU887" s="8"/>
      <c r="AGV887" s="8"/>
      <c r="AGW887" s="8"/>
      <c r="AGX887" s="8"/>
      <c r="AGY887" s="8"/>
      <c r="AGZ887" s="8"/>
      <c r="AHA887" s="8"/>
      <c r="AHB887" s="8"/>
      <c r="AHC887" s="8"/>
      <c r="AHD887" s="8"/>
      <c r="AHE887" s="8"/>
      <c r="AHF887" s="8"/>
      <c r="AHG887" s="8"/>
      <c r="AHH887" s="8"/>
      <c r="AHI887" s="8"/>
      <c r="AHJ887" s="8"/>
      <c r="AHK887" s="8"/>
      <c r="AHL887" s="8"/>
      <c r="AHM887" s="8"/>
      <c r="AHN887" s="8"/>
      <c r="AHO887" s="8"/>
      <c r="AHP887" s="8"/>
      <c r="AHQ887" s="8"/>
      <c r="AHR887" s="8"/>
      <c r="AHS887" s="8"/>
      <c r="AHT887" s="8"/>
      <c r="AHU887" s="8"/>
      <c r="AHV887" s="8"/>
      <c r="AHW887" s="8"/>
      <c r="AHX887" s="8"/>
      <c r="AHY887" s="8"/>
      <c r="AHZ887" s="8"/>
      <c r="AIA887" s="8"/>
      <c r="AIB887" s="8"/>
      <c r="AIC887" s="8"/>
      <c r="AID887" s="8"/>
      <c r="AIE887" s="8"/>
      <c r="AIF887" s="8"/>
      <c r="AIG887" s="8"/>
      <c r="AIH887" s="8"/>
      <c r="AII887" s="8"/>
      <c r="AIJ887" s="8"/>
      <c r="AIK887" s="8"/>
      <c r="AIL887" s="8"/>
      <c r="AIM887" s="8"/>
      <c r="AIN887" s="8"/>
      <c r="AIO887" s="8"/>
      <c r="AIP887" s="8"/>
      <c r="AIQ887" s="8"/>
      <c r="AIR887" s="8"/>
      <c r="AIS887" s="8"/>
      <c r="AIT887" s="8"/>
      <c r="AIU887" s="8"/>
      <c r="AIV887" s="8"/>
      <c r="AIW887" s="8"/>
      <c r="AIX887" s="8"/>
      <c r="AIY887" s="8"/>
      <c r="AIZ887" s="8"/>
      <c r="AJA887" s="8"/>
      <c r="AJB887" s="8"/>
      <c r="AJC887" s="8"/>
      <c r="AJD887" s="8"/>
      <c r="AJE887" s="8"/>
      <c r="AJF887" s="8"/>
      <c r="AJG887" s="8"/>
      <c r="AJH887" s="8"/>
      <c r="AJI887" s="8"/>
      <c r="AJJ887" s="8"/>
      <c r="AJK887" s="8"/>
      <c r="AJL887" s="8"/>
      <c r="AJM887" s="8"/>
      <c r="AJN887" s="8"/>
      <c r="AJO887" s="8"/>
      <c r="AJP887" s="8"/>
      <c r="AJQ887" s="8"/>
      <c r="AJR887" s="8"/>
      <c r="AJS887" s="8"/>
      <c r="AJT887" s="8"/>
      <c r="AJU887" s="8"/>
      <c r="AJV887" s="8"/>
      <c r="AJW887" s="8"/>
      <c r="AJX887" s="8"/>
      <c r="AJY887" s="8"/>
      <c r="AJZ887" s="8"/>
      <c r="AKA887" s="8"/>
      <c r="AKB887" s="8"/>
      <c r="AKC887" s="8"/>
      <c r="AKD887" s="8"/>
      <c r="AKE887" s="8"/>
      <c r="AKF887" s="8"/>
      <c r="AKG887" s="8"/>
      <c r="AKH887" s="8"/>
      <c r="AKI887" s="8"/>
      <c r="AKJ887" s="8"/>
      <c r="AKK887" s="8"/>
      <c r="AKL887" s="8"/>
      <c r="AKM887" s="8"/>
      <c r="AKN887" s="8"/>
      <c r="AKO887" s="8"/>
      <c r="AKP887" s="8"/>
      <c r="AKQ887" s="8"/>
      <c r="AKR887" s="8"/>
      <c r="AKS887" s="8"/>
      <c r="AKT887" s="8"/>
      <c r="AKU887" s="8"/>
      <c r="AKV887" s="8"/>
      <c r="AKW887" s="8"/>
      <c r="AKX887" s="8"/>
      <c r="AKY887" s="8"/>
      <c r="AKZ887" s="8"/>
      <c r="ALA887" s="8"/>
      <c r="ALB887" s="8"/>
      <c r="ALC887" s="8"/>
      <c r="ALD887" s="8"/>
      <c r="ALE887" s="8"/>
      <c r="ALF887" s="8"/>
      <c r="ALG887" s="8"/>
      <c r="ALH887" s="8"/>
      <c r="ALI887" s="8"/>
      <c r="ALJ887" s="8"/>
      <c r="ALK887" s="8"/>
      <c r="ALL887" s="8"/>
      <c r="ALM887" s="8"/>
      <c r="ALN887" s="8"/>
      <c r="ALO887" s="8"/>
      <c r="ALP887" s="8"/>
      <c r="ALQ887" s="8"/>
      <c r="ALR887" s="8"/>
      <c r="ALS887" s="8"/>
      <c r="ALT887" s="8"/>
      <c r="ALU887" s="8"/>
      <c r="ALV887" s="8"/>
      <c r="ALW887" s="8"/>
      <c r="ALX887" s="8"/>
      <c r="ALY887" s="8"/>
      <c r="ALZ887" s="8"/>
      <c r="AMA887" s="8"/>
      <c r="AMB887" s="8"/>
      <c r="AMC887" s="8"/>
      <c r="AMD887" s="8"/>
      <c r="AME887" s="8"/>
      <c r="AMF887" s="8"/>
      <c r="AMG887" s="8"/>
      <c r="AMH887" s="8"/>
      <c r="AMI887" s="8"/>
      <c r="AMJ887" s="8"/>
      <c r="AMK887" s="8"/>
      <c r="AML887" s="8"/>
      <c r="AMM887" s="8"/>
      <c r="AMN887" s="8"/>
      <c r="AMO887" s="8"/>
      <c r="AMP887" s="8"/>
      <c r="AMQ887" s="8"/>
      <c r="AMR887" s="8"/>
      <c r="AMS887" s="8"/>
      <c r="AMT887" s="8"/>
      <c r="AMU887" s="8"/>
      <c r="AMV887" s="8"/>
      <c r="AMW887" s="8"/>
      <c r="AMX887" s="8"/>
      <c r="AMY887" s="8"/>
      <c r="AMZ887" s="8"/>
      <c r="ANA887" s="8"/>
      <c r="ANB887" s="8"/>
      <c r="ANC887" s="8"/>
      <c r="AND887" s="8"/>
      <c r="ANE887" s="8"/>
      <c r="ANF887" s="8"/>
      <c r="ANG887" s="8"/>
      <c r="ANH887" s="8"/>
      <c r="ANI887" s="8"/>
      <c r="ANJ887" s="8"/>
      <c r="ANK887" s="8"/>
      <c r="ANL887" s="8"/>
      <c r="ANM887" s="8"/>
      <c r="ANN887" s="8"/>
      <c r="ANO887" s="8"/>
      <c r="ANP887" s="8"/>
      <c r="ANQ887" s="8"/>
      <c r="ANR887" s="8"/>
      <c r="ANS887" s="8"/>
      <c r="ANT887" s="8"/>
      <c r="ANU887" s="8"/>
      <c r="ANV887" s="8"/>
      <c r="ANW887" s="8"/>
      <c r="ANX887" s="8"/>
      <c r="ANY887" s="8"/>
      <c r="ANZ887" s="8"/>
      <c r="AOA887" s="8"/>
      <c r="AOB887" s="8"/>
      <c r="AOC887" s="8"/>
      <c r="AOD887" s="8"/>
      <c r="AOE887" s="8"/>
      <c r="AOF887" s="8"/>
      <c r="AOG887" s="8"/>
      <c r="AOH887" s="8"/>
      <c r="AOI887" s="8"/>
      <c r="AOJ887" s="8"/>
      <c r="AOK887" s="8"/>
      <c r="AOL887" s="8"/>
      <c r="AOM887" s="8"/>
      <c r="AON887" s="8"/>
      <c r="AOO887" s="8"/>
      <c r="AOP887" s="8"/>
      <c r="AOQ887" s="8"/>
      <c r="AOR887" s="8"/>
      <c r="AOS887" s="8"/>
      <c r="AOT887" s="8"/>
      <c r="AOU887" s="8"/>
      <c r="AOV887" s="8"/>
      <c r="AOW887" s="8"/>
      <c r="AOX887" s="8"/>
      <c r="AOY887" s="8"/>
      <c r="AOZ887" s="8"/>
      <c r="APA887" s="8"/>
      <c r="APB887" s="8"/>
      <c r="APC887" s="8"/>
      <c r="APD887" s="8"/>
      <c r="APE887" s="8"/>
      <c r="APF887" s="8"/>
      <c r="APG887" s="8"/>
      <c r="APH887" s="8"/>
      <c r="API887" s="8"/>
      <c r="APJ887" s="8"/>
      <c r="APK887" s="8"/>
      <c r="APL887" s="8"/>
      <c r="APM887" s="8"/>
      <c r="APN887" s="8"/>
      <c r="APO887" s="8"/>
      <c r="APP887" s="8"/>
      <c r="APQ887" s="8"/>
      <c r="APR887" s="8"/>
      <c r="APS887" s="8"/>
      <c r="APT887" s="8"/>
      <c r="APU887" s="8"/>
      <c r="APV887" s="8"/>
      <c r="APW887" s="8"/>
      <c r="APX887" s="8"/>
      <c r="APY887" s="8"/>
      <c r="APZ887" s="8"/>
      <c r="AQA887" s="8"/>
      <c r="AQB887" s="8"/>
      <c r="AQC887" s="8"/>
      <c r="AQD887" s="8"/>
      <c r="AQE887" s="8"/>
      <c r="AQF887" s="8"/>
      <c r="AQG887" s="8"/>
      <c r="AQH887" s="8"/>
      <c r="AQI887" s="8"/>
      <c r="AQJ887" s="8"/>
      <c r="AQK887" s="8"/>
      <c r="AQL887" s="8"/>
      <c r="AQM887" s="8"/>
      <c r="AQN887" s="8"/>
      <c r="AQO887" s="8"/>
      <c r="AQP887" s="8"/>
      <c r="AQQ887" s="8"/>
      <c r="AQR887" s="8"/>
      <c r="AQS887" s="8"/>
      <c r="AQT887" s="8"/>
      <c r="AQU887" s="8"/>
      <c r="AQV887" s="8"/>
      <c r="AQW887" s="8"/>
      <c r="AQX887" s="8"/>
      <c r="AQY887" s="8"/>
      <c r="AQZ887" s="8"/>
      <c r="ARA887" s="8"/>
      <c r="ARB887" s="8"/>
      <c r="ARC887" s="8"/>
      <c r="ARD887" s="8"/>
      <c r="ARE887" s="8"/>
      <c r="ARF887" s="8"/>
      <c r="ARG887" s="8"/>
      <c r="ARH887" s="8"/>
      <c r="ARI887" s="8"/>
      <c r="ARJ887" s="8"/>
      <c r="ARK887" s="8"/>
      <c r="ARL887" s="8"/>
      <c r="ARM887" s="8"/>
      <c r="ARN887" s="8"/>
      <c r="ARO887" s="8"/>
      <c r="ARP887" s="8"/>
      <c r="ARQ887" s="8"/>
      <c r="ARR887" s="8"/>
      <c r="ARS887" s="8"/>
      <c r="ART887" s="8"/>
      <c r="ARU887" s="8"/>
      <c r="ARV887" s="8"/>
      <c r="ARW887" s="8"/>
      <c r="ARX887" s="8"/>
      <c r="ARY887" s="8"/>
      <c r="ARZ887" s="8"/>
      <c r="ASA887" s="8"/>
      <c r="ASB887" s="8"/>
      <c r="ASC887" s="8"/>
      <c r="ASD887" s="8"/>
      <c r="ASE887" s="8"/>
      <c r="ASF887" s="8"/>
      <c r="ASG887" s="8"/>
      <c r="ASH887" s="8"/>
      <c r="ASI887" s="8"/>
      <c r="ASJ887" s="8"/>
      <c r="ASK887" s="8"/>
      <c r="ASL887" s="8"/>
      <c r="ASM887" s="8"/>
      <c r="ASN887" s="8"/>
      <c r="ASO887" s="8"/>
      <c r="ASP887" s="8"/>
      <c r="ASQ887" s="8"/>
      <c r="ASR887" s="8"/>
      <c r="ASS887" s="8"/>
      <c r="AST887" s="8"/>
      <c r="ASU887" s="8"/>
      <c r="ASV887" s="8"/>
      <c r="ASW887" s="8"/>
      <c r="ASX887" s="8"/>
      <c r="ASY887" s="8"/>
      <c r="ASZ887" s="8"/>
      <c r="ATA887" s="8"/>
      <c r="ATB887" s="8"/>
      <c r="ATC887" s="8"/>
      <c r="ATD887" s="8"/>
      <c r="ATE887" s="8"/>
      <c r="ATF887" s="8"/>
      <c r="ATG887" s="8"/>
      <c r="ATH887" s="8"/>
      <c r="ATI887" s="8"/>
      <c r="ATJ887" s="8"/>
      <c r="ATK887" s="8"/>
      <c r="ATL887" s="8"/>
      <c r="ATM887" s="8"/>
      <c r="ATN887" s="8"/>
      <c r="ATO887" s="8"/>
      <c r="ATP887" s="8"/>
      <c r="ATQ887" s="8"/>
      <c r="ATR887" s="8"/>
      <c r="ATS887" s="8"/>
      <c r="ATT887" s="8"/>
      <c r="ATU887" s="8"/>
      <c r="ATV887" s="8"/>
      <c r="ATW887" s="8"/>
      <c r="ATX887" s="8"/>
      <c r="ATY887" s="8"/>
      <c r="ATZ887" s="8"/>
      <c r="AUA887" s="8"/>
      <c r="AUB887" s="8"/>
      <c r="AUC887" s="8"/>
      <c r="AUD887" s="8"/>
      <c r="AUE887" s="8"/>
      <c r="AUF887" s="8"/>
      <c r="AUG887" s="8"/>
      <c r="AUH887" s="8"/>
      <c r="AUI887" s="8"/>
      <c r="AUJ887" s="8"/>
      <c r="AUK887" s="8"/>
      <c r="AUL887" s="8"/>
      <c r="AUM887" s="8"/>
      <c r="AUN887" s="8"/>
      <c r="AUO887" s="8"/>
      <c r="AUP887" s="8"/>
      <c r="AUQ887" s="8"/>
      <c r="AUR887" s="8"/>
      <c r="AUS887" s="8"/>
      <c r="AUT887" s="8"/>
      <c r="AUU887" s="8"/>
      <c r="AUV887" s="8"/>
      <c r="AUW887" s="8"/>
      <c r="AUX887" s="8"/>
      <c r="AUY887" s="8"/>
      <c r="AUZ887" s="8"/>
      <c r="AVA887" s="8"/>
      <c r="AVB887" s="8"/>
      <c r="AVC887" s="8"/>
      <c r="AVD887" s="8"/>
      <c r="AVE887" s="8"/>
      <c r="AVF887" s="8"/>
      <c r="AVG887" s="8"/>
      <c r="AVH887" s="8"/>
      <c r="AVI887" s="8"/>
      <c r="AVJ887" s="8"/>
      <c r="AVK887" s="8"/>
      <c r="AVL887" s="8"/>
      <c r="AVM887" s="8"/>
      <c r="AVN887" s="8"/>
      <c r="AVO887" s="8"/>
      <c r="AVP887" s="8"/>
      <c r="AVQ887" s="8"/>
      <c r="AVR887" s="8"/>
      <c r="AVS887" s="8"/>
      <c r="AVT887" s="8"/>
      <c r="AVU887" s="8"/>
      <c r="AVV887" s="8"/>
      <c r="AVW887" s="8"/>
      <c r="AVX887" s="8"/>
      <c r="AVY887" s="8"/>
      <c r="AVZ887" s="8"/>
      <c r="AWA887" s="8"/>
      <c r="AWB887" s="8"/>
      <c r="AWC887" s="8"/>
      <c r="AWD887" s="8"/>
      <c r="AWE887" s="8"/>
      <c r="AWF887" s="8"/>
      <c r="AWG887" s="8"/>
      <c r="AWH887" s="8"/>
      <c r="AWI887" s="8"/>
      <c r="AWJ887" s="8"/>
      <c r="AWK887" s="8"/>
      <c r="AWL887" s="8"/>
      <c r="AWM887" s="8"/>
      <c r="AWN887" s="8"/>
      <c r="AWO887" s="8"/>
      <c r="AWP887" s="8"/>
      <c r="AWQ887" s="8"/>
      <c r="AWR887" s="8"/>
      <c r="AWS887" s="8"/>
      <c r="AWT887" s="8"/>
      <c r="AWU887" s="8"/>
      <c r="AWV887" s="8"/>
      <c r="AWW887" s="8"/>
      <c r="AWX887" s="8"/>
      <c r="AWY887" s="8"/>
      <c r="AWZ887" s="8"/>
      <c r="AXA887" s="8"/>
      <c r="AXB887" s="8"/>
      <c r="AXC887" s="8"/>
      <c r="AXD887" s="8"/>
      <c r="AXE887" s="8"/>
      <c r="AXF887" s="8"/>
      <c r="AXG887" s="8"/>
      <c r="AXH887" s="8"/>
      <c r="AXI887" s="8"/>
      <c r="AXJ887" s="8"/>
      <c r="AXK887" s="8"/>
      <c r="AXL887" s="8"/>
      <c r="AXM887" s="8"/>
      <c r="AXN887" s="8"/>
      <c r="AXO887" s="8"/>
      <c r="AXP887" s="8"/>
      <c r="AXQ887" s="8"/>
      <c r="AXR887" s="8"/>
      <c r="AXS887" s="8"/>
      <c r="AXT887" s="8"/>
      <c r="AXU887" s="8"/>
      <c r="AXV887" s="8"/>
      <c r="AXW887" s="8"/>
      <c r="AXX887" s="8"/>
      <c r="AXY887" s="8"/>
      <c r="AXZ887" s="8"/>
      <c r="AYA887" s="8"/>
      <c r="AYB887" s="8"/>
      <c r="AYC887" s="8"/>
      <c r="AYD887" s="8"/>
      <c r="AYE887" s="8"/>
      <c r="AYF887" s="8"/>
      <c r="AYG887" s="8"/>
      <c r="AYH887" s="8"/>
      <c r="AYI887" s="8"/>
      <c r="AYJ887" s="8"/>
      <c r="AYK887" s="8"/>
      <c r="AYL887" s="8"/>
      <c r="AYM887" s="8"/>
      <c r="AYN887" s="8"/>
      <c r="AYO887" s="8"/>
      <c r="AYP887" s="8"/>
      <c r="AYQ887" s="8"/>
      <c r="AYR887" s="8"/>
      <c r="AYS887" s="8"/>
      <c r="AYT887" s="8"/>
      <c r="AYU887" s="8"/>
      <c r="AYV887" s="8"/>
      <c r="AYW887" s="8"/>
      <c r="AYX887" s="8"/>
      <c r="AYY887" s="8"/>
      <c r="AYZ887" s="8"/>
      <c r="AZA887" s="8"/>
      <c r="AZB887" s="8"/>
      <c r="AZC887" s="8"/>
      <c r="AZD887" s="8"/>
      <c r="AZE887" s="8"/>
      <c r="AZF887" s="8"/>
      <c r="AZG887" s="8"/>
      <c r="AZH887" s="8"/>
      <c r="AZI887" s="8"/>
      <c r="AZJ887" s="8"/>
      <c r="AZK887" s="8"/>
      <c r="AZL887" s="8"/>
      <c r="AZM887" s="8"/>
      <c r="AZN887" s="8"/>
      <c r="AZO887" s="8"/>
      <c r="AZP887" s="8"/>
      <c r="AZQ887" s="8"/>
      <c r="AZR887" s="8"/>
      <c r="AZS887" s="8"/>
      <c r="AZT887" s="8"/>
      <c r="AZU887" s="8"/>
      <c r="AZV887" s="8"/>
      <c r="AZW887" s="8"/>
      <c r="AZX887" s="8"/>
      <c r="AZY887" s="8"/>
      <c r="AZZ887" s="8"/>
      <c r="BAA887" s="8"/>
      <c r="BAB887" s="8"/>
      <c r="BAC887" s="8"/>
      <c r="BAD887" s="8"/>
      <c r="BAE887" s="8"/>
      <c r="BAF887" s="8"/>
      <c r="BAG887" s="8"/>
      <c r="BAH887" s="8"/>
      <c r="BAI887" s="8"/>
      <c r="BAJ887" s="8"/>
      <c r="BAK887" s="8"/>
      <c r="BAL887" s="8"/>
      <c r="BAM887" s="8"/>
      <c r="BAN887" s="8"/>
      <c r="BAO887" s="8"/>
      <c r="BAP887" s="8"/>
      <c r="BAQ887" s="8"/>
      <c r="BAR887" s="8"/>
      <c r="BAS887" s="8"/>
      <c r="BAT887" s="8"/>
      <c r="BAU887" s="8"/>
      <c r="BAV887" s="8"/>
      <c r="BAW887" s="8"/>
      <c r="BAX887" s="8"/>
      <c r="BAY887" s="8"/>
      <c r="BAZ887" s="8"/>
      <c r="BBA887" s="8"/>
      <c r="BBB887" s="8"/>
      <c r="BBC887" s="8"/>
      <c r="BBD887" s="8"/>
      <c r="BBE887" s="8"/>
      <c r="BBF887" s="8"/>
      <c r="BBG887" s="8"/>
      <c r="BBH887" s="8"/>
      <c r="BBI887" s="8"/>
      <c r="BBJ887" s="8"/>
      <c r="BBK887" s="8"/>
      <c r="BBL887" s="8"/>
      <c r="BBM887" s="8"/>
      <c r="BBN887" s="8"/>
      <c r="BBO887" s="8"/>
      <c r="BBP887" s="8"/>
      <c r="BBQ887" s="8"/>
      <c r="BBR887" s="8"/>
      <c r="BBS887" s="8"/>
      <c r="BBT887" s="8"/>
      <c r="BBU887" s="8"/>
      <c r="BBV887" s="8"/>
      <c r="BBW887" s="8"/>
      <c r="BBX887" s="8"/>
      <c r="BBY887" s="8"/>
      <c r="BBZ887" s="8"/>
      <c r="BCA887" s="8"/>
      <c r="BCB887" s="8"/>
      <c r="BCC887" s="8"/>
      <c r="BCD887" s="8"/>
      <c r="BCE887" s="8"/>
      <c r="BCF887" s="8"/>
      <c r="BCG887" s="8"/>
      <c r="BCH887" s="8"/>
      <c r="BCI887" s="8"/>
      <c r="BCJ887" s="8"/>
      <c r="BCK887" s="8"/>
      <c r="BCL887" s="8"/>
      <c r="BCM887" s="8"/>
      <c r="BCN887" s="8"/>
      <c r="BCO887" s="8"/>
      <c r="BCP887" s="8"/>
      <c r="BCQ887" s="8"/>
      <c r="BCR887" s="8"/>
      <c r="BCS887" s="8"/>
      <c r="BCT887" s="8"/>
      <c r="BCU887" s="8"/>
      <c r="BCV887" s="8"/>
      <c r="BCW887" s="8"/>
      <c r="BCX887" s="8"/>
      <c r="BCY887" s="8"/>
      <c r="BCZ887" s="8"/>
      <c r="BDA887" s="8"/>
      <c r="BDB887" s="8"/>
      <c r="BDC887" s="8"/>
      <c r="BDD887" s="8"/>
      <c r="BDE887" s="8"/>
      <c r="BDF887" s="8"/>
      <c r="BDG887" s="8"/>
      <c r="BDH887" s="8"/>
      <c r="BDI887" s="8"/>
      <c r="BDJ887" s="8"/>
      <c r="BDK887" s="8"/>
      <c r="BDL887" s="8"/>
      <c r="BDM887" s="8"/>
      <c r="BDN887" s="8"/>
      <c r="BDO887" s="8"/>
      <c r="BDP887" s="8"/>
      <c r="BDQ887" s="8"/>
      <c r="BDR887" s="8"/>
      <c r="BDS887" s="8"/>
      <c r="BDT887" s="8"/>
      <c r="BDU887" s="8"/>
      <c r="BDV887" s="8"/>
      <c r="BDW887" s="8"/>
      <c r="BDX887" s="8"/>
      <c r="BDY887" s="8"/>
      <c r="BDZ887" s="8"/>
      <c r="BEA887" s="8"/>
      <c r="BEB887" s="8"/>
      <c r="BEC887" s="8"/>
      <c r="BED887" s="8"/>
      <c r="BEE887" s="8"/>
      <c r="BEF887" s="8"/>
      <c r="BEG887" s="8"/>
      <c r="BEH887" s="8"/>
      <c r="BEI887" s="8"/>
      <c r="BEJ887" s="8"/>
      <c r="BEK887" s="8"/>
      <c r="BEL887" s="8"/>
      <c r="BEM887" s="8"/>
      <c r="BEN887" s="8"/>
      <c r="BEO887" s="8"/>
      <c r="BEP887" s="8"/>
      <c r="BEQ887" s="8"/>
      <c r="BER887" s="8"/>
      <c r="BES887" s="8"/>
      <c r="BET887" s="8"/>
      <c r="BEU887" s="8"/>
      <c r="BEV887" s="8"/>
      <c r="BEW887" s="8"/>
      <c r="BEX887" s="8"/>
      <c r="BEY887" s="8"/>
      <c r="BEZ887" s="8"/>
      <c r="BFA887" s="8"/>
      <c r="BFB887" s="8"/>
      <c r="BFC887" s="8"/>
      <c r="BFD887" s="8"/>
      <c r="BFE887" s="8"/>
      <c r="BFF887" s="8"/>
      <c r="BFG887" s="8"/>
      <c r="BFH887" s="8"/>
      <c r="BFI887" s="8"/>
      <c r="BFJ887" s="8"/>
      <c r="BFK887" s="8"/>
      <c r="BFL887" s="8"/>
      <c r="BFM887" s="8"/>
      <c r="BFN887" s="8"/>
      <c r="BFO887" s="8"/>
      <c r="BFP887" s="8"/>
      <c r="BFQ887" s="8"/>
      <c r="BFR887" s="8"/>
      <c r="BFS887" s="8"/>
      <c r="BFT887" s="8"/>
      <c r="BFU887" s="8"/>
      <c r="BFV887" s="8"/>
      <c r="BFW887" s="8"/>
      <c r="BFX887" s="8"/>
      <c r="BFY887" s="8"/>
      <c r="BFZ887" s="8"/>
      <c r="BGA887" s="8"/>
      <c r="BGB887" s="8"/>
      <c r="BGC887" s="8"/>
      <c r="BGD887" s="8"/>
      <c r="BGE887" s="8"/>
      <c r="BGF887" s="8"/>
      <c r="BGG887" s="8"/>
      <c r="BGH887" s="8"/>
      <c r="BGI887" s="8"/>
      <c r="BGJ887" s="8"/>
      <c r="BGK887" s="8"/>
      <c r="BGL887" s="8"/>
      <c r="BGM887" s="8"/>
      <c r="BGN887" s="8"/>
      <c r="BGO887" s="8"/>
      <c r="BGP887" s="8"/>
      <c r="BGQ887" s="8"/>
      <c r="BGR887" s="8"/>
      <c r="BGS887" s="8"/>
      <c r="BGT887" s="8"/>
      <c r="BGU887" s="8"/>
      <c r="BGV887" s="8"/>
      <c r="BGW887" s="8"/>
      <c r="BGX887" s="8"/>
      <c r="BGY887" s="8"/>
      <c r="BGZ887" s="8"/>
      <c r="BHA887" s="8"/>
      <c r="BHB887" s="8"/>
      <c r="BHC887" s="8"/>
      <c r="BHD887" s="8"/>
      <c r="BHE887" s="8"/>
      <c r="BHF887" s="8"/>
      <c r="BHG887" s="8"/>
      <c r="BHH887" s="8"/>
      <c r="BHI887" s="8"/>
      <c r="BHJ887" s="8"/>
      <c r="BHK887" s="8"/>
      <c r="BHL887" s="8"/>
      <c r="BHM887" s="8"/>
      <c r="BHN887" s="8"/>
      <c r="BHO887" s="8"/>
      <c r="BHP887" s="8"/>
      <c r="BHQ887" s="8"/>
      <c r="BHR887" s="8"/>
      <c r="BHS887" s="8"/>
      <c r="BHT887" s="8"/>
      <c r="BHU887" s="8"/>
      <c r="BHV887" s="8"/>
      <c r="BHW887" s="8"/>
      <c r="BHX887" s="8"/>
      <c r="BHY887" s="8"/>
      <c r="BHZ887" s="8"/>
      <c r="BIA887" s="8"/>
      <c r="BIB887" s="8"/>
      <c r="BIC887" s="8"/>
      <c r="BID887" s="8"/>
      <c r="BIE887" s="8"/>
      <c r="BIF887" s="8"/>
      <c r="BIG887" s="8"/>
      <c r="BIH887" s="8"/>
      <c r="BII887" s="8"/>
      <c r="BIJ887" s="8"/>
      <c r="BIK887" s="8"/>
      <c r="BIL887" s="8"/>
      <c r="BIM887" s="8"/>
      <c r="BIN887" s="8"/>
      <c r="BIO887" s="8"/>
      <c r="BIP887" s="8"/>
      <c r="BIQ887" s="8"/>
      <c r="BIR887" s="8"/>
      <c r="BIS887" s="8"/>
      <c r="BIT887" s="8"/>
      <c r="BIU887" s="8"/>
      <c r="BIV887" s="8"/>
      <c r="BIW887" s="8"/>
      <c r="BIX887" s="8"/>
      <c r="BIY887" s="8"/>
      <c r="BIZ887" s="8"/>
      <c r="BJA887" s="8"/>
      <c r="BJB887" s="8"/>
      <c r="BJC887" s="8"/>
      <c r="BJD887" s="8"/>
      <c r="BJE887" s="8"/>
      <c r="BJF887" s="8"/>
      <c r="BJG887" s="8"/>
      <c r="BJH887" s="8"/>
      <c r="BJI887" s="8"/>
      <c r="BJJ887" s="8"/>
      <c r="BJK887" s="8"/>
      <c r="BJL887" s="8"/>
      <c r="BJM887" s="8"/>
      <c r="BJN887" s="8"/>
      <c r="BJO887" s="8"/>
      <c r="BJP887" s="8"/>
      <c r="BJQ887" s="8"/>
      <c r="BJR887" s="8"/>
      <c r="BJS887" s="8"/>
      <c r="BJT887" s="8"/>
      <c r="BJU887" s="8"/>
      <c r="BJV887" s="8"/>
      <c r="BJW887" s="8"/>
      <c r="BJX887" s="8"/>
      <c r="BJY887" s="8"/>
      <c r="BJZ887" s="8"/>
      <c r="BKA887" s="8"/>
      <c r="BKB887" s="8"/>
      <c r="BKC887" s="8"/>
      <c r="BKD887" s="8"/>
      <c r="BKE887" s="8"/>
      <c r="BKF887" s="8"/>
      <c r="BKG887" s="8"/>
      <c r="BKH887" s="8"/>
      <c r="BKI887" s="8"/>
      <c r="BKJ887" s="8"/>
      <c r="BKK887" s="8"/>
      <c r="BKL887" s="8"/>
      <c r="BKM887" s="8"/>
      <c r="BKN887" s="8"/>
      <c r="BKO887" s="8"/>
      <c r="BKP887" s="8"/>
      <c r="BKQ887" s="8"/>
      <c r="BKR887" s="8"/>
      <c r="BKS887" s="8"/>
      <c r="BKT887" s="8"/>
      <c r="BKU887" s="8"/>
      <c r="BKV887" s="8"/>
      <c r="BKW887" s="8"/>
      <c r="BKX887" s="8"/>
      <c r="BKY887" s="8"/>
      <c r="BKZ887" s="8"/>
      <c r="BLA887" s="8"/>
      <c r="BLB887" s="8"/>
      <c r="BLC887" s="8"/>
      <c r="BLD887" s="8"/>
      <c r="BLE887" s="8"/>
      <c r="BLF887" s="8"/>
      <c r="BLG887" s="8"/>
      <c r="BLH887" s="8"/>
      <c r="BLI887" s="8"/>
      <c r="BLJ887" s="8"/>
      <c r="BLK887" s="8"/>
      <c r="BLL887" s="8"/>
      <c r="BLM887" s="8"/>
      <c r="BLN887" s="8"/>
      <c r="BLO887" s="8"/>
      <c r="BLP887" s="8"/>
      <c r="BLQ887" s="8"/>
      <c r="BLR887" s="8"/>
      <c r="BLS887" s="8"/>
      <c r="BLT887" s="8"/>
      <c r="BLU887" s="8"/>
      <c r="BLV887" s="8"/>
      <c r="BLW887" s="8"/>
      <c r="BLX887" s="8"/>
      <c r="BLY887" s="8"/>
      <c r="BLZ887" s="8"/>
      <c r="BMA887" s="8"/>
      <c r="BMB887" s="8"/>
      <c r="BMC887" s="8"/>
      <c r="BMD887" s="8"/>
      <c r="BME887" s="8"/>
      <c r="BMF887" s="8"/>
      <c r="BMG887" s="8"/>
      <c r="BMH887" s="8"/>
      <c r="BMI887" s="8"/>
      <c r="BMJ887" s="8"/>
      <c r="BMK887" s="8"/>
      <c r="BML887" s="8"/>
      <c r="BMM887" s="8"/>
      <c r="BMN887" s="8"/>
      <c r="BMO887" s="8"/>
      <c r="BMP887" s="8"/>
      <c r="BMQ887" s="8"/>
      <c r="BMR887" s="8"/>
      <c r="BMS887" s="8"/>
      <c r="BMT887" s="8"/>
      <c r="BMU887" s="8"/>
      <c r="BMV887" s="8"/>
      <c r="BMW887" s="8"/>
      <c r="BMX887" s="8"/>
      <c r="BMY887" s="8"/>
      <c r="BMZ887" s="8"/>
      <c r="BNA887" s="8"/>
      <c r="BNB887" s="8"/>
      <c r="BNC887" s="8"/>
      <c r="BND887" s="8"/>
      <c r="BNE887" s="8"/>
      <c r="BNF887" s="8"/>
      <c r="BNG887" s="8"/>
      <c r="BNH887" s="8"/>
      <c r="BNI887" s="8"/>
      <c r="BNJ887" s="8"/>
      <c r="BNK887" s="8"/>
      <c r="BNL887" s="8"/>
      <c r="BNM887" s="8"/>
      <c r="BNN887" s="8"/>
      <c r="BNO887" s="8"/>
      <c r="BNP887" s="8"/>
      <c r="BNQ887" s="8"/>
      <c r="BNR887" s="8"/>
      <c r="BNS887" s="8"/>
      <c r="BNT887" s="8"/>
      <c r="BNU887" s="8"/>
      <c r="BNV887" s="8"/>
      <c r="BNW887" s="8"/>
      <c r="BNX887" s="8"/>
      <c r="BNY887" s="8"/>
      <c r="BNZ887" s="8"/>
      <c r="BOA887" s="8"/>
      <c r="BOB887" s="8"/>
      <c r="BOC887" s="8"/>
      <c r="BOD887" s="8"/>
      <c r="BOE887" s="8"/>
      <c r="BOF887" s="8"/>
      <c r="BOG887" s="8"/>
      <c r="BOH887" s="8"/>
      <c r="BOI887" s="8"/>
      <c r="BOJ887" s="8"/>
      <c r="BOK887" s="8"/>
      <c r="BOL887" s="8"/>
      <c r="BOM887" s="8"/>
      <c r="BON887" s="8"/>
      <c r="BOO887" s="8"/>
      <c r="BOP887" s="8"/>
      <c r="BOQ887" s="8"/>
      <c r="BOR887" s="8"/>
      <c r="BOS887" s="8"/>
      <c r="BOT887" s="8"/>
      <c r="BOU887" s="8"/>
      <c r="BOV887" s="8"/>
      <c r="BOW887" s="8"/>
      <c r="BOX887" s="8"/>
      <c r="BOY887" s="8"/>
      <c r="BOZ887" s="8"/>
      <c r="BPA887" s="8"/>
      <c r="BPB887" s="8"/>
      <c r="BPC887" s="8"/>
      <c r="BPD887" s="8"/>
      <c r="BPE887" s="8"/>
      <c r="BPF887" s="8"/>
      <c r="BPG887" s="8"/>
      <c r="BPH887" s="8"/>
      <c r="BPI887" s="8"/>
      <c r="BPJ887" s="8"/>
      <c r="BPK887" s="8"/>
      <c r="BPL887" s="8"/>
      <c r="BPM887" s="8"/>
      <c r="BPN887" s="8"/>
      <c r="BPO887" s="8"/>
      <c r="BPP887" s="8"/>
      <c r="BPQ887" s="8"/>
      <c r="BPR887" s="8"/>
      <c r="BPS887" s="8"/>
      <c r="BPT887" s="8"/>
      <c r="BPU887" s="8"/>
      <c r="BPV887" s="8"/>
      <c r="BPW887" s="8"/>
      <c r="BPX887" s="8"/>
      <c r="BPY887" s="8"/>
      <c r="BPZ887" s="8"/>
      <c r="BQA887" s="8"/>
      <c r="BQB887" s="8"/>
      <c r="BQC887" s="8"/>
      <c r="BQD887" s="8"/>
      <c r="BQE887" s="8"/>
      <c r="BQF887" s="8"/>
      <c r="BQG887" s="8"/>
      <c r="BQH887" s="8"/>
      <c r="BQI887" s="8"/>
      <c r="BQJ887" s="8"/>
      <c r="BQK887" s="8"/>
      <c r="BQL887" s="8"/>
      <c r="BQM887" s="8"/>
      <c r="BQN887" s="8"/>
      <c r="BQO887" s="8"/>
      <c r="BQP887" s="8"/>
      <c r="BQQ887" s="8"/>
      <c r="BQR887" s="8"/>
      <c r="BQS887" s="8"/>
      <c r="BQT887" s="8"/>
      <c r="BQU887" s="8"/>
      <c r="BQV887" s="8"/>
      <c r="BQW887" s="8"/>
      <c r="BQX887" s="8"/>
      <c r="BQY887" s="8"/>
      <c r="BQZ887" s="8"/>
      <c r="BRA887" s="8"/>
      <c r="BRB887" s="8"/>
      <c r="BRC887" s="8"/>
      <c r="BRD887" s="8"/>
      <c r="BRE887" s="8"/>
      <c r="BRF887" s="8"/>
      <c r="BRG887" s="8"/>
      <c r="BRH887" s="8"/>
      <c r="BRI887" s="8"/>
      <c r="BRJ887" s="8"/>
      <c r="BRK887" s="8"/>
      <c r="BRL887" s="8"/>
      <c r="BRM887" s="8"/>
      <c r="BRN887" s="8"/>
      <c r="BRO887" s="8"/>
      <c r="BRP887" s="8"/>
      <c r="BRQ887" s="8"/>
      <c r="BRR887" s="8"/>
      <c r="BRS887" s="8"/>
      <c r="BRT887" s="8"/>
      <c r="BRU887" s="8"/>
      <c r="BRV887" s="8"/>
      <c r="BRW887" s="8"/>
      <c r="BRX887" s="8"/>
      <c r="BRY887" s="8"/>
      <c r="BRZ887" s="8"/>
      <c r="BSA887" s="8"/>
      <c r="BSB887" s="8"/>
      <c r="BSC887" s="8"/>
      <c r="BSD887" s="8"/>
      <c r="BSE887" s="8"/>
      <c r="BSF887" s="8"/>
      <c r="BSG887" s="8"/>
      <c r="BSH887" s="8"/>
      <c r="BSI887" s="8"/>
      <c r="BSJ887" s="8"/>
      <c r="BSK887" s="8"/>
      <c r="BSL887" s="8"/>
      <c r="BSM887" s="8"/>
      <c r="BSN887" s="8"/>
      <c r="BSO887" s="8"/>
      <c r="BSP887" s="8"/>
      <c r="BSQ887" s="8"/>
      <c r="BSR887" s="8"/>
      <c r="BSS887" s="8"/>
      <c r="BST887" s="8"/>
      <c r="BSU887" s="8"/>
      <c r="BSV887" s="8"/>
      <c r="BSW887" s="8"/>
      <c r="BSX887" s="8"/>
      <c r="BSY887" s="8"/>
      <c r="BSZ887" s="8"/>
      <c r="BTA887" s="8"/>
      <c r="BTB887" s="8"/>
      <c r="BTC887" s="8"/>
      <c r="BTD887" s="8"/>
      <c r="BTE887" s="8"/>
      <c r="BTF887" s="8"/>
      <c r="BTG887" s="8"/>
      <c r="BTH887" s="8"/>
      <c r="BTI887" s="8"/>
      <c r="BTJ887" s="8"/>
      <c r="BTK887" s="8"/>
      <c r="BTL887" s="8"/>
      <c r="BTM887" s="8"/>
      <c r="BTN887" s="8"/>
      <c r="BTO887" s="8"/>
      <c r="BTP887" s="8"/>
      <c r="BTQ887" s="8"/>
      <c r="BTR887" s="8"/>
      <c r="BTS887" s="8"/>
      <c r="BTT887" s="8"/>
      <c r="BTU887" s="8"/>
      <c r="BTV887" s="8"/>
      <c r="BTW887" s="8"/>
      <c r="BTX887" s="8"/>
      <c r="BTY887" s="8"/>
      <c r="BTZ887" s="8"/>
      <c r="BUA887" s="8"/>
      <c r="BUB887" s="8"/>
      <c r="BUC887" s="8"/>
      <c r="BUD887" s="8"/>
      <c r="BUE887" s="8"/>
      <c r="BUF887" s="8"/>
      <c r="BUG887" s="8"/>
      <c r="BUH887" s="8"/>
      <c r="BUI887" s="8"/>
      <c r="BUJ887" s="8"/>
      <c r="BUK887" s="8"/>
      <c r="BUL887" s="8"/>
      <c r="BUM887" s="8"/>
      <c r="BUN887" s="8"/>
      <c r="BUO887" s="8"/>
      <c r="BUP887" s="8"/>
      <c r="BUQ887" s="8"/>
      <c r="BUR887" s="8"/>
      <c r="BUS887" s="8"/>
      <c r="BUT887" s="8"/>
      <c r="BUU887" s="8"/>
      <c r="BUV887" s="8"/>
      <c r="BUW887" s="8"/>
      <c r="BUX887" s="8"/>
      <c r="BUY887" s="8"/>
      <c r="BUZ887" s="8"/>
      <c r="BVA887" s="8"/>
      <c r="BVB887" s="8"/>
      <c r="BVC887" s="8"/>
      <c r="BVD887" s="8"/>
      <c r="BVE887" s="8"/>
      <c r="BVF887" s="8"/>
      <c r="BVG887" s="8"/>
      <c r="BVH887" s="8"/>
      <c r="BVI887" s="8"/>
      <c r="BVJ887" s="8"/>
      <c r="BVK887" s="8"/>
      <c r="BVL887" s="8"/>
      <c r="BVM887" s="8"/>
      <c r="BVN887" s="8"/>
      <c r="BVO887" s="8"/>
      <c r="BVP887" s="8"/>
      <c r="BVQ887" s="8"/>
      <c r="BVR887" s="8"/>
      <c r="BVS887" s="8"/>
      <c r="BVT887" s="8"/>
      <c r="BVU887" s="8"/>
      <c r="BVV887" s="8"/>
      <c r="BVW887" s="8"/>
      <c r="BVX887" s="8"/>
      <c r="BVY887" s="8"/>
      <c r="BVZ887" s="8"/>
      <c r="BWA887" s="8"/>
      <c r="BWB887" s="8"/>
      <c r="BWC887" s="8"/>
      <c r="BWD887" s="8"/>
      <c r="BWE887" s="8"/>
      <c r="BWF887" s="8"/>
      <c r="BWG887" s="8"/>
      <c r="BWH887" s="8"/>
      <c r="BWI887" s="8"/>
      <c r="BWJ887" s="8"/>
      <c r="BWK887" s="8"/>
      <c r="BWL887" s="8"/>
      <c r="BWM887" s="8"/>
      <c r="BWN887" s="8"/>
      <c r="BWO887" s="8"/>
      <c r="BWP887" s="8"/>
      <c r="BWQ887" s="8"/>
    </row>
    <row r="888" spans="1:1967" s="547" customFormat="1" ht="102" customHeight="1">
      <c r="A888" s="9" t="s">
        <v>12497</v>
      </c>
      <c r="B888" s="100" t="s">
        <v>97</v>
      </c>
      <c r="C888" s="40" t="s">
        <v>1045</v>
      </c>
      <c r="D888" s="40" t="s">
        <v>1044</v>
      </c>
      <c r="E888" s="40" t="s">
        <v>1049</v>
      </c>
      <c r="F888" s="3"/>
      <c r="G888" s="3" t="s">
        <v>385</v>
      </c>
      <c r="H888" s="20">
        <v>0</v>
      </c>
      <c r="I888" s="114">
        <v>470000000</v>
      </c>
      <c r="J888" s="21" t="s">
        <v>1314</v>
      </c>
      <c r="K888" s="19" t="s">
        <v>1927</v>
      </c>
      <c r="L888" s="137" t="s">
        <v>3397</v>
      </c>
      <c r="M888" s="140" t="s">
        <v>383</v>
      </c>
      <c r="N888" s="346" t="s">
        <v>8839</v>
      </c>
      <c r="O888" s="3" t="s">
        <v>1366</v>
      </c>
      <c r="P888" s="7" t="s">
        <v>1337</v>
      </c>
      <c r="Q888" s="3" t="s">
        <v>1328</v>
      </c>
      <c r="R888" s="24">
        <v>7</v>
      </c>
      <c r="S888" s="19">
        <v>41500</v>
      </c>
      <c r="T888" s="83">
        <f t="shared" ref="T888" si="343">R888*S888</f>
        <v>290500</v>
      </c>
      <c r="U888" s="83">
        <f t="shared" ref="U888" si="344">T888*1.12</f>
        <v>325360.00000000006</v>
      </c>
      <c r="V888" s="9" t="s">
        <v>1325</v>
      </c>
      <c r="W888" s="152" t="s">
        <v>1394</v>
      </c>
      <c r="X888" s="9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  <c r="AQ888" s="8"/>
      <c r="AR888" s="8"/>
      <c r="AS888" s="8"/>
      <c r="AT888" s="8"/>
      <c r="AU888" s="8"/>
      <c r="AV888" s="8"/>
      <c r="AW888" s="8"/>
      <c r="AX888" s="8"/>
      <c r="AY888" s="8"/>
      <c r="AZ888" s="8"/>
      <c r="BA888" s="8"/>
      <c r="BB888" s="8"/>
      <c r="BC888" s="8"/>
      <c r="BD888" s="8"/>
      <c r="BE888" s="8"/>
      <c r="BF888" s="8"/>
      <c r="BG888" s="8"/>
      <c r="BH888" s="8"/>
      <c r="BI888" s="8"/>
      <c r="BJ888" s="8"/>
      <c r="BK888" s="8"/>
      <c r="BL888" s="8"/>
      <c r="BM888" s="8"/>
      <c r="BN888" s="8"/>
      <c r="BO888" s="8"/>
      <c r="BP888" s="8"/>
      <c r="BQ888" s="8"/>
      <c r="BR888" s="8"/>
      <c r="BS888" s="8"/>
      <c r="BT888" s="8"/>
      <c r="BU888" s="8"/>
      <c r="BV888" s="8"/>
      <c r="BW888" s="8"/>
      <c r="BX888" s="8"/>
      <c r="BY888" s="8"/>
      <c r="BZ888" s="8"/>
      <c r="CA888" s="8"/>
      <c r="CB888" s="8"/>
      <c r="CC888" s="8"/>
      <c r="CD888" s="8"/>
      <c r="CE888" s="8"/>
      <c r="CF888" s="8"/>
      <c r="CG888" s="8"/>
      <c r="CH888" s="8"/>
      <c r="CI888" s="8"/>
      <c r="CJ888" s="8"/>
      <c r="CK888" s="8"/>
      <c r="CL888" s="8"/>
      <c r="CM888" s="8"/>
      <c r="CN888" s="8"/>
      <c r="CO888" s="8"/>
      <c r="CP888" s="8"/>
      <c r="CQ888" s="8"/>
      <c r="CR888" s="8"/>
      <c r="CS888" s="8"/>
      <c r="CT888" s="8"/>
      <c r="CU888" s="8"/>
      <c r="CV888" s="8"/>
      <c r="CW888" s="8"/>
      <c r="CX888" s="8"/>
      <c r="CY888" s="8"/>
      <c r="CZ888" s="8"/>
      <c r="DA888" s="8"/>
      <c r="DB888" s="8"/>
      <c r="DC888" s="8"/>
      <c r="DD888" s="8"/>
      <c r="DE888" s="8"/>
      <c r="DF888" s="8"/>
      <c r="DG888" s="8"/>
      <c r="DH888" s="8"/>
      <c r="DI888" s="8"/>
      <c r="DJ888" s="8"/>
      <c r="DK888" s="8"/>
      <c r="DL888" s="8"/>
      <c r="DM888" s="8"/>
      <c r="DN888" s="8"/>
      <c r="DO888" s="8"/>
      <c r="DP888" s="8"/>
      <c r="DQ888" s="8"/>
      <c r="DR888" s="8"/>
      <c r="DS888" s="8"/>
      <c r="DT888" s="8"/>
      <c r="DU888" s="8"/>
      <c r="DV888" s="8"/>
      <c r="DW888" s="8"/>
      <c r="DX888" s="8"/>
      <c r="DY888" s="8"/>
      <c r="DZ888" s="8"/>
      <c r="EA888" s="8"/>
      <c r="EB888" s="8"/>
      <c r="EC888" s="8"/>
      <c r="ED888" s="8"/>
      <c r="EE888" s="8"/>
      <c r="EF888" s="8"/>
      <c r="EG888" s="8"/>
      <c r="EH888" s="8"/>
      <c r="EI888" s="8"/>
      <c r="EJ888" s="8"/>
      <c r="EK888" s="8"/>
      <c r="EL888" s="8"/>
      <c r="EM888" s="8"/>
      <c r="EN888" s="8"/>
      <c r="EO888" s="8"/>
      <c r="EP888" s="8"/>
      <c r="EQ888" s="8"/>
      <c r="ER888" s="8"/>
      <c r="ES888" s="8"/>
      <c r="ET888" s="8"/>
      <c r="EU888" s="8"/>
      <c r="EV888" s="8"/>
      <c r="EW888" s="8"/>
      <c r="EX888" s="8"/>
      <c r="EY888" s="8"/>
      <c r="EZ888" s="8"/>
      <c r="FA888" s="8"/>
      <c r="FB888" s="8"/>
      <c r="FC888" s="8"/>
      <c r="FD888" s="8"/>
      <c r="FE888" s="8"/>
      <c r="FF888" s="8"/>
      <c r="FG888" s="8"/>
      <c r="FH888" s="8"/>
      <c r="FI888" s="8"/>
      <c r="FJ888" s="8"/>
      <c r="FK888" s="8"/>
      <c r="FL888" s="8"/>
      <c r="FM888" s="8"/>
      <c r="FN888" s="8"/>
      <c r="FO888" s="8"/>
      <c r="FP888" s="8"/>
      <c r="FQ888" s="8"/>
      <c r="FR888" s="8"/>
      <c r="FS888" s="8"/>
      <c r="FT888" s="8"/>
      <c r="FU888" s="8"/>
      <c r="FV888" s="8"/>
      <c r="FW888" s="8"/>
      <c r="FX888" s="8"/>
      <c r="FY888" s="8"/>
      <c r="FZ888" s="8"/>
      <c r="GA888" s="8"/>
      <c r="GB888" s="8"/>
      <c r="GC888" s="8"/>
      <c r="GD888" s="8"/>
      <c r="GE888" s="8"/>
      <c r="GF888" s="8"/>
      <c r="GG888" s="8"/>
      <c r="GH888" s="8"/>
      <c r="GI888" s="8"/>
      <c r="GJ888" s="8"/>
      <c r="GK888" s="8"/>
      <c r="GL888" s="8"/>
      <c r="GM888" s="8"/>
      <c r="GN888" s="8"/>
      <c r="GO888" s="8"/>
      <c r="GP888" s="8"/>
      <c r="GQ888" s="8"/>
      <c r="GR888" s="8"/>
      <c r="GS888" s="8"/>
      <c r="GT888" s="8"/>
      <c r="GU888" s="8"/>
      <c r="GV888" s="8"/>
      <c r="GW888" s="8"/>
      <c r="GX888" s="8"/>
      <c r="GY888" s="8"/>
      <c r="GZ888" s="8"/>
      <c r="HA888" s="8"/>
      <c r="HB888" s="8"/>
      <c r="HC888" s="8"/>
      <c r="HD888" s="8"/>
      <c r="HE888" s="8"/>
      <c r="HF888" s="8"/>
      <c r="HG888" s="8"/>
      <c r="HH888" s="8"/>
      <c r="HI888" s="8"/>
      <c r="HJ888" s="8"/>
      <c r="HK888" s="8"/>
      <c r="HL888" s="8"/>
      <c r="HM888" s="8"/>
      <c r="HN888" s="8"/>
      <c r="HO888" s="8"/>
      <c r="HP888" s="8"/>
      <c r="HQ888" s="8"/>
      <c r="HR888" s="8"/>
      <c r="HS888" s="8"/>
      <c r="HT888" s="8"/>
      <c r="HU888" s="8"/>
      <c r="HV888" s="8"/>
      <c r="HW888" s="8"/>
      <c r="HX888" s="8"/>
      <c r="HY888" s="8"/>
      <c r="HZ888" s="8"/>
      <c r="IA888" s="8"/>
      <c r="IB888" s="8"/>
      <c r="IC888" s="8"/>
      <c r="ID888" s="8"/>
      <c r="IE888" s="8"/>
      <c r="IF888" s="8"/>
      <c r="IG888" s="8"/>
      <c r="IH888" s="8"/>
      <c r="II888" s="8"/>
      <c r="IJ888" s="8"/>
      <c r="IK888" s="8"/>
      <c r="IL888" s="8"/>
      <c r="IM888" s="8"/>
      <c r="IN888" s="8"/>
      <c r="IO888" s="8"/>
      <c r="IP888" s="8"/>
      <c r="IQ888" s="8"/>
      <c r="IR888" s="8"/>
      <c r="IS888" s="8"/>
      <c r="IT888" s="8"/>
      <c r="IU888" s="8"/>
      <c r="IV888" s="8"/>
      <c r="IW888" s="8"/>
      <c r="IX888" s="8"/>
      <c r="IY888" s="8"/>
      <c r="IZ888" s="8"/>
      <c r="JA888" s="8"/>
      <c r="JB888" s="8"/>
      <c r="JC888" s="8"/>
      <c r="JD888" s="8"/>
      <c r="JE888" s="8"/>
      <c r="JF888" s="8"/>
      <c r="JG888" s="8"/>
      <c r="JH888" s="8"/>
      <c r="JI888" s="8"/>
      <c r="JJ888" s="8"/>
      <c r="JK888" s="8"/>
      <c r="JL888" s="8"/>
      <c r="JM888" s="8"/>
      <c r="JN888" s="8"/>
      <c r="JO888" s="8"/>
      <c r="JP888" s="8"/>
      <c r="JQ888" s="8"/>
      <c r="JR888" s="8"/>
      <c r="JS888" s="8"/>
      <c r="JT888" s="8"/>
      <c r="JU888" s="8"/>
      <c r="JV888" s="8"/>
      <c r="JW888" s="8"/>
      <c r="JX888" s="8"/>
      <c r="JY888" s="8"/>
      <c r="JZ888" s="8"/>
      <c r="KA888" s="8"/>
      <c r="KB888" s="8"/>
      <c r="KC888" s="8"/>
      <c r="KD888" s="8"/>
      <c r="KE888" s="8"/>
      <c r="KF888" s="8"/>
      <c r="KG888" s="8"/>
      <c r="KH888" s="8"/>
      <c r="KI888" s="8"/>
      <c r="KJ888" s="8"/>
      <c r="KK888" s="8"/>
      <c r="KL888" s="8"/>
      <c r="KM888" s="8"/>
      <c r="KN888" s="8"/>
      <c r="KO888" s="8"/>
      <c r="KP888" s="8"/>
      <c r="KQ888" s="8"/>
      <c r="KR888" s="8"/>
      <c r="KS888" s="8"/>
      <c r="KT888" s="8"/>
      <c r="KU888" s="8"/>
      <c r="KV888" s="8"/>
      <c r="KW888" s="8"/>
      <c r="KX888" s="8"/>
      <c r="KY888" s="8"/>
      <c r="KZ888" s="8"/>
      <c r="LA888" s="8"/>
      <c r="LB888" s="8"/>
      <c r="LC888" s="8"/>
      <c r="LD888" s="8"/>
      <c r="LE888" s="8"/>
      <c r="LF888" s="8"/>
      <c r="LG888" s="8"/>
      <c r="LH888" s="8"/>
      <c r="LI888" s="8"/>
      <c r="LJ888" s="8"/>
      <c r="LK888" s="8"/>
      <c r="LL888" s="8"/>
      <c r="LM888" s="8"/>
      <c r="LN888" s="8"/>
      <c r="LO888" s="8"/>
      <c r="LP888" s="8"/>
      <c r="LQ888" s="8"/>
      <c r="LR888" s="8"/>
      <c r="LS888" s="8"/>
      <c r="LT888" s="8"/>
      <c r="LU888" s="8"/>
      <c r="LV888" s="8"/>
      <c r="LW888" s="8"/>
      <c r="LX888" s="8"/>
      <c r="LY888" s="8"/>
      <c r="LZ888" s="8"/>
      <c r="MA888" s="8"/>
      <c r="MB888" s="8"/>
      <c r="MC888" s="8"/>
      <c r="MD888" s="8"/>
      <c r="ME888" s="8"/>
      <c r="MF888" s="8"/>
      <c r="MG888" s="8"/>
      <c r="MH888" s="8"/>
      <c r="MI888" s="8"/>
      <c r="MJ888" s="8"/>
      <c r="MK888" s="8"/>
      <c r="ML888" s="8"/>
      <c r="MM888" s="8"/>
      <c r="MN888" s="8"/>
      <c r="MO888" s="8"/>
      <c r="MP888" s="8"/>
      <c r="MQ888" s="8"/>
      <c r="MR888" s="8"/>
      <c r="MS888" s="8"/>
      <c r="MT888" s="8"/>
      <c r="MU888" s="8"/>
      <c r="MV888" s="8"/>
      <c r="MW888" s="8"/>
      <c r="MX888" s="8"/>
      <c r="MY888" s="8"/>
      <c r="MZ888" s="8"/>
      <c r="NA888" s="8"/>
      <c r="NB888" s="8"/>
      <c r="NC888" s="8"/>
      <c r="ND888" s="8"/>
      <c r="NE888" s="8"/>
      <c r="NF888" s="8"/>
      <c r="NG888" s="8"/>
      <c r="NH888" s="8"/>
      <c r="NI888" s="8"/>
      <c r="NJ888" s="8"/>
      <c r="NK888" s="8"/>
      <c r="NL888" s="8"/>
      <c r="NM888" s="8"/>
      <c r="NN888" s="8"/>
      <c r="NO888" s="8"/>
      <c r="NP888" s="8"/>
      <c r="NQ888" s="8"/>
      <c r="NR888" s="8"/>
      <c r="NS888" s="8"/>
      <c r="NT888" s="8"/>
      <c r="NU888" s="8"/>
      <c r="NV888" s="8"/>
      <c r="NW888" s="8"/>
      <c r="NX888" s="8"/>
      <c r="NY888" s="8"/>
      <c r="NZ888" s="8"/>
      <c r="OA888" s="8"/>
      <c r="OB888" s="8"/>
      <c r="OC888" s="8"/>
      <c r="OD888" s="8"/>
      <c r="OE888" s="8"/>
      <c r="OF888" s="8"/>
      <c r="OG888" s="8"/>
      <c r="OH888" s="8"/>
      <c r="OI888" s="8"/>
      <c r="OJ888" s="8"/>
      <c r="OK888" s="8"/>
      <c r="OL888" s="8"/>
      <c r="OM888" s="8"/>
      <c r="ON888" s="8"/>
      <c r="OO888" s="8"/>
      <c r="OP888" s="8"/>
      <c r="OQ888" s="8"/>
      <c r="OR888" s="8"/>
      <c r="OS888" s="8"/>
      <c r="OT888" s="8"/>
      <c r="OU888" s="8"/>
      <c r="OV888" s="8"/>
      <c r="OW888" s="8"/>
      <c r="OX888" s="8"/>
      <c r="OY888" s="8"/>
      <c r="OZ888" s="8"/>
      <c r="PA888" s="8"/>
      <c r="PB888" s="8"/>
      <c r="PC888" s="8"/>
      <c r="PD888" s="8"/>
      <c r="PE888" s="8"/>
      <c r="PF888" s="8"/>
      <c r="PG888" s="8"/>
      <c r="PH888" s="8"/>
      <c r="PI888" s="8"/>
      <c r="PJ888" s="8"/>
      <c r="PK888" s="8"/>
      <c r="PL888" s="8"/>
      <c r="PM888" s="8"/>
      <c r="PN888" s="8"/>
      <c r="PO888" s="8"/>
      <c r="PP888" s="8"/>
      <c r="PQ888" s="8"/>
      <c r="PR888" s="8"/>
      <c r="PS888" s="8"/>
      <c r="PT888" s="8"/>
      <c r="PU888" s="8"/>
      <c r="PV888" s="8"/>
      <c r="PW888" s="8"/>
      <c r="PX888" s="8"/>
      <c r="PY888" s="8"/>
      <c r="PZ888" s="8"/>
      <c r="QA888" s="8"/>
      <c r="QB888" s="8"/>
      <c r="QC888" s="8"/>
      <c r="QD888" s="8"/>
      <c r="QE888" s="8"/>
      <c r="QF888" s="8"/>
      <c r="QG888" s="8"/>
      <c r="QH888" s="8"/>
      <c r="QI888" s="8"/>
      <c r="QJ888" s="8"/>
      <c r="QK888" s="8"/>
      <c r="QL888" s="8"/>
      <c r="QM888" s="8"/>
      <c r="QN888" s="8"/>
      <c r="QO888" s="8"/>
      <c r="QP888" s="8"/>
      <c r="QQ888" s="8"/>
      <c r="QR888" s="8"/>
      <c r="QS888" s="8"/>
      <c r="QT888" s="8"/>
      <c r="QU888" s="8"/>
      <c r="QV888" s="8"/>
      <c r="QW888" s="8"/>
      <c r="QX888" s="8"/>
      <c r="QY888" s="8"/>
      <c r="QZ888" s="8"/>
      <c r="RA888" s="8"/>
      <c r="RB888" s="8"/>
      <c r="RC888" s="8"/>
      <c r="RD888" s="8"/>
      <c r="RE888" s="8"/>
      <c r="RF888" s="8"/>
      <c r="RG888" s="8"/>
      <c r="RH888" s="8"/>
      <c r="RI888" s="8"/>
      <c r="RJ888" s="8"/>
      <c r="RK888" s="8"/>
      <c r="RL888" s="8"/>
      <c r="RM888" s="8"/>
      <c r="RN888" s="8"/>
      <c r="RO888" s="8"/>
      <c r="RP888" s="8"/>
      <c r="RQ888" s="8"/>
      <c r="RR888" s="8"/>
      <c r="RS888" s="8"/>
      <c r="RT888" s="8"/>
      <c r="RU888" s="8"/>
      <c r="RV888" s="8"/>
      <c r="RW888" s="8"/>
      <c r="RX888" s="8"/>
      <c r="RY888" s="8"/>
      <c r="RZ888" s="8"/>
      <c r="SA888" s="8"/>
      <c r="SB888" s="8"/>
      <c r="SC888" s="8"/>
      <c r="SD888" s="8"/>
      <c r="SE888" s="8"/>
      <c r="SF888" s="8"/>
      <c r="SG888" s="8"/>
      <c r="SH888" s="8"/>
      <c r="SI888" s="8"/>
      <c r="SJ888" s="8"/>
      <c r="SK888" s="8"/>
      <c r="SL888" s="8"/>
      <c r="SM888" s="8"/>
      <c r="SN888" s="8"/>
      <c r="SO888" s="8"/>
      <c r="SP888" s="8"/>
      <c r="SQ888" s="8"/>
      <c r="SR888" s="8"/>
      <c r="SS888" s="8"/>
      <c r="ST888" s="8"/>
      <c r="SU888" s="8"/>
      <c r="SV888" s="8"/>
      <c r="SW888" s="8"/>
      <c r="SX888" s="8"/>
      <c r="SY888" s="8"/>
      <c r="SZ888" s="8"/>
      <c r="TA888" s="8"/>
      <c r="TB888" s="8"/>
      <c r="TC888" s="8"/>
      <c r="TD888" s="8"/>
      <c r="TE888" s="8"/>
      <c r="TF888" s="8"/>
      <c r="TG888" s="8"/>
      <c r="TH888" s="8"/>
      <c r="TI888" s="8"/>
      <c r="TJ888" s="8"/>
      <c r="TK888" s="8"/>
      <c r="TL888" s="8"/>
      <c r="TM888" s="8"/>
      <c r="TN888" s="8"/>
      <c r="TO888" s="8"/>
      <c r="TP888" s="8"/>
      <c r="TQ888" s="8"/>
      <c r="TR888" s="8"/>
      <c r="TS888" s="8"/>
      <c r="TT888" s="8"/>
      <c r="TU888" s="8"/>
      <c r="TV888" s="8"/>
      <c r="TW888" s="8"/>
      <c r="TX888" s="8"/>
      <c r="TY888" s="8"/>
      <c r="TZ888" s="8"/>
      <c r="UA888" s="8"/>
      <c r="UB888" s="8"/>
      <c r="UC888" s="8"/>
      <c r="UD888" s="8"/>
      <c r="UE888" s="8"/>
      <c r="UF888" s="8"/>
      <c r="UG888" s="8"/>
      <c r="UH888" s="8"/>
      <c r="UI888" s="8"/>
      <c r="UJ888" s="8"/>
      <c r="UK888" s="8"/>
      <c r="UL888" s="8"/>
      <c r="UM888" s="8"/>
      <c r="UN888" s="8"/>
      <c r="UO888" s="8"/>
      <c r="UP888" s="8"/>
      <c r="UQ888" s="8"/>
      <c r="UR888" s="8"/>
      <c r="US888" s="8"/>
      <c r="UT888" s="8"/>
      <c r="UU888" s="8"/>
      <c r="UV888" s="8"/>
      <c r="UW888" s="8"/>
      <c r="UX888" s="8"/>
      <c r="UY888" s="8"/>
      <c r="UZ888" s="8"/>
      <c r="VA888" s="8"/>
      <c r="VB888" s="8"/>
      <c r="VC888" s="8"/>
      <c r="VD888" s="8"/>
      <c r="VE888" s="8"/>
      <c r="VF888" s="8"/>
      <c r="VG888" s="8"/>
      <c r="VH888" s="8"/>
      <c r="VI888" s="8"/>
      <c r="VJ888" s="8"/>
      <c r="VK888" s="8"/>
      <c r="VL888" s="8"/>
      <c r="VM888" s="8"/>
      <c r="VN888" s="8"/>
      <c r="VO888" s="8"/>
      <c r="VP888" s="8"/>
      <c r="VQ888" s="8"/>
      <c r="VR888" s="8"/>
      <c r="VS888" s="8"/>
      <c r="VT888" s="8"/>
      <c r="VU888" s="8"/>
      <c r="VV888" s="8"/>
      <c r="VW888" s="8"/>
      <c r="VX888" s="8"/>
      <c r="VY888" s="8"/>
      <c r="VZ888" s="8"/>
      <c r="WA888" s="8"/>
      <c r="WB888" s="8"/>
      <c r="WC888" s="8"/>
      <c r="WD888" s="8"/>
      <c r="WE888" s="8"/>
      <c r="WF888" s="8"/>
      <c r="WG888" s="8"/>
      <c r="WH888" s="8"/>
      <c r="WI888" s="8"/>
      <c r="WJ888" s="8"/>
      <c r="WK888" s="8"/>
      <c r="WL888" s="8"/>
      <c r="WM888" s="8"/>
      <c r="WN888" s="8"/>
      <c r="WO888" s="8"/>
      <c r="WP888" s="8"/>
      <c r="WQ888" s="8"/>
      <c r="WR888" s="8"/>
      <c r="WS888" s="8"/>
      <c r="WT888" s="8"/>
      <c r="WU888" s="8"/>
      <c r="WV888" s="8"/>
      <c r="WW888" s="8"/>
      <c r="WX888" s="8"/>
      <c r="WY888" s="8"/>
      <c r="WZ888" s="8"/>
      <c r="XA888" s="8"/>
      <c r="XB888" s="8"/>
      <c r="XC888" s="8"/>
      <c r="XD888" s="8"/>
      <c r="XE888" s="8"/>
      <c r="XF888" s="8"/>
      <c r="XG888" s="8"/>
      <c r="XH888" s="8"/>
      <c r="XI888" s="8"/>
      <c r="XJ888" s="8"/>
      <c r="XK888" s="8"/>
      <c r="XL888" s="8"/>
      <c r="XM888" s="8"/>
      <c r="XN888" s="8"/>
      <c r="XO888" s="8"/>
      <c r="XP888" s="8"/>
      <c r="XQ888" s="8"/>
      <c r="XR888" s="8"/>
      <c r="XS888" s="8"/>
      <c r="XT888" s="8"/>
      <c r="XU888" s="8"/>
      <c r="XV888" s="8"/>
      <c r="XW888" s="8"/>
      <c r="XX888" s="8"/>
      <c r="XY888" s="8"/>
      <c r="XZ888" s="8"/>
      <c r="YA888" s="8"/>
      <c r="YB888" s="8"/>
      <c r="YC888" s="8"/>
      <c r="YD888" s="8"/>
      <c r="YE888" s="8"/>
      <c r="YF888" s="8"/>
      <c r="YG888" s="8"/>
      <c r="YH888" s="8"/>
      <c r="YI888" s="8"/>
      <c r="YJ888" s="8"/>
      <c r="YK888" s="8"/>
      <c r="YL888" s="8"/>
      <c r="YM888" s="8"/>
      <c r="YN888" s="8"/>
      <c r="YO888" s="8"/>
      <c r="YP888" s="8"/>
      <c r="YQ888" s="8"/>
      <c r="YR888" s="8"/>
      <c r="YS888" s="8"/>
      <c r="YT888" s="8"/>
      <c r="YU888" s="8"/>
      <c r="YV888" s="8"/>
      <c r="YW888" s="8"/>
      <c r="YX888" s="8"/>
      <c r="YY888" s="8"/>
      <c r="YZ888" s="8"/>
      <c r="ZA888" s="8"/>
      <c r="ZB888" s="8"/>
      <c r="ZC888" s="8"/>
      <c r="ZD888" s="8"/>
      <c r="ZE888" s="8"/>
      <c r="ZF888" s="8"/>
      <c r="ZG888" s="8"/>
      <c r="ZH888" s="8"/>
      <c r="ZI888" s="8"/>
      <c r="ZJ888" s="8"/>
      <c r="ZK888" s="8"/>
      <c r="ZL888" s="8"/>
      <c r="ZM888" s="8"/>
      <c r="ZN888" s="8"/>
      <c r="ZO888" s="8"/>
      <c r="ZP888" s="8"/>
      <c r="ZQ888" s="8"/>
      <c r="ZR888" s="8"/>
      <c r="ZS888" s="8"/>
      <c r="ZT888" s="8"/>
      <c r="ZU888" s="8"/>
      <c r="ZV888" s="8"/>
      <c r="ZW888" s="8"/>
      <c r="ZX888" s="8"/>
      <c r="ZY888" s="8"/>
      <c r="ZZ888" s="8"/>
      <c r="AAA888" s="8"/>
      <c r="AAB888" s="8"/>
      <c r="AAC888" s="8"/>
      <c r="AAD888" s="8"/>
      <c r="AAE888" s="8"/>
      <c r="AAF888" s="8"/>
      <c r="AAG888" s="8"/>
      <c r="AAH888" s="8"/>
      <c r="AAI888" s="8"/>
      <c r="AAJ888" s="8"/>
      <c r="AAK888" s="8"/>
      <c r="AAL888" s="8"/>
      <c r="AAM888" s="8"/>
      <c r="AAN888" s="8"/>
      <c r="AAO888" s="8"/>
      <c r="AAP888" s="8"/>
      <c r="AAQ888" s="8"/>
      <c r="AAR888" s="8"/>
      <c r="AAS888" s="8"/>
      <c r="AAT888" s="8"/>
      <c r="AAU888" s="8"/>
      <c r="AAV888" s="8"/>
      <c r="AAW888" s="8"/>
      <c r="AAX888" s="8"/>
      <c r="AAY888" s="8"/>
      <c r="AAZ888" s="8"/>
      <c r="ABA888" s="8"/>
      <c r="ABB888" s="8"/>
      <c r="ABC888" s="8"/>
      <c r="ABD888" s="8"/>
      <c r="ABE888" s="8"/>
      <c r="ABF888" s="8"/>
      <c r="ABG888" s="8"/>
      <c r="ABH888" s="8"/>
      <c r="ABI888" s="8"/>
      <c r="ABJ888" s="8"/>
      <c r="ABK888" s="8"/>
      <c r="ABL888" s="8"/>
      <c r="ABM888" s="8"/>
      <c r="ABN888" s="8"/>
      <c r="ABO888" s="8"/>
      <c r="ABP888" s="8"/>
      <c r="ABQ888" s="8"/>
      <c r="ABR888" s="8"/>
      <c r="ABS888" s="8"/>
      <c r="ABT888" s="8"/>
      <c r="ABU888" s="8"/>
      <c r="ABV888" s="8"/>
      <c r="ABW888" s="8"/>
      <c r="ABX888" s="8"/>
      <c r="ABY888" s="8"/>
      <c r="ABZ888" s="8"/>
      <c r="ACA888" s="8"/>
      <c r="ACB888" s="8"/>
      <c r="ACC888" s="8"/>
      <c r="ACD888" s="8"/>
      <c r="ACE888" s="8"/>
      <c r="ACF888" s="8"/>
      <c r="ACG888" s="8"/>
      <c r="ACH888" s="8"/>
      <c r="ACI888" s="8"/>
      <c r="ACJ888" s="8"/>
      <c r="ACK888" s="8"/>
      <c r="ACL888" s="8"/>
      <c r="ACM888" s="8"/>
      <c r="ACN888" s="8"/>
      <c r="ACO888" s="8"/>
      <c r="ACP888" s="8"/>
      <c r="ACQ888" s="8"/>
      <c r="ACR888" s="8"/>
      <c r="ACS888" s="8"/>
      <c r="ACT888" s="8"/>
      <c r="ACU888" s="8"/>
      <c r="ACV888" s="8"/>
      <c r="ACW888" s="8"/>
      <c r="ACX888" s="8"/>
      <c r="ACY888" s="8"/>
      <c r="ACZ888" s="8"/>
      <c r="ADA888" s="8"/>
      <c r="ADB888" s="8"/>
      <c r="ADC888" s="8"/>
      <c r="ADD888" s="8"/>
      <c r="ADE888" s="8"/>
      <c r="ADF888" s="8"/>
      <c r="ADG888" s="8"/>
      <c r="ADH888" s="8"/>
      <c r="ADI888" s="8"/>
      <c r="ADJ888" s="8"/>
      <c r="ADK888" s="8"/>
      <c r="ADL888" s="8"/>
      <c r="ADM888" s="8"/>
      <c r="ADN888" s="8"/>
      <c r="ADO888" s="8"/>
      <c r="ADP888" s="8"/>
      <c r="ADQ888" s="8"/>
      <c r="ADR888" s="8"/>
      <c r="ADS888" s="8"/>
      <c r="ADT888" s="8"/>
      <c r="ADU888" s="8"/>
      <c r="ADV888" s="8"/>
      <c r="ADW888" s="8"/>
      <c r="ADX888" s="8"/>
      <c r="ADY888" s="8"/>
      <c r="ADZ888" s="8"/>
      <c r="AEA888" s="8"/>
      <c r="AEB888" s="8"/>
      <c r="AEC888" s="8"/>
      <c r="AED888" s="8"/>
      <c r="AEE888" s="8"/>
      <c r="AEF888" s="8"/>
      <c r="AEG888" s="8"/>
      <c r="AEH888" s="8"/>
      <c r="AEI888" s="8"/>
      <c r="AEJ888" s="8"/>
      <c r="AEK888" s="8"/>
      <c r="AEL888" s="8"/>
      <c r="AEM888" s="8"/>
      <c r="AEN888" s="8"/>
      <c r="AEO888" s="8"/>
      <c r="AEP888" s="8"/>
      <c r="AEQ888" s="8"/>
      <c r="AER888" s="8"/>
      <c r="AES888" s="8"/>
      <c r="AET888" s="8"/>
      <c r="AEU888" s="8"/>
      <c r="AEV888" s="8"/>
      <c r="AEW888" s="8"/>
      <c r="AEX888" s="8"/>
      <c r="AEY888" s="8"/>
      <c r="AEZ888" s="8"/>
      <c r="AFA888" s="8"/>
      <c r="AFB888" s="8"/>
      <c r="AFC888" s="8"/>
      <c r="AFD888" s="8"/>
      <c r="AFE888" s="8"/>
      <c r="AFF888" s="8"/>
      <c r="AFG888" s="8"/>
      <c r="AFH888" s="8"/>
      <c r="AFI888" s="8"/>
      <c r="AFJ888" s="8"/>
      <c r="AFK888" s="8"/>
      <c r="AFL888" s="8"/>
      <c r="AFM888" s="8"/>
      <c r="AFN888" s="8"/>
      <c r="AFO888" s="8"/>
      <c r="AFP888" s="8"/>
      <c r="AFQ888" s="8"/>
      <c r="AFR888" s="8"/>
      <c r="AFS888" s="8"/>
      <c r="AFT888" s="8"/>
      <c r="AFU888" s="8"/>
      <c r="AFV888" s="8"/>
      <c r="AFW888" s="8"/>
      <c r="AFX888" s="8"/>
      <c r="AFY888" s="8"/>
      <c r="AFZ888" s="8"/>
      <c r="AGA888" s="8"/>
      <c r="AGB888" s="8"/>
      <c r="AGC888" s="8"/>
      <c r="AGD888" s="8"/>
      <c r="AGE888" s="8"/>
      <c r="AGF888" s="8"/>
      <c r="AGG888" s="8"/>
      <c r="AGH888" s="8"/>
      <c r="AGI888" s="8"/>
      <c r="AGJ888" s="8"/>
      <c r="AGK888" s="8"/>
      <c r="AGL888" s="8"/>
      <c r="AGM888" s="8"/>
      <c r="AGN888" s="8"/>
      <c r="AGO888" s="8"/>
      <c r="AGP888" s="8"/>
      <c r="AGQ888" s="8"/>
      <c r="AGR888" s="8"/>
      <c r="AGS888" s="8"/>
      <c r="AGT888" s="8"/>
      <c r="AGU888" s="8"/>
      <c r="AGV888" s="8"/>
      <c r="AGW888" s="8"/>
      <c r="AGX888" s="8"/>
      <c r="AGY888" s="8"/>
      <c r="AGZ888" s="8"/>
      <c r="AHA888" s="8"/>
      <c r="AHB888" s="8"/>
      <c r="AHC888" s="8"/>
      <c r="AHD888" s="8"/>
      <c r="AHE888" s="8"/>
      <c r="AHF888" s="8"/>
      <c r="AHG888" s="8"/>
      <c r="AHH888" s="8"/>
      <c r="AHI888" s="8"/>
      <c r="AHJ888" s="8"/>
      <c r="AHK888" s="8"/>
      <c r="AHL888" s="8"/>
      <c r="AHM888" s="8"/>
      <c r="AHN888" s="8"/>
      <c r="AHO888" s="8"/>
      <c r="AHP888" s="8"/>
      <c r="AHQ888" s="8"/>
      <c r="AHR888" s="8"/>
      <c r="AHS888" s="8"/>
      <c r="AHT888" s="8"/>
      <c r="AHU888" s="8"/>
      <c r="AHV888" s="8"/>
      <c r="AHW888" s="8"/>
      <c r="AHX888" s="8"/>
      <c r="AHY888" s="8"/>
      <c r="AHZ888" s="8"/>
      <c r="AIA888" s="8"/>
      <c r="AIB888" s="8"/>
      <c r="AIC888" s="8"/>
      <c r="AID888" s="8"/>
      <c r="AIE888" s="8"/>
      <c r="AIF888" s="8"/>
      <c r="AIG888" s="8"/>
      <c r="AIH888" s="8"/>
      <c r="AII888" s="8"/>
      <c r="AIJ888" s="8"/>
      <c r="AIK888" s="8"/>
      <c r="AIL888" s="8"/>
      <c r="AIM888" s="8"/>
      <c r="AIN888" s="8"/>
      <c r="AIO888" s="8"/>
      <c r="AIP888" s="8"/>
      <c r="AIQ888" s="8"/>
      <c r="AIR888" s="8"/>
      <c r="AIS888" s="8"/>
      <c r="AIT888" s="8"/>
      <c r="AIU888" s="8"/>
      <c r="AIV888" s="8"/>
      <c r="AIW888" s="8"/>
      <c r="AIX888" s="8"/>
      <c r="AIY888" s="8"/>
      <c r="AIZ888" s="8"/>
      <c r="AJA888" s="8"/>
      <c r="AJB888" s="8"/>
      <c r="AJC888" s="8"/>
      <c r="AJD888" s="8"/>
      <c r="AJE888" s="8"/>
      <c r="AJF888" s="8"/>
      <c r="AJG888" s="8"/>
      <c r="AJH888" s="8"/>
      <c r="AJI888" s="8"/>
      <c r="AJJ888" s="8"/>
      <c r="AJK888" s="8"/>
      <c r="AJL888" s="8"/>
      <c r="AJM888" s="8"/>
      <c r="AJN888" s="8"/>
      <c r="AJO888" s="8"/>
      <c r="AJP888" s="8"/>
      <c r="AJQ888" s="8"/>
      <c r="AJR888" s="8"/>
      <c r="AJS888" s="8"/>
      <c r="AJT888" s="8"/>
      <c r="AJU888" s="8"/>
      <c r="AJV888" s="8"/>
      <c r="AJW888" s="8"/>
      <c r="AJX888" s="8"/>
      <c r="AJY888" s="8"/>
      <c r="AJZ888" s="8"/>
      <c r="AKA888" s="8"/>
      <c r="AKB888" s="8"/>
      <c r="AKC888" s="8"/>
      <c r="AKD888" s="8"/>
      <c r="AKE888" s="8"/>
      <c r="AKF888" s="8"/>
      <c r="AKG888" s="8"/>
      <c r="AKH888" s="8"/>
      <c r="AKI888" s="8"/>
      <c r="AKJ888" s="8"/>
      <c r="AKK888" s="8"/>
      <c r="AKL888" s="8"/>
      <c r="AKM888" s="8"/>
      <c r="AKN888" s="8"/>
      <c r="AKO888" s="8"/>
      <c r="AKP888" s="8"/>
      <c r="AKQ888" s="8"/>
      <c r="AKR888" s="8"/>
      <c r="AKS888" s="8"/>
      <c r="AKT888" s="8"/>
      <c r="AKU888" s="8"/>
      <c r="AKV888" s="8"/>
      <c r="AKW888" s="8"/>
      <c r="AKX888" s="8"/>
      <c r="AKY888" s="8"/>
      <c r="AKZ888" s="8"/>
      <c r="ALA888" s="8"/>
      <c r="ALB888" s="8"/>
      <c r="ALC888" s="8"/>
      <c r="ALD888" s="8"/>
      <c r="ALE888" s="8"/>
      <c r="ALF888" s="8"/>
      <c r="ALG888" s="8"/>
      <c r="ALH888" s="8"/>
      <c r="ALI888" s="8"/>
      <c r="ALJ888" s="8"/>
      <c r="ALK888" s="8"/>
      <c r="ALL888" s="8"/>
      <c r="ALM888" s="8"/>
      <c r="ALN888" s="8"/>
      <c r="ALO888" s="8"/>
      <c r="ALP888" s="8"/>
      <c r="ALQ888" s="8"/>
      <c r="ALR888" s="8"/>
      <c r="ALS888" s="8"/>
      <c r="ALT888" s="8"/>
      <c r="ALU888" s="8"/>
      <c r="ALV888" s="8"/>
      <c r="ALW888" s="8"/>
      <c r="ALX888" s="8"/>
      <c r="ALY888" s="8"/>
      <c r="ALZ888" s="8"/>
      <c r="AMA888" s="8"/>
      <c r="AMB888" s="8"/>
      <c r="AMC888" s="8"/>
      <c r="AMD888" s="8"/>
      <c r="AME888" s="8"/>
      <c r="AMF888" s="8"/>
      <c r="AMG888" s="8"/>
      <c r="AMH888" s="8"/>
      <c r="AMI888" s="8"/>
      <c r="AMJ888" s="8"/>
      <c r="AMK888" s="8"/>
      <c r="AML888" s="8"/>
      <c r="AMM888" s="8"/>
      <c r="AMN888" s="8"/>
      <c r="AMO888" s="8"/>
      <c r="AMP888" s="8"/>
      <c r="AMQ888" s="8"/>
      <c r="AMR888" s="8"/>
      <c r="AMS888" s="8"/>
      <c r="AMT888" s="8"/>
      <c r="AMU888" s="8"/>
      <c r="AMV888" s="8"/>
      <c r="AMW888" s="8"/>
      <c r="AMX888" s="8"/>
      <c r="AMY888" s="8"/>
      <c r="AMZ888" s="8"/>
      <c r="ANA888" s="8"/>
      <c r="ANB888" s="8"/>
      <c r="ANC888" s="8"/>
      <c r="AND888" s="8"/>
      <c r="ANE888" s="8"/>
      <c r="ANF888" s="8"/>
      <c r="ANG888" s="8"/>
      <c r="ANH888" s="8"/>
      <c r="ANI888" s="8"/>
      <c r="ANJ888" s="8"/>
      <c r="ANK888" s="8"/>
      <c r="ANL888" s="8"/>
      <c r="ANM888" s="8"/>
      <c r="ANN888" s="8"/>
      <c r="ANO888" s="8"/>
      <c r="ANP888" s="8"/>
      <c r="ANQ888" s="8"/>
      <c r="ANR888" s="8"/>
      <c r="ANS888" s="8"/>
      <c r="ANT888" s="8"/>
      <c r="ANU888" s="8"/>
      <c r="ANV888" s="8"/>
      <c r="ANW888" s="8"/>
      <c r="ANX888" s="8"/>
      <c r="ANY888" s="8"/>
      <c r="ANZ888" s="8"/>
      <c r="AOA888" s="8"/>
      <c r="AOB888" s="8"/>
      <c r="AOC888" s="8"/>
      <c r="AOD888" s="8"/>
      <c r="AOE888" s="8"/>
      <c r="AOF888" s="8"/>
      <c r="AOG888" s="8"/>
      <c r="AOH888" s="8"/>
      <c r="AOI888" s="8"/>
      <c r="AOJ888" s="8"/>
      <c r="AOK888" s="8"/>
      <c r="AOL888" s="8"/>
      <c r="AOM888" s="8"/>
      <c r="AON888" s="8"/>
      <c r="AOO888" s="8"/>
      <c r="AOP888" s="8"/>
      <c r="AOQ888" s="8"/>
      <c r="AOR888" s="8"/>
      <c r="AOS888" s="8"/>
      <c r="AOT888" s="8"/>
      <c r="AOU888" s="8"/>
      <c r="AOV888" s="8"/>
      <c r="AOW888" s="8"/>
      <c r="AOX888" s="8"/>
      <c r="AOY888" s="8"/>
      <c r="AOZ888" s="8"/>
      <c r="APA888" s="8"/>
      <c r="APB888" s="8"/>
      <c r="APC888" s="8"/>
      <c r="APD888" s="8"/>
      <c r="APE888" s="8"/>
      <c r="APF888" s="8"/>
      <c r="APG888" s="8"/>
      <c r="APH888" s="8"/>
      <c r="API888" s="8"/>
      <c r="APJ888" s="8"/>
      <c r="APK888" s="8"/>
      <c r="APL888" s="8"/>
      <c r="APM888" s="8"/>
      <c r="APN888" s="8"/>
      <c r="APO888" s="8"/>
      <c r="APP888" s="8"/>
      <c r="APQ888" s="8"/>
      <c r="APR888" s="8"/>
      <c r="APS888" s="8"/>
      <c r="APT888" s="8"/>
      <c r="APU888" s="8"/>
      <c r="APV888" s="8"/>
      <c r="APW888" s="8"/>
      <c r="APX888" s="8"/>
      <c r="APY888" s="8"/>
      <c r="APZ888" s="8"/>
      <c r="AQA888" s="8"/>
      <c r="AQB888" s="8"/>
      <c r="AQC888" s="8"/>
      <c r="AQD888" s="8"/>
      <c r="AQE888" s="8"/>
      <c r="AQF888" s="8"/>
      <c r="AQG888" s="8"/>
      <c r="AQH888" s="8"/>
      <c r="AQI888" s="8"/>
      <c r="AQJ888" s="8"/>
      <c r="AQK888" s="8"/>
      <c r="AQL888" s="8"/>
      <c r="AQM888" s="8"/>
      <c r="AQN888" s="8"/>
      <c r="AQO888" s="8"/>
      <c r="AQP888" s="8"/>
      <c r="AQQ888" s="8"/>
      <c r="AQR888" s="8"/>
      <c r="AQS888" s="8"/>
      <c r="AQT888" s="8"/>
      <c r="AQU888" s="8"/>
      <c r="AQV888" s="8"/>
      <c r="AQW888" s="8"/>
      <c r="AQX888" s="8"/>
      <c r="AQY888" s="8"/>
      <c r="AQZ888" s="8"/>
      <c r="ARA888" s="8"/>
      <c r="ARB888" s="8"/>
      <c r="ARC888" s="8"/>
      <c r="ARD888" s="8"/>
      <c r="ARE888" s="8"/>
      <c r="ARF888" s="8"/>
      <c r="ARG888" s="8"/>
      <c r="ARH888" s="8"/>
      <c r="ARI888" s="8"/>
      <c r="ARJ888" s="8"/>
      <c r="ARK888" s="8"/>
      <c r="ARL888" s="8"/>
      <c r="ARM888" s="8"/>
      <c r="ARN888" s="8"/>
      <c r="ARO888" s="8"/>
      <c r="ARP888" s="8"/>
      <c r="ARQ888" s="8"/>
      <c r="ARR888" s="8"/>
      <c r="ARS888" s="8"/>
      <c r="ART888" s="8"/>
      <c r="ARU888" s="8"/>
      <c r="ARV888" s="8"/>
      <c r="ARW888" s="8"/>
      <c r="ARX888" s="8"/>
      <c r="ARY888" s="8"/>
      <c r="ARZ888" s="8"/>
      <c r="ASA888" s="8"/>
      <c r="ASB888" s="8"/>
      <c r="ASC888" s="8"/>
      <c r="ASD888" s="8"/>
      <c r="ASE888" s="8"/>
      <c r="ASF888" s="8"/>
      <c r="ASG888" s="8"/>
      <c r="ASH888" s="8"/>
      <c r="ASI888" s="8"/>
      <c r="ASJ888" s="8"/>
      <c r="ASK888" s="8"/>
      <c r="ASL888" s="8"/>
      <c r="ASM888" s="8"/>
      <c r="ASN888" s="8"/>
      <c r="ASO888" s="8"/>
      <c r="ASP888" s="8"/>
      <c r="ASQ888" s="8"/>
      <c r="ASR888" s="8"/>
      <c r="ASS888" s="8"/>
      <c r="AST888" s="8"/>
      <c r="ASU888" s="8"/>
      <c r="ASV888" s="8"/>
      <c r="ASW888" s="8"/>
      <c r="ASX888" s="8"/>
      <c r="ASY888" s="8"/>
      <c r="ASZ888" s="8"/>
      <c r="ATA888" s="8"/>
      <c r="ATB888" s="8"/>
      <c r="ATC888" s="8"/>
      <c r="ATD888" s="8"/>
      <c r="ATE888" s="8"/>
      <c r="ATF888" s="8"/>
      <c r="ATG888" s="8"/>
      <c r="ATH888" s="8"/>
      <c r="ATI888" s="8"/>
      <c r="ATJ888" s="8"/>
      <c r="ATK888" s="8"/>
      <c r="ATL888" s="8"/>
      <c r="ATM888" s="8"/>
      <c r="ATN888" s="8"/>
      <c r="ATO888" s="8"/>
      <c r="ATP888" s="8"/>
      <c r="ATQ888" s="8"/>
      <c r="ATR888" s="8"/>
      <c r="ATS888" s="8"/>
      <c r="ATT888" s="8"/>
      <c r="ATU888" s="8"/>
      <c r="ATV888" s="8"/>
      <c r="ATW888" s="8"/>
      <c r="ATX888" s="8"/>
      <c r="ATY888" s="8"/>
      <c r="ATZ888" s="8"/>
      <c r="AUA888" s="8"/>
      <c r="AUB888" s="8"/>
      <c r="AUC888" s="8"/>
      <c r="AUD888" s="8"/>
      <c r="AUE888" s="8"/>
      <c r="AUF888" s="8"/>
      <c r="AUG888" s="8"/>
      <c r="AUH888" s="8"/>
      <c r="AUI888" s="8"/>
      <c r="AUJ888" s="8"/>
      <c r="AUK888" s="8"/>
      <c r="AUL888" s="8"/>
      <c r="AUM888" s="8"/>
      <c r="AUN888" s="8"/>
      <c r="AUO888" s="8"/>
      <c r="AUP888" s="8"/>
      <c r="AUQ888" s="8"/>
      <c r="AUR888" s="8"/>
      <c r="AUS888" s="8"/>
      <c r="AUT888" s="8"/>
      <c r="AUU888" s="8"/>
      <c r="AUV888" s="8"/>
      <c r="AUW888" s="8"/>
      <c r="AUX888" s="8"/>
      <c r="AUY888" s="8"/>
      <c r="AUZ888" s="8"/>
      <c r="AVA888" s="8"/>
      <c r="AVB888" s="8"/>
      <c r="AVC888" s="8"/>
      <c r="AVD888" s="8"/>
      <c r="AVE888" s="8"/>
      <c r="AVF888" s="8"/>
      <c r="AVG888" s="8"/>
      <c r="AVH888" s="8"/>
      <c r="AVI888" s="8"/>
      <c r="AVJ888" s="8"/>
      <c r="AVK888" s="8"/>
      <c r="AVL888" s="8"/>
      <c r="AVM888" s="8"/>
      <c r="AVN888" s="8"/>
      <c r="AVO888" s="8"/>
      <c r="AVP888" s="8"/>
      <c r="AVQ888" s="8"/>
      <c r="AVR888" s="8"/>
      <c r="AVS888" s="8"/>
      <c r="AVT888" s="8"/>
      <c r="AVU888" s="8"/>
      <c r="AVV888" s="8"/>
      <c r="AVW888" s="8"/>
      <c r="AVX888" s="8"/>
      <c r="AVY888" s="8"/>
      <c r="AVZ888" s="8"/>
      <c r="AWA888" s="8"/>
      <c r="AWB888" s="8"/>
      <c r="AWC888" s="8"/>
      <c r="AWD888" s="8"/>
      <c r="AWE888" s="8"/>
      <c r="AWF888" s="8"/>
      <c r="AWG888" s="8"/>
      <c r="AWH888" s="8"/>
      <c r="AWI888" s="8"/>
      <c r="AWJ888" s="8"/>
      <c r="AWK888" s="8"/>
      <c r="AWL888" s="8"/>
      <c r="AWM888" s="8"/>
      <c r="AWN888" s="8"/>
      <c r="AWO888" s="8"/>
      <c r="AWP888" s="8"/>
      <c r="AWQ888" s="8"/>
      <c r="AWR888" s="8"/>
      <c r="AWS888" s="8"/>
      <c r="AWT888" s="8"/>
      <c r="AWU888" s="8"/>
      <c r="AWV888" s="8"/>
      <c r="AWW888" s="8"/>
      <c r="AWX888" s="8"/>
      <c r="AWY888" s="8"/>
      <c r="AWZ888" s="8"/>
      <c r="AXA888" s="8"/>
      <c r="AXB888" s="8"/>
      <c r="AXC888" s="8"/>
      <c r="AXD888" s="8"/>
      <c r="AXE888" s="8"/>
      <c r="AXF888" s="8"/>
      <c r="AXG888" s="8"/>
      <c r="AXH888" s="8"/>
      <c r="AXI888" s="8"/>
      <c r="AXJ888" s="8"/>
      <c r="AXK888" s="8"/>
      <c r="AXL888" s="8"/>
      <c r="AXM888" s="8"/>
      <c r="AXN888" s="8"/>
      <c r="AXO888" s="8"/>
      <c r="AXP888" s="8"/>
      <c r="AXQ888" s="8"/>
      <c r="AXR888" s="8"/>
      <c r="AXS888" s="8"/>
      <c r="AXT888" s="8"/>
      <c r="AXU888" s="8"/>
      <c r="AXV888" s="8"/>
      <c r="AXW888" s="8"/>
      <c r="AXX888" s="8"/>
      <c r="AXY888" s="8"/>
      <c r="AXZ888" s="8"/>
      <c r="AYA888" s="8"/>
      <c r="AYB888" s="8"/>
      <c r="AYC888" s="8"/>
      <c r="AYD888" s="8"/>
      <c r="AYE888" s="8"/>
      <c r="AYF888" s="8"/>
      <c r="AYG888" s="8"/>
      <c r="AYH888" s="8"/>
      <c r="AYI888" s="8"/>
      <c r="AYJ888" s="8"/>
      <c r="AYK888" s="8"/>
      <c r="AYL888" s="8"/>
      <c r="AYM888" s="8"/>
      <c r="AYN888" s="8"/>
      <c r="AYO888" s="8"/>
      <c r="AYP888" s="8"/>
      <c r="AYQ888" s="8"/>
      <c r="AYR888" s="8"/>
      <c r="AYS888" s="8"/>
      <c r="AYT888" s="8"/>
      <c r="AYU888" s="8"/>
      <c r="AYV888" s="8"/>
      <c r="AYW888" s="8"/>
      <c r="AYX888" s="8"/>
      <c r="AYY888" s="8"/>
      <c r="AYZ888" s="8"/>
      <c r="AZA888" s="8"/>
      <c r="AZB888" s="8"/>
      <c r="AZC888" s="8"/>
      <c r="AZD888" s="8"/>
      <c r="AZE888" s="8"/>
      <c r="AZF888" s="8"/>
      <c r="AZG888" s="8"/>
      <c r="AZH888" s="8"/>
      <c r="AZI888" s="8"/>
      <c r="AZJ888" s="8"/>
      <c r="AZK888" s="8"/>
      <c r="AZL888" s="8"/>
      <c r="AZM888" s="8"/>
      <c r="AZN888" s="8"/>
      <c r="AZO888" s="8"/>
      <c r="AZP888" s="8"/>
      <c r="AZQ888" s="8"/>
      <c r="AZR888" s="8"/>
      <c r="AZS888" s="8"/>
      <c r="AZT888" s="8"/>
      <c r="AZU888" s="8"/>
      <c r="AZV888" s="8"/>
      <c r="AZW888" s="8"/>
      <c r="AZX888" s="8"/>
      <c r="AZY888" s="8"/>
      <c r="AZZ888" s="8"/>
      <c r="BAA888" s="8"/>
      <c r="BAB888" s="8"/>
      <c r="BAC888" s="8"/>
      <c r="BAD888" s="8"/>
      <c r="BAE888" s="8"/>
      <c r="BAF888" s="8"/>
      <c r="BAG888" s="8"/>
      <c r="BAH888" s="8"/>
      <c r="BAI888" s="8"/>
      <c r="BAJ888" s="8"/>
      <c r="BAK888" s="8"/>
      <c r="BAL888" s="8"/>
      <c r="BAM888" s="8"/>
      <c r="BAN888" s="8"/>
      <c r="BAO888" s="8"/>
      <c r="BAP888" s="8"/>
      <c r="BAQ888" s="8"/>
      <c r="BAR888" s="8"/>
      <c r="BAS888" s="8"/>
      <c r="BAT888" s="8"/>
      <c r="BAU888" s="8"/>
      <c r="BAV888" s="8"/>
      <c r="BAW888" s="8"/>
      <c r="BAX888" s="8"/>
      <c r="BAY888" s="8"/>
      <c r="BAZ888" s="8"/>
      <c r="BBA888" s="8"/>
      <c r="BBB888" s="8"/>
      <c r="BBC888" s="8"/>
      <c r="BBD888" s="8"/>
      <c r="BBE888" s="8"/>
      <c r="BBF888" s="8"/>
      <c r="BBG888" s="8"/>
      <c r="BBH888" s="8"/>
      <c r="BBI888" s="8"/>
      <c r="BBJ888" s="8"/>
      <c r="BBK888" s="8"/>
      <c r="BBL888" s="8"/>
      <c r="BBM888" s="8"/>
      <c r="BBN888" s="8"/>
      <c r="BBO888" s="8"/>
      <c r="BBP888" s="8"/>
      <c r="BBQ888" s="8"/>
      <c r="BBR888" s="8"/>
      <c r="BBS888" s="8"/>
      <c r="BBT888" s="8"/>
      <c r="BBU888" s="8"/>
      <c r="BBV888" s="8"/>
      <c r="BBW888" s="8"/>
      <c r="BBX888" s="8"/>
      <c r="BBY888" s="8"/>
      <c r="BBZ888" s="8"/>
      <c r="BCA888" s="8"/>
      <c r="BCB888" s="8"/>
      <c r="BCC888" s="8"/>
      <c r="BCD888" s="8"/>
      <c r="BCE888" s="8"/>
      <c r="BCF888" s="8"/>
      <c r="BCG888" s="8"/>
      <c r="BCH888" s="8"/>
      <c r="BCI888" s="8"/>
      <c r="BCJ888" s="8"/>
      <c r="BCK888" s="8"/>
      <c r="BCL888" s="8"/>
      <c r="BCM888" s="8"/>
      <c r="BCN888" s="8"/>
      <c r="BCO888" s="8"/>
      <c r="BCP888" s="8"/>
      <c r="BCQ888" s="8"/>
      <c r="BCR888" s="8"/>
      <c r="BCS888" s="8"/>
      <c r="BCT888" s="8"/>
      <c r="BCU888" s="8"/>
      <c r="BCV888" s="8"/>
      <c r="BCW888" s="8"/>
      <c r="BCX888" s="8"/>
      <c r="BCY888" s="8"/>
      <c r="BCZ888" s="8"/>
      <c r="BDA888" s="8"/>
      <c r="BDB888" s="8"/>
      <c r="BDC888" s="8"/>
      <c r="BDD888" s="8"/>
      <c r="BDE888" s="8"/>
      <c r="BDF888" s="8"/>
      <c r="BDG888" s="8"/>
      <c r="BDH888" s="8"/>
      <c r="BDI888" s="8"/>
      <c r="BDJ888" s="8"/>
      <c r="BDK888" s="8"/>
      <c r="BDL888" s="8"/>
      <c r="BDM888" s="8"/>
      <c r="BDN888" s="8"/>
      <c r="BDO888" s="8"/>
      <c r="BDP888" s="8"/>
      <c r="BDQ888" s="8"/>
      <c r="BDR888" s="8"/>
      <c r="BDS888" s="8"/>
      <c r="BDT888" s="8"/>
      <c r="BDU888" s="8"/>
      <c r="BDV888" s="8"/>
      <c r="BDW888" s="8"/>
      <c r="BDX888" s="8"/>
      <c r="BDY888" s="8"/>
      <c r="BDZ888" s="8"/>
      <c r="BEA888" s="8"/>
      <c r="BEB888" s="8"/>
      <c r="BEC888" s="8"/>
      <c r="BED888" s="8"/>
      <c r="BEE888" s="8"/>
      <c r="BEF888" s="8"/>
      <c r="BEG888" s="8"/>
      <c r="BEH888" s="8"/>
      <c r="BEI888" s="8"/>
      <c r="BEJ888" s="8"/>
      <c r="BEK888" s="8"/>
      <c r="BEL888" s="8"/>
      <c r="BEM888" s="8"/>
      <c r="BEN888" s="8"/>
      <c r="BEO888" s="8"/>
      <c r="BEP888" s="8"/>
      <c r="BEQ888" s="8"/>
      <c r="BER888" s="8"/>
      <c r="BES888" s="8"/>
      <c r="BET888" s="8"/>
      <c r="BEU888" s="8"/>
      <c r="BEV888" s="8"/>
      <c r="BEW888" s="8"/>
      <c r="BEX888" s="8"/>
      <c r="BEY888" s="8"/>
      <c r="BEZ888" s="8"/>
      <c r="BFA888" s="8"/>
      <c r="BFB888" s="8"/>
      <c r="BFC888" s="8"/>
      <c r="BFD888" s="8"/>
      <c r="BFE888" s="8"/>
      <c r="BFF888" s="8"/>
      <c r="BFG888" s="8"/>
      <c r="BFH888" s="8"/>
      <c r="BFI888" s="8"/>
      <c r="BFJ888" s="8"/>
      <c r="BFK888" s="8"/>
      <c r="BFL888" s="8"/>
      <c r="BFM888" s="8"/>
      <c r="BFN888" s="8"/>
      <c r="BFO888" s="8"/>
      <c r="BFP888" s="8"/>
      <c r="BFQ888" s="8"/>
      <c r="BFR888" s="8"/>
      <c r="BFS888" s="8"/>
      <c r="BFT888" s="8"/>
      <c r="BFU888" s="8"/>
      <c r="BFV888" s="8"/>
      <c r="BFW888" s="8"/>
      <c r="BFX888" s="8"/>
      <c r="BFY888" s="8"/>
      <c r="BFZ888" s="8"/>
      <c r="BGA888" s="8"/>
      <c r="BGB888" s="8"/>
      <c r="BGC888" s="8"/>
      <c r="BGD888" s="8"/>
      <c r="BGE888" s="8"/>
      <c r="BGF888" s="8"/>
      <c r="BGG888" s="8"/>
      <c r="BGH888" s="8"/>
      <c r="BGI888" s="8"/>
      <c r="BGJ888" s="8"/>
      <c r="BGK888" s="8"/>
      <c r="BGL888" s="8"/>
      <c r="BGM888" s="8"/>
      <c r="BGN888" s="8"/>
      <c r="BGO888" s="8"/>
      <c r="BGP888" s="8"/>
      <c r="BGQ888" s="8"/>
      <c r="BGR888" s="8"/>
      <c r="BGS888" s="8"/>
      <c r="BGT888" s="8"/>
      <c r="BGU888" s="8"/>
      <c r="BGV888" s="8"/>
      <c r="BGW888" s="8"/>
      <c r="BGX888" s="8"/>
      <c r="BGY888" s="8"/>
      <c r="BGZ888" s="8"/>
      <c r="BHA888" s="8"/>
      <c r="BHB888" s="8"/>
      <c r="BHC888" s="8"/>
      <c r="BHD888" s="8"/>
      <c r="BHE888" s="8"/>
      <c r="BHF888" s="8"/>
      <c r="BHG888" s="8"/>
      <c r="BHH888" s="8"/>
      <c r="BHI888" s="8"/>
      <c r="BHJ888" s="8"/>
      <c r="BHK888" s="8"/>
      <c r="BHL888" s="8"/>
      <c r="BHM888" s="8"/>
      <c r="BHN888" s="8"/>
      <c r="BHO888" s="8"/>
      <c r="BHP888" s="8"/>
      <c r="BHQ888" s="8"/>
      <c r="BHR888" s="8"/>
      <c r="BHS888" s="8"/>
      <c r="BHT888" s="8"/>
      <c r="BHU888" s="8"/>
      <c r="BHV888" s="8"/>
      <c r="BHW888" s="8"/>
      <c r="BHX888" s="8"/>
      <c r="BHY888" s="8"/>
      <c r="BHZ888" s="8"/>
      <c r="BIA888" s="8"/>
      <c r="BIB888" s="8"/>
      <c r="BIC888" s="8"/>
      <c r="BID888" s="8"/>
      <c r="BIE888" s="8"/>
      <c r="BIF888" s="8"/>
      <c r="BIG888" s="8"/>
      <c r="BIH888" s="8"/>
      <c r="BII888" s="8"/>
      <c r="BIJ888" s="8"/>
      <c r="BIK888" s="8"/>
      <c r="BIL888" s="8"/>
      <c r="BIM888" s="8"/>
      <c r="BIN888" s="8"/>
      <c r="BIO888" s="8"/>
      <c r="BIP888" s="8"/>
      <c r="BIQ888" s="8"/>
      <c r="BIR888" s="8"/>
      <c r="BIS888" s="8"/>
      <c r="BIT888" s="8"/>
      <c r="BIU888" s="8"/>
      <c r="BIV888" s="8"/>
      <c r="BIW888" s="8"/>
      <c r="BIX888" s="8"/>
      <c r="BIY888" s="8"/>
      <c r="BIZ888" s="8"/>
      <c r="BJA888" s="8"/>
      <c r="BJB888" s="8"/>
      <c r="BJC888" s="8"/>
      <c r="BJD888" s="8"/>
      <c r="BJE888" s="8"/>
      <c r="BJF888" s="8"/>
      <c r="BJG888" s="8"/>
      <c r="BJH888" s="8"/>
      <c r="BJI888" s="8"/>
      <c r="BJJ888" s="8"/>
      <c r="BJK888" s="8"/>
      <c r="BJL888" s="8"/>
      <c r="BJM888" s="8"/>
      <c r="BJN888" s="8"/>
      <c r="BJO888" s="8"/>
      <c r="BJP888" s="8"/>
      <c r="BJQ888" s="8"/>
      <c r="BJR888" s="8"/>
      <c r="BJS888" s="8"/>
      <c r="BJT888" s="8"/>
      <c r="BJU888" s="8"/>
      <c r="BJV888" s="8"/>
      <c r="BJW888" s="8"/>
      <c r="BJX888" s="8"/>
      <c r="BJY888" s="8"/>
      <c r="BJZ888" s="8"/>
      <c r="BKA888" s="8"/>
      <c r="BKB888" s="8"/>
      <c r="BKC888" s="8"/>
      <c r="BKD888" s="8"/>
      <c r="BKE888" s="8"/>
      <c r="BKF888" s="8"/>
      <c r="BKG888" s="8"/>
      <c r="BKH888" s="8"/>
      <c r="BKI888" s="8"/>
      <c r="BKJ888" s="8"/>
      <c r="BKK888" s="8"/>
      <c r="BKL888" s="8"/>
      <c r="BKM888" s="8"/>
      <c r="BKN888" s="8"/>
      <c r="BKO888" s="8"/>
      <c r="BKP888" s="8"/>
      <c r="BKQ888" s="8"/>
      <c r="BKR888" s="8"/>
      <c r="BKS888" s="8"/>
      <c r="BKT888" s="8"/>
      <c r="BKU888" s="8"/>
      <c r="BKV888" s="8"/>
      <c r="BKW888" s="8"/>
      <c r="BKX888" s="8"/>
      <c r="BKY888" s="8"/>
      <c r="BKZ888" s="8"/>
      <c r="BLA888" s="8"/>
      <c r="BLB888" s="8"/>
      <c r="BLC888" s="8"/>
      <c r="BLD888" s="8"/>
      <c r="BLE888" s="8"/>
      <c r="BLF888" s="8"/>
      <c r="BLG888" s="8"/>
      <c r="BLH888" s="8"/>
      <c r="BLI888" s="8"/>
      <c r="BLJ888" s="8"/>
      <c r="BLK888" s="8"/>
      <c r="BLL888" s="8"/>
      <c r="BLM888" s="8"/>
      <c r="BLN888" s="8"/>
      <c r="BLO888" s="8"/>
      <c r="BLP888" s="8"/>
      <c r="BLQ888" s="8"/>
      <c r="BLR888" s="8"/>
      <c r="BLS888" s="8"/>
      <c r="BLT888" s="8"/>
      <c r="BLU888" s="8"/>
      <c r="BLV888" s="8"/>
      <c r="BLW888" s="8"/>
      <c r="BLX888" s="8"/>
      <c r="BLY888" s="8"/>
      <c r="BLZ888" s="8"/>
      <c r="BMA888" s="8"/>
      <c r="BMB888" s="8"/>
      <c r="BMC888" s="8"/>
      <c r="BMD888" s="8"/>
      <c r="BME888" s="8"/>
      <c r="BMF888" s="8"/>
      <c r="BMG888" s="8"/>
      <c r="BMH888" s="8"/>
      <c r="BMI888" s="8"/>
      <c r="BMJ888" s="8"/>
      <c r="BMK888" s="8"/>
      <c r="BML888" s="8"/>
      <c r="BMM888" s="8"/>
      <c r="BMN888" s="8"/>
      <c r="BMO888" s="8"/>
      <c r="BMP888" s="8"/>
      <c r="BMQ888" s="8"/>
      <c r="BMR888" s="8"/>
      <c r="BMS888" s="8"/>
      <c r="BMT888" s="8"/>
      <c r="BMU888" s="8"/>
      <c r="BMV888" s="8"/>
      <c r="BMW888" s="8"/>
      <c r="BMX888" s="8"/>
      <c r="BMY888" s="8"/>
      <c r="BMZ888" s="8"/>
      <c r="BNA888" s="8"/>
      <c r="BNB888" s="8"/>
      <c r="BNC888" s="8"/>
      <c r="BND888" s="8"/>
      <c r="BNE888" s="8"/>
      <c r="BNF888" s="8"/>
      <c r="BNG888" s="8"/>
      <c r="BNH888" s="8"/>
      <c r="BNI888" s="8"/>
      <c r="BNJ888" s="8"/>
      <c r="BNK888" s="8"/>
      <c r="BNL888" s="8"/>
      <c r="BNM888" s="8"/>
      <c r="BNN888" s="8"/>
      <c r="BNO888" s="8"/>
      <c r="BNP888" s="8"/>
      <c r="BNQ888" s="8"/>
      <c r="BNR888" s="8"/>
      <c r="BNS888" s="8"/>
      <c r="BNT888" s="8"/>
      <c r="BNU888" s="8"/>
      <c r="BNV888" s="8"/>
      <c r="BNW888" s="8"/>
      <c r="BNX888" s="8"/>
      <c r="BNY888" s="8"/>
      <c r="BNZ888" s="8"/>
      <c r="BOA888" s="8"/>
      <c r="BOB888" s="8"/>
      <c r="BOC888" s="8"/>
      <c r="BOD888" s="8"/>
      <c r="BOE888" s="8"/>
      <c r="BOF888" s="8"/>
      <c r="BOG888" s="8"/>
      <c r="BOH888" s="8"/>
      <c r="BOI888" s="8"/>
      <c r="BOJ888" s="8"/>
      <c r="BOK888" s="8"/>
      <c r="BOL888" s="8"/>
      <c r="BOM888" s="8"/>
      <c r="BON888" s="8"/>
      <c r="BOO888" s="8"/>
      <c r="BOP888" s="8"/>
      <c r="BOQ888" s="8"/>
      <c r="BOR888" s="8"/>
      <c r="BOS888" s="8"/>
      <c r="BOT888" s="8"/>
      <c r="BOU888" s="8"/>
      <c r="BOV888" s="8"/>
      <c r="BOW888" s="8"/>
      <c r="BOX888" s="8"/>
      <c r="BOY888" s="8"/>
      <c r="BOZ888" s="8"/>
      <c r="BPA888" s="8"/>
      <c r="BPB888" s="8"/>
      <c r="BPC888" s="8"/>
      <c r="BPD888" s="8"/>
      <c r="BPE888" s="8"/>
      <c r="BPF888" s="8"/>
      <c r="BPG888" s="8"/>
      <c r="BPH888" s="8"/>
      <c r="BPI888" s="8"/>
      <c r="BPJ888" s="8"/>
      <c r="BPK888" s="8"/>
      <c r="BPL888" s="8"/>
      <c r="BPM888" s="8"/>
      <c r="BPN888" s="8"/>
      <c r="BPO888" s="8"/>
      <c r="BPP888" s="8"/>
      <c r="BPQ888" s="8"/>
      <c r="BPR888" s="8"/>
      <c r="BPS888" s="8"/>
      <c r="BPT888" s="8"/>
      <c r="BPU888" s="8"/>
      <c r="BPV888" s="8"/>
      <c r="BPW888" s="8"/>
      <c r="BPX888" s="8"/>
      <c r="BPY888" s="8"/>
      <c r="BPZ888" s="8"/>
      <c r="BQA888" s="8"/>
      <c r="BQB888" s="8"/>
      <c r="BQC888" s="8"/>
      <c r="BQD888" s="8"/>
      <c r="BQE888" s="8"/>
      <c r="BQF888" s="8"/>
      <c r="BQG888" s="8"/>
      <c r="BQH888" s="8"/>
      <c r="BQI888" s="8"/>
      <c r="BQJ888" s="8"/>
      <c r="BQK888" s="8"/>
      <c r="BQL888" s="8"/>
      <c r="BQM888" s="8"/>
      <c r="BQN888" s="8"/>
      <c r="BQO888" s="8"/>
      <c r="BQP888" s="8"/>
      <c r="BQQ888" s="8"/>
      <c r="BQR888" s="8"/>
      <c r="BQS888" s="8"/>
      <c r="BQT888" s="8"/>
      <c r="BQU888" s="8"/>
      <c r="BQV888" s="8"/>
      <c r="BQW888" s="8"/>
      <c r="BQX888" s="8"/>
      <c r="BQY888" s="8"/>
      <c r="BQZ888" s="8"/>
      <c r="BRA888" s="8"/>
      <c r="BRB888" s="8"/>
      <c r="BRC888" s="8"/>
      <c r="BRD888" s="8"/>
      <c r="BRE888" s="8"/>
      <c r="BRF888" s="8"/>
      <c r="BRG888" s="8"/>
      <c r="BRH888" s="8"/>
      <c r="BRI888" s="8"/>
      <c r="BRJ888" s="8"/>
      <c r="BRK888" s="8"/>
      <c r="BRL888" s="8"/>
      <c r="BRM888" s="8"/>
      <c r="BRN888" s="8"/>
      <c r="BRO888" s="8"/>
      <c r="BRP888" s="8"/>
      <c r="BRQ888" s="8"/>
      <c r="BRR888" s="8"/>
      <c r="BRS888" s="8"/>
      <c r="BRT888" s="8"/>
      <c r="BRU888" s="8"/>
      <c r="BRV888" s="8"/>
      <c r="BRW888" s="8"/>
      <c r="BRX888" s="8"/>
      <c r="BRY888" s="8"/>
      <c r="BRZ888" s="8"/>
      <c r="BSA888" s="8"/>
      <c r="BSB888" s="8"/>
      <c r="BSC888" s="8"/>
      <c r="BSD888" s="8"/>
      <c r="BSE888" s="8"/>
      <c r="BSF888" s="8"/>
      <c r="BSG888" s="8"/>
      <c r="BSH888" s="8"/>
      <c r="BSI888" s="8"/>
      <c r="BSJ888" s="8"/>
      <c r="BSK888" s="8"/>
      <c r="BSL888" s="8"/>
      <c r="BSM888" s="8"/>
      <c r="BSN888" s="8"/>
      <c r="BSO888" s="8"/>
      <c r="BSP888" s="8"/>
      <c r="BSQ888" s="8"/>
      <c r="BSR888" s="8"/>
      <c r="BSS888" s="8"/>
      <c r="BST888" s="8"/>
      <c r="BSU888" s="8"/>
      <c r="BSV888" s="8"/>
      <c r="BSW888" s="8"/>
      <c r="BSX888" s="8"/>
      <c r="BSY888" s="8"/>
      <c r="BSZ888" s="8"/>
      <c r="BTA888" s="8"/>
      <c r="BTB888" s="8"/>
      <c r="BTC888" s="8"/>
      <c r="BTD888" s="8"/>
      <c r="BTE888" s="8"/>
      <c r="BTF888" s="8"/>
      <c r="BTG888" s="8"/>
      <c r="BTH888" s="8"/>
      <c r="BTI888" s="8"/>
      <c r="BTJ888" s="8"/>
      <c r="BTK888" s="8"/>
      <c r="BTL888" s="8"/>
      <c r="BTM888" s="8"/>
      <c r="BTN888" s="8"/>
      <c r="BTO888" s="8"/>
      <c r="BTP888" s="8"/>
      <c r="BTQ888" s="8"/>
      <c r="BTR888" s="8"/>
      <c r="BTS888" s="8"/>
      <c r="BTT888" s="8"/>
      <c r="BTU888" s="8"/>
      <c r="BTV888" s="8"/>
      <c r="BTW888" s="8"/>
      <c r="BTX888" s="8"/>
      <c r="BTY888" s="8"/>
      <c r="BTZ888" s="8"/>
      <c r="BUA888" s="8"/>
      <c r="BUB888" s="8"/>
      <c r="BUC888" s="8"/>
      <c r="BUD888" s="8"/>
      <c r="BUE888" s="8"/>
      <c r="BUF888" s="8"/>
      <c r="BUG888" s="8"/>
      <c r="BUH888" s="8"/>
      <c r="BUI888" s="8"/>
      <c r="BUJ888" s="8"/>
      <c r="BUK888" s="8"/>
      <c r="BUL888" s="8"/>
      <c r="BUM888" s="8"/>
      <c r="BUN888" s="8"/>
      <c r="BUO888" s="8"/>
      <c r="BUP888" s="8"/>
      <c r="BUQ888" s="8"/>
      <c r="BUR888" s="8"/>
      <c r="BUS888" s="8"/>
      <c r="BUT888" s="8"/>
      <c r="BUU888" s="8"/>
      <c r="BUV888" s="8"/>
      <c r="BUW888" s="8"/>
      <c r="BUX888" s="8"/>
      <c r="BUY888" s="8"/>
      <c r="BUZ888" s="8"/>
      <c r="BVA888" s="8"/>
      <c r="BVB888" s="8"/>
      <c r="BVC888" s="8"/>
      <c r="BVD888" s="8"/>
      <c r="BVE888" s="8"/>
      <c r="BVF888" s="8"/>
      <c r="BVG888" s="8"/>
      <c r="BVH888" s="8"/>
      <c r="BVI888" s="8"/>
      <c r="BVJ888" s="8"/>
      <c r="BVK888" s="8"/>
      <c r="BVL888" s="8"/>
      <c r="BVM888" s="8"/>
      <c r="BVN888" s="8"/>
      <c r="BVO888" s="8"/>
      <c r="BVP888" s="8"/>
      <c r="BVQ888" s="8"/>
      <c r="BVR888" s="8"/>
      <c r="BVS888" s="8"/>
      <c r="BVT888" s="8"/>
      <c r="BVU888" s="8"/>
      <c r="BVV888" s="8"/>
      <c r="BVW888" s="8"/>
      <c r="BVX888" s="8"/>
      <c r="BVY888" s="8"/>
      <c r="BVZ888" s="8"/>
      <c r="BWA888" s="8"/>
      <c r="BWB888" s="8"/>
      <c r="BWC888" s="8"/>
      <c r="BWD888" s="8"/>
      <c r="BWE888" s="8"/>
      <c r="BWF888" s="8"/>
      <c r="BWG888" s="8"/>
      <c r="BWH888" s="8"/>
      <c r="BWI888" s="8"/>
      <c r="BWJ888" s="8"/>
      <c r="BWK888" s="8"/>
      <c r="BWL888" s="8"/>
      <c r="BWM888" s="8"/>
      <c r="BWN888" s="8"/>
      <c r="BWO888" s="8"/>
      <c r="BWP888" s="8"/>
      <c r="BWQ888" s="8"/>
    </row>
    <row r="889" spans="1:1967" s="547" customFormat="1" ht="102" customHeight="1">
      <c r="A889" s="9" t="s">
        <v>6599</v>
      </c>
      <c r="B889" s="100" t="s">
        <v>97</v>
      </c>
      <c r="C889" s="40" t="s">
        <v>1050</v>
      </c>
      <c r="D889" s="40" t="s">
        <v>1044</v>
      </c>
      <c r="E889" s="40" t="s">
        <v>1051</v>
      </c>
      <c r="F889" s="3"/>
      <c r="G889" s="3" t="s">
        <v>385</v>
      </c>
      <c r="H889" s="20">
        <v>0</v>
      </c>
      <c r="I889" s="114">
        <v>470000000</v>
      </c>
      <c r="J889" s="21" t="s">
        <v>1314</v>
      </c>
      <c r="K889" s="19" t="s">
        <v>1927</v>
      </c>
      <c r="L889" s="137" t="s">
        <v>3397</v>
      </c>
      <c r="M889" s="140" t="s">
        <v>383</v>
      </c>
      <c r="N889" s="346" t="s">
        <v>8839</v>
      </c>
      <c r="O889" s="3" t="s">
        <v>1366</v>
      </c>
      <c r="P889" s="7" t="s">
        <v>1337</v>
      </c>
      <c r="Q889" s="3" t="s">
        <v>1328</v>
      </c>
      <c r="R889" s="24">
        <v>61</v>
      </c>
      <c r="S889" s="19">
        <v>41800</v>
      </c>
      <c r="T889" s="83">
        <v>0</v>
      </c>
      <c r="U889" s="83">
        <f t="shared" si="321"/>
        <v>0</v>
      </c>
      <c r="V889" s="9" t="s">
        <v>1325</v>
      </c>
      <c r="W889" s="152" t="s">
        <v>1394</v>
      </c>
      <c r="X889" s="9" t="s">
        <v>9066</v>
      </c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  <c r="AQ889" s="8"/>
      <c r="AR889" s="8"/>
      <c r="AS889" s="8"/>
      <c r="AT889" s="8"/>
      <c r="AU889" s="8"/>
      <c r="AV889" s="8"/>
      <c r="AW889" s="8"/>
      <c r="AX889" s="8"/>
      <c r="AY889" s="8"/>
      <c r="AZ889" s="8"/>
      <c r="BA889" s="8"/>
      <c r="BB889" s="8"/>
      <c r="BC889" s="8"/>
      <c r="BD889" s="8"/>
      <c r="BE889" s="8"/>
      <c r="BF889" s="8"/>
      <c r="BG889" s="8"/>
      <c r="BH889" s="8"/>
      <c r="BI889" s="8"/>
      <c r="BJ889" s="8"/>
      <c r="BK889" s="8"/>
      <c r="BL889" s="8"/>
      <c r="BM889" s="8"/>
      <c r="BN889" s="8"/>
      <c r="BO889" s="8"/>
      <c r="BP889" s="8"/>
      <c r="BQ889" s="8"/>
      <c r="BR889" s="8"/>
      <c r="BS889" s="8"/>
      <c r="BT889" s="8"/>
      <c r="BU889" s="8"/>
      <c r="BV889" s="8"/>
      <c r="BW889" s="8"/>
      <c r="BX889" s="8"/>
      <c r="BY889" s="8"/>
      <c r="BZ889" s="8"/>
      <c r="CA889" s="8"/>
      <c r="CB889" s="8"/>
      <c r="CC889" s="8"/>
      <c r="CD889" s="8"/>
      <c r="CE889" s="8"/>
      <c r="CF889" s="8"/>
      <c r="CG889" s="8"/>
      <c r="CH889" s="8"/>
      <c r="CI889" s="8"/>
      <c r="CJ889" s="8"/>
      <c r="CK889" s="8"/>
      <c r="CL889" s="8"/>
      <c r="CM889" s="8"/>
      <c r="CN889" s="8"/>
      <c r="CO889" s="8"/>
      <c r="CP889" s="8"/>
      <c r="CQ889" s="8"/>
      <c r="CR889" s="8"/>
      <c r="CS889" s="8"/>
      <c r="CT889" s="8"/>
      <c r="CU889" s="8"/>
      <c r="CV889" s="8"/>
      <c r="CW889" s="8"/>
      <c r="CX889" s="8"/>
      <c r="CY889" s="8"/>
      <c r="CZ889" s="8"/>
      <c r="DA889" s="8"/>
      <c r="DB889" s="8"/>
      <c r="DC889" s="8"/>
      <c r="DD889" s="8"/>
      <c r="DE889" s="8"/>
      <c r="DF889" s="8"/>
      <c r="DG889" s="8"/>
      <c r="DH889" s="8"/>
      <c r="DI889" s="8"/>
      <c r="DJ889" s="8"/>
      <c r="DK889" s="8"/>
      <c r="DL889" s="8"/>
      <c r="DM889" s="8"/>
      <c r="DN889" s="8"/>
      <c r="DO889" s="8"/>
      <c r="DP889" s="8"/>
      <c r="DQ889" s="8"/>
      <c r="DR889" s="8"/>
      <c r="DS889" s="8"/>
      <c r="DT889" s="8"/>
      <c r="DU889" s="8"/>
      <c r="DV889" s="8"/>
      <c r="DW889" s="8"/>
      <c r="DX889" s="8"/>
      <c r="DY889" s="8"/>
      <c r="DZ889" s="8"/>
      <c r="EA889" s="8"/>
      <c r="EB889" s="8"/>
      <c r="EC889" s="8"/>
      <c r="ED889" s="8"/>
      <c r="EE889" s="8"/>
      <c r="EF889" s="8"/>
      <c r="EG889" s="8"/>
      <c r="EH889" s="8"/>
      <c r="EI889" s="8"/>
      <c r="EJ889" s="8"/>
      <c r="EK889" s="8"/>
      <c r="EL889" s="8"/>
      <c r="EM889" s="8"/>
      <c r="EN889" s="8"/>
      <c r="EO889" s="8"/>
      <c r="EP889" s="8"/>
      <c r="EQ889" s="8"/>
      <c r="ER889" s="8"/>
      <c r="ES889" s="8"/>
      <c r="ET889" s="8"/>
      <c r="EU889" s="8"/>
      <c r="EV889" s="8"/>
      <c r="EW889" s="8"/>
      <c r="EX889" s="8"/>
      <c r="EY889" s="8"/>
      <c r="EZ889" s="8"/>
      <c r="FA889" s="8"/>
      <c r="FB889" s="8"/>
      <c r="FC889" s="8"/>
      <c r="FD889" s="8"/>
      <c r="FE889" s="8"/>
      <c r="FF889" s="8"/>
      <c r="FG889" s="8"/>
      <c r="FH889" s="8"/>
      <c r="FI889" s="8"/>
      <c r="FJ889" s="8"/>
      <c r="FK889" s="8"/>
      <c r="FL889" s="8"/>
      <c r="FM889" s="8"/>
      <c r="FN889" s="8"/>
      <c r="FO889" s="8"/>
      <c r="FP889" s="8"/>
      <c r="FQ889" s="8"/>
      <c r="FR889" s="8"/>
      <c r="FS889" s="8"/>
      <c r="FT889" s="8"/>
      <c r="FU889" s="8"/>
      <c r="FV889" s="8"/>
      <c r="FW889" s="8"/>
      <c r="FX889" s="8"/>
      <c r="FY889" s="8"/>
      <c r="FZ889" s="8"/>
      <c r="GA889" s="8"/>
      <c r="GB889" s="8"/>
      <c r="GC889" s="8"/>
      <c r="GD889" s="8"/>
      <c r="GE889" s="8"/>
      <c r="GF889" s="8"/>
      <c r="GG889" s="8"/>
      <c r="GH889" s="8"/>
      <c r="GI889" s="8"/>
      <c r="GJ889" s="8"/>
      <c r="GK889" s="8"/>
      <c r="GL889" s="8"/>
      <c r="GM889" s="8"/>
      <c r="GN889" s="8"/>
      <c r="GO889" s="8"/>
      <c r="GP889" s="8"/>
      <c r="GQ889" s="8"/>
      <c r="GR889" s="8"/>
      <c r="GS889" s="8"/>
      <c r="GT889" s="8"/>
      <c r="GU889" s="8"/>
      <c r="GV889" s="8"/>
      <c r="GW889" s="8"/>
      <c r="GX889" s="8"/>
      <c r="GY889" s="8"/>
      <c r="GZ889" s="8"/>
      <c r="HA889" s="8"/>
      <c r="HB889" s="8"/>
      <c r="HC889" s="8"/>
      <c r="HD889" s="8"/>
      <c r="HE889" s="8"/>
      <c r="HF889" s="8"/>
      <c r="HG889" s="8"/>
      <c r="HH889" s="8"/>
      <c r="HI889" s="8"/>
      <c r="HJ889" s="8"/>
      <c r="HK889" s="8"/>
      <c r="HL889" s="8"/>
      <c r="HM889" s="8"/>
      <c r="HN889" s="8"/>
      <c r="HO889" s="8"/>
      <c r="HP889" s="8"/>
      <c r="HQ889" s="8"/>
      <c r="HR889" s="8"/>
      <c r="HS889" s="8"/>
      <c r="HT889" s="8"/>
      <c r="HU889" s="8"/>
      <c r="HV889" s="8"/>
      <c r="HW889" s="8"/>
      <c r="HX889" s="8"/>
      <c r="HY889" s="8"/>
      <c r="HZ889" s="8"/>
      <c r="IA889" s="8"/>
      <c r="IB889" s="8"/>
      <c r="IC889" s="8"/>
      <c r="ID889" s="8"/>
      <c r="IE889" s="8"/>
      <c r="IF889" s="8"/>
      <c r="IG889" s="8"/>
      <c r="IH889" s="8"/>
      <c r="II889" s="8"/>
      <c r="IJ889" s="8"/>
      <c r="IK889" s="8"/>
      <c r="IL889" s="8"/>
      <c r="IM889" s="8"/>
      <c r="IN889" s="8"/>
      <c r="IO889" s="8"/>
      <c r="IP889" s="8"/>
      <c r="IQ889" s="8"/>
      <c r="IR889" s="8"/>
      <c r="IS889" s="8"/>
      <c r="IT889" s="8"/>
      <c r="IU889" s="8"/>
      <c r="IV889" s="8"/>
      <c r="IW889" s="8"/>
      <c r="IX889" s="8"/>
      <c r="IY889" s="8"/>
      <c r="IZ889" s="8"/>
      <c r="JA889" s="8"/>
      <c r="JB889" s="8"/>
      <c r="JC889" s="8"/>
      <c r="JD889" s="8"/>
      <c r="JE889" s="8"/>
      <c r="JF889" s="8"/>
      <c r="JG889" s="8"/>
      <c r="JH889" s="8"/>
      <c r="JI889" s="8"/>
      <c r="JJ889" s="8"/>
      <c r="JK889" s="8"/>
      <c r="JL889" s="8"/>
      <c r="JM889" s="8"/>
      <c r="JN889" s="8"/>
      <c r="JO889" s="8"/>
      <c r="JP889" s="8"/>
      <c r="JQ889" s="8"/>
      <c r="JR889" s="8"/>
      <c r="JS889" s="8"/>
      <c r="JT889" s="8"/>
      <c r="JU889" s="8"/>
      <c r="JV889" s="8"/>
      <c r="JW889" s="8"/>
      <c r="JX889" s="8"/>
      <c r="JY889" s="8"/>
      <c r="JZ889" s="8"/>
      <c r="KA889" s="8"/>
      <c r="KB889" s="8"/>
      <c r="KC889" s="8"/>
      <c r="KD889" s="8"/>
      <c r="KE889" s="8"/>
      <c r="KF889" s="8"/>
      <c r="KG889" s="8"/>
      <c r="KH889" s="8"/>
      <c r="KI889" s="8"/>
      <c r="KJ889" s="8"/>
      <c r="KK889" s="8"/>
      <c r="KL889" s="8"/>
      <c r="KM889" s="8"/>
      <c r="KN889" s="8"/>
      <c r="KO889" s="8"/>
      <c r="KP889" s="8"/>
      <c r="KQ889" s="8"/>
      <c r="KR889" s="8"/>
      <c r="KS889" s="8"/>
      <c r="KT889" s="8"/>
      <c r="KU889" s="8"/>
      <c r="KV889" s="8"/>
      <c r="KW889" s="8"/>
      <c r="KX889" s="8"/>
      <c r="KY889" s="8"/>
      <c r="KZ889" s="8"/>
      <c r="LA889" s="8"/>
      <c r="LB889" s="8"/>
      <c r="LC889" s="8"/>
      <c r="LD889" s="8"/>
      <c r="LE889" s="8"/>
      <c r="LF889" s="8"/>
      <c r="LG889" s="8"/>
      <c r="LH889" s="8"/>
      <c r="LI889" s="8"/>
      <c r="LJ889" s="8"/>
      <c r="LK889" s="8"/>
      <c r="LL889" s="8"/>
      <c r="LM889" s="8"/>
      <c r="LN889" s="8"/>
      <c r="LO889" s="8"/>
      <c r="LP889" s="8"/>
      <c r="LQ889" s="8"/>
      <c r="LR889" s="8"/>
      <c r="LS889" s="8"/>
      <c r="LT889" s="8"/>
      <c r="LU889" s="8"/>
      <c r="LV889" s="8"/>
      <c r="LW889" s="8"/>
      <c r="LX889" s="8"/>
      <c r="LY889" s="8"/>
      <c r="LZ889" s="8"/>
      <c r="MA889" s="8"/>
      <c r="MB889" s="8"/>
      <c r="MC889" s="8"/>
      <c r="MD889" s="8"/>
      <c r="ME889" s="8"/>
      <c r="MF889" s="8"/>
      <c r="MG889" s="8"/>
      <c r="MH889" s="8"/>
      <c r="MI889" s="8"/>
      <c r="MJ889" s="8"/>
      <c r="MK889" s="8"/>
      <c r="ML889" s="8"/>
      <c r="MM889" s="8"/>
      <c r="MN889" s="8"/>
      <c r="MO889" s="8"/>
      <c r="MP889" s="8"/>
      <c r="MQ889" s="8"/>
      <c r="MR889" s="8"/>
      <c r="MS889" s="8"/>
      <c r="MT889" s="8"/>
      <c r="MU889" s="8"/>
      <c r="MV889" s="8"/>
      <c r="MW889" s="8"/>
      <c r="MX889" s="8"/>
      <c r="MY889" s="8"/>
      <c r="MZ889" s="8"/>
      <c r="NA889" s="8"/>
      <c r="NB889" s="8"/>
      <c r="NC889" s="8"/>
      <c r="ND889" s="8"/>
      <c r="NE889" s="8"/>
      <c r="NF889" s="8"/>
      <c r="NG889" s="8"/>
      <c r="NH889" s="8"/>
      <c r="NI889" s="8"/>
      <c r="NJ889" s="8"/>
      <c r="NK889" s="8"/>
      <c r="NL889" s="8"/>
      <c r="NM889" s="8"/>
      <c r="NN889" s="8"/>
      <c r="NO889" s="8"/>
      <c r="NP889" s="8"/>
      <c r="NQ889" s="8"/>
      <c r="NR889" s="8"/>
      <c r="NS889" s="8"/>
      <c r="NT889" s="8"/>
      <c r="NU889" s="8"/>
      <c r="NV889" s="8"/>
      <c r="NW889" s="8"/>
      <c r="NX889" s="8"/>
      <c r="NY889" s="8"/>
      <c r="NZ889" s="8"/>
      <c r="OA889" s="8"/>
      <c r="OB889" s="8"/>
      <c r="OC889" s="8"/>
      <c r="OD889" s="8"/>
      <c r="OE889" s="8"/>
      <c r="OF889" s="8"/>
      <c r="OG889" s="8"/>
      <c r="OH889" s="8"/>
      <c r="OI889" s="8"/>
      <c r="OJ889" s="8"/>
      <c r="OK889" s="8"/>
      <c r="OL889" s="8"/>
      <c r="OM889" s="8"/>
      <c r="ON889" s="8"/>
      <c r="OO889" s="8"/>
      <c r="OP889" s="8"/>
      <c r="OQ889" s="8"/>
      <c r="OR889" s="8"/>
      <c r="OS889" s="8"/>
      <c r="OT889" s="8"/>
      <c r="OU889" s="8"/>
      <c r="OV889" s="8"/>
      <c r="OW889" s="8"/>
      <c r="OX889" s="8"/>
      <c r="OY889" s="8"/>
      <c r="OZ889" s="8"/>
      <c r="PA889" s="8"/>
      <c r="PB889" s="8"/>
      <c r="PC889" s="8"/>
      <c r="PD889" s="8"/>
      <c r="PE889" s="8"/>
      <c r="PF889" s="8"/>
      <c r="PG889" s="8"/>
      <c r="PH889" s="8"/>
      <c r="PI889" s="8"/>
      <c r="PJ889" s="8"/>
      <c r="PK889" s="8"/>
      <c r="PL889" s="8"/>
      <c r="PM889" s="8"/>
      <c r="PN889" s="8"/>
      <c r="PO889" s="8"/>
      <c r="PP889" s="8"/>
      <c r="PQ889" s="8"/>
      <c r="PR889" s="8"/>
      <c r="PS889" s="8"/>
      <c r="PT889" s="8"/>
      <c r="PU889" s="8"/>
      <c r="PV889" s="8"/>
      <c r="PW889" s="8"/>
      <c r="PX889" s="8"/>
      <c r="PY889" s="8"/>
      <c r="PZ889" s="8"/>
      <c r="QA889" s="8"/>
      <c r="QB889" s="8"/>
      <c r="QC889" s="8"/>
      <c r="QD889" s="8"/>
      <c r="QE889" s="8"/>
      <c r="QF889" s="8"/>
      <c r="QG889" s="8"/>
      <c r="QH889" s="8"/>
      <c r="QI889" s="8"/>
      <c r="QJ889" s="8"/>
      <c r="QK889" s="8"/>
      <c r="QL889" s="8"/>
      <c r="QM889" s="8"/>
      <c r="QN889" s="8"/>
      <c r="QO889" s="8"/>
      <c r="QP889" s="8"/>
      <c r="QQ889" s="8"/>
      <c r="QR889" s="8"/>
      <c r="QS889" s="8"/>
      <c r="QT889" s="8"/>
      <c r="QU889" s="8"/>
      <c r="QV889" s="8"/>
      <c r="QW889" s="8"/>
      <c r="QX889" s="8"/>
      <c r="QY889" s="8"/>
      <c r="QZ889" s="8"/>
      <c r="RA889" s="8"/>
      <c r="RB889" s="8"/>
      <c r="RC889" s="8"/>
      <c r="RD889" s="8"/>
      <c r="RE889" s="8"/>
      <c r="RF889" s="8"/>
      <c r="RG889" s="8"/>
      <c r="RH889" s="8"/>
      <c r="RI889" s="8"/>
      <c r="RJ889" s="8"/>
      <c r="RK889" s="8"/>
      <c r="RL889" s="8"/>
      <c r="RM889" s="8"/>
      <c r="RN889" s="8"/>
      <c r="RO889" s="8"/>
      <c r="RP889" s="8"/>
      <c r="RQ889" s="8"/>
      <c r="RR889" s="8"/>
      <c r="RS889" s="8"/>
      <c r="RT889" s="8"/>
      <c r="RU889" s="8"/>
      <c r="RV889" s="8"/>
      <c r="RW889" s="8"/>
      <c r="RX889" s="8"/>
      <c r="RY889" s="8"/>
      <c r="RZ889" s="8"/>
      <c r="SA889" s="8"/>
      <c r="SB889" s="8"/>
      <c r="SC889" s="8"/>
      <c r="SD889" s="8"/>
      <c r="SE889" s="8"/>
      <c r="SF889" s="8"/>
      <c r="SG889" s="8"/>
      <c r="SH889" s="8"/>
      <c r="SI889" s="8"/>
      <c r="SJ889" s="8"/>
      <c r="SK889" s="8"/>
      <c r="SL889" s="8"/>
      <c r="SM889" s="8"/>
      <c r="SN889" s="8"/>
      <c r="SO889" s="8"/>
      <c r="SP889" s="8"/>
      <c r="SQ889" s="8"/>
      <c r="SR889" s="8"/>
      <c r="SS889" s="8"/>
      <c r="ST889" s="8"/>
      <c r="SU889" s="8"/>
      <c r="SV889" s="8"/>
      <c r="SW889" s="8"/>
      <c r="SX889" s="8"/>
      <c r="SY889" s="8"/>
      <c r="SZ889" s="8"/>
      <c r="TA889" s="8"/>
      <c r="TB889" s="8"/>
      <c r="TC889" s="8"/>
      <c r="TD889" s="8"/>
      <c r="TE889" s="8"/>
      <c r="TF889" s="8"/>
      <c r="TG889" s="8"/>
      <c r="TH889" s="8"/>
      <c r="TI889" s="8"/>
      <c r="TJ889" s="8"/>
      <c r="TK889" s="8"/>
      <c r="TL889" s="8"/>
      <c r="TM889" s="8"/>
      <c r="TN889" s="8"/>
      <c r="TO889" s="8"/>
      <c r="TP889" s="8"/>
      <c r="TQ889" s="8"/>
      <c r="TR889" s="8"/>
      <c r="TS889" s="8"/>
      <c r="TT889" s="8"/>
      <c r="TU889" s="8"/>
      <c r="TV889" s="8"/>
      <c r="TW889" s="8"/>
      <c r="TX889" s="8"/>
      <c r="TY889" s="8"/>
      <c r="TZ889" s="8"/>
      <c r="UA889" s="8"/>
      <c r="UB889" s="8"/>
      <c r="UC889" s="8"/>
      <c r="UD889" s="8"/>
      <c r="UE889" s="8"/>
      <c r="UF889" s="8"/>
      <c r="UG889" s="8"/>
      <c r="UH889" s="8"/>
      <c r="UI889" s="8"/>
      <c r="UJ889" s="8"/>
      <c r="UK889" s="8"/>
      <c r="UL889" s="8"/>
      <c r="UM889" s="8"/>
      <c r="UN889" s="8"/>
      <c r="UO889" s="8"/>
      <c r="UP889" s="8"/>
      <c r="UQ889" s="8"/>
      <c r="UR889" s="8"/>
      <c r="US889" s="8"/>
      <c r="UT889" s="8"/>
      <c r="UU889" s="8"/>
      <c r="UV889" s="8"/>
      <c r="UW889" s="8"/>
      <c r="UX889" s="8"/>
      <c r="UY889" s="8"/>
      <c r="UZ889" s="8"/>
      <c r="VA889" s="8"/>
      <c r="VB889" s="8"/>
      <c r="VC889" s="8"/>
      <c r="VD889" s="8"/>
      <c r="VE889" s="8"/>
      <c r="VF889" s="8"/>
      <c r="VG889" s="8"/>
      <c r="VH889" s="8"/>
      <c r="VI889" s="8"/>
      <c r="VJ889" s="8"/>
      <c r="VK889" s="8"/>
      <c r="VL889" s="8"/>
      <c r="VM889" s="8"/>
      <c r="VN889" s="8"/>
      <c r="VO889" s="8"/>
      <c r="VP889" s="8"/>
      <c r="VQ889" s="8"/>
      <c r="VR889" s="8"/>
      <c r="VS889" s="8"/>
      <c r="VT889" s="8"/>
      <c r="VU889" s="8"/>
      <c r="VV889" s="8"/>
      <c r="VW889" s="8"/>
      <c r="VX889" s="8"/>
      <c r="VY889" s="8"/>
      <c r="VZ889" s="8"/>
      <c r="WA889" s="8"/>
      <c r="WB889" s="8"/>
      <c r="WC889" s="8"/>
      <c r="WD889" s="8"/>
      <c r="WE889" s="8"/>
      <c r="WF889" s="8"/>
      <c r="WG889" s="8"/>
      <c r="WH889" s="8"/>
      <c r="WI889" s="8"/>
      <c r="WJ889" s="8"/>
      <c r="WK889" s="8"/>
      <c r="WL889" s="8"/>
      <c r="WM889" s="8"/>
      <c r="WN889" s="8"/>
      <c r="WO889" s="8"/>
      <c r="WP889" s="8"/>
      <c r="WQ889" s="8"/>
      <c r="WR889" s="8"/>
      <c r="WS889" s="8"/>
      <c r="WT889" s="8"/>
      <c r="WU889" s="8"/>
      <c r="WV889" s="8"/>
      <c r="WW889" s="8"/>
      <c r="WX889" s="8"/>
      <c r="WY889" s="8"/>
      <c r="WZ889" s="8"/>
      <c r="XA889" s="8"/>
      <c r="XB889" s="8"/>
      <c r="XC889" s="8"/>
      <c r="XD889" s="8"/>
      <c r="XE889" s="8"/>
      <c r="XF889" s="8"/>
      <c r="XG889" s="8"/>
      <c r="XH889" s="8"/>
      <c r="XI889" s="8"/>
      <c r="XJ889" s="8"/>
      <c r="XK889" s="8"/>
      <c r="XL889" s="8"/>
      <c r="XM889" s="8"/>
      <c r="XN889" s="8"/>
      <c r="XO889" s="8"/>
      <c r="XP889" s="8"/>
      <c r="XQ889" s="8"/>
      <c r="XR889" s="8"/>
      <c r="XS889" s="8"/>
      <c r="XT889" s="8"/>
      <c r="XU889" s="8"/>
      <c r="XV889" s="8"/>
      <c r="XW889" s="8"/>
      <c r="XX889" s="8"/>
      <c r="XY889" s="8"/>
      <c r="XZ889" s="8"/>
      <c r="YA889" s="8"/>
      <c r="YB889" s="8"/>
      <c r="YC889" s="8"/>
      <c r="YD889" s="8"/>
      <c r="YE889" s="8"/>
      <c r="YF889" s="8"/>
      <c r="YG889" s="8"/>
      <c r="YH889" s="8"/>
      <c r="YI889" s="8"/>
      <c r="YJ889" s="8"/>
      <c r="YK889" s="8"/>
      <c r="YL889" s="8"/>
      <c r="YM889" s="8"/>
      <c r="YN889" s="8"/>
      <c r="YO889" s="8"/>
      <c r="YP889" s="8"/>
      <c r="YQ889" s="8"/>
      <c r="YR889" s="8"/>
      <c r="YS889" s="8"/>
      <c r="YT889" s="8"/>
      <c r="YU889" s="8"/>
      <c r="YV889" s="8"/>
      <c r="YW889" s="8"/>
      <c r="YX889" s="8"/>
      <c r="YY889" s="8"/>
      <c r="YZ889" s="8"/>
      <c r="ZA889" s="8"/>
      <c r="ZB889" s="8"/>
      <c r="ZC889" s="8"/>
      <c r="ZD889" s="8"/>
      <c r="ZE889" s="8"/>
      <c r="ZF889" s="8"/>
      <c r="ZG889" s="8"/>
      <c r="ZH889" s="8"/>
      <c r="ZI889" s="8"/>
      <c r="ZJ889" s="8"/>
      <c r="ZK889" s="8"/>
      <c r="ZL889" s="8"/>
      <c r="ZM889" s="8"/>
      <c r="ZN889" s="8"/>
      <c r="ZO889" s="8"/>
      <c r="ZP889" s="8"/>
      <c r="ZQ889" s="8"/>
      <c r="ZR889" s="8"/>
      <c r="ZS889" s="8"/>
      <c r="ZT889" s="8"/>
      <c r="ZU889" s="8"/>
      <c r="ZV889" s="8"/>
      <c r="ZW889" s="8"/>
      <c r="ZX889" s="8"/>
      <c r="ZY889" s="8"/>
      <c r="ZZ889" s="8"/>
      <c r="AAA889" s="8"/>
      <c r="AAB889" s="8"/>
      <c r="AAC889" s="8"/>
      <c r="AAD889" s="8"/>
      <c r="AAE889" s="8"/>
      <c r="AAF889" s="8"/>
      <c r="AAG889" s="8"/>
      <c r="AAH889" s="8"/>
      <c r="AAI889" s="8"/>
      <c r="AAJ889" s="8"/>
      <c r="AAK889" s="8"/>
      <c r="AAL889" s="8"/>
      <c r="AAM889" s="8"/>
      <c r="AAN889" s="8"/>
      <c r="AAO889" s="8"/>
      <c r="AAP889" s="8"/>
      <c r="AAQ889" s="8"/>
      <c r="AAR889" s="8"/>
      <c r="AAS889" s="8"/>
      <c r="AAT889" s="8"/>
      <c r="AAU889" s="8"/>
      <c r="AAV889" s="8"/>
      <c r="AAW889" s="8"/>
      <c r="AAX889" s="8"/>
      <c r="AAY889" s="8"/>
      <c r="AAZ889" s="8"/>
      <c r="ABA889" s="8"/>
      <c r="ABB889" s="8"/>
      <c r="ABC889" s="8"/>
      <c r="ABD889" s="8"/>
      <c r="ABE889" s="8"/>
      <c r="ABF889" s="8"/>
      <c r="ABG889" s="8"/>
      <c r="ABH889" s="8"/>
      <c r="ABI889" s="8"/>
      <c r="ABJ889" s="8"/>
      <c r="ABK889" s="8"/>
      <c r="ABL889" s="8"/>
      <c r="ABM889" s="8"/>
      <c r="ABN889" s="8"/>
      <c r="ABO889" s="8"/>
      <c r="ABP889" s="8"/>
      <c r="ABQ889" s="8"/>
      <c r="ABR889" s="8"/>
      <c r="ABS889" s="8"/>
      <c r="ABT889" s="8"/>
      <c r="ABU889" s="8"/>
      <c r="ABV889" s="8"/>
      <c r="ABW889" s="8"/>
      <c r="ABX889" s="8"/>
      <c r="ABY889" s="8"/>
      <c r="ABZ889" s="8"/>
      <c r="ACA889" s="8"/>
      <c r="ACB889" s="8"/>
      <c r="ACC889" s="8"/>
      <c r="ACD889" s="8"/>
      <c r="ACE889" s="8"/>
      <c r="ACF889" s="8"/>
      <c r="ACG889" s="8"/>
      <c r="ACH889" s="8"/>
      <c r="ACI889" s="8"/>
      <c r="ACJ889" s="8"/>
      <c r="ACK889" s="8"/>
      <c r="ACL889" s="8"/>
      <c r="ACM889" s="8"/>
      <c r="ACN889" s="8"/>
      <c r="ACO889" s="8"/>
      <c r="ACP889" s="8"/>
      <c r="ACQ889" s="8"/>
      <c r="ACR889" s="8"/>
      <c r="ACS889" s="8"/>
      <c r="ACT889" s="8"/>
      <c r="ACU889" s="8"/>
      <c r="ACV889" s="8"/>
      <c r="ACW889" s="8"/>
      <c r="ACX889" s="8"/>
      <c r="ACY889" s="8"/>
      <c r="ACZ889" s="8"/>
      <c r="ADA889" s="8"/>
      <c r="ADB889" s="8"/>
      <c r="ADC889" s="8"/>
      <c r="ADD889" s="8"/>
      <c r="ADE889" s="8"/>
      <c r="ADF889" s="8"/>
      <c r="ADG889" s="8"/>
      <c r="ADH889" s="8"/>
      <c r="ADI889" s="8"/>
      <c r="ADJ889" s="8"/>
      <c r="ADK889" s="8"/>
      <c r="ADL889" s="8"/>
      <c r="ADM889" s="8"/>
      <c r="ADN889" s="8"/>
      <c r="ADO889" s="8"/>
      <c r="ADP889" s="8"/>
      <c r="ADQ889" s="8"/>
      <c r="ADR889" s="8"/>
      <c r="ADS889" s="8"/>
      <c r="ADT889" s="8"/>
      <c r="ADU889" s="8"/>
      <c r="ADV889" s="8"/>
      <c r="ADW889" s="8"/>
      <c r="ADX889" s="8"/>
      <c r="ADY889" s="8"/>
      <c r="ADZ889" s="8"/>
      <c r="AEA889" s="8"/>
      <c r="AEB889" s="8"/>
      <c r="AEC889" s="8"/>
      <c r="AED889" s="8"/>
      <c r="AEE889" s="8"/>
      <c r="AEF889" s="8"/>
      <c r="AEG889" s="8"/>
      <c r="AEH889" s="8"/>
      <c r="AEI889" s="8"/>
      <c r="AEJ889" s="8"/>
      <c r="AEK889" s="8"/>
      <c r="AEL889" s="8"/>
      <c r="AEM889" s="8"/>
      <c r="AEN889" s="8"/>
      <c r="AEO889" s="8"/>
      <c r="AEP889" s="8"/>
      <c r="AEQ889" s="8"/>
      <c r="AER889" s="8"/>
      <c r="AES889" s="8"/>
      <c r="AET889" s="8"/>
      <c r="AEU889" s="8"/>
      <c r="AEV889" s="8"/>
      <c r="AEW889" s="8"/>
      <c r="AEX889" s="8"/>
      <c r="AEY889" s="8"/>
      <c r="AEZ889" s="8"/>
      <c r="AFA889" s="8"/>
      <c r="AFB889" s="8"/>
      <c r="AFC889" s="8"/>
      <c r="AFD889" s="8"/>
      <c r="AFE889" s="8"/>
      <c r="AFF889" s="8"/>
      <c r="AFG889" s="8"/>
      <c r="AFH889" s="8"/>
      <c r="AFI889" s="8"/>
      <c r="AFJ889" s="8"/>
      <c r="AFK889" s="8"/>
      <c r="AFL889" s="8"/>
      <c r="AFM889" s="8"/>
      <c r="AFN889" s="8"/>
      <c r="AFO889" s="8"/>
      <c r="AFP889" s="8"/>
      <c r="AFQ889" s="8"/>
      <c r="AFR889" s="8"/>
      <c r="AFS889" s="8"/>
      <c r="AFT889" s="8"/>
      <c r="AFU889" s="8"/>
      <c r="AFV889" s="8"/>
      <c r="AFW889" s="8"/>
      <c r="AFX889" s="8"/>
      <c r="AFY889" s="8"/>
      <c r="AFZ889" s="8"/>
      <c r="AGA889" s="8"/>
      <c r="AGB889" s="8"/>
      <c r="AGC889" s="8"/>
      <c r="AGD889" s="8"/>
      <c r="AGE889" s="8"/>
      <c r="AGF889" s="8"/>
      <c r="AGG889" s="8"/>
      <c r="AGH889" s="8"/>
      <c r="AGI889" s="8"/>
      <c r="AGJ889" s="8"/>
      <c r="AGK889" s="8"/>
      <c r="AGL889" s="8"/>
      <c r="AGM889" s="8"/>
      <c r="AGN889" s="8"/>
      <c r="AGO889" s="8"/>
      <c r="AGP889" s="8"/>
      <c r="AGQ889" s="8"/>
      <c r="AGR889" s="8"/>
      <c r="AGS889" s="8"/>
      <c r="AGT889" s="8"/>
      <c r="AGU889" s="8"/>
      <c r="AGV889" s="8"/>
      <c r="AGW889" s="8"/>
      <c r="AGX889" s="8"/>
      <c r="AGY889" s="8"/>
      <c r="AGZ889" s="8"/>
      <c r="AHA889" s="8"/>
      <c r="AHB889" s="8"/>
      <c r="AHC889" s="8"/>
      <c r="AHD889" s="8"/>
      <c r="AHE889" s="8"/>
      <c r="AHF889" s="8"/>
      <c r="AHG889" s="8"/>
      <c r="AHH889" s="8"/>
      <c r="AHI889" s="8"/>
      <c r="AHJ889" s="8"/>
      <c r="AHK889" s="8"/>
      <c r="AHL889" s="8"/>
      <c r="AHM889" s="8"/>
      <c r="AHN889" s="8"/>
      <c r="AHO889" s="8"/>
      <c r="AHP889" s="8"/>
      <c r="AHQ889" s="8"/>
      <c r="AHR889" s="8"/>
      <c r="AHS889" s="8"/>
      <c r="AHT889" s="8"/>
      <c r="AHU889" s="8"/>
      <c r="AHV889" s="8"/>
      <c r="AHW889" s="8"/>
      <c r="AHX889" s="8"/>
      <c r="AHY889" s="8"/>
      <c r="AHZ889" s="8"/>
      <c r="AIA889" s="8"/>
      <c r="AIB889" s="8"/>
      <c r="AIC889" s="8"/>
      <c r="AID889" s="8"/>
      <c r="AIE889" s="8"/>
      <c r="AIF889" s="8"/>
      <c r="AIG889" s="8"/>
      <c r="AIH889" s="8"/>
      <c r="AII889" s="8"/>
      <c r="AIJ889" s="8"/>
      <c r="AIK889" s="8"/>
      <c r="AIL889" s="8"/>
      <c r="AIM889" s="8"/>
      <c r="AIN889" s="8"/>
      <c r="AIO889" s="8"/>
      <c r="AIP889" s="8"/>
      <c r="AIQ889" s="8"/>
      <c r="AIR889" s="8"/>
      <c r="AIS889" s="8"/>
      <c r="AIT889" s="8"/>
      <c r="AIU889" s="8"/>
      <c r="AIV889" s="8"/>
      <c r="AIW889" s="8"/>
      <c r="AIX889" s="8"/>
      <c r="AIY889" s="8"/>
      <c r="AIZ889" s="8"/>
      <c r="AJA889" s="8"/>
      <c r="AJB889" s="8"/>
      <c r="AJC889" s="8"/>
      <c r="AJD889" s="8"/>
      <c r="AJE889" s="8"/>
      <c r="AJF889" s="8"/>
      <c r="AJG889" s="8"/>
      <c r="AJH889" s="8"/>
      <c r="AJI889" s="8"/>
      <c r="AJJ889" s="8"/>
      <c r="AJK889" s="8"/>
      <c r="AJL889" s="8"/>
      <c r="AJM889" s="8"/>
      <c r="AJN889" s="8"/>
      <c r="AJO889" s="8"/>
      <c r="AJP889" s="8"/>
      <c r="AJQ889" s="8"/>
      <c r="AJR889" s="8"/>
      <c r="AJS889" s="8"/>
      <c r="AJT889" s="8"/>
      <c r="AJU889" s="8"/>
      <c r="AJV889" s="8"/>
      <c r="AJW889" s="8"/>
      <c r="AJX889" s="8"/>
      <c r="AJY889" s="8"/>
      <c r="AJZ889" s="8"/>
      <c r="AKA889" s="8"/>
      <c r="AKB889" s="8"/>
      <c r="AKC889" s="8"/>
      <c r="AKD889" s="8"/>
      <c r="AKE889" s="8"/>
      <c r="AKF889" s="8"/>
      <c r="AKG889" s="8"/>
      <c r="AKH889" s="8"/>
      <c r="AKI889" s="8"/>
      <c r="AKJ889" s="8"/>
      <c r="AKK889" s="8"/>
      <c r="AKL889" s="8"/>
      <c r="AKM889" s="8"/>
      <c r="AKN889" s="8"/>
      <c r="AKO889" s="8"/>
      <c r="AKP889" s="8"/>
      <c r="AKQ889" s="8"/>
      <c r="AKR889" s="8"/>
      <c r="AKS889" s="8"/>
      <c r="AKT889" s="8"/>
      <c r="AKU889" s="8"/>
      <c r="AKV889" s="8"/>
      <c r="AKW889" s="8"/>
      <c r="AKX889" s="8"/>
      <c r="AKY889" s="8"/>
      <c r="AKZ889" s="8"/>
      <c r="ALA889" s="8"/>
      <c r="ALB889" s="8"/>
      <c r="ALC889" s="8"/>
      <c r="ALD889" s="8"/>
      <c r="ALE889" s="8"/>
      <c r="ALF889" s="8"/>
      <c r="ALG889" s="8"/>
      <c r="ALH889" s="8"/>
      <c r="ALI889" s="8"/>
      <c r="ALJ889" s="8"/>
      <c r="ALK889" s="8"/>
      <c r="ALL889" s="8"/>
      <c r="ALM889" s="8"/>
      <c r="ALN889" s="8"/>
      <c r="ALO889" s="8"/>
      <c r="ALP889" s="8"/>
      <c r="ALQ889" s="8"/>
      <c r="ALR889" s="8"/>
      <c r="ALS889" s="8"/>
      <c r="ALT889" s="8"/>
      <c r="ALU889" s="8"/>
      <c r="ALV889" s="8"/>
      <c r="ALW889" s="8"/>
      <c r="ALX889" s="8"/>
      <c r="ALY889" s="8"/>
      <c r="ALZ889" s="8"/>
      <c r="AMA889" s="8"/>
      <c r="AMB889" s="8"/>
      <c r="AMC889" s="8"/>
      <c r="AMD889" s="8"/>
      <c r="AME889" s="8"/>
      <c r="AMF889" s="8"/>
      <c r="AMG889" s="8"/>
      <c r="AMH889" s="8"/>
      <c r="AMI889" s="8"/>
      <c r="AMJ889" s="8"/>
      <c r="AMK889" s="8"/>
      <c r="AML889" s="8"/>
      <c r="AMM889" s="8"/>
      <c r="AMN889" s="8"/>
      <c r="AMO889" s="8"/>
      <c r="AMP889" s="8"/>
      <c r="AMQ889" s="8"/>
      <c r="AMR889" s="8"/>
      <c r="AMS889" s="8"/>
      <c r="AMT889" s="8"/>
      <c r="AMU889" s="8"/>
      <c r="AMV889" s="8"/>
      <c r="AMW889" s="8"/>
      <c r="AMX889" s="8"/>
      <c r="AMY889" s="8"/>
      <c r="AMZ889" s="8"/>
      <c r="ANA889" s="8"/>
      <c r="ANB889" s="8"/>
      <c r="ANC889" s="8"/>
      <c r="AND889" s="8"/>
      <c r="ANE889" s="8"/>
      <c r="ANF889" s="8"/>
      <c r="ANG889" s="8"/>
      <c r="ANH889" s="8"/>
      <c r="ANI889" s="8"/>
      <c r="ANJ889" s="8"/>
      <c r="ANK889" s="8"/>
      <c r="ANL889" s="8"/>
      <c r="ANM889" s="8"/>
      <c r="ANN889" s="8"/>
      <c r="ANO889" s="8"/>
      <c r="ANP889" s="8"/>
      <c r="ANQ889" s="8"/>
      <c r="ANR889" s="8"/>
      <c r="ANS889" s="8"/>
      <c r="ANT889" s="8"/>
      <c r="ANU889" s="8"/>
      <c r="ANV889" s="8"/>
      <c r="ANW889" s="8"/>
      <c r="ANX889" s="8"/>
      <c r="ANY889" s="8"/>
      <c r="ANZ889" s="8"/>
      <c r="AOA889" s="8"/>
      <c r="AOB889" s="8"/>
      <c r="AOC889" s="8"/>
      <c r="AOD889" s="8"/>
      <c r="AOE889" s="8"/>
      <c r="AOF889" s="8"/>
      <c r="AOG889" s="8"/>
      <c r="AOH889" s="8"/>
      <c r="AOI889" s="8"/>
      <c r="AOJ889" s="8"/>
      <c r="AOK889" s="8"/>
      <c r="AOL889" s="8"/>
      <c r="AOM889" s="8"/>
      <c r="AON889" s="8"/>
      <c r="AOO889" s="8"/>
      <c r="AOP889" s="8"/>
      <c r="AOQ889" s="8"/>
      <c r="AOR889" s="8"/>
      <c r="AOS889" s="8"/>
      <c r="AOT889" s="8"/>
      <c r="AOU889" s="8"/>
      <c r="AOV889" s="8"/>
      <c r="AOW889" s="8"/>
      <c r="AOX889" s="8"/>
      <c r="AOY889" s="8"/>
      <c r="AOZ889" s="8"/>
      <c r="APA889" s="8"/>
      <c r="APB889" s="8"/>
      <c r="APC889" s="8"/>
      <c r="APD889" s="8"/>
      <c r="APE889" s="8"/>
      <c r="APF889" s="8"/>
      <c r="APG889" s="8"/>
      <c r="APH889" s="8"/>
      <c r="API889" s="8"/>
      <c r="APJ889" s="8"/>
      <c r="APK889" s="8"/>
      <c r="APL889" s="8"/>
      <c r="APM889" s="8"/>
      <c r="APN889" s="8"/>
      <c r="APO889" s="8"/>
      <c r="APP889" s="8"/>
      <c r="APQ889" s="8"/>
      <c r="APR889" s="8"/>
      <c r="APS889" s="8"/>
      <c r="APT889" s="8"/>
      <c r="APU889" s="8"/>
      <c r="APV889" s="8"/>
      <c r="APW889" s="8"/>
      <c r="APX889" s="8"/>
      <c r="APY889" s="8"/>
      <c r="APZ889" s="8"/>
      <c r="AQA889" s="8"/>
      <c r="AQB889" s="8"/>
      <c r="AQC889" s="8"/>
      <c r="AQD889" s="8"/>
      <c r="AQE889" s="8"/>
      <c r="AQF889" s="8"/>
      <c r="AQG889" s="8"/>
      <c r="AQH889" s="8"/>
      <c r="AQI889" s="8"/>
      <c r="AQJ889" s="8"/>
      <c r="AQK889" s="8"/>
      <c r="AQL889" s="8"/>
      <c r="AQM889" s="8"/>
      <c r="AQN889" s="8"/>
      <c r="AQO889" s="8"/>
      <c r="AQP889" s="8"/>
      <c r="AQQ889" s="8"/>
      <c r="AQR889" s="8"/>
      <c r="AQS889" s="8"/>
      <c r="AQT889" s="8"/>
      <c r="AQU889" s="8"/>
      <c r="AQV889" s="8"/>
      <c r="AQW889" s="8"/>
      <c r="AQX889" s="8"/>
      <c r="AQY889" s="8"/>
      <c r="AQZ889" s="8"/>
      <c r="ARA889" s="8"/>
      <c r="ARB889" s="8"/>
      <c r="ARC889" s="8"/>
      <c r="ARD889" s="8"/>
      <c r="ARE889" s="8"/>
      <c r="ARF889" s="8"/>
      <c r="ARG889" s="8"/>
      <c r="ARH889" s="8"/>
      <c r="ARI889" s="8"/>
      <c r="ARJ889" s="8"/>
      <c r="ARK889" s="8"/>
      <c r="ARL889" s="8"/>
      <c r="ARM889" s="8"/>
      <c r="ARN889" s="8"/>
      <c r="ARO889" s="8"/>
      <c r="ARP889" s="8"/>
      <c r="ARQ889" s="8"/>
      <c r="ARR889" s="8"/>
      <c r="ARS889" s="8"/>
      <c r="ART889" s="8"/>
      <c r="ARU889" s="8"/>
      <c r="ARV889" s="8"/>
      <c r="ARW889" s="8"/>
      <c r="ARX889" s="8"/>
      <c r="ARY889" s="8"/>
      <c r="ARZ889" s="8"/>
      <c r="ASA889" s="8"/>
      <c r="ASB889" s="8"/>
      <c r="ASC889" s="8"/>
      <c r="ASD889" s="8"/>
      <c r="ASE889" s="8"/>
      <c r="ASF889" s="8"/>
      <c r="ASG889" s="8"/>
      <c r="ASH889" s="8"/>
      <c r="ASI889" s="8"/>
      <c r="ASJ889" s="8"/>
      <c r="ASK889" s="8"/>
      <c r="ASL889" s="8"/>
      <c r="ASM889" s="8"/>
      <c r="ASN889" s="8"/>
      <c r="ASO889" s="8"/>
      <c r="ASP889" s="8"/>
      <c r="ASQ889" s="8"/>
      <c r="ASR889" s="8"/>
      <c r="ASS889" s="8"/>
      <c r="AST889" s="8"/>
      <c r="ASU889" s="8"/>
      <c r="ASV889" s="8"/>
      <c r="ASW889" s="8"/>
      <c r="ASX889" s="8"/>
      <c r="ASY889" s="8"/>
      <c r="ASZ889" s="8"/>
      <c r="ATA889" s="8"/>
      <c r="ATB889" s="8"/>
      <c r="ATC889" s="8"/>
      <c r="ATD889" s="8"/>
      <c r="ATE889" s="8"/>
      <c r="ATF889" s="8"/>
      <c r="ATG889" s="8"/>
      <c r="ATH889" s="8"/>
      <c r="ATI889" s="8"/>
      <c r="ATJ889" s="8"/>
      <c r="ATK889" s="8"/>
      <c r="ATL889" s="8"/>
      <c r="ATM889" s="8"/>
      <c r="ATN889" s="8"/>
      <c r="ATO889" s="8"/>
      <c r="ATP889" s="8"/>
      <c r="ATQ889" s="8"/>
      <c r="ATR889" s="8"/>
      <c r="ATS889" s="8"/>
      <c r="ATT889" s="8"/>
      <c r="ATU889" s="8"/>
      <c r="ATV889" s="8"/>
      <c r="ATW889" s="8"/>
      <c r="ATX889" s="8"/>
      <c r="ATY889" s="8"/>
      <c r="ATZ889" s="8"/>
      <c r="AUA889" s="8"/>
      <c r="AUB889" s="8"/>
      <c r="AUC889" s="8"/>
      <c r="AUD889" s="8"/>
      <c r="AUE889" s="8"/>
      <c r="AUF889" s="8"/>
      <c r="AUG889" s="8"/>
      <c r="AUH889" s="8"/>
      <c r="AUI889" s="8"/>
      <c r="AUJ889" s="8"/>
      <c r="AUK889" s="8"/>
      <c r="AUL889" s="8"/>
      <c r="AUM889" s="8"/>
      <c r="AUN889" s="8"/>
      <c r="AUO889" s="8"/>
      <c r="AUP889" s="8"/>
      <c r="AUQ889" s="8"/>
      <c r="AUR889" s="8"/>
      <c r="AUS889" s="8"/>
      <c r="AUT889" s="8"/>
      <c r="AUU889" s="8"/>
      <c r="AUV889" s="8"/>
      <c r="AUW889" s="8"/>
      <c r="AUX889" s="8"/>
      <c r="AUY889" s="8"/>
      <c r="AUZ889" s="8"/>
      <c r="AVA889" s="8"/>
      <c r="AVB889" s="8"/>
      <c r="AVC889" s="8"/>
      <c r="AVD889" s="8"/>
      <c r="AVE889" s="8"/>
      <c r="AVF889" s="8"/>
      <c r="AVG889" s="8"/>
      <c r="AVH889" s="8"/>
      <c r="AVI889" s="8"/>
      <c r="AVJ889" s="8"/>
      <c r="AVK889" s="8"/>
      <c r="AVL889" s="8"/>
      <c r="AVM889" s="8"/>
      <c r="AVN889" s="8"/>
      <c r="AVO889" s="8"/>
      <c r="AVP889" s="8"/>
      <c r="AVQ889" s="8"/>
      <c r="AVR889" s="8"/>
      <c r="AVS889" s="8"/>
      <c r="AVT889" s="8"/>
      <c r="AVU889" s="8"/>
      <c r="AVV889" s="8"/>
      <c r="AVW889" s="8"/>
      <c r="AVX889" s="8"/>
      <c r="AVY889" s="8"/>
      <c r="AVZ889" s="8"/>
      <c r="AWA889" s="8"/>
      <c r="AWB889" s="8"/>
      <c r="AWC889" s="8"/>
      <c r="AWD889" s="8"/>
      <c r="AWE889" s="8"/>
      <c r="AWF889" s="8"/>
      <c r="AWG889" s="8"/>
      <c r="AWH889" s="8"/>
      <c r="AWI889" s="8"/>
      <c r="AWJ889" s="8"/>
      <c r="AWK889" s="8"/>
      <c r="AWL889" s="8"/>
      <c r="AWM889" s="8"/>
      <c r="AWN889" s="8"/>
      <c r="AWO889" s="8"/>
      <c r="AWP889" s="8"/>
      <c r="AWQ889" s="8"/>
      <c r="AWR889" s="8"/>
      <c r="AWS889" s="8"/>
      <c r="AWT889" s="8"/>
      <c r="AWU889" s="8"/>
      <c r="AWV889" s="8"/>
      <c r="AWW889" s="8"/>
      <c r="AWX889" s="8"/>
      <c r="AWY889" s="8"/>
      <c r="AWZ889" s="8"/>
      <c r="AXA889" s="8"/>
      <c r="AXB889" s="8"/>
      <c r="AXC889" s="8"/>
      <c r="AXD889" s="8"/>
      <c r="AXE889" s="8"/>
      <c r="AXF889" s="8"/>
      <c r="AXG889" s="8"/>
      <c r="AXH889" s="8"/>
      <c r="AXI889" s="8"/>
      <c r="AXJ889" s="8"/>
      <c r="AXK889" s="8"/>
      <c r="AXL889" s="8"/>
      <c r="AXM889" s="8"/>
      <c r="AXN889" s="8"/>
      <c r="AXO889" s="8"/>
      <c r="AXP889" s="8"/>
      <c r="AXQ889" s="8"/>
      <c r="AXR889" s="8"/>
      <c r="AXS889" s="8"/>
      <c r="AXT889" s="8"/>
      <c r="AXU889" s="8"/>
      <c r="AXV889" s="8"/>
      <c r="AXW889" s="8"/>
      <c r="AXX889" s="8"/>
      <c r="AXY889" s="8"/>
      <c r="AXZ889" s="8"/>
      <c r="AYA889" s="8"/>
      <c r="AYB889" s="8"/>
      <c r="AYC889" s="8"/>
      <c r="AYD889" s="8"/>
      <c r="AYE889" s="8"/>
      <c r="AYF889" s="8"/>
      <c r="AYG889" s="8"/>
      <c r="AYH889" s="8"/>
      <c r="AYI889" s="8"/>
      <c r="AYJ889" s="8"/>
      <c r="AYK889" s="8"/>
      <c r="AYL889" s="8"/>
      <c r="AYM889" s="8"/>
      <c r="AYN889" s="8"/>
      <c r="AYO889" s="8"/>
      <c r="AYP889" s="8"/>
      <c r="AYQ889" s="8"/>
      <c r="AYR889" s="8"/>
      <c r="AYS889" s="8"/>
      <c r="AYT889" s="8"/>
      <c r="AYU889" s="8"/>
      <c r="AYV889" s="8"/>
      <c r="AYW889" s="8"/>
      <c r="AYX889" s="8"/>
      <c r="AYY889" s="8"/>
      <c r="AYZ889" s="8"/>
      <c r="AZA889" s="8"/>
      <c r="AZB889" s="8"/>
      <c r="AZC889" s="8"/>
      <c r="AZD889" s="8"/>
      <c r="AZE889" s="8"/>
      <c r="AZF889" s="8"/>
      <c r="AZG889" s="8"/>
      <c r="AZH889" s="8"/>
      <c r="AZI889" s="8"/>
      <c r="AZJ889" s="8"/>
      <c r="AZK889" s="8"/>
      <c r="AZL889" s="8"/>
      <c r="AZM889" s="8"/>
      <c r="AZN889" s="8"/>
      <c r="AZO889" s="8"/>
      <c r="AZP889" s="8"/>
      <c r="AZQ889" s="8"/>
      <c r="AZR889" s="8"/>
      <c r="AZS889" s="8"/>
      <c r="AZT889" s="8"/>
      <c r="AZU889" s="8"/>
      <c r="AZV889" s="8"/>
      <c r="AZW889" s="8"/>
      <c r="AZX889" s="8"/>
      <c r="AZY889" s="8"/>
      <c r="AZZ889" s="8"/>
      <c r="BAA889" s="8"/>
      <c r="BAB889" s="8"/>
      <c r="BAC889" s="8"/>
      <c r="BAD889" s="8"/>
      <c r="BAE889" s="8"/>
      <c r="BAF889" s="8"/>
      <c r="BAG889" s="8"/>
      <c r="BAH889" s="8"/>
      <c r="BAI889" s="8"/>
      <c r="BAJ889" s="8"/>
      <c r="BAK889" s="8"/>
      <c r="BAL889" s="8"/>
      <c r="BAM889" s="8"/>
      <c r="BAN889" s="8"/>
      <c r="BAO889" s="8"/>
      <c r="BAP889" s="8"/>
      <c r="BAQ889" s="8"/>
      <c r="BAR889" s="8"/>
      <c r="BAS889" s="8"/>
      <c r="BAT889" s="8"/>
      <c r="BAU889" s="8"/>
      <c r="BAV889" s="8"/>
      <c r="BAW889" s="8"/>
      <c r="BAX889" s="8"/>
      <c r="BAY889" s="8"/>
      <c r="BAZ889" s="8"/>
      <c r="BBA889" s="8"/>
      <c r="BBB889" s="8"/>
      <c r="BBC889" s="8"/>
      <c r="BBD889" s="8"/>
      <c r="BBE889" s="8"/>
      <c r="BBF889" s="8"/>
      <c r="BBG889" s="8"/>
      <c r="BBH889" s="8"/>
      <c r="BBI889" s="8"/>
      <c r="BBJ889" s="8"/>
      <c r="BBK889" s="8"/>
      <c r="BBL889" s="8"/>
      <c r="BBM889" s="8"/>
      <c r="BBN889" s="8"/>
      <c r="BBO889" s="8"/>
      <c r="BBP889" s="8"/>
      <c r="BBQ889" s="8"/>
      <c r="BBR889" s="8"/>
      <c r="BBS889" s="8"/>
      <c r="BBT889" s="8"/>
      <c r="BBU889" s="8"/>
      <c r="BBV889" s="8"/>
      <c r="BBW889" s="8"/>
      <c r="BBX889" s="8"/>
      <c r="BBY889" s="8"/>
      <c r="BBZ889" s="8"/>
      <c r="BCA889" s="8"/>
      <c r="BCB889" s="8"/>
      <c r="BCC889" s="8"/>
      <c r="BCD889" s="8"/>
      <c r="BCE889" s="8"/>
      <c r="BCF889" s="8"/>
      <c r="BCG889" s="8"/>
      <c r="BCH889" s="8"/>
      <c r="BCI889" s="8"/>
      <c r="BCJ889" s="8"/>
      <c r="BCK889" s="8"/>
      <c r="BCL889" s="8"/>
      <c r="BCM889" s="8"/>
      <c r="BCN889" s="8"/>
      <c r="BCO889" s="8"/>
      <c r="BCP889" s="8"/>
      <c r="BCQ889" s="8"/>
      <c r="BCR889" s="8"/>
      <c r="BCS889" s="8"/>
      <c r="BCT889" s="8"/>
      <c r="BCU889" s="8"/>
      <c r="BCV889" s="8"/>
      <c r="BCW889" s="8"/>
      <c r="BCX889" s="8"/>
      <c r="BCY889" s="8"/>
      <c r="BCZ889" s="8"/>
      <c r="BDA889" s="8"/>
      <c r="BDB889" s="8"/>
      <c r="BDC889" s="8"/>
      <c r="BDD889" s="8"/>
      <c r="BDE889" s="8"/>
      <c r="BDF889" s="8"/>
      <c r="BDG889" s="8"/>
      <c r="BDH889" s="8"/>
      <c r="BDI889" s="8"/>
      <c r="BDJ889" s="8"/>
      <c r="BDK889" s="8"/>
      <c r="BDL889" s="8"/>
      <c r="BDM889" s="8"/>
      <c r="BDN889" s="8"/>
      <c r="BDO889" s="8"/>
      <c r="BDP889" s="8"/>
      <c r="BDQ889" s="8"/>
      <c r="BDR889" s="8"/>
      <c r="BDS889" s="8"/>
      <c r="BDT889" s="8"/>
      <c r="BDU889" s="8"/>
      <c r="BDV889" s="8"/>
      <c r="BDW889" s="8"/>
      <c r="BDX889" s="8"/>
      <c r="BDY889" s="8"/>
      <c r="BDZ889" s="8"/>
      <c r="BEA889" s="8"/>
      <c r="BEB889" s="8"/>
      <c r="BEC889" s="8"/>
      <c r="BED889" s="8"/>
      <c r="BEE889" s="8"/>
      <c r="BEF889" s="8"/>
      <c r="BEG889" s="8"/>
      <c r="BEH889" s="8"/>
      <c r="BEI889" s="8"/>
      <c r="BEJ889" s="8"/>
      <c r="BEK889" s="8"/>
      <c r="BEL889" s="8"/>
      <c r="BEM889" s="8"/>
      <c r="BEN889" s="8"/>
      <c r="BEO889" s="8"/>
      <c r="BEP889" s="8"/>
      <c r="BEQ889" s="8"/>
      <c r="BER889" s="8"/>
      <c r="BES889" s="8"/>
      <c r="BET889" s="8"/>
      <c r="BEU889" s="8"/>
      <c r="BEV889" s="8"/>
      <c r="BEW889" s="8"/>
      <c r="BEX889" s="8"/>
      <c r="BEY889" s="8"/>
      <c r="BEZ889" s="8"/>
      <c r="BFA889" s="8"/>
      <c r="BFB889" s="8"/>
      <c r="BFC889" s="8"/>
      <c r="BFD889" s="8"/>
      <c r="BFE889" s="8"/>
      <c r="BFF889" s="8"/>
      <c r="BFG889" s="8"/>
      <c r="BFH889" s="8"/>
      <c r="BFI889" s="8"/>
      <c r="BFJ889" s="8"/>
      <c r="BFK889" s="8"/>
      <c r="BFL889" s="8"/>
      <c r="BFM889" s="8"/>
      <c r="BFN889" s="8"/>
      <c r="BFO889" s="8"/>
      <c r="BFP889" s="8"/>
      <c r="BFQ889" s="8"/>
      <c r="BFR889" s="8"/>
      <c r="BFS889" s="8"/>
      <c r="BFT889" s="8"/>
      <c r="BFU889" s="8"/>
      <c r="BFV889" s="8"/>
      <c r="BFW889" s="8"/>
      <c r="BFX889" s="8"/>
      <c r="BFY889" s="8"/>
      <c r="BFZ889" s="8"/>
      <c r="BGA889" s="8"/>
      <c r="BGB889" s="8"/>
      <c r="BGC889" s="8"/>
      <c r="BGD889" s="8"/>
      <c r="BGE889" s="8"/>
      <c r="BGF889" s="8"/>
      <c r="BGG889" s="8"/>
      <c r="BGH889" s="8"/>
      <c r="BGI889" s="8"/>
      <c r="BGJ889" s="8"/>
      <c r="BGK889" s="8"/>
      <c r="BGL889" s="8"/>
      <c r="BGM889" s="8"/>
      <c r="BGN889" s="8"/>
      <c r="BGO889" s="8"/>
      <c r="BGP889" s="8"/>
      <c r="BGQ889" s="8"/>
      <c r="BGR889" s="8"/>
      <c r="BGS889" s="8"/>
      <c r="BGT889" s="8"/>
      <c r="BGU889" s="8"/>
      <c r="BGV889" s="8"/>
      <c r="BGW889" s="8"/>
      <c r="BGX889" s="8"/>
      <c r="BGY889" s="8"/>
      <c r="BGZ889" s="8"/>
      <c r="BHA889" s="8"/>
      <c r="BHB889" s="8"/>
      <c r="BHC889" s="8"/>
      <c r="BHD889" s="8"/>
      <c r="BHE889" s="8"/>
      <c r="BHF889" s="8"/>
      <c r="BHG889" s="8"/>
      <c r="BHH889" s="8"/>
      <c r="BHI889" s="8"/>
      <c r="BHJ889" s="8"/>
      <c r="BHK889" s="8"/>
      <c r="BHL889" s="8"/>
      <c r="BHM889" s="8"/>
      <c r="BHN889" s="8"/>
      <c r="BHO889" s="8"/>
      <c r="BHP889" s="8"/>
      <c r="BHQ889" s="8"/>
      <c r="BHR889" s="8"/>
      <c r="BHS889" s="8"/>
      <c r="BHT889" s="8"/>
      <c r="BHU889" s="8"/>
      <c r="BHV889" s="8"/>
      <c r="BHW889" s="8"/>
      <c r="BHX889" s="8"/>
      <c r="BHY889" s="8"/>
      <c r="BHZ889" s="8"/>
      <c r="BIA889" s="8"/>
      <c r="BIB889" s="8"/>
      <c r="BIC889" s="8"/>
      <c r="BID889" s="8"/>
      <c r="BIE889" s="8"/>
      <c r="BIF889" s="8"/>
      <c r="BIG889" s="8"/>
      <c r="BIH889" s="8"/>
      <c r="BII889" s="8"/>
      <c r="BIJ889" s="8"/>
      <c r="BIK889" s="8"/>
      <c r="BIL889" s="8"/>
      <c r="BIM889" s="8"/>
      <c r="BIN889" s="8"/>
      <c r="BIO889" s="8"/>
      <c r="BIP889" s="8"/>
      <c r="BIQ889" s="8"/>
      <c r="BIR889" s="8"/>
      <c r="BIS889" s="8"/>
      <c r="BIT889" s="8"/>
      <c r="BIU889" s="8"/>
      <c r="BIV889" s="8"/>
      <c r="BIW889" s="8"/>
      <c r="BIX889" s="8"/>
      <c r="BIY889" s="8"/>
      <c r="BIZ889" s="8"/>
      <c r="BJA889" s="8"/>
      <c r="BJB889" s="8"/>
      <c r="BJC889" s="8"/>
      <c r="BJD889" s="8"/>
      <c r="BJE889" s="8"/>
      <c r="BJF889" s="8"/>
      <c r="BJG889" s="8"/>
      <c r="BJH889" s="8"/>
      <c r="BJI889" s="8"/>
      <c r="BJJ889" s="8"/>
      <c r="BJK889" s="8"/>
      <c r="BJL889" s="8"/>
      <c r="BJM889" s="8"/>
      <c r="BJN889" s="8"/>
      <c r="BJO889" s="8"/>
      <c r="BJP889" s="8"/>
      <c r="BJQ889" s="8"/>
      <c r="BJR889" s="8"/>
      <c r="BJS889" s="8"/>
      <c r="BJT889" s="8"/>
      <c r="BJU889" s="8"/>
      <c r="BJV889" s="8"/>
      <c r="BJW889" s="8"/>
      <c r="BJX889" s="8"/>
      <c r="BJY889" s="8"/>
      <c r="BJZ889" s="8"/>
      <c r="BKA889" s="8"/>
      <c r="BKB889" s="8"/>
      <c r="BKC889" s="8"/>
      <c r="BKD889" s="8"/>
      <c r="BKE889" s="8"/>
      <c r="BKF889" s="8"/>
      <c r="BKG889" s="8"/>
      <c r="BKH889" s="8"/>
      <c r="BKI889" s="8"/>
      <c r="BKJ889" s="8"/>
      <c r="BKK889" s="8"/>
      <c r="BKL889" s="8"/>
      <c r="BKM889" s="8"/>
      <c r="BKN889" s="8"/>
      <c r="BKO889" s="8"/>
      <c r="BKP889" s="8"/>
      <c r="BKQ889" s="8"/>
      <c r="BKR889" s="8"/>
      <c r="BKS889" s="8"/>
      <c r="BKT889" s="8"/>
      <c r="BKU889" s="8"/>
      <c r="BKV889" s="8"/>
      <c r="BKW889" s="8"/>
      <c r="BKX889" s="8"/>
      <c r="BKY889" s="8"/>
      <c r="BKZ889" s="8"/>
      <c r="BLA889" s="8"/>
      <c r="BLB889" s="8"/>
      <c r="BLC889" s="8"/>
      <c r="BLD889" s="8"/>
      <c r="BLE889" s="8"/>
      <c r="BLF889" s="8"/>
      <c r="BLG889" s="8"/>
      <c r="BLH889" s="8"/>
      <c r="BLI889" s="8"/>
      <c r="BLJ889" s="8"/>
      <c r="BLK889" s="8"/>
      <c r="BLL889" s="8"/>
      <c r="BLM889" s="8"/>
      <c r="BLN889" s="8"/>
      <c r="BLO889" s="8"/>
      <c r="BLP889" s="8"/>
      <c r="BLQ889" s="8"/>
      <c r="BLR889" s="8"/>
      <c r="BLS889" s="8"/>
      <c r="BLT889" s="8"/>
      <c r="BLU889" s="8"/>
      <c r="BLV889" s="8"/>
      <c r="BLW889" s="8"/>
      <c r="BLX889" s="8"/>
      <c r="BLY889" s="8"/>
      <c r="BLZ889" s="8"/>
      <c r="BMA889" s="8"/>
      <c r="BMB889" s="8"/>
      <c r="BMC889" s="8"/>
      <c r="BMD889" s="8"/>
      <c r="BME889" s="8"/>
      <c r="BMF889" s="8"/>
      <c r="BMG889" s="8"/>
      <c r="BMH889" s="8"/>
      <c r="BMI889" s="8"/>
      <c r="BMJ889" s="8"/>
      <c r="BMK889" s="8"/>
      <c r="BML889" s="8"/>
      <c r="BMM889" s="8"/>
      <c r="BMN889" s="8"/>
      <c r="BMO889" s="8"/>
      <c r="BMP889" s="8"/>
      <c r="BMQ889" s="8"/>
      <c r="BMR889" s="8"/>
      <c r="BMS889" s="8"/>
      <c r="BMT889" s="8"/>
      <c r="BMU889" s="8"/>
      <c r="BMV889" s="8"/>
      <c r="BMW889" s="8"/>
      <c r="BMX889" s="8"/>
      <c r="BMY889" s="8"/>
      <c r="BMZ889" s="8"/>
      <c r="BNA889" s="8"/>
      <c r="BNB889" s="8"/>
      <c r="BNC889" s="8"/>
      <c r="BND889" s="8"/>
      <c r="BNE889" s="8"/>
      <c r="BNF889" s="8"/>
      <c r="BNG889" s="8"/>
      <c r="BNH889" s="8"/>
      <c r="BNI889" s="8"/>
      <c r="BNJ889" s="8"/>
      <c r="BNK889" s="8"/>
      <c r="BNL889" s="8"/>
      <c r="BNM889" s="8"/>
      <c r="BNN889" s="8"/>
      <c r="BNO889" s="8"/>
      <c r="BNP889" s="8"/>
      <c r="BNQ889" s="8"/>
      <c r="BNR889" s="8"/>
      <c r="BNS889" s="8"/>
      <c r="BNT889" s="8"/>
      <c r="BNU889" s="8"/>
      <c r="BNV889" s="8"/>
      <c r="BNW889" s="8"/>
      <c r="BNX889" s="8"/>
      <c r="BNY889" s="8"/>
      <c r="BNZ889" s="8"/>
      <c r="BOA889" s="8"/>
      <c r="BOB889" s="8"/>
      <c r="BOC889" s="8"/>
      <c r="BOD889" s="8"/>
      <c r="BOE889" s="8"/>
      <c r="BOF889" s="8"/>
      <c r="BOG889" s="8"/>
      <c r="BOH889" s="8"/>
      <c r="BOI889" s="8"/>
      <c r="BOJ889" s="8"/>
      <c r="BOK889" s="8"/>
      <c r="BOL889" s="8"/>
      <c r="BOM889" s="8"/>
      <c r="BON889" s="8"/>
      <c r="BOO889" s="8"/>
      <c r="BOP889" s="8"/>
      <c r="BOQ889" s="8"/>
      <c r="BOR889" s="8"/>
      <c r="BOS889" s="8"/>
      <c r="BOT889" s="8"/>
      <c r="BOU889" s="8"/>
      <c r="BOV889" s="8"/>
      <c r="BOW889" s="8"/>
      <c r="BOX889" s="8"/>
      <c r="BOY889" s="8"/>
      <c r="BOZ889" s="8"/>
      <c r="BPA889" s="8"/>
      <c r="BPB889" s="8"/>
      <c r="BPC889" s="8"/>
      <c r="BPD889" s="8"/>
      <c r="BPE889" s="8"/>
      <c r="BPF889" s="8"/>
      <c r="BPG889" s="8"/>
      <c r="BPH889" s="8"/>
      <c r="BPI889" s="8"/>
      <c r="BPJ889" s="8"/>
      <c r="BPK889" s="8"/>
      <c r="BPL889" s="8"/>
      <c r="BPM889" s="8"/>
      <c r="BPN889" s="8"/>
      <c r="BPO889" s="8"/>
      <c r="BPP889" s="8"/>
      <c r="BPQ889" s="8"/>
      <c r="BPR889" s="8"/>
      <c r="BPS889" s="8"/>
      <c r="BPT889" s="8"/>
      <c r="BPU889" s="8"/>
      <c r="BPV889" s="8"/>
      <c r="BPW889" s="8"/>
      <c r="BPX889" s="8"/>
      <c r="BPY889" s="8"/>
      <c r="BPZ889" s="8"/>
      <c r="BQA889" s="8"/>
      <c r="BQB889" s="8"/>
      <c r="BQC889" s="8"/>
      <c r="BQD889" s="8"/>
      <c r="BQE889" s="8"/>
      <c r="BQF889" s="8"/>
      <c r="BQG889" s="8"/>
      <c r="BQH889" s="8"/>
      <c r="BQI889" s="8"/>
      <c r="BQJ889" s="8"/>
      <c r="BQK889" s="8"/>
      <c r="BQL889" s="8"/>
      <c r="BQM889" s="8"/>
      <c r="BQN889" s="8"/>
      <c r="BQO889" s="8"/>
      <c r="BQP889" s="8"/>
      <c r="BQQ889" s="8"/>
      <c r="BQR889" s="8"/>
      <c r="BQS889" s="8"/>
      <c r="BQT889" s="8"/>
      <c r="BQU889" s="8"/>
      <c r="BQV889" s="8"/>
      <c r="BQW889" s="8"/>
      <c r="BQX889" s="8"/>
      <c r="BQY889" s="8"/>
      <c r="BQZ889" s="8"/>
      <c r="BRA889" s="8"/>
      <c r="BRB889" s="8"/>
      <c r="BRC889" s="8"/>
      <c r="BRD889" s="8"/>
      <c r="BRE889" s="8"/>
      <c r="BRF889" s="8"/>
      <c r="BRG889" s="8"/>
      <c r="BRH889" s="8"/>
      <c r="BRI889" s="8"/>
      <c r="BRJ889" s="8"/>
      <c r="BRK889" s="8"/>
      <c r="BRL889" s="8"/>
      <c r="BRM889" s="8"/>
      <c r="BRN889" s="8"/>
      <c r="BRO889" s="8"/>
      <c r="BRP889" s="8"/>
      <c r="BRQ889" s="8"/>
      <c r="BRR889" s="8"/>
      <c r="BRS889" s="8"/>
      <c r="BRT889" s="8"/>
      <c r="BRU889" s="8"/>
      <c r="BRV889" s="8"/>
      <c r="BRW889" s="8"/>
      <c r="BRX889" s="8"/>
      <c r="BRY889" s="8"/>
      <c r="BRZ889" s="8"/>
      <c r="BSA889" s="8"/>
      <c r="BSB889" s="8"/>
      <c r="BSC889" s="8"/>
      <c r="BSD889" s="8"/>
      <c r="BSE889" s="8"/>
      <c r="BSF889" s="8"/>
      <c r="BSG889" s="8"/>
      <c r="BSH889" s="8"/>
      <c r="BSI889" s="8"/>
      <c r="BSJ889" s="8"/>
      <c r="BSK889" s="8"/>
      <c r="BSL889" s="8"/>
      <c r="BSM889" s="8"/>
      <c r="BSN889" s="8"/>
      <c r="BSO889" s="8"/>
      <c r="BSP889" s="8"/>
      <c r="BSQ889" s="8"/>
      <c r="BSR889" s="8"/>
      <c r="BSS889" s="8"/>
      <c r="BST889" s="8"/>
      <c r="BSU889" s="8"/>
      <c r="BSV889" s="8"/>
      <c r="BSW889" s="8"/>
      <c r="BSX889" s="8"/>
      <c r="BSY889" s="8"/>
      <c r="BSZ889" s="8"/>
      <c r="BTA889" s="8"/>
      <c r="BTB889" s="8"/>
      <c r="BTC889" s="8"/>
      <c r="BTD889" s="8"/>
      <c r="BTE889" s="8"/>
      <c r="BTF889" s="8"/>
      <c r="BTG889" s="8"/>
      <c r="BTH889" s="8"/>
      <c r="BTI889" s="8"/>
      <c r="BTJ889" s="8"/>
      <c r="BTK889" s="8"/>
      <c r="BTL889" s="8"/>
      <c r="BTM889" s="8"/>
      <c r="BTN889" s="8"/>
      <c r="BTO889" s="8"/>
      <c r="BTP889" s="8"/>
      <c r="BTQ889" s="8"/>
      <c r="BTR889" s="8"/>
      <c r="BTS889" s="8"/>
      <c r="BTT889" s="8"/>
      <c r="BTU889" s="8"/>
      <c r="BTV889" s="8"/>
      <c r="BTW889" s="8"/>
      <c r="BTX889" s="8"/>
      <c r="BTY889" s="8"/>
      <c r="BTZ889" s="8"/>
      <c r="BUA889" s="8"/>
      <c r="BUB889" s="8"/>
      <c r="BUC889" s="8"/>
      <c r="BUD889" s="8"/>
      <c r="BUE889" s="8"/>
      <c r="BUF889" s="8"/>
      <c r="BUG889" s="8"/>
      <c r="BUH889" s="8"/>
      <c r="BUI889" s="8"/>
      <c r="BUJ889" s="8"/>
      <c r="BUK889" s="8"/>
      <c r="BUL889" s="8"/>
      <c r="BUM889" s="8"/>
      <c r="BUN889" s="8"/>
      <c r="BUO889" s="8"/>
      <c r="BUP889" s="8"/>
      <c r="BUQ889" s="8"/>
      <c r="BUR889" s="8"/>
      <c r="BUS889" s="8"/>
      <c r="BUT889" s="8"/>
      <c r="BUU889" s="8"/>
      <c r="BUV889" s="8"/>
      <c r="BUW889" s="8"/>
      <c r="BUX889" s="8"/>
      <c r="BUY889" s="8"/>
      <c r="BUZ889" s="8"/>
      <c r="BVA889" s="8"/>
      <c r="BVB889" s="8"/>
      <c r="BVC889" s="8"/>
      <c r="BVD889" s="8"/>
      <c r="BVE889" s="8"/>
      <c r="BVF889" s="8"/>
      <c r="BVG889" s="8"/>
      <c r="BVH889" s="8"/>
      <c r="BVI889" s="8"/>
      <c r="BVJ889" s="8"/>
      <c r="BVK889" s="8"/>
      <c r="BVL889" s="8"/>
      <c r="BVM889" s="8"/>
      <c r="BVN889" s="8"/>
      <c r="BVO889" s="8"/>
      <c r="BVP889" s="8"/>
      <c r="BVQ889" s="8"/>
      <c r="BVR889" s="8"/>
      <c r="BVS889" s="8"/>
      <c r="BVT889" s="8"/>
      <c r="BVU889" s="8"/>
      <c r="BVV889" s="8"/>
      <c r="BVW889" s="8"/>
      <c r="BVX889" s="8"/>
      <c r="BVY889" s="8"/>
      <c r="BVZ889" s="8"/>
      <c r="BWA889" s="8"/>
      <c r="BWB889" s="8"/>
      <c r="BWC889" s="8"/>
      <c r="BWD889" s="8"/>
      <c r="BWE889" s="8"/>
      <c r="BWF889" s="8"/>
      <c r="BWG889" s="8"/>
      <c r="BWH889" s="8"/>
      <c r="BWI889" s="8"/>
      <c r="BWJ889" s="8"/>
      <c r="BWK889" s="8"/>
      <c r="BWL889" s="8"/>
      <c r="BWM889" s="8"/>
      <c r="BWN889" s="8"/>
      <c r="BWO889" s="8"/>
      <c r="BWP889" s="8"/>
      <c r="BWQ889" s="8"/>
    </row>
    <row r="890" spans="1:1967" s="547" customFormat="1" ht="102" customHeight="1">
      <c r="A890" s="9" t="s">
        <v>6600</v>
      </c>
      <c r="B890" s="100" t="s">
        <v>97</v>
      </c>
      <c r="C890" s="56" t="s">
        <v>1052</v>
      </c>
      <c r="D890" s="56" t="s">
        <v>1053</v>
      </c>
      <c r="E890" s="54" t="s">
        <v>1054</v>
      </c>
      <c r="F890" s="3"/>
      <c r="G890" s="3" t="s">
        <v>385</v>
      </c>
      <c r="H890" s="20">
        <v>0.5</v>
      </c>
      <c r="I890" s="114">
        <v>470000000</v>
      </c>
      <c r="J890" s="21" t="s">
        <v>1314</v>
      </c>
      <c r="K890" s="19" t="s">
        <v>2082</v>
      </c>
      <c r="L890" s="137" t="s">
        <v>3397</v>
      </c>
      <c r="M890" s="140" t="s">
        <v>383</v>
      </c>
      <c r="N890" s="346" t="s">
        <v>2084</v>
      </c>
      <c r="O890" s="3" t="s">
        <v>1366</v>
      </c>
      <c r="P890" s="7" t="s">
        <v>1345</v>
      </c>
      <c r="Q890" s="3" t="s">
        <v>1329</v>
      </c>
      <c r="R890" s="24">
        <v>1184.96</v>
      </c>
      <c r="S890" s="19">
        <v>13000</v>
      </c>
      <c r="T890" s="83">
        <f t="shared" si="309"/>
        <v>15404480</v>
      </c>
      <c r="U890" s="83">
        <f t="shared" si="321"/>
        <v>17253017.600000001</v>
      </c>
      <c r="V890" s="9" t="s">
        <v>1325</v>
      </c>
      <c r="W890" s="152" t="s">
        <v>1394</v>
      </c>
      <c r="X890" s="9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  <c r="AN890" s="8"/>
      <c r="AO890" s="8"/>
      <c r="AP890" s="8"/>
      <c r="AQ890" s="8"/>
      <c r="AR890" s="8"/>
      <c r="AS890" s="8"/>
      <c r="AT890" s="8"/>
      <c r="AU890" s="8"/>
      <c r="AV890" s="8"/>
      <c r="AW890" s="8"/>
      <c r="AX890" s="8"/>
      <c r="AY890" s="8"/>
      <c r="AZ890" s="8"/>
      <c r="BA890" s="8"/>
      <c r="BB890" s="8"/>
      <c r="BC890" s="8"/>
      <c r="BD890" s="8"/>
      <c r="BE890" s="8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  <c r="CB890" s="8"/>
      <c r="CC890" s="8"/>
      <c r="CD890" s="8"/>
      <c r="CE890" s="8"/>
      <c r="CF890" s="8"/>
      <c r="CG890" s="8"/>
      <c r="CH890" s="8"/>
      <c r="CI890" s="8"/>
      <c r="CJ890" s="8"/>
      <c r="CK890" s="8"/>
      <c r="CL890" s="8"/>
      <c r="CM890" s="8"/>
      <c r="CN890" s="8"/>
      <c r="CO890" s="8"/>
      <c r="CP890" s="8"/>
      <c r="CQ890" s="8"/>
      <c r="CR890" s="8"/>
      <c r="CS890" s="8"/>
      <c r="CT890" s="8"/>
      <c r="CU890" s="8"/>
      <c r="CV890" s="8"/>
      <c r="CW890" s="8"/>
      <c r="CX890" s="8"/>
      <c r="CY890" s="8"/>
      <c r="CZ890" s="8"/>
      <c r="DA890" s="8"/>
      <c r="DB890" s="8"/>
      <c r="DC890" s="8"/>
      <c r="DD890" s="8"/>
      <c r="DE890" s="8"/>
      <c r="DF890" s="8"/>
      <c r="DG890" s="8"/>
      <c r="DH890" s="8"/>
      <c r="DI890" s="8"/>
      <c r="DJ890" s="8"/>
      <c r="DK890" s="8"/>
      <c r="DL890" s="8"/>
      <c r="DM890" s="8"/>
      <c r="DN890" s="8"/>
      <c r="DO890" s="8"/>
      <c r="DP890" s="8"/>
      <c r="DQ890" s="8"/>
      <c r="DR890" s="8"/>
      <c r="DS890" s="8"/>
      <c r="DT890" s="8"/>
      <c r="DU890" s="8"/>
      <c r="DV890" s="8"/>
      <c r="DW890" s="8"/>
      <c r="DX890" s="8"/>
      <c r="DY890" s="8"/>
      <c r="DZ890" s="8"/>
      <c r="EA890" s="8"/>
      <c r="EB890" s="8"/>
      <c r="EC890" s="8"/>
      <c r="ED890" s="8"/>
      <c r="EE890" s="8"/>
      <c r="EF890" s="8"/>
      <c r="EG890" s="8"/>
      <c r="EH890" s="8"/>
      <c r="EI890" s="8"/>
      <c r="EJ890" s="8"/>
      <c r="EK890" s="8"/>
      <c r="EL890" s="8"/>
      <c r="EM890" s="8"/>
      <c r="EN890" s="8"/>
      <c r="EO890" s="8"/>
      <c r="EP890" s="8"/>
      <c r="EQ890" s="8"/>
      <c r="ER890" s="8"/>
      <c r="ES890" s="8"/>
      <c r="ET890" s="8"/>
      <c r="EU890" s="8"/>
      <c r="EV890" s="8"/>
      <c r="EW890" s="8"/>
      <c r="EX890" s="8"/>
      <c r="EY890" s="8"/>
      <c r="EZ890" s="8"/>
      <c r="FA890" s="8"/>
      <c r="FB890" s="8"/>
      <c r="FC890" s="8"/>
      <c r="FD890" s="8"/>
      <c r="FE890" s="8"/>
      <c r="FF890" s="8"/>
      <c r="FG890" s="8"/>
      <c r="FH890" s="8"/>
      <c r="FI890" s="8"/>
      <c r="FJ890" s="8"/>
      <c r="FK890" s="8"/>
      <c r="FL890" s="8"/>
      <c r="FM890" s="8"/>
      <c r="FN890" s="8"/>
      <c r="FO890" s="8"/>
      <c r="FP890" s="8"/>
      <c r="FQ890" s="8"/>
      <c r="FR890" s="8"/>
      <c r="FS890" s="8"/>
      <c r="FT890" s="8"/>
      <c r="FU890" s="8"/>
      <c r="FV890" s="8"/>
      <c r="FW890" s="8"/>
      <c r="FX890" s="8"/>
      <c r="FY890" s="8"/>
      <c r="FZ890" s="8"/>
      <c r="GA890" s="8"/>
      <c r="GB890" s="8"/>
      <c r="GC890" s="8"/>
      <c r="GD890" s="8"/>
      <c r="GE890" s="8"/>
      <c r="GF890" s="8"/>
      <c r="GG890" s="8"/>
      <c r="GH890" s="8"/>
      <c r="GI890" s="8"/>
      <c r="GJ890" s="8"/>
      <c r="GK890" s="8"/>
      <c r="GL890" s="8"/>
      <c r="GM890" s="8"/>
      <c r="GN890" s="8"/>
      <c r="GO890" s="8"/>
      <c r="GP890" s="8"/>
      <c r="GQ890" s="8"/>
      <c r="GR890" s="8"/>
      <c r="GS890" s="8"/>
      <c r="GT890" s="8"/>
      <c r="GU890" s="8"/>
      <c r="GV890" s="8"/>
      <c r="GW890" s="8"/>
      <c r="GX890" s="8"/>
      <c r="GY890" s="8"/>
      <c r="GZ890" s="8"/>
      <c r="HA890" s="8"/>
      <c r="HB890" s="8"/>
      <c r="HC890" s="8"/>
      <c r="HD890" s="8"/>
      <c r="HE890" s="8"/>
      <c r="HF890" s="8"/>
      <c r="HG890" s="8"/>
      <c r="HH890" s="8"/>
      <c r="HI890" s="8"/>
      <c r="HJ890" s="8"/>
      <c r="HK890" s="8"/>
      <c r="HL890" s="8"/>
      <c r="HM890" s="8"/>
      <c r="HN890" s="8"/>
      <c r="HO890" s="8"/>
      <c r="HP890" s="8"/>
      <c r="HQ890" s="8"/>
      <c r="HR890" s="8"/>
      <c r="HS890" s="8"/>
      <c r="HT890" s="8"/>
      <c r="HU890" s="8"/>
      <c r="HV890" s="8"/>
      <c r="HW890" s="8"/>
      <c r="HX890" s="8"/>
      <c r="HY890" s="8"/>
      <c r="HZ890" s="8"/>
      <c r="IA890" s="8"/>
      <c r="IB890" s="8"/>
      <c r="IC890" s="8"/>
      <c r="ID890" s="8"/>
      <c r="IE890" s="8"/>
      <c r="IF890" s="8"/>
      <c r="IG890" s="8"/>
      <c r="IH890" s="8"/>
      <c r="II890" s="8"/>
      <c r="IJ890" s="8"/>
      <c r="IK890" s="8"/>
      <c r="IL890" s="8"/>
      <c r="IM890" s="8"/>
      <c r="IN890" s="8"/>
      <c r="IO890" s="8"/>
      <c r="IP890" s="8"/>
      <c r="IQ890" s="8"/>
      <c r="IR890" s="8"/>
      <c r="IS890" s="8"/>
      <c r="IT890" s="8"/>
      <c r="IU890" s="8"/>
      <c r="IV890" s="8"/>
      <c r="IW890" s="8"/>
      <c r="IX890" s="8"/>
      <c r="IY890" s="8"/>
      <c r="IZ890" s="8"/>
      <c r="JA890" s="8"/>
      <c r="JB890" s="8"/>
      <c r="JC890" s="8"/>
      <c r="JD890" s="8"/>
      <c r="JE890" s="8"/>
      <c r="JF890" s="8"/>
      <c r="JG890" s="8"/>
      <c r="JH890" s="8"/>
      <c r="JI890" s="8"/>
      <c r="JJ890" s="8"/>
      <c r="JK890" s="8"/>
      <c r="JL890" s="8"/>
      <c r="JM890" s="8"/>
      <c r="JN890" s="8"/>
      <c r="JO890" s="8"/>
      <c r="JP890" s="8"/>
      <c r="JQ890" s="8"/>
      <c r="JR890" s="8"/>
      <c r="JS890" s="8"/>
      <c r="JT890" s="8"/>
      <c r="JU890" s="8"/>
      <c r="JV890" s="8"/>
      <c r="JW890" s="8"/>
      <c r="JX890" s="8"/>
      <c r="JY890" s="8"/>
      <c r="JZ890" s="8"/>
      <c r="KA890" s="8"/>
      <c r="KB890" s="8"/>
      <c r="KC890" s="8"/>
      <c r="KD890" s="8"/>
      <c r="KE890" s="8"/>
      <c r="KF890" s="8"/>
      <c r="KG890" s="8"/>
      <c r="KH890" s="8"/>
      <c r="KI890" s="8"/>
      <c r="KJ890" s="8"/>
      <c r="KK890" s="8"/>
      <c r="KL890" s="8"/>
      <c r="KM890" s="8"/>
      <c r="KN890" s="8"/>
      <c r="KO890" s="8"/>
      <c r="KP890" s="8"/>
      <c r="KQ890" s="8"/>
      <c r="KR890" s="8"/>
      <c r="KS890" s="8"/>
      <c r="KT890" s="8"/>
      <c r="KU890" s="8"/>
      <c r="KV890" s="8"/>
      <c r="KW890" s="8"/>
      <c r="KX890" s="8"/>
      <c r="KY890" s="8"/>
      <c r="KZ890" s="8"/>
      <c r="LA890" s="8"/>
      <c r="LB890" s="8"/>
      <c r="LC890" s="8"/>
      <c r="LD890" s="8"/>
      <c r="LE890" s="8"/>
      <c r="LF890" s="8"/>
      <c r="LG890" s="8"/>
      <c r="LH890" s="8"/>
      <c r="LI890" s="8"/>
      <c r="LJ890" s="8"/>
      <c r="LK890" s="8"/>
      <c r="LL890" s="8"/>
      <c r="LM890" s="8"/>
      <c r="LN890" s="8"/>
      <c r="LO890" s="8"/>
      <c r="LP890" s="8"/>
      <c r="LQ890" s="8"/>
      <c r="LR890" s="8"/>
      <c r="LS890" s="8"/>
      <c r="LT890" s="8"/>
      <c r="LU890" s="8"/>
      <c r="LV890" s="8"/>
      <c r="LW890" s="8"/>
      <c r="LX890" s="8"/>
      <c r="LY890" s="8"/>
      <c r="LZ890" s="8"/>
      <c r="MA890" s="8"/>
      <c r="MB890" s="8"/>
      <c r="MC890" s="8"/>
      <c r="MD890" s="8"/>
      <c r="ME890" s="8"/>
      <c r="MF890" s="8"/>
      <c r="MG890" s="8"/>
      <c r="MH890" s="8"/>
      <c r="MI890" s="8"/>
      <c r="MJ890" s="8"/>
      <c r="MK890" s="8"/>
      <c r="ML890" s="8"/>
      <c r="MM890" s="8"/>
      <c r="MN890" s="8"/>
      <c r="MO890" s="8"/>
      <c r="MP890" s="8"/>
      <c r="MQ890" s="8"/>
      <c r="MR890" s="8"/>
      <c r="MS890" s="8"/>
      <c r="MT890" s="8"/>
      <c r="MU890" s="8"/>
      <c r="MV890" s="8"/>
      <c r="MW890" s="8"/>
      <c r="MX890" s="8"/>
      <c r="MY890" s="8"/>
      <c r="MZ890" s="8"/>
      <c r="NA890" s="8"/>
      <c r="NB890" s="8"/>
      <c r="NC890" s="8"/>
      <c r="ND890" s="8"/>
      <c r="NE890" s="8"/>
      <c r="NF890" s="8"/>
      <c r="NG890" s="8"/>
      <c r="NH890" s="8"/>
      <c r="NI890" s="8"/>
      <c r="NJ890" s="8"/>
      <c r="NK890" s="8"/>
      <c r="NL890" s="8"/>
      <c r="NM890" s="8"/>
      <c r="NN890" s="8"/>
      <c r="NO890" s="8"/>
      <c r="NP890" s="8"/>
      <c r="NQ890" s="8"/>
      <c r="NR890" s="8"/>
      <c r="NS890" s="8"/>
      <c r="NT890" s="8"/>
      <c r="NU890" s="8"/>
      <c r="NV890" s="8"/>
      <c r="NW890" s="8"/>
      <c r="NX890" s="8"/>
      <c r="NY890" s="8"/>
      <c r="NZ890" s="8"/>
      <c r="OA890" s="8"/>
      <c r="OB890" s="8"/>
      <c r="OC890" s="8"/>
      <c r="OD890" s="8"/>
      <c r="OE890" s="8"/>
      <c r="OF890" s="8"/>
      <c r="OG890" s="8"/>
      <c r="OH890" s="8"/>
      <c r="OI890" s="8"/>
      <c r="OJ890" s="8"/>
      <c r="OK890" s="8"/>
      <c r="OL890" s="8"/>
      <c r="OM890" s="8"/>
      <c r="ON890" s="8"/>
      <c r="OO890" s="8"/>
      <c r="OP890" s="8"/>
      <c r="OQ890" s="8"/>
      <c r="OR890" s="8"/>
      <c r="OS890" s="8"/>
      <c r="OT890" s="8"/>
      <c r="OU890" s="8"/>
      <c r="OV890" s="8"/>
      <c r="OW890" s="8"/>
      <c r="OX890" s="8"/>
      <c r="OY890" s="8"/>
      <c r="OZ890" s="8"/>
      <c r="PA890" s="8"/>
      <c r="PB890" s="8"/>
      <c r="PC890" s="8"/>
      <c r="PD890" s="8"/>
      <c r="PE890" s="8"/>
      <c r="PF890" s="8"/>
      <c r="PG890" s="8"/>
      <c r="PH890" s="8"/>
      <c r="PI890" s="8"/>
      <c r="PJ890" s="8"/>
      <c r="PK890" s="8"/>
      <c r="PL890" s="8"/>
      <c r="PM890" s="8"/>
      <c r="PN890" s="8"/>
      <c r="PO890" s="8"/>
      <c r="PP890" s="8"/>
      <c r="PQ890" s="8"/>
      <c r="PR890" s="8"/>
      <c r="PS890" s="8"/>
      <c r="PT890" s="8"/>
      <c r="PU890" s="8"/>
      <c r="PV890" s="8"/>
      <c r="PW890" s="8"/>
      <c r="PX890" s="8"/>
      <c r="PY890" s="8"/>
      <c r="PZ890" s="8"/>
      <c r="QA890" s="8"/>
      <c r="QB890" s="8"/>
      <c r="QC890" s="8"/>
      <c r="QD890" s="8"/>
      <c r="QE890" s="8"/>
      <c r="QF890" s="8"/>
      <c r="QG890" s="8"/>
      <c r="QH890" s="8"/>
      <c r="QI890" s="8"/>
      <c r="QJ890" s="8"/>
      <c r="QK890" s="8"/>
      <c r="QL890" s="8"/>
      <c r="QM890" s="8"/>
      <c r="QN890" s="8"/>
      <c r="QO890" s="8"/>
      <c r="QP890" s="8"/>
      <c r="QQ890" s="8"/>
      <c r="QR890" s="8"/>
      <c r="QS890" s="8"/>
      <c r="QT890" s="8"/>
      <c r="QU890" s="8"/>
      <c r="QV890" s="8"/>
      <c r="QW890" s="8"/>
      <c r="QX890" s="8"/>
      <c r="QY890" s="8"/>
      <c r="QZ890" s="8"/>
      <c r="RA890" s="8"/>
      <c r="RB890" s="8"/>
      <c r="RC890" s="8"/>
      <c r="RD890" s="8"/>
      <c r="RE890" s="8"/>
      <c r="RF890" s="8"/>
      <c r="RG890" s="8"/>
      <c r="RH890" s="8"/>
      <c r="RI890" s="8"/>
      <c r="RJ890" s="8"/>
      <c r="RK890" s="8"/>
      <c r="RL890" s="8"/>
      <c r="RM890" s="8"/>
      <c r="RN890" s="8"/>
      <c r="RO890" s="8"/>
      <c r="RP890" s="8"/>
      <c r="RQ890" s="8"/>
      <c r="RR890" s="8"/>
      <c r="RS890" s="8"/>
      <c r="RT890" s="8"/>
      <c r="RU890" s="8"/>
      <c r="RV890" s="8"/>
      <c r="RW890" s="8"/>
      <c r="RX890" s="8"/>
      <c r="RY890" s="8"/>
      <c r="RZ890" s="8"/>
      <c r="SA890" s="8"/>
      <c r="SB890" s="8"/>
      <c r="SC890" s="8"/>
      <c r="SD890" s="8"/>
      <c r="SE890" s="8"/>
      <c r="SF890" s="8"/>
      <c r="SG890" s="8"/>
      <c r="SH890" s="8"/>
      <c r="SI890" s="8"/>
      <c r="SJ890" s="8"/>
      <c r="SK890" s="8"/>
      <c r="SL890" s="8"/>
      <c r="SM890" s="8"/>
      <c r="SN890" s="8"/>
      <c r="SO890" s="8"/>
      <c r="SP890" s="8"/>
      <c r="SQ890" s="8"/>
      <c r="SR890" s="8"/>
      <c r="SS890" s="8"/>
      <c r="ST890" s="8"/>
      <c r="SU890" s="8"/>
      <c r="SV890" s="8"/>
      <c r="SW890" s="8"/>
      <c r="SX890" s="8"/>
      <c r="SY890" s="8"/>
      <c r="SZ890" s="8"/>
      <c r="TA890" s="8"/>
      <c r="TB890" s="8"/>
      <c r="TC890" s="8"/>
      <c r="TD890" s="8"/>
      <c r="TE890" s="8"/>
      <c r="TF890" s="8"/>
      <c r="TG890" s="8"/>
      <c r="TH890" s="8"/>
      <c r="TI890" s="8"/>
      <c r="TJ890" s="8"/>
      <c r="TK890" s="8"/>
      <c r="TL890" s="8"/>
      <c r="TM890" s="8"/>
      <c r="TN890" s="8"/>
      <c r="TO890" s="8"/>
      <c r="TP890" s="8"/>
      <c r="TQ890" s="8"/>
      <c r="TR890" s="8"/>
      <c r="TS890" s="8"/>
      <c r="TT890" s="8"/>
      <c r="TU890" s="8"/>
      <c r="TV890" s="8"/>
      <c r="TW890" s="8"/>
      <c r="TX890" s="8"/>
      <c r="TY890" s="8"/>
      <c r="TZ890" s="8"/>
      <c r="UA890" s="8"/>
      <c r="UB890" s="8"/>
      <c r="UC890" s="8"/>
      <c r="UD890" s="8"/>
      <c r="UE890" s="8"/>
      <c r="UF890" s="8"/>
      <c r="UG890" s="8"/>
      <c r="UH890" s="8"/>
      <c r="UI890" s="8"/>
      <c r="UJ890" s="8"/>
      <c r="UK890" s="8"/>
      <c r="UL890" s="8"/>
      <c r="UM890" s="8"/>
      <c r="UN890" s="8"/>
      <c r="UO890" s="8"/>
      <c r="UP890" s="8"/>
      <c r="UQ890" s="8"/>
      <c r="UR890" s="8"/>
      <c r="US890" s="8"/>
      <c r="UT890" s="8"/>
      <c r="UU890" s="8"/>
      <c r="UV890" s="8"/>
      <c r="UW890" s="8"/>
      <c r="UX890" s="8"/>
      <c r="UY890" s="8"/>
      <c r="UZ890" s="8"/>
      <c r="VA890" s="8"/>
      <c r="VB890" s="8"/>
      <c r="VC890" s="8"/>
      <c r="VD890" s="8"/>
      <c r="VE890" s="8"/>
      <c r="VF890" s="8"/>
      <c r="VG890" s="8"/>
      <c r="VH890" s="8"/>
      <c r="VI890" s="8"/>
      <c r="VJ890" s="8"/>
      <c r="VK890" s="8"/>
      <c r="VL890" s="8"/>
      <c r="VM890" s="8"/>
      <c r="VN890" s="8"/>
      <c r="VO890" s="8"/>
      <c r="VP890" s="8"/>
      <c r="VQ890" s="8"/>
      <c r="VR890" s="8"/>
      <c r="VS890" s="8"/>
      <c r="VT890" s="8"/>
      <c r="VU890" s="8"/>
      <c r="VV890" s="8"/>
      <c r="VW890" s="8"/>
      <c r="VX890" s="8"/>
      <c r="VY890" s="8"/>
      <c r="VZ890" s="8"/>
      <c r="WA890" s="8"/>
      <c r="WB890" s="8"/>
      <c r="WC890" s="8"/>
      <c r="WD890" s="8"/>
      <c r="WE890" s="8"/>
      <c r="WF890" s="8"/>
      <c r="WG890" s="8"/>
      <c r="WH890" s="8"/>
      <c r="WI890" s="8"/>
      <c r="WJ890" s="8"/>
      <c r="WK890" s="8"/>
      <c r="WL890" s="8"/>
      <c r="WM890" s="8"/>
      <c r="WN890" s="8"/>
      <c r="WO890" s="8"/>
      <c r="WP890" s="8"/>
      <c r="WQ890" s="8"/>
      <c r="WR890" s="8"/>
      <c r="WS890" s="8"/>
      <c r="WT890" s="8"/>
      <c r="WU890" s="8"/>
      <c r="WV890" s="8"/>
      <c r="WW890" s="8"/>
      <c r="WX890" s="8"/>
      <c r="WY890" s="8"/>
      <c r="WZ890" s="8"/>
      <c r="XA890" s="8"/>
      <c r="XB890" s="8"/>
      <c r="XC890" s="8"/>
      <c r="XD890" s="8"/>
      <c r="XE890" s="8"/>
      <c r="XF890" s="8"/>
      <c r="XG890" s="8"/>
      <c r="XH890" s="8"/>
      <c r="XI890" s="8"/>
      <c r="XJ890" s="8"/>
      <c r="XK890" s="8"/>
      <c r="XL890" s="8"/>
      <c r="XM890" s="8"/>
      <c r="XN890" s="8"/>
      <c r="XO890" s="8"/>
      <c r="XP890" s="8"/>
      <c r="XQ890" s="8"/>
      <c r="XR890" s="8"/>
      <c r="XS890" s="8"/>
      <c r="XT890" s="8"/>
      <c r="XU890" s="8"/>
      <c r="XV890" s="8"/>
      <c r="XW890" s="8"/>
      <c r="XX890" s="8"/>
      <c r="XY890" s="8"/>
      <c r="XZ890" s="8"/>
      <c r="YA890" s="8"/>
      <c r="YB890" s="8"/>
      <c r="YC890" s="8"/>
      <c r="YD890" s="8"/>
      <c r="YE890" s="8"/>
      <c r="YF890" s="8"/>
      <c r="YG890" s="8"/>
      <c r="YH890" s="8"/>
      <c r="YI890" s="8"/>
      <c r="YJ890" s="8"/>
      <c r="YK890" s="8"/>
      <c r="YL890" s="8"/>
      <c r="YM890" s="8"/>
      <c r="YN890" s="8"/>
      <c r="YO890" s="8"/>
      <c r="YP890" s="8"/>
      <c r="YQ890" s="8"/>
      <c r="YR890" s="8"/>
      <c r="YS890" s="8"/>
      <c r="YT890" s="8"/>
      <c r="YU890" s="8"/>
      <c r="YV890" s="8"/>
      <c r="YW890" s="8"/>
      <c r="YX890" s="8"/>
      <c r="YY890" s="8"/>
      <c r="YZ890" s="8"/>
      <c r="ZA890" s="8"/>
      <c r="ZB890" s="8"/>
      <c r="ZC890" s="8"/>
      <c r="ZD890" s="8"/>
      <c r="ZE890" s="8"/>
      <c r="ZF890" s="8"/>
      <c r="ZG890" s="8"/>
      <c r="ZH890" s="8"/>
      <c r="ZI890" s="8"/>
      <c r="ZJ890" s="8"/>
      <c r="ZK890" s="8"/>
      <c r="ZL890" s="8"/>
      <c r="ZM890" s="8"/>
      <c r="ZN890" s="8"/>
      <c r="ZO890" s="8"/>
      <c r="ZP890" s="8"/>
      <c r="ZQ890" s="8"/>
      <c r="ZR890" s="8"/>
      <c r="ZS890" s="8"/>
      <c r="ZT890" s="8"/>
      <c r="ZU890" s="8"/>
      <c r="ZV890" s="8"/>
      <c r="ZW890" s="8"/>
      <c r="ZX890" s="8"/>
      <c r="ZY890" s="8"/>
      <c r="ZZ890" s="8"/>
      <c r="AAA890" s="8"/>
      <c r="AAB890" s="8"/>
      <c r="AAC890" s="8"/>
      <c r="AAD890" s="8"/>
      <c r="AAE890" s="8"/>
      <c r="AAF890" s="8"/>
      <c r="AAG890" s="8"/>
      <c r="AAH890" s="8"/>
      <c r="AAI890" s="8"/>
      <c r="AAJ890" s="8"/>
      <c r="AAK890" s="8"/>
      <c r="AAL890" s="8"/>
      <c r="AAM890" s="8"/>
      <c r="AAN890" s="8"/>
      <c r="AAO890" s="8"/>
      <c r="AAP890" s="8"/>
      <c r="AAQ890" s="8"/>
      <c r="AAR890" s="8"/>
      <c r="AAS890" s="8"/>
      <c r="AAT890" s="8"/>
      <c r="AAU890" s="8"/>
      <c r="AAV890" s="8"/>
      <c r="AAW890" s="8"/>
      <c r="AAX890" s="8"/>
      <c r="AAY890" s="8"/>
      <c r="AAZ890" s="8"/>
      <c r="ABA890" s="8"/>
      <c r="ABB890" s="8"/>
      <c r="ABC890" s="8"/>
      <c r="ABD890" s="8"/>
      <c r="ABE890" s="8"/>
      <c r="ABF890" s="8"/>
      <c r="ABG890" s="8"/>
      <c r="ABH890" s="8"/>
      <c r="ABI890" s="8"/>
      <c r="ABJ890" s="8"/>
      <c r="ABK890" s="8"/>
      <c r="ABL890" s="8"/>
      <c r="ABM890" s="8"/>
      <c r="ABN890" s="8"/>
      <c r="ABO890" s="8"/>
      <c r="ABP890" s="8"/>
      <c r="ABQ890" s="8"/>
      <c r="ABR890" s="8"/>
      <c r="ABS890" s="8"/>
      <c r="ABT890" s="8"/>
      <c r="ABU890" s="8"/>
      <c r="ABV890" s="8"/>
      <c r="ABW890" s="8"/>
      <c r="ABX890" s="8"/>
      <c r="ABY890" s="8"/>
      <c r="ABZ890" s="8"/>
      <c r="ACA890" s="8"/>
      <c r="ACB890" s="8"/>
      <c r="ACC890" s="8"/>
      <c r="ACD890" s="8"/>
      <c r="ACE890" s="8"/>
      <c r="ACF890" s="8"/>
      <c r="ACG890" s="8"/>
      <c r="ACH890" s="8"/>
      <c r="ACI890" s="8"/>
      <c r="ACJ890" s="8"/>
      <c r="ACK890" s="8"/>
      <c r="ACL890" s="8"/>
      <c r="ACM890" s="8"/>
      <c r="ACN890" s="8"/>
      <c r="ACO890" s="8"/>
      <c r="ACP890" s="8"/>
      <c r="ACQ890" s="8"/>
      <c r="ACR890" s="8"/>
      <c r="ACS890" s="8"/>
      <c r="ACT890" s="8"/>
      <c r="ACU890" s="8"/>
      <c r="ACV890" s="8"/>
      <c r="ACW890" s="8"/>
      <c r="ACX890" s="8"/>
      <c r="ACY890" s="8"/>
      <c r="ACZ890" s="8"/>
      <c r="ADA890" s="8"/>
      <c r="ADB890" s="8"/>
      <c r="ADC890" s="8"/>
      <c r="ADD890" s="8"/>
      <c r="ADE890" s="8"/>
      <c r="ADF890" s="8"/>
      <c r="ADG890" s="8"/>
      <c r="ADH890" s="8"/>
      <c r="ADI890" s="8"/>
      <c r="ADJ890" s="8"/>
      <c r="ADK890" s="8"/>
      <c r="ADL890" s="8"/>
      <c r="ADM890" s="8"/>
      <c r="ADN890" s="8"/>
      <c r="ADO890" s="8"/>
      <c r="ADP890" s="8"/>
      <c r="ADQ890" s="8"/>
      <c r="ADR890" s="8"/>
      <c r="ADS890" s="8"/>
      <c r="ADT890" s="8"/>
      <c r="ADU890" s="8"/>
      <c r="ADV890" s="8"/>
      <c r="ADW890" s="8"/>
      <c r="ADX890" s="8"/>
      <c r="ADY890" s="8"/>
      <c r="ADZ890" s="8"/>
      <c r="AEA890" s="8"/>
      <c r="AEB890" s="8"/>
      <c r="AEC890" s="8"/>
      <c r="AED890" s="8"/>
      <c r="AEE890" s="8"/>
      <c r="AEF890" s="8"/>
      <c r="AEG890" s="8"/>
      <c r="AEH890" s="8"/>
      <c r="AEI890" s="8"/>
      <c r="AEJ890" s="8"/>
      <c r="AEK890" s="8"/>
      <c r="AEL890" s="8"/>
      <c r="AEM890" s="8"/>
      <c r="AEN890" s="8"/>
      <c r="AEO890" s="8"/>
      <c r="AEP890" s="8"/>
      <c r="AEQ890" s="8"/>
      <c r="AER890" s="8"/>
      <c r="AES890" s="8"/>
      <c r="AET890" s="8"/>
      <c r="AEU890" s="8"/>
      <c r="AEV890" s="8"/>
      <c r="AEW890" s="8"/>
      <c r="AEX890" s="8"/>
      <c r="AEY890" s="8"/>
      <c r="AEZ890" s="8"/>
      <c r="AFA890" s="8"/>
      <c r="AFB890" s="8"/>
      <c r="AFC890" s="8"/>
      <c r="AFD890" s="8"/>
      <c r="AFE890" s="8"/>
      <c r="AFF890" s="8"/>
      <c r="AFG890" s="8"/>
      <c r="AFH890" s="8"/>
      <c r="AFI890" s="8"/>
      <c r="AFJ890" s="8"/>
      <c r="AFK890" s="8"/>
      <c r="AFL890" s="8"/>
      <c r="AFM890" s="8"/>
      <c r="AFN890" s="8"/>
      <c r="AFO890" s="8"/>
      <c r="AFP890" s="8"/>
      <c r="AFQ890" s="8"/>
      <c r="AFR890" s="8"/>
      <c r="AFS890" s="8"/>
      <c r="AFT890" s="8"/>
      <c r="AFU890" s="8"/>
      <c r="AFV890" s="8"/>
      <c r="AFW890" s="8"/>
      <c r="AFX890" s="8"/>
      <c r="AFY890" s="8"/>
      <c r="AFZ890" s="8"/>
      <c r="AGA890" s="8"/>
      <c r="AGB890" s="8"/>
      <c r="AGC890" s="8"/>
      <c r="AGD890" s="8"/>
      <c r="AGE890" s="8"/>
      <c r="AGF890" s="8"/>
      <c r="AGG890" s="8"/>
      <c r="AGH890" s="8"/>
      <c r="AGI890" s="8"/>
      <c r="AGJ890" s="8"/>
      <c r="AGK890" s="8"/>
      <c r="AGL890" s="8"/>
      <c r="AGM890" s="8"/>
      <c r="AGN890" s="8"/>
      <c r="AGO890" s="8"/>
      <c r="AGP890" s="8"/>
      <c r="AGQ890" s="8"/>
      <c r="AGR890" s="8"/>
      <c r="AGS890" s="8"/>
      <c r="AGT890" s="8"/>
      <c r="AGU890" s="8"/>
      <c r="AGV890" s="8"/>
      <c r="AGW890" s="8"/>
      <c r="AGX890" s="8"/>
      <c r="AGY890" s="8"/>
      <c r="AGZ890" s="8"/>
      <c r="AHA890" s="8"/>
      <c r="AHB890" s="8"/>
      <c r="AHC890" s="8"/>
      <c r="AHD890" s="8"/>
      <c r="AHE890" s="8"/>
      <c r="AHF890" s="8"/>
      <c r="AHG890" s="8"/>
      <c r="AHH890" s="8"/>
      <c r="AHI890" s="8"/>
      <c r="AHJ890" s="8"/>
      <c r="AHK890" s="8"/>
      <c r="AHL890" s="8"/>
      <c r="AHM890" s="8"/>
      <c r="AHN890" s="8"/>
      <c r="AHO890" s="8"/>
      <c r="AHP890" s="8"/>
      <c r="AHQ890" s="8"/>
      <c r="AHR890" s="8"/>
      <c r="AHS890" s="8"/>
      <c r="AHT890" s="8"/>
      <c r="AHU890" s="8"/>
      <c r="AHV890" s="8"/>
      <c r="AHW890" s="8"/>
      <c r="AHX890" s="8"/>
      <c r="AHY890" s="8"/>
      <c r="AHZ890" s="8"/>
      <c r="AIA890" s="8"/>
      <c r="AIB890" s="8"/>
      <c r="AIC890" s="8"/>
      <c r="AID890" s="8"/>
      <c r="AIE890" s="8"/>
      <c r="AIF890" s="8"/>
      <c r="AIG890" s="8"/>
      <c r="AIH890" s="8"/>
      <c r="AII890" s="8"/>
      <c r="AIJ890" s="8"/>
      <c r="AIK890" s="8"/>
      <c r="AIL890" s="8"/>
      <c r="AIM890" s="8"/>
      <c r="AIN890" s="8"/>
      <c r="AIO890" s="8"/>
      <c r="AIP890" s="8"/>
      <c r="AIQ890" s="8"/>
      <c r="AIR890" s="8"/>
      <c r="AIS890" s="8"/>
      <c r="AIT890" s="8"/>
      <c r="AIU890" s="8"/>
      <c r="AIV890" s="8"/>
      <c r="AIW890" s="8"/>
      <c r="AIX890" s="8"/>
      <c r="AIY890" s="8"/>
      <c r="AIZ890" s="8"/>
      <c r="AJA890" s="8"/>
      <c r="AJB890" s="8"/>
      <c r="AJC890" s="8"/>
      <c r="AJD890" s="8"/>
      <c r="AJE890" s="8"/>
      <c r="AJF890" s="8"/>
      <c r="AJG890" s="8"/>
      <c r="AJH890" s="8"/>
      <c r="AJI890" s="8"/>
      <c r="AJJ890" s="8"/>
      <c r="AJK890" s="8"/>
      <c r="AJL890" s="8"/>
      <c r="AJM890" s="8"/>
      <c r="AJN890" s="8"/>
      <c r="AJO890" s="8"/>
      <c r="AJP890" s="8"/>
      <c r="AJQ890" s="8"/>
      <c r="AJR890" s="8"/>
      <c r="AJS890" s="8"/>
      <c r="AJT890" s="8"/>
      <c r="AJU890" s="8"/>
      <c r="AJV890" s="8"/>
      <c r="AJW890" s="8"/>
      <c r="AJX890" s="8"/>
      <c r="AJY890" s="8"/>
      <c r="AJZ890" s="8"/>
      <c r="AKA890" s="8"/>
      <c r="AKB890" s="8"/>
      <c r="AKC890" s="8"/>
      <c r="AKD890" s="8"/>
      <c r="AKE890" s="8"/>
      <c r="AKF890" s="8"/>
      <c r="AKG890" s="8"/>
      <c r="AKH890" s="8"/>
      <c r="AKI890" s="8"/>
      <c r="AKJ890" s="8"/>
      <c r="AKK890" s="8"/>
      <c r="AKL890" s="8"/>
      <c r="AKM890" s="8"/>
      <c r="AKN890" s="8"/>
      <c r="AKO890" s="8"/>
      <c r="AKP890" s="8"/>
      <c r="AKQ890" s="8"/>
      <c r="AKR890" s="8"/>
      <c r="AKS890" s="8"/>
      <c r="AKT890" s="8"/>
      <c r="AKU890" s="8"/>
      <c r="AKV890" s="8"/>
      <c r="AKW890" s="8"/>
      <c r="AKX890" s="8"/>
      <c r="AKY890" s="8"/>
      <c r="AKZ890" s="8"/>
      <c r="ALA890" s="8"/>
      <c r="ALB890" s="8"/>
      <c r="ALC890" s="8"/>
      <c r="ALD890" s="8"/>
      <c r="ALE890" s="8"/>
      <c r="ALF890" s="8"/>
      <c r="ALG890" s="8"/>
      <c r="ALH890" s="8"/>
      <c r="ALI890" s="8"/>
      <c r="ALJ890" s="8"/>
      <c r="ALK890" s="8"/>
      <c r="ALL890" s="8"/>
      <c r="ALM890" s="8"/>
      <c r="ALN890" s="8"/>
      <c r="ALO890" s="8"/>
      <c r="ALP890" s="8"/>
      <c r="ALQ890" s="8"/>
      <c r="ALR890" s="8"/>
      <c r="ALS890" s="8"/>
      <c r="ALT890" s="8"/>
      <c r="ALU890" s="8"/>
      <c r="ALV890" s="8"/>
      <c r="ALW890" s="8"/>
      <c r="ALX890" s="8"/>
      <c r="ALY890" s="8"/>
      <c r="ALZ890" s="8"/>
      <c r="AMA890" s="8"/>
      <c r="AMB890" s="8"/>
      <c r="AMC890" s="8"/>
      <c r="AMD890" s="8"/>
      <c r="AME890" s="8"/>
      <c r="AMF890" s="8"/>
      <c r="AMG890" s="8"/>
      <c r="AMH890" s="8"/>
      <c r="AMI890" s="8"/>
      <c r="AMJ890" s="8"/>
      <c r="AMK890" s="8"/>
      <c r="AML890" s="8"/>
      <c r="AMM890" s="8"/>
      <c r="AMN890" s="8"/>
      <c r="AMO890" s="8"/>
      <c r="AMP890" s="8"/>
      <c r="AMQ890" s="8"/>
      <c r="AMR890" s="8"/>
      <c r="AMS890" s="8"/>
      <c r="AMT890" s="8"/>
      <c r="AMU890" s="8"/>
      <c r="AMV890" s="8"/>
      <c r="AMW890" s="8"/>
      <c r="AMX890" s="8"/>
      <c r="AMY890" s="8"/>
      <c r="AMZ890" s="8"/>
      <c r="ANA890" s="8"/>
      <c r="ANB890" s="8"/>
      <c r="ANC890" s="8"/>
      <c r="AND890" s="8"/>
      <c r="ANE890" s="8"/>
      <c r="ANF890" s="8"/>
      <c r="ANG890" s="8"/>
      <c r="ANH890" s="8"/>
      <c r="ANI890" s="8"/>
      <c r="ANJ890" s="8"/>
      <c r="ANK890" s="8"/>
      <c r="ANL890" s="8"/>
      <c r="ANM890" s="8"/>
      <c r="ANN890" s="8"/>
      <c r="ANO890" s="8"/>
      <c r="ANP890" s="8"/>
      <c r="ANQ890" s="8"/>
      <c r="ANR890" s="8"/>
      <c r="ANS890" s="8"/>
      <c r="ANT890" s="8"/>
      <c r="ANU890" s="8"/>
      <c r="ANV890" s="8"/>
      <c r="ANW890" s="8"/>
      <c r="ANX890" s="8"/>
      <c r="ANY890" s="8"/>
      <c r="ANZ890" s="8"/>
      <c r="AOA890" s="8"/>
      <c r="AOB890" s="8"/>
      <c r="AOC890" s="8"/>
      <c r="AOD890" s="8"/>
      <c r="AOE890" s="8"/>
      <c r="AOF890" s="8"/>
      <c r="AOG890" s="8"/>
      <c r="AOH890" s="8"/>
      <c r="AOI890" s="8"/>
      <c r="AOJ890" s="8"/>
      <c r="AOK890" s="8"/>
      <c r="AOL890" s="8"/>
      <c r="AOM890" s="8"/>
      <c r="AON890" s="8"/>
      <c r="AOO890" s="8"/>
      <c r="AOP890" s="8"/>
      <c r="AOQ890" s="8"/>
      <c r="AOR890" s="8"/>
      <c r="AOS890" s="8"/>
      <c r="AOT890" s="8"/>
      <c r="AOU890" s="8"/>
      <c r="AOV890" s="8"/>
      <c r="AOW890" s="8"/>
      <c r="AOX890" s="8"/>
      <c r="AOY890" s="8"/>
      <c r="AOZ890" s="8"/>
      <c r="APA890" s="8"/>
      <c r="APB890" s="8"/>
      <c r="APC890" s="8"/>
      <c r="APD890" s="8"/>
      <c r="APE890" s="8"/>
      <c r="APF890" s="8"/>
      <c r="APG890" s="8"/>
      <c r="APH890" s="8"/>
      <c r="API890" s="8"/>
      <c r="APJ890" s="8"/>
      <c r="APK890" s="8"/>
      <c r="APL890" s="8"/>
      <c r="APM890" s="8"/>
      <c r="APN890" s="8"/>
      <c r="APO890" s="8"/>
      <c r="APP890" s="8"/>
      <c r="APQ890" s="8"/>
      <c r="APR890" s="8"/>
      <c r="APS890" s="8"/>
      <c r="APT890" s="8"/>
      <c r="APU890" s="8"/>
      <c r="APV890" s="8"/>
      <c r="APW890" s="8"/>
      <c r="APX890" s="8"/>
      <c r="APY890" s="8"/>
      <c r="APZ890" s="8"/>
      <c r="AQA890" s="8"/>
      <c r="AQB890" s="8"/>
      <c r="AQC890" s="8"/>
      <c r="AQD890" s="8"/>
      <c r="AQE890" s="8"/>
      <c r="AQF890" s="8"/>
      <c r="AQG890" s="8"/>
      <c r="AQH890" s="8"/>
      <c r="AQI890" s="8"/>
      <c r="AQJ890" s="8"/>
      <c r="AQK890" s="8"/>
      <c r="AQL890" s="8"/>
      <c r="AQM890" s="8"/>
      <c r="AQN890" s="8"/>
      <c r="AQO890" s="8"/>
      <c r="AQP890" s="8"/>
      <c r="AQQ890" s="8"/>
      <c r="AQR890" s="8"/>
      <c r="AQS890" s="8"/>
      <c r="AQT890" s="8"/>
      <c r="AQU890" s="8"/>
      <c r="AQV890" s="8"/>
      <c r="AQW890" s="8"/>
      <c r="AQX890" s="8"/>
      <c r="AQY890" s="8"/>
      <c r="AQZ890" s="8"/>
      <c r="ARA890" s="8"/>
      <c r="ARB890" s="8"/>
      <c r="ARC890" s="8"/>
      <c r="ARD890" s="8"/>
      <c r="ARE890" s="8"/>
      <c r="ARF890" s="8"/>
      <c r="ARG890" s="8"/>
      <c r="ARH890" s="8"/>
      <c r="ARI890" s="8"/>
      <c r="ARJ890" s="8"/>
      <c r="ARK890" s="8"/>
      <c r="ARL890" s="8"/>
      <c r="ARM890" s="8"/>
      <c r="ARN890" s="8"/>
      <c r="ARO890" s="8"/>
      <c r="ARP890" s="8"/>
      <c r="ARQ890" s="8"/>
      <c r="ARR890" s="8"/>
      <c r="ARS890" s="8"/>
      <c r="ART890" s="8"/>
      <c r="ARU890" s="8"/>
      <c r="ARV890" s="8"/>
      <c r="ARW890" s="8"/>
      <c r="ARX890" s="8"/>
      <c r="ARY890" s="8"/>
      <c r="ARZ890" s="8"/>
      <c r="ASA890" s="8"/>
      <c r="ASB890" s="8"/>
      <c r="ASC890" s="8"/>
      <c r="ASD890" s="8"/>
      <c r="ASE890" s="8"/>
      <c r="ASF890" s="8"/>
      <c r="ASG890" s="8"/>
      <c r="ASH890" s="8"/>
      <c r="ASI890" s="8"/>
      <c r="ASJ890" s="8"/>
      <c r="ASK890" s="8"/>
      <c r="ASL890" s="8"/>
      <c r="ASM890" s="8"/>
      <c r="ASN890" s="8"/>
      <c r="ASO890" s="8"/>
      <c r="ASP890" s="8"/>
      <c r="ASQ890" s="8"/>
      <c r="ASR890" s="8"/>
      <c r="ASS890" s="8"/>
      <c r="AST890" s="8"/>
      <c r="ASU890" s="8"/>
      <c r="ASV890" s="8"/>
      <c r="ASW890" s="8"/>
      <c r="ASX890" s="8"/>
      <c r="ASY890" s="8"/>
      <c r="ASZ890" s="8"/>
      <c r="ATA890" s="8"/>
      <c r="ATB890" s="8"/>
      <c r="ATC890" s="8"/>
      <c r="ATD890" s="8"/>
      <c r="ATE890" s="8"/>
      <c r="ATF890" s="8"/>
      <c r="ATG890" s="8"/>
      <c r="ATH890" s="8"/>
      <c r="ATI890" s="8"/>
      <c r="ATJ890" s="8"/>
      <c r="ATK890" s="8"/>
      <c r="ATL890" s="8"/>
      <c r="ATM890" s="8"/>
      <c r="ATN890" s="8"/>
      <c r="ATO890" s="8"/>
      <c r="ATP890" s="8"/>
      <c r="ATQ890" s="8"/>
      <c r="ATR890" s="8"/>
      <c r="ATS890" s="8"/>
      <c r="ATT890" s="8"/>
      <c r="ATU890" s="8"/>
      <c r="ATV890" s="8"/>
      <c r="ATW890" s="8"/>
      <c r="ATX890" s="8"/>
      <c r="ATY890" s="8"/>
      <c r="ATZ890" s="8"/>
      <c r="AUA890" s="8"/>
      <c r="AUB890" s="8"/>
      <c r="AUC890" s="8"/>
      <c r="AUD890" s="8"/>
      <c r="AUE890" s="8"/>
      <c r="AUF890" s="8"/>
      <c r="AUG890" s="8"/>
      <c r="AUH890" s="8"/>
      <c r="AUI890" s="8"/>
      <c r="AUJ890" s="8"/>
      <c r="AUK890" s="8"/>
      <c r="AUL890" s="8"/>
      <c r="AUM890" s="8"/>
      <c r="AUN890" s="8"/>
      <c r="AUO890" s="8"/>
      <c r="AUP890" s="8"/>
      <c r="AUQ890" s="8"/>
      <c r="AUR890" s="8"/>
      <c r="AUS890" s="8"/>
      <c r="AUT890" s="8"/>
      <c r="AUU890" s="8"/>
      <c r="AUV890" s="8"/>
      <c r="AUW890" s="8"/>
      <c r="AUX890" s="8"/>
      <c r="AUY890" s="8"/>
      <c r="AUZ890" s="8"/>
      <c r="AVA890" s="8"/>
      <c r="AVB890" s="8"/>
      <c r="AVC890" s="8"/>
      <c r="AVD890" s="8"/>
      <c r="AVE890" s="8"/>
      <c r="AVF890" s="8"/>
      <c r="AVG890" s="8"/>
      <c r="AVH890" s="8"/>
      <c r="AVI890" s="8"/>
      <c r="AVJ890" s="8"/>
      <c r="AVK890" s="8"/>
      <c r="AVL890" s="8"/>
      <c r="AVM890" s="8"/>
      <c r="AVN890" s="8"/>
      <c r="AVO890" s="8"/>
      <c r="AVP890" s="8"/>
      <c r="AVQ890" s="8"/>
      <c r="AVR890" s="8"/>
      <c r="AVS890" s="8"/>
      <c r="AVT890" s="8"/>
      <c r="AVU890" s="8"/>
      <c r="AVV890" s="8"/>
      <c r="AVW890" s="8"/>
      <c r="AVX890" s="8"/>
      <c r="AVY890" s="8"/>
      <c r="AVZ890" s="8"/>
      <c r="AWA890" s="8"/>
      <c r="AWB890" s="8"/>
      <c r="AWC890" s="8"/>
      <c r="AWD890" s="8"/>
      <c r="AWE890" s="8"/>
      <c r="AWF890" s="8"/>
      <c r="AWG890" s="8"/>
      <c r="AWH890" s="8"/>
      <c r="AWI890" s="8"/>
      <c r="AWJ890" s="8"/>
      <c r="AWK890" s="8"/>
      <c r="AWL890" s="8"/>
      <c r="AWM890" s="8"/>
      <c r="AWN890" s="8"/>
      <c r="AWO890" s="8"/>
      <c r="AWP890" s="8"/>
      <c r="AWQ890" s="8"/>
      <c r="AWR890" s="8"/>
      <c r="AWS890" s="8"/>
      <c r="AWT890" s="8"/>
      <c r="AWU890" s="8"/>
      <c r="AWV890" s="8"/>
      <c r="AWW890" s="8"/>
      <c r="AWX890" s="8"/>
      <c r="AWY890" s="8"/>
      <c r="AWZ890" s="8"/>
      <c r="AXA890" s="8"/>
      <c r="AXB890" s="8"/>
      <c r="AXC890" s="8"/>
      <c r="AXD890" s="8"/>
      <c r="AXE890" s="8"/>
      <c r="AXF890" s="8"/>
      <c r="AXG890" s="8"/>
      <c r="AXH890" s="8"/>
      <c r="AXI890" s="8"/>
      <c r="AXJ890" s="8"/>
      <c r="AXK890" s="8"/>
      <c r="AXL890" s="8"/>
      <c r="AXM890" s="8"/>
      <c r="AXN890" s="8"/>
      <c r="AXO890" s="8"/>
      <c r="AXP890" s="8"/>
      <c r="AXQ890" s="8"/>
      <c r="AXR890" s="8"/>
      <c r="AXS890" s="8"/>
      <c r="AXT890" s="8"/>
      <c r="AXU890" s="8"/>
      <c r="AXV890" s="8"/>
      <c r="AXW890" s="8"/>
      <c r="AXX890" s="8"/>
      <c r="AXY890" s="8"/>
      <c r="AXZ890" s="8"/>
      <c r="AYA890" s="8"/>
      <c r="AYB890" s="8"/>
      <c r="AYC890" s="8"/>
      <c r="AYD890" s="8"/>
      <c r="AYE890" s="8"/>
      <c r="AYF890" s="8"/>
      <c r="AYG890" s="8"/>
      <c r="AYH890" s="8"/>
      <c r="AYI890" s="8"/>
      <c r="AYJ890" s="8"/>
      <c r="AYK890" s="8"/>
      <c r="AYL890" s="8"/>
      <c r="AYM890" s="8"/>
      <c r="AYN890" s="8"/>
      <c r="AYO890" s="8"/>
      <c r="AYP890" s="8"/>
      <c r="AYQ890" s="8"/>
      <c r="AYR890" s="8"/>
      <c r="AYS890" s="8"/>
      <c r="AYT890" s="8"/>
      <c r="AYU890" s="8"/>
      <c r="AYV890" s="8"/>
      <c r="AYW890" s="8"/>
      <c r="AYX890" s="8"/>
      <c r="AYY890" s="8"/>
      <c r="AYZ890" s="8"/>
      <c r="AZA890" s="8"/>
      <c r="AZB890" s="8"/>
      <c r="AZC890" s="8"/>
      <c r="AZD890" s="8"/>
      <c r="AZE890" s="8"/>
      <c r="AZF890" s="8"/>
      <c r="AZG890" s="8"/>
      <c r="AZH890" s="8"/>
      <c r="AZI890" s="8"/>
      <c r="AZJ890" s="8"/>
      <c r="AZK890" s="8"/>
      <c r="AZL890" s="8"/>
      <c r="AZM890" s="8"/>
      <c r="AZN890" s="8"/>
      <c r="AZO890" s="8"/>
      <c r="AZP890" s="8"/>
      <c r="AZQ890" s="8"/>
      <c r="AZR890" s="8"/>
      <c r="AZS890" s="8"/>
      <c r="AZT890" s="8"/>
      <c r="AZU890" s="8"/>
      <c r="AZV890" s="8"/>
      <c r="AZW890" s="8"/>
      <c r="AZX890" s="8"/>
      <c r="AZY890" s="8"/>
      <c r="AZZ890" s="8"/>
      <c r="BAA890" s="8"/>
      <c r="BAB890" s="8"/>
      <c r="BAC890" s="8"/>
      <c r="BAD890" s="8"/>
      <c r="BAE890" s="8"/>
      <c r="BAF890" s="8"/>
      <c r="BAG890" s="8"/>
      <c r="BAH890" s="8"/>
      <c r="BAI890" s="8"/>
      <c r="BAJ890" s="8"/>
      <c r="BAK890" s="8"/>
      <c r="BAL890" s="8"/>
      <c r="BAM890" s="8"/>
      <c r="BAN890" s="8"/>
      <c r="BAO890" s="8"/>
      <c r="BAP890" s="8"/>
      <c r="BAQ890" s="8"/>
      <c r="BAR890" s="8"/>
      <c r="BAS890" s="8"/>
      <c r="BAT890" s="8"/>
      <c r="BAU890" s="8"/>
      <c r="BAV890" s="8"/>
      <c r="BAW890" s="8"/>
      <c r="BAX890" s="8"/>
      <c r="BAY890" s="8"/>
      <c r="BAZ890" s="8"/>
      <c r="BBA890" s="8"/>
      <c r="BBB890" s="8"/>
      <c r="BBC890" s="8"/>
      <c r="BBD890" s="8"/>
      <c r="BBE890" s="8"/>
      <c r="BBF890" s="8"/>
      <c r="BBG890" s="8"/>
      <c r="BBH890" s="8"/>
      <c r="BBI890" s="8"/>
      <c r="BBJ890" s="8"/>
      <c r="BBK890" s="8"/>
      <c r="BBL890" s="8"/>
      <c r="BBM890" s="8"/>
      <c r="BBN890" s="8"/>
      <c r="BBO890" s="8"/>
      <c r="BBP890" s="8"/>
      <c r="BBQ890" s="8"/>
      <c r="BBR890" s="8"/>
      <c r="BBS890" s="8"/>
      <c r="BBT890" s="8"/>
      <c r="BBU890" s="8"/>
      <c r="BBV890" s="8"/>
      <c r="BBW890" s="8"/>
      <c r="BBX890" s="8"/>
      <c r="BBY890" s="8"/>
      <c r="BBZ890" s="8"/>
      <c r="BCA890" s="8"/>
      <c r="BCB890" s="8"/>
      <c r="BCC890" s="8"/>
      <c r="BCD890" s="8"/>
      <c r="BCE890" s="8"/>
      <c r="BCF890" s="8"/>
      <c r="BCG890" s="8"/>
      <c r="BCH890" s="8"/>
      <c r="BCI890" s="8"/>
      <c r="BCJ890" s="8"/>
      <c r="BCK890" s="8"/>
      <c r="BCL890" s="8"/>
      <c r="BCM890" s="8"/>
      <c r="BCN890" s="8"/>
      <c r="BCO890" s="8"/>
      <c r="BCP890" s="8"/>
      <c r="BCQ890" s="8"/>
      <c r="BCR890" s="8"/>
      <c r="BCS890" s="8"/>
      <c r="BCT890" s="8"/>
      <c r="BCU890" s="8"/>
      <c r="BCV890" s="8"/>
      <c r="BCW890" s="8"/>
      <c r="BCX890" s="8"/>
      <c r="BCY890" s="8"/>
      <c r="BCZ890" s="8"/>
      <c r="BDA890" s="8"/>
      <c r="BDB890" s="8"/>
      <c r="BDC890" s="8"/>
      <c r="BDD890" s="8"/>
      <c r="BDE890" s="8"/>
      <c r="BDF890" s="8"/>
      <c r="BDG890" s="8"/>
      <c r="BDH890" s="8"/>
      <c r="BDI890" s="8"/>
      <c r="BDJ890" s="8"/>
      <c r="BDK890" s="8"/>
      <c r="BDL890" s="8"/>
      <c r="BDM890" s="8"/>
      <c r="BDN890" s="8"/>
      <c r="BDO890" s="8"/>
      <c r="BDP890" s="8"/>
      <c r="BDQ890" s="8"/>
      <c r="BDR890" s="8"/>
      <c r="BDS890" s="8"/>
      <c r="BDT890" s="8"/>
      <c r="BDU890" s="8"/>
      <c r="BDV890" s="8"/>
      <c r="BDW890" s="8"/>
      <c r="BDX890" s="8"/>
      <c r="BDY890" s="8"/>
      <c r="BDZ890" s="8"/>
      <c r="BEA890" s="8"/>
      <c r="BEB890" s="8"/>
      <c r="BEC890" s="8"/>
      <c r="BED890" s="8"/>
      <c r="BEE890" s="8"/>
      <c r="BEF890" s="8"/>
      <c r="BEG890" s="8"/>
      <c r="BEH890" s="8"/>
      <c r="BEI890" s="8"/>
      <c r="BEJ890" s="8"/>
      <c r="BEK890" s="8"/>
      <c r="BEL890" s="8"/>
      <c r="BEM890" s="8"/>
      <c r="BEN890" s="8"/>
      <c r="BEO890" s="8"/>
      <c r="BEP890" s="8"/>
      <c r="BEQ890" s="8"/>
      <c r="BER890" s="8"/>
      <c r="BES890" s="8"/>
      <c r="BET890" s="8"/>
      <c r="BEU890" s="8"/>
      <c r="BEV890" s="8"/>
      <c r="BEW890" s="8"/>
      <c r="BEX890" s="8"/>
      <c r="BEY890" s="8"/>
      <c r="BEZ890" s="8"/>
      <c r="BFA890" s="8"/>
      <c r="BFB890" s="8"/>
      <c r="BFC890" s="8"/>
      <c r="BFD890" s="8"/>
      <c r="BFE890" s="8"/>
      <c r="BFF890" s="8"/>
      <c r="BFG890" s="8"/>
      <c r="BFH890" s="8"/>
      <c r="BFI890" s="8"/>
      <c r="BFJ890" s="8"/>
      <c r="BFK890" s="8"/>
      <c r="BFL890" s="8"/>
      <c r="BFM890" s="8"/>
      <c r="BFN890" s="8"/>
      <c r="BFO890" s="8"/>
      <c r="BFP890" s="8"/>
      <c r="BFQ890" s="8"/>
      <c r="BFR890" s="8"/>
      <c r="BFS890" s="8"/>
      <c r="BFT890" s="8"/>
      <c r="BFU890" s="8"/>
      <c r="BFV890" s="8"/>
      <c r="BFW890" s="8"/>
      <c r="BFX890" s="8"/>
      <c r="BFY890" s="8"/>
      <c r="BFZ890" s="8"/>
      <c r="BGA890" s="8"/>
      <c r="BGB890" s="8"/>
      <c r="BGC890" s="8"/>
      <c r="BGD890" s="8"/>
      <c r="BGE890" s="8"/>
      <c r="BGF890" s="8"/>
      <c r="BGG890" s="8"/>
      <c r="BGH890" s="8"/>
      <c r="BGI890" s="8"/>
      <c r="BGJ890" s="8"/>
      <c r="BGK890" s="8"/>
      <c r="BGL890" s="8"/>
      <c r="BGM890" s="8"/>
      <c r="BGN890" s="8"/>
      <c r="BGO890" s="8"/>
      <c r="BGP890" s="8"/>
      <c r="BGQ890" s="8"/>
      <c r="BGR890" s="8"/>
      <c r="BGS890" s="8"/>
      <c r="BGT890" s="8"/>
      <c r="BGU890" s="8"/>
      <c r="BGV890" s="8"/>
      <c r="BGW890" s="8"/>
      <c r="BGX890" s="8"/>
      <c r="BGY890" s="8"/>
      <c r="BGZ890" s="8"/>
      <c r="BHA890" s="8"/>
      <c r="BHB890" s="8"/>
      <c r="BHC890" s="8"/>
      <c r="BHD890" s="8"/>
      <c r="BHE890" s="8"/>
      <c r="BHF890" s="8"/>
      <c r="BHG890" s="8"/>
      <c r="BHH890" s="8"/>
      <c r="BHI890" s="8"/>
      <c r="BHJ890" s="8"/>
      <c r="BHK890" s="8"/>
      <c r="BHL890" s="8"/>
      <c r="BHM890" s="8"/>
      <c r="BHN890" s="8"/>
      <c r="BHO890" s="8"/>
      <c r="BHP890" s="8"/>
      <c r="BHQ890" s="8"/>
      <c r="BHR890" s="8"/>
      <c r="BHS890" s="8"/>
      <c r="BHT890" s="8"/>
      <c r="BHU890" s="8"/>
      <c r="BHV890" s="8"/>
      <c r="BHW890" s="8"/>
      <c r="BHX890" s="8"/>
      <c r="BHY890" s="8"/>
      <c r="BHZ890" s="8"/>
      <c r="BIA890" s="8"/>
      <c r="BIB890" s="8"/>
      <c r="BIC890" s="8"/>
      <c r="BID890" s="8"/>
      <c r="BIE890" s="8"/>
      <c r="BIF890" s="8"/>
      <c r="BIG890" s="8"/>
      <c r="BIH890" s="8"/>
      <c r="BII890" s="8"/>
      <c r="BIJ890" s="8"/>
      <c r="BIK890" s="8"/>
      <c r="BIL890" s="8"/>
      <c r="BIM890" s="8"/>
      <c r="BIN890" s="8"/>
      <c r="BIO890" s="8"/>
      <c r="BIP890" s="8"/>
      <c r="BIQ890" s="8"/>
      <c r="BIR890" s="8"/>
      <c r="BIS890" s="8"/>
      <c r="BIT890" s="8"/>
      <c r="BIU890" s="8"/>
      <c r="BIV890" s="8"/>
      <c r="BIW890" s="8"/>
      <c r="BIX890" s="8"/>
      <c r="BIY890" s="8"/>
      <c r="BIZ890" s="8"/>
      <c r="BJA890" s="8"/>
      <c r="BJB890" s="8"/>
      <c r="BJC890" s="8"/>
      <c r="BJD890" s="8"/>
      <c r="BJE890" s="8"/>
      <c r="BJF890" s="8"/>
      <c r="BJG890" s="8"/>
      <c r="BJH890" s="8"/>
      <c r="BJI890" s="8"/>
      <c r="BJJ890" s="8"/>
      <c r="BJK890" s="8"/>
      <c r="BJL890" s="8"/>
      <c r="BJM890" s="8"/>
      <c r="BJN890" s="8"/>
      <c r="BJO890" s="8"/>
      <c r="BJP890" s="8"/>
      <c r="BJQ890" s="8"/>
      <c r="BJR890" s="8"/>
      <c r="BJS890" s="8"/>
      <c r="BJT890" s="8"/>
      <c r="BJU890" s="8"/>
      <c r="BJV890" s="8"/>
      <c r="BJW890" s="8"/>
      <c r="BJX890" s="8"/>
      <c r="BJY890" s="8"/>
      <c r="BJZ890" s="8"/>
      <c r="BKA890" s="8"/>
      <c r="BKB890" s="8"/>
      <c r="BKC890" s="8"/>
      <c r="BKD890" s="8"/>
      <c r="BKE890" s="8"/>
      <c r="BKF890" s="8"/>
      <c r="BKG890" s="8"/>
      <c r="BKH890" s="8"/>
      <c r="BKI890" s="8"/>
      <c r="BKJ890" s="8"/>
      <c r="BKK890" s="8"/>
      <c r="BKL890" s="8"/>
      <c r="BKM890" s="8"/>
      <c r="BKN890" s="8"/>
      <c r="BKO890" s="8"/>
      <c r="BKP890" s="8"/>
      <c r="BKQ890" s="8"/>
      <c r="BKR890" s="8"/>
      <c r="BKS890" s="8"/>
      <c r="BKT890" s="8"/>
      <c r="BKU890" s="8"/>
      <c r="BKV890" s="8"/>
      <c r="BKW890" s="8"/>
      <c r="BKX890" s="8"/>
      <c r="BKY890" s="8"/>
      <c r="BKZ890" s="8"/>
      <c r="BLA890" s="8"/>
      <c r="BLB890" s="8"/>
      <c r="BLC890" s="8"/>
      <c r="BLD890" s="8"/>
      <c r="BLE890" s="8"/>
      <c r="BLF890" s="8"/>
      <c r="BLG890" s="8"/>
      <c r="BLH890" s="8"/>
      <c r="BLI890" s="8"/>
      <c r="BLJ890" s="8"/>
      <c r="BLK890" s="8"/>
      <c r="BLL890" s="8"/>
      <c r="BLM890" s="8"/>
      <c r="BLN890" s="8"/>
      <c r="BLO890" s="8"/>
      <c r="BLP890" s="8"/>
      <c r="BLQ890" s="8"/>
      <c r="BLR890" s="8"/>
      <c r="BLS890" s="8"/>
      <c r="BLT890" s="8"/>
      <c r="BLU890" s="8"/>
      <c r="BLV890" s="8"/>
      <c r="BLW890" s="8"/>
      <c r="BLX890" s="8"/>
      <c r="BLY890" s="8"/>
      <c r="BLZ890" s="8"/>
      <c r="BMA890" s="8"/>
      <c r="BMB890" s="8"/>
      <c r="BMC890" s="8"/>
      <c r="BMD890" s="8"/>
      <c r="BME890" s="8"/>
      <c r="BMF890" s="8"/>
      <c r="BMG890" s="8"/>
      <c r="BMH890" s="8"/>
      <c r="BMI890" s="8"/>
      <c r="BMJ890" s="8"/>
      <c r="BMK890" s="8"/>
      <c r="BML890" s="8"/>
      <c r="BMM890" s="8"/>
      <c r="BMN890" s="8"/>
      <c r="BMO890" s="8"/>
      <c r="BMP890" s="8"/>
      <c r="BMQ890" s="8"/>
      <c r="BMR890" s="8"/>
      <c r="BMS890" s="8"/>
      <c r="BMT890" s="8"/>
      <c r="BMU890" s="8"/>
      <c r="BMV890" s="8"/>
      <c r="BMW890" s="8"/>
      <c r="BMX890" s="8"/>
      <c r="BMY890" s="8"/>
      <c r="BMZ890" s="8"/>
      <c r="BNA890" s="8"/>
      <c r="BNB890" s="8"/>
      <c r="BNC890" s="8"/>
      <c r="BND890" s="8"/>
      <c r="BNE890" s="8"/>
      <c r="BNF890" s="8"/>
      <c r="BNG890" s="8"/>
      <c r="BNH890" s="8"/>
      <c r="BNI890" s="8"/>
      <c r="BNJ890" s="8"/>
      <c r="BNK890" s="8"/>
      <c r="BNL890" s="8"/>
      <c r="BNM890" s="8"/>
      <c r="BNN890" s="8"/>
      <c r="BNO890" s="8"/>
      <c r="BNP890" s="8"/>
      <c r="BNQ890" s="8"/>
      <c r="BNR890" s="8"/>
      <c r="BNS890" s="8"/>
      <c r="BNT890" s="8"/>
      <c r="BNU890" s="8"/>
      <c r="BNV890" s="8"/>
      <c r="BNW890" s="8"/>
      <c r="BNX890" s="8"/>
      <c r="BNY890" s="8"/>
      <c r="BNZ890" s="8"/>
      <c r="BOA890" s="8"/>
      <c r="BOB890" s="8"/>
      <c r="BOC890" s="8"/>
      <c r="BOD890" s="8"/>
      <c r="BOE890" s="8"/>
      <c r="BOF890" s="8"/>
      <c r="BOG890" s="8"/>
      <c r="BOH890" s="8"/>
      <c r="BOI890" s="8"/>
      <c r="BOJ890" s="8"/>
      <c r="BOK890" s="8"/>
      <c r="BOL890" s="8"/>
      <c r="BOM890" s="8"/>
      <c r="BON890" s="8"/>
      <c r="BOO890" s="8"/>
      <c r="BOP890" s="8"/>
      <c r="BOQ890" s="8"/>
      <c r="BOR890" s="8"/>
      <c r="BOS890" s="8"/>
      <c r="BOT890" s="8"/>
      <c r="BOU890" s="8"/>
      <c r="BOV890" s="8"/>
      <c r="BOW890" s="8"/>
      <c r="BOX890" s="8"/>
      <c r="BOY890" s="8"/>
      <c r="BOZ890" s="8"/>
      <c r="BPA890" s="8"/>
      <c r="BPB890" s="8"/>
      <c r="BPC890" s="8"/>
      <c r="BPD890" s="8"/>
      <c r="BPE890" s="8"/>
      <c r="BPF890" s="8"/>
      <c r="BPG890" s="8"/>
      <c r="BPH890" s="8"/>
      <c r="BPI890" s="8"/>
      <c r="BPJ890" s="8"/>
      <c r="BPK890" s="8"/>
      <c r="BPL890" s="8"/>
      <c r="BPM890" s="8"/>
      <c r="BPN890" s="8"/>
      <c r="BPO890" s="8"/>
      <c r="BPP890" s="8"/>
      <c r="BPQ890" s="8"/>
      <c r="BPR890" s="8"/>
      <c r="BPS890" s="8"/>
      <c r="BPT890" s="8"/>
      <c r="BPU890" s="8"/>
      <c r="BPV890" s="8"/>
      <c r="BPW890" s="8"/>
      <c r="BPX890" s="8"/>
      <c r="BPY890" s="8"/>
      <c r="BPZ890" s="8"/>
      <c r="BQA890" s="8"/>
      <c r="BQB890" s="8"/>
      <c r="BQC890" s="8"/>
      <c r="BQD890" s="8"/>
      <c r="BQE890" s="8"/>
      <c r="BQF890" s="8"/>
      <c r="BQG890" s="8"/>
      <c r="BQH890" s="8"/>
      <c r="BQI890" s="8"/>
      <c r="BQJ890" s="8"/>
      <c r="BQK890" s="8"/>
      <c r="BQL890" s="8"/>
      <c r="BQM890" s="8"/>
      <c r="BQN890" s="8"/>
      <c r="BQO890" s="8"/>
      <c r="BQP890" s="8"/>
      <c r="BQQ890" s="8"/>
      <c r="BQR890" s="8"/>
      <c r="BQS890" s="8"/>
      <c r="BQT890" s="8"/>
      <c r="BQU890" s="8"/>
      <c r="BQV890" s="8"/>
      <c r="BQW890" s="8"/>
      <c r="BQX890" s="8"/>
      <c r="BQY890" s="8"/>
      <c r="BQZ890" s="8"/>
      <c r="BRA890" s="8"/>
      <c r="BRB890" s="8"/>
      <c r="BRC890" s="8"/>
      <c r="BRD890" s="8"/>
      <c r="BRE890" s="8"/>
      <c r="BRF890" s="8"/>
      <c r="BRG890" s="8"/>
      <c r="BRH890" s="8"/>
      <c r="BRI890" s="8"/>
      <c r="BRJ890" s="8"/>
      <c r="BRK890" s="8"/>
      <c r="BRL890" s="8"/>
      <c r="BRM890" s="8"/>
      <c r="BRN890" s="8"/>
      <c r="BRO890" s="8"/>
      <c r="BRP890" s="8"/>
      <c r="BRQ890" s="8"/>
      <c r="BRR890" s="8"/>
      <c r="BRS890" s="8"/>
      <c r="BRT890" s="8"/>
      <c r="BRU890" s="8"/>
      <c r="BRV890" s="8"/>
      <c r="BRW890" s="8"/>
      <c r="BRX890" s="8"/>
      <c r="BRY890" s="8"/>
      <c r="BRZ890" s="8"/>
      <c r="BSA890" s="8"/>
      <c r="BSB890" s="8"/>
      <c r="BSC890" s="8"/>
      <c r="BSD890" s="8"/>
      <c r="BSE890" s="8"/>
      <c r="BSF890" s="8"/>
      <c r="BSG890" s="8"/>
      <c r="BSH890" s="8"/>
      <c r="BSI890" s="8"/>
      <c r="BSJ890" s="8"/>
      <c r="BSK890" s="8"/>
      <c r="BSL890" s="8"/>
      <c r="BSM890" s="8"/>
      <c r="BSN890" s="8"/>
      <c r="BSO890" s="8"/>
      <c r="BSP890" s="8"/>
      <c r="BSQ890" s="8"/>
      <c r="BSR890" s="8"/>
      <c r="BSS890" s="8"/>
      <c r="BST890" s="8"/>
      <c r="BSU890" s="8"/>
      <c r="BSV890" s="8"/>
      <c r="BSW890" s="8"/>
      <c r="BSX890" s="8"/>
      <c r="BSY890" s="8"/>
      <c r="BSZ890" s="8"/>
      <c r="BTA890" s="8"/>
      <c r="BTB890" s="8"/>
      <c r="BTC890" s="8"/>
      <c r="BTD890" s="8"/>
      <c r="BTE890" s="8"/>
      <c r="BTF890" s="8"/>
      <c r="BTG890" s="8"/>
      <c r="BTH890" s="8"/>
      <c r="BTI890" s="8"/>
      <c r="BTJ890" s="8"/>
      <c r="BTK890" s="8"/>
      <c r="BTL890" s="8"/>
      <c r="BTM890" s="8"/>
      <c r="BTN890" s="8"/>
      <c r="BTO890" s="8"/>
      <c r="BTP890" s="8"/>
      <c r="BTQ890" s="8"/>
      <c r="BTR890" s="8"/>
      <c r="BTS890" s="8"/>
      <c r="BTT890" s="8"/>
      <c r="BTU890" s="8"/>
      <c r="BTV890" s="8"/>
      <c r="BTW890" s="8"/>
      <c r="BTX890" s="8"/>
      <c r="BTY890" s="8"/>
      <c r="BTZ890" s="8"/>
      <c r="BUA890" s="8"/>
      <c r="BUB890" s="8"/>
      <c r="BUC890" s="8"/>
      <c r="BUD890" s="8"/>
      <c r="BUE890" s="8"/>
      <c r="BUF890" s="8"/>
      <c r="BUG890" s="8"/>
      <c r="BUH890" s="8"/>
      <c r="BUI890" s="8"/>
      <c r="BUJ890" s="8"/>
      <c r="BUK890" s="8"/>
      <c r="BUL890" s="8"/>
      <c r="BUM890" s="8"/>
      <c r="BUN890" s="8"/>
      <c r="BUO890" s="8"/>
      <c r="BUP890" s="8"/>
      <c r="BUQ890" s="8"/>
      <c r="BUR890" s="8"/>
      <c r="BUS890" s="8"/>
      <c r="BUT890" s="8"/>
      <c r="BUU890" s="8"/>
      <c r="BUV890" s="8"/>
      <c r="BUW890" s="8"/>
      <c r="BUX890" s="8"/>
      <c r="BUY890" s="8"/>
      <c r="BUZ890" s="8"/>
      <c r="BVA890" s="8"/>
      <c r="BVB890" s="8"/>
      <c r="BVC890" s="8"/>
      <c r="BVD890" s="8"/>
      <c r="BVE890" s="8"/>
      <c r="BVF890" s="8"/>
      <c r="BVG890" s="8"/>
      <c r="BVH890" s="8"/>
      <c r="BVI890" s="8"/>
      <c r="BVJ890" s="8"/>
      <c r="BVK890" s="8"/>
      <c r="BVL890" s="8"/>
      <c r="BVM890" s="8"/>
      <c r="BVN890" s="8"/>
      <c r="BVO890" s="8"/>
      <c r="BVP890" s="8"/>
      <c r="BVQ890" s="8"/>
      <c r="BVR890" s="8"/>
      <c r="BVS890" s="8"/>
      <c r="BVT890" s="8"/>
      <c r="BVU890" s="8"/>
      <c r="BVV890" s="8"/>
      <c r="BVW890" s="8"/>
      <c r="BVX890" s="8"/>
      <c r="BVY890" s="8"/>
      <c r="BVZ890" s="8"/>
      <c r="BWA890" s="8"/>
      <c r="BWB890" s="8"/>
      <c r="BWC890" s="8"/>
      <c r="BWD890" s="8"/>
      <c r="BWE890" s="8"/>
      <c r="BWF890" s="8"/>
      <c r="BWG890" s="8"/>
      <c r="BWH890" s="8"/>
      <c r="BWI890" s="8"/>
      <c r="BWJ890" s="8"/>
      <c r="BWK890" s="8"/>
      <c r="BWL890" s="8"/>
      <c r="BWM890" s="8"/>
      <c r="BWN890" s="8"/>
      <c r="BWO890" s="8"/>
      <c r="BWP890" s="8"/>
      <c r="BWQ890" s="8"/>
    </row>
    <row r="891" spans="1:1967" s="547" customFormat="1" ht="102" customHeight="1">
      <c r="A891" s="9" t="s">
        <v>6601</v>
      </c>
      <c r="B891" s="100" t="s">
        <v>97</v>
      </c>
      <c r="C891" s="56" t="s">
        <v>1073</v>
      </c>
      <c r="D891" s="3" t="s">
        <v>64</v>
      </c>
      <c r="E891" s="3" t="s">
        <v>65</v>
      </c>
      <c r="F891" s="3"/>
      <c r="G891" s="3" t="s">
        <v>385</v>
      </c>
      <c r="H891" s="20">
        <v>0.5</v>
      </c>
      <c r="I891" s="114">
        <v>470000000</v>
      </c>
      <c r="J891" s="21" t="s">
        <v>1314</v>
      </c>
      <c r="K891" s="19" t="s">
        <v>1927</v>
      </c>
      <c r="L891" s="137" t="s">
        <v>3397</v>
      </c>
      <c r="M891" s="140" t="s">
        <v>383</v>
      </c>
      <c r="N891" s="346" t="s">
        <v>2084</v>
      </c>
      <c r="O891" s="3" t="s">
        <v>1366</v>
      </c>
      <c r="P891" s="7" t="s">
        <v>1345</v>
      </c>
      <c r="Q891" s="3" t="s">
        <v>1329</v>
      </c>
      <c r="R891" s="24">
        <v>26</v>
      </c>
      <c r="S891" s="19">
        <v>91081.7</v>
      </c>
      <c r="T891" s="83">
        <v>0</v>
      </c>
      <c r="U891" s="83">
        <f t="shared" si="321"/>
        <v>0</v>
      </c>
      <c r="V891" s="9" t="s">
        <v>1325</v>
      </c>
      <c r="W891" s="152" t="s">
        <v>1394</v>
      </c>
      <c r="X891" s="9" t="s">
        <v>9066</v>
      </c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  <c r="AQ891" s="8"/>
      <c r="AR891" s="8"/>
      <c r="AS891" s="8"/>
      <c r="AT891" s="8"/>
      <c r="AU891" s="8"/>
      <c r="AV891" s="8"/>
      <c r="AW891" s="8"/>
      <c r="AX891" s="8"/>
      <c r="AY891" s="8"/>
      <c r="AZ891" s="8"/>
      <c r="BA891" s="8"/>
      <c r="BB891" s="8"/>
      <c r="BC891" s="8"/>
      <c r="BD891" s="8"/>
      <c r="BE891" s="8"/>
      <c r="BF891" s="8"/>
      <c r="BG891" s="8"/>
      <c r="BH891" s="8"/>
      <c r="BI891" s="8"/>
      <c r="BJ891" s="8"/>
      <c r="BK891" s="8"/>
      <c r="BL891" s="8"/>
      <c r="BM891" s="8"/>
      <c r="BN891" s="8"/>
      <c r="BO891" s="8"/>
      <c r="BP891" s="8"/>
      <c r="BQ891" s="8"/>
      <c r="BR891" s="8"/>
      <c r="BS891" s="8"/>
      <c r="BT891" s="8"/>
      <c r="BU891" s="8"/>
      <c r="BV891" s="8"/>
      <c r="BW891" s="8"/>
      <c r="BX891" s="8"/>
      <c r="BY891" s="8"/>
      <c r="BZ891" s="8"/>
      <c r="CA891" s="8"/>
      <c r="CB891" s="8"/>
      <c r="CC891" s="8"/>
      <c r="CD891" s="8"/>
      <c r="CE891" s="8"/>
      <c r="CF891" s="8"/>
      <c r="CG891" s="8"/>
      <c r="CH891" s="8"/>
      <c r="CI891" s="8"/>
      <c r="CJ891" s="8"/>
      <c r="CK891" s="8"/>
      <c r="CL891" s="8"/>
      <c r="CM891" s="8"/>
      <c r="CN891" s="8"/>
      <c r="CO891" s="8"/>
      <c r="CP891" s="8"/>
      <c r="CQ891" s="8"/>
      <c r="CR891" s="8"/>
      <c r="CS891" s="8"/>
      <c r="CT891" s="8"/>
      <c r="CU891" s="8"/>
      <c r="CV891" s="8"/>
      <c r="CW891" s="8"/>
      <c r="CX891" s="8"/>
      <c r="CY891" s="8"/>
      <c r="CZ891" s="8"/>
      <c r="DA891" s="8"/>
      <c r="DB891" s="8"/>
      <c r="DC891" s="8"/>
      <c r="DD891" s="8"/>
      <c r="DE891" s="8"/>
      <c r="DF891" s="8"/>
      <c r="DG891" s="8"/>
      <c r="DH891" s="8"/>
      <c r="DI891" s="8"/>
      <c r="DJ891" s="8"/>
      <c r="DK891" s="8"/>
      <c r="DL891" s="8"/>
      <c r="DM891" s="8"/>
      <c r="DN891" s="8"/>
      <c r="DO891" s="8"/>
      <c r="DP891" s="8"/>
      <c r="DQ891" s="8"/>
      <c r="DR891" s="8"/>
      <c r="DS891" s="8"/>
      <c r="DT891" s="8"/>
      <c r="DU891" s="8"/>
      <c r="DV891" s="8"/>
      <c r="DW891" s="8"/>
      <c r="DX891" s="8"/>
      <c r="DY891" s="8"/>
      <c r="DZ891" s="8"/>
      <c r="EA891" s="8"/>
      <c r="EB891" s="8"/>
      <c r="EC891" s="8"/>
      <c r="ED891" s="8"/>
      <c r="EE891" s="8"/>
      <c r="EF891" s="8"/>
      <c r="EG891" s="8"/>
      <c r="EH891" s="8"/>
      <c r="EI891" s="8"/>
      <c r="EJ891" s="8"/>
      <c r="EK891" s="8"/>
      <c r="EL891" s="8"/>
      <c r="EM891" s="8"/>
      <c r="EN891" s="8"/>
      <c r="EO891" s="8"/>
      <c r="EP891" s="8"/>
      <c r="EQ891" s="8"/>
      <c r="ER891" s="8"/>
      <c r="ES891" s="8"/>
      <c r="ET891" s="8"/>
      <c r="EU891" s="8"/>
      <c r="EV891" s="8"/>
      <c r="EW891" s="8"/>
      <c r="EX891" s="8"/>
      <c r="EY891" s="8"/>
      <c r="EZ891" s="8"/>
      <c r="FA891" s="8"/>
      <c r="FB891" s="8"/>
      <c r="FC891" s="8"/>
      <c r="FD891" s="8"/>
      <c r="FE891" s="8"/>
      <c r="FF891" s="8"/>
      <c r="FG891" s="8"/>
      <c r="FH891" s="8"/>
      <c r="FI891" s="8"/>
      <c r="FJ891" s="8"/>
      <c r="FK891" s="8"/>
      <c r="FL891" s="8"/>
      <c r="FM891" s="8"/>
      <c r="FN891" s="8"/>
      <c r="FO891" s="8"/>
      <c r="FP891" s="8"/>
      <c r="FQ891" s="8"/>
      <c r="FR891" s="8"/>
      <c r="FS891" s="8"/>
      <c r="FT891" s="8"/>
      <c r="FU891" s="8"/>
      <c r="FV891" s="8"/>
      <c r="FW891" s="8"/>
      <c r="FX891" s="8"/>
      <c r="FY891" s="8"/>
      <c r="FZ891" s="8"/>
      <c r="GA891" s="8"/>
      <c r="GB891" s="8"/>
      <c r="GC891" s="8"/>
      <c r="GD891" s="8"/>
      <c r="GE891" s="8"/>
      <c r="GF891" s="8"/>
      <c r="GG891" s="8"/>
      <c r="GH891" s="8"/>
      <c r="GI891" s="8"/>
      <c r="GJ891" s="8"/>
      <c r="GK891" s="8"/>
      <c r="GL891" s="8"/>
      <c r="GM891" s="8"/>
      <c r="GN891" s="8"/>
      <c r="GO891" s="8"/>
      <c r="GP891" s="8"/>
      <c r="GQ891" s="8"/>
      <c r="GR891" s="8"/>
      <c r="GS891" s="8"/>
      <c r="GT891" s="8"/>
      <c r="GU891" s="8"/>
      <c r="GV891" s="8"/>
      <c r="GW891" s="8"/>
      <c r="GX891" s="8"/>
      <c r="GY891" s="8"/>
      <c r="GZ891" s="8"/>
      <c r="HA891" s="8"/>
      <c r="HB891" s="8"/>
      <c r="HC891" s="8"/>
      <c r="HD891" s="8"/>
      <c r="HE891" s="8"/>
      <c r="HF891" s="8"/>
      <c r="HG891" s="8"/>
      <c r="HH891" s="8"/>
      <c r="HI891" s="8"/>
      <c r="HJ891" s="8"/>
      <c r="HK891" s="8"/>
      <c r="HL891" s="8"/>
      <c r="HM891" s="8"/>
      <c r="HN891" s="8"/>
      <c r="HO891" s="8"/>
      <c r="HP891" s="8"/>
      <c r="HQ891" s="8"/>
      <c r="HR891" s="8"/>
      <c r="HS891" s="8"/>
      <c r="HT891" s="8"/>
      <c r="HU891" s="8"/>
      <c r="HV891" s="8"/>
      <c r="HW891" s="8"/>
      <c r="HX891" s="8"/>
      <c r="HY891" s="8"/>
      <c r="HZ891" s="8"/>
      <c r="IA891" s="8"/>
      <c r="IB891" s="8"/>
      <c r="IC891" s="8"/>
      <c r="ID891" s="8"/>
      <c r="IE891" s="8"/>
      <c r="IF891" s="8"/>
      <c r="IG891" s="8"/>
      <c r="IH891" s="8"/>
      <c r="II891" s="8"/>
      <c r="IJ891" s="8"/>
      <c r="IK891" s="8"/>
      <c r="IL891" s="8"/>
      <c r="IM891" s="8"/>
      <c r="IN891" s="8"/>
      <c r="IO891" s="8"/>
      <c r="IP891" s="8"/>
      <c r="IQ891" s="8"/>
      <c r="IR891" s="8"/>
      <c r="IS891" s="8"/>
      <c r="IT891" s="8"/>
      <c r="IU891" s="8"/>
      <c r="IV891" s="8"/>
      <c r="IW891" s="8"/>
      <c r="IX891" s="8"/>
      <c r="IY891" s="8"/>
      <c r="IZ891" s="8"/>
      <c r="JA891" s="8"/>
      <c r="JB891" s="8"/>
      <c r="JC891" s="8"/>
      <c r="JD891" s="8"/>
      <c r="JE891" s="8"/>
      <c r="JF891" s="8"/>
      <c r="JG891" s="8"/>
      <c r="JH891" s="8"/>
      <c r="JI891" s="8"/>
      <c r="JJ891" s="8"/>
      <c r="JK891" s="8"/>
      <c r="JL891" s="8"/>
      <c r="JM891" s="8"/>
      <c r="JN891" s="8"/>
      <c r="JO891" s="8"/>
      <c r="JP891" s="8"/>
      <c r="JQ891" s="8"/>
      <c r="JR891" s="8"/>
      <c r="JS891" s="8"/>
      <c r="JT891" s="8"/>
      <c r="JU891" s="8"/>
      <c r="JV891" s="8"/>
      <c r="JW891" s="8"/>
      <c r="JX891" s="8"/>
      <c r="JY891" s="8"/>
      <c r="JZ891" s="8"/>
      <c r="KA891" s="8"/>
      <c r="KB891" s="8"/>
      <c r="KC891" s="8"/>
      <c r="KD891" s="8"/>
      <c r="KE891" s="8"/>
      <c r="KF891" s="8"/>
      <c r="KG891" s="8"/>
      <c r="KH891" s="8"/>
      <c r="KI891" s="8"/>
      <c r="KJ891" s="8"/>
      <c r="KK891" s="8"/>
      <c r="KL891" s="8"/>
      <c r="KM891" s="8"/>
      <c r="KN891" s="8"/>
      <c r="KO891" s="8"/>
      <c r="KP891" s="8"/>
      <c r="KQ891" s="8"/>
      <c r="KR891" s="8"/>
      <c r="KS891" s="8"/>
      <c r="KT891" s="8"/>
      <c r="KU891" s="8"/>
      <c r="KV891" s="8"/>
      <c r="KW891" s="8"/>
      <c r="KX891" s="8"/>
      <c r="KY891" s="8"/>
      <c r="KZ891" s="8"/>
      <c r="LA891" s="8"/>
      <c r="LB891" s="8"/>
      <c r="LC891" s="8"/>
      <c r="LD891" s="8"/>
      <c r="LE891" s="8"/>
      <c r="LF891" s="8"/>
      <c r="LG891" s="8"/>
      <c r="LH891" s="8"/>
      <c r="LI891" s="8"/>
      <c r="LJ891" s="8"/>
      <c r="LK891" s="8"/>
      <c r="LL891" s="8"/>
      <c r="LM891" s="8"/>
      <c r="LN891" s="8"/>
      <c r="LO891" s="8"/>
      <c r="LP891" s="8"/>
      <c r="LQ891" s="8"/>
      <c r="LR891" s="8"/>
      <c r="LS891" s="8"/>
      <c r="LT891" s="8"/>
      <c r="LU891" s="8"/>
      <c r="LV891" s="8"/>
      <c r="LW891" s="8"/>
      <c r="LX891" s="8"/>
      <c r="LY891" s="8"/>
      <c r="LZ891" s="8"/>
      <c r="MA891" s="8"/>
      <c r="MB891" s="8"/>
      <c r="MC891" s="8"/>
      <c r="MD891" s="8"/>
      <c r="ME891" s="8"/>
      <c r="MF891" s="8"/>
      <c r="MG891" s="8"/>
      <c r="MH891" s="8"/>
      <c r="MI891" s="8"/>
      <c r="MJ891" s="8"/>
      <c r="MK891" s="8"/>
      <c r="ML891" s="8"/>
      <c r="MM891" s="8"/>
      <c r="MN891" s="8"/>
      <c r="MO891" s="8"/>
      <c r="MP891" s="8"/>
      <c r="MQ891" s="8"/>
      <c r="MR891" s="8"/>
      <c r="MS891" s="8"/>
      <c r="MT891" s="8"/>
      <c r="MU891" s="8"/>
      <c r="MV891" s="8"/>
      <c r="MW891" s="8"/>
      <c r="MX891" s="8"/>
      <c r="MY891" s="8"/>
      <c r="MZ891" s="8"/>
      <c r="NA891" s="8"/>
      <c r="NB891" s="8"/>
      <c r="NC891" s="8"/>
      <c r="ND891" s="8"/>
      <c r="NE891" s="8"/>
      <c r="NF891" s="8"/>
      <c r="NG891" s="8"/>
      <c r="NH891" s="8"/>
      <c r="NI891" s="8"/>
      <c r="NJ891" s="8"/>
      <c r="NK891" s="8"/>
      <c r="NL891" s="8"/>
      <c r="NM891" s="8"/>
      <c r="NN891" s="8"/>
      <c r="NO891" s="8"/>
      <c r="NP891" s="8"/>
      <c r="NQ891" s="8"/>
      <c r="NR891" s="8"/>
      <c r="NS891" s="8"/>
      <c r="NT891" s="8"/>
      <c r="NU891" s="8"/>
      <c r="NV891" s="8"/>
      <c r="NW891" s="8"/>
      <c r="NX891" s="8"/>
      <c r="NY891" s="8"/>
      <c r="NZ891" s="8"/>
      <c r="OA891" s="8"/>
      <c r="OB891" s="8"/>
      <c r="OC891" s="8"/>
      <c r="OD891" s="8"/>
      <c r="OE891" s="8"/>
      <c r="OF891" s="8"/>
      <c r="OG891" s="8"/>
      <c r="OH891" s="8"/>
      <c r="OI891" s="8"/>
      <c r="OJ891" s="8"/>
      <c r="OK891" s="8"/>
      <c r="OL891" s="8"/>
      <c r="OM891" s="8"/>
      <c r="ON891" s="8"/>
      <c r="OO891" s="8"/>
      <c r="OP891" s="8"/>
      <c r="OQ891" s="8"/>
      <c r="OR891" s="8"/>
      <c r="OS891" s="8"/>
      <c r="OT891" s="8"/>
      <c r="OU891" s="8"/>
      <c r="OV891" s="8"/>
      <c r="OW891" s="8"/>
      <c r="OX891" s="8"/>
      <c r="OY891" s="8"/>
      <c r="OZ891" s="8"/>
      <c r="PA891" s="8"/>
      <c r="PB891" s="8"/>
      <c r="PC891" s="8"/>
      <c r="PD891" s="8"/>
      <c r="PE891" s="8"/>
      <c r="PF891" s="8"/>
      <c r="PG891" s="8"/>
      <c r="PH891" s="8"/>
      <c r="PI891" s="8"/>
      <c r="PJ891" s="8"/>
      <c r="PK891" s="8"/>
      <c r="PL891" s="8"/>
      <c r="PM891" s="8"/>
      <c r="PN891" s="8"/>
      <c r="PO891" s="8"/>
      <c r="PP891" s="8"/>
      <c r="PQ891" s="8"/>
      <c r="PR891" s="8"/>
      <c r="PS891" s="8"/>
      <c r="PT891" s="8"/>
      <c r="PU891" s="8"/>
      <c r="PV891" s="8"/>
      <c r="PW891" s="8"/>
      <c r="PX891" s="8"/>
      <c r="PY891" s="8"/>
      <c r="PZ891" s="8"/>
      <c r="QA891" s="8"/>
      <c r="QB891" s="8"/>
      <c r="QC891" s="8"/>
      <c r="QD891" s="8"/>
      <c r="QE891" s="8"/>
      <c r="QF891" s="8"/>
      <c r="QG891" s="8"/>
      <c r="QH891" s="8"/>
      <c r="QI891" s="8"/>
      <c r="QJ891" s="8"/>
      <c r="QK891" s="8"/>
      <c r="QL891" s="8"/>
      <c r="QM891" s="8"/>
      <c r="QN891" s="8"/>
      <c r="QO891" s="8"/>
      <c r="QP891" s="8"/>
      <c r="QQ891" s="8"/>
      <c r="QR891" s="8"/>
      <c r="QS891" s="8"/>
      <c r="QT891" s="8"/>
      <c r="QU891" s="8"/>
      <c r="QV891" s="8"/>
      <c r="QW891" s="8"/>
      <c r="QX891" s="8"/>
      <c r="QY891" s="8"/>
      <c r="QZ891" s="8"/>
      <c r="RA891" s="8"/>
      <c r="RB891" s="8"/>
      <c r="RC891" s="8"/>
      <c r="RD891" s="8"/>
      <c r="RE891" s="8"/>
      <c r="RF891" s="8"/>
      <c r="RG891" s="8"/>
      <c r="RH891" s="8"/>
      <c r="RI891" s="8"/>
      <c r="RJ891" s="8"/>
      <c r="RK891" s="8"/>
      <c r="RL891" s="8"/>
      <c r="RM891" s="8"/>
      <c r="RN891" s="8"/>
      <c r="RO891" s="8"/>
      <c r="RP891" s="8"/>
      <c r="RQ891" s="8"/>
      <c r="RR891" s="8"/>
      <c r="RS891" s="8"/>
      <c r="RT891" s="8"/>
      <c r="RU891" s="8"/>
      <c r="RV891" s="8"/>
      <c r="RW891" s="8"/>
      <c r="RX891" s="8"/>
      <c r="RY891" s="8"/>
      <c r="RZ891" s="8"/>
      <c r="SA891" s="8"/>
      <c r="SB891" s="8"/>
      <c r="SC891" s="8"/>
      <c r="SD891" s="8"/>
      <c r="SE891" s="8"/>
      <c r="SF891" s="8"/>
      <c r="SG891" s="8"/>
      <c r="SH891" s="8"/>
      <c r="SI891" s="8"/>
      <c r="SJ891" s="8"/>
      <c r="SK891" s="8"/>
      <c r="SL891" s="8"/>
      <c r="SM891" s="8"/>
      <c r="SN891" s="8"/>
      <c r="SO891" s="8"/>
      <c r="SP891" s="8"/>
      <c r="SQ891" s="8"/>
      <c r="SR891" s="8"/>
      <c r="SS891" s="8"/>
      <c r="ST891" s="8"/>
      <c r="SU891" s="8"/>
      <c r="SV891" s="8"/>
      <c r="SW891" s="8"/>
      <c r="SX891" s="8"/>
      <c r="SY891" s="8"/>
      <c r="SZ891" s="8"/>
      <c r="TA891" s="8"/>
      <c r="TB891" s="8"/>
      <c r="TC891" s="8"/>
      <c r="TD891" s="8"/>
      <c r="TE891" s="8"/>
      <c r="TF891" s="8"/>
      <c r="TG891" s="8"/>
      <c r="TH891" s="8"/>
      <c r="TI891" s="8"/>
      <c r="TJ891" s="8"/>
      <c r="TK891" s="8"/>
      <c r="TL891" s="8"/>
      <c r="TM891" s="8"/>
      <c r="TN891" s="8"/>
      <c r="TO891" s="8"/>
      <c r="TP891" s="8"/>
      <c r="TQ891" s="8"/>
      <c r="TR891" s="8"/>
      <c r="TS891" s="8"/>
      <c r="TT891" s="8"/>
      <c r="TU891" s="8"/>
      <c r="TV891" s="8"/>
      <c r="TW891" s="8"/>
      <c r="TX891" s="8"/>
      <c r="TY891" s="8"/>
      <c r="TZ891" s="8"/>
      <c r="UA891" s="8"/>
      <c r="UB891" s="8"/>
      <c r="UC891" s="8"/>
      <c r="UD891" s="8"/>
      <c r="UE891" s="8"/>
      <c r="UF891" s="8"/>
      <c r="UG891" s="8"/>
      <c r="UH891" s="8"/>
      <c r="UI891" s="8"/>
      <c r="UJ891" s="8"/>
      <c r="UK891" s="8"/>
      <c r="UL891" s="8"/>
      <c r="UM891" s="8"/>
      <c r="UN891" s="8"/>
      <c r="UO891" s="8"/>
      <c r="UP891" s="8"/>
      <c r="UQ891" s="8"/>
      <c r="UR891" s="8"/>
      <c r="US891" s="8"/>
      <c r="UT891" s="8"/>
      <c r="UU891" s="8"/>
      <c r="UV891" s="8"/>
      <c r="UW891" s="8"/>
      <c r="UX891" s="8"/>
      <c r="UY891" s="8"/>
      <c r="UZ891" s="8"/>
      <c r="VA891" s="8"/>
      <c r="VB891" s="8"/>
      <c r="VC891" s="8"/>
      <c r="VD891" s="8"/>
      <c r="VE891" s="8"/>
      <c r="VF891" s="8"/>
      <c r="VG891" s="8"/>
      <c r="VH891" s="8"/>
      <c r="VI891" s="8"/>
      <c r="VJ891" s="8"/>
      <c r="VK891" s="8"/>
      <c r="VL891" s="8"/>
      <c r="VM891" s="8"/>
      <c r="VN891" s="8"/>
      <c r="VO891" s="8"/>
      <c r="VP891" s="8"/>
      <c r="VQ891" s="8"/>
      <c r="VR891" s="8"/>
      <c r="VS891" s="8"/>
      <c r="VT891" s="8"/>
      <c r="VU891" s="8"/>
      <c r="VV891" s="8"/>
      <c r="VW891" s="8"/>
      <c r="VX891" s="8"/>
      <c r="VY891" s="8"/>
      <c r="VZ891" s="8"/>
      <c r="WA891" s="8"/>
      <c r="WB891" s="8"/>
      <c r="WC891" s="8"/>
      <c r="WD891" s="8"/>
      <c r="WE891" s="8"/>
      <c r="WF891" s="8"/>
      <c r="WG891" s="8"/>
      <c r="WH891" s="8"/>
      <c r="WI891" s="8"/>
      <c r="WJ891" s="8"/>
      <c r="WK891" s="8"/>
      <c r="WL891" s="8"/>
      <c r="WM891" s="8"/>
      <c r="WN891" s="8"/>
      <c r="WO891" s="8"/>
      <c r="WP891" s="8"/>
      <c r="WQ891" s="8"/>
      <c r="WR891" s="8"/>
      <c r="WS891" s="8"/>
      <c r="WT891" s="8"/>
      <c r="WU891" s="8"/>
      <c r="WV891" s="8"/>
      <c r="WW891" s="8"/>
      <c r="WX891" s="8"/>
      <c r="WY891" s="8"/>
      <c r="WZ891" s="8"/>
      <c r="XA891" s="8"/>
      <c r="XB891" s="8"/>
      <c r="XC891" s="8"/>
      <c r="XD891" s="8"/>
      <c r="XE891" s="8"/>
      <c r="XF891" s="8"/>
      <c r="XG891" s="8"/>
      <c r="XH891" s="8"/>
      <c r="XI891" s="8"/>
      <c r="XJ891" s="8"/>
      <c r="XK891" s="8"/>
      <c r="XL891" s="8"/>
      <c r="XM891" s="8"/>
      <c r="XN891" s="8"/>
      <c r="XO891" s="8"/>
      <c r="XP891" s="8"/>
      <c r="XQ891" s="8"/>
      <c r="XR891" s="8"/>
      <c r="XS891" s="8"/>
      <c r="XT891" s="8"/>
      <c r="XU891" s="8"/>
      <c r="XV891" s="8"/>
      <c r="XW891" s="8"/>
      <c r="XX891" s="8"/>
      <c r="XY891" s="8"/>
      <c r="XZ891" s="8"/>
      <c r="YA891" s="8"/>
      <c r="YB891" s="8"/>
      <c r="YC891" s="8"/>
      <c r="YD891" s="8"/>
      <c r="YE891" s="8"/>
      <c r="YF891" s="8"/>
      <c r="YG891" s="8"/>
      <c r="YH891" s="8"/>
      <c r="YI891" s="8"/>
      <c r="YJ891" s="8"/>
      <c r="YK891" s="8"/>
      <c r="YL891" s="8"/>
      <c r="YM891" s="8"/>
      <c r="YN891" s="8"/>
      <c r="YO891" s="8"/>
      <c r="YP891" s="8"/>
      <c r="YQ891" s="8"/>
      <c r="YR891" s="8"/>
      <c r="YS891" s="8"/>
      <c r="YT891" s="8"/>
      <c r="YU891" s="8"/>
      <c r="YV891" s="8"/>
      <c r="YW891" s="8"/>
      <c r="YX891" s="8"/>
      <c r="YY891" s="8"/>
      <c r="YZ891" s="8"/>
      <c r="ZA891" s="8"/>
      <c r="ZB891" s="8"/>
      <c r="ZC891" s="8"/>
      <c r="ZD891" s="8"/>
      <c r="ZE891" s="8"/>
      <c r="ZF891" s="8"/>
      <c r="ZG891" s="8"/>
      <c r="ZH891" s="8"/>
      <c r="ZI891" s="8"/>
      <c r="ZJ891" s="8"/>
      <c r="ZK891" s="8"/>
      <c r="ZL891" s="8"/>
      <c r="ZM891" s="8"/>
      <c r="ZN891" s="8"/>
      <c r="ZO891" s="8"/>
      <c r="ZP891" s="8"/>
      <c r="ZQ891" s="8"/>
      <c r="ZR891" s="8"/>
      <c r="ZS891" s="8"/>
      <c r="ZT891" s="8"/>
      <c r="ZU891" s="8"/>
      <c r="ZV891" s="8"/>
      <c r="ZW891" s="8"/>
      <c r="ZX891" s="8"/>
      <c r="ZY891" s="8"/>
      <c r="ZZ891" s="8"/>
      <c r="AAA891" s="8"/>
      <c r="AAB891" s="8"/>
      <c r="AAC891" s="8"/>
      <c r="AAD891" s="8"/>
      <c r="AAE891" s="8"/>
      <c r="AAF891" s="8"/>
      <c r="AAG891" s="8"/>
      <c r="AAH891" s="8"/>
      <c r="AAI891" s="8"/>
      <c r="AAJ891" s="8"/>
      <c r="AAK891" s="8"/>
      <c r="AAL891" s="8"/>
      <c r="AAM891" s="8"/>
      <c r="AAN891" s="8"/>
      <c r="AAO891" s="8"/>
      <c r="AAP891" s="8"/>
      <c r="AAQ891" s="8"/>
      <c r="AAR891" s="8"/>
      <c r="AAS891" s="8"/>
      <c r="AAT891" s="8"/>
      <c r="AAU891" s="8"/>
      <c r="AAV891" s="8"/>
      <c r="AAW891" s="8"/>
      <c r="AAX891" s="8"/>
      <c r="AAY891" s="8"/>
      <c r="AAZ891" s="8"/>
      <c r="ABA891" s="8"/>
      <c r="ABB891" s="8"/>
      <c r="ABC891" s="8"/>
      <c r="ABD891" s="8"/>
      <c r="ABE891" s="8"/>
      <c r="ABF891" s="8"/>
      <c r="ABG891" s="8"/>
      <c r="ABH891" s="8"/>
      <c r="ABI891" s="8"/>
      <c r="ABJ891" s="8"/>
      <c r="ABK891" s="8"/>
      <c r="ABL891" s="8"/>
      <c r="ABM891" s="8"/>
      <c r="ABN891" s="8"/>
      <c r="ABO891" s="8"/>
      <c r="ABP891" s="8"/>
      <c r="ABQ891" s="8"/>
      <c r="ABR891" s="8"/>
      <c r="ABS891" s="8"/>
      <c r="ABT891" s="8"/>
      <c r="ABU891" s="8"/>
      <c r="ABV891" s="8"/>
      <c r="ABW891" s="8"/>
      <c r="ABX891" s="8"/>
      <c r="ABY891" s="8"/>
      <c r="ABZ891" s="8"/>
      <c r="ACA891" s="8"/>
      <c r="ACB891" s="8"/>
      <c r="ACC891" s="8"/>
      <c r="ACD891" s="8"/>
      <c r="ACE891" s="8"/>
      <c r="ACF891" s="8"/>
      <c r="ACG891" s="8"/>
      <c r="ACH891" s="8"/>
      <c r="ACI891" s="8"/>
      <c r="ACJ891" s="8"/>
      <c r="ACK891" s="8"/>
      <c r="ACL891" s="8"/>
      <c r="ACM891" s="8"/>
      <c r="ACN891" s="8"/>
      <c r="ACO891" s="8"/>
      <c r="ACP891" s="8"/>
      <c r="ACQ891" s="8"/>
      <c r="ACR891" s="8"/>
      <c r="ACS891" s="8"/>
      <c r="ACT891" s="8"/>
      <c r="ACU891" s="8"/>
      <c r="ACV891" s="8"/>
      <c r="ACW891" s="8"/>
      <c r="ACX891" s="8"/>
      <c r="ACY891" s="8"/>
      <c r="ACZ891" s="8"/>
      <c r="ADA891" s="8"/>
      <c r="ADB891" s="8"/>
      <c r="ADC891" s="8"/>
      <c r="ADD891" s="8"/>
      <c r="ADE891" s="8"/>
      <c r="ADF891" s="8"/>
      <c r="ADG891" s="8"/>
      <c r="ADH891" s="8"/>
      <c r="ADI891" s="8"/>
      <c r="ADJ891" s="8"/>
      <c r="ADK891" s="8"/>
      <c r="ADL891" s="8"/>
      <c r="ADM891" s="8"/>
      <c r="ADN891" s="8"/>
      <c r="ADO891" s="8"/>
      <c r="ADP891" s="8"/>
      <c r="ADQ891" s="8"/>
      <c r="ADR891" s="8"/>
      <c r="ADS891" s="8"/>
      <c r="ADT891" s="8"/>
      <c r="ADU891" s="8"/>
      <c r="ADV891" s="8"/>
      <c r="ADW891" s="8"/>
      <c r="ADX891" s="8"/>
      <c r="ADY891" s="8"/>
      <c r="ADZ891" s="8"/>
      <c r="AEA891" s="8"/>
      <c r="AEB891" s="8"/>
      <c r="AEC891" s="8"/>
      <c r="AED891" s="8"/>
      <c r="AEE891" s="8"/>
      <c r="AEF891" s="8"/>
      <c r="AEG891" s="8"/>
      <c r="AEH891" s="8"/>
      <c r="AEI891" s="8"/>
      <c r="AEJ891" s="8"/>
      <c r="AEK891" s="8"/>
      <c r="AEL891" s="8"/>
      <c r="AEM891" s="8"/>
      <c r="AEN891" s="8"/>
      <c r="AEO891" s="8"/>
      <c r="AEP891" s="8"/>
      <c r="AEQ891" s="8"/>
      <c r="AER891" s="8"/>
      <c r="AES891" s="8"/>
      <c r="AET891" s="8"/>
      <c r="AEU891" s="8"/>
      <c r="AEV891" s="8"/>
      <c r="AEW891" s="8"/>
      <c r="AEX891" s="8"/>
      <c r="AEY891" s="8"/>
      <c r="AEZ891" s="8"/>
      <c r="AFA891" s="8"/>
      <c r="AFB891" s="8"/>
      <c r="AFC891" s="8"/>
      <c r="AFD891" s="8"/>
      <c r="AFE891" s="8"/>
      <c r="AFF891" s="8"/>
      <c r="AFG891" s="8"/>
      <c r="AFH891" s="8"/>
      <c r="AFI891" s="8"/>
      <c r="AFJ891" s="8"/>
      <c r="AFK891" s="8"/>
      <c r="AFL891" s="8"/>
      <c r="AFM891" s="8"/>
      <c r="AFN891" s="8"/>
      <c r="AFO891" s="8"/>
      <c r="AFP891" s="8"/>
      <c r="AFQ891" s="8"/>
      <c r="AFR891" s="8"/>
      <c r="AFS891" s="8"/>
      <c r="AFT891" s="8"/>
      <c r="AFU891" s="8"/>
      <c r="AFV891" s="8"/>
      <c r="AFW891" s="8"/>
      <c r="AFX891" s="8"/>
      <c r="AFY891" s="8"/>
      <c r="AFZ891" s="8"/>
      <c r="AGA891" s="8"/>
      <c r="AGB891" s="8"/>
      <c r="AGC891" s="8"/>
      <c r="AGD891" s="8"/>
      <c r="AGE891" s="8"/>
      <c r="AGF891" s="8"/>
      <c r="AGG891" s="8"/>
      <c r="AGH891" s="8"/>
      <c r="AGI891" s="8"/>
      <c r="AGJ891" s="8"/>
      <c r="AGK891" s="8"/>
      <c r="AGL891" s="8"/>
      <c r="AGM891" s="8"/>
      <c r="AGN891" s="8"/>
      <c r="AGO891" s="8"/>
      <c r="AGP891" s="8"/>
      <c r="AGQ891" s="8"/>
      <c r="AGR891" s="8"/>
      <c r="AGS891" s="8"/>
      <c r="AGT891" s="8"/>
      <c r="AGU891" s="8"/>
      <c r="AGV891" s="8"/>
      <c r="AGW891" s="8"/>
      <c r="AGX891" s="8"/>
      <c r="AGY891" s="8"/>
      <c r="AGZ891" s="8"/>
      <c r="AHA891" s="8"/>
      <c r="AHB891" s="8"/>
      <c r="AHC891" s="8"/>
      <c r="AHD891" s="8"/>
      <c r="AHE891" s="8"/>
      <c r="AHF891" s="8"/>
      <c r="AHG891" s="8"/>
      <c r="AHH891" s="8"/>
      <c r="AHI891" s="8"/>
      <c r="AHJ891" s="8"/>
      <c r="AHK891" s="8"/>
      <c r="AHL891" s="8"/>
      <c r="AHM891" s="8"/>
      <c r="AHN891" s="8"/>
      <c r="AHO891" s="8"/>
      <c r="AHP891" s="8"/>
      <c r="AHQ891" s="8"/>
      <c r="AHR891" s="8"/>
      <c r="AHS891" s="8"/>
      <c r="AHT891" s="8"/>
      <c r="AHU891" s="8"/>
      <c r="AHV891" s="8"/>
      <c r="AHW891" s="8"/>
      <c r="AHX891" s="8"/>
      <c r="AHY891" s="8"/>
      <c r="AHZ891" s="8"/>
      <c r="AIA891" s="8"/>
      <c r="AIB891" s="8"/>
      <c r="AIC891" s="8"/>
      <c r="AID891" s="8"/>
      <c r="AIE891" s="8"/>
      <c r="AIF891" s="8"/>
      <c r="AIG891" s="8"/>
      <c r="AIH891" s="8"/>
      <c r="AII891" s="8"/>
      <c r="AIJ891" s="8"/>
      <c r="AIK891" s="8"/>
      <c r="AIL891" s="8"/>
      <c r="AIM891" s="8"/>
      <c r="AIN891" s="8"/>
      <c r="AIO891" s="8"/>
      <c r="AIP891" s="8"/>
      <c r="AIQ891" s="8"/>
      <c r="AIR891" s="8"/>
      <c r="AIS891" s="8"/>
      <c r="AIT891" s="8"/>
      <c r="AIU891" s="8"/>
      <c r="AIV891" s="8"/>
      <c r="AIW891" s="8"/>
      <c r="AIX891" s="8"/>
      <c r="AIY891" s="8"/>
      <c r="AIZ891" s="8"/>
      <c r="AJA891" s="8"/>
      <c r="AJB891" s="8"/>
      <c r="AJC891" s="8"/>
      <c r="AJD891" s="8"/>
      <c r="AJE891" s="8"/>
      <c r="AJF891" s="8"/>
      <c r="AJG891" s="8"/>
      <c r="AJH891" s="8"/>
      <c r="AJI891" s="8"/>
      <c r="AJJ891" s="8"/>
      <c r="AJK891" s="8"/>
      <c r="AJL891" s="8"/>
      <c r="AJM891" s="8"/>
      <c r="AJN891" s="8"/>
      <c r="AJO891" s="8"/>
      <c r="AJP891" s="8"/>
      <c r="AJQ891" s="8"/>
      <c r="AJR891" s="8"/>
      <c r="AJS891" s="8"/>
      <c r="AJT891" s="8"/>
      <c r="AJU891" s="8"/>
      <c r="AJV891" s="8"/>
      <c r="AJW891" s="8"/>
      <c r="AJX891" s="8"/>
      <c r="AJY891" s="8"/>
      <c r="AJZ891" s="8"/>
      <c r="AKA891" s="8"/>
      <c r="AKB891" s="8"/>
      <c r="AKC891" s="8"/>
      <c r="AKD891" s="8"/>
      <c r="AKE891" s="8"/>
      <c r="AKF891" s="8"/>
      <c r="AKG891" s="8"/>
      <c r="AKH891" s="8"/>
      <c r="AKI891" s="8"/>
      <c r="AKJ891" s="8"/>
      <c r="AKK891" s="8"/>
      <c r="AKL891" s="8"/>
      <c r="AKM891" s="8"/>
      <c r="AKN891" s="8"/>
      <c r="AKO891" s="8"/>
      <c r="AKP891" s="8"/>
      <c r="AKQ891" s="8"/>
      <c r="AKR891" s="8"/>
      <c r="AKS891" s="8"/>
      <c r="AKT891" s="8"/>
      <c r="AKU891" s="8"/>
      <c r="AKV891" s="8"/>
      <c r="AKW891" s="8"/>
      <c r="AKX891" s="8"/>
      <c r="AKY891" s="8"/>
      <c r="AKZ891" s="8"/>
      <c r="ALA891" s="8"/>
      <c r="ALB891" s="8"/>
      <c r="ALC891" s="8"/>
      <c r="ALD891" s="8"/>
      <c r="ALE891" s="8"/>
      <c r="ALF891" s="8"/>
      <c r="ALG891" s="8"/>
      <c r="ALH891" s="8"/>
      <c r="ALI891" s="8"/>
      <c r="ALJ891" s="8"/>
      <c r="ALK891" s="8"/>
      <c r="ALL891" s="8"/>
      <c r="ALM891" s="8"/>
      <c r="ALN891" s="8"/>
      <c r="ALO891" s="8"/>
      <c r="ALP891" s="8"/>
      <c r="ALQ891" s="8"/>
      <c r="ALR891" s="8"/>
      <c r="ALS891" s="8"/>
      <c r="ALT891" s="8"/>
      <c r="ALU891" s="8"/>
      <c r="ALV891" s="8"/>
      <c r="ALW891" s="8"/>
      <c r="ALX891" s="8"/>
      <c r="ALY891" s="8"/>
      <c r="ALZ891" s="8"/>
      <c r="AMA891" s="8"/>
      <c r="AMB891" s="8"/>
      <c r="AMC891" s="8"/>
      <c r="AMD891" s="8"/>
      <c r="AME891" s="8"/>
      <c r="AMF891" s="8"/>
      <c r="AMG891" s="8"/>
      <c r="AMH891" s="8"/>
      <c r="AMI891" s="8"/>
      <c r="AMJ891" s="8"/>
      <c r="AMK891" s="8"/>
      <c r="AML891" s="8"/>
      <c r="AMM891" s="8"/>
      <c r="AMN891" s="8"/>
      <c r="AMO891" s="8"/>
      <c r="AMP891" s="8"/>
      <c r="AMQ891" s="8"/>
      <c r="AMR891" s="8"/>
      <c r="AMS891" s="8"/>
      <c r="AMT891" s="8"/>
      <c r="AMU891" s="8"/>
      <c r="AMV891" s="8"/>
      <c r="AMW891" s="8"/>
      <c r="AMX891" s="8"/>
      <c r="AMY891" s="8"/>
      <c r="AMZ891" s="8"/>
      <c r="ANA891" s="8"/>
      <c r="ANB891" s="8"/>
      <c r="ANC891" s="8"/>
      <c r="AND891" s="8"/>
      <c r="ANE891" s="8"/>
      <c r="ANF891" s="8"/>
      <c r="ANG891" s="8"/>
      <c r="ANH891" s="8"/>
      <c r="ANI891" s="8"/>
      <c r="ANJ891" s="8"/>
      <c r="ANK891" s="8"/>
      <c r="ANL891" s="8"/>
      <c r="ANM891" s="8"/>
      <c r="ANN891" s="8"/>
      <c r="ANO891" s="8"/>
      <c r="ANP891" s="8"/>
      <c r="ANQ891" s="8"/>
      <c r="ANR891" s="8"/>
      <c r="ANS891" s="8"/>
      <c r="ANT891" s="8"/>
      <c r="ANU891" s="8"/>
      <c r="ANV891" s="8"/>
      <c r="ANW891" s="8"/>
      <c r="ANX891" s="8"/>
      <c r="ANY891" s="8"/>
      <c r="ANZ891" s="8"/>
      <c r="AOA891" s="8"/>
      <c r="AOB891" s="8"/>
      <c r="AOC891" s="8"/>
      <c r="AOD891" s="8"/>
      <c r="AOE891" s="8"/>
      <c r="AOF891" s="8"/>
      <c r="AOG891" s="8"/>
      <c r="AOH891" s="8"/>
      <c r="AOI891" s="8"/>
      <c r="AOJ891" s="8"/>
      <c r="AOK891" s="8"/>
      <c r="AOL891" s="8"/>
      <c r="AOM891" s="8"/>
      <c r="AON891" s="8"/>
      <c r="AOO891" s="8"/>
      <c r="AOP891" s="8"/>
      <c r="AOQ891" s="8"/>
      <c r="AOR891" s="8"/>
      <c r="AOS891" s="8"/>
      <c r="AOT891" s="8"/>
      <c r="AOU891" s="8"/>
      <c r="AOV891" s="8"/>
      <c r="AOW891" s="8"/>
      <c r="AOX891" s="8"/>
      <c r="AOY891" s="8"/>
      <c r="AOZ891" s="8"/>
      <c r="APA891" s="8"/>
      <c r="APB891" s="8"/>
      <c r="APC891" s="8"/>
      <c r="APD891" s="8"/>
      <c r="APE891" s="8"/>
      <c r="APF891" s="8"/>
      <c r="APG891" s="8"/>
      <c r="APH891" s="8"/>
      <c r="API891" s="8"/>
      <c r="APJ891" s="8"/>
      <c r="APK891" s="8"/>
      <c r="APL891" s="8"/>
      <c r="APM891" s="8"/>
      <c r="APN891" s="8"/>
      <c r="APO891" s="8"/>
      <c r="APP891" s="8"/>
      <c r="APQ891" s="8"/>
      <c r="APR891" s="8"/>
      <c r="APS891" s="8"/>
      <c r="APT891" s="8"/>
      <c r="APU891" s="8"/>
      <c r="APV891" s="8"/>
      <c r="APW891" s="8"/>
      <c r="APX891" s="8"/>
      <c r="APY891" s="8"/>
      <c r="APZ891" s="8"/>
      <c r="AQA891" s="8"/>
      <c r="AQB891" s="8"/>
      <c r="AQC891" s="8"/>
      <c r="AQD891" s="8"/>
      <c r="AQE891" s="8"/>
      <c r="AQF891" s="8"/>
      <c r="AQG891" s="8"/>
      <c r="AQH891" s="8"/>
      <c r="AQI891" s="8"/>
      <c r="AQJ891" s="8"/>
      <c r="AQK891" s="8"/>
      <c r="AQL891" s="8"/>
      <c r="AQM891" s="8"/>
      <c r="AQN891" s="8"/>
      <c r="AQO891" s="8"/>
      <c r="AQP891" s="8"/>
      <c r="AQQ891" s="8"/>
      <c r="AQR891" s="8"/>
      <c r="AQS891" s="8"/>
      <c r="AQT891" s="8"/>
      <c r="AQU891" s="8"/>
      <c r="AQV891" s="8"/>
      <c r="AQW891" s="8"/>
      <c r="AQX891" s="8"/>
      <c r="AQY891" s="8"/>
      <c r="AQZ891" s="8"/>
      <c r="ARA891" s="8"/>
      <c r="ARB891" s="8"/>
      <c r="ARC891" s="8"/>
      <c r="ARD891" s="8"/>
      <c r="ARE891" s="8"/>
      <c r="ARF891" s="8"/>
      <c r="ARG891" s="8"/>
      <c r="ARH891" s="8"/>
      <c r="ARI891" s="8"/>
      <c r="ARJ891" s="8"/>
      <c r="ARK891" s="8"/>
      <c r="ARL891" s="8"/>
      <c r="ARM891" s="8"/>
      <c r="ARN891" s="8"/>
      <c r="ARO891" s="8"/>
      <c r="ARP891" s="8"/>
      <c r="ARQ891" s="8"/>
      <c r="ARR891" s="8"/>
      <c r="ARS891" s="8"/>
      <c r="ART891" s="8"/>
      <c r="ARU891" s="8"/>
      <c r="ARV891" s="8"/>
      <c r="ARW891" s="8"/>
      <c r="ARX891" s="8"/>
      <c r="ARY891" s="8"/>
      <c r="ARZ891" s="8"/>
      <c r="ASA891" s="8"/>
      <c r="ASB891" s="8"/>
      <c r="ASC891" s="8"/>
      <c r="ASD891" s="8"/>
      <c r="ASE891" s="8"/>
      <c r="ASF891" s="8"/>
      <c r="ASG891" s="8"/>
      <c r="ASH891" s="8"/>
      <c r="ASI891" s="8"/>
      <c r="ASJ891" s="8"/>
      <c r="ASK891" s="8"/>
      <c r="ASL891" s="8"/>
      <c r="ASM891" s="8"/>
      <c r="ASN891" s="8"/>
      <c r="ASO891" s="8"/>
      <c r="ASP891" s="8"/>
      <c r="ASQ891" s="8"/>
      <c r="ASR891" s="8"/>
      <c r="ASS891" s="8"/>
      <c r="AST891" s="8"/>
      <c r="ASU891" s="8"/>
      <c r="ASV891" s="8"/>
      <c r="ASW891" s="8"/>
      <c r="ASX891" s="8"/>
      <c r="ASY891" s="8"/>
      <c r="ASZ891" s="8"/>
      <c r="ATA891" s="8"/>
      <c r="ATB891" s="8"/>
      <c r="ATC891" s="8"/>
      <c r="ATD891" s="8"/>
      <c r="ATE891" s="8"/>
      <c r="ATF891" s="8"/>
      <c r="ATG891" s="8"/>
      <c r="ATH891" s="8"/>
      <c r="ATI891" s="8"/>
      <c r="ATJ891" s="8"/>
      <c r="ATK891" s="8"/>
      <c r="ATL891" s="8"/>
      <c r="ATM891" s="8"/>
      <c r="ATN891" s="8"/>
      <c r="ATO891" s="8"/>
      <c r="ATP891" s="8"/>
      <c r="ATQ891" s="8"/>
      <c r="ATR891" s="8"/>
      <c r="ATS891" s="8"/>
      <c r="ATT891" s="8"/>
      <c r="ATU891" s="8"/>
      <c r="ATV891" s="8"/>
      <c r="ATW891" s="8"/>
      <c r="ATX891" s="8"/>
      <c r="ATY891" s="8"/>
      <c r="ATZ891" s="8"/>
      <c r="AUA891" s="8"/>
      <c r="AUB891" s="8"/>
      <c r="AUC891" s="8"/>
      <c r="AUD891" s="8"/>
      <c r="AUE891" s="8"/>
      <c r="AUF891" s="8"/>
      <c r="AUG891" s="8"/>
      <c r="AUH891" s="8"/>
      <c r="AUI891" s="8"/>
      <c r="AUJ891" s="8"/>
      <c r="AUK891" s="8"/>
      <c r="AUL891" s="8"/>
      <c r="AUM891" s="8"/>
      <c r="AUN891" s="8"/>
      <c r="AUO891" s="8"/>
      <c r="AUP891" s="8"/>
      <c r="AUQ891" s="8"/>
      <c r="AUR891" s="8"/>
      <c r="AUS891" s="8"/>
      <c r="AUT891" s="8"/>
      <c r="AUU891" s="8"/>
      <c r="AUV891" s="8"/>
      <c r="AUW891" s="8"/>
      <c r="AUX891" s="8"/>
      <c r="AUY891" s="8"/>
      <c r="AUZ891" s="8"/>
      <c r="AVA891" s="8"/>
      <c r="AVB891" s="8"/>
      <c r="AVC891" s="8"/>
      <c r="AVD891" s="8"/>
      <c r="AVE891" s="8"/>
      <c r="AVF891" s="8"/>
      <c r="AVG891" s="8"/>
      <c r="AVH891" s="8"/>
      <c r="AVI891" s="8"/>
      <c r="AVJ891" s="8"/>
      <c r="AVK891" s="8"/>
      <c r="AVL891" s="8"/>
      <c r="AVM891" s="8"/>
      <c r="AVN891" s="8"/>
      <c r="AVO891" s="8"/>
      <c r="AVP891" s="8"/>
      <c r="AVQ891" s="8"/>
      <c r="AVR891" s="8"/>
      <c r="AVS891" s="8"/>
      <c r="AVT891" s="8"/>
      <c r="AVU891" s="8"/>
      <c r="AVV891" s="8"/>
      <c r="AVW891" s="8"/>
      <c r="AVX891" s="8"/>
      <c r="AVY891" s="8"/>
      <c r="AVZ891" s="8"/>
      <c r="AWA891" s="8"/>
      <c r="AWB891" s="8"/>
      <c r="AWC891" s="8"/>
      <c r="AWD891" s="8"/>
      <c r="AWE891" s="8"/>
      <c r="AWF891" s="8"/>
      <c r="AWG891" s="8"/>
      <c r="AWH891" s="8"/>
      <c r="AWI891" s="8"/>
      <c r="AWJ891" s="8"/>
      <c r="AWK891" s="8"/>
      <c r="AWL891" s="8"/>
      <c r="AWM891" s="8"/>
      <c r="AWN891" s="8"/>
      <c r="AWO891" s="8"/>
      <c r="AWP891" s="8"/>
      <c r="AWQ891" s="8"/>
      <c r="AWR891" s="8"/>
      <c r="AWS891" s="8"/>
      <c r="AWT891" s="8"/>
      <c r="AWU891" s="8"/>
      <c r="AWV891" s="8"/>
      <c r="AWW891" s="8"/>
      <c r="AWX891" s="8"/>
      <c r="AWY891" s="8"/>
      <c r="AWZ891" s="8"/>
      <c r="AXA891" s="8"/>
      <c r="AXB891" s="8"/>
      <c r="AXC891" s="8"/>
      <c r="AXD891" s="8"/>
      <c r="AXE891" s="8"/>
      <c r="AXF891" s="8"/>
      <c r="AXG891" s="8"/>
      <c r="AXH891" s="8"/>
      <c r="AXI891" s="8"/>
      <c r="AXJ891" s="8"/>
      <c r="AXK891" s="8"/>
      <c r="AXL891" s="8"/>
      <c r="AXM891" s="8"/>
      <c r="AXN891" s="8"/>
      <c r="AXO891" s="8"/>
      <c r="AXP891" s="8"/>
      <c r="AXQ891" s="8"/>
      <c r="AXR891" s="8"/>
      <c r="AXS891" s="8"/>
      <c r="AXT891" s="8"/>
      <c r="AXU891" s="8"/>
      <c r="AXV891" s="8"/>
      <c r="AXW891" s="8"/>
      <c r="AXX891" s="8"/>
      <c r="AXY891" s="8"/>
      <c r="AXZ891" s="8"/>
      <c r="AYA891" s="8"/>
      <c r="AYB891" s="8"/>
      <c r="AYC891" s="8"/>
      <c r="AYD891" s="8"/>
      <c r="AYE891" s="8"/>
      <c r="AYF891" s="8"/>
      <c r="AYG891" s="8"/>
      <c r="AYH891" s="8"/>
      <c r="AYI891" s="8"/>
      <c r="AYJ891" s="8"/>
      <c r="AYK891" s="8"/>
      <c r="AYL891" s="8"/>
      <c r="AYM891" s="8"/>
      <c r="AYN891" s="8"/>
      <c r="AYO891" s="8"/>
      <c r="AYP891" s="8"/>
      <c r="AYQ891" s="8"/>
      <c r="AYR891" s="8"/>
      <c r="AYS891" s="8"/>
      <c r="AYT891" s="8"/>
      <c r="AYU891" s="8"/>
      <c r="AYV891" s="8"/>
      <c r="AYW891" s="8"/>
      <c r="AYX891" s="8"/>
      <c r="AYY891" s="8"/>
      <c r="AYZ891" s="8"/>
      <c r="AZA891" s="8"/>
      <c r="AZB891" s="8"/>
      <c r="AZC891" s="8"/>
      <c r="AZD891" s="8"/>
      <c r="AZE891" s="8"/>
      <c r="AZF891" s="8"/>
      <c r="AZG891" s="8"/>
      <c r="AZH891" s="8"/>
      <c r="AZI891" s="8"/>
      <c r="AZJ891" s="8"/>
      <c r="AZK891" s="8"/>
      <c r="AZL891" s="8"/>
      <c r="AZM891" s="8"/>
      <c r="AZN891" s="8"/>
      <c r="AZO891" s="8"/>
      <c r="AZP891" s="8"/>
      <c r="AZQ891" s="8"/>
      <c r="AZR891" s="8"/>
      <c r="AZS891" s="8"/>
      <c r="AZT891" s="8"/>
      <c r="AZU891" s="8"/>
      <c r="AZV891" s="8"/>
      <c r="AZW891" s="8"/>
      <c r="AZX891" s="8"/>
      <c r="AZY891" s="8"/>
      <c r="AZZ891" s="8"/>
      <c r="BAA891" s="8"/>
      <c r="BAB891" s="8"/>
      <c r="BAC891" s="8"/>
      <c r="BAD891" s="8"/>
      <c r="BAE891" s="8"/>
      <c r="BAF891" s="8"/>
      <c r="BAG891" s="8"/>
      <c r="BAH891" s="8"/>
      <c r="BAI891" s="8"/>
      <c r="BAJ891" s="8"/>
      <c r="BAK891" s="8"/>
      <c r="BAL891" s="8"/>
      <c r="BAM891" s="8"/>
      <c r="BAN891" s="8"/>
      <c r="BAO891" s="8"/>
      <c r="BAP891" s="8"/>
      <c r="BAQ891" s="8"/>
      <c r="BAR891" s="8"/>
      <c r="BAS891" s="8"/>
      <c r="BAT891" s="8"/>
      <c r="BAU891" s="8"/>
      <c r="BAV891" s="8"/>
      <c r="BAW891" s="8"/>
      <c r="BAX891" s="8"/>
      <c r="BAY891" s="8"/>
      <c r="BAZ891" s="8"/>
      <c r="BBA891" s="8"/>
      <c r="BBB891" s="8"/>
      <c r="BBC891" s="8"/>
      <c r="BBD891" s="8"/>
      <c r="BBE891" s="8"/>
      <c r="BBF891" s="8"/>
      <c r="BBG891" s="8"/>
      <c r="BBH891" s="8"/>
      <c r="BBI891" s="8"/>
      <c r="BBJ891" s="8"/>
      <c r="BBK891" s="8"/>
      <c r="BBL891" s="8"/>
      <c r="BBM891" s="8"/>
      <c r="BBN891" s="8"/>
      <c r="BBO891" s="8"/>
      <c r="BBP891" s="8"/>
      <c r="BBQ891" s="8"/>
      <c r="BBR891" s="8"/>
      <c r="BBS891" s="8"/>
      <c r="BBT891" s="8"/>
      <c r="BBU891" s="8"/>
      <c r="BBV891" s="8"/>
      <c r="BBW891" s="8"/>
      <c r="BBX891" s="8"/>
      <c r="BBY891" s="8"/>
      <c r="BBZ891" s="8"/>
      <c r="BCA891" s="8"/>
      <c r="BCB891" s="8"/>
      <c r="BCC891" s="8"/>
      <c r="BCD891" s="8"/>
      <c r="BCE891" s="8"/>
      <c r="BCF891" s="8"/>
      <c r="BCG891" s="8"/>
      <c r="BCH891" s="8"/>
      <c r="BCI891" s="8"/>
      <c r="BCJ891" s="8"/>
      <c r="BCK891" s="8"/>
      <c r="BCL891" s="8"/>
      <c r="BCM891" s="8"/>
      <c r="BCN891" s="8"/>
      <c r="BCO891" s="8"/>
      <c r="BCP891" s="8"/>
      <c r="BCQ891" s="8"/>
      <c r="BCR891" s="8"/>
      <c r="BCS891" s="8"/>
      <c r="BCT891" s="8"/>
      <c r="BCU891" s="8"/>
      <c r="BCV891" s="8"/>
      <c r="BCW891" s="8"/>
      <c r="BCX891" s="8"/>
      <c r="BCY891" s="8"/>
      <c r="BCZ891" s="8"/>
      <c r="BDA891" s="8"/>
      <c r="BDB891" s="8"/>
      <c r="BDC891" s="8"/>
      <c r="BDD891" s="8"/>
      <c r="BDE891" s="8"/>
      <c r="BDF891" s="8"/>
      <c r="BDG891" s="8"/>
      <c r="BDH891" s="8"/>
      <c r="BDI891" s="8"/>
      <c r="BDJ891" s="8"/>
      <c r="BDK891" s="8"/>
      <c r="BDL891" s="8"/>
      <c r="BDM891" s="8"/>
      <c r="BDN891" s="8"/>
      <c r="BDO891" s="8"/>
      <c r="BDP891" s="8"/>
      <c r="BDQ891" s="8"/>
      <c r="BDR891" s="8"/>
      <c r="BDS891" s="8"/>
      <c r="BDT891" s="8"/>
      <c r="BDU891" s="8"/>
      <c r="BDV891" s="8"/>
      <c r="BDW891" s="8"/>
      <c r="BDX891" s="8"/>
      <c r="BDY891" s="8"/>
      <c r="BDZ891" s="8"/>
      <c r="BEA891" s="8"/>
      <c r="BEB891" s="8"/>
      <c r="BEC891" s="8"/>
      <c r="BED891" s="8"/>
      <c r="BEE891" s="8"/>
      <c r="BEF891" s="8"/>
      <c r="BEG891" s="8"/>
      <c r="BEH891" s="8"/>
      <c r="BEI891" s="8"/>
      <c r="BEJ891" s="8"/>
      <c r="BEK891" s="8"/>
      <c r="BEL891" s="8"/>
      <c r="BEM891" s="8"/>
      <c r="BEN891" s="8"/>
      <c r="BEO891" s="8"/>
      <c r="BEP891" s="8"/>
      <c r="BEQ891" s="8"/>
      <c r="BER891" s="8"/>
      <c r="BES891" s="8"/>
      <c r="BET891" s="8"/>
      <c r="BEU891" s="8"/>
      <c r="BEV891" s="8"/>
      <c r="BEW891" s="8"/>
      <c r="BEX891" s="8"/>
      <c r="BEY891" s="8"/>
      <c r="BEZ891" s="8"/>
      <c r="BFA891" s="8"/>
      <c r="BFB891" s="8"/>
      <c r="BFC891" s="8"/>
      <c r="BFD891" s="8"/>
      <c r="BFE891" s="8"/>
      <c r="BFF891" s="8"/>
      <c r="BFG891" s="8"/>
      <c r="BFH891" s="8"/>
      <c r="BFI891" s="8"/>
      <c r="BFJ891" s="8"/>
      <c r="BFK891" s="8"/>
      <c r="BFL891" s="8"/>
      <c r="BFM891" s="8"/>
      <c r="BFN891" s="8"/>
      <c r="BFO891" s="8"/>
      <c r="BFP891" s="8"/>
      <c r="BFQ891" s="8"/>
      <c r="BFR891" s="8"/>
      <c r="BFS891" s="8"/>
      <c r="BFT891" s="8"/>
      <c r="BFU891" s="8"/>
      <c r="BFV891" s="8"/>
      <c r="BFW891" s="8"/>
      <c r="BFX891" s="8"/>
      <c r="BFY891" s="8"/>
      <c r="BFZ891" s="8"/>
      <c r="BGA891" s="8"/>
      <c r="BGB891" s="8"/>
      <c r="BGC891" s="8"/>
      <c r="BGD891" s="8"/>
      <c r="BGE891" s="8"/>
      <c r="BGF891" s="8"/>
      <c r="BGG891" s="8"/>
      <c r="BGH891" s="8"/>
      <c r="BGI891" s="8"/>
      <c r="BGJ891" s="8"/>
      <c r="BGK891" s="8"/>
      <c r="BGL891" s="8"/>
      <c r="BGM891" s="8"/>
      <c r="BGN891" s="8"/>
      <c r="BGO891" s="8"/>
      <c r="BGP891" s="8"/>
      <c r="BGQ891" s="8"/>
      <c r="BGR891" s="8"/>
      <c r="BGS891" s="8"/>
      <c r="BGT891" s="8"/>
      <c r="BGU891" s="8"/>
      <c r="BGV891" s="8"/>
      <c r="BGW891" s="8"/>
      <c r="BGX891" s="8"/>
      <c r="BGY891" s="8"/>
      <c r="BGZ891" s="8"/>
      <c r="BHA891" s="8"/>
      <c r="BHB891" s="8"/>
      <c r="BHC891" s="8"/>
      <c r="BHD891" s="8"/>
      <c r="BHE891" s="8"/>
      <c r="BHF891" s="8"/>
      <c r="BHG891" s="8"/>
      <c r="BHH891" s="8"/>
      <c r="BHI891" s="8"/>
      <c r="BHJ891" s="8"/>
      <c r="BHK891" s="8"/>
      <c r="BHL891" s="8"/>
      <c r="BHM891" s="8"/>
      <c r="BHN891" s="8"/>
      <c r="BHO891" s="8"/>
      <c r="BHP891" s="8"/>
      <c r="BHQ891" s="8"/>
      <c r="BHR891" s="8"/>
      <c r="BHS891" s="8"/>
      <c r="BHT891" s="8"/>
      <c r="BHU891" s="8"/>
      <c r="BHV891" s="8"/>
      <c r="BHW891" s="8"/>
      <c r="BHX891" s="8"/>
      <c r="BHY891" s="8"/>
      <c r="BHZ891" s="8"/>
      <c r="BIA891" s="8"/>
      <c r="BIB891" s="8"/>
      <c r="BIC891" s="8"/>
      <c r="BID891" s="8"/>
      <c r="BIE891" s="8"/>
      <c r="BIF891" s="8"/>
      <c r="BIG891" s="8"/>
      <c r="BIH891" s="8"/>
      <c r="BII891" s="8"/>
      <c r="BIJ891" s="8"/>
      <c r="BIK891" s="8"/>
      <c r="BIL891" s="8"/>
      <c r="BIM891" s="8"/>
      <c r="BIN891" s="8"/>
      <c r="BIO891" s="8"/>
      <c r="BIP891" s="8"/>
      <c r="BIQ891" s="8"/>
      <c r="BIR891" s="8"/>
      <c r="BIS891" s="8"/>
      <c r="BIT891" s="8"/>
      <c r="BIU891" s="8"/>
      <c r="BIV891" s="8"/>
      <c r="BIW891" s="8"/>
      <c r="BIX891" s="8"/>
      <c r="BIY891" s="8"/>
      <c r="BIZ891" s="8"/>
      <c r="BJA891" s="8"/>
      <c r="BJB891" s="8"/>
      <c r="BJC891" s="8"/>
      <c r="BJD891" s="8"/>
      <c r="BJE891" s="8"/>
      <c r="BJF891" s="8"/>
      <c r="BJG891" s="8"/>
      <c r="BJH891" s="8"/>
      <c r="BJI891" s="8"/>
      <c r="BJJ891" s="8"/>
      <c r="BJK891" s="8"/>
      <c r="BJL891" s="8"/>
      <c r="BJM891" s="8"/>
      <c r="BJN891" s="8"/>
      <c r="BJO891" s="8"/>
      <c r="BJP891" s="8"/>
      <c r="BJQ891" s="8"/>
      <c r="BJR891" s="8"/>
      <c r="BJS891" s="8"/>
      <c r="BJT891" s="8"/>
      <c r="BJU891" s="8"/>
      <c r="BJV891" s="8"/>
      <c r="BJW891" s="8"/>
      <c r="BJX891" s="8"/>
      <c r="BJY891" s="8"/>
      <c r="BJZ891" s="8"/>
      <c r="BKA891" s="8"/>
      <c r="BKB891" s="8"/>
      <c r="BKC891" s="8"/>
      <c r="BKD891" s="8"/>
      <c r="BKE891" s="8"/>
      <c r="BKF891" s="8"/>
      <c r="BKG891" s="8"/>
      <c r="BKH891" s="8"/>
      <c r="BKI891" s="8"/>
      <c r="BKJ891" s="8"/>
      <c r="BKK891" s="8"/>
      <c r="BKL891" s="8"/>
      <c r="BKM891" s="8"/>
      <c r="BKN891" s="8"/>
      <c r="BKO891" s="8"/>
      <c r="BKP891" s="8"/>
      <c r="BKQ891" s="8"/>
      <c r="BKR891" s="8"/>
      <c r="BKS891" s="8"/>
      <c r="BKT891" s="8"/>
      <c r="BKU891" s="8"/>
      <c r="BKV891" s="8"/>
      <c r="BKW891" s="8"/>
      <c r="BKX891" s="8"/>
      <c r="BKY891" s="8"/>
      <c r="BKZ891" s="8"/>
      <c r="BLA891" s="8"/>
      <c r="BLB891" s="8"/>
      <c r="BLC891" s="8"/>
      <c r="BLD891" s="8"/>
      <c r="BLE891" s="8"/>
      <c r="BLF891" s="8"/>
      <c r="BLG891" s="8"/>
      <c r="BLH891" s="8"/>
      <c r="BLI891" s="8"/>
      <c r="BLJ891" s="8"/>
      <c r="BLK891" s="8"/>
      <c r="BLL891" s="8"/>
      <c r="BLM891" s="8"/>
      <c r="BLN891" s="8"/>
      <c r="BLO891" s="8"/>
      <c r="BLP891" s="8"/>
      <c r="BLQ891" s="8"/>
      <c r="BLR891" s="8"/>
      <c r="BLS891" s="8"/>
      <c r="BLT891" s="8"/>
      <c r="BLU891" s="8"/>
      <c r="BLV891" s="8"/>
      <c r="BLW891" s="8"/>
      <c r="BLX891" s="8"/>
      <c r="BLY891" s="8"/>
      <c r="BLZ891" s="8"/>
      <c r="BMA891" s="8"/>
      <c r="BMB891" s="8"/>
      <c r="BMC891" s="8"/>
      <c r="BMD891" s="8"/>
      <c r="BME891" s="8"/>
      <c r="BMF891" s="8"/>
      <c r="BMG891" s="8"/>
      <c r="BMH891" s="8"/>
      <c r="BMI891" s="8"/>
      <c r="BMJ891" s="8"/>
      <c r="BMK891" s="8"/>
      <c r="BML891" s="8"/>
      <c r="BMM891" s="8"/>
      <c r="BMN891" s="8"/>
      <c r="BMO891" s="8"/>
      <c r="BMP891" s="8"/>
      <c r="BMQ891" s="8"/>
      <c r="BMR891" s="8"/>
      <c r="BMS891" s="8"/>
      <c r="BMT891" s="8"/>
      <c r="BMU891" s="8"/>
      <c r="BMV891" s="8"/>
      <c r="BMW891" s="8"/>
      <c r="BMX891" s="8"/>
      <c r="BMY891" s="8"/>
      <c r="BMZ891" s="8"/>
      <c r="BNA891" s="8"/>
      <c r="BNB891" s="8"/>
      <c r="BNC891" s="8"/>
      <c r="BND891" s="8"/>
      <c r="BNE891" s="8"/>
      <c r="BNF891" s="8"/>
      <c r="BNG891" s="8"/>
      <c r="BNH891" s="8"/>
      <c r="BNI891" s="8"/>
      <c r="BNJ891" s="8"/>
      <c r="BNK891" s="8"/>
      <c r="BNL891" s="8"/>
      <c r="BNM891" s="8"/>
      <c r="BNN891" s="8"/>
      <c r="BNO891" s="8"/>
      <c r="BNP891" s="8"/>
      <c r="BNQ891" s="8"/>
      <c r="BNR891" s="8"/>
      <c r="BNS891" s="8"/>
      <c r="BNT891" s="8"/>
      <c r="BNU891" s="8"/>
      <c r="BNV891" s="8"/>
      <c r="BNW891" s="8"/>
      <c r="BNX891" s="8"/>
      <c r="BNY891" s="8"/>
      <c r="BNZ891" s="8"/>
      <c r="BOA891" s="8"/>
      <c r="BOB891" s="8"/>
      <c r="BOC891" s="8"/>
      <c r="BOD891" s="8"/>
      <c r="BOE891" s="8"/>
      <c r="BOF891" s="8"/>
      <c r="BOG891" s="8"/>
      <c r="BOH891" s="8"/>
      <c r="BOI891" s="8"/>
      <c r="BOJ891" s="8"/>
      <c r="BOK891" s="8"/>
      <c r="BOL891" s="8"/>
      <c r="BOM891" s="8"/>
      <c r="BON891" s="8"/>
      <c r="BOO891" s="8"/>
      <c r="BOP891" s="8"/>
      <c r="BOQ891" s="8"/>
      <c r="BOR891" s="8"/>
      <c r="BOS891" s="8"/>
      <c r="BOT891" s="8"/>
      <c r="BOU891" s="8"/>
      <c r="BOV891" s="8"/>
      <c r="BOW891" s="8"/>
      <c r="BOX891" s="8"/>
      <c r="BOY891" s="8"/>
      <c r="BOZ891" s="8"/>
      <c r="BPA891" s="8"/>
      <c r="BPB891" s="8"/>
      <c r="BPC891" s="8"/>
      <c r="BPD891" s="8"/>
      <c r="BPE891" s="8"/>
      <c r="BPF891" s="8"/>
      <c r="BPG891" s="8"/>
      <c r="BPH891" s="8"/>
      <c r="BPI891" s="8"/>
      <c r="BPJ891" s="8"/>
      <c r="BPK891" s="8"/>
      <c r="BPL891" s="8"/>
      <c r="BPM891" s="8"/>
      <c r="BPN891" s="8"/>
      <c r="BPO891" s="8"/>
      <c r="BPP891" s="8"/>
      <c r="BPQ891" s="8"/>
      <c r="BPR891" s="8"/>
      <c r="BPS891" s="8"/>
      <c r="BPT891" s="8"/>
      <c r="BPU891" s="8"/>
      <c r="BPV891" s="8"/>
      <c r="BPW891" s="8"/>
      <c r="BPX891" s="8"/>
      <c r="BPY891" s="8"/>
      <c r="BPZ891" s="8"/>
      <c r="BQA891" s="8"/>
      <c r="BQB891" s="8"/>
      <c r="BQC891" s="8"/>
      <c r="BQD891" s="8"/>
      <c r="BQE891" s="8"/>
      <c r="BQF891" s="8"/>
      <c r="BQG891" s="8"/>
      <c r="BQH891" s="8"/>
      <c r="BQI891" s="8"/>
      <c r="BQJ891" s="8"/>
      <c r="BQK891" s="8"/>
      <c r="BQL891" s="8"/>
      <c r="BQM891" s="8"/>
      <c r="BQN891" s="8"/>
      <c r="BQO891" s="8"/>
      <c r="BQP891" s="8"/>
      <c r="BQQ891" s="8"/>
      <c r="BQR891" s="8"/>
      <c r="BQS891" s="8"/>
      <c r="BQT891" s="8"/>
      <c r="BQU891" s="8"/>
      <c r="BQV891" s="8"/>
      <c r="BQW891" s="8"/>
      <c r="BQX891" s="8"/>
      <c r="BQY891" s="8"/>
      <c r="BQZ891" s="8"/>
      <c r="BRA891" s="8"/>
      <c r="BRB891" s="8"/>
      <c r="BRC891" s="8"/>
      <c r="BRD891" s="8"/>
      <c r="BRE891" s="8"/>
      <c r="BRF891" s="8"/>
      <c r="BRG891" s="8"/>
      <c r="BRH891" s="8"/>
      <c r="BRI891" s="8"/>
      <c r="BRJ891" s="8"/>
      <c r="BRK891" s="8"/>
      <c r="BRL891" s="8"/>
      <c r="BRM891" s="8"/>
      <c r="BRN891" s="8"/>
      <c r="BRO891" s="8"/>
      <c r="BRP891" s="8"/>
      <c r="BRQ891" s="8"/>
      <c r="BRR891" s="8"/>
      <c r="BRS891" s="8"/>
      <c r="BRT891" s="8"/>
      <c r="BRU891" s="8"/>
      <c r="BRV891" s="8"/>
      <c r="BRW891" s="8"/>
      <c r="BRX891" s="8"/>
      <c r="BRY891" s="8"/>
      <c r="BRZ891" s="8"/>
      <c r="BSA891" s="8"/>
      <c r="BSB891" s="8"/>
      <c r="BSC891" s="8"/>
      <c r="BSD891" s="8"/>
      <c r="BSE891" s="8"/>
      <c r="BSF891" s="8"/>
      <c r="BSG891" s="8"/>
      <c r="BSH891" s="8"/>
      <c r="BSI891" s="8"/>
      <c r="BSJ891" s="8"/>
      <c r="BSK891" s="8"/>
      <c r="BSL891" s="8"/>
      <c r="BSM891" s="8"/>
      <c r="BSN891" s="8"/>
      <c r="BSO891" s="8"/>
      <c r="BSP891" s="8"/>
      <c r="BSQ891" s="8"/>
      <c r="BSR891" s="8"/>
      <c r="BSS891" s="8"/>
      <c r="BST891" s="8"/>
      <c r="BSU891" s="8"/>
      <c r="BSV891" s="8"/>
      <c r="BSW891" s="8"/>
      <c r="BSX891" s="8"/>
      <c r="BSY891" s="8"/>
      <c r="BSZ891" s="8"/>
      <c r="BTA891" s="8"/>
      <c r="BTB891" s="8"/>
      <c r="BTC891" s="8"/>
      <c r="BTD891" s="8"/>
      <c r="BTE891" s="8"/>
      <c r="BTF891" s="8"/>
      <c r="BTG891" s="8"/>
      <c r="BTH891" s="8"/>
      <c r="BTI891" s="8"/>
      <c r="BTJ891" s="8"/>
      <c r="BTK891" s="8"/>
      <c r="BTL891" s="8"/>
      <c r="BTM891" s="8"/>
      <c r="BTN891" s="8"/>
      <c r="BTO891" s="8"/>
      <c r="BTP891" s="8"/>
      <c r="BTQ891" s="8"/>
      <c r="BTR891" s="8"/>
      <c r="BTS891" s="8"/>
      <c r="BTT891" s="8"/>
      <c r="BTU891" s="8"/>
      <c r="BTV891" s="8"/>
      <c r="BTW891" s="8"/>
      <c r="BTX891" s="8"/>
      <c r="BTY891" s="8"/>
      <c r="BTZ891" s="8"/>
      <c r="BUA891" s="8"/>
      <c r="BUB891" s="8"/>
      <c r="BUC891" s="8"/>
      <c r="BUD891" s="8"/>
      <c r="BUE891" s="8"/>
      <c r="BUF891" s="8"/>
      <c r="BUG891" s="8"/>
      <c r="BUH891" s="8"/>
      <c r="BUI891" s="8"/>
      <c r="BUJ891" s="8"/>
      <c r="BUK891" s="8"/>
      <c r="BUL891" s="8"/>
      <c r="BUM891" s="8"/>
      <c r="BUN891" s="8"/>
      <c r="BUO891" s="8"/>
      <c r="BUP891" s="8"/>
      <c r="BUQ891" s="8"/>
      <c r="BUR891" s="8"/>
      <c r="BUS891" s="8"/>
      <c r="BUT891" s="8"/>
      <c r="BUU891" s="8"/>
      <c r="BUV891" s="8"/>
      <c r="BUW891" s="8"/>
      <c r="BUX891" s="8"/>
      <c r="BUY891" s="8"/>
      <c r="BUZ891" s="8"/>
      <c r="BVA891" s="8"/>
      <c r="BVB891" s="8"/>
      <c r="BVC891" s="8"/>
      <c r="BVD891" s="8"/>
      <c r="BVE891" s="8"/>
      <c r="BVF891" s="8"/>
      <c r="BVG891" s="8"/>
      <c r="BVH891" s="8"/>
      <c r="BVI891" s="8"/>
      <c r="BVJ891" s="8"/>
      <c r="BVK891" s="8"/>
      <c r="BVL891" s="8"/>
      <c r="BVM891" s="8"/>
      <c r="BVN891" s="8"/>
      <c r="BVO891" s="8"/>
      <c r="BVP891" s="8"/>
      <c r="BVQ891" s="8"/>
      <c r="BVR891" s="8"/>
      <c r="BVS891" s="8"/>
      <c r="BVT891" s="8"/>
      <c r="BVU891" s="8"/>
      <c r="BVV891" s="8"/>
      <c r="BVW891" s="8"/>
      <c r="BVX891" s="8"/>
      <c r="BVY891" s="8"/>
      <c r="BVZ891" s="8"/>
      <c r="BWA891" s="8"/>
      <c r="BWB891" s="8"/>
      <c r="BWC891" s="8"/>
      <c r="BWD891" s="8"/>
      <c r="BWE891" s="8"/>
      <c r="BWF891" s="8"/>
      <c r="BWG891" s="8"/>
      <c r="BWH891" s="8"/>
      <c r="BWI891" s="8"/>
      <c r="BWJ891" s="8"/>
      <c r="BWK891" s="8"/>
      <c r="BWL891" s="8"/>
      <c r="BWM891" s="8"/>
      <c r="BWN891" s="8"/>
      <c r="BWO891" s="8"/>
      <c r="BWP891" s="8"/>
      <c r="BWQ891" s="8"/>
    </row>
    <row r="892" spans="1:1967" s="547" customFormat="1" ht="102" customHeight="1">
      <c r="A892" s="9" t="s">
        <v>6602</v>
      </c>
      <c r="B892" s="100" t="s">
        <v>97</v>
      </c>
      <c r="C892" s="3" t="s">
        <v>1090</v>
      </c>
      <c r="D892" s="3" t="s">
        <v>1089</v>
      </c>
      <c r="E892" s="3" t="s">
        <v>1091</v>
      </c>
      <c r="F892" s="3"/>
      <c r="G892" s="3" t="s">
        <v>385</v>
      </c>
      <c r="H892" s="20">
        <v>0.5</v>
      </c>
      <c r="I892" s="114">
        <v>470000000</v>
      </c>
      <c r="J892" s="21" t="s">
        <v>1314</v>
      </c>
      <c r="K892" s="19" t="s">
        <v>1927</v>
      </c>
      <c r="L892" s="137" t="s">
        <v>3397</v>
      </c>
      <c r="M892" s="140" t="s">
        <v>383</v>
      </c>
      <c r="N892" s="346" t="s">
        <v>2084</v>
      </c>
      <c r="O892" s="3" t="s">
        <v>1366</v>
      </c>
      <c r="P892" s="7" t="s">
        <v>1345</v>
      </c>
      <c r="Q892" s="3" t="s">
        <v>1329</v>
      </c>
      <c r="R892" s="24">
        <v>44.94</v>
      </c>
      <c r="S892" s="19">
        <v>8000</v>
      </c>
      <c r="T892" s="83">
        <v>0</v>
      </c>
      <c r="U892" s="83">
        <f t="shared" si="321"/>
        <v>0</v>
      </c>
      <c r="V892" s="9" t="s">
        <v>1325</v>
      </c>
      <c r="W892" s="152" t="s">
        <v>1394</v>
      </c>
      <c r="X892" s="9" t="s">
        <v>9066</v>
      </c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  <c r="AP892" s="8"/>
      <c r="AQ892" s="8"/>
      <c r="AR892" s="8"/>
      <c r="AS892" s="8"/>
      <c r="AT892" s="8"/>
      <c r="AU892" s="8"/>
      <c r="AV892" s="8"/>
      <c r="AW892" s="8"/>
      <c r="AX892" s="8"/>
      <c r="AY892" s="8"/>
      <c r="AZ892" s="8"/>
      <c r="BA892" s="8"/>
      <c r="BB892" s="8"/>
      <c r="BC892" s="8"/>
      <c r="BD892" s="8"/>
      <c r="BE892" s="8"/>
      <c r="BF892" s="8"/>
      <c r="BG892" s="8"/>
      <c r="BH892" s="8"/>
      <c r="BI892" s="8"/>
      <c r="BJ892" s="8"/>
      <c r="BK892" s="8"/>
      <c r="BL892" s="8"/>
      <c r="BM892" s="8"/>
      <c r="BN892" s="8"/>
      <c r="BO892" s="8"/>
      <c r="BP892" s="8"/>
      <c r="BQ892" s="8"/>
      <c r="BR892" s="8"/>
      <c r="BS892" s="8"/>
      <c r="BT892" s="8"/>
      <c r="BU892" s="8"/>
      <c r="BV892" s="8"/>
      <c r="BW892" s="8"/>
      <c r="BX892" s="8"/>
      <c r="BY892" s="8"/>
      <c r="BZ892" s="8"/>
      <c r="CA892" s="8"/>
      <c r="CB892" s="8"/>
      <c r="CC892" s="8"/>
      <c r="CD892" s="8"/>
      <c r="CE892" s="8"/>
      <c r="CF892" s="8"/>
      <c r="CG892" s="8"/>
      <c r="CH892" s="8"/>
      <c r="CI892" s="8"/>
      <c r="CJ892" s="8"/>
      <c r="CK892" s="8"/>
      <c r="CL892" s="8"/>
      <c r="CM892" s="8"/>
      <c r="CN892" s="8"/>
      <c r="CO892" s="8"/>
      <c r="CP892" s="8"/>
      <c r="CQ892" s="8"/>
      <c r="CR892" s="8"/>
      <c r="CS892" s="8"/>
      <c r="CT892" s="8"/>
      <c r="CU892" s="8"/>
      <c r="CV892" s="8"/>
      <c r="CW892" s="8"/>
      <c r="CX892" s="8"/>
      <c r="CY892" s="8"/>
      <c r="CZ892" s="8"/>
      <c r="DA892" s="8"/>
      <c r="DB892" s="8"/>
      <c r="DC892" s="8"/>
      <c r="DD892" s="8"/>
      <c r="DE892" s="8"/>
      <c r="DF892" s="8"/>
      <c r="DG892" s="8"/>
      <c r="DH892" s="8"/>
      <c r="DI892" s="8"/>
      <c r="DJ892" s="8"/>
      <c r="DK892" s="8"/>
      <c r="DL892" s="8"/>
      <c r="DM892" s="8"/>
      <c r="DN892" s="8"/>
      <c r="DO892" s="8"/>
      <c r="DP892" s="8"/>
      <c r="DQ892" s="8"/>
      <c r="DR892" s="8"/>
      <c r="DS892" s="8"/>
      <c r="DT892" s="8"/>
      <c r="DU892" s="8"/>
      <c r="DV892" s="8"/>
      <c r="DW892" s="8"/>
      <c r="DX892" s="8"/>
      <c r="DY892" s="8"/>
      <c r="DZ892" s="8"/>
      <c r="EA892" s="8"/>
      <c r="EB892" s="8"/>
      <c r="EC892" s="8"/>
      <c r="ED892" s="8"/>
      <c r="EE892" s="8"/>
      <c r="EF892" s="8"/>
      <c r="EG892" s="8"/>
      <c r="EH892" s="8"/>
      <c r="EI892" s="8"/>
      <c r="EJ892" s="8"/>
      <c r="EK892" s="8"/>
      <c r="EL892" s="8"/>
      <c r="EM892" s="8"/>
      <c r="EN892" s="8"/>
      <c r="EO892" s="8"/>
      <c r="EP892" s="8"/>
      <c r="EQ892" s="8"/>
      <c r="ER892" s="8"/>
      <c r="ES892" s="8"/>
      <c r="ET892" s="8"/>
      <c r="EU892" s="8"/>
      <c r="EV892" s="8"/>
      <c r="EW892" s="8"/>
      <c r="EX892" s="8"/>
      <c r="EY892" s="8"/>
      <c r="EZ892" s="8"/>
      <c r="FA892" s="8"/>
      <c r="FB892" s="8"/>
      <c r="FC892" s="8"/>
      <c r="FD892" s="8"/>
      <c r="FE892" s="8"/>
      <c r="FF892" s="8"/>
      <c r="FG892" s="8"/>
      <c r="FH892" s="8"/>
      <c r="FI892" s="8"/>
      <c r="FJ892" s="8"/>
      <c r="FK892" s="8"/>
      <c r="FL892" s="8"/>
      <c r="FM892" s="8"/>
      <c r="FN892" s="8"/>
      <c r="FO892" s="8"/>
      <c r="FP892" s="8"/>
      <c r="FQ892" s="8"/>
      <c r="FR892" s="8"/>
      <c r="FS892" s="8"/>
      <c r="FT892" s="8"/>
      <c r="FU892" s="8"/>
      <c r="FV892" s="8"/>
      <c r="FW892" s="8"/>
      <c r="FX892" s="8"/>
      <c r="FY892" s="8"/>
      <c r="FZ892" s="8"/>
      <c r="GA892" s="8"/>
      <c r="GB892" s="8"/>
      <c r="GC892" s="8"/>
      <c r="GD892" s="8"/>
      <c r="GE892" s="8"/>
      <c r="GF892" s="8"/>
      <c r="GG892" s="8"/>
      <c r="GH892" s="8"/>
      <c r="GI892" s="8"/>
      <c r="GJ892" s="8"/>
      <c r="GK892" s="8"/>
      <c r="GL892" s="8"/>
      <c r="GM892" s="8"/>
      <c r="GN892" s="8"/>
      <c r="GO892" s="8"/>
      <c r="GP892" s="8"/>
      <c r="GQ892" s="8"/>
      <c r="GR892" s="8"/>
      <c r="GS892" s="8"/>
      <c r="GT892" s="8"/>
      <c r="GU892" s="8"/>
      <c r="GV892" s="8"/>
      <c r="GW892" s="8"/>
      <c r="GX892" s="8"/>
      <c r="GY892" s="8"/>
      <c r="GZ892" s="8"/>
      <c r="HA892" s="8"/>
      <c r="HB892" s="8"/>
      <c r="HC892" s="8"/>
      <c r="HD892" s="8"/>
      <c r="HE892" s="8"/>
      <c r="HF892" s="8"/>
      <c r="HG892" s="8"/>
      <c r="HH892" s="8"/>
      <c r="HI892" s="8"/>
      <c r="HJ892" s="8"/>
      <c r="HK892" s="8"/>
      <c r="HL892" s="8"/>
      <c r="HM892" s="8"/>
      <c r="HN892" s="8"/>
      <c r="HO892" s="8"/>
      <c r="HP892" s="8"/>
      <c r="HQ892" s="8"/>
      <c r="HR892" s="8"/>
      <c r="HS892" s="8"/>
      <c r="HT892" s="8"/>
      <c r="HU892" s="8"/>
      <c r="HV892" s="8"/>
      <c r="HW892" s="8"/>
      <c r="HX892" s="8"/>
      <c r="HY892" s="8"/>
      <c r="HZ892" s="8"/>
      <c r="IA892" s="8"/>
      <c r="IB892" s="8"/>
      <c r="IC892" s="8"/>
      <c r="ID892" s="8"/>
      <c r="IE892" s="8"/>
      <c r="IF892" s="8"/>
      <c r="IG892" s="8"/>
      <c r="IH892" s="8"/>
      <c r="II892" s="8"/>
      <c r="IJ892" s="8"/>
      <c r="IK892" s="8"/>
      <c r="IL892" s="8"/>
      <c r="IM892" s="8"/>
      <c r="IN892" s="8"/>
      <c r="IO892" s="8"/>
      <c r="IP892" s="8"/>
      <c r="IQ892" s="8"/>
      <c r="IR892" s="8"/>
      <c r="IS892" s="8"/>
      <c r="IT892" s="8"/>
      <c r="IU892" s="8"/>
      <c r="IV892" s="8"/>
      <c r="IW892" s="8"/>
      <c r="IX892" s="8"/>
      <c r="IY892" s="8"/>
      <c r="IZ892" s="8"/>
      <c r="JA892" s="8"/>
      <c r="JB892" s="8"/>
      <c r="JC892" s="8"/>
      <c r="JD892" s="8"/>
      <c r="JE892" s="8"/>
      <c r="JF892" s="8"/>
      <c r="JG892" s="8"/>
      <c r="JH892" s="8"/>
      <c r="JI892" s="8"/>
      <c r="JJ892" s="8"/>
      <c r="JK892" s="8"/>
      <c r="JL892" s="8"/>
      <c r="JM892" s="8"/>
      <c r="JN892" s="8"/>
      <c r="JO892" s="8"/>
      <c r="JP892" s="8"/>
      <c r="JQ892" s="8"/>
      <c r="JR892" s="8"/>
      <c r="JS892" s="8"/>
      <c r="JT892" s="8"/>
      <c r="JU892" s="8"/>
      <c r="JV892" s="8"/>
      <c r="JW892" s="8"/>
      <c r="JX892" s="8"/>
      <c r="JY892" s="8"/>
      <c r="JZ892" s="8"/>
      <c r="KA892" s="8"/>
      <c r="KB892" s="8"/>
      <c r="KC892" s="8"/>
      <c r="KD892" s="8"/>
      <c r="KE892" s="8"/>
      <c r="KF892" s="8"/>
      <c r="KG892" s="8"/>
      <c r="KH892" s="8"/>
      <c r="KI892" s="8"/>
      <c r="KJ892" s="8"/>
      <c r="KK892" s="8"/>
      <c r="KL892" s="8"/>
      <c r="KM892" s="8"/>
      <c r="KN892" s="8"/>
      <c r="KO892" s="8"/>
      <c r="KP892" s="8"/>
      <c r="KQ892" s="8"/>
      <c r="KR892" s="8"/>
      <c r="KS892" s="8"/>
      <c r="KT892" s="8"/>
      <c r="KU892" s="8"/>
      <c r="KV892" s="8"/>
      <c r="KW892" s="8"/>
      <c r="KX892" s="8"/>
      <c r="KY892" s="8"/>
      <c r="KZ892" s="8"/>
      <c r="LA892" s="8"/>
      <c r="LB892" s="8"/>
      <c r="LC892" s="8"/>
      <c r="LD892" s="8"/>
      <c r="LE892" s="8"/>
      <c r="LF892" s="8"/>
      <c r="LG892" s="8"/>
      <c r="LH892" s="8"/>
      <c r="LI892" s="8"/>
      <c r="LJ892" s="8"/>
      <c r="LK892" s="8"/>
      <c r="LL892" s="8"/>
      <c r="LM892" s="8"/>
      <c r="LN892" s="8"/>
      <c r="LO892" s="8"/>
      <c r="LP892" s="8"/>
      <c r="LQ892" s="8"/>
      <c r="LR892" s="8"/>
      <c r="LS892" s="8"/>
      <c r="LT892" s="8"/>
      <c r="LU892" s="8"/>
      <c r="LV892" s="8"/>
      <c r="LW892" s="8"/>
      <c r="LX892" s="8"/>
      <c r="LY892" s="8"/>
      <c r="LZ892" s="8"/>
      <c r="MA892" s="8"/>
      <c r="MB892" s="8"/>
      <c r="MC892" s="8"/>
      <c r="MD892" s="8"/>
      <c r="ME892" s="8"/>
      <c r="MF892" s="8"/>
      <c r="MG892" s="8"/>
      <c r="MH892" s="8"/>
      <c r="MI892" s="8"/>
      <c r="MJ892" s="8"/>
      <c r="MK892" s="8"/>
      <c r="ML892" s="8"/>
      <c r="MM892" s="8"/>
      <c r="MN892" s="8"/>
      <c r="MO892" s="8"/>
      <c r="MP892" s="8"/>
      <c r="MQ892" s="8"/>
      <c r="MR892" s="8"/>
      <c r="MS892" s="8"/>
      <c r="MT892" s="8"/>
      <c r="MU892" s="8"/>
      <c r="MV892" s="8"/>
      <c r="MW892" s="8"/>
      <c r="MX892" s="8"/>
      <c r="MY892" s="8"/>
      <c r="MZ892" s="8"/>
      <c r="NA892" s="8"/>
      <c r="NB892" s="8"/>
      <c r="NC892" s="8"/>
      <c r="ND892" s="8"/>
      <c r="NE892" s="8"/>
      <c r="NF892" s="8"/>
      <c r="NG892" s="8"/>
      <c r="NH892" s="8"/>
      <c r="NI892" s="8"/>
      <c r="NJ892" s="8"/>
      <c r="NK892" s="8"/>
      <c r="NL892" s="8"/>
      <c r="NM892" s="8"/>
      <c r="NN892" s="8"/>
      <c r="NO892" s="8"/>
      <c r="NP892" s="8"/>
      <c r="NQ892" s="8"/>
      <c r="NR892" s="8"/>
      <c r="NS892" s="8"/>
      <c r="NT892" s="8"/>
      <c r="NU892" s="8"/>
      <c r="NV892" s="8"/>
      <c r="NW892" s="8"/>
      <c r="NX892" s="8"/>
      <c r="NY892" s="8"/>
      <c r="NZ892" s="8"/>
      <c r="OA892" s="8"/>
      <c r="OB892" s="8"/>
      <c r="OC892" s="8"/>
      <c r="OD892" s="8"/>
      <c r="OE892" s="8"/>
      <c r="OF892" s="8"/>
      <c r="OG892" s="8"/>
      <c r="OH892" s="8"/>
      <c r="OI892" s="8"/>
      <c r="OJ892" s="8"/>
      <c r="OK892" s="8"/>
      <c r="OL892" s="8"/>
      <c r="OM892" s="8"/>
      <c r="ON892" s="8"/>
      <c r="OO892" s="8"/>
      <c r="OP892" s="8"/>
      <c r="OQ892" s="8"/>
      <c r="OR892" s="8"/>
      <c r="OS892" s="8"/>
      <c r="OT892" s="8"/>
      <c r="OU892" s="8"/>
      <c r="OV892" s="8"/>
      <c r="OW892" s="8"/>
      <c r="OX892" s="8"/>
      <c r="OY892" s="8"/>
      <c r="OZ892" s="8"/>
      <c r="PA892" s="8"/>
      <c r="PB892" s="8"/>
      <c r="PC892" s="8"/>
      <c r="PD892" s="8"/>
      <c r="PE892" s="8"/>
      <c r="PF892" s="8"/>
      <c r="PG892" s="8"/>
      <c r="PH892" s="8"/>
      <c r="PI892" s="8"/>
      <c r="PJ892" s="8"/>
      <c r="PK892" s="8"/>
      <c r="PL892" s="8"/>
      <c r="PM892" s="8"/>
      <c r="PN892" s="8"/>
      <c r="PO892" s="8"/>
      <c r="PP892" s="8"/>
      <c r="PQ892" s="8"/>
      <c r="PR892" s="8"/>
      <c r="PS892" s="8"/>
      <c r="PT892" s="8"/>
      <c r="PU892" s="8"/>
      <c r="PV892" s="8"/>
      <c r="PW892" s="8"/>
      <c r="PX892" s="8"/>
      <c r="PY892" s="8"/>
      <c r="PZ892" s="8"/>
      <c r="QA892" s="8"/>
      <c r="QB892" s="8"/>
      <c r="QC892" s="8"/>
      <c r="QD892" s="8"/>
      <c r="QE892" s="8"/>
      <c r="QF892" s="8"/>
      <c r="QG892" s="8"/>
      <c r="QH892" s="8"/>
      <c r="QI892" s="8"/>
      <c r="QJ892" s="8"/>
      <c r="QK892" s="8"/>
      <c r="QL892" s="8"/>
      <c r="QM892" s="8"/>
      <c r="QN892" s="8"/>
      <c r="QO892" s="8"/>
      <c r="QP892" s="8"/>
      <c r="QQ892" s="8"/>
      <c r="QR892" s="8"/>
      <c r="QS892" s="8"/>
      <c r="QT892" s="8"/>
      <c r="QU892" s="8"/>
      <c r="QV892" s="8"/>
      <c r="QW892" s="8"/>
      <c r="QX892" s="8"/>
      <c r="QY892" s="8"/>
      <c r="QZ892" s="8"/>
      <c r="RA892" s="8"/>
      <c r="RB892" s="8"/>
      <c r="RC892" s="8"/>
      <c r="RD892" s="8"/>
      <c r="RE892" s="8"/>
      <c r="RF892" s="8"/>
      <c r="RG892" s="8"/>
      <c r="RH892" s="8"/>
      <c r="RI892" s="8"/>
      <c r="RJ892" s="8"/>
      <c r="RK892" s="8"/>
      <c r="RL892" s="8"/>
      <c r="RM892" s="8"/>
      <c r="RN892" s="8"/>
      <c r="RO892" s="8"/>
      <c r="RP892" s="8"/>
      <c r="RQ892" s="8"/>
      <c r="RR892" s="8"/>
      <c r="RS892" s="8"/>
      <c r="RT892" s="8"/>
      <c r="RU892" s="8"/>
      <c r="RV892" s="8"/>
      <c r="RW892" s="8"/>
      <c r="RX892" s="8"/>
      <c r="RY892" s="8"/>
      <c r="RZ892" s="8"/>
      <c r="SA892" s="8"/>
      <c r="SB892" s="8"/>
      <c r="SC892" s="8"/>
      <c r="SD892" s="8"/>
      <c r="SE892" s="8"/>
      <c r="SF892" s="8"/>
      <c r="SG892" s="8"/>
      <c r="SH892" s="8"/>
      <c r="SI892" s="8"/>
      <c r="SJ892" s="8"/>
      <c r="SK892" s="8"/>
      <c r="SL892" s="8"/>
      <c r="SM892" s="8"/>
      <c r="SN892" s="8"/>
      <c r="SO892" s="8"/>
      <c r="SP892" s="8"/>
      <c r="SQ892" s="8"/>
      <c r="SR892" s="8"/>
      <c r="SS892" s="8"/>
      <c r="ST892" s="8"/>
      <c r="SU892" s="8"/>
      <c r="SV892" s="8"/>
      <c r="SW892" s="8"/>
      <c r="SX892" s="8"/>
      <c r="SY892" s="8"/>
      <c r="SZ892" s="8"/>
      <c r="TA892" s="8"/>
      <c r="TB892" s="8"/>
      <c r="TC892" s="8"/>
      <c r="TD892" s="8"/>
      <c r="TE892" s="8"/>
      <c r="TF892" s="8"/>
      <c r="TG892" s="8"/>
      <c r="TH892" s="8"/>
      <c r="TI892" s="8"/>
      <c r="TJ892" s="8"/>
      <c r="TK892" s="8"/>
      <c r="TL892" s="8"/>
      <c r="TM892" s="8"/>
      <c r="TN892" s="8"/>
      <c r="TO892" s="8"/>
      <c r="TP892" s="8"/>
      <c r="TQ892" s="8"/>
      <c r="TR892" s="8"/>
      <c r="TS892" s="8"/>
      <c r="TT892" s="8"/>
      <c r="TU892" s="8"/>
      <c r="TV892" s="8"/>
      <c r="TW892" s="8"/>
      <c r="TX892" s="8"/>
      <c r="TY892" s="8"/>
      <c r="TZ892" s="8"/>
      <c r="UA892" s="8"/>
      <c r="UB892" s="8"/>
      <c r="UC892" s="8"/>
      <c r="UD892" s="8"/>
      <c r="UE892" s="8"/>
      <c r="UF892" s="8"/>
      <c r="UG892" s="8"/>
      <c r="UH892" s="8"/>
      <c r="UI892" s="8"/>
      <c r="UJ892" s="8"/>
      <c r="UK892" s="8"/>
      <c r="UL892" s="8"/>
      <c r="UM892" s="8"/>
      <c r="UN892" s="8"/>
      <c r="UO892" s="8"/>
      <c r="UP892" s="8"/>
      <c r="UQ892" s="8"/>
      <c r="UR892" s="8"/>
      <c r="US892" s="8"/>
      <c r="UT892" s="8"/>
      <c r="UU892" s="8"/>
      <c r="UV892" s="8"/>
      <c r="UW892" s="8"/>
      <c r="UX892" s="8"/>
      <c r="UY892" s="8"/>
      <c r="UZ892" s="8"/>
      <c r="VA892" s="8"/>
      <c r="VB892" s="8"/>
      <c r="VC892" s="8"/>
      <c r="VD892" s="8"/>
      <c r="VE892" s="8"/>
      <c r="VF892" s="8"/>
      <c r="VG892" s="8"/>
      <c r="VH892" s="8"/>
      <c r="VI892" s="8"/>
      <c r="VJ892" s="8"/>
      <c r="VK892" s="8"/>
      <c r="VL892" s="8"/>
      <c r="VM892" s="8"/>
      <c r="VN892" s="8"/>
      <c r="VO892" s="8"/>
      <c r="VP892" s="8"/>
      <c r="VQ892" s="8"/>
      <c r="VR892" s="8"/>
      <c r="VS892" s="8"/>
      <c r="VT892" s="8"/>
      <c r="VU892" s="8"/>
      <c r="VV892" s="8"/>
      <c r="VW892" s="8"/>
      <c r="VX892" s="8"/>
      <c r="VY892" s="8"/>
      <c r="VZ892" s="8"/>
      <c r="WA892" s="8"/>
      <c r="WB892" s="8"/>
      <c r="WC892" s="8"/>
      <c r="WD892" s="8"/>
      <c r="WE892" s="8"/>
      <c r="WF892" s="8"/>
      <c r="WG892" s="8"/>
      <c r="WH892" s="8"/>
      <c r="WI892" s="8"/>
      <c r="WJ892" s="8"/>
      <c r="WK892" s="8"/>
      <c r="WL892" s="8"/>
      <c r="WM892" s="8"/>
      <c r="WN892" s="8"/>
      <c r="WO892" s="8"/>
      <c r="WP892" s="8"/>
      <c r="WQ892" s="8"/>
      <c r="WR892" s="8"/>
      <c r="WS892" s="8"/>
      <c r="WT892" s="8"/>
      <c r="WU892" s="8"/>
      <c r="WV892" s="8"/>
      <c r="WW892" s="8"/>
      <c r="WX892" s="8"/>
      <c r="WY892" s="8"/>
      <c r="WZ892" s="8"/>
      <c r="XA892" s="8"/>
      <c r="XB892" s="8"/>
      <c r="XC892" s="8"/>
      <c r="XD892" s="8"/>
      <c r="XE892" s="8"/>
      <c r="XF892" s="8"/>
      <c r="XG892" s="8"/>
      <c r="XH892" s="8"/>
      <c r="XI892" s="8"/>
      <c r="XJ892" s="8"/>
      <c r="XK892" s="8"/>
      <c r="XL892" s="8"/>
      <c r="XM892" s="8"/>
      <c r="XN892" s="8"/>
      <c r="XO892" s="8"/>
      <c r="XP892" s="8"/>
      <c r="XQ892" s="8"/>
      <c r="XR892" s="8"/>
      <c r="XS892" s="8"/>
      <c r="XT892" s="8"/>
      <c r="XU892" s="8"/>
      <c r="XV892" s="8"/>
      <c r="XW892" s="8"/>
      <c r="XX892" s="8"/>
      <c r="XY892" s="8"/>
      <c r="XZ892" s="8"/>
      <c r="YA892" s="8"/>
      <c r="YB892" s="8"/>
      <c r="YC892" s="8"/>
      <c r="YD892" s="8"/>
      <c r="YE892" s="8"/>
      <c r="YF892" s="8"/>
      <c r="YG892" s="8"/>
      <c r="YH892" s="8"/>
      <c r="YI892" s="8"/>
      <c r="YJ892" s="8"/>
      <c r="YK892" s="8"/>
      <c r="YL892" s="8"/>
      <c r="YM892" s="8"/>
      <c r="YN892" s="8"/>
      <c r="YO892" s="8"/>
      <c r="YP892" s="8"/>
      <c r="YQ892" s="8"/>
      <c r="YR892" s="8"/>
      <c r="YS892" s="8"/>
      <c r="YT892" s="8"/>
      <c r="YU892" s="8"/>
      <c r="YV892" s="8"/>
      <c r="YW892" s="8"/>
      <c r="YX892" s="8"/>
      <c r="YY892" s="8"/>
      <c r="YZ892" s="8"/>
      <c r="ZA892" s="8"/>
      <c r="ZB892" s="8"/>
      <c r="ZC892" s="8"/>
      <c r="ZD892" s="8"/>
      <c r="ZE892" s="8"/>
      <c r="ZF892" s="8"/>
      <c r="ZG892" s="8"/>
      <c r="ZH892" s="8"/>
      <c r="ZI892" s="8"/>
      <c r="ZJ892" s="8"/>
      <c r="ZK892" s="8"/>
      <c r="ZL892" s="8"/>
      <c r="ZM892" s="8"/>
      <c r="ZN892" s="8"/>
      <c r="ZO892" s="8"/>
      <c r="ZP892" s="8"/>
      <c r="ZQ892" s="8"/>
      <c r="ZR892" s="8"/>
      <c r="ZS892" s="8"/>
      <c r="ZT892" s="8"/>
      <c r="ZU892" s="8"/>
      <c r="ZV892" s="8"/>
      <c r="ZW892" s="8"/>
      <c r="ZX892" s="8"/>
      <c r="ZY892" s="8"/>
      <c r="ZZ892" s="8"/>
      <c r="AAA892" s="8"/>
      <c r="AAB892" s="8"/>
      <c r="AAC892" s="8"/>
      <c r="AAD892" s="8"/>
      <c r="AAE892" s="8"/>
      <c r="AAF892" s="8"/>
      <c r="AAG892" s="8"/>
      <c r="AAH892" s="8"/>
      <c r="AAI892" s="8"/>
      <c r="AAJ892" s="8"/>
      <c r="AAK892" s="8"/>
      <c r="AAL892" s="8"/>
      <c r="AAM892" s="8"/>
      <c r="AAN892" s="8"/>
      <c r="AAO892" s="8"/>
      <c r="AAP892" s="8"/>
      <c r="AAQ892" s="8"/>
      <c r="AAR892" s="8"/>
      <c r="AAS892" s="8"/>
      <c r="AAT892" s="8"/>
      <c r="AAU892" s="8"/>
      <c r="AAV892" s="8"/>
      <c r="AAW892" s="8"/>
      <c r="AAX892" s="8"/>
      <c r="AAY892" s="8"/>
      <c r="AAZ892" s="8"/>
      <c r="ABA892" s="8"/>
      <c r="ABB892" s="8"/>
      <c r="ABC892" s="8"/>
      <c r="ABD892" s="8"/>
      <c r="ABE892" s="8"/>
      <c r="ABF892" s="8"/>
      <c r="ABG892" s="8"/>
      <c r="ABH892" s="8"/>
      <c r="ABI892" s="8"/>
      <c r="ABJ892" s="8"/>
      <c r="ABK892" s="8"/>
      <c r="ABL892" s="8"/>
      <c r="ABM892" s="8"/>
      <c r="ABN892" s="8"/>
      <c r="ABO892" s="8"/>
      <c r="ABP892" s="8"/>
      <c r="ABQ892" s="8"/>
      <c r="ABR892" s="8"/>
      <c r="ABS892" s="8"/>
      <c r="ABT892" s="8"/>
      <c r="ABU892" s="8"/>
      <c r="ABV892" s="8"/>
      <c r="ABW892" s="8"/>
      <c r="ABX892" s="8"/>
      <c r="ABY892" s="8"/>
      <c r="ABZ892" s="8"/>
      <c r="ACA892" s="8"/>
      <c r="ACB892" s="8"/>
      <c r="ACC892" s="8"/>
      <c r="ACD892" s="8"/>
      <c r="ACE892" s="8"/>
      <c r="ACF892" s="8"/>
      <c r="ACG892" s="8"/>
      <c r="ACH892" s="8"/>
      <c r="ACI892" s="8"/>
      <c r="ACJ892" s="8"/>
      <c r="ACK892" s="8"/>
      <c r="ACL892" s="8"/>
      <c r="ACM892" s="8"/>
      <c r="ACN892" s="8"/>
      <c r="ACO892" s="8"/>
      <c r="ACP892" s="8"/>
      <c r="ACQ892" s="8"/>
      <c r="ACR892" s="8"/>
      <c r="ACS892" s="8"/>
      <c r="ACT892" s="8"/>
      <c r="ACU892" s="8"/>
      <c r="ACV892" s="8"/>
      <c r="ACW892" s="8"/>
      <c r="ACX892" s="8"/>
      <c r="ACY892" s="8"/>
      <c r="ACZ892" s="8"/>
      <c r="ADA892" s="8"/>
      <c r="ADB892" s="8"/>
      <c r="ADC892" s="8"/>
      <c r="ADD892" s="8"/>
      <c r="ADE892" s="8"/>
      <c r="ADF892" s="8"/>
      <c r="ADG892" s="8"/>
      <c r="ADH892" s="8"/>
      <c r="ADI892" s="8"/>
      <c r="ADJ892" s="8"/>
      <c r="ADK892" s="8"/>
      <c r="ADL892" s="8"/>
      <c r="ADM892" s="8"/>
      <c r="ADN892" s="8"/>
      <c r="ADO892" s="8"/>
      <c r="ADP892" s="8"/>
      <c r="ADQ892" s="8"/>
      <c r="ADR892" s="8"/>
      <c r="ADS892" s="8"/>
      <c r="ADT892" s="8"/>
      <c r="ADU892" s="8"/>
      <c r="ADV892" s="8"/>
      <c r="ADW892" s="8"/>
      <c r="ADX892" s="8"/>
      <c r="ADY892" s="8"/>
      <c r="ADZ892" s="8"/>
      <c r="AEA892" s="8"/>
      <c r="AEB892" s="8"/>
      <c r="AEC892" s="8"/>
      <c r="AED892" s="8"/>
      <c r="AEE892" s="8"/>
      <c r="AEF892" s="8"/>
      <c r="AEG892" s="8"/>
      <c r="AEH892" s="8"/>
      <c r="AEI892" s="8"/>
      <c r="AEJ892" s="8"/>
      <c r="AEK892" s="8"/>
      <c r="AEL892" s="8"/>
      <c r="AEM892" s="8"/>
      <c r="AEN892" s="8"/>
      <c r="AEO892" s="8"/>
      <c r="AEP892" s="8"/>
      <c r="AEQ892" s="8"/>
      <c r="AER892" s="8"/>
      <c r="AES892" s="8"/>
      <c r="AET892" s="8"/>
      <c r="AEU892" s="8"/>
      <c r="AEV892" s="8"/>
      <c r="AEW892" s="8"/>
      <c r="AEX892" s="8"/>
      <c r="AEY892" s="8"/>
      <c r="AEZ892" s="8"/>
      <c r="AFA892" s="8"/>
      <c r="AFB892" s="8"/>
      <c r="AFC892" s="8"/>
      <c r="AFD892" s="8"/>
      <c r="AFE892" s="8"/>
      <c r="AFF892" s="8"/>
      <c r="AFG892" s="8"/>
      <c r="AFH892" s="8"/>
      <c r="AFI892" s="8"/>
      <c r="AFJ892" s="8"/>
      <c r="AFK892" s="8"/>
      <c r="AFL892" s="8"/>
      <c r="AFM892" s="8"/>
      <c r="AFN892" s="8"/>
      <c r="AFO892" s="8"/>
      <c r="AFP892" s="8"/>
      <c r="AFQ892" s="8"/>
      <c r="AFR892" s="8"/>
      <c r="AFS892" s="8"/>
      <c r="AFT892" s="8"/>
      <c r="AFU892" s="8"/>
      <c r="AFV892" s="8"/>
      <c r="AFW892" s="8"/>
      <c r="AFX892" s="8"/>
      <c r="AFY892" s="8"/>
      <c r="AFZ892" s="8"/>
      <c r="AGA892" s="8"/>
      <c r="AGB892" s="8"/>
      <c r="AGC892" s="8"/>
      <c r="AGD892" s="8"/>
      <c r="AGE892" s="8"/>
      <c r="AGF892" s="8"/>
      <c r="AGG892" s="8"/>
      <c r="AGH892" s="8"/>
      <c r="AGI892" s="8"/>
      <c r="AGJ892" s="8"/>
      <c r="AGK892" s="8"/>
      <c r="AGL892" s="8"/>
      <c r="AGM892" s="8"/>
      <c r="AGN892" s="8"/>
      <c r="AGO892" s="8"/>
      <c r="AGP892" s="8"/>
      <c r="AGQ892" s="8"/>
      <c r="AGR892" s="8"/>
      <c r="AGS892" s="8"/>
      <c r="AGT892" s="8"/>
      <c r="AGU892" s="8"/>
      <c r="AGV892" s="8"/>
      <c r="AGW892" s="8"/>
      <c r="AGX892" s="8"/>
      <c r="AGY892" s="8"/>
      <c r="AGZ892" s="8"/>
      <c r="AHA892" s="8"/>
      <c r="AHB892" s="8"/>
      <c r="AHC892" s="8"/>
      <c r="AHD892" s="8"/>
      <c r="AHE892" s="8"/>
      <c r="AHF892" s="8"/>
      <c r="AHG892" s="8"/>
      <c r="AHH892" s="8"/>
      <c r="AHI892" s="8"/>
      <c r="AHJ892" s="8"/>
      <c r="AHK892" s="8"/>
      <c r="AHL892" s="8"/>
      <c r="AHM892" s="8"/>
      <c r="AHN892" s="8"/>
      <c r="AHO892" s="8"/>
      <c r="AHP892" s="8"/>
      <c r="AHQ892" s="8"/>
      <c r="AHR892" s="8"/>
      <c r="AHS892" s="8"/>
      <c r="AHT892" s="8"/>
      <c r="AHU892" s="8"/>
      <c r="AHV892" s="8"/>
      <c r="AHW892" s="8"/>
      <c r="AHX892" s="8"/>
      <c r="AHY892" s="8"/>
      <c r="AHZ892" s="8"/>
      <c r="AIA892" s="8"/>
      <c r="AIB892" s="8"/>
      <c r="AIC892" s="8"/>
      <c r="AID892" s="8"/>
      <c r="AIE892" s="8"/>
      <c r="AIF892" s="8"/>
      <c r="AIG892" s="8"/>
      <c r="AIH892" s="8"/>
      <c r="AII892" s="8"/>
      <c r="AIJ892" s="8"/>
      <c r="AIK892" s="8"/>
      <c r="AIL892" s="8"/>
      <c r="AIM892" s="8"/>
      <c r="AIN892" s="8"/>
      <c r="AIO892" s="8"/>
      <c r="AIP892" s="8"/>
      <c r="AIQ892" s="8"/>
      <c r="AIR892" s="8"/>
      <c r="AIS892" s="8"/>
      <c r="AIT892" s="8"/>
      <c r="AIU892" s="8"/>
      <c r="AIV892" s="8"/>
      <c r="AIW892" s="8"/>
      <c r="AIX892" s="8"/>
      <c r="AIY892" s="8"/>
      <c r="AIZ892" s="8"/>
      <c r="AJA892" s="8"/>
      <c r="AJB892" s="8"/>
      <c r="AJC892" s="8"/>
      <c r="AJD892" s="8"/>
      <c r="AJE892" s="8"/>
      <c r="AJF892" s="8"/>
      <c r="AJG892" s="8"/>
      <c r="AJH892" s="8"/>
      <c r="AJI892" s="8"/>
      <c r="AJJ892" s="8"/>
      <c r="AJK892" s="8"/>
      <c r="AJL892" s="8"/>
      <c r="AJM892" s="8"/>
      <c r="AJN892" s="8"/>
      <c r="AJO892" s="8"/>
      <c r="AJP892" s="8"/>
      <c r="AJQ892" s="8"/>
      <c r="AJR892" s="8"/>
      <c r="AJS892" s="8"/>
      <c r="AJT892" s="8"/>
      <c r="AJU892" s="8"/>
      <c r="AJV892" s="8"/>
      <c r="AJW892" s="8"/>
      <c r="AJX892" s="8"/>
      <c r="AJY892" s="8"/>
      <c r="AJZ892" s="8"/>
      <c r="AKA892" s="8"/>
      <c r="AKB892" s="8"/>
      <c r="AKC892" s="8"/>
      <c r="AKD892" s="8"/>
      <c r="AKE892" s="8"/>
      <c r="AKF892" s="8"/>
      <c r="AKG892" s="8"/>
      <c r="AKH892" s="8"/>
      <c r="AKI892" s="8"/>
      <c r="AKJ892" s="8"/>
      <c r="AKK892" s="8"/>
      <c r="AKL892" s="8"/>
      <c r="AKM892" s="8"/>
      <c r="AKN892" s="8"/>
      <c r="AKO892" s="8"/>
      <c r="AKP892" s="8"/>
      <c r="AKQ892" s="8"/>
      <c r="AKR892" s="8"/>
      <c r="AKS892" s="8"/>
      <c r="AKT892" s="8"/>
      <c r="AKU892" s="8"/>
      <c r="AKV892" s="8"/>
      <c r="AKW892" s="8"/>
      <c r="AKX892" s="8"/>
      <c r="AKY892" s="8"/>
      <c r="AKZ892" s="8"/>
      <c r="ALA892" s="8"/>
      <c r="ALB892" s="8"/>
      <c r="ALC892" s="8"/>
      <c r="ALD892" s="8"/>
      <c r="ALE892" s="8"/>
      <c r="ALF892" s="8"/>
      <c r="ALG892" s="8"/>
      <c r="ALH892" s="8"/>
      <c r="ALI892" s="8"/>
      <c r="ALJ892" s="8"/>
      <c r="ALK892" s="8"/>
      <c r="ALL892" s="8"/>
      <c r="ALM892" s="8"/>
      <c r="ALN892" s="8"/>
      <c r="ALO892" s="8"/>
      <c r="ALP892" s="8"/>
      <c r="ALQ892" s="8"/>
      <c r="ALR892" s="8"/>
      <c r="ALS892" s="8"/>
      <c r="ALT892" s="8"/>
      <c r="ALU892" s="8"/>
      <c r="ALV892" s="8"/>
      <c r="ALW892" s="8"/>
      <c r="ALX892" s="8"/>
      <c r="ALY892" s="8"/>
      <c r="ALZ892" s="8"/>
      <c r="AMA892" s="8"/>
      <c r="AMB892" s="8"/>
      <c r="AMC892" s="8"/>
      <c r="AMD892" s="8"/>
      <c r="AME892" s="8"/>
      <c r="AMF892" s="8"/>
      <c r="AMG892" s="8"/>
      <c r="AMH892" s="8"/>
      <c r="AMI892" s="8"/>
      <c r="AMJ892" s="8"/>
      <c r="AMK892" s="8"/>
      <c r="AML892" s="8"/>
      <c r="AMM892" s="8"/>
      <c r="AMN892" s="8"/>
      <c r="AMO892" s="8"/>
      <c r="AMP892" s="8"/>
      <c r="AMQ892" s="8"/>
      <c r="AMR892" s="8"/>
      <c r="AMS892" s="8"/>
      <c r="AMT892" s="8"/>
      <c r="AMU892" s="8"/>
      <c r="AMV892" s="8"/>
      <c r="AMW892" s="8"/>
      <c r="AMX892" s="8"/>
      <c r="AMY892" s="8"/>
      <c r="AMZ892" s="8"/>
      <c r="ANA892" s="8"/>
      <c r="ANB892" s="8"/>
      <c r="ANC892" s="8"/>
      <c r="AND892" s="8"/>
      <c r="ANE892" s="8"/>
      <c r="ANF892" s="8"/>
      <c r="ANG892" s="8"/>
      <c r="ANH892" s="8"/>
      <c r="ANI892" s="8"/>
      <c r="ANJ892" s="8"/>
      <c r="ANK892" s="8"/>
      <c r="ANL892" s="8"/>
      <c r="ANM892" s="8"/>
      <c r="ANN892" s="8"/>
      <c r="ANO892" s="8"/>
      <c r="ANP892" s="8"/>
      <c r="ANQ892" s="8"/>
      <c r="ANR892" s="8"/>
      <c r="ANS892" s="8"/>
      <c r="ANT892" s="8"/>
      <c r="ANU892" s="8"/>
      <c r="ANV892" s="8"/>
      <c r="ANW892" s="8"/>
      <c r="ANX892" s="8"/>
      <c r="ANY892" s="8"/>
      <c r="ANZ892" s="8"/>
      <c r="AOA892" s="8"/>
      <c r="AOB892" s="8"/>
      <c r="AOC892" s="8"/>
      <c r="AOD892" s="8"/>
      <c r="AOE892" s="8"/>
      <c r="AOF892" s="8"/>
      <c r="AOG892" s="8"/>
      <c r="AOH892" s="8"/>
      <c r="AOI892" s="8"/>
      <c r="AOJ892" s="8"/>
      <c r="AOK892" s="8"/>
      <c r="AOL892" s="8"/>
      <c r="AOM892" s="8"/>
      <c r="AON892" s="8"/>
      <c r="AOO892" s="8"/>
      <c r="AOP892" s="8"/>
      <c r="AOQ892" s="8"/>
      <c r="AOR892" s="8"/>
      <c r="AOS892" s="8"/>
      <c r="AOT892" s="8"/>
      <c r="AOU892" s="8"/>
      <c r="AOV892" s="8"/>
      <c r="AOW892" s="8"/>
      <c r="AOX892" s="8"/>
      <c r="AOY892" s="8"/>
      <c r="AOZ892" s="8"/>
      <c r="APA892" s="8"/>
      <c r="APB892" s="8"/>
      <c r="APC892" s="8"/>
      <c r="APD892" s="8"/>
      <c r="APE892" s="8"/>
      <c r="APF892" s="8"/>
      <c r="APG892" s="8"/>
      <c r="APH892" s="8"/>
      <c r="API892" s="8"/>
      <c r="APJ892" s="8"/>
      <c r="APK892" s="8"/>
      <c r="APL892" s="8"/>
      <c r="APM892" s="8"/>
      <c r="APN892" s="8"/>
      <c r="APO892" s="8"/>
      <c r="APP892" s="8"/>
      <c r="APQ892" s="8"/>
      <c r="APR892" s="8"/>
      <c r="APS892" s="8"/>
      <c r="APT892" s="8"/>
      <c r="APU892" s="8"/>
      <c r="APV892" s="8"/>
      <c r="APW892" s="8"/>
      <c r="APX892" s="8"/>
      <c r="APY892" s="8"/>
      <c r="APZ892" s="8"/>
      <c r="AQA892" s="8"/>
      <c r="AQB892" s="8"/>
      <c r="AQC892" s="8"/>
      <c r="AQD892" s="8"/>
      <c r="AQE892" s="8"/>
      <c r="AQF892" s="8"/>
      <c r="AQG892" s="8"/>
      <c r="AQH892" s="8"/>
      <c r="AQI892" s="8"/>
      <c r="AQJ892" s="8"/>
      <c r="AQK892" s="8"/>
      <c r="AQL892" s="8"/>
      <c r="AQM892" s="8"/>
      <c r="AQN892" s="8"/>
      <c r="AQO892" s="8"/>
      <c r="AQP892" s="8"/>
      <c r="AQQ892" s="8"/>
      <c r="AQR892" s="8"/>
      <c r="AQS892" s="8"/>
      <c r="AQT892" s="8"/>
      <c r="AQU892" s="8"/>
      <c r="AQV892" s="8"/>
      <c r="AQW892" s="8"/>
      <c r="AQX892" s="8"/>
      <c r="AQY892" s="8"/>
      <c r="AQZ892" s="8"/>
      <c r="ARA892" s="8"/>
      <c r="ARB892" s="8"/>
      <c r="ARC892" s="8"/>
      <c r="ARD892" s="8"/>
      <c r="ARE892" s="8"/>
      <c r="ARF892" s="8"/>
      <c r="ARG892" s="8"/>
      <c r="ARH892" s="8"/>
      <c r="ARI892" s="8"/>
      <c r="ARJ892" s="8"/>
      <c r="ARK892" s="8"/>
      <c r="ARL892" s="8"/>
      <c r="ARM892" s="8"/>
      <c r="ARN892" s="8"/>
      <c r="ARO892" s="8"/>
      <c r="ARP892" s="8"/>
      <c r="ARQ892" s="8"/>
      <c r="ARR892" s="8"/>
      <c r="ARS892" s="8"/>
      <c r="ART892" s="8"/>
      <c r="ARU892" s="8"/>
      <c r="ARV892" s="8"/>
      <c r="ARW892" s="8"/>
      <c r="ARX892" s="8"/>
      <c r="ARY892" s="8"/>
      <c r="ARZ892" s="8"/>
      <c r="ASA892" s="8"/>
      <c r="ASB892" s="8"/>
      <c r="ASC892" s="8"/>
      <c r="ASD892" s="8"/>
      <c r="ASE892" s="8"/>
      <c r="ASF892" s="8"/>
      <c r="ASG892" s="8"/>
      <c r="ASH892" s="8"/>
      <c r="ASI892" s="8"/>
      <c r="ASJ892" s="8"/>
      <c r="ASK892" s="8"/>
      <c r="ASL892" s="8"/>
      <c r="ASM892" s="8"/>
      <c r="ASN892" s="8"/>
      <c r="ASO892" s="8"/>
      <c r="ASP892" s="8"/>
      <c r="ASQ892" s="8"/>
      <c r="ASR892" s="8"/>
      <c r="ASS892" s="8"/>
      <c r="AST892" s="8"/>
      <c r="ASU892" s="8"/>
      <c r="ASV892" s="8"/>
      <c r="ASW892" s="8"/>
      <c r="ASX892" s="8"/>
      <c r="ASY892" s="8"/>
      <c r="ASZ892" s="8"/>
      <c r="ATA892" s="8"/>
      <c r="ATB892" s="8"/>
      <c r="ATC892" s="8"/>
      <c r="ATD892" s="8"/>
      <c r="ATE892" s="8"/>
      <c r="ATF892" s="8"/>
      <c r="ATG892" s="8"/>
      <c r="ATH892" s="8"/>
      <c r="ATI892" s="8"/>
      <c r="ATJ892" s="8"/>
      <c r="ATK892" s="8"/>
      <c r="ATL892" s="8"/>
      <c r="ATM892" s="8"/>
      <c r="ATN892" s="8"/>
      <c r="ATO892" s="8"/>
      <c r="ATP892" s="8"/>
      <c r="ATQ892" s="8"/>
      <c r="ATR892" s="8"/>
      <c r="ATS892" s="8"/>
      <c r="ATT892" s="8"/>
      <c r="ATU892" s="8"/>
      <c r="ATV892" s="8"/>
      <c r="ATW892" s="8"/>
      <c r="ATX892" s="8"/>
      <c r="ATY892" s="8"/>
      <c r="ATZ892" s="8"/>
      <c r="AUA892" s="8"/>
      <c r="AUB892" s="8"/>
      <c r="AUC892" s="8"/>
      <c r="AUD892" s="8"/>
      <c r="AUE892" s="8"/>
      <c r="AUF892" s="8"/>
      <c r="AUG892" s="8"/>
      <c r="AUH892" s="8"/>
      <c r="AUI892" s="8"/>
      <c r="AUJ892" s="8"/>
      <c r="AUK892" s="8"/>
      <c r="AUL892" s="8"/>
      <c r="AUM892" s="8"/>
      <c r="AUN892" s="8"/>
      <c r="AUO892" s="8"/>
      <c r="AUP892" s="8"/>
      <c r="AUQ892" s="8"/>
      <c r="AUR892" s="8"/>
      <c r="AUS892" s="8"/>
      <c r="AUT892" s="8"/>
      <c r="AUU892" s="8"/>
      <c r="AUV892" s="8"/>
      <c r="AUW892" s="8"/>
      <c r="AUX892" s="8"/>
      <c r="AUY892" s="8"/>
      <c r="AUZ892" s="8"/>
      <c r="AVA892" s="8"/>
      <c r="AVB892" s="8"/>
      <c r="AVC892" s="8"/>
      <c r="AVD892" s="8"/>
      <c r="AVE892" s="8"/>
      <c r="AVF892" s="8"/>
      <c r="AVG892" s="8"/>
      <c r="AVH892" s="8"/>
      <c r="AVI892" s="8"/>
      <c r="AVJ892" s="8"/>
      <c r="AVK892" s="8"/>
      <c r="AVL892" s="8"/>
      <c r="AVM892" s="8"/>
      <c r="AVN892" s="8"/>
      <c r="AVO892" s="8"/>
      <c r="AVP892" s="8"/>
      <c r="AVQ892" s="8"/>
      <c r="AVR892" s="8"/>
      <c r="AVS892" s="8"/>
      <c r="AVT892" s="8"/>
      <c r="AVU892" s="8"/>
      <c r="AVV892" s="8"/>
      <c r="AVW892" s="8"/>
      <c r="AVX892" s="8"/>
      <c r="AVY892" s="8"/>
      <c r="AVZ892" s="8"/>
      <c r="AWA892" s="8"/>
      <c r="AWB892" s="8"/>
      <c r="AWC892" s="8"/>
      <c r="AWD892" s="8"/>
      <c r="AWE892" s="8"/>
      <c r="AWF892" s="8"/>
      <c r="AWG892" s="8"/>
      <c r="AWH892" s="8"/>
      <c r="AWI892" s="8"/>
      <c r="AWJ892" s="8"/>
      <c r="AWK892" s="8"/>
      <c r="AWL892" s="8"/>
      <c r="AWM892" s="8"/>
      <c r="AWN892" s="8"/>
      <c r="AWO892" s="8"/>
      <c r="AWP892" s="8"/>
      <c r="AWQ892" s="8"/>
      <c r="AWR892" s="8"/>
      <c r="AWS892" s="8"/>
      <c r="AWT892" s="8"/>
      <c r="AWU892" s="8"/>
      <c r="AWV892" s="8"/>
      <c r="AWW892" s="8"/>
      <c r="AWX892" s="8"/>
      <c r="AWY892" s="8"/>
      <c r="AWZ892" s="8"/>
      <c r="AXA892" s="8"/>
      <c r="AXB892" s="8"/>
      <c r="AXC892" s="8"/>
      <c r="AXD892" s="8"/>
      <c r="AXE892" s="8"/>
      <c r="AXF892" s="8"/>
      <c r="AXG892" s="8"/>
      <c r="AXH892" s="8"/>
      <c r="AXI892" s="8"/>
      <c r="AXJ892" s="8"/>
      <c r="AXK892" s="8"/>
      <c r="AXL892" s="8"/>
      <c r="AXM892" s="8"/>
      <c r="AXN892" s="8"/>
      <c r="AXO892" s="8"/>
      <c r="AXP892" s="8"/>
      <c r="AXQ892" s="8"/>
      <c r="AXR892" s="8"/>
      <c r="AXS892" s="8"/>
      <c r="AXT892" s="8"/>
      <c r="AXU892" s="8"/>
      <c r="AXV892" s="8"/>
      <c r="AXW892" s="8"/>
      <c r="AXX892" s="8"/>
      <c r="AXY892" s="8"/>
      <c r="AXZ892" s="8"/>
      <c r="AYA892" s="8"/>
      <c r="AYB892" s="8"/>
      <c r="AYC892" s="8"/>
      <c r="AYD892" s="8"/>
      <c r="AYE892" s="8"/>
      <c r="AYF892" s="8"/>
      <c r="AYG892" s="8"/>
      <c r="AYH892" s="8"/>
      <c r="AYI892" s="8"/>
      <c r="AYJ892" s="8"/>
      <c r="AYK892" s="8"/>
      <c r="AYL892" s="8"/>
      <c r="AYM892" s="8"/>
      <c r="AYN892" s="8"/>
      <c r="AYO892" s="8"/>
      <c r="AYP892" s="8"/>
      <c r="AYQ892" s="8"/>
      <c r="AYR892" s="8"/>
      <c r="AYS892" s="8"/>
      <c r="AYT892" s="8"/>
      <c r="AYU892" s="8"/>
      <c r="AYV892" s="8"/>
      <c r="AYW892" s="8"/>
      <c r="AYX892" s="8"/>
      <c r="AYY892" s="8"/>
      <c r="AYZ892" s="8"/>
      <c r="AZA892" s="8"/>
      <c r="AZB892" s="8"/>
      <c r="AZC892" s="8"/>
      <c r="AZD892" s="8"/>
      <c r="AZE892" s="8"/>
      <c r="AZF892" s="8"/>
      <c r="AZG892" s="8"/>
      <c r="AZH892" s="8"/>
      <c r="AZI892" s="8"/>
      <c r="AZJ892" s="8"/>
      <c r="AZK892" s="8"/>
      <c r="AZL892" s="8"/>
      <c r="AZM892" s="8"/>
      <c r="AZN892" s="8"/>
      <c r="AZO892" s="8"/>
      <c r="AZP892" s="8"/>
      <c r="AZQ892" s="8"/>
      <c r="AZR892" s="8"/>
      <c r="AZS892" s="8"/>
      <c r="AZT892" s="8"/>
      <c r="AZU892" s="8"/>
      <c r="AZV892" s="8"/>
      <c r="AZW892" s="8"/>
      <c r="AZX892" s="8"/>
      <c r="AZY892" s="8"/>
      <c r="AZZ892" s="8"/>
      <c r="BAA892" s="8"/>
      <c r="BAB892" s="8"/>
      <c r="BAC892" s="8"/>
      <c r="BAD892" s="8"/>
      <c r="BAE892" s="8"/>
      <c r="BAF892" s="8"/>
      <c r="BAG892" s="8"/>
      <c r="BAH892" s="8"/>
      <c r="BAI892" s="8"/>
      <c r="BAJ892" s="8"/>
      <c r="BAK892" s="8"/>
      <c r="BAL892" s="8"/>
      <c r="BAM892" s="8"/>
      <c r="BAN892" s="8"/>
      <c r="BAO892" s="8"/>
      <c r="BAP892" s="8"/>
      <c r="BAQ892" s="8"/>
      <c r="BAR892" s="8"/>
      <c r="BAS892" s="8"/>
      <c r="BAT892" s="8"/>
      <c r="BAU892" s="8"/>
      <c r="BAV892" s="8"/>
      <c r="BAW892" s="8"/>
      <c r="BAX892" s="8"/>
      <c r="BAY892" s="8"/>
      <c r="BAZ892" s="8"/>
      <c r="BBA892" s="8"/>
      <c r="BBB892" s="8"/>
      <c r="BBC892" s="8"/>
      <c r="BBD892" s="8"/>
      <c r="BBE892" s="8"/>
      <c r="BBF892" s="8"/>
      <c r="BBG892" s="8"/>
      <c r="BBH892" s="8"/>
      <c r="BBI892" s="8"/>
      <c r="BBJ892" s="8"/>
      <c r="BBK892" s="8"/>
      <c r="BBL892" s="8"/>
      <c r="BBM892" s="8"/>
      <c r="BBN892" s="8"/>
      <c r="BBO892" s="8"/>
      <c r="BBP892" s="8"/>
      <c r="BBQ892" s="8"/>
      <c r="BBR892" s="8"/>
      <c r="BBS892" s="8"/>
      <c r="BBT892" s="8"/>
      <c r="BBU892" s="8"/>
      <c r="BBV892" s="8"/>
      <c r="BBW892" s="8"/>
      <c r="BBX892" s="8"/>
      <c r="BBY892" s="8"/>
      <c r="BBZ892" s="8"/>
      <c r="BCA892" s="8"/>
      <c r="BCB892" s="8"/>
      <c r="BCC892" s="8"/>
      <c r="BCD892" s="8"/>
      <c r="BCE892" s="8"/>
      <c r="BCF892" s="8"/>
      <c r="BCG892" s="8"/>
      <c r="BCH892" s="8"/>
      <c r="BCI892" s="8"/>
      <c r="BCJ892" s="8"/>
      <c r="BCK892" s="8"/>
      <c r="BCL892" s="8"/>
      <c r="BCM892" s="8"/>
      <c r="BCN892" s="8"/>
      <c r="BCO892" s="8"/>
      <c r="BCP892" s="8"/>
      <c r="BCQ892" s="8"/>
      <c r="BCR892" s="8"/>
      <c r="BCS892" s="8"/>
      <c r="BCT892" s="8"/>
      <c r="BCU892" s="8"/>
      <c r="BCV892" s="8"/>
      <c r="BCW892" s="8"/>
      <c r="BCX892" s="8"/>
      <c r="BCY892" s="8"/>
      <c r="BCZ892" s="8"/>
      <c r="BDA892" s="8"/>
      <c r="BDB892" s="8"/>
      <c r="BDC892" s="8"/>
      <c r="BDD892" s="8"/>
      <c r="BDE892" s="8"/>
      <c r="BDF892" s="8"/>
      <c r="BDG892" s="8"/>
      <c r="BDH892" s="8"/>
      <c r="BDI892" s="8"/>
      <c r="BDJ892" s="8"/>
      <c r="BDK892" s="8"/>
      <c r="BDL892" s="8"/>
      <c r="BDM892" s="8"/>
      <c r="BDN892" s="8"/>
      <c r="BDO892" s="8"/>
      <c r="BDP892" s="8"/>
      <c r="BDQ892" s="8"/>
      <c r="BDR892" s="8"/>
      <c r="BDS892" s="8"/>
      <c r="BDT892" s="8"/>
      <c r="BDU892" s="8"/>
      <c r="BDV892" s="8"/>
      <c r="BDW892" s="8"/>
      <c r="BDX892" s="8"/>
      <c r="BDY892" s="8"/>
      <c r="BDZ892" s="8"/>
      <c r="BEA892" s="8"/>
      <c r="BEB892" s="8"/>
      <c r="BEC892" s="8"/>
      <c r="BED892" s="8"/>
      <c r="BEE892" s="8"/>
      <c r="BEF892" s="8"/>
      <c r="BEG892" s="8"/>
      <c r="BEH892" s="8"/>
      <c r="BEI892" s="8"/>
      <c r="BEJ892" s="8"/>
      <c r="BEK892" s="8"/>
      <c r="BEL892" s="8"/>
      <c r="BEM892" s="8"/>
      <c r="BEN892" s="8"/>
      <c r="BEO892" s="8"/>
      <c r="BEP892" s="8"/>
      <c r="BEQ892" s="8"/>
      <c r="BER892" s="8"/>
      <c r="BES892" s="8"/>
      <c r="BET892" s="8"/>
      <c r="BEU892" s="8"/>
      <c r="BEV892" s="8"/>
      <c r="BEW892" s="8"/>
      <c r="BEX892" s="8"/>
      <c r="BEY892" s="8"/>
      <c r="BEZ892" s="8"/>
      <c r="BFA892" s="8"/>
      <c r="BFB892" s="8"/>
      <c r="BFC892" s="8"/>
      <c r="BFD892" s="8"/>
      <c r="BFE892" s="8"/>
      <c r="BFF892" s="8"/>
      <c r="BFG892" s="8"/>
      <c r="BFH892" s="8"/>
      <c r="BFI892" s="8"/>
      <c r="BFJ892" s="8"/>
      <c r="BFK892" s="8"/>
      <c r="BFL892" s="8"/>
      <c r="BFM892" s="8"/>
      <c r="BFN892" s="8"/>
      <c r="BFO892" s="8"/>
      <c r="BFP892" s="8"/>
      <c r="BFQ892" s="8"/>
      <c r="BFR892" s="8"/>
      <c r="BFS892" s="8"/>
      <c r="BFT892" s="8"/>
      <c r="BFU892" s="8"/>
      <c r="BFV892" s="8"/>
      <c r="BFW892" s="8"/>
      <c r="BFX892" s="8"/>
      <c r="BFY892" s="8"/>
      <c r="BFZ892" s="8"/>
      <c r="BGA892" s="8"/>
      <c r="BGB892" s="8"/>
      <c r="BGC892" s="8"/>
      <c r="BGD892" s="8"/>
      <c r="BGE892" s="8"/>
      <c r="BGF892" s="8"/>
      <c r="BGG892" s="8"/>
      <c r="BGH892" s="8"/>
      <c r="BGI892" s="8"/>
      <c r="BGJ892" s="8"/>
      <c r="BGK892" s="8"/>
      <c r="BGL892" s="8"/>
      <c r="BGM892" s="8"/>
      <c r="BGN892" s="8"/>
      <c r="BGO892" s="8"/>
      <c r="BGP892" s="8"/>
      <c r="BGQ892" s="8"/>
      <c r="BGR892" s="8"/>
      <c r="BGS892" s="8"/>
      <c r="BGT892" s="8"/>
      <c r="BGU892" s="8"/>
      <c r="BGV892" s="8"/>
      <c r="BGW892" s="8"/>
      <c r="BGX892" s="8"/>
      <c r="BGY892" s="8"/>
      <c r="BGZ892" s="8"/>
      <c r="BHA892" s="8"/>
      <c r="BHB892" s="8"/>
      <c r="BHC892" s="8"/>
      <c r="BHD892" s="8"/>
      <c r="BHE892" s="8"/>
      <c r="BHF892" s="8"/>
      <c r="BHG892" s="8"/>
      <c r="BHH892" s="8"/>
      <c r="BHI892" s="8"/>
      <c r="BHJ892" s="8"/>
      <c r="BHK892" s="8"/>
      <c r="BHL892" s="8"/>
      <c r="BHM892" s="8"/>
      <c r="BHN892" s="8"/>
      <c r="BHO892" s="8"/>
      <c r="BHP892" s="8"/>
      <c r="BHQ892" s="8"/>
      <c r="BHR892" s="8"/>
      <c r="BHS892" s="8"/>
      <c r="BHT892" s="8"/>
      <c r="BHU892" s="8"/>
      <c r="BHV892" s="8"/>
      <c r="BHW892" s="8"/>
      <c r="BHX892" s="8"/>
      <c r="BHY892" s="8"/>
      <c r="BHZ892" s="8"/>
      <c r="BIA892" s="8"/>
      <c r="BIB892" s="8"/>
      <c r="BIC892" s="8"/>
      <c r="BID892" s="8"/>
      <c r="BIE892" s="8"/>
      <c r="BIF892" s="8"/>
      <c r="BIG892" s="8"/>
      <c r="BIH892" s="8"/>
      <c r="BII892" s="8"/>
      <c r="BIJ892" s="8"/>
      <c r="BIK892" s="8"/>
      <c r="BIL892" s="8"/>
      <c r="BIM892" s="8"/>
      <c r="BIN892" s="8"/>
      <c r="BIO892" s="8"/>
      <c r="BIP892" s="8"/>
      <c r="BIQ892" s="8"/>
      <c r="BIR892" s="8"/>
      <c r="BIS892" s="8"/>
      <c r="BIT892" s="8"/>
      <c r="BIU892" s="8"/>
      <c r="BIV892" s="8"/>
      <c r="BIW892" s="8"/>
      <c r="BIX892" s="8"/>
      <c r="BIY892" s="8"/>
      <c r="BIZ892" s="8"/>
      <c r="BJA892" s="8"/>
      <c r="BJB892" s="8"/>
      <c r="BJC892" s="8"/>
      <c r="BJD892" s="8"/>
      <c r="BJE892" s="8"/>
      <c r="BJF892" s="8"/>
      <c r="BJG892" s="8"/>
      <c r="BJH892" s="8"/>
      <c r="BJI892" s="8"/>
      <c r="BJJ892" s="8"/>
      <c r="BJK892" s="8"/>
      <c r="BJL892" s="8"/>
      <c r="BJM892" s="8"/>
      <c r="BJN892" s="8"/>
      <c r="BJO892" s="8"/>
      <c r="BJP892" s="8"/>
      <c r="BJQ892" s="8"/>
      <c r="BJR892" s="8"/>
      <c r="BJS892" s="8"/>
      <c r="BJT892" s="8"/>
      <c r="BJU892" s="8"/>
      <c r="BJV892" s="8"/>
      <c r="BJW892" s="8"/>
      <c r="BJX892" s="8"/>
      <c r="BJY892" s="8"/>
      <c r="BJZ892" s="8"/>
      <c r="BKA892" s="8"/>
      <c r="BKB892" s="8"/>
      <c r="BKC892" s="8"/>
      <c r="BKD892" s="8"/>
      <c r="BKE892" s="8"/>
      <c r="BKF892" s="8"/>
      <c r="BKG892" s="8"/>
      <c r="BKH892" s="8"/>
      <c r="BKI892" s="8"/>
      <c r="BKJ892" s="8"/>
      <c r="BKK892" s="8"/>
      <c r="BKL892" s="8"/>
      <c r="BKM892" s="8"/>
      <c r="BKN892" s="8"/>
      <c r="BKO892" s="8"/>
      <c r="BKP892" s="8"/>
      <c r="BKQ892" s="8"/>
      <c r="BKR892" s="8"/>
      <c r="BKS892" s="8"/>
      <c r="BKT892" s="8"/>
      <c r="BKU892" s="8"/>
      <c r="BKV892" s="8"/>
      <c r="BKW892" s="8"/>
      <c r="BKX892" s="8"/>
      <c r="BKY892" s="8"/>
      <c r="BKZ892" s="8"/>
      <c r="BLA892" s="8"/>
      <c r="BLB892" s="8"/>
      <c r="BLC892" s="8"/>
      <c r="BLD892" s="8"/>
      <c r="BLE892" s="8"/>
      <c r="BLF892" s="8"/>
      <c r="BLG892" s="8"/>
      <c r="BLH892" s="8"/>
      <c r="BLI892" s="8"/>
      <c r="BLJ892" s="8"/>
      <c r="BLK892" s="8"/>
      <c r="BLL892" s="8"/>
      <c r="BLM892" s="8"/>
      <c r="BLN892" s="8"/>
      <c r="BLO892" s="8"/>
      <c r="BLP892" s="8"/>
      <c r="BLQ892" s="8"/>
      <c r="BLR892" s="8"/>
      <c r="BLS892" s="8"/>
      <c r="BLT892" s="8"/>
      <c r="BLU892" s="8"/>
      <c r="BLV892" s="8"/>
      <c r="BLW892" s="8"/>
      <c r="BLX892" s="8"/>
      <c r="BLY892" s="8"/>
      <c r="BLZ892" s="8"/>
      <c r="BMA892" s="8"/>
      <c r="BMB892" s="8"/>
      <c r="BMC892" s="8"/>
      <c r="BMD892" s="8"/>
      <c r="BME892" s="8"/>
      <c r="BMF892" s="8"/>
      <c r="BMG892" s="8"/>
      <c r="BMH892" s="8"/>
      <c r="BMI892" s="8"/>
      <c r="BMJ892" s="8"/>
      <c r="BMK892" s="8"/>
      <c r="BML892" s="8"/>
      <c r="BMM892" s="8"/>
      <c r="BMN892" s="8"/>
      <c r="BMO892" s="8"/>
      <c r="BMP892" s="8"/>
      <c r="BMQ892" s="8"/>
      <c r="BMR892" s="8"/>
      <c r="BMS892" s="8"/>
      <c r="BMT892" s="8"/>
      <c r="BMU892" s="8"/>
      <c r="BMV892" s="8"/>
      <c r="BMW892" s="8"/>
      <c r="BMX892" s="8"/>
      <c r="BMY892" s="8"/>
      <c r="BMZ892" s="8"/>
      <c r="BNA892" s="8"/>
      <c r="BNB892" s="8"/>
      <c r="BNC892" s="8"/>
      <c r="BND892" s="8"/>
      <c r="BNE892" s="8"/>
      <c r="BNF892" s="8"/>
      <c r="BNG892" s="8"/>
      <c r="BNH892" s="8"/>
      <c r="BNI892" s="8"/>
      <c r="BNJ892" s="8"/>
      <c r="BNK892" s="8"/>
      <c r="BNL892" s="8"/>
      <c r="BNM892" s="8"/>
      <c r="BNN892" s="8"/>
      <c r="BNO892" s="8"/>
      <c r="BNP892" s="8"/>
      <c r="BNQ892" s="8"/>
      <c r="BNR892" s="8"/>
      <c r="BNS892" s="8"/>
      <c r="BNT892" s="8"/>
      <c r="BNU892" s="8"/>
      <c r="BNV892" s="8"/>
      <c r="BNW892" s="8"/>
      <c r="BNX892" s="8"/>
      <c r="BNY892" s="8"/>
      <c r="BNZ892" s="8"/>
      <c r="BOA892" s="8"/>
      <c r="BOB892" s="8"/>
      <c r="BOC892" s="8"/>
      <c r="BOD892" s="8"/>
      <c r="BOE892" s="8"/>
      <c r="BOF892" s="8"/>
      <c r="BOG892" s="8"/>
      <c r="BOH892" s="8"/>
      <c r="BOI892" s="8"/>
      <c r="BOJ892" s="8"/>
      <c r="BOK892" s="8"/>
      <c r="BOL892" s="8"/>
      <c r="BOM892" s="8"/>
      <c r="BON892" s="8"/>
      <c r="BOO892" s="8"/>
      <c r="BOP892" s="8"/>
      <c r="BOQ892" s="8"/>
      <c r="BOR892" s="8"/>
      <c r="BOS892" s="8"/>
      <c r="BOT892" s="8"/>
      <c r="BOU892" s="8"/>
      <c r="BOV892" s="8"/>
      <c r="BOW892" s="8"/>
      <c r="BOX892" s="8"/>
      <c r="BOY892" s="8"/>
      <c r="BOZ892" s="8"/>
      <c r="BPA892" s="8"/>
      <c r="BPB892" s="8"/>
      <c r="BPC892" s="8"/>
      <c r="BPD892" s="8"/>
      <c r="BPE892" s="8"/>
      <c r="BPF892" s="8"/>
      <c r="BPG892" s="8"/>
      <c r="BPH892" s="8"/>
      <c r="BPI892" s="8"/>
      <c r="BPJ892" s="8"/>
      <c r="BPK892" s="8"/>
      <c r="BPL892" s="8"/>
      <c r="BPM892" s="8"/>
      <c r="BPN892" s="8"/>
      <c r="BPO892" s="8"/>
      <c r="BPP892" s="8"/>
      <c r="BPQ892" s="8"/>
      <c r="BPR892" s="8"/>
      <c r="BPS892" s="8"/>
      <c r="BPT892" s="8"/>
      <c r="BPU892" s="8"/>
      <c r="BPV892" s="8"/>
      <c r="BPW892" s="8"/>
      <c r="BPX892" s="8"/>
      <c r="BPY892" s="8"/>
      <c r="BPZ892" s="8"/>
      <c r="BQA892" s="8"/>
      <c r="BQB892" s="8"/>
      <c r="BQC892" s="8"/>
      <c r="BQD892" s="8"/>
      <c r="BQE892" s="8"/>
      <c r="BQF892" s="8"/>
      <c r="BQG892" s="8"/>
      <c r="BQH892" s="8"/>
      <c r="BQI892" s="8"/>
      <c r="BQJ892" s="8"/>
      <c r="BQK892" s="8"/>
      <c r="BQL892" s="8"/>
      <c r="BQM892" s="8"/>
      <c r="BQN892" s="8"/>
      <c r="BQO892" s="8"/>
      <c r="BQP892" s="8"/>
      <c r="BQQ892" s="8"/>
      <c r="BQR892" s="8"/>
      <c r="BQS892" s="8"/>
      <c r="BQT892" s="8"/>
      <c r="BQU892" s="8"/>
      <c r="BQV892" s="8"/>
      <c r="BQW892" s="8"/>
      <c r="BQX892" s="8"/>
      <c r="BQY892" s="8"/>
      <c r="BQZ892" s="8"/>
      <c r="BRA892" s="8"/>
      <c r="BRB892" s="8"/>
      <c r="BRC892" s="8"/>
      <c r="BRD892" s="8"/>
      <c r="BRE892" s="8"/>
      <c r="BRF892" s="8"/>
      <c r="BRG892" s="8"/>
      <c r="BRH892" s="8"/>
      <c r="BRI892" s="8"/>
      <c r="BRJ892" s="8"/>
      <c r="BRK892" s="8"/>
      <c r="BRL892" s="8"/>
      <c r="BRM892" s="8"/>
      <c r="BRN892" s="8"/>
      <c r="BRO892" s="8"/>
      <c r="BRP892" s="8"/>
      <c r="BRQ892" s="8"/>
      <c r="BRR892" s="8"/>
      <c r="BRS892" s="8"/>
      <c r="BRT892" s="8"/>
      <c r="BRU892" s="8"/>
      <c r="BRV892" s="8"/>
      <c r="BRW892" s="8"/>
      <c r="BRX892" s="8"/>
      <c r="BRY892" s="8"/>
      <c r="BRZ892" s="8"/>
      <c r="BSA892" s="8"/>
      <c r="BSB892" s="8"/>
      <c r="BSC892" s="8"/>
      <c r="BSD892" s="8"/>
      <c r="BSE892" s="8"/>
      <c r="BSF892" s="8"/>
      <c r="BSG892" s="8"/>
      <c r="BSH892" s="8"/>
      <c r="BSI892" s="8"/>
      <c r="BSJ892" s="8"/>
      <c r="BSK892" s="8"/>
      <c r="BSL892" s="8"/>
      <c r="BSM892" s="8"/>
      <c r="BSN892" s="8"/>
      <c r="BSO892" s="8"/>
      <c r="BSP892" s="8"/>
      <c r="BSQ892" s="8"/>
      <c r="BSR892" s="8"/>
      <c r="BSS892" s="8"/>
      <c r="BST892" s="8"/>
      <c r="BSU892" s="8"/>
      <c r="BSV892" s="8"/>
      <c r="BSW892" s="8"/>
      <c r="BSX892" s="8"/>
      <c r="BSY892" s="8"/>
      <c r="BSZ892" s="8"/>
      <c r="BTA892" s="8"/>
      <c r="BTB892" s="8"/>
      <c r="BTC892" s="8"/>
      <c r="BTD892" s="8"/>
      <c r="BTE892" s="8"/>
      <c r="BTF892" s="8"/>
      <c r="BTG892" s="8"/>
      <c r="BTH892" s="8"/>
      <c r="BTI892" s="8"/>
      <c r="BTJ892" s="8"/>
      <c r="BTK892" s="8"/>
      <c r="BTL892" s="8"/>
      <c r="BTM892" s="8"/>
      <c r="BTN892" s="8"/>
      <c r="BTO892" s="8"/>
      <c r="BTP892" s="8"/>
      <c r="BTQ892" s="8"/>
      <c r="BTR892" s="8"/>
      <c r="BTS892" s="8"/>
      <c r="BTT892" s="8"/>
      <c r="BTU892" s="8"/>
      <c r="BTV892" s="8"/>
      <c r="BTW892" s="8"/>
      <c r="BTX892" s="8"/>
      <c r="BTY892" s="8"/>
      <c r="BTZ892" s="8"/>
      <c r="BUA892" s="8"/>
      <c r="BUB892" s="8"/>
      <c r="BUC892" s="8"/>
      <c r="BUD892" s="8"/>
      <c r="BUE892" s="8"/>
      <c r="BUF892" s="8"/>
      <c r="BUG892" s="8"/>
      <c r="BUH892" s="8"/>
      <c r="BUI892" s="8"/>
      <c r="BUJ892" s="8"/>
      <c r="BUK892" s="8"/>
      <c r="BUL892" s="8"/>
      <c r="BUM892" s="8"/>
      <c r="BUN892" s="8"/>
      <c r="BUO892" s="8"/>
      <c r="BUP892" s="8"/>
      <c r="BUQ892" s="8"/>
      <c r="BUR892" s="8"/>
      <c r="BUS892" s="8"/>
      <c r="BUT892" s="8"/>
      <c r="BUU892" s="8"/>
      <c r="BUV892" s="8"/>
      <c r="BUW892" s="8"/>
      <c r="BUX892" s="8"/>
      <c r="BUY892" s="8"/>
      <c r="BUZ892" s="8"/>
      <c r="BVA892" s="8"/>
      <c r="BVB892" s="8"/>
      <c r="BVC892" s="8"/>
      <c r="BVD892" s="8"/>
      <c r="BVE892" s="8"/>
      <c r="BVF892" s="8"/>
      <c r="BVG892" s="8"/>
      <c r="BVH892" s="8"/>
      <c r="BVI892" s="8"/>
      <c r="BVJ892" s="8"/>
      <c r="BVK892" s="8"/>
      <c r="BVL892" s="8"/>
      <c r="BVM892" s="8"/>
      <c r="BVN892" s="8"/>
      <c r="BVO892" s="8"/>
      <c r="BVP892" s="8"/>
      <c r="BVQ892" s="8"/>
      <c r="BVR892" s="8"/>
      <c r="BVS892" s="8"/>
      <c r="BVT892" s="8"/>
      <c r="BVU892" s="8"/>
      <c r="BVV892" s="8"/>
      <c r="BVW892" s="8"/>
      <c r="BVX892" s="8"/>
      <c r="BVY892" s="8"/>
      <c r="BVZ892" s="8"/>
      <c r="BWA892" s="8"/>
      <c r="BWB892" s="8"/>
      <c r="BWC892" s="8"/>
      <c r="BWD892" s="8"/>
      <c r="BWE892" s="8"/>
      <c r="BWF892" s="8"/>
      <c r="BWG892" s="8"/>
      <c r="BWH892" s="8"/>
      <c r="BWI892" s="8"/>
      <c r="BWJ892" s="8"/>
      <c r="BWK892" s="8"/>
      <c r="BWL892" s="8"/>
      <c r="BWM892" s="8"/>
      <c r="BWN892" s="8"/>
      <c r="BWO892" s="8"/>
      <c r="BWP892" s="8"/>
      <c r="BWQ892" s="8"/>
    </row>
    <row r="893" spans="1:1967" s="547" customFormat="1" ht="102" customHeight="1">
      <c r="A893" s="9" t="s">
        <v>6603</v>
      </c>
      <c r="B893" s="100" t="s">
        <v>97</v>
      </c>
      <c r="C893" s="56" t="s">
        <v>1055</v>
      </c>
      <c r="D893" s="56" t="s">
        <v>1056</v>
      </c>
      <c r="E893" s="54" t="s">
        <v>1058</v>
      </c>
      <c r="F893" s="3"/>
      <c r="G893" s="3" t="s">
        <v>385</v>
      </c>
      <c r="H893" s="20">
        <v>0.5</v>
      </c>
      <c r="I893" s="114">
        <v>470000000</v>
      </c>
      <c r="J893" s="21" t="s">
        <v>1314</v>
      </c>
      <c r="K893" s="19" t="s">
        <v>1318</v>
      </c>
      <c r="L893" s="137" t="s">
        <v>3397</v>
      </c>
      <c r="M893" s="140" t="s">
        <v>383</v>
      </c>
      <c r="N893" s="346" t="s">
        <v>2084</v>
      </c>
      <c r="O893" s="3" t="s">
        <v>1366</v>
      </c>
      <c r="P893" s="7" t="s">
        <v>1345</v>
      </c>
      <c r="Q893" s="3" t="s">
        <v>1329</v>
      </c>
      <c r="R893" s="24">
        <v>504</v>
      </c>
      <c r="S893" s="19">
        <v>17500</v>
      </c>
      <c r="T893" s="83">
        <f t="shared" si="309"/>
        <v>8820000</v>
      </c>
      <c r="U893" s="83">
        <f t="shared" si="321"/>
        <v>9878400.0000000019</v>
      </c>
      <c r="V893" s="9" t="s">
        <v>1325</v>
      </c>
      <c r="W893" s="152" t="s">
        <v>1394</v>
      </c>
      <c r="X893" s="9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  <c r="AN893" s="8"/>
      <c r="AO893" s="8"/>
      <c r="AP893" s="8"/>
      <c r="AQ893" s="8"/>
      <c r="AR893" s="8"/>
      <c r="AS893" s="8"/>
      <c r="AT893" s="8"/>
      <c r="AU893" s="8"/>
      <c r="AV893" s="8"/>
      <c r="AW893" s="8"/>
      <c r="AX893" s="8"/>
      <c r="AY893" s="8"/>
      <c r="AZ893" s="8"/>
      <c r="BA893" s="8"/>
      <c r="BB893" s="8"/>
      <c r="BC893" s="8"/>
      <c r="BD893" s="8"/>
      <c r="BE893" s="8"/>
      <c r="BF893" s="8"/>
      <c r="BG893" s="8"/>
      <c r="BH893" s="8"/>
      <c r="BI893" s="8"/>
      <c r="BJ893" s="8"/>
      <c r="BK893" s="8"/>
      <c r="BL893" s="8"/>
      <c r="BM893" s="8"/>
      <c r="BN893" s="8"/>
      <c r="BO893" s="8"/>
      <c r="BP893" s="8"/>
      <c r="BQ893" s="8"/>
      <c r="BR893" s="8"/>
      <c r="BS893" s="8"/>
      <c r="BT893" s="8"/>
      <c r="BU893" s="8"/>
      <c r="BV893" s="8"/>
      <c r="BW893" s="8"/>
      <c r="BX893" s="8"/>
      <c r="BY893" s="8"/>
      <c r="BZ893" s="8"/>
      <c r="CA893" s="8"/>
      <c r="CB893" s="8"/>
      <c r="CC893" s="8"/>
      <c r="CD893" s="8"/>
      <c r="CE893" s="8"/>
      <c r="CF893" s="8"/>
      <c r="CG893" s="8"/>
      <c r="CH893" s="8"/>
      <c r="CI893" s="8"/>
      <c r="CJ893" s="8"/>
      <c r="CK893" s="8"/>
      <c r="CL893" s="8"/>
      <c r="CM893" s="8"/>
      <c r="CN893" s="8"/>
      <c r="CO893" s="8"/>
      <c r="CP893" s="8"/>
      <c r="CQ893" s="8"/>
      <c r="CR893" s="8"/>
      <c r="CS893" s="8"/>
      <c r="CT893" s="8"/>
      <c r="CU893" s="8"/>
      <c r="CV893" s="8"/>
      <c r="CW893" s="8"/>
      <c r="CX893" s="8"/>
      <c r="CY893" s="8"/>
      <c r="CZ893" s="8"/>
      <c r="DA893" s="8"/>
      <c r="DB893" s="8"/>
      <c r="DC893" s="8"/>
      <c r="DD893" s="8"/>
      <c r="DE893" s="8"/>
      <c r="DF893" s="8"/>
      <c r="DG893" s="8"/>
      <c r="DH893" s="8"/>
      <c r="DI893" s="8"/>
      <c r="DJ893" s="8"/>
      <c r="DK893" s="8"/>
      <c r="DL893" s="8"/>
      <c r="DM893" s="8"/>
      <c r="DN893" s="8"/>
      <c r="DO893" s="8"/>
      <c r="DP893" s="8"/>
      <c r="DQ893" s="8"/>
      <c r="DR893" s="8"/>
      <c r="DS893" s="8"/>
      <c r="DT893" s="8"/>
      <c r="DU893" s="8"/>
      <c r="DV893" s="8"/>
      <c r="DW893" s="8"/>
      <c r="DX893" s="8"/>
      <c r="DY893" s="8"/>
      <c r="DZ893" s="8"/>
      <c r="EA893" s="8"/>
      <c r="EB893" s="8"/>
      <c r="EC893" s="8"/>
      <c r="ED893" s="8"/>
      <c r="EE893" s="8"/>
      <c r="EF893" s="8"/>
      <c r="EG893" s="8"/>
      <c r="EH893" s="8"/>
      <c r="EI893" s="8"/>
      <c r="EJ893" s="8"/>
      <c r="EK893" s="8"/>
      <c r="EL893" s="8"/>
      <c r="EM893" s="8"/>
      <c r="EN893" s="8"/>
      <c r="EO893" s="8"/>
      <c r="EP893" s="8"/>
      <c r="EQ893" s="8"/>
      <c r="ER893" s="8"/>
      <c r="ES893" s="8"/>
      <c r="ET893" s="8"/>
      <c r="EU893" s="8"/>
      <c r="EV893" s="8"/>
      <c r="EW893" s="8"/>
      <c r="EX893" s="8"/>
      <c r="EY893" s="8"/>
      <c r="EZ893" s="8"/>
      <c r="FA893" s="8"/>
      <c r="FB893" s="8"/>
      <c r="FC893" s="8"/>
      <c r="FD893" s="8"/>
      <c r="FE893" s="8"/>
      <c r="FF893" s="8"/>
      <c r="FG893" s="8"/>
      <c r="FH893" s="8"/>
      <c r="FI893" s="8"/>
      <c r="FJ893" s="8"/>
      <c r="FK893" s="8"/>
      <c r="FL893" s="8"/>
      <c r="FM893" s="8"/>
      <c r="FN893" s="8"/>
      <c r="FO893" s="8"/>
      <c r="FP893" s="8"/>
      <c r="FQ893" s="8"/>
      <c r="FR893" s="8"/>
      <c r="FS893" s="8"/>
      <c r="FT893" s="8"/>
      <c r="FU893" s="8"/>
      <c r="FV893" s="8"/>
      <c r="FW893" s="8"/>
      <c r="FX893" s="8"/>
      <c r="FY893" s="8"/>
      <c r="FZ893" s="8"/>
      <c r="GA893" s="8"/>
      <c r="GB893" s="8"/>
      <c r="GC893" s="8"/>
      <c r="GD893" s="8"/>
      <c r="GE893" s="8"/>
      <c r="GF893" s="8"/>
      <c r="GG893" s="8"/>
      <c r="GH893" s="8"/>
      <c r="GI893" s="8"/>
      <c r="GJ893" s="8"/>
      <c r="GK893" s="8"/>
      <c r="GL893" s="8"/>
      <c r="GM893" s="8"/>
      <c r="GN893" s="8"/>
      <c r="GO893" s="8"/>
      <c r="GP893" s="8"/>
      <c r="GQ893" s="8"/>
      <c r="GR893" s="8"/>
      <c r="GS893" s="8"/>
      <c r="GT893" s="8"/>
      <c r="GU893" s="8"/>
      <c r="GV893" s="8"/>
      <c r="GW893" s="8"/>
      <c r="GX893" s="8"/>
      <c r="GY893" s="8"/>
      <c r="GZ893" s="8"/>
      <c r="HA893" s="8"/>
      <c r="HB893" s="8"/>
      <c r="HC893" s="8"/>
      <c r="HD893" s="8"/>
      <c r="HE893" s="8"/>
      <c r="HF893" s="8"/>
      <c r="HG893" s="8"/>
      <c r="HH893" s="8"/>
      <c r="HI893" s="8"/>
      <c r="HJ893" s="8"/>
      <c r="HK893" s="8"/>
      <c r="HL893" s="8"/>
      <c r="HM893" s="8"/>
      <c r="HN893" s="8"/>
      <c r="HO893" s="8"/>
      <c r="HP893" s="8"/>
      <c r="HQ893" s="8"/>
      <c r="HR893" s="8"/>
      <c r="HS893" s="8"/>
      <c r="HT893" s="8"/>
      <c r="HU893" s="8"/>
      <c r="HV893" s="8"/>
      <c r="HW893" s="8"/>
      <c r="HX893" s="8"/>
      <c r="HY893" s="8"/>
      <c r="HZ893" s="8"/>
      <c r="IA893" s="8"/>
      <c r="IB893" s="8"/>
      <c r="IC893" s="8"/>
      <c r="ID893" s="8"/>
      <c r="IE893" s="8"/>
      <c r="IF893" s="8"/>
      <c r="IG893" s="8"/>
      <c r="IH893" s="8"/>
      <c r="II893" s="8"/>
      <c r="IJ893" s="8"/>
      <c r="IK893" s="8"/>
      <c r="IL893" s="8"/>
      <c r="IM893" s="8"/>
      <c r="IN893" s="8"/>
      <c r="IO893" s="8"/>
      <c r="IP893" s="8"/>
      <c r="IQ893" s="8"/>
      <c r="IR893" s="8"/>
      <c r="IS893" s="8"/>
      <c r="IT893" s="8"/>
      <c r="IU893" s="8"/>
      <c r="IV893" s="8"/>
      <c r="IW893" s="8"/>
      <c r="IX893" s="8"/>
      <c r="IY893" s="8"/>
      <c r="IZ893" s="8"/>
      <c r="JA893" s="8"/>
      <c r="JB893" s="8"/>
      <c r="JC893" s="8"/>
      <c r="JD893" s="8"/>
      <c r="JE893" s="8"/>
      <c r="JF893" s="8"/>
      <c r="JG893" s="8"/>
      <c r="JH893" s="8"/>
      <c r="JI893" s="8"/>
      <c r="JJ893" s="8"/>
      <c r="JK893" s="8"/>
      <c r="JL893" s="8"/>
      <c r="JM893" s="8"/>
      <c r="JN893" s="8"/>
      <c r="JO893" s="8"/>
      <c r="JP893" s="8"/>
      <c r="JQ893" s="8"/>
      <c r="JR893" s="8"/>
      <c r="JS893" s="8"/>
      <c r="JT893" s="8"/>
      <c r="JU893" s="8"/>
      <c r="JV893" s="8"/>
      <c r="JW893" s="8"/>
      <c r="JX893" s="8"/>
      <c r="JY893" s="8"/>
      <c r="JZ893" s="8"/>
      <c r="KA893" s="8"/>
      <c r="KB893" s="8"/>
      <c r="KC893" s="8"/>
      <c r="KD893" s="8"/>
      <c r="KE893" s="8"/>
      <c r="KF893" s="8"/>
      <c r="KG893" s="8"/>
      <c r="KH893" s="8"/>
      <c r="KI893" s="8"/>
      <c r="KJ893" s="8"/>
      <c r="KK893" s="8"/>
      <c r="KL893" s="8"/>
      <c r="KM893" s="8"/>
      <c r="KN893" s="8"/>
      <c r="KO893" s="8"/>
      <c r="KP893" s="8"/>
      <c r="KQ893" s="8"/>
      <c r="KR893" s="8"/>
      <c r="KS893" s="8"/>
      <c r="KT893" s="8"/>
      <c r="KU893" s="8"/>
      <c r="KV893" s="8"/>
      <c r="KW893" s="8"/>
      <c r="KX893" s="8"/>
      <c r="KY893" s="8"/>
      <c r="KZ893" s="8"/>
      <c r="LA893" s="8"/>
      <c r="LB893" s="8"/>
      <c r="LC893" s="8"/>
      <c r="LD893" s="8"/>
      <c r="LE893" s="8"/>
      <c r="LF893" s="8"/>
      <c r="LG893" s="8"/>
      <c r="LH893" s="8"/>
      <c r="LI893" s="8"/>
      <c r="LJ893" s="8"/>
      <c r="LK893" s="8"/>
      <c r="LL893" s="8"/>
      <c r="LM893" s="8"/>
      <c r="LN893" s="8"/>
      <c r="LO893" s="8"/>
      <c r="LP893" s="8"/>
      <c r="LQ893" s="8"/>
      <c r="LR893" s="8"/>
      <c r="LS893" s="8"/>
      <c r="LT893" s="8"/>
      <c r="LU893" s="8"/>
      <c r="LV893" s="8"/>
      <c r="LW893" s="8"/>
      <c r="LX893" s="8"/>
      <c r="LY893" s="8"/>
      <c r="LZ893" s="8"/>
      <c r="MA893" s="8"/>
      <c r="MB893" s="8"/>
      <c r="MC893" s="8"/>
      <c r="MD893" s="8"/>
      <c r="ME893" s="8"/>
      <c r="MF893" s="8"/>
      <c r="MG893" s="8"/>
      <c r="MH893" s="8"/>
      <c r="MI893" s="8"/>
      <c r="MJ893" s="8"/>
      <c r="MK893" s="8"/>
      <c r="ML893" s="8"/>
      <c r="MM893" s="8"/>
      <c r="MN893" s="8"/>
      <c r="MO893" s="8"/>
      <c r="MP893" s="8"/>
      <c r="MQ893" s="8"/>
      <c r="MR893" s="8"/>
      <c r="MS893" s="8"/>
      <c r="MT893" s="8"/>
      <c r="MU893" s="8"/>
      <c r="MV893" s="8"/>
      <c r="MW893" s="8"/>
      <c r="MX893" s="8"/>
      <c r="MY893" s="8"/>
      <c r="MZ893" s="8"/>
      <c r="NA893" s="8"/>
      <c r="NB893" s="8"/>
      <c r="NC893" s="8"/>
      <c r="ND893" s="8"/>
      <c r="NE893" s="8"/>
      <c r="NF893" s="8"/>
      <c r="NG893" s="8"/>
      <c r="NH893" s="8"/>
      <c r="NI893" s="8"/>
      <c r="NJ893" s="8"/>
      <c r="NK893" s="8"/>
      <c r="NL893" s="8"/>
      <c r="NM893" s="8"/>
      <c r="NN893" s="8"/>
      <c r="NO893" s="8"/>
      <c r="NP893" s="8"/>
      <c r="NQ893" s="8"/>
      <c r="NR893" s="8"/>
      <c r="NS893" s="8"/>
      <c r="NT893" s="8"/>
      <c r="NU893" s="8"/>
      <c r="NV893" s="8"/>
      <c r="NW893" s="8"/>
      <c r="NX893" s="8"/>
      <c r="NY893" s="8"/>
      <c r="NZ893" s="8"/>
      <c r="OA893" s="8"/>
      <c r="OB893" s="8"/>
      <c r="OC893" s="8"/>
      <c r="OD893" s="8"/>
      <c r="OE893" s="8"/>
      <c r="OF893" s="8"/>
      <c r="OG893" s="8"/>
      <c r="OH893" s="8"/>
      <c r="OI893" s="8"/>
      <c r="OJ893" s="8"/>
      <c r="OK893" s="8"/>
      <c r="OL893" s="8"/>
      <c r="OM893" s="8"/>
      <c r="ON893" s="8"/>
      <c r="OO893" s="8"/>
      <c r="OP893" s="8"/>
      <c r="OQ893" s="8"/>
      <c r="OR893" s="8"/>
      <c r="OS893" s="8"/>
      <c r="OT893" s="8"/>
      <c r="OU893" s="8"/>
      <c r="OV893" s="8"/>
      <c r="OW893" s="8"/>
      <c r="OX893" s="8"/>
      <c r="OY893" s="8"/>
      <c r="OZ893" s="8"/>
      <c r="PA893" s="8"/>
      <c r="PB893" s="8"/>
      <c r="PC893" s="8"/>
      <c r="PD893" s="8"/>
      <c r="PE893" s="8"/>
      <c r="PF893" s="8"/>
      <c r="PG893" s="8"/>
      <c r="PH893" s="8"/>
      <c r="PI893" s="8"/>
      <c r="PJ893" s="8"/>
      <c r="PK893" s="8"/>
      <c r="PL893" s="8"/>
      <c r="PM893" s="8"/>
      <c r="PN893" s="8"/>
      <c r="PO893" s="8"/>
      <c r="PP893" s="8"/>
      <c r="PQ893" s="8"/>
      <c r="PR893" s="8"/>
      <c r="PS893" s="8"/>
      <c r="PT893" s="8"/>
      <c r="PU893" s="8"/>
      <c r="PV893" s="8"/>
      <c r="PW893" s="8"/>
      <c r="PX893" s="8"/>
      <c r="PY893" s="8"/>
      <c r="PZ893" s="8"/>
      <c r="QA893" s="8"/>
      <c r="QB893" s="8"/>
      <c r="QC893" s="8"/>
      <c r="QD893" s="8"/>
      <c r="QE893" s="8"/>
      <c r="QF893" s="8"/>
      <c r="QG893" s="8"/>
      <c r="QH893" s="8"/>
      <c r="QI893" s="8"/>
      <c r="QJ893" s="8"/>
      <c r="QK893" s="8"/>
      <c r="QL893" s="8"/>
      <c r="QM893" s="8"/>
      <c r="QN893" s="8"/>
      <c r="QO893" s="8"/>
      <c r="QP893" s="8"/>
      <c r="QQ893" s="8"/>
      <c r="QR893" s="8"/>
      <c r="QS893" s="8"/>
      <c r="QT893" s="8"/>
      <c r="QU893" s="8"/>
      <c r="QV893" s="8"/>
      <c r="QW893" s="8"/>
      <c r="QX893" s="8"/>
      <c r="QY893" s="8"/>
      <c r="QZ893" s="8"/>
      <c r="RA893" s="8"/>
      <c r="RB893" s="8"/>
      <c r="RC893" s="8"/>
      <c r="RD893" s="8"/>
      <c r="RE893" s="8"/>
      <c r="RF893" s="8"/>
      <c r="RG893" s="8"/>
      <c r="RH893" s="8"/>
      <c r="RI893" s="8"/>
      <c r="RJ893" s="8"/>
      <c r="RK893" s="8"/>
      <c r="RL893" s="8"/>
      <c r="RM893" s="8"/>
      <c r="RN893" s="8"/>
      <c r="RO893" s="8"/>
      <c r="RP893" s="8"/>
      <c r="RQ893" s="8"/>
      <c r="RR893" s="8"/>
      <c r="RS893" s="8"/>
      <c r="RT893" s="8"/>
      <c r="RU893" s="8"/>
      <c r="RV893" s="8"/>
      <c r="RW893" s="8"/>
      <c r="RX893" s="8"/>
      <c r="RY893" s="8"/>
      <c r="RZ893" s="8"/>
      <c r="SA893" s="8"/>
      <c r="SB893" s="8"/>
      <c r="SC893" s="8"/>
      <c r="SD893" s="8"/>
      <c r="SE893" s="8"/>
      <c r="SF893" s="8"/>
      <c r="SG893" s="8"/>
      <c r="SH893" s="8"/>
      <c r="SI893" s="8"/>
      <c r="SJ893" s="8"/>
      <c r="SK893" s="8"/>
      <c r="SL893" s="8"/>
      <c r="SM893" s="8"/>
      <c r="SN893" s="8"/>
      <c r="SO893" s="8"/>
      <c r="SP893" s="8"/>
      <c r="SQ893" s="8"/>
      <c r="SR893" s="8"/>
      <c r="SS893" s="8"/>
      <c r="ST893" s="8"/>
      <c r="SU893" s="8"/>
      <c r="SV893" s="8"/>
      <c r="SW893" s="8"/>
      <c r="SX893" s="8"/>
      <c r="SY893" s="8"/>
      <c r="SZ893" s="8"/>
      <c r="TA893" s="8"/>
      <c r="TB893" s="8"/>
      <c r="TC893" s="8"/>
      <c r="TD893" s="8"/>
      <c r="TE893" s="8"/>
      <c r="TF893" s="8"/>
      <c r="TG893" s="8"/>
      <c r="TH893" s="8"/>
      <c r="TI893" s="8"/>
      <c r="TJ893" s="8"/>
      <c r="TK893" s="8"/>
      <c r="TL893" s="8"/>
      <c r="TM893" s="8"/>
      <c r="TN893" s="8"/>
      <c r="TO893" s="8"/>
      <c r="TP893" s="8"/>
      <c r="TQ893" s="8"/>
      <c r="TR893" s="8"/>
      <c r="TS893" s="8"/>
      <c r="TT893" s="8"/>
      <c r="TU893" s="8"/>
      <c r="TV893" s="8"/>
      <c r="TW893" s="8"/>
      <c r="TX893" s="8"/>
      <c r="TY893" s="8"/>
      <c r="TZ893" s="8"/>
      <c r="UA893" s="8"/>
      <c r="UB893" s="8"/>
      <c r="UC893" s="8"/>
      <c r="UD893" s="8"/>
      <c r="UE893" s="8"/>
      <c r="UF893" s="8"/>
      <c r="UG893" s="8"/>
      <c r="UH893" s="8"/>
      <c r="UI893" s="8"/>
      <c r="UJ893" s="8"/>
      <c r="UK893" s="8"/>
      <c r="UL893" s="8"/>
      <c r="UM893" s="8"/>
      <c r="UN893" s="8"/>
      <c r="UO893" s="8"/>
      <c r="UP893" s="8"/>
      <c r="UQ893" s="8"/>
      <c r="UR893" s="8"/>
      <c r="US893" s="8"/>
      <c r="UT893" s="8"/>
      <c r="UU893" s="8"/>
      <c r="UV893" s="8"/>
      <c r="UW893" s="8"/>
      <c r="UX893" s="8"/>
      <c r="UY893" s="8"/>
      <c r="UZ893" s="8"/>
      <c r="VA893" s="8"/>
      <c r="VB893" s="8"/>
      <c r="VC893" s="8"/>
      <c r="VD893" s="8"/>
      <c r="VE893" s="8"/>
      <c r="VF893" s="8"/>
      <c r="VG893" s="8"/>
      <c r="VH893" s="8"/>
      <c r="VI893" s="8"/>
      <c r="VJ893" s="8"/>
      <c r="VK893" s="8"/>
      <c r="VL893" s="8"/>
      <c r="VM893" s="8"/>
      <c r="VN893" s="8"/>
      <c r="VO893" s="8"/>
      <c r="VP893" s="8"/>
      <c r="VQ893" s="8"/>
      <c r="VR893" s="8"/>
      <c r="VS893" s="8"/>
      <c r="VT893" s="8"/>
      <c r="VU893" s="8"/>
      <c r="VV893" s="8"/>
      <c r="VW893" s="8"/>
      <c r="VX893" s="8"/>
      <c r="VY893" s="8"/>
      <c r="VZ893" s="8"/>
      <c r="WA893" s="8"/>
      <c r="WB893" s="8"/>
      <c r="WC893" s="8"/>
      <c r="WD893" s="8"/>
      <c r="WE893" s="8"/>
      <c r="WF893" s="8"/>
      <c r="WG893" s="8"/>
      <c r="WH893" s="8"/>
      <c r="WI893" s="8"/>
      <c r="WJ893" s="8"/>
      <c r="WK893" s="8"/>
      <c r="WL893" s="8"/>
      <c r="WM893" s="8"/>
      <c r="WN893" s="8"/>
      <c r="WO893" s="8"/>
      <c r="WP893" s="8"/>
      <c r="WQ893" s="8"/>
      <c r="WR893" s="8"/>
      <c r="WS893" s="8"/>
      <c r="WT893" s="8"/>
      <c r="WU893" s="8"/>
      <c r="WV893" s="8"/>
      <c r="WW893" s="8"/>
      <c r="WX893" s="8"/>
      <c r="WY893" s="8"/>
      <c r="WZ893" s="8"/>
      <c r="XA893" s="8"/>
      <c r="XB893" s="8"/>
      <c r="XC893" s="8"/>
      <c r="XD893" s="8"/>
      <c r="XE893" s="8"/>
      <c r="XF893" s="8"/>
      <c r="XG893" s="8"/>
      <c r="XH893" s="8"/>
      <c r="XI893" s="8"/>
      <c r="XJ893" s="8"/>
      <c r="XK893" s="8"/>
      <c r="XL893" s="8"/>
      <c r="XM893" s="8"/>
      <c r="XN893" s="8"/>
      <c r="XO893" s="8"/>
      <c r="XP893" s="8"/>
      <c r="XQ893" s="8"/>
      <c r="XR893" s="8"/>
      <c r="XS893" s="8"/>
      <c r="XT893" s="8"/>
      <c r="XU893" s="8"/>
      <c r="XV893" s="8"/>
      <c r="XW893" s="8"/>
      <c r="XX893" s="8"/>
      <c r="XY893" s="8"/>
      <c r="XZ893" s="8"/>
      <c r="YA893" s="8"/>
      <c r="YB893" s="8"/>
      <c r="YC893" s="8"/>
      <c r="YD893" s="8"/>
      <c r="YE893" s="8"/>
      <c r="YF893" s="8"/>
      <c r="YG893" s="8"/>
      <c r="YH893" s="8"/>
      <c r="YI893" s="8"/>
      <c r="YJ893" s="8"/>
      <c r="YK893" s="8"/>
      <c r="YL893" s="8"/>
      <c r="YM893" s="8"/>
      <c r="YN893" s="8"/>
      <c r="YO893" s="8"/>
      <c r="YP893" s="8"/>
      <c r="YQ893" s="8"/>
      <c r="YR893" s="8"/>
      <c r="YS893" s="8"/>
      <c r="YT893" s="8"/>
      <c r="YU893" s="8"/>
      <c r="YV893" s="8"/>
      <c r="YW893" s="8"/>
      <c r="YX893" s="8"/>
      <c r="YY893" s="8"/>
      <c r="YZ893" s="8"/>
      <c r="ZA893" s="8"/>
      <c r="ZB893" s="8"/>
      <c r="ZC893" s="8"/>
      <c r="ZD893" s="8"/>
      <c r="ZE893" s="8"/>
      <c r="ZF893" s="8"/>
      <c r="ZG893" s="8"/>
      <c r="ZH893" s="8"/>
      <c r="ZI893" s="8"/>
      <c r="ZJ893" s="8"/>
      <c r="ZK893" s="8"/>
      <c r="ZL893" s="8"/>
      <c r="ZM893" s="8"/>
      <c r="ZN893" s="8"/>
      <c r="ZO893" s="8"/>
      <c r="ZP893" s="8"/>
      <c r="ZQ893" s="8"/>
      <c r="ZR893" s="8"/>
      <c r="ZS893" s="8"/>
      <c r="ZT893" s="8"/>
      <c r="ZU893" s="8"/>
      <c r="ZV893" s="8"/>
      <c r="ZW893" s="8"/>
      <c r="ZX893" s="8"/>
      <c r="ZY893" s="8"/>
      <c r="ZZ893" s="8"/>
      <c r="AAA893" s="8"/>
      <c r="AAB893" s="8"/>
      <c r="AAC893" s="8"/>
      <c r="AAD893" s="8"/>
      <c r="AAE893" s="8"/>
      <c r="AAF893" s="8"/>
      <c r="AAG893" s="8"/>
      <c r="AAH893" s="8"/>
      <c r="AAI893" s="8"/>
      <c r="AAJ893" s="8"/>
      <c r="AAK893" s="8"/>
      <c r="AAL893" s="8"/>
      <c r="AAM893" s="8"/>
      <c r="AAN893" s="8"/>
      <c r="AAO893" s="8"/>
      <c r="AAP893" s="8"/>
      <c r="AAQ893" s="8"/>
      <c r="AAR893" s="8"/>
      <c r="AAS893" s="8"/>
      <c r="AAT893" s="8"/>
      <c r="AAU893" s="8"/>
      <c r="AAV893" s="8"/>
      <c r="AAW893" s="8"/>
      <c r="AAX893" s="8"/>
      <c r="AAY893" s="8"/>
      <c r="AAZ893" s="8"/>
      <c r="ABA893" s="8"/>
      <c r="ABB893" s="8"/>
      <c r="ABC893" s="8"/>
      <c r="ABD893" s="8"/>
      <c r="ABE893" s="8"/>
      <c r="ABF893" s="8"/>
      <c r="ABG893" s="8"/>
      <c r="ABH893" s="8"/>
      <c r="ABI893" s="8"/>
      <c r="ABJ893" s="8"/>
      <c r="ABK893" s="8"/>
      <c r="ABL893" s="8"/>
      <c r="ABM893" s="8"/>
      <c r="ABN893" s="8"/>
      <c r="ABO893" s="8"/>
      <c r="ABP893" s="8"/>
      <c r="ABQ893" s="8"/>
      <c r="ABR893" s="8"/>
      <c r="ABS893" s="8"/>
      <c r="ABT893" s="8"/>
      <c r="ABU893" s="8"/>
      <c r="ABV893" s="8"/>
      <c r="ABW893" s="8"/>
      <c r="ABX893" s="8"/>
      <c r="ABY893" s="8"/>
      <c r="ABZ893" s="8"/>
      <c r="ACA893" s="8"/>
      <c r="ACB893" s="8"/>
      <c r="ACC893" s="8"/>
      <c r="ACD893" s="8"/>
      <c r="ACE893" s="8"/>
      <c r="ACF893" s="8"/>
      <c r="ACG893" s="8"/>
      <c r="ACH893" s="8"/>
      <c r="ACI893" s="8"/>
      <c r="ACJ893" s="8"/>
      <c r="ACK893" s="8"/>
      <c r="ACL893" s="8"/>
      <c r="ACM893" s="8"/>
      <c r="ACN893" s="8"/>
      <c r="ACO893" s="8"/>
      <c r="ACP893" s="8"/>
      <c r="ACQ893" s="8"/>
      <c r="ACR893" s="8"/>
      <c r="ACS893" s="8"/>
      <c r="ACT893" s="8"/>
      <c r="ACU893" s="8"/>
      <c r="ACV893" s="8"/>
      <c r="ACW893" s="8"/>
      <c r="ACX893" s="8"/>
      <c r="ACY893" s="8"/>
      <c r="ACZ893" s="8"/>
      <c r="ADA893" s="8"/>
      <c r="ADB893" s="8"/>
      <c r="ADC893" s="8"/>
      <c r="ADD893" s="8"/>
      <c r="ADE893" s="8"/>
      <c r="ADF893" s="8"/>
      <c r="ADG893" s="8"/>
      <c r="ADH893" s="8"/>
      <c r="ADI893" s="8"/>
      <c r="ADJ893" s="8"/>
      <c r="ADK893" s="8"/>
      <c r="ADL893" s="8"/>
      <c r="ADM893" s="8"/>
      <c r="ADN893" s="8"/>
      <c r="ADO893" s="8"/>
      <c r="ADP893" s="8"/>
      <c r="ADQ893" s="8"/>
      <c r="ADR893" s="8"/>
      <c r="ADS893" s="8"/>
      <c r="ADT893" s="8"/>
      <c r="ADU893" s="8"/>
      <c r="ADV893" s="8"/>
      <c r="ADW893" s="8"/>
      <c r="ADX893" s="8"/>
      <c r="ADY893" s="8"/>
      <c r="ADZ893" s="8"/>
      <c r="AEA893" s="8"/>
      <c r="AEB893" s="8"/>
      <c r="AEC893" s="8"/>
      <c r="AED893" s="8"/>
      <c r="AEE893" s="8"/>
      <c r="AEF893" s="8"/>
      <c r="AEG893" s="8"/>
      <c r="AEH893" s="8"/>
      <c r="AEI893" s="8"/>
      <c r="AEJ893" s="8"/>
      <c r="AEK893" s="8"/>
      <c r="AEL893" s="8"/>
      <c r="AEM893" s="8"/>
      <c r="AEN893" s="8"/>
      <c r="AEO893" s="8"/>
      <c r="AEP893" s="8"/>
      <c r="AEQ893" s="8"/>
      <c r="AER893" s="8"/>
      <c r="AES893" s="8"/>
      <c r="AET893" s="8"/>
      <c r="AEU893" s="8"/>
      <c r="AEV893" s="8"/>
      <c r="AEW893" s="8"/>
      <c r="AEX893" s="8"/>
      <c r="AEY893" s="8"/>
      <c r="AEZ893" s="8"/>
      <c r="AFA893" s="8"/>
      <c r="AFB893" s="8"/>
      <c r="AFC893" s="8"/>
      <c r="AFD893" s="8"/>
      <c r="AFE893" s="8"/>
      <c r="AFF893" s="8"/>
      <c r="AFG893" s="8"/>
      <c r="AFH893" s="8"/>
      <c r="AFI893" s="8"/>
      <c r="AFJ893" s="8"/>
      <c r="AFK893" s="8"/>
      <c r="AFL893" s="8"/>
      <c r="AFM893" s="8"/>
      <c r="AFN893" s="8"/>
      <c r="AFO893" s="8"/>
      <c r="AFP893" s="8"/>
      <c r="AFQ893" s="8"/>
      <c r="AFR893" s="8"/>
      <c r="AFS893" s="8"/>
      <c r="AFT893" s="8"/>
      <c r="AFU893" s="8"/>
      <c r="AFV893" s="8"/>
      <c r="AFW893" s="8"/>
      <c r="AFX893" s="8"/>
      <c r="AFY893" s="8"/>
      <c r="AFZ893" s="8"/>
      <c r="AGA893" s="8"/>
      <c r="AGB893" s="8"/>
      <c r="AGC893" s="8"/>
      <c r="AGD893" s="8"/>
      <c r="AGE893" s="8"/>
      <c r="AGF893" s="8"/>
      <c r="AGG893" s="8"/>
      <c r="AGH893" s="8"/>
      <c r="AGI893" s="8"/>
      <c r="AGJ893" s="8"/>
      <c r="AGK893" s="8"/>
      <c r="AGL893" s="8"/>
      <c r="AGM893" s="8"/>
      <c r="AGN893" s="8"/>
      <c r="AGO893" s="8"/>
      <c r="AGP893" s="8"/>
      <c r="AGQ893" s="8"/>
      <c r="AGR893" s="8"/>
      <c r="AGS893" s="8"/>
      <c r="AGT893" s="8"/>
      <c r="AGU893" s="8"/>
      <c r="AGV893" s="8"/>
      <c r="AGW893" s="8"/>
      <c r="AGX893" s="8"/>
      <c r="AGY893" s="8"/>
      <c r="AGZ893" s="8"/>
      <c r="AHA893" s="8"/>
      <c r="AHB893" s="8"/>
      <c r="AHC893" s="8"/>
      <c r="AHD893" s="8"/>
      <c r="AHE893" s="8"/>
      <c r="AHF893" s="8"/>
      <c r="AHG893" s="8"/>
      <c r="AHH893" s="8"/>
      <c r="AHI893" s="8"/>
      <c r="AHJ893" s="8"/>
      <c r="AHK893" s="8"/>
      <c r="AHL893" s="8"/>
      <c r="AHM893" s="8"/>
      <c r="AHN893" s="8"/>
      <c r="AHO893" s="8"/>
      <c r="AHP893" s="8"/>
      <c r="AHQ893" s="8"/>
      <c r="AHR893" s="8"/>
      <c r="AHS893" s="8"/>
      <c r="AHT893" s="8"/>
      <c r="AHU893" s="8"/>
      <c r="AHV893" s="8"/>
      <c r="AHW893" s="8"/>
      <c r="AHX893" s="8"/>
      <c r="AHY893" s="8"/>
      <c r="AHZ893" s="8"/>
      <c r="AIA893" s="8"/>
      <c r="AIB893" s="8"/>
      <c r="AIC893" s="8"/>
      <c r="AID893" s="8"/>
      <c r="AIE893" s="8"/>
      <c r="AIF893" s="8"/>
      <c r="AIG893" s="8"/>
      <c r="AIH893" s="8"/>
      <c r="AII893" s="8"/>
      <c r="AIJ893" s="8"/>
      <c r="AIK893" s="8"/>
      <c r="AIL893" s="8"/>
      <c r="AIM893" s="8"/>
      <c r="AIN893" s="8"/>
      <c r="AIO893" s="8"/>
      <c r="AIP893" s="8"/>
      <c r="AIQ893" s="8"/>
      <c r="AIR893" s="8"/>
      <c r="AIS893" s="8"/>
      <c r="AIT893" s="8"/>
      <c r="AIU893" s="8"/>
      <c r="AIV893" s="8"/>
      <c r="AIW893" s="8"/>
      <c r="AIX893" s="8"/>
      <c r="AIY893" s="8"/>
      <c r="AIZ893" s="8"/>
      <c r="AJA893" s="8"/>
      <c r="AJB893" s="8"/>
      <c r="AJC893" s="8"/>
      <c r="AJD893" s="8"/>
      <c r="AJE893" s="8"/>
      <c r="AJF893" s="8"/>
      <c r="AJG893" s="8"/>
      <c r="AJH893" s="8"/>
      <c r="AJI893" s="8"/>
      <c r="AJJ893" s="8"/>
      <c r="AJK893" s="8"/>
      <c r="AJL893" s="8"/>
      <c r="AJM893" s="8"/>
      <c r="AJN893" s="8"/>
      <c r="AJO893" s="8"/>
      <c r="AJP893" s="8"/>
      <c r="AJQ893" s="8"/>
      <c r="AJR893" s="8"/>
      <c r="AJS893" s="8"/>
      <c r="AJT893" s="8"/>
      <c r="AJU893" s="8"/>
      <c r="AJV893" s="8"/>
      <c r="AJW893" s="8"/>
      <c r="AJX893" s="8"/>
      <c r="AJY893" s="8"/>
      <c r="AJZ893" s="8"/>
      <c r="AKA893" s="8"/>
      <c r="AKB893" s="8"/>
      <c r="AKC893" s="8"/>
      <c r="AKD893" s="8"/>
      <c r="AKE893" s="8"/>
      <c r="AKF893" s="8"/>
      <c r="AKG893" s="8"/>
      <c r="AKH893" s="8"/>
      <c r="AKI893" s="8"/>
      <c r="AKJ893" s="8"/>
      <c r="AKK893" s="8"/>
      <c r="AKL893" s="8"/>
      <c r="AKM893" s="8"/>
      <c r="AKN893" s="8"/>
      <c r="AKO893" s="8"/>
      <c r="AKP893" s="8"/>
      <c r="AKQ893" s="8"/>
      <c r="AKR893" s="8"/>
      <c r="AKS893" s="8"/>
      <c r="AKT893" s="8"/>
      <c r="AKU893" s="8"/>
      <c r="AKV893" s="8"/>
      <c r="AKW893" s="8"/>
      <c r="AKX893" s="8"/>
      <c r="AKY893" s="8"/>
      <c r="AKZ893" s="8"/>
      <c r="ALA893" s="8"/>
      <c r="ALB893" s="8"/>
      <c r="ALC893" s="8"/>
      <c r="ALD893" s="8"/>
      <c r="ALE893" s="8"/>
      <c r="ALF893" s="8"/>
      <c r="ALG893" s="8"/>
      <c r="ALH893" s="8"/>
      <c r="ALI893" s="8"/>
      <c r="ALJ893" s="8"/>
      <c r="ALK893" s="8"/>
      <c r="ALL893" s="8"/>
      <c r="ALM893" s="8"/>
      <c r="ALN893" s="8"/>
      <c r="ALO893" s="8"/>
      <c r="ALP893" s="8"/>
      <c r="ALQ893" s="8"/>
      <c r="ALR893" s="8"/>
      <c r="ALS893" s="8"/>
      <c r="ALT893" s="8"/>
      <c r="ALU893" s="8"/>
      <c r="ALV893" s="8"/>
      <c r="ALW893" s="8"/>
      <c r="ALX893" s="8"/>
      <c r="ALY893" s="8"/>
      <c r="ALZ893" s="8"/>
      <c r="AMA893" s="8"/>
      <c r="AMB893" s="8"/>
      <c r="AMC893" s="8"/>
      <c r="AMD893" s="8"/>
      <c r="AME893" s="8"/>
      <c r="AMF893" s="8"/>
      <c r="AMG893" s="8"/>
      <c r="AMH893" s="8"/>
      <c r="AMI893" s="8"/>
      <c r="AMJ893" s="8"/>
      <c r="AMK893" s="8"/>
      <c r="AML893" s="8"/>
      <c r="AMM893" s="8"/>
      <c r="AMN893" s="8"/>
      <c r="AMO893" s="8"/>
      <c r="AMP893" s="8"/>
      <c r="AMQ893" s="8"/>
      <c r="AMR893" s="8"/>
      <c r="AMS893" s="8"/>
      <c r="AMT893" s="8"/>
      <c r="AMU893" s="8"/>
      <c r="AMV893" s="8"/>
      <c r="AMW893" s="8"/>
      <c r="AMX893" s="8"/>
      <c r="AMY893" s="8"/>
      <c r="AMZ893" s="8"/>
      <c r="ANA893" s="8"/>
      <c r="ANB893" s="8"/>
      <c r="ANC893" s="8"/>
      <c r="AND893" s="8"/>
      <c r="ANE893" s="8"/>
      <c r="ANF893" s="8"/>
      <c r="ANG893" s="8"/>
      <c r="ANH893" s="8"/>
      <c r="ANI893" s="8"/>
      <c r="ANJ893" s="8"/>
      <c r="ANK893" s="8"/>
      <c r="ANL893" s="8"/>
      <c r="ANM893" s="8"/>
      <c r="ANN893" s="8"/>
      <c r="ANO893" s="8"/>
      <c r="ANP893" s="8"/>
      <c r="ANQ893" s="8"/>
      <c r="ANR893" s="8"/>
      <c r="ANS893" s="8"/>
      <c r="ANT893" s="8"/>
      <c r="ANU893" s="8"/>
      <c r="ANV893" s="8"/>
      <c r="ANW893" s="8"/>
      <c r="ANX893" s="8"/>
      <c r="ANY893" s="8"/>
      <c r="ANZ893" s="8"/>
      <c r="AOA893" s="8"/>
      <c r="AOB893" s="8"/>
      <c r="AOC893" s="8"/>
      <c r="AOD893" s="8"/>
      <c r="AOE893" s="8"/>
      <c r="AOF893" s="8"/>
      <c r="AOG893" s="8"/>
      <c r="AOH893" s="8"/>
      <c r="AOI893" s="8"/>
      <c r="AOJ893" s="8"/>
      <c r="AOK893" s="8"/>
      <c r="AOL893" s="8"/>
      <c r="AOM893" s="8"/>
      <c r="AON893" s="8"/>
      <c r="AOO893" s="8"/>
      <c r="AOP893" s="8"/>
      <c r="AOQ893" s="8"/>
      <c r="AOR893" s="8"/>
      <c r="AOS893" s="8"/>
      <c r="AOT893" s="8"/>
      <c r="AOU893" s="8"/>
      <c r="AOV893" s="8"/>
      <c r="AOW893" s="8"/>
      <c r="AOX893" s="8"/>
      <c r="AOY893" s="8"/>
      <c r="AOZ893" s="8"/>
      <c r="APA893" s="8"/>
      <c r="APB893" s="8"/>
      <c r="APC893" s="8"/>
      <c r="APD893" s="8"/>
      <c r="APE893" s="8"/>
      <c r="APF893" s="8"/>
      <c r="APG893" s="8"/>
      <c r="APH893" s="8"/>
      <c r="API893" s="8"/>
      <c r="APJ893" s="8"/>
      <c r="APK893" s="8"/>
      <c r="APL893" s="8"/>
      <c r="APM893" s="8"/>
      <c r="APN893" s="8"/>
      <c r="APO893" s="8"/>
      <c r="APP893" s="8"/>
      <c r="APQ893" s="8"/>
      <c r="APR893" s="8"/>
      <c r="APS893" s="8"/>
      <c r="APT893" s="8"/>
      <c r="APU893" s="8"/>
      <c r="APV893" s="8"/>
      <c r="APW893" s="8"/>
      <c r="APX893" s="8"/>
      <c r="APY893" s="8"/>
      <c r="APZ893" s="8"/>
      <c r="AQA893" s="8"/>
      <c r="AQB893" s="8"/>
      <c r="AQC893" s="8"/>
      <c r="AQD893" s="8"/>
      <c r="AQE893" s="8"/>
      <c r="AQF893" s="8"/>
      <c r="AQG893" s="8"/>
      <c r="AQH893" s="8"/>
      <c r="AQI893" s="8"/>
      <c r="AQJ893" s="8"/>
      <c r="AQK893" s="8"/>
      <c r="AQL893" s="8"/>
      <c r="AQM893" s="8"/>
      <c r="AQN893" s="8"/>
      <c r="AQO893" s="8"/>
      <c r="AQP893" s="8"/>
      <c r="AQQ893" s="8"/>
      <c r="AQR893" s="8"/>
      <c r="AQS893" s="8"/>
      <c r="AQT893" s="8"/>
      <c r="AQU893" s="8"/>
      <c r="AQV893" s="8"/>
      <c r="AQW893" s="8"/>
      <c r="AQX893" s="8"/>
      <c r="AQY893" s="8"/>
      <c r="AQZ893" s="8"/>
      <c r="ARA893" s="8"/>
      <c r="ARB893" s="8"/>
      <c r="ARC893" s="8"/>
      <c r="ARD893" s="8"/>
      <c r="ARE893" s="8"/>
      <c r="ARF893" s="8"/>
      <c r="ARG893" s="8"/>
      <c r="ARH893" s="8"/>
      <c r="ARI893" s="8"/>
      <c r="ARJ893" s="8"/>
      <c r="ARK893" s="8"/>
      <c r="ARL893" s="8"/>
      <c r="ARM893" s="8"/>
      <c r="ARN893" s="8"/>
      <c r="ARO893" s="8"/>
      <c r="ARP893" s="8"/>
      <c r="ARQ893" s="8"/>
      <c r="ARR893" s="8"/>
      <c r="ARS893" s="8"/>
      <c r="ART893" s="8"/>
      <c r="ARU893" s="8"/>
      <c r="ARV893" s="8"/>
      <c r="ARW893" s="8"/>
      <c r="ARX893" s="8"/>
      <c r="ARY893" s="8"/>
      <c r="ARZ893" s="8"/>
      <c r="ASA893" s="8"/>
      <c r="ASB893" s="8"/>
      <c r="ASC893" s="8"/>
      <c r="ASD893" s="8"/>
      <c r="ASE893" s="8"/>
      <c r="ASF893" s="8"/>
      <c r="ASG893" s="8"/>
      <c r="ASH893" s="8"/>
      <c r="ASI893" s="8"/>
      <c r="ASJ893" s="8"/>
      <c r="ASK893" s="8"/>
      <c r="ASL893" s="8"/>
      <c r="ASM893" s="8"/>
      <c r="ASN893" s="8"/>
      <c r="ASO893" s="8"/>
      <c r="ASP893" s="8"/>
      <c r="ASQ893" s="8"/>
      <c r="ASR893" s="8"/>
      <c r="ASS893" s="8"/>
      <c r="AST893" s="8"/>
      <c r="ASU893" s="8"/>
      <c r="ASV893" s="8"/>
      <c r="ASW893" s="8"/>
      <c r="ASX893" s="8"/>
      <c r="ASY893" s="8"/>
      <c r="ASZ893" s="8"/>
      <c r="ATA893" s="8"/>
      <c r="ATB893" s="8"/>
      <c r="ATC893" s="8"/>
      <c r="ATD893" s="8"/>
      <c r="ATE893" s="8"/>
      <c r="ATF893" s="8"/>
      <c r="ATG893" s="8"/>
      <c r="ATH893" s="8"/>
      <c r="ATI893" s="8"/>
      <c r="ATJ893" s="8"/>
      <c r="ATK893" s="8"/>
      <c r="ATL893" s="8"/>
      <c r="ATM893" s="8"/>
      <c r="ATN893" s="8"/>
      <c r="ATO893" s="8"/>
      <c r="ATP893" s="8"/>
      <c r="ATQ893" s="8"/>
      <c r="ATR893" s="8"/>
      <c r="ATS893" s="8"/>
      <c r="ATT893" s="8"/>
      <c r="ATU893" s="8"/>
      <c r="ATV893" s="8"/>
      <c r="ATW893" s="8"/>
      <c r="ATX893" s="8"/>
      <c r="ATY893" s="8"/>
      <c r="ATZ893" s="8"/>
      <c r="AUA893" s="8"/>
      <c r="AUB893" s="8"/>
      <c r="AUC893" s="8"/>
      <c r="AUD893" s="8"/>
      <c r="AUE893" s="8"/>
      <c r="AUF893" s="8"/>
      <c r="AUG893" s="8"/>
      <c r="AUH893" s="8"/>
      <c r="AUI893" s="8"/>
      <c r="AUJ893" s="8"/>
      <c r="AUK893" s="8"/>
      <c r="AUL893" s="8"/>
      <c r="AUM893" s="8"/>
      <c r="AUN893" s="8"/>
      <c r="AUO893" s="8"/>
      <c r="AUP893" s="8"/>
      <c r="AUQ893" s="8"/>
      <c r="AUR893" s="8"/>
      <c r="AUS893" s="8"/>
      <c r="AUT893" s="8"/>
      <c r="AUU893" s="8"/>
      <c r="AUV893" s="8"/>
      <c r="AUW893" s="8"/>
      <c r="AUX893" s="8"/>
      <c r="AUY893" s="8"/>
      <c r="AUZ893" s="8"/>
      <c r="AVA893" s="8"/>
      <c r="AVB893" s="8"/>
      <c r="AVC893" s="8"/>
      <c r="AVD893" s="8"/>
      <c r="AVE893" s="8"/>
      <c r="AVF893" s="8"/>
      <c r="AVG893" s="8"/>
      <c r="AVH893" s="8"/>
      <c r="AVI893" s="8"/>
      <c r="AVJ893" s="8"/>
      <c r="AVK893" s="8"/>
      <c r="AVL893" s="8"/>
      <c r="AVM893" s="8"/>
      <c r="AVN893" s="8"/>
      <c r="AVO893" s="8"/>
      <c r="AVP893" s="8"/>
      <c r="AVQ893" s="8"/>
      <c r="AVR893" s="8"/>
      <c r="AVS893" s="8"/>
      <c r="AVT893" s="8"/>
      <c r="AVU893" s="8"/>
      <c r="AVV893" s="8"/>
      <c r="AVW893" s="8"/>
      <c r="AVX893" s="8"/>
      <c r="AVY893" s="8"/>
      <c r="AVZ893" s="8"/>
      <c r="AWA893" s="8"/>
      <c r="AWB893" s="8"/>
      <c r="AWC893" s="8"/>
      <c r="AWD893" s="8"/>
      <c r="AWE893" s="8"/>
      <c r="AWF893" s="8"/>
      <c r="AWG893" s="8"/>
      <c r="AWH893" s="8"/>
      <c r="AWI893" s="8"/>
      <c r="AWJ893" s="8"/>
      <c r="AWK893" s="8"/>
      <c r="AWL893" s="8"/>
      <c r="AWM893" s="8"/>
      <c r="AWN893" s="8"/>
      <c r="AWO893" s="8"/>
      <c r="AWP893" s="8"/>
      <c r="AWQ893" s="8"/>
      <c r="AWR893" s="8"/>
      <c r="AWS893" s="8"/>
      <c r="AWT893" s="8"/>
      <c r="AWU893" s="8"/>
      <c r="AWV893" s="8"/>
      <c r="AWW893" s="8"/>
      <c r="AWX893" s="8"/>
      <c r="AWY893" s="8"/>
      <c r="AWZ893" s="8"/>
      <c r="AXA893" s="8"/>
      <c r="AXB893" s="8"/>
      <c r="AXC893" s="8"/>
      <c r="AXD893" s="8"/>
      <c r="AXE893" s="8"/>
      <c r="AXF893" s="8"/>
      <c r="AXG893" s="8"/>
      <c r="AXH893" s="8"/>
      <c r="AXI893" s="8"/>
      <c r="AXJ893" s="8"/>
      <c r="AXK893" s="8"/>
      <c r="AXL893" s="8"/>
      <c r="AXM893" s="8"/>
      <c r="AXN893" s="8"/>
      <c r="AXO893" s="8"/>
      <c r="AXP893" s="8"/>
      <c r="AXQ893" s="8"/>
      <c r="AXR893" s="8"/>
      <c r="AXS893" s="8"/>
      <c r="AXT893" s="8"/>
      <c r="AXU893" s="8"/>
      <c r="AXV893" s="8"/>
      <c r="AXW893" s="8"/>
      <c r="AXX893" s="8"/>
      <c r="AXY893" s="8"/>
      <c r="AXZ893" s="8"/>
      <c r="AYA893" s="8"/>
      <c r="AYB893" s="8"/>
      <c r="AYC893" s="8"/>
      <c r="AYD893" s="8"/>
      <c r="AYE893" s="8"/>
      <c r="AYF893" s="8"/>
      <c r="AYG893" s="8"/>
      <c r="AYH893" s="8"/>
      <c r="AYI893" s="8"/>
      <c r="AYJ893" s="8"/>
      <c r="AYK893" s="8"/>
      <c r="AYL893" s="8"/>
      <c r="AYM893" s="8"/>
      <c r="AYN893" s="8"/>
      <c r="AYO893" s="8"/>
      <c r="AYP893" s="8"/>
      <c r="AYQ893" s="8"/>
      <c r="AYR893" s="8"/>
      <c r="AYS893" s="8"/>
      <c r="AYT893" s="8"/>
      <c r="AYU893" s="8"/>
      <c r="AYV893" s="8"/>
      <c r="AYW893" s="8"/>
      <c r="AYX893" s="8"/>
      <c r="AYY893" s="8"/>
      <c r="AYZ893" s="8"/>
      <c r="AZA893" s="8"/>
      <c r="AZB893" s="8"/>
      <c r="AZC893" s="8"/>
      <c r="AZD893" s="8"/>
      <c r="AZE893" s="8"/>
      <c r="AZF893" s="8"/>
      <c r="AZG893" s="8"/>
      <c r="AZH893" s="8"/>
      <c r="AZI893" s="8"/>
      <c r="AZJ893" s="8"/>
      <c r="AZK893" s="8"/>
      <c r="AZL893" s="8"/>
      <c r="AZM893" s="8"/>
      <c r="AZN893" s="8"/>
      <c r="AZO893" s="8"/>
      <c r="AZP893" s="8"/>
      <c r="AZQ893" s="8"/>
      <c r="AZR893" s="8"/>
      <c r="AZS893" s="8"/>
      <c r="AZT893" s="8"/>
      <c r="AZU893" s="8"/>
      <c r="AZV893" s="8"/>
      <c r="AZW893" s="8"/>
      <c r="AZX893" s="8"/>
      <c r="AZY893" s="8"/>
      <c r="AZZ893" s="8"/>
      <c r="BAA893" s="8"/>
      <c r="BAB893" s="8"/>
      <c r="BAC893" s="8"/>
      <c r="BAD893" s="8"/>
      <c r="BAE893" s="8"/>
      <c r="BAF893" s="8"/>
      <c r="BAG893" s="8"/>
      <c r="BAH893" s="8"/>
      <c r="BAI893" s="8"/>
      <c r="BAJ893" s="8"/>
      <c r="BAK893" s="8"/>
      <c r="BAL893" s="8"/>
      <c r="BAM893" s="8"/>
      <c r="BAN893" s="8"/>
      <c r="BAO893" s="8"/>
      <c r="BAP893" s="8"/>
      <c r="BAQ893" s="8"/>
      <c r="BAR893" s="8"/>
      <c r="BAS893" s="8"/>
      <c r="BAT893" s="8"/>
      <c r="BAU893" s="8"/>
      <c r="BAV893" s="8"/>
      <c r="BAW893" s="8"/>
      <c r="BAX893" s="8"/>
      <c r="BAY893" s="8"/>
      <c r="BAZ893" s="8"/>
      <c r="BBA893" s="8"/>
      <c r="BBB893" s="8"/>
      <c r="BBC893" s="8"/>
      <c r="BBD893" s="8"/>
      <c r="BBE893" s="8"/>
      <c r="BBF893" s="8"/>
      <c r="BBG893" s="8"/>
      <c r="BBH893" s="8"/>
      <c r="BBI893" s="8"/>
      <c r="BBJ893" s="8"/>
      <c r="BBK893" s="8"/>
      <c r="BBL893" s="8"/>
      <c r="BBM893" s="8"/>
      <c r="BBN893" s="8"/>
      <c r="BBO893" s="8"/>
      <c r="BBP893" s="8"/>
      <c r="BBQ893" s="8"/>
      <c r="BBR893" s="8"/>
      <c r="BBS893" s="8"/>
      <c r="BBT893" s="8"/>
      <c r="BBU893" s="8"/>
      <c r="BBV893" s="8"/>
      <c r="BBW893" s="8"/>
      <c r="BBX893" s="8"/>
      <c r="BBY893" s="8"/>
      <c r="BBZ893" s="8"/>
      <c r="BCA893" s="8"/>
      <c r="BCB893" s="8"/>
      <c r="BCC893" s="8"/>
      <c r="BCD893" s="8"/>
      <c r="BCE893" s="8"/>
      <c r="BCF893" s="8"/>
      <c r="BCG893" s="8"/>
      <c r="BCH893" s="8"/>
      <c r="BCI893" s="8"/>
      <c r="BCJ893" s="8"/>
      <c r="BCK893" s="8"/>
      <c r="BCL893" s="8"/>
      <c r="BCM893" s="8"/>
      <c r="BCN893" s="8"/>
      <c r="BCO893" s="8"/>
      <c r="BCP893" s="8"/>
      <c r="BCQ893" s="8"/>
      <c r="BCR893" s="8"/>
      <c r="BCS893" s="8"/>
      <c r="BCT893" s="8"/>
      <c r="BCU893" s="8"/>
      <c r="BCV893" s="8"/>
      <c r="BCW893" s="8"/>
      <c r="BCX893" s="8"/>
      <c r="BCY893" s="8"/>
      <c r="BCZ893" s="8"/>
      <c r="BDA893" s="8"/>
      <c r="BDB893" s="8"/>
      <c r="BDC893" s="8"/>
      <c r="BDD893" s="8"/>
      <c r="BDE893" s="8"/>
      <c r="BDF893" s="8"/>
      <c r="BDG893" s="8"/>
      <c r="BDH893" s="8"/>
      <c r="BDI893" s="8"/>
      <c r="BDJ893" s="8"/>
      <c r="BDK893" s="8"/>
      <c r="BDL893" s="8"/>
      <c r="BDM893" s="8"/>
      <c r="BDN893" s="8"/>
      <c r="BDO893" s="8"/>
      <c r="BDP893" s="8"/>
      <c r="BDQ893" s="8"/>
      <c r="BDR893" s="8"/>
      <c r="BDS893" s="8"/>
      <c r="BDT893" s="8"/>
      <c r="BDU893" s="8"/>
      <c r="BDV893" s="8"/>
      <c r="BDW893" s="8"/>
      <c r="BDX893" s="8"/>
      <c r="BDY893" s="8"/>
      <c r="BDZ893" s="8"/>
      <c r="BEA893" s="8"/>
      <c r="BEB893" s="8"/>
      <c r="BEC893" s="8"/>
      <c r="BED893" s="8"/>
      <c r="BEE893" s="8"/>
      <c r="BEF893" s="8"/>
      <c r="BEG893" s="8"/>
      <c r="BEH893" s="8"/>
      <c r="BEI893" s="8"/>
      <c r="BEJ893" s="8"/>
      <c r="BEK893" s="8"/>
      <c r="BEL893" s="8"/>
      <c r="BEM893" s="8"/>
      <c r="BEN893" s="8"/>
      <c r="BEO893" s="8"/>
      <c r="BEP893" s="8"/>
      <c r="BEQ893" s="8"/>
      <c r="BER893" s="8"/>
      <c r="BES893" s="8"/>
      <c r="BET893" s="8"/>
      <c r="BEU893" s="8"/>
      <c r="BEV893" s="8"/>
      <c r="BEW893" s="8"/>
      <c r="BEX893" s="8"/>
      <c r="BEY893" s="8"/>
      <c r="BEZ893" s="8"/>
      <c r="BFA893" s="8"/>
      <c r="BFB893" s="8"/>
      <c r="BFC893" s="8"/>
      <c r="BFD893" s="8"/>
      <c r="BFE893" s="8"/>
      <c r="BFF893" s="8"/>
      <c r="BFG893" s="8"/>
      <c r="BFH893" s="8"/>
      <c r="BFI893" s="8"/>
      <c r="BFJ893" s="8"/>
      <c r="BFK893" s="8"/>
      <c r="BFL893" s="8"/>
      <c r="BFM893" s="8"/>
      <c r="BFN893" s="8"/>
      <c r="BFO893" s="8"/>
      <c r="BFP893" s="8"/>
      <c r="BFQ893" s="8"/>
      <c r="BFR893" s="8"/>
      <c r="BFS893" s="8"/>
      <c r="BFT893" s="8"/>
      <c r="BFU893" s="8"/>
      <c r="BFV893" s="8"/>
      <c r="BFW893" s="8"/>
      <c r="BFX893" s="8"/>
      <c r="BFY893" s="8"/>
      <c r="BFZ893" s="8"/>
      <c r="BGA893" s="8"/>
      <c r="BGB893" s="8"/>
      <c r="BGC893" s="8"/>
      <c r="BGD893" s="8"/>
      <c r="BGE893" s="8"/>
      <c r="BGF893" s="8"/>
      <c r="BGG893" s="8"/>
      <c r="BGH893" s="8"/>
      <c r="BGI893" s="8"/>
      <c r="BGJ893" s="8"/>
      <c r="BGK893" s="8"/>
      <c r="BGL893" s="8"/>
      <c r="BGM893" s="8"/>
      <c r="BGN893" s="8"/>
      <c r="BGO893" s="8"/>
      <c r="BGP893" s="8"/>
      <c r="BGQ893" s="8"/>
      <c r="BGR893" s="8"/>
      <c r="BGS893" s="8"/>
      <c r="BGT893" s="8"/>
      <c r="BGU893" s="8"/>
      <c r="BGV893" s="8"/>
      <c r="BGW893" s="8"/>
      <c r="BGX893" s="8"/>
      <c r="BGY893" s="8"/>
      <c r="BGZ893" s="8"/>
      <c r="BHA893" s="8"/>
      <c r="BHB893" s="8"/>
      <c r="BHC893" s="8"/>
      <c r="BHD893" s="8"/>
      <c r="BHE893" s="8"/>
      <c r="BHF893" s="8"/>
      <c r="BHG893" s="8"/>
      <c r="BHH893" s="8"/>
      <c r="BHI893" s="8"/>
      <c r="BHJ893" s="8"/>
      <c r="BHK893" s="8"/>
      <c r="BHL893" s="8"/>
      <c r="BHM893" s="8"/>
      <c r="BHN893" s="8"/>
      <c r="BHO893" s="8"/>
      <c r="BHP893" s="8"/>
      <c r="BHQ893" s="8"/>
      <c r="BHR893" s="8"/>
      <c r="BHS893" s="8"/>
      <c r="BHT893" s="8"/>
      <c r="BHU893" s="8"/>
      <c r="BHV893" s="8"/>
      <c r="BHW893" s="8"/>
      <c r="BHX893" s="8"/>
      <c r="BHY893" s="8"/>
      <c r="BHZ893" s="8"/>
      <c r="BIA893" s="8"/>
      <c r="BIB893" s="8"/>
      <c r="BIC893" s="8"/>
      <c r="BID893" s="8"/>
      <c r="BIE893" s="8"/>
      <c r="BIF893" s="8"/>
      <c r="BIG893" s="8"/>
      <c r="BIH893" s="8"/>
      <c r="BII893" s="8"/>
      <c r="BIJ893" s="8"/>
      <c r="BIK893" s="8"/>
      <c r="BIL893" s="8"/>
      <c r="BIM893" s="8"/>
      <c r="BIN893" s="8"/>
      <c r="BIO893" s="8"/>
      <c r="BIP893" s="8"/>
      <c r="BIQ893" s="8"/>
      <c r="BIR893" s="8"/>
      <c r="BIS893" s="8"/>
      <c r="BIT893" s="8"/>
      <c r="BIU893" s="8"/>
      <c r="BIV893" s="8"/>
      <c r="BIW893" s="8"/>
      <c r="BIX893" s="8"/>
      <c r="BIY893" s="8"/>
      <c r="BIZ893" s="8"/>
      <c r="BJA893" s="8"/>
      <c r="BJB893" s="8"/>
      <c r="BJC893" s="8"/>
      <c r="BJD893" s="8"/>
      <c r="BJE893" s="8"/>
      <c r="BJF893" s="8"/>
      <c r="BJG893" s="8"/>
      <c r="BJH893" s="8"/>
      <c r="BJI893" s="8"/>
      <c r="BJJ893" s="8"/>
      <c r="BJK893" s="8"/>
      <c r="BJL893" s="8"/>
      <c r="BJM893" s="8"/>
      <c r="BJN893" s="8"/>
      <c r="BJO893" s="8"/>
      <c r="BJP893" s="8"/>
      <c r="BJQ893" s="8"/>
      <c r="BJR893" s="8"/>
      <c r="BJS893" s="8"/>
      <c r="BJT893" s="8"/>
      <c r="BJU893" s="8"/>
      <c r="BJV893" s="8"/>
      <c r="BJW893" s="8"/>
      <c r="BJX893" s="8"/>
      <c r="BJY893" s="8"/>
      <c r="BJZ893" s="8"/>
      <c r="BKA893" s="8"/>
      <c r="BKB893" s="8"/>
      <c r="BKC893" s="8"/>
      <c r="BKD893" s="8"/>
      <c r="BKE893" s="8"/>
      <c r="BKF893" s="8"/>
      <c r="BKG893" s="8"/>
      <c r="BKH893" s="8"/>
      <c r="BKI893" s="8"/>
      <c r="BKJ893" s="8"/>
      <c r="BKK893" s="8"/>
      <c r="BKL893" s="8"/>
      <c r="BKM893" s="8"/>
      <c r="BKN893" s="8"/>
      <c r="BKO893" s="8"/>
      <c r="BKP893" s="8"/>
      <c r="BKQ893" s="8"/>
      <c r="BKR893" s="8"/>
      <c r="BKS893" s="8"/>
      <c r="BKT893" s="8"/>
      <c r="BKU893" s="8"/>
      <c r="BKV893" s="8"/>
      <c r="BKW893" s="8"/>
      <c r="BKX893" s="8"/>
      <c r="BKY893" s="8"/>
      <c r="BKZ893" s="8"/>
      <c r="BLA893" s="8"/>
      <c r="BLB893" s="8"/>
      <c r="BLC893" s="8"/>
      <c r="BLD893" s="8"/>
      <c r="BLE893" s="8"/>
      <c r="BLF893" s="8"/>
      <c r="BLG893" s="8"/>
      <c r="BLH893" s="8"/>
      <c r="BLI893" s="8"/>
      <c r="BLJ893" s="8"/>
      <c r="BLK893" s="8"/>
      <c r="BLL893" s="8"/>
      <c r="BLM893" s="8"/>
      <c r="BLN893" s="8"/>
      <c r="BLO893" s="8"/>
      <c r="BLP893" s="8"/>
      <c r="BLQ893" s="8"/>
      <c r="BLR893" s="8"/>
      <c r="BLS893" s="8"/>
      <c r="BLT893" s="8"/>
      <c r="BLU893" s="8"/>
      <c r="BLV893" s="8"/>
      <c r="BLW893" s="8"/>
      <c r="BLX893" s="8"/>
      <c r="BLY893" s="8"/>
      <c r="BLZ893" s="8"/>
      <c r="BMA893" s="8"/>
      <c r="BMB893" s="8"/>
      <c r="BMC893" s="8"/>
      <c r="BMD893" s="8"/>
      <c r="BME893" s="8"/>
      <c r="BMF893" s="8"/>
      <c r="BMG893" s="8"/>
      <c r="BMH893" s="8"/>
      <c r="BMI893" s="8"/>
      <c r="BMJ893" s="8"/>
      <c r="BMK893" s="8"/>
      <c r="BML893" s="8"/>
      <c r="BMM893" s="8"/>
      <c r="BMN893" s="8"/>
      <c r="BMO893" s="8"/>
      <c r="BMP893" s="8"/>
      <c r="BMQ893" s="8"/>
      <c r="BMR893" s="8"/>
      <c r="BMS893" s="8"/>
      <c r="BMT893" s="8"/>
      <c r="BMU893" s="8"/>
      <c r="BMV893" s="8"/>
      <c r="BMW893" s="8"/>
      <c r="BMX893" s="8"/>
      <c r="BMY893" s="8"/>
      <c r="BMZ893" s="8"/>
      <c r="BNA893" s="8"/>
      <c r="BNB893" s="8"/>
      <c r="BNC893" s="8"/>
      <c r="BND893" s="8"/>
      <c r="BNE893" s="8"/>
      <c r="BNF893" s="8"/>
      <c r="BNG893" s="8"/>
      <c r="BNH893" s="8"/>
      <c r="BNI893" s="8"/>
      <c r="BNJ893" s="8"/>
      <c r="BNK893" s="8"/>
      <c r="BNL893" s="8"/>
      <c r="BNM893" s="8"/>
      <c r="BNN893" s="8"/>
      <c r="BNO893" s="8"/>
      <c r="BNP893" s="8"/>
      <c r="BNQ893" s="8"/>
      <c r="BNR893" s="8"/>
      <c r="BNS893" s="8"/>
      <c r="BNT893" s="8"/>
      <c r="BNU893" s="8"/>
      <c r="BNV893" s="8"/>
      <c r="BNW893" s="8"/>
      <c r="BNX893" s="8"/>
      <c r="BNY893" s="8"/>
      <c r="BNZ893" s="8"/>
      <c r="BOA893" s="8"/>
      <c r="BOB893" s="8"/>
      <c r="BOC893" s="8"/>
      <c r="BOD893" s="8"/>
      <c r="BOE893" s="8"/>
      <c r="BOF893" s="8"/>
      <c r="BOG893" s="8"/>
      <c r="BOH893" s="8"/>
      <c r="BOI893" s="8"/>
      <c r="BOJ893" s="8"/>
      <c r="BOK893" s="8"/>
      <c r="BOL893" s="8"/>
      <c r="BOM893" s="8"/>
      <c r="BON893" s="8"/>
      <c r="BOO893" s="8"/>
      <c r="BOP893" s="8"/>
      <c r="BOQ893" s="8"/>
      <c r="BOR893" s="8"/>
      <c r="BOS893" s="8"/>
      <c r="BOT893" s="8"/>
      <c r="BOU893" s="8"/>
      <c r="BOV893" s="8"/>
      <c r="BOW893" s="8"/>
      <c r="BOX893" s="8"/>
      <c r="BOY893" s="8"/>
      <c r="BOZ893" s="8"/>
      <c r="BPA893" s="8"/>
      <c r="BPB893" s="8"/>
      <c r="BPC893" s="8"/>
      <c r="BPD893" s="8"/>
      <c r="BPE893" s="8"/>
      <c r="BPF893" s="8"/>
      <c r="BPG893" s="8"/>
      <c r="BPH893" s="8"/>
      <c r="BPI893" s="8"/>
      <c r="BPJ893" s="8"/>
      <c r="BPK893" s="8"/>
      <c r="BPL893" s="8"/>
      <c r="BPM893" s="8"/>
      <c r="BPN893" s="8"/>
      <c r="BPO893" s="8"/>
      <c r="BPP893" s="8"/>
      <c r="BPQ893" s="8"/>
      <c r="BPR893" s="8"/>
      <c r="BPS893" s="8"/>
      <c r="BPT893" s="8"/>
      <c r="BPU893" s="8"/>
      <c r="BPV893" s="8"/>
      <c r="BPW893" s="8"/>
      <c r="BPX893" s="8"/>
      <c r="BPY893" s="8"/>
      <c r="BPZ893" s="8"/>
      <c r="BQA893" s="8"/>
      <c r="BQB893" s="8"/>
      <c r="BQC893" s="8"/>
      <c r="BQD893" s="8"/>
      <c r="BQE893" s="8"/>
      <c r="BQF893" s="8"/>
      <c r="BQG893" s="8"/>
      <c r="BQH893" s="8"/>
      <c r="BQI893" s="8"/>
      <c r="BQJ893" s="8"/>
      <c r="BQK893" s="8"/>
      <c r="BQL893" s="8"/>
      <c r="BQM893" s="8"/>
      <c r="BQN893" s="8"/>
      <c r="BQO893" s="8"/>
      <c r="BQP893" s="8"/>
      <c r="BQQ893" s="8"/>
      <c r="BQR893" s="8"/>
      <c r="BQS893" s="8"/>
      <c r="BQT893" s="8"/>
      <c r="BQU893" s="8"/>
      <c r="BQV893" s="8"/>
      <c r="BQW893" s="8"/>
      <c r="BQX893" s="8"/>
      <c r="BQY893" s="8"/>
      <c r="BQZ893" s="8"/>
      <c r="BRA893" s="8"/>
      <c r="BRB893" s="8"/>
      <c r="BRC893" s="8"/>
      <c r="BRD893" s="8"/>
      <c r="BRE893" s="8"/>
      <c r="BRF893" s="8"/>
      <c r="BRG893" s="8"/>
      <c r="BRH893" s="8"/>
      <c r="BRI893" s="8"/>
      <c r="BRJ893" s="8"/>
      <c r="BRK893" s="8"/>
      <c r="BRL893" s="8"/>
      <c r="BRM893" s="8"/>
      <c r="BRN893" s="8"/>
      <c r="BRO893" s="8"/>
      <c r="BRP893" s="8"/>
      <c r="BRQ893" s="8"/>
      <c r="BRR893" s="8"/>
      <c r="BRS893" s="8"/>
      <c r="BRT893" s="8"/>
      <c r="BRU893" s="8"/>
      <c r="BRV893" s="8"/>
      <c r="BRW893" s="8"/>
      <c r="BRX893" s="8"/>
      <c r="BRY893" s="8"/>
      <c r="BRZ893" s="8"/>
      <c r="BSA893" s="8"/>
      <c r="BSB893" s="8"/>
      <c r="BSC893" s="8"/>
      <c r="BSD893" s="8"/>
      <c r="BSE893" s="8"/>
      <c r="BSF893" s="8"/>
      <c r="BSG893" s="8"/>
      <c r="BSH893" s="8"/>
      <c r="BSI893" s="8"/>
      <c r="BSJ893" s="8"/>
      <c r="BSK893" s="8"/>
      <c r="BSL893" s="8"/>
      <c r="BSM893" s="8"/>
      <c r="BSN893" s="8"/>
      <c r="BSO893" s="8"/>
      <c r="BSP893" s="8"/>
      <c r="BSQ893" s="8"/>
      <c r="BSR893" s="8"/>
      <c r="BSS893" s="8"/>
      <c r="BST893" s="8"/>
      <c r="BSU893" s="8"/>
      <c r="BSV893" s="8"/>
      <c r="BSW893" s="8"/>
      <c r="BSX893" s="8"/>
      <c r="BSY893" s="8"/>
      <c r="BSZ893" s="8"/>
      <c r="BTA893" s="8"/>
      <c r="BTB893" s="8"/>
      <c r="BTC893" s="8"/>
      <c r="BTD893" s="8"/>
      <c r="BTE893" s="8"/>
      <c r="BTF893" s="8"/>
      <c r="BTG893" s="8"/>
      <c r="BTH893" s="8"/>
      <c r="BTI893" s="8"/>
      <c r="BTJ893" s="8"/>
      <c r="BTK893" s="8"/>
      <c r="BTL893" s="8"/>
      <c r="BTM893" s="8"/>
      <c r="BTN893" s="8"/>
      <c r="BTO893" s="8"/>
      <c r="BTP893" s="8"/>
      <c r="BTQ893" s="8"/>
      <c r="BTR893" s="8"/>
      <c r="BTS893" s="8"/>
      <c r="BTT893" s="8"/>
      <c r="BTU893" s="8"/>
      <c r="BTV893" s="8"/>
      <c r="BTW893" s="8"/>
      <c r="BTX893" s="8"/>
      <c r="BTY893" s="8"/>
      <c r="BTZ893" s="8"/>
      <c r="BUA893" s="8"/>
      <c r="BUB893" s="8"/>
      <c r="BUC893" s="8"/>
      <c r="BUD893" s="8"/>
      <c r="BUE893" s="8"/>
      <c r="BUF893" s="8"/>
      <c r="BUG893" s="8"/>
      <c r="BUH893" s="8"/>
      <c r="BUI893" s="8"/>
      <c r="BUJ893" s="8"/>
      <c r="BUK893" s="8"/>
      <c r="BUL893" s="8"/>
      <c r="BUM893" s="8"/>
      <c r="BUN893" s="8"/>
      <c r="BUO893" s="8"/>
      <c r="BUP893" s="8"/>
      <c r="BUQ893" s="8"/>
      <c r="BUR893" s="8"/>
      <c r="BUS893" s="8"/>
      <c r="BUT893" s="8"/>
      <c r="BUU893" s="8"/>
      <c r="BUV893" s="8"/>
      <c r="BUW893" s="8"/>
      <c r="BUX893" s="8"/>
      <c r="BUY893" s="8"/>
      <c r="BUZ893" s="8"/>
      <c r="BVA893" s="8"/>
      <c r="BVB893" s="8"/>
      <c r="BVC893" s="8"/>
      <c r="BVD893" s="8"/>
      <c r="BVE893" s="8"/>
      <c r="BVF893" s="8"/>
      <c r="BVG893" s="8"/>
      <c r="BVH893" s="8"/>
      <c r="BVI893" s="8"/>
      <c r="BVJ893" s="8"/>
      <c r="BVK893" s="8"/>
      <c r="BVL893" s="8"/>
      <c r="BVM893" s="8"/>
      <c r="BVN893" s="8"/>
      <c r="BVO893" s="8"/>
      <c r="BVP893" s="8"/>
      <c r="BVQ893" s="8"/>
      <c r="BVR893" s="8"/>
      <c r="BVS893" s="8"/>
      <c r="BVT893" s="8"/>
      <c r="BVU893" s="8"/>
      <c r="BVV893" s="8"/>
      <c r="BVW893" s="8"/>
      <c r="BVX893" s="8"/>
      <c r="BVY893" s="8"/>
      <c r="BVZ893" s="8"/>
      <c r="BWA893" s="8"/>
      <c r="BWB893" s="8"/>
      <c r="BWC893" s="8"/>
      <c r="BWD893" s="8"/>
      <c r="BWE893" s="8"/>
      <c r="BWF893" s="8"/>
      <c r="BWG893" s="8"/>
      <c r="BWH893" s="8"/>
      <c r="BWI893" s="8"/>
      <c r="BWJ893" s="8"/>
      <c r="BWK893" s="8"/>
      <c r="BWL893" s="8"/>
      <c r="BWM893" s="8"/>
      <c r="BWN893" s="8"/>
      <c r="BWO893" s="8"/>
      <c r="BWP893" s="8"/>
      <c r="BWQ893" s="8"/>
    </row>
    <row r="894" spans="1:1967" s="547" customFormat="1" ht="102" customHeight="1">
      <c r="A894" s="9" t="s">
        <v>6604</v>
      </c>
      <c r="B894" s="100" t="s">
        <v>97</v>
      </c>
      <c r="C894" s="40" t="s">
        <v>1057</v>
      </c>
      <c r="D894" s="40" t="s">
        <v>1056</v>
      </c>
      <c r="E894" s="40" t="s">
        <v>1059</v>
      </c>
      <c r="F894" s="3"/>
      <c r="G894" s="3" t="s">
        <v>385</v>
      </c>
      <c r="H894" s="20">
        <v>0.5</v>
      </c>
      <c r="I894" s="114">
        <v>470000000</v>
      </c>
      <c r="J894" s="21" t="s">
        <v>1314</v>
      </c>
      <c r="K894" s="19" t="s">
        <v>1929</v>
      </c>
      <c r="L894" s="137" t="s">
        <v>3397</v>
      </c>
      <c r="M894" s="140" t="s">
        <v>383</v>
      </c>
      <c r="N894" s="346" t="s">
        <v>2084</v>
      </c>
      <c r="O894" s="3" t="s">
        <v>1366</v>
      </c>
      <c r="P894" s="7" t="s">
        <v>1338</v>
      </c>
      <c r="Q894" s="3" t="s">
        <v>1186</v>
      </c>
      <c r="R894" s="24">
        <v>7</v>
      </c>
      <c r="S894" s="19">
        <v>19886.27</v>
      </c>
      <c r="T894" s="83">
        <v>0</v>
      </c>
      <c r="U894" s="83">
        <f t="shared" si="321"/>
        <v>0</v>
      </c>
      <c r="V894" s="9" t="s">
        <v>1325</v>
      </c>
      <c r="W894" s="152" t="s">
        <v>1394</v>
      </c>
      <c r="X894" s="9" t="s">
        <v>12191</v>
      </c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8"/>
      <c r="AQ894" s="8"/>
      <c r="AR894" s="8"/>
      <c r="AS894" s="8"/>
      <c r="AT894" s="8"/>
      <c r="AU894" s="8"/>
      <c r="AV894" s="8"/>
      <c r="AW894" s="8"/>
      <c r="AX894" s="8"/>
      <c r="AY894" s="8"/>
      <c r="AZ894" s="8"/>
      <c r="BA894" s="8"/>
      <c r="BB894" s="8"/>
      <c r="BC894" s="8"/>
      <c r="BD894" s="8"/>
      <c r="BE894" s="8"/>
      <c r="BF894" s="8"/>
      <c r="BG894" s="8"/>
      <c r="BH894" s="8"/>
      <c r="BI894" s="8"/>
      <c r="BJ894" s="8"/>
      <c r="BK894" s="8"/>
      <c r="BL894" s="8"/>
      <c r="BM894" s="8"/>
      <c r="BN894" s="8"/>
      <c r="BO894" s="8"/>
      <c r="BP894" s="8"/>
      <c r="BQ894" s="8"/>
      <c r="BR894" s="8"/>
      <c r="BS894" s="8"/>
      <c r="BT894" s="8"/>
      <c r="BU894" s="8"/>
      <c r="BV894" s="8"/>
      <c r="BW894" s="8"/>
      <c r="BX894" s="8"/>
      <c r="BY894" s="8"/>
      <c r="BZ894" s="8"/>
      <c r="CA894" s="8"/>
      <c r="CB894" s="8"/>
      <c r="CC894" s="8"/>
      <c r="CD894" s="8"/>
      <c r="CE894" s="8"/>
      <c r="CF894" s="8"/>
      <c r="CG894" s="8"/>
      <c r="CH894" s="8"/>
      <c r="CI894" s="8"/>
      <c r="CJ894" s="8"/>
      <c r="CK894" s="8"/>
      <c r="CL894" s="8"/>
      <c r="CM894" s="8"/>
      <c r="CN894" s="8"/>
      <c r="CO894" s="8"/>
      <c r="CP894" s="8"/>
      <c r="CQ894" s="8"/>
      <c r="CR894" s="8"/>
      <c r="CS894" s="8"/>
      <c r="CT894" s="8"/>
      <c r="CU894" s="8"/>
      <c r="CV894" s="8"/>
      <c r="CW894" s="8"/>
      <c r="CX894" s="8"/>
      <c r="CY894" s="8"/>
      <c r="CZ894" s="8"/>
      <c r="DA894" s="8"/>
      <c r="DB894" s="8"/>
      <c r="DC894" s="8"/>
      <c r="DD894" s="8"/>
      <c r="DE894" s="8"/>
      <c r="DF894" s="8"/>
      <c r="DG894" s="8"/>
      <c r="DH894" s="8"/>
      <c r="DI894" s="8"/>
      <c r="DJ894" s="8"/>
      <c r="DK894" s="8"/>
      <c r="DL894" s="8"/>
      <c r="DM894" s="8"/>
      <c r="DN894" s="8"/>
      <c r="DO894" s="8"/>
      <c r="DP894" s="8"/>
      <c r="DQ894" s="8"/>
      <c r="DR894" s="8"/>
      <c r="DS894" s="8"/>
      <c r="DT894" s="8"/>
      <c r="DU894" s="8"/>
      <c r="DV894" s="8"/>
      <c r="DW894" s="8"/>
      <c r="DX894" s="8"/>
      <c r="DY894" s="8"/>
      <c r="DZ894" s="8"/>
      <c r="EA894" s="8"/>
      <c r="EB894" s="8"/>
      <c r="EC894" s="8"/>
      <c r="ED894" s="8"/>
      <c r="EE894" s="8"/>
      <c r="EF894" s="8"/>
      <c r="EG894" s="8"/>
      <c r="EH894" s="8"/>
      <c r="EI894" s="8"/>
      <c r="EJ894" s="8"/>
      <c r="EK894" s="8"/>
      <c r="EL894" s="8"/>
      <c r="EM894" s="8"/>
      <c r="EN894" s="8"/>
      <c r="EO894" s="8"/>
      <c r="EP894" s="8"/>
      <c r="EQ894" s="8"/>
      <c r="ER894" s="8"/>
      <c r="ES894" s="8"/>
      <c r="ET894" s="8"/>
      <c r="EU894" s="8"/>
      <c r="EV894" s="8"/>
      <c r="EW894" s="8"/>
      <c r="EX894" s="8"/>
      <c r="EY894" s="8"/>
      <c r="EZ894" s="8"/>
      <c r="FA894" s="8"/>
      <c r="FB894" s="8"/>
      <c r="FC894" s="8"/>
      <c r="FD894" s="8"/>
      <c r="FE894" s="8"/>
      <c r="FF894" s="8"/>
      <c r="FG894" s="8"/>
      <c r="FH894" s="8"/>
      <c r="FI894" s="8"/>
      <c r="FJ894" s="8"/>
      <c r="FK894" s="8"/>
      <c r="FL894" s="8"/>
      <c r="FM894" s="8"/>
      <c r="FN894" s="8"/>
      <c r="FO894" s="8"/>
      <c r="FP894" s="8"/>
      <c r="FQ894" s="8"/>
      <c r="FR894" s="8"/>
      <c r="FS894" s="8"/>
      <c r="FT894" s="8"/>
      <c r="FU894" s="8"/>
      <c r="FV894" s="8"/>
      <c r="FW894" s="8"/>
      <c r="FX894" s="8"/>
      <c r="FY894" s="8"/>
      <c r="FZ894" s="8"/>
      <c r="GA894" s="8"/>
      <c r="GB894" s="8"/>
      <c r="GC894" s="8"/>
      <c r="GD894" s="8"/>
      <c r="GE894" s="8"/>
      <c r="GF894" s="8"/>
      <c r="GG894" s="8"/>
      <c r="GH894" s="8"/>
      <c r="GI894" s="8"/>
      <c r="GJ894" s="8"/>
      <c r="GK894" s="8"/>
      <c r="GL894" s="8"/>
      <c r="GM894" s="8"/>
      <c r="GN894" s="8"/>
      <c r="GO894" s="8"/>
      <c r="GP894" s="8"/>
      <c r="GQ894" s="8"/>
      <c r="GR894" s="8"/>
      <c r="GS894" s="8"/>
      <c r="GT894" s="8"/>
      <c r="GU894" s="8"/>
      <c r="GV894" s="8"/>
      <c r="GW894" s="8"/>
      <c r="GX894" s="8"/>
      <c r="GY894" s="8"/>
      <c r="GZ894" s="8"/>
      <c r="HA894" s="8"/>
      <c r="HB894" s="8"/>
      <c r="HC894" s="8"/>
      <c r="HD894" s="8"/>
      <c r="HE894" s="8"/>
      <c r="HF894" s="8"/>
      <c r="HG894" s="8"/>
      <c r="HH894" s="8"/>
      <c r="HI894" s="8"/>
      <c r="HJ894" s="8"/>
      <c r="HK894" s="8"/>
      <c r="HL894" s="8"/>
      <c r="HM894" s="8"/>
      <c r="HN894" s="8"/>
      <c r="HO894" s="8"/>
      <c r="HP894" s="8"/>
      <c r="HQ894" s="8"/>
      <c r="HR894" s="8"/>
      <c r="HS894" s="8"/>
      <c r="HT894" s="8"/>
      <c r="HU894" s="8"/>
      <c r="HV894" s="8"/>
      <c r="HW894" s="8"/>
      <c r="HX894" s="8"/>
      <c r="HY894" s="8"/>
      <c r="HZ894" s="8"/>
      <c r="IA894" s="8"/>
      <c r="IB894" s="8"/>
      <c r="IC894" s="8"/>
      <c r="ID894" s="8"/>
      <c r="IE894" s="8"/>
      <c r="IF894" s="8"/>
      <c r="IG894" s="8"/>
      <c r="IH894" s="8"/>
      <c r="II894" s="8"/>
      <c r="IJ894" s="8"/>
      <c r="IK894" s="8"/>
      <c r="IL894" s="8"/>
      <c r="IM894" s="8"/>
      <c r="IN894" s="8"/>
      <c r="IO894" s="8"/>
      <c r="IP894" s="8"/>
      <c r="IQ894" s="8"/>
      <c r="IR894" s="8"/>
      <c r="IS894" s="8"/>
      <c r="IT894" s="8"/>
      <c r="IU894" s="8"/>
      <c r="IV894" s="8"/>
      <c r="IW894" s="8"/>
      <c r="IX894" s="8"/>
      <c r="IY894" s="8"/>
      <c r="IZ894" s="8"/>
      <c r="JA894" s="8"/>
      <c r="JB894" s="8"/>
      <c r="JC894" s="8"/>
      <c r="JD894" s="8"/>
      <c r="JE894" s="8"/>
      <c r="JF894" s="8"/>
      <c r="JG894" s="8"/>
      <c r="JH894" s="8"/>
      <c r="JI894" s="8"/>
      <c r="JJ894" s="8"/>
      <c r="JK894" s="8"/>
      <c r="JL894" s="8"/>
      <c r="JM894" s="8"/>
      <c r="JN894" s="8"/>
      <c r="JO894" s="8"/>
      <c r="JP894" s="8"/>
      <c r="JQ894" s="8"/>
      <c r="JR894" s="8"/>
      <c r="JS894" s="8"/>
      <c r="JT894" s="8"/>
      <c r="JU894" s="8"/>
      <c r="JV894" s="8"/>
      <c r="JW894" s="8"/>
      <c r="JX894" s="8"/>
      <c r="JY894" s="8"/>
      <c r="JZ894" s="8"/>
      <c r="KA894" s="8"/>
      <c r="KB894" s="8"/>
      <c r="KC894" s="8"/>
      <c r="KD894" s="8"/>
      <c r="KE894" s="8"/>
      <c r="KF894" s="8"/>
      <c r="KG894" s="8"/>
      <c r="KH894" s="8"/>
      <c r="KI894" s="8"/>
      <c r="KJ894" s="8"/>
      <c r="KK894" s="8"/>
      <c r="KL894" s="8"/>
      <c r="KM894" s="8"/>
      <c r="KN894" s="8"/>
      <c r="KO894" s="8"/>
      <c r="KP894" s="8"/>
      <c r="KQ894" s="8"/>
      <c r="KR894" s="8"/>
      <c r="KS894" s="8"/>
      <c r="KT894" s="8"/>
      <c r="KU894" s="8"/>
      <c r="KV894" s="8"/>
      <c r="KW894" s="8"/>
      <c r="KX894" s="8"/>
      <c r="KY894" s="8"/>
      <c r="KZ894" s="8"/>
      <c r="LA894" s="8"/>
      <c r="LB894" s="8"/>
      <c r="LC894" s="8"/>
      <c r="LD894" s="8"/>
      <c r="LE894" s="8"/>
      <c r="LF894" s="8"/>
      <c r="LG894" s="8"/>
      <c r="LH894" s="8"/>
      <c r="LI894" s="8"/>
      <c r="LJ894" s="8"/>
      <c r="LK894" s="8"/>
      <c r="LL894" s="8"/>
      <c r="LM894" s="8"/>
      <c r="LN894" s="8"/>
      <c r="LO894" s="8"/>
      <c r="LP894" s="8"/>
      <c r="LQ894" s="8"/>
      <c r="LR894" s="8"/>
      <c r="LS894" s="8"/>
      <c r="LT894" s="8"/>
      <c r="LU894" s="8"/>
      <c r="LV894" s="8"/>
      <c r="LW894" s="8"/>
      <c r="LX894" s="8"/>
      <c r="LY894" s="8"/>
      <c r="LZ894" s="8"/>
      <c r="MA894" s="8"/>
      <c r="MB894" s="8"/>
      <c r="MC894" s="8"/>
      <c r="MD894" s="8"/>
      <c r="ME894" s="8"/>
      <c r="MF894" s="8"/>
      <c r="MG894" s="8"/>
      <c r="MH894" s="8"/>
      <c r="MI894" s="8"/>
      <c r="MJ894" s="8"/>
      <c r="MK894" s="8"/>
      <c r="ML894" s="8"/>
      <c r="MM894" s="8"/>
      <c r="MN894" s="8"/>
      <c r="MO894" s="8"/>
      <c r="MP894" s="8"/>
      <c r="MQ894" s="8"/>
      <c r="MR894" s="8"/>
      <c r="MS894" s="8"/>
      <c r="MT894" s="8"/>
      <c r="MU894" s="8"/>
      <c r="MV894" s="8"/>
      <c r="MW894" s="8"/>
      <c r="MX894" s="8"/>
      <c r="MY894" s="8"/>
      <c r="MZ894" s="8"/>
      <c r="NA894" s="8"/>
      <c r="NB894" s="8"/>
      <c r="NC894" s="8"/>
      <c r="ND894" s="8"/>
      <c r="NE894" s="8"/>
      <c r="NF894" s="8"/>
      <c r="NG894" s="8"/>
      <c r="NH894" s="8"/>
      <c r="NI894" s="8"/>
      <c r="NJ894" s="8"/>
      <c r="NK894" s="8"/>
      <c r="NL894" s="8"/>
      <c r="NM894" s="8"/>
      <c r="NN894" s="8"/>
      <c r="NO894" s="8"/>
      <c r="NP894" s="8"/>
      <c r="NQ894" s="8"/>
      <c r="NR894" s="8"/>
      <c r="NS894" s="8"/>
      <c r="NT894" s="8"/>
      <c r="NU894" s="8"/>
      <c r="NV894" s="8"/>
      <c r="NW894" s="8"/>
      <c r="NX894" s="8"/>
      <c r="NY894" s="8"/>
      <c r="NZ894" s="8"/>
      <c r="OA894" s="8"/>
      <c r="OB894" s="8"/>
      <c r="OC894" s="8"/>
      <c r="OD894" s="8"/>
      <c r="OE894" s="8"/>
      <c r="OF894" s="8"/>
      <c r="OG894" s="8"/>
      <c r="OH894" s="8"/>
      <c r="OI894" s="8"/>
      <c r="OJ894" s="8"/>
      <c r="OK894" s="8"/>
      <c r="OL894" s="8"/>
      <c r="OM894" s="8"/>
      <c r="ON894" s="8"/>
      <c r="OO894" s="8"/>
      <c r="OP894" s="8"/>
      <c r="OQ894" s="8"/>
      <c r="OR894" s="8"/>
      <c r="OS894" s="8"/>
      <c r="OT894" s="8"/>
      <c r="OU894" s="8"/>
      <c r="OV894" s="8"/>
      <c r="OW894" s="8"/>
      <c r="OX894" s="8"/>
      <c r="OY894" s="8"/>
      <c r="OZ894" s="8"/>
      <c r="PA894" s="8"/>
      <c r="PB894" s="8"/>
      <c r="PC894" s="8"/>
      <c r="PD894" s="8"/>
      <c r="PE894" s="8"/>
      <c r="PF894" s="8"/>
      <c r="PG894" s="8"/>
      <c r="PH894" s="8"/>
      <c r="PI894" s="8"/>
      <c r="PJ894" s="8"/>
      <c r="PK894" s="8"/>
      <c r="PL894" s="8"/>
      <c r="PM894" s="8"/>
      <c r="PN894" s="8"/>
      <c r="PO894" s="8"/>
      <c r="PP894" s="8"/>
      <c r="PQ894" s="8"/>
      <c r="PR894" s="8"/>
      <c r="PS894" s="8"/>
      <c r="PT894" s="8"/>
      <c r="PU894" s="8"/>
      <c r="PV894" s="8"/>
      <c r="PW894" s="8"/>
      <c r="PX894" s="8"/>
      <c r="PY894" s="8"/>
      <c r="PZ894" s="8"/>
      <c r="QA894" s="8"/>
      <c r="QB894" s="8"/>
      <c r="QC894" s="8"/>
      <c r="QD894" s="8"/>
      <c r="QE894" s="8"/>
      <c r="QF894" s="8"/>
      <c r="QG894" s="8"/>
      <c r="QH894" s="8"/>
      <c r="QI894" s="8"/>
      <c r="QJ894" s="8"/>
      <c r="QK894" s="8"/>
      <c r="QL894" s="8"/>
      <c r="QM894" s="8"/>
      <c r="QN894" s="8"/>
      <c r="QO894" s="8"/>
      <c r="QP894" s="8"/>
      <c r="QQ894" s="8"/>
      <c r="QR894" s="8"/>
      <c r="QS894" s="8"/>
      <c r="QT894" s="8"/>
      <c r="QU894" s="8"/>
      <c r="QV894" s="8"/>
      <c r="QW894" s="8"/>
      <c r="QX894" s="8"/>
      <c r="QY894" s="8"/>
      <c r="QZ894" s="8"/>
      <c r="RA894" s="8"/>
      <c r="RB894" s="8"/>
      <c r="RC894" s="8"/>
      <c r="RD894" s="8"/>
      <c r="RE894" s="8"/>
      <c r="RF894" s="8"/>
      <c r="RG894" s="8"/>
      <c r="RH894" s="8"/>
      <c r="RI894" s="8"/>
      <c r="RJ894" s="8"/>
      <c r="RK894" s="8"/>
      <c r="RL894" s="8"/>
      <c r="RM894" s="8"/>
      <c r="RN894" s="8"/>
      <c r="RO894" s="8"/>
      <c r="RP894" s="8"/>
      <c r="RQ894" s="8"/>
      <c r="RR894" s="8"/>
      <c r="RS894" s="8"/>
      <c r="RT894" s="8"/>
      <c r="RU894" s="8"/>
      <c r="RV894" s="8"/>
      <c r="RW894" s="8"/>
      <c r="RX894" s="8"/>
      <c r="RY894" s="8"/>
      <c r="RZ894" s="8"/>
      <c r="SA894" s="8"/>
      <c r="SB894" s="8"/>
      <c r="SC894" s="8"/>
      <c r="SD894" s="8"/>
      <c r="SE894" s="8"/>
      <c r="SF894" s="8"/>
      <c r="SG894" s="8"/>
      <c r="SH894" s="8"/>
      <c r="SI894" s="8"/>
      <c r="SJ894" s="8"/>
      <c r="SK894" s="8"/>
      <c r="SL894" s="8"/>
      <c r="SM894" s="8"/>
      <c r="SN894" s="8"/>
      <c r="SO894" s="8"/>
      <c r="SP894" s="8"/>
      <c r="SQ894" s="8"/>
      <c r="SR894" s="8"/>
      <c r="SS894" s="8"/>
      <c r="ST894" s="8"/>
      <c r="SU894" s="8"/>
      <c r="SV894" s="8"/>
      <c r="SW894" s="8"/>
      <c r="SX894" s="8"/>
      <c r="SY894" s="8"/>
      <c r="SZ894" s="8"/>
      <c r="TA894" s="8"/>
      <c r="TB894" s="8"/>
      <c r="TC894" s="8"/>
      <c r="TD894" s="8"/>
      <c r="TE894" s="8"/>
      <c r="TF894" s="8"/>
      <c r="TG894" s="8"/>
      <c r="TH894" s="8"/>
      <c r="TI894" s="8"/>
      <c r="TJ894" s="8"/>
      <c r="TK894" s="8"/>
      <c r="TL894" s="8"/>
      <c r="TM894" s="8"/>
      <c r="TN894" s="8"/>
      <c r="TO894" s="8"/>
      <c r="TP894" s="8"/>
      <c r="TQ894" s="8"/>
      <c r="TR894" s="8"/>
      <c r="TS894" s="8"/>
      <c r="TT894" s="8"/>
      <c r="TU894" s="8"/>
      <c r="TV894" s="8"/>
      <c r="TW894" s="8"/>
      <c r="TX894" s="8"/>
      <c r="TY894" s="8"/>
      <c r="TZ894" s="8"/>
      <c r="UA894" s="8"/>
      <c r="UB894" s="8"/>
      <c r="UC894" s="8"/>
      <c r="UD894" s="8"/>
      <c r="UE894" s="8"/>
      <c r="UF894" s="8"/>
      <c r="UG894" s="8"/>
      <c r="UH894" s="8"/>
      <c r="UI894" s="8"/>
      <c r="UJ894" s="8"/>
      <c r="UK894" s="8"/>
      <c r="UL894" s="8"/>
      <c r="UM894" s="8"/>
      <c r="UN894" s="8"/>
      <c r="UO894" s="8"/>
      <c r="UP894" s="8"/>
      <c r="UQ894" s="8"/>
      <c r="UR894" s="8"/>
      <c r="US894" s="8"/>
      <c r="UT894" s="8"/>
      <c r="UU894" s="8"/>
      <c r="UV894" s="8"/>
      <c r="UW894" s="8"/>
      <c r="UX894" s="8"/>
      <c r="UY894" s="8"/>
      <c r="UZ894" s="8"/>
      <c r="VA894" s="8"/>
      <c r="VB894" s="8"/>
      <c r="VC894" s="8"/>
      <c r="VD894" s="8"/>
      <c r="VE894" s="8"/>
      <c r="VF894" s="8"/>
      <c r="VG894" s="8"/>
      <c r="VH894" s="8"/>
      <c r="VI894" s="8"/>
      <c r="VJ894" s="8"/>
      <c r="VK894" s="8"/>
      <c r="VL894" s="8"/>
      <c r="VM894" s="8"/>
      <c r="VN894" s="8"/>
      <c r="VO894" s="8"/>
      <c r="VP894" s="8"/>
      <c r="VQ894" s="8"/>
      <c r="VR894" s="8"/>
      <c r="VS894" s="8"/>
      <c r="VT894" s="8"/>
      <c r="VU894" s="8"/>
      <c r="VV894" s="8"/>
      <c r="VW894" s="8"/>
      <c r="VX894" s="8"/>
      <c r="VY894" s="8"/>
      <c r="VZ894" s="8"/>
      <c r="WA894" s="8"/>
      <c r="WB894" s="8"/>
      <c r="WC894" s="8"/>
      <c r="WD894" s="8"/>
      <c r="WE894" s="8"/>
      <c r="WF894" s="8"/>
      <c r="WG894" s="8"/>
      <c r="WH894" s="8"/>
      <c r="WI894" s="8"/>
      <c r="WJ894" s="8"/>
      <c r="WK894" s="8"/>
      <c r="WL894" s="8"/>
      <c r="WM894" s="8"/>
      <c r="WN894" s="8"/>
      <c r="WO894" s="8"/>
      <c r="WP894" s="8"/>
      <c r="WQ894" s="8"/>
      <c r="WR894" s="8"/>
      <c r="WS894" s="8"/>
      <c r="WT894" s="8"/>
      <c r="WU894" s="8"/>
      <c r="WV894" s="8"/>
      <c r="WW894" s="8"/>
      <c r="WX894" s="8"/>
      <c r="WY894" s="8"/>
      <c r="WZ894" s="8"/>
      <c r="XA894" s="8"/>
      <c r="XB894" s="8"/>
      <c r="XC894" s="8"/>
      <c r="XD894" s="8"/>
      <c r="XE894" s="8"/>
      <c r="XF894" s="8"/>
      <c r="XG894" s="8"/>
      <c r="XH894" s="8"/>
      <c r="XI894" s="8"/>
      <c r="XJ894" s="8"/>
      <c r="XK894" s="8"/>
      <c r="XL894" s="8"/>
      <c r="XM894" s="8"/>
      <c r="XN894" s="8"/>
      <c r="XO894" s="8"/>
      <c r="XP894" s="8"/>
      <c r="XQ894" s="8"/>
      <c r="XR894" s="8"/>
      <c r="XS894" s="8"/>
      <c r="XT894" s="8"/>
      <c r="XU894" s="8"/>
      <c r="XV894" s="8"/>
      <c r="XW894" s="8"/>
      <c r="XX894" s="8"/>
      <c r="XY894" s="8"/>
      <c r="XZ894" s="8"/>
      <c r="YA894" s="8"/>
      <c r="YB894" s="8"/>
      <c r="YC894" s="8"/>
      <c r="YD894" s="8"/>
      <c r="YE894" s="8"/>
      <c r="YF894" s="8"/>
      <c r="YG894" s="8"/>
      <c r="YH894" s="8"/>
      <c r="YI894" s="8"/>
      <c r="YJ894" s="8"/>
      <c r="YK894" s="8"/>
      <c r="YL894" s="8"/>
      <c r="YM894" s="8"/>
      <c r="YN894" s="8"/>
      <c r="YO894" s="8"/>
      <c r="YP894" s="8"/>
      <c r="YQ894" s="8"/>
      <c r="YR894" s="8"/>
      <c r="YS894" s="8"/>
      <c r="YT894" s="8"/>
      <c r="YU894" s="8"/>
      <c r="YV894" s="8"/>
      <c r="YW894" s="8"/>
      <c r="YX894" s="8"/>
      <c r="YY894" s="8"/>
      <c r="YZ894" s="8"/>
      <c r="ZA894" s="8"/>
      <c r="ZB894" s="8"/>
      <c r="ZC894" s="8"/>
      <c r="ZD894" s="8"/>
      <c r="ZE894" s="8"/>
      <c r="ZF894" s="8"/>
      <c r="ZG894" s="8"/>
      <c r="ZH894" s="8"/>
      <c r="ZI894" s="8"/>
      <c r="ZJ894" s="8"/>
      <c r="ZK894" s="8"/>
      <c r="ZL894" s="8"/>
      <c r="ZM894" s="8"/>
      <c r="ZN894" s="8"/>
      <c r="ZO894" s="8"/>
      <c r="ZP894" s="8"/>
      <c r="ZQ894" s="8"/>
      <c r="ZR894" s="8"/>
      <c r="ZS894" s="8"/>
      <c r="ZT894" s="8"/>
      <c r="ZU894" s="8"/>
      <c r="ZV894" s="8"/>
      <c r="ZW894" s="8"/>
      <c r="ZX894" s="8"/>
      <c r="ZY894" s="8"/>
      <c r="ZZ894" s="8"/>
      <c r="AAA894" s="8"/>
      <c r="AAB894" s="8"/>
      <c r="AAC894" s="8"/>
      <c r="AAD894" s="8"/>
      <c r="AAE894" s="8"/>
      <c r="AAF894" s="8"/>
      <c r="AAG894" s="8"/>
      <c r="AAH894" s="8"/>
      <c r="AAI894" s="8"/>
      <c r="AAJ894" s="8"/>
      <c r="AAK894" s="8"/>
      <c r="AAL894" s="8"/>
      <c r="AAM894" s="8"/>
      <c r="AAN894" s="8"/>
      <c r="AAO894" s="8"/>
      <c r="AAP894" s="8"/>
      <c r="AAQ894" s="8"/>
      <c r="AAR894" s="8"/>
      <c r="AAS894" s="8"/>
      <c r="AAT894" s="8"/>
      <c r="AAU894" s="8"/>
      <c r="AAV894" s="8"/>
      <c r="AAW894" s="8"/>
      <c r="AAX894" s="8"/>
      <c r="AAY894" s="8"/>
      <c r="AAZ894" s="8"/>
      <c r="ABA894" s="8"/>
      <c r="ABB894" s="8"/>
      <c r="ABC894" s="8"/>
      <c r="ABD894" s="8"/>
      <c r="ABE894" s="8"/>
      <c r="ABF894" s="8"/>
      <c r="ABG894" s="8"/>
      <c r="ABH894" s="8"/>
      <c r="ABI894" s="8"/>
      <c r="ABJ894" s="8"/>
      <c r="ABK894" s="8"/>
      <c r="ABL894" s="8"/>
      <c r="ABM894" s="8"/>
      <c r="ABN894" s="8"/>
      <c r="ABO894" s="8"/>
      <c r="ABP894" s="8"/>
      <c r="ABQ894" s="8"/>
      <c r="ABR894" s="8"/>
      <c r="ABS894" s="8"/>
      <c r="ABT894" s="8"/>
      <c r="ABU894" s="8"/>
      <c r="ABV894" s="8"/>
      <c r="ABW894" s="8"/>
      <c r="ABX894" s="8"/>
      <c r="ABY894" s="8"/>
      <c r="ABZ894" s="8"/>
      <c r="ACA894" s="8"/>
      <c r="ACB894" s="8"/>
      <c r="ACC894" s="8"/>
      <c r="ACD894" s="8"/>
      <c r="ACE894" s="8"/>
      <c r="ACF894" s="8"/>
      <c r="ACG894" s="8"/>
      <c r="ACH894" s="8"/>
      <c r="ACI894" s="8"/>
      <c r="ACJ894" s="8"/>
      <c r="ACK894" s="8"/>
      <c r="ACL894" s="8"/>
      <c r="ACM894" s="8"/>
      <c r="ACN894" s="8"/>
      <c r="ACO894" s="8"/>
      <c r="ACP894" s="8"/>
      <c r="ACQ894" s="8"/>
      <c r="ACR894" s="8"/>
      <c r="ACS894" s="8"/>
      <c r="ACT894" s="8"/>
      <c r="ACU894" s="8"/>
      <c r="ACV894" s="8"/>
      <c r="ACW894" s="8"/>
      <c r="ACX894" s="8"/>
      <c r="ACY894" s="8"/>
      <c r="ACZ894" s="8"/>
      <c r="ADA894" s="8"/>
      <c r="ADB894" s="8"/>
      <c r="ADC894" s="8"/>
      <c r="ADD894" s="8"/>
      <c r="ADE894" s="8"/>
      <c r="ADF894" s="8"/>
      <c r="ADG894" s="8"/>
      <c r="ADH894" s="8"/>
      <c r="ADI894" s="8"/>
      <c r="ADJ894" s="8"/>
      <c r="ADK894" s="8"/>
      <c r="ADL894" s="8"/>
      <c r="ADM894" s="8"/>
      <c r="ADN894" s="8"/>
      <c r="ADO894" s="8"/>
      <c r="ADP894" s="8"/>
      <c r="ADQ894" s="8"/>
      <c r="ADR894" s="8"/>
      <c r="ADS894" s="8"/>
      <c r="ADT894" s="8"/>
      <c r="ADU894" s="8"/>
      <c r="ADV894" s="8"/>
      <c r="ADW894" s="8"/>
      <c r="ADX894" s="8"/>
      <c r="ADY894" s="8"/>
      <c r="ADZ894" s="8"/>
      <c r="AEA894" s="8"/>
      <c r="AEB894" s="8"/>
      <c r="AEC894" s="8"/>
      <c r="AED894" s="8"/>
      <c r="AEE894" s="8"/>
      <c r="AEF894" s="8"/>
      <c r="AEG894" s="8"/>
      <c r="AEH894" s="8"/>
      <c r="AEI894" s="8"/>
      <c r="AEJ894" s="8"/>
      <c r="AEK894" s="8"/>
      <c r="AEL894" s="8"/>
      <c r="AEM894" s="8"/>
      <c r="AEN894" s="8"/>
      <c r="AEO894" s="8"/>
      <c r="AEP894" s="8"/>
      <c r="AEQ894" s="8"/>
      <c r="AER894" s="8"/>
      <c r="AES894" s="8"/>
      <c r="AET894" s="8"/>
      <c r="AEU894" s="8"/>
      <c r="AEV894" s="8"/>
      <c r="AEW894" s="8"/>
      <c r="AEX894" s="8"/>
      <c r="AEY894" s="8"/>
      <c r="AEZ894" s="8"/>
      <c r="AFA894" s="8"/>
      <c r="AFB894" s="8"/>
      <c r="AFC894" s="8"/>
      <c r="AFD894" s="8"/>
      <c r="AFE894" s="8"/>
      <c r="AFF894" s="8"/>
      <c r="AFG894" s="8"/>
      <c r="AFH894" s="8"/>
      <c r="AFI894" s="8"/>
      <c r="AFJ894" s="8"/>
      <c r="AFK894" s="8"/>
      <c r="AFL894" s="8"/>
      <c r="AFM894" s="8"/>
      <c r="AFN894" s="8"/>
      <c r="AFO894" s="8"/>
      <c r="AFP894" s="8"/>
      <c r="AFQ894" s="8"/>
      <c r="AFR894" s="8"/>
      <c r="AFS894" s="8"/>
      <c r="AFT894" s="8"/>
      <c r="AFU894" s="8"/>
      <c r="AFV894" s="8"/>
      <c r="AFW894" s="8"/>
      <c r="AFX894" s="8"/>
      <c r="AFY894" s="8"/>
      <c r="AFZ894" s="8"/>
      <c r="AGA894" s="8"/>
      <c r="AGB894" s="8"/>
      <c r="AGC894" s="8"/>
      <c r="AGD894" s="8"/>
      <c r="AGE894" s="8"/>
      <c r="AGF894" s="8"/>
      <c r="AGG894" s="8"/>
      <c r="AGH894" s="8"/>
      <c r="AGI894" s="8"/>
      <c r="AGJ894" s="8"/>
      <c r="AGK894" s="8"/>
      <c r="AGL894" s="8"/>
      <c r="AGM894" s="8"/>
      <c r="AGN894" s="8"/>
      <c r="AGO894" s="8"/>
      <c r="AGP894" s="8"/>
      <c r="AGQ894" s="8"/>
      <c r="AGR894" s="8"/>
      <c r="AGS894" s="8"/>
      <c r="AGT894" s="8"/>
      <c r="AGU894" s="8"/>
      <c r="AGV894" s="8"/>
      <c r="AGW894" s="8"/>
      <c r="AGX894" s="8"/>
      <c r="AGY894" s="8"/>
      <c r="AGZ894" s="8"/>
      <c r="AHA894" s="8"/>
      <c r="AHB894" s="8"/>
      <c r="AHC894" s="8"/>
      <c r="AHD894" s="8"/>
      <c r="AHE894" s="8"/>
      <c r="AHF894" s="8"/>
      <c r="AHG894" s="8"/>
      <c r="AHH894" s="8"/>
      <c r="AHI894" s="8"/>
      <c r="AHJ894" s="8"/>
      <c r="AHK894" s="8"/>
      <c r="AHL894" s="8"/>
      <c r="AHM894" s="8"/>
      <c r="AHN894" s="8"/>
      <c r="AHO894" s="8"/>
      <c r="AHP894" s="8"/>
      <c r="AHQ894" s="8"/>
      <c r="AHR894" s="8"/>
      <c r="AHS894" s="8"/>
      <c r="AHT894" s="8"/>
      <c r="AHU894" s="8"/>
      <c r="AHV894" s="8"/>
      <c r="AHW894" s="8"/>
      <c r="AHX894" s="8"/>
      <c r="AHY894" s="8"/>
      <c r="AHZ894" s="8"/>
      <c r="AIA894" s="8"/>
      <c r="AIB894" s="8"/>
      <c r="AIC894" s="8"/>
      <c r="AID894" s="8"/>
      <c r="AIE894" s="8"/>
      <c r="AIF894" s="8"/>
      <c r="AIG894" s="8"/>
      <c r="AIH894" s="8"/>
      <c r="AII894" s="8"/>
      <c r="AIJ894" s="8"/>
      <c r="AIK894" s="8"/>
      <c r="AIL894" s="8"/>
      <c r="AIM894" s="8"/>
      <c r="AIN894" s="8"/>
      <c r="AIO894" s="8"/>
      <c r="AIP894" s="8"/>
      <c r="AIQ894" s="8"/>
      <c r="AIR894" s="8"/>
      <c r="AIS894" s="8"/>
      <c r="AIT894" s="8"/>
      <c r="AIU894" s="8"/>
      <c r="AIV894" s="8"/>
      <c r="AIW894" s="8"/>
      <c r="AIX894" s="8"/>
      <c r="AIY894" s="8"/>
      <c r="AIZ894" s="8"/>
      <c r="AJA894" s="8"/>
      <c r="AJB894" s="8"/>
      <c r="AJC894" s="8"/>
      <c r="AJD894" s="8"/>
      <c r="AJE894" s="8"/>
      <c r="AJF894" s="8"/>
      <c r="AJG894" s="8"/>
      <c r="AJH894" s="8"/>
      <c r="AJI894" s="8"/>
      <c r="AJJ894" s="8"/>
      <c r="AJK894" s="8"/>
      <c r="AJL894" s="8"/>
      <c r="AJM894" s="8"/>
      <c r="AJN894" s="8"/>
      <c r="AJO894" s="8"/>
      <c r="AJP894" s="8"/>
      <c r="AJQ894" s="8"/>
      <c r="AJR894" s="8"/>
      <c r="AJS894" s="8"/>
      <c r="AJT894" s="8"/>
      <c r="AJU894" s="8"/>
      <c r="AJV894" s="8"/>
      <c r="AJW894" s="8"/>
      <c r="AJX894" s="8"/>
      <c r="AJY894" s="8"/>
      <c r="AJZ894" s="8"/>
      <c r="AKA894" s="8"/>
      <c r="AKB894" s="8"/>
      <c r="AKC894" s="8"/>
      <c r="AKD894" s="8"/>
      <c r="AKE894" s="8"/>
      <c r="AKF894" s="8"/>
      <c r="AKG894" s="8"/>
      <c r="AKH894" s="8"/>
      <c r="AKI894" s="8"/>
      <c r="AKJ894" s="8"/>
      <c r="AKK894" s="8"/>
      <c r="AKL894" s="8"/>
      <c r="AKM894" s="8"/>
      <c r="AKN894" s="8"/>
      <c r="AKO894" s="8"/>
      <c r="AKP894" s="8"/>
      <c r="AKQ894" s="8"/>
      <c r="AKR894" s="8"/>
      <c r="AKS894" s="8"/>
      <c r="AKT894" s="8"/>
      <c r="AKU894" s="8"/>
      <c r="AKV894" s="8"/>
      <c r="AKW894" s="8"/>
      <c r="AKX894" s="8"/>
      <c r="AKY894" s="8"/>
      <c r="AKZ894" s="8"/>
      <c r="ALA894" s="8"/>
      <c r="ALB894" s="8"/>
      <c r="ALC894" s="8"/>
      <c r="ALD894" s="8"/>
      <c r="ALE894" s="8"/>
      <c r="ALF894" s="8"/>
      <c r="ALG894" s="8"/>
      <c r="ALH894" s="8"/>
      <c r="ALI894" s="8"/>
      <c r="ALJ894" s="8"/>
      <c r="ALK894" s="8"/>
      <c r="ALL894" s="8"/>
      <c r="ALM894" s="8"/>
      <c r="ALN894" s="8"/>
      <c r="ALO894" s="8"/>
      <c r="ALP894" s="8"/>
      <c r="ALQ894" s="8"/>
      <c r="ALR894" s="8"/>
      <c r="ALS894" s="8"/>
      <c r="ALT894" s="8"/>
      <c r="ALU894" s="8"/>
      <c r="ALV894" s="8"/>
      <c r="ALW894" s="8"/>
      <c r="ALX894" s="8"/>
      <c r="ALY894" s="8"/>
      <c r="ALZ894" s="8"/>
      <c r="AMA894" s="8"/>
      <c r="AMB894" s="8"/>
      <c r="AMC894" s="8"/>
      <c r="AMD894" s="8"/>
      <c r="AME894" s="8"/>
      <c r="AMF894" s="8"/>
      <c r="AMG894" s="8"/>
      <c r="AMH894" s="8"/>
      <c r="AMI894" s="8"/>
      <c r="AMJ894" s="8"/>
      <c r="AMK894" s="8"/>
      <c r="AML894" s="8"/>
      <c r="AMM894" s="8"/>
      <c r="AMN894" s="8"/>
      <c r="AMO894" s="8"/>
      <c r="AMP894" s="8"/>
      <c r="AMQ894" s="8"/>
      <c r="AMR894" s="8"/>
      <c r="AMS894" s="8"/>
      <c r="AMT894" s="8"/>
      <c r="AMU894" s="8"/>
      <c r="AMV894" s="8"/>
      <c r="AMW894" s="8"/>
      <c r="AMX894" s="8"/>
      <c r="AMY894" s="8"/>
      <c r="AMZ894" s="8"/>
      <c r="ANA894" s="8"/>
      <c r="ANB894" s="8"/>
      <c r="ANC894" s="8"/>
      <c r="AND894" s="8"/>
      <c r="ANE894" s="8"/>
      <c r="ANF894" s="8"/>
      <c r="ANG894" s="8"/>
      <c r="ANH894" s="8"/>
      <c r="ANI894" s="8"/>
      <c r="ANJ894" s="8"/>
      <c r="ANK894" s="8"/>
      <c r="ANL894" s="8"/>
      <c r="ANM894" s="8"/>
      <c r="ANN894" s="8"/>
      <c r="ANO894" s="8"/>
      <c r="ANP894" s="8"/>
      <c r="ANQ894" s="8"/>
      <c r="ANR894" s="8"/>
      <c r="ANS894" s="8"/>
      <c r="ANT894" s="8"/>
      <c r="ANU894" s="8"/>
      <c r="ANV894" s="8"/>
      <c r="ANW894" s="8"/>
      <c r="ANX894" s="8"/>
      <c r="ANY894" s="8"/>
      <c r="ANZ894" s="8"/>
      <c r="AOA894" s="8"/>
      <c r="AOB894" s="8"/>
      <c r="AOC894" s="8"/>
      <c r="AOD894" s="8"/>
      <c r="AOE894" s="8"/>
      <c r="AOF894" s="8"/>
      <c r="AOG894" s="8"/>
      <c r="AOH894" s="8"/>
      <c r="AOI894" s="8"/>
      <c r="AOJ894" s="8"/>
      <c r="AOK894" s="8"/>
      <c r="AOL894" s="8"/>
      <c r="AOM894" s="8"/>
      <c r="AON894" s="8"/>
      <c r="AOO894" s="8"/>
      <c r="AOP894" s="8"/>
      <c r="AOQ894" s="8"/>
      <c r="AOR894" s="8"/>
      <c r="AOS894" s="8"/>
      <c r="AOT894" s="8"/>
      <c r="AOU894" s="8"/>
      <c r="AOV894" s="8"/>
      <c r="AOW894" s="8"/>
      <c r="AOX894" s="8"/>
      <c r="AOY894" s="8"/>
      <c r="AOZ894" s="8"/>
      <c r="APA894" s="8"/>
      <c r="APB894" s="8"/>
      <c r="APC894" s="8"/>
      <c r="APD894" s="8"/>
      <c r="APE894" s="8"/>
      <c r="APF894" s="8"/>
      <c r="APG894" s="8"/>
      <c r="APH894" s="8"/>
      <c r="API894" s="8"/>
      <c r="APJ894" s="8"/>
      <c r="APK894" s="8"/>
      <c r="APL894" s="8"/>
      <c r="APM894" s="8"/>
      <c r="APN894" s="8"/>
      <c r="APO894" s="8"/>
      <c r="APP894" s="8"/>
      <c r="APQ894" s="8"/>
      <c r="APR894" s="8"/>
      <c r="APS894" s="8"/>
      <c r="APT894" s="8"/>
      <c r="APU894" s="8"/>
      <c r="APV894" s="8"/>
      <c r="APW894" s="8"/>
      <c r="APX894" s="8"/>
      <c r="APY894" s="8"/>
      <c r="APZ894" s="8"/>
      <c r="AQA894" s="8"/>
      <c r="AQB894" s="8"/>
      <c r="AQC894" s="8"/>
      <c r="AQD894" s="8"/>
      <c r="AQE894" s="8"/>
      <c r="AQF894" s="8"/>
      <c r="AQG894" s="8"/>
      <c r="AQH894" s="8"/>
      <c r="AQI894" s="8"/>
      <c r="AQJ894" s="8"/>
      <c r="AQK894" s="8"/>
      <c r="AQL894" s="8"/>
      <c r="AQM894" s="8"/>
      <c r="AQN894" s="8"/>
      <c r="AQO894" s="8"/>
      <c r="AQP894" s="8"/>
      <c r="AQQ894" s="8"/>
      <c r="AQR894" s="8"/>
      <c r="AQS894" s="8"/>
      <c r="AQT894" s="8"/>
      <c r="AQU894" s="8"/>
      <c r="AQV894" s="8"/>
      <c r="AQW894" s="8"/>
      <c r="AQX894" s="8"/>
      <c r="AQY894" s="8"/>
      <c r="AQZ894" s="8"/>
      <c r="ARA894" s="8"/>
      <c r="ARB894" s="8"/>
      <c r="ARC894" s="8"/>
      <c r="ARD894" s="8"/>
      <c r="ARE894" s="8"/>
      <c r="ARF894" s="8"/>
      <c r="ARG894" s="8"/>
      <c r="ARH894" s="8"/>
      <c r="ARI894" s="8"/>
      <c r="ARJ894" s="8"/>
      <c r="ARK894" s="8"/>
      <c r="ARL894" s="8"/>
      <c r="ARM894" s="8"/>
      <c r="ARN894" s="8"/>
      <c r="ARO894" s="8"/>
      <c r="ARP894" s="8"/>
      <c r="ARQ894" s="8"/>
      <c r="ARR894" s="8"/>
      <c r="ARS894" s="8"/>
      <c r="ART894" s="8"/>
      <c r="ARU894" s="8"/>
      <c r="ARV894" s="8"/>
      <c r="ARW894" s="8"/>
      <c r="ARX894" s="8"/>
      <c r="ARY894" s="8"/>
      <c r="ARZ894" s="8"/>
      <c r="ASA894" s="8"/>
      <c r="ASB894" s="8"/>
      <c r="ASC894" s="8"/>
      <c r="ASD894" s="8"/>
      <c r="ASE894" s="8"/>
      <c r="ASF894" s="8"/>
      <c r="ASG894" s="8"/>
      <c r="ASH894" s="8"/>
      <c r="ASI894" s="8"/>
      <c r="ASJ894" s="8"/>
      <c r="ASK894" s="8"/>
      <c r="ASL894" s="8"/>
      <c r="ASM894" s="8"/>
      <c r="ASN894" s="8"/>
      <c r="ASO894" s="8"/>
      <c r="ASP894" s="8"/>
      <c r="ASQ894" s="8"/>
      <c r="ASR894" s="8"/>
      <c r="ASS894" s="8"/>
      <c r="AST894" s="8"/>
      <c r="ASU894" s="8"/>
      <c r="ASV894" s="8"/>
      <c r="ASW894" s="8"/>
      <c r="ASX894" s="8"/>
      <c r="ASY894" s="8"/>
      <c r="ASZ894" s="8"/>
      <c r="ATA894" s="8"/>
      <c r="ATB894" s="8"/>
      <c r="ATC894" s="8"/>
      <c r="ATD894" s="8"/>
      <c r="ATE894" s="8"/>
      <c r="ATF894" s="8"/>
      <c r="ATG894" s="8"/>
      <c r="ATH894" s="8"/>
      <c r="ATI894" s="8"/>
      <c r="ATJ894" s="8"/>
      <c r="ATK894" s="8"/>
      <c r="ATL894" s="8"/>
      <c r="ATM894" s="8"/>
      <c r="ATN894" s="8"/>
      <c r="ATO894" s="8"/>
      <c r="ATP894" s="8"/>
      <c r="ATQ894" s="8"/>
      <c r="ATR894" s="8"/>
      <c r="ATS894" s="8"/>
      <c r="ATT894" s="8"/>
      <c r="ATU894" s="8"/>
      <c r="ATV894" s="8"/>
      <c r="ATW894" s="8"/>
      <c r="ATX894" s="8"/>
      <c r="ATY894" s="8"/>
      <c r="ATZ894" s="8"/>
      <c r="AUA894" s="8"/>
      <c r="AUB894" s="8"/>
      <c r="AUC894" s="8"/>
      <c r="AUD894" s="8"/>
      <c r="AUE894" s="8"/>
      <c r="AUF894" s="8"/>
      <c r="AUG894" s="8"/>
      <c r="AUH894" s="8"/>
      <c r="AUI894" s="8"/>
      <c r="AUJ894" s="8"/>
      <c r="AUK894" s="8"/>
      <c r="AUL894" s="8"/>
      <c r="AUM894" s="8"/>
      <c r="AUN894" s="8"/>
      <c r="AUO894" s="8"/>
      <c r="AUP894" s="8"/>
      <c r="AUQ894" s="8"/>
      <c r="AUR894" s="8"/>
      <c r="AUS894" s="8"/>
      <c r="AUT894" s="8"/>
      <c r="AUU894" s="8"/>
      <c r="AUV894" s="8"/>
      <c r="AUW894" s="8"/>
      <c r="AUX894" s="8"/>
      <c r="AUY894" s="8"/>
      <c r="AUZ894" s="8"/>
      <c r="AVA894" s="8"/>
      <c r="AVB894" s="8"/>
      <c r="AVC894" s="8"/>
      <c r="AVD894" s="8"/>
      <c r="AVE894" s="8"/>
      <c r="AVF894" s="8"/>
      <c r="AVG894" s="8"/>
      <c r="AVH894" s="8"/>
      <c r="AVI894" s="8"/>
      <c r="AVJ894" s="8"/>
      <c r="AVK894" s="8"/>
      <c r="AVL894" s="8"/>
      <c r="AVM894" s="8"/>
      <c r="AVN894" s="8"/>
      <c r="AVO894" s="8"/>
      <c r="AVP894" s="8"/>
      <c r="AVQ894" s="8"/>
      <c r="AVR894" s="8"/>
      <c r="AVS894" s="8"/>
      <c r="AVT894" s="8"/>
      <c r="AVU894" s="8"/>
      <c r="AVV894" s="8"/>
      <c r="AVW894" s="8"/>
      <c r="AVX894" s="8"/>
      <c r="AVY894" s="8"/>
      <c r="AVZ894" s="8"/>
      <c r="AWA894" s="8"/>
      <c r="AWB894" s="8"/>
      <c r="AWC894" s="8"/>
      <c r="AWD894" s="8"/>
      <c r="AWE894" s="8"/>
      <c r="AWF894" s="8"/>
      <c r="AWG894" s="8"/>
      <c r="AWH894" s="8"/>
      <c r="AWI894" s="8"/>
      <c r="AWJ894" s="8"/>
      <c r="AWK894" s="8"/>
      <c r="AWL894" s="8"/>
      <c r="AWM894" s="8"/>
      <c r="AWN894" s="8"/>
      <c r="AWO894" s="8"/>
      <c r="AWP894" s="8"/>
      <c r="AWQ894" s="8"/>
      <c r="AWR894" s="8"/>
      <c r="AWS894" s="8"/>
      <c r="AWT894" s="8"/>
      <c r="AWU894" s="8"/>
      <c r="AWV894" s="8"/>
      <c r="AWW894" s="8"/>
      <c r="AWX894" s="8"/>
      <c r="AWY894" s="8"/>
      <c r="AWZ894" s="8"/>
      <c r="AXA894" s="8"/>
      <c r="AXB894" s="8"/>
      <c r="AXC894" s="8"/>
      <c r="AXD894" s="8"/>
      <c r="AXE894" s="8"/>
      <c r="AXF894" s="8"/>
      <c r="AXG894" s="8"/>
      <c r="AXH894" s="8"/>
      <c r="AXI894" s="8"/>
      <c r="AXJ894" s="8"/>
      <c r="AXK894" s="8"/>
      <c r="AXL894" s="8"/>
      <c r="AXM894" s="8"/>
      <c r="AXN894" s="8"/>
      <c r="AXO894" s="8"/>
      <c r="AXP894" s="8"/>
      <c r="AXQ894" s="8"/>
      <c r="AXR894" s="8"/>
      <c r="AXS894" s="8"/>
      <c r="AXT894" s="8"/>
      <c r="AXU894" s="8"/>
      <c r="AXV894" s="8"/>
      <c r="AXW894" s="8"/>
      <c r="AXX894" s="8"/>
      <c r="AXY894" s="8"/>
      <c r="AXZ894" s="8"/>
      <c r="AYA894" s="8"/>
      <c r="AYB894" s="8"/>
      <c r="AYC894" s="8"/>
      <c r="AYD894" s="8"/>
      <c r="AYE894" s="8"/>
      <c r="AYF894" s="8"/>
      <c r="AYG894" s="8"/>
      <c r="AYH894" s="8"/>
      <c r="AYI894" s="8"/>
      <c r="AYJ894" s="8"/>
      <c r="AYK894" s="8"/>
      <c r="AYL894" s="8"/>
      <c r="AYM894" s="8"/>
      <c r="AYN894" s="8"/>
      <c r="AYO894" s="8"/>
      <c r="AYP894" s="8"/>
      <c r="AYQ894" s="8"/>
      <c r="AYR894" s="8"/>
      <c r="AYS894" s="8"/>
      <c r="AYT894" s="8"/>
      <c r="AYU894" s="8"/>
      <c r="AYV894" s="8"/>
      <c r="AYW894" s="8"/>
      <c r="AYX894" s="8"/>
      <c r="AYY894" s="8"/>
      <c r="AYZ894" s="8"/>
      <c r="AZA894" s="8"/>
      <c r="AZB894" s="8"/>
      <c r="AZC894" s="8"/>
      <c r="AZD894" s="8"/>
      <c r="AZE894" s="8"/>
      <c r="AZF894" s="8"/>
      <c r="AZG894" s="8"/>
      <c r="AZH894" s="8"/>
      <c r="AZI894" s="8"/>
      <c r="AZJ894" s="8"/>
      <c r="AZK894" s="8"/>
      <c r="AZL894" s="8"/>
      <c r="AZM894" s="8"/>
      <c r="AZN894" s="8"/>
      <c r="AZO894" s="8"/>
      <c r="AZP894" s="8"/>
      <c r="AZQ894" s="8"/>
      <c r="AZR894" s="8"/>
      <c r="AZS894" s="8"/>
      <c r="AZT894" s="8"/>
      <c r="AZU894" s="8"/>
      <c r="AZV894" s="8"/>
      <c r="AZW894" s="8"/>
      <c r="AZX894" s="8"/>
      <c r="AZY894" s="8"/>
      <c r="AZZ894" s="8"/>
      <c r="BAA894" s="8"/>
      <c r="BAB894" s="8"/>
      <c r="BAC894" s="8"/>
      <c r="BAD894" s="8"/>
      <c r="BAE894" s="8"/>
      <c r="BAF894" s="8"/>
      <c r="BAG894" s="8"/>
      <c r="BAH894" s="8"/>
      <c r="BAI894" s="8"/>
      <c r="BAJ894" s="8"/>
      <c r="BAK894" s="8"/>
      <c r="BAL894" s="8"/>
      <c r="BAM894" s="8"/>
      <c r="BAN894" s="8"/>
      <c r="BAO894" s="8"/>
      <c r="BAP894" s="8"/>
      <c r="BAQ894" s="8"/>
      <c r="BAR894" s="8"/>
      <c r="BAS894" s="8"/>
      <c r="BAT894" s="8"/>
      <c r="BAU894" s="8"/>
      <c r="BAV894" s="8"/>
      <c r="BAW894" s="8"/>
      <c r="BAX894" s="8"/>
      <c r="BAY894" s="8"/>
      <c r="BAZ894" s="8"/>
      <c r="BBA894" s="8"/>
      <c r="BBB894" s="8"/>
      <c r="BBC894" s="8"/>
      <c r="BBD894" s="8"/>
      <c r="BBE894" s="8"/>
      <c r="BBF894" s="8"/>
      <c r="BBG894" s="8"/>
      <c r="BBH894" s="8"/>
      <c r="BBI894" s="8"/>
      <c r="BBJ894" s="8"/>
      <c r="BBK894" s="8"/>
      <c r="BBL894" s="8"/>
      <c r="BBM894" s="8"/>
      <c r="BBN894" s="8"/>
      <c r="BBO894" s="8"/>
      <c r="BBP894" s="8"/>
      <c r="BBQ894" s="8"/>
      <c r="BBR894" s="8"/>
      <c r="BBS894" s="8"/>
      <c r="BBT894" s="8"/>
      <c r="BBU894" s="8"/>
      <c r="BBV894" s="8"/>
      <c r="BBW894" s="8"/>
      <c r="BBX894" s="8"/>
      <c r="BBY894" s="8"/>
      <c r="BBZ894" s="8"/>
      <c r="BCA894" s="8"/>
      <c r="BCB894" s="8"/>
      <c r="BCC894" s="8"/>
      <c r="BCD894" s="8"/>
      <c r="BCE894" s="8"/>
      <c r="BCF894" s="8"/>
      <c r="BCG894" s="8"/>
      <c r="BCH894" s="8"/>
      <c r="BCI894" s="8"/>
      <c r="BCJ894" s="8"/>
      <c r="BCK894" s="8"/>
      <c r="BCL894" s="8"/>
      <c r="BCM894" s="8"/>
      <c r="BCN894" s="8"/>
      <c r="BCO894" s="8"/>
      <c r="BCP894" s="8"/>
      <c r="BCQ894" s="8"/>
      <c r="BCR894" s="8"/>
      <c r="BCS894" s="8"/>
      <c r="BCT894" s="8"/>
      <c r="BCU894" s="8"/>
      <c r="BCV894" s="8"/>
      <c r="BCW894" s="8"/>
      <c r="BCX894" s="8"/>
      <c r="BCY894" s="8"/>
      <c r="BCZ894" s="8"/>
      <c r="BDA894" s="8"/>
      <c r="BDB894" s="8"/>
      <c r="BDC894" s="8"/>
      <c r="BDD894" s="8"/>
      <c r="BDE894" s="8"/>
      <c r="BDF894" s="8"/>
      <c r="BDG894" s="8"/>
      <c r="BDH894" s="8"/>
      <c r="BDI894" s="8"/>
      <c r="BDJ894" s="8"/>
      <c r="BDK894" s="8"/>
      <c r="BDL894" s="8"/>
      <c r="BDM894" s="8"/>
      <c r="BDN894" s="8"/>
      <c r="BDO894" s="8"/>
      <c r="BDP894" s="8"/>
      <c r="BDQ894" s="8"/>
      <c r="BDR894" s="8"/>
      <c r="BDS894" s="8"/>
      <c r="BDT894" s="8"/>
      <c r="BDU894" s="8"/>
      <c r="BDV894" s="8"/>
      <c r="BDW894" s="8"/>
      <c r="BDX894" s="8"/>
      <c r="BDY894" s="8"/>
      <c r="BDZ894" s="8"/>
      <c r="BEA894" s="8"/>
      <c r="BEB894" s="8"/>
      <c r="BEC894" s="8"/>
      <c r="BED894" s="8"/>
      <c r="BEE894" s="8"/>
      <c r="BEF894" s="8"/>
      <c r="BEG894" s="8"/>
      <c r="BEH894" s="8"/>
      <c r="BEI894" s="8"/>
      <c r="BEJ894" s="8"/>
      <c r="BEK894" s="8"/>
      <c r="BEL894" s="8"/>
      <c r="BEM894" s="8"/>
      <c r="BEN894" s="8"/>
      <c r="BEO894" s="8"/>
      <c r="BEP894" s="8"/>
      <c r="BEQ894" s="8"/>
      <c r="BER894" s="8"/>
      <c r="BES894" s="8"/>
      <c r="BET894" s="8"/>
      <c r="BEU894" s="8"/>
      <c r="BEV894" s="8"/>
      <c r="BEW894" s="8"/>
      <c r="BEX894" s="8"/>
      <c r="BEY894" s="8"/>
      <c r="BEZ894" s="8"/>
      <c r="BFA894" s="8"/>
      <c r="BFB894" s="8"/>
      <c r="BFC894" s="8"/>
      <c r="BFD894" s="8"/>
      <c r="BFE894" s="8"/>
      <c r="BFF894" s="8"/>
      <c r="BFG894" s="8"/>
      <c r="BFH894" s="8"/>
      <c r="BFI894" s="8"/>
      <c r="BFJ894" s="8"/>
      <c r="BFK894" s="8"/>
      <c r="BFL894" s="8"/>
      <c r="BFM894" s="8"/>
      <c r="BFN894" s="8"/>
      <c r="BFO894" s="8"/>
      <c r="BFP894" s="8"/>
      <c r="BFQ894" s="8"/>
      <c r="BFR894" s="8"/>
      <c r="BFS894" s="8"/>
      <c r="BFT894" s="8"/>
      <c r="BFU894" s="8"/>
      <c r="BFV894" s="8"/>
      <c r="BFW894" s="8"/>
      <c r="BFX894" s="8"/>
      <c r="BFY894" s="8"/>
      <c r="BFZ894" s="8"/>
      <c r="BGA894" s="8"/>
      <c r="BGB894" s="8"/>
      <c r="BGC894" s="8"/>
      <c r="BGD894" s="8"/>
      <c r="BGE894" s="8"/>
      <c r="BGF894" s="8"/>
      <c r="BGG894" s="8"/>
      <c r="BGH894" s="8"/>
      <c r="BGI894" s="8"/>
      <c r="BGJ894" s="8"/>
      <c r="BGK894" s="8"/>
      <c r="BGL894" s="8"/>
      <c r="BGM894" s="8"/>
      <c r="BGN894" s="8"/>
      <c r="BGO894" s="8"/>
      <c r="BGP894" s="8"/>
      <c r="BGQ894" s="8"/>
      <c r="BGR894" s="8"/>
      <c r="BGS894" s="8"/>
      <c r="BGT894" s="8"/>
      <c r="BGU894" s="8"/>
      <c r="BGV894" s="8"/>
      <c r="BGW894" s="8"/>
      <c r="BGX894" s="8"/>
      <c r="BGY894" s="8"/>
      <c r="BGZ894" s="8"/>
      <c r="BHA894" s="8"/>
      <c r="BHB894" s="8"/>
      <c r="BHC894" s="8"/>
      <c r="BHD894" s="8"/>
      <c r="BHE894" s="8"/>
      <c r="BHF894" s="8"/>
      <c r="BHG894" s="8"/>
      <c r="BHH894" s="8"/>
      <c r="BHI894" s="8"/>
      <c r="BHJ894" s="8"/>
      <c r="BHK894" s="8"/>
      <c r="BHL894" s="8"/>
      <c r="BHM894" s="8"/>
      <c r="BHN894" s="8"/>
      <c r="BHO894" s="8"/>
      <c r="BHP894" s="8"/>
      <c r="BHQ894" s="8"/>
      <c r="BHR894" s="8"/>
      <c r="BHS894" s="8"/>
      <c r="BHT894" s="8"/>
      <c r="BHU894" s="8"/>
      <c r="BHV894" s="8"/>
      <c r="BHW894" s="8"/>
      <c r="BHX894" s="8"/>
      <c r="BHY894" s="8"/>
      <c r="BHZ894" s="8"/>
      <c r="BIA894" s="8"/>
      <c r="BIB894" s="8"/>
      <c r="BIC894" s="8"/>
      <c r="BID894" s="8"/>
      <c r="BIE894" s="8"/>
      <c r="BIF894" s="8"/>
      <c r="BIG894" s="8"/>
      <c r="BIH894" s="8"/>
      <c r="BII894" s="8"/>
      <c r="BIJ894" s="8"/>
      <c r="BIK894" s="8"/>
      <c r="BIL894" s="8"/>
      <c r="BIM894" s="8"/>
      <c r="BIN894" s="8"/>
      <c r="BIO894" s="8"/>
      <c r="BIP894" s="8"/>
      <c r="BIQ894" s="8"/>
      <c r="BIR894" s="8"/>
      <c r="BIS894" s="8"/>
      <c r="BIT894" s="8"/>
      <c r="BIU894" s="8"/>
      <c r="BIV894" s="8"/>
      <c r="BIW894" s="8"/>
      <c r="BIX894" s="8"/>
      <c r="BIY894" s="8"/>
      <c r="BIZ894" s="8"/>
      <c r="BJA894" s="8"/>
      <c r="BJB894" s="8"/>
      <c r="BJC894" s="8"/>
      <c r="BJD894" s="8"/>
      <c r="BJE894" s="8"/>
      <c r="BJF894" s="8"/>
      <c r="BJG894" s="8"/>
      <c r="BJH894" s="8"/>
      <c r="BJI894" s="8"/>
      <c r="BJJ894" s="8"/>
      <c r="BJK894" s="8"/>
      <c r="BJL894" s="8"/>
      <c r="BJM894" s="8"/>
      <c r="BJN894" s="8"/>
      <c r="BJO894" s="8"/>
      <c r="BJP894" s="8"/>
      <c r="BJQ894" s="8"/>
      <c r="BJR894" s="8"/>
      <c r="BJS894" s="8"/>
      <c r="BJT894" s="8"/>
      <c r="BJU894" s="8"/>
      <c r="BJV894" s="8"/>
      <c r="BJW894" s="8"/>
      <c r="BJX894" s="8"/>
      <c r="BJY894" s="8"/>
      <c r="BJZ894" s="8"/>
      <c r="BKA894" s="8"/>
      <c r="BKB894" s="8"/>
      <c r="BKC894" s="8"/>
      <c r="BKD894" s="8"/>
      <c r="BKE894" s="8"/>
      <c r="BKF894" s="8"/>
      <c r="BKG894" s="8"/>
      <c r="BKH894" s="8"/>
      <c r="BKI894" s="8"/>
      <c r="BKJ894" s="8"/>
      <c r="BKK894" s="8"/>
      <c r="BKL894" s="8"/>
      <c r="BKM894" s="8"/>
      <c r="BKN894" s="8"/>
      <c r="BKO894" s="8"/>
      <c r="BKP894" s="8"/>
      <c r="BKQ894" s="8"/>
      <c r="BKR894" s="8"/>
      <c r="BKS894" s="8"/>
      <c r="BKT894" s="8"/>
      <c r="BKU894" s="8"/>
      <c r="BKV894" s="8"/>
      <c r="BKW894" s="8"/>
      <c r="BKX894" s="8"/>
      <c r="BKY894" s="8"/>
      <c r="BKZ894" s="8"/>
      <c r="BLA894" s="8"/>
      <c r="BLB894" s="8"/>
      <c r="BLC894" s="8"/>
      <c r="BLD894" s="8"/>
      <c r="BLE894" s="8"/>
      <c r="BLF894" s="8"/>
      <c r="BLG894" s="8"/>
      <c r="BLH894" s="8"/>
      <c r="BLI894" s="8"/>
      <c r="BLJ894" s="8"/>
      <c r="BLK894" s="8"/>
      <c r="BLL894" s="8"/>
      <c r="BLM894" s="8"/>
      <c r="BLN894" s="8"/>
      <c r="BLO894" s="8"/>
      <c r="BLP894" s="8"/>
      <c r="BLQ894" s="8"/>
      <c r="BLR894" s="8"/>
      <c r="BLS894" s="8"/>
      <c r="BLT894" s="8"/>
      <c r="BLU894" s="8"/>
      <c r="BLV894" s="8"/>
      <c r="BLW894" s="8"/>
      <c r="BLX894" s="8"/>
      <c r="BLY894" s="8"/>
      <c r="BLZ894" s="8"/>
      <c r="BMA894" s="8"/>
      <c r="BMB894" s="8"/>
      <c r="BMC894" s="8"/>
      <c r="BMD894" s="8"/>
      <c r="BME894" s="8"/>
      <c r="BMF894" s="8"/>
      <c r="BMG894" s="8"/>
      <c r="BMH894" s="8"/>
      <c r="BMI894" s="8"/>
      <c r="BMJ894" s="8"/>
      <c r="BMK894" s="8"/>
      <c r="BML894" s="8"/>
      <c r="BMM894" s="8"/>
      <c r="BMN894" s="8"/>
      <c r="BMO894" s="8"/>
      <c r="BMP894" s="8"/>
      <c r="BMQ894" s="8"/>
      <c r="BMR894" s="8"/>
      <c r="BMS894" s="8"/>
      <c r="BMT894" s="8"/>
      <c r="BMU894" s="8"/>
      <c r="BMV894" s="8"/>
      <c r="BMW894" s="8"/>
      <c r="BMX894" s="8"/>
      <c r="BMY894" s="8"/>
      <c r="BMZ894" s="8"/>
      <c r="BNA894" s="8"/>
      <c r="BNB894" s="8"/>
      <c r="BNC894" s="8"/>
      <c r="BND894" s="8"/>
      <c r="BNE894" s="8"/>
      <c r="BNF894" s="8"/>
      <c r="BNG894" s="8"/>
      <c r="BNH894" s="8"/>
      <c r="BNI894" s="8"/>
      <c r="BNJ894" s="8"/>
      <c r="BNK894" s="8"/>
      <c r="BNL894" s="8"/>
      <c r="BNM894" s="8"/>
      <c r="BNN894" s="8"/>
      <c r="BNO894" s="8"/>
      <c r="BNP894" s="8"/>
      <c r="BNQ894" s="8"/>
      <c r="BNR894" s="8"/>
      <c r="BNS894" s="8"/>
      <c r="BNT894" s="8"/>
      <c r="BNU894" s="8"/>
      <c r="BNV894" s="8"/>
      <c r="BNW894" s="8"/>
      <c r="BNX894" s="8"/>
      <c r="BNY894" s="8"/>
      <c r="BNZ894" s="8"/>
      <c r="BOA894" s="8"/>
      <c r="BOB894" s="8"/>
      <c r="BOC894" s="8"/>
      <c r="BOD894" s="8"/>
      <c r="BOE894" s="8"/>
      <c r="BOF894" s="8"/>
      <c r="BOG894" s="8"/>
      <c r="BOH894" s="8"/>
      <c r="BOI894" s="8"/>
      <c r="BOJ894" s="8"/>
      <c r="BOK894" s="8"/>
      <c r="BOL894" s="8"/>
      <c r="BOM894" s="8"/>
      <c r="BON894" s="8"/>
      <c r="BOO894" s="8"/>
      <c r="BOP894" s="8"/>
      <c r="BOQ894" s="8"/>
      <c r="BOR894" s="8"/>
      <c r="BOS894" s="8"/>
      <c r="BOT894" s="8"/>
      <c r="BOU894" s="8"/>
      <c r="BOV894" s="8"/>
      <c r="BOW894" s="8"/>
      <c r="BOX894" s="8"/>
      <c r="BOY894" s="8"/>
      <c r="BOZ894" s="8"/>
      <c r="BPA894" s="8"/>
      <c r="BPB894" s="8"/>
      <c r="BPC894" s="8"/>
      <c r="BPD894" s="8"/>
      <c r="BPE894" s="8"/>
      <c r="BPF894" s="8"/>
      <c r="BPG894" s="8"/>
      <c r="BPH894" s="8"/>
      <c r="BPI894" s="8"/>
      <c r="BPJ894" s="8"/>
      <c r="BPK894" s="8"/>
      <c r="BPL894" s="8"/>
      <c r="BPM894" s="8"/>
      <c r="BPN894" s="8"/>
      <c r="BPO894" s="8"/>
      <c r="BPP894" s="8"/>
      <c r="BPQ894" s="8"/>
      <c r="BPR894" s="8"/>
      <c r="BPS894" s="8"/>
      <c r="BPT894" s="8"/>
      <c r="BPU894" s="8"/>
      <c r="BPV894" s="8"/>
      <c r="BPW894" s="8"/>
      <c r="BPX894" s="8"/>
      <c r="BPY894" s="8"/>
      <c r="BPZ894" s="8"/>
      <c r="BQA894" s="8"/>
      <c r="BQB894" s="8"/>
      <c r="BQC894" s="8"/>
      <c r="BQD894" s="8"/>
      <c r="BQE894" s="8"/>
      <c r="BQF894" s="8"/>
      <c r="BQG894" s="8"/>
      <c r="BQH894" s="8"/>
      <c r="BQI894" s="8"/>
      <c r="BQJ894" s="8"/>
      <c r="BQK894" s="8"/>
      <c r="BQL894" s="8"/>
      <c r="BQM894" s="8"/>
      <c r="BQN894" s="8"/>
      <c r="BQO894" s="8"/>
      <c r="BQP894" s="8"/>
      <c r="BQQ894" s="8"/>
      <c r="BQR894" s="8"/>
      <c r="BQS894" s="8"/>
      <c r="BQT894" s="8"/>
      <c r="BQU894" s="8"/>
      <c r="BQV894" s="8"/>
      <c r="BQW894" s="8"/>
      <c r="BQX894" s="8"/>
      <c r="BQY894" s="8"/>
      <c r="BQZ894" s="8"/>
      <c r="BRA894" s="8"/>
      <c r="BRB894" s="8"/>
      <c r="BRC894" s="8"/>
      <c r="BRD894" s="8"/>
      <c r="BRE894" s="8"/>
      <c r="BRF894" s="8"/>
      <c r="BRG894" s="8"/>
      <c r="BRH894" s="8"/>
      <c r="BRI894" s="8"/>
      <c r="BRJ894" s="8"/>
      <c r="BRK894" s="8"/>
      <c r="BRL894" s="8"/>
      <c r="BRM894" s="8"/>
      <c r="BRN894" s="8"/>
      <c r="BRO894" s="8"/>
      <c r="BRP894" s="8"/>
      <c r="BRQ894" s="8"/>
      <c r="BRR894" s="8"/>
      <c r="BRS894" s="8"/>
      <c r="BRT894" s="8"/>
      <c r="BRU894" s="8"/>
      <c r="BRV894" s="8"/>
      <c r="BRW894" s="8"/>
      <c r="BRX894" s="8"/>
      <c r="BRY894" s="8"/>
      <c r="BRZ894" s="8"/>
      <c r="BSA894" s="8"/>
      <c r="BSB894" s="8"/>
      <c r="BSC894" s="8"/>
      <c r="BSD894" s="8"/>
      <c r="BSE894" s="8"/>
      <c r="BSF894" s="8"/>
      <c r="BSG894" s="8"/>
      <c r="BSH894" s="8"/>
      <c r="BSI894" s="8"/>
      <c r="BSJ894" s="8"/>
      <c r="BSK894" s="8"/>
      <c r="BSL894" s="8"/>
      <c r="BSM894" s="8"/>
      <c r="BSN894" s="8"/>
      <c r="BSO894" s="8"/>
      <c r="BSP894" s="8"/>
      <c r="BSQ894" s="8"/>
      <c r="BSR894" s="8"/>
      <c r="BSS894" s="8"/>
      <c r="BST894" s="8"/>
      <c r="BSU894" s="8"/>
      <c r="BSV894" s="8"/>
      <c r="BSW894" s="8"/>
      <c r="BSX894" s="8"/>
      <c r="BSY894" s="8"/>
      <c r="BSZ894" s="8"/>
      <c r="BTA894" s="8"/>
      <c r="BTB894" s="8"/>
      <c r="BTC894" s="8"/>
      <c r="BTD894" s="8"/>
      <c r="BTE894" s="8"/>
      <c r="BTF894" s="8"/>
      <c r="BTG894" s="8"/>
      <c r="BTH894" s="8"/>
      <c r="BTI894" s="8"/>
      <c r="BTJ894" s="8"/>
      <c r="BTK894" s="8"/>
      <c r="BTL894" s="8"/>
      <c r="BTM894" s="8"/>
      <c r="BTN894" s="8"/>
      <c r="BTO894" s="8"/>
      <c r="BTP894" s="8"/>
      <c r="BTQ894" s="8"/>
      <c r="BTR894" s="8"/>
      <c r="BTS894" s="8"/>
      <c r="BTT894" s="8"/>
      <c r="BTU894" s="8"/>
      <c r="BTV894" s="8"/>
      <c r="BTW894" s="8"/>
      <c r="BTX894" s="8"/>
      <c r="BTY894" s="8"/>
      <c r="BTZ894" s="8"/>
      <c r="BUA894" s="8"/>
      <c r="BUB894" s="8"/>
      <c r="BUC894" s="8"/>
      <c r="BUD894" s="8"/>
      <c r="BUE894" s="8"/>
      <c r="BUF894" s="8"/>
      <c r="BUG894" s="8"/>
      <c r="BUH894" s="8"/>
      <c r="BUI894" s="8"/>
      <c r="BUJ894" s="8"/>
      <c r="BUK894" s="8"/>
      <c r="BUL894" s="8"/>
      <c r="BUM894" s="8"/>
      <c r="BUN894" s="8"/>
      <c r="BUO894" s="8"/>
      <c r="BUP894" s="8"/>
      <c r="BUQ894" s="8"/>
      <c r="BUR894" s="8"/>
      <c r="BUS894" s="8"/>
      <c r="BUT894" s="8"/>
      <c r="BUU894" s="8"/>
      <c r="BUV894" s="8"/>
      <c r="BUW894" s="8"/>
      <c r="BUX894" s="8"/>
      <c r="BUY894" s="8"/>
      <c r="BUZ894" s="8"/>
      <c r="BVA894" s="8"/>
      <c r="BVB894" s="8"/>
      <c r="BVC894" s="8"/>
      <c r="BVD894" s="8"/>
      <c r="BVE894" s="8"/>
      <c r="BVF894" s="8"/>
      <c r="BVG894" s="8"/>
      <c r="BVH894" s="8"/>
      <c r="BVI894" s="8"/>
      <c r="BVJ894" s="8"/>
      <c r="BVK894" s="8"/>
      <c r="BVL894" s="8"/>
      <c r="BVM894" s="8"/>
      <c r="BVN894" s="8"/>
      <c r="BVO894" s="8"/>
      <c r="BVP894" s="8"/>
      <c r="BVQ894" s="8"/>
      <c r="BVR894" s="8"/>
      <c r="BVS894" s="8"/>
      <c r="BVT894" s="8"/>
      <c r="BVU894" s="8"/>
      <c r="BVV894" s="8"/>
      <c r="BVW894" s="8"/>
      <c r="BVX894" s="8"/>
      <c r="BVY894" s="8"/>
      <c r="BVZ894" s="8"/>
      <c r="BWA894" s="8"/>
      <c r="BWB894" s="8"/>
      <c r="BWC894" s="8"/>
      <c r="BWD894" s="8"/>
      <c r="BWE894" s="8"/>
      <c r="BWF894" s="8"/>
      <c r="BWG894" s="8"/>
      <c r="BWH894" s="8"/>
      <c r="BWI894" s="8"/>
      <c r="BWJ894" s="8"/>
      <c r="BWK894" s="8"/>
      <c r="BWL894" s="8"/>
      <c r="BWM894" s="8"/>
      <c r="BWN894" s="8"/>
      <c r="BWO894" s="8"/>
      <c r="BWP894" s="8"/>
      <c r="BWQ894" s="8"/>
    </row>
    <row r="895" spans="1:1967" s="547" customFormat="1" ht="102" customHeight="1">
      <c r="A895" s="9" t="s">
        <v>12084</v>
      </c>
      <c r="B895" s="100" t="s">
        <v>97</v>
      </c>
      <c r="C895" s="3" t="s">
        <v>12189</v>
      </c>
      <c r="D895" s="3" t="s">
        <v>1056</v>
      </c>
      <c r="E895" s="3" t="s">
        <v>12190</v>
      </c>
      <c r="F895" s="3"/>
      <c r="G895" s="3" t="s">
        <v>385</v>
      </c>
      <c r="H895" s="20">
        <v>0.5</v>
      </c>
      <c r="I895" s="114">
        <v>470000000</v>
      </c>
      <c r="J895" s="21" t="s">
        <v>1314</v>
      </c>
      <c r="K895" s="19" t="s">
        <v>1929</v>
      </c>
      <c r="L895" s="137" t="s">
        <v>11512</v>
      </c>
      <c r="M895" s="140" t="s">
        <v>383</v>
      </c>
      <c r="N895" s="346" t="s">
        <v>2084</v>
      </c>
      <c r="O895" s="3" t="s">
        <v>1366</v>
      </c>
      <c r="P895" s="7" t="s">
        <v>1333</v>
      </c>
      <c r="Q895" s="3" t="s">
        <v>1332</v>
      </c>
      <c r="R895" s="24">
        <v>7</v>
      </c>
      <c r="S895" s="19">
        <v>24160</v>
      </c>
      <c r="T895" s="83">
        <f t="shared" ref="T895" si="345">R895*S895</f>
        <v>169120</v>
      </c>
      <c r="U895" s="83">
        <f t="shared" ref="U895" si="346">T895*1.12</f>
        <v>189414.40000000002</v>
      </c>
      <c r="V895" s="9" t="s">
        <v>1325</v>
      </c>
      <c r="W895" s="152" t="s">
        <v>1394</v>
      </c>
      <c r="X895" s="9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  <c r="AN895" s="8"/>
      <c r="AO895" s="8"/>
      <c r="AP895" s="8"/>
      <c r="AQ895" s="8"/>
      <c r="AR895" s="8"/>
      <c r="AS895" s="8"/>
      <c r="AT895" s="8"/>
      <c r="AU895" s="8"/>
      <c r="AV895" s="8"/>
      <c r="AW895" s="8"/>
      <c r="AX895" s="8"/>
      <c r="AY895" s="8"/>
      <c r="AZ895" s="8"/>
      <c r="BA895" s="8"/>
      <c r="BB895" s="8"/>
      <c r="BC895" s="8"/>
      <c r="BD895" s="8"/>
      <c r="BE895" s="8"/>
      <c r="BF895" s="8"/>
      <c r="BG895" s="8"/>
      <c r="BH895" s="8"/>
      <c r="BI895" s="8"/>
      <c r="BJ895" s="8"/>
      <c r="BK895" s="8"/>
      <c r="BL895" s="8"/>
      <c r="BM895" s="8"/>
      <c r="BN895" s="8"/>
      <c r="BO895" s="8"/>
      <c r="BP895" s="8"/>
      <c r="BQ895" s="8"/>
      <c r="BR895" s="8"/>
      <c r="BS895" s="8"/>
      <c r="BT895" s="8"/>
      <c r="BU895" s="8"/>
      <c r="BV895" s="8"/>
      <c r="BW895" s="8"/>
      <c r="BX895" s="8"/>
      <c r="BY895" s="8"/>
      <c r="BZ895" s="8"/>
      <c r="CA895" s="8"/>
      <c r="CB895" s="8"/>
      <c r="CC895" s="8"/>
      <c r="CD895" s="8"/>
      <c r="CE895" s="8"/>
      <c r="CF895" s="8"/>
      <c r="CG895" s="8"/>
      <c r="CH895" s="8"/>
      <c r="CI895" s="8"/>
      <c r="CJ895" s="8"/>
      <c r="CK895" s="8"/>
      <c r="CL895" s="8"/>
      <c r="CM895" s="8"/>
      <c r="CN895" s="8"/>
      <c r="CO895" s="8"/>
      <c r="CP895" s="8"/>
      <c r="CQ895" s="8"/>
      <c r="CR895" s="8"/>
      <c r="CS895" s="8"/>
      <c r="CT895" s="8"/>
      <c r="CU895" s="8"/>
      <c r="CV895" s="8"/>
      <c r="CW895" s="8"/>
      <c r="CX895" s="8"/>
      <c r="CY895" s="8"/>
      <c r="CZ895" s="8"/>
      <c r="DA895" s="8"/>
      <c r="DB895" s="8"/>
      <c r="DC895" s="8"/>
      <c r="DD895" s="8"/>
      <c r="DE895" s="8"/>
      <c r="DF895" s="8"/>
      <c r="DG895" s="8"/>
      <c r="DH895" s="8"/>
      <c r="DI895" s="8"/>
      <c r="DJ895" s="8"/>
      <c r="DK895" s="8"/>
      <c r="DL895" s="8"/>
      <c r="DM895" s="8"/>
      <c r="DN895" s="8"/>
      <c r="DO895" s="8"/>
      <c r="DP895" s="8"/>
      <c r="DQ895" s="8"/>
      <c r="DR895" s="8"/>
      <c r="DS895" s="8"/>
      <c r="DT895" s="8"/>
      <c r="DU895" s="8"/>
      <c r="DV895" s="8"/>
      <c r="DW895" s="8"/>
      <c r="DX895" s="8"/>
      <c r="DY895" s="8"/>
      <c r="DZ895" s="8"/>
      <c r="EA895" s="8"/>
      <c r="EB895" s="8"/>
      <c r="EC895" s="8"/>
      <c r="ED895" s="8"/>
      <c r="EE895" s="8"/>
      <c r="EF895" s="8"/>
      <c r="EG895" s="8"/>
      <c r="EH895" s="8"/>
      <c r="EI895" s="8"/>
      <c r="EJ895" s="8"/>
      <c r="EK895" s="8"/>
      <c r="EL895" s="8"/>
      <c r="EM895" s="8"/>
      <c r="EN895" s="8"/>
      <c r="EO895" s="8"/>
      <c r="EP895" s="8"/>
      <c r="EQ895" s="8"/>
      <c r="ER895" s="8"/>
      <c r="ES895" s="8"/>
      <c r="ET895" s="8"/>
      <c r="EU895" s="8"/>
      <c r="EV895" s="8"/>
      <c r="EW895" s="8"/>
      <c r="EX895" s="8"/>
      <c r="EY895" s="8"/>
      <c r="EZ895" s="8"/>
      <c r="FA895" s="8"/>
      <c r="FB895" s="8"/>
      <c r="FC895" s="8"/>
      <c r="FD895" s="8"/>
      <c r="FE895" s="8"/>
      <c r="FF895" s="8"/>
      <c r="FG895" s="8"/>
      <c r="FH895" s="8"/>
      <c r="FI895" s="8"/>
      <c r="FJ895" s="8"/>
      <c r="FK895" s="8"/>
      <c r="FL895" s="8"/>
      <c r="FM895" s="8"/>
      <c r="FN895" s="8"/>
      <c r="FO895" s="8"/>
      <c r="FP895" s="8"/>
      <c r="FQ895" s="8"/>
      <c r="FR895" s="8"/>
      <c r="FS895" s="8"/>
      <c r="FT895" s="8"/>
      <c r="FU895" s="8"/>
      <c r="FV895" s="8"/>
      <c r="FW895" s="8"/>
      <c r="FX895" s="8"/>
      <c r="FY895" s="8"/>
      <c r="FZ895" s="8"/>
      <c r="GA895" s="8"/>
      <c r="GB895" s="8"/>
      <c r="GC895" s="8"/>
      <c r="GD895" s="8"/>
      <c r="GE895" s="8"/>
      <c r="GF895" s="8"/>
      <c r="GG895" s="8"/>
      <c r="GH895" s="8"/>
      <c r="GI895" s="8"/>
      <c r="GJ895" s="8"/>
      <c r="GK895" s="8"/>
      <c r="GL895" s="8"/>
      <c r="GM895" s="8"/>
      <c r="GN895" s="8"/>
      <c r="GO895" s="8"/>
      <c r="GP895" s="8"/>
      <c r="GQ895" s="8"/>
      <c r="GR895" s="8"/>
      <c r="GS895" s="8"/>
      <c r="GT895" s="8"/>
      <c r="GU895" s="8"/>
      <c r="GV895" s="8"/>
      <c r="GW895" s="8"/>
      <c r="GX895" s="8"/>
      <c r="GY895" s="8"/>
      <c r="GZ895" s="8"/>
      <c r="HA895" s="8"/>
      <c r="HB895" s="8"/>
      <c r="HC895" s="8"/>
      <c r="HD895" s="8"/>
      <c r="HE895" s="8"/>
      <c r="HF895" s="8"/>
      <c r="HG895" s="8"/>
      <c r="HH895" s="8"/>
      <c r="HI895" s="8"/>
      <c r="HJ895" s="8"/>
      <c r="HK895" s="8"/>
      <c r="HL895" s="8"/>
      <c r="HM895" s="8"/>
      <c r="HN895" s="8"/>
      <c r="HO895" s="8"/>
      <c r="HP895" s="8"/>
      <c r="HQ895" s="8"/>
      <c r="HR895" s="8"/>
      <c r="HS895" s="8"/>
      <c r="HT895" s="8"/>
      <c r="HU895" s="8"/>
      <c r="HV895" s="8"/>
      <c r="HW895" s="8"/>
      <c r="HX895" s="8"/>
      <c r="HY895" s="8"/>
      <c r="HZ895" s="8"/>
      <c r="IA895" s="8"/>
      <c r="IB895" s="8"/>
      <c r="IC895" s="8"/>
      <c r="ID895" s="8"/>
      <c r="IE895" s="8"/>
      <c r="IF895" s="8"/>
      <c r="IG895" s="8"/>
      <c r="IH895" s="8"/>
      <c r="II895" s="8"/>
      <c r="IJ895" s="8"/>
      <c r="IK895" s="8"/>
      <c r="IL895" s="8"/>
      <c r="IM895" s="8"/>
      <c r="IN895" s="8"/>
      <c r="IO895" s="8"/>
      <c r="IP895" s="8"/>
      <c r="IQ895" s="8"/>
      <c r="IR895" s="8"/>
      <c r="IS895" s="8"/>
      <c r="IT895" s="8"/>
      <c r="IU895" s="8"/>
      <c r="IV895" s="8"/>
      <c r="IW895" s="8"/>
      <c r="IX895" s="8"/>
      <c r="IY895" s="8"/>
      <c r="IZ895" s="8"/>
      <c r="JA895" s="8"/>
      <c r="JB895" s="8"/>
      <c r="JC895" s="8"/>
      <c r="JD895" s="8"/>
      <c r="JE895" s="8"/>
      <c r="JF895" s="8"/>
      <c r="JG895" s="8"/>
      <c r="JH895" s="8"/>
      <c r="JI895" s="8"/>
      <c r="JJ895" s="8"/>
      <c r="JK895" s="8"/>
      <c r="JL895" s="8"/>
      <c r="JM895" s="8"/>
      <c r="JN895" s="8"/>
      <c r="JO895" s="8"/>
      <c r="JP895" s="8"/>
      <c r="JQ895" s="8"/>
      <c r="JR895" s="8"/>
      <c r="JS895" s="8"/>
      <c r="JT895" s="8"/>
      <c r="JU895" s="8"/>
      <c r="JV895" s="8"/>
      <c r="JW895" s="8"/>
      <c r="JX895" s="8"/>
      <c r="JY895" s="8"/>
      <c r="JZ895" s="8"/>
      <c r="KA895" s="8"/>
      <c r="KB895" s="8"/>
      <c r="KC895" s="8"/>
      <c r="KD895" s="8"/>
      <c r="KE895" s="8"/>
      <c r="KF895" s="8"/>
      <c r="KG895" s="8"/>
      <c r="KH895" s="8"/>
      <c r="KI895" s="8"/>
      <c r="KJ895" s="8"/>
      <c r="KK895" s="8"/>
      <c r="KL895" s="8"/>
      <c r="KM895" s="8"/>
      <c r="KN895" s="8"/>
      <c r="KO895" s="8"/>
      <c r="KP895" s="8"/>
      <c r="KQ895" s="8"/>
      <c r="KR895" s="8"/>
      <c r="KS895" s="8"/>
      <c r="KT895" s="8"/>
      <c r="KU895" s="8"/>
      <c r="KV895" s="8"/>
      <c r="KW895" s="8"/>
      <c r="KX895" s="8"/>
      <c r="KY895" s="8"/>
      <c r="KZ895" s="8"/>
      <c r="LA895" s="8"/>
      <c r="LB895" s="8"/>
      <c r="LC895" s="8"/>
      <c r="LD895" s="8"/>
      <c r="LE895" s="8"/>
      <c r="LF895" s="8"/>
      <c r="LG895" s="8"/>
      <c r="LH895" s="8"/>
      <c r="LI895" s="8"/>
      <c r="LJ895" s="8"/>
      <c r="LK895" s="8"/>
      <c r="LL895" s="8"/>
      <c r="LM895" s="8"/>
      <c r="LN895" s="8"/>
      <c r="LO895" s="8"/>
      <c r="LP895" s="8"/>
      <c r="LQ895" s="8"/>
      <c r="LR895" s="8"/>
      <c r="LS895" s="8"/>
      <c r="LT895" s="8"/>
      <c r="LU895" s="8"/>
      <c r="LV895" s="8"/>
      <c r="LW895" s="8"/>
      <c r="LX895" s="8"/>
      <c r="LY895" s="8"/>
      <c r="LZ895" s="8"/>
      <c r="MA895" s="8"/>
      <c r="MB895" s="8"/>
      <c r="MC895" s="8"/>
      <c r="MD895" s="8"/>
      <c r="ME895" s="8"/>
      <c r="MF895" s="8"/>
      <c r="MG895" s="8"/>
      <c r="MH895" s="8"/>
      <c r="MI895" s="8"/>
      <c r="MJ895" s="8"/>
      <c r="MK895" s="8"/>
      <c r="ML895" s="8"/>
      <c r="MM895" s="8"/>
      <c r="MN895" s="8"/>
      <c r="MO895" s="8"/>
      <c r="MP895" s="8"/>
      <c r="MQ895" s="8"/>
      <c r="MR895" s="8"/>
      <c r="MS895" s="8"/>
      <c r="MT895" s="8"/>
      <c r="MU895" s="8"/>
      <c r="MV895" s="8"/>
      <c r="MW895" s="8"/>
      <c r="MX895" s="8"/>
      <c r="MY895" s="8"/>
      <c r="MZ895" s="8"/>
      <c r="NA895" s="8"/>
      <c r="NB895" s="8"/>
      <c r="NC895" s="8"/>
      <c r="ND895" s="8"/>
      <c r="NE895" s="8"/>
      <c r="NF895" s="8"/>
      <c r="NG895" s="8"/>
      <c r="NH895" s="8"/>
      <c r="NI895" s="8"/>
      <c r="NJ895" s="8"/>
      <c r="NK895" s="8"/>
      <c r="NL895" s="8"/>
      <c r="NM895" s="8"/>
      <c r="NN895" s="8"/>
      <c r="NO895" s="8"/>
      <c r="NP895" s="8"/>
      <c r="NQ895" s="8"/>
      <c r="NR895" s="8"/>
      <c r="NS895" s="8"/>
      <c r="NT895" s="8"/>
      <c r="NU895" s="8"/>
      <c r="NV895" s="8"/>
      <c r="NW895" s="8"/>
      <c r="NX895" s="8"/>
      <c r="NY895" s="8"/>
      <c r="NZ895" s="8"/>
      <c r="OA895" s="8"/>
      <c r="OB895" s="8"/>
      <c r="OC895" s="8"/>
      <c r="OD895" s="8"/>
      <c r="OE895" s="8"/>
      <c r="OF895" s="8"/>
      <c r="OG895" s="8"/>
      <c r="OH895" s="8"/>
      <c r="OI895" s="8"/>
      <c r="OJ895" s="8"/>
      <c r="OK895" s="8"/>
      <c r="OL895" s="8"/>
      <c r="OM895" s="8"/>
      <c r="ON895" s="8"/>
      <c r="OO895" s="8"/>
      <c r="OP895" s="8"/>
      <c r="OQ895" s="8"/>
      <c r="OR895" s="8"/>
      <c r="OS895" s="8"/>
      <c r="OT895" s="8"/>
      <c r="OU895" s="8"/>
      <c r="OV895" s="8"/>
      <c r="OW895" s="8"/>
      <c r="OX895" s="8"/>
      <c r="OY895" s="8"/>
      <c r="OZ895" s="8"/>
      <c r="PA895" s="8"/>
      <c r="PB895" s="8"/>
      <c r="PC895" s="8"/>
      <c r="PD895" s="8"/>
      <c r="PE895" s="8"/>
      <c r="PF895" s="8"/>
      <c r="PG895" s="8"/>
      <c r="PH895" s="8"/>
      <c r="PI895" s="8"/>
      <c r="PJ895" s="8"/>
      <c r="PK895" s="8"/>
      <c r="PL895" s="8"/>
      <c r="PM895" s="8"/>
      <c r="PN895" s="8"/>
      <c r="PO895" s="8"/>
      <c r="PP895" s="8"/>
      <c r="PQ895" s="8"/>
      <c r="PR895" s="8"/>
      <c r="PS895" s="8"/>
      <c r="PT895" s="8"/>
      <c r="PU895" s="8"/>
      <c r="PV895" s="8"/>
      <c r="PW895" s="8"/>
      <c r="PX895" s="8"/>
      <c r="PY895" s="8"/>
      <c r="PZ895" s="8"/>
      <c r="QA895" s="8"/>
      <c r="QB895" s="8"/>
      <c r="QC895" s="8"/>
      <c r="QD895" s="8"/>
      <c r="QE895" s="8"/>
      <c r="QF895" s="8"/>
      <c r="QG895" s="8"/>
      <c r="QH895" s="8"/>
      <c r="QI895" s="8"/>
      <c r="QJ895" s="8"/>
      <c r="QK895" s="8"/>
      <c r="QL895" s="8"/>
      <c r="QM895" s="8"/>
      <c r="QN895" s="8"/>
      <c r="QO895" s="8"/>
      <c r="QP895" s="8"/>
      <c r="QQ895" s="8"/>
      <c r="QR895" s="8"/>
      <c r="QS895" s="8"/>
      <c r="QT895" s="8"/>
      <c r="QU895" s="8"/>
      <c r="QV895" s="8"/>
      <c r="QW895" s="8"/>
      <c r="QX895" s="8"/>
      <c r="QY895" s="8"/>
      <c r="QZ895" s="8"/>
      <c r="RA895" s="8"/>
      <c r="RB895" s="8"/>
      <c r="RC895" s="8"/>
      <c r="RD895" s="8"/>
      <c r="RE895" s="8"/>
      <c r="RF895" s="8"/>
      <c r="RG895" s="8"/>
      <c r="RH895" s="8"/>
      <c r="RI895" s="8"/>
      <c r="RJ895" s="8"/>
      <c r="RK895" s="8"/>
      <c r="RL895" s="8"/>
      <c r="RM895" s="8"/>
      <c r="RN895" s="8"/>
      <c r="RO895" s="8"/>
      <c r="RP895" s="8"/>
      <c r="RQ895" s="8"/>
      <c r="RR895" s="8"/>
      <c r="RS895" s="8"/>
      <c r="RT895" s="8"/>
      <c r="RU895" s="8"/>
      <c r="RV895" s="8"/>
      <c r="RW895" s="8"/>
      <c r="RX895" s="8"/>
      <c r="RY895" s="8"/>
      <c r="RZ895" s="8"/>
      <c r="SA895" s="8"/>
      <c r="SB895" s="8"/>
      <c r="SC895" s="8"/>
      <c r="SD895" s="8"/>
      <c r="SE895" s="8"/>
      <c r="SF895" s="8"/>
      <c r="SG895" s="8"/>
      <c r="SH895" s="8"/>
      <c r="SI895" s="8"/>
      <c r="SJ895" s="8"/>
      <c r="SK895" s="8"/>
      <c r="SL895" s="8"/>
      <c r="SM895" s="8"/>
      <c r="SN895" s="8"/>
      <c r="SO895" s="8"/>
      <c r="SP895" s="8"/>
      <c r="SQ895" s="8"/>
      <c r="SR895" s="8"/>
      <c r="SS895" s="8"/>
      <c r="ST895" s="8"/>
      <c r="SU895" s="8"/>
      <c r="SV895" s="8"/>
      <c r="SW895" s="8"/>
      <c r="SX895" s="8"/>
      <c r="SY895" s="8"/>
      <c r="SZ895" s="8"/>
      <c r="TA895" s="8"/>
      <c r="TB895" s="8"/>
      <c r="TC895" s="8"/>
      <c r="TD895" s="8"/>
      <c r="TE895" s="8"/>
      <c r="TF895" s="8"/>
      <c r="TG895" s="8"/>
      <c r="TH895" s="8"/>
      <c r="TI895" s="8"/>
      <c r="TJ895" s="8"/>
      <c r="TK895" s="8"/>
      <c r="TL895" s="8"/>
      <c r="TM895" s="8"/>
      <c r="TN895" s="8"/>
      <c r="TO895" s="8"/>
      <c r="TP895" s="8"/>
      <c r="TQ895" s="8"/>
      <c r="TR895" s="8"/>
      <c r="TS895" s="8"/>
      <c r="TT895" s="8"/>
      <c r="TU895" s="8"/>
      <c r="TV895" s="8"/>
      <c r="TW895" s="8"/>
      <c r="TX895" s="8"/>
      <c r="TY895" s="8"/>
      <c r="TZ895" s="8"/>
      <c r="UA895" s="8"/>
      <c r="UB895" s="8"/>
      <c r="UC895" s="8"/>
      <c r="UD895" s="8"/>
      <c r="UE895" s="8"/>
      <c r="UF895" s="8"/>
      <c r="UG895" s="8"/>
      <c r="UH895" s="8"/>
      <c r="UI895" s="8"/>
      <c r="UJ895" s="8"/>
      <c r="UK895" s="8"/>
      <c r="UL895" s="8"/>
      <c r="UM895" s="8"/>
      <c r="UN895" s="8"/>
      <c r="UO895" s="8"/>
      <c r="UP895" s="8"/>
      <c r="UQ895" s="8"/>
      <c r="UR895" s="8"/>
      <c r="US895" s="8"/>
      <c r="UT895" s="8"/>
      <c r="UU895" s="8"/>
      <c r="UV895" s="8"/>
      <c r="UW895" s="8"/>
      <c r="UX895" s="8"/>
      <c r="UY895" s="8"/>
      <c r="UZ895" s="8"/>
      <c r="VA895" s="8"/>
      <c r="VB895" s="8"/>
      <c r="VC895" s="8"/>
      <c r="VD895" s="8"/>
      <c r="VE895" s="8"/>
      <c r="VF895" s="8"/>
      <c r="VG895" s="8"/>
      <c r="VH895" s="8"/>
      <c r="VI895" s="8"/>
      <c r="VJ895" s="8"/>
      <c r="VK895" s="8"/>
      <c r="VL895" s="8"/>
      <c r="VM895" s="8"/>
      <c r="VN895" s="8"/>
      <c r="VO895" s="8"/>
      <c r="VP895" s="8"/>
      <c r="VQ895" s="8"/>
      <c r="VR895" s="8"/>
      <c r="VS895" s="8"/>
      <c r="VT895" s="8"/>
      <c r="VU895" s="8"/>
      <c r="VV895" s="8"/>
      <c r="VW895" s="8"/>
      <c r="VX895" s="8"/>
      <c r="VY895" s="8"/>
      <c r="VZ895" s="8"/>
      <c r="WA895" s="8"/>
      <c r="WB895" s="8"/>
      <c r="WC895" s="8"/>
      <c r="WD895" s="8"/>
      <c r="WE895" s="8"/>
      <c r="WF895" s="8"/>
      <c r="WG895" s="8"/>
      <c r="WH895" s="8"/>
      <c r="WI895" s="8"/>
      <c r="WJ895" s="8"/>
      <c r="WK895" s="8"/>
      <c r="WL895" s="8"/>
      <c r="WM895" s="8"/>
      <c r="WN895" s="8"/>
      <c r="WO895" s="8"/>
      <c r="WP895" s="8"/>
      <c r="WQ895" s="8"/>
      <c r="WR895" s="8"/>
      <c r="WS895" s="8"/>
      <c r="WT895" s="8"/>
      <c r="WU895" s="8"/>
      <c r="WV895" s="8"/>
      <c r="WW895" s="8"/>
      <c r="WX895" s="8"/>
      <c r="WY895" s="8"/>
      <c r="WZ895" s="8"/>
      <c r="XA895" s="8"/>
      <c r="XB895" s="8"/>
      <c r="XC895" s="8"/>
      <c r="XD895" s="8"/>
      <c r="XE895" s="8"/>
      <c r="XF895" s="8"/>
      <c r="XG895" s="8"/>
      <c r="XH895" s="8"/>
      <c r="XI895" s="8"/>
      <c r="XJ895" s="8"/>
      <c r="XK895" s="8"/>
      <c r="XL895" s="8"/>
      <c r="XM895" s="8"/>
      <c r="XN895" s="8"/>
      <c r="XO895" s="8"/>
      <c r="XP895" s="8"/>
      <c r="XQ895" s="8"/>
      <c r="XR895" s="8"/>
      <c r="XS895" s="8"/>
      <c r="XT895" s="8"/>
      <c r="XU895" s="8"/>
      <c r="XV895" s="8"/>
      <c r="XW895" s="8"/>
      <c r="XX895" s="8"/>
      <c r="XY895" s="8"/>
      <c r="XZ895" s="8"/>
      <c r="YA895" s="8"/>
      <c r="YB895" s="8"/>
      <c r="YC895" s="8"/>
      <c r="YD895" s="8"/>
      <c r="YE895" s="8"/>
      <c r="YF895" s="8"/>
      <c r="YG895" s="8"/>
      <c r="YH895" s="8"/>
      <c r="YI895" s="8"/>
      <c r="YJ895" s="8"/>
      <c r="YK895" s="8"/>
      <c r="YL895" s="8"/>
      <c r="YM895" s="8"/>
      <c r="YN895" s="8"/>
      <c r="YO895" s="8"/>
      <c r="YP895" s="8"/>
      <c r="YQ895" s="8"/>
      <c r="YR895" s="8"/>
      <c r="YS895" s="8"/>
      <c r="YT895" s="8"/>
      <c r="YU895" s="8"/>
      <c r="YV895" s="8"/>
      <c r="YW895" s="8"/>
      <c r="YX895" s="8"/>
      <c r="YY895" s="8"/>
      <c r="YZ895" s="8"/>
      <c r="ZA895" s="8"/>
      <c r="ZB895" s="8"/>
      <c r="ZC895" s="8"/>
      <c r="ZD895" s="8"/>
      <c r="ZE895" s="8"/>
      <c r="ZF895" s="8"/>
      <c r="ZG895" s="8"/>
      <c r="ZH895" s="8"/>
      <c r="ZI895" s="8"/>
      <c r="ZJ895" s="8"/>
      <c r="ZK895" s="8"/>
      <c r="ZL895" s="8"/>
      <c r="ZM895" s="8"/>
      <c r="ZN895" s="8"/>
      <c r="ZO895" s="8"/>
      <c r="ZP895" s="8"/>
      <c r="ZQ895" s="8"/>
      <c r="ZR895" s="8"/>
      <c r="ZS895" s="8"/>
      <c r="ZT895" s="8"/>
      <c r="ZU895" s="8"/>
      <c r="ZV895" s="8"/>
      <c r="ZW895" s="8"/>
      <c r="ZX895" s="8"/>
      <c r="ZY895" s="8"/>
      <c r="ZZ895" s="8"/>
      <c r="AAA895" s="8"/>
      <c r="AAB895" s="8"/>
      <c r="AAC895" s="8"/>
      <c r="AAD895" s="8"/>
      <c r="AAE895" s="8"/>
      <c r="AAF895" s="8"/>
      <c r="AAG895" s="8"/>
      <c r="AAH895" s="8"/>
      <c r="AAI895" s="8"/>
      <c r="AAJ895" s="8"/>
      <c r="AAK895" s="8"/>
      <c r="AAL895" s="8"/>
      <c r="AAM895" s="8"/>
      <c r="AAN895" s="8"/>
      <c r="AAO895" s="8"/>
      <c r="AAP895" s="8"/>
      <c r="AAQ895" s="8"/>
      <c r="AAR895" s="8"/>
      <c r="AAS895" s="8"/>
      <c r="AAT895" s="8"/>
      <c r="AAU895" s="8"/>
      <c r="AAV895" s="8"/>
      <c r="AAW895" s="8"/>
      <c r="AAX895" s="8"/>
      <c r="AAY895" s="8"/>
      <c r="AAZ895" s="8"/>
      <c r="ABA895" s="8"/>
      <c r="ABB895" s="8"/>
      <c r="ABC895" s="8"/>
      <c r="ABD895" s="8"/>
      <c r="ABE895" s="8"/>
      <c r="ABF895" s="8"/>
      <c r="ABG895" s="8"/>
      <c r="ABH895" s="8"/>
      <c r="ABI895" s="8"/>
      <c r="ABJ895" s="8"/>
      <c r="ABK895" s="8"/>
      <c r="ABL895" s="8"/>
      <c r="ABM895" s="8"/>
      <c r="ABN895" s="8"/>
      <c r="ABO895" s="8"/>
      <c r="ABP895" s="8"/>
      <c r="ABQ895" s="8"/>
      <c r="ABR895" s="8"/>
      <c r="ABS895" s="8"/>
      <c r="ABT895" s="8"/>
      <c r="ABU895" s="8"/>
      <c r="ABV895" s="8"/>
      <c r="ABW895" s="8"/>
      <c r="ABX895" s="8"/>
      <c r="ABY895" s="8"/>
      <c r="ABZ895" s="8"/>
      <c r="ACA895" s="8"/>
      <c r="ACB895" s="8"/>
      <c r="ACC895" s="8"/>
      <c r="ACD895" s="8"/>
      <c r="ACE895" s="8"/>
      <c r="ACF895" s="8"/>
      <c r="ACG895" s="8"/>
      <c r="ACH895" s="8"/>
      <c r="ACI895" s="8"/>
      <c r="ACJ895" s="8"/>
      <c r="ACK895" s="8"/>
      <c r="ACL895" s="8"/>
      <c r="ACM895" s="8"/>
      <c r="ACN895" s="8"/>
      <c r="ACO895" s="8"/>
      <c r="ACP895" s="8"/>
      <c r="ACQ895" s="8"/>
      <c r="ACR895" s="8"/>
      <c r="ACS895" s="8"/>
      <c r="ACT895" s="8"/>
      <c r="ACU895" s="8"/>
      <c r="ACV895" s="8"/>
      <c r="ACW895" s="8"/>
      <c r="ACX895" s="8"/>
      <c r="ACY895" s="8"/>
      <c r="ACZ895" s="8"/>
      <c r="ADA895" s="8"/>
      <c r="ADB895" s="8"/>
      <c r="ADC895" s="8"/>
      <c r="ADD895" s="8"/>
      <c r="ADE895" s="8"/>
      <c r="ADF895" s="8"/>
      <c r="ADG895" s="8"/>
      <c r="ADH895" s="8"/>
      <c r="ADI895" s="8"/>
      <c r="ADJ895" s="8"/>
      <c r="ADK895" s="8"/>
      <c r="ADL895" s="8"/>
      <c r="ADM895" s="8"/>
      <c r="ADN895" s="8"/>
      <c r="ADO895" s="8"/>
      <c r="ADP895" s="8"/>
      <c r="ADQ895" s="8"/>
      <c r="ADR895" s="8"/>
      <c r="ADS895" s="8"/>
      <c r="ADT895" s="8"/>
      <c r="ADU895" s="8"/>
      <c r="ADV895" s="8"/>
      <c r="ADW895" s="8"/>
      <c r="ADX895" s="8"/>
      <c r="ADY895" s="8"/>
      <c r="ADZ895" s="8"/>
      <c r="AEA895" s="8"/>
      <c r="AEB895" s="8"/>
      <c r="AEC895" s="8"/>
      <c r="AED895" s="8"/>
      <c r="AEE895" s="8"/>
      <c r="AEF895" s="8"/>
      <c r="AEG895" s="8"/>
      <c r="AEH895" s="8"/>
      <c r="AEI895" s="8"/>
      <c r="AEJ895" s="8"/>
      <c r="AEK895" s="8"/>
      <c r="AEL895" s="8"/>
      <c r="AEM895" s="8"/>
      <c r="AEN895" s="8"/>
      <c r="AEO895" s="8"/>
      <c r="AEP895" s="8"/>
      <c r="AEQ895" s="8"/>
      <c r="AER895" s="8"/>
      <c r="AES895" s="8"/>
      <c r="AET895" s="8"/>
      <c r="AEU895" s="8"/>
      <c r="AEV895" s="8"/>
      <c r="AEW895" s="8"/>
      <c r="AEX895" s="8"/>
      <c r="AEY895" s="8"/>
      <c r="AEZ895" s="8"/>
      <c r="AFA895" s="8"/>
      <c r="AFB895" s="8"/>
      <c r="AFC895" s="8"/>
      <c r="AFD895" s="8"/>
      <c r="AFE895" s="8"/>
      <c r="AFF895" s="8"/>
      <c r="AFG895" s="8"/>
      <c r="AFH895" s="8"/>
      <c r="AFI895" s="8"/>
      <c r="AFJ895" s="8"/>
      <c r="AFK895" s="8"/>
      <c r="AFL895" s="8"/>
      <c r="AFM895" s="8"/>
      <c r="AFN895" s="8"/>
      <c r="AFO895" s="8"/>
      <c r="AFP895" s="8"/>
      <c r="AFQ895" s="8"/>
      <c r="AFR895" s="8"/>
      <c r="AFS895" s="8"/>
      <c r="AFT895" s="8"/>
      <c r="AFU895" s="8"/>
      <c r="AFV895" s="8"/>
      <c r="AFW895" s="8"/>
      <c r="AFX895" s="8"/>
      <c r="AFY895" s="8"/>
      <c r="AFZ895" s="8"/>
      <c r="AGA895" s="8"/>
      <c r="AGB895" s="8"/>
      <c r="AGC895" s="8"/>
      <c r="AGD895" s="8"/>
      <c r="AGE895" s="8"/>
      <c r="AGF895" s="8"/>
      <c r="AGG895" s="8"/>
      <c r="AGH895" s="8"/>
      <c r="AGI895" s="8"/>
      <c r="AGJ895" s="8"/>
      <c r="AGK895" s="8"/>
      <c r="AGL895" s="8"/>
      <c r="AGM895" s="8"/>
      <c r="AGN895" s="8"/>
      <c r="AGO895" s="8"/>
      <c r="AGP895" s="8"/>
      <c r="AGQ895" s="8"/>
      <c r="AGR895" s="8"/>
      <c r="AGS895" s="8"/>
      <c r="AGT895" s="8"/>
      <c r="AGU895" s="8"/>
      <c r="AGV895" s="8"/>
      <c r="AGW895" s="8"/>
      <c r="AGX895" s="8"/>
      <c r="AGY895" s="8"/>
      <c r="AGZ895" s="8"/>
      <c r="AHA895" s="8"/>
      <c r="AHB895" s="8"/>
      <c r="AHC895" s="8"/>
      <c r="AHD895" s="8"/>
      <c r="AHE895" s="8"/>
      <c r="AHF895" s="8"/>
      <c r="AHG895" s="8"/>
      <c r="AHH895" s="8"/>
      <c r="AHI895" s="8"/>
      <c r="AHJ895" s="8"/>
      <c r="AHK895" s="8"/>
      <c r="AHL895" s="8"/>
      <c r="AHM895" s="8"/>
      <c r="AHN895" s="8"/>
      <c r="AHO895" s="8"/>
      <c r="AHP895" s="8"/>
      <c r="AHQ895" s="8"/>
      <c r="AHR895" s="8"/>
      <c r="AHS895" s="8"/>
      <c r="AHT895" s="8"/>
      <c r="AHU895" s="8"/>
      <c r="AHV895" s="8"/>
      <c r="AHW895" s="8"/>
      <c r="AHX895" s="8"/>
      <c r="AHY895" s="8"/>
      <c r="AHZ895" s="8"/>
      <c r="AIA895" s="8"/>
      <c r="AIB895" s="8"/>
      <c r="AIC895" s="8"/>
      <c r="AID895" s="8"/>
      <c r="AIE895" s="8"/>
      <c r="AIF895" s="8"/>
      <c r="AIG895" s="8"/>
      <c r="AIH895" s="8"/>
      <c r="AII895" s="8"/>
      <c r="AIJ895" s="8"/>
      <c r="AIK895" s="8"/>
      <c r="AIL895" s="8"/>
      <c r="AIM895" s="8"/>
      <c r="AIN895" s="8"/>
      <c r="AIO895" s="8"/>
      <c r="AIP895" s="8"/>
      <c r="AIQ895" s="8"/>
      <c r="AIR895" s="8"/>
      <c r="AIS895" s="8"/>
      <c r="AIT895" s="8"/>
      <c r="AIU895" s="8"/>
      <c r="AIV895" s="8"/>
      <c r="AIW895" s="8"/>
      <c r="AIX895" s="8"/>
      <c r="AIY895" s="8"/>
      <c r="AIZ895" s="8"/>
      <c r="AJA895" s="8"/>
      <c r="AJB895" s="8"/>
      <c r="AJC895" s="8"/>
      <c r="AJD895" s="8"/>
      <c r="AJE895" s="8"/>
      <c r="AJF895" s="8"/>
      <c r="AJG895" s="8"/>
      <c r="AJH895" s="8"/>
      <c r="AJI895" s="8"/>
      <c r="AJJ895" s="8"/>
      <c r="AJK895" s="8"/>
      <c r="AJL895" s="8"/>
      <c r="AJM895" s="8"/>
      <c r="AJN895" s="8"/>
      <c r="AJO895" s="8"/>
      <c r="AJP895" s="8"/>
      <c r="AJQ895" s="8"/>
      <c r="AJR895" s="8"/>
      <c r="AJS895" s="8"/>
      <c r="AJT895" s="8"/>
      <c r="AJU895" s="8"/>
      <c r="AJV895" s="8"/>
      <c r="AJW895" s="8"/>
      <c r="AJX895" s="8"/>
      <c r="AJY895" s="8"/>
      <c r="AJZ895" s="8"/>
      <c r="AKA895" s="8"/>
      <c r="AKB895" s="8"/>
      <c r="AKC895" s="8"/>
      <c r="AKD895" s="8"/>
      <c r="AKE895" s="8"/>
      <c r="AKF895" s="8"/>
      <c r="AKG895" s="8"/>
      <c r="AKH895" s="8"/>
      <c r="AKI895" s="8"/>
      <c r="AKJ895" s="8"/>
      <c r="AKK895" s="8"/>
      <c r="AKL895" s="8"/>
      <c r="AKM895" s="8"/>
      <c r="AKN895" s="8"/>
      <c r="AKO895" s="8"/>
      <c r="AKP895" s="8"/>
      <c r="AKQ895" s="8"/>
      <c r="AKR895" s="8"/>
      <c r="AKS895" s="8"/>
      <c r="AKT895" s="8"/>
      <c r="AKU895" s="8"/>
      <c r="AKV895" s="8"/>
      <c r="AKW895" s="8"/>
      <c r="AKX895" s="8"/>
      <c r="AKY895" s="8"/>
      <c r="AKZ895" s="8"/>
      <c r="ALA895" s="8"/>
      <c r="ALB895" s="8"/>
      <c r="ALC895" s="8"/>
      <c r="ALD895" s="8"/>
      <c r="ALE895" s="8"/>
      <c r="ALF895" s="8"/>
      <c r="ALG895" s="8"/>
      <c r="ALH895" s="8"/>
      <c r="ALI895" s="8"/>
      <c r="ALJ895" s="8"/>
      <c r="ALK895" s="8"/>
      <c r="ALL895" s="8"/>
      <c r="ALM895" s="8"/>
      <c r="ALN895" s="8"/>
      <c r="ALO895" s="8"/>
      <c r="ALP895" s="8"/>
      <c r="ALQ895" s="8"/>
      <c r="ALR895" s="8"/>
      <c r="ALS895" s="8"/>
      <c r="ALT895" s="8"/>
      <c r="ALU895" s="8"/>
      <c r="ALV895" s="8"/>
      <c r="ALW895" s="8"/>
      <c r="ALX895" s="8"/>
      <c r="ALY895" s="8"/>
      <c r="ALZ895" s="8"/>
      <c r="AMA895" s="8"/>
      <c r="AMB895" s="8"/>
      <c r="AMC895" s="8"/>
      <c r="AMD895" s="8"/>
      <c r="AME895" s="8"/>
      <c r="AMF895" s="8"/>
      <c r="AMG895" s="8"/>
      <c r="AMH895" s="8"/>
      <c r="AMI895" s="8"/>
      <c r="AMJ895" s="8"/>
      <c r="AMK895" s="8"/>
      <c r="AML895" s="8"/>
      <c r="AMM895" s="8"/>
      <c r="AMN895" s="8"/>
      <c r="AMO895" s="8"/>
      <c r="AMP895" s="8"/>
      <c r="AMQ895" s="8"/>
      <c r="AMR895" s="8"/>
      <c r="AMS895" s="8"/>
      <c r="AMT895" s="8"/>
      <c r="AMU895" s="8"/>
      <c r="AMV895" s="8"/>
      <c r="AMW895" s="8"/>
      <c r="AMX895" s="8"/>
      <c r="AMY895" s="8"/>
      <c r="AMZ895" s="8"/>
      <c r="ANA895" s="8"/>
      <c r="ANB895" s="8"/>
      <c r="ANC895" s="8"/>
      <c r="AND895" s="8"/>
      <c r="ANE895" s="8"/>
      <c r="ANF895" s="8"/>
      <c r="ANG895" s="8"/>
      <c r="ANH895" s="8"/>
      <c r="ANI895" s="8"/>
      <c r="ANJ895" s="8"/>
      <c r="ANK895" s="8"/>
      <c r="ANL895" s="8"/>
      <c r="ANM895" s="8"/>
      <c r="ANN895" s="8"/>
      <c r="ANO895" s="8"/>
      <c r="ANP895" s="8"/>
      <c r="ANQ895" s="8"/>
      <c r="ANR895" s="8"/>
      <c r="ANS895" s="8"/>
      <c r="ANT895" s="8"/>
      <c r="ANU895" s="8"/>
      <c r="ANV895" s="8"/>
      <c r="ANW895" s="8"/>
      <c r="ANX895" s="8"/>
      <c r="ANY895" s="8"/>
      <c r="ANZ895" s="8"/>
      <c r="AOA895" s="8"/>
      <c r="AOB895" s="8"/>
      <c r="AOC895" s="8"/>
      <c r="AOD895" s="8"/>
      <c r="AOE895" s="8"/>
      <c r="AOF895" s="8"/>
      <c r="AOG895" s="8"/>
      <c r="AOH895" s="8"/>
      <c r="AOI895" s="8"/>
      <c r="AOJ895" s="8"/>
      <c r="AOK895" s="8"/>
      <c r="AOL895" s="8"/>
      <c r="AOM895" s="8"/>
      <c r="AON895" s="8"/>
      <c r="AOO895" s="8"/>
      <c r="AOP895" s="8"/>
      <c r="AOQ895" s="8"/>
      <c r="AOR895" s="8"/>
      <c r="AOS895" s="8"/>
      <c r="AOT895" s="8"/>
      <c r="AOU895" s="8"/>
      <c r="AOV895" s="8"/>
      <c r="AOW895" s="8"/>
      <c r="AOX895" s="8"/>
      <c r="AOY895" s="8"/>
      <c r="AOZ895" s="8"/>
      <c r="APA895" s="8"/>
      <c r="APB895" s="8"/>
      <c r="APC895" s="8"/>
      <c r="APD895" s="8"/>
      <c r="APE895" s="8"/>
      <c r="APF895" s="8"/>
      <c r="APG895" s="8"/>
      <c r="APH895" s="8"/>
      <c r="API895" s="8"/>
      <c r="APJ895" s="8"/>
      <c r="APK895" s="8"/>
      <c r="APL895" s="8"/>
      <c r="APM895" s="8"/>
      <c r="APN895" s="8"/>
      <c r="APO895" s="8"/>
      <c r="APP895" s="8"/>
      <c r="APQ895" s="8"/>
      <c r="APR895" s="8"/>
      <c r="APS895" s="8"/>
      <c r="APT895" s="8"/>
      <c r="APU895" s="8"/>
      <c r="APV895" s="8"/>
      <c r="APW895" s="8"/>
      <c r="APX895" s="8"/>
      <c r="APY895" s="8"/>
      <c r="APZ895" s="8"/>
      <c r="AQA895" s="8"/>
      <c r="AQB895" s="8"/>
      <c r="AQC895" s="8"/>
      <c r="AQD895" s="8"/>
      <c r="AQE895" s="8"/>
      <c r="AQF895" s="8"/>
      <c r="AQG895" s="8"/>
      <c r="AQH895" s="8"/>
      <c r="AQI895" s="8"/>
      <c r="AQJ895" s="8"/>
      <c r="AQK895" s="8"/>
      <c r="AQL895" s="8"/>
      <c r="AQM895" s="8"/>
      <c r="AQN895" s="8"/>
      <c r="AQO895" s="8"/>
      <c r="AQP895" s="8"/>
      <c r="AQQ895" s="8"/>
      <c r="AQR895" s="8"/>
      <c r="AQS895" s="8"/>
      <c r="AQT895" s="8"/>
      <c r="AQU895" s="8"/>
      <c r="AQV895" s="8"/>
      <c r="AQW895" s="8"/>
      <c r="AQX895" s="8"/>
      <c r="AQY895" s="8"/>
      <c r="AQZ895" s="8"/>
      <c r="ARA895" s="8"/>
      <c r="ARB895" s="8"/>
      <c r="ARC895" s="8"/>
      <c r="ARD895" s="8"/>
      <c r="ARE895" s="8"/>
      <c r="ARF895" s="8"/>
      <c r="ARG895" s="8"/>
      <c r="ARH895" s="8"/>
      <c r="ARI895" s="8"/>
      <c r="ARJ895" s="8"/>
      <c r="ARK895" s="8"/>
      <c r="ARL895" s="8"/>
      <c r="ARM895" s="8"/>
      <c r="ARN895" s="8"/>
      <c r="ARO895" s="8"/>
      <c r="ARP895" s="8"/>
      <c r="ARQ895" s="8"/>
      <c r="ARR895" s="8"/>
      <c r="ARS895" s="8"/>
      <c r="ART895" s="8"/>
      <c r="ARU895" s="8"/>
      <c r="ARV895" s="8"/>
      <c r="ARW895" s="8"/>
      <c r="ARX895" s="8"/>
      <c r="ARY895" s="8"/>
      <c r="ARZ895" s="8"/>
      <c r="ASA895" s="8"/>
      <c r="ASB895" s="8"/>
      <c r="ASC895" s="8"/>
      <c r="ASD895" s="8"/>
      <c r="ASE895" s="8"/>
      <c r="ASF895" s="8"/>
      <c r="ASG895" s="8"/>
      <c r="ASH895" s="8"/>
      <c r="ASI895" s="8"/>
      <c r="ASJ895" s="8"/>
      <c r="ASK895" s="8"/>
      <c r="ASL895" s="8"/>
      <c r="ASM895" s="8"/>
      <c r="ASN895" s="8"/>
      <c r="ASO895" s="8"/>
      <c r="ASP895" s="8"/>
      <c r="ASQ895" s="8"/>
      <c r="ASR895" s="8"/>
      <c r="ASS895" s="8"/>
      <c r="AST895" s="8"/>
      <c r="ASU895" s="8"/>
      <c r="ASV895" s="8"/>
      <c r="ASW895" s="8"/>
      <c r="ASX895" s="8"/>
      <c r="ASY895" s="8"/>
      <c r="ASZ895" s="8"/>
      <c r="ATA895" s="8"/>
      <c r="ATB895" s="8"/>
      <c r="ATC895" s="8"/>
      <c r="ATD895" s="8"/>
      <c r="ATE895" s="8"/>
      <c r="ATF895" s="8"/>
      <c r="ATG895" s="8"/>
      <c r="ATH895" s="8"/>
      <c r="ATI895" s="8"/>
      <c r="ATJ895" s="8"/>
      <c r="ATK895" s="8"/>
      <c r="ATL895" s="8"/>
      <c r="ATM895" s="8"/>
      <c r="ATN895" s="8"/>
      <c r="ATO895" s="8"/>
      <c r="ATP895" s="8"/>
      <c r="ATQ895" s="8"/>
      <c r="ATR895" s="8"/>
      <c r="ATS895" s="8"/>
      <c r="ATT895" s="8"/>
      <c r="ATU895" s="8"/>
      <c r="ATV895" s="8"/>
      <c r="ATW895" s="8"/>
      <c r="ATX895" s="8"/>
      <c r="ATY895" s="8"/>
      <c r="ATZ895" s="8"/>
      <c r="AUA895" s="8"/>
      <c r="AUB895" s="8"/>
      <c r="AUC895" s="8"/>
      <c r="AUD895" s="8"/>
      <c r="AUE895" s="8"/>
      <c r="AUF895" s="8"/>
      <c r="AUG895" s="8"/>
      <c r="AUH895" s="8"/>
      <c r="AUI895" s="8"/>
      <c r="AUJ895" s="8"/>
      <c r="AUK895" s="8"/>
      <c r="AUL895" s="8"/>
      <c r="AUM895" s="8"/>
      <c r="AUN895" s="8"/>
      <c r="AUO895" s="8"/>
      <c r="AUP895" s="8"/>
      <c r="AUQ895" s="8"/>
      <c r="AUR895" s="8"/>
      <c r="AUS895" s="8"/>
      <c r="AUT895" s="8"/>
      <c r="AUU895" s="8"/>
      <c r="AUV895" s="8"/>
      <c r="AUW895" s="8"/>
      <c r="AUX895" s="8"/>
      <c r="AUY895" s="8"/>
      <c r="AUZ895" s="8"/>
      <c r="AVA895" s="8"/>
      <c r="AVB895" s="8"/>
      <c r="AVC895" s="8"/>
      <c r="AVD895" s="8"/>
      <c r="AVE895" s="8"/>
      <c r="AVF895" s="8"/>
      <c r="AVG895" s="8"/>
      <c r="AVH895" s="8"/>
      <c r="AVI895" s="8"/>
      <c r="AVJ895" s="8"/>
      <c r="AVK895" s="8"/>
      <c r="AVL895" s="8"/>
      <c r="AVM895" s="8"/>
      <c r="AVN895" s="8"/>
      <c r="AVO895" s="8"/>
      <c r="AVP895" s="8"/>
      <c r="AVQ895" s="8"/>
      <c r="AVR895" s="8"/>
      <c r="AVS895" s="8"/>
      <c r="AVT895" s="8"/>
      <c r="AVU895" s="8"/>
      <c r="AVV895" s="8"/>
      <c r="AVW895" s="8"/>
      <c r="AVX895" s="8"/>
      <c r="AVY895" s="8"/>
      <c r="AVZ895" s="8"/>
      <c r="AWA895" s="8"/>
      <c r="AWB895" s="8"/>
      <c r="AWC895" s="8"/>
      <c r="AWD895" s="8"/>
      <c r="AWE895" s="8"/>
      <c r="AWF895" s="8"/>
      <c r="AWG895" s="8"/>
      <c r="AWH895" s="8"/>
      <c r="AWI895" s="8"/>
      <c r="AWJ895" s="8"/>
      <c r="AWK895" s="8"/>
      <c r="AWL895" s="8"/>
      <c r="AWM895" s="8"/>
      <c r="AWN895" s="8"/>
      <c r="AWO895" s="8"/>
      <c r="AWP895" s="8"/>
      <c r="AWQ895" s="8"/>
      <c r="AWR895" s="8"/>
      <c r="AWS895" s="8"/>
      <c r="AWT895" s="8"/>
      <c r="AWU895" s="8"/>
      <c r="AWV895" s="8"/>
      <c r="AWW895" s="8"/>
      <c r="AWX895" s="8"/>
      <c r="AWY895" s="8"/>
      <c r="AWZ895" s="8"/>
      <c r="AXA895" s="8"/>
      <c r="AXB895" s="8"/>
      <c r="AXC895" s="8"/>
      <c r="AXD895" s="8"/>
      <c r="AXE895" s="8"/>
      <c r="AXF895" s="8"/>
      <c r="AXG895" s="8"/>
      <c r="AXH895" s="8"/>
      <c r="AXI895" s="8"/>
      <c r="AXJ895" s="8"/>
      <c r="AXK895" s="8"/>
      <c r="AXL895" s="8"/>
      <c r="AXM895" s="8"/>
      <c r="AXN895" s="8"/>
      <c r="AXO895" s="8"/>
      <c r="AXP895" s="8"/>
      <c r="AXQ895" s="8"/>
      <c r="AXR895" s="8"/>
      <c r="AXS895" s="8"/>
      <c r="AXT895" s="8"/>
      <c r="AXU895" s="8"/>
      <c r="AXV895" s="8"/>
      <c r="AXW895" s="8"/>
      <c r="AXX895" s="8"/>
      <c r="AXY895" s="8"/>
      <c r="AXZ895" s="8"/>
      <c r="AYA895" s="8"/>
      <c r="AYB895" s="8"/>
      <c r="AYC895" s="8"/>
      <c r="AYD895" s="8"/>
      <c r="AYE895" s="8"/>
      <c r="AYF895" s="8"/>
      <c r="AYG895" s="8"/>
      <c r="AYH895" s="8"/>
      <c r="AYI895" s="8"/>
      <c r="AYJ895" s="8"/>
      <c r="AYK895" s="8"/>
      <c r="AYL895" s="8"/>
      <c r="AYM895" s="8"/>
      <c r="AYN895" s="8"/>
      <c r="AYO895" s="8"/>
      <c r="AYP895" s="8"/>
      <c r="AYQ895" s="8"/>
      <c r="AYR895" s="8"/>
      <c r="AYS895" s="8"/>
      <c r="AYT895" s="8"/>
      <c r="AYU895" s="8"/>
      <c r="AYV895" s="8"/>
      <c r="AYW895" s="8"/>
      <c r="AYX895" s="8"/>
      <c r="AYY895" s="8"/>
      <c r="AYZ895" s="8"/>
      <c r="AZA895" s="8"/>
      <c r="AZB895" s="8"/>
      <c r="AZC895" s="8"/>
      <c r="AZD895" s="8"/>
      <c r="AZE895" s="8"/>
      <c r="AZF895" s="8"/>
      <c r="AZG895" s="8"/>
      <c r="AZH895" s="8"/>
      <c r="AZI895" s="8"/>
      <c r="AZJ895" s="8"/>
      <c r="AZK895" s="8"/>
      <c r="AZL895" s="8"/>
      <c r="AZM895" s="8"/>
      <c r="AZN895" s="8"/>
      <c r="AZO895" s="8"/>
      <c r="AZP895" s="8"/>
      <c r="AZQ895" s="8"/>
      <c r="AZR895" s="8"/>
      <c r="AZS895" s="8"/>
      <c r="AZT895" s="8"/>
      <c r="AZU895" s="8"/>
      <c r="AZV895" s="8"/>
      <c r="AZW895" s="8"/>
      <c r="AZX895" s="8"/>
      <c r="AZY895" s="8"/>
      <c r="AZZ895" s="8"/>
      <c r="BAA895" s="8"/>
      <c r="BAB895" s="8"/>
      <c r="BAC895" s="8"/>
      <c r="BAD895" s="8"/>
      <c r="BAE895" s="8"/>
      <c r="BAF895" s="8"/>
      <c r="BAG895" s="8"/>
      <c r="BAH895" s="8"/>
      <c r="BAI895" s="8"/>
      <c r="BAJ895" s="8"/>
      <c r="BAK895" s="8"/>
      <c r="BAL895" s="8"/>
      <c r="BAM895" s="8"/>
      <c r="BAN895" s="8"/>
      <c r="BAO895" s="8"/>
      <c r="BAP895" s="8"/>
      <c r="BAQ895" s="8"/>
      <c r="BAR895" s="8"/>
      <c r="BAS895" s="8"/>
      <c r="BAT895" s="8"/>
      <c r="BAU895" s="8"/>
      <c r="BAV895" s="8"/>
      <c r="BAW895" s="8"/>
      <c r="BAX895" s="8"/>
      <c r="BAY895" s="8"/>
      <c r="BAZ895" s="8"/>
      <c r="BBA895" s="8"/>
      <c r="BBB895" s="8"/>
      <c r="BBC895" s="8"/>
      <c r="BBD895" s="8"/>
      <c r="BBE895" s="8"/>
      <c r="BBF895" s="8"/>
      <c r="BBG895" s="8"/>
      <c r="BBH895" s="8"/>
      <c r="BBI895" s="8"/>
      <c r="BBJ895" s="8"/>
      <c r="BBK895" s="8"/>
      <c r="BBL895" s="8"/>
      <c r="BBM895" s="8"/>
      <c r="BBN895" s="8"/>
      <c r="BBO895" s="8"/>
      <c r="BBP895" s="8"/>
      <c r="BBQ895" s="8"/>
      <c r="BBR895" s="8"/>
      <c r="BBS895" s="8"/>
      <c r="BBT895" s="8"/>
      <c r="BBU895" s="8"/>
      <c r="BBV895" s="8"/>
      <c r="BBW895" s="8"/>
      <c r="BBX895" s="8"/>
      <c r="BBY895" s="8"/>
      <c r="BBZ895" s="8"/>
      <c r="BCA895" s="8"/>
      <c r="BCB895" s="8"/>
      <c r="BCC895" s="8"/>
      <c r="BCD895" s="8"/>
      <c r="BCE895" s="8"/>
      <c r="BCF895" s="8"/>
      <c r="BCG895" s="8"/>
      <c r="BCH895" s="8"/>
      <c r="BCI895" s="8"/>
      <c r="BCJ895" s="8"/>
      <c r="BCK895" s="8"/>
      <c r="BCL895" s="8"/>
      <c r="BCM895" s="8"/>
      <c r="BCN895" s="8"/>
      <c r="BCO895" s="8"/>
      <c r="BCP895" s="8"/>
      <c r="BCQ895" s="8"/>
      <c r="BCR895" s="8"/>
      <c r="BCS895" s="8"/>
      <c r="BCT895" s="8"/>
      <c r="BCU895" s="8"/>
      <c r="BCV895" s="8"/>
      <c r="BCW895" s="8"/>
      <c r="BCX895" s="8"/>
      <c r="BCY895" s="8"/>
      <c r="BCZ895" s="8"/>
      <c r="BDA895" s="8"/>
      <c r="BDB895" s="8"/>
      <c r="BDC895" s="8"/>
      <c r="BDD895" s="8"/>
      <c r="BDE895" s="8"/>
      <c r="BDF895" s="8"/>
      <c r="BDG895" s="8"/>
      <c r="BDH895" s="8"/>
      <c r="BDI895" s="8"/>
      <c r="BDJ895" s="8"/>
      <c r="BDK895" s="8"/>
      <c r="BDL895" s="8"/>
      <c r="BDM895" s="8"/>
      <c r="BDN895" s="8"/>
      <c r="BDO895" s="8"/>
      <c r="BDP895" s="8"/>
      <c r="BDQ895" s="8"/>
      <c r="BDR895" s="8"/>
      <c r="BDS895" s="8"/>
      <c r="BDT895" s="8"/>
      <c r="BDU895" s="8"/>
      <c r="BDV895" s="8"/>
      <c r="BDW895" s="8"/>
      <c r="BDX895" s="8"/>
      <c r="BDY895" s="8"/>
      <c r="BDZ895" s="8"/>
      <c r="BEA895" s="8"/>
      <c r="BEB895" s="8"/>
      <c r="BEC895" s="8"/>
      <c r="BED895" s="8"/>
      <c r="BEE895" s="8"/>
      <c r="BEF895" s="8"/>
      <c r="BEG895" s="8"/>
      <c r="BEH895" s="8"/>
      <c r="BEI895" s="8"/>
      <c r="BEJ895" s="8"/>
      <c r="BEK895" s="8"/>
      <c r="BEL895" s="8"/>
      <c r="BEM895" s="8"/>
      <c r="BEN895" s="8"/>
      <c r="BEO895" s="8"/>
      <c r="BEP895" s="8"/>
      <c r="BEQ895" s="8"/>
      <c r="BER895" s="8"/>
      <c r="BES895" s="8"/>
      <c r="BET895" s="8"/>
      <c r="BEU895" s="8"/>
      <c r="BEV895" s="8"/>
      <c r="BEW895" s="8"/>
      <c r="BEX895" s="8"/>
      <c r="BEY895" s="8"/>
      <c r="BEZ895" s="8"/>
      <c r="BFA895" s="8"/>
      <c r="BFB895" s="8"/>
      <c r="BFC895" s="8"/>
      <c r="BFD895" s="8"/>
      <c r="BFE895" s="8"/>
      <c r="BFF895" s="8"/>
      <c r="BFG895" s="8"/>
      <c r="BFH895" s="8"/>
      <c r="BFI895" s="8"/>
      <c r="BFJ895" s="8"/>
      <c r="BFK895" s="8"/>
      <c r="BFL895" s="8"/>
      <c r="BFM895" s="8"/>
      <c r="BFN895" s="8"/>
      <c r="BFO895" s="8"/>
      <c r="BFP895" s="8"/>
      <c r="BFQ895" s="8"/>
      <c r="BFR895" s="8"/>
      <c r="BFS895" s="8"/>
      <c r="BFT895" s="8"/>
      <c r="BFU895" s="8"/>
      <c r="BFV895" s="8"/>
      <c r="BFW895" s="8"/>
      <c r="BFX895" s="8"/>
      <c r="BFY895" s="8"/>
      <c r="BFZ895" s="8"/>
      <c r="BGA895" s="8"/>
      <c r="BGB895" s="8"/>
      <c r="BGC895" s="8"/>
      <c r="BGD895" s="8"/>
      <c r="BGE895" s="8"/>
      <c r="BGF895" s="8"/>
      <c r="BGG895" s="8"/>
      <c r="BGH895" s="8"/>
      <c r="BGI895" s="8"/>
      <c r="BGJ895" s="8"/>
      <c r="BGK895" s="8"/>
      <c r="BGL895" s="8"/>
      <c r="BGM895" s="8"/>
      <c r="BGN895" s="8"/>
      <c r="BGO895" s="8"/>
      <c r="BGP895" s="8"/>
      <c r="BGQ895" s="8"/>
      <c r="BGR895" s="8"/>
      <c r="BGS895" s="8"/>
      <c r="BGT895" s="8"/>
      <c r="BGU895" s="8"/>
      <c r="BGV895" s="8"/>
      <c r="BGW895" s="8"/>
      <c r="BGX895" s="8"/>
      <c r="BGY895" s="8"/>
      <c r="BGZ895" s="8"/>
      <c r="BHA895" s="8"/>
      <c r="BHB895" s="8"/>
      <c r="BHC895" s="8"/>
      <c r="BHD895" s="8"/>
      <c r="BHE895" s="8"/>
      <c r="BHF895" s="8"/>
      <c r="BHG895" s="8"/>
      <c r="BHH895" s="8"/>
      <c r="BHI895" s="8"/>
      <c r="BHJ895" s="8"/>
      <c r="BHK895" s="8"/>
      <c r="BHL895" s="8"/>
      <c r="BHM895" s="8"/>
      <c r="BHN895" s="8"/>
      <c r="BHO895" s="8"/>
      <c r="BHP895" s="8"/>
      <c r="BHQ895" s="8"/>
      <c r="BHR895" s="8"/>
      <c r="BHS895" s="8"/>
      <c r="BHT895" s="8"/>
      <c r="BHU895" s="8"/>
      <c r="BHV895" s="8"/>
      <c r="BHW895" s="8"/>
      <c r="BHX895" s="8"/>
      <c r="BHY895" s="8"/>
      <c r="BHZ895" s="8"/>
      <c r="BIA895" s="8"/>
      <c r="BIB895" s="8"/>
      <c r="BIC895" s="8"/>
      <c r="BID895" s="8"/>
      <c r="BIE895" s="8"/>
      <c r="BIF895" s="8"/>
      <c r="BIG895" s="8"/>
      <c r="BIH895" s="8"/>
      <c r="BII895" s="8"/>
      <c r="BIJ895" s="8"/>
      <c r="BIK895" s="8"/>
      <c r="BIL895" s="8"/>
      <c r="BIM895" s="8"/>
      <c r="BIN895" s="8"/>
      <c r="BIO895" s="8"/>
      <c r="BIP895" s="8"/>
      <c r="BIQ895" s="8"/>
      <c r="BIR895" s="8"/>
      <c r="BIS895" s="8"/>
      <c r="BIT895" s="8"/>
      <c r="BIU895" s="8"/>
      <c r="BIV895" s="8"/>
      <c r="BIW895" s="8"/>
      <c r="BIX895" s="8"/>
      <c r="BIY895" s="8"/>
      <c r="BIZ895" s="8"/>
      <c r="BJA895" s="8"/>
      <c r="BJB895" s="8"/>
      <c r="BJC895" s="8"/>
      <c r="BJD895" s="8"/>
      <c r="BJE895" s="8"/>
      <c r="BJF895" s="8"/>
      <c r="BJG895" s="8"/>
      <c r="BJH895" s="8"/>
      <c r="BJI895" s="8"/>
      <c r="BJJ895" s="8"/>
      <c r="BJK895" s="8"/>
      <c r="BJL895" s="8"/>
      <c r="BJM895" s="8"/>
      <c r="BJN895" s="8"/>
      <c r="BJO895" s="8"/>
      <c r="BJP895" s="8"/>
      <c r="BJQ895" s="8"/>
      <c r="BJR895" s="8"/>
      <c r="BJS895" s="8"/>
      <c r="BJT895" s="8"/>
      <c r="BJU895" s="8"/>
      <c r="BJV895" s="8"/>
      <c r="BJW895" s="8"/>
      <c r="BJX895" s="8"/>
      <c r="BJY895" s="8"/>
      <c r="BJZ895" s="8"/>
      <c r="BKA895" s="8"/>
      <c r="BKB895" s="8"/>
      <c r="BKC895" s="8"/>
      <c r="BKD895" s="8"/>
      <c r="BKE895" s="8"/>
      <c r="BKF895" s="8"/>
      <c r="BKG895" s="8"/>
      <c r="BKH895" s="8"/>
      <c r="BKI895" s="8"/>
      <c r="BKJ895" s="8"/>
      <c r="BKK895" s="8"/>
      <c r="BKL895" s="8"/>
      <c r="BKM895" s="8"/>
      <c r="BKN895" s="8"/>
      <c r="BKO895" s="8"/>
      <c r="BKP895" s="8"/>
      <c r="BKQ895" s="8"/>
      <c r="BKR895" s="8"/>
      <c r="BKS895" s="8"/>
      <c r="BKT895" s="8"/>
      <c r="BKU895" s="8"/>
      <c r="BKV895" s="8"/>
      <c r="BKW895" s="8"/>
      <c r="BKX895" s="8"/>
      <c r="BKY895" s="8"/>
      <c r="BKZ895" s="8"/>
      <c r="BLA895" s="8"/>
      <c r="BLB895" s="8"/>
      <c r="BLC895" s="8"/>
      <c r="BLD895" s="8"/>
      <c r="BLE895" s="8"/>
      <c r="BLF895" s="8"/>
      <c r="BLG895" s="8"/>
      <c r="BLH895" s="8"/>
      <c r="BLI895" s="8"/>
      <c r="BLJ895" s="8"/>
      <c r="BLK895" s="8"/>
      <c r="BLL895" s="8"/>
      <c r="BLM895" s="8"/>
      <c r="BLN895" s="8"/>
      <c r="BLO895" s="8"/>
      <c r="BLP895" s="8"/>
      <c r="BLQ895" s="8"/>
      <c r="BLR895" s="8"/>
      <c r="BLS895" s="8"/>
      <c r="BLT895" s="8"/>
      <c r="BLU895" s="8"/>
      <c r="BLV895" s="8"/>
      <c r="BLW895" s="8"/>
      <c r="BLX895" s="8"/>
      <c r="BLY895" s="8"/>
      <c r="BLZ895" s="8"/>
      <c r="BMA895" s="8"/>
      <c r="BMB895" s="8"/>
      <c r="BMC895" s="8"/>
      <c r="BMD895" s="8"/>
      <c r="BME895" s="8"/>
      <c r="BMF895" s="8"/>
      <c r="BMG895" s="8"/>
      <c r="BMH895" s="8"/>
      <c r="BMI895" s="8"/>
      <c r="BMJ895" s="8"/>
      <c r="BMK895" s="8"/>
      <c r="BML895" s="8"/>
      <c r="BMM895" s="8"/>
      <c r="BMN895" s="8"/>
      <c r="BMO895" s="8"/>
      <c r="BMP895" s="8"/>
      <c r="BMQ895" s="8"/>
      <c r="BMR895" s="8"/>
      <c r="BMS895" s="8"/>
      <c r="BMT895" s="8"/>
      <c r="BMU895" s="8"/>
      <c r="BMV895" s="8"/>
      <c r="BMW895" s="8"/>
      <c r="BMX895" s="8"/>
      <c r="BMY895" s="8"/>
      <c r="BMZ895" s="8"/>
      <c r="BNA895" s="8"/>
      <c r="BNB895" s="8"/>
      <c r="BNC895" s="8"/>
      <c r="BND895" s="8"/>
      <c r="BNE895" s="8"/>
      <c r="BNF895" s="8"/>
      <c r="BNG895" s="8"/>
      <c r="BNH895" s="8"/>
      <c r="BNI895" s="8"/>
      <c r="BNJ895" s="8"/>
      <c r="BNK895" s="8"/>
      <c r="BNL895" s="8"/>
      <c r="BNM895" s="8"/>
      <c r="BNN895" s="8"/>
      <c r="BNO895" s="8"/>
      <c r="BNP895" s="8"/>
      <c r="BNQ895" s="8"/>
      <c r="BNR895" s="8"/>
      <c r="BNS895" s="8"/>
      <c r="BNT895" s="8"/>
      <c r="BNU895" s="8"/>
      <c r="BNV895" s="8"/>
      <c r="BNW895" s="8"/>
      <c r="BNX895" s="8"/>
      <c r="BNY895" s="8"/>
      <c r="BNZ895" s="8"/>
      <c r="BOA895" s="8"/>
      <c r="BOB895" s="8"/>
      <c r="BOC895" s="8"/>
      <c r="BOD895" s="8"/>
      <c r="BOE895" s="8"/>
      <c r="BOF895" s="8"/>
      <c r="BOG895" s="8"/>
      <c r="BOH895" s="8"/>
      <c r="BOI895" s="8"/>
      <c r="BOJ895" s="8"/>
      <c r="BOK895" s="8"/>
      <c r="BOL895" s="8"/>
      <c r="BOM895" s="8"/>
      <c r="BON895" s="8"/>
      <c r="BOO895" s="8"/>
      <c r="BOP895" s="8"/>
      <c r="BOQ895" s="8"/>
      <c r="BOR895" s="8"/>
      <c r="BOS895" s="8"/>
      <c r="BOT895" s="8"/>
      <c r="BOU895" s="8"/>
      <c r="BOV895" s="8"/>
      <c r="BOW895" s="8"/>
      <c r="BOX895" s="8"/>
      <c r="BOY895" s="8"/>
      <c r="BOZ895" s="8"/>
      <c r="BPA895" s="8"/>
      <c r="BPB895" s="8"/>
      <c r="BPC895" s="8"/>
      <c r="BPD895" s="8"/>
      <c r="BPE895" s="8"/>
      <c r="BPF895" s="8"/>
      <c r="BPG895" s="8"/>
      <c r="BPH895" s="8"/>
      <c r="BPI895" s="8"/>
      <c r="BPJ895" s="8"/>
      <c r="BPK895" s="8"/>
      <c r="BPL895" s="8"/>
      <c r="BPM895" s="8"/>
      <c r="BPN895" s="8"/>
      <c r="BPO895" s="8"/>
      <c r="BPP895" s="8"/>
      <c r="BPQ895" s="8"/>
      <c r="BPR895" s="8"/>
      <c r="BPS895" s="8"/>
      <c r="BPT895" s="8"/>
      <c r="BPU895" s="8"/>
      <c r="BPV895" s="8"/>
      <c r="BPW895" s="8"/>
      <c r="BPX895" s="8"/>
      <c r="BPY895" s="8"/>
      <c r="BPZ895" s="8"/>
      <c r="BQA895" s="8"/>
      <c r="BQB895" s="8"/>
      <c r="BQC895" s="8"/>
      <c r="BQD895" s="8"/>
      <c r="BQE895" s="8"/>
      <c r="BQF895" s="8"/>
      <c r="BQG895" s="8"/>
      <c r="BQH895" s="8"/>
      <c r="BQI895" s="8"/>
      <c r="BQJ895" s="8"/>
      <c r="BQK895" s="8"/>
      <c r="BQL895" s="8"/>
      <c r="BQM895" s="8"/>
      <c r="BQN895" s="8"/>
      <c r="BQO895" s="8"/>
      <c r="BQP895" s="8"/>
      <c r="BQQ895" s="8"/>
      <c r="BQR895" s="8"/>
      <c r="BQS895" s="8"/>
      <c r="BQT895" s="8"/>
      <c r="BQU895" s="8"/>
      <c r="BQV895" s="8"/>
      <c r="BQW895" s="8"/>
      <c r="BQX895" s="8"/>
      <c r="BQY895" s="8"/>
      <c r="BQZ895" s="8"/>
      <c r="BRA895" s="8"/>
      <c r="BRB895" s="8"/>
      <c r="BRC895" s="8"/>
      <c r="BRD895" s="8"/>
      <c r="BRE895" s="8"/>
      <c r="BRF895" s="8"/>
      <c r="BRG895" s="8"/>
      <c r="BRH895" s="8"/>
      <c r="BRI895" s="8"/>
      <c r="BRJ895" s="8"/>
      <c r="BRK895" s="8"/>
      <c r="BRL895" s="8"/>
      <c r="BRM895" s="8"/>
      <c r="BRN895" s="8"/>
      <c r="BRO895" s="8"/>
      <c r="BRP895" s="8"/>
      <c r="BRQ895" s="8"/>
      <c r="BRR895" s="8"/>
      <c r="BRS895" s="8"/>
      <c r="BRT895" s="8"/>
      <c r="BRU895" s="8"/>
      <c r="BRV895" s="8"/>
      <c r="BRW895" s="8"/>
      <c r="BRX895" s="8"/>
      <c r="BRY895" s="8"/>
      <c r="BRZ895" s="8"/>
      <c r="BSA895" s="8"/>
      <c r="BSB895" s="8"/>
      <c r="BSC895" s="8"/>
      <c r="BSD895" s="8"/>
      <c r="BSE895" s="8"/>
      <c r="BSF895" s="8"/>
      <c r="BSG895" s="8"/>
      <c r="BSH895" s="8"/>
      <c r="BSI895" s="8"/>
      <c r="BSJ895" s="8"/>
      <c r="BSK895" s="8"/>
      <c r="BSL895" s="8"/>
      <c r="BSM895" s="8"/>
      <c r="BSN895" s="8"/>
      <c r="BSO895" s="8"/>
      <c r="BSP895" s="8"/>
      <c r="BSQ895" s="8"/>
      <c r="BSR895" s="8"/>
      <c r="BSS895" s="8"/>
      <c r="BST895" s="8"/>
      <c r="BSU895" s="8"/>
      <c r="BSV895" s="8"/>
      <c r="BSW895" s="8"/>
      <c r="BSX895" s="8"/>
      <c r="BSY895" s="8"/>
      <c r="BSZ895" s="8"/>
      <c r="BTA895" s="8"/>
      <c r="BTB895" s="8"/>
      <c r="BTC895" s="8"/>
      <c r="BTD895" s="8"/>
      <c r="BTE895" s="8"/>
      <c r="BTF895" s="8"/>
      <c r="BTG895" s="8"/>
      <c r="BTH895" s="8"/>
      <c r="BTI895" s="8"/>
      <c r="BTJ895" s="8"/>
      <c r="BTK895" s="8"/>
      <c r="BTL895" s="8"/>
      <c r="BTM895" s="8"/>
      <c r="BTN895" s="8"/>
      <c r="BTO895" s="8"/>
      <c r="BTP895" s="8"/>
      <c r="BTQ895" s="8"/>
      <c r="BTR895" s="8"/>
      <c r="BTS895" s="8"/>
      <c r="BTT895" s="8"/>
      <c r="BTU895" s="8"/>
      <c r="BTV895" s="8"/>
      <c r="BTW895" s="8"/>
      <c r="BTX895" s="8"/>
      <c r="BTY895" s="8"/>
      <c r="BTZ895" s="8"/>
      <c r="BUA895" s="8"/>
      <c r="BUB895" s="8"/>
      <c r="BUC895" s="8"/>
      <c r="BUD895" s="8"/>
      <c r="BUE895" s="8"/>
      <c r="BUF895" s="8"/>
      <c r="BUG895" s="8"/>
      <c r="BUH895" s="8"/>
      <c r="BUI895" s="8"/>
      <c r="BUJ895" s="8"/>
      <c r="BUK895" s="8"/>
      <c r="BUL895" s="8"/>
      <c r="BUM895" s="8"/>
      <c r="BUN895" s="8"/>
      <c r="BUO895" s="8"/>
      <c r="BUP895" s="8"/>
      <c r="BUQ895" s="8"/>
      <c r="BUR895" s="8"/>
      <c r="BUS895" s="8"/>
      <c r="BUT895" s="8"/>
      <c r="BUU895" s="8"/>
      <c r="BUV895" s="8"/>
      <c r="BUW895" s="8"/>
      <c r="BUX895" s="8"/>
      <c r="BUY895" s="8"/>
      <c r="BUZ895" s="8"/>
      <c r="BVA895" s="8"/>
      <c r="BVB895" s="8"/>
      <c r="BVC895" s="8"/>
      <c r="BVD895" s="8"/>
      <c r="BVE895" s="8"/>
      <c r="BVF895" s="8"/>
      <c r="BVG895" s="8"/>
      <c r="BVH895" s="8"/>
      <c r="BVI895" s="8"/>
      <c r="BVJ895" s="8"/>
      <c r="BVK895" s="8"/>
      <c r="BVL895" s="8"/>
      <c r="BVM895" s="8"/>
      <c r="BVN895" s="8"/>
      <c r="BVO895" s="8"/>
      <c r="BVP895" s="8"/>
      <c r="BVQ895" s="8"/>
      <c r="BVR895" s="8"/>
      <c r="BVS895" s="8"/>
      <c r="BVT895" s="8"/>
      <c r="BVU895" s="8"/>
      <c r="BVV895" s="8"/>
      <c r="BVW895" s="8"/>
      <c r="BVX895" s="8"/>
      <c r="BVY895" s="8"/>
      <c r="BVZ895" s="8"/>
      <c r="BWA895" s="8"/>
      <c r="BWB895" s="8"/>
      <c r="BWC895" s="8"/>
      <c r="BWD895" s="8"/>
      <c r="BWE895" s="8"/>
      <c r="BWF895" s="8"/>
      <c r="BWG895" s="8"/>
      <c r="BWH895" s="8"/>
      <c r="BWI895" s="8"/>
      <c r="BWJ895" s="8"/>
      <c r="BWK895" s="8"/>
      <c r="BWL895" s="8"/>
      <c r="BWM895" s="8"/>
      <c r="BWN895" s="8"/>
      <c r="BWO895" s="8"/>
      <c r="BWP895" s="8"/>
      <c r="BWQ895" s="8"/>
    </row>
    <row r="896" spans="1:1967" s="547" customFormat="1" ht="102" customHeight="1">
      <c r="A896" s="9" t="s">
        <v>6605</v>
      </c>
      <c r="B896" s="100" t="s">
        <v>97</v>
      </c>
      <c r="C896" s="40" t="s">
        <v>1060</v>
      </c>
      <c r="D896" s="40" t="s">
        <v>1056</v>
      </c>
      <c r="E896" s="40" t="s">
        <v>1061</v>
      </c>
      <c r="F896" s="3"/>
      <c r="G896" s="3" t="s">
        <v>385</v>
      </c>
      <c r="H896" s="20">
        <v>0.5</v>
      </c>
      <c r="I896" s="114">
        <v>470000000</v>
      </c>
      <c r="J896" s="21" t="s">
        <v>1314</v>
      </c>
      <c r="K896" s="19" t="s">
        <v>1927</v>
      </c>
      <c r="L896" s="137" t="s">
        <v>3397</v>
      </c>
      <c r="M896" s="140" t="s">
        <v>383</v>
      </c>
      <c r="N896" s="346" t="s">
        <v>8839</v>
      </c>
      <c r="O896" s="3" t="s">
        <v>1366</v>
      </c>
      <c r="P896" s="7" t="s">
        <v>1338</v>
      </c>
      <c r="Q896" s="3" t="s">
        <v>1186</v>
      </c>
      <c r="R896" s="24">
        <v>6</v>
      </c>
      <c r="S896" s="18">
        <v>15467.1</v>
      </c>
      <c r="T896" s="83">
        <v>0</v>
      </c>
      <c r="U896" s="83">
        <f t="shared" si="321"/>
        <v>0</v>
      </c>
      <c r="V896" s="9" t="s">
        <v>1325</v>
      </c>
      <c r="W896" s="152" t="s">
        <v>1394</v>
      </c>
      <c r="X896" s="9" t="s">
        <v>11577</v>
      </c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  <c r="AQ896" s="8"/>
      <c r="AR896" s="8"/>
      <c r="AS896" s="8"/>
      <c r="AT896" s="8"/>
      <c r="AU896" s="8"/>
      <c r="AV896" s="8"/>
      <c r="AW896" s="8"/>
      <c r="AX896" s="8"/>
      <c r="AY896" s="8"/>
      <c r="AZ896" s="8"/>
      <c r="BA896" s="8"/>
      <c r="BB896" s="8"/>
      <c r="BC896" s="8"/>
      <c r="BD896" s="8"/>
      <c r="BE896" s="8"/>
      <c r="BF896" s="8"/>
      <c r="BG896" s="8"/>
      <c r="BH896" s="8"/>
      <c r="BI896" s="8"/>
      <c r="BJ896" s="8"/>
      <c r="BK896" s="8"/>
      <c r="BL896" s="8"/>
      <c r="BM896" s="8"/>
      <c r="BN896" s="8"/>
      <c r="BO896" s="8"/>
      <c r="BP896" s="8"/>
      <c r="BQ896" s="8"/>
      <c r="BR896" s="8"/>
      <c r="BS896" s="8"/>
      <c r="BT896" s="8"/>
      <c r="BU896" s="8"/>
      <c r="BV896" s="8"/>
      <c r="BW896" s="8"/>
      <c r="BX896" s="8"/>
      <c r="BY896" s="8"/>
      <c r="BZ896" s="8"/>
      <c r="CA896" s="8"/>
      <c r="CB896" s="8"/>
      <c r="CC896" s="8"/>
      <c r="CD896" s="8"/>
      <c r="CE896" s="8"/>
      <c r="CF896" s="8"/>
      <c r="CG896" s="8"/>
      <c r="CH896" s="8"/>
      <c r="CI896" s="8"/>
      <c r="CJ896" s="8"/>
      <c r="CK896" s="8"/>
      <c r="CL896" s="8"/>
      <c r="CM896" s="8"/>
      <c r="CN896" s="8"/>
      <c r="CO896" s="8"/>
      <c r="CP896" s="8"/>
      <c r="CQ896" s="8"/>
      <c r="CR896" s="8"/>
      <c r="CS896" s="8"/>
      <c r="CT896" s="8"/>
      <c r="CU896" s="8"/>
      <c r="CV896" s="8"/>
      <c r="CW896" s="8"/>
      <c r="CX896" s="8"/>
      <c r="CY896" s="8"/>
      <c r="CZ896" s="8"/>
      <c r="DA896" s="8"/>
      <c r="DB896" s="8"/>
      <c r="DC896" s="8"/>
      <c r="DD896" s="8"/>
      <c r="DE896" s="8"/>
      <c r="DF896" s="8"/>
      <c r="DG896" s="8"/>
      <c r="DH896" s="8"/>
      <c r="DI896" s="8"/>
      <c r="DJ896" s="8"/>
      <c r="DK896" s="8"/>
      <c r="DL896" s="8"/>
      <c r="DM896" s="8"/>
      <c r="DN896" s="8"/>
      <c r="DO896" s="8"/>
      <c r="DP896" s="8"/>
      <c r="DQ896" s="8"/>
      <c r="DR896" s="8"/>
      <c r="DS896" s="8"/>
      <c r="DT896" s="8"/>
      <c r="DU896" s="8"/>
      <c r="DV896" s="8"/>
      <c r="DW896" s="8"/>
      <c r="DX896" s="8"/>
      <c r="DY896" s="8"/>
      <c r="DZ896" s="8"/>
      <c r="EA896" s="8"/>
      <c r="EB896" s="8"/>
      <c r="EC896" s="8"/>
      <c r="ED896" s="8"/>
      <c r="EE896" s="8"/>
      <c r="EF896" s="8"/>
      <c r="EG896" s="8"/>
      <c r="EH896" s="8"/>
      <c r="EI896" s="8"/>
      <c r="EJ896" s="8"/>
      <c r="EK896" s="8"/>
      <c r="EL896" s="8"/>
      <c r="EM896" s="8"/>
      <c r="EN896" s="8"/>
      <c r="EO896" s="8"/>
      <c r="EP896" s="8"/>
      <c r="EQ896" s="8"/>
      <c r="ER896" s="8"/>
      <c r="ES896" s="8"/>
      <c r="ET896" s="8"/>
      <c r="EU896" s="8"/>
      <c r="EV896" s="8"/>
      <c r="EW896" s="8"/>
      <c r="EX896" s="8"/>
      <c r="EY896" s="8"/>
      <c r="EZ896" s="8"/>
      <c r="FA896" s="8"/>
      <c r="FB896" s="8"/>
      <c r="FC896" s="8"/>
      <c r="FD896" s="8"/>
      <c r="FE896" s="8"/>
      <c r="FF896" s="8"/>
      <c r="FG896" s="8"/>
      <c r="FH896" s="8"/>
      <c r="FI896" s="8"/>
      <c r="FJ896" s="8"/>
      <c r="FK896" s="8"/>
      <c r="FL896" s="8"/>
      <c r="FM896" s="8"/>
      <c r="FN896" s="8"/>
      <c r="FO896" s="8"/>
      <c r="FP896" s="8"/>
      <c r="FQ896" s="8"/>
      <c r="FR896" s="8"/>
      <c r="FS896" s="8"/>
      <c r="FT896" s="8"/>
      <c r="FU896" s="8"/>
      <c r="FV896" s="8"/>
      <c r="FW896" s="8"/>
      <c r="FX896" s="8"/>
      <c r="FY896" s="8"/>
      <c r="FZ896" s="8"/>
      <c r="GA896" s="8"/>
      <c r="GB896" s="8"/>
      <c r="GC896" s="8"/>
      <c r="GD896" s="8"/>
      <c r="GE896" s="8"/>
      <c r="GF896" s="8"/>
      <c r="GG896" s="8"/>
      <c r="GH896" s="8"/>
      <c r="GI896" s="8"/>
      <c r="GJ896" s="8"/>
      <c r="GK896" s="8"/>
      <c r="GL896" s="8"/>
      <c r="GM896" s="8"/>
      <c r="GN896" s="8"/>
      <c r="GO896" s="8"/>
      <c r="GP896" s="8"/>
      <c r="GQ896" s="8"/>
      <c r="GR896" s="8"/>
      <c r="GS896" s="8"/>
      <c r="GT896" s="8"/>
      <c r="GU896" s="8"/>
      <c r="GV896" s="8"/>
      <c r="GW896" s="8"/>
      <c r="GX896" s="8"/>
      <c r="GY896" s="8"/>
      <c r="GZ896" s="8"/>
      <c r="HA896" s="8"/>
      <c r="HB896" s="8"/>
      <c r="HC896" s="8"/>
      <c r="HD896" s="8"/>
      <c r="HE896" s="8"/>
      <c r="HF896" s="8"/>
      <c r="HG896" s="8"/>
      <c r="HH896" s="8"/>
      <c r="HI896" s="8"/>
      <c r="HJ896" s="8"/>
      <c r="HK896" s="8"/>
      <c r="HL896" s="8"/>
      <c r="HM896" s="8"/>
      <c r="HN896" s="8"/>
      <c r="HO896" s="8"/>
      <c r="HP896" s="8"/>
      <c r="HQ896" s="8"/>
      <c r="HR896" s="8"/>
      <c r="HS896" s="8"/>
      <c r="HT896" s="8"/>
      <c r="HU896" s="8"/>
      <c r="HV896" s="8"/>
      <c r="HW896" s="8"/>
      <c r="HX896" s="8"/>
      <c r="HY896" s="8"/>
      <c r="HZ896" s="8"/>
      <c r="IA896" s="8"/>
      <c r="IB896" s="8"/>
      <c r="IC896" s="8"/>
      <c r="ID896" s="8"/>
      <c r="IE896" s="8"/>
      <c r="IF896" s="8"/>
      <c r="IG896" s="8"/>
      <c r="IH896" s="8"/>
      <c r="II896" s="8"/>
      <c r="IJ896" s="8"/>
      <c r="IK896" s="8"/>
      <c r="IL896" s="8"/>
      <c r="IM896" s="8"/>
      <c r="IN896" s="8"/>
      <c r="IO896" s="8"/>
      <c r="IP896" s="8"/>
      <c r="IQ896" s="8"/>
      <c r="IR896" s="8"/>
      <c r="IS896" s="8"/>
      <c r="IT896" s="8"/>
      <c r="IU896" s="8"/>
      <c r="IV896" s="8"/>
      <c r="IW896" s="8"/>
      <c r="IX896" s="8"/>
      <c r="IY896" s="8"/>
      <c r="IZ896" s="8"/>
      <c r="JA896" s="8"/>
      <c r="JB896" s="8"/>
      <c r="JC896" s="8"/>
      <c r="JD896" s="8"/>
      <c r="JE896" s="8"/>
      <c r="JF896" s="8"/>
      <c r="JG896" s="8"/>
      <c r="JH896" s="8"/>
      <c r="JI896" s="8"/>
      <c r="JJ896" s="8"/>
      <c r="JK896" s="8"/>
      <c r="JL896" s="8"/>
      <c r="JM896" s="8"/>
      <c r="JN896" s="8"/>
      <c r="JO896" s="8"/>
      <c r="JP896" s="8"/>
      <c r="JQ896" s="8"/>
      <c r="JR896" s="8"/>
      <c r="JS896" s="8"/>
      <c r="JT896" s="8"/>
      <c r="JU896" s="8"/>
      <c r="JV896" s="8"/>
      <c r="JW896" s="8"/>
      <c r="JX896" s="8"/>
      <c r="JY896" s="8"/>
      <c r="JZ896" s="8"/>
      <c r="KA896" s="8"/>
      <c r="KB896" s="8"/>
      <c r="KC896" s="8"/>
      <c r="KD896" s="8"/>
      <c r="KE896" s="8"/>
      <c r="KF896" s="8"/>
      <c r="KG896" s="8"/>
      <c r="KH896" s="8"/>
      <c r="KI896" s="8"/>
      <c r="KJ896" s="8"/>
      <c r="KK896" s="8"/>
      <c r="KL896" s="8"/>
      <c r="KM896" s="8"/>
      <c r="KN896" s="8"/>
      <c r="KO896" s="8"/>
      <c r="KP896" s="8"/>
      <c r="KQ896" s="8"/>
      <c r="KR896" s="8"/>
      <c r="KS896" s="8"/>
      <c r="KT896" s="8"/>
      <c r="KU896" s="8"/>
      <c r="KV896" s="8"/>
      <c r="KW896" s="8"/>
      <c r="KX896" s="8"/>
      <c r="KY896" s="8"/>
      <c r="KZ896" s="8"/>
      <c r="LA896" s="8"/>
      <c r="LB896" s="8"/>
      <c r="LC896" s="8"/>
      <c r="LD896" s="8"/>
      <c r="LE896" s="8"/>
      <c r="LF896" s="8"/>
      <c r="LG896" s="8"/>
      <c r="LH896" s="8"/>
      <c r="LI896" s="8"/>
      <c r="LJ896" s="8"/>
      <c r="LK896" s="8"/>
      <c r="LL896" s="8"/>
      <c r="LM896" s="8"/>
      <c r="LN896" s="8"/>
      <c r="LO896" s="8"/>
      <c r="LP896" s="8"/>
      <c r="LQ896" s="8"/>
      <c r="LR896" s="8"/>
      <c r="LS896" s="8"/>
      <c r="LT896" s="8"/>
      <c r="LU896" s="8"/>
      <c r="LV896" s="8"/>
      <c r="LW896" s="8"/>
      <c r="LX896" s="8"/>
      <c r="LY896" s="8"/>
      <c r="LZ896" s="8"/>
      <c r="MA896" s="8"/>
      <c r="MB896" s="8"/>
      <c r="MC896" s="8"/>
      <c r="MD896" s="8"/>
      <c r="ME896" s="8"/>
      <c r="MF896" s="8"/>
      <c r="MG896" s="8"/>
      <c r="MH896" s="8"/>
      <c r="MI896" s="8"/>
      <c r="MJ896" s="8"/>
      <c r="MK896" s="8"/>
      <c r="ML896" s="8"/>
      <c r="MM896" s="8"/>
      <c r="MN896" s="8"/>
      <c r="MO896" s="8"/>
      <c r="MP896" s="8"/>
      <c r="MQ896" s="8"/>
      <c r="MR896" s="8"/>
      <c r="MS896" s="8"/>
      <c r="MT896" s="8"/>
      <c r="MU896" s="8"/>
      <c r="MV896" s="8"/>
      <c r="MW896" s="8"/>
      <c r="MX896" s="8"/>
      <c r="MY896" s="8"/>
      <c r="MZ896" s="8"/>
      <c r="NA896" s="8"/>
      <c r="NB896" s="8"/>
      <c r="NC896" s="8"/>
      <c r="ND896" s="8"/>
      <c r="NE896" s="8"/>
      <c r="NF896" s="8"/>
      <c r="NG896" s="8"/>
      <c r="NH896" s="8"/>
      <c r="NI896" s="8"/>
      <c r="NJ896" s="8"/>
      <c r="NK896" s="8"/>
      <c r="NL896" s="8"/>
      <c r="NM896" s="8"/>
      <c r="NN896" s="8"/>
      <c r="NO896" s="8"/>
      <c r="NP896" s="8"/>
      <c r="NQ896" s="8"/>
      <c r="NR896" s="8"/>
      <c r="NS896" s="8"/>
      <c r="NT896" s="8"/>
      <c r="NU896" s="8"/>
      <c r="NV896" s="8"/>
      <c r="NW896" s="8"/>
      <c r="NX896" s="8"/>
      <c r="NY896" s="8"/>
      <c r="NZ896" s="8"/>
      <c r="OA896" s="8"/>
      <c r="OB896" s="8"/>
      <c r="OC896" s="8"/>
      <c r="OD896" s="8"/>
      <c r="OE896" s="8"/>
      <c r="OF896" s="8"/>
      <c r="OG896" s="8"/>
      <c r="OH896" s="8"/>
      <c r="OI896" s="8"/>
      <c r="OJ896" s="8"/>
      <c r="OK896" s="8"/>
      <c r="OL896" s="8"/>
      <c r="OM896" s="8"/>
      <c r="ON896" s="8"/>
      <c r="OO896" s="8"/>
      <c r="OP896" s="8"/>
      <c r="OQ896" s="8"/>
      <c r="OR896" s="8"/>
      <c r="OS896" s="8"/>
      <c r="OT896" s="8"/>
      <c r="OU896" s="8"/>
      <c r="OV896" s="8"/>
      <c r="OW896" s="8"/>
      <c r="OX896" s="8"/>
      <c r="OY896" s="8"/>
      <c r="OZ896" s="8"/>
      <c r="PA896" s="8"/>
      <c r="PB896" s="8"/>
      <c r="PC896" s="8"/>
      <c r="PD896" s="8"/>
      <c r="PE896" s="8"/>
      <c r="PF896" s="8"/>
      <c r="PG896" s="8"/>
      <c r="PH896" s="8"/>
      <c r="PI896" s="8"/>
      <c r="PJ896" s="8"/>
      <c r="PK896" s="8"/>
      <c r="PL896" s="8"/>
      <c r="PM896" s="8"/>
      <c r="PN896" s="8"/>
      <c r="PO896" s="8"/>
      <c r="PP896" s="8"/>
      <c r="PQ896" s="8"/>
      <c r="PR896" s="8"/>
      <c r="PS896" s="8"/>
      <c r="PT896" s="8"/>
      <c r="PU896" s="8"/>
      <c r="PV896" s="8"/>
      <c r="PW896" s="8"/>
      <c r="PX896" s="8"/>
      <c r="PY896" s="8"/>
      <c r="PZ896" s="8"/>
      <c r="QA896" s="8"/>
      <c r="QB896" s="8"/>
      <c r="QC896" s="8"/>
      <c r="QD896" s="8"/>
      <c r="QE896" s="8"/>
      <c r="QF896" s="8"/>
      <c r="QG896" s="8"/>
      <c r="QH896" s="8"/>
      <c r="QI896" s="8"/>
      <c r="QJ896" s="8"/>
      <c r="QK896" s="8"/>
      <c r="QL896" s="8"/>
      <c r="QM896" s="8"/>
      <c r="QN896" s="8"/>
      <c r="QO896" s="8"/>
      <c r="QP896" s="8"/>
      <c r="QQ896" s="8"/>
      <c r="QR896" s="8"/>
      <c r="QS896" s="8"/>
      <c r="QT896" s="8"/>
      <c r="QU896" s="8"/>
      <c r="QV896" s="8"/>
      <c r="QW896" s="8"/>
      <c r="QX896" s="8"/>
      <c r="QY896" s="8"/>
      <c r="QZ896" s="8"/>
      <c r="RA896" s="8"/>
      <c r="RB896" s="8"/>
      <c r="RC896" s="8"/>
      <c r="RD896" s="8"/>
      <c r="RE896" s="8"/>
      <c r="RF896" s="8"/>
      <c r="RG896" s="8"/>
      <c r="RH896" s="8"/>
      <c r="RI896" s="8"/>
      <c r="RJ896" s="8"/>
      <c r="RK896" s="8"/>
      <c r="RL896" s="8"/>
      <c r="RM896" s="8"/>
      <c r="RN896" s="8"/>
      <c r="RO896" s="8"/>
      <c r="RP896" s="8"/>
      <c r="RQ896" s="8"/>
      <c r="RR896" s="8"/>
      <c r="RS896" s="8"/>
      <c r="RT896" s="8"/>
      <c r="RU896" s="8"/>
      <c r="RV896" s="8"/>
      <c r="RW896" s="8"/>
      <c r="RX896" s="8"/>
      <c r="RY896" s="8"/>
      <c r="RZ896" s="8"/>
      <c r="SA896" s="8"/>
      <c r="SB896" s="8"/>
      <c r="SC896" s="8"/>
      <c r="SD896" s="8"/>
      <c r="SE896" s="8"/>
      <c r="SF896" s="8"/>
      <c r="SG896" s="8"/>
      <c r="SH896" s="8"/>
      <c r="SI896" s="8"/>
      <c r="SJ896" s="8"/>
      <c r="SK896" s="8"/>
      <c r="SL896" s="8"/>
      <c r="SM896" s="8"/>
      <c r="SN896" s="8"/>
      <c r="SO896" s="8"/>
      <c r="SP896" s="8"/>
      <c r="SQ896" s="8"/>
      <c r="SR896" s="8"/>
      <c r="SS896" s="8"/>
      <c r="ST896" s="8"/>
      <c r="SU896" s="8"/>
      <c r="SV896" s="8"/>
      <c r="SW896" s="8"/>
      <c r="SX896" s="8"/>
      <c r="SY896" s="8"/>
      <c r="SZ896" s="8"/>
      <c r="TA896" s="8"/>
      <c r="TB896" s="8"/>
      <c r="TC896" s="8"/>
      <c r="TD896" s="8"/>
      <c r="TE896" s="8"/>
      <c r="TF896" s="8"/>
      <c r="TG896" s="8"/>
      <c r="TH896" s="8"/>
      <c r="TI896" s="8"/>
      <c r="TJ896" s="8"/>
      <c r="TK896" s="8"/>
      <c r="TL896" s="8"/>
      <c r="TM896" s="8"/>
      <c r="TN896" s="8"/>
      <c r="TO896" s="8"/>
      <c r="TP896" s="8"/>
      <c r="TQ896" s="8"/>
      <c r="TR896" s="8"/>
      <c r="TS896" s="8"/>
      <c r="TT896" s="8"/>
      <c r="TU896" s="8"/>
      <c r="TV896" s="8"/>
      <c r="TW896" s="8"/>
      <c r="TX896" s="8"/>
      <c r="TY896" s="8"/>
      <c r="TZ896" s="8"/>
      <c r="UA896" s="8"/>
      <c r="UB896" s="8"/>
      <c r="UC896" s="8"/>
      <c r="UD896" s="8"/>
      <c r="UE896" s="8"/>
      <c r="UF896" s="8"/>
      <c r="UG896" s="8"/>
      <c r="UH896" s="8"/>
      <c r="UI896" s="8"/>
      <c r="UJ896" s="8"/>
      <c r="UK896" s="8"/>
      <c r="UL896" s="8"/>
      <c r="UM896" s="8"/>
      <c r="UN896" s="8"/>
      <c r="UO896" s="8"/>
      <c r="UP896" s="8"/>
      <c r="UQ896" s="8"/>
      <c r="UR896" s="8"/>
      <c r="US896" s="8"/>
      <c r="UT896" s="8"/>
      <c r="UU896" s="8"/>
      <c r="UV896" s="8"/>
      <c r="UW896" s="8"/>
      <c r="UX896" s="8"/>
      <c r="UY896" s="8"/>
      <c r="UZ896" s="8"/>
      <c r="VA896" s="8"/>
      <c r="VB896" s="8"/>
      <c r="VC896" s="8"/>
      <c r="VD896" s="8"/>
      <c r="VE896" s="8"/>
      <c r="VF896" s="8"/>
      <c r="VG896" s="8"/>
      <c r="VH896" s="8"/>
      <c r="VI896" s="8"/>
      <c r="VJ896" s="8"/>
      <c r="VK896" s="8"/>
      <c r="VL896" s="8"/>
      <c r="VM896" s="8"/>
      <c r="VN896" s="8"/>
      <c r="VO896" s="8"/>
      <c r="VP896" s="8"/>
      <c r="VQ896" s="8"/>
      <c r="VR896" s="8"/>
      <c r="VS896" s="8"/>
      <c r="VT896" s="8"/>
      <c r="VU896" s="8"/>
      <c r="VV896" s="8"/>
      <c r="VW896" s="8"/>
      <c r="VX896" s="8"/>
      <c r="VY896" s="8"/>
      <c r="VZ896" s="8"/>
      <c r="WA896" s="8"/>
      <c r="WB896" s="8"/>
      <c r="WC896" s="8"/>
      <c r="WD896" s="8"/>
      <c r="WE896" s="8"/>
      <c r="WF896" s="8"/>
      <c r="WG896" s="8"/>
      <c r="WH896" s="8"/>
      <c r="WI896" s="8"/>
      <c r="WJ896" s="8"/>
      <c r="WK896" s="8"/>
      <c r="WL896" s="8"/>
      <c r="WM896" s="8"/>
      <c r="WN896" s="8"/>
      <c r="WO896" s="8"/>
      <c r="WP896" s="8"/>
      <c r="WQ896" s="8"/>
      <c r="WR896" s="8"/>
      <c r="WS896" s="8"/>
      <c r="WT896" s="8"/>
      <c r="WU896" s="8"/>
      <c r="WV896" s="8"/>
      <c r="WW896" s="8"/>
      <c r="WX896" s="8"/>
      <c r="WY896" s="8"/>
      <c r="WZ896" s="8"/>
      <c r="XA896" s="8"/>
      <c r="XB896" s="8"/>
      <c r="XC896" s="8"/>
      <c r="XD896" s="8"/>
      <c r="XE896" s="8"/>
      <c r="XF896" s="8"/>
      <c r="XG896" s="8"/>
      <c r="XH896" s="8"/>
      <c r="XI896" s="8"/>
      <c r="XJ896" s="8"/>
      <c r="XK896" s="8"/>
      <c r="XL896" s="8"/>
      <c r="XM896" s="8"/>
      <c r="XN896" s="8"/>
      <c r="XO896" s="8"/>
      <c r="XP896" s="8"/>
      <c r="XQ896" s="8"/>
      <c r="XR896" s="8"/>
      <c r="XS896" s="8"/>
      <c r="XT896" s="8"/>
      <c r="XU896" s="8"/>
      <c r="XV896" s="8"/>
      <c r="XW896" s="8"/>
      <c r="XX896" s="8"/>
      <c r="XY896" s="8"/>
      <c r="XZ896" s="8"/>
      <c r="YA896" s="8"/>
      <c r="YB896" s="8"/>
      <c r="YC896" s="8"/>
      <c r="YD896" s="8"/>
      <c r="YE896" s="8"/>
      <c r="YF896" s="8"/>
      <c r="YG896" s="8"/>
      <c r="YH896" s="8"/>
      <c r="YI896" s="8"/>
      <c r="YJ896" s="8"/>
      <c r="YK896" s="8"/>
      <c r="YL896" s="8"/>
      <c r="YM896" s="8"/>
      <c r="YN896" s="8"/>
      <c r="YO896" s="8"/>
      <c r="YP896" s="8"/>
      <c r="YQ896" s="8"/>
      <c r="YR896" s="8"/>
      <c r="YS896" s="8"/>
      <c r="YT896" s="8"/>
      <c r="YU896" s="8"/>
      <c r="YV896" s="8"/>
      <c r="YW896" s="8"/>
      <c r="YX896" s="8"/>
      <c r="YY896" s="8"/>
      <c r="YZ896" s="8"/>
      <c r="ZA896" s="8"/>
      <c r="ZB896" s="8"/>
      <c r="ZC896" s="8"/>
      <c r="ZD896" s="8"/>
      <c r="ZE896" s="8"/>
      <c r="ZF896" s="8"/>
      <c r="ZG896" s="8"/>
      <c r="ZH896" s="8"/>
      <c r="ZI896" s="8"/>
      <c r="ZJ896" s="8"/>
      <c r="ZK896" s="8"/>
      <c r="ZL896" s="8"/>
      <c r="ZM896" s="8"/>
      <c r="ZN896" s="8"/>
      <c r="ZO896" s="8"/>
      <c r="ZP896" s="8"/>
      <c r="ZQ896" s="8"/>
      <c r="ZR896" s="8"/>
      <c r="ZS896" s="8"/>
      <c r="ZT896" s="8"/>
      <c r="ZU896" s="8"/>
      <c r="ZV896" s="8"/>
      <c r="ZW896" s="8"/>
      <c r="ZX896" s="8"/>
      <c r="ZY896" s="8"/>
      <c r="ZZ896" s="8"/>
      <c r="AAA896" s="8"/>
      <c r="AAB896" s="8"/>
      <c r="AAC896" s="8"/>
      <c r="AAD896" s="8"/>
      <c r="AAE896" s="8"/>
      <c r="AAF896" s="8"/>
      <c r="AAG896" s="8"/>
      <c r="AAH896" s="8"/>
      <c r="AAI896" s="8"/>
      <c r="AAJ896" s="8"/>
      <c r="AAK896" s="8"/>
      <c r="AAL896" s="8"/>
      <c r="AAM896" s="8"/>
      <c r="AAN896" s="8"/>
      <c r="AAO896" s="8"/>
      <c r="AAP896" s="8"/>
      <c r="AAQ896" s="8"/>
      <c r="AAR896" s="8"/>
      <c r="AAS896" s="8"/>
      <c r="AAT896" s="8"/>
      <c r="AAU896" s="8"/>
      <c r="AAV896" s="8"/>
      <c r="AAW896" s="8"/>
      <c r="AAX896" s="8"/>
      <c r="AAY896" s="8"/>
      <c r="AAZ896" s="8"/>
      <c r="ABA896" s="8"/>
      <c r="ABB896" s="8"/>
      <c r="ABC896" s="8"/>
      <c r="ABD896" s="8"/>
      <c r="ABE896" s="8"/>
      <c r="ABF896" s="8"/>
      <c r="ABG896" s="8"/>
      <c r="ABH896" s="8"/>
      <c r="ABI896" s="8"/>
      <c r="ABJ896" s="8"/>
      <c r="ABK896" s="8"/>
      <c r="ABL896" s="8"/>
      <c r="ABM896" s="8"/>
      <c r="ABN896" s="8"/>
      <c r="ABO896" s="8"/>
      <c r="ABP896" s="8"/>
      <c r="ABQ896" s="8"/>
      <c r="ABR896" s="8"/>
      <c r="ABS896" s="8"/>
      <c r="ABT896" s="8"/>
      <c r="ABU896" s="8"/>
      <c r="ABV896" s="8"/>
      <c r="ABW896" s="8"/>
      <c r="ABX896" s="8"/>
      <c r="ABY896" s="8"/>
      <c r="ABZ896" s="8"/>
      <c r="ACA896" s="8"/>
      <c r="ACB896" s="8"/>
      <c r="ACC896" s="8"/>
      <c r="ACD896" s="8"/>
      <c r="ACE896" s="8"/>
      <c r="ACF896" s="8"/>
      <c r="ACG896" s="8"/>
      <c r="ACH896" s="8"/>
      <c r="ACI896" s="8"/>
      <c r="ACJ896" s="8"/>
      <c r="ACK896" s="8"/>
      <c r="ACL896" s="8"/>
      <c r="ACM896" s="8"/>
      <c r="ACN896" s="8"/>
      <c r="ACO896" s="8"/>
      <c r="ACP896" s="8"/>
      <c r="ACQ896" s="8"/>
      <c r="ACR896" s="8"/>
      <c r="ACS896" s="8"/>
      <c r="ACT896" s="8"/>
      <c r="ACU896" s="8"/>
      <c r="ACV896" s="8"/>
      <c r="ACW896" s="8"/>
      <c r="ACX896" s="8"/>
      <c r="ACY896" s="8"/>
      <c r="ACZ896" s="8"/>
      <c r="ADA896" s="8"/>
      <c r="ADB896" s="8"/>
      <c r="ADC896" s="8"/>
      <c r="ADD896" s="8"/>
      <c r="ADE896" s="8"/>
      <c r="ADF896" s="8"/>
      <c r="ADG896" s="8"/>
      <c r="ADH896" s="8"/>
      <c r="ADI896" s="8"/>
      <c r="ADJ896" s="8"/>
      <c r="ADK896" s="8"/>
      <c r="ADL896" s="8"/>
      <c r="ADM896" s="8"/>
      <c r="ADN896" s="8"/>
      <c r="ADO896" s="8"/>
      <c r="ADP896" s="8"/>
      <c r="ADQ896" s="8"/>
      <c r="ADR896" s="8"/>
      <c r="ADS896" s="8"/>
      <c r="ADT896" s="8"/>
      <c r="ADU896" s="8"/>
      <c r="ADV896" s="8"/>
      <c r="ADW896" s="8"/>
      <c r="ADX896" s="8"/>
      <c r="ADY896" s="8"/>
      <c r="ADZ896" s="8"/>
      <c r="AEA896" s="8"/>
      <c r="AEB896" s="8"/>
      <c r="AEC896" s="8"/>
      <c r="AED896" s="8"/>
      <c r="AEE896" s="8"/>
      <c r="AEF896" s="8"/>
      <c r="AEG896" s="8"/>
      <c r="AEH896" s="8"/>
      <c r="AEI896" s="8"/>
      <c r="AEJ896" s="8"/>
      <c r="AEK896" s="8"/>
      <c r="AEL896" s="8"/>
      <c r="AEM896" s="8"/>
      <c r="AEN896" s="8"/>
      <c r="AEO896" s="8"/>
      <c r="AEP896" s="8"/>
      <c r="AEQ896" s="8"/>
      <c r="AER896" s="8"/>
      <c r="AES896" s="8"/>
      <c r="AET896" s="8"/>
      <c r="AEU896" s="8"/>
      <c r="AEV896" s="8"/>
      <c r="AEW896" s="8"/>
      <c r="AEX896" s="8"/>
      <c r="AEY896" s="8"/>
      <c r="AEZ896" s="8"/>
      <c r="AFA896" s="8"/>
      <c r="AFB896" s="8"/>
      <c r="AFC896" s="8"/>
      <c r="AFD896" s="8"/>
      <c r="AFE896" s="8"/>
      <c r="AFF896" s="8"/>
      <c r="AFG896" s="8"/>
      <c r="AFH896" s="8"/>
      <c r="AFI896" s="8"/>
      <c r="AFJ896" s="8"/>
      <c r="AFK896" s="8"/>
      <c r="AFL896" s="8"/>
      <c r="AFM896" s="8"/>
      <c r="AFN896" s="8"/>
      <c r="AFO896" s="8"/>
      <c r="AFP896" s="8"/>
      <c r="AFQ896" s="8"/>
      <c r="AFR896" s="8"/>
      <c r="AFS896" s="8"/>
      <c r="AFT896" s="8"/>
      <c r="AFU896" s="8"/>
      <c r="AFV896" s="8"/>
      <c r="AFW896" s="8"/>
      <c r="AFX896" s="8"/>
      <c r="AFY896" s="8"/>
      <c r="AFZ896" s="8"/>
      <c r="AGA896" s="8"/>
      <c r="AGB896" s="8"/>
      <c r="AGC896" s="8"/>
      <c r="AGD896" s="8"/>
      <c r="AGE896" s="8"/>
      <c r="AGF896" s="8"/>
      <c r="AGG896" s="8"/>
      <c r="AGH896" s="8"/>
      <c r="AGI896" s="8"/>
      <c r="AGJ896" s="8"/>
      <c r="AGK896" s="8"/>
      <c r="AGL896" s="8"/>
      <c r="AGM896" s="8"/>
      <c r="AGN896" s="8"/>
      <c r="AGO896" s="8"/>
      <c r="AGP896" s="8"/>
      <c r="AGQ896" s="8"/>
      <c r="AGR896" s="8"/>
      <c r="AGS896" s="8"/>
      <c r="AGT896" s="8"/>
      <c r="AGU896" s="8"/>
      <c r="AGV896" s="8"/>
      <c r="AGW896" s="8"/>
      <c r="AGX896" s="8"/>
      <c r="AGY896" s="8"/>
      <c r="AGZ896" s="8"/>
      <c r="AHA896" s="8"/>
      <c r="AHB896" s="8"/>
      <c r="AHC896" s="8"/>
      <c r="AHD896" s="8"/>
      <c r="AHE896" s="8"/>
      <c r="AHF896" s="8"/>
      <c r="AHG896" s="8"/>
      <c r="AHH896" s="8"/>
      <c r="AHI896" s="8"/>
      <c r="AHJ896" s="8"/>
      <c r="AHK896" s="8"/>
      <c r="AHL896" s="8"/>
      <c r="AHM896" s="8"/>
      <c r="AHN896" s="8"/>
      <c r="AHO896" s="8"/>
      <c r="AHP896" s="8"/>
      <c r="AHQ896" s="8"/>
      <c r="AHR896" s="8"/>
      <c r="AHS896" s="8"/>
      <c r="AHT896" s="8"/>
      <c r="AHU896" s="8"/>
      <c r="AHV896" s="8"/>
      <c r="AHW896" s="8"/>
      <c r="AHX896" s="8"/>
      <c r="AHY896" s="8"/>
      <c r="AHZ896" s="8"/>
      <c r="AIA896" s="8"/>
      <c r="AIB896" s="8"/>
      <c r="AIC896" s="8"/>
      <c r="AID896" s="8"/>
      <c r="AIE896" s="8"/>
      <c r="AIF896" s="8"/>
      <c r="AIG896" s="8"/>
      <c r="AIH896" s="8"/>
      <c r="AII896" s="8"/>
      <c r="AIJ896" s="8"/>
      <c r="AIK896" s="8"/>
      <c r="AIL896" s="8"/>
      <c r="AIM896" s="8"/>
      <c r="AIN896" s="8"/>
      <c r="AIO896" s="8"/>
      <c r="AIP896" s="8"/>
      <c r="AIQ896" s="8"/>
      <c r="AIR896" s="8"/>
      <c r="AIS896" s="8"/>
      <c r="AIT896" s="8"/>
      <c r="AIU896" s="8"/>
      <c r="AIV896" s="8"/>
      <c r="AIW896" s="8"/>
      <c r="AIX896" s="8"/>
      <c r="AIY896" s="8"/>
      <c r="AIZ896" s="8"/>
      <c r="AJA896" s="8"/>
      <c r="AJB896" s="8"/>
      <c r="AJC896" s="8"/>
      <c r="AJD896" s="8"/>
      <c r="AJE896" s="8"/>
      <c r="AJF896" s="8"/>
      <c r="AJG896" s="8"/>
      <c r="AJH896" s="8"/>
      <c r="AJI896" s="8"/>
      <c r="AJJ896" s="8"/>
      <c r="AJK896" s="8"/>
      <c r="AJL896" s="8"/>
      <c r="AJM896" s="8"/>
      <c r="AJN896" s="8"/>
      <c r="AJO896" s="8"/>
      <c r="AJP896" s="8"/>
      <c r="AJQ896" s="8"/>
      <c r="AJR896" s="8"/>
      <c r="AJS896" s="8"/>
      <c r="AJT896" s="8"/>
      <c r="AJU896" s="8"/>
      <c r="AJV896" s="8"/>
      <c r="AJW896" s="8"/>
      <c r="AJX896" s="8"/>
      <c r="AJY896" s="8"/>
      <c r="AJZ896" s="8"/>
      <c r="AKA896" s="8"/>
      <c r="AKB896" s="8"/>
      <c r="AKC896" s="8"/>
      <c r="AKD896" s="8"/>
      <c r="AKE896" s="8"/>
      <c r="AKF896" s="8"/>
      <c r="AKG896" s="8"/>
      <c r="AKH896" s="8"/>
      <c r="AKI896" s="8"/>
      <c r="AKJ896" s="8"/>
      <c r="AKK896" s="8"/>
      <c r="AKL896" s="8"/>
      <c r="AKM896" s="8"/>
      <c r="AKN896" s="8"/>
      <c r="AKO896" s="8"/>
      <c r="AKP896" s="8"/>
      <c r="AKQ896" s="8"/>
      <c r="AKR896" s="8"/>
      <c r="AKS896" s="8"/>
      <c r="AKT896" s="8"/>
      <c r="AKU896" s="8"/>
      <c r="AKV896" s="8"/>
      <c r="AKW896" s="8"/>
      <c r="AKX896" s="8"/>
      <c r="AKY896" s="8"/>
      <c r="AKZ896" s="8"/>
      <c r="ALA896" s="8"/>
      <c r="ALB896" s="8"/>
      <c r="ALC896" s="8"/>
      <c r="ALD896" s="8"/>
      <c r="ALE896" s="8"/>
      <c r="ALF896" s="8"/>
      <c r="ALG896" s="8"/>
      <c r="ALH896" s="8"/>
      <c r="ALI896" s="8"/>
      <c r="ALJ896" s="8"/>
      <c r="ALK896" s="8"/>
      <c r="ALL896" s="8"/>
      <c r="ALM896" s="8"/>
      <c r="ALN896" s="8"/>
      <c r="ALO896" s="8"/>
      <c r="ALP896" s="8"/>
      <c r="ALQ896" s="8"/>
      <c r="ALR896" s="8"/>
      <c r="ALS896" s="8"/>
      <c r="ALT896" s="8"/>
      <c r="ALU896" s="8"/>
      <c r="ALV896" s="8"/>
      <c r="ALW896" s="8"/>
      <c r="ALX896" s="8"/>
      <c r="ALY896" s="8"/>
      <c r="ALZ896" s="8"/>
      <c r="AMA896" s="8"/>
      <c r="AMB896" s="8"/>
      <c r="AMC896" s="8"/>
      <c r="AMD896" s="8"/>
      <c r="AME896" s="8"/>
      <c r="AMF896" s="8"/>
      <c r="AMG896" s="8"/>
      <c r="AMH896" s="8"/>
      <c r="AMI896" s="8"/>
      <c r="AMJ896" s="8"/>
      <c r="AMK896" s="8"/>
      <c r="AML896" s="8"/>
      <c r="AMM896" s="8"/>
      <c r="AMN896" s="8"/>
      <c r="AMO896" s="8"/>
      <c r="AMP896" s="8"/>
      <c r="AMQ896" s="8"/>
      <c r="AMR896" s="8"/>
      <c r="AMS896" s="8"/>
      <c r="AMT896" s="8"/>
      <c r="AMU896" s="8"/>
      <c r="AMV896" s="8"/>
      <c r="AMW896" s="8"/>
      <c r="AMX896" s="8"/>
      <c r="AMY896" s="8"/>
      <c r="AMZ896" s="8"/>
      <c r="ANA896" s="8"/>
      <c r="ANB896" s="8"/>
      <c r="ANC896" s="8"/>
      <c r="AND896" s="8"/>
      <c r="ANE896" s="8"/>
      <c r="ANF896" s="8"/>
      <c r="ANG896" s="8"/>
      <c r="ANH896" s="8"/>
      <c r="ANI896" s="8"/>
      <c r="ANJ896" s="8"/>
      <c r="ANK896" s="8"/>
      <c r="ANL896" s="8"/>
      <c r="ANM896" s="8"/>
      <c r="ANN896" s="8"/>
      <c r="ANO896" s="8"/>
      <c r="ANP896" s="8"/>
      <c r="ANQ896" s="8"/>
      <c r="ANR896" s="8"/>
      <c r="ANS896" s="8"/>
      <c r="ANT896" s="8"/>
      <c r="ANU896" s="8"/>
      <c r="ANV896" s="8"/>
      <c r="ANW896" s="8"/>
      <c r="ANX896" s="8"/>
      <c r="ANY896" s="8"/>
      <c r="ANZ896" s="8"/>
      <c r="AOA896" s="8"/>
      <c r="AOB896" s="8"/>
      <c r="AOC896" s="8"/>
      <c r="AOD896" s="8"/>
      <c r="AOE896" s="8"/>
      <c r="AOF896" s="8"/>
      <c r="AOG896" s="8"/>
      <c r="AOH896" s="8"/>
      <c r="AOI896" s="8"/>
      <c r="AOJ896" s="8"/>
      <c r="AOK896" s="8"/>
      <c r="AOL896" s="8"/>
      <c r="AOM896" s="8"/>
      <c r="AON896" s="8"/>
      <c r="AOO896" s="8"/>
      <c r="AOP896" s="8"/>
      <c r="AOQ896" s="8"/>
      <c r="AOR896" s="8"/>
      <c r="AOS896" s="8"/>
      <c r="AOT896" s="8"/>
      <c r="AOU896" s="8"/>
      <c r="AOV896" s="8"/>
      <c r="AOW896" s="8"/>
      <c r="AOX896" s="8"/>
      <c r="AOY896" s="8"/>
      <c r="AOZ896" s="8"/>
      <c r="APA896" s="8"/>
      <c r="APB896" s="8"/>
      <c r="APC896" s="8"/>
      <c r="APD896" s="8"/>
      <c r="APE896" s="8"/>
      <c r="APF896" s="8"/>
      <c r="APG896" s="8"/>
      <c r="APH896" s="8"/>
      <c r="API896" s="8"/>
      <c r="APJ896" s="8"/>
      <c r="APK896" s="8"/>
      <c r="APL896" s="8"/>
      <c r="APM896" s="8"/>
      <c r="APN896" s="8"/>
      <c r="APO896" s="8"/>
      <c r="APP896" s="8"/>
      <c r="APQ896" s="8"/>
      <c r="APR896" s="8"/>
      <c r="APS896" s="8"/>
      <c r="APT896" s="8"/>
      <c r="APU896" s="8"/>
      <c r="APV896" s="8"/>
      <c r="APW896" s="8"/>
      <c r="APX896" s="8"/>
      <c r="APY896" s="8"/>
      <c r="APZ896" s="8"/>
      <c r="AQA896" s="8"/>
      <c r="AQB896" s="8"/>
      <c r="AQC896" s="8"/>
      <c r="AQD896" s="8"/>
      <c r="AQE896" s="8"/>
      <c r="AQF896" s="8"/>
      <c r="AQG896" s="8"/>
      <c r="AQH896" s="8"/>
      <c r="AQI896" s="8"/>
      <c r="AQJ896" s="8"/>
      <c r="AQK896" s="8"/>
      <c r="AQL896" s="8"/>
      <c r="AQM896" s="8"/>
      <c r="AQN896" s="8"/>
      <c r="AQO896" s="8"/>
      <c r="AQP896" s="8"/>
      <c r="AQQ896" s="8"/>
      <c r="AQR896" s="8"/>
      <c r="AQS896" s="8"/>
      <c r="AQT896" s="8"/>
      <c r="AQU896" s="8"/>
      <c r="AQV896" s="8"/>
      <c r="AQW896" s="8"/>
      <c r="AQX896" s="8"/>
      <c r="AQY896" s="8"/>
      <c r="AQZ896" s="8"/>
      <c r="ARA896" s="8"/>
      <c r="ARB896" s="8"/>
      <c r="ARC896" s="8"/>
      <c r="ARD896" s="8"/>
      <c r="ARE896" s="8"/>
      <c r="ARF896" s="8"/>
      <c r="ARG896" s="8"/>
      <c r="ARH896" s="8"/>
      <c r="ARI896" s="8"/>
      <c r="ARJ896" s="8"/>
      <c r="ARK896" s="8"/>
      <c r="ARL896" s="8"/>
      <c r="ARM896" s="8"/>
      <c r="ARN896" s="8"/>
      <c r="ARO896" s="8"/>
      <c r="ARP896" s="8"/>
      <c r="ARQ896" s="8"/>
      <c r="ARR896" s="8"/>
      <c r="ARS896" s="8"/>
      <c r="ART896" s="8"/>
      <c r="ARU896" s="8"/>
      <c r="ARV896" s="8"/>
      <c r="ARW896" s="8"/>
      <c r="ARX896" s="8"/>
      <c r="ARY896" s="8"/>
      <c r="ARZ896" s="8"/>
      <c r="ASA896" s="8"/>
      <c r="ASB896" s="8"/>
      <c r="ASC896" s="8"/>
      <c r="ASD896" s="8"/>
      <c r="ASE896" s="8"/>
      <c r="ASF896" s="8"/>
      <c r="ASG896" s="8"/>
      <c r="ASH896" s="8"/>
      <c r="ASI896" s="8"/>
      <c r="ASJ896" s="8"/>
      <c r="ASK896" s="8"/>
      <c r="ASL896" s="8"/>
      <c r="ASM896" s="8"/>
      <c r="ASN896" s="8"/>
      <c r="ASO896" s="8"/>
      <c r="ASP896" s="8"/>
      <c r="ASQ896" s="8"/>
      <c r="ASR896" s="8"/>
      <c r="ASS896" s="8"/>
      <c r="AST896" s="8"/>
      <c r="ASU896" s="8"/>
      <c r="ASV896" s="8"/>
      <c r="ASW896" s="8"/>
      <c r="ASX896" s="8"/>
      <c r="ASY896" s="8"/>
      <c r="ASZ896" s="8"/>
      <c r="ATA896" s="8"/>
      <c r="ATB896" s="8"/>
      <c r="ATC896" s="8"/>
      <c r="ATD896" s="8"/>
      <c r="ATE896" s="8"/>
      <c r="ATF896" s="8"/>
      <c r="ATG896" s="8"/>
      <c r="ATH896" s="8"/>
      <c r="ATI896" s="8"/>
      <c r="ATJ896" s="8"/>
      <c r="ATK896" s="8"/>
      <c r="ATL896" s="8"/>
      <c r="ATM896" s="8"/>
      <c r="ATN896" s="8"/>
      <c r="ATO896" s="8"/>
      <c r="ATP896" s="8"/>
      <c r="ATQ896" s="8"/>
      <c r="ATR896" s="8"/>
      <c r="ATS896" s="8"/>
      <c r="ATT896" s="8"/>
      <c r="ATU896" s="8"/>
      <c r="ATV896" s="8"/>
      <c r="ATW896" s="8"/>
      <c r="ATX896" s="8"/>
      <c r="ATY896" s="8"/>
      <c r="ATZ896" s="8"/>
      <c r="AUA896" s="8"/>
      <c r="AUB896" s="8"/>
      <c r="AUC896" s="8"/>
      <c r="AUD896" s="8"/>
      <c r="AUE896" s="8"/>
      <c r="AUF896" s="8"/>
      <c r="AUG896" s="8"/>
      <c r="AUH896" s="8"/>
      <c r="AUI896" s="8"/>
      <c r="AUJ896" s="8"/>
      <c r="AUK896" s="8"/>
      <c r="AUL896" s="8"/>
      <c r="AUM896" s="8"/>
      <c r="AUN896" s="8"/>
      <c r="AUO896" s="8"/>
      <c r="AUP896" s="8"/>
      <c r="AUQ896" s="8"/>
      <c r="AUR896" s="8"/>
      <c r="AUS896" s="8"/>
      <c r="AUT896" s="8"/>
      <c r="AUU896" s="8"/>
      <c r="AUV896" s="8"/>
      <c r="AUW896" s="8"/>
      <c r="AUX896" s="8"/>
      <c r="AUY896" s="8"/>
      <c r="AUZ896" s="8"/>
      <c r="AVA896" s="8"/>
      <c r="AVB896" s="8"/>
      <c r="AVC896" s="8"/>
      <c r="AVD896" s="8"/>
      <c r="AVE896" s="8"/>
      <c r="AVF896" s="8"/>
      <c r="AVG896" s="8"/>
      <c r="AVH896" s="8"/>
      <c r="AVI896" s="8"/>
      <c r="AVJ896" s="8"/>
      <c r="AVK896" s="8"/>
      <c r="AVL896" s="8"/>
      <c r="AVM896" s="8"/>
      <c r="AVN896" s="8"/>
      <c r="AVO896" s="8"/>
      <c r="AVP896" s="8"/>
      <c r="AVQ896" s="8"/>
      <c r="AVR896" s="8"/>
      <c r="AVS896" s="8"/>
      <c r="AVT896" s="8"/>
      <c r="AVU896" s="8"/>
      <c r="AVV896" s="8"/>
      <c r="AVW896" s="8"/>
      <c r="AVX896" s="8"/>
      <c r="AVY896" s="8"/>
      <c r="AVZ896" s="8"/>
      <c r="AWA896" s="8"/>
      <c r="AWB896" s="8"/>
      <c r="AWC896" s="8"/>
      <c r="AWD896" s="8"/>
      <c r="AWE896" s="8"/>
      <c r="AWF896" s="8"/>
      <c r="AWG896" s="8"/>
      <c r="AWH896" s="8"/>
      <c r="AWI896" s="8"/>
      <c r="AWJ896" s="8"/>
      <c r="AWK896" s="8"/>
      <c r="AWL896" s="8"/>
      <c r="AWM896" s="8"/>
      <c r="AWN896" s="8"/>
      <c r="AWO896" s="8"/>
      <c r="AWP896" s="8"/>
      <c r="AWQ896" s="8"/>
      <c r="AWR896" s="8"/>
      <c r="AWS896" s="8"/>
      <c r="AWT896" s="8"/>
      <c r="AWU896" s="8"/>
      <c r="AWV896" s="8"/>
      <c r="AWW896" s="8"/>
      <c r="AWX896" s="8"/>
      <c r="AWY896" s="8"/>
      <c r="AWZ896" s="8"/>
      <c r="AXA896" s="8"/>
      <c r="AXB896" s="8"/>
      <c r="AXC896" s="8"/>
      <c r="AXD896" s="8"/>
      <c r="AXE896" s="8"/>
      <c r="AXF896" s="8"/>
      <c r="AXG896" s="8"/>
      <c r="AXH896" s="8"/>
      <c r="AXI896" s="8"/>
      <c r="AXJ896" s="8"/>
      <c r="AXK896" s="8"/>
      <c r="AXL896" s="8"/>
      <c r="AXM896" s="8"/>
      <c r="AXN896" s="8"/>
      <c r="AXO896" s="8"/>
      <c r="AXP896" s="8"/>
      <c r="AXQ896" s="8"/>
      <c r="AXR896" s="8"/>
      <c r="AXS896" s="8"/>
      <c r="AXT896" s="8"/>
      <c r="AXU896" s="8"/>
      <c r="AXV896" s="8"/>
      <c r="AXW896" s="8"/>
      <c r="AXX896" s="8"/>
      <c r="AXY896" s="8"/>
      <c r="AXZ896" s="8"/>
      <c r="AYA896" s="8"/>
      <c r="AYB896" s="8"/>
      <c r="AYC896" s="8"/>
      <c r="AYD896" s="8"/>
      <c r="AYE896" s="8"/>
      <c r="AYF896" s="8"/>
      <c r="AYG896" s="8"/>
      <c r="AYH896" s="8"/>
      <c r="AYI896" s="8"/>
      <c r="AYJ896" s="8"/>
      <c r="AYK896" s="8"/>
      <c r="AYL896" s="8"/>
      <c r="AYM896" s="8"/>
      <c r="AYN896" s="8"/>
      <c r="AYO896" s="8"/>
      <c r="AYP896" s="8"/>
      <c r="AYQ896" s="8"/>
      <c r="AYR896" s="8"/>
      <c r="AYS896" s="8"/>
      <c r="AYT896" s="8"/>
      <c r="AYU896" s="8"/>
      <c r="AYV896" s="8"/>
      <c r="AYW896" s="8"/>
      <c r="AYX896" s="8"/>
      <c r="AYY896" s="8"/>
      <c r="AYZ896" s="8"/>
      <c r="AZA896" s="8"/>
      <c r="AZB896" s="8"/>
      <c r="AZC896" s="8"/>
      <c r="AZD896" s="8"/>
      <c r="AZE896" s="8"/>
      <c r="AZF896" s="8"/>
      <c r="AZG896" s="8"/>
      <c r="AZH896" s="8"/>
      <c r="AZI896" s="8"/>
      <c r="AZJ896" s="8"/>
      <c r="AZK896" s="8"/>
      <c r="AZL896" s="8"/>
      <c r="AZM896" s="8"/>
      <c r="AZN896" s="8"/>
      <c r="AZO896" s="8"/>
      <c r="AZP896" s="8"/>
      <c r="AZQ896" s="8"/>
      <c r="AZR896" s="8"/>
      <c r="AZS896" s="8"/>
      <c r="AZT896" s="8"/>
      <c r="AZU896" s="8"/>
      <c r="AZV896" s="8"/>
      <c r="AZW896" s="8"/>
      <c r="AZX896" s="8"/>
      <c r="AZY896" s="8"/>
      <c r="AZZ896" s="8"/>
      <c r="BAA896" s="8"/>
      <c r="BAB896" s="8"/>
      <c r="BAC896" s="8"/>
      <c r="BAD896" s="8"/>
      <c r="BAE896" s="8"/>
      <c r="BAF896" s="8"/>
      <c r="BAG896" s="8"/>
      <c r="BAH896" s="8"/>
      <c r="BAI896" s="8"/>
      <c r="BAJ896" s="8"/>
      <c r="BAK896" s="8"/>
      <c r="BAL896" s="8"/>
      <c r="BAM896" s="8"/>
      <c r="BAN896" s="8"/>
      <c r="BAO896" s="8"/>
      <c r="BAP896" s="8"/>
      <c r="BAQ896" s="8"/>
      <c r="BAR896" s="8"/>
      <c r="BAS896" s="8"/>
      <c r="BAT896" s="8"/>
      <c r="BAU896" s="8"/>
      <c r="BAV896" s="8"/>
      <c r="BAW896" s="8"/>
      <c r="BAX896" s="8"/>
      <c r="BAY896" s="8"/>
      <c r="BAZ896" s="8"/>
      <c r="BBA896" s="8"/>
      <c r="BBB896" s="8"/>
      <c r="BBC896" s="8"/>
      <c r="BBD896" s="8"/>
      <c r="BBE896" s="8"/>
      <c r="BBF896" s="8"/>
      <c r="BBG896" s="8"/>
      <c r="BBH896" s="8"/>
      <c r="BBI896" s="8"/>
      <c r="BBJ896" s="8"/>
      <c r="BBK896" s="8"/>
      <c r="BBL896" s="8"/>
      <c r="BBM896" s="8"/>
      <c r="BBN896" s="8"/>
      <c r="BBO896" s="8"/>
      <c r="BBP896" s="8"/>
      <c r="BBQ896" s="8"/>
      <c r="BBR896" s="8"/>
      <c r="BBS896" s="8"/>
      <c r="BBT896" s="8"/>
      <c r="BBU896" s="8"/>
      <c r="BBV896" s="8"/>
      <c r="BBW896" s="8"/>
      <c r="BBX896" s="8"/>
      <c r="BBY896" s="8"/>
      <c r="BBZ896" s="8"/>
      <c r="BCA896" s="8"/>
      <c r="BCB896" s="8"/>
      <c r="BCC896" s="8"/>
      <c r="BCD896" s="8"/>
      <c r="BCE896" s="8"/>
      <c r="BCF896" s="8"/>
      <c r="BCG896" s="8"/>
      <c r="BCH896" s="8"/>
      <c r="BCI896" s="8"/>
      <c r="BCJ896" s="8"/>
      <c r="BCK896" s="8"/>
      <c r="BCL896" s="8"/>
      <c r="BCM896" s="8"/>
      <c r="BCN896" s="8"/>
      <c r="BCO896" s="8"/>
      <c r="BCP896" s="8"/>
      <c r="BCQ896" s="8"/>
      <c r="BCR896" s="8"/>
      <c r="BCS896" s="8"/>
      <c r="BCT896" s="8"/>
      <c r="BCU896" s="8"/>
      <c r="BCV896" s="8"/>
      <c r="BCW896" s="8"/>
      <c r="BCX896" s="8"/>
      <c r="BCY896" s="8"/>
      <c r="BCZ896" s="8"/>
      <c r="BDA896" s="8"/>
      <c r="BDB896" s="8"/>
      <c r="BDC896" s="8"/>
      <c r="BDD896" s="8"/>
      <c r="BDE896" s="8"/>
      <c r="BDF896" s="8"/>
      <c r="BDG896" s="8"/>
      <c r="BDH896" s="8"/>
      <c r="BDI896" s="8"/>
      <c r="BDJ896" s="8"/>
      <c r="BDK896" s="8"/>
      <c r="BDL896" s="8"/>
      <c r="BDM896" s="8"/>
      <c r="BDN896" s="8"/>
      <c r="BDO896" s="8"/>
      <c r="BDP896" s="8"/>
      <c r="BDQ896" s="8"/>
      <c r="BDR896" s="8"/>
      <c r="BDS896" s="8"/>
      <c r="BDT896" s="8"/>
      <c r="BDU896" s="8"/>
      <c r="BDV896" s="8"/>
      <c r="BDW896" s="8"/>
      <c r="BDX896" s="8"/>
      <c r="BDY896" s="8"/>
      <c r="BDZ896" s="8"/>
      <c r="BEA896" s="8"/>
      <c r="BEB896" s="8"/>
      <c r="BEC896" s="8"/>
      <c r="BED896" s="8"/>
      <c r="BEE896" s="8"/>
      <c r="BEF896" s="8"/>
      <c r="BEG896" s="8"/>
      <c r="BEH896" s="8"/>
      <c r="BEI896" s="8"/>
      <c r="BEJ896" s="8"/>
      <c r="BEK896" s="8"/>
      <c r="BEL896" s="8"/>
      <c r="BEM896" s="8"/>
      <c r="BEN896" s="8"/>
      <c r="BEO896" s="8"/>
      <c r="BEP896" s="8"/>
      <c r="BEQ896" s="8"/>
      <c r="BER896" s="8"/>
      <c r="BES896" s="8"/>
      <c r="BET896" s="8"/>
      <c r="BEU896" s="8"/>
      <c r="BEV896" s="8"/>
      <c r="BEW896" s="8"/>
      <c r="BEX896" s="8"/>
      <c r="BEY896" s="8"/>
      <c r="BEZ896" s="8"/>
      <c r="BFA896" s="8"/>
      <c r="BFB896" s="8"/>
      <c r="BFC896" s="8"/>
      <c r="BFD896" s="8"/>
      <c r="BFE896" s="8"/>
      <c r="BFF896" s="8"/>
      <c r="BFG896" s="8"/>
      <c r="BFH896" s="8"/>
      <c r="BFI896" s="8"/>
      <c r="BFJ896" s="8"/>
      <c r="BFK896" s="8"/>
      <c r="BFL896" s="8"/>
      <c r="BFM896" s="8"/>
      <c r="BFN896" s="8"/>
      <c r="BFO896" s="8"/>
      <c r="BFP896" s="8"/>
      <c r="BFQ896" s="8"/>
      <c r="BFR896" s="8"/>
      <c r="BFS896" s="8"/>
      <c r="BFT896" s="8"/>
      <c r="BFU896" s="8"/>
      <c r="BFV896" s="8"/>
      <c r="BFW896" s="8"/>
      <c r="BFX896" s="8"/>
      <c r="BFY896" s="8"/>
      <c r="BFZ896" s="8"/>
      <c r="BGA896" s="8"/>
      <c r="BGB896" s="8"/>
      <c r="BGC896" s="8"/>
      <c r="BGD896" s="8"/>
      <c r="BGE896" s="8"/>
      <c r="BGF896" s="8"/>
      <c r="BGG896" s="8"/>
      <c r="BGH896" s="8"/>
      <c r="BGI896" s="8"/>
      <c r="BGJ896" s="8"/>
      <c r="BGK896" s="8"/>
      <c r="BGL896" s="8"/>
      <c r="BGM896" s="8"/>
      <c r="BGN896" s="8"/>
      <c r="BGO896" s="8"/>
      <c r="BGP896" s="8"/>
      <c r="BGQ896" s="8"/>
      <c r="BGR896" s="8"/>
      <c r="BGS896" s="8"/>
      <c r="BGT896" s="8"/>
      <c r="BGU896" s="8"/>
      <c r="BGV896" s="8"/>
      <c r="BGW896" s="8"/>
      <c r="BGX896" s="8"/>
      <c r="BGY896" s="8"/>
      <c r="BGZ896" s="8"/>
      <c r="BHA896" s="8"/>
      <c r="BHB896" s="8"/>
      <c r="BHC896" s="8"/>
      <c r="BHD896" s="8"/>
      <c r="BHE896" s="8"/>
      <c r="BHF896" s="8"/>
      <c r="BHG896" s="8"/>
      <c r="BHH896" s="8"/>
      <c r="BHI896" s="8"/>
      <c r="BHJ896" s="8"/>
      <c r="BHK896" s="8"/>
      <c r="BHL896" s="8"/>
      <c r="BHM896" s="8"/>
      <c r="BHN896" s="8"/>
      <c r="BHO896" s="8"/>
      <c r="BHP896" s="8"/>
      <c r="BHQ896" s="8"/>
      <c r="BHR896" s="8"/>
      <c r="BHS896" s="8"/>
      <c r="BHT896" s="8"/>
      <c r="BHU896" s="8"/>
      <c r="BHV896" s="8"/>
      <c r="BHW896" s="8"/>
      <c r="BHX896" s="8"/>
      <c r="BHY896" s="8"/>
      <c r="BHZ896" s="8"/>
      <c r="BIA896" s="8"/>
      <c r="BIB896" s="8"/>
      <c r="BIC896" s="8"/>
      <c r="BID896" s="8"/>
      <c r="BIE896" s="8"/>
      <c r="BIF896" s="8"/>
      <c r="BIG896" s="8"/>
      <c r="BIH896" s="8"/>
      <c r="BII896" s="8"/>
      <c r="BIJ896" s="8"/>
      <c r="BIK896" s="8"/>
      <c r="BIL896" s="8"/>
      <c r="BIM896" s="8"/>
      <c r="BIN896" s="8"/>
      <c r="BIO896" s="8"/>
      <c r="BIP896" s="8"/>
      <c r="BIQ896" s="8"/>
      <c r="BIR896" s="8"/>
      <c r="BIS896" s="8"/>
      <c r="BIT896" s="8"/>
      <c r="BIU896" s="8"/>
      <c r="BIV896" s="8"/>
      <c r="BIW896" s="8"/>
      <c r="BIX896" s="8"/>
      <c r="BIY896" s="8"/>
      <c r="BIZ896" s="8"/>
      <c r="BJA896" s="8"/>
      <c r="BJB896" s="8"/>
      <c r="BJC896" s="8"/>
      <c r="BJD896" s="8"/>
      <c r="BJE896" s="8"/>
      <c r="BJF896" s="8"/>
      <c r="BJG896" s="8"/>
      <c r="BJH896" s="8"/>
      <c r="BJI896" s="8"/>
      <c r="BJJ896" s="8"/>
      <c r="BJK896" s="8"/>
      <c r="BJL896" s="8"/>
      <c r="BJM896" s="8"/>
      <c r="BJN896" s="8"/>
      <c r="BJO896" s="8"/>
      <c r="BJP896" s="8"/>
      <c r="BJQ896" s="8"/>
      <c r="BJR896" s="8"/>
      <c r="BJS896" s="8"/>
      <c r="BJT896" s="8"/>
      <c r="BJU896" s="8"/>
      <c r="BJV896" s="8"/>
      <c r="BJW896" s="8"/>
      <c r="BJX896" s="8"/>
      <c r="BJY896" s="8"/>
      <c r="BJZ896" s="8"/>
      <c r="BKA896" s="8"/>
      <c r="BKB896" s="8"/>
      <c r="BKC896" s="8"/>
      <c r="BKD896" s="8"/>
      <c r="BKE896" s="8"/>
      <c r="BKF896" s="8"/>
      <c r="BKG896" s="8"/>
      <c r="BKH896" s="8"/>
      <c r="BKI896" s="8"/>
      <c r="BKJ896" s="8"/>
      <c r="BKK896" s="8"/>
      <c r="BKL896" s="8"/>
      <c r="BKM896" s="8"/>
      <c r="BKN896" s="8"/>
      <c r="BKO896" s="8"/>
      <c r="BKP896" s="8"/>
      <c r="BKQ896" s="8"/>
      <c r="BKR896" s="8"/>
      <c r="BKS896" s="8"/>
      <c r="BKT896" s="8"/>
      <c r="BKU896" s="8"/>
      <c r="BKV896" s="8"/>
      <c r="BKW896" s="8"/>
      <c r="BKX896" s="8"/>
      <c r="BKY896" s="8"/>
      <c r="BKZ896" s="8"/>
      <c r="BLA896" s="8"/>
      <c r="BLB896" s="8"/>
      <c r="BLC896" s="8"/>
      <c r="BLD896" s="8"/>
      <c r="BLE896" s="8"/>
      <c r="BLF896" s="8"/>
      <c r="BLG896" s="8"/>
      <c r="BLH896" s="8"/>
      <c r="BLI896" s="8"/>
      <c r="BLJ896" s="8"/>
      <c r="BLK896" s="8"/>
      <c r="BLL896" s="8"/>
      <c r="BLM896" s="8"/>
      <c r="BLN896" s="8"/>
      <c r="BLO896" s="8"/>
      <c r="BLP896" s="8"/>
      <c r="BLQ896" s="8"/>
      <c r="BLR896" s="8"/>
      <c r="BLS896" s="8"/>
      <c r="BLT896" s="8"/>
      <c r="BLU896" s="8"/>
      <c r="BLV896" s="8"/>
      <c r="BLW896" s="8"/>
      <c r="BLX896" s="8"/>
      <c r="BLY896" s="8"/>
      <c r="BLZ896" s="8"/>
      <c r="BMA896" s="8"/>
      <c r="BMB896" s="8"/>
      <c r="BMC896" s="8"/>
      <c r="BMD896" s="8"/>
      <c r="BME896" s="8"/>
      <c r="BMF896" s="8"/>
      <c r="BMG896" s="8"/>
      <c r="BMH896" s="8"/>
      <c r="BMI896" s="8"/>
      <c r="BMJ896" s="8"/>
      <c r="BMK896" s="8"/>
      <c r="BML896" s="8"/>
      <c r="BMM896" s="8"/>
      <c r="BMN896" s="8"/>
      <c r="BMO896" s="8"/>
      <c r="BMP896" s="8"/>
      <c r="BMQ896" s="8"/>
      <c r="BMR896" s="8"/>
      <c r="BMS896" s="8"/>
      <c r="BMT896" s="8"/>
      <c r="BMU896" s="8"/>
      <c r="BMV896" s="8"/>
      <c r="BMW896" s="8"/>
      <c r="BMX896" s="8"/>
      <c r="BMY896" s="8"/>
      <c r="BMZ896" s="8"/>
      <c r="BNA896" s="8"/>
      <c r="BNB896" s="8"/>
      <c r="BNC896" s="8"/>
      <c r="BND896" s="8"/>
      <c r="BNE896" s="8"/>
      <c r="BNF896" s="8"/>
      <c r="BNG896" s="8"/>
      <c r="BNH896" s="8"/>
      <c r="BNI896" s="8"/>
      <c r="BNJ896" s="8"/>
      <c r="BNK896" s="8"/>
      <c r="BNL896" s="8"/>
      <c r="BNM896" s="8"/>
      <c r="BNN896" s="8"/>
      <c r="BNO896" s="8"/>
      <c r="BNP896" s="8"/>
      <c r="BNQ896" s="8"/>
      <c r="BNR896" s="8"/>
      <c r="BNS896" s="8"/>
      <c r="BNT896" s="8"/>
      <c r="BNU896" s="8"/>
      <c r="BNV896" s="8"/>
      <c r="BNW896" s="8"/>
      <c r="BNX896" s="8"/>
      <c r="BNY896" s="8"/>
      <c r="BNZ896" s="8"/>
      <c r="BOA896" s="8"/>
      <c r="BOB896" s="8"/>
      <c r="BOC896" s="8"/>
      <c r="BOD896" s="8"/>
      <c r="BOE896" s="8"/>
      <c r="BOF896" s="8"/>
      <c r="BOG896" s="8"/>
      <c r="BOH896" s="8"/>
      <c r="BOI896" s="8"/>
      <c r="BOJ896" s="8"/>
      <c r="BOK896" s="8"/>
      <c r="BOL896" s="8"/>
      <c r="BOM896" s="8"/>
      <c r="BON896" s="8"/>
      <c r="BOO896" s="8"/>
      <c r="BOP896" s="8"/>
      <c r="BOQ896" s="8"/>
      <c r="BOR896" s="8"/>
      <c r="BOS896" s="8"/>
      <c r="BOT896" s="8"/>
      <c r="BOU896" s="8"/>
      <c r="BOV896" s="8"/>
      <c r="BOW896" s="8"/>
      <c r="BOX896" s="8"/>
      <c r="BOY896" s="8"/>
      <c r="BOZ896" s="8"/>
      <c r="BPA896" s="8"/>
      <c r="BPB896" s="8"/>
      <c r="BPC896" s="8"/>
      <c r="BPD896" s="8"/>
      <c r="BPE896" s="8"/>
      <c r="BPF896" s="8"/>
      <c r="BPG896" s="8"/>
      <c r="BPH896" s="8"/>
      <c r="BPI896" s="8"/>
      <c r="BPJ896" s="8"/>
      <c r="BPK896" s="8"/>
      <c r="BPL896" s="8"/>
      <c r="BPM896" s="8"/>
      <c r="BPN896" s="8"/>
      <c r="BPO896" s="8"/>
      <c r="BPP896" s="8"/>
      <c r="BPQ896" s="8"/>
      <c r="BPR896" s="8"/>
      <c r="BPS896" s="8"/>
      <c r="BPT896" s="8"/>
      <c r="BPU896" s="8"/>
      <c r="BPV896" s="8"/>
      <c r="BPW896" s="8"/>
      <c r="BPX896" s="8"/>
      <c r="BPY896" s="8"/>
      <c r="BPZ896" s="8"/>
      <c r="BQA896" s="8"/>
      <c r="BQB896" s="8"/>
      <c r="BQC896" s="8"/>
      <c r="BQD896" s="8"/>
      <c r="BQE896" s="8"/>
      <c r="BQF896" s="8"/>
      <c r="BQG896" s="8"/>
      <c r="BQH896" s="8"/>
      <c r="BQI896" s="8"/>
      <c r="BQJ896" s="8"/>
      <c r="BQK896" s="8"/>
      <c r="BQL896" s="8"/>
      <c r="BQM896" s="8"/>
      <c r="BQN896" s="8"/>
      <c r="BQO896" s="8"/>
      <c r="BQP896" s="8"/>
      <c r="BQQ896" s="8"/>
      <c r="BQR896" s="8"/>
      <c r="BQS896" s="8"/>
      <c r="BQT896" s="8"/>
      <c r="BQU896" s="8"/>
      <c r="BQV896" s="8"/>
      <c r="BQW896" s="8"/>
      <c r="BQX896" s="8"/>
      <c r="BQY896" s="8"/>
      <c r="BQZ896" s="8"/>
      <c r="BRA896" s="8"/>
      <c r="BRB896" s="8"/>
      <c r="BRC896" s="8"/>
      <c r="BRD896" s="8"/>
      <c r="BRE896" s="8"/>
      <c r="BRF896" s="8"/>
      <c r="BRG896" s="8"/>
      <c r="BRH896" s="8"/>
      <c r="BRI896" s="8"/>
      <c r="BRJ896" s="8"/>
      <c r="BRK896" s="8"/>
      <c r="BRL896" s="8"/>
      <c r="BRM896" s="8"/>
      <c r="BRN896" s="8"/>
      <c r="BRO896" s="8"/>
      <c r="BRP896" s="8"/>
      <c r="BRQ896" s="8"/>
      <c r="BRR896" s="8"/>
      <c r="BRS896" s="8"/>
      <c r="BRT896" s="8"/>
      <c r="BRU896" s="8"/>
      <c r="BRV896" s="8"/>
      <c r="BRW896" s="8"/>
      <c r="BRX896" s="8"/>
      <c r="BRY896" s="8"/>
      <c r="BRZ896" s="8"/>
      <c r="BSA896" s="8"/>
      <c r="BSB896" s="8"/>
      <c r="BSC896" s="8"/>
      <c r="BSD896" s="8"/>
      <c r="BSE896" s="8"/>
      <c r="BSF896" s="8"/>
      <c r="BSG896" s="8"/>
      <c r="BSH896" s="8"/>
      <c r="BSI896" s="8"/>
      <c r="BSJ896" s="8"/>
      <c r="BSK896" s="8"/>
      <c r="BSL896" s="8"/>
      <c r="BSM896" s="8"/>
      <c r="BSN896" s="8"/>
      <c r="BSO896" s="8"/>
      <c r="BSP896" s="8"/>
      <c r="BSQ896" s="8"/>
      <c r="BSR896" s="8"/>
      <c r="BSS896" s="8"/>
      <c r="BST896" s="8"/>
      <c r="BSU896" s="8"/>
      <c r="BSV896" s="8"/>
      <c r="BSW896" s="8"/>
      <c r="BSX896" s="8"/>
      <c r="BSY896" s="8"/>
      <c r="BSZ896" s="8"/>
      <c r="BTA896" s="8"/>
      <c r="BTB896" s="8"/>
      <c r="BTC896" s="8"/>
      <c r="BTD896" s="8"/>
      <c r="BTE896" s="8"/>
      <c r="BTF896" s="8"/>
      <c r="BTG896" s="8"/>
      <c r="BTH896" s="8"/>
      <c r="BTI896" s="8"/>
      <c r="BTJ896" s="8"/>
      <c r="BTK896" s="8"/>
      <c r="BTL896" s="8"/>
      <c r="BTM896" s="8"/>
      <c r="BTN896" s="8"/>
      <c r="BTO896" s="8"/>
      <c r="BTP896" s="8"/>
      <c r="BTQ896" s="8"/>
      <c r="BTR896" s="8"/>
      <c r="BTS896" s="8"/>
      <c r="BTT896" s="8"/>
      <c r="BTU896" s="8"/>
      <c r="BTV896" s="8"/>
      <c r="BTW896" s="8"/>
      <c r="BTX896" s="8"/>
      <c r="BTY896" s="8"/>
      <c r="BTZ896" s="8"/>
      <c r="BUA896" s="8"/>
      <c r="BUB896" s="8"/>
      <c r="BUC896" s="8"/>
      <c r="BUD896" s="8"/>
      <c r="BUE896" s="8"/>
      <c r="BUF896" s="8"/>
      <c r="BUG896" s="8"/>
      <c r="BUH896" s="8"/>
      <c r="BUI896" s="8"/>
      <c r="BUJ896" s="8"/>
      <c r="BUK896" s="8"/>
      <c r="BUL896" s="8"/>
      <c r="BUM896" s="8"/>
      <c r="BUN896" s="8"/>
      <c r="BUO896" s="8"/>
      <c r="BUP896" s="8"/>
      <c r="BUQ896" s="8"/>
      <c r="BUR896" s="8"/>
      <c r="BUS896" s="8"/>
      <c r="BUT896" s="8"/>
      <c r="BUU896" s="8"/>
      <c r="BUV896" s="8"/>
      <c r="BUW896" s="8"/>
      <c r="BUX896" s="8"/>
      <c r="BUY896" s="8"/>
      <c r="BUZ896" s="8"/>
      <c r="BVA896" s="8"/>
      <c r="BVB896" s="8"/>
      <c r="BVC896" s="8"/>
      <c r="BVD896" s="8"/>
      <c r="BVE896" s="8"/>
      <c r="BVF896" s="8"/>
      <c r="BVG896" s="8"/>
      <c r="BVH896" s="8"/>
      <c r="BVI896" s="8"/>
      <c r="BVJ896" s="8"/>
      <c r="BVK896" s="8"/>
      <c r="BVL896" s="8"/>
      <c r="BVM896" s="8"/>
      <c r="BVN896" s="8"/>
      <c r="BVO896" s="8"/>
      <c r="BVP896" s="8"/>
      <c r="BVQ896" s="8"/>
      <c r="BVR896" s="8"/>
      <c r="BVS896" s="8"/>
      <c r="BVT896" s="8"/>
      <c r="BVU896" s="8"/>
      <c r="BVV896" s="8"/>
      <c r="BVW896" s="8"/>
      <c r="BVX896" s="8"/>
      <c r="BVY896" s="8"/>
      <c r="BVZ896" s="8"/>
      <c r="BWA896" s="8"/>
      <c r="BWB896" s="8"/>
      <c r="BWC896" s="8"/>
      <c r="BWD896" s="8"/>
      <c r="BWE896" s="8"/>
      <c r="BWF896" s="8"/>
      <c r="BWG896" s="8"/>
      <c r="BWH896" s="8"/>
      <c r="BWI896" s="8"/>
      <c r="BWJ896" s="8"/>
      <c r="BWK896" s="8"/>
      <c r="BWL896" s="8"/>
      <c r="BWM896" s="8"/>
      <c r="BWN896" s="8"/>
      <c r="BWO896" s="8"/>
      <c r="BWP896" s="8"/>
      <c r="BWQ896" s="8"/>
    </row>
    <row r="897" spans="1:1967" s="547" customFormat="1" ht="102" customHeight="1">
      <c r="A897" s="9" t="s">
        <v>12097</v>
      </c>
      <c r="B897" s="100" t="s">
        <v>97</v>
      </c>
      <c r="C897" s="3" t="s">
        <v>12192</v>
      </c>
      <c r="D897" s="3" t="s">
        <v>1056</v>
      </c>
      <c r="E897" s="3" t="s">
        <v>12193</v>
      </c>
      <c r="F897" s="3" t="s">
        <v>12243</v>
      </c>
      <c r="G897" s="3" t="s">
        <v>385</v>
      </c>
      <c r="H897" s="20">
        <v>0.5</v>
      </c>
      <c r="I897" s="114">
        <v>470000000</v>
      </c>
      <c r="J897" s="21" t="s">
        <v>1314</v>
      </c>
      <c r="K897" s="19" t="s">
        <v>12083</v>
      </c>
      <c r="L897" s="137" t="s">
        <v>11512</v>
      </c>
      <c r="M897" s="140" t="s">
        <v>383</v>
      </c>
      <c r="N897" s="346" t="s">
        <v>8842</v>
      </c>
      <c r="O897" s="3" t="s">
        <v>11462</v>
      </c>
      <c r="P897" s="7" t="s">
        <v>1333</v>
      </c>
      <c r="Q897" s="3" t="s">
        <v>1332</v>
      </c>
      <c r="R897" s="24">
        <v>6</v>
      </c>
      <c r="S897" s="18">
        <v>15467.1</v>
      </c>
      <c r="T897" s="83">
        <f t="shared" ref="T897" si="347">R897*S897</f>
        <v>92802.6</v>
      </c>
      <c r="U897" s="83">
        <f t="shared" ref="U897" si="348">T897*1.12</f>
        <v>103938.91200000001</v>
      </c>
      <c r="V897" s="9" t="s">
        <v>1325</v>
      </c>
      <c r="W897" s="152" t="s">
        <v>1394</v>
      </c>
      <c r="X897" s="9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  <c r="AM897" s="8"/>
      <c r="AN897" s="8"/>
      <c r="AO897" s="8"/>
      <c r="AP897" s="8"/>
      <c r="AQ897" s="8"/>
      <c r="AR897" s="8"/>
      <c r="AS897" s="8"/>
      <c r="AT897" s="8"/>
      <c r="AU897" s="8"/>
      <c r="AV897" s="8"/>
      <c r="AW897" s="8"/>
      <c r="AX897" s="8"/>
      <c r="AY897" s="8"/>
      <c r="AZ897" s="8"/>
      <c r="BA897" s="8"/>
      <c r="BB897" s="8"/>
      <c r="BC897" s="8"/>
      <c r="BD897" s="8"/>
      <c r="BE897" s="8"/>
      <c r="BF897" s="8"/>
      <c r="BG897" s="8"/>
      <c r="BH897" s="8"/>
      <c r="BI897" s="8"/>
      <c r="BJ897" s="8"/>
      <c r="BK897" s="8"/>
      <c r="BL897" s="8"/>
      <c r="BM897" s="8"/>
      <c r="BN897" s="8"/>
      <c r="BO897" s="8"/>
      <c r="BP897" s="8"/>
      <c r="BQ897" s="8"/>
      <c r="BR897" s="8"/>
      <c r="BS897" s="8"/>
      <c r="BT897" s="8"/>
      <c r="BU897" s="8"/>
      <c r="BV897" s="8"/>
      <c r="BW897" s="8"/>
      <c r="BX897" s="8"/>
      <c r="BY897" s="8"/>
      <c r="BZ897" s="8"/>
      <c r="CA897" s="8"/>
      <c r="CB897" s="8"/>
      <c r="CC897" s="8"/>
      <c r="CD897" s="8"/>
      <c r="CE897" s="8"/>
      <c r="CF897" s="8"/>
      <c r="CG897" s="8"/>
      <c r="CH897" s="8"/>
      <c r="CI897" s="8"/>
      <c r="CJ897" s="8"/>
      <c r="CK897" s="8"/>
      <c r="CL897" s="8"/>
      <c r="CM897" s="8"/>
      <c r="CN897" s="8"/>
      <c r="CO897" s="8"/>
      <c r="CP897" s="8"/>
      <c r="CQ897" s="8"/>
      <c r="CR897" s="8"/>
      <c r="CS897" s="8"/>
      <c r="CT897" s="8"/>
      <c r="CU897" s="8"/>
      <c r="CV897" s="8"/>
      <c r="CW897" s="8"/>
      <c r="CX897" s="8"/>
      <c r="CY897" s="8"/>
      <c r="CZ897" s="8"/>
      <c r="DA897" s="8"/>
      <c r="DB897" s="8"/>
      <c r="DC897" s="8"/>
      <c r="DD897" s="8"/>
      <c r="DE897" s="8"/>
      <c r="DF897" s="8"/>
      <c r="DG897" s="8"/>
      <c r="DH897" s="8"/>
      <c r="DI897" s="8"/>
      <c r="DJ897" s="8"/>
      <c r="DK897" s="8"/>
      <c r="DL897" s="8"/>
      <c r="DM897" s="8"/>
      <c r="DN897" s="8"/>
      <c r="DO897" s="8"/>
      <c r="DP897" s="8"/>
      <c r="DQ897" s="8"/>
      <c r="DR897" s="8"/>
      <c r="DS897" s="8"/>
      <c r="DT897" s="8"/>
      <c r="DU897" s="8"/>
      <c r="DV897" s="8"/>
      <c r="DW897" s="8"/>
      <c r="DX897" s="8"/>
      <c r="DY897" s="8"/>
      <c r="DZ897" s="8"/>
      <c r="EA897" s="8"/>
      <c r="EB897" s="8"/>
      <c r="EC897" s="8"/>
      <c r="ED897" s="8"/>
      <c r="EE897" s="8"/>
      <c r="EF897" s="8"/>
      <c r="EG897" s="8"/>
      <c r="EH897" s="8"/>
      <c r="EI897" s="8"/>
      <c r="EJ897" s="8"/>
      <c r="EK897" s="8"/>
      <c r="EL897" s="8"/>
      <c r="EM897" s="8"/>
      <c r="EN897" s="8"/>
      <c r="EO897" s="8"/>
      <c r="EP897" s="8"/>
      <c r="EQ897" s="8"/>
      <c r="ER897" s="8"/>
      <c r="ES897" s="8"/>
      <c r="ET897" s="8"/>
      <c r="EU897" s="8"/>
      <c r="EV897" s="8"/>
      <c r="EW897" s="8"/>
      <c r="EX897" s="8"/>
      <c r="EY897" s="8"/>
      <c r="EZ897" s="8"/>
      <c r="FA897" s="8"/>
      <c r="FB897" s="8"/>
      <c r="FC897" s="8"/>
      <c r="FD897" s="8"/>
      <c r="FE897" s="8"/>
      <c r="FF897" s="8"/>
      <c r="FG897" s="8"/>
      <c r="FH897" s="8"/>
      <c r="FI897" s="8"/>
      <c r="FJ897" s="8"/>
      <c r="FK897" s="8"/>
      <c r="FL897" s="8"/>
      <c r="FM897" s="8"/>
      <c r="FN897" s="8"/>
      <c r="FO897" s="8"/>
      <c r="FP897" s="8"/>
      <c r="FQ897" s="8"/>
      <c r="FR897" s="8"/>
      <c r="FS897" s="8"/>
      <c r="FT897" s="8"/>
      <c r="FU897" s="8"/>
      <c r="FV897" s="8"/>
      <c r="FW897" s="8"/>
      <c r="FX897" s="8"/>
      <c r="FY897" s="8"/>
      <c r="FZ897" s="8"/>
      <c r="GA897" s="8"/>
      <c r="GB897" s="8"/>
      <c r="GC897" s="8"/>
      <c r="GD897" s="8"/>
      <c r="GE897" s="8"/>
      <c r="GF897" s="8"/>
      <c r="GG897" s="8"/>
      <c r="GH897" s="8"/>
      <c r="GI897" s="8"/>
      <c r="GJ897" s="8"/>
      <c r="GK897" s="8"/>
      <c r="GL897" s="8"/>
      <c r="GM897" s="8"/>
      <c r="GN897" s="8"/>
      <c r="GO897" s="8"/>
      <c r="GP897" s="8"/>
      <c r="GQ897" s="8"/>
      <c r="GR897" s="8"/>
      <c r="GS897" s="8"/>
      <c r="GT897" s="8"/>
      <c r="GU897" s="8"/>
      <c r="GV897" s="8"/>
      <c r="GW897" s="8"/>
      <c r="GX897" s="8"/>
      <c r="GY897" s="8"/>
      <c r="GZ897" s="8"/>
      <c r="HA897" s="8"/>
      <c r="HB897" s="8"/>
      <c r="HC897" s="8"/>
      <c r="HD897" s="8"/>
      <c r="HE897" s="8"/>
      <c r="HF897" s="8"/>
      <c r="HG897" s="8"/>
      <c r="HH897" s="8"/>
      <c r="HI897" s="8"/>
      <c r="HJ897" s="8"/>
      <c r="HK897" s="8"/>
      <c r="HL897" s="8"/>
      <c r="HM897" s="8"/>
      <c r="HN897" s="8"/>
      <c r="HO897" s="8"/>
      <c r="HP897" s="8"/>
      <c r="HQ897" s="8"/>
      <c r="HR897" s="8"/>
      <c r="HS897" s="8"/>
      <c r="HT897" s="8"/>
      <c r="HU897" s="8"/>
      <c r="HV897" s="8"/>
      <c r="HW897" s="8"/>
      <c r="HX897" s="8"/>
      <c r="HY897" s="8"/>
      <c r="HZ897" s="8"/>
      <c r="IA897" s="8"/>
      <c r="IB897" s="8"/>
      <c r="IC897" s="8"/>
      <c r="ID897" s="8"/>
      <c r="IE897" s="8"/>
      <c r="IF897" s="8"/>
      <c r="IG897" s="8"/>
      <c r="IH897" s="8"/>
      <c r="II897" s="8"/>
      <c r="IJ897" s="8"/>
      <c r="IK897" s="8"/>
      <c r="IL897" s="8"/>
      <c r="IM897" s="8"/>
      <c r="IN897" s="8"/>
      <c r="IO897" s="8"/>
      <c r="IP897" s="8"/>
      <c r="IQ897" s="8"/>
      <c r="IR897" s="8"/>
      <c r="IS897" s="8"/>
      <c r="IT897" s="8"/>
      <c r="IU897" s="8"/>
      <c r="IV897" s="8"/>
      <c r="IW897" s="8"/>
      <c r="IX897" s="8"/>
      <c r="IY897" s="8"/>
      <c r="IZ897" s="8"/>
      <c r="JA897" s="8"/>
      <c r="JB897" s="8"/>
      <c r="JC897" s="8"/>
      <c r="JD897" s="8"/>
      <c r="JE897" s="8"/>
      <c r="JF897" s="8"/>
      <c r="JG897" s="8"/>
      <c r="JH897" s="8"/>
      <c r="JI897" s="8"/>
      <c r="JJ897" s="8"/>
      <c r="JK897" s="8"/>
      <c r="JL897" s="8"/>
      <c r="JM897" s="8"/>
      <c r="JN897" s="8"/>
      <c r="JO897" s="8"/>
      <c r="JP897" s="8"/>
      <c r="JQ897" s="8"/>
      <c r="JR897" s="8"/>
      <c r="JS897" s="8"/>
      <c r="JT897" s="8"/>
      <c r="JU897" s="8"/>
      <c r="JV897" s="8"/>
      <c r="JW897" s="8"/>
      <c r="JX897" s="8"/>
      <c r="JY897" s="8"/>
      <c r="JZ897" s="8"/>
      <c r="KA897" s="8"/>
      <c r="KB897" s="8"/>
      <c r="KC897" s="8"/>
      <c r="KD897" s="8"/>
      <c r="KE897" s="8"/>
      <c r="KF897" s="8"/>
      <c r="KG897" s="8"/>
      <c r="KH897" s="8"/>
      <c r="KI897" s="8"/>
      <c r="KJ897" s="8"/>
      <c r="KK897" s="8"/>
      <c r="KL897" s="8"/>
      <c r="KM897" s="8"/>
      <c r="KN897" s="8"/>
      <c r="KO897" s="8"/>
      <c r="KP897" s="8"/>
      <c r="KQ897" s="8"/>
      <c r="KR897" s="8"/>
      <c r="KS897" s="8"/>
      <c r="KT897" s="8"/>
      <c r="KU897" s="8"/>
      <c r="KV897" s="8"/>
      <c r="KW897" s="8"/>
      <c r="KX897" s="8"/>
      <c r="KY897" s="8"/>
      <c r="KZ897" s="8"/>
      <c r="LA897" s="8"/>
      <c r="LB897" s="8"/>
      <c r="LC897" s="8"/>
      <c r="LD897" s="8"/>
      <c r="LE897" s="8"/>
      <c r="LF897" s="8"/>
      <c r="LG897" s="8"/>
      <c r="LH897" s="8"/>
      <c r="LI897" s="8"/>
      <c r="LJ897" s="8"/>
      <c r="LK897" s="8"/>
      <c r="LL897" s="8"/>
      <c r="LM897" s="8"/>
      <c r="LN897" s="8"/>
      <c r="LO897" s="8"/>
      <c r="LP897" s="8"/>
      <c r="LQ897" s="8"/>
      <c r="LR897" s="8"/>
      <c r="LS897" s="8"/>
      <c r="LT897" s="8"/>
      <c r="LU897" s="8"/>
      <c r="LV897" s="8"/>
      <c r="LW897" s="8"/>
      <c r="LX897" s="8"/>
      <c r="LY897" s="8"/>
      <c r="LZ897" s="8"/>
      <c r="MA897" s="8"/>
      <c r="MB897" s="8"/>
      <c r="MC897" s="8"/>
      <c r="MD897" s="8"/>
      <c r="ME897" s="8"/>
      <c r="MF897" s="8"/>
      <c r="MG897" s="8"/>
      <c r="MH897" s="8"/>
      <c r="MI897" s="8"/>
      <c r="MJ897" s="8"/>
      <c r="MK897" s="8"/>
      <c r="ML897" s="8"/>
      <c r="MM897" s="8"/>
      <c r="MN897" s="8"/>
      <c r="MO897" s="8"/>
      <c r="MP897" s="8"/>
      <c r="MQ897" s="8"/>
      <c r="MR897" s="8"/>
      <c r="MS897" s="8"/>
      <c r="MT897" s="8"/>
      <c r="MU897" s="8"/>
      <c r="MV897" s="8"/>
      <c r="MW897" s="8"/>
      <c r="MX897" s="8"/>
      <c r="MY897" s="8"/>
      <c r="MZ897" s="8"/>
      <c r="NA897" s="8"/>
      <c r="NB897" s="8"/>
      <c r="NC897" s="8"/>
      <c r="ND897" s="8"/>
      <c r="NE897" s="8"/>
      <c r="NF897" s="8"/>
      <c r="NG897" s="8"/>
      <c r="NH897" s="8"/>
      <c r="NI897" s="8"/>
      <c r="NJ897" s="8"/>
      <c r="NK897" s="8"/>
      <c r="NL897" s="8"/>
      <c r="NM897" s="8"/>
      <c r="NN897" s="8"/>
      <c r="NO897" s="8"/>
      <c r="NP897" s="8"/>
      <c r="NQ897" s="8"/>
      <c r="NR897" s="8"/>
      <c r="NS897" s="8"/>
      <c r="NT897" s="8"/>
      <c r="NU897" s="8"/>
      <c r="NV897" s="8"/>
      <c r="NW897" s="8"/>
      <c r="NX897" s="8"/>
      <c r="NY897" s="8"/>
      <c r="NZ897" s="8"/>
      <c r="OA897" s="8"/>
      <c r="OB897" s="8"/>
      <c r="OC897" s="8"/>
      <c r="OD897" s="8"/>
      <c r="OE897" s="8"/>
      <c r="OF897" s="8"/>
      <c r="OG897" s="8"/>
      <c r="OH897" s="8"/>
      <c r="OI897" s="8"/>
      <c r="OJ897" s="8"/>
      <c r="OK897" s="8"/>
      <c r="OL897" s="8"/>
      <c r="OM897" s="8"/>
      <c r="ON897" s="8"/>
      <c r="OO897" s="8"/>
      <c r="OP897" s="8"/>
      <c r="OQ897" s="8"/>
      <c r="OR897" s="8"/>
      <c r="OS897" s="8"/>
      <c r="OT897" s="8"/>
      <c r="OU897" s="8"/>
      <c r="OV897" s="8"/>
      <c r="OW897" s="8"/>
      <c r="OX897" s="8"/>
      <c r="OY897" s="8"/>
      <c r="OZ897" s="8"/>
      <c r="PA897" s="8"/>
      <c r="PB897" s="8"/>
      <c r="PC897" s="8"/>
      <c r="PD897" s="8"/>
      <c r="PE897" s="8"/>
      <c r="PF897" s="8"/>
      <c r="PG897" s="8"/>
      <c r="PH897" s="8"/>
      <c r="PI897" s="8"/>
      <c r="PJ897" s="8"/>
      <c r="PK897" s="8"/>
      <c r="PL897" s="8"/>
      <c r="PM897" s="8"/>
      <c r="PN897" s="8"/>
      <c r="PO897" s="8"/>
      <c r="PP897" s="8"/>
      <c r="PQ897" s="8"/>
      <c r="PR897" s="8"/>
      <c r="PS897" s="8"/>
      <c r="PT897" s="8"/>
      <c r="PU897" s="8"/>
      <c r="PV897" s="8"/>
      <c r="PW897" s="8"/>
      <c r="PX897" s="8"/>
      <c r="PY897" s="8"/>
      <c r="PZ897" s="8"/>
      <c r="QA897" s="8"/>
      <c r="QB897" s="8"/>
      <c r="QC897" s="8"/>
      <c r="QD897" s="8"/>
      <c r="QE897" s="8"/>
      <c r="QF897" s="8"/>
      <c r="QG897" s="8"/>
      <c r="QH897" s="8"/>
      <c r="QI897" s="8"/>
      <c r="QJ897" s="8"/>
      <c r="QK897" s="8"/>
      <c r="QL897" s="8"/>
      <c r="QM897" s="8"/>
      <c r="QN897" s="8"/>
      <c r="QO897" s="8"/>
      <c r="QP897" s="8"/>
      <c r="QQ897" s="8"/>
      <c r="QR897" s="8"/>
      <c r="QS897" s="8"/>
      <c r="QT897" s="8"/>
      <c r="QU897" s="8"/>
      <c r="QV897" s="8"/>
      <c r="QW897" s="8"/>
      <c r="QX897" s="8"/>
      <c r="QY897" s="8"/>
      <c r="QZ897" s="8"/>
      <c r="RA897" s="8"/>
      <c r="RB897" s="8"/>
      <c r="RC897" s="8"/>
      <c r="RD897" s="8"/>
      <c r="RE897" s="8"/>
      <c r="RF897" s="8"/>
      <c r="RG897" s="8"/>
      <c r="RH897" s="8"/>
      <c r="RI897" s="8"/>
      <c r="RJ897" s="8"/>
      <c r="RK897" s="8"/>
      <c r="RL897" s="8"/>
      <c r="RM897" s="8"/>
      <c r="RN897" s="8"/>
      <c r="RO897" s="8"/>
      <c r="RP897" s="8"/>
      <c r="RQ897" s="8"/>
      <c r="RR897" s="8"/>
      <c r="RS897" s="8"/>
      <c r="RT897" s="8"/>
      <c r="RU897" s="8"/>
      <c r="RV897" s="8"/>
      <c r="RW897" s="8"/>
      <c r="RX897" s="8"/>
      <c r="RY897" s="8"/>
      <c r="RZ897" s="8"/>
      <c r="SA897" s="8"/>
      <c r="SB897" s="8"/>
      <c r="SC897" s="8"/>
      <c r="SD897" s="8"/>
      <c r="SE897" s="8"/>
      <c r="SF897" s="8"/>
      <c r="SG897" s="8"/>
      <c r="SH897" s="8"/>
      <c r="SI897" s="8"/>
      <c r="SJ897" s="8"/>
      <c r="SK897" s="8"/>
      <c r="SL897" s="8"/>
      <c r="SM897" s="8"/>
      <c r="SN897" s="8"/>
      <c r="SO897" s="8"/>
      <c r="SP897" s="8"/>
      <c r="SQ897" s="8"/>
      <c r="SR897" s="8"/>
      <c r="SS897" s="8"/>
      <c r="ST897" s="8"/>
      <c r="SU897" s="8"/>
      <c r="SV897" s="8"/>
      <c r="SW897" s="8"/>
      <c r="SX897" s="8"/>
      <c r="SY897" s="8"/>
      <c r="SZ897" s="8"/>
      <c r="TA897" s="8"/>
      <c r="TB897" s="8"/>
      <c r="TC897" s="8"/>
      <c r="TD897" s="8"/>
      <c r="TE897" s="8"/>
      <c r="TF897" s="8"/>
      <c r="TG897" s="8"/>
      <c r="TH897" s="8"/>
      <c r="TI897" s="8"/>
      <c r="TJ897" s="8"/>
      <c r="TK897" s="8"/>
      <c r="TL897" s="8"/>
      <c r="TM897" s="8"/>
      <c r="TN897" s="8"/>
      <c r="TO897" s="8"/>
      <c r="TP897" s="8"/>
      <c r="TQ897" s="8"/>
      <c r="TR897" s="8"/>
      <c r="TS897" s="8"/>
      <c r="TT897" s="8"/>
      <c r="TU897" s="8"/>
      <c r="TV897" s="8"/>
      <c r="TW897" s="8"/>
      <c r="TX897" s="8"/>
      <c r="TY897" s="8"/>
      <c r="TZ897" s="8"/>
      <c r="UA897" s="8"/>
      <c r="UB897" s="8"/>
      <c r="UC897" s="8"/>
      <c r="UD897" s="8"/>
      <c r="UE897" s="8"/>
      <c r="UF897" s="8"/>
      <c r="UG897" s="8"/>
      <c r="UH897" s="8"/>
      <c r="UI897" s="8"/>
      <c r="UJ897" s="8"/>
      <c r="UK897" s="8"/>
      <c r="UL897" s="8"/>
      <c r="UM897" s="8"/>
      <c r="UN897" s="8"/>
      <c r="UO897" s="8"/>
      <c r="UP897" s="8"/>
      <c r="UQ897" s="8"/>
      <c r="UR897" s="8"/>
      <c r="US897" s="8"/>
      <c r="UT897" s="8"/>
      <c r="UU897" s="8"/>
      <c r="UV897" s="8"/>
      <c r="UW897" s="8"/>
      <c r="UX897" s="8"/>
      <c r="UY897" s="8"/>
      <c r="UZ897" s="8"/>
      <c r="VA897" s="8"/>
      <c r="VB897" s="8"/>
      <c r="VC897" s="8"/>
      <c r="VD897" s="8"/>
      <c r="VE897" s="8"/>
      <c r="VF897" s="8"/>
      <c r="VG897" s="8"/>
      <c r="VH897" s="8"/>
      <c r="VI897" s="8"/>
      <c r="VJ897" s="8"/>
      <c r="VK897" s="8"/>
      <c r="VL897" s="8"/>
      <c r="VM897" s="8"/>
      <c r="VN897" s="8"/>
      <c r="VO897" s="8"/>
      <c r="VP897" s="8"/>
      <c r="VQ897" s="8"/>
      <c r="VR897" s="8"/>
      <c r="VS897" s="8"/>
      <c r="VT897" s="8"/>
      <c r="VU897" s="8"/>
      <c r="VV897" s="8"/>
      <c r="VW897" s="8"/>
      <c r="VX897" s="8"/>
      <c r="VY897" s="8"/>
      <c r="VZ897" s="8"/>
      <c r="WA897" s="8"/>
      <c r="WB897" s="8"/>
      <c r="WC897" s="8"/>
      <c r="WD897" s="8"/>
      <c r="WE897" s="8"/>
      <c r="WF897" s="8"/>
      <c r="WG897" s="8"/>
      <c r="WH897" s="8"/>
      <c r="WI897" s="8"/>
      <c r="WJ897" s="8"/>
      <c r="WK897" s="8"/>
      <c r="WL897" s="8"/>
      <c r="WM897" s="8"/>
      <c r="WN897" s="8"/>
      <c r="WO897" s="8"/>
      <c r="WP897" s="8"/>
      <c r="WQ897" s="8"/>
      <c r="WR897" s="8"/>
      <c r="WS897" s="8"/>
      <c r="WT897" s="8"/>
      <c r="WU897" s="8"/>
      <c r="WV897" s="8"/>
      <c r="WW897" s="8"/>
      <c r="WX897" s="8"/>
      <c r="WY897" s="8"/>
      <c r="WZ897" s="8"/>
      <c r="XA897" s="8"/>
      <c r="XB897" s="8"/>
      <c r="XC897" s="8"/>
      <c r="XD897" s="8"/>
      <c r="XE897" s="8"/>
      <c r="XF897" s="8"/>
      <c r="XG897" s="8"/>
      <c r="XH897" s="8"/>
      <c r="XI897" s="8"/>
      <c r="XJ897" s="8"/>
      <c r="XK897" s="8"/>
      <c r="XL897" s="8"/>
      <c r="XM897" s="8"/>
      <c r="XN897" s="8"/>
      <c r="XO897" s="8"/>
      <c r="XP897" s="8"/>
      <c r="XQ897" s="8"/>
      <c r="XR897" s="8"/>
      <c r="XS897" s="8"/>
      <c r="XT897" s="8"/>
      <c r="XU897" s="8"/>
      <c r="XV897" s="8"/>
      <c r="XW897" s="8"/>
      <c r="XX897" s="8"/>
      <c r="XY897" s="8"/>
      <c r="XZ897" s="8"/>
      <c r="YA897" s="8"/>
      <c r="YB897" s="8"/>
      <c r="YC897" s="8"/>
      <c r="YD897" s="8"/>
      <c r="YE897" s="8"/>
      <c r="YF897" s="8"/>
      <c r="YG897" s="8"/>
      <c r="YH897" s="8"/>
      <c r="YI897" s="8"/>
      <c r="YJ897" s="8"/>
      <c r="YK897" s="8"/>
      <c r="YL897" s="8"/>
      <c r="YM897" s="8"/>
      <c r="YN897" s="8"/>
      <c r="YO897" s="8"/>
      <c r="YP897" s="8"/>
      <c r="YQ897" s="8"/>
      <c r="YR897" s="8"/>
      <c r="YS897" s="8"/>
      <c r="YT897" s="8"/>
      <c r="YU897" s="8"/>
      <c r="YV897" s="8"/>
      <c r="YW897" s="8"/>
      <c r="YX897" s="8"/>
      <c r="YY897" s="8"/>
      <c r="YZ897" s="8"/>
      <c r="ZA897" s="8"/>
      <c r="ZB897" s="8"/>
      <c r="ZC897" s="8"/>
      <c r="ZD897" s="8"/>
      <c r="ZE897" s="8"/>
      <c r="ZF897" s="8"/>
      <c r="ZG897" s="8"/>
      <c r="ZH897" s="8"/>
      <c r="ZI897" s="8"/>
      <c r="ZJ897" s="8"/>
      <c r="ZK897" s="8"/>
      <c r="ZL897" s="8"/>
      <c r="ZM897" s="8"/>
      <c r="ZN897" s="8"/>
      <c r="ZO897" s="8"/>
      <c r="ZP897" s="8"/>
      <c r="ZQ897" s="8"/>
      <c r="ZR897" s="8"/>
      <c r="ZS897" s="8"/>
      <c r="ZT897" s="8"/>
      <c r="ZU897" s="8"/>
      <c r="ZV897" s="8"/>
      <c r="ZW897" s="8"/>
      <c r="ZX897" s="8"/>
      <c r="ZY897" s="8"/>
      <c r="ZZ897" s="8"/>
      <c r="AAA897" s="8"/>
      <c r="AAB897" s="8"/>
      <c r="AAC897" s="8"/>
      <c r="AAD897" s="8"/>
      <c r="AAE897" s="8"/>
      <c r="AAF897" s="8"/>
      <c r="AAG897" s="8"/>
      <c r="AAH897" s="8"/>
      <c r="AAI897" s="8"/>
      <c r="AAJ897" s="8"/>
      <c r="AAK897" s="8"/>
      <c r="AAL897" s="8"/>
      <c r="AAM897" s="8"/>
      <c r="AAN897" s="8"/>
      <c r="AAO897" s="8"/>
      <c r="AAP897" s="8"/>
      <c r="AAQ897" s="8"/>
      <c r="AAR897" s="8"/>
      <c r="AAS897" s="8"/>
      <c r="AAT897" s="8"/>
      <c r="AAU897" s="8"/>
      <c r="AAV897" s="8"/>
      <c r="AAW897" s="8"/>
      <c r="AAX897" s="8"/>
      <c r="AAY897" s="8"/>
      <c r="AAZ897" s="8"/>
      <c r="ABA897" s="8"/>
      <c r="ABB897" s="8"/>
      <c r="ABC897" s="8"/>
      <c r="ABD897" s="8"/>
      <c r="ABE897" s="8"/>
      <c r="ABF897" s="8"/>
      <c r="ABG897" s="8"/>
      <c r="ABH897" s="8"/>
      <c r="ABI897" s="8"/>
      <c r="ABJ897" s="8"/>
      <c r="ABK897" s="8"/>
      <c r="ABL897" s="8"/>
      <c r="ABM897" s="8"/>
      <c r="ABN897" s="8"/>
      <c r="ABO897" s="8"/>
      <c r="ABP897" s="8"/>
      <c r="ABQ897" s="8"/>
      <c r="ABR897" s="8"/>
      <c r="ABS897" s="8"/>
      <c r="ABT897" s="8"/>
      <c r="ABU897" s="8"/>
      <c r="ABV897" s="8"/>
      <c r="ABW897" s="8"/>
      <c r="ABX897" s="8"/>
      <c r="ABY897" s="8"/>
      <c r="ABZ897" s="8"/>
      <c r="ACA897" s="8"/>
      <c r="ACB897" s="8"/>
      <c r="ACC897" s="8"/>
      <c r="ACD897" s="8"/>
      <c r="ACE897" s="8"/>
      <c r="ACF897" s="8"/>
      <c r="ACG897" s="8"/>
      <c r="ACH897" s="8"/>
      <c r="ACI897" s="8"/>
      <c r="ACJ897" s="8"/>
      <c r="ACK897" s="8"/>
      <c r="ACL897" s="8"/>
      <c r="ACM897" s="8"/>
      <c r="ACN897" s="8"/>
      <c r="ACO897" s="8"/>
      <c r="ACP897" s="8"/>
      <c r="ACQ897" s="8"/>
      <c r="ACR897" s="8"/>
      <c r="ACS897" s="8"/>
      <c r="ACT897" s="8"/>
      <c r="ACU897" s="8"/>
      <c r="ACV897" s="8"/>
      <c r="ACW897" s="8"/>
      <c r="ACX897" s="8"/>
      <c r="ACY897" s="8"/>
      <c r="ACZ897" s="8"/>
      <c r="ADA897" s="8"/>
      <c r="ADB897" s="8"/>
      <c r="ADC897" s="8"/>
      <c r="ADD897" s="8"/>
      <c r="ADE897" s="8"/>
      <c r="ADF897" s="8"/>
      <c r="ADG897" s="8"/>
      <c r="ADH897" s="8"/>
      <c r="ADI897" s="8"/>
      <c r="ADJ897" s="8"/>
      <c r="ADK897" s="8"/>
      <c r="ADL897" s="8"/>
      <c r="ADM897" s="8"/>
      <c r="ADN897" s="8"/>
      <c r="ADO897" s="8"/>
      <c r="ADP897" s="8"/>
      <c r="ADQ897" s="8"/>
      <c r="ADR897" s="8"/>
      <c r="ADS897" s="8"/>
      <c r="ADT897" s="8"/>
      <c r="ADU897" s="8"/>
      <c r="ADV897" s="8"/>
      <c r="ADW897" s="8"/>
      <c r="ADX897" s="8"/>
      <c r="ADY897" s="8"/>
      <c r="ADZ897" s="8"/>
      <c r="AEA897" s="8"/>
      <c r="AEB897" s="8"/>
      <c r="AEC897" s="8"/>
      <c r="AED897" s="8"/>
      <c r="AEE897" s="8"/>
      <c r="AEF897" s="8"/>
      <c r="AEG897" s="8"/>
      <c r="AEH897" s="8"/>
      <c r="AEI897" s="8"/>
      <c r="AEJ897" s="8"/>
      <c r="AEK897" s="8"/>
      <c r="AEL897" s="8"/>
      <c r="AEM897" s="8"/>
      <c r="AEN897" s="8"/>
      <c r="AEO897" s="8"/>
      <c r="AEP897" s="8"/>
      <c r="AEQ897" s="8"/>
      <c r="AER897" s="8"/>
      <c r="AES897" s="8"/>
      <c r="AET897" s="8"/>
      <c r="AEU897" s="8"/>
      <c r="AEV897" s="8"/>
      <c r="AEW897" s="8"/>
      <c r="AEX897" s="8"/>
      <c r="AEY897" s="8"/>
      <c r="AEZ897" s="8"/>
      <c r="AFA897" s="8"/>
      <c r="AFB897" s="8"/>
      <c r="AFC897" s="8"/>
      <c r="AFD897" s="8"/>
      <c r="AFE897" s="8"/>
      <c r="AFF897" s="8"/>
      <c r="AFG897" s="8"/>
      <c r="AFH897" s="8"/>
      <c r="AFI897" s="8"/>
      <c r="AFJ897" s="8"/>
      <c r="AFK897" s="8"/>
      <c r="AFL897" s="8"/>
      <c r="AFM897" s="8"/>
      <c r="AFN897" s="8"/>
      <c r="AFO897" s="8"/>
      <c r="AFP897" s="8"/>
      <c r="AFQ897" s="8"/>
      <c r="AFR897" s="8"/>
      <c r="AFS897" s="8"/>
      <c r="AFT897" s="8"/>
      <c r="AFU897" s="8"/>
      <c r="AFV897" s="8"/>
      <c r="AFW897" s="8"/>
      <c r="AFX897" s="8"/>
      <c r="AFY897" s="8"/>
      <c r="AFZ897" s="8"/>
      <c r="AGA897" s="8"/>
      <c r="AGB897" s="8"/>
      <c r="AGC897" s="8"/>
      <c r="AGD897" s="8"/>
      <c r="AGE897" s="8"/>
      <c r="AGF897" s="8"/>
      <c r="AGG897" s="8"/>
      <c r="AGH897" s="8"/>
      <c r="AGI897" s="8"/>
      <c r="AGJ897" s="8"/>
      <c r="AGK897" s="8"/>
      <c r="AGL897" s="8"/>
      <c r="AGM897" s="8"/>
      <c r="AGN897" s="8"/>
      <c r="AGO897" s="8"/>
      <c r="AGP897" s="8"/>
      <c r="AGQ897" s="8"/>
      <c r="AGR897" s="8"/>
      <c r="AGS897" s="8"/>
      <c r="AGT897" s="8"/>
      <c r="AGU897" s="8"/>
      <c r="AGV897" s="8"/>
      <c r="AGW897" s="8"/>
      <c r="AGX897" s="8"/>
      <c r="AGY897" s="8"/>
      <c r="AGZ897" s="8"/>
      <c r="AHA897" s="8"/>
      <c r="AHB897" s="8"/>
      <c r="AHC897" s="8"/>
      <c r="AHD897" s="8"/>
      <c r="AHE897" s="8"/>
      <c r="AHF897" s="8"/>
      <c r="AHG897" s="8"/>
      <c r="AHH897" s="8"/>
      <c r="AHI897" s="8"/>
      <c r="AHJ897" s="8"/>
      <c r="AHK897" s="8"/>
      <c r="AHL897" s="8"/>
      <c r="AHM897" s="8"/>
      <c r="AHN897" s="8"/>
      <c r="AHO897" s="8"/>
      <c r="AHP897" s="8"/>
      <c r="AHQ897" s="8"/>
      <c r="AHR897" s="8"/>
      <c r="AHS897" s="8"/>
      <c r="AHT897" s="8"/>
      <c r="AHU897" s="8"/>
      <c r="AHV897" s="8"/>
      <c r="AHW897" s="8"/>
      <c r="AHX897" s="8"/>
      <c r="AHY897" s="8"/>
      <c r="AHZ897" s="8"/>
      <c r="AIA897" s="8"/>
      <c r="AIB897" s="8"/>
      <c r="AIC897" s="8"/>
      <c r="AID897" s="8"/>
      <c r="AIE897" s="8"/>
      <c r="AIF897" s="8"/>
      <c r="AIG897" s="8"/>
      <c r="AIH897" s="8"/>
      <c r="AII897" s="8"/>
      <c r="AIJ897" s="8"/>
      <c r="AIK897" s="8"/>
      <c r="AIL897" s="8"/>
      <c r="AIM897" s="8"/>
      <c r="AIN897" s="8"/>
      <c r="AIO897" s="8"/>
      <c r="AIP897" s="8"/>
      <c r="AIQ897" s="8"/>
      <c r="AIR897" s="8"/>
      <c r="AIS897" s="8"/>
      <c r="AIT897" s="8"/>
      <c r="AIU897" s="8"/>
      <c r="AIV897" s="8"/>
      <c r="AIW897" s="8"/>
      <c r="AIX897" s="8"/>
      <c r="AIY897" s="8"/>
      <c r="AIZ897" s="8"/>
      <c r="AJA897" s="8"/>
      <c r="AJB897" s="8"/>
      <c r="AJC897" s="8"/>
      <c r="AJD897" s="8"/>
      <c r="AJE897" s="8"/>
      <c r="AJF897" s="8"/>
      <c r="AJG897" s="8"/>
      <c r="AJH897" s="8"/>
      <c r="AJI897" s="8"/>
      <c r="AJJ897" s="8"/>
      <c r="AJK897" s="8"/>
      <c r="AJL897" s="8"/>
      <c r="AJM897" s="8"/>
      <c r="AJN897" s="8"/>
      <c r="AJO897" s="8"/>
      <c r="AJP897" s="8"/>
      <c r="AJQ897" s="8"/>
      <c r="AJR897" s="8"/>
      <c r="AJS897" s="8"/>
      <c r="AJT897" s="8"/>
      <c r="AJU897" s="8"/>
      <c r="AJV897" s="8"/>
      <c r="AJW897" s="8"/>
      <c r="AJX897" s="8"/>
      <c r="AJY897" s="8"/>
      <c r="AJZ897" s="8"/>
      <c r="AKA897" s="8"/>
      <c r="AKB897" s="8"/>
      <c r="AKC897" s="8"/>
      <c r="AKD897" s="8"/>
      <c r="AKE897" s="8"/>
      <c r="AKF897" s="8"/>
      <c r="AKG897" s="8"/>
      <c r="AKH897" s="8"/>
      <c r="AKI897" s="8"/>
      <c r="AKJ897" s="8"/>
      <c r="AKK897" s="8"/>
      <c r="AKL897" s="8"/>
      <c r="AKM897" s="8"/>
      <c r="AKN897" s="8"/>
      <c r="AKO897" s="8"/>
      <c r="AKP897" s="8"/>
      <c r="AKQ897" s="8"/>
      <c r="AKR897" s="8"/>
      <c r="AKS897" s="8"/>
      <c r="AKT897" s="8"/>
      <c r="AKU897" s="8"/>
      <c r="AKV897" s="8"/>
      <c r="AKW897" s="8"/>
      <c r="AKX897" s="8"/>
      <c r="AKY897" s="8"/>
      <c r="AKZ897" s="8"/>
      <c r="ALA897" s="8"/>
      <c r="ALB897" s="8"/>
      <c r="ALC897" s="8"/>
      <c r="ALD897" s="8"/>
      <c r="ALE897" s="8"/>
      <c r="ALF897" s="8"/>
      <c r="ALG897" s="8"/>
      <c r="ALH897" s="8"/>
      <c r="ALI897" s="8"/>
      <c r="ALJ897" s="8"/>
      <c r="ALK897" s="8"/>
      <c r="ALL897" s="8"/>
      <c r="ALM897" s="8"/>
      <c r="ALN897" s="8"/>
      <c r="ALO897" s="8"/>
      <c r="ALP897" s="8"/>
      <c r="ALQ897" s="8"/>
      <c r="ALR897" s="8"/>
      <c r="ALS897" s="8"/>
      <c r="ALT897" s="8"/>
      <c r="ALU897" s="8"/>
      <c r="ALV897" s="8"/>
      <c r="ALW897" s="8"/>
      <c r="ALX897" s="8"/>
      <c r="ALY897" s="8"/>
      <c r="ALZ897" s="8"/>
      <c r="AMA897" s="8"/>
      <c r="AMB897" s="8"/>
      <c r="AMC897" s="8"/>
      <c r="AMD897" s="8"/>
      <c r="AME897" s="8"/>
      <c r="AMF897" s="8"/>
      <c r="AMG897" s="8"/>
      <c r="AMH897" s="8"/>
      <c r="AMI897" s="8"/>
      <c r="AMJ897" s="8"/>
      <c r="AMK897" s="8"/>
      <c r="AML897" s="8"/>
      <c r="AMM897" s="8"/>
      <c r="AMN897" s="8"/>
      <c r="AMO897" s="8"/>
      <c r="AMP897" s="8"/>
      <c r="AMQ897" s="8"/>
      <c r="AMR897" s="8"/>
      <c r="AMS897" s="8"/>
      <c r="AMT897" s="8"/>
      <c r="AMU897" s="8"/>
      <c r="AMV897" s="8"/>
      <c r="AMW897" s="8"/>
      <c r="AMX897" s="8"/>
      <c r="AMY897" s="8"/>
      <c r="AMZ897" s="8"/>
      <c r="ANA897" s="8"/>
      <c r="ANB897" s="8"/>
      <c r="ANC897" s="8"/>
      <c r="AND897" s="8"/>
      <c r="ANE897" s="8"/>
      <c r="ANF897" s="8"/>
      <c r="ANG897" s="8"/>
      <c r="ANH897" s="8"/>
      <c r="ANI897" s="8"/>
      <c r="ANJ897" s="8"/>
      <c r="ANK897" s="8"/>
      <c r="ANL897" s="8"/>
      <c r="ANM897" s="8"/>
      <c r="ANN897" s="8"/>
      <c r="ANO897" s="8"/>
      <c r="ANP897" s="8"/>
      <c r="ANQ897" s="8"/>
      <c r="ANR897" s="8"/>
      <c r="ANS897" s="8"/>
      <c r="ANT897" s="8"/>
      <c r="ANU897" s="8"/>
      <c r="ANV897" s="8"/>
      <c r="ANW897" s="8"/>
      <c r="ANX897" s="8"/>
      <c r="ANY897" s="8"/>
      <c r="ANZ897" s="8"/>
      <c r="AOA897" s="8"/>
      <c r="AOB897" s="8"/>
      <c r="AOC897" s="8"/>
      <c r="AOD897" s="8"/>
      <c r="AOE897" s="8"/>
      <c r="AOF897" s="8"/>
      <c r="AOG897" s="8"/>
      <c r="AOH897" s="8"/>
      <c r="AOI897" s="8"/>
      <c r="AOJ897" s="8"/>
      <c r="AOK897" s="8"/>
      <c r="AOL897" s="8"/>
      <c r="AOM897" s="8"/>
      <c r="AON897" s="8"/>
      <c r="AOO897" s="8"/>
      <c r="AOP897" s="8"/>
      <c r="AOQ897" s="8"/>
      <c r="AOR897" s="8"/>
      <c r="AOS897" s="8"/>
      <c r="AOT897" s="8"/>
      <c r="AOU897" s="8"/>
      <c r="AOV897" s="8"/>
      <c r="AOW897" s="8"/>
      <c r="AOX897" s="8"/>
      <c r="AOY897" s="8"/>
      <c r="AOZ897" s="8"/>
      <c r="APA897" s="8"/>
      <c r="APB897" s="8"/>
      <c r="APC897" s="8"/>
      <c r="APD897" s="8"/>
      <c r="APE897" s="8"/>
      <c r="APF897" s="8"/>
      <c r="APG897" s="8"/>
      <c r="APH897" s="8"/>
      <c r="API897" s="8"/>
      <c r="APJ897" s="8"/>
      <c r="APK897" s="8"/>
      <c r="APL897" s="8"/>
      <c r="APM897" s="8"/>
      <c r="APN897" s="8"/>
      <c r="APO897" s="8"/>
      <c r="APP897" s="8"/>
      <c r="APQ897" s="8"/>
      <c r="APR897" s="8"/>
      <c r="APS897" s="8"/>
      <c r="APT897" s="8"/>
      <c r="APU897" s="8"/>
      <c r="APV897" s="8"/>
      <c r="APW897" s="8"/>
      <c r="APX897" s="8"/>
      <c r="APY897" s="8"/>
      <c r="APZ897" s="8"/>
      <c r="AQA897" s="8"/>
      <c r="AQB897" s="8"/>
      <c r="AQC897" s="8"/>
      <c r="AQD897" s="8"/>
      <c r="AQE897" s="8"/>
      <c r="AQF897" s="8"/>
      <c r="AQG897" s="8"/>
      <c r="AQH897" s="8"/>
      <c r="AQI897" s="8"/>
      <c r="AQJ897" s="8"/>
      <c r="AQK897" s="8"/>
      <c r="AQL897" s="8"/>
      <c r="AQM897" s="8"/>
      <c r="AQN897" s="8"/>
      <c r="AQO897" s="8"/>
      <c r="AQP897" s="8"/>
      <c r="AQQ897" s="8"/>
      <c r="AQR897" s="8"/>
      <c r="AQS897" s="8"/>
      <c r="AQT897" s="8"/>
      <c r="AQU897" s="8"/>
      <c r="AQV897" s="8"/>
      <c r="AQW897" s="8"/>
      <c r="AQX897" s="8"/>
      <c r="AQY897" s="8"/>
      <c r="AQZ897" s="8"/>
      <c r="ARA897" s="8"/>
      <c r="ARB897" s="8"/>
      <c r="ARC897" s="8"/>
      <c r="ARD897" s="8"/>
      <c r="ARE897" s="8"/>
      <c r="ARF897" s="8"/>
      <c r="ARG897" s="8"/>
      <c r="ARH897" s="8"/>
      <c r="ARI897" s="8"/>
      <c r="ARJ897" s="8"/>
      <c r="ARK897" s="8"/>
      <c r="ARL897" s="8"/>
      <c r="ARM897" s="8"/>
      <c r="ARN897" s="8"/>
      <c r="ARO897" s="8"/>
      <c r="ARP897" s="8"/>
      <c r="ARQ897" s="8"/>
      <c r="ARR897" s="8"/>
      <c r="ARS897" s="8"/>
      <c r="ART897" s="8"/>
      <c r="ARU897" s="8"/>
      <c r="ARV897" s="8"/>
      <c r="ARW897" s="8"/>
      <c r="ARX897" s="8"/>
      <c r="ARY897" s="8"/>
      <c r="ARZ897" s="8"/>
      <c r="ASA897" s="8"/>
      <c r="ASB897" s="8"/>
      <c r="ASC897" s="8"/>
      <c r="ASD897" s="8"/>
      <c r="ASE897" s="8"/>
      <c r="ASF897" s="8"/>
      <c r="ASG897" s="8"/>
      <c r="ASH897" s="8"/>
      <c r="ASI897" s="8"/>
      <c r="ASJ897" s="8"/>
      <c r="ASK897" s="8"/>
      <c r="ASL897" s="8"/>
      <c r="ASM897" s="8"/>
      <c r="ASN897" s="8"/>
      <c r="ASO897" s="8"/>
      <c r="ASP897" s="8"/>
      <c r="ASQ897" s="8"/>
      <c r="ASR897" s="8"/>
      <c r="ASS897" s="8"/>
      <c r="AST897" s="8"/>
      <c r="ASU897" s="8"/>
      <c r="ASV897" s="8"/>
      <c r="ASW897" s="8"/>
      <c r="ASX897" s="8"/>
      <c r="ASY897" s="8"/>
      <c r="ASZ897" s="8"/>
      <c r="ATA897" s="8"/>
      <c r="ATB897" s="8"/>
      <c r="ATC897" s="8"/>
      <c r="ATD897" s="8"/>
      <c r="ATE897" s="8"/>
      <c r="ATF897" s="8"/>
      <c r="ATG897" s="8"/>
      <c r="ATH897" s="8"/>
      <c r="ATI897" s="8"/>
      <c r="ATJ897" s="8"/>
      <c r="ATK897" s="8"/>
      <c r="ATL897" s="8"/>
      <c r="ATM897" s="8"/>
      <c r="ATN897" s="8"/>
      <c r="ATO897" s="8"/>
      <c r="ATP897" s="8"/>
      <c r="ATQ897" s="8"/>
      <c r="ATR897" s="8"/>
      <c r="ATS897" s="8"/>
      <c r="ATT897" s="8"/>
      <c r="ATU897" s="8"/>
      <c r="ATV897" s="8"/>
      <c r="ATW897" s="8"/>
      <c r="ATX897" s="8"/>
      <c r="ATY897" s="8"/>
      <c r="ATZ897" s="8"/>
      <c r="AUA897" s="8"/>
      <c r="AUB897" s="8"/>
      <c r="AUC897" s="8"/>
      <c r="AUD897" s="8"/>
      <c r="AUE897" s="8"/>
      <c r="AUF897" s="8"/>
      <c r="AUG897" s="8"/>
      <c r="AUH897" s="8"/>
      <c r="AUI897" s="8"/>
      <c r="AUJ897" s="8"/>
      <c r="AUK897" s="8"/>
      <c r="AUL897" s="8"/>
      <c r="AUM897" s="8"/>
      <c r="AUN897" s="8"/>
      <c r="AUO897" s="8"/>
      <c r="AUP897" s="8"/>
      <c r="AUQ897" s="8"/>
      <c r="AUR897" s="8"/>
      <c r="AUS897" s="8"/>
      <c r="AUT897" s="8"/>
      <c r="AUU897" s="8"/>
      <c r="AUV897" s="8"/>
      <c r="AUW897" s="8"/>
      <c r="AUX897" s="8"/>
      <c r="AUY897" s="8"/>
      <c r="AUZ897" s="8"/>
      <c r="AVA897" s="8"/>
      <c r="AVB897" s="8"/>
      <c r="AVC897" s="8"/>
      <c r="AVD897" s="8"/>
      <c r="AVE897" s="8"/>
      <c r="AVF897" s="8"/>
      <c r="AVG897" s="8"/>
      <c r="AVH897" s="8"/>
      <c r="AVI897" s="8"/>
      <c r="AVJ897" s="8"/>
      <c r="AVK897" s="8"/>
      <c r="AVL897" s="8"/>
      <c r="AVM897" s="8"/>
      <c r="AVN897" s="8"/>
      <c r="AVO897" s="8"/>
      <c r="AVP897" s="8"/>
      <c r="AVQ897" s="8"/>
      <c r="AVR897" s="8"/>
      <c r="AVS897" s="8"/>
      <c r="AVT897" s="8"/>
      <c r="AVU897" s="8"/>
      <c r="AVV897" s="8"/>
      <c r="AVW897" s="8"/>
      <c r="AVX897" s="8"/>
      <c r="AVY897" s="8"/>
      <c r="AVZ897" s="8"/>
      <c r="AWA897" s="8"/>
      <c r="AWB897" s="8"/>
      <c r="AWC897" s="8"/>
      <c r="AWD897" s="8"/>
      <c r="AWE897" s="8"/>
      <c r="AWF897" s="8"/>
      <c r="AWG897" s="8"/>
      <c r="AWH897" s="8"/>
      <c r="AWI897" s="8"/>
      <c r="AWJ897" s="8"/>
      <c r="AWK897" s="8"/>
      <c r="AWL897" s="8"/>
      <c r="AWM897" s="8"/>
      <c r="AWN897" s="8"/>
      <c r="AWO897" s="8"/>
      <c r="AWP897" s="8"/>
      <c r="AWQ897" s="8"/>
      <c r="AWR897" s="8"/>
      <c r="AWS897" s="8"/>
      <c r="AWT897" s="8"/>
      <c r="AWU897" s="8"/>
      <c r="AWV897" s="8"/>
      <c r="AWW897" s="8"/>
      <c r="AWX897" s="8"/>
      <c r="AWY897" s="8"/>
      <c r="AWZ897" s="8"/>
      <c r="AXA897" s="8"/>
      <c r="AXB897" s="8"/>
      <c r="AXC897" s="8"/>
      <c r="AXD897" s="8"/>
      <c r="AXE897" s="8"/>
      <c r="AXF897" s="8"/>
      <c r="AXG897" s="8"/>
      <c r="AXH897" s="8"/>
      <c r="AXI897" s="8"/>
      <c r="AXJ897" s="8"/>
      <c r="AXK897" s="8"/>
      <c r="AXL897" s="8"/>
      <c r="AXM897" s="8"/>
      <c r="AXN897" s="8"/>
      <c r="AXO897" s="8"/>
      <c r="AXP897" s="8"/>
      <c r="AXQ897" s="8"/>
      <c r="AXR897" s="8"/>
      <c r="AXS897" s="8"/>
      <c r="AXT897" s="8"/>
      <c r="AXU897" s="8"/>
      <c r="AXV897" s="8"/>
      <c r="AXW897" s="8"/>
      <c r="AXX897" s="8"/>
      <c r="AXY897" s="8"/>
      <c r="AXZ897" s="8"/>
      <c r="AYA897" s="8"/>
      <c r="AYB897" s="8"/>
      <c r="AYC897" s="8"/>
      <c r="AYD897" s="8"/>
      <c r="AYE897" s="8"/>
      <c r="AYF897" s="8"/>
      <c r="AYG897" s="8"/>
      <c r="AYH897" s="8"/>
      <c r="AYI897" s="8"/>
      <c r="AYJ897" s="8"/>
      <c r="AYK897" s="8"/>
      <c r="AYL897" s="8"/>
      <c r="AYM897" s="8"/>
      <c r="AYN897" s="8"/>
      <c r="AYO897" s="8"/>
      <c r="AYP897" s="8"/>
      <c r="AYQ897" s="8"/>
      <c r="AYR897" s="8"/>
      <c r="AYS897" s="8"/>
      <c r="AYT897" s="8"/>
      <c r="AYU897" s="8"/>
      <c r="AYV897" s="8"/>
      <c r="AYW897" s="8"/>
      <c r="AYX897" s="8"/>
      <c r="AYY897" s="8"/>
      <c r="AYZ897" s="8"/>
      <c r="AZA897" s="8"/>
      <c r="AZB897" s="8"/>
      <c r="AZC897" s="8"/>
      <c r="AZD897" s="8"/>
      <c r="AZE897" s="8"/>
      <c r="AZF897" s="8"/>
      <c r="AZG897" s="8"/>
      <c r="AZH897" s="8"/>
      <c r="AZI897" s="8"/>
      <c r="AZJ897" s="8"/>
      <c r="AZK897" s="8"/>
      <c r="AZL897" s="8"/>
      <c r="AZM897" s="8"/>
      <c r="AZN897" s="8"/>
      <c r="AZO897" s="8"/>
      <c r="AZP897" s="8"/>
      <c r="AZQ897" s="8"/>
      <c r="AZR897" s="8"/>
      <c r="AZS897" s="8"/>
      <c r="AZT897" s="8"/>
      <c r="AZU897" s="8"/>
      <c r="AZV897" s="8"/>
      <c r="AZW897" s="8"/>
      <c r="AZX897" s="8"/>
      <c r="AZY897" s="8"/>
      <c r="AZZ897" s="8"/>
      <c r="BAA897" s="8"/>
      <c r="BAB897" s="8"/>
      <c r="BAC897" s="8"/>
      <c r="BAD897" s="8"/>
      <c r="BAE897" s="8"/>
      <c r="BAF897" s="8"/>
      <c r="BAG897" s="8"/>
      <c r="BAH897" s="8"/>
      <c r="BAI897" s="8"/>
      <c r="BAJ897" s="8"/>
      <c r="BAK897" s="8"/>
      <c r="BAL897" s="8"/>
      <c r="BAM897" s="8"/>
      <c r="BAN897" s="8"/>
      <c r="BAO897" s="8"/>
      <c r="BAP897" s="8"/>
      <c r="BAQ897" s="8"/>
      <c r="BAR897" s="8"/>
      <c r="BAS897" s="8"/>
      <c r="BAT897" s="8"/>
      <c r="BAU897" s="8"/>
      <c r="BAV897" s="8"/>
      <c r="BAW897" s="8"/>
      <c r="BAX897" s="8"/>
      <c r="BAY897" s="8"/>
      <c r="BAZ897" s="8"/>
      <c r="BBA897" s="8"/>
      <c r="BBB897" s="8"/>
      <c r="BBC897" s="8"/>
      <c r="BBD897" s="8"/>
      <c r="BBE897" s="8"/>
      <c r="BBF897" s="8"/>
      <c r="BBG897" s="8"/>
      <c r="BBH897" s="8"/>
      <c r="BBI897" s="8"/>
      <c r="BBJ897" s="8"/>
      <c r="BBK897" s="8"/>
      <c r="BBL897" s="8"/>
      <c r="BBM897" s="8"/>
      <c r="BBN897" s="8"/>
      <c r="BBO897" s="8"/>
      <c r="BBP897" s="8"/>
      <c r="BBQ897" s="8"/>
      <c r="BBR897" s="8"/>
      <c r="BBS897" s="8"/>
      <c r="BBT897" s="8"/>
      <c r="BBU897" s="8"/>
      <c r="BBV897" s="8"/>
      <c r="BBW897" s="8"/>
      <c r="BBX897" s="8"/>
      <c r="BBY897" s="8"/>
      <c r="BBZ897" s="8"/>
      <c r="BCA897" s="8"/>
      <c r="BCB897" s="8"/>
      <c r="BCC897" s="8"/>
      <c r="BCD897" s="8"/>
      <c r="BCE897" s="8"/>
      <c r="BCF897" s="8"/>
      <c r="BCG897" s="8"/>
      <c r="BCH897" s="8"/>
      <c r="BCI897" s="8"/>
      <c r="BCJ897" s="8"/>
      <c r="BCK897" s="8"/>
      <c r="BCL897" s="8"/>
      <c r="BCM897" s="8"/>
      <c r="BCN897" s="8"/>
      <c r="BCO897" s="8"/>
      <c r="BCP897" s="8"/>
      <c r="BCQ897" s="8"/>
      <c r="BCR897" s="8"/>
      <c r="BCS897" s="8"/>
      <c r="BCT897" s="8"/>
      <c r="BCU897" s="8"/>
      <c r="BCV897" s="8"/>
      <c r="BCW897" s="8"/>
      <c r="BCX897" s="8"/>
      <c r="BCY897" s="8"/>
      <c r="BCZ897" s="8"/>
      <c r="BDA897" s="8"/>
      <c r="BDB897" s="8"/>
      <c r="BDC897" s="8"/>
      <c r="BDD897" s="8"/>
      <c r="BDE897" s="8"/>
      <c r="BDF897" s="8"/>
      <c r="BDG897" s="8"/>
      <c r="BDH897" s="8"/>
      <c r="BDI897" s="8"/>
      <c r="BDJ897" s="8"/>
      <c r="BDK897" s="8"/>
      <c r="BDL897" s="8"/>
      <c r="BDM897" s="8"/>
      <c r="BDN897" s="8"/>
      <c r="BDO897" s="8"/>
      <c r="BDP897" s="8"/>
      <c r="BDQ897" s="8"/>
      <c r="BDR897" s="8"/>
      <c r="BDS897" s="8"/>
      <c r="BDT897" s="8"/>
      <c r="BDU897" s="8"/>
      <c r="BDV897" s="8"/>
      <c r="BDW897" s="8"/>
      <c r="BDX897" s="8"/>
      <c r="BDY897" s="8"/>
      <c r="BDZ897" s="8"/>
      <c r="BEA897" s="8"/>
      <c r="BEB897" s="8"/>
      <c r="BEC897" s="8"/>
      <c r="BED897" s="8"/>
      <c r="BEE897" s="8"/>
      <c r="BEF897" s="8"/>
      <c r="BEG897" s="8"/>
      <c r="BEH897" s="8"/>
      <c r="BEI897" s="8"/>
      <c r="BEJ897" s="8"/>
      <c r="BEK897" s="8"/>
      <c r="BEL897" s="8"/>
      <c r="BEM897" s="8"/>
      <c r="BEN897" s="8"/>
      <c r="BEO897" s="8"/>
      <c r="BEP897" s="8"/>
      <c r="BEQ897" s="8"/>
      <c r="BER897" s="8"/>
      <c r="BES897" s="8"/>
      <c r="BET897" s="8"/>
      <c r="BEU897" s="8"/>
      <c r="BEV897" s="8"/>
      <c r="BEW897" s="8"/>
      <c r="BEX897" s="8"/>
      <c r="BEY897" s="8"/>
      <c r="BEZ897" s="8"/>
      <c r="BFA897" s="8"/>
      <c r="BFB897" s="8"/>
      <c r="BFC897" s="8"/>
      <c r="BFD897" s="8"/>
      <c r="BFE897" s="8"/>
      <c r="BFF897" s="8"/>
      <c r="BFG897" s="8"/>
      <c r="BFH897" s="8"/>
      <c r="BFI897" s="8"/>
      <c r="BFJ897" s="8"/>
      <c r="BFK897" s="8"/>
      <c r="BFL897" s="8"/>
      <c r="BFM897" s="8"/>
      <c r="BFN897" s="8"/>
      <c r="BFO897" s="8"/>
      <c r="BFP897" s="8"/>
      <c r="BFQ897" s="8"/>
      <c r="BFR897" s="8"/>
      <c r="BFS897" s="8"/>
      <c r="BFT897" s="8"/>
      <c r="BFU897" s="8"/>
      <c r="BFV897" s="8"/>
      <c r="BFW897" s="8"/>
      <c r="BFX897" s="8"/>
      <c r="BFY897" s="8"/>
      <c r="BFZ897" s="8"/>
      <c r="BGA897" s="8"/>
      <c r="BGB897" s="8"/>
      <c r="BGC897" s="8"/>
      <c r="BGD897" s="8"/>
      <c r="BGE897" s="8"/>
      <c r="BGF897" s="8"/>
      <c r="BGG897" s="8"/>
      <c r="BGH897" s="8"/>
      <c r="BGI897" s="8"/>
      <c r="BGJ897" s="8"/>
      <c r="BGK897" s="8"/>
      <c r="BGL897" s="8"/>
      <c r="BGM897" s="8"/>
      <c r="BGN897" s="8"/>
      <c r="BGO897" s="8"/>
      <c r="BGP897" s="8"/>
      <c r="BGQ897" s="8"/>
      <c r="BGR897" s="8"/>
      <c r="BGS897" s="8"/>
      <c r="BGT897" s="8"/>
      <c r="BGU897" s="8"/>
      <c r="BGV897" s="8"/>
      <c r="BGW897" s="8"/>
      <c r="BGX897" s="8"/>
      <c r="BGY897" s="8"/>
      <c r="BGZ897" s="8"/>
      <c r="BHA897" s="8"/>
      <c r="BHB897" s="8"/>
      <c r="BHC897" s="8"/>
      <c r="BHD897" s="8"/>
      <c r="BHE897" s="8"/>
      <c r="BHF897" s="8"/>
      <c r="BHG897" s="8"/>
      <c r="BHH897" s="8"/>
      <c r="BHI897" s="8"/>
      <c r="BHJ897" s="8"/>
      <c r="BHK897" s="8"/>
      <c r="BHL897" s="8"/>
      <c r="BHM897" s="8"/>
      <c r="BHN897" s="8"/>
      <c r="BHO897" s="8"/>
      <c r="BHP897" s="8"/>
      <c r="BHQ897" s="8"/>
      <c r="BHR897" s="8"/>
      <c r="BHS897" s="8"/>
      <c r="BHT897" s="8"/>
      <c r="BHU897" s="8"/>
      <c r="BHV897" s="8"/>
      <c r="BHW897" s="8"/>
      <c r="BHX897" s="8"/>
      <c r="BHY897" s="8"/>
      <c r="BHZ897" s="8"/>
      <c r="BIA897" s="8"/>
      <c r="BIB897" s="8"/>
      <c r="BIC897" s="8"/>
      <c r="BID897" s="8"/>
      <c r="BIE897" s="8"/>
      <c r="BIF897" s="8"/>
      <c r="BIG897" s="8"/>
      <c r="BIH897" s="8"/>
      <c r="BII897" s="8"/>
      <c r="BIJ897" s="8"/>
      <c r="BIK897" s="8"/>
      <c r="BIL897" s="8"/>
      <c r="BIM897" s="8"/>
      <c r="BIN897" s="8"/>
      <c r="BIO897" s="8"/>
      <c r="BIP897" s="8"/>
      <c r="BIQ897" s="8"/>
      <c r="BIR897" s="8"/>
      <c r="BIS897" s="8"/>
      <c r="BIT897" s="8"/>
      <c r="BIU897" s="8"/>
      <c r="BIV897" s="8"/>
      <c r="BIW897" s="8"/>
      <c r="BIX897" s="8"/>
      <c r="BIY897" s="8"/>
      <c r="BIZ897" s="8"/>
      <c r="BJA897" s="8"/>
      <c r="BJB897" s="8"/>
      <c r="BJC897" s="8"/>
      <c r="BJD897" s="8"/>
      <c r="BJE897" s="8"/>
      <c r="BJF897" s="8"/>
      <c r="BJG897" s="8"/>
      <c r="BJH897" s="8"/>
      <c r="BJI897" s="8"/>
      <c r="BJJ897" s="8"/>
      <c r="BJK897" s="8"/>
      <c r="BJL897" s="8"/>
      <c r="BJM897" s="8"/>
      <c r="BJN897" s="8"/>
      <c r="BJO897" s="8"/>
      <c r="BJP897" s="8"/>
      <c r="BJQ897" s="8"/>
      <c r="BJR897" s="8"/>
      <c r="BJS897" s="8"/>
      <c r="BJT897" s="8"/>
      <c r="BJU897" s="8"/>
      <c r="BJV897" s="8"/>
      <c r="BJW897" s="8"/>
      <c r="BJX897" s="8"/>
      <c r="BJY897" s="8"/>
      <c r="BJZ897" s="8"/>
      <c r="BKA897" s="8"/>
      <c r="BKB897" s="8"/>
      <c r="BKC897" s="8"/>
      <c r="BKD897" s="8"/>
      <c r="BKE897" s="8"/>
      <c r="BKF897" s="8"/>
      <c r="BKG897" s="8"/>
      <c r="BKH897" s="8"/>
      <c r="BKI897" s="8"/>
      <c r="BKJ897" s="8"/>
      <c r="BKK897" s="8"/>
      <c r="BKL897" s="8"/>
      <c r="BKM897" s="8"/>
      <c r="BKN897" s="8"/>
      <c r="BKO897" s="8"/>
      <c r="BKP897" s="8"/>
      <c r="BKQ897" s="8"/>
      <c r="BKR897" s="8"/>
      <c r="BKS897" s="8"/>
      <c r="BKT897" s="8"/>
      <c r="BKU897" s="8"/>
      <c r="BKV897" s="8"/>
      <c r="BKW897" s="8"/>
      <c r="BKX897" s="8"/>
      <c r="BKY897" s="8"/>
      <c r="BKZ897" s="8"/>
      <c r="BLA897" s="8"/>
      <c r="BLB897" s="8"/>
      <c r="BLC897" s="8"/>
      <c r="BLD897" s="8"/>
      <c r="BLE897" s="8"/>
      <c r="BLF897" s="8"/>
      <c r="BLG897" s="8"/>
      <c r="BLH897" s="8"/>
      <c r="BLI897" s="8"/>
      <c r="BLJ897" s="8"/>
      <c r="BLK897" s="8"/>
      <c r="BLL897" s="8"/>
      <c r="BLM897" s="8"/>
      <c r="BLN897" s="8"/>
      <c r="BLO897" s="8"/>
      <c r="BLP897" s="8"/>
      <c r="BLQ897" s="8"/>
      <c r="BLR897" s="8"/>
      <c r="BLS897" s="8"/>
      <c r="BLT897" s="8"/>
      <c r="BLU897" s="8"/>
      <c r="BLV897" s="8"/>
      <c r="BLW897" s="8"/>
      <c r="BLX897" s="8"/>
      <c r="BLY897" s="8"/>
      <c r="BLZ897" s="8"/>
      <c r="BMA897" s="8"/>
      <c r="BMB897" s="8"/>
      <c r="BMC897" s="8"/>
      <c r="BMD897" s="8"/>
      <c r="BME897" s="8"/>
      <c r="BMF897" s="8"/>
      <c r="BMG897" s="8"/>
      <c r="BMH897" s="8"/>
      <c r="BMI897" s="8"/>
      <c r="BMJ897" s="8"/>
      <c r="BMK897" s="8"/>
      <c r="BML897" s="8"/>
      <c r="BMM897" s="8"/>
      <c r="BMN897" s="8"/>
      <c r="BMO897" s="8"/>
      <c r="BMP897" s="8"/>
      <c r="BMQ897" s="8"/>
      <c r="BMR897" s="8"/>
      <c r="BMS897" s="8"/>
      <c r="BMT897" s="8"/>
      <c r="BMU897" s="8"/>
      <c r="BMV897" s="8"/>
      <c r="BMW897" s="8"/>
      <c r="BMX897" s="8"/>
      <c r="BMY897" s="8"/>
      <c r="BMZ897" s="8"/>
      <c r="BNA897" s="8"/>
      <c r="BNB897" s="8"/>
      <c r="BNC897" s="8"/>
      <c r="BND897" s="8"/>
      <c r="BNE897" s="8"/>
      <c r="BNF897" s="8"/>
      <c r="BNG897" s="8"/>
      <c r="BNH897" s="8"/>
      <c r="BNI897" s="8"/>
      <c r="BNJ897" s="8"/>
      <c r="BNK897" s="8"/>
      <c r="BNL897" s="8"/>
      <c r="BNM897" s="8"/>
      <c r="BNN897" s="8"/>
      <c r="BNO897" s="8"/>
      <c r="BNP897" s="8"/>
      <c r="BNQ897" s="8"/>
      <c r="BNR897" s="8"/>
      <c r="BNS897" s="8"/>
      <c r="BNT897" s="8"/>
      <c r="BNU897" s="8"/>
      <c r="BNV897" s="8"/>
      <c r="BNW897" s="8"/>
      <c r="BNX897" s="8"/>
      <c r="BNY897" s="8"/>
      <c r="BNZ897" s="8"/>
      <c r="BOA897" s="8"/>
      <c r="BOB897" s="8"/>
      <c r="BOC897" s="8"/>
      <c r="BOD897" s="8"/>
      <c r="BOE897" s="8"/>
      <c r="BOF897" s="8"/>
      <c r="BOG897" s="8"/>
      <c r="BOH897" s="8"/>
      <c r="BOI897" s="8"/>
      <c r="BOJ897" s="8"/>
      <c r="BOK897" s="8"/>
      <c r="BOL897" s="8"/>
      <c r="BOM897" s="8"/>
      <c r="BON897" s="8"/>
      <c r="BOO897" s="8"/>
      <c r="BOP897" s="8"/>
      <c r="BOQ897" s="8"/>
      <c r="BOR897" s="8"/>
      <c r="BOS897" s="8"/>
      <c r="BOT897" s="8"/>
      <c r="BOU897" s="8"/>
      <c r="BOV897" s="8"/>
      <c r="BOW897" s="8"/>
      <c r="BOX897" s="8"/>
      <c r="BOY897" s="8"/>
      <c r="BOZ897" s="8"/>
      <c r="BPA897" s="8"/>
      <c r="BPB897" s="8"/>
      <c r="BPC897" s="8"/>
      <c r="BPD897" s="8"/>
      <c r="BPE897" s="8"/>
      <c r="BPF897" s="8"/>
      <c r="BPG897" s="8"/>
      <c r="BPH897" s="8"/>
      <c r="BPI897" s="8"/>
      <c r="BPJ897" s="8"/>
      <c r="BPK897" s="8"/>
      <c r="BPL897" s="8"/>
      <c r="BPM897" s="8"/>
      <c r="BPN897" s="8"/>
      <c r="BPO897" s="8"/>
      <c r="BPP897" s="8"/>
      <c r="BPQ897" s="8"/>
      <c r="BPR897" s="8"/>
      <c r="BPS897" s="8"/>
      <c r="BPT897" s="8"/>
      <c r="BPU897" s="8"/>
      <c r="BPV897" s="8"/>
      <c r="BPW897" s="8"/>
      <c r="BPX897" s="8"/>
      <c r="BPY897" s="8"/>
      <c r="BPZ897" s="8"/>
      <c r="BQA897" s="8"/>
      <c r="BQB897" s="8"/>
      <c r="BQC897" s="8"/>
      <c r="BQD897" s="8"/>
      <c r="BQE897" s="8"/>
      <c r="BQF897" s="8"/>
      <c r="BQG897" s="8"/>
      <c r="BQH897" s="8"/>
      <c r="BQI897" s="8"/>
      <c r="BQJ897" s="8"/>
      <c r="BQK897" s="8"/>
      <c r="BQL897" s="8"/>
      <c r="BQM897" s="8"/>
      <c r="BQN897" s="8"/>
      <c r="BQO897" s="8"/>
      <c r="BQP897" s="8"/>
      <c r="BQQ897" s="8"/>
      <c r="BQR897" s="8"/>
      <c r="BQS897" s="8"/>
      <c r="BQT897" s="8"/>
      <c r="BQU897" s="8"/>
      <c r="BQV897" s="8"/>
      <c r="BQW897" s="8"/>
      <c r="BQX897" s="8"/>
      <c r="BQY897" s="8"/>
      <c r="BQZ897" s="8"/>
      <c r="BRA897" s="8"/>
      <c r="BRB897" s="8"/>
      <c r="BRC897" s="8"/>
      <c r="BRD897" s="8"/>
      <c r="BRE897" s="8"/>
      <c r="BRF897" s="8"/>
      <c r="BRG897" s="8"/>
      <c r="BRH897" s="8"/>
      <c r="BRI897" s="8"/>
      <c r="BRJ897" s="8"/>
      <c r="BRK897" s="8"/>
      <c r="BRL897" s="8"/>
      <c r="BRM897" s="8"/>
      <c r="BRN897" s="8"/>
      <c r="BRO897" s="8"/>
      <c r="BRP897" s="8"/>
      <c r="BRQ897" s="8"/>
      <c r="BRR897" s="8"/>
      <c r="BRS897" s="8"/>
      <c r="BRT897" s="8"/>
      <c r="BRU897" s="8"/>
      <c r="BRV897" s="8"/>
      <c r="BRW897" s="8"/>
      <c r="BRX897" s="8"/>
      <c r="BRY897" s="8"/>
      <c r="BRZ897" s="8"/>
      <c r="BSA897" s="8"/>
      <c r="BSB897" s="8"/>
      <c r="BSC897" s="8"/>
      <c r="BSD897" s="8"/>
      <c r="BSE897" s="8"/>
      <c r="BSF897" s="8"/>
      <c r="BSG897" s="8"/>
      <c r="BSH897" s="8"/>
      <c r="BSI897" s="8"/>
      <c r="BSJ897" s="8"/>
      <c r="BSK897" s="8"/>
      <c r="BSL897" s="8"/>
      <c r="BSM897" s="8"/>
      <c r="BSN897" s="8"/>
      <c r="BSO897" s="8"/>
      <c r="BSP897" s="8"/>
      <c r="BSQ897" s="8"/>
      <c r="BSR897" s="8"/>
      <c r="BSS897" s="8"/>
      <c r="BST897" s="8"/>
      <c r="BSU897" s="8"/>
      <c r="BSV897" s="8"/>
      <c r="BSW897" s="8"/>
      <c r="BSX897" s="8"/>
      <c r="BSY897" s="8"/>
      <c r="BSZ897" s="8"/>
      <c r="BTA897" s="8"/>
      <c r="BTB897" s="8"/>
      <c r="BTC897" s="8"/>
      <c r="BTD897" s="8"/>
      <c r="BTE897" s="8"/>
      <c r="BTF897" s="8"/>
      <c r="BTG897" s="8"/>
      <c r="BTH897" s="8"/>
      <c r="BTI897" s="8"/>
      <c r="BTJ897" s="8"/>
      <c r="BTK897" s="8"/>
      <c r="BTL897" s="8"/>
      <c r="BTM897" s="8"/>
      <c r="BTN897" s="8"/>
      <c r="BTO897" s="8"/>
      <c r="BTP897" s="8"/>
      <c r="BTQ897" s="8"/>
      <c r="BTR897" s="8"/>
      <c r="BTS897" s="8"/>
      <c r="BTT897" s="8"/>
      <c r="BTU897" s="8"/>
      <c r="BTV897" s="8"/>
      <c r="BTW897" s="8"/>
      <c r="BTX897" s="8"/>
      <c r="BTY897" s="8"/>
      <c r="BTZ897" s="8"/>
      <c r="BUA897" s="8"/>
      <c r="BUB897" s="8"/>
      <c r="BUC897" s="8"/>
      <c r="BUD897" s="8"/>
      <c r="BUE897" s="8"/>
      <c r="BUF897" s="8"/>
      <c r="BUG897" s="8"/>
      <c r="BUH897" s="8"/>
      <c r="BUI897" s="8"/>
      <c r="BUJ897" s="8"/>
      <c r="BUK897" s="8"/>
      <c r="BUL897" s="8"/>
      <c r="BUM897" s="8"/>
      <c r="BUN897" s="8"/>
      <c r="BUO897" s="8"/>
      <c r="BUP897" s="8"/>
      <c r="BUQ897" s="8"/>
      <c r="BUR897" s="8"/>
      <c r="BUS897" s="8"/>
      <c r="BUT897" s="8"/>
      <c r="BUU897" s="8"/>
      <c r="BUV897" s="8"/>
      <c r="BUW897" s="8"/>
      <c r="BUX897" s="8"/>
      <c r="BUY897" s="8"/>
      <c r="BUZ897" s="8"/>
      <c r="BVA897" s="8"/>
      <c r="BVB897" s="8"/>
      <c r="BVC897" s="8"/>
      <c r="BVD897" s="8"/>
      <c r="BVE897" s="8"/>
      <c r="BVF897" s="8"/>
      <c r="BVG897" s="8"/>
      <c r="BVH897" s="8"/>
      <c r="BVI897" s="8"/>
      <c r="BVJ897" s="8"/>
      <c r="BVK897" s="8"/>
      <c r="BVL897" s="8"/>
      <c r="BVM897" s="8"/>
      <c r="BVN897" s="8"/>
      <c r="BVO897" s="8"/>
      <c r="BVP897" s="8"/>
      <c r="BVQ897" s="8"/>
      <c r="BVR897" s="8"/>
      <c r="BVS897" s="8"/>
      <c r="BVT897" s="8"/>
      <c r="BVU897" s="8"/>
      <c r="BVV897" s="8"/>
      <c r="BVW897" s="8"/>
      <c r="BVX897" s="8"/>
      <c r="BVY897" s="8"/>
      <c r="BVZ897" s="8"/>
      <c r="BWA897" s="8"/>
      <c r="BWB897" s="8"/>
      <c r="BWC897" s="8"/>
      <c r="BWD897" s="8"/>
      <c r="BWE897" s="8"/>
      <c r="BWF897" s="8"/>
      <c r="BWG897" s="8"/>
      <c r="BWH897" s="8"/>
      <c r="BWI897" s="8"/>
      <c r="BWJ897" s="8"/>
      <c r="BWK897" s="8"/>
      <c r="BWL897" s="8"/>
      <c r="BWM897" s="8"/>
      <c r="BWN897" s="8"/>
      <c r="BWO897" s="8"/>
      <c r="BWP897" s="8"/>
      <c r="BWQ897" s="8"/>
    </row>
    <row r="898" spans="1:1967" s="547" customFormat="1" ht="102" customHeight="1">
      <c r="A898" s="9" t="s">
        <v>6606</v>
      </c>
      <c r="B898" s="100" t="s">
        <v>97</v>
      </c>
      <c r="C898" s="40" t="s">
        <v>1060</v>
      </c>
      <c r="D898" s="40" t="s">
        <v>1056</v>
      </c>
      <c r="E898" s="3" t="s">
        <v>1062</v>
      </c>
      <c r="F898" s="3"/>
      <c r="G898" s="3" t="s">
        <v>385</v>
      </c>
      <c r="H898" s="20">
        <v>0.5</v>
      </c>
      <c r="I898" s="114">
        <v>470000000</v>
      </c>
      <c r="J898" s="21" t="s">
        <v>1314</v>
      </c>
      <c r="K898" s="19" t="s">
        <v>1927</v>
      </c>
      <c r="L898" s="137" t="s">
        <v>3397</v>
      </c>
      <c r="M898" s="140" t="s">
        <v>383</v>
      </c>
      <c r="N898" s="346" t="s">
        <v>8839</v>
      </c>
      <c r="O898" s="3" t="s">
        <v>1366</v>
      </c>
      <c r="P898" s="7" t="s">
        <v>1338</v>
      </c>
      <c r="Q898" s="3" t="s">
        <v>1186</v>
      </c>
      <c r="R898" s="24">
        <v>2</v>
      </c>
      <c r="S898" s="18">
        <v>17676.68</v>
      </c>
      <c r="T898" s="83">
        <v>0</v>
      </c>
      <c r="U898" s="83">
        <f t="shared" si="321"/>
        <v>0</v>
      </c>
      <c r="V898" s="9" t="s">
        <v>1325</v>
      </c>
      <c r="W898" s="152" t="s">
        <v>1394</v>
      </c>
      <c r="X898" s="9" t="s">
        <v>11577</v>
      </c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  <c r="AP898" s="8"/>
      <c r="AQ898" s="8"/>
      <c r="AR898" s="8"/>
      <c r="AS898" s="8"/>
      <c r="AT898" s="8"/>
      <c r="AU898" s="8"/>
      <c r="AV898" s="8"/>
      <c r="AW898" s="8"/>
      <c r="AX898" s="8"/>
      <c r="AY898" s="8"/>
      <c r="AZ898" s="8"/>
      <c r="BA898" s="8"/>
      <c r="BB898" s="8"/>
      <c r="BC898" s="8"/>
      <c r="BD898" s="8"/>
      <c r="BE898" s="8"/>
      <c r="BF898" s="8"/>
      <c r="BG898" s="8"/>
      <c r="BH898" s="8"/>
      <c r="BI898" s="8"/>
      <c r="BJ898" s="8"/>
      <c r="BK898" s="8"/>
      <c r="BL898" s="8"/>
      <c r="BM898" s="8"/>
      <c r="BN898" s="8"/>
      <c r="BO898" s="8"/>
      <c r="BP898" s="8"/>
      <c r="BQ898" s="8"/>
      <c r="BR898" s="8"/>
      <c r="BS898" s="8"/>
      <c r="BT898" s="8"/>
      <c r="BU898" s="8"/>
      <c r="BV898" s="8"/>
      <c r="BW898" s="8"/>
      <c r="BX898" s="8"/>
      <c r="BY898" s="8"/>
      <c r="BZ898" s="8"/>
      <c r="CA898" s="8"/>
      <c r="CB898" s="8"/>
      <c r="CC898" s="8"/>
      <c r="CD898" s="8"/>
      <c r="CE898" s="8"/>
      <c r="CF898" s="8"/>
      <c r="CG898" s="8"/>
      <c r="CH898" s="8"/>
      <c r="CI898" s="8"/>
      <c r="CJ898" s="8"/>
      <c r="CK898" s="8"/>
      <c r="CL898" s="8"/>
      <c r="CM898" s="8"/>
      <c r="CN898" s="8"/>
      <c r="CO898" s="8"/>
      <c r="CP898" s="8"/>
      <c r="CQ898" s="8"/>
      <c r="CR898" s="8"/>
      <c r="CS898" s="8"/>
      <c r="CT898" s="8"/>
      <c r="CU898" s="8"/>
      <c r="CV898" s="8"/>
      <c r="CW898" s="8"/>
      <c r="CX898" s="8"/>
      <c r="CY898" s="8"/>
      <c r="CZ898" s="8"/>
      <c r="DA898" s="8"/>
      <c r="DB898" s="8"/>
      <c r="DC898" s="8"/>
      <c r="DD898" s="8"/>
      <c r="DE898" s="8"/>
      <c r="DF898" s="8"/>
      <c r="DG898" s="8"/>
      <c r="DH898" s="8"/>
      <c r="DI898" s="8"/>
      <c r="DJ898" s="8"/>
      <c r="DK898" s="8"/>
      <c r="DL898" s="8"/>
      <c r="DM898" s="8"/>
      <c r="DN898" s="8"/>
      <c r="DO898" s="8"/>
      <c r="DP898" s="8"/>
      <c r="DQ898" s="8"/>
      <c r="DR898" s="8"/>
      <c r="DS898" s="8"/>
      <c r="DT898" s="8"/>
      <c r="DU898" s="8"/>
      <c r="DV898" s="8"/>
      <c r="DW898" s="8"/>
      <c r="DX898" s="8"/>
      <c r="DY898" s="8"/>
      <c r="DZ898" s="8"/>
      <c r="EA898" s="8"/>
      <c r="EB898" s="8"/>
      <c r="EC898" s="8"/>
      <c r="ED898" s="8"/>
      <c r="EE898" s="8"/>
      <c r="EF898" s="8"/>
      <c r="EG898" s="8"/>
      <c r="EH898" s="8"/>
      <c r="EI898" s="8"/>
      <c r="EJ898" s="8"/>
      <c r="EK898" s="8"/>
      <c r="EL898" s="8"/>
      <c r="EM898" s="8"/>
      <c r="EN898" s="8"/>
      <c r="EO898" s="8"/>
      <c r="EP898" s="8"/>
      <c r="EQ898" s="8"/>
      <c r="ER898" s="8"/>
      <c r="ES898" s="8"/>
      <c r="ET898" s="8"/>
      <c r="EU898" s="8"/>
      <c r="EV898" s="8"/>
      <c r="EW898" s="8"/>
      <c r="EX898" s="8"/>
      <c r="EY898" s="8"/>
      <c r="EZ898" s="8"/>
      <c r="FA898" s="8"/>
      <c r="FB898" s="8"/>
      <c r="FC898" s="8"/>
      <c r="FD898" s="8"/>
      <c r="FE898" s="8"/>
      <c r="FF898" s="8"/>
      <c r="FG898" s="8"/>
      <c r="FH898" s="8"/>
      <c r="FI898" s="8"/>
      <c r="FJ898" s="8"/>
      <c r="FK898" s="8"/>
      <c r="FL898" s="8"/>
      <c r="FM898" s="8"/>
      <c r="FN898" s="8"/>
      <c r="FO898" s="8"/>
      <c r="FP898" s="8"/>
      <c r="FQ898" s="8"/>
      <c r="FR898" s="8"/>
      <c r="FS898" s="8"/>
      <c r="FT898" s="8"/>
      <c r="FU898" s="8"/>
      <c r="FV898" s="8"/>
      <c r="FW898" s="8"/>
      <c r="FX898" s="8"/>
      <c r="FY898" s="8"/>
      <c r="FZ898" s="8"/>
      <c r="GA898" s="8"/>
      <c r="GB898" s="8"/>
      <c r="GC898" s="8"/>
      <c r="GD898" s="8"/>
      <c r="GE898" s="8"/>
      <c r="GF898" s="8"/>
      <c r="GG898" s="8"/>
      <c r="GH898" s="8"/>
      <c r="GI898" s="8"/>
      <c r="GJ898" s="8"/>
      <c r="GK898" s="8"/>
      <c r="GL898" s="8"/>
      <c r="GM898" s="8"/>
      <c r="GN898" s="8"/>
      <c r="GO898" s="8"/>
      <c r="GP898" s="8"/>
      <c r="GQ898" s="8"/>
      <c r="GR898" s="8"/>
      <c r="GS898" s="8"/>
      <c r="GT898" s="8"/>
      <c r="GU898" s="8"/>
      <c r="GV898" s="8"/>
      <c r="GW898" s="8"/>
      <c r="GX898" s="8"/>
      <c r="GY898" s="8"/>
      <c r="GZ898" s="8"/>
      <c r="HA898" s="8"/>
      <c r="HB898" s="8"/>
      <c r="HC898" s="8"/>
      <c r="HD898" s="8"/>
      <c r="HE898" s="8"/>
      <c r="HF898" s="8"/>
      <c r="HG898" s="8"/>
      <c r="HH898" s="8"/>
      <c r="HI898" s="8"/>
      <c r="HJ898" s="8"/>
      <c r="HK898" s="8"/>
      <c r="HL898" s="8"/>
      <c r="HM898" s="8"/>
      <c r="HN898" s="8"/>
      <c r="HO898" s="8"/>
      <c r="HP898" s="8"/>
      <c r="HQ898" s="8"/>
      <c r="HR898" s="8"/>
      <c r="HS898" s="8"/>
      <c r="HT898" s="8"/>
      <c r="HU898" s="8"/>
      <c r="HV898" s="8"/>
      <c r="HW898" s="8"/>
      <c r="HX898" s="8"/>
      <c r="HY898" s="8"/>
      <c r="HZ898" s="8"/>
      <c r="IA898" s="8"/>
      <c r="IB898" s="8"/>
      <c r="IC898" s="8"/>
      <c r="ID898" s="8"/>
      <c r="IE898" s="8"/>
      <c r="IF898" s="8"/>
      <c r="IG898" s="8"/>
      <c r="IH898" s="8"/>
      <c r="II898" s="8"/>
      <c r="IJ898" s="8"/>
      <c r="IK898" s="8"/>
      <c r="IL898" s="8"/>
      <c r="IM898" s="8"/>
      <c r="IN898" s="8"/>
      <c r="IO898" s="8"/>
      <c r="IP898" s="8"/>
      <c r="IQ898" s="8"/>
      <c r="IR898" s="8"/>
      <c r="IS898" s="8"/>
      <c r="IT898" s="8"/>
      <c r="IU898" s="8"/>
      <c r="IV898" s="8"/>
      <c r="IW898" s="8"/>
      <c r="IX898" s="8"/>
      <c r="IY898" s="8"/>
      <c r="IZ898" s="8"/>
      <c r="JA898" s="8"/>
      <c r="JB898" s="8"/>
      <c r="JC898" s="8"/>
      <c r="JD898" s="8"/>
      <c r="JE898" s="8"/>
      <c r="JF898" s="8"/>
      <c r="JG898" s="8"/>
      <c r="JH898" s="8"/>
      <c r="JI898" s="8"/>
      <c r="JJ898" s="8"/>
      <c r="JK898" s="8"/>
      <c r="JL898" s="8"/>
      <c r="JM898" s="8"/>
      <c r="JN898" s="8"/>
      <c r="JO898" s="8"/>
      <c r="JP898" s="8"/>
      <c r="JQ898" s="8"/>
      <c r="JR898" s="8"/>
      <c r="JS898" s="8"/>
      <c r="JT898" s="8"/>
      <c r="JU898" s="8"/>
      <c r="JV898" s="8"/>
      <c r="JW898" s="8"/>
      <c r="JX898" s="8"/>
      <c r="JY898" s="8"/>
      <c r="JZ898" s="8"/>
      <c r="KA898" s="8"/>
      <c r="KB898" s="8"/>
      <c r="KC898" s="8"/>
      <c r="KD898" s="8"/>
      <c r="KE898" s="8"/>
      <c r="KF898" s="8"/>
      <c r="KG898" s="8"/>
      <c r="KH898" s="8"/>
      <c r="KI898" s="8"/>
      <c r="KJ898" s="8"/>
      <c r="KK898" s="8"/>
      <c r="KL898" s="8"/>
      <c r="KM898" s="8"/>
      <c r="KN898" s="8"/>
      <c r="KO898" s="8"/>
      <c r="KP898" s="8"/>
      <c r="KQ898" s="8"/>
      <c r="KR898" s="8"/>
      <c r="KS898" s="8"/>
      <c r="KT898" s="8"/>
      <c r="KU898" s="8"/>
      <c r="KV898" s="8"/>
      <c r="KW898" s="8"/>
      <c r="KX898" s="8"/>
      <c r="KY898" s="8"/>
      <c r="KZ898" s="8"/>
      <c r="LA898" s="8"/>
      <c r="LB898" s="8"/>
      <c r="LC898" s="8"/>
      <c r="LD898" s="8"/>
      <c r="LE898" s="8"/>
      <c r="LF898" s="8"/>
      <c r="LG898" s="8"/>
      <c r="LH898" s="8"/>
      <c r="LI898" s="8"/>
      <c r="LJ898" s="8"/>
      <c r="LK898" s="8"/>
      <c r="LL898" s="8"/>
      <c r="LM898" s="8"/>
      <c r="LN898" s="8"/>
      <c r="LO898" s="8"/>
      <c r="LP898" s="8"/>
      <c r="LQ898" s="8"/>
      <c r="LR898" s="8"/>
      <c r="LS898" s="8"/>
      <c r="LT898" s="8"/>
      <c r="LU898" s="8"/>
      <c r="LV898" s="8"/>
      <c r="LW898" s="8"/>
      <c r="LX898" s="8"/>
      <c r="LY898" s="8"/>
      <c r="LZ898" s="8"/>
      <c r="MA898" s="8"/>
      <c r="MB898" s="8"/>
      <c r="MC898" s="8"/>
      <c r="MD898" s="8"/>
      <c r="ME898" s="8"/>
      <c r="MF898" s="8"/>
      <c r="MG898" s="8"/>
      <c r="MH898" s="8"/>
      <c r="MI898" s="8"/>
      <c r="MJ898" s="8"/>
      <c r="MK898" s="8"/>
      <c r="ML898" s="8"/>
      <c r="MM898" s="8"/>
      <c r="MN898" s="8"/>
      <c r="MO898" s="8"/>
      <c r="MP898" s="8"/>
      <c r="MQ898" s="8"/>
      <c r="MR898" s="8"/>
      <c r="MS898" s="8"/>
      <c r="MT898" s="8"/>
      <c r="MU898" s="8"/>
      <c r="MV898" s="8"/>
      <c r="MW898" s="8"/>
      <c r="MX898" s="8"/>
      <c r="MY898" s="8"/>
      <c r="MZ898" s="8"/>
      <c r="NA898" s="8"/>
      <c r="NB898" s="8"/>
      <c r="NC898" s="8"/>
      <c r="ND898" s="8"/>
      <c r="NE898" s="8"/>
      <c r="NF898" s="8"/>
      <c r="NG898" s="8"/>
      <c r="NH898" s="8"/>
      <c r="NI898" s="8"/>
      <c r="NJ898" s="8"/>
      <c r="NK898" s="8"/>
      <c r="NL898" s="8"/>
      <c r="NM898" s="8"/>
      <c r="NN898" s="8"/>
      <c r="NO898" s="8"/>
      <c r="NP898" s="8"/>
      <c r="NQ898" s="8"/>
      <c r="NR898" s="8"/>
      <c r="NS898" s="8"/>
      <c r="NT898" s="8"/>
      <c r="NU898" s="8"/>
      <c r="NV898" s="8"/>
      <c r="NW898" s="8"/>
      <c r="NX898" s="8"/>
      <c r="NY898" s="8"/>
      <c r="NZ898" s="8"/>
      <c r="OA898" s="8"/>
      <c r="OB898" s="8"/>
      <c r="OC898" s="8"/>
      <c r="OD898" s="8"/>
      <c r="OE898" s="8"/>
      <c r="OF898" s="8"/>
      <c r="OG898" s="8"/>
      <c r="OH898" s="8"/>
      <c r="OI898" s="8"/>
      <c r="OJ898" s="8"/>
      <c r="OK898" s="8"/>
      <c r="OL898" s="8"/>
      <c r="OM898" s="8"/>
      <c r="ON898" s="8"/>
      <c r="OO898" s="8"/>
      <c r="OP898" s="8"/>
      <c r="OQ898" s="8"/>
      <c r="OR898" s="8"/>
      <c r="OS898" s="8"/>
      <c r="OT898" s="8"/>
      <c r="OU898" s="8"/>
      <c r="OV898" s="8"/>
      <c r="OW898" s="8"/>
      <c r="OX898" s="8"/>
      <c r="OY898" s="8"/>
      <c r="OZ898" s="8"/>
      <c r="PA898" s="8"/>
      <c r="PB898" s="8"/>
      <c r="PC898" s="8"/>
      <c r="PD898" s="8"/>
      <c r="PE898" s="8"/>
      <c r="PF898" s="8"/>
      <c r="PG898" s="8"/>
      <c r="PH898" s="8"/>
      <c r="PI898" s="8"/>
      <c r="PJ898" s="8"/>
      <c r="PK898" s="8"/>
      <c r="PL898" s="8"/>
      <c r="PM898" s="8"/>
      <c r="PN898" s="8"/>
      <c r="PO898" s="8"/>
      <c r="PP898" s="8"/>
      <c r="PQ898" s="8"/>
      <c r="PR898" s="8"/>
      <c r="PS898" s="8"/>
      <c r="PT898" s="8"/>
      <c r="PU898" s="8"/>
      <c r="PV898" s="8"/>
      <c r="PW898" s="8"/>
      <c r="PX898" s="8"/>
      <c r="PY898" s="8"/>
      <c r="PZ898" s="8"/>
      <c r="QA898" s="8"/>
      <c r="QB898" s="8"/>
      <c r="QC898" s="8"/>
      <c r="QD898" s="8"/>
      <c r="QE898" s="8"/>
      <c r="QF898" s="8"/>
      <c r="QG898" s="8"/>
      <c r="QH898" s="8"/>
      <c r="QI898" s="8"/>
      <c r="QJ898" s="8"/>
      <c r="QK898" s="8"/>
      <c r="QL898" s="8"/>
      <c r="QM898" s="8"/>
      <c r="QN898" s="8"/>
      <c r="QO898" s="8"/>
      <c r="QP898" s="8"/>
      <c r="QQ898" s="8"/>
      <c r="QR898" s="8"/>
      <c r="QS898" s="8"/>
      <c r="QT898" s="8"/>
      <c r="QU898" s="8"/>
      <c r="QV898" s="8"/>
      <c r="QW898" s="8"/>
      <c r="QX898" s="8"/>
      <c r="QY898" s="8"/>
      <c r="QZ898" s="8"/>
      <c r="RA898" s="8"/>
      <c r="RB898" s="8"/>
      <c r="RC898" s="8"/>
      <c r="RD898" s="8"/>
      <c r="RE898" s="8"/>
      <c r="RF898" s="8"/>
      <c r="RG898" s="8"/>
      <c r="RH898" s="8"/>
      <c r="RI898" s="8"/>
      <c r="RJ898" s="8"/>
      <c r="RK898" s="8"/>
      <c r="RL898" s="8"/>
      <c r="RM898" s="8"/>
      <c r="RN898" s="8"/>
      <c r="RO898" s="8"/>
      <c r="RP898" s="8"/>
      <c r="RQ898" s="8"/>
      <c r="RR898" s="8"/>
      <c r="RS898" s="8"/>
      <c r="RT898" s="8"/>
      <c r="RU898" s="8"/>
      <c r="RV898" s="8"/>
      <c r="RW898" s="8"/>
      <c r="RX898" s="8"/>
      <c r="RY898" s="8"/>
      <c r="RZ898" s="8"/>
      <c r="SA898" s="8"/>
      <c r="SB898" s="8"/>
      <c r="SC898" s="8"/>
      <c r="SD898" s="8"/>
      <c r="SE898" s="8"/>
      <c r="SF898" s="8"/>
      <c r="SG898" s="8"/>
      <c r="SH898" s="8"/>
      <c r="SI898" s="8"/>
      <c r="SJ898" s="8"/>
      <c r="SK898" s="8"/>
      <c r="SL898" s="8"/>
      <c r="SM898" s="8"/>
      <c r="SN898" s="8"/>
      <c r="SO898" s="8"/>
      <c r="SP898" s="8"/>
      <c r="SQ898" s="8"/>
      <c r="SR898" s="8"/>
      <c r="SS898" s="8"/>
      <c r="ST898" s="8"/>
      <c r="SU898" s="8"/>
      <c r="SV898" s="8"/>
      <c r="SW898" s="8"/>
      <c r="SX898" s="8"/>
      <c r="SY898" s="8"/>
      <c r="SZ898" s="8"/>
      <c r="TA898" s="8"/>
      <c r="TB898" s="8"/>
      <c r="TC898" s="8"/>
      <c r="TD898" s="8"/>
      <c r="TE898" s="8"/>
      <c r="TF898" s="8"/>
      <c r="TG898" s="8"/>
      <c r="TH898" s="8"/>
      <c r="TI898" s="8"/>
      <c r="TJ898" s="8"/>
      <c r="TK898" s="8"/>
      <c r="TL898" s="8"/>
      <c r="TM898" s="8"/>
      <c r="TN898" s="8"/>
      <c r="TO898" s="8"/>
      <c r="TP898" s="8"/>
      <c r="TQ898" s="8"/>
      <c r="TR898" s="8"/>
      <c r="TS898" s="8"/>
      <c r="TT898" s="8"/>
      <c r="TU898" s="8"/>
      <c r="TV898" s="8"/>
      <c r="TW898" s="8"/>
      <c r="TX898" s="8"/>
      <c r="TY898" s="8"/>
      <c r="TZ898" s="8"/>
      <c r="UA898" s="8"/>
      <c r="UB898" s="8"/>
      <c r="UC898" s="8"/>
      <c r="UD898" s="8"/>
      <c r="UE898" s="8"/>
      <c r="UF898" s="8"/>
      <c r="UG898" s="8"/>
      <c r="UH898" s="8"/>
      <c r="UI898" s="8"/>
      <c r="UJ898" s="8"/>
      <c r="UK898" s="8"/>
      <c r="UL898" s="8"/>
      <c r="UM898" s="8"/>
      <c r="UN898" s="8"/>
      <c r="UO898" s="8"/>
      <c r="UP898" s="8"/>
      <c r="UQ898" s="8"/>
      <c r="UR898" s="8"/>
      <c r="US898" s="8"/>
      <c r="UT898" s="8"/>
      <c r="UU898" s="8"/>
      <c r="UV898" s="8"/>
      <c r="UW898" s="8"/>
      <c r="UX898" s="8"/>
      <c r="UY898" s="8"/>
      <c r="UZ898" s="8"/>
      <c r="VA898" s="8"/>
      <c r="VB898" s="8"/>
      <c r="VC898" s="8"/>
      <c r="VD898" s="8"/>
      <c r="VE898" s="8"/>
      <c r="VF898" s="8"/>
      <c r="VG898" s="8"/>
      <c r="VH898" s="8"/>
      <c r="VI898" s="8"/>
      <c r="VJ898" s="8"/>
      <c r="VK898" s="8"/>
      <c r="VL898" s="8"/>
      <c r="VM898" s="8"/>
      <c r="VN898" s="8"/>
      <c r="VO898" s="8"/>
      <c r="VP898" s="8"/>
      <c r="VQ898" s="8"/>
      <c r="VR898" s="8"/>
      <c r="VS898" s="8"/>
      <c r="VT898" s="8"/>
      <c r="VU898" s="8"/>
      <c r="VV898" s="8"/>
      <c r="VW898" s="8"/>
      <c r="VX898" s="8"/>
      <c r="VY898" s="8"/>
      <c r="VZ898" s="8"/>
      <c r="WA898" s="8"/>
      <c r="WB898" s="8"/>
      <c r="WC898" s="8"/>
      <c r="WD898" s="8"/>
      <c r="WE898" s="8"/>
      <c r="WF898" s="8"/>
      <c r="WG898" s="8"/>
      <c r="WH898" s="8"/>
      <c r="WI898" s="8"/>
      <c r="WJ898" s="8"/>
      <c r="WK898" s="8"/>
      <c r="WL898" s="8"/>
      <c r="WM898" s="8"/>
      <c r="WN898" s="8"/>
      <c r="WO898" s="8"/>
      <c r="WP898" s="8"/>
      <c r="WQ898" s="8"/>
      <c r="WR898" s="8"/>
      <c r="WS898" s="8"/>
      <c r="WT898" s="8"/>
      <c r="WU898" s="8"/>
      <c r="WV898" s="8"/>
      <c r="WW898" s="8"/>
      <c r="WX898" s="8"/>
      <c r="WY898" s="8"/>
      <c r="WZ898" s="8"/>
      <c r="XA898" s="8"/>
      <c r="XB898" s="8"/>
      <c r="XC898" s="8"/>
      <c r="XD898" s="8"/>
      <c r="XE898" s="8"/>
      <c r="XF898" s="8"/>
      <c r="XG898" s="8"/>
      <c r="XH898" s="8"/>
      <c r="XI898" s="8"/>
      <c r="XJ898" s="8"/>
      <c r="XK898" s="8"/>
      <c r="XL898" s="8"/>
      <c r="XM898" s="8"/>
      <c r="XN898" s="8"/>
      <c r="XO898" s="8"/>
      <c r="XP898" s="8"/>
      <c r="XQ898" s="8"/>
      <c r="XR898" s="8"/>
      <c r="XS898" s="8"/>
      <c r="XT898" s="8"/>
      <c r="XU898" s="8"/>
      <c r="XV898" s="8"/>
      <c r="XW898" s="8"/>
      <c r="XX898" s="8"/>
      <c r="XY898" s="8"/>
      <c r="XZ898" s="8"/>
      <c r="YA898" s="8"/>
      <c r="YB898" s="8"/>
      <c r="YC898" s="8"/>
      <c r="YD898" s="8"/>
      <c r="YE898" s="8"/>
      <c r="YF898" s="8"/>
      <c r="YG898" s="8"/>
      <c r="YH898" s="8"/>
      <c r="YI898" s="8"/>
      <c r="YJ898" s="8"/>
      <c r="YK898" s="8"/>
      <c r="YL898" s="8"/>
      <c r="YM898" s="8"/>
      <c r="YN898" s="8"/>
      <c r="YO898" s="8"/>
      <c r="YP898" s="8"/>
      <c r="YQ898" s="8"/>
      <c r="YR898" s="8"/>
      <c r="YS898" s="8"/>
      <c r="YT898" s="8"/>
      <c r="YU898" s="8"/>
      <c r="YV898" s="8"/>
      <c r="YW898" s="8"/>
      <c r="YX898" s="8"/>
      <c r="YY898" s="8"/>
      <c r="YZ898" s="8"/>
      <c r="ZA898" s="8"/>
      <c r="ZB898" s="8"/>
      <c r="ZC898" s="8"/>
      <c r="ZD898" s="8"/>
      <c r="ZE898" s="8"/>
      <c r="ZF898" s="8"/>
      <c r="ZG898" s="8"/>
      <c r="ZH898" s="8"/>
      <c r="ZI898" s="8"/>
      <c r="ZJ898" s="8"/>
      <c r="ZK898" s="8"/>
      <c r="ZL898" s="8"/>
      <c r="ZM898" s="8"/>
      <c r="ZN898" s="8"/>
      <c r="ZO898" s="8"/>
      <c r="ZP898" s="8"/>
      <c r="ZQ898" s="8"/>
      <c r="ZR898" s="8"/>
      <c r="ZS898" s="8"/>
      <c r="ZT898" s="8"/>
      <c r="ZU898" s="8"/>
      <c r="ZV898" s="8"/>
      <c r="ZW898" s="8"/>
      <c r="ZX898" s="8"/>
      <c r="ZY898" s="8"/>
      <c r="ZZ898" s="8"/>
      <c r="AAA898" s="8"/>
      <c r="AAB898" s="8"/>
      <c r="AAC898" s="8"/>
      <c r="AAD898" s="8"/>
      <c r="AAE898" s="8"/>
      <c r="AAF898" s="8"/>
      <c r="AAG898" s="8"/>
      <c r="AAH898" s="8"/>
      <c r="AAI898" s="8"/>
      <c r="AAJ898" s="8"/>
      <c r="AAK898" s="8"/>
      <c r="AAL898" s="8"/>
      <c r="AAM898" s="8"/>
      <c r="AAN898" s="8"/>
      <c r="AAO898" s="8"/>
      <c r="AAP898" s="8"/>
      <c r="AAQ898" s="8"/>
      <c r="AAR898" s="8"/>
      <c r="AAS898" s="8"/>
      <c r="AAT898" s="8"/>
      <c r="AAU898" s="8"/>
      <c r="AAV898" s="8"/>
      <c r="AAW898" s="8"/>
      <c r="AAX898" s="8"/>
      <c r="AAY898" s="8"/>
      <c r="AAZ898" s="8"/>
      <c r="ABA898" s="8"/>
      <c r="ABB898" s="8"/>
      <c r="ABC898" s="8"/>
      <c r="ABD898" s="8"/>
      <c r="ABE898" s="8"/>
      <c r="ABF898" s="8"/>
      <c r="ABG898" s="8"/>
      <c r="ABH898" s="8"/>
      <c r="ABI898" s="8"/>
      <c r="ABJ898" s="8"/>
      <c r="ABK898" s="8"/>
      <c r="ABL898" s="8"/>
      <c r="ABM898" s="8"/>
      <c r="ABN898" s="8"/>
      <c r="ABO898" s="8"/>
      <c r="ABP898" s="8"/>
      <c r="ABQ898" s="8"/>
      <c r="ABR898" s="8"/>
      <c r="ABS898" s="8"/>
      <c r="ABT898" s="8"/>
      <c r="ABU898" s="8"/>
      <c r="ABV898" s="8"/>
      <c r="ABW898" s="8"/>
      <c r="ABX898" s="8"/>
      <c r="ABY898" s="8"/>
      <c r="ABZ898" s="8"/>
      <c r="ACA898" s="8"/>
      <c r="ACB898" s="8"/>
      <c r="ACC898" s="8"/>
      <c r="ACD898" s="8"/>
      <c r="ACE898" s="8"/>
      <c r="ACF898" s="8"/>
      <c r="ACG898" s="8"/>
      <c r="ACH898" s="8"/>
      <c r="ACI898" s="8"/>
      <c r="ACJ898" s="8"/>
      <c r="ACK898" s="8"/>
      <c r="ACL898" s="8"/>
      <c r="ACM898" s="8"/>
      <c r="ACN898" s="8"/>
      <c r="ACO898" s="8"/>
      <c r="ACP898" s="8"/>
      <c r="ACQ898" s="8"/>
      <c r="ACR898" s="8"/>
      <c r="ACS898" s="8"/>
      <c r="ACT898" s="8"/>
      <c r="ACU898" s="8"/>
      <c r="ACV898" s="8"/>
      <c r="ACW898" s="8"/>
      <c r="ACX898" s="8"/>
      <c r="ACY898" s="8"/>
      <c r="ACZ898" s="8"/>
      <c r="ADA898" s="8"/>
      <c r="ADB898" s="8"/>
      <c r="ADC898" s="8"/>
      <c r="ADD898" s="8"/>
      <c r="ADE898" s="8"/>
      <c r="ADF898" s="8"/>
      <c r="ADG898" s="8"/>
      <c r="ADH898" s="8"/>
      <c r="ADI898" s="8"/>
      <c r="ADJ898" s="8"/>
      <c r="ADK898" s="8"/>
      <c r="ADL898" s="8"/>
      <c r="ADM898" s="8"/>
      <c r="ADN898" s="8"/>
      <c r="ADO898" s="8"/>
      <c r="ADP898" s="8"/>
      <c r="ADQ898" s="8"/>
      <c r="ADR898" s="8"/>
      <c r="ADS898" s="8"/>
      <c r="ADT898" s="8"/>
      <c r="ADU898" s="8"/>
      <c r="ADV898" s="8"/>
      <c r="ADW898" s="8"/>
      <c r="ADX898" s="8"/>
      <c r="ADY898" s="8"/>
      <c r="ADZ898" s="8"/>
      <c r="AEA898" s="8"/>
      <c r="AEB898" s="8"/>
      <c r="AEC898" s="8"/>
      <c r="AED898" s="8"/>
      <c r="AEE898" s="8"/>
      <c r="AEF898" s="8"/>
      <c r="AEG898" s="8"/>
      <c r="AEH898" s="8"/>
      <c r="AEI898" s="8"/>
      <c r="AEJ898" s="8"/>
      <c r="AEK898" s="8"/>
      <c r="AEL898" s="8"/>
      <c r="AEM898" s="8"/>
      <c r="AEN898" s="8"/>
      <c r="AEO898" s="8"/>
      <c r="AEP898" s="8"/>
      <c r="AEQ898" s="8"/>
      <c r="AER898" s="8"/>
      <c r="AES898" s="8"/>
      <c r="AET898" s="8"/>
      <c r="AEU898" s="8"/>
      <c r="AEV898" s="8"/>
      <c r="AEW898" s="8"/>
      <c r="AEX898" s="8"/>
      <c r="AEY898" s="8"/>
      <c r="AEZ898" s="8"/>
      <c r="AFA898" s="8"/>
      <c r="AFB898" s="8"/>
      <c r="AFC898" s="8"/>
      <c r="AFD898" s="8"/>
      <c r="AFE898" s="8"/>
      <c r="AFF898" s="8"/>
      <c r="AFG898" s="8"/>
      <c r="AFH898" s="8"/>
      <c r="AFI898" s="8"/>
      <c r="AFJ898" s="8"/>
      <c r="AFK898" s="8"/>
      <c r="AFL898" s="8"/>
      <c r="AFM898" s="8"/>
      <c r="AFN898" s="8"/>
      <c r="AFO898" s="8"/>
      <c r="AFP898" s="8"/>
      <c r="AFQ898" s="8"/>
      <c r="AFR898" s="8"/>
      <c r="AFS898" s="8"/>
      <c r="AFT898" s="8"/>
      <c r="AFU898" s="8"/>
      <c r="AFV898" s="8"/>
      <c r="AFW898" s="8"/>
      <c r="AFX898" s="8"/>
      <c r="AFY898" s="8"/>
      <c r="AFZ898" s="8"/>
      <c r="AGA898" s="8"/>
      <c r="AGB898" s="8"/>
      <c r="AGC898" s="8"/>
      <c r="AGD898" s="8"/>
      <c r="AGE898" s="8"/>
      <c r="AGF898" s="8"/>
      <c r="AGG898" s="8"/>
      <c r="AGH898" s="8"/>
      <c r="AGI898" s="8"/>
      <c r="AGJ898" s="8"/>
      <c r="AGK898" s="8"/>
      <c r="AGL898" s="8"/>
      <c r="AGM898" s="8"/>
      <c r="AGN898" s="8"/>
      <c r="AGO898" s="8"/>
      <c r="AGP898" s="8"/>
      <c r="AGQ898" s="8"/>
      <c r="AGR898" s="8"/>
      <c r="AGS898" s="8"/>
      <c r="AGT898" s="8"/>
      <c r="AGU898" s="8"/>
      <c r="AGV898" s="8"/>
      <c r="AGW898" s="8"/>
      <c r="AGX898" s="8"/>
      <c r="AGY898" s="8"/>
      <c r="AGZ898" s="8"/>
      <c r="AHA898" s="8"/>
      <c r="AHB898" s="8"/>
      <c r="AHC898" s="8"/>
      <c r="AHD898" s="8"/>
      <c r="AHE898" s="8"/>
      <c r="AHF898" s="8"/>
      <c r="AHG898" s="8"/>
      <c r="AHH898" s="8"/>
      <c r="AHI898" s="8"/>
      <c r="AHJ898" s="8"/>
      <c r="AHK898" s="8"/>
      <c r="AHL898" s="8"/>
      <c r="AHM898" s="8"/>
      <c r="AHN898" s="8"/>
      <c r="AHO898" s="8"/>
      <c r="AHP898" s="8"/>
      <c r="AHQ898" s="8"/>
      <c r="AHR898" s="8"/>
      <c r="AHS898" s="8"/>
      <c r="AHT898" s="8"/>
      <c r="AHU898" s="8"/>
      <c r="AHV898" s="8"/>
      <c r="AHW898" s="8"/>
      <c r="AHX898" s="8"/>
      <c r="AHY898" s="8"/>
      <c r="AHZ898" s="8"/>
      <c r="AIA898" s="8"/>
      <c r="AIB898" s="8"/>
      <c r="AIC898" s="8"/>
      <c r="AID898" s="8"/>
      <c r="AIE898" s="8"/>
      <c r="AIF898" s="8"/>
      <c r="AIG898" s="8"/>
      <c r="AIH898" s="8"/>
      <c r="AII898" s="8"/>
      <c r="AIJ898" s="8"/>
      <c r="AIK898" s="8"/>
      <c r="AIL898" s="8"/>
      <c r="AIM898" s="8"/>
      <c r="AIN898" s="8"/>
      <c r="AIO898" s="8"/>
      <c r="AIP898" s="8"/>
      <c r="AIQ898" s="8"/>
      <c r="AIR898" s="8"/>
      <c r="AIS898" s="8"/>
      <c r="AIT898" s="8"/>
      <c r="AIU898" s="8"/>
      <c r="AIV898" s="8"/>
      <c r="AIW898" s="8"/>
      <c r="AIX898" s="8"/>
      <c r="AIY898" s="8"/>
      <c r="AIZ898" s="8"/>
      <c r="AJA898" s="8"/>
      <c r="AJB898" s="8"/>
      <c r="AJC898" s="8"/>
      <c r="AJD898" s="8"/>
      <c r="AJE898" s="8"/>
      <c r="AJF898" s="8"/>
      <c r="AJG898" s="8"/>
      <c r="AJH898" s="8"/>
      <c r="AJI898" s="8"/>
      <c r="AJJ898" s="8"/>
      <c r="AJK898" s="8"/>
      <c r="AJL898" s="8"/>
      <c r="AJM898" s="8"/>
      <c r="AJN898" s="8"/>
      <c r="AJO898" s="8"/>
      <c r="AJP898" s="8"/>
      <c r="AJQ898" s="8"/>
      <c r="AJR898" s="8"/>
      <c r="AJS898" s="8"/>
      <c r="AJT898" s="8"/>
      <c r="AJU898" s="8"/>
      <c r="AJV898" s="8"/>
      <c r="AJW898" s="8"/>
      <c r="AJX898" s="8"/>
      <c r="AJY898" s="8"/>
      <c r="AJZ898" s="8"/>
      <c r="AKA898" s="8"/>
      <c r="AKB898" s="8"/>
      <c r="AKC898" s="8"/>
      <c r="AKD898" s="8"/>
      <c r="AKE898" s="8"/>
      <c r="AKF898" s="8"/>
      <c r="AKG898" s="8"/>
      <c r="AKH898" s="8"/>
      <c r="AKI898" s="8"/>
      <c r="AKJ898" s="8"/>
      <c r="AKK898" s="8"/>
      <c r="AKL898" s="8"/>
      <c r="AKM898" s="8"/>
      <c r="AKN898" s="8"/>
      <c r="AKO898" s="8"/>
      <c r="AKP898" s="8"/>
      <c r="AKQ898" s="8"/>
      <c r="AKR898" s="8"/>
      <c r="AKS898" s="8"/>
      <c r="AKT898" s="8"/>
      <c r="AKU898" s="8"/>
      <c r="AKV898" s="8"/>
      <c r="AKW898" s="8"/>
      <c r="AKX898" s="8"/>
      <c r="AKY898" s="8"/>
      <c r="AKZ898" s="8"/>
      <c r="ALA898" s="8"/>
      <c r="ALB898" s="8"/>
      <c r="ALC898" s="8"/>
      <c r="ALD898" s="8"/>
      <c r="ALE898" s="8"/>
      <c r="ALF898" s="8"/>
      <c r="ALG898" s="8"/>
      <c r="ALH898" s="8"/>
      <c r="ALI898" s="8"/>
      <c r="ALJ898" s="8"/>
      <c r="ALK898" s="8"/>
      <c r="ALL898" s="8"/>
      <c r="ALM898" s="8"/>
      <c r="ALN898" s="8"/>
      <c r="ALO898" s="8"/>
      <c r="ALP898" s="8"/>
      <c r="ALQ898" s="8"/>
      <c r="ALR898" s="8"/>
      <c r="ALS898" s="8"/>
      <c r="ALT898" s="8"/>
      <c r="ALU898" s="8"/>
      <c r="ALV898" s="8"/>
      <c r="ALW898" s="8"/>
      <c r="ALX898" s="8"/>
      <c r="ALY898" s="8"/>
      <c r="ALZ898" s="8"/>
      <c r="AMA898" s="8"/>
      <c r="AMB898" s="8"/>
      <c r="AMC898" s="8"/>
      <c r="AMD898" s="8"/>
      <c r="AME898" s="8"/>
      <c r="AMF898" s="8"/>
      <c r="AMG898" s="8"/>
      <c r="AMH898" s="8"/>
      <c r="AMI898" s="8"/>
      <c r="AMJ898" s="8"/>
      <c r="AMK898" s="8"/>
      <c r="AML898" s="8"/>
      <c r="AMM898" s="8"/>
      <c r="AMN898" s="8"/>
      <c r="AMO898" s="8"/>
      <c r="AMP898" s="8"/>
      <c r="AMQ898" s="8"/>
      <c r="AMR898" s="8"/>
      <c r="AMS898" s="8"/>
      <c r="AMT898" s="8"/>
      <c r="AMU898" s="8"/>
      <c r="AMV898" s="8"/>
      <c r="AMW898" s="8"/>
      <c r="AMX898" s="8"/>
      <c r="AMY898" s="8"/>
      <c r="AMZ898" s="8"/>
      <c r="ANA898" s="8"/>
      <c r="ANB898" s="8"/>
      <c r="ANC898" s="8"/>
      <c r="AND898" s="8"/>
      <c r="ANE898" s="8"/>
      <c r="ANF898" s="8"/>
      <c r="ANG898" s="8"/>
      <c r="ANH898" s="8"/>
      <c r="ANI898" s="8"/>
      <c r="ANJ898" s="8"/>
      <c r="ANK898" s="8"/>
      <c r="ANL898" s="8"/>
      <c r="ANM898" s="8"/>
      <c r="ANN898" s="8"/>
      <c r="ANO898" s="8"/>
      <c r="ANP898" s="8"/>
      <c r="ANQ898" s="8"/>
      <c r="ANR898" s="8"/>
      <c r="ANS898" s="8"/>
      <c r="ANT898" s="8"/>
      <c r="ANU898" s="8"/>
      <c r="ANV898" s="8"/>
      <c r="ANW898" s="8"/>
      <c r="ANX898" s="8"/>
      <c r="ANY898" s="8"/>
      <c r="ANZ898" s="8"/>
      <c r="AOA898" s="8"/>
      <c r="AOB898" s="8"/>
      <c r="AOC898" s="8"/>
      <c r="AOD898" s="8"/>
      <c r="AOE898" s="8"/>
      <c r="AOF898" s="8"/>
      <c r="AOG898" s="8"/>
      <c r="AOH898" s="8"/>
      <c r="AOI898" s="8"/>
      <c r="AOJ898" s="8"/>
      <c r="AOK898" s="8"/>
      <c r="AOL898" s="8"/>
      <c r="AOM898" s="8"/>
      <c r="AON898" s="8"/>
      <c r="AOO898" s="8"/>
      <c r="AOP898" s="8"/>
      <c r="AOQ898" s="8"/>
      <c r="AOR898" s="8"/>
      <c r="AOS898" s="8"/>
      <c r="AOT898" s="8"/>
      <c r="AOU898" s="8"/>
      <c r="AOV898" s="8"/>
      <c r="AOW898" s="8"/>
      <c r="AOX898" s="8"/>
      <c r="AOY898" s="8"/>
      <c r="AOZ898" s="8"/>
      <c r="APA898" s="8"/>
      <c r="APB898" s="8"/>
      <c r="APC898" s="8"/>
      <c r="APD898" s="8"/>
      <c r="APE898" s="8"/>
      <c r="APF898" s="8"/>
      <c r="APG898" s="8"/>
      <c r="APH898" s="8"/>
      <c r="API898" s="8"/>
      <c r="APJ898" s="8"/>
      <c r="APK898" s="8"/>
      <c r="APL898" s="8"/>
      <c r="APM898" s="8"/>
      <c r="APN898" s="8"/>
      <c r="APO898" s="8"/>
      <c r="APP898" s="8"/>
      <c r="APQ898" s="8"/>
      <c r="APR898" s="8"/>
      <c r="APS898" s="8"/>
      <c r="APT898" s="8"/>
      <c r="APU898" s="8"/>
      <c r="APV898" s="8"/>
      <c r="APW898" s="8"/>
      <c r="APX898" s="8"/>
      <c r="APY898" s="8"/>
      <c r="APZ898" s="8"/>
      <c r="AQA898" s="8"/>
      <c r="AQB898" s="8"/>
      <c r="AQC898" s="8"/>
      <c r="AQD898" s="8"/>
      <c r="AQE898" s="8"/>
      <c r="AQF898" s="8"/>
      <c r="AQG898" s="8"/>
      <c r="AQH898" s="8"/>
      <c r="AQI898" s="8"/>
      <c r="AQJ898" s="8"/>
      <c r="AQK898" s="8"/>
      <c r="AQL898" s="8"/>
      <c r="AQM898" s="8"/>
      <c r="AQN898" s="8"/>
      <c r="AQO898" s="8"/>
      <c r="AQP898" s="8"/>
      <c r="AQQ898" s="8"/>
      <c r="AQR898" s="8"/>
      <c r="AQS898" s="8"/>
      <c r="AQT898" s="8"/>
      <c r="AQU898" s="8"/>
      <c r="AQV898" s="8"/>
      <c r="AQW898" s="8"/>
      <c r="AQX898" s="8"/>
      <c r="AQY898" s="8"/>
      <c r="AQZ898" s="8"/>
      <c r="ARA898" s="8"/>
      <c r="ARB898" s="8"/>
      <c r="ARC898" s="8"/>
      <c r="ARD898" s="8"/>
      <c r="ARE898" s="8"/>
      <c r="ARF898" s="8"/>
      <c r="ARG898" s="8"/>
      <c r="ARH898" s="8"/>
      <c r="ARI898" s="8"/>
      <c r="ARJ898" s="8"/>
      <c r="ARK898" s="8"/>
      <c r="ARL898" s="8"/>
      <c r="ARM898" s="8"/>
      <c r="ARN898" s="8"/>
      <c r="ARO898" s="8"/>
      <c r="ARP898" s="8"/>
      <c r="ARQ898" s="8"/>
      <c r="ARR898" s="8"/>
      <c r="ARS898" s="8"/>
      <c r="ART898" s="8"/>
      <c r="ARU898" s="8"/>
      <c r="ARV898" s="8"/>
      <c r="ARW898" s="8"/>
      <c r="ARX898" s="8"/>
      <c r="ARY898" s="8"/>
      <c r="ARZ898" s="8"/>
      <c r="ASA898" s="8"/>
      <c r="ASB898" s="8"/>
      <c r="ASC898" s="8"/>
      <c r="ASD898" s="8"/>
      <c r="ASE898" s="8"/>
      <c r="ASF898" s="8"/>
      <c r="ASG898" s="8"/>
      <c r="ASH898" s="8"/>
      <c r="ASI898" s="8"/>
      <c r="ASJ898" s="8"/>
      <c r="ASK898" s="8"/>
      <c r="ASL898" s="8"/>
      <c r="ASM898" s="8"/>
      <c r="ASN898" s="8"/>
      <c r="ASO898" s="8"/>
      <c r="ASP898" s="8"/>
      <c r="ASQ898" s="8"/>
      <c r="ASR898" s="8"/>
      <c r="ASS898" s="8"/>
      <c r="AST898" s="8"/>
      <c r="ASU898" s="8"/>
      <c r="ASV898" s="8"/>
      <c r="ASW898" s="8"/>
      <c r="ASX898" s="8"/>
      <c r="ASY898" s="8"/>
      <c r="ASZ898" s="8"/>
      <c r="ATA898" s="8"/>
      <c r="ATB898" s="8"/>
      <c r="ATC898" s="8"/>
      <c r="ATD898" s="8"/>
      <c r="ATE898" s="8"/>
      <c r="ATF898" s="8"/>
      <c r="ATG898" s="8"/>
      <c r="ATH898" s="8"/>
      <c r="ATI898" s="8"/>
      <c r="ATJ898" s="8"/>
      <c r="ATK898" s="8"/>
      <c r="ATL898" s="8"/>
      <c r="ATM898" s="8"/>
      <c r="ATN898" s="8"/>
      <c r="ATO898" s="8"/>
      <c r="ATP898" s="8"/>
      <c r="ATQ898" s="8"/>
      <c r="ATR898" s="8"/>
      <c r="ATS898" s="8"/>
      <c r="ATT898" s="8"/>
      <c r="ATU898" s="8"/>
      <c r="ATV898" s="8"/>
      <c r="ATW898" s="8"/>
      <c r="ATX898" s="8"/>
      <c r="ATY898" s="8"/>
      <c r="ATZ898" s="8"/>
      <c r="AUA898" s="8"/>
      <c r="AUB898" s="8"/>
      <c r="AUC898" s="8"/>
      <c r="AUD898" s="8"/>
      <c r="AUE898" s="8"/>
      <c r="AUF898" s="8"/>
      <c r="AUG898" s="8"/>
      <c r="AUH898" s="8"/>
      <c r="AUI898" s="8"/>
      <c r="AUJ898" s="8"/>
      <c r="AUK898" s="8"/>
      <c r="AUL898" s="8"/>
      <c r="AUM898" s="8"/>
      <c r="AUN898" s="8"/>
      <c r="AUO898" s="8"/>
      <c r="AUP898" s="8"/>
      <c r="AUQ898" s="8"/>
      <c r="AUR898" s="8"/>
      <c r="AUS898" s="8"/>
      <c r="AUT898" s="8"/>
      <c r="AUU898" s="8"/>
      <c r="AUV898" s="8"/>
      <c r="AUW898" s="8"/>
      <c r="AUX898" s="8"/>
      <c r="AUY898" s="8"/>
      <c r="AUZ898" s="8"/>
      <c r="AVA898" s="8"/>
      <c r="AVB898" s="8"/>
      <c r="AVC898" s="8"/>
      <c r="AVD898" s="8"/>
      <c r="AVE898" s="8"/>
      <c r="AVF898" s="8"/>
      <c r="AVG898" s="8"/>
      <c r="AVH898" s="8"/>
      <c r="AVI898" s="8"/>
      <c r="AVJ898" s="8"/>
      <c r="AVK898" s="8"/>
      <c r="AVL898" s="8"/>
      <c r="AVM898" s="8"/>
      <c r="AVN898" s="8"/>
      <c r="AVO898" s="8"/>
      <c r="AVP898" s="8"/>
      <c r="AVQ898" s="8"/>
      <c r="AVR898" s="8"/>
      <c r="AVS898" s="8"/>
      <c r="AVT898" s="8"/>
      <c r="AVU898" s="8"/>
      <c r="AVV898" s="8"/>
      <c r="AVW898" s="8"/>
      <c r="AVX898" s="8"/>
      <c r="AVY898" s="8"/>
      <c r="AVZ898" s="8"/>
      <c r="AWA898" s="8"/>
      <c r="AWB898" s="8"/>
      <c r="AWC898" s="8"/>
      <c r="AWD898" s="8"/>
      <c r="AWE898" s="8"/>
      <c r="AWF898" s="8"/>
      <c r="AWG898" s="8"/>
      <c r="AWH898" s="8"/>
      <c r="AWI898" s="8"/>
      <c r="AWJ898" s="8"/>
      <c r="AWK898" s="8"/>
      <c r="AWL898" s="8"/>
      <c r="AWM898" s="8"/>
      <c r="AWN898" s="8"/>
      <c r="AWO898" s="8"/>
      <c r="AWP898" s="8"/>
      <c r="AWQ898" s="8"/>
      <c r="AWR898" s="8"/>
      <c r="AWS898" s="8"/>
      <c r="AWT898" s="8"/>
      <c r="AWU898" s="8"/>
      <c r="AWV898" s="8"/>
      <c r="AWW898" s="8"/>
      <c r="AWX898" s="8"/>
      <c r="AWY898" s="8"/>
      <c r="AWZ898" s="8"/>
      <c r="AXA898" s="8"/>
      <c r="AXB898" s="8"/>
      <c r="AXC898" s="8"/>
      <c r="AXD898" s="8"/>
      <c r="AXE898" s="8"/>
      <c r="AXF898" s="8"/>
      <c r="AXG898" s="8"/>
      <c r="AXH898" s="8"/>
      <c r="AXI898" s="8"/>
      <c r="AXJ898" s="8"/>
      <c r="AXK898" s="8"/>
      <c r="AXL898" s="8"/>
      <c r="AXM898" s="8"/>
      <c r="AXN898" s="8"/>
      <c r="AXO898" s="8"/>
      <c r="AXP898" s="8"/>
      <c r="AXQ898" s="8"/>
      <c r="AXR898" s="8"/>
      <c r="AXS898" s="8"/>
      <c r="AXT898" s="8"/>
      <c r="AXU898" s="8"/>
      <c r="AXV898" s="8"/>
      <c r="AXW898" s="8"/>
      <c r="AXX898" s="8"/>
      <c r="AXY898" s="8"/>
      <c r="AXZ898" s="8"/>
      <c r="AYA898" s="8"/>
      <c r="AYB898" s="8"/>
      <c r="AYC898" s="8"/>
      <c r="AYD898" s="8"/>
      <c r="AYE898" s="8"/>
      <c r="AYF898" s="8"/>
      <c r="AYG898" s="8"/>
      <c r="AYH898" s="8"/>
      <c r="AYI898" s="8"/>
      <c r="AYJ898" s="8"/>
      <c r="AYK898" s="8"/>
      <c r="AYL898" s="8"/>
      <c r="AYM898" s="8"/>
      <c r="AYN898" s="8"/>
      <c r="AYO898" s="8"/>
      <c r="AYP898" s="8"/>
      <c r="AYQ898" s="8"/>
      <c r="AYR898" s="8"/>
      <c r="AYS898" s="8"/>
      <c r="AYT898" s="8"/>
      <c r="AYU898" s="8"/>
      <c r="AYV898" s="8"/>
      <c r="AYW898" s="8"/>
      <c r="AYX898" s="8"/>
      <c r="AYY898" s="8"/>
      <c r="AYZ898" s="8"/>
      <c r="AZA898" s="8"/>
      <c r="AZB898" s="8"/>
      <c r="AZC898" s="8"/>
      <c r="AZD898" s="8"/>
      <c r="AZE898" s="8"/>
      <c r="AZF898" s="8"/>
      <c r="AZG898" s="8"/>
      <c r="AZH898" s="8"/>
      <c r="AZI898" s="8"/>
      <c r="AZJ898" s="8"/>
      <c r="AZK898" s="8"/>
      <c r="AZL898" s="8"/>
      <c r="AZM898" s="8"/>
      <c r="AZN898" s="8"/>
      <c r="AZO898" s="8"/>
      <c r="AZP898" s="8"/>
      <c r="AZQ898" s="8"/>
      <c r="AZR898" s="8"/>
      <c r="AZS898" s="8"/>
      <c r="AZT898" s="8"/>
      <c r="AZU898" s="8"/>
      <c r="AZV898" s="8"/>
      <c r="AZW898" s="8"/>
      <c r="AZX898" s="8"/>
      <c r="AZY898" s="8"/>
      <c r="AZZ898" s="8"/>
      <c r="BAA898" s="8"/>
      <c r="BAB898" s="8"/>
      <c r="BAC898" s="8"/>
      <c r="BAD898" s="8"/>
      <c r="BAE898" s="8"/>
      <c r="BAF898" s="8"/>
      <c r="BAG898" s="8"/>
      <c r="BAH898" s="8"/>
      <c r="BAI898" s="8"/>
      <c r="BAJ898" s="8"/>
      <c r="BAK898" s="8"/>
      <c r="BAL898" s="8"/>
      <c r="BAM898" s="8"/>
      <c r="BAN898" s="8"/>
      <c r="BAO898" s="8"/>
      <c r="BAP898" s="8"/>
      <c r="BAQ898" s="8"/>
      <c r="BAR898" s="8"/>
      <c r="BAS898" s="8"/>
      <c r="BAT898" s="8"/>
      <c r="BAU898" s="8"/>
      <c r="BAV898" s="8"/>
      <c r="BAW898" s="8"/>
      <c r="BAX898" s="8"/>
      <c r="BAY898" s="8"/>
      <c r="BAZ898" s="8"/>
      <c r="BBA898" s="8"/>
      <c r="BBB898" s="8"/>
      <c r="BBC898" s="8"/>
      <c r="BBD898" s="8"/>
      <c r="BBE898" s="8"/>
      <c r="BBF898" s="8"/>
      <c r="BBG898" s="8"/>
      <c r="BBH898" s="8"/>
      <c r="BBI898" s="8"/>
      <c r="BBJ898" s="8"/>
      <c r="BBK898" s="8"/>
      <c r="BBL898" s="8"/>
      <c r="BBM898" s="8"/>
      <c r="BBN898" s="8"/>
      <c r="BBO898" s="8"/>
      <c r="BBP898" s="8"/>
      <c r="BBQ898" s="8"/>
      <c r="BBR898" s="8"/>
      <c r="BBS898" s="8"/>
      <c r="BBT898" s="8"/>
      <c r="BBU898" s="8"/>
      <c r="BBV898" s="8"/>
      <c r="BBW898" s="8"/>
      <c r="BBX898" s="8"/>
      <c r="BBY898" s="8"/>
      <c r="BBZ898" s="8"/>
      <c r="BCA898" s="8"/>
      <c r="BCB898" s="8"/>
      <c r="BCC898" s="8"/>
      <c r="BCD898" s="8"/>
      <c r="BCE898" s="8"/>
      <c r="BCF898" s="8"/>
      <c r="BCG898" s="8"/>
      <c r="BCH898" s="8"/>
      <c r="BCI898" s="8"/>
      <c r="BCJ898" s="8"/>
      <c r="BCK898" s="8"/>
      <c r="BCL898" s="8"/>
      <c r="BCM898" s="8"/>
      <c r="BCN898" s="8"/>
      <c r="BCO898" s="8"/>
      <c r="BCP898" s="8"/>
      <c r="BCQ898" s="8"/>
      <c r="BCR898" s="8"/>
      <c r="BCS898" s="8"/>
      <c r="BCT898" s="8"/>
      <c r="BCU898" s="8"/>
      <c r="BCV898" s="8"/>
      <c r="BCW898" s="8"/>
      <c r="BCX898" s="8"/>
      <c r="BCY898" s="8"/>
      <c r="BCZ898" s="8"/>
      <c r="BDA898" s="8"/>
      <c r="BDB898" s="8"/>
      <c r="BDC898" s="8"/>
      <c r="BDD898" s="8"/>
      <c r="BDE898" s="8"/>
      <c r="BDF898" s="8"/>
      <c r="BDG898" s="8"/>
      <c r="BDH898" s="8"/>
      <c r="BDI898" s="8"/>
      <c r="BDJ898" s="8"/>
      <c r="BDK898" s="8"/>
      <c r="BDL898" s="8"/>
      <c r="BDM898" s="8"/>
      <c r="BDN898" s="8"/>
      <c r="BDO898" s="8"/>
      <c r="BDP898" s="8"/>
      <c r="BDQ898" s="8"/>
      <c r="BDR898" s="8"/>
      <c r="BDS898" s="8"/>
      <c r="BDT898" s="8"/>
      <c r="BDU898" s="8"/>
      <c r="BDV898" s="8"/>
      <c r="BDW898" s="8"/>
      <c r="BDX898" s="8"/>
      <c r="BDY898" s="8"/>
      <c r="BDZ898" s="8"/>
      <c r="BEA898" s="8"/>
      <c r="BEB898" s="8"/>
      <c r="BEC898" s="8"/>
      <c r="BED898" s="8"/>
      <c r="BEE898" s="8"/>
      <c r="BEF898" s="8"/>
      <c r="BEG898" s="8"/>
      <c r="BEH898" s="8"/>
      <c r="BEI898" s="8"/>
      <c r="BEJ898" s="8"/>
      <c r="BEK898" s="8"/>
      <c r="BEL898" s="8"/>
      <c r="BEM898" s="8"/>
      <c r="BEN898" s="8"/>
      <c r="BEO898" s="8"/>
      <c r="BEP898" s="8"/>
      <c r="BEQ898" s="8"/>
      <c r="BER898" s="8"/>
      <c r="BES898" s="8"/>
      <c r="BET898" s="8"/>
      <c r="BEU898" s="8"/>
      <c r="BEV898" s="8"/>
      <c r="BEW898" s="8"/>
      <c r="BEX898" s="8"/>
      <c r="BEY898" s="8"/>
      <c r="BEZ898" s="8"/>
      <c r="BFA898" s="8"/>
      <c r="BFB898" s="8"/>
      <c r="BFC898" s="8"/>
      <c r="BFD898" s="8"/>
      <c r="BFE898" s="8"/>
      <c r="BFF898" s="8"/>
      <c r="BFG898" s="8"/>
      <c r="BFH898" s="8"/>
      <c r="BFI898" s="8"/>
      <c r="BFJ898" s="8"/>
      <c r="BFK898" s="8"/>
      <c r="BFL898" s="8"/>
      <c r="BFM898" s="8"/>
      <c r="BFN898" s="8"/>
      <c r="BFO898" s="8"/>
      <c r="BFP898" s="8"/>
      <c r="BFQ898" s="8"/>
      <c r="BFR898" s="8"/>
      <c r="BFS898" s="8"/>
      <c r="BFT898" s="8"/>
      <c r="BFU898" s="8"/>
      <c r="BFV898" s="8"/>
      <c r="BFW898" s="8"/>
      <c r="BFX898" s="8"/>
      <c r="BFY898" s="8"/>
      <c r="BFZ898" s="8"/>
      <c r="BGA898" s="8"/>
      <c r="BGB898" s="8"/>
      <c r="BGC898" s="8"/>
      <c r="BGD898" s="8"/>
      <c r="BGE898" s="8"/>
      <c r="BGF898" s="8"/>
      <c r="BGG898" s="8"/>
      <c r="BGH898" s="8"/>
      <c r="BGI898" s="8"/>
      <c r="BGJ898" s="8"/>
      <c r="BGK898" s="8"/>
      <c r="BGL898" s="8"/>
      <c r="BGM898" s="8"/>
      <c r="BGN898" s="8"/>
      <c r="BGO898" s="8"/>
      <c r="BGP898" s="8"/>
      <c r="BGQ898" s="8"/>
      <c r="BGR898" s="8"/>
      <c r="BGS898" s="8"/>
      <c r="BGT898" s="8"/>
      <c r="BGU898" s="8"/>
      <c r="BGV898" s="8"/>
      <c r="BGW898" s="8"/>
      <c r="BGX898" s="8"/>
      <c r="BGY898" s="8"/>
      <c r="BGZ898" s="8"/>
      <c r="BHA898" s="8"/>
      <c r="BHB898" s="8"/>
      <c r="BHC898" s="8"/>
      <c r="BHD898" s="8"/>
      <c r="BHE898" s="8"/>
      <c r="BHF898" s="8"/>
      <c r="BHG898" s="8"/>
      <c r="BHH898" s="8"/>
      <c r="BHI898" s="8"/>
      <c r="BHJ898" s="8"/>
      <c r="BHK898" s="8"/>
      <c r="BHL898" s="8"/>
      <c r="BHM898" s="8"/>
      <c r="BHN898" s="8"/>
      <c r="BHO898" s="8"/>
      <c r="BHP898" s="8"/>
      <c r="BHQ898" s="8"/>
      <c r="BHR898" s="8"/>
      <c r="BHS898" s="8"/>
      <c r="BHT898" s="8"/>
      <c r="BHU898" s="8"/>
      <c r="BHV898" s="8"/>
      <c r="BHW898" s="8"/>
      <c r="BHX898" s="8"/>
      <c r="BHY898" s="8"/>
      <c r="BHZ898" s="8"/>
      <c r="BIA898" s="8"/>
      <c r="BIB898" s="8"/>
      <c r="BIC898" s="8"/>
      <c r="BID898" s="8"/>
      <c r="BIE898" s="8"/>
      <c r="BIF898" s="8"/>
      <c r="BIG898" s="8"/>
      <c r="BIH898" s="8"/>
      <c r="BII898" s="8"/>
      <c r="BIJ898" s="8"/>
      <c r="BIK898" s="8"/>
      <c r="BIL898" s="8"/>
      <c r="BIM898" s="8"/>
      <c r="BIN898" s="8"/>
      <c r="BIO898" s="8"/>
      <c r="BIP898" s="8"/>
      <c r="BIQ898" s="8"/>
      <c r="BIR898" s="8"/>
      <c r="BIS898" s="8"/>
      <c r="BIT898" s="8"/>
      <c r="BIU898" s="8"/>
      <c r="BIV898" s="8"/>
      <c r="BIW898" s="8"/>
      <c r="BIX898" s="8"/>
      <c r="BIY898" s="8"/>
      <c r="BIZ898" s="8"/>
      <c r="BJA898" s="8"/>
      <c r="BJB898" s="8"/>
      <c r="BJC898" s="8"/>
      <c r="BJD898" s="8"/>
      <c r="BJE898" s="8"/>
      <c r="BJF898" s="8"/>
      <c r="BJG898" s="8"/>
      <c r="BJH898" s="8"/>
      <c r="BJI898" s="8"/>
      <c r="BJJ898" s="8"/>
      <c r="BJK898" s="8"/>
      <c r="BJL898" s="8"/>
      <c r="BJM898" s="8"/>
      <c r="BJN898" s="8"/>
      <c r="BJO898" s="8"/>
      <c r="BJP898" s="8"/>
      <c r="BJQ898" s="8"/>
      <c r="BJR898" s="8"/>
      <c r="BJS898" s="8"/>
      <c r="BJT898" s="8"/>
      <c r="BJU898" s="8"/>
      <c r="BJV898" s="8"/>
      <c r="BJW898" s="8"/>
      <c r="BJX898" s="8"/>
      <c r="BJY898" s="8"/>
      <c r="BJZ898" s="8"/>
      <c r="BKA898" s="8"/>
      <c r="BKB898" s="8"/>
      <c r="BKC898" s="8"/>
      <c r="BKD898" s="8"/>
      <c r="BKE898" s="8"/>
      <c r="BKF898" s="8"/>
      <c r="BKG898" s="8"/>
      <c r="BKH898" s="8"/>
      <c r="BKI898" s="8"/>
      <c r="BKJ898" s="8"/>
      <c r="BKK898" s="8"/>
      <c r="BKL898" s="8"/>
      <c r="BKM898" s="8"/>
      <c r="BKN898" s="8"/>
      <c r="BKO898" s="8"/>
      <c r="BKP898" s="8"/>
      <c r="BKQ898" s="8"/>
      <c r="BKR898" s="8"/>
      <c r="BKS898" s="8"/>
      <c r="BKT898" s="8"/>
      <c r="BKU898" s="8"/>
      <c r="BKV898" s="8"/>
      <c r="BKW898" s="8"/>
      <c r="BKX898" s="8"/>
      <c r="BKY898" s="8"/>
      <c r="BKZ898" s="8"/>
      <c r="BLA898" s="8"/>
      <c r="BLB898" s="8"/>
      <c r="BLC898" s="8"/>
      <c r="BLD898" s="8"/>
      <c r="BLE898" s="8"/>
      <c r="BLF898" s="8"/>
      <c r="BLG898" s="8"/>
      <c r="BLH898" s="8"/>
      <c r="BLI898" s="8"/>
      <c r="BLJ898" s="8"/>
      <c r="BLK898" s="8"/>
      <c r="BLL898" s="8"/>
      <c r="BLM898" s="8"/>
      <c r="BLN898" s="8"/>
      <c r="BLO898" s="8"/>
      <c r="BLP898" s="8"/>
      <c r="BLQ898" s="8"/>
      <c r="BLR898" s="8"/>
      <c r="BLS898" s="8"/>
      <c r="BLT898" s="8"/>
      <c r="BLU898" s="8"/>
      <c r="BLV898" s="8"/>
      <c r="BLW898" s="8"/>
      <c r="BLX898" s="8"/>
      <c r="BLY898" s="8"/>
      <c r="BLZ898" s="8"/>
      <c r="BMA898" s="8"/>
      <c r="BMB898" s="8"/>
      <c r="BMC898" s="8"/>
      <c r="BMD898" s="8"/>
      <c r="BME898" s="8"/>
      <c r="BMF898" s="8"/>
      <c r="BMG898" s="8"/>
      <c r="BMH898" s="8"/>
      <c r="BMI898" s="8"/>
      <c r="BMJ898" s="8"/>
      <c r="BMK898" s="8"/>
      <c r="BML898" s="8"/>
      <c r="BMM898" s="8"/>
      <c r="BMN898" s="8"/>
      <c r="BMO898" s="8"/>
      <c r="BMP898" s="8"/>
      <c r="BMQ898" s="8"/>
      <c r="BMR898" s="8"/>
      <c r="BMS898" s="8"/>
      <c r="BMT898" s="8"/>
      <c r="BMU898" s="8"/>
      <c r="BMV898" s="8"/>
      <c r="BMW898" s="8"/>
      <c r="BMX898" s="8"/>
      <c r="BMY898" s="8"/>
      <c r="BMZ898" s="8"/>
      <c r="BNA898" s="8"/>
      <c r="BNB898" s="8"/>
      <c r="BNC898" s="8"/>
      <c r="BND898" s="8"/>
      <c r="BNE898" s="8"/>
      <c r="BNF898" s="8"/>
      <c r="BNG898" s="8"/>
      <c r="BNH898" s="8"/>
      <c r="BNI898" s="8"/>
      <c r="BNJ898" s="8"/>
      <c r="BNK898" s="8"/>
      <c r="BNL898" s="8"/>
      <c r="BNM898" s="8"/>
      <c r="BNN898" s="8"/>
      <c r="BNO898" s="8"/>
      <c r="BNP898" s="8"/>
      <c r="BNQ898" s="8"/>
      <c r="BNR898" s="8"/>
      <c r="BNS898" s="8"/>
      <c r="BNT898" s="8"/>
      <c r="BNU898" s="8"/>
      <c r="BNV898" s="8"/>
      <c r="BNW898" s="8"/>
      <c r="BNX898" s="8"/>
      <c r="BNY898" s="8"/>
      <c r="BNZ898" s="8"/>
      <c r="BOA898" s="8"/>
      <c r="BOB898" s="8"/>
      <c r="BOC898" s="8"/>
      <c r="BOD898" s="8"/>
      <c r="BOE898" s="8"/>
      <c r="BOF898" s="8"/>
      <c r="BOG898" s="8"/>
      <c r="BOH898" s="8"/>
      <c r="BOI898" s="8"/>
      <c r="BOJ898" s="8"/>
      <c r="BOK898" s="8"/>
      <c r="BOL898" s="8"/>
      <c r="BOM898" s="8"/>
      <c r="BON898" s="8"/>
      <c r="BOO898" s="8"/>
      <c r="BOP898" s="8"/>
      <c r="BOQ898" s="8"/>
      <c r="BOR898" s="8"/>
      <c r="BOS898" s="8"/>
      <c r="BOT898" s="8"/>
      <c r="BOU898" s="8"/>
      <c r="BOV898" s="8"/>
      <c r="BOW898" s="8"/>
      <c r="BOX898" s="8"/>
      <c r="BOY898" s="8"/>
      <c r="BOZ898" s="8"/>
      <c r="BPA898" s="8"/>
      <c r="BPB898" s="8"/>
      <c r="BPC898" s="8"/>
      <c r="BPD898" s="8"/>
      <c r="BPE898" s="8"/>
      <c r="BPF898" s="8"/>
      <c r="BPG898" s="8"/>
      <c r="BPH898" s="8"/>
      <c r="BPI898" s="8"/>
      <c r="BPJ898" s="8"/>
      <c r="BPK898" s="8"/>
      <c r="BPL898" s="8"/>
      <c r="BPM898" s="8"/>
      <c r="BPN898" s="8"/>
      <c r="BPO898" s="8"/>
      <c r="BPP898" s="8"/>
      <c r="BPQ898" s="8"/>
      <c r="BPR898" s="8"/>
      <c r="BPS898" s="8"/>
      <c r="BPT898" s="8"/>
      <c r="BPU898" s="8"/>
      <c r="BPV898" s="8"/>
      <c r="BPW898" s="8"/>
      <c r="BPX898" s="8"/>
      <c r="BPY898" s="8"/>
      <c r="BPZ898" s="8"/>
      <c r="BQA898" s="8"/>
      <c r="BQB898" s="8"/>
      <c r="BQC898" s="8"/>
      <c r="BQD898" s="8"/>
      <c r="BQE898" s="8"/>
      <c r="BQF898" s="8"/>
      <c r="BQG898" s="8"/>
      <c r="BQH898" s="8"/>
      <c r="BQI898" s="8"/>
      <c r="BQJ898" s="8"/>
      <c r="BQK898" s="8"/>
      <c r="BQL898" s="8"/>
      <c r="BQM898" s="8"/>
      <c r="BQN898" s="8"/>
      <c r="BQO898" s="8"/>
      <c r="BQP898" s="8"/>
      <c r="BQQ898" s="8"/>
      <c r="BQR898" s="8"/>
      <c r="BQS898" s="8"/>
      <c r="BQT898" s="8"/>
      <c r="BQU898" s="8"/>
      <c r="BQV898" s="8"/>
      <c r="BQW898" s="8"/>
      <c r="BQX898" s="8"/>
      <c r="BQY898" s="8"/>
      <c r="BQZ898" s="8"/>
      <c r="BRA898" s="8"/>
      <c r="BRB898" s="8"/>
      <c r="BRC898" s="8"/>
      <c r="BRD898" s="8"/>
      <c r="BRE898" s="8"/>
      <c r="BRF898" s="8"/>
      <c r="BRG898" s="8"/>
      <c r="BRH898" s="8"/>
      <c r="BRI898" s="8"/>
      <c r="BRJ898" s="8"/>
      <c r="BRK898" s="8"/>
      <c r="BRL898" s="8"/>
      <c r="BRM898" s="8"/>
      <c r="BRN898" s="8"/>
      <c r="BRO898" s="8"/>
      <c r="BRP898" s="8"/>
      <c r="BRQ898" s="8"/>
      <c r="BRR898" s="8"/>
      <c r="BRS898" s="8"/>
      <c r="BRT898" s="8"/>
      <c r="BRU898" s="8"/>
      <c r="BRV898" s="8"/>
      <c r="BRW898" s="8"/>
      <c r="BRX898" s="8"/>
      <c r="BRY898" s="8"/>
      <c r="BRZ898" s="8"/>
      <c r="BSA898" s="8"/>
      <c r="BSB898" s="8"/>
      <c r="BSC898" s="8"/>
      <c r="BSD898" s="8"/>
      <c r="BSE898" s="8"/>
      <c r="BSF898" s="8"/>
      <c r="BSG898" s="8"/>
      <c r="BSH898" s="8"/>
      <c r="BSI898" s="8"/>
      <c r="BSJ898" s="8"/>
      <c r="BSK898" s="8"/>
      <c r="BSL898" s="8"/>
      <c r="BSM898" s="8"/>
      <c r="BSN898" s="8"/>
      <c r="BSO898" s="8"/>
      <c r="BSP898" s="8"/>
      <c r="BSQ898" s="8"/>
      <c r="BSR898" s="8"/>
      <c r="BSS898" s="8"/>
      <c r="BST898" s="8"/>
      <c r="BSU898" s="8"/>
      <c r="BSV898" s="8"/>
      <c r="BSW898" s="8"/>
      <c r="BSX898" s="8"/>
      <c r="BSY898" s="8"/>
      <c r="BSZ898" s="8"/>
      <c r="BTA898" s="8"/>
      <c r="BTB898" s="8"/>
      <c r="BTC898" s="8"/>
      <c r="BTD898" s="8"/>
      <c r="BTE898" s="8"/>
      <c r="BTF898" s="8"/>
      <c r="BTG898" s="8"/>
      <c r="BTH898" s="8"/>
      <c r="BTI898" s="8"/>
      <c r="BTJ898" s="8"/>
      <c r="BTK898" s="8"/>
      <c r="BTL898" s="8"/>
      <c r="BTM898" s="8"/>
      <c r="BTN898" s="8"/>
      <c r="BTO898" s="8"/>
      <c r="BTP898" s="8"/>
      <c r="BTQ898" s="8"/>
      <c r="BTR898" s="8"/>
      <c r="BTS898" s="8"/>
      <c r="BTT898" s="8"/>
      <c r="BTU898" s="8"/>
      <c r="BTV898" s="8"/>
      <c r="BTW898" s="8"/>
      <c r="BTX898" s="8"/>
      <c r="BTY898" s="8"/>
      <c r="BTZ898" s="8"/>
      <c r="BUA898" s="8"/>
      <c r="BUB898" s="8"/>
      <c r="BUC898" s="8"/>
      <c r="BUD898" s="8"/>
      <c r="BUE898" s="8"/>
      <c r="BUF898" s="8"/>
      <c r="BUG898" s="8"/>
      <c r="BUH898" s="8"/>
      <c r="BUI898" s="8"/>
      <c r="BUJ898" s="8"/>
      <c r="BUK898" s="8"/>
      <c r="BUL898" s="8"/>
      <c r="BUM898" s="8"/>
      <c r="BUN898" s="8"/>
      <c r="BUO898" s="8"/>
      <c r="BUP898" s="8"/>
      <c r="BUQ898" s="8"/>
      <c r="BUR898" s="8"/>
      <c r="BUS898" s="8"/>
      <c r="BUT898" s="8"/>
      <c r="BUU898" s="8"/>
      <c r="BUV898" s="8"/>
      <c r="BUW898" s="8"/>
      <c r="BUX898" s="8"/>
      <c r="BUY898" s="8"/>
      <c r="BUZ898" s="8"/>
      <c r="BVA898" s="8"/>
      <c r="BVB898" s="8"/>
      <c r="BVC898" s="8"/>
      <c r="BVD898" s="8"/>
      <c r="BVE898" s="8"/>
      <c r="BVF898" s="8"/>
      <c r="BVG898" s="8"/>
      <c r="BVH898" s="8"/>
      <c r="BVI898" s="8"/>
      <c r="BVJ898" s="8"/>
      <c r="BVK898" s="8"/>
      <c r="BVL898" s="8"/>
      <c r="BVM898" s="8"/>
      <c r="BVN898" s="8"/>
      <c r="BVO898" s="8"/>
      <c r="BVP898" s="8"/>
      <c r="BVQ898" s="8"/>
      <c r="BVR898" s="8"/>
      <c r="BVS898" s="8"/>
      <c r="BVT898" s="8"/>
      <c r="BVU898" s="8"/>
      <c r="BVV898" s="8"/>
      <c r="BVW898" s="8"/>
      <c r="BVX898" s="8"/>
      <c r="BVY898" s="8"/>
      <c r="BVZ898" s="8"/>
      <c r="BWA898" s="8"/>
      <c r="BWB898" s="8"/>
      <c r="BWC898" s="8"/>
      <c r="BWD898" s="8"/>
      <c r="BWE898" s="8"/>
      <c r="BWF898" s="8"/>
      <c r="BWG898" s="8"/>
      <c r="BWH898" s="8"/>
      <c r="BWI898" s="8"/>
      <c r="BWJ898" s="8"/>
      <c r="BWK898" s="8"/>
      <c r="BWL898" s="8"/>
      <c r="BWM898" s="8"/>
      <c r="BWN898" s="8"/>
      <c r="BWO898" s="8"/>
      <c r="BWP898" s="8"/>
      <c r="BWQ898" s="8"/>
    </row>
    <row r="899" spans="1:1967" s="547" customFormat="1" ht="102" customHeight="1">
      <c r="A899" s="9" t="s">
        <v>12098</v>
      </c>
      <c r="B899" s="100" t="s">
        <v>97</v>
      </c>
      <c r="C899" s="3" t="s">
        <v>12192</v>
      </c>
      <c r="D899" s="3" t="s">
        <v>1056</v>
      </c>
      <c r="E899" s="3" t="s">
        <v>12193</v>
      </c>
      <c r="F899" s="3" t="s">
        <v>12244</v>
      </c>
      <c r="G899" s="3" t="s">
        <v>385</v>
      </c>
      <c r="H899" s="20">
        <v>0.5</v>
      </c>
      <c r="I899" s="114">
        <v>470000000</v>
      </c>
      <c r="J899" s="21" t="s">
        <v>1314</v>
      </c>
      <c r="K899" s="19" t="s">
        <v>12083</v>
      </c>
      <c r="L899" s="137" t="s">
        <v>11512</v>
      </c>
      <c r="M899" s="140" t="s">
        <v>383</v>
      </c>
      <c r="N899" s="346" t="s">
        <v>8842</v>
      </c>
      <c r="O899" s="3" t="s">
        <v>11462</v>
      </c>
      <c r="P899" s="7" t="s">
        <v>1333</v>
      </c>
      <c r="Q899" s="3" t="s">
        <v>1332</v>
      </c>
      <c r="R899" s="24">
        <v>2</v>
      </c>
      <c r="S899" s="18">
        <v>17676.68</v>
      </c>
      <c r="T899" s="83">
        <f t="shared" ref="T899" si="349">R899*S899</f>
        <v>35353.360000000001</v>
      </c>
      <c r="U899" s="83">
        <f t="shared" ref="U899" si="350">T899*1.12</f>
        <v>39595.763200000001</v>
      </c>
      <c r="V899" s="9" t="s">
        <v>1325</v>
      </c>
      <c r="W899" s="152" t="s">
        <v>1394</v>
      </c>
      <c r="X899" s="9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/>
      <c r="AP899" s="8"/>
      <c r="AQ899" s="8"/>
      <c r="AR899" s="8"/>
      <c r="AS899" s="8"/>
      <c r="AT899" s="8"/>
      <c r="AU899" s="8"/>
      <c r="AV899" s="8"/>
      <c r="AW899" s="8"/>
      <c r="AX899" s="8"/>
      <c r="AY899" s="8"/>
      <c r="AZ899" s="8"/>
      <c r="BA899" s="8"/>
      <c r="BB899" s="8"/>
      <c r="BC899" s="8"/>
      <c r="BD899" s="8"/>
      <c r="BE899" s="8"/>
      <c r="BF899" s="8"/>
      <c r="BG899" s="8"/>
      <c r="BH899" s="8"/>
      <c r="BI899" s="8"/>
      <c r="BJ899" s="8"/>
      <c r="BK899" s="8"/>
      <c r="BL899" s="8"/>
      <c r="BM899" s="8"/>
      <c r="BN899" s="8"/>
      <c r="BO899" s="8"/>
      <c r="BP899" s="8"/>
      <c r="BQ899" s="8"/>
      <c r="BR899" s="8"/>
      <c r="BS899" s="8"/>
      <c r="BT899" s="8"/>
      <c r="BU899" s="8"/>
      <c r="BV899" s="8"/>
      <c r="BW899" s="8"/>
      <c r="BX899" s="8"/>
      <c r="BY899" s="8"/>
      <c r="BZ899" s="8"/>
      <c r="CA899" s="8"/>
      <c r="CB899" s="8"/>
      <c r="CC899" s="8"/>
      <c r="CD899" s="8"/>
      <c r="CE899" s="8"/>
      <c r="CF899" s="8"/>
      <c r="CG899" s="8"/>
      <c r="CH899" s="8"/>
      <c r="CI899" s="8"/>
      <c r="CJ899" s="8"/>
      <c r="CK899" s="8"/>
      <c r="CL899" s="8"/>
      <c r="CM899" s="8"/>
      <c r="CN899" s="8"/>
      <c r="CO899" s="8"/>
      <c r="CP899" s="8"/>
      <c r="CQ899" s="8"/>
      <c r="CR899" s="8"/>
      <c r="CS899" s="8"/>
      <c r="CT899" s="8"/>
      <c r="CU899" s="8"/>
      <c r="CV899" s="8"/>
      <c r="CW899" s="8"/>
      <c r="CX899" s="8"/>
      <c r="CY899" s="8"/>
      <c r="CZ899" s="8"/>
      <c r="DA899" s="8"/>
      <c r="DB899" s="8"/>
      <c r="DC899" s="8"/>
      <c r="DD899" s="8"/>
      <c r="DE899" s="8"/>
      <c r="DF899" s="8"/>
      <c r="DG899" s="8"/>
      <c r="DH899" s="8"/>
      <c r="DI899" s="8"/>
      <c r="DJ899" s="8"/>
      <c r="DK899" s="8"/>
      <c r="DL899" s="8"/>
      <c r="DM899" s="8"/>
      <c r="DN899" s="8"/>
      <c r="DO899" s="8"/>
      <c r="DP899" s="8"/>
      <c r="DQ899" s="8"/>
      <c r="DR899" s="8"/>
      <c r="DS899" s="8"/>
      <c r="DT899" s="8"/>
      <c r="DU899" s="8"/>
      <c r="DV899" s="8"/>
      <c r="DW899" s="8"/>
      <c r="DX899" s="8"/>
      <c r="DY899" s="8"/>
      <c r="DZ899" s="8"/>
      <c r="EA899" s="8"/>
      <c r="EB899" s="8"/>
      <c r="EC899" s="8"/>
      <c r="ED899" s="8"/>
      <c r="EE899" s="8"/>
      <c r="EF899" s="8"/>
      <c r="EG899" s="8"/>
      <c r="EH899" s="8"/>
      <c r="EI899" s="8"/>
      <c r="EJ899" s="8"/>
      <c r="EK899" s="8"/>
      <c r="EL899" s="8"/>
      <c r="EM899" s="8"/>
      <c r="EN899" s="8"/>
      <c r="EO899" s="8"/>
      <c r="EP899" s="8"/>
      <c r="EQ899" s="8"/>
      <c r="ER899" s="8"/>
      <c r="ES899" s="8"/>
      <c r="ET899" s="8"/>
      <c r="EU899" s="8"/>
      <c r="EV899" s="8"/>
      <c r="EW899" s="8"/>
      <c r="EX899" s="8"/>
      <c r="EY899" s="8"/>
      <c r="EZ899" s="8"/>
      <c r="FA899" s="8"/>
      <c r="FB899" s="8"/>
      <c r="FC899" s="8"/>
      <c r="FD899" s="8"/>
      <c r="FE899" s="8"/>
      <c r="FF899" s="8"/>
      <c r="FG899" s="8"/>
      <c r="FH899" s="8"/>
      <c r="FI899" s="8"/>
      <c r="FJ899" s="8"/>
      <c r="FK899" s="8"/>
      <c r="FL899" s="8"/>
      <c r="FM899" s="8"/>
      <c r="FN899" s="8"/>
      <c r="FO899" s="8"/>
      <c r="FP899" s="8"/>
      <c r="FQ899" s="8"/>
      <c r="FR899" s="8"/>
      <c r="FS899" s="8"/>
      <c r="FT899" s="8"/>
      <c r="FU899" s="8"/>
      <c r="FV899" s="8"/>
      <c r="FW899" s="8"/>
      <c r="FX899" s="8"/>
      <c r="FY899" s="8"/>
      <c r="FZ899" s="8"/>
      <c r="GA899" s="8"/>
      <c r="GB899" s="8"/>
      <c r="GC899" s="8"/>
      <c r="GD899" s="8"/>
      <c r="GE899" s="8"/>
      <c r="GF899" s="8"/>
      <c r="GG899" s="8"/>
      <c r="GH899" s="8"/>
      <c r="GI899" s="8"/>
      <c r="GJ899" s="8"/>
      <c r="GK899" s="8"/>
      <c r="GL899" s="8"/>
      <c r="GM899" s="8"/>
      <c r="GN899" s="8"/>
      <c r="GO899" s="8"/>
      <c r="GP899" s="8"/>
      <c r="GQ899" s="8"/>
      <c r="GR899" s="8"/>
      <c r="GS899" s="8"/>
      <c r="GT899" s="8"/>
      <c r="GU899" s="8"/>
      <c r="GV899" s="8"/>
      <c r="GW899" s="8"/>
      <c r="GX899" s="8"/>
      <c r="GY899" s="8"/>
      <c r="GZ899" s="8"/>
      <c r="HA899" s="8"/>
      <c r="HB899" s="8"/>
      <c r="HC899" s="8"/>
      <c r="HD899" s="8"/>
      <c r="HE899" s="8"/>
      <c r="HF899" s="8"/>
      <c r="HG899" s="8"/>
      <c r="HH899" s="8"/>
      <c r="HI899" s="8"/>
      <c r="HJ899" s="8"/>
      <c r="HK899" s="8"/>
      <c r="HL899" s="8"/>
      <c r="HM899" s="8"/>
      <c r="HN899" s="8"/>
      <c r="HO899" s="8"/>
      <c r="HP899" s="8"/>
      <c r="HQ899" s="8"/>
      <c r="HR899" s="8"/>
      <c r="HS899" s="8"/>
      <c r="HT899" s="8"/>
      <c r="HU899" s="8"/>
      <c r="HV899" s="8"/>
      <c r="HW899" s="8"/>
      <c r="HX899" s="8"/>
      <c r="HY899" s="8"/>
      <c r="HZ899" s="8"/>
      <c r="IA899" s="8"/>
      <c r="IB899" s="8"/>
      <c r="IC899" s="8"/>
      <c r="ID899" s="8"/>
      <c r="IE899" s="8"/>
      <c r="IF899" s="8"/>
      <c r="IG899" s="8"/>
      <c r="IH899" s="8"/>
      <c r="II899" s="8"/>
      <c r="IJ899" s="8"/>
      <c r="IK899" s="8"/>
      <c r="IL899" s="8"/>
      <c r="IM899" s="8"/>
      <c r="IN899" s="8"/>
      <c r="IO899" s="8"/>
      <c r="IP899" s="8"/>
      <c r="IQ899" s="8"/>
      <c r="IR899" s="8"/>
      <c r="IS899" s="8"/>
      <c r="IT899" s="8"/>
      <c r="IU899" s="8"/>
      <c r="IV899" s="8"/>
      <c r="IW899" s="8"/>
      <c r="IX899" s="8"/>
      <c r="IY899" s="8"/>
      <c r="IZ899" s="8"/>
      <c r="JA899" s="8"/>
      <c r="JB899" s="8"/>
      <c r="JC899" s="8"/>
      <c r="JD899" s="8"/>
      <c r="JE899" s="8"/>
      <c r="JF899" s="8"/>
      <c r="JG899" s="8"/>
      <c r="JH899" s="8"/>
      <c r="JI899" s="8"/>
      <c r="JJ899" s="8"/>
      <c r="JK899" s="8"/>
      <c r="JL899" s="8"/>
      <c r="JM899" s="8"/>
      <c r="JN899" s="8"/>
      <c r="JO899" s="8"/>
      <c r="JP899" s="8"/>
      <c r="JQ899" s="8"/>
      <c r="JR899" s="8"/>
      <c r="JS899" s="8"/>
      <c r="JT899" s="8"/>
      <c r="JU899" s="8"/>
      <c r="JV899" s="8"/>
      <c r="JW899" s="8"/>
      <c r="JX899" s="8"/>
      <c r="JY899" s="8"/>
      <c r="JZ899" s="8"/>
      <c r="KA899" s="8"/>
      <c r="KB899" s="8"/>
      <c r="KC899" s="8"/>
      <c r="KD899" s="8"/>
      <c r="KE899" s="8"/>
      <c r="KF899" s="8"/>
      <c r="KG899" s="8"/>
      <c r="KH899" s="8"/>
      <c r="KI899" s="8"/>
      <c r="KJ899" s="8"/>
      <c r="KK899" s="8"/>
      <c r="KL899" s="8"/>
      <c r="KM899" s="8"/>
      <c r="KN899" s="8"/>
      <c r="KO899" s="8"/>
      <c r="KP899" s="8"/>
      <c r="KQ899" s="8"/>
      <c r="KR899" s="8"/>
      <c r="KS899" s="8"/>
      <c r="KT899" s="8"/>
      <c r="KU899" s="8"/>
      <c r="KV899" s="8"/>
      <c r="KW899" s="8"/>
      <c r="KX899" s="8"/>
      <c r="KY899" s="8"/>
      <c r="KZ899" s="8"/>
      <c r="LA899" s="8"/>
      <c r="LB899" s="8"/>
      <c r="LC899" s="8"/>
      <c r="LD899" s="8"/>
      <c r="LE899" s="8"/>
      <c r="LF899" s="8"/>
      <c r="LG899" s="8"/>
      <c r="LH899" s="8"/>
      <c r="LI899" s="8"/>
      <c r="LJ899" s="8"/>
      <c r="LK899" s="8"/>
      <c r="LL899" s="8"/>
      <c r="LM899" s="8"/>
      <c r="LN899" s="8"/>
      <c r="LO899" s="8"/>
      <c r="LP899" s="8"/>
      <c r="LQ899" s="8"/>
      <c r="LR899" s="8"/>
      <c r="LS899" s="8"/>
      <c r="LT899" s="8"/>
      <c r="LU899" s="8"/>
      <c r="LV899" s="8"/>
      <c r="LW899" s="8"/>
      <c r="LX899" s="8"/>
      <c r="LY899" s="8"/>
      <c r="LZ899" s="8"/>
      <c r="MA899" s="8"/>
      <c r="MB899" s="8"/>
      <c r="MC899" s="8"/>
      <c r="MD899" s="8"/>
      <c r="ME899" s="8"/>
      <c r="MF899" s="8"/>
      <c r="MG899" s="8"/>
      <c r="MH899" s="8"/>
      <c r="MI899" s="8"/>
      <c r="MJ899" s="8"/>
      <c r="MK899" s="8"/>
      <c r="ML899" s="8"/>
      <c r="MM899" s="8"/>
      <c r="MN899" s="8"/>
      <c r="MO899" s="8"/>
      <c r="MP899" s="8"/>
      <c r="MQ899" s="8"/>
      <c r="MR899" s="8"/>
      <c r="MS899" s="8"/>
      <c r="MT899" s="8"/>
      <c r="MU899" s="8"/>
      <c r="MV899" s="8"/>
      <c r="MW899" s="8"/>
      <c r="MX899" s="8"/>
      <c r="MY899" s="8"/>
      <c r="MZ899" s="8"/>
      <c r="NA899" s="8"/>
      <c r="NB899" s="8"/>
      <c r="NC899" s="8"/>
      <c r="ND899" s="8"/>
      <c r="NE899" s="8"/>
      <c r="NF899" s="8"/>
      <c r="NG899" s="8"/>
      <c r="NH899" s="8"/>
      <c r="NI899" s="8"/>
      <c r="NJ899" s="8"/>
      <c r="NK899" s="8"/>
      <c r="NL899" s="8"/>
      <c r="NM899" s="8"/>
      <c r="NN899" s="8"/>
      <c r="NO899" s="8"/>
      <c r="NP899" s="8"/>
      <c r="NQ899" s="8"/>
      <c r="NR899" s="8"/>
      <c r="NS899" s="8"/>
      <c r="NT899" s="8"/>
      <c r="NU899" s="8"/>
      <c r="NV899" s="8"/>
      <c r="NW899" s="8"/>
      <c r="NX899" s="8"/>
      <c r="NY899" s="8"/>
      <c r="NZ899" s="8"/>
      <c r="OA899" s="8"/>
      <c r="OB899" s="8"/>
      <c r="OC899" s="8"/>
      <c r="OD899" s="8"/>
      <c r="OE899" s="8"/>
      <c r="OF899" s="8"/>
      <c r="OG899" s="8"/>
      <c r="OH899" s="8"/>
      <c r="OI899" s="8"/>
      <c r="OJ899" s="8"/>
      <c r="OK899" s="8"/>
      <c r="OL899" s="8"/>
      <c r="OM899" s="8"/>
      <c r="ON899" s="8"/>
      <c r="OO899" s="8"/>
      <c r="OP899" s="8"/>
      <c r="OQ899" s="8"/>
      <c r="OR899" s="8"/>
      <c r="OS899" s="8"/>
      <c r="OT899" s="8"/>
      <c r="OU899" s="8"/>
      <c r="OV899" s="8"/>
      <c r="OW899" s="8"/>
      <c r="OX899" s="8"/>
      <c r="OY899" s="8"/>
      <c r="OZ899" s="8"/>
      <c r="PA899" s="8"/>
      <c r="PB899" s="8"/>
      <c r="PC899" s="8"/>
      <c r="PD899" s="8"/>
      <c r="PE899" s="8"/>
      <c r="PF899" s="8"/>
      <c r="PG899" s="8"/>
      <c r="PH899" s="8"/>
      <c r="PI899" s="8"/>
      <c r="PJ899" s="8"/>
      <c r="PK899" s="8"/>
      <c r="PL899" s="8"/>
      <c r="PM899" s="8"/>
      <c r="PN899" s="8"/>
      <c r="PO899" s="8"/>
      <c r="PP899" s="8"/>
      <c r="PQ899" s="8"/>
      <c r="PR899" s="8"/>
      <c r="PS899" s="8"/>
      <c r="PT899" s="8"/>
      <c r="PU899" s="8"/>
      <c r="PV899" s="8"/>
      <c r="PW899" s="8"/>
      <c r="PX899" s="8"/>
      <c r="PY899" s="8"/>
      <c r="PZ899" s="8"/>
      <c r="QA899" s="8"/>
      <c r="QB899" s="8"/>
      <c r="QC899" s="8"/>
      <c r="QD899" s="8"/>
      <c r="QE899" s="8"/>
      <c r="QF899" s="8"/>
      <c r="QG899" s="8"/>
      <c r="QH899" s="8"/>
      <c r="QI899" s="8"/>
      <c r="QJ899" s="8"/>
      <c r="QK899" s="8"/>
      <c r="QL899" s="8"/>
      <c r="QM899" s="8"/>
      <c r="QN899" s="8"/>
      <c r="QO899" s="8"/>
      <c r="QP899" s="8"/>
      <c r="QQ899" s="8"/>
      <c r="QR899" s="8"/>
      <c r="QS899" s="8"/>
      <c r="QT899" s="8"/>
      <c r="QU899" s="8"/>
      <c r="QV899" s="8"/>
      <c r="QW899" s="8"/>
      <c r="QX899" s="8"/>
      <c r="QY899" s="8"/>
      <c r="QZ899" s="8"/>
      <c r="RA899" s="8"/>
      <c r="RB899" s="8"/>
      <c r="RC899" s="8"/>
      <c r="RD899" s="8"/>
      <c r="RE899" s="8"/>
      <c r="RF899" s="8"/>
      <c r="RG899" s="8"/>
      <c r="RH899" s="8"/>
      <c r="RI899" s="8"/>
      <c r="RJ899" s="8"/>
      <c r="RK899" s="8"/>
      <c r="RL899" s="8"/>
      <c r="RM899" s="8"/>
      <c r="RN899" s="8"/>
      <c r="RO899" s="8"/>
      <c r="RP899" s="8"/>
      <c r="RQ899" s="8"/>
      <c r="RR899" s="8"/>
      <c r="RS899" s="8"/>
      <c r="RT899" s="8"/>
      <c r="RU899" s="8"/>
      <c r="RV899" s="8"/>
      <c r="RW899" s="8"/>
      <c r="RX899" s="8"/>
      <c r="RY899" s="8"/>
      <c r="RZ899" s="8"/>
      <c r="SA899" s="8"/>
      <c r="SB899" s="8"/>
      <c r="SC899" s="8"/>
      <c r="SD899" s="8"/>
      <c r="SE899" s="8"/>
      <c r="SF899" s="8"/>
      <c r="SG899" s="8"/>
      <c r="SH899" s="8"/>
      <c r="SI899" s="8"/>
      <c r="SJ899" s="8"/>
      <c r="SK899" s="8"/>
      <c r="SL899" s="8"/>
      <c r="SM899" s="8"/>
      <c r="SN899" s="8"/>
      <c r="SO899" s="8"/>
      <c r="SP899" s="8"/>
      <c r="SQ899" s="8"/>
      <c r="SR899" s="8"/>
      <c r="SS899" s="8"/>
      <c r="ST899" s="8"/>
      <c r="SU899" s="8"/>
      <c r="SV899" s="8"/>
      <c r="SW899" s="8"/>
      <c r="SX899" s="8"/>
      <c r="SY899" s="8"/>
      <c r="SZ899" s="8"/>
      <c r="TA899" s="8"/>
      <c r="TB899" s="8"/>
      <c r="TC899" s="8"/>
      <c r="TD899" s="8"/>
      <c r="TE899" s="8"/>
      <c r="TF899" s="8"/>
      <c r="TG899" s="8"/>
      <c r="TH899" s="8"/>
      <c r="TI899" s="8"/>
      <c r="TJ899" s="8"/>
      <c r="TK899" s="8"/>
      <c r="TL899" s="8"/>
      <c r="TM899" s="8"/>
      <c r="TN899" s="8"/>
      <c r="TO899" s="8"/>
      <c r="TP899" s="8"/>
      <c r="TQ899" s="8"/>
      <c r="TR899" s="8"/>
      <c r="TS899" s="8"/>
      <c r="TT899" s="8"/>
      <c r="TU899" s="8"/>
      <c r="TV899" s="8"/>
      <c r="TW899" s="8"/>
      <c r="TX899" s="8"/>
      <c r="TY899" s="8"/>
      <c r="TZ899" s="8"/>
      <c r="UA899" s="8"/>
      <c r="UB899" s="8"/>
      <c r="UC899" s="8"/>
      <c r="UD899" s="8"/>
      <c r="UE899" s="8"/>
      <c r="UF899" s="8"/>
      <c r="UG899" s="8"/>
      <c r="UH899" s="8"/>
      <c r="UI899" s="8"/>
      <c r="UJ899" s="8"/>
      <c r="UK899" s="8"/>
      <c r="UL899" s="8"/>
      <c r="UM899" s="8"/>
      <c r="UN899" s="8"/>
      <c r="UO899" s="8"/>
      <c r="UP899" s="8"/>
      <c r="UQ899" s="8"/>
      <c r="UR899" s="8"/>
      <c r="US899" s="8"/>
      <c r="UT899" s="8"/>
      <c r="UU899" s="8"/>
      <c r="UV899" s="8"/>
      <c r="UW899" s="8"/>
      <c r="UX899" s="8"/>
      <c r="UY899" s="8"/>
      <c r="UZ899" s="8"/>
      <c r="VA899" s="8"/>
      <c r="VB899" s="8"/>
      <c r="VC899" s="8"/>
      <c r="VD899" s="8"/>
      <c r="VE899" s="8"/>
      <c r="VF899" s="8"/>
      <c r="VG899" s="8"/>
      <c r="VH899" s="8"/>
      <c r="VI899" s="8"/>
      <c r="VJ899" s="8"/>
      <c r="VK899" s="8"/>
      <c r="VL899" s="8"/>
      <c r="VM899" s="8"/>
      <c r="VN899" s="8"/>
      <c r="VO899" s="8"/>
      <c r="VP899" s="8"/>
      <c r="VQ899" s="8"/>
      <c r="VR899" s="8"/>
      <c r="VS899" s="8"/>
      <c r="VT899" s="8"/>
      <c r="VU899" s="8"/>
      <c r="VV899" s="8"/>
      <c r="VW899" s="8"/>
      <c r="VX899" s="8"/>
      <c r="VY899" s="8"/>
      <c r="VZ899" s="8"/>
      <c r="WA899" s="8"/>
      <c r="WB899" s="8"/>
      <c r="WC899" s="8"/>
      <c r="WD899" s="8"/>
      <c r="WE899" s="8"/>
      <c r="WF899" s="8"/>
      <c r="WG899" s="8"/>
      <c r="WH899" s="8"/>
      <c r="WI899" s="8"/>
      <c r="WJ899" s="8"/>
      <c r="WK899" s="8"/>
      <c r="WL899" s="8"/>
      <c r="WM899" s="8"/>
      <c r="WN899" s="8"/>
      <c r="WO899" s="8"/>
      <c r="WP899" s="8"/>
      <c r="WQ899" s="8"/>
      <c r="WR899" s="8"/>
      <c r="WS899" s="8"/>
      <c r="WT899" s="8"/>
      <c r="WU899" s="8"/>
      <c r="WV899" s="8"/>
      <c r="WW899" s="8"/>
      <c r="WX899" s="8"/>
      <c r="WY899" s="8"/>
      <c r="WZ899" s="8"/>
      <c r="XA899" s="8"/>
      <c r="XB899" s="8"/>
      <c r="XC899" s="8"/>
      <c r="XD899" s="8"/>
      <c r="XE899" s="8"/>
      <c r="XF899" s="8"/>
      <c r="XG899" s="8"/>
      <c r="XH899" s="8"/>
      <c r="XI899" s="8"/>
      <c r="XJ899" s="8"/>
      <c r="XK899" s="8"/>
      <c r="XL899" s="8"/>
      <c r="XM899" s="8"/>
      <c r="XN899" s="8"/>
      <c r="XO899" s="8"/>
      <c r="XP899" s="8"/>
      <c r="XQ899" s="8"/>
      <c r="XR899" s="8"/>
      <c r="XS899" s="8"/>
      <c r="XT899" s="8"/>
      <c r="XU899" s="8"/>
      <c r="XV899" s="8"/>
      <c r="XW899" s="8"/>
      <c r="XX899" s="8"/>
      <c r="XY899" s="8"/>
      <c r="XZ899" s="8"/>
      <c r="YA899" s="8"/>
      <c r="YB899" s="8"/>
      <c r="YC899" s="8"/>
      <c r="YD899" s="8"/>
      <c r="YE899" s="8"/>
      <c r="YF899" s="8"/>
      <c r="YG899" s="8"/>
      <c r="YH899" s="8"/>
      <c r="YI899" s="8"/>
      <c r="YJ899" s="8"/>
      <c r="YK899" s="8"/>
      <c r="YL899" s="8"/>
      <c r="YM899" s="8"/>
      <c r="YN899" s="8"/>
      <c r="YO899" s="8"/>
      <c r="YP899" s="8"/>
      <c r="YQ899" s="8"/>
      <c r="YR899" s="8"/>
      <c r="YS899" s="8"/>
      <c r="YT899" s="8"/>
      <c r="YU899" s="8"/>
      <c r="YV899" s="8"/>
      <c r="YW899" s="8"/>
      <c r="YX899" s="8"/>
      <c r="YY899" s="8"/>
      <c r="YZ899" s="8"/>
      <c r="ZA899" s="8"/>
      <c r="ZB899" s="8"/>
      <c r="ZC899" s="8"/>
      <c r="ZD899" s="8"/>
      <c r="ZE899" s="8"/>
      <c r="ZF899" s="8"/>
      <c r="ZG899" s="8"/>
      <c r="ZH899" s="8"/>
      <c r="ZI899" s="8"/>
      <c r="ZJ899" s="8"/>
      <c r="ZK899" s="8"/>
      <c r="ZL899" s="8"/>
      <c r="ZM899" s="8"/>
      <c r="ZN899" s="8"/>
      <c r="ZO899" s="8"/>
      <c r="ZP899" s="8"/>
      <c r="ZQ899" s="8"/>
      <c r="ZR899" s="8"/>
      <c r="ZS899" s="8"/>
      <c r="ZT899" s="8"/>
      <c r="ZU899" s="8"/>
      <c r="ZV899" s="8"/>
      <c r="ZW899" s="8"/>
      <c r="ZX899" s="8"/>
      <c r="ZY899" s="8"/>
      <c r="ZZ899" s="8"/>
      <c r="AAA899" s="8"/>
      <c r="AAB899" s="8"/>
      <c r="AAC899" s="8"/>
      <c r="AAD899" s="8"/>
      <c r="AAE899" s="8"/>
      <c r="AAF899" s="8"/>
      <c r="AAG899" s="8"/>
      <c r="AAH899" s="8"/>
      <c r="AAI899" s="8"/>
      <c r="AAJ899" s="8"/>
      <c r="AAK899" s="8"/>
      <c r="AAL899" s="8"/>
      <c r="AAM899" s="8"/>
      <c r="AAN899" s="8"/>
      <c r="AAO899" s="8"/>
      <c r="AAP899" s="8"/>
      <c r="AAQ899" s="8"/>
      <c r="AAR899" s="8"/>
      <c r="AAS899" s="8"/>
      <c r="AAT899" s="8"/>
      <c r="AAU899" s="8"/>
      <c r="AAV899" s="8"/>
      <c r="AAW899" s="8"/>
      <c r="AAX899" s="8"/>
      <c r="AAY899" s="8"/>
      <c r="AAZ899" s="8"/>
      <c r="ABA899" s="8"/>
      <c r="ABB899" s="8"/>
      <c r="ABC899" s="8"/>
      <c r="ABD899" s="8"/>
      <c r="ABE899" s="8"/>
      <c r="ABF899" s="8"/>
      <c r="ABG899" s="8"/>
      <c r="ABH899" s="8"/>
      <c r="ABI899" s="8"/>
      <c r="ABJ899" s="8"/>
      <c r="ABK899" s="8"/>
      <c r="ABL899" s="8"/>
      <c r="ABM899" s="8"/>
      <c r="ABN899" s="8"/>
      <c r="ABO899" s="8"/>
      <c r="ABP899" s="8"/>
      <c r="ABQ899" s="8"/>
      <c r="ABR899" s="8"/>
      <c r="ABS899" s="8"/>
      <c r="ABT899" s="8"/>
      <c r="ABU899" s="8"/>
      <c r="ABV899" s="8"/>
      <c r="ABW899" s="8"/>
      <c r="ABX899" s="8"/>
      <c r="ABY899" s="8"/>
      <c r="ABZ899" s="8"/>
      <c r="ACA899" s="8"/>
      <c r="ACB899" s="8"/>
      <c r="ACC899" s="8"/>
      <c r="ACD899" s="8"/>
      <c r="ACE899" s="8"/>
      <c r="ACF899" s="8"/>
      <c r="ACG899" s="8"/>
      <c r="ACH899" s="8"/>
      <c r="ACI899" s="8"/>
      <c r="ACJ899" s="8"/>
      <c r="ACK899" s="8"/>
      <c r="ACL899" s="8"/>
      <c r="ACM899" s="8"/>
      <c r="ACN899" s="8"/>
      <c r="ACO899" s="8"/>
      <c r="ACP899" s="8"/>
      <c r="ACQ899" s="8"/>
      <c r="ACR899" s="8"/>
      <c r="ACS899" s="8"/>
      <c r="ACT899" s="8"/>
      <c r="ACU899" s="8"/>
      <c r="ACV899" s="8"/>
      <c r="ACW899" s="8"/>
      <c r="ACX899" s="8"/>
      <c r="ACY899" s="8"/>
      <c r="ACZ899" s="8"/>
      <c r="ADA899" s="8"/>
      <c r="ADB899" s="8"/>
      <c r="ADC899" s="8"/>
      <c r="ADD899" s="8"/>
      <c r="ADE899" s="8"/>
      <c r="ADF899" s="8"/>
      <c r="ADG899" s="8"/>
      <c r="ADH899" s="8"/>
      <c r="ADI899" s="8"/>
      <c r="ADJ899" s="8"/>
      <c r="ADK899" s="8"/>
      <c r="ADL899" s="8"/>
      <c r="ADM899" s="8"/>
      <c r="ADN899" s="8"/>
      <c r="ADO899" s="8"/>
      <c r="ADP899" s="8"/>
      <c r="ADQ899" s="8"/>
      <c r="ADR899" s="8"/>
      <c r="ADS899" s="8"/>
      <c r="ADT899" s="8"/>
      <c r="ADU899" s="8"/>
      <c r="ADV899" s="8"/>
      <c r="ADW899" s="8"/>
      <c r="ADX899" s="8"/>
      <c r="ADY899" s="8"/>
      <c r="ADZ899" s="8"/>
      <c r="AEA899" s="8"/>
      <c r="AEB899" s="8"/>
      <c r="AEC899" s="8"/>
      <c r="AED899" s="8"/>
      <c r="AEE899" s="8"/>
      <c r="AEF899" s="8"/>
      <c r="AEG899" s="8"/>
      <c r="AEH899" s="8"/>
      <c r="AEI899" s="8"/>
      <c r="AEJ899" s="8"/>
      <c r="AEK899" s="8"/>
      <c r="AEL899" s="8"/>
      <c r="AEM899" s="8"/>
      <c r="AEN899" s="8"/>
      <c r="AEO899" s="8"/>
      <c r="AEP899" s="8"/>
      <c r="AEQ899" s="8"/>
      <c r="AER899" s="8"/>
      <c r="AES899" s="8"/>
      <c r="AET899" s="8"/>
      <c r="AEU899" s="8"/>
      <c r="AEV899" s="8"/>
      <c r="AEW899" s="8"/>
      <c r="AEX899" s="8"/>
      <c r="AEY899" s="8"/>
      <c r="AEZ899" s="8"/>
      <c r="AFA899" s="8"/>
      <c r="AFB899" s="8"/>
      <c r="AFC899" s="8"/>
      <c r="AFD899" s="8"/>
      <c r="AFE899" s="8"/>
      <c r="AFF899" s="8"/>
      <c r="AFG899" s="8"/>
      <c r="AFH899" s="8"/>
      <c r="AFI899" s="8"/>
      <c r="AFJ899" s="8"/>
      <c r="AFK899" s="8"/>
      <c r="AFL899" s="8"/>
      <c r="AFM899" s="8"/>
      <c r="AFN899" s="8"/>
      <c r="AFO899" s="8"/>
      <c r="AFP899" s="8"/>
      <c r="AFQ899" s="8"/>
      <c r="AFR899" s="8"/>
      <c r="AFS899" s="8"/>
      <c r="AFT899" s="8"/>
      <c r="AFU899" s="8"/>
      <c r="AFV899" s="8"/>
      <c r="AFW899" s="8"/>
      <c r="AFX899" s="8"/>
      <c r="AFY899" s="8"/>
      <c r="AFZ899" s="8"/>
      <c r="AGA899" s="8"/>
      <c r="AGB899" s="8"/>
      <c r="AGC899" s="8"/>
      <c r="AGD899" s="8"/>
      <c r="AGE899" s="8"/>
      <c r="AGF899" s="8"/>
      <c r="AGG899" s="8"/>
      <c r="AGH899" s="8"/>
      <c r="AGI899" s="8"/>
      <c r="AGJ899" s="8"/>
      <c r="AGK899" s="8"/>
      <c r="AGL899" s="8"/>
      <c r="AGM899" s="8"/>
      <c r="AGN899" s="8"/>
      <c r="AGO899" s="8"/>
      <c r="AGP899" s="8"/>
      <c r="AGQ899" s="8"/>
      <c r="AGR899" s="8"/>
      <c r="AGS899" s="8"/>
      <c r="AGT899" s="8"/>
      <c r="AGU899" s="8"/>
      <c r="AGV899" s="8"/>
      <c r="AGW899" s="8"/>
      <c r="AGX899" s="8"/>
      <c r="AGY899" s="8"/>
      <c r="AGZ899" s="8"/>
      <c r="AHA899" s="8"/>
      <c r="AHB899" s="8"/>
      <c r="AHC899" s="8"/>
      <c r="AHD899" s="8"/>
      <c r="AHE899" s="8"/>
      <c r="AHF899" s="8"/>
      <c r="AHG899" s="8"/>
      <c r="AHH899" s="8"/>
      <c r="AHI899" s="8"/>
      <c r="AHJ899" s="8"/>
      <c r="AHK899" s="8"/>
      <c r="AHL899" s="8"/>
      <c r="AHM899" s="8"/>
      <c r="AHN899" s="8"/>
      <c r="AHO899" s="8"/>
      <c r="AHP899" s="8"/>
      <c r="AHQ899" s="8"/>
      <c r="AHR899" s="8"/>
      <c r="AHS899" s="8"/>
      <c r="AHT899" s="8"/>
      <c r="AHU899" s="8"/>
      <c r="AHV899" s="8"/>
      <c r="AHW899" s="8"/>
      <c r="AHX899" s="8"/>
      <c r="AHY899" s="8"/>
      <c r="AHZ899" s="8"/>
      <c r="AIA899" s="8"/>
      <c r="AIB899" s="8"/>
      <c r="AIC899" s="8"/>
      <c r="AID899" s="8"/>
      <c r="AIE899" s="8"/>
      <c r="AIF899" s="8"/>
      <c r="AIG899" s="8"/>
      <c r="AIH899" s="8"/>
      <c r="AII899" s="8"/>
      <c r="AIJ899" s="8"/>
      <c r="AIK899" s="8"/>
      <c r="AIL899" s="8"/>
      <c r="AIM899" s="8"/>
      <c r="AIN899" s="8"/>
      <c r="AIO899" s="8"/>
      <c r="AIP899" s="8"/>
      <c r="AIQ899" s="8"/>
      <c r="AIR899" s="8"/>
      <c r="AIS899" s="8"/>
      <c r="AIT899" s="8"/>
      <c r="AIU899" s="8"/>
      <c r="AIV899" s="8"/>
      <c r="AIW899" s="8"/>
      <c r="AIX899" s="8"/>
      <c r="AIY899" s="8"/>
      <c r="AIZ899" s="8"/>
      <c r="AJA899" s="8"/>
      <c r="AJB899" s="8"/>
      <c r="AJC899" s="8"/>
      <c r="AJD899" s="8"/>
      <c r="AJE899" s="8"/>
      <c r="AJF899" s="8"/>
      <c r="AJG899" s="8"/>
      <c r="AJH899" s="8"/>
      <c r="AJI899" s="8"/>
      <c r="AJJ899" s="8"/>
      <c r="AJK899" s="8"/>
      <c r="AJL899" s="8"/>
      <c r="AJM899" s="8"/>
      <c r="AJN899" s="8"/>
      <c r="AJO899" s="8"/>
      <c r="AJP899" s="8"/>
      <c r="AJQ899" s="8"/>
      <c r="AJR899" s="8"/>
      <c r="AJS899" s="8"/>
      <c r="AJT899" s="8"/>
      <c r="AJU899" s="8"/>
      <c r="AJV899" s="8"/>
      <c r="AJW899" s="8"/>
      <c r="AJX899" s="8"/>
      <c r="AJY899" s="8"/>
      <c r="AJZ899" s="8"/>
      <c r="AKA899" s="8"/>
      <c r="AKB899" s="8"/>
      <c r="AKC899" s="8"/>
      <c r="AKD899" s="8"/>
      <c r="AKE899" s="8"/>
      <c r="AKF899" s="8"/>
      <c r="AKG899" s="8"/>
      <c r="AKH899" s="8"/>
      <c r="AKI899" s="8"/>
      <c r="AKJ899" s="8"/>
      <c r="AKK899" s="8"/>
      <c r="AKL899" s="8"/>
      <c r="AKM899" s="8"/>
      <c r="AKN899" s="8"/>
      <c r="AKO899" s="8"/>
      <c r="AKP899" s="8"/>
      <c r="AKQ899" s="8"/>
      <c r="AKR899" s="8"/>
      <c r="AKS899" s="8"/>
      <c r="AKT899" s="8"/>
      <c r="AKU899" s="8"/>
      <c r="AKV899" s="8"/>
      <c r="AKW899" s="8"/>
      <c r="AKX899" s="8"/>
      <c r="AKY899" s="8"/>
      <c r="AKZ899" s="8"/>
      <c r="ALA899" s="8"/>
      <c r="ALB899" s="8"/>
      <c r="ALC899" s="8"/>
      <c r="ALD899" s="8"/>
      <c r="ALE899" s="8"/>
      <c r="ALF899" s="8"/>
      <c r="ALG899" s="8"/>
      <c r="ALH899" s="8"/>
      <c r="ALI899" s="8"/>
      <c r="ALJ899" s="8"/>
      <c r="ALK899" s="8"/>
      <c r="ALL899" s="8"/>
      <c r="ALM899" s="8"/>
      <c r="ALN899" s="8"/>
      <c r="ALO899" s="8"/>
      <c r="ALP899" s="8"/>
      <c r="ALQ899" s="8"/>
      <c r="ALR899" s="8"/>
      <c r="ALS899" s="8"/>
      <c r="ALT899" s="8"/>
      <c r="ALU899" s="8"/>
      <c r="ALV899" s="8"/>
      <c r="ALW899" s="8"/>
      <c r="ALX899" s="8"/>
      <c r="ALY899" s="8"/>
      <c r="ALZ899" s="8"/>
      <c r="AMA899" s="8"/>
      <c r="AMB899" s="8"/>
      <c r="AMC899" s="8"/>
      <c r="AMD899" s="8"/>
      <c r="AME899" s="8"/>
      <c r="AMF899" s="8"/>
      <c r="AMG899" s="8"/>
      <c r="AMH899" s="8"/>
      <c r="AMI899" s="8"/>
      <c r="AMJ899" s="8"/>
      <c r="AMK899" s="8"/>
      <c r="AML899" s="8"/>
      <c r="AMM899" s="8"/>
      <c r="AMN899" s="8"/>
      <c r="AMO899" s="8"/>
      <c r="AMP899" s="8"/>
      <c r="AMQ899" s="8"/>
      <c r="AMR899" s="8"/>
      <c r="AMS899" s="8"/>
      <c r="AMT899" s="8"/>
      <c r="AMU899" s="8"/>
      <c r="AMV899" s="8"/>
      <c r="AMW899" s="8"/>
      <c r="AMX899" s="8"/>
      <c r="AMY899" s="8"/>
      <c r="AMZ899" s="8"/>
      <c r="ANA899" s="8"/>
      <c r="ANB899" s="8"/>
      <c r="ANC899" s="8"/>
      <c r="AND899" s="8"/>
      <c r="ANE899" s="8"/>
      <c r="ANF899" s="8"/>
      <c r="ANG899" s="8"/>
      <c r="ANH899" s="8"/>
      <c r="ANI899" s="8"/>
      <c r="ANJ899" s="8"/>
      <c r="ANK899" s="8"/>
      <c r="ANL899" s="8"/>
      <c r="ANM899" s="8"/>
      <c r="ANN899" s="8"/>
      <c r="ANO899" s="8"/>
      <c r="ANP899" s="8"/>
      <c r="ANQ899" s="8"/>
      <c r="ANR899" s="8"/>
      <c r="ANS899" s="8"/>
      <c r="ANT899" s="8"/>
      <c r="ANU899" s="8"/>
      <c r="ANV899" s="8"/>
      <c r="ANW899" s="8"/>
      <c r="ANX899" s="8"/>
      <c r="ANY899" s="8"/>
      <c r="ANZ899" s="8"/>
      <c r="AOA899" s="8"/>
      <c r="AOB899" s="8"/>
      <c r="AOC899" s="8"/>
      <c r="AOD899" s="8"/>
      <c r="AOE899" s="8"/>
      <c r="AOF899" s="8"/>
      <c r="AOG899" s="8"/>
      <c r="AOH899" s="8"/>
      <c r="AOI899" s="8"/>
      <c r="AOJ899" s="8"/>
      <c r="AOK899" s="8"/>
      <c r="AOL899" s="8"/>
      <c r="AOM899" s="8"/>
      <c r="AON899" s="8"/>
      <c r="AOO899" s="8"/>
      <c r="AOP899" s="8"/>
      <c r="AOQ899" s="8"/>
      <c r="AOR899" s="8"/>
      <c r="AOS899" s="8"/>
      <c r="AOT899" s="8"/>
      <c r="AOU899" s="8"/>
      <c r="AOV899" s="8"/>
      <c r="AOW899" s="8"/>
      <c r="AOX899" s="8"/>
      <c r="AOY899" s="8"/>
      <c r="AOZ899" s="8"/>
      <c r="APA899" s="8"/>
      <c r="APB899" s="8"/>
      <c r="APC899" s="8"/>
      <c r="APD899" s="8"/>
      <c r="APE899" s="8"/>
      <c r="APF899" s="8"/>
      <c r="APG899" s="8"/>
      <c r="APH899" s="8"/>
      <c r="API899" s="8"/>
      <c r="APJ899" s="8"/>
      <c r="APK899" s="8"/>
      <c r="APL899" s="8"/>
      <c r="APM899" s="8"/>
      <c r="APN899" s="8"/>
      <c r="APO899" s="8"/>
      <c r="APP899" s="8"/>
      <c r="APQ899" s="8"/>
      <c r="APR899" s="8"/>
      <c r="APS899" s="8"/>
      <c r="APT899" s="8"/>
      <c r="APU899" s="8"/>
      <c r="APV899" s="8"/>
      <c r="APW899" s="8"/>
      <c r="APX899" s="8"/>
      <c r="APY899" s="8"/>
      <c r="APZ899" s="8"/>
      <c r="AQA899" s="8"/>
      <c r="AQB899" s="8"/>
      <c r="AQC899" s="8"/>
      <c r="AQD899" s="8"/>
      <c r="AQE899" s="8"/>
      <c r="AQF899" s="8"/>
      <c r="AQG899" s="8"/>
      <c r="AQH899" s="8"/>
      <c r="AQI899" s="8"/>
      <c r="AQJ899" s="8"/>
      <c r="AQK899" s="8"/>
      <c r="AQL899" s="8"/>
      <c r="AQM899" s="8"/>
      <c r="AQN899" s="8"/>
      <c r="AQO899" s="8"/>
      <c r="AQP899" s="8"/>
      <c r="AQQ899" s="8"/>
      <c r="AQR899" s="8"/>
      <c r="AQS899" s="8"/>
      <c r="AQT899" s="8"/>
      <c r="AQU899" s="8"/>
      <c r="AQV899" s="8"/>
      <c r="AQW899" s="8"/>
      <c r="AQX899" s="8"/>
      <c r="AQY899" s="8"/>
      <c r="AQZ899" s="8"/>
      <c r="ARA899" s="8"/>
      <c r="ARB899" s="8"/>
      <c r="ARC899" s="8"/>
      <c r="ARD899" s="8"/>
      <c r="ARE899" s="8"/>
      <c r="ARF899" s="8"/>
      <c r="ARG899" s="8"/>
      <c r="ARH899" s="8"/>
      <c r="ARI899" s="8"/>
      <c r="ARJ899" s="8"/>
      <c r="ARK899" s="8"/>
      <c r="ARL899" s="8"/>
      <c r="ARM899" s="8"/>
      <c r="ARN899" s="8"/>
      <c r="ARO899" s="8"/>
      <c r="ARP899" s="8"/>
      <c r="ARQ899" s="8"/>
      <c r="ARR899" s="8"/>
      <c r="ARS899" s="8"/>
      <c r="ART899" s="8"/>
      <c r="ARU899" s="8"/>
      <c r="ARV899" s="8"/>
      <c r="ARW899" s="8"/>
      <c r="ARX899" s="8"/>
      <c r="ARY899" s="8"/>
      <c r="ARZ899" s="8"/>
      <c r="ASA899" s="8"/>
      <c r="ASB899" s="8"/>
      <c r="ASC899" s="8"/>
      <c r="ASD899" s="8"/>
      <c r="ASE899" s="8"/>
      <c r="ASF899" s="8"/>
      <c r="ASG899" s="8"/>
      <c r="ASH899" s="8"/>
      <c r="ASI899" s="8"/>
      <c r="ASJ899" s="8"/>
      <c r="ASK899" s="8"/>
      <c r="ASL899" s="8"/>
      <c r="ASM899" s="8"/>
      <c r="ASN899" s="8"/>
      <c r="ASO899" s="8"/>
      <c r="ASP899" s="8"/>
      <c r="ASQ899" s="8"/>
      <c r="ASR899" s="8"/>
      <c r="ASS899" s="8"/>
      <c r="AST899" s="8"/>
      <c r="ASU899" s="8"/>
      <c r="ASV899" s="8"/>
      <c r="ASW899" s="8"/>
      <c r="ASX899" s="8"/>
      <c r="ASY899" s="8"/>
      <c r="ASZ899" s="8"/>
      <c r="ATA899" s="8"/>
      <c r="ATB899" s="8"/>
      <c r="ATC899" s="8"/>
      <c r="ATD899" s="8"/>
      <c r="ATE899" s="8"/>
      <c r="ATF899" s="8"/>
      <c r="ATG899" s="8"/>
      <c r="ATH899" s="8"/>
      <c r="ATI899" s="8"/>
      <c r="ATJ899" s="8"/>
      <c r="ATK899" s="8"/>
      <c r="ATL899" s="8"/>
      <c r="ATM899" s="8"/>
      <c r="ATN899" s="8"/>
      <c r="ATO899" s="8"/>
      <c r="ATP899" s="8"/>
      <c r="ATQ899" s="8"/>
      <c r="ATR899" s="8"/>
      <c r="ATS899" s="8"/>
      <c r="ATT899" s="8"/>
      <c r="ATU899" s="8"/>
      <c r="ATV899" s="8"/>
      <c r="ATW899" s="8"/>
      <c r="ATX899" s="8"/>
      <c r="ATY899" s="8"/>
      <c r="ATZ899" s="8"/>
      <c r="AUA899" s="8"/>
      <c r="AUB899" s="8"/>
      <c r="AUC899" s="8"/>
      <c r="AUD899" s="8"/>
      <c r="AUE899" s="8"/>
      <c r="AUF899" s="8"/>
      <c r="AUG899" s="8"/>
      <c r="AUH899" s="8"/>
      <c r="AUI899" s="8"/>
      <c r="AUJ899" s="8"/>
      <c r="AUK899" s="8"/>
      <c r="AUL899" s="8"/>
      <c r="AUM899" s="8"/>
      <c r="AUN899" s="8"/>
      <c r="AUO899" s="8"/>
      <c r="AUP899" s="8"/>
      <c r="AUQ899" s="8"/>
      <c r="AUR899" s="8"/>
      <c r="AUS899" s="8"/>
      <c r="AUT899" s="8"/>
      <c r="AUU899" s="8"/>
      <c r="AUV899" s="8"/>
      <c r="AUW899" s="8"/>
      <c r="AUX899" s="8"/>
      <c r="AUY899" s="8"/>
      <c r="AUZ899" s="8"/>
      <c r="AVA899" s="8"/>
      <c r="AVB899" s="8"/>
      <c r="AVC899" s="8"/>
      <c r="AVD899" s="8"/>
      <c r="AVE899" s="8"/>
      <c r="AVF899" s="8"/>
      <c r="AVG899" s="8"/>
      <c r="AVH899" s="8"/>
      <c r="AVI899" s="8"/>
      <c r="AVJ899" s="8"/>
      <c r="AVK899" s="8"/>
      <c r="AVL899" s="8"/>
      <c r="AVM899" s="8"/>
      <c r="AVN899" s="8"/>
      <c r="AVO899" s="8"/>
      <c r="AVP899" s="8"/>
      <c r="AVQ899" s="8"/>
      <c r="AVR899" s="8"/>
      <c r="AVS899" s="8"/>
      <c r="AVT899" s="8"/>
      <c r="AVU899" s="8"/>
      <c r="AVV899" s="8"/>
      <c r="AVW899" s="8"/>
      <c r="AVX899" s="8"/>
      <c r="AVY899" s="8"/>
      <c r="AVZ899" s="8"/>
      <c r="AWA899" s="8"/>
      <c r="AWB899" s="8"/>
      <c r="AWC899" s="8"/>
      <c r="AWD899" s="8"/>
      <c r="AWE899" s="8"/>
      <c r="AWF899" s="8"/>
      <c r="AWG899" s="8"/>
      <c r="AWH899" s="8"/>
      <c r="AWI899" s="8"/>
      <c r="AWJ899" s="8"/>
      <c r="AWK899" s="8"/>
      <c r="AWL899" s="8"/>
      <c r="AWM899" s="8"/>
      <c r="AWN899" s="8"/>
      <c r="AWO899" s="8"/>
      <c r="AWP899" s="8"/>
      <c r="AWQ899" s="8"/>
      <c r="AWR899" s="8"/>
      <c r="AWS899" s="8"/>
      <c r="AWT899" s="8"/>
      <c r="AWU899" s="8"/>
      <c r="AWV899" s="8"/>
      <c r="AWW899" s="8"/>
      <c r="AWX899" s="8"/>
      <c r="AWY899" s="8"/>
      <c r="AWZ899" s="8"/>
      <c r="AXA899" s="8"/>
      <c r="AXB899" s="8"/>
      <c r="AXC899" s="8"/>
      <c r="AXD899" s="8"/>
      <c r="AXE899" s="8"/>
      <c r="AXF899" s="8"/>
      <c r="AXG899" s="8"/>
      <c r="AXH899" s="8"/>
      <c r="AXI899" s="8"/>
      <c r="AXJ899" s="8"/>
      <c r="AXK899" s="8"/>
      <c r="AXL899" s="8"/>
      <c r="AXM899" s="8"/>
      <c r="AXN899" s="8"/>
      <c r="AXO899" s="8"/>
      <c r="AXP899" s="8"/>
      <c r="AXQ899" s="8"/>
      <c r="AXR899" s="8"/>
      <c r="AXS899" s="8"/>
      <c r="AXT899" s="8"/>
      <c r="AXU899" s="8"/>
      <c r="AXV899" s="8"/>
      <c r="AXW899" s="8"/>
      <c r="AXX899" s="8"/>
      <c r="AXY899" s="8"/>
      <c r="AXZ899" s="8"/>
      <c r="AYA899" s="8"/>
      <c r="AYB899" s="8"/>
      <c r="AYC899" s="8"/>
      <c r="AYD899" s="8"/>
      <c r="AYE899" s="8"/>
      <c r="AYF899" s="8"/>
      <c r="AYG899" s="8"/>
      <c r="AYH899" s="8"/>
      <c r="AYI899" s="8"/>
      <c r="AYJ899" s="8"/>
      <c r="AYK899" s="8"/>
      <c r="AYL899" s="8"/>
      <c r="AYM899" s="8"/>
      <c r="AYN899" s="8"/>
      <c r="AYO899" s="8"/>
      <c r="AYP899" s="8"/>
      <c r="AYQ899" s="8"/>
      <c r="AYR899" s="8"/>
      <c r="AYS899" s="8"/>
      <c r="AYT899" s="8"/>
      <c r="AYU899" s="8"/>
      <c r="AYV899" s="8"/>
      <c r="AYW899" s="8"/>
      <c r="AYX899" s="8"/>
      <c r="AYY899" s="8"/>
      <c r="AYZ899" s="8"/>
      <c r="AZA899" s="8"/>
      <c r="AZB899" s="8"/>
      <c r="AZC899" s="8"/>
      <c r="AZD899" s="8"/>
      <c r="AZE899" s="8"/>
      <c r="AZF899" s="8"/>
      <c r="AZG899" s="8"/>
      <c r="AZH899" s="8"/>
      <c r="AZI899" s="8"/>
      <c r="AZJ899" s="8"/>
      <c r="AZK899" s="8"/>
      <c r="AZL899" s="8"/>
      <c r="AZM899" s="8"/>
      <c r="AZN899" s="8"/>
      <c r="AZO899" s="8"/>
      <c r="AZP899" s="8"/>
      <c r="AZQ899" s="8"/>
      <c r="AZR899" s="8"/>
      <c r="AZS899" s="8"/>
      <c r="AZT899" s="8"/>
      <c r="AZU899" s="8"/>
      <c r="AZV899" s="8"/>
      <c r="AZW899" s="8"/>
      <c r="AZX899" s="8"/>
      <c r="AZY899" s="8"/>
      <c r="AZZ899" s="8"/>
      <c r="BAA899" s="8"/>
      <c r="BAB899" s="8"/>
      <c r="BAC899" s="8"/>
      <c r="BAD899" s="8"/>
      <c r="BAE899" s="8"/>
      <c r="BAF899" s="8"/>
      <c r="BAG899" s="8"/>
      <c r="BAH899" s="8"/>
      <c r="BAI899" s="8"/>
      <c r="BAJ899" s="8"/>
      <c r="BAK899" s="8"/>
      <c r="BAL899" s="8"/>
      <c r="BAM899" s="8"/>
      <c r="BAN899" s="8"/>
      <c r="BAO899" s="8"/>
      <c r="BAP899" s="8"/>
      <c r="BAQ899" s="8"/>
      <c r="BAR899" s="8"/>
      <c r="BAS899" s="8"/>
      <c r="BAT899" s="8"/>
      <c r="BAU899" s="8"/>
      <c r="BAV899" s="8"/>
      <c r="BAW899" s="8"/>
      <c r="BAX899" s="8"/>
      <c r="BAY899" s="8"/>
      <c r="BAZ899" s="8"/>
      <c r="BBA899" s="8"/>
      <c r="BBB899" s="8"/>
      <c r="BBC899" s="8"/>
      <c r="BBD899" s="8"/>
      <c r="BBE899" s="8"/>
      <c r="BBF899" s="8"/>
      <c r="BBG899" s="8"/>
      <c r="BBH899" s="8"/>
      <c r="BBI899" s="8"/>
      <c r="BBJ899" s="8"/>
      <c r="BBK899" s="8"/>
      <c r="BBL899" s="8"/>
      <c r="BBM899" s="8"/>
      <c r="BBN899" s="8"/>
      <c r="BBO899" s="8"/>
      <c r="BBP899" s="8"/>
      <c r="BBQ899" s="8"/>
      <c r="BBR899" s="8"/>
      <c r="BBS899" s="8"/>
      <c r="BBT899" s="8"/>
      <c r="BBU899" s="8"/>
      <c r="BBV899" s="8"/>
      <c r="BBW899" s="8"/>
      <c r="BBX899" s="8"/>
      <c r="BBY899" s="8"/>
      <c r="BBZ899" s="8"/>
      <c r="BCA899" s="8"/>
      <c r="BCB899" s="8"/>
      <c r="BCC899" s="8"/>
      <c r="BCD899" s="8"/>
      <c r="BCE899" s="8"/>
      <c r="BCF899" s="8"/>
      <c r="BCG899" s="8"/>
      <c r="BCH899" s="8"/>
      <c r="BCI899" s="8"/>
      <c r="BCJ899" s="8"/>
      <c r="BCK899" s="8"/>
      <c r="BCL899" s="8"/>
      <c r="BCM899" s="8"/>
      <c r="BCN899" s="8"/>
      <c r="BCO899" s="8"/>
      <c r="BCP899" s="8"/>
      <c r="BCQ899" s="8"/>
      <c r="BCR899" s="8"/>
      <c r="BCS899" s="8"/>
      <c r="BCT899" s="8"/>
      <c r="BCU899" s="8"/>
      <c r="BCV899" s="8"/>
      <c r="BCW899" s="8"/>
      <c r="BCX899" s="8"/>
      <c r="BCY899" s="8"/>
      <c r="BCZ899" s="8"/>
      <c r="BDA899" s="8"/>
      <c r="BDB899" s="8"/>
      <c r="BDC899" s="8"/>
      <c r="BDD899" s="8"/>
      <c r="BDE899" s="8"/>
      <c r="BDF899" s="8"/>
      <c r="BDG899" s="8"/>
      <c r="BDH899" s="8"/>
      <c r="BDI899" s="8"/>
      <c r="BDJ899" s="8"/>
      <c r="BDK899" s="8"/>
      <c r="BDL899" s="8"/>
      <c r="BDM899" s="8"/>
      <c r="BDN899" s="8"/>
      <c r="BDO899" s="8"/>
      <c r="BDP899" s="8"/>
      <c r="BDQ899" s="8"/>
      <c r="BDR899" s="8"/>
      <c r="BDS899" s="8"/>
      <c r="BDT899" s="8"/>
      <c r="BDU899" s="8"/>
      <c r="BDV899" s="8"/>
      <c r="BDW899" s="8"/>
      <c r="BDX899" s="8"/>
      <c r="BDY899" s="8"/>
      <c r="BDZ899" s="8"/>
      <c r="BEA899" s="8"/>
      <c r="BEB899" s="8"/>
      <c r="BEC899" s="8"/>
      <c r="BED899" s="8"/>
      <c r="BEE899" s="8"/>
      <c r="BEF899" s="8"/>
      <c r="BEG899" s="8"/>
      <c r="BEH899" s="8"/>
      <c r="BEI899" s="8"/>
      <c r="BEJ899" s="8"/>
      <c r="BEK899" s="8"/>
      <c r="BEL899" s="8"/>
      <c r="BEM899" s="8"/>
      <c r="BEN899" s="8"/>
      <c r="BEO899" s="8"/>
      <c r="BEP899" s="8"/>
      <c r="BEQ899" s="8"/>
      <c r="BER899" s="8"/>
      <c r="BES899" s="8"/>
      <c r="BET899" s="8"/>
      <c r="BEU899" s="8"/>
      <c r="BEV899" s="8"/>
      <c r="BEW899" s="8"/>
      <c r="BEX899" s="8"/>
      <c r="BEY899" s="8"/>
      <c r="BEZ899" s="8"/>
      <c r="BFA899" s="8"/>
      <c r="BFB899" s="8"/>
      <c r="BFC899" s="8"/>
      <c r="BFD899" s="8"/>
      <c r="BFE899" s="8"/>
      <c r="BFF899" s="8"/>
      <c r="BFG899" s="8"/>
      <c r="BFH899" s="8"/>
      <c r="BFI899" s="8"/>
      <c r="BFJ899" s="8"/>
      <c r="BFK899" s="8"/>
      <c r="BFL899" s="8"/>
      <c r="BFM899" s="8"/>
      <c r="BFN899" s="8"/>
      <c r="BFO899" s="8"/>
      <c r="BFP899" s="8"/>
      <c r="BFQ899" s="8"/>
      <c r="BFR899" s="8"/>
      <c r="BFS899" s="8"/>
      <c r="BFT899" s="8"/>
      <c r="BFU899" s="8"/>
      <c r="BFV899" s="8"/>
      <c r="BFW899" s="8"/>
      <c r="BFX899" s="8"/>
      <c r="BFY899" s="8"/>
      <c r="BFZ899" s="8"/>
      <c r="BGA899" s="8"/>
      <c r="BGB899" s="8"/>
      <c r="BGC899" s="8"/>
      <c r="BGD899" s="8"/>
      <c r="BGE899" s="8"/>
      <c r="BGF899" s="8"/>
      <c r="BGG899" s="8"/>
      <c r="BGH899" s="8"/>
      <c r="BGI899" s="8"/>
      <c r="BGJ899" s="8"/>
      <c r="BGK899" s="8"/>
      <c r="BGL899" s="8"/>
      <c r="BGM899" s="8"/>
      <c r="BGN899" s="8"/>
      <c r="BGO899" s="8"/>
      <c r="BGP899" s="8"/>
      <c r="BGQ899" s="8"/>
      <c r="BGR899" s="8"/>
      <c r="BGS899" s="8"/>
      <c r="BGT899" s="8"/>
      <c r="BGU899" s="8"/>
      <c r="BGV899" s="8"/>
      <c r="BGW899" s="8"/>
      <c r="BGX899" s="8"/>
      <c r="BGY899" s="8"/>
      <c r="BGZ899" s="8"/>
      <c r="BHA899" s="8"/>
      <c r="BHB899" s="8"/>
      <c r="BHC899" s="8"/>
      <c r="BHD899" s="8"/>
      <c r="BHE899" s="8"/>
      <c r="BHF899" s="8"/>
      <c r="BHG899" s="8"/>
      <c r="BHH899" s="8"/>
      <c r="BHI899" s="8"/>
      <c r="BHJ899" s="8"/>
      <c r="BHK899" s="8"/>
      <c r="BHL899" s="8"/>
      <c r="BHM899" s="8"/>
      <c r="BHN899" s="8"/>
      <c r="BHO899" s="8"/>
      <c r="BHP899" s="8"/>
      <c r="BHQ899" s="8"/>
      <c r="BHR899" s="8"/>
      <c r="BHS899" s="8"/>
      <c r="BHT899" s="8"/>
      <c r="BHU899" s="8"/>
      <c r="BHV899" s="8"/>
      <c r="BHW899" s="8"/>
      <c r="BHX899" s="8"/>
      <c r="BHY899" s="8"/>
      <c r="BHZ899" s="8"/>
      <c r="BIA899" s="8"/>
      <c r="BIB899" s="8"/>
      <c r="BIC899" s="8"/>
      <c r="BID899" s="8"/>
      <c r="BIE899" s="8"/>
      <c r="BIF899" s="8"/>
      <c r="BIG899" s="8"/>
      <c r="BIH899" s="8"/>
      <c r="BII899" s="8"/>
      <c r="BIJ899" s="8"/>
      <c r="BIK899" s="8"/>
      <c r="BIL899" s="8"/>
      <c r="BIM899" s="8"/>
      <c r="BIN899" s="8"/>
      <c r="BIO899" s="8"/>
      <c r="BIP899" s="8"/>
      <c r="BIQ899" s="8"/>
      <c r="BIR899" s="8"/>
      <c r="BIS899" s="8"/>
      <c r="BIT899" s="8"/>
      <c r="BIU899" s="8"/>
      <c r="BIV899" s="8"/>
      <c r="BIW899" s="8"/>
      <c r="BIX899" s="8"/>
      <c r="BIY899" s="8"/>
      <c r="BIZ899" s="8"/>
      <c r="BJA899" s="8"/>
      <c r="BJB899" s="8"/>
      <c r="BJC899" s="8"/>
      <c r="BJD899" s="8"/>
      <c r="BJE899" s="8"/>
      <c r="BJF899" s="8"/>
      <c r="BJG899" s="8"/>
      <c r="BJH899" s="8"/>
      <c r="BJI899" s="8"/>
      <c r="BJJ899" s="8"/>
      <c r="BJK899" s="8"/>
      <c r="BJL899" s="8"/>
      <c r="BJM899" s="8"/>
      <c r="BJN899" s="8"/>
      <c r="BJO899" s="8"/>
      <c r="BJP899" s="8"/>
      <c r="BJQ899" s="8"/>
      <c r="BJR899" s="8"/>
      <c r="BJS899" s="8"/>
      <c r="BJT899" s="8"/>
      <c r="BJU899" s="8"/>
      <c r="BJV899" s="8"/>
      <c r="BJW899" s="8"/>
      <c r="BJX899" s="8"/>
      <c r="BJY899" s="8"/>
      <c r="BJZ899" s="8"/>
      <c r="BKA899" s="8"/>
      <c r="BKB899" s="8"/>
      <c r="BKC899" s="8"/>
      <c r="BKD899" s="8"/>
      <c r="BKE899" s="8"/>
      <c r="BKF899" s="8"/>
      <c r="BKG899" s="8"/>
      <c r="BKH899" s="8"/>
      <c r="BKI899" s="8"/>
      <c r="BKJ899" s="8"/>
      <c r="BKK899" s="8"/>
      <c r="BKL899" s="8"/>
      <c r="BKM899" s="8"/>
      <c r="BKN899" s="8"/>
      <c r="BKO899" s="8"/>
      <c r="BKP899" s="8"/>
      <c r="BKQ899" s="8"/>
      <c r="BKR899" s="8"/>
      <c r="BKS899" s="8"/>
      <c r="BKT899" s="8"/>
      <c r="BKU899" s="8"/>
      <c r="BKV899" s="8"/>
      <c r="BKW899" s="8"/>
      <c r="BKX899" s="8"/>
      <c r="BKY899" s="8"/>
      <c r="BKZ899" s="8"/>
      <c r="BLA899" s="8"/>
      <c r="BLB899" s="8"/>
      <c r="BLC899" s="8"/>
      <c r="BLD899" s="8"/>
      <c r="BLE899" s="8"/>
      <c r="BLF899" s="8"/>
      <c r="BLG899" s="8"/>
      <c r="BLH899" s="8"/>
      <c r="BLI899" s="8"/>
      <c r="BLJ899" s="8"/>
      <c r="BLK899" s="8"/>
      <c r="BLL899" s="8"/>
      <c r="BLM899" s="8"/>
      <c r="BLN899" s="8"/>
      <c r="BLO899" s="8"/>
      <c r="BLP899" s="8"/>
      <c r="BLQ899" s="8"/>
      <c r="BLR899" s="8"/>
      <c r="BLS899" s="8"/>
      <c r="BLT899" s="8"/>
      <c r="BLU899" s="8"/>
      <c r="BLV899" s="8"/>
      <c r="BLW899" s="8"/>
      <c r="BLX899" s="8"/>
      <c r="BLY899" s="8"/>
      <c r="BLZ899" s="8"/>
      <c r="BMA899" s="8"/>
      <c r="BMB899" s="8"/>
      <c r="BMC899" s="8"/>
      <c r="BMD899" s="8"/>
      <c r="BME899" s="8"/>
      <c r="BMF899" s="8"/>
      <c r="BMG899" s="8"/>
      <c r="BMH899" s="8"/>
      <c r="BMI899" s="8"/>
      <c r="BMJ899" s="8"/>
      <c r="BMK899" s="8"/>
      <c r="BML899" s="8"/>
      <c r="BMM899" s="8"/>
      <c r="BMN899" s="8"/>
      <c r="BMO899" s="8"/>
      <c r="BMP899" s="8"/>
      <c r="BMQ899" s="8"/>
      <c r="BMR899" s="8"/>
      <c r="BMS899" s="8"/>
      <c r="BMT899" s="8"/>
      <c r="BMU899" s="8"/>
      <c r="BMV899" s="8"/>
      <c r="BMW899" s="8"/>
      <c r="BMX899" s="8"/>
      <c r="BMY899" s="8"/>
      <c r="BMZ899" s="8"/>
      <c r="BNA899" s="8"/>
      <c r="BNB899" s="8"/>
      <c r="BNC899" s="8"/>
      <c r="BND899" s="8"/>
      <c r="BNE899" s="8"/>
      <c r="BNF899" s="8"/>
      <c r="BNG899" s="8"/>
      <c r="BNH899" s="8"/>
      <c r="BNI899" s="8"/>
      <c r="BNJ899" s="8"/>
      <c r="BNK899" s="8"/>
      <c r="BNL899" s="8"/>
      <c r="BNM899" s="8"/>
      <c r="BNN899" s="8"/>
      <c r="BNO899" s="8"/>
      <c r="BNP899" s="8"/>
      <c r="BNQ899" s="8"/>
      <c r="BNR899" s="8"/>
      <c r="BNS899" s="8"/>
      <c r="BNT899" s="8"/>
      <c r="BNU899" s="8"/>
      <c r="BNV899" s="8"/>
      <c r="BNW899" s="8"/>
      <c r="BNX899" s="8"/>
      <c r="BNY899" s="8"/>
      <c r="BNZ899" s="8"/>
      <c r="BOA899" s="8"/>
      <c r="BOB899" s="8"/>
      <c r="BOC899" s="8"/>
      <c r="BOD899" s="8"/>
      <c r="BOE899" s="8"/>
      <c r="BOF899" s="8"/>
      <c r="BOG899" s="8"/>
      <c r="BOH899" s="8"/>
      <c r="BOI899" s="8"/>
      <c r="BOJ899" s="8"/>
      <c r="BOK899" s="8"/>
      <c r="BOL899" s="8"/>
      <c r="BOM899" s="8"/>
      <c r="BON899" s="8"/>
      <c r="BOO899" s="8"/>
      <c r="BOP899" s="8"/>
      <c r="BOQ899" s="8"/>
      <c r="BOR899" s="8"/>
      <c r="BOS899" s="8"/>
      <c r="BOT899" s="8"/>
      <c r="BOU899" s="8"/>
      <c r="BOV899" s="8"/>
      <c r="BOW899" s="8"/>
      <c r="BOX899" s="8"/>
      <c r="BOY899" s="8"/>
      <c r="BOZ899" s="8"/>
      <c r="BPA899" s="8"/>
      <c r="BPB899" s="8"/>
      <c r="BPC899" s="8"/>
      <c r="BPD899" s="8"/>
      <c r="BPE899" s="8"/>
      <c r="BPF899" s="8"/>
      <c r="BPG899" s="8"/>
      <c r="BPH899" s="8"/>
      <c r="BPI899" s="8"/>
      <c r="BPJ899" s="8"/>
      <c r="BPK899" s="8"/>
      <c r="BPL899" s="8"/>
      <c r="BPM899" s="8"/>
      <c r="BPN899" s="8"/>
      <c r="BPO899" s="8"/>
      <c r="BPP899" s="8"/>
      <c r="BPQ899" s="8"/>
      <c r="BPR899" s="8"/>
      <c r="BPS899" s="8"/>
      <c r="BPT899" s="8"/>
      <c r="BPU899" s="8"/>
      <c r="BPV899" s="8"/>
      <c r="BPW899" s="8"/>
      <c r="BPX899" s="8"/>
      <c r="BPY899" s="8"/>
      <c r="BPZ899" s="8"/>
      <c r="BQA899" s="8"/>
      <c r="BQB899" s="8"/>
      <c r="BQC899" s="8"/>
      <c r="BQD899" s="8"/>
      <c r="BQE899" s="8"/>
      <c r="BQF899" s="8"/>
      <c r="BQG899" s="8"/>
      <c r="BQH899" s="8"/>
      <c r="BQI899" s="8"/>
      <c r="BQJ899" s="8"/>
      <c r="BQK899" s="8"/>
      <c r="BQL899" s="8"/>
      <c r="BQM899" s="8"/>
      <c r="BQN899" s="8"/>
      <c r="BQO899" s="8"/>
      <c r="BQP899" s="8"/>
      <c r="BQQ899" s="8"/>
      <c r="BQR899" s="8"/>
      <c r="BQS899" s="8"/>
      <c r="BQT899" s="8"/>
      <c r="BQU899" s="8"/>
      <c r="BQV899" s="8"/>
      <c r="BQW899" s="8"/>
      <c r="BQX899" s="8"/>
      <c r="BQY899" s="8"/>
      <c r="BQZ899" s="8"/>
      <c r="BRA899" s="8"/>
      <c r="BRB899" s="8"/>
      <c r="BRC899" s="8"/>
      <c r="BRD899" s="8"/>
      <c r="BRE899" s="8"/>
      <c r="BRF899" s="8"/>
      <c r="BRG899" s="8"/>
      <c r="BRH899" s="8"/>
      <c r="BRI899" s="8"/>
      <c r="BRJ899" s="8"/>
      <c r="BRK899" s="8"/>
      <c r="BRL899" s="8"/>
      <c r="BRM899" s="8"/>
      <c r="BRN899" s="8"/>
      <c r="BRO899" s="8"/>
      <c r="BRP899" s="8"/>
      <c r="BRQ899" s="8"/>
      <c r="BRR899" s="8"/>
      <c r="BRS899" s="8"/>
      <c r="BRT899" s="8"/>
      <c r="BRU899" s="8"/>
      <c r="BRV899" s="8"/>
      <c r="BRW899" s="8"/>
      <c r="BRX899" s="8"/>
      <c r="BRY899" s="8"/>
      <c r="BRZ899" s="8"/>
      <c r="BSA899" s="8"/>
      <c r="BSB899" s="8"/>
      <c r="BSC899" s="8"/>
      <c r="BSD899" s="8"/>
      <c r="BSE899" s="8"/>
      <c r="BSF899" s="8"/>
      <c r="BSG899" s="8"/>
      <c r="BSH899" s="8"/>
      <c r="BSI899" s="8"/>
      <c r="BSJ899" s="8"/>
      <c r="BSK899" s="8"/>
      <c r="BSL899" s="8"/>
      <c r="BSM899" s="8"/>
      <c r="BSN899" s="8"/>
      <c r="BSO899" s="8"/>
      <c r="BSP899" s="8"/>
      <c r="BSQ899" s="8"/>
      <c r="BSR899" s="8"/>
      <c r="BSS899" s="8"/>
      <c r="BST899" s="8"/>
      <c r="BSU899" s="8"/>
      <c r="BSV899" s="8"/>
      <c r="BSW899" s="8"/>
      <c r="BSX899" s="8"/>
      <c r="BSY899" s="8"/>
      <c r="BSZ899" s="8"/>
      <c r="BTA899" s="8"/>
      <c r="BTB899" s="8"/>
      <c r="BTC899" s="8"/>
      <c r="BTD899" s="8"/>
      <c r="BTE899" s="8"/>
      <c r="BTF899" s="8"/>
      <c r="BTG899" s="8"/>
      <c r="BTH899" s="8"/>
      <c r="BTI899" s="8"/>
      <c r="BTJ899" s="8"/>
      <c r="BTK899" s="8"/>
      <c r="BTL899" s="8"/>
      <c r="BTM899" s="8"/>
      <c r="BTN899" s="8"/>
      <c r="BTO899" s="8"/>
      <c r="BTP899" s="8"/>
      <c r="BTQ899" s="8"/>
      <c r="BTR899" s="8"/>
      <c r="BTS899" s="8"/>
      <c r="BTT899" s="8"/>
      <c r="BTU899" s="8"/>
      <c r="BTV899" s="8"/>
      <c r="BTW899" s="8"/>
      <c r="BTX899" s="8"/>
      <c r="BTY899" s="8"/>
      <c r="BTZ899" s="8"/>
      <c r="BUA899" s="8"/>
      <c r="BUB899" s="8"/>
      <c r="BUC899" s="8"/>
      <c r="BUD899" s="8"/>
      <c r="BUE899" s="8"/>
      <c r="BUF899" s="8"/>
      <c r="BUG899" s="8"/>
      <c r="BUH899" s="8"/>
      <c r="BUI899" s="8"/>
      <c r="BUJ899" s="8"/>
      <c r="BUK899" s="8"/>
      <c r="BUL899" s="8"/>
      <c r="BUM899" s="8"/>
      <c r="BUN899" s="8"/>
      <c r="BUO899" s="8"/>
      <c r="BUP899" s="8"/>
      <c r="BUQ899" s="8"/>
      <c r="BUR899" s="8"/>
      <c r="BUS899" s="8"/>
      <c r="BUT899" s="8"/>
      <c r="BUU899" s="8"/>
      <c r="BUV899" s="8"/>
      <c r="BUW899" s="8"/>
      <c r="BUX899" s="8"/>
      <c r="BUY899" s="8"/>
      <c r="BUZ899" s="8"/>
      <c r="BVA899" s="8"/>
      <c r="BVB899" s="8"/>
      <c r="BVC899" s="8"/>
      <c r="BVD899" s="8"/>
      <c r="BVE899" s="8"/>
      <c r="BVF899" s="8"/>
      <c r="BVG899" s="8"/>
      <c r="BVH899" s="8"/>
      <c r="BVI899" s="8"/>
      <c r="BVJ899" s="8"/>
      <c r="BVK899" s="8"/>
      <c r="BVL899" s="8"/>
      <c r="BVM899" s="8"/>
      <c r="BVN899" s="8"/>
      <c r="BVO899" s="8"/>
      <c r="BVP899" s="8"/>
      <c r="BVQ899" s="8"/>
      <c r="BVR899" s="8"/>
      <c r="BVS899" s="8"/>
      <c r="BVT899" s="8"/>
      <c r="BVU899" s="8"/>
      <c r="BVV899" s="8"/>
      <c r="BVW899" s="8"/>
      <c r="BVX899" s="8"/>
      <c r="BVY899" s="8"/>
      <c r="BVZ899" s="8"/>
      <c r="BWA899" s="8"/>
      <c r="BWB899" s="8"/>
      <c r="BWC899" s="8"/>
      <c r="BWD899" s="8"/>
      <c r="BWE899" s="8"/>
      <c r="BWF899" s="8"/>
      <c r="BWG899" s="8"/>
      <c r="BWH899" s="8"/>
      <c r="BWI899" s="8"/>
      <c r="BWJ899" s="8"/>
      <c r="BWK899" s="8"/>
      <c r="BWL899" s="8"/>
      <c r="BWM899" s="8"/>
      <c r="BWN899" s="8"/>
      <c r="BWO899" s="8"/>
      <c r="BWP899" s="8"/>
      <c r="BWQ899" s="8"/>
    </row>
    <row r="900" spans="1:1967" s="547" customFormat="1" ht="102" customHeight="1">
      <c r="A900" s="9" t="s">
        <v>6607</v>
      </c>
      <c r="B900" s="100" t="s">
        <v>97</v>
      </c>
      <c r="C900" s="40" t="s">
        <v>1060</v>
      </c>
      <c r="D900" s="40" t="s">
        <v>1056</v>
      </c>
      <c r="E900" s="3" t="s">
        <v>1063</v>
      </c>
      <c r="F900" s="3"/>
      <c r="G900" s="3" t="s">
        <v>385</v>
      </c>
      <c r="H900" s="20">
        <v>0.5</v>
      </c>
      <c r="I900" s="114">
        <v>470000000</v>
      </c>
      <c r="J900" s="21" t="s">
        <v>1314</v>
      </c>
      <c r="K900" s="19" t="s">
        <v>1929</v>
      </c>
      <c r="L900" s="137" t="s">
        <v>3397</v>
      </c>
      <c r="M900" s="140" t="s">
        <v>383</v>
      </c>
      <c r="N900" s="346" t="s">
        <v>8839</v>
      </c>
      <c r="O900" s="3" t="s">
        <v>1366</v>
      </c>
      <c r="P900" s="7" t="s">
        <v>1338</v>
      </c>
      <c r="Q900" s="3" t="s">
        <v>1186</v>
      </c>
      <c r="R900" s="24">
        <v>24</v>
      </c>
      <c r="S900" s="19">
        <v>19886.27</v>
      </c>
      <c r="T900" s="83">
        <v>0</v>
      </c>
      <c r="U900" s="83">
        <f t="shared" si="321"/>
        <v>0</v>
      </c>
      <c r="V900" s="9" t="s">
        <v>1325</v>
      </c>
      <c r="W900" s="152" t="s">
        <v>1394</v>
      </c>
      <c r="X900" s="9" t="s">
        <v>12194</v>
      </c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  <c r="AQ900" s="8"/>
      <c r="AR900" s="8"/>
      <c r="AS900" s="8"/>
      <c r="AT900" s="8"/>
      <c r="AU900" s="8"/>
      <c r="AV900" s="8"/>
      <c r="AW900" s="8"/>
      <c r="AX900" s="8"/>
      <c r="AY900" s="8"/>
      <c r="AZ900" s="8"/>
      <c r="BA900" s="8"/>
      <c r="BB900" s="8"/>
      <c r="BC900" s="8"/>
      <c r="BD900" s="8"/>
      <c r="BE900" s="8"/>
      <c r="BF900" s="8"/>
      <c r="BG900" s="8"/>
      <c r="BH900" s="8"/>
      <c r="BI900" s="8"/>
      <c r="BJ900" s="8"/>
      <c r="BK900" s="8"/>
      <c r="BL900" s="8"/>
      <c r="BM900" s="8"/>
      <c r="BN900" s="8"/>
      <c r="BO900" s="8"/>
      <c r="BP900" s="8"/>
      <c r="BQ900" s="8"/>
      <c r="BR900" s="8"/>
      <c r="BS900" s="8"/>
      <c r="BT900" s="8"/>
      <c r="BU900" s="8"/>
      <c r="BV900" s="8"/>
      <c r="BW900" s="8"/>
      <c r="BX900" s="8"/>
      <c r="BY900" s="8"/>
      <c r="BZ900" s="8"/>
      <c r="CA900" s="8"/>
      <c r="CB900" s="8"/>
      <c r="CC900" s="8"/>
      <c r="CD900" s="8"/>
      <c r="CE900" s="8"/>
      <c r="CF900" s="8"/>
      <c r="CG900" s="8"/>
      <c r="CH900" s="8"/>
      <c r="CI900" s="8"/>
      <c r="CJ900" s="8"/>
      <c r="CK900" s="8"/>
      <c r="CL900" s="8"/>
      <c r="CM900" s="8"/>
      <c r="CN900" s="8"/>
      <c r="CO900" s="8"/>
      <c r="CP900" s="8"/>
      <c r="CQ900" s="8"/>
      <c r="CR900" s="8"/>
      <c r="CS900" s="8"/>
      <c r="CT900" s="8"/>
      <c r="CU900" s="8"/>
      <c r="CV900" s="8"/>
      <c r="CW900" s="8"/>
      <c r="CX900" s="8"/>
      <c r="CY900" s="8"/>
      <c r="CZ900" s="8"/>
      <c r="DA900" s="8"/>
      <c r="DB900" s="8"/>
      <c r="DC900" s="8"/>
      <c r="DD900" s="8"/>
      <c r="DE900" s="8"/>
      <c r="DF900" s="8"/>
      <c r="DG900" s="8"/>
      <c r="DH900" s="8"/>
      <c r="DI900" s="8"/>
      <c r="DJ900" s="8"/>
      <c r="DK900" s="8"/>
      <c r="DL900" s="8"/>
      <c r="DM900" s="8"/>
      <c r="DN900" s="8"/>
      <c r="DO900" s="8"/>
      <c r="DP900" s="8"/>
      <c r="DQ900" s="8"/>
      <c r="DR900" s="8"/>
      <c r="DS900" s="8"/>
      <c r="DT900" s="8"/>
      <c r="DU900" s="8"/>
      <c r="DV900" s="8"/>
      <c r="DW900" s="8"/>
      <c r="DX900" s="8"/>
      <c r="DY900" s="8"/>
      <c r="DZ900" s="8"/>
      <c r="EA900" s="8"/>
      <c r="EB900" s="8"/>
      <c r="EC900" s="8"/>
      <c r="ED900" s="8"/>
      <c r="EE900" s="8"/>
      <c r="EF900" s="8"/>
      <c r="EG900" s="8"/>
      <c r="EH900" s="8"/>
      <c r="EI900" s="8"/>
      <c r="EJ900" s="8"/>
      <c r="EK900" s="8"/>
      <c r="EL900" s="8"/>
      <c r="EM900" s="8"/>
      <c r="EN900" s="8"/>
      <c r="EO900" s="8"/>
      <c r="EP900" s="8"/>
      <c r="EQ900" s="8"/>
      <c r="ER900" s="8"/>
      <c r="ES900" s="8"/>
      <c r="ET900" s="8"/>
      <c r="EU900" s="8"/>
      <c r="EV900" s="8"/>
      <c r="EW900" s="8"/>
      <c r="EX900" s="8"/>
      <c r="EY900" s="8"/>
      <c r="EZ900" s="8"/>
      <c r="FA900" s="8"/>
      <c r="FB900" s="8"/>
      <c r="FC900" s="8"/>
      <c r="FD900" s="8"/>
      <c r="FE900" s="8"/>
      <c r="FF900" s="8"/>
      <c r="FG900" s="8"/>
      <c r="FH900" s="8"/>
      <c r="FI900" s="8"/>
      <c r="FJ900" s="8"/>
      <c r="FK900" s="8"/>
      <c r="FL900" s="8"/>
      <c r="FM900" s="8"/>
      <c r="FN900" s="8"/>
      <c r="FO900" s="8"/>
      <c r="FP900" s="8"/>
      <c r="FQ900" s="8"/>
      <c r="FR900" s="8"/>
      <c r="FS900" s="8"/>
      <c r="FT900" s="8"/>
      <c r="FU900" s="8"/>
      <c r="FV900" s="8"/>
      <c r="FW900" s="8"/>
      <c r="FX900" s="8"/>
      <c r="FY900" s="8"/>
      <c r="FZ900" s="8"/>
      <c r="GA900" s="8"/>
      <c r="GB900" s="8"/>
      <c r="GC900" s="8"/>
      <c r="GD900" s="8"/>
      <c r="GE900" s="8"/>
      <c r="GF900" s="8"/>
      <c r="GG900" s="8"/>
      <c r="GH900" s="8"/>
      <c r="GI900" s="8"/>
      <c r="GJ900" s="8"/>
      <c r="GK900" s="8"/>
      <c r="GL900" s="8"/>
      <c r="GM900" s="8"/>
      <c r="GN900" s="8"/>
      <c r="GO900" s="8"/>
      <c r="GP900" s="8"/>
      <c r="GQ900" s="8"/>
      <c r="GR900" s="8"/>
      <c r="GS900" s="8"/>
      <c r="GT900" s="8"/>
      <c r="GU900" s="8"/>
      <c r="GV900" s="8"/>
      <c r="GW900" s="8"/>
      <c r="GX900" s="8"/>
      <c r="GY900" s="8"/>
      <c r="GZ900" s="8"/>
      <c r="HA900" s="8"/>
      <c r="HB900" s="8"/>
      <c r="HC900" s="8"/>
      <c r="HD900" s="8"/>
      <c r="HE900" s="8"/>
      <c r="HF900" s="8"/>
      <c r="HG900" s="8"/>
      <c r="HH900" s="8"/>
      <c r="HI900" s="8"/>
      <c r="HJ900" s="8"/>
      <c r="HK900" s="8"/>
      <c r="HL900" s="8"/>
      <c r="HM900" s="8"/>
      <c r="HN900" s="8"/>
      <c r="HO900" s="8"/>
      <c r="HP900" s="8"/>
      <c r="HQ900" s="8"/>
      <c r="HR900" s="8"/>
      <c r="HS900" s="8"/>
      <c r="HT900" s="8"/>
      <c r="HU900" s="8"/>
      <c r="HV900" s="8"/>
      <c r="HW900" s="8"/>
      <c r="HX900" s="8"/>
      <c r="HY900" s="8"/>
      <c r="HZ900" s="8"/>
      <c r="IA900" s="8"/>
      <c r="IB900" s="8"/>
      <c r="IC900" s="8"/>
      <c r="ID900" s="8"/>
      <c r="IE900" s="8"/>
      <c r="IF900" s="8"/>
      <c r="IG900" s="8"/>
      <c r="IH900" s="8"/>
      <c r="II900" s="8"/>
      <c r="IJ900" s="8"/>
      <c r="IK900" s="8"/>
      <c r="IL900" s="8"/>
      <c r="IM900" s="8"/>
      <c r="IN900" s="8"/>
      <c r="IO900" s="8"/>
      <c r="IP900" s="8"/>
      <c r="IQ900" s="8"/>
      <c r="IR900" s="8"/>
      <c r="IS900" s="8"/>
      <c r="IT900" s="8"/>
      <c r="IU900" s="8"/>
      <c r="IV900" s="8"/>
      <c r="IW900" s="8"/>
      <c r="IX900" s="8"/>
      <c r="IY900" s="8"/>
      <c r="IZ900" s="8"/>
      <c r="JA900" s="8"/>
      <c r="JB900" s="8"/>
      <c r="JC900" s="8"/>
      <c r="JD900" s="8"/>
      <c r="JE900" s="8"/>
      <c r="JF900" s="8"/>
      <c r="JG900" s="8"/>
      <c r="JH900" s="8"/>
      <c r="JI900" s="8"/>
      <c r="JJ900" s="8"/>
      <c r="JK900" s="8"/>
      <c r="JL900" s="8"/>
      <c r="JM900" s="8"/>
      <c r="JN900" s="8"/>
      <c r="JO900" s="8"/>
      <c r="JP900" s="8"/>
      <c r="JQ900" s="8"/>
      <c r="JR900" s="8"/>
      <c r="JS900" s="8"/>
      <c r="JT900" s="8"/>
      <c r="JU900" s="8"/>
      <c r="JV900" s="8"/>
      <c r="JW900" s="8"/>
      <c r="JX900" s="8"/>
      <c r="JY900" s="8"/>
      <c r="JZ900" s="8"/>
      <c r="KA900" s="8"/>
      <c r="KB900" s="8"/>
      <c r="KC900" s="8"/>
      <c r="KD900" s="8"/>
      <c r="KE900" s="8"/>
      <c r="KF900" s="8"/>
      <c r="KG900" s="8"/>
      <c r="KH900" s="8"/>
      <c r="KI900" s="8"/>
      <c r="KJ900" s="8"/>
      <c r="KK900" s="8"/>
      <c r="KL900" s="8"/>
      <c r="KM900" s="8"/>
      <c r="KN900" s="8"/>
      <c r="KO900" s="8"/>
      <c r="KP900" s="8"/>
      <c r="KQ900" s="8"/>
      <c r="KR900" s="8"/>
      <c r="KS900" s="8"/>
      <c r="KT900" s="8"/>
      <c r="KU900" s="8"/>
      <c r="KV900" s="8"/>
      <c r="KW900" s="8"/>
      <c r="KX900" s="8"/>
      <c r="KY900" s="8"/>
      <c r="KZ900" s="8"/>
      <c r="LA900" s="8"/>
      <c r="LB900" s="8"/>
      <c r="LC900" s="8"/>
      <c r="LD900" s="8"/>
      <c r="LE900" s="8"/>
      <c r="LF900" s="8"/>
      <c r="LG900" s="8"/>
      <c r="LH900" s="8"/>
      <c r="LI900" s="8"/>
      <c r="LJ900" s="8"/>
      <c r="LK900" s="8"/>
      <c r="LL900" s="8"/>
      <c r="LM900" s="8"/>
      <c r="LN900" s="8"/>
      <c r="LO900" s="8"/>
      <c r="LP900" s="8"/>
      <c r="LQ900" s="8"/>
      <c r="LR900" s="8"/>
      <c r="LS900" s="8"/>
      <c r="LT900" s="8"/>
      <c r="LU900" s="8"/>
      <c r="LV900" s="8"/>
      <c r="LW900" s="8"/>
      <c r="LX900" s="8"/>
      <c r="LY900" s="8"/>
      <c r="LZ900" s="8"/>
      <c r="MA900" s="8"/>
      <c r="MB900" s="8"/>
      <c r="MC900" s="8"/>
      <c r="MD900" s="8"/>
      <c r="ME900" s="8"/>
      <c r="MF900" s="8"/>
      <c r="MG900" s="8"/>
      <c r="MH900" s="8"/>
      <c r="MI900" s="8"/>
      <c r="MJ900" s="8"/>
      <c r="MK900" s="8"/>
      <c r="ML900" s="8"/>
      <c r="MM900" s="8"/>
      <c r="MN900" s="8"/>
      <c r="MO900" s="8"/>
      <c r="MP900" s="8"/>
      <c r="MQ900" s="8"/>
      <c r="MR900" s="8"/>
      <c r="MS900" s="8"/>
      <c r="MT900" s="8"/>
      <c r="MU900" s="8"/>
      <c r="MV900" s="8"/>
      <c r="MW900" s="8"/>
      <c r="MX900" s="8"/>
      <c r="MY900" s="8"/>
      <c r="MZ900" s="8"/>
      <c r="NA900" s="8"/>
      <c r="NB900" s="8"/>
      <c r="NC900" s="8"/>
      <c r="ND900" s="8"/>
      <c r="NE900" s="8"/>
      <c r="NF900" s="8"/>
      <c r="NG900" s="8"/>
      <c r="NH900" s="8"/>
      <c r="NI900" s="8"/>
      <c r="NJ900" s="8"/>
      <c r="NK900" s="8"/>
      <c r="NL900" s="8"/>
      <c r="NM900" s="8"/>
      <c r="NN900" s="8"/>
      <c r="NO900" s="8"/>
      <c r="NP900" s="8"/>
      <c r="NQ900" s="8"/>
      <c r="NR900" s="8"/>
      <c r="NS900" s="8"/>
      <c r="NT900" s="8"/>
      <c r="NU900" s="8"/>
      <c r="NV900" s="8"/>
      <c r="NW900" s="8"/>
      <c r="NX900" s="8"/>
      <c r="NY900" s="8"/>
      <c r="NZ900" s="8"/>
      <c r="OA900" s="8"/>
      <c r="OB900" s="8"/>
      <c r="OC900" s="8"/>
      <c r="OD900" s="8"/>
      <c r="OE900" s="8"/>
      <c r="OF900" s="8"/>
      <c r="OG900" s="8"/>
      <c r="OH900" s="8"/>
      <c r="OI900" s="8"/>
      <c r="OJ900" s="8"/>
      <c r="OK900" s="8"/>
      <c r="OL900" s="8"/>
      <c r="OM900" s="8"/>
      <c r="ON900" s="8"/>
      <c r="OO900" s="8"/>
      <c r="OP900" s="8"/>
      <c r="OQ900" s="8"/>
      <c r="OR900" s="8"/>
      <c r="OS900" s="8"/>
      <c r="OT900" s="8"/>
      <c r="OU900" s="8"/>
      <c r="OV900" s="8"/>
      <c r="OW900" s="8"/>
      <c r="OX900" s="8"/>
      <c r="OY900" s="8"/>
      <c r="OZ900" s="8"/>
      <c r="PA900" s="8"/>
      <c r="PB900" s="8"/>
      <c r="PC900" s="8"/>
      <c r="PD900" s="8"/>
      <c r="PE900" s="8"/>
      <c r="PF900" s="8"/>
      <c r="PG900" s="8"/>
      <c r="PH900" s="8"/>
      <c r="PI900" s="8"/>
      <c r="PJ900" s="8"/>
      <c r="PK900" s="8"/>
      <c r="PL900" s="8"/>
      <c r="PM900" s="8"/>
      <c r="PN900" s="8"/>
      <c r="PO900" s="8"/>
      <c r="PP900" s="8"/>
      <c r="PQ900" s="8"/>
      <c r="PR900" s="8"/>
      <c r="PS900" s="8"/>
      <c r="PT900" s="8"/>
      <c r="PU900" s="8"/>
      <c r="PV900" s="8"/>
      <c r="PW900" s="8"/>
      <c r="PX900" s="8"/>
      <c r="PY900" s="8"/>
      <c r="PZ900" s="8"/>
      <c r="QA900" s="8"/>
      <c r="QB900" s="8"/>
      <c r="QC900" s="8"/>
      <c r="QD900" s="8"/>
      <c r="QE900" s="8"/>
      <c r="QF900" s="8"/>
      <c r="QG900" s="8"/>
      <c r="QH900" s="8"/>
      <c r="QI900" s="8"/>
      <c r="QJ900" s="8"/>
      <c r="QK900" s="8"/>
      <c r="QL900" s="8"/>
      <c r="QM900" s="8"/>
      <c r="QN900" s="8"/>
      <c r="QO900" s="8"/>
      <c r="QP900" s="8"/>
      <c r="QQ900" s="8"/>
      <c r="QR900" s="8"/>
      <c r="QS900" s="8"/>
      <c r="QT900" s="8"/>
      <c r="QU900" s="8"/>
      <c r="QV900" s="8"/>
      <c r="QW900" s="8"/>
      <c r="QX900" s="8"/>
      <c r="QY900" s="8"/>
      <c r="QZ900" s="8"/>
      <c r="RA900" s="8"/>
      <c r="RB900" s="8"/>
      <c r="RC900" s="8"/>
      <c r="RD900" s="8"/>
      <c r="RE900" s="8"/>
      <c r="RF900" s="8"/>
      <c r="RG900" s="8"/>
      <c r="RH900" s="8"/>
      <c r="RI900" s="8"/>
      <c r="RJ900" s="8"/>
      <c r="RK900" s="8"/>
      <c r="RL900" s="8"/>
      <c r="RM900" s="8"/>
      <c r="RN900" s="8"/>
      <c r="RO900" s="8"/>
      <c r="RP900" s="8"/>
      <c r="RQ900" s="8"/>
      <c r="RR900" s="8"/>
      <c r="RS900" s="8"/>
      <c r="RT900" s="8"/>
      <c r="RU900" s="8"/>
      <c r="RV900" s="8"/>
      <c r="RW900" s="8"/>
      <c r="RX900" s="8"/>
      <c r="RY900" s="8"/>
      <c r="RZ900" s="8"/>
      <c r="SA900" s="8"/>
      <c r="SB900" s="8"/>
      <c r="SC900" s="8"/>
      <c r="SD900" s="8"/>
      <c r="SE900" s="8"/>
      <c r="SF900" s="8"/>
      <c r="SG900" s="8"/>
      <c r="SH900" s="8"/>
      <c r="SI900" s="8"/>
      <c r="SJ900" s="8"/>
      <c r="SK900" s="8"/>
      <c r="SL900" s="8"/>
      <c r="SM900" s="8"/>
      <c r="SN900" s="8"/>
      <c r="SO900" s="8"/>
      <c r="SP900" s="8"/>
      <c r="SQ900" s="8"/>
      <c r="SR900" s="8"/>
      <c r="SS900" s="8"/>
      <c r="ST900" s="8"/>
      <c r="SU900" s="8"/>
      <c r="SV900" s="8"/>
      <c r="SW900" s="8"/>
      <c r="SX900" s="8"/>
      <c r="SY900" s="8"/>
      <c r="SZ900" s="8"/>
      <c r="TA900" s="8"/>
      <c r="TB900" s="8"/>
      <c r="TC900" s="8"/>
      <c r="TD900" s="8"/>
      <c r="TE900" s="8"/>
      <c r="TF900" s="8"/>
      <c r="TG900" s="8"/>
      <c r="TH900" s="8"/>
      <c r="TI900" s="8"/>
      <c r="TJ900" s="8"/>
      <c r="TK900" s="8"/>
      <c r="TL900" s="8"/>
      <c r="TM900" s="8"/>
      <c r="TN900" s="8"/>
      <c r="TO900" s="8"/>
      <c r="TP900" s="8"/>
      <c r="TQ900" s="8"/>
      <c r="TR900" s="8"/>
      <c r="TS900" s="8"/>
      <c r="TT900" s="8"/>
      <c r="TU900" s="8"/>
      <c r="TV900" s="8"/>
      <c r="TW900" s="8"/>
      <c r="TX900" s="8"/>
      <c r="TY900" s="8"/>
      <c r="TZ900" s="8"/>
      <c r="UA900" s="8"/>
      <c r="UB900" s="8"/>
      <c r="UC900" s="8"/>
      <c r="UD900" s="8"/>
      <c r="UE900" s="8"/>
      <c r="UF900" s="8"/>
      <c r="UG900" s="8"/>
      <c r="UH900" s="8"/>
      <c r="UI900" s="8"/>
      <c r="UJ900" s="8"/>
      <c r="UK900" s="8"/>
      <c r="UL900" s="8"/>
      <c r="UM900" s="8"/>
      <c r="UN900" s="8"/>
      <c r="UO900" s="8"/>
      <c r="UP900" s="8"/>
      <c r="UQ900" s="8"/>
      <c r="UR900" s="8"/>
      <c r="US900" s="8"/>
      <c r="UT900" s="8"/>
      <c r="UU900" s="8"/>
      <c r="UV900" s="8"/>
      <c r="UW900" s="8"/>
      <c r="UX900" s="8"/>
      <c r="UY900" s="8"/>
      <c r="UZ900" s="8"/>
      <c r="VA900" s="8"/>
      <c r="VB900" s="8"/>
      <c r="VC900" s="8"/>
      <c r="VD900" s="8"/>
      <c r="VE900" s="8"/>
      <c r="VF900" s="8"/>
      <c r="VG900" s="8"/>
      <c r="VH900" s="8"/>
      <c r="VI900" s="8"/>
      <c r="VJ900" s="8"/>
      <c r="VK900" s="8"/>
      <c r="VL900" s="8"/>
      <c r="VM900" s="8"/>
      <c r="VN900" s="8"/>
      <c r="VO900" s="8"/>
      <c r="VP900" s="8"/>
      <c r="VQ900" s="8"/>
      <c r="VR900" s="8"/>
      <c r="VS900" s="8"/>
      <c r="VT900" s="8"/>
      <c r="VU900" s="8"/>
      <c r="VV900" s="8"/>
      <c r="VW900" s="8"/>
      <c r="VX900" s="8"/>
      <c r="VY900" s="8"/>
      <c r="VZ900" s="8"/>
      <c r="WA900" s="8"/>
      <c r="WB900" s="8"/>
      <c r="WC900" s="8"/>
      <c r="WD900" s="8"/>
      <c r="WE900" s="8"/>
      <c r="WF900" s="8"/>
      <c r="WG900" s="8"/>
      <c r="WH900" s="8"/>
      <c r="WI900" s="8"/>
      <c r="WJ900" s="8"/>
      <c r="WK900" s="8"/>
      <c r="WL900" s="8"/>
      <c r="WM900" s="8"/>
      <c r="WN900" s="8"/>
      <c r="WO900" s="8"/>
      <c r="WP900" s="8"/>
      <c r="WQ900" s="8"/>
      <c r="WR900" s="8"/>
      <c r="WS900" s="8"/>
      <c r="WT900" s="8"/>
      <c r="WU900" s="8"/>
      <c r="WV900" s="8"/>
      <c r="WW900" s="8"/>
      <c r="WX900" s="8"/>
      <c r="WY900" s="8"/>
      <c r="WZ900" s="8"/>
      <c r="XA900" s="8"/>
      <c r="XB900" s="8"/>
      <c r="XC900" s="8"/>
      <c r="XD900" s="8"/>
      <c r="XE900" s="8"/>
      <c r="XF900" s="8"/>
      <c r="XG900" s="8"/>
      <c r="XH900" s="8"/>
      <c r="XI900" s="8"/>
      <c r="XJ900" s="8"/>
      <c r="XK900" s="8"/>
      <c r="XL900" s="8"/>
      <c r="XM900" s="8"/>
      <c r="XN900" s="8"/>
      <c r="XO900" s="8"/>
      <c r="XP900" s="8"/>
      <c r="XQ900" s="8"/>
      <c r="XR900" s="8"/>
      <c r="XS900" s="8"/>
      <c r="XT900" s="8"/>
      <c r="XU900" s="8"/>
      <c r="XV900" s="8"/>
      <c r="XW900" s="8"/>
      <c r="XX900" s="8"/>
      <c r="XY900" s="8"/>
      <c r="XZ900" s="8"/>
      <c r="YA900" s="8"/>
      <c r="YB900" s="8"/>
      <c r="YC900" s="8"/>
      <c r="YD900" s="8"/>
      <c r="YE900" s="8"/>
      <c r="YF900" s="8"/>
      <c r="YG900" s="8"/>
      <c r="YH900" s="8"/>
      <c r="YI900" s="8"/>
      <c r="YJ900" s="8"/>
      <c r="YK900" s="8"/>
      <c r="YL900" s="8"/>
      <c r="YM900" s="8"/>
      <c r="YN900" s="8"/>
      <c r="YO900" s="8"/>
      <c r="YP900" s="8"/>
      <c r="YQ900" s="8"/>
      <c r="YR900" s="8"/>
      <c r="YS900" s="8"/>
      <c r="YT900" s="8"/>
      <c r="YU900" s="8"/>
      <c r="YV900" s="8"/>
      <c r="YW900" s="8"/>
      <c r="YX900" s="8"/>
      <c r="YY900" s="8"/>
      <c r="YZ900" s="8"/>
      <c r="ZA900" s="8"/>
      <c r="ZB900" s="8"/>
      <c r="ZC900" s="8"/>
      <c r="ZD900" s="8"/>
      <c r="ZE900" s="8"/>
      <c r="ZF900" s="8"/>
      <c r="ZG900" s="8"/>
      <c r="ZH900" s="8"/>
      <c r="ZI900" s="8"/>
      <c r="ZJ900" s="8"/>
      <c r="ZK900" s="8"/>
      <c r="ZL900" s="8"/>
      <c r="ZM900" s="8"/>
      <c r="ZN900" s="8"/>
      <c r="ZO900" s="8"/>
      <c r="ZP900" s="8"/>
      <c r="ZQ900" s="8"/>
      <c r="ZR900" s="8"/>
      <c r="ZS900" s="8"/>
      <c r="ZT900" s="8"/>
      <c r="ZU900" s="8"/>
      <c r="ZV900" s="8"/>
      <c r="ZW900" s="8"/>
      <c r="ZX900" s="8"/>
      <c r="ZY900" s="8"/>
      <c r="ZZ900" s="8"/>
      <c r="AAA900" s="8"/>
      <c r="AAB900" s="8"/>
      <c r="AAC900" s="8"/>
      <c r="AAD900" s="8"/>
      <c r="AAE900" s="8"/>
      <c r="AAF900" s="8"/>
      <c r="AAG900" s="8"/>
      <c r="AAH900" s="8"/>
      <c r="AAI900" s="8"/>
      <c r="AAJ900" s="8"/>
      <c r="AAK900" s="8"/>
      <c r="AAL900" s="8"/>
      <c r="AAM900" s="8"/>
      <c r="AAN900" s="8"/>
      <c r="AAO900" s="8"/>
      <c r="AAP900" s="8"/>
      <c r="AAQ900" s="8"/>
      <c r="AAR900" s="8"/>
      <c r="AAS900" s="8"/>
      <c r="AAT900" s="8"/>
      <c r="AAU900" s="8"/>
      <c r="AAV900" s="8"/>
      <c r="AAW900" s="8"/>
      <c r="AAX900" s="8"/>
      <c r="AAY900" s="8"/>
      <c r="AAZ900" s="8"/>
      <c r="ABA900" s="8"/>
      <c r="ABB900" s="8"/>
      <c r="ABC900" s="8"/>
      <c r="ABD900" s="8"/>
      <c r="ABE900" s="8"/>
      <c r="ABF900" s="8"/>
      <c r="ABG900" s="8"/>
      <c r="ABH900" s="8"/>
      <c r="ABI900" s="8"/>
      <c r="ABJ900" s="8"/>
      <c r="ABK900" s="8"/>
      <c r="ABL900" s="8"/>
      <c r="ABM900" s="8"/>
      <c r="ABN900" s="8"/>
      <c r="ABO900" s="8"/>
      <c r="ABP900" s="8"/>
      <c r="ABQ900" s="8"/>
      <c r="ABR900" s="8"/>
      <c r="ABS900" s="8"/>
      <c r="ABT900" s="8"/>
      <c r="ABU900" s="8"/>
      <c r="ABV900" s="8"/>
      <c r="ABW900" s="8"/>
      <c r="ABX900" s="8"/>
      <c r="ABY900" s="8"/>
      <c r="ABZ900" s="8"/>
      <c r="ACA900" s="8"/>
      <c r="ACB900" s="8"/>
      <c r="ACC900" s="8"/>
      <c r="ACD900" s="8"/>
      <c r="ACE900" s="8"/>
      <c r="ACF900" s="8"/>
      <c r="ACG900" s="8"/>
      <c r="ACH900" s="8"/>
      <c r="ACI900" s="8"/>
      <c r="ACJ900" s="8"/>
      <c r="ACK900" s="8"/>
      <c r="ACL900" s="8"/>
      <c r="ACM900" s="8"/>
      <c r="ACN900" s="8"/>
      <c r="ACO900" s="8"/>
      <c r="ACP900" s="8"/>
      <c r="ACQ900" s="8"/>
      <c r="ACR900" s="8"/>
      <c r="ACS900" s="8"/>
      <c r="ACT900" s="8"/>
      <c r="ACU900" s="8"/>
      <c r="ACV900" s="8"/>
      <c r="ACW900" s="8"/>
      <c r="ACX900" s="8"/>
      <c r="ACY900" s="8"/>
      <c r="ACZ900" s="8"/>
      <c r="ADA900" s="8"/>
      <c r="ADB900" s="8"/>
      <c r="ADC900" s="8"/>
      <c r="ADD900" s="8"/>
      <c r="ADE900" s="8"/>
      <c r="ADF900" s="8"/>
      <c r="ADG900" s="8"/>
      <c r="ADH900" s="8"/>
      <c r="ADI900" s="8"/>
      <c r="ADJ900" s="8"/>
      <c r="ADK900" s="8"/>
      <c r="ADL900" s="8"/>
      <c r="ADM900" s="8"/>
      <c r="ADN900" s="8"/>
      <c r="ADO900" s="8"/>
      <c r="ADP900" s="8"/>
      <c r="ADQ900" s="8"/>
      <c r="ADR900" s="8"/>
      <c r="ADS900" s="8"/>
      <c r="ADT900" s="8"/>
      <c r="ADU900" s="8"/>
      <c r="ADV900" s="8"/>
      <c r="ADW900" s="8"/>
      <c r="ADX900" s="8"/>
      <c r="ADY900" s="8"/>
      <c r="ADZ900" s="8"/>
      <c r="AEA900" s="8"/>
      <c r="AEB900" s="8"/>
      <c r="AEC900" s="8"/>
      <c r="AED900" s="8"/>
      <c r="AEE900" s="8"/>
      <c r="AEF900" s="8"/>
      <c r="AEG900" s="8"/>
      <c r="AEH900" s="8"/>
      <c r="AEI900" s="8"/>
      <c r="AEJ900" s="8"/>
      <c r="AEK900" s="8"/>
      <c r="AEL900" s="8"/>
      <c r="AEM900" s="8"/>
      <c r="AEN900" s="8"/>
      <c r="AEO900" s="8"/>
      <c r="AEP900" s="8"/>
      <c r="AEQ900" s="8"/>
      <c r="AER900" s="8"/>
      <c r="AES900" s="8"/>
      <c r="AET900" s="8"/>
      <c r="AEU900" s="8"/>
      <c r="AEV900" s="8"/>
      <c r="AEW900" s="8"/>
      <c r="AEX900" s="8"/>
      <c r="AEY900" s="8"/>
      <c r="AEZ900" s="8"/>
      <c r="AFA900" s="8"/>
      <c r="AFB900" s="8"/>
      <c r="AFC900" s="8"/>
      <c r="AFD900" s="8"/>
      <c r="AFE900" s="8"/>
      <c r="AFF900" s="8"/>
      <c r="AFG900" s="8"/>
      <c r="AFH900" s="8"/>
      <c r="AFI900" s="8"/>
      <c r="AFJ900" s="8"/>
      <c r="AFK900" s="8"/>
      <c r="AFL900" s="8"/>
      <c r="AFM900" s="8"/>
      <c r="AFN900" s="8"/>
      <c r="AFO900" s="8"/>
      <c r="AFP900" s="8"/>
      <c r="AFQ900" s="8"/>
      <c r="AFR900" s="8"/>
      <c r="AFS900" s="8"/>
      <c r="AFT900" s="8"/>
      <c r="AFU900" s="8"/>
      <c r="AFV900" s="8"/>
      <c r="AFW900" s="8"/>
      <c r="AFX900" s="8"/>
      <c r="AFY900" s="8"/>
      <c r="AFZ900" s="8"/>
      <c r="AGA900" s="8"/>
      <c r="AGB900" s="8"/>
      <c r="AGC900" s="8"/>
      <c r="AGD900" s="8"/>
      <c r="AGE900" s="8"/>
      <c r="AGF900" s="8"/>
      <c r="AGG900" s="8"/>
      <c r="AGH900" s="8"/>
      <c r="AGI900" s="8"/>
      <c r="AGJ900" s="8"/>
      <c r="AGK900" s="8"/>
      <c r="AGL900" s="8"/>
      <c r="AGM900" s="8"/>
      <c r="AGN900" s="8"/>
      <c r="AGO900" s="8"/>
      <c r="AGP900" s="8"/>
      <c r="AGQ900" s="8"/>
      <c r="AGR900" s="8"/>
      <c r="AGS900" s="8"/>
      <c r="AGT900" s="8"/>
      <c r="AGU900" s="8"/>
      <c r="AGV900" s="8"/>
      <c r="AGW900" s="8"/>
      <c r="AGX900" s="8"/>
      <c r="AGY900" s="8"/>
      <c r="AGZ900" s="8"/>
      <c r="AHA900" s="8"/>
      <c r="AHB900" s="8"/>
      <c r="AHC900" s="8"/>
      <c r="AHD900" s="8"/>
      <c r="AHE900" s="8"/>
      <c r="AHF900" s="8"/>
      <c r="AHG900" s="8"/>
      <c r="AHH900" s="8"/>
      <c r="AHI900" s="8"/>
      <c r="AHJ900" s="8"/>
      <c r="AHK900" s="8"/>
      <c r="AHL900" s="8"/>
      <c r="AHM900" s="8"/>
      <c r="AHN900" s="8"/>
      <c r="AHO900" s="8"/>
      <c r="AHP900" s="8"/>
      <c r="AHQ900" s="8"/>
      <c r="AHR900" s="8"/>
      <c r="AHS900" s="8"/>
      <c r="AHT900" s="8"/>
      <c r="AHU900" s="8"/>
      <c r="AHV900" s="8"/>
      <c r="AHW900" s="8"/>
      <c r="AHX900" s="8"/>
      <c r="AHY900" s="8"/>
      <c r="AHZ900" s="8"/>
      <c r="AIA900" s="8"/>
      <c r="AIB900" s="8"/>
      <c r="AIC900" s="8"/>
      <c r="AID900" s="8"/>
      <c r="AIE900" s="8"/>
      <c r="AIF900" s="8"/>
      <c r="AIG900" s="8"/>
      <c r="AIH900" s="8"/>
      <c r="AII900" s="8"/>
      <c r="AIJ900" s="8"/>
      <c r="AIK900" s="8"/>
      <c r="AIL900" s="8"/>
      <c r="AIM900" s="8"/>
      <c r="AIN900" s="8"/>
      <c r="AIO900" s="8"/>
      <c r="AIP900" s="8"/>
      <c r="AIQ900" s="8"/>
      <c r="AIR900" s="8"/>
      <c r="AIS900" s="8"/>
      <c r="AIT900" s="8"/>
      <c r="AIU900" s="8"/>
      <c r="AIV900" s="8"/>
      <c r="AIW900" s="8"/>
      <c r="AIX900" s="8"/>
      <c r="AIY900" s="8"/>
      <c r="AIZ900" s="8"/>
      <c r="AJA900" s="8"/>
      <c r="AJB900" s="8"/>
      <c r="AJC900" s="8"/>
      <c r="AJD900" s="8"/>
      <c r="AJE900" s="8"/>
      <c r="AJF900" s="8"/>
      <c r="AJG900" s="8"/>
      <c r="AJH900" s="8"/>
      <c r="AJI900" s="8"/>
      <c r="AJJ900" s="8"/>
      <c r="AJK900" s="8"/>
      <c r="AJL900" s="8"/>
      <c r="AJM900" s="8"/>
      <c r="AJN900" s="8"/>
      <c r="AJO900" s="8"/>
      <c r="AJP900" s="8"/>
      <c r="AJQ900" s="8"/>
      <c r="AJR900" s="8"/>
      <c r="AJS900" s="8"/>
      <c r="AJT900" s="8"/>
      <c r="AJU900" s="8"/>
      <c r="AJV900" s="8"/>
      <c r="AJW900" s="8"/>
      <c r="AJX900" s="8"/>
      <c r="AJY900" s="8"/>
      <c r="AJZ900" s="8"/>
      <c r="AKA900" s="8"/>
      <c r="AKB900" s="8"/>
      <c r="AKC900" s="8"/>
      <c r="AKD900" s="8"/>
      <c r="AKE900" s="8"/>
      <c r="AKF900" s="8"/>
      <c r="AKG900" s="8"/>
      <c r="AKH900" s="8"/>
      <c r="AKI900" s="8"/>
      <c r="AKJ900" s="8"/>
      <c r="AKK900" s="8"/>
      <c r="AKL900" s="8"/>
      <c r="AKM900" s="8"/>
      <c r="AKN900" s="8"/>
      <c r="AKO900" s="8"/>
      <c r="AKP900" s="8"/>
      <c r="AKQ900" s="8"/>
      <c r="AKR900" s="8"/>
      <c r="AKS900" s="8"/>
      <c r="AKT900" s="8"/>
      <c r="AKU900" s="8"/>
      <c r="AKV900" s="8"/>
      <c r="AKW900" s="8"/>
      <c r="AKX900" s="8"/>
      <c r="AKY900" s="8"/>
      <c r="AKZ900" s="8"/>
      <c r="ALA900" s="8"/>
      <c r="ALB900" s="8"/>
      <c r="ALC900" s="8"/>
      <c r="ALD900" s="8"/>
      <c r="ALE900" s="8"/>
      <c r="ALF900" s="8"/>
      <c r="ALG900" s="8"/>
      <c r="ALH900" s="8"/>
      <c r="ALI900" s="8"/>
      <c r="ALJ900" s="8"/>
      <c r="ALK900" s="8"/>
      <c r="ALL900" s="8"/>
      <c r="ALM900" s="8"/>
      <c r="ALN900" s="8"/>
      <c r="ALO900" s="8"/>
      <c r="ALP900" s="8"/>
      <c r="ALQ900" s="8"/>
      <c r="ALR900" s="8"/>
      <c r="ALS900" s="8"/>
      <c r="ALT900" s="8"/>
      <c r="ALU900" s="8"/>
      <c r="ALV900" s="8"/>
      <c r="ALW900" s="8"/>
      <c r="ALX900" s="8"/>
      <c r="ALY900" s="8"/>
      <c r="ALZ900" s="8"/>
      <c r="AMA900" s="8"/>
      <c r="AMB900" s="8"/>
      <c r="AMC900" s="8"/>
      <c r="AMD900" s="8"/>
      <c r="AME900" s="8"/>
      <c r="AMF900" s="8"/>
      <c r="AMG900" s="8"/>
      <c r="AMH900" s="8"/>
      <c r="AMI900" s="8"/>
      <c r="AMJ900" s="8"/>
      <c r="AMK900" s="8"/>
      <c r="AML900" s="8"/>
      <c r="AMM900" s="8"/>
      <c r="AMN900" s="8"/>
      <c r="AMO900" s="8"/>
      <c r="AMP900" s="8"/>
      <c r="AMQ900" s="8"/>
      <c r="AMR900" s="8"/>
      <c r="AMS900" s="8"/>
      <c r="AMT900" s="8"/>
      <c r="AMU900" s="8"/>
      <c r="AMV900" s="8"/>
      <c r="AMW900" s="8"/>
      <c r="AMX900" s="8"/>
      <c r="AMY900" s="8"/>
      <c r="AMZ900" s="8"/>
      <c r="ANA900" s="8"/>
      <c r="ANB900" s="8"/>
      <c r="ANC900" s="8"/>
      <c r="AND900" s="8"/>
      <c r="ANE900" s="8"/>
      <c r="ANF900" s="8"/>
      <c r="ANG900" s="8"/>
      <c r="ANH900" s="8"/>
      <c r="ANI900" s="8"/>
      <c r="ANJ900" s="8"/>
      <c r="ANK900" s="8"/>
      <c r="ANL900" s="8"/>
      <c r="ANM900" s="8"/>
      <c r="ANN900" s="8"/>
      <c r="ANO900" s="8"/>
      <c r="ANP900" s="8"/>
      <c r="ANQ900" s="8"/>
      <c r="ANR900" s="8"/>
      <c r="ANS900" s="8"/>
      <c r="ANT900" s="8"/>
      <c r="ANU900" s="8"/>
      <c r="ANV900" s="8"/>
      <c r="ANW900" s="8"/>
      <c r="ANX900" s="8"/>
      <c r="ANY900" s="8"/>
      <c r="ANZ900" s="8"/>
      <c r="AOA900" s="8"/>
      <c r="AOB900" s="8"/>
      <c r="AOC900" s="8"/>
      <c r="AOD900" s="8"/>
      <c r="AOE900" s="8"/>
      <c r="AOF900" s="8"/>
      <c r="AOG900" s="8"/>
      <c r="AOH900" s="8"/>
      <c r="AOI900" s="8"/>
      <c r="AOJ900" s="8"/>
      <c r="AOK900" s="8"/>
      <c r="AOL900" s="8"/>
      <c r="AOM900" s="8"/>
      <c r="AON900" s="8"/>
      <c r="AOO900" s="8"/>
      <c r="AOP900" s="8"/>
      <c r="AOQ900" s="8"/>
      <c r="AOR900" s="8"/>
      <c r="AOS900" s="8"/>
      <c r="AOT900" s="8"/>
      <c r="AOU900" s="8"/>
      <c r="AOV900" s="8"/>
      <c r="AOW900" s="8"/>
      <c r="AOX900" s="8"/>
      <c r="AOY900" s="8"/>
      <c r="AOZ900" s="8"/>
      <c r="APA900" s="8"/>
      <c r="APB900" s="8"/>
      <c r="APC900" s="8"/>
      <c r="APD900" s="8"/>
      <c r="APE900" s="8"/>
      <c r="APF900" s="8"/>
      <c r="APG900" s="8"/>
      <c r="APH900" s="8"/>
      <c r="API900" s="8"/>
      <c r="APJ900" s="8"/>
      <c r="APK900" s="8"/>
      <c r="APL900" s="8"/>
      <c r="APM900" s="8"/>
      <c r="APN900" s="8"/>
      <c r="APO900" s="8"/>
      <c r="APP900" s="8"/>
      <c r="APQ900" s="8"/>
      <c r="APR900" s="8"/>
      <c r="APS900" s="8"/>
      <c r="APT900" s="8"/>
      <c r="APU900" s="8"/>
      <c r="APV900" s="8"/>
      <c r="APW900" s="8"/>
      <c r="APX900" s="8"/>
      <c r="APY900" s="8"/>
      <c r="APZ900" s="8"/>
      <c r="AQA900" s="8"/>
      <c r="AQB900" s="8"/>
      <c r="AQC900" s="8"/>
      <c r="AQD900" s="8"/>
      <c r="AQE900" s="8"/>
      <c r="AQF900" s="8"/>
      <c r="AQG900" s="8"/>
      <c r="AQH900" s="8"/>
      <c r="AQI900" s="8"/>
      <c r="AQJ900" s="8"/>
      <c r="AQK900" s="8"/>
      <c r="AQL900" s="8"/>
      <c r="AQM900" s="8"/>
      <c r="AQN900" s="8"/>
      <c r="AQO900" s="8"/>
      <c r="AQP900" s="8"/>
      <c r="AQQ900" s="8"/>
      <c r="AQR900" s="8"/>
      <c r="AQS900" s="8"/>
      <c r="AQT900" s="8"/>
      <c r="AQU900" s="8"/>
      <c r="AQV900" s="8"/>
      <c r="AQW900" s="8"/>
      <c r="AQX900" s="8"/>
      <c r="AQY900" s="8"/>
      <c r="AQZ900" s="8"/>
      <c r="ARA900" s="8"/>
      <c r="ARB900" s="8"/>
      <c r="ARC900" s="8"/>
      <c r="ARD900" s="8"/>
      <c r="ARE900" s="8"/>
      <c r="ARF900" s="8"/>
      <c r="ARG900" s="8"/>
      <c r="ARH900" s="8"/>
      <c r="ARI900" s="8"/>
      <c r="ARJ900" s="8"/>
      <c r="ARK900" s="8"/>
      <c r="ARL900" s="8"/>
      <c r="ARM900" s="8"/>
      <c r="ARN900" s="8"/>
      <c r="ARO900" s="8"/>
      <c r="ARP900" s="8"/>
      <c r="ARQ900" s="8"/>
      <c r="ARR900" s="8"/>
      <c r="ARS900" s="8"/>
      <c r="ART900" s="8"/>
      <c r="ARU900" s="8"/>
      <c r="ARV900" s="8"/>
      <c r="ARW900" s="8"/>
      <c r="ARX900" s="8"/>
      <c r="ARY900" s="8"/>
      <c r="ARZ900" s="8"/>
      <c r="ASA900" s="8"/>
      <c r="ASB900" s="8"/>
      <c r="ASC900" s="8"/>
      <c r="ASD900" s="8"/>
      <c r="ASE900" s="8"/>
      <c r="ASF900" s="8"/>
      <c r="ASG900" s="8"/>
      <c r="ASH900" s="8"/>
      <c r="ASI900" s="8"/>
      <c r="ASJ900" s="8"/>
      <c r="ASK900" s="8"/>
      <c r="ASL900" s="8"/>
      <c r="ASM900" s="8"/>
      <c r="ASN900" s="8"/>
      <c r="ASO900" s="8"/>
      <c r="ASP900" s="8"/>
      <c r="ASQ900" s="8"/>
      <c r="ASR900" s="8"/>
      <c r="ASS900" s="8"/>
      <c r="AST900" s="8"/>
      <c r="ASU900" s="8"/>
      <c r="ASV900" s="8"/>
      <c r="ASW900" s="8"/>
      <c r="ASX900" s="8"/>
      <c r="ASY900" s="8"/>
      <c r="ASZ900" s="8"/>
      <c r="ATA900" s="8"/>
      <c r="ATB900" s="8"/>
      <c r="ATC900" s="8"/>
      <c r="ATD900" s="8"/>
      <c r="ATE900" s="8"/>
      <c r="ATF900" s="8"/>
      <c r="ATG900" s="8"/>
      <c r="ATH900" s="8"/>
      <c r="ATI900" s="8"/>
      <c r="ATJ900" s="8"/>
      <c r="ATK900" s="8"/>
      <c r="ATL900" s="8"/>
      <c r="ATM900" s="8"/>
      <c r="ATN900" s="8"/>
      <c r="ATO900" s="8"/>
      <c r="ATP900" s="8"/>
      <c r="ATQ900" s="8"/>
      <c r="ATR900" s="8"/>
      <c r="ATS900" s="8"/>
      <c r="ATT900" s="8"/>
      <c r="ATU900" s="8"/>
      <c r="ATV900" s="8"/>
      <c r="ATW900" s="8"/>
      <c r="ATX900" s="8"/>
      <c r="ATY900" s="8"/>
      <c r="ATZ900" s="8"/>
      <c r="AUA900" s="8"/>
      <c r="AUB900" s="8"/>
      <c r="AUC900" s="8"/>
      <c r="AUD900" s="8"/>
      <c r="AUE900" s="8"/>
      <c r="AUF900" s="8"/>
      <c r="AUG900" s="8"/>
      <c r="AUH900" s="8"/>
      <c r="AUI900" s="8"/>
      <c r="AUJ900" s="8"/>
      <c r="AUK900" s="8"/>
      <c r="AUL900" s="8"/>
      <c r="AUM900" s="8"/>
      <c r="AUN900" s="8"/>
      <c r="AUO900" s="8"/>
      <c r="AUP900" s="8"/>
      <c r="AUQ900" s="8"/>
      <c r="AUR900" s="8"/>
      <c r="AUS900" s="8"/>
      <c r="AUT900" s="8"/>
      <c r="AUU900" s="8"/>
      <c r="AUV900" s="8"/>
      <c r="AUW900" s="8"/>
      <c r="AUX900" s="8"/>
      <c r="AUY900" s="8"/>
      <c r="AUZ900" s="8"/>
      <c r="AVA900" s="8"/>
      <c r="AVB900" s="8"/>
      <c r="AVC900" s="8"/>
      <c r="AVD900" s="8"/>
      <c r="AVE900" s="8"/>
      <c r="AVF900" s="8"/>
      <c r="AVG900" s="8"/>
      <c r="AVH900" s="8"/>
      <c r="AVI900" s="8"/>
      <c r="AVJ900" s="8"/>
      <c r="AVK900" s="8"/>
      <c r="AVL900" s="8"/>
      <c r="AVM900" s="8"/>
      <c r="AVN900" s="8"/>
      <c r="AVO900" s="8"/>
      <c r="AVP900" s="8"/>
      <c r="AVQ900" s="8"/>
      <c r="AVR900" s="8"/>
      <c r="AVS900" s="8"/>
      <c r="AVT900" s="8"/>
      <c r="AVU900" s="8"/>
      <c r="AVV900" s="8"/>
      <c r="AVW900" s="8"/>
      <c r="AVX900" s="8"/>
      <c r="AVY900" s="8"/>
      <c r="AVZ900" s="8"/>
      <c r="AWA900" s="8"/>
      <c r="AWB900" s="8"/>
      <c r="AWC900" s="8"/>
      <c r="AWD900" s="8"/>
      <c r="AWE900" s="8"/>
      <c r="AWF900" s="8"/>
      <c r="AWG900" s="8"/>
      <c r="AWH900" s="8"/>
      <c r="AWI900" s="8"/>
      <c r="AWJ900" s="8"/>
      <c r="AWK900" s="8"/>
      <c r="AWL900" s="8"/>
      <c r="AWM900" s="8"/>
      <c r="AWN900" s="8"/>
      <c r="AWO900" s="8"/>
      <c r="AWP900" s="8"/>
      <c r="AWQ900" s="8"/>
      <c r="AWR900" s="8"/>
      <c r="AWS900" s="8"/>
      <c r="AWT900" s="8"/>
      <c r="AWU900" s="8"/>
      <c r="AWV900" s="8"/>
      <c r="AWW900" s="8"/>
      <c r="AWX900" s="8"/>
      <c r="AWY900" s="8"/>
      <c r="AWZ900" s="8"/>
      <c r="AXA900" s="8"/>
      <c r="AXB900" s="8"/>
      <c r="AXC900" s="8"/>
      <c r="AXD900" s="8"/>
      <c r="AXE900" s="8"/>
      <c r="AXF900" s="8"/>
      <c r="AXG900" s="8"/>
      <c r="AXH900" s="8"/>
      <c r="AXI900" s="8"/>
      <c r="AXJ900" s="8"/>
      <c r="AXK900" s="8"/>
      <c r="AXL900" s="8"/>
      <c r="AXM900" s="8"/>
      <c r="AXN900" s="8"/>
      <c r="AXO900" s="8"/>
      <c r="AXP900" s="8"/>
      <c r="AXQ900" s="8"/>
      <c r="AXR900" s="8"/>
      <c r="AXS900" s="8"/>
      <c r="AXT900" s="8"/>
      <c r="AXU900" s="8"/>
      <c r="AXV900" s="8"/>
      <c r="AXW900" s="8"/>
      <c r="AXX900" s="8"/>
      <c r="AXY900" s="8"/>
      <c r="AXZ900" s="8"/>
      <c r="AYA900" s="8"/>
      <c r="AYB900" s="8"/>
      <c r="AYC900" s="8"/>
      <c r="AYD900" s="8"/>
      <c r="AYE900" s="8"/>
      <c r="AYF900" s="8"/>
      <c r="AYG900" s="8"/>
      <c r="AYH900" s="8"/>
      <c r="AYI900" s="8"/>
      <c r="AYJ900" s="8"/>
      <c r="AYK900" s="8"/>
      <c r="AYL900" s="8"/>
      <c r="AYM900" s="8"/>
      <c r="AYN900" s="8"/>
      <c r="AYO900" s="8"/>
      <c r="AYP900" s="8"/>
      <c r="AYQ900" s="8"/>
      <c r="AYR900" s="8"/>
      <c r="AYS900" s="8"/>
      <c r="AYT900" s="8"/>
      <c r="AYU900" s="8"/>
      <c r="AYV900" s="8"/>
      <c r="AYW900" s="8"/>
      <c r="AYX900" s="8"/>
      <c r="AYY900" s="8"/>
      <c r="AYZ900" s="8"/>
      <c r="AZA900" s="8"/>
      <c r="AZB900" s="8"/>
      <c r="AZC900" s="8"/>
      <c r="AZD900" s="8"/>
      <c r="AZE900" s="8"/>
      <c r="AZF900" s="8"/>
      <c r="AZG900" s="8"/>
      <c r="AZH900" s="8"/>
      <c r="AZI900" s="8"/>
      <c r="AZJ900" s="8"/>
      <c r="AZK900" s="8"/>
      <c r="AZL900" s="8"/>
      <c r="AZM900" s="8"/>
      <c r="AZN900" s="8"/>
      <c r="AZO900" s="8"/>
      <c r="AZP900" s="8"/>
      <c r="AZQ900" s="8"/>
      <c r="AZR900" s="8"/>
      <c r="AZS900" s="8"/>
      <c r="AZT900" s="8"/>
      <c r="AZU900" s="8"/>
      <c r="AZV900" s="8"/>
      <c r="AZW900" s="8"/>
      <c r="AZX900" s="8"/>
      <c r="AZY900" s="8"/>
      <c r="AZZ900" s="8"/>
      <c r="BAA900" s="8"/>
      <c r="BAB900" s="8"/>
      <c r="BAC900" s="8"/>
      <c r="BAD900" s="8"/>
      <c r="BAE900" s="8"/>
      <c r="BAF900" s="8"/>
      <c r="BAG900" s="8"/>
      <c r="BAH900" s="8"/>
      <c r="BAI900" s="8"/>
      <c r="BAJ900" s="8"/>
      <c r="BAK900" s="8"/>
      <c r="BAL900" s="8"/>
      <c r="BAM900" s="8"/>
      <c r="BAN900" s="8"/>
      <c r="BAO900" s="8"/>
      <c r="BAP900" s="8"/>
      <c r="BAQ900" s="8"/>
      <c r="BAR900" s="8"/>
      <c r="BAS900" s="8"/>
      <c r="BAT900" s="8"/>
      <c r="BAU900" s="8"/>
      <c r="BAV900" s="8"/>
      <c r="BAW900" s="8"/>
      <c r="BAX900" s="8"/>
      <c r="BAY900" s="8"/>
      <c r="BAZ900" s="8"/>
      <c r="BBA900" s="8"/>
      <c r="BBB900" s="8"/>
      <c r="BBC900" s="8"/>
      <c r="BBD900" s="8"/>
      <c r="BBE900" s="8"/>
      <c r="BBF900" s="8"/>
      <c r="BBG900" s="8"/>
      <c r="BBH900" s="8"/>
      <c r="BBI900" s="8"/>
      <c r="BBJ900" s="8"/>
      <c r="BBK900" s="8"/>
      <c r="BBL900" s="8"/>
      <c r="BBM900" s="8"/>
      <c r="BBN900" s="8"/>
      <c r="BBO900" s="8"/>
      <c r="BBP900" s="8"/>
      <c r="BBQ900" s="8"/>
      <c r="BBR900" s="8"/>
      <c r="BBS900" s="8"/>
      <c r="BBT900" s="8"/>
      <c r="BBU900" s="8"/>
      <c r="BBV900" s="8"/>
      <c r="BBW900" s="8"/>
      <c r="BBX900" s="8"/>
      <c r="BBY900" s="8"/>
      <c r="BBZ900" s="8"/>
      <c r="BCA900" s="8"/>
      <c r="BCB900" s="8"/>
      <c r="BCC900" s="8"/>
      <c r="BCD900" s="8"/>
      <c r="BCE900" s="8"/>
      <c r="BCF900" s="8"/>
      <c r="BCG900" s="8"/>
      <c r="BCH900" s="8"/>
      <c r="BCI900" s="8"/>
      <c r="BCJ900" s="8"/>
      <c r="BCK900" s="8"/>
      <c r="BCL900" s="8"/>
      <c r="BCM900" s="8"/>
      <c r="BCN900" s="8"/>
      <c r="BCO900" s="8"/>
      <c r="BCP900" s="8"/>
      <c r="BCQ900" s="8"/>
      <c r="BCR900" s="8"/>
      <c r="BCS900" s="8"/>
      <c r="BCT900" s="8"/>
      <c r="BCU900" s="8"/>
      <c r="BCV900" s="8"/>
      <c r="BCW900" s="8"/>
      <c r="BCX900" s="8"/>
      <c r="BCY900" s="8"/>
      <c r="BCZ900" s="8"/>
      <c r="BDA900" s="8"/>
      <c r="BDB900" s="8"/>
      <c r="BDC900" s="8"/>
      <c r="BDD900" s="8"/>
      <c r="BDE900" s="8"/>
      <c r="BDF900" s="8"/>
      <c r="BDG900" s="8"/>
      <c r="BDH900" s="8"/>
      <c r="BDI900" s="8"/>
      <c r="BDJ900" s="8"/>
      <c r="BDK900" s="8"/>
      <c r="BDL900" s="8"/>
      <c r="BDM900" s="8"/>
      <c r="BDN900" s="8"/>
      <c r="BDO900" s="8"/>
      <c r="BDP900" s="8"/>
      <c r="BDQ900" s="8"/>
      <c r="BDR900" s="8"/>
      <c r="BDS900" s="8"/>
      <c r="BDT900" s="8"/>
      <c r="BDU900" s="8"/>
      <c r="BDV900" s="8"/>
      <c r="BDW900" s="8"/>
      <c r="BDX900" s="8"/>
      <c r="BDY900" s="8"/>
      <c r="BDZ900" s="8"/>
      <c r="BEA900" s="8"/>
      <c r="BEB900" s="8"/>
      <c r="BEC900" s="8"/>
      <c r="BED900" s="8"/>
      <c r="BEE900" s="8"/>
      <c r="BEF900" s="8"/>
      <c r="BEG900" s="8"/>
      <c r="BEH900" s="8"/>
      <c r="BEI900" s="8"/>
      <c r="BEJ900" s="8"/>
      <c r="BEK900" s="8"/>
      <c r="BEL900" s="8"/>
      <c r="BEM900" s="8"/>
      <c r="BEN900" s="8"/>
      <c r="BEO900" s="8"/>
      <c r="BEP900" s="8"/>
      <c r="BEQ900" s="8"/>
      <c r="BER900" s="8"/>
      <c r="BES900" s="8"/>
      <c r="BET900" s="8"/>
      <c r="BEU900" s="8"/>
      <c r="BEV900" s="8"/>
      <c r="BEW900" s="8"/>
      <c r="BEX900" s="8"/>
      <c r="BEY900" s="8"/>
      <c r="BEZ900" s="8"/>
      <c r="BFA900" s="8"/>
      <c r="BFB900" s="8"/>
      <c r="BFC900" s="8"/>
      <c r="BFD900" s="8"/>
      <c r="BFE900" s="8"/>
      <c r="BFF900" s="8"/>
      <c r="BFG900" s="8"/>
      <c r="BFH900" s="8"/>
      <c r="BFI900" s="8"/>
      <c r="BFJ900" s="8"/>
      <c r="BFK900" s="8"/>
      <c r="BFL900" s="8"/>
      <c r="BFM900" s="8"/>
      <c r="BFN900" s="8"/>
      <c r="BFO900" s="8"/>
      <c r="BFP900" s="8"/>
      <c r="BFQ900" s="8"/>
      <c r="BFR900" s="8"/>
      <c r="BFS900" s="8"/>
      <c r="BFT900" s="8"/>
      <c r="BFU900" s="8"/>
      <c r="BFV900" s="8"/>
      <c r="BFW900" s="8"/>
      <c r="BFX900" s="8"/>
      <c r="BFY900" s="8"/>
      <c r="BFZ900" s="8"/>
      <c r="BGA900" s="8"/>
      <c r="BGB900" s="8"/>
      <c r="BGC900" s="8"/>
      <c r="BGD900" s="8"/>
      <c r="BGE900" s="8"/>
      <c r="BGF900" s="8"/>
      <c r="BGG900" s="8"/>
      <c r="BGH900" s="8"/>
      <c r="BGI900" s="8"/>
      <c r="BGJ900" s="8"/>
      <c r="BGK900" s="8"/>
      <c r="BGL900" s="8"/>
      <c r="BGM900" s="8"/>
      <c r="BGN900" s="8"/>
      <c r="BGO900" s="8"/>
      <c r="BGP900" s="8"/>
      <c r="BGQ900" s="8"/>
      <c r="BGR900" s="8"/>
      <c r="BGS900" s="8"/>
      <c r="BGT900" s="8"/>
      <c r="BGU900" s="8"/>
      <c r="BGV900" s="8"/>
      <c r="BGW900" s="8"/>
      <c r="BGX900" s="8"/>
      <c r="BGY900" s="8"/>
      <c r="BGZ900" s="8"/>
      <c r="BHA900" s="8"/>
      <c r="BHB900" s="8"/>
      <c r="BHC900" s="8"/>
      <c r="BHD900" s="8"/>
      <c r="BHE900" s="8"/>
      <c r="BHF900" s="8"/>
      <c r="BHG900" s="8"/>
      <c r="BHH900" s="8"/>
      <c r="BHI900" s="8"/>
      <c r="BHJ900" s="8"/>
      <c r="BHK900" s="8"/>
      <c r="BHL900" s="8"/>
      <c r="BHM900" s="8"/>
      <c r="BHN900" s="8"/>
      <c r="BHO900" s="8"/>
      <c r="BHP900" s="8"/>
      <c r="BHQ900" s="8"/>
      <c r="BHR900" s="8"/>
      <c r="BHS900" s="8"/>
      <c r="BHT900" s="8"/>
      <c r="BHU900" s="8"/>
      <c r="BHV900" s="8"/>
      <c r="BHW900" s="8"/>
      <c r="BHX900" s="8"/>
      <c r="BHY900" s="8"/>
      <c r="BHZ900" s="8"/>
      <c r="BIA900" s="8"/>
      <c r="BIB900" s="8"/>
      <c r="BIC900" s="8"/>
      <c r="BID900" s="8"/>
      <c r="BIE900" s="8"/>
      <c r="BIF900" s="8"/>
      <c r="BIG900" s="8"/>
      <c r="BIH900" s="8"/>
      <c r="BII900" s="8"/>
      <c r="BIJ900" s="8"/>
      <c r="BIK900" s="8"/>
      <c r="BIL900" s="8"/>
      <c r="BIM900" s="8"/>
      <c r="BIN900" s="8"/>
      <c r="BIO900" s="8"/>
      <c r="BIP900" s="8"/>
      <c r="BIQ900" s="8"/>
      <c r="BIR900" s="8"/>
      <c r="BIS900" s="8"/>
      <c r="BIT900" s="8"/>
      <c r="BIU900" s="8"/>
      <c r="BIV900" s="8"/>
      <c r="BIW900" s="8"/>
      <c r="BIX900" s="8"/>
      <c r="BIY900" s="8"/>
      <c r="BIZ900" s="8"/>
      <c r="BJA900" s="8"/>
      <c r="BJB900" s="8"/>
      <c r="BJC900" s="8"/>
      <c r="BJD900" s="8"/>
      <c r="BJE900" s="8"/>
      <c r="BJF900" s="8"/>
      <c r="BJG900" s="8"/>
      <c r="BJH900" s="8"/>
      <c r="BJI900" s="8"/>
      <c r="BJJ900" s="8"/>
      <c r="BJK900" s="8"/>
      <c r="BJL900" s="8"/>
      <c r="BJM900" s="8"/>
      <c r="BJN900" s="8"/>
      <c r="BJO900" s="8"/>
      <c r="BJP900" s="8"/>
      <c r="BJQ900" s="8"/>
      <c r="BJR900" s="8"/>
      <c r="BJS900" s="8"/>
      <c r="BJT900" s="8"/>
      <c r="BJU900" s="8"/>
      <c r="BJV900" s="8"/>
      <c r="BJW900" s="8"/>
      <c r="BJX900" s="8"/>
      <c r="BJY900" s="8"/>
      <c r="BJZ900" s="8"/>
      <c r="BKA900" s="8"/>
      <c r="BKB900" s="8"/>
      <c r="BKC900" s="8"/>
      <c r="BKD900" s="8"/>
      <c r="BKE900" s="8"/>
      <c r="BKF900" s="8"/>
      <c r="BKG900" s="8"/>
      <c r="BKH900" s="8"/>
      <c r="BKI900" s="8"/>
      <c r="BKJ900" s="8"/>
      <c r="BKK900" s="8"/>
      <c r="BKL900" s="8"/>
      <c r="BKM900" s="8"/>
      <c r="BKN900" s="8"/>
      <c r="BKO900" s="8"/>
      <c r="BKP900" s="8"/>
      <c r="BKQ900" s="8"/>
      <c r="BKR900" s="8"/>
      <c r="BKS900" s="8"/>
      <c r="BKT900" s="8"/>
      <c r="BKU900" s="8"/>
      <c r="BKV900" s="8"/>
      <c r="BKW900" s="8"/>
      <c r="BKX900" s="8"/>
      <c r="BKY900" s="8"/>
      <c r="BKZ900" s="8"/>
      <c r="BLA900" s="8"/>
      <c r="BLB900" s="8"/>
      <c r="BLC900" s="8"/>
      <c r="BLD900" s="8"/>
      <c r="BLE900" s="8"/>
      <c r="BLF900" s="8"/>
      <c r="BLG900" s="8"/>
      <c r="BLH900" s="8"/>
      <c r="BLI900" s="8"/>
      <c r="BLJ900" s="8"/>
      <c r="BLK900" s="8"/>
      <c r="BLL900" s="8"/>
      <c r="BLM900" s="8"/>
      <c r="BLN900" s="8"/>
      <c r="BLO900" s="8"/>
      <c r="BLP900" s="8"/>
      <c r="BLQ900" s="8"/>
      <c r="BLR900" s="8"/>
      <c r="BLS900" s="8"/>
      <c r="BLT900" s="8"/>
      <c r="BLU900" s="8"/>
      <c r="BLV900" s="8"/>
      <c r="BLW900" s="8"/>
      <c r="BLX900" s="8"/>
      <c r="BLY900" s="8"/>
      <c r="BLZ900" s="8"/>
      <c r="BMA900" s="8"/>
      <c r="BMB900" s="8"/>
      <c r="BMC900" s="8"/>
      <c r="BMD900" s="8"/>
      <c r="BME900" s="8"/>
      <c r="BMF900" s="8"/>
      <c r="BMG900" s="8"/>
      <c r="BMH900" s="8"/>
      <c r="BMI900" s="8"/>
      <c r="BMJ900" s="8"/>
      <c r="BMK900" s="8"/>
      <c r="BML900" s="8"/>
      <c r="BMM900" s="8"/>
      <c r="BMN900" s="8"/>
      <c r="BMO900" s="8"/>
      <c r="BMP900" s="8"/>
      <c r="BMQ900" s="8"/>
      <c r="BMR900" s="8"/>
      <c r="BMS900" s="8"/>
      <c r="BMT900" s="8"/>
      <c r="BMU900" s="8"/>
      <c r="BMV900" s="8"/>
      <c r="BMW900" s="8"/>
      <c r="BMX900" s="8"/>
      <c r="BMY900" s="8"/>
      <c r="BMZ900" s="8"/>
      <c r="BNA900" s="8"/>
      <c r="BNB900" s="8"/>
      <c r="BNC900" s="8"/>
      <c r="BND900" s="8"/>
      <c r="BNE900" s="8"/>
      <c r="BNF900" s="8"/>
      <c r="BNG900" s="8"/>
      <c r="BNH900" s="8"/>
      <c r="BNI900" s="8"/>
      <c r="BNJ900" s="8"/>
      <c r="BNK900" s="8"/>
      <c r="BNL900" s="8"/>
      <c r="BNM900" s="8"/>
      <c r="BNN900" s="8"/>
      <c r="BNO900" s="8"/>
      <c r="BNP900" s="8"/>
      <c r="BNQ900" s="8"/>
      <c r="BNR900" s="8"/>
      <c r="BNS900" s="8"/>
      <c r="BNT900" s="8"/>
      <c r="BNU900" s="8"/>
      <c r="BNV900" s="8"/>
      <c r="BNW900" s="8"/>
      <c r="BNX900" s="8"/>
      <c r="BNY900" s="8"/>
      <c r="BNZ900" s="8"/>
      <c r="BOA900" s="8"/>
      <c r="BOB900" s="8"/>
      <c r="BOC900" s="8"/>
      <c r="BOD900" s="8"/>
      <c r="BOE900" s="8"/>
      <c r="BOF900" s="8"/>
      <c r="BOG900" s="8"/>
      <c r="BOH900" s="8"/>
      <c r="BOI900" s="8"/>
      <c r="BOJ900" s="8"/>
      <c r="BOK900" s="8"/>
      <c r="BOL900" s="8"/>
      <c r="BOM900" s="8"/>
      <c r="BON900" s="8"/>
      <c r="BOO900" s="8"/>
      <c r="BOP900" s="8"/>
      <c r="BOQ900" s="8"/>
      <c r="BOR900" s="8"/>
      <c r="BOS900" s="8"/>
      <c r="BOT900" s="8"/>
      <c r="BOU900" s="8"/>
      <c r="BOV900" s="8"/>
      <c r="BOW900" s="8"/>
      <c r="BOX900" s="8"/>
      <c r="BOY900" s="8"/>
      <c r="BOZ900" s="8"/>
      <c r="BPA900" s="8"/>
      <c r="BPB900" s="8"/>
      <c r="BPC900" s="8"/>
      <c r="BPD900" s="8"/>
      <c r="BPE900" s="8"/>
      <c r="BPF900" s="8"/>
      <c r="BPG900" s="8"/>
      <c r="BPH900" s="8"/>
      <c r="BPI900" s="8"/>
      <c r="BPJ900" s="8"/>
      <c r="BPK900" s="8"/>
      <c r="BPL900" s="8"/>
      <c r="BPM900" s="8"/>
      <c r="BPN900" s="8"/>
      <c r="BPO900" s="8"/>
      <c r="BPP900" s="8"/>
      <c r="BPQ900" s="8"/>
      <c r="BPR900" s="8"/>
      <c r="BPS900" s="8"/>
      <c r="BPT900" s="8"/>
      <c r="BPU900" s="8"/>
      <c r="BPV900" s="8"/>
      <c r="BPW900" s="8"/>
      <c r="BPX900" s="8"/>
      <c r="BPY900" s="8"/>
      <c r="BPZ900" s="8"/>
      <c r="BQA900" s="8"/>
      <c r="BQB900" s="8"/>
      <c r="BQC900" s="8"/>
      <c r="BQD900" s="8"/>
      <c r="BQE900" s="8"/>
      <c r="BQF900" s="8"/>
      <c r="BQG900" s="8"/>
      <c r="BQH900" s="8"/>
      <c r="BQI900" s="8"/>
      <c r="BQJ900" s="8"/>
      <c r="BQK900" s="8"/>
      <c r="BQL900" s="8"/>
      <c r="BQM900" s="8"/>
      <c r="BQN900" s="8"/>
      <c r="BQO900" s="8"/>
      <c r="BQP900" s="8"/>
      <c r="BQQ900" s="8"/>
      <c r="BQR900" s="8"/>
      <c r="BQS900" s="8"/>
      <c r="BQT900" s="8"/>
      <c r="BQU900" s="8"/>
      <c r="BQV900" s="8"/>
      <c r="BQW900" s="8"/>
      <c r="BQX900" s="8"/>
      <c r="BQY900" s="8"/>
      <c r="BQZ900" s="8"/>
      <c r="BRA900" s="8"/>
      <c r="BRB900" s="8"/>
      <c r="BRC900" s="8"/>
      <c r="BRD900" s="8"/>
      <c r="BRE900" s="8"/>
      <c r="BRF900" s="8"/>
      <c r="BRG900" s="8"/>
      <c r="BRH900" s="8"/>
      <c r="BRI900" s="8"/>
      <c r="BRJ900" s="8"/>
      <c r="BRK900" s="8"/>
      <c r="BRL900" s="8"/>
      <c r="BRM900" s="8"/>
      <c r="BRN900" s="8"/>
      <c r="BRO900" s="8"/>
      <c r="BRP900" s="8"/>
      <c r="BRQ900" s="8"/>
      <c r="BRR900" s="8"/>
      <c r="BRS900" s="8"/>
      <c r="BRT900" s="8"/>
      <c r="BRU900" s="8"/>
      <c r="BRV900" s="8"/>
      <c r="BRW900" s="8"/>
      <c r="BRX900" s="8"/>
      <c r="BRY900" s="8"/>
      <c r="BRZ900" s="8"/>
      <c r="BSA900" s="8"/>
      <c r="BSB900" s="8"/>
      <c r="BSC900" s="8"/>
      <c r="BSD900" s="8"/>
      <c r="BSE900" s="8"/>
      <c r="BSF900" s="8"/>
      <c r="BSG900" s="8"/>
      <c r="BSH900" s="8"/>
      <c r="BSI900" s="8"/>
      <c r="BSJ900" s="8"/>
      <c r="BSK900" s="8"/>
      <c r="BSL900" s="8"/>
      <c r="BSM900" s="8"/>
      <c r="BSN900" s="8"/>
      <c r="BSO900" s="8"/>
      <c r="BSP900" s="8"/>
      <c r="BSQ900" s="8"/>
      <c r="BSR900" s="8"/>
      <c r="BSS900" s="8"/>
      <c r="BST900" s="8"/>
      <c r="BSU900" s="8"/>
      <c r="BSV900" s="8"/>
      <c r="BSW900" s="8"/>
      <c r="BSX900" s="8"/>
      <c r="BSY900" s="8"/>
      <c r="BSZ900" s="8"/>
      <c r="BTA900" s="8"/>
      <c r="BTB900" s="8"/>
      <c r="BTC900" s="8"/>
      <c r="BTD900" s="8"/>
      <c r="BTE900" s="8"/>
      <c r="BTF900" s="8"/>
      <c r="BTG900" s="8"/>
      <c r="BTH900" s="8"/>
      <c r="BTI900" s="8"/>
      <c r="BTJ900" s="8"/>
      <c r="BTK900" s="8"/>
      <c r="BTL900" s="8"/>
      <c r="BTM900" s="8"/>
      <c r="BTN900" s="8"/>
      <c r="BTO900" s="8"/>
      <c r="BTP900" s="8"/>
      <c r="BTQ900" s="8"/>
      <c r="BTR900" s="8"/>
      <c r="BTS900" s="8"/>
      <c r="BTT900" s="8"/>
      <c r="BTU900" s="8"/>
      <c r="BTV900" s="8"/>
      <c r="BTW900" s="8"/>
      <c r="BTX900" s="8"/>
      <c r="BTY900" s="8"/>
      <c r="BTZ900" s="8"/>
      <c r="BUA900" s="8"/>
      <c r="BUB900" s="8"/>
      <c r="BUC900" s="8"/>
      <c r="BUD900" s="8"/>
      <c r="BUE900" s="8"/>
      <c r="BUF900" s="8"/>
      <c r="BUG900" s="8"/>
      <c r="BUH900" s="8"/>
      <c r="BUI900" s="8"/>
      <c r="BUJ900" s="8"/>
      <c r="BUK900" s="8"/>
      <c r="BUL900" s="8"/>
      <c r="BUM900" s="8"/>
      <c r="BUN900" s="8"/>
      <c r="BUO900" s="8"/>
      <c r="BUP900" s="8"/>
      <c r="BUQ900" s="8"/>
      <c r="BUR900" s="8"/>
      <c r="BUS900" s="8"/>
      <c r="BUT900" s="8"/>
      <c r="BUU900" s="8"/>
      <c r="BUV900" s="8"/>
      <c r="BUW900" s="8"/>
      <c r="BUX900" s="8"/>
      <c r="BUY900" s="8"/>
      <c r="BUZ900" s="8"/>
      <c r="BVA900" s="8"/>
      <c r="BVB900" s="8"/>
      <c r="BVC900" s="8"/>
      <c r="BVD900" s="8"/>
      <c r="BVE900" s="8"/>
      <c r="BVF900" s="8"/>
      <c r="BVG900" s="8"/>
      <c r="BVH900" s="8"/>
      <c r="BVI900" s="8"/>
      <c r="BVJ900" s="8"/>
      <c r="BVK900" s="8"/>
      <c r="BVL900" s="8"/>
      <c r="BVM900" s="8"/>
      <c r="BVN900" s="8"/>
      <c r="BVO900" s="8"/>
      <c r="BVP900" s="8"/>
      <c r="BVQ900" s="8"/>
      <c r="BVR900" s="8"/>
      <c r="BVS900" s="8"/>
      <c r="BVT900" s="8"/>
      <c r="BVU900" s="8"/>
      <c r="BVV900" s="8"/>
      <c r="BVW900" s="8"/>
      <c r="BVX900" s="8"/>
      <c r="BVY900" s="8"/>
      <c r="BVZ900" s="8"/>
      <c r="BWA900" s="8"/>
      <c r="BWB900" s="8"/>
      <c r="BWC900" s="8"/>
      <c r="BWD900" s="8"/>
      <c r="BWE900" s="8"/>
      <c r="BWF900" s="8"/>
      <c r="BWG900" s="8"/>
      <c r="BWH900" s="8"/>
      <c r="BWI900" s="8"/>
      <c r="BWJ900" s="8"/>
      <c r="BWK900" s="8"/>
      <c r="BWL900" s="8"/>
      <c r="BWM900" s="8"/>
      <c r="BWN900" s="8"/>
      <c r="BWO900" s="8"/>
      <c r="BWP900" s="8"/>
      <c r="BWQ900" s="8"/>
    </row>
    <row r="901" spans="1:1967" s="547" customFormat="1" ht="102" customHeight="1">
      <c r="A901" s="9" t="s">
        <v>12197</v>
      </c>
      <c r="B901" s="100" t="s">
        <v>97</v>
      </c>
      <c r="C901" s="3" t="s">
        <v>12192</v>
      </c>
      <c r="D901" s="3" t="s">
        <v>1056</v>
      </c>
      <c r="E901" s="3" t="s">
        <v>12193</v>
      </c>
      <c r="F901" s="3"/>
      <c r="G901" s="3" t="s">
        <v>385</v>
      </c>
      <c r="H901" s="20">
        <v>0.5</v>
      </c>
      <c r="I901" s="114">
        <v>470000000</v>
      </c>
      <c r="J901" s="21" t="s">
        <v>1314</v>
      </c>
      <c r="K901" s="19" t="s">
        <v>1929</v>
      </c>
      <c r="L901" s="137" t="s">
        <v>11512</v>
      </c>
      <c r="M901" s="140" t="s">
        <v>383</v>
      </c>
      <c r="N901" s="346" t="s">
        <v>8839</v>
      </c>
      <c r="O901" s="3" t="s">
        <v>1366</v>
      </c>
      <c r="P901" s="7" t="s">
        <v>1333</v>
      </c>
      <c r="Q901" s="3" t="s">
        <v>1332</v>
      </c>
      <c r="R901" s="24">
        <v>24</v>
      </c>
      <c r="S901" s="19">
        <v>24160</v>
      </c>
      <c r="T901" s="83">
        <f t="shared" ref="T901" si="351">R901*S901</f>
        <v>579840</v>
      </c>
      <c r="U901" s="83">
        <f t="shared" ref="U901" si="352">T901*1.12</f>
        <v>649420.80000000005</v>
      </c>
      <c r="V901" s="9" t="s">
        <v>1325</v>
      </c>
      <c r="W901" s="152" t="s">
        <v>1394</v>
      </c>
      <c r="X901" s="9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  <c r="AP901" s="8"/>
      <c r="AQ901" s="8"/>
      <c r="AR901" s="8"/>
      <c r="AS901" s="8"/>
      <c r="AT901" s="8"/>
      <c r="AU901" s="8"/>
      <c r="AV901" s="8"/>
      <c r="AW901" s="8"/>
      <c r="AX901" s="8"/>
      <c r="AY901" s="8"/>
      <c r="AZ901" s="8"/>
      <c r="BA901" s="8"/>
      <c r="BB901" s="8"/>
      <c r="BC901" s="8"/>
      <c r="BD901" s="8"/>
      <c r="BE901" s="8"/>
      <c r="BF901" s="8"/>
      <c r="BG901" s="8"/>
      <c r="BH901" s="8"/>
      <c r="BI901" s="8"/>
      <c r="BJ901" s="8"/>
      <c r="BK901" s="8"/>
      <c r="BL901" s="8"/>
      <c r="BM901" s="8"/>
      <c r="BN901" s="8"/>
      <c r="BO901" s="8"/>
      <c r="BP901" s="8"/>
      <c r="BQ901" s="8"/>
      <c r="BR901" s="8"/>
      <c r="BS901" s="8"/>
      <c r="BT901" s="8"/>
      <c r="BU901" s="8"/>
      <c r="BV901" s="8"/>
      <c r="BW901" s="8"/>
      <c r="BX901" s="8"/>
      <c r="BY901" s="8"/>
      <c r="BZ901" s="8"/>
      <c r="CA901" s="8"/>
      <c r="CB901" s="8"/>
      <c r="CC901" s="8"/>
      <c r="CD901" s="8"/>
      <c r="CE901" s="8"/>
      <c r="CF901" s="8"/>
      <c r="CG901" s="8"/>
      <c r="CH901" s="8"/>
      <c r="CI901" s="8"/>
      <c r="CJ901" s="8"/>
      <c r="CK901" s="8"/>
      <c r="CL901" s="8"/>
      <c r="CM901" s="8"/>
      <c r="CN901" s="8"/>
      <c r="CO901" s="8"/>
      <c r="CP901" s="8"/>
      <c r="CQ901" s="8"/>
      <c r="CR901" s="8"/>
      <c r="CS901" s="8"/>
      <c r="CT901" s="8"/>
      <c r="CU901" s="8"/>
      <c r="CV901" s="8"/>
      <c r="CW901" s="8"/>
      <c r="CX901" s="8"/>
      <c r="CY901" s="8"/>
      <c r="CZ901" s="8"/>
      <c r="DA901" s="8"/>
      <c r="DB901" s="8"/>
      <c r="DC901" s="8"/>
      <c r="DD901" s="8"/>
      <c r="DE901" s="8"/>
      <c r="DF901" s="8"/>
      <c r="DG901" s="8"/>
      <c r="DH901" s="8"/>
      <c r="DI901" s="8"/>
      <c r="DJ901" s="8"/>
      <c r="DK901" s="8"/>
      <c r="DL901" s="8"/>
      <c r="DM901" s="8"/>
      <c r="DN901" s="8"/>
      <c r="DO901" s="8"/>
      <c r="DP901" s="8"/>
      <c r="DQ901" s="8"/>
      <c r="DR901" s="8"/>
      <c r="DS901" s="8"/>
      <c r="DT901" s="8"/>
      <c r="DU901" s="8"/>
      <c r="DV901" s="8"/>
      <c r="DW901" s="8"/>
      <c r="DX901" s="8"/>
      <c r="DY901" s="8"/>
      <c r="DZ901" s="8"/>
      <c r="EA901" s="8"/>
      <c r="EB901" s="8"/>
      <c r="EC901" s="8"/>
      <c r="ED901" s="8"/>
      <c r="EE901" s="8"/>
      <c r="EF901" s="8"/>
      <c r="EG901" s="8"/>
      <c r="EH901" s="8"/>
      <c r="EI901" s="8"/>
      <c r="EJ901" s="8"/>
      <c r="EK901" s="8"/>
      <c r="EL901" s="8"/>
      <c r="EM901" s="8"/>
      <c r="EN901" s="8"/>
      <c r="EO901" s="8"/>
      <c r="EP901" s="8"/>
      <c r="EQ901" s="8"/>
      <c r="ER901" s="8"/>
      <c r="ES901" s="8"/>
      <c r="ET901" s="8"/>
      <c r="EU901" s="8"/>
      <c r="EV901" s="8"/>
      <c r="EW901" s="8"/>
      <c r="EX901" s="8"/>
      <c r="EY901" s="8"/>
      <c r="EZ901" s="8"/>
      <c r="FA901" s="8"/>
      <c r="FB901" s="8"/>
      <c r="FC901" s="8"/>
      <c r="FD901" s="8"/>
      <c r="FE901" s="8"/>
      <c r="FF901" s="8"/>
      <c r="FG901" s="8"/>
      <c r="FH901" s="8"/>
      <c r="FI901" s="8"/>
      <c r="FJ901" s="8"/>
      <c r="FK901" s="8"/>
      <c r="FL901" s="8"/>
      <c r="FM901" s="8"/>
      <c r="FN901" s="8"/>
      <c r="FO901" s="8"/>
      <c r="FP901" s="8"/>
      <c r="FQ901" s="8"/>
      <c r="FR901" s="8"/>
      <c r="FS901" s="8"/>
      <c r="FT901" s="8"/>
      <c r="FU901" s="8"/>
      <c r="FV901" s="8"/>
      <c r="FW901" s="8"/>
      <c r="FX901" s="8"/>
      <c r="FY901" s="8"/>
      <c r="FZ901" s="8"/>
      <c r="GA901" s="8"/>
      <c r="GB901" s="8"/>
      <c r="GC901" s="8"/>
      <c r="GD901" s="8"/>
      <c r="GE901" s="8"/>
      <c r="GF901" s="8"/>
      <c r="GG901" s="8"/>
      <c r="GH901" s="8"/>
      <c r="GI901" s="8"/>
      <c r="GJ901" s="8"/>
      <c r="GK901" s="8"/>
      <c r="GL901" s="8"/>
      <c r="GM901" s="8"/>
      <c r="GN901" s="8"/>
      <c r="GO901" s="8"/>
      <c r="GP901" s="8"/>
      <c r="GQ901" s="8"/>
      <c r="GR901" s="8"/>
      <c r="GS901" s="8"/>
      <c r="GT901" s="8"/>
      <c r="GU901" s="8"/>
      <c r="GV901" s="8"/>
      <c r="GW901" s="8"/>
      <c r="GX901" s="8"/>
      <c r="GY901" s="8"/>
      <c r="GZ901" s="8"/>
      <c r="HA901" s="8"/>
      <c r="HB901" s="8"/>
      <c r="HC901" s="8"/>
      <c r="HD901" s="8"/>
      <c r="HE901" s="8"/>
      <c r="HF901" s="8"/>
      <c r="HG901" s="8"/>
      <c r="HH901" s="8"/>
      <c r="HI901" s="8"/>
      <c r="HJ901" s="8"/>
      <c r="HK901" s="8"/>
      <c r="HL901" s="8"/>
      <c r="HM901" s="8"/>
      <c r="HN901" s="8"/>
      <c r="HO901" s="8"/>
      <c r="HP901" s="8"/>
      <c r="HQ901" s="8"/>
      <c r="HR901" s="8"/>
      <c r="HS901" s="8"/>
      <c r="HT901" s="8"/>
      <c r="HU901" s="8"/>
      <c r="HV901" s="8"/>
      <c r="HW901" s="8"/>
      <c r="HX901" s="8"/>
      <c r="HY901" s="8"/>
      <c r="HZ901" s="8"/>
      <c r="IA901" s="8"/>
      <c r="IB901" s="8"/>
      <c r="IC901" s="8"/>
      <c r="ID901" s="8"/>
      <c r="IE901" s="8"/>
      <c r="IF901" s="8"/>
      <c r="IG901" s="8"/>
      <c r="IH901" s="8"/>
      <c r="II901" s="8"/>
      <c r="IJ901" s="8"/>
      <c r="IK901" s="8"/>
      <c r="IL901" s="8"/>
      <c r="IM901" s="8"/>
      <c r="IN901" s="8"/>
      <c r="IO901" s="8"/>
      <c r="IP901" s="8"/>
      <c r="IQ901" s="8"/>
      <c r="IR901" s="8"/>
      <c r="IS901" s="8"/>
      <c r="IT901" s="8"/>
      <c r="IU901" s="8"/>
      <c r="IV901" s="8"/>
      <c r="IW901" s="8"/>
      <c r="IX901" s="8"/>
      <c r="IY901" s="8"/>
      <c r="IZ901" s="8"/>
      <c r="JA901" s="8"/>
      <c r="JB901" s="8"/>
      <c r="JC901" s="8"/>
      <c r="JD901" s="8"/>
      <c r="JE901" s="8"/>
      <c r="JF901" s="8"/>
      <c r="JG901" s="8"/>
      <c r="JH901" s="8"/>
      <c r="JI901" s="8"/>
      <c r="JJ901" s="8"/>
      <c r="JK901" s="8"/>
      <c r="JL901" s="8"/>
      <c r="JM901" s="8"/>
      <c r="JN901" s="8"/>
      <c r="JO901" s="8"/>
      <c r="JP901" s="8"/>
      <c r="JQ901" s="8"/>
      <c r="JR901" s="8"/>
      <c r="JS901" s="8"/>
      <c r="JT901" s="8"/>
      <c r="JU901" s="8"/>
      <c r="JV901" s="8"/>
      <c r="JW901" s="8"/>
      <c r="JX901" s="8"/>
      <c r="JY901" s="8"/>
      <c r="JZ901" s="8"/>
      <c r="KA901" s="8"/>
      <c r="KB901" s="8"/>
      <c r="KC901" s="8"/>
      <c r="KD901" s="8"/>
      <c r="KE901" s="8"/>
      <c r="KF901" s="8"/>
      <c r="KG901" s="8"/>
      <c r="KH901" s="8"/>
      <c r="KI901" s="8"/>
      <c r="KJ901" s="8"/>
      <c r="KK901" s="8"/>
      <c r="KL901" s="8"/>
      <c r="KM901" s="8"/>
      <c r="KN901" s="8"/>
      <c r="KO901" s="8"/>
      <c r="KP901" s="8"/>
      <c r="KQ901" s="8"/>
      <c r="KR901" s="8"/>
      <c r="KS901" s="8"/>
      <c r="KT901" s="8"/>
      <c r="KU901" s="8"/>
      <c r="KV901" s="8"/>
      <c r="KW901" s="8"/>
      <c r="KX901" s="8"/>
      <c r="KY901" s="8"/>
      <c r="KZ901" s="8"/>
      <c r="LA901" s="8"/>
      <c r="LB901" s="8"/>
      <c r="LC901" s="8"/>
      <c r="LD901" s="8"/>
      <c r="LE901" s="8"/>
      <c r="LF901" s="8"/>
      <c r="LG901" s="8"/>
      <c r="LH901" s="8"/>
      <c r="LI901" s="8"/>
      <c r="LJ901" s="8"/>
      <c r="LK901" s="8"/>
      <c r="LL901" s="8"/>
      <c r="LM901" s="8"/>
      <c r="LN901" s="8"/>
      <c r="LO901" s="8"/>
      <c r="LP901" s="8"/>
      <c r="LQ901" s="8"/>
      <c r="LR901" s="8"/>
      <c r="LS901" s="8"/>
      <c r="LT901" s="8"/>
      <c r="LU901" s="8"/>
      <c r="LV901" s="8"/>
      <c r="LW901" s="8"/>
      <c r="LX901" s="8"/>
      <c r="LY901" s="8"/>
      <c r="LZ901" s="8"/>
      <c r="MA901" s="8"/>
      <c r="MB901" s="8"/>
      <c r="MC901" s="8"/>
      <c r="MD901" s="8"/>
      <c r="ME901" s="8"/>
      <c r="MF901" s="8"/>
      <c r="MG901" s="8"/>
      <c r="MH901" s="8"/>
      <c r="MI901" s="8"/>
      <c r="MJ901" s="8"/>
      <c r="MK901" s="8"/>
      <c r="ML901" s="8"/>
      <c r="MM901" s="8"/>
      <c r="MN901" s="8"/>
      <c r="MO901" s="8"/>
      <c r="MP901" s="8"/>
      <c r="MQ901" s="8"/>
      <c r="MR901" s="8"/>
      <c r="MS901" s="8"/>
      <c r="MT901" s="8"/>
      <c r="MU901" s="8"/>
      <c r="MV901" s="8"/>
      <c r="MW901" s="8"/>
      <c r="MX901" s="8"/>
      <c r="MY901" s="8"/>
      <c r="MZ901" s="8"/>
      <c r="NA901" s="8"/>
      <c r="NB901" s="8"/>
      <c r="NC901" s="8"/>
      <c r="ND901" s="8"/>
      <c r="NE901" s="8"/>
      <c r="NF901" s="8"/>
      <c r="NG901" s="8"/>
      <c r="NH901" s="8"/>
      <c r="NI901" s="8"/>
      <c r="NJ901" s="8"/>
      <c r="NK901" s="8"/>
      <c r="NL901" s="8"/>
      <c r="NM901" s="8"/>
      <c r="NN901" s="8"/>
      <c r="NO901" s="8"/>
      <c r="NP901" s="8"/>
      <c r="NQ901" s="8"/>
      <c r="NR901" s="8"/>
      <c r="NS901" s="8"/>
      <c r="NT901" s="8"/>
      <c r="NU901" s="8"/>
      <c r="NV901" s="8"/>
      <c r="NW901" s="8"/>
      <c r="NX901" s="8"/>
      <c r="NY901" s="8"/>
      <c r="NZ901" s="8"/>
      <c r="OA901" s="8"/>
      <c r="OB901" s="8"/>
      <c r="OC901" s="8"/>
      <c r="OD901" s="8"/>
      <c r="OE901" s="8"/>
      <c r="OF901" s="8"/>
      <c r="OG901" s="8"/>
      <c r="OH901" s="8"/>
      <c r="OI901" s="8"/>
      <c r="OJ901" s="8"/>
      <c r="OK901" s="8"/>
      <c r="OL901" s="8"/>
      <c r="OM901" s="8"/>
      <c r="ON901" s="8"/>
      <c r="OO901" s="8"/>
      <c r="OP901" s="8"/>
      <c r="OQ901" s="8"/>
      <c r="OR901" s="8"/>
      <c r="OS901" s="8"/>
      <c r="OT901" s="8"/>
      <c r="OU901" s="8"/>
      <c r="OV901" s="8"/>
      <c r="OW901" s="8"/>
      <c r="OX901" s="8"/>
      <c r="OY901" s="8"/>
      <c r="OZ901" s="8"/>
      <c r="PA901" s="8"/>
      <c r="PB901" s="8"/>
      <c r="PC901" s="8"/>
      <c r="PD901" s="8"/>
      <c r="PE901" s="8"/>
      <c r="PF901" s="8"/>
      <c r="PG901" s="8"/>
      <c r="PH901" s="8"/>
      <c r="PI901" s="8"/>
      <c r="PJ901" s="8"/>
      <c r="PK901" s="8"/>
      <c r="PL901" s="8"/>
      <c r="PM901" s="8"/>
      <c r="PN901" s="8"/>
      <c r="PO901" s="8"/>
      <c r="PP901" s="8"/>
      <c r="PQ901" s="8"/>
      <c r="PR901" s="8"/>
      <c r="PS901" s="8"/>
      <c r="PT901" s="8"/>
      <c r="PU901" s="8"/>
      <c r="PV901" s="8"/>
      <c r="PW901" s="8"/>
      <c r="PX901" s="8"/>
      <c r="PY901" s="8"/>
      <c r="PZ901" s="8"/>
      <c r="QA901" s="8"/>
      <c r="QB901" s="8"/>
      <c r="QC901" s="8"/>
      <c r="QD901" s="8"/>
      <c r="QE901" s="8"/>
      <c r="QF901" s="8"/>
      <c r="QG901" s="8"/>
      <c r="QH901" s="8"/>
      <c r="QI901" s="8"/>
      <c r="QJ901" s="8"/>
      <c r="QK901" s="8"/>
      <c r="QL901" s="8"/>
      <c r="QM901" s="8"/>
      <c r="QN901" s="8"/>
      <c r="QO901" s="8"/>
      <c r="QP901" s="8"/>
      <c r="QQ901" s="8"/>
      <c r="QR901" s="8"/>
      <c r="QS901" s="8"/>
      <c r="QT901" s="8"/>
      <c r="QU901" s="8"/>
      <c r="QV901" s="8"/>
      <c r="QW901" s="8"/>
      <c r="QX901" s="8"/>
      <c r="QY901" s="8"/>
      <c r="QZ901" s="8"/>
      <c r="RA901" s="8"/>
      <c r="RB901" s="8"/>
      <c r="RC901" s="8"/>
      <c r="RD901" s="8"/>
      <c r="RE901" s="8"/>
      <c r="RF901" s="8"/>
      <c r="RG901" s="8"/>
      <c r="RH901" s="8"/>
      <c r="RI901" s="8"/>
      <c r="RJ901" s="8"/>
      <c r="RK901" s="8"/>
      <c r="RL901" s="8"/>
      <c r="RM901" s="8"/>
      <c r="RN901" s="8"/>
      <c r="RO901" s="8"/>
      <c r="RP901" s="8"/>
      <c r="RQ901" s="8"/>
      <c r="RR901" s="8"/>
      <c r="RS901" s="8"/>
      <c r="RT901" s="8"/>
      <c r="RU901" s="8"/>
      <c r="RV901" s="8"/>
      <c r="RW901" s="8"/>
      <c r="RX901" s="8"/>
      <c r="RY901" s="8"/>
      <c r="RZ901" s="8"/>
      <c r="SA901" s="8"/>
      <c r="SB901" s="8"/>
      <c r="SC901" s="8"/>
      <c r="SD901" s="8"/>
      <c r="SE901" s="8"/>
      <c r="SF901" s="8"/>
      <c r="SG901" s="8"/>
      <c r="SH901" s="8"/>
      <c r="SI901" s="8"/>
      <c r="SJ901" s="8"/>
      <c r="SK901" s="8"/>
      <c r="SL901" s="8"/>
      <c r="SM901" s="8"/>
      <c r="SN901" s="8"/>
      <c r="SO901" s="8"/>
      <c r="SP901" s="8"/>
      <c r="SQ901" s="8"/>
      <c r="SR901" s="8"/>
      <c r="SS901" s="8"/>
      <c r="ST901" s="8"/>
      <c r="SU901" s="8"/>
      <c r="SV901" s="8"/>
      <c r="SW901" s="8"/>
      <c r="SX901" s="8"/>
      <c r="SY901" s="8"/>
      <c r="SZ901" s="8"/>
      <c r="TA901" s="8"/>
      <c r="TB901" s="8"/>
      <c r="TC901" s="8"/>
      <c r="TD901" s="8"/>
      <c r="TE901" s="8"/>
      <c r="TF901" s="8"/>
      <c r="TG901" s="8"/>
      <c r="TH901" s="8"/>
      <c r="TI901" s="8"/>
      <c r="TJ901" s="8"/>
      <c r="TK901" s="8"/>
      <c r="TL901" s="8"/>
      <c r="TM901" s="8"/>
      <c r="TN901" s="8"/>
      <c r="TO901" s="8"/>
      <c r="TP901" s="8"/>
      <c r="TQ901" s="8"/>
      <c r="TR901" s="8"/>
      <c r="TS901" s="8"/>
      <c r="TT901" s="8"/>
      <c r="TU901" s="8"/>
      <c r="TV901" s="8"/>
      <c r="TW901" s="8"/>
      <c r="TX901" s="8"/>
      <c r="TY901" s="8"/>
      <c r="TZ901" s="8"/>
      <c r="UA901" s="8"/>
      <c r="UB901" s="8"/>
      <c r="UC901" s="8"/>
      <c r="UD901" s="8"/>
      <c r="UE901" s="8"/>
      <c r="UF901" s="8"/>
      <c r="UG901" s="8"/>
      <c r="UH901" s="8"/>
      <c r="UI901" s="8"/>
      <c r="UJ901" s="8"/>
      <c r="UK901" s="8"/>
      <c r="UL901" s="8"/>
      <c r="UM901" s="8"/>
      <c r="UN901" s="8"/>
      <c r="UO901" s="8"/>
      <c r="UP901" s="8"/>
      <c r="UQ901" s="8"/>
      <c r="UR901" s="8"/>
      <c r="US901" s="8"/>
      <c r="UT901" s="8"/>
      <c r="UU901" s="8"/>
      <c r="UV901" s="8"/>
      <c r="UW901" s="8"/>
      <c r="UX901" s="8"/>
      <c r="UY901" s="8"/>
      <c r="UZ901" s="8"/>
      <c r="VA901" s="8"/>
      <c r="VB901" s="8"/>
      <c r="VC901" s="8"/>
      <c r="VD901" s="8"/>
      <c r="VE901" s="8"/>
      <c r="VF901" s="8"/>
      <c r="VG901" s="8"/>
      <c r="VH901" s="8"/>
      <c r="VI901" s="8"/>
      <c r="VJ901" s="8"/>
      <c r="VK901" s="8"/>
      <c r="VL901" s="8"/>
      <c r="VM901" s="8"/>
      <c r="VN901" s="8"/>
      <c r="VO901" s="8"/>
      <c r="VP901" s="8"/>
      <c r="VQ901" s="8"/>
      <c r="VR901" s="8"/>
      <c r="VS901" s="8"/>
      <c r="VT901" s="8"/>
      <c r="VU901" s="8"/>
      <c r="VV901" s="8"/>
      <c r="VW901" s="8"/>
      <c r="VX901" s="8"/>
      <c r="VY901" s="8"/>
      <c r="VZ901" s="8"/>
      <c r="WA901" s="8"/>
      <c r="WB901" s="8"/>
      <c r="WC901" s="8"/>
      <c r="WD901" s="8"/>
      <c r="WE901" s="8"/>
      <c r="WF901" s="8"/>
      <c r="WG901" s="8"/>
      <c r="WH901" s="8"/>
      <c r="WI901" s="8"/>
      <c r="WJ901" s="8"/>
      <c r="WK901" s="8"/>
      <c r="WL901" s="8"/>
      <c r="WM901" s="8"/>
      <c r="WN901" s="8"/>
      <c r="WO901" s="8"/>
      <c r="WP901" s="8"/>
      <c r="WQ901" s="8"/>
      <c r="WR901" s="8"/>
      <c r="WS901" s="8"/>
      <c r="WT901" s="8"/>
      <c r="WU901" s="8"/>
      <c r="WV901" s="8"/>
      <c r="WW901" s="8"/>
      <c r="WX901" s="8"/>
      <c r="WY901" s="8"/>
      <c r="WZ901" s="8"/>
      <c r="XA901" s="8"/>
      <c r="XB901" s="8"/>
      <c r="XC901" s="8"/>
      <c r="XD901" s="8"/>
      <c r="XE901" s="8"/>
      <c r="XF901" s="8"/>
      <c r="XG901" s="8"/>
      <c r="XH901" s="8"/>
      <c r="XI901" s="8"/>
      <c r="XJ901" s="8"/>
      <c r="XK901" s="8"/>
      <c r="XL901" s="8"/>
      <c r="XM901" s="8"/>
      <c r="XN901" s="8"/>
      <c r="XO901" s="8"/>
      <c r="XP901" s="8"/>
      <c r="XQ901" s="8"/>
      <c r="XR901" s="8"/>
      <c r="XS901" s="8"/>
      <c r="XT901" s="8"/>
      <c r="XU901" s="8"/>
      <c r="XV901" s="8"/>
      <c r="XW901" s="8"/>
      <c r="XX901" s="8"/>
      <c r="XY901" s="8"/>
      <c r="XZ901" s="8"/>
      <c r="YA901" s="8"/>
      <c r="YB901" s="8"/>
      <c r="YC901" s="8"/>
      <c r="YD901" s="8"/>
      <c r="YE901" s="8"/>
      <c r="YF901" s="8"/>
      <c r="YG901" s="8"/>
      <c r="YH901" s="8"/>
      <c r="YI901" s="8"/>
      <c r="YJ901" s="8"/>
      <c r="YK901" s="8"/>
      <c r="YL901" s="8"/>
      <c r="YM901" s="8"/>
      <c r="YN901" s="8"/>
      <c r="YO901" s="8"/>
      <c r="YP901" s="8"/>
      <c r="YQ901" s="8"/>
      <c r="YR901" s="8"/>
      <c r="YS901" s="8"/>
      <c r="YT901" s="8"/>
      <c r="YU901" s="8"/>
      <c r="YV901" s="8"/>
      <c r="YW901" s="8"/>
      <c r="YX901" s="8"/>
      <c r="YY901" s="8"/>
      <c r="YZ901" s="8"/>
      <c r="ZA901" s="8"/>
      <c r="ZB901" s="8"/>
      <c r="ZC901" s="8"/>
      <c r="ZD901" s="8"/>
      <c r="ZE901" s="8"/>
      <c r="ZF901" s="8"/>
      <c r="ZG901" s="8"/>
      <c r="ZH901" s="8"/>
      <c r="ZI901" s="8"/>
      <c r="ZJ901" s="8"/>
      <c r="ZK901" s="8"/>
      <c r="ZL901" s="8"/>
      <c r="ZM901" s="8"/>
      <c r="ZN901" s="8"/>
      <c r="ZO901" s="8"/>
      <c r="ZP901" s="8"/>
      <c r="ZQ901" s="8"/>
      <c r="ZR901" s="8"/>
      <c r="ZS901" s="8"/>
      <c r="ZT901" s="8"/>
      <c r="ZU901" s="8"/>
      <c r="ZV901" s="8"/>
      <c r="ZW901" s="8"/>
      <c r="ZX901" s="8"/>
      <c r="ZY901" s="8"/>
      <c r="ZZ901" s="8"/>
      <c r="AAA901" s="8"/>
      <c r="AAB901" s="8"/>
      <c r="AAC901" s="8"/>
      <c r="AAD901" s="8"/>
      <c r="AAE901" s="8"/>
      <c r="AAF901" s="8"/>
      <c r="AAG901" s="8"/>
      <c r="AAH901" s="8"/>
      <c r="AAI901" s="8"/>
      <c r="AAJ901" s="8"/>
      <c r="AAK901" s="8"/>
      <c r="AAL901" s="8"/>
      <c r="AAM901" s="8"/>
      <c r="AAN901" s="8"/>
      <c r="AAO901" s="8"/>
      <c r="AAP901" s="8"/>
      <c r="AAQ901" s="8"/>
      <c r="AAR901" s="8"/>
      <c r="AAS901" s="8"/>
      <c r="AAT901" s="8"/>
      <c r="AAU901" s="8"/>
      <c r="AAV901" s="8"/>
      <c r="AAW901" s="8"/>
      <c r="AAX901" s="8"/>
      <c r="AAY901" s="8"/>
      <c r="AAZ901" s="8"/>
      <c r="ABA901" s="8"/>
      <c r="ABB901" s="8"/>
      <c r="ABC901" s="8"/>
      <c r="ABD901" s="8"/>
      <c r="ABE901" s="8"/>
      <c r="ABF901" s="8"/>
      <c r="ABG901" s="8"/>
      <c r="ABH901" s="8"/>
      <c r="ABI901" s="8"/>
      <c r="ABJ901" s="8"/>
      <c r="ABK901" s="8"/>
      <c r="ABL901" s="8"/>
      <c r="ABM901" s="8"/>
      <c r="ABN901" s="8"/>
      <c r="ABO901" s="8"/>
      <c r="ABP901" s="8"/>
      <c r="ABQ901" s="8"/>
      <c r="ABR901" s="8"/>
      <c r="ABS901" s="8"/>
      <c r="ABT901" s="8"/>
      <c r="ABU901" s="8"/>
      <c r="ABV901" s="8"/>
      <c r="ABW901" s="8"/>
      <c r="ABX901" s="8"/>
      <c r="ABY901" s="8"/>
      <c r="ABZ901" s="8"/>
      <c r="ACA901" s="8"/>
      <c r="ACB901" s="8"/>
      <c r="ACC901" s="8"/>
      <c r="ACD901" s="8"/>
      <c r="ACE901" s="8"/>
      <c r="ACF901" s="8"/>
      <c r="ACG901" s="8"/>
      <c r="ACH901" s="8"/>
      <c r="ACI901" s="8"/>
      <c r="ACJ901" s="8"/>
      <c r="ACK901" s="8"/>
      <c r="ACL901" s="8"/>
      <c r="ACM901" s="8"/>
      <c r="ACN901" s="8"/>
      <c r="ACO901" s="8"/>
      <c r="ACP901" s="8"/>
      <c r="ACQ901" s="8"/>
      <c r="ACR901" s="8"/>
      <c r="ACS901" s="8"/>
      <c r="ACT901" s="8"/>
      <c r="ACU901" s="8"/>
      <c r="ACV901" s="8"/>
      <c r="ACW901" s="8"/>
      <c r="ACX901" s="8"/>
      <c r="ACY901" s="8"/>
      <c r="ACZ901" s="8"/>
      <c r="ADA901" s="8"/>
      <c r="ADB901" s="8"/>
      <c r="ADC901" s="8"/>
      <c r="ADD901" s="8"/>
      <c r="ADE901" s="8"/>
      <c r="ADF901" s="8"/>
      <c r="ADG901" s="8"/>
      <c r="ADH901" s="8"/>
      <c r="ADI901" s="8"/>
      <c r="ADJ901" s="8"/>
      <c r="ADK901" s="8"/>
      <c r="ADL901" s="8"/>
      <c r="ADM901" s="8"/>
      <c r="ADN901" s="8"/>
      <c r="ADO901" s="8"/>
      <c r="ADP901" s="8"/>
      <c r="ADQ901" s="8"/>
      <c r="ADR901" s="8"/>
      <c r="ADS901" s="8"/>
      <c r="ADT901" s="8"/>
      <c r="ADU901" s="8"/>
      <c r="ADV901" s="8"/>
      <c r="ADW901" s="8"/>
      <c r="ADX901" s="8"/>
      <c r="ADY901" s="8"/>
      <c r="ADZ901" s="8"/>
      <c r="AEA901" s="8"/>
      <c r="AEB901" s="8"/>
      <c r="AEC901" s="8"/>
      <c r="AED901" s="8"/>
      <c r="AEE901" s="8"/>
      <c r="AEF901" s="8"/>
      <c r="AEG901" s="8"/>
      <c r="AEH901" s="8"/>
      <c r="AEI901" s="8"/>
      <c r="AEJ901" s="8"/>
      <c r="AEK901" s="8"/>
      <c r="AEL901" s="8"/>
      <c r="AEM901" s="8"/>
      <c r="AEN901" s="8"/>
      <c r="AEO901" s="8"/>
      <c r="AEP901" s="8"/>
      <c r="AEQ901" s="8"/>
      <c r="AER901" s="8"/>
      <c r="AES901" s="8"/>
      <c r="AET901" s="8"/>
      <c r="AEU901" s="8"/>
      <c r="AEV901" s="8"/>
      <c r="AEW901" s="8"/>
      <c r="AEX901" s="8"/>
      <c r="AEY901" s="8"/>
      <c r="AEZ901" s="8"/>
      <c r="AFA901" s="8"/>
      <c r="AFB901" s="8"/>
      <c r="AFC901" s="8"/>
      <c r="AFD901" s="8"/>
      <c r="AFE901" s="8"/>
      <c r="AFF901" s="8"/>
      <c r="AFG901" s="8"/>
      <c r="AFH901" s="8"/>
      <c r="AFI901" s="8"/>
      <c r="AFJ901" s="8"/>
      <c r="AFK901" s="8"/>
      <c r="AFL901" s="8"/>
      <c r="AFM901" s="8"/>
      <c r="AFN901" s="8"/>
      <c r="AFO901" s="8"/>
      <c r="AFP901" s="8"/>
      <c r="AFQ901" s="8"/>
      <c r="AFR901" s="8"/>
      <c r="AFS901" s="8"/>
      <c r="AFT901" s="8"/>
      <c r="AFU901" s="8"/>
      <c r="AFV901" s="8"/>
      <c r="AFW901" s="8"/>
      <c r="AFX901" s="8"/>
      <c r="AFY901" s="8"/>
      <c r="AFZ901" s="8"/>
      <c r="AGA901" s="8"/>
      <c r="AGB901" s="8"/>
      <c r="AGC901" s="8"/>
      <c r="AGD901" s="8"/>
      <c r="AGE901" s="8"/>
      <c r="AGF901" s="8"/>
      <c r="AGG901" s="8"/>
      <c r="AGH901" s="8"/>
      <c r="AGI901" s="8"/>
      <c r="AGJ901" s="8"/>
      <c r="AGK901" s="8"/>
      <c r="AGL901" s="8"/>
      <c r="AGM901" s="8"/>
      <c r="AGN901" s="8"/>
      <c r="AGO901" s="8"/>
      <c r="AGP901" s="8"/>
      <c r="AGQ901" s="8"/>
      <c r="AGR901" s="8"/>
      <c r="AGS901" s="8"/>
      <c r="AGT901" s="8"/>
      <c r="AGU901" s="8"/>
      <c r="AGV901" s="8"/>
      <c r="AGW901" s="8"/>
      <c r="AGX901" s="8"/>
      <c r="AGY901" s="8"/>
      <c r="AGZ901" s="8"/>
      <c r="AHA901" s="8"/>
      <c r="AHB901" s="8"/>
      <c r="AHC901" s="8"/>
      <c r="AHD901" s="8"/>
      <c r="AHE901" s="8"/>
      <c r="AHF901" s="8"/>
      <c r="AHG901" s="8"/>
      <c r="AHH901" s="8"/>
      <c r="AHI901" s="8"/>
      <c r="AHJ901" s="8"/>
      <c r="AHK901" s="8"/>
      <c r="AHL901" s="8"/>
      <c r="AHM901" s="8"/>
      <c r="AHN901" s="8"/>
      <c r="AHO901" s="8"/>
      <c r="AHP901" s="8"/>
      <c r="AHQ901" s="8"/>
      <c r="AHR901" s="8"/>
      <c r="AHS901" s="8"/>
      <c r="AHT901" s="8"/>
      <c r="AHU901" s="8"/>
      <c r="AHV901" s="8"/>
      <c r="AHW901" s="8"/>
      <c r="AHX901" s="8"/>
      <c r="AHY901" s="8"/>
      <c r="AHZ901" s="8"/>
      <c r="AIA901" s="8"/>
      <c r="AIB901" s="8"/>
      <c r="AIC901" s="8"/>
      <c r="AID901" s="8"/>
      <c r="AIE901" s="8"/>
      <c r="AIF901" s="8"/>
      <c r="AIG901" s="8"/>
      <c r="AIH901" s="8"/>
      <c r="AII901" s="8"/>
      <c r="AIJ901" s="8"/>
      <c r="AIK901" s="8"/>
      <c r="AIL901" s="8"/>
      <c r="AIM901" s="8"/>
      <c r="AIN901" s="8"/>
      <c r="AIO901" s="8"/>
      <c r="AIP901" s="8"/>
      <c r="AIQ901" s="8"/>
      <c r="AIR901" s="8"/>
      <c r="AIS901" s="8"/>
      <c r="AIT901" s="8"/>
      <c r="AIU901" s="8"/>
      <c r="AIV901" s="8"/>
      <c r="AIW901" s="8"/>
      <c r="AIX901" s="8"/>
      <c r="AIY901" s="8"/>
      <c r="AIZ901" s="8"/>
      <c r="AJA901" s="8"/>
      <c r="AJB901" s="8"/>
      <c r="AJC901" s="8"/>
      <c r="AJD901" s="8"/>
      <c r="AJE901" s="8"/>
      <c r="AJF901" s="8"/>
      <c r="AJG901" s="8"/>
      <c r="AJH901" s="8"/>
      <c r="AJI901" s="8"/>
      <c r="AJJ901" s="8"/>
      <c r="AJK901" s="8"/>
      <c r="AJL901" s="8"/>
      <c r="AJM901" s="8"/>
      <c r="AJN901" s="8"/>
      <c r="AJO901" s="8"/>
      <c r="AJP901" s="8"/>
      <c r="AJQ901" s="8"/>
      <c r="AJR901" s="8"/>
      <c r="AJS901" s="8"/>
      <c r="AJT901" s="8"/>
      <c r="AJU901" s="8"/>
      <c r="AJV901" s="8"/>
      <c r="AJW901" s="8"/>
      <c r="AJX901" s="8"/>
      <c r="AJY901" s="8"/>
      <c r="AJZ901" s="8"/>
      <c r="AKA901" s="8"/>
      <c r="AKB901" s="8"/>
      <c r="AKC901" s="8"/>
      <c r="AKD901" s="8"/>
      <c r="AKE901" s="8"/>
      <c r="AKF901" s="8"/>
      <c r="AKG901" s="8"/>
      <c r="AKH901" s="8"/>
      <c r="AKI901" s="8"/>
      <c r="AKJ901" s="8"/>
      <c r="AKK901" s="8"/>
      <c r="AKL901" s="8"/>
      <c r="AKM901" s="8"/>
      <c r="AKN901" s="8"/>
      <c r="AKO901" s="8"/>
      <c r="AKP901" s="8"/>
      <c r="AKQ901" s="8"/>
      <c r="AKR901" s="8"/>
      <c r="AKS901" s="8"/>
      <c r="AKT901" s="8"/>
      <c r="AKU901" s="8"/>
      <c r="AKV901" s="8"/>
      <c r="AKW901" s="8"/>
      <c r="AKX901" s="8"/>
      <c r="AKY901" s="8"/>
      <c r="AKZ901" s="8"/>
      <c r="ALA901" s="8"/>
      <c r="ALB901" s="8"/>
      <c r="ALC901" s="8"/>
      <c r="ALD901" s="8"/>
      <c r="ALE901" s="8"/>
      <c r="ALF901" s="8"/>
      <c r="ALG901" s="8"/>
      <c r="ALH901" s="8"/>
      <c r="ALI901" s="8"/>
      <c r="ALJ901" s="8"/>
      <c r="ALK901" s="8"/>
      <c r="ALL901" s="8"/>
      <c r="ALM901" s="8"/>
      <c r="ALN901" s="8"/>
      <c r="ALO901" s="8"/>
      <c r="ALP901" s="8"/>
      <c r="ALQ901" s="8"/>
      <c r="ALR901" s="8"/>
      <c r="ALS901" s="8"/>
      <c r="ALT901" s="8"/>
      <c r="ALU901" s="8"/>
      <c r="ALV901" s="8"/>
      <c r="ALW901" s="8"/>
      <c r="ALX901" s="8"/>
      <c r="ALY901" s="8"/>
      <c r="ALZ901" s="8"/>
      <c r="AMA901" s="8"/>
      <c r="AMB901" s="8"/>
      <c r="AMC901" s="8"/>
      <c r="AMD901" s="8"/>
      <c r="AME901" s="8"/>
      <c r="AMF901" s="8"/>
      <c r="AMG901" s="8"/>
      <c r="AMH901" s="8"/>
      <c r="AMI901" s="8"/>
      <c r="AMJ901" s="8"/>
      <c r="AMK901" s="8"/>
      <c r="AML901" s="8"/>
      <c r="AMM901" s="8"/>
      <c r="AMN901" s="8"/>
      <c r="AMO901" s="8"/>
      <c r="AMP901" s="8"/>
      <c r="AMQ901" s="8"/>
      <c r="AMR901" s="8"/>
      <c r="AMS901" s="8"/>
      <c r="AMT901" s="8"/>
      <c r="AMU901" s="8"/>
      <c r="AMV901" s="8"/>
      <c r="AMW901" s="8"/>
      <c r="AMX901" s="8"/>
      <c r="AMY901" s="8"/>
      <c r="AMZ901" s="8"/>
      <c r="ANA901" s="8"/>
      <c r="ANB901" s="8"/>
      <c r="ANC901" s="8"/>
      <c r="AND901" s="8"/>
      <c r="ANE901" s="8"/>
      <c r="ANF901" s="8"/>
      <c r="ANG901" s="8"/>
      <c r="ANH901" s="8"/>
      <c r="ANI901" s="8"/>
      <c r="ANJ901" s="8"/>
      <c r="ANK901" s="8"/>
      <c r="ANL901" s="8"/>
      <c r="ANM901" s="8"/>
      <c r="ANN901" s="8"/>
      <c r="ANO901" s="8"/>
      <c r="ANP901" s="8"/>
      <c r="ANQ901" s="8"/>
      <c r="ANR901" s="8"/>
      <c r="ANS901" s="8"/>
      <c r="ANT901" s="8"/>
      <c r="ANU901" s="8"/>
      <c r="ANV901" s="8"/>
      <c r="ANW901" s="8"/>
      <c r="ANX901" s="8"/>
      <c r="ANY901" s="8"/>
      <c r="ANZ901" s="8"/>
      <c r="AOA901" s="8"/>
      <c r="AOB901" s="8"/>
      <c r="AOC901" s="8"/>
      <c r="AOD901" s="8"/>
      <c r="AOE901" s="8"/>
      <c r="AOF901" s="8"/>
      <c r="AOG901" s="8"/>
      <c r="AOH901" s="8"/>
      <c r="AOI901" s="8"/>
      <c r="AOJ901" s="8"/>
      <c r="AOK901" s="8"/>
      <c r="AOL901" s="8"/>
      <c r="AOM901" s="8"/>
      <c r="AON901" s="8"/>
      <c r="AOO901" s="8"/>
      <c r="AOP901" s="8"/>
      <c r="AOQ901" s="8"/>
      <c r="AOR901" s="8"/>
      <c r="AOS901" s="8"/>
      <c r="AOT901" s="8"/>
      <c r="AOU901" s="8"/>
      <c r="AOV901" s="8"/>
      <c r="AOW901" s="8"/>
      <c r="AOX901" s="8"/>
      <c r="AOY901" s="8"/>
      <c r="AOZ901" s="8"/>
      <c r="APA901" s="8"/>
      <c r="APB901" s="8"/>
      <c r="APC901" s="8"/>
      <c r="APD901" s="8"/>
      <c r="APE901" s="8"/>
      <c r="APF901" s="8"/>
      <c r="APG901" s="8"/>
      <c r="APH901" s="8"/>
      <c r="API901" s="8"/>
      <c r="APJ901" s="8"/>
      <c r="APK901" s="8"/>
      <c r="APL901" s="8"/>
      <c r="APM901" s="8"/>
      <c r="APN901" s="8"/>
      <c r="APO901" s="8"/>
      <c r="APP901" s="8"/>
      <c r="APQ901" s="8"/>
      <c r="APR901" s="8"/>
      <c r="APS901" s="8"/>
      <c r="APT901" s="8"/>
      <c r="APU901" s="8"/>
      <c r="APV901" s="8"/>
      <c r="APW901" s="8"/>
      <c r="APX901" s="8"/>
      <c r="APY901" s="8"/>
      <c r="APZ901" s="8"/>
      <c r="AQA901" s="8"/>
      <c r="AQB901" s="8"/>
      <c r="AQC901" s="8"/>
      <c r="AQD901" s="8"/>
      <c r="AQE901" s="8"/>
      <c r="AQF901" s="8"/>
      <c r="AQG901" s="8"/>
      <c r="AQH901" s="8"/>
      <c r="AQI901" s="8"/>
      <c r="AQJ901" s="8"/>
      <c r="AQK901" s="8"/>
      <c r="AQL901" s="8"/>
      <c r="AQM901" s="8"/>
      <c r="AQN901" s="8"/>
      <c r="AQO901" s="8"/>
      <c r="AQP901" s="8"/>
      <c r="AQQ901" s="8"/>
      <c r="AQR901" s="8"/>
      <c r="AQS901" s="8"/>
      <c r="AQT901" s="8"/>
      <c r="AQU901" s="8"/>
      <c r="AQV901" s="8"/>
      <c r="AQW901" s="8"/>
      <c r="AQX901" s="8"/>
      <c r="AQY901" s="8"/>
      <c r="AQZ901" s="8"/>
      <c r="ARA901" s="8"/>
      <c r="ARB901" s="8"/>
      <c r="ARC901" s="8"/>
      <c r="ARD901" s="8"/>
      <c r="ARE901" s="8"/>
      <c r="ARF901" s="8"/>
      <c r="ARG901" s="8"/>
      <c r="ARH901" s="8"/>
      <c r="ARI901" s="8"/>
      <c r="ARJ901" s="8"/>
      <c r="ARK901" s="8"/>
      <c r="ARL901" s="8"/>
      <c r="ARM901" s="8"/>
      <c r="ARN901" s="8"/>
      <c r="ARO901" s="8"/>
      <c r="ARP901" s="8"/>
      <c r="ARQ901" s="8"/>
      <c r="ARR901" s="8"/>
      <c r="ARS901" s="8"/>
      <c r="ART901" s="8"/>
      <c r="ARU901" s="8"/>
      <c r="ARV901" s="8"/>
      <c r="ARW901" s="8"/>
      <c r="ARX901" s="8"/>
      <c r="ARY901" s="8"/>
      <c r="ARZ901" s="8"/>
      <c r="ASA901" s="8"/>
      <c r="ASB901" s="8"/>
      <c r="ASC901" s="8"/>
      <c r="ASD901" s="8"/>
      <c r="ASE901" s="8"/>
      <c r="ASF901" s="8"/>
      <c r="ASG901" s="8"/>
      <c r="ASH901" s="8"/>
      <c r="ASI901" s="8"/>
      <c r="ASJ901" s="8"/>
      <c r="ASK901" s="8"/>
      <c r="ASL901" s="8"/>
      <c r="ASM901" s="8"/>
      <c r="ASN901" s="8"/>
      <c r="ASO901" s="8"/>
      <c r="ASP901" s="8"/>
      <c r="ASQ901" s="8"/>
      <c r="ASR901" s="8"/>
      <c r="ASS901" s="8"/>
      <c r="AST901" s="8"/>
      <c r="ASU901" s="8"/>
      <c r="ASV901" s="8"/>
      <c r="ASW901" s="8"/>
      <c r="ASX901" s="8"/>
      <c r="ASY901" s="8"/>
      <c r="ASZ901" s="8"/>
      <c r="ATA901" s="8"/>
      <c r="ATB901" s="8"/>
      <c r="ATC901" s="8"/>
      <c r="ATD901" s="8"/>
      <c r="ATE901" s="8"/>
      <c r="ATF901" s="8"/>
      <c r="ATG901" s="8"/>
      <c r="ATH901" s="8"/>
      <c r="ATI901" s="8"/>
      <c r="ATJ901" s="8"/>
      <c r="ATK901" s="8"/>
      <c r="ATL901" s="8"/>
      <c r="ATM901" s="8"/>
      <c r="ATN901" s="8"/>
      <c r="ATO901" s="8"/>
      <c r="ATP901" s="8"/>
      <c r="ATQ901" s="8"/>
      <c r="ATR901" s="8"/>
      <c r="ATS901" s="8"/>
      <c r="ATT901" s="8"/>
      <c r="ATU901" s="8"/>
      <c r="ATV901" s="8"/>
      <c r="ATW901" s="8"/>
      <c r="ATX901" s="8"/>
      <c r="ATY901" s="8"/>
      <c r="ATZ901" s="8"/>
      <c r="AUA901" s="8"/>
      <c r="AUB901" s="8"/>
      <c r="AUC901" s="8"/>
      <c r="AUD901" s="8"/>
      <c r="AUE901" s="8"/>
      <c r="AUF901" s="8"/>
      <c r="AUG901" s="8"/>
      <c r="AUH901" s="8"/>
      <c r="AUI901" s="8"/>
      <c r="AUJ901" s="8"/>
      <c r="AUK901" s="8"/>
      <c r="AUL901" s="8"/>
      <c r="AUM901" s="8"/>
      <c r="AUN901" s="8"/>
      <c r="AUO901" s="8"/>
      <c r="AUP901" s="8"/>
      <c r="AUQ901" s="8"/>
      <c r="AUR901" s="8"/>
      <c r="AUS901" s="8"/>
      <c r="AUT901" s="8"/>
      <c r="AUU901" s="8"/>
      <c r="AUV901" s="8"/>
      <c r="AUW901" s="8"/>
      <c r="AUX901" s="8"/>
      <c r="AUY901" s="8"/>
      <c r="AUZ901" s="8"/>
      <c r="AVA901" s="8"/>
      <c r="AVB901" s="8"/>
      <c r="AVC901" s="8"/>
      <c r="AVD901" s="8"/>
      <c r="AVE901" s="8"/>
      <c r="AVF901" s="8"/>
      <c r="AVG901" s="8"/>
      <c r="AVH901" s="8"/>
      <c r="AVI901" s="8"/>
      <c r="AVJ901" s="8"/>
      <c r="AVK901" s="8"/>
      <c r="AVL901" s="8"/>
      <c r="AVM901" s="8"/>
      <c r="AVN901" s="8"/>
      <c r="AVO901" s="8"/>
      <c r="AVP901" s="8"/>
      <c r="AVQ901" s="8"/>
      <c r="AVR901" s="8"/>
      <c r="AVS901" s="8"/>
      <c r="AVT901" s="8"/>
      <c r="AVU901" s="8"/>
      <c r="AVV901" s="8"/>
      <c r="AVW901" s="8"/>
      <c r="AVX901" s="8"/>
      <c r="AVY901" s="8"/>
      <c r="AVZ901" s="8"/>
      <c r="AWA901" s="8"/>
      <c r="AWB901" s="8"/>
      <c r="AWC901" s="8"/>
      <c r="AWD901" s="8"/>
      <c r="AWE901" s="8"/>
      <c r="AWF901" s="8"/>
      <c r="AWG901" s="8"/>
      <c r="AWH901" s="8"/>
      <c r="AWI901" s="8"/>
      <c r="AWJ901" s="8"/>
      <c r="AWK901" s="8"/>
      <c r="AWL901" s="8"/>
      <c r="AWM901" s="8"/>
      <c r="AWN901" s="8"/>
      <c r="AWO901" s="8"/>
      <c r="AWP901" s="8"/>
      <c r="AWQ901" s="8"/>
      <c r="AWR901" s="8"/>
      <c r="AWS901" s="8"/>
      <c r="AWT901" s="8"/>
      <c r="AWU901" s="8"/>
      <c r="AWV901" s="8"/>
      <c r="AWW901" s="8"/>
      <c r="AWX901" s="8"/>
      <c r="AWY901" s="8"/>
      <c r="AWZ901" s="8"/>
      <c r="AXA901" s="8"/>
      <c r="AXB901" s="8"/>
      <c r="AXC901" s="8"/>
      <c r="AXD901" s="8"/>
      <c r="AXE901" s="8"/>
      <c r="AXF901" s="8"/>
      <c r="AXG901" s="8"/>
      <c r="AXH901" s="8"/>
      <c r="AXI901" s="8"/>
      <c r="AXJ901" s="8"/>
      <c r="AXK901" s="8"/>
      <c r="AXL901" s="8"/>
      <c r="AXM901" s="8"/>
      <c r="AXN901" s="8"/>
      <c r="AXO901" s="8"/>
      <c r="AXP901" s="8"/>
      <c r="AXQ901" s="8"/>
      <c r="AXR901" s="8"/>
      <c r="AXS901" s="8"/>
      <c r="AXT901" s="8"/>
      <c r="AXU901" s="8"/>
      <c r="AXV901" s="8"/>
      <c r="AXW901" s="8"/>
      <c r="AXX901" s="8"/>
      <c r="AXY901" s="8"/>
      <c r="AXZ901" s="8"/>
      <c r="AYA901" s="8"/>
      <c r="AYB901" s="8"/>
      <c r="AYC901" s="8"/>
      <c r="AYD901" s="8"/>
      <c r="AYE901" s="8"/>
      <c r="AYF901" s="8"/>
      <c r="AYG901" s="8"/>
      <c r="AYH901" s="8"/>
      <c r="AYI901" s="8"/>
      <c r="AYJ901" s="8"/>
      <c r="AYK901" s="8"/>
      <c r="AYL901" s="8"/>
      <c r="AYM901" s="8"/>
      <c r="AYN901" s="8"/>
      <c r="AYO901" s="8"/>
      <c r="AYP901" s="8"/>
      <c r="AYQ901" s="8"/>
      <c r="AYR901" s="8"/>
      <c r="AYS901" s="8"/>
      <c r="AYT901" s="8"/>
      <c r="AYU901" s="8"/>
      <c r="AYV901" s="8"/>
      <c r="AYW901" s="8"/>
      <c r="AYX901" s="8"/>
      <c r="AYY901" s="8"/>
      <c r="AYZ901" s="8"/>
      <c r="AZA901" s="8"/>
      <c r="AZB901" s="8"/>
      <c r="AZC901" s="8"/>
      <c r="AZD901" s="8"/>
      <c r="AZE901" s="8"/>
      <c r="AZF901" s="8"/>
      <c r="AZG901" s="8"/>
      <c r="AZH901" s="8"/>
      <c r="AZI901" s="8"/>
      <c r="AZJ901" s="8"/>
      <c r="AZK901" s="8"/>
      <c r="AZL901" s="8"/>
      <c r="AZM901" s="8"/>
      <c r="AZN901" s="8"/>
      <c r="AZO901" s="8"/>
      <c r="AZP901" s="8"/>
      <c r="AZQ901" s="8"/>
      <c r="AZR901" s="8"/>
      <c r="AZS901" s="8"/>
      <c r="AZT901" s="8"/>
      <c r="AZU901" s="8"/>
      <c r="AZV901" s="8"/>
      <c r="AZW901" s="8"/>
      <c r="AZX901" s="8"/>
      <c r="AZY901" s="8"/>
      <c r="AZZ901" s="8"/>
      <c r="BAA901" s="8"/>
      <c r="BAB901" s="8"/>
      <c r="BAC901" s="8"/>
      <c r="BAD901" s="8"/>
      <c r="BAE901" s="8"/>
      <c r="BAF901" s="8"/>
      <c r="BAG901" s="8"/>
      <c r="BAH901" s="8"/>
      <c r="BAI901" s="8"/>
      <c r="BAJ901" s="8"/>
      <c r="BAK901" s="8"/>
      <c r="BAL901" s="8"/>
      <c r="BAM901" s="8"/>
      <c r="BAN901" s="8"/>
      <c r="BAO901" s="8"/>
      <c r="BAP901" s="8"/>
      <c r="BAQ901" s="8"/>
      <c r="BAR901" s="8"/>
      <c r="BAS901" s="8"/>
      <c r="BAT901" s="8"/>
      <c r="BAU901" s="8"/>
      <c r="BAV901" s="8"/>
      <c r="BAW901" s="8"/>
      <c r="BAX901" s="8"/>
      <c r="BAY901" s="8"/>
      <c r="BAZ901" s="8"/>
      <c r="BBA901" s="8"/>
      <c r="BBB901" s="8"/>
      <c r="BBC901" s="8"/>
      <c r="BBD901" s="8"/>
      <c r="BBE901" s="8"/>
      <c r="BBF901" s="8"/>
      <c r="BBG901" s="8"/>
      <c r="BBH901" s="8"/>
      <c r="BBI901" s="8"/>
      <c r="BBJ901" s="8"/>
      <c r="BBK901" s="8"/>
      <c r="BBL901" s="8"/>
      <c r="BBM901" s="8"/>
      <c r="BBN901" s="8"/>
      <c r="BBO901" s="8"/>
      <c r="BBP901" s="8"/>
      <c r="BBQ901" s="8"/>
      <c r="BBR901" s="8"/>
      <c r="BBS901" s="8"/>
      <c r="BBT901" s="8"/>
      <c r="BBU901" s="8"/>
      <c r="BBV901" s="8"/>
      <c r="BBW901" s="8"/>
      <c r="BBX901" s="8"/>
      <c r="BBY901" s="8"/>
      <c r="BBZ901" s="8"/>
      <c r="BCA901" s="8"/>
      <c r="BCB901" s="8"/>
      <c r="BCC901" s="8"/>
      <c r="BCD901" s="8"/>
      <c r="BCE901" s="8"/>
      <c r="BCF901" s="8"/>
      <c r="BCG901" s="8"/>
      <c r="BCH901" s="8"/>
      <c r="BCI901" s="8"/>
      <c r="BCJ901" s="8"/>
      <c r="BCK901" s="8"/>
      <c r="BCL901" s="8"/>
      <c r="BCM901" s="8"/>
      <c r="BCN901" s="8"/>
      <c r="BCO901" s="8"/>
      <c r="BCP901" s="8"/>
      <c r="BCQ901" s="8"/>
      <c r="BCR901" s="8"/>
      <c r="BCS901" s="8"/>
      <c r="BCT901" s="8"/>
      <c r="BCU901" s="8"/>
      <c r="BCV901" s="8"/>
      <c r="BCW901" s="8"/>
      <c r="BCX901" s="8"/>
      <c r="BCY901" s="8"/>
      <c r="BCZ901" s="8"/>
      <c r="BDA901" s="8"/>
      <c r="BDB901" s="8"/>
      <c r="BDC901" s="8"/>
      <c r="BDD901" s="8"/>
      <c r="BDE901" s="8"/>
      <c r="BDF901" s="8"/>
      <c r="BDG901" s="8"/>
      <c r="BDH901" s="8"/>
      <c r="BDI901" s="8"/>
      <c r="BDJ901" s="8"/>
      <c r="BDK901" s="8"/>
      <c r="BDL901" s="8"/>
      <c r="BDM901" s="8"/>
      <c r="BDN901" s="8"/>
      <c r="BDO901" s="8"/>
      <c r="BDP901" s="8"/>
      <c r="BDQ901" s="8"/>
      <c r="BDR901" s="8"/>
      <c r="BDS901" s="8"/>
      <c r="BDT901" s="8"/>
      <c r="BDU901" s="8"/>
      <c r="BDV901" s="8"/>
      <c r="BDW901" s="8"/>
      <c r="BDX901" s="8"/>
      <c r="BDY901" s="8"/>
      <c r="BDZ901" s="8"/>
      <c r="BEA901" s="8"/>
      <c r="BEB901" s="8"/>
      <c r="BEC901" s="8"/>
      <c r="BED901" s="8"/>
      <c r="BEE901" s="8"/>
      <c r="BEF901" s="8"/>
      <c r="BEG901" s="8"/>
      <c r="BEH901" s="8"/>
      <c r="BEI901" s="8"/>
      <c r="BEJ901" s="8"/>
      <c r="BEK901" s="8"/>
      <c r="BEL901" s="8"/>
      <c r="BEM901" s="8"/>
      <c r="BEN901" s="8"/>
      <c r="BEO901" s="8"/>
      <c r="BEP901" s="8"/>
      <c r="BEQ901" s="8"/>
      <c r="BER901" s="8"/>
      <c r="BES901" s="8"/>
      <c r="BET901" s="8"/>
      <c r="BEU901" s="8"/>
      <c r="BEV901" s="8"/>
      <c r="BEW901" s="8"/>
      <c r="BEX901" s="8"/>
      <c r="BEY901" s="8"/>
      <c r="BEZ901" s="8"/>
      <c r="BFA901" s="8"/>
      <c r="BFB901" s="8"/>
      <c r="BFC901" s="8"/>
      <c r="BFD901" s="8"/>
      <c r="BFE901" s="8"/>
      <c r="BFF901" s="8"/>
      <c r="BFG901" s="8"/>
      <c r="BFH901" s="8"/>
      <c r="BFI901" s="8"/>
      <c r="BFJ901" s="8"/>
      <c r="BFK901" s="8"/>
      <c r="BFL901" s="8"/>
      <c r="BFM901" s="8"/>
      <c r="BFN901" s="8"/>
      <c r="BFO901" s="8"/>
      <c r="BFP901" s="8"/>
      <c r="BFQ901" s="8"/>
      <c r="BFR901" s="8"/>
      <c r="BFS901" s="8"/>
      <c r="BFT901" s="8"/>
      <c r="BFU901" s="8"/>
      <c r="BFV901" s="8"/>
      <c r="BFW901" s="8"/>
      <c r="BFX901" s="8"/>
      <c r="BFY901" s="8"/>
      <c r="BFZ901" s="8"/>
      <c r="BGA901" s="8"/>
      <c r="BGB901" s="8"/>
      <c r="BGC901" s="8"/>
      <c r="BGD901" s="8"/>
      <c r="BGE901" s="8"/>
      <c r="BGF901" s="8"/>
      <c r="BGG901" s="8"/>
      <c r="BGH901" s="8"/>
      <c r="BGI901" s="8"/>
      <c r="BGJ901" s="8"/>
      <c r="BGK901" s="8"/>
      <c r="BGL901" s="8"/>
      <c r="BGM901" s="8"/>
      <c r="BGN901" s="8"/>
      <c r="BGO901" s="8"/>
      <c r="BGP901" s="8"/>
      <c r="BGQ901" s="8"/>
      <c r="BGR901" s="8"/>
      <c r="BGS901" s="8"/>
      <c r="BGT901" s="8"/>
      <c r="BGU901" s="8"/>
      <c r="BGV901" s="8"/>
      <c r="BGW901" s="8"/>
      <c r="BGX901" s="8"/>
      <c r="BGY901" s="8"/>
      <c r="BGZ901" s="8"/>
      <c r="BHA901" s="8"/>
      <c r="BHB901" s="8"/>
      <c r="BHC901" s="8"/>
      <c r="BHD901" s="8"/>
      <c r="BHE901" s="8"/>
      <c r="BHF901" s="8"/>
      <c r="BHG901" s="8"/>
      <c r="BHH901" s="8"/>
      <c r="BHI901" s="8"/>
      <c r="BHJ901" s="8"/>
      <c r="BHK901" s="8"/>
      <c r="BHL901" s="8"/>
      <c r="BHM901" s="8"/>
      <c r="BHN901" s="8"/>
      <c r="BHO901" s="8"/>
      <c r="BHP901" s="8"/>
      <c r="BHQ901" s="8"/>
      <c r="BHR901" s="8"/>
      <c r="BHS901" s="8"/>
      <c r="BHT901" s="8"/>
      <c r="BHU901" s="8"/>
      <c r="BHV901" s="8"/>
      <c r="BHW901" s="8"/>
      <c r="BHX901" s="8"/>
      <c r="BHY901" s="8"/>
      <c r="BHZ901" s="8"/>
      <c r="BIA901" s="8"/>
      <c r="BIB901" s="8"/>
      <c r="BIC901" s="8"/>
      <c r="BID901" s="8"/>
      <c r="BIE901" s="8"/>
      <c r="BIF901" s="8"/>
      <c r="BIG901" s="8"/>
      <c r="BIH901" s="8"/>
      <c r="BII901" s="8"/>
      <c r="BIJ901" s="8"/>
      <c r="BIK901" s="8"/>
      <c r="BIL901" s="8"/>
      <c r="BIM901" s="8"/>
      <c r="BIN901" s="8"/>
      <c r="BIO901" s="8"/>
      <c r="BIP901" s="8"/>
      <c r="BIQ901" s="8"/>
      <c r="BIR901" s="8"/>
      <c r="BIS901" s="8"/>
      <c r="BIT901" s="8"/>
      <c r="BIU901" s="8"/>
      <c r="BIV901" s="8"/>
      <c r="BIW901" s="8"/>
      <c r="BIX901" s="8"/>
      <c r="BIY901" s="8"/>
      <c r="BIZ901" s="8"/>
      <c r="BJA901" s="8"/>
      <c r="BJB901" s="8"/>
      <c r="BJC901" s="8"/>
      <c r="BJD901" s="8"/>
      <c r="BJE901" s="8"/>
      <c r="BJF901" s="8"/>
      <c r="BJG901" s="8"/>
      <c r="BJH901" s="8"/>
      <c r="BJI901" s="8"/>
      <c r="BJJ901" s="8"/>
      <c r="BJK901" s="8"/>
      <c r="BJL901" s="8"/>
      <c r="BJM901" s="8"/>
      <c r="BJN901" s="8"/>
      <c r="BJO901" s="8"/>
      <c r="BJP901" s="8"/>
      <c r="BJQ901" s="8"/>
      <c r="BJR901" s="8"/>
      <c r="BJS901" s="8"/>
      <c r="BJT901" s="8"/>
      <c r="BJU901" s="8"/>
      <c r="BJV901" s="8"/>
      <c r="BJW901" s="8"/>
      <c r="BJX901" s="8"/>
      <c r="BJY901" s="8"/>
      <c r="BJZ901" s="8"/>
      <c r="BKA901" s="8"/>
      <c r="BKB901" s="8"/>
      <c r="BKC901" s="8"/>
      <c r="BKD901" s="8"/>
      <c r="BKE901" s="8"/>
      <c r="BKF901" s="8"/>
      <c r="BKG901" s="8"/>
      <c r="BKH901" s="8"/>
      <c r="BKI901" s="8"/>
      <c r="BKJ901" s="8"/>
      <c r="BKK901" s="8"/>
      <c r="BKL901" s="8"/>
      <c r="BKM901" s="8"/>
      <c r="BKN901" s="8"/>
      <c r="BKO901" s="8"/>
      <c r="BKP901" s="8"/>
      <c r="BKQ901" s="8"/>
      <c r="BKR901" s="8"/>
      <c r="BKS901" s="8"/>
      <c r="BKT901" s="8"/>
      <c r="BKU901" s="8"/>
      <c r="BKV901" s="8"/>
      <c r="BKW901" s="8"/>
      <c r="BKX901" s="8"/>
      <c r="BKY901" s="8"/>
      <c r="BKZ901" s="8"/>
      <c r="BLA901" s="8"/>
      <c r="BLB901" s="8"/>
      <c r="BLC901" s="8"/>
      <c r="BLD901" s="8"/>
      <c r="BLE901" s="8"/>
      <c r="BLF901" s="8"/>
      <c r="BLG901" s="8"/>
      <c r="BLH901" s="8"/>
      <c r="BLI901" s="8"/>
      <c r="BLJ901" s="8"/>
      <c r="BLK901" s="8"/>
      <c r="BLL901" s="8"/>
      <c r="BLM901" s="8"/>
      <c r="BLN901" s="8"/>
      <c r="BLO901" s="8"/>
      <c r="BLP901" s="8"/>
      <c r="BLQ901" s="8"/>
      <c r="BLR901" s="8"/>
      <c r="BLS901" s="8"/>
      <c r="BLT901" s="8"/>
      <c r="BLU901" s="8"/>
      <c r="BLV901" s="8"/>
      <c r="BLW901" s="8"/>
      <c r="BLX901" s="8"/>
      <c r="BLY901" s="8"/>
      <c r="BLZ901" s="8"/>
      <c r="BMA901" s="8"/>
      <c r="BMB901" s="8"/>
      <c r="BMC901" s="8"/>
      <c r="BMD901" s="8"/>
      <c r="BME901" s="8"/>
      <c r="BMF901" s="8"/>
      <c r="BMG901" s="8"/>
      <c r="BMH901" s="8"/>
      <c r="BMI901" s="8"/>
      <c r="BMJ901" s="8"/>
      <c r="BMK901" s="8"/>
      <c r="BML901" s="8"/>
      <c r="BMM901" s="8"/>
      <c r="BMN901" s="8"/>
      <c r="BMO901" s="8"/>
      <c r="BMP901" s="8"/>
      <c r="BMQ901" s="8"/>
      <c r="BMR901" s="8"/>
      <c r="BMS901" s="8"/>
      <c r="BMT901" s="8"/>
      <c r="BMU901" s="8"/>
      <c r="BMV901" s="8"/>
      <c r="BMW901" s="8"/>
      <c r="BMX901" s="8"/>
      <c r="BMY901" s="8"/>
      <c r="BMZ901" s="8"/>
      <c r="BNA901" s="8"/>
      <c r="BNB901" s="8"/>
      <c r="BNC901" s="8"/>
      <c r="BND901" s="8"/>
      <c r="BNE901" s="8"/>
      <c r="BNF901" s="8"/>
      <c r="BNG901" s="8"/>
      <c r="BNH901" s="8"/>
      <c r="BNI901" s="8"/>
      <c r="BNJ901" s="8"/>
      <c r="BNK901" s="8"/>
      <c r="BNL901" s="8"/>
      <c r="BNM901" s="8"/>
      <c r="BNN901" s="8"/>
      <c r="BNO901" s="8"/>
      <c r="BNP901" s="8"/>
      <c r="BNQ901" s="8"/>
      <c r="BNR901" s="8"/>
      <c r="BNS901" s="8"/>
      <c r="BNT901" s="8"/>
      <c r="BNU901" s="8"/>
      <c r="BNV901" s="8"/>
      <c r="BNW901" s="8"/>
      <c r="BNX901" s="8"/>
      <c r="BNY901" s="8"/>
      <c r="BNZ901" s="8"/>
      <c r="BOA901" s="8"/>
      <c r="BOB901" s="8"/>
      <c r="BOC901" s="8"/>
      <c r="BOD901" s="8"/>
      <c r="BOE901" s="8"/>
      <c r="BOF901" s="8"/>
      <c r="BOG901" s="8"/>
      <c r="BOH901" s="8"/>
      <c r="BOI901" s="8"/>
      <c r="BOJ901" s="8"/>
      <c r="BOK901" s="8"/>
      <c r="BOL901" s="8"/>
      <c r="BOM901" s="8"/>
      <c r="BON901" s="8"/>
      <c r="BOO901" s="8"/>
      <c r="BOP901" s="8"/>
      <c r="BOQ901" s="8"/>
      <c r="BOR901" s="8"/>
      <c r="BOS901" s="8"/>
      <c r="BOT901" s="8"/>
      <c r="BOU901" s="8"/>
      <c r="BOV901" s="8"/>
      <c r="BOW901" s="8"/>
      <c r="BOX901" s="8"/>
      <c r="BOY901" s="8"/>
      <c r="BOZ901" s="8"/>
      <c r="BPA901" s="8"/>
      <c r="BPB901" s="8"/>
      <c r="BPC901" s="8"/>
      <c r="BPD901" s="8"/>
      <c r="BPE901" s="8"/>
      <c r="BPF901" s="8"/>
      <c r="BPG901" s="8"/>
      <c r="BPH901" s="8"/>
      <c r="BPI901" s="8"/>
      <c r="BPJ901" s="8"/>
      <c r="BPK901" s="8"/>
      <c r="BPL901" s="8"/>
      <c r="BPM901" s="8"/>
      <c r="BPN901" s="8"/>
      <c r="BPO901" s="8"/>
      <c r="BPP901" s="8"/>
      <c r="BPQ901" s="8"/>
      <c r="BPR901" s="8"/>
      <c r="BPS901" s="8"/>
      <c r="BPT901" s="8"/>
      <c r="BPU901" s="8"/>
      <c r="BPV901" s="8"/>
      <c r="BPW901" s="8"/>
      <c r="BPX901" s="8"/>
      <c r="BPY901" s="8"/>
      <c r="BPZ901" s="8"/>
      <c r="BQA901" s="8"/>
      <c r="BQB901" s="8"/>
      <c r="BQC901" s="8"/>
      <c r="BQD901" s="8"/>
      <c r="BQE901" s="8"/>
      <c r="BQF901" s="8"/>
      <c r="BQG901" s="8"/>
      <c r="BQH901" s="8"/>
      <c r="BQI901" s="8"/>
      <c r="BQJ901" s="8"/>
      <c r="BQK901" s="8"/>
      <c r="BQL901" s="8"/>
      <c r="BQM901" s="8"/>
      <c r="BQN901" s="8"/>
      <c r="BQO901" s="8"/>
      <c r="BQP901" s="8"/>
      <c r="BQQ901" s="8"/>
      <c r="BQR901" s="8"/>
      <c r="BQS901" s="8"/>
      <c r="BQT901" s="8"/>
      <c r="BQU901" s="8"/>
      <c r="BQV901" s="8"/>
      <c r="BQW901" s="8"/>
      <c r="BQX901" s="8"/>
      <c r="BQY901" s="8"/>
      <c r="BQZ901" s="8"/>
      <c r="BRA901" s="8"/>
      <c r="BRB901" s="8"/>
      <c r="BRC901" s="8"/>
      <c r="BRD901" s="8"/>
      <c r="BRE901" s="8"/>
      <c r="BRF901" s="8"/>
      <c r="BRG901" s="8"/>
      <c r="BRH901" s="8"/>
      <c r="BRI901" s="8"/>
      <c r="BRJ901" s="8"/>
      <c r="BRK901" s="8"/>
      <c r="BRL901" s="8"/>
      <c r="BRM901" s="8"/>
      <c r="BRN901" s="8"/>
      <c r="BRO901" s="8"/>
      <c r="BRP901" s="8"/>
      <c r="BRQ901" s="8"/>
      <c r="BRR901" s="8"/>
      <c r="BRS901" s="8"/>
      <c r="BRT901" s="8"/>
      <c r="BRU901" s="8"/>
      <c r="BRV901" s="8"/>
      <c r="BRW901" s="8"/>
      <c r="BRX901" s="8"/>
      <c r="BRY901" s="8"/>
      <c r="BRZ901" s="8"/>
      <c r="BSA901" s="8"/>
      <c r="BSB901" s="8"/>
      <c r="BSC901" s="8"/>
      <c r="BSD901" s="8"/>
      <c r="BSE901" s="8"/>
      <c r="BSF901" s="8"/>
      <c r="BSG901" s="8"/>
      <c r="BSH901" s="8"/>
      <c r="BSI901" s="8"/>
      <c r="BSJ901" s="8"/>
      <c r="BSK901" s="8"/>
      <c r="BSL901" s="8"/>
      <c r="BSM901" s="8"/>
      <c r="BSN901" s="8"/>
      <c r="BSO901" s="8"/>
      <c r="BSP901" s="8"/>
      <c r="BSQ901" s="8"/>
      <c r="BSR901" s="8"/>
      <c r="BSS901" s="8"/>
      <c r="BST901" s="8"/>
      <c r="BSU901" s="8"/>
      <c r="BSV901" s="8"/>
      <c r="BSW901" s="8"/>
      <c r="BSX901" s="8"/>
      <c r="BSY901" s="8"/>
      <c r="BSZ901" s="8"/>
      <c r="BTA901" s="8"/>
      <c r="BTB901" s="8"/>
      <c r="BTC901" s="8"/>
      <c r="BTD901" s="8"/>
      <c r="BTE901" s="8"/>
      <c r="BTF901" s="8"/>
      <c r="BTG901" s="8"/>
      <c r="BTH901" s="8"/>
      <c r="BTI901" s="8"/>
      <c r="BTJ901" s="8"/>
      <c r="BTK901" s="8"/>
      <c r="BTL901" s="8"/>
      <c r="BTM901" s="8"/>
      <c r="BTN901" s="8"/>
      <c r="BTO901" s="8"/>
      <c r="BTP901" s="8"/>
      <c r="BTQ901" s="8"/>
      <c r="BTR901" s="8"/>
      <c r="BTS901" s="8"/>
      <c r="BTT901" s="8"/>
      <c r="BTU901" s="8"/>
      <c r="BTV901" s="8"/>
      <c r="BTW901" s="8"/>
      <c r="BTX901" s="8"/>
      <c r="BTY901" s="8"/>
      <c r="BTZ901" s="8"/>
      <c r="BUA901" s="8"/>
      <c r="BUB901" s="8"/>
      <c r="BUC901" s="8"/>
      <c r="BUD901" s="8"/>
      <c r="BUE901" s="8"/>
      <c r="BUF901" s="8"/>
      <c r="BUG901" s="8"/>
      <c r="BUH901" s="8"/>
      <c r="BUI901" s="8"/>
      <c r="BUJ901" s="8"/>
      <c r="BUK901" s="8"/>
      <c r="BUL901" s="8"/>
      <c r="BUM901" s="8"/>
      <c r="BUN901" s="8"/>
      <c r="BUO901" s="8"/>
      <c r="BUP901" s="8"/>
      <c r="BUQ901" s="8"/>
      <c r="BUR901" s="8"/>
      <c r="BUS901" s="8"/>
      <c r="BUT901" s="8"/>
      <c r="BUU901" s="8"/>
      <c r="BUV901" s="8"/>
      <c r="BUW901" s="8"/>
      <c r="BUX901" s="8"/>
      <c r="BUY901" s="8"/>
      <c r="BUZ901" s="8"/>
      <c r="BVA901" s="8"/>
      <c r="BVB901" s="8"/>
      <c r="BVC901" s="8"/>
      <c r="BVD901" s="8"/>
      <c r="BVE901" s="8"/>
      <c r="BVF901" s="8"/>
      <c r="BVG901" s="8"/>
      <c r="BVH901" s="8"/>
      <c r="BVI901" s="8"/>
      <c r="BVJ901" s="8"/>
      <c r="BVK901" s="8"/>
      <c r="BVL901" s="8"/>
      <c r="BVM901" s="8"/>
      <c r="BVN901" s="8"/>
      <c r="BVO901" s="8"/>
      <c r="BVP901" s="8"/>
      <c r="BVQ901" s="8"/>
      <c r="BVR901" s="8"/>
      <c r="BVS901" s="8"/>
      <c r="BVT901" s="8"/>
      <c r="BVU901" s="8"/>
      <c r="BVV901" s="8"/>
      <c r="BVW901" s="8"/>
      <c r="BVX901" s="8"/>
      <c r="BVY901" s="8"/>
      <c r="BVZ901" s="8"/>
      <c r="BWA901" s="8"/>
      <c r="BWB901" s="8"/>
      <c r="BWC901" s="8"/>
      <c r="BWD901" s="8"/>
      <c r="BWE901" s="8"/>
      <c r="BWF901" s="8"/>
      <c r="BWG901" s="8"/>
      <c r="BWH901" s="8"/>
      <c r="BWI901" s="8"/>
      <c r="BWJ901" s="8"/>
      <c r="BWK901" s="8"/>
      <c r="BWL901" s="8"/>
      <c r="BWM901" s="8"/>
      <c r="BWN901" s="8"/>
      <c r="BWO901" s="8"/>
      <c r="BWP901" s="8"/>
      <c r="BWQ901" s="8"/>
    </row>
    <row r="902" spans="1:1967" s="547" customFormat="1" ht="102" customHeight="1">
      <c r="A902" s="9" t="s">
        <v>6608</v>
      </c>
      <c r="B902" s="100" t="s">
        <v>97</v>
      </c>
      <c r="C902" s="40" t="s">
        <v>1060</v>
      </c>
      <c r="D902" s="40" t="s">
        <v>1056</v>
      </c>
      <c r="E902" s="3" t="s">
        <v>1064</v>
      </c>
      <c r="F902" s="3"/>
      <c r="G902" s="3" t="s">
        <v>385</v>
      </c>
      <c r="H902" s="20">
        <v>0.5</v>
      </c>
      <c r="I902" s="114">
        <v>470000000</v>
      </c>
      <c r="J902" s="21" t="s">
        <v>1314</v>
      </c>
      <c r="K902" s="19" t="s">
        <v>1927</v>
      </c>
      <c r="L902" s="137" t="s">
        <v>3397</v>
      </c>
      <c r="M902" s="140" t="s">
        <v>383</v>
      </c>
      <c r="N902" s="346" t="s">
        <v>8839</v>
      </c>
      <c r="O902" s="3" t="s">
        <v>1366</v>
      </c>
      <c r="P902" s="7" t="s">
        <v>1338</v>
      </c>
      <c r="Q902" s="3" t="s">
        <v>1186</v>
      </c>
      <c r="R902" s="24">
        <v>2</v>
      </c>
      <c r="S902" s="19">
        <v>19886.27</v>
      </c>
      <c r="T902" s="83">
        <f t="shared" si="309"/>
        <v>39772.54</v>
      </c>
      <c r="U902" s="83">
        <f t="shared" si="321"/>
        <v>44545.244800000008</v>
      </c>
      <c r="V902" s="9" t="s">
        <v>1325</v>
      </c>
      <c r="W902" s="152" t="s">
        <v>1394</v>
      </c>
      <c r="X902" s="9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  <c r="AP902" s="8"/>
      <c r="AQ902" s="8"/>
      <c r="AR902" s="8"/>
      <c r="AS902" s="8"/>
      <c r="AT902" s="8"/>
      <c r="AU902" s="8"/>
      <c r="AV902" s="8"/>
      <c r="AW902" s="8"/>
      <c r="AX902" s="8"/>
      <c r="AY902" s="8"/>
      <c r="AZ902" s="8"/>
      <c r="BA902" s="8"/>
      <c r="BB902" s="8"/>
      <c r="BC902" s="8"/>
      <c r="BD902" s="8"/>
      <c r="BE902" s="8"/>
      <c r="BF902" s="8"/>
      <c r="BG902" s="8"/>
      <c r="BH902" s="8"/>
      <c r="BI902" s="8"/>
      <c r="BJ902" s="8"/>
      <c r="BK902" s="8"/>
      <c r="BL902" s="8"/>
      <c r="BM902" s="8"/>
      <c r="BN902" s="8"/>
      <c r="BO902" s="8"/>
      <c r="BP902" s="8"/>
      <c r="BQ902" s="8"/>
      <c r="BR902" s="8"/>
      <c r="BS902" s="8"/>
      <c r="BT902" s="8"/>
      <c r="BU902" s="8"/>
      <c r="BV902" s="8"/>
      <c r="BW902" s="8"/>
      <c r="BX902" s="8"/>
      <c r="BY902" s="8"/>
      <c r="BZ902" s="8"/>
      <c r="CA902" s="8"/>
      <c r="CB902" s="8"/>
      <c r="CC902" s="8"/>
      <c r="CD902" s="8"/>
      <c r="CE902" s="8"/>
      <c r="CF902" s="8"/>
      <c r="CG902" s="8"/>
      <c r="CH902" s="8"/>
      <c r="CI902" s="8"/>
      <c r="CJ902" s="8"/>
      <c r="CK902" s="8"/>
      <c r="CL902" s="8"/>
      <c r="CM902" s="8"/>
      <c r="CN902" s="8"/>
      <c r="CO902" s="8"/>
      <c r="CP902" s="8"/>
      <c r="CQ902" s="8"/>
      <c r="CR902" s="8"/>
      <c r="CS902" s="8"/>
      <c r="CT902" s="8"/>
      <c r="CU902" s="8"/>
      <c r="CV902" s="8"/>
      <c r="CW902" s="8"/>
      <c r="CX902" s="8"/>
      <c r="CY902" s="8"/>
      <c r="CZ902" s="8"/>
      <c r="DA902" s="8"/>
      <c r="DB902" s="8"/>
      <c r="DC902" s="8"/>
      <c r="DD902" s="8"/>
      <c r="DE902" s="8"/>
      <c r="DF902" s="8"/>
      <c r="DG902" s="8"/>
      <c r="DH902" s="8"/>
      <c r="DI902" s="8"/>
      <c r="DJ902" s="8"/>
      <c r="DK902" s="8"/>
      <c r="DL902" s="8"/>
      <c r="DM902" s="8"/>
      <c r="DN902" s="8"/>
      <c r="DO902" s="8"/>
      <c r="DP902" s="8"/>
      <c r="DQ902" s="8"/>
      <c r="DR902" s="8"/>
      <c r="DS902" s="8"/>
      <c r="DT902" s="8"/>
      <c r="DU902" s="8"/>
      <c r="DV902" s="8"/>
      <c r="DW902" s="8"/>
      <c r="DX902" s="8"/>
      <c r="DY902" s="8"/>
      <c r="DZ902" s="8"/>
      <c r="EA902" s="8"/>
      <c r="EB902" s="8"/>
      <c r="EC902" s="8"/>
      <c r="ED902" s="8"/>
      <c r="EE902" s="8"/>
      <c r="EF902" s="8"/>
      <c r="EG902" s="8"/>
      <c r="EH902" s="8"/>
      <c r="EI902" s="8"/>
      <c r="EJ902" s="8"/>
      <c r="EK902" s="8"/>
      <c r="EL902" s="8"/>
      <c r="EM902" s="8"/>
      <c r="EN902" s="8"/>
      <c r="EO902" s="8"/>
      <c r="EP902" s="8"/>
      <c r="EQ902" s="8"/>
      <c r="ER902" s="8"/>
      <c r="ES902" s="8"/>
      <c r="ET902" s="8"/>
      <c r="EU902" s="8"/>
      <c r="EV902" s="8"/>
      <c r="EW902" s="8"/>
      <c r="EX902" s="8"/>
      <c r="EY902" s="8"/>
      <c r="EZ902" s="8"/>
      <c r="FA902" s="8"/>
      <c r="FB902" s="8"/>
      <c r="FC902" s="8"/>
      <c r="FD902" s="8"/>
      <c r="FE902" s="8"/>
      <c r="FF902" s="8"/>
      <c r="FG902" s="8"/>
      <c r="FH902" s="8"/>
      <c r="FI902" s="8"/>
      <c r="FJ902" s="8"/>
      <c r="FK902" s="8"/>
      <c r="FL902" s="8"/>
      <c r="FM902" s="8"/>
      <c r="FN902" s="8"/>
      <c r="FO902" s="8"/>
      <c r="FP902" s="8"/>
      <c r="FQ902" s="8"/>
      <c r="FR902" s="8"/>
      <c r="FS902" s="8"/>
      <c r="FT902" s="8"/>
      <c r="FU902" s="8"/>
      <c r="FV902" s="8"/>
      <c r="FW902" s="8"/>
      <c r="FX902" s="8"/>
      <c r="FY902" s="8"/>
      <c r="FZ902" s="8"/>
      <c r="GA902" s="8"/>
      <c r="GB902" s="8"/>
      <c r="GC902" s="8"/>
      <c r="GD902" s="8"/>
      <c r="GE902" s="8"/>
      <c r="GF902" s="8"/>
      <c r="GG902" s="8"/>
      <c r="GH902" s="8"/>
      <c r="GI902" s="8"/>
      <c r="GJ902" s="8"/>
      <c r="GK902" s="8"/>
      <c r="GL902" s="8"/>
      <c r="GM902" s="8"/>
      <c r="GN902" s="8"/>
      <c r="GO902" s="8"/>
      <c r="GP902" s="8"/>
      <c r="GQ902" s="8"/>
      <c r="GR902" s="8"/>
      <c r="GS902" s="8"/>
      <c r="GT902" s="8"/>
      <c r="GU902" s="8"/>
      <c r="GV902" s="8"/>
      <c r="GW902" s="8"/>
      <c r="GX902" s="8"/>
      <c r="GY902" s="8"/>
      <c r="GZ902" s="8"/>
      <c r="HA902" s="8"/>
      <c r="HB902" s="8"/>
      <c r="HC902" s="8"/>
      <c r="HD902" s="8"/>
      <c r="HE902" s="8"/>
      <c r="HF902" s="8"/>
      <c r="HG902" s="8"/>
      <c r="HH902" s="8"/>
      <c r="HI902" s="8"/>
      <c r="HJ902" s="8"/>
      <c r="HK902" s="8"/>
      <c r="HL902" s="8"/>
      <c r="HM902" s="8"/>
      <c r="HN902" s="8"/>
      <c r="HO902" s="8"/>
      <c r="HP902" s="8"/>
      <c r="HQ902" s="8"/>
      <c r="HR902" s="8"/>
      <c r="HS902" s="8"/>
      <c r="HT902" s="8"/>
      <c r="HU902" s="8"/>
      <c r="HV902" s="8"/>
      <c r="HW902" s="8"/>
      <c r="HX902" s="8"/>
      <c r="HY902" s="8"/>
      <c r="HZ902" s="8"/>
      <c r="IA902" s="8"/>
      <c r="IB902" s="8"/>
      <c r="IC902" s="8"/>
      <c r="ID902" s="8"/>
      <c r="IE902" s="8"/>
      <c r="IF902" s="8"/>
      <c r="IG902" s="8"/>
      <c r="IH902" s="8"/>
      <c r="II902" s="8"/>
      <c r="IJ902" s="8"/>
      <c r="IK902" s="8"/>
      <c r="IL902" s="8"/>
      <c r="IM902" s="8"/>
      <c r="IN902" s="8"/>
      <c r="IO902" s="8"/>
      <c r="IP902" s="8"/>
      <c r="IQ902" s="8"/>
      <c r="IR902" s="8"/>
      <c r="IS902" s="8"/>
      <c r="IT902" s="8"/>
      <c r="IU902" s="8"/>
      <c r="IV902" s="8"/>
      <c r="IW902" s="8"/>
      <c r="IX902" s="8"/>
      <c r="IY902" s="8"/>
      <c r="IZ902" s="8"/>
      <c r="JA902" s="8"/>
      <c r="JB902" s="8"/>
      <c r="JC902" s="8"/>
      <c r="JD902" s="8"/>
      <c r="JE902" s="8"/>
      <c r="JF902" s="8"/>
      <c r="JG902" s="8"/>
      <c r="JH902" s="8"/>
      <c r="JI902" s="8"/>
      <c r="JJ902" s="8"/>
      <c r="JK902" s="8"/>
      <c r="JL902" s="8"/>
      <c r="JM902" s="8"/>
      <c r="JN902" s="8"/>
      <c r="JO902" s="8"/>
      <c r="JP902" s="8"/>
      <c r="JQ902" s="8"/>
      <c r="JR902" s="8"/>
      <c r="JS902" s="8"/>
      <c r="JT902" s="8"/>
      <c r="JU902" s="8"/>
      <c r="JV902" s="8"/>
      <c r="JW902" s="8"/>
      <c r="JX902" s="8"/>
      <c r="JY902" s="8"/>
      <c r="JZ902" s="8"/>
      <c r="KA902" s="8"/>
      <c r="KB902" s="8"/>
      <c r="KC902" s="8"/>
      <c r="KD902" s="8"/>
      <c r="KE902" s="8"/>
      <c r="KF902" s="8"/>
      <c r="KG902" s="8"/>
      <c r="KH902" s="8"/>
      <c r="KI902" s="8"/>
      <c r="KJ902" s="8"/>
      <c r="KK902" s="8"/>
      <c r="KL902" s="8"/>
      <c r="KM902" s="8"/>
      <c r="KN902" s="8"/>
      <c r="KO902" s="8"/>
      <c r="KP902" s="8"/>
      <c r="KQ902" s="8"/>
      <c r="KR902" s="8"/>
      <c r="KS902" s="8"/>
      <c r="KT902" s="8"/>
      <c r="KU902" s="8"/>
      <c r="KV902" s="8"/>
      <c r="KW902" s="8"/>
      <c r="KX902" s="8"/>
      <c r="KY902" s="8"/>
      <c r="KZ902" s="8"/>
      <c r="LA902" s="8"/>
      <c r="LB902" s="8"/>
      <c r="LC902" s="8"/>
      <c r="LD902" s="8"/>
      <c r="LE902" s="8"/>
      <c r="LF902" s="8"/>
      <c r="LG902" s="8"/>
      <c r="LH902" s="8"/>
      <c r="LI902" s="8"/>
      <c r="LJ902" s="8"/>
      <c r="LK902" s="8"/>
      <c r="LL902" s="8"/>
      <c r="LM902" s="8"/>
      <c r="LN902" s="8"/>
      <c r="LO902" s="8"/>
      <c r="LP902" s="8"/>
      <c r="LQ902" s="8"/>
      <c r="LR902" s="8"/>
      <c r="LS902" s="8"/>
      <c r="LT902" s="8"/>
      <c r="LU902" s="8"/>
      <c r="LV902" s="8"/>
      <c r="LW902" s="8"/>
      <c r="LX902" s="8"/>
      <c r="LY902" s="8"/>
      <c r="LZ902" s="8"/>
      <c r="MA902" s="8"/>
      <c r="MB902" s="8"/>
      <c r="MC902" s="8"/>
      <c r="MD902" s="8"/>
      <c r="ME902" s="8"/>
      <c r="MF902" s="8"/>
      <c r="MG902" s="8"/>
      <c r="MH902" s="8"/>
      <c r="MI902" s="8"/>
      <c r="MJ902" s="8"/>
      <c r="MK902" s="8"/>
      <c r="ML902" s="8"/>
      <c r="MM902" s="8"/>
      <c r="MN902" s="8"/>
      <c r="MO902" s="8"/>
      <c r="MP902" s="8"/>
      <c r="MQ902" s="8"/>
      <c r="MR902" s="8"/>
      <c r="MS902" s="8"/>
      <c r="MT902" s="8"/>
      <c r="MU902" s="8"/>
      <c r="MV902" s="8"/>
      <c r="MW902" s="8"/>
      <c r="MX902" s="8"/>
      <c r="MY902" s="8"/>
      <c r="MZ902" s="8"/>
      <c r="NA902" s="8"/>
      <c r="NB902" s="8"/>
      <c r="NC902" s="8"/>
      <c r="ND902" s="8"/>
      <c r="NE902" s="8"/>
      <c r="NF902" s="8"/>
      <c r="NG902" s="8"/>
      <c r="NH902" s="8"/>
      <c r="NI902" s="8"/>
      <c r="NJ902" s="8"/>
      <c r="NK902" s="8"/>
      <c r="NL902" s="8"/>
      <c r="NM902" s="8"/>
      <c r="NN902" s="8"/>
      <c r="NO902" s="8"/>
      <c r="NP902" s="8"/>
      <c r="NQ902" s="8"/>
      <c r="NR902" s="8"/>
      <c r="NS902" s="8"/>
      <c r="NT902" s="8"/>
      <c r="NU902" s="8"/>
      <c r="NV902" s="8"/>
      <c r="NW902" s="8"/>
      <c r="NX902" s="8"/>
      <c r="NY902" s="8"/>
      <c r="NZ902" s="8"/>
      <c r="OA902" s="8"/>
      <c r="OB902" s="8"/>
      <c r="OC902" s="8"/>
      <c r="OD902" s="8"/>
      <c r="OE902" s="8"/>
      <c r="OF902" s="8"/>
      <c r="OG902" s="8"/>
      <c r="OH902" s="8"/>
      <c r="OI902" s="8"/>
      <c r="OJ902" s="8"/>
      <c r="OK902" s="8"/>
      <c r="OL902" s="8"/>
      <c r="OM902" s="8"/>
      <c r="ON902" s="8"/>
      <c r="OO902" s="8"/>
      <c r="OP902" s="8"/>
      <c r="OQ902" s="8"/>
      <c r="OR902" s="8"/>
      <c r="OS902" s="8"/>
      <c r="OT902" s="8"/>
      <c r="OU902" s="8"/>
      <c r="OV902" s="8"/>
      <c r="OW902" s="8"/>
      <c r="OX902" s="8"/>
      <c r="OY902" s="8"/>
      <c r="OZ902" s="8"/>
      <c r="PA902" s="8"/>
      <c r="PB902" s="8"/>
      <c r="PC902" s="8"/>
      <c r="PD902" s="8"/>
      <c r="PE902" s="8"/>
      <c r="PF902" s="8"/>
      <c r="PG902" s="8"/>
      <c r="PH902" s="8"/>
      <c r="PI902" s="8"/>
      <c r="PJ902" s="8"/>
      <c r="PK902" s="8"/>
      <c r="PL902" s="8"/>
      <c r="PM902" s="8"/>
      <c r="PN902" s="8"/>
      <c r="PO902" s="8"/>
      <c r="PP902" s="8"/>
      <c r="PQ902" s="8"/>
      <c r="PR902" s="8"/>
      <c r="PS902" s="8"/>
      <c r="PT902" s="8"/>
      <c r="PU902" s="8"/>
      <c r="PV902" s="8"/>
      <c r="PW902" s="8"/>
      <c r="PX902" s="8"/>
      <c r="PY902" s="8"/>
      <c r="PZ902" s="8"/>
      <c r="QA902" s="8"/>
      <c r="QB902" s="8"/>
      <c r="QC902" s="8"/>
      <c r="QD902" s="8"/>
      <c r="QE902" s="8"/>
      <c r="QF902" s="8"/>
      <c r="QG902" s="8"/>
      <c r="QH902" s="8"/>
      <c r="QI902" s="8"/>
      <c r="QJ902" s="8"/>
      <c r="QK902" s="8"/>
      <c r="QL902" s="8"/>
      <c r="QM902" s="8"/>
      <c r="QN902" s="8"/>
      <c r="QO902" s="8"/>
      <c r="QP902" s="8"/>
      <c r="QQ902" s="8"/>
      <c r="QR902" s="8"/>
      <c r="QS902" s="8"/>
      <c r="QT902" s="8"/>
      <c r="QU902" s="8"/>
      <c r="QV902" s="8"/>
      <c r="QW902" s="8"/>
      <c r="QX902" s="8"/>
      <c r="QY902" s="8"/>
      <c r="QZ902" s="8"/>
      <c r="RA902" s="8"/>
      <c r="RB902" s="8"/>
      <c r="RC902" s="8"/>
      <c r="RD902" s="8"/>
      <c r="RE902" s="8"/>
      <c r="RF902" s="8"/>
      <c r="RG902" s="8"/>
      <c r="RH902" s="8"/>
      <c r="RI902" s="8"/>
      <c r="RJ902" s="8"/>
      <c r="RK902" s="8"/>
      <c r="RL902" s="8"/>
      <c r="RM902" s="8"/>
      <c r="RN902" s="8"/>
      <c r="RO902" s="8"/>
      <c r="RP902" s="8"/>
      <c r="RQ902" s="8"/>
      <c r="RR902" s="8"/>
      <c r="RS902" s="8"/>
      <c r="RT902" s="8"/>
      <c r="RU902" s="8"/>
      <c r="RV902" s="8"/>
      <c r="RW902" s="8"/>
      <c r="RX902" s="8"/>
      <c r="RY902" s="8"/>
      <c r="RZ902" s="8"/>
      <c r="SA902" s="8"/>
      <c r="SB902" s="8"/>
      <c r="SC902" s="8"/>
      <c r="SD902" s="8"/>
      <c r="SE902" s="8"/>
      <c r="SF902" s="8"/>
      <c r="SG902" s="8"/>
      <c r="SH902" s="8"/>
      <c r="SI902" s="8"/>
      <c r="SJ902" s="8"/>
      <c r="SK902" s="8"/>
      <c r="SL902" s="8"/>
      <c r="SM902" s="8"/>
      <c r="SN902" s="8"/>
      <c r="SO902" s="8"/>
      <c r="SP902" s="8"/>
      <c r="SQ902" s="8"/>
      <c r="SR902" s="8"/>
      <c r="SS902" s="8"/>
      <c r="ST902" s="8"/>
      <c r="SU902" s="8"/>
      <c r="SV902" s="8"/>
      <c r="SW902" s="8"/>
      <c r="SX902" s="8"/>
      <c r="SY902" s="8"/>
      <c r="SZ902" s="8"/>
      <c r="TA902" s="8"/>
      <c r="TB902" s="8"/>
      <c r="TC902" s="8"/>
      <c r="TD902" s="8"/>
      <c r="TE902" s="8"/>
      <c r="TF902" s="8"/>
      <c r="TG902" s="8"/>
      <c r="TH902" s="8"/>
      <c r="TI902" s="8"/>
      <c r="TJ902" s="8"/>
      <c r="TK902" s="8"/>
      <c r="TL902" s="8"/>
      <c r="TM902" s="8"/>
      <c r="TN902" s="8"/>
      <c r="TO902" s="8"/>
      <c r="TP902" s="8"/>
      <c r="TQ902" s="8"/>
      <c r="TR902" s="8"/>
      <c r="TS902" s="8"/>
      <c r="TT902" s="8"/>
      <c r="TU902" s="8"/>
      <c r="TV902" s="8"/>
      <c r="TW902" s="8"/>
      <c r="TX902" s="8"/>
      <c r="TY902" s="8"/>
      <c r="TZ902" s="8"/>
      <c r="UA902" s="8"/>
      <c r="UB902" s="8"/>
      <c r="UC902" s="8"/>
      <c r="UD902" s="8"/>
      <c r="UE902" s="8"/>
      <c r="UF902" s="8"/>
      <c r="UG902" s="8"/>
      <c r="UH902" s="8"/>
      <c r="UI902" s="8"/>
      <c r="UJ902" s="8"/>
      <c r="UK902" s="8"/>
      <c r="UL902" s="8"/>
      <c r="UM902" s="8"/>
      <c r="UN902" s="8"/>
      <c r="UO902" s="8"/>
      <c r="UP902" s="8"/>
      <c r="UQ902" s="8"/>
      <c r="UR902" s="8"/>
      <c r="US902" s="8"/>
      <c r="UT902" s="8"/>
      <c r="UU902" s="8"/>
      <c r="UV902" s="8"/>
      <c r="UW902" s="8"/>
      <c r="UX902" s="8"/>
      <c r="UY902" s="8"/>
      <c r="UZ902" s="8"/>
      <c r="VA902" s="8"/>
      <c r="VB902" s="8"/>
      <c r="VC902" s="8"/>
      <c r="VD902" s="8"/>
      <c r="VE902" s="8"/>
      <c r="VF902" s="8"/>
      <c r="VG902" s="8"/>
      <c r="VH902" s="8"/>
      <c r="VI902" s="8"/>
      <c r="VJ902" s="8"/>
      <c r="VK902" s="8"/>
      <c r="VL902" s="8"/>
      <c r="VM902" s="8"/>
      <c r="VN902" s="8"/>
      <c r="VO902" s="8"/>
      <c r="VP902" s="8"/>
      <c r="VQ902" s="8"/>
      <c r="VR902" s="8"/>
      <c r="VS902" s="8"/>
      <c r="VT902" s="8"/>
      <c r="VU902" s="8"/>
      <c r="VV902" s="8"/>
      <c r="VW902" s="8"/>
      <c r="VX902" s="8"/>
      <c r="VY902" s="8"/>
      <c r="VZ902" s="8"/>
      <c r="WA902" s="8"/>
      <c r="WB902" s="8"/>
      <c r="WC902" s="8"/>
      <c r="WD902" s="8"/>
      <c r="WE902" s="8"/>
      <c r="WF902" s="8"/>
      <c r="WG902" s="8"/>
      <c r="WH902" s="8"/>
      <c r="WI902" s="8"/>
      <c r="WJ902" s="8"/>
      <c r="WK902" s="8"/>
      <c r="WL902" s="8"/>
      <c r="WM902" s="8"/>
      <c r="WN902" s="8"/>
      <c r="WO902" s="8"/>
      <c r="WP902" s="8"/>
      <c r="WQ902" s="8"/>
      <c r="WR902" s="8"/>
      <c r="WS902" s="8"/>
      <c r="WT902" s="8"/>
      <c r="WU902" s="8"/>
      <c r="WV902" s="8"/>
      <c r="WW902" s="8"/>
      <c r="WX902" s="8"/>
      <c r="WY902" s="8"/>
      <c r="WZ902" s="8"/>
      <c r="XA902" s="8"/>
      <c r="XB902" s="8"/>
      <c r="XC902" s="8"/>
      <c r="XD902" s="8"/>
      <c r="XE902" s="8"/>
      <c r="XF902" s="8"/>
      <c r="XG902" s="8"/>
      <c r="XH902" s="8"/>
      <c r="XI902" s="8"/>
      <c r="XJ902" s="8"/>
      <c r="XK902" s="8"/>
      <c r="XL902" s="8"/>
      <c r="XM902" s="8"/>
      <c r="XN902" s="8"/>
      <c r="XO902" s="8"/>
      <c r="XP902" s="8"/>
      <c r="XQ902" s="8"/>
      <c r="XR902" s="8"/>
      <c r="XS902" s="8"/>
      <c r="XT902" s="8"/>
      <c r="XU902" s="8"/>
      <c r="XV902" s="8"/>
      <c r="XW902" s="8"/>
      <c r="XX902" s="8"/>
      <c r="XY902" s="8"/>
      <c r="XZ902" s="8"/>
      <c r="YA902" s="8"/>
      <c r="YB902" s="8"/>
      <c r="YC902" s="8"/>
      <c r="YD902" s="8"/>
      <c r="YE902" s="8"/>
      <c r="YF902" s="8"/>
      <c r="YG902" s="8"/>
      <c r="YH902" s="8"/>
      <c r="YI902" s="8"/>
      <c r="YJ902" s="8"/>
      <c r="YK902" s="8"/>
      <c r="YL902" s="8"/>
      <c r="YM902" s="8"/>
      <c r="YN902" s="8"/>
      <c r="YO902" s="8"/>
      <c r="YP902" s="8"/>
      <c r="YQ902" s="8"/>
      <c r="YR902" s="8"/>
      <c r="YS902" s="8"/>
      <c r="YT902" s="8"/>
      <c r="YU902" s="8"/>
      <c r="YV902" s="8"/>
      <c r="YW902" s="8"/>
      <c r="YX902" s="8"/>
      <c r="YY902" s="8"/>
      <c r="YZ902" s="8"/>
      <c r="ZA902" s="8"/>
      <c r="ZB902" s="8"/>
      <c r="ZC902" s="8"/>
      <c r="ZD902" s="8"/>
      <c r="ZE902" s="8"/>
      <c r="ZF902" s="8"/>
      <c r="ZG902" s="8"/>
      <c r="ZH902" s="8"/>
      <c r="ZI902" s="8"/>
      <c r="ZJ902" s="8"/>
      <c r="ZK902" s="8"/>
      <c r="ZL902" s="8"/>
      <c r="ZM902" s="8"/>
      <c r="ZN902" s="8"/>
      <c r="ZO902" s="8"/>
      <c r="ZP902" s="8"/>
      <c r="ZQ902" s="8"/>
      <c r="ZR902" s="8"/>
      <c r="ZS902" s="8"/>
      <c r="ZT902" s="8"/>
      <c r="ZU902" s="8"/>
      <c r="ZV902" s="8"/>
      <c r="ZW902" s="8"/>
      <c r="ZX902" s="8"/>
      <c r="ZY902" s="8"/>
      <c r="ZZ902" s="8"/>
      <c r="AAA902" s="8"/>
      <c r="AAB902" s="8"/>
      <c r="AAC902" s="8"/>
      <c r="AAD902" s="8"/>
      <c r="AAE902" s="8"/>
      <c r="AAF902" s="8"/>
      <c r="AAG902" s="8"/>
      <c r="AAH902" s="8"/>
      <c r="AAI902" s="8"/>
      <c r="AAJ902" s="8"/>
      <c r="AAK902" s="8"/>
      <c r="AAL902" s="8"/>
      <c r="AAM902" s="8"/>
      <c r="AAN902" s="8"/>
      <c r="AAO902" s="8"/>
      <c r="AAP902" s="8"/>
      <c r="AAQ902" s="8"/>
      <c r="AAR902" s="8"/>
      <c r="AAS902" s="8"/>
      <c r="AAT902" s="8"/>
      <c r="AAU902" s="8"/>
      <c r="AAV902" s="8"/>
      <c r="AAW902" s="8"/>
      <c r="AAX902" s="8"/>
      <c r="AAY902" s="8"/>
      <c r="AAZ902" s="8"/>
      <c r="ABA902" s="8"/>
      <c r="ABB902" s="8"/>
      <c r="ABC902" s="8"/>
      <c r="ABD902" s="8"/>
      <c r="ABE902" s="8"/>
      <c r="ABF902" s="8"/>
      <c r="ABG902" s="8"/>
      <c r="ABH902" s="8"/>
      <c r="ABI902" s="8"/>
      <c r="ABJ902" s="8"/>
      <c r="ABK902" s="8"/>
      <c r="ABL902" s="8"/>
      <c r="ABM902" s="8"/>
      <c r="ABN902" s="8"/>
      <c r="ABO902" s="8"/>
      <c r="ABP902" s="8"/>
      <c r="ABQ902" s="8"/>
      <c r="ABR902" s="8"/>
      <c r="ABS902" s="8"/>
      <c r="ABT902" s="8"/>
      <c r="ABU902" s="8"/>
      <c r="ABV902" s="8"/>
      <c r="ABW902" s="8"/>
      <c r="ABX902" s="8"/>
      <c r="ABY902" s="8"/>
      <c r="ABZ902" s="8"/>
      <c r="ACA902" s="8"/>
      <c r="ACB902" s="8"/>
      <c r="ACC902" s="8"/>
      <c r="ACD902" s="8"/>
      <c r="ACE902" s="8"/>
      <c r="ACF902" s="8"/>
      <c r="ACG902" s="8"/>
      <c r="ACH902" s="8"/>
      <c r="ACI902" s="8"/>
      <c r="ACJ902" s="8"/>
      <c r="ACK902" s="8"/>
      <c r="ACL902" s="8"/>
      <c r="ACM902" s="8"/>
      <c r="ACN902" s="8"/>
      <c r="ACO902" s="8"/>
      <c r="ACP902" s="8"/>
      <c r="ACQ902" s="8"/>
      <c r="ACR902" s="8"/>
      <c r="ACS902" s="8"/>
      <c r="ACT902" s="8"/>
      <c r="ACU902" s="8"/>
      <c r="ACV902" s="8"/>
      <c r="ACW902" s="8"/>
      <c r="ACX902" s="8"/>
      <c r="ACY902" s="8"/>
      <c r="ACZ902" s="8"/>
      <c r="ADA902" s="8"/>
      <c r="ADB902" s="8"/>
      <c r="ADC902" s="8"/>
      <c r="ADD902" s="8"/>
      <c r="ADE902" s="8"/>
      <c r="ADF902" s="8"/>
      <c r="ADG902" s="8"/>
      <c r="ADH902" s="8"/>
      <c r="ADI902" s="8"/>
      <c r="ADJ902" s="8"/>
      <c r="ADK902" s="8"/>
      <c r="ADL902" s="8"/>
      <c r="ADM902" s="8"/>
      <c r="ADN902" s="8"/>
      <c r="ADO902" s="8"/>
      <c r="ADP902" s="8"/>
      <c r="ADQ902" s="8"/>
      <c r="ADR902" s="8"/>
      <c r="ADS902" s="8"/>
      <c r="ADT902" s="8"/>
      <c r="ADU902" s="8"/>
      <c r="ADV902" s="8"/>
      <c r="ADW902" s="8"/>
      <c r="ADX902" s="8"/>
      <c r="ADY902" s="8"/>
      <c r="ADZ902" s="8"/>
      <c r="AEA902" s="8"/>
      <c r="AEB902" s="8"/>
      <c r="AEC902" s="8"/>
      <c r="AED902" s="8"/>
      <c r="AEE902" s="8"/>
      <c r="AEF902" s="8"/>
      <c r="AEG902" s="8"/>
      <c r="AEH902" s="8"/>
      <c r="AEI902" s="8"/>
      <c r="AEJ902" s="8"/>
      <c r="AEK902" s="8"/>
      <c r="AEL902" s="8"/>
      <c r="AEM902" s="8"/>
      <c r="AEN902" s="8"/>
      <c r="AEO902" s="8"/>
      <c r="AEP902" s="8"/>
      <c r="AEQ902" s="8"/>
      <c r="AER902" s="8"/>
      <c r="AES902" s="8"/>
      <c r="AET902" s="8"/>
      <c r="AEU902" s="8"/>
      <c r="AEV902" s="8"/>
      <c r="AEW902" s="8"/>
      <c r="AEX902" s="8"/>
      <c r="AEY902" s="8"/>
      <c r="AEZ902" s="8"/>
      <c r="AFA902" s="8"/>
      <c r="AFB902" s="8"/>
      <c r="AFC902" s="8"/>
      <c r="AFD902" s="8"/>
      <c r="AFE902" s="8"/>
      <c r="AFF902" s="8"/>
      <c r="AFG902" s="8"/>
      <c r="AFH902" s="8"/>
      <c r="AFI902" s="8"/>
      <c r="AFJ902" s="8"/>
      <c r="AFK902" s="8"/>
      <c r="AFL902" s="8"/>
      <c r="AFM902" s="8"/>
      <c r="AFN902" s="8"/>
      <c r="AFO902" s="8"/>
      <c r="AFP902" s="8"/>
      <c r="AFQ902" s="8"/>
      <c r="AFR902" s="8"/>
      <c r="AFS902" s="8"/>
      <c r="AFT902" s="8"/>
      <c r="AFU902" s="8"/>
      <c r="AFV902" s="8"/>
      <c r="AFW902" s="8"/>
      <c r="AFX902" s="8"/>
      <c r="AFY902" s="8"/>
      <c r="AFZ902" s="8"/>
      <c r="AGA902" s="8"/>
      <c r="AGB902" s="8"/>
      <c r="AGC902" s="8"/>
      <c r="AGD902" s="8"/>
      <c r="AGE902" s="8"/>
      <c r="AGF902" s="8"/>
      <c r="AGG902" s="8"/>
      <c r="AGH902" s="8"/>
      <c r="AGI902" s="8"/>
      <c r="AGJ902" s="8"/>
      <c r="AGK902" s="8"/>
      <c r="AGL902" s="8"/>
      <c r="AGM902" s="8"/>
      <c r="AGN902" s="8"/>
      <c r="AGO902" s="8"/>
      <c r="AGP902" s="8"/>
      <c r="AGQ902" s="8"/>
      <c r="AGR902" s="8"/>
      <c r="AGS902" s="8"/>
      <c r="AGT902" s="8"/>
      <c r="AGU902" s="8"/>
      <c r="AGV902" s="8"/>
      <c r="AGW902" s="8"/>
      <c r="AGX902" s="8"/>
      <c r="AGY902" s="8"/>
      <c r="AGZ902" s="8"/>
      <c r="AHA902" s="8"/>
      <c r="AHB902" s="8"/>
      <c r="AHC902" s="8"/>
      <c r="AHD902" s="8"/>
      <c r="AHE902" s="8"/>
      <c r="AHF902" s="8"/>
      <c r="AHG902" s="8"/>
      <c r="AHH902" s="8"/>
      <c r="AHI902" s="8"/>
      <c r="AHJ902" s="8"/>
      <c r="AHK902" s="8"/>
      <c r="AHL902" s="8"/>
      <c r="AHM902" s="8"/>
      <c r="AHN902" s="8"/>
      <c r="AHO902" s="8"/>
      <c r="AHP902" s="8"/>
      <c r="AHQ902" s="8"/>
      <c r="AHR902" s="8"/>
      <c r="AHS902" s="8"/>
      <c r="AHT902" s="8"/>
      <c r="AHU902" s="8"/>
      <c r="AHV902" s="8"/>
      <c r="AHW902" s="8"/>
      <c r="AHX902" s="8"/>
      <c r="AHY902" s="8"/>
      <c r="AHZ902" s="8"/>
      <c r="AIA902" s="8"/>
      <c r="AIB902" s="8"/>
      <c r="AIC902" s="8"/>
      <c r="AID902" s="8"/>
      <c r="AIE902" s="8"/>
      <c r="AIF902" s="8"/>
      <c r="AIG902" s="8"/>
      <c r="AIH902" s="8"/>
      <c r="AII902" s="8"/>
      <c r="AIJ902" s="8"/>
      <c r="AIK902" s="8"/>
      <c r="AIL902" s="8"/>
      <c r="AIM902" s="8"/>
      <c r="AIN902" s="8"/>
      <c r="AIO902" s="8"/>
      <c r="AIP902" s="8"/>
      <c r="AIQ902" s="8"/>
      <c r="AIR902" s="8"/>
      <c r="AIS902" s="8"/>
      <c r="AIT902" s="8"/>
      <c r="AIU902" s="8"/>
      <c r="AIV902" s="8"/>
      <c r="AIW902" s="8"/>
      <c r="AIX902" s="8"/>
      <c r="AIY902" s="8"/>
      <c r="AIZ902" s="8"/>
      <c r="AJA902" s="8"/>
      <c r="AJB902" s="8"/>
      <c r="AJC902" s="8"/>
      <c r="AJD902" s="8"/>
      <c r="AJE902" s="8"/>
      <c r="AJF902" s="8"/>
      <c r="AJG902" s="8"/>
      <c r="AJH902" s="8"/>
      <c r="AJI902" s="8"/>
      <c r="AJJ902" s="8"/>
      <c r="AJK902" s="8"/>
      <c r="AJL902" s="8"/>
      <c r="AJM902" s="8"/>
      <c r="AJN902" s="8"/>
      <c r="AJO902" s="8"/>
      <c r="AJP902" s="8"/>
      <c r="AJQ902" s="8"/>
      <c r="AJR902" s="8"/>
      <c r="AJS902" s="8"/>
      <c r="AJT902" s="8"/>
      <c r="AJU902" s="8"/>
      <c r="AJV902" s="8"/>
      <c r="AJW902" s="8"/>
      <c r="AJX902" s="8"/>
      <c r="AJY902" s="8"/>
      <c r="AJZ902" s="8"/>
      <c r="AKA902" s="8"/>
      <c r="AKB902" s="8"/>
      <c r="AKC902" s="8"/>
      <c r="AKD902" s="8"/>
      <c r="AKE902" s="8"/>
      <c r="AKF902" s="8"/>
      <c r="AKG902" s="8"/>
      <c r="AKH902" s="8"/>
      <c r="AKI902" s="8"/>
      <c r="AKJ902" s="8"/>
      <c r="AKK902" s="8"/>
      <c r="AKL902" s="8"/>
      <c r="AKM902" s="8"/>
      <c r="AKN902" s="8"/>
      <c r="AKO902" s="8"/>
      <c r="AKP902" s="8"/>
      <c r="AKQ902" s="8"/>
      <c r="AKR902" s="8"/>
      <c r="AKS902" s="8"/>
      <c r="AKT902" s="8"/>
      <c r="AKU902" s="8"/>
      <c r="AKV902" s="8"/>
      <c r="AKW902" s="8"/>
      <c r="AKX902" s="8"/>
      <c r="AKY902" s="8"/>
      <c r="AKZ902" s="8"/>
      <c r="ALA902" s="8"/>
      <c r="ALB902" s="8"/>
      <c r="ALC902" s="8"/>
      <c r="ALD902" s="8"/>
      <c r="ALE902" s="8"/>
      <c r="ALF902" s="8"/>
      <c r="ALG902" s="8"/>
      <c r="ALH902" s="8"/>
      <c r="ALI902" s="8"/>
      <c r="ALJ902" s="8"/>
      <c r="ALK902" s="8"/>
      <c r="ALL902" s="8"/>
      <c r="ALM902" s="8"/>
      <c r="ALN902" s="8"/>
      <c r="ALO902" s="8"/>
      <c r="ALP902" s="8"/>
      <c r="ALQ902" s="8"/>
      <c r="ALR902" s="8"/>
      <c r="ALS902" s="8"/>
      <c r="ALT902" s="8"/>
      <c r="ALU902" s="8"/>
      <c r="ALV902" s="8"/>
      <c r="ALW902" s="8"/>
      <c r="ALX902" s="8"/>
      <c r="ALY902" s="8"/>
      <c r="ALZ902" s="8"/>
      <c r="AMA902" s="8"/>
      <c r="AMB902" s="8"/>
      <c r="AMC902" s="8"/>
      <c r="AMD902" s="8"/>
      <c r="AME902" s="8"/>
      <c r="AMF902" s="8"/>
      <c r="AMG902" s="8"/>
      <c r="AMH902" s="8"/>
      <c r="AMI902" s="8"/>
      <c r="AMJ902" s="8"/>
      <c r="AMK902" s="8"/>
      <c r="AML902" s="8"/>
      <c r="AMM902" s="8"/>
      <c r="AMN902" s="8"/>
      <c r="AMO902" s="8"/>
      <c r="AMP902" s="8"/>
      <c r="AMQ902" s="8"/>
      <c r="AMR902" s="8"/>
      <c r="AMS902" s="8"/>
      <c r="AMT902" s="8"/>
      <c r="AMU902" s="8"/>
      <c r="AMV902" s="8"/>
      <c r="AMW902" s="8"/>
      <c r="AMX902" s="8"/>
      <c r="AMY902" s="8"/>
      <c r="AMZ902" s="8"/>
      <c r="ANA902" s="8"/>
      <c r="ANB902" s="8"/>
      <c r="ANC902" s="8"/>
      <c r="AND902" s="8"/>
      <c r="ANE902" s="8"/>
      <c r="ANF902" s="8"/>
      <c r="ANG902" s="8"/>
      <c r="ANH902" s="8"/>
      <c r="ANI902" s="8"/>
      <c r="ANJ902" s="8"/>
      <c r="ANK902" s="8"/>
      <c r="ANL902" s="8"/>
      <c r="ANM902" s="8"/>
      <c r="ANN902" s="8"/>
      <c r="ANO902" s="8"/>
      <c r="ANP902" s="8"/>
      <c r="ANQ902" s="8"/>
      <c r="ANR902" s="8"/>
      <c r="ANS902" s="8"/>
      <c r="ANT902" s="8"/>
      <c r="ANU902" s="8"/>
      <c r="ANV902" s="8"/>
      <c r="ANW902" s="8"/>
      <c r="ANX902" s="8"/>
      <c r="ANY902" s="8"/>
      <c r="ANZ902" s="8"/>
      <c r="AOA902" s="8"/>
      <c r="AOB902" s="8"/>
      <c r="AOC902" s="8"/>
      <c r="AOD902" s="8"/>
      <c r="AOE902" s="8"/>
      <c r="AOF902" s="8"/>
      <c r="AOG902" s="8"/>
      <c r="AOH902" s="8"/>
      <c r="AOI902" s="8"/>
      <c r="AOJ902" s="8"/>
      <c r="AOK902" s="8"/>
      <c r="AOL902" s="8"/>
      <c r="AOM902" s="8"/>
      <c r="AON902" s="8"/>
      <c r="AOO902" s="8"/>
      <c r="AOP902" s="8"/>
      <c r="AOQ902" s="8"/>
      <c r="AOR902" s="8"/>
      <c r="AOS902" s="8"/>
      <c r="AOT902" s="8"/>
      <c r="AOU902" s="8"/>
      <c r="AOV902" s="8"/>
      <c r="AOW902" s="8"/>
      <c r="AOX902" s="8"/>
      <c r="AOY902" s="8"/>
      <c r="AOZ902" s="8"/>
      <c r="APA902" s="8"/>
      <c r="APB902" s="8"/>
      <c r="APC902" s="8"/>
      <c r="APD902" s="8"/>
      <c r="APE902" s="8"/>
      <c r="APF902" s="8"/>
      <c r="APG902" s="8"/>
      <c r="APH902" s="8"/>
      <c r="API902" s="8"/>
      <c r="APJ902" s="8"/>
      <c r="APK902" s="8"/>
      <c r="APL902" s="8"/>
      <c r="APM902" s="8"/>
      <c r="APN902" s="8"/>
      <c r="APO902" s="8"/>
      <c r="APP902" s="8"/>
      <c r="APQ902" s="8"/>
      <c r="APR902" s="8"/>
      <c r="APS902" s="8"/>
      <c r="APT902" s="8"/>
      <c r="APU902" s="8"/>
      <c r="APV902" s="8"/>
      <c r="APW902" s="8"/>
      <c r="APX902" s="8"/>
      <c r="APY902" s="8"/>
      <c r="APZ902" s="8"/>
      <c r="AQA902" s="8"/>
      <c r="AQB902" s="8"/>
      <c r="AQC902" s="8"/>
      <c r="AQD902" s="8"/>
      <c r="AQE902" s="8"/>
      <c r="AQF902" s="8"/>
      <c r="AQG902" s="8"/>
      <c r="AQH902" s="8"/>
      <c r="AQI902" s="8"/>
      <c r="AQJ902" s="8"/>
      <c r="AQK902" s="8"/>
      <c r="AQL902" s="8"/>
      <c r="AQM902" s="8"/>
      <c r="AQN902" s="8"/>
      <c r="AQO902" s="8"/>
      <c r="AQP902" s="8"/>
      <c r="AQQ902" s="8"/>
      <c r="AQR902" s="8"/>
      <c r="AQS902" s="8"/>
      <c r="AQT902" s="8"/>
      <c r="AQU902" s="8"/>
      <c r="AQV902" s="8"/>
      <c r="AQW902" s="8"/>
      <c r="AQX902" s="8"/>
      <c r="AQY902" s="8"/>
      <c r="AQZ902" s="8"/>
      <c r="ARA902" s="8"/>
      <c r="ARB902" s="8"/>
      <c r="ARC902" s="8"/>
      <c r="ARD902" s="8"/>
      <c r="ARE902" s="8"/>
      <c r="ARF902" s="8"/>
      <c r="ARG902" s="8"/>
      <c r="ARH902" s="8"/>
      <c r="ARI902" s="8"/>
      <c r="ARJ902" s="8"/>
      <c r="ARK902" s="8"/>
      <c r="ARL902" s="8"/>
      <c r="ARM902" s="8"/>
      <c r="ARN902" s="8"/>
      <c r="ARO902" s="8"/>
      <c r="ARP902" s="8"/>
      <c r="ARQ902" s="8"/>
      <c r="ARR902" s="8"/>
      <c r="ARS902" s="8"/>
      <c r="ART902" s="8"/>
      <c r="ARU902" s="8"/>
      <c r="ARV902" s="8"/>
      <c r="ARW902" s="8"/>
      <c r="ARX902" s="8"/>
      <c r="ARY902" s="8"/>
      <c r="ARZ902" s="8"/>
      <c r="ASA902" s="8"/>
      <c r="ASB902" s="8"/>
      <c r="ASC902" s="8"/>
      <c r="ASD902" s="8"/>
      <c r="ASE902" s="8"/>
      <c r="ASF902" s="8"/>
      <c r="ASG902" s="8"/>
      <c r="ASH902" s="8"/>
      <c r="ASI902" s="8"/>
      <c r="ASJ902" s="8"/>
      <c r="ASK902" s="8"/>
      <c r="ASL902" s="8"/>
      <c r="ASM902" s="8"/>
      <c r="ASN902" s="8"/>
      <c r="ASO902" s="8"/>
      <c r="ASP902" s="8"/>
      <c r="ASQ902" s="8"/>
      <c r="ASR902" s="8"/>
      <c r="ASS902" s="8"/>
      <c r="AST902" s="8"/>
      <c r="ASU902" s="8"/>
      <c r="ASV902" s="8"/>
      <c r="ASW902" s="8"/>
      <c r="ASX902" s="8"/>
      <c r="ASY902" s="8"/>
      <c r="ASZ902" s="8"/>
      <c r="ATA902" s="8"/>
      <c r="ATB902" s="8"/>
      <c r="ATC902" s="8"/>
      <c r="ATD902" s="8"/>
      <c r="ATE902" s="8"/>
      <c r="ATF902" s="8"/>
      <c r="ATG902" s="8"/>
      <c r="ATH902" s="8"/>
      <c r="ATI902" s="8"/>
      <c r="ATJ902" s="8"/>
      <c r="ATK902" s="8"/>
      <c r="ATL902" s="8"/>
      <c r="ATM902" s="8"/>
      <c r="ATN902" s="8"/>
      <c r="ATO902" s="8"/>
      <c r="ATP902" s="8"/>
      <c r="ATQ902" s="8"/>
      <c r="ATR902" s="8"/>
      <c r="ATS902" s="8"/>
      <c r="ATT902" s="8"/>
      <c r="ATU902" s="8"/>
      <c r="ATV902" s="8"/>
      <c r="ATW902" s="8"/>
      <c r="ATX902" s="8"/>
      <c r="ATY902" s="8"/>
      <c r="ATZ902" s="8"/>
      <c r="AUA902" s="8"/>
      <c r="AUB902" s="8"/>
      <c r="AUC902" s="8"/>
      <c r="AUD902" s="8"/>
      <c r="AUE902" s="8"/>
      <c r="AUF902" s="8"/>
      <c r="AUG902" s="8"/>
      <c r="AUH902" s="8"/>
      <c r="AUI902" s="8"/>
      <c r="AUJ902" s="8"/>
      <c r="AUK902" s="8"/>
      <c r="AUL902" s="8"/>
      <c r="AUM902" s="8"/>
      <c r="AUN902" s="8"/>
      <c r="AUO902" s="8"/>
      <c r="AUP902" s="8"/>
      <c r="AUQ902" s="8"/>
      <c r="AUR902" s="8"/>
      <c r="AUS902" s="8"/>
      <c r="AUT902" s="8"/>
      <c r="AUU902" s="8"/>
      <c r="AUV902" s="8"/>
      <c r="AUW902" s="8"/>
      <c r="AUX902" s="8"/>
      <c r="AUY902" s="8"/>
      <c r="AUZ902" s="8"/>
      <c r="AVA902" s="8"/>
      <c r="AVB902" s="8"/>
      <c r="AVC902" s="8"/>
      <c r="AVD902" s="8"/>
      <c r="AVE902" s="8"/>
      <c r="AVF902" s="8"/>
      <c r="AVG902" s="8"/>
      <c r="AVH902" s="8"/>
      <c r="AVI902" s="8"/>
      <c r="AVJ902" s="8"/>
      <c r="AVK902" s="8"/>
      <c r="AVL902" s="8"/>
      <c r="AVM902" s="8"/>
      <c r="AVN902" s="8"/>
      <c r="AVO902" s="8"/>
      <c r="AVP902" s="8"/>
      <c r="AVQ902" s="8"/>
      <c r="AVR902" s="8"/>
      <c r="AVS902" s="8"/>
      <c r="AVT902" s="8"/>
      <c r="AVU902" s="8"/>
      <c r="AVV902" s="8"/>
      <c r="AVW902" s="8"/>
      <c r="AVX902" s="8"/>
      <c r="AVY902" s="8"/>
      <c r="AVZ902" s="8"/>
      <c r="AWA902" s="8"/>
      <c r="AWB902" s="8"/>
      <c r="AWC902" s="8"/>
      <c r="AWD902" s="8"/>
      <c r="AWE902" s="8"/>
      <c r="AWF902" s="8"/>
      <c r="AWG902" s="8"/>
      <c r="AWH902" s="8"/>
      <c r="AWI902" s="8"/>
      <c r="AWJ902" s="8"/>
      <c r="AWK902" s="8"/>
      <c r="AWL902" s="8"/>
      <c r="AWM902" s="8"/>
      <c r="AWN902" s="8"/>
      <c r="AWO902" s="8"/>
      <c r="AWP902" s="8"/>
      <c r="AWQ902" s="8"/>
      <c r="AWR902" s="8"/>
      <c r="AWS902" s="8"/>
      <c r="AWT902" s="8"/>
      <c r="AWU902" s="8"/>
      <c r="AWV902" s="8"/>
      <c r="AWW902" s="8"/>
      <c r="AWX902" s="8"/>
      <c r="AWY902" s="8"/>
      <c r="AWZ902" s="8"/>
      <c r="AXA902" s="8"/>
      <c r="AXB902" s="8"/>
      <c r="AXC902" s="8"/>
      <c r="AXD902" s="8"/>
      <c r="AXE902" s="8"/>
      <c r="AXF902" s="8"/>
      <c r="AXG902" s="8"/>
      <c r="AXH902" s="8"/>
      <c r="AXI902" s="8"/>
      <c r="AXJ902" s="8"/>
      <c r="AXK902" s="8"/>
      <c r="AXL902" s="8"/>
      <c r="AXM902" s="8"/>
      <c r="AXN902" s="8"/>
      <c r="AXO902" s="8"/>
      <c r="AXP902" s="8"/>
      <c r="AXQ902" s="8"/>
      <c r="AXR902" s="8"/>
      <c r="AXS902" s="8"/>
      <c r="AXT902" s="8"/>
      <c r="AXU902" s="8"/>
      <c r="AXV902" s="8"/>
      <c r="AXW902" s="8"/>
      <c r="AXX902" s="8"/>
      <c r="AXY902" s="8"/>
      <c r="AXZ902" s="8"/>
      <c r="AYA902" s="8"/>
      <c r="AYB902" s="8"/>
      <c r="AYC902" s="8"/>
      <c r="AYD902" s="8"/>
      <c r="AYE902" s="8"/>
      <c r="AYF902" s="8"/>
      <c r="AYG902" s="8"/>
      <c r="AYH902" s="8"/>
      <c r="AYI902" s="8"/>
      <c r="AYJ902" s="8"/>
      <c r="AYK902" s="8"/>
      <c r="AYL902" s="8"/>
      <c r="AYM902" s="8"/>
      <c r="AYN902" s="8"/>
      <c r="AYO902" s="8"/>
      <c r="AYP902" s="8"/>
      <c r="AYQ902" s="8"/>
      <c r="AYR902" s="8"/>
      <c r="AYS902" s="8"/>
      <c r="AYT902" s="8"/>
      <c r="AYU902" s="8"/>
      <c r="AYV902" s="8"/>
      <c r="AYW902" s="8"/>
      <c r="AYX902" s="8"/>
      <c r="AYY902" s="8"/>
      <c r="AYZ902" s="8"/>
      <c r="AZA902" s="8"/>
      <c r="AZB902" s="8"/>
      <c r="AZC902" s="8"/>
      <c r="AZD902" s="8"/>
      <c r="AZE902" s="8"/>
      <c r="AZF902" s="8"/>
      <c r="AZG902" s="8"/>
      <c r="AZH902" s="8"/>
      <c r="AZI902" s="8"/>
      <c r="AZJ902" s="8"/>
      <c r="AZK902" s="8"/>
      <c r="AZL902" s="8"/>
      <c r="AZM902" s="8"/>
      <c r="AZN902" s="8"/>
      <c r="AZO902" s="8"/>
      <c r="AZP902" s="8"/>
      <c r="AZQ902" s="8"/>
      <c r="AZR902" s="8"/>
      <c r="AZS902" s="8"/>
      <c r="AZT902" s="8"/>
      <c r="AZU902" s="8"/>
      <c r="AZV902" s="8"/>
      <c r="AZW902" s="8"/>
      <c r="AZX902" s="8"/>
      <c r="AZY902" s="8"/>
      <c r="AZZ902" s="8"/>
      <c r="BAA902" s="8"/>
      <c r="BAB902" s="8"/>
      <c r="BAC902" s="8"/>
      <c r="BAD902" s="8"/>
      <c r="BAE902" s="8"/>
      <c r="BAF902" s="8"/>
      <c r="BAG902" s="8"/>
      <c r="BAH902" s="8"/>
      <c r="BAI902" s="8"/>
      <c r="BAJ902" s="8"/>
      <c r="BAK902" s="8"/>
      <c r="BAL902" s="8"/>
      <c r="BAM902" s="8"/>
      <c r="BAN902" s="8"/>
      <c r="BAO902" s="8"/>
      <c r="BAP902" s="8"/>
      <c r="BAQ902" s="8"/>
      <c r="BAR902" s="8"/>
      <c r="BAS902" s="8"/>
      <c r="BAT902" s="8"/>
      <c r="BAU902" s="8"/>
      <c r="BAV902" s="8"/>
      <c r="BAW902" s="8"/>
      <c r="BAX902" s="8"/>
      <c r="BAY902" s="8"/>
      <c r="BAZ902" s="8"/>
      <c r="BBA902" s="8"/>
      <c r="BBB902" s="8"/>
      <c r="BBC902" s="8"/>
      <c r="BBD902" s="8"/>
      <c r="BBE902" s="8"/>
      <c r="BBF902" s="8"/>
      <c r="BBG902" s="8"/>
      <c r="BBH902" s="8"/>
      <c r="BBI902" s="8"/>
      <c r="BBJ902" s="8"/>
      <c r="BBK902" s="8"/>
      <c r="BBL902" s="8"/>
      <c r="BBM902" s="8"/>
      <c r="BBN902" s="8"/>
      <c r="BBO902" s="8"/>
      <c r="BBP902" s="8"/>
      <c r="BBQ902" s="8"/>
      <c r="BBR902" s="8"/>
      <c r="BBS902" s="8"/>
      <c r="BBT902" s="8"/>
      <c r="BBU902" s="8"/>
      <c r="BBV902" s="8"/>
      <c r="BBW902" s="8"/>
      <c r="BBX902" s="8"/>
      <c r="BBY902" s="8"/>
      <c r="BBZ902" s="8"/>
      <c r="BCA902" s="8"/>
      <c r="BCB902" s="8"/>
      <c r="BCC902" s="8"/>
      <c r="BCD902" s="8"/>
      <c r="BCE902" s="8"/>
      <c r="BCF902" s="8"/>
      <c r="BCG902" s="8"/>
      <c r="BCH902" s="8"/>
      <c r="BCI902" s="8"/>
      <c r="BCJ902" s="8"/>
      <c r="BCK902" s="8"/>
      <c r="BCL902" s="8"/>
      <c r="BCM902" s="8"/>
      <c r="BCN902" s="8"/>
      <c r="BCO902" s="8"/>
      <c r="BCP902" s="8"/>
      <c r="BCQ902" s="8"/>
      <c r="BCR902" s="8"/>
      <c r="BCS902" s="8"/>
      <c r="BCT902" s="8"/>
      <c r="BCU902" s="8"/>
      <c r="BCV902" s="8"/>
      <c r="BCW902" s="8"/>
      <c r="BCX902" s="8"/>
      <c r="BCY902" s="8"/>
      <c r="BCZ902" s="8"/>
      <c r="BDA902" s="8"/>
      <c r="BDB902" s="8"/>
      <c r="BDC902" s="8"/>
      <c r="BDD902" s="8"/>
      <c r="BDE902" s="8"/>
      <c r="BDF902" s="8"/>
      <c r="BDG902" s="8"/>
      <c r="BDH902" s="8"/>
      <c r="BDI902" s="8"/>
      <c r="BDJ902" s="8"/>
      <c r="BDK902" s="8"/>
      <c r="BDL902" s="8"/>
      <c r="BDM902" s="8"/>
      <c r="BDN902" s="8"/>
      <c r="BDO902" s="8"/>
      <c r="BDP902" s="8"/>
      <c r="BDQ902" s="8"/>
      <c r="BDR902" s="8"/>
      <c r="BDS902" s="8"/>
      <c r="BDT902" s="8"/>
      <c r="BDU902" s="8"/>
      <c r="BDV902" s="8"/>
      <c r="BDW902" s="8"/>
      <c r="BDX902" s="8"/>
      <c r="BDY902" s="8"/>
      <c r="BDZ902" s="8"/>
      <c r="BEA902" s="8"/>
      <c r="BEB902" s="8"/>
      <c r="BEC902" s="8"/>
      <c r="BED902" s="8"/>
      <c r="BEE902" s="8"/>
      <c r="BEF902" s="8"/>
      <c r="BEG902" s="8"/>
      <c r="BEH902" s="8"/>
      <c r="BEI902" s="8"/>
      <c r="BEJ902" s="8"/>
      <c r="BEK902" s="8"/>
      <c r="BEL902" s="8"/>
      <c r="BEM902" s="8"/>
      <c r="BEN902" s="8"/>
      <c r="BEO902" s="8"/>
      <c r="BEP902" s="8"/>
      <c r="BEQ902" s="8"/>
      <c r="BER902" s="8"/>
      <c r="BES902" s="8"/>
      <c r="BET902" s="8"/>
      <c r="BEU902" s="8"/>
      <c r="BEV902" s="8"/>
      <c r="BEW902" s="8"/>
      <c r="BEX902" s="8"/>
      <c r="BEY902" s="8"/>
      <c r="BEZ902" s="8"/>
      <c r="BFA902" s="8"/>
      <c r="BFB902" s="8"/>
      <c r="BFC902" s="8"/>
      <c r="BFD902" s="8"/>
      <c r="BFE902" s="8"/>
      <c r="BFF902" s="8"/>
      <c r="BFG902" s="8"/>
      <c r="BFH902" s="8"/>
      <c r="BFI902" s="8"/>
      <c r="BFJ902" s="8"/>
      <c r="BFK902" s="8"/>
      <c r="BFL902" s="8"/>
      <c r="BFM902" s="8"/>
      <c r="BFN902" s="8"/>
      <c r="BFO902" s="8"/>
      <c r="BFP902" s="8"/>
      <c r="BFQ902" s="8"/>
      <c r="BFR902" s="8"/>
      <c r="BFS902" s="8"/>
      <c r="BFT902" s="8"/>
      <c r="BFU902" s="8"/>
      <c r="BFV902" s="8"/>
      <c r="BFW902" s="8"/>
      <c r="BFX902" s="8"/>
      <c r="BFY902" s="8"/>
      <c r="BFZ902" s="8"/>
      <c r="BGA902" s="8"/>
      <c r="BGB902" s="8"/>
      <c r="BGC902" s="8"/>
      <c r="BGD902" s="8"/>
      <c r="BGE902" s="8"/>
      <c r="BGF902" s="8"/>
      <c r="BGG902" s="8"/>
      <c r="BGH902" s="8"/>
      <c r="BGI902" s="8"/>
      <c r="BGJ902" s="8"/>
      <c r="BGK902" s="8"/>
      <c r="BGL902" s="8"/>
      <c r="BGM902" s="8"/>
      <c r="BGN902" s="8"/>
      <c r="BGO902" s="8"/>
      <c r="BGP902" s="8"/>
      <c r="BGQ902" s="8"/>
      <c r="BGR902" s="8"/>
      <c r="BGS902" s="8"/>
      <c r="BGT902" s="8"/>
      <c r="BGU902" s="8"/>
      <c r="BGV902" s="8"/>
      <c r="BGW902" s="8"/>
      <c r="BGX902" s="8"/>
      <c r="BGY902" s="8"/>
      <c r="BGZ902" s="8"/>
      <c r="BHA902" s="8"/>
      <c r="BHB902" s="8"/>
      <c r="BHC902" s="8"/>
      <c r="BHD902" s="8"/>
      <c r="BHE902" s="8"/>
      <c r="BHF902" s="8"/>
      <c r="BHG902" s="8"/>
      <c r="BHH902" s="8"/>
      <c r="BHI902" s="8"/>
      <c r="BHJ902" s="8"/>
      <c r="BHK902" s="8"/>
      <c r="BHL902" s="8"/>
      <c r="BHM902" s="8"/>
      <c r="BHN902" s="8"/>
      <c r="BHO902" s="8"/>
      <c r="BHP902" s="8"/>
      <c r="BHQ902" s="8"/>
      <c r="BHR902" s="8"/>
      <c r="BHS902" s="8"/>
      <c r="BHT902" s="8"/>
      <c r="BHU902" s="8"/>
      <c r="BHV902" s="8"/>
      <c r="BHW902" s="8"/>
      <c r="BHX902" s="8"/>
      <c r="BHY902" s="8"/>
      <c r="BHZ902" s="8"/>
      <c r="BIA902" s="8"/>
      <c r="BIB902" s="8"/>
      <c r="BIC902" s="8"/>
      <c r="BID902" s="8"/>
      <c r="BIE902" s="8"/>
      <c r="BIF902" s="8"/>
      <c r="BIG902" s="8"/>
      <c r="BIH902" s="8"/>
      <c r="BII902" s="8"/>
      <c r="BIJ902" s="8"/>
      <c r="BIK902" s="8"/>
      <c r="BIL902" s="8"/>
      <c r="BIM902" s="8"/>
      <c r="BIN902" s="8"/>
      <c r="BIO902" s="8"/>
      <c r="BIP902" s="8"/>
      <c r="BIQ902" s="8"/>
      <c r="BIR902" s="8"/>
      <c r="BIS902" s="8"/>
      <c r="BIT902" s="8"/>
      <c r="BIU902" s="8"/>
      <c r="BIV902" s="8"/>
      <c r="BIW902" s="8"/>
      <c r="BIX902" s="8"/>
      <c r="BIY902" s="8"/>
      <c r="BIZ902" s="8"/>
      <c r="BJA902" s="8"/>
      <c r="BJB902" s="8"/>
      <c r="BJC902" s="8"/>
      <c r="BJD902" s="8"/>
      <c r="BJE902" s="8"/>
      <c r="BJF902" s="8"/>
      <c r="BJG902" s="8"/>
      <c r="BJH902" s="8"/>
      <c r="BJI902" s="8"/>
      <c r="BJJ902" s="8"/>
      <c r="BJK902" s="8"/>
      <c r="BJL902" s="8"/>
      <c r="BJM902" s="8"/>
      <c r="BJN902" s="8"/>
      <c r="BJO902" s="8"/>
      <c r="BJP902" s="8"/>
      <c r="BJQ902" s="8"/>
      <c r="BJR902" s="8"/>
      <c r="BJS902" s="8"/>
      <c r="BJT902" s="8"/>
      <c r="BJU902" s="8"/>
      <c r="BJV902" s="8"/>
      <c r="BJW902" s="8"/>
      <c r="BJX902" s="8"/>
      <c r="BJY902" s="8"/>
      <c r="BJZ902" s="8"/>
      <c r="BKA902" s="8"/>
      <c r="BKB902" s="8"/>
      <c r="BKC902" s="8"/>
      <c r="BKD902" s="8"/>
      <c r="BKE902" s="8"/>
      <c r="BKF902" s="8"/>
      <c r="BKG902" s="8"/>
      <c r="BKH902" s="8"/>
      <c r="BKI902" s="8"/>
      <c r="BKJ902" s="8"/>
      <c r="BKK902" s="8"/>
      <c r="BKL902" s="8"/>
      <c r="BKM902" s="8"/>
      <c r="BKN902" s="8"/>
      <c r="BKO902" s="8"/>
      <c r="BKP902" s="8"/>
      <c r="BKQ902" s="8"/>
      <c r="BKR902" s="8"/>
      <c r="BKS902" s="8"/>
      <c r="BKT902" s="8"/>
      <c r="BKU902" s="8"/>
      <c r="BKV902" s="8"/>
      <c r="BKW902" s="8"/>
      <c r="BKX902" s="8"/>
      <c r="BKY902" s="8"/>
      <c r="BKZ902" s="8"/>
      <c r="BLA902" s="8"/>
      <c r="BLB902" s="8"/>
      <c r="BLC902" s="8"/>
      <c r="BLD902" s="8"/>
      <c r="BLE902" s="8"/>
      <c r="BLF902" s="8"/>
      <c r="BLG902" s="8"/>
      <c r="BLH902" s="8"/>
      <c r="BLI902" s="8"/>
      <c r="BLJ902" s="8"/>
      <c r="BLK902" s="8"/>
      <c r="BLL902" s="8"/>
      <c r="BLM902" s="8"/>
      <c r="BLN902" s="8"/>
      <c r="BLO902" s="8"/>
      <c r="BLP902" s="8"/>
      <c r="BLQ902" s="8"/>
      <c r="BLR902" s="8"/>
      <c r="BLS902" s="8"/>
      <c r="BLT902" s="8"/>
      <c r="BLU902" s="8"/>
      <c r="BLV902" s="8"/>
      <c r="BLW902" s="8"/>
      <c r="BLX902" s="8"/>
      <c r="BLY902" s="8"/>
      <c r="BLZ902" s="8"/>
      <c r="BMA902" s="8"/>
      <c r="BMB902" s="8"/>
      <c r="BMC902" s="8"/>
      <c r="BMD902" s="8"/>
      <c r="BME902" s="8"/>
      <c r="BMF902" s="8"/>
      <c r="BMG902" s="8"/>
      <c r="BMH902" s="8"/>
      <c r="BMI902" s="8"/>
      <c r="BMJ902" s="8"/>
      <c r="BMK902" s="8"/>
      <c r="BML902" s="8"/>
      <c r="BMM902" s="8"/>
      <c r="BMN902" s="8"/>
      <c r="BMO902" s="8"/>
      <c r="BMP902" s="8"/>
      <c r="BMQ902" s="8"/>
      <c r="BMR902" s="8"/>
      <c r="BMS902" s="8"/>
      <c r="BMT902" s="8"/>
      <c r="BMU902" s="8"/>
      <c r="BMV902" s="8"/>
      <c r="BMW902" s="8"/>
      <c r="BMX902" s="8"/>
      <c r="BMY902" s="8"/>
      <c r="BMZ902" s="8"/>
      <c r="BNA902" s="8"/>
      <c r="BNB902" s="8"/>
      <c r="BNC902" s="8"/>
      <c r="BND902" s="8"/>
      <c r="BNE902" s="8"/>
      <c r="BNF902" s="8"/>
      <c r="BNG902" s="8"/>
      <c r="BNH902" s="8"/>
      <c r="BNI902" s="8"/>
      <c r="BNJ902" s="8"/>
      <c r="BNK902" s="8"/>
      <c r="BNL902" s="8"/>
      <c r="BNM902" s="8"/>
      <c r="BNN902" s="8"/>
      <c r="BNO902" s="8"/>
      <c r="BNP902" s="8"/>
      <c r="BNQ902" s="8"/>
      <c r="BNR902" s="8"/>
      <c r="BNS902" s="8"/>
      <c r="BNT902" s="8"/>
      <c r="BNU902" s="8"/>
      <c r="BNV902" s="8"/>
      <c r="BNW902" s="8"/>
      <c r="BNX902" s="8"/>
      <c r="BNY902" s="8"/>
      <c r="BNZ902" s="8"/>
      <c r="BOA902" s="8"/>
      <c r="BOB902" s="8"/>
      <c r="BOC902" s="8"/>
      <c r="BOD902" s="8"/>
      <c r="BOE902" s="8"/>
      <c r="BOF902" s="8"/>
      <c r="BOG902" s="8"/>
      <c r="BOH902" s="8"/>
      <c r="BOI902" s="8"/>
      <c r="BOJ902" s="8"/>
      <c r="BOK902" s="8"/>
      <c r="BOL902" s="8"/>
      <c r="BOM902" s="8"/>
      <c r="BON902" s="8"/>
      <c r="BOO902" s="8"/>
      <c r="BOP902" s="8"/>
      <c r="BOQ902" s="8"/>
      <c r="BOR902" s="8"/>
      <c r="BOS902" s="8"/>
      <c r="BOT902" s="8"/>
      <c r="BOU902" s="8"/>
      <c r="BOV902" s="8"/>
      <c r="BOW902" s="8"/>
      <c r="BOX902" s="8"/>
      <c r="BOY902" s="8"/>
      <c r="BOZ902" s="8"/>
      <c r="BPA902" s="8"/>
      <c r="BPB902" s="8"/>
      <c r="BPC902" s="8"/>
      <c r="BPD902" s="8"/>
      <c r="BPE902" s="8"/>
      <c r="BPF902" s="8"/>
      <c r="BPG902" s="8"/>
      <c r="BPH902" s="8"/>
      <c r="BPI902" s="8"/>
      <c r="BPJ902" s="8"/>
      <c r="BPK902" s="8"/>
      <c r="BPL902" s="8"/>
      <c r="BPM902" s="8"/>
      <c r="BPN902" s="8"/>
      <c r="BPO902" s="8"/>
      <c r="BPP902" s="8"/>
      <c r="BPQ902" s="8"/>
      <c r="BPR902" s="8"/>
      <c r="BPS902" s="8"/>
      <c r="BPT902" s="8"/>
      <c r="BPU902" s="8"/>
      <c r="BPV902" s="8"/>
      <c r="BPW902" s="8"/>
      <c r="BPX902" s="8"/>
      <c r="BPY902" s="8"/>
      <c r="BPZ902" s="8"/>
      <c r="BQA902" s="8"/>
      <c r="BQB902" s="8"/>
      <c r="BQC902" s="8"/>
      <c r="BQD902" s="8"/>
      <c r="BQE902" s="8"/>
      <c r="BQF902" s="8"/>
      <c r="BQG902" s="8"/>
      <c r="BQH902" s="8"/>
      <c r="BQI902" s="8"/>
      <c r="BQJ902" s="8"/>
      <c r="BQK902" s="8"/>
      <c r="BQL902" s="8"/>
      <c r="BQM902" s="8"/>
      <c r="BQN902" s="8"/>
      <c r="BQO902" s="8"/>
      <c r="BQP902" s="8"/>
      <c r="BQQ902" s="8"/>
      <c r="BQR902" s="8"/>
      <c r="BQS902" s="8"/>
      <c r="BQT902" s="8"/>
      <c r="BQU902" s="8"/>
      <c r="BQV902" s="8"/>
      <c r="BQW902" s="8"/>
      <c r="BQX902" s="8"/>
      <c r="BQY902" s="8"/>
      <c r="BQZ902" s="8"/>
      <c r="BRA902" s="8"/>
      <c r="BRB902" s="8"/>
      <c r="BRC902" s="8"/>
      <c r="BRD902" s="8"/>
      <c r="BRE902" s="8"/>
      <c r="BRF902" s="8"/>
      <c r="BRG902" s="8"/>
      <c r="BRH902" s="8"/>
      <c r="BRI902" s="8"/>
      <c r="BRJ902" s="8"/>
      <c r="BRK902" s="8"/>
      <c r="BRL902" s="8"/>
      <c r="BRM902" s="8"/>
      <c r="BRN902" s="8"/>
      <c r="BRO902" s="8"/>
      <c r="BRP902" s="8"/>
      <c r="BRQ902" s="8"/>
      <c r="BRR902" s="8"/>
      <c r="BRS902" s="8"/>
      <c r="BRT902" s="8"/>
      <c r="BRU902" s="8"/>
      <c r="BRV902" s="8"/>
      <c r="BRW902" s="8"/>
      <c r="BRX902" s="8"/>
      <c r="BRY902" s="8"/>
      <c r="BRZ902" s="8"/>
      <c r="BSA902" s="8"/>
      <c r="BSB902" s="8"/>
      <c r="BSC902" s="8"/>
      <c r="BSD902" s="8"/>
      <c r="BSE902" s="8"/>
      <c r="BSF902" s="8"/>
      <c r="BSG902" s="8"/>
      <c r="BSH902" s="8"/>
      <c r="BSI902" s="8"/>
      <c r="BSJ902" s="8"/>
      <c r="BSK902" s="8"/>
      <c r="BSL902" s="8"/>
      <c r="BSM902" s="8"/>
      <c r="BSN902" s="8"/>
      <c r="BSO902" s="8"/>
      <c r="BSP902" s="8"/>
      <c r="BSQ902" s="8"/>
      <c r="BSR902" s="8"/>
      <c r="BSS902" s="8"/>
      <c r="BST902" s="8"/>
      <c r="BSU902" s="8"/>
      <c r="BSV902" s="8"/>
      <c r="BSW902" s="8"/>
      <c r="BSX902" s="8"/>
      <c r="BSY902" s="8"/>
      <c r="BSZ902" s="8"/>
      <c r="BTA902" s="8"/>
      <c r="BTB902" s="8"/>
      <c r="BTC902" s="8"/>
      <c r="BTD902" s="8"/>
      <c r="BTE902" s="8"/>
      <c r="BTF902" s="8"/>
      <c r="BTG902" s="8"/>
      <c r="BTH902" s="8"/>
      <c r="BTI902" s="8"/>
      <c r="BTJ902" s="8"/>
      <c r="BTK902" s="8"/>
      <c r="BTL902" s="8"/>
      <c r="BTM902" s="8"/>
      <c r="BTN902" s="8"/>
      <c r="BTO902" s="8"/>
      <c r="BTP902" s="8"/>
      <c r="BTQ902" s="8"/>
      <c r="BTR902" s="8"/>
      <c r="BTS902" s="8"/>
      <c r="BTT902" s="8"/>
      <c r="BTU902" s="8"/>
      <c r="BTV902" s="8"/>
      <c r="BTW902" s="8"/>
      <c r="BTX902" s="8"/>
      <c r="BTY902" s="8"/>
      <c r="BTZ902" s="8"/>
      <c r="BUA902" s="8"/>
      <c r="BUB902" s="8"/>
      <c r="BUC902" s="8"/>
      <c r="BUD902" s="8"/>
      <c r="BUE902" s="8"/>
      <c r="BUF902" s="8"/>
      <c r="BUG902" s="8"/>
      <c r="BUH902" s="8"/>
      <c r="BUI902" s="8"/>
      <c r="BUJ902" s="8"/>
      <c r="BUK902" s="8"/>
      <c r="BUL902" s="8"/>
      <c r="BUM902" s="8"/>
      <c r="BUN902" s="8"/>
      <c r="BUO902" s="8"/>
      <c r="BUP902" s="8"/>
      <c r="BUQ902" s="8"/>
      <c r="BUR902" s="8"/>
      <c r="BUS902" s="8"/>
      <c r="BUT902" s="8"/>
      <c r="BUU902" s="8"/>
      <c r="BUV902" s="8"/>
      <c r="BUW902" s="8"/>
      <c r="BUX902" s="8"/>
      <c r="BUY902" s="8"/>
      <c r="BUZ902" s="8"/>
      <c r="BVA902" s="8"/>
      <c r="BVB902" s="8"/>
      <c r="BVC902" s="8"/>
      <c r="BVD902" s="8"/>
      <c r="BVE902" s="8"/>
      <c r="BVF902" s="8"/>
      <c r="BVG902" s="8"/>
      <c r="BVH902" s="8"/>
      <c r="BVI902" s="8"/>
      <c r="BVJ902" s="8"/>
      <c r="BVK902" s="8"/>
      <c r="BVL902" s="8"/>
      <c r="BVM902" s="8"/>
      <c r="BVN902" s="8"/>
      <c r="BVO902" s="8"/>
      <c r="BVP902" s="8"/>
      <c r="BVQ902" s="8"/>
      <c r="BVR902" s="8"/>
      <c r="BVS902" s="8"/>
      <c r="BVT902" s="8"/>
      <c r="BVU902" s="8"/>
      <c r="BVV902" s="8"/>
      <c r="BVW902" s="8"/>
      <c r="BVX902" s="8"/>
      <c r="BVY902" s="8"/>
      <c r="BVZ902" s="8"/>
      <c r="BWA902" s="8"/>
      <c r="BWB902" s="8"/>
      <c r="BWC902" s="8"/>
      <c r="BWD902" s="8"/>
      <c r="BWE902" s="8"/>
      <c r="BWF902" s="8"/>
      <c r="BWG902" s="8"/>
      <c r="BWH902" s="8"/>
      <c r="BWI902" s="8"/>
      <c r="BWJ902" s="8"/>
      <c r="BWK902" s="8"/>
      <c r="BWL902" s="8"/>
      <c r="BWM902" s="8"/>
      <c r="BWN902" s="8"/>
      <c r="BWO902" s="8"/>
      <c r="BWP902" s="8"/>
      <c r="BWQ902" s="8"/>
    </row>
    <row r="903" spans="1:1967" s="547" customFormat="1" ht="102" customHeight="1">
      <c r="A903" s="9" t="s">
        <v>6609</v>
      </c>
      <c r="B903" s="100" t="s">
        <v>97</v>
      </c>
      <c r="C903" s="40" t="s">
        <v>1057</v>
      </c>
      <c r="D903" s="40" t="s">
        <v>1056</v>
      </c>
      <c r="E903" s="40" t="s">
        <v>1065</v>
      </c>
      <c r="F903" s="3"/>
      <c r="G903" s="3" t="s">
        <v>385</v>
      </c>
      <c r="H903" s="20">
        <v>0.5</v>
      </c>
      <c r="I903" s="114">
        <v>470000000</v>
      </c>
      <c r="J903" s="21" t="s">
        <v>1314</v>
      </c>
      <c r="K903" s="19" t="s">
        <v>1927</v>
      </c>
      <c r="L903" s="137" t="s">
        <v>3397</v>
      </c>
      <c r="M903" s="140" t="s">
        <v>383</v>
      </c>
      <c r="N903" s="346" t="s">
        <v>8839</v>
      </c>
      <c r="O903" s="3" t="s">
        <v>1366</v>
      </c>
      <c r="P903" s="7" t="s">
        <v>1338</v>
      </c>
      <c r="Q903" s="3" t="s">
        <v>1186</v>
      </c>
      <c r="R903" s="24">
        <v>12</v>
      </c>
      <c r="S903" s="19">
        <v>19886.27</v>
      </c>
      <c r="T903" s="83">
        <f t="shared" si="309"/>
        <v>238635.24</v>
      </c>
      <c r="U903" s="83">
        <f t="shared" si="321"/>
        <v>267271.46880000003</v>
      </c>
      <c r="V903" s="9" t="s">
        <v>1325</v>
      </c>
      <c r="W903" s="152" t="s">
        <v>1394</v>
      </c>
      <c r="X903" s="9"/>
    </row>
    <row r="904" spans="1:1967" s="547" customFormat="1" ht="102" customHeight="1">
      <c r="A904" s="9" t="s">
        <v>6610</v>
      </c>
      <c r="B904" s="100" t="s">
        <v>97</v>
      </c>
      <c r="C904" s="40" t="s">
        <v>1057</v>
      </c>
      <c r="D904" s="40" t="s">
        <v>1056</v>
      </c>
      <c r="E904" s="40" t="s">
        <v>1066</v>
      </c>
      <c r="F904" s="3"/>
      <c r="G904" s="3" t="s">
        <v>385</v>
      </c>
      <c r="H904" s="20">
        <v>0.5</v>
      </c>
      <c r="I904" s="114">
        <v>470000000</v>
      </c>
      <c r="J904" s="21" t="s">
        <v>1314</v>
      </c>
      <c r="K904" s="19" t="s">
        <v>1929</v>
      </c>
      <c r="L904" s="137" t="s">
        <v>3397</v>
      </c>
      <c r="M904" s="140" t="s">
        <v>383</v>
      </c>
      <c r="N904" s="346" t="s">
        <v>8839</v>
      </c>
      <c r="O904" s="3" t="s">
        <v>1366</v>
      </c>
      <c r="P904" s="7" t="s">
        <v>1338</v>
      </c>
      <c r="Q904" s="3" t="s">
        <v>1186</v>
      </c>
      <c r="R904" s="24">
        <v>8</v>
      </c>
      <c r="S904" s="19">
        <v>19886.27</v>
      </c>
      <c r="T904" s="83">
        <v>0</v>
      </c>
      <c r="U904" s="83">
        <f t="shared" si="321"/>
        <v>0</v>
      </c>
      <c r="V904" s="9" t="s">
        <v>1325</v>
      </c>
      <c r="W904" s="152" t="s">
        <v>1394</v>
      </c>
      <c r="X904" s="9" t="s">
        <v>12194</v>
      </c>
    </row>
    <row r="905" spans="1:1967" s="547" customFormat="1" ht="102" customHeight="1">
      <c r="A905" s="9" t="s">
        <v>12923</v>
      </c>
      <c r="B905" s="100" t="s">
        <v>97</v>
      </c>
      <c r="C905" s="3" t="s">
        <v>12189</v>
      </c>
      <c r="D905" s="3" t="s">
        <v>1056</v>
      </c>
      <c r="E905" s="3" t="s">
        <v>12190</v>
      </c>
      <c r="F905" s="3"/>
      <c r="G905" s="3" t="s">
        <v>385</v>
      </c>
      <c r="H905" s="20">
        <v>0.5</v>
      </c>
      <c r="I905" s="114">
        <v>470000000</v>
      </c>
      <c r="J905" s="21" t="s">
        <v>1314</v>
      </c>
      <c r="K905" s="19" t="s">
        <v>1929</v>
      </c>
      <c r="L905" s="137" t="s">
        <v>11512</v>
      </c>
      <c r="M905" s="140" t="s">
        <v>383</v>
      </c>
      <c r="N905" s="346" t="s">
        <v>8839</v>
      </c>
      <c r="O905" s="3" t="s">
        <v>1366</v>
      </c>
      <c r="P905" s="7" t="s">
        <v>1333</v>
      </c>
      <c r="Q905" s="3" t="s">
        <v>1332</v>
      </c>
      <c r="R905" s="24">
        <v>8</v>
      </c>
      <c r="S905" s="19">
        <v>24160</v>
      </c>
      <c r="T905" s="83">
        <f t="shared" ref="T905" si="353">R905*S905</f>
        <v>193280</v>
      </c>
      <c r="U905" s="83">
        <f t="shared" ref="U905" si="354">T905*1.12</f>
        <v>216473.60000000003</v>
      </c>
      <c r="V905" s="9" t="s">
        <v>1325</v>
      </c>
      <c r="W905" s="152" t="s">
        <v>1394</v>
      </c>
      <c r="X905" s="9"/>
    </row>
    <row r="906" spans="1:1967" s="547" customFormat="1" ht="102" customHeight="1">
      <c r="A906" s="9" t="s">
        <v>6611</v>
      </c>
      <c r="B906" s="100" t="s">
        <v>97</v>
      </c>
      <c r="C906" s="40" t="s">
        <v>1057</v>
      </c>
      <c r="D906" s="40" t="s">
        <v>1056</v>
      </c>
      <c r="E906" s="40" t="s">
        <v>1068</v>
      </c>
      <c r="F906" s="3"/>
      <c r="G906" s="3" t="s">
        <v>385</v>
      </c>
      <c r="H906" s="20">
        <v>0.5</v>
      </c>
      <c r="I906" s="114">
        <v>470000000</v>
      </c>
      <c r="J906" s="21" t="s">
        <v>1314</v>
      </c>
      <c r="K906" s="19" t="s">
        <v>1927</v>
      </c>
      <c r="L906" s="137" t="s">
        <v>3397</v>
      </c>
      <c r="M906" s="140" t="s">
        <v>383</v>
      </c>
      <c r="N906" s="346" t="s">
        <v>8839</v>
      </c>
      <c r="O906" s="3" t="s">
        <v>1366</v>
      </c>
      <c r="P906" s="7" t="s">
        <v>1338</v>
      </c>
      <c r="Q906" s="3" t="s">
        <v>1186</v>
      </c>
      <c r="R906" s="24">
        <v>17</v>
      </c>
      <c r="S906" s="19">
        <v>19886.27</v>
      </c>
      <c r="T906" s="83">
        <f t="shared" si="309"/>
        <v>338066.59</v>
      </c>
      <c r="U906" s="83">
        <f t="shared" si="321"/>
        <v>378634.58080000005</v>
      </c>
      <c r="V906" s="9" t="s">
        <v>1325</v>
      </c>
      <c r="W906" s="152" t="s">
        <v>1394</v>
      </c>
      <c r="X906" s="9"/>
    </row>
    <row r="907" spans="1:1967" s="547" customFormat="1" ht="102" customHeight="1">
      <c r="A907" s="9" t="s">
        <v>6612</v>
      </c>
      <c r="B907" s="100" t="s">
        <v>97</v>
      </c>
      <c r="C907" s="40" t="s">
        <v>1060</v>
      </c>
      <c r="D907" s="40" t="s">
        <v>1056</v>
      </c>
      <c r="E907" s="40" t="s">
        <v>1067</v>
      </c>
      <c r="F907" s="3"/>
      <c r="G907" s="3" t="s">
        <v>385</v>
      </c>
      <c r="H907" s="20">
        <v>0.5</v>
      </c>
      <c r="I907" s="114">
        <v>470000000</v>
      </c>
      <c r="J907" s="21" t="s">
        <v>1314</v>
      </c>
      <c r="K907" s="19" t="s">
        <v>1927</v>
      </c>
      <c r="L907" s="137" t="s">
        <v>3397</v>
      </c>
      <c r="M907" s="140" t="s">
        <v>383</v>
      </c>
      <c r="N907" s="346" t="s">
        <v>8839</v>
      </c>
      <c r="O907" s="3" t="s">
        <v>1366</v>
      </c>
      <c r="P907" s="7" t="s">
        <v>1338</v>
      </c>
      <c r="Q907" s="3" t="s">
        <v>1186</v>
      </c>
      <c r="R907" s="24">
        <v>2</v>
      </c>
      <c r="S907" s="19">
        <v>19886.27</v>
      </c>
      <c r="T907" s="83">
        <f t="shared" si="309"/>
        <v>39772.54</v>
      </c>
      <c r="U907" s="83">
        <f t="shared" si="321"/>
        <v>44545.244800000008</v>
      </c>
      <c r="V907" s="9" t="s">
        <v>1325</v>
      </c>
      <c r="W907" s="152" t="s">
        <v>1394</v>
      </c>
      <c r="X907" s="9"/>
    </row>
    <row r="908" spans="1:1967" s="547" customFormat="1" ht="102" customHeight="1">
      <c r="A908" s="9" t="s">
        <v>6613</v>
      </c>
      <c r="B908" s="100" t="s">
        <v>97</v>
      </c>
      <c r="C908" s="40" t="s">
        <v>1060</v>
      </c>
      <c r="D908" s="40" t="s">
        <v>1056</v>
      </c>
      <c r="E908" s="3" t="s">
        <v>1069</v>
      </c>
      <c r="F908" s="3"/>
      <c r="G908" s="3" t="s">
        <v>385</v>
      </c>
      <c r="H908" s="20">
        <v>0.5</v>
      </c>
      <c r="I908" s="114">
        <v>470000000</v>
      </c>
      <c r="J908" s="21" t="s">
        <v>1314</v>
      </c>
      <c r="K908" s="19" t="s">
        <v>1927</v>
      </c>
      <c r="L908" s="137" t="s">
        <v>3397</v>
      </c>
      <c r="M908" s="140" t="s">
        <v>383</v>
      </c>
      <c r="N908" s="346" t="s">
        <v>8839</v>
      </c>
      <c r="O908" s="3" t="s">
        <v>1366</v>
      </c>
      <c r="P908" s="7" t="s">
        <v>1338</v>
      </c>
      <c r="Q908" s="3" t="s">
        <v>1186</v>
      </c>
      <c r="R908" s="24">
        <v>18</v>
      </c>
      <c r="S908" s="19">
        <v>19886.27</v>
      </c>
      <c r="T908" s="83">
        <v>0</v>
      </c>
      <c r="U908" s="83">
        <f t="shared" si="321"/>
        <v>0</v>
      </c>
      <c r="V908" s="9" t="s">
        <v>1325</v>
      </c>
      <c r="W908" s="152" t="s">
        <v>1394</v>
      </c>
      <c r="X908" s="9" t="s">
        <v>11577</v>
      </c>
    </row>
    <row r="909" spans="1:1967" s="547" customFormat="1" ht="102" customHeight="1">
      <c r="A909" s="9" t="s">
        <v>12195</v>
      </c>
      <c r="B909" s="100" t="s">
        <v>97</v>
      </c>
      <c r="C909" s="3" t="s">
        <v>12192</v>
      </c>
      <c r="D909" s="3" t="s">
        <v>1056</v>
      </c>
      <c r="E909" s="3" t="s">
        <v>12193</v>
      </c>
      <c r="F909" s="3" t="s">
        <v>12245</v>
      </c>
      <c r="G909" s="3" t="s">
        <v>385</v>
      </c>
      <c r="H909" s="20">
        <v>0.5</v>
      </c>
      <c r="I909" s="114">
        <v>470000000</v>
      </c>
      <c r="J909" s="21" t="s">
        <v>1314</v>
      </c>
      <c r="K909" s="19" t="s">
        <v>12083</v>
      </c>
      <c r="L909" s="137" t="s">
        <v>11512</v>
      </c>
      <c r="M909" s="140" t="s">
        <v>383</v>
      </c>
      <c r="N909" s="346" t="s">
        <v>8842</v>
      </c>
      <c r="O909" s="3" t="s">
        <v>11462</v>
      </c>
      <c r="P909" s="7" t="s">
        <v>1333</v>
      </c>
      <c r="Q909" s="3" t="s">
        <v>1332</v>
      </c>
      <c r="R909" s="24">
        <v>18</v>
      </c>
      <c r="S909" s="19">
        <v>19886.27</v>
      </c>
      <c r="T909" s="83">
        <f t="shared" ref="T909" si="355">R909*S909</f>
        <v>357952.86</v>
      </c>
      <c r="U909" s="83">
        <f t="shared" ref="U909" si="356">T909*1.12</f>
        <v>400907.20320000005</v>
      </c>
      <c r="V909" s="9" t="s">
        <v>1325</v>
      </c>
      <c r="W909" s="152" t="s">
        <v>1394</v>
      </c>
      <c r="X909" s="9"/>
    </row>
    <row r="910" spans="1:1967" s="547" customFormat="1" ht="102" customHeight="1">
      <c r="A910" s="9" t="s">
        <v>6614</v>
      </c>
      <c r="B910" s="100" t="s">
        <v>97</v>
      </c>
      <c r="C910" s="40" t="s">
        <v>1060</v>
      </c>
      <c r="D910" s="40" t="s">
        <v>1056</v>
      </c>
      <c r="E910" s="3" t="s">
        <v>1070</v>
      </c>
      <c r="F910" s="3"/>
      <c r="G910" s="3" t="s">
        <v>385</v>
      </c>
      <c r="H910" s="20">
        <v>0.5</v>
      </c>
      <c r="I910" s="114">
        <v>470000000</v>
      </c>
      <c r="J910" s="21" t="s">
        <v>1314</v>
      </c>
      <c r="K910" s="19" t="s">
        <v>1927</v>
      </c>
      <c r="L910" s="137" t="s">
        <v>3397</v>
      </c>
      <c r="M910" s="140" t="s">
        <v>383</v>
      </c>
      <c r="N910" s="346" t="s">
        <v>8839</v>
      </c>
      <c r="O910" s="3" t="s">
        <v>1366</v>
      </c>
      <c r="P910" s="7" t="s">
        <v>1338</v>
      </c>
      <c r="Q910" s="3" t="s">
        <v>1186</v>
      </c>
      <c r="R910" s="24">
        <v>20</v>
      </c>
      <c r="S910" s="19">
        <v>19886.27</v>
      </c>
      <c r="T910" s="83">
        <v>0</v>
      </c>
      <c r="U910" s="83">
        <f t="shared" si="321"/>
        <v>0</v>
      </c>
      <c r="V910" s="9" t="s">
        <v>1325</v>
      </c>
      <c r="W910" s="152" t="s">
        <v>1394</v>
      </c>
      <c r="X910" s="9" t="s">
        <v>11577</v>
      </c>
    </row>
    <row r="911" spans="1:1967" s="547" customFormat="1" ht="102" customHeight="1">
      <c r="A911" s="9" t="s">
        <v>12196</v>
      </c>
      <c r="B911" s="100" t="s">
        <v>97</v>
      </c>
      <c r="C911" s="3" t="s">
        <v>12192</v>
      </c>
      <c r="D911" s="3" t="s">
        <v>1056</v>
      </c>
      <c r="E911" s="3" t="s">
        <v>12193</v>
      </c>
      <c r="F911" s="3" t="s">
        <v>12246</v>
      </c>
      <c r="G911" s="3" t="s">
        <v>385</v>
      </c>
      <c r="H911" s="20">
        <v>0.5</v>
      </c>
      <c r="I911" s="114">
        <v>470000000</v>
      </c>
      <c r="J911" s="21" t="s">
        <v>1314</v>
      </c>
      <c r="K911" s="19" t="s">
        <v>12083</v>
      </c>
      <c r="L911" s="137" t="s">
        <v>11512</v>
      </c>
      <c r="M911" s="140" t="s">
        <v>383</v>
      </c>
      <c r="N911" s="346" t="s">
        <v>8842</v>
      </c>
      <c r="O911" s="3" t="s">
        <v>11462</v>
      </c>
      <c r="P911" s="7" t="s">
        <v>1333</v>
      </c>
      <c r="Q911" s="3" t="s">
        <v>1332</v>
      </c>
      <c r="R911" s="24">
        <v>20</v>
      </c>
      <c r="S911" s="19">
        <v>19886.27</v>
      </c>
      <c r="T911" s="83">
        <f t="shared" ref="T911" si="357">R911*S911</f>
        <v>397725.4</v>
      </c>
      <c r="U911" s="83">
        <f t="shared" ref="U911" si="358">T911*1.12</f>
        <v>445452.44800000009</v>
      </c>
      <c r="V911" s="9" t="s">
        <v>1325</v>
      </c>
      <c r="W911" s="152" t="s">
        <v>1394</v>
      </c>
      <c r="X911" s="9"/>
    </row>
    <row r="912" spans="1:1967" s="547" customFormat="1" ht="102" customHeight="1">
      <c r="A912" s="9" t="s">
        <v>6615</v>
      </c>
      <c r="B912" s="100" t="s">
        <v>97</v>
      </c>
      <c r="C912" s="40" t="s">
        <v>1060</v>
      </c>
      <c r="D912" s="40" t="s">
        <v>1056</v>
      </c>
      <c r="E912" s="3" t="s">
        <v>1071</v>
      </c>
      <c r="F912" s="3"/>
      <c r="G912" s="3" t="s">
        <v>385</v>
      </c>
      <c r="H912" s="20">
        <v>0.5</v>
      </c>
      <c r="I912" s="114">
        <v>470000000</v>
      </c>
      <c r="J912" s="21" t="s">
        <v>1314</v>
      </c>
      <c r="K912" s="19" t="s">
        <v>1929</v>
      </c>
      <c r="L912" s="137" t="s">
        <v>3397</v>
      </c>
      <c r="M912" s="140" t="s">
        <v>383</v>
      </c>
      <c r="N912" s="346" t="s">
        <v>8839</v>
      </c>
      <c r="O912" s="3" t="s">
        <v>1366</v>
      </c>
      <c r="P912" s="7" t="s">
        <v>1338</v>
      </c>
      <c r="Q912" s="3" t="s">
        <v>1186</v>
      </c>
      <c r="R912" s="24">
        <v>36</v>
      </c>
      <c r="S912" s="19">
        <v>24750</v>
      </c>
      <c r="T912" s="83">
        <f t="shared" si="309"/>
        <v>891000</v>
      </c>
      <c r="U912" s="83">
        <f t="shared" si="321"/>
        <v>997920.00000000012</v>
      </c>
      <c r="V912" s="9" t="s">
        <v>1325</v>
      </c>
      <c r="W912" s="152" t="s">
        <v>1394</v>
      </c>
      <c r="X912" s="9"/>
    </row>
    <row r="913" spans="1:1967" s="547" customFormat="1" ht="102" customHeight="1">
      <c r="A913" s="9" t="s">
        <v>6616</v>
      </c>
      <c r="B913" s="100" t="s">
        <v>97</v>
      </c>
      <c r="C913" s="40" t="s">
        <v>1060</v>
      </c>
      <c r="D913" s="40" t="s">
        <v>1056</v>
      </c>
      <c r="E913" s="3" t="s">
        <v>1063</v>
      </c>
      <c r="F913" s="3"/>
      <c r="G913" s="3" t="s">
        <v>385</v>
      </c>
      <c r="H913" s="20">
        <v>0.5</v>
      </c>
      <c r="I913" s="114">
        <v>470000000</v>
      </c>
      <c r="J913" s="21" t="s">
        <v>1314</v>
      </c>
      <c r="K913" s="19" t="s">
        <v>3427</v>
      </c>
      <c r="L913" s="137" t="s">
        <v>3397</v>
      </c>
      <c r="M913" s="140" t="s">
        <v>383</v>
      </c>
      <c r="N913" s="346" t="s">
        <v>8839</v>
      </c>
      <c r="O913" s="3" t="s">
        <v>1366</v>
      </c>
      <c r="P913" s="7" t="s">
        <v>1338</v>
      </c>
      <c r="Q913" s="3" t="s">
        <v>1186</v>
      </c>
      <c r="R913" s="24">
        <v>275</v>
      </c>
      <c r="S913" s="19">
        <v>24750</v>
      </c>
      <c r="T913" s="83">
        <f t="shared" si="309"/>
        <v>6806250</v>
      </c>
      <c r="U913" s="83">
        <f t="shared" si="321"/>
        <v>7623000.0000000009</v>
      </c>
      <c r="V913" s="9" t="s">
        <v>1325</v>
      </c>
      <c r="W913" s="152" t="s">
        <v>1394</v>
      </c>
      <c r="X913" s="9"/>
    </row>
    <row r="914" spans="1:1967" s="547" customFormat="1" ht="102" customHeight="1">
      <c r="A914" s="9" t="s">
        <v>6617</v>
      </c>
      <c r="B914" s="100" t="s">
        <v>97</v>
      </c>
      <c r="C914" s="40" t="s">
        <v>1060</v>
      </c>
      <c r="D914" s="40" t="s">
        <v>1056</v>
      </c>
      <c r="E914" s="3" t="s">
        <v>1072</v>
      </c>
      <c r="F914" s="3"/>
      <c r="G914" s="3" t="s">
        <v>385</v>
      </c>
      <c r="H914" s="20">
        <v>0.5</v>
      </c>
      <c r="I914" s="114">
        <v>470000000</v>
      </c>
      <c r="J914" s="21" t="s">
        <v>1314</v>
      </c>
      <c r="K914" s="19" t="s">
        <v>1927</v>
      </c>
      <c r="L914" s="137" t="s">
        <v>3397</v>
      </c>
      <c r="M914" s="140" t="s">
        <v>383</v>
      </c>
      <c r="N914" s="346" t="s">
        <v>8839</v>
      </c>
      <c r="O914" s="3" t="s">
        <v>1366</v>
      </c>
      <c r="P914" s="7" t="s">
        <v>1338</v>
      </c>
      <c r="Q914" s="3" t="s">
        <v>1186</v>
      </c>
      <c r="R914" s="24">
        <v>7</v>
      </c>
      <c r="S914" s="19">
        <v>24750</v>
      </c>
      <c r="T914" s="83">
        <f t="shared" si="309"/>
        <v>173250</v>
      </c>
      <c r="U914" s="83">
        <f t="shared" si="321"/>
        <v>194040.00000000003</v>
      </c>
      <c r="V914" s="9" t="s">
        <v>1325</v>
      </c>
      <c r="W914" s="152" t="s">
        <v>1394</v>
      </c>
      <c r="X914" s="9"/>
    </row>
    <row r="915" spans="1:1967" s="547" customFormat="1" ht="102" customHeight="1">
      <c r="A915" s="9" t="s">
        <v>6618</v>
      </c>
      <c r="B915" s="100" t="s">
        <v>97</v>
      </c>
      <c r="C915" s="3" t="s">
        <v>1077</v>
      </c>
      <c r="D915" s="3" t="s">
        <v>1078</v>
      </c>
      <c r="E915" s="3" t="s">
        <v>1079</v>
      </c>
      <c r="F915" s="3"/>
      <c r="G915" s="3" t="s">
        <v>384</v>
      </c>
      <c r="H915" s="20">
        <v>0</v>
      </c>
      <c r="I915" s="114">
        <v>470000000</v>
      </c>
      <c r="J915" s="21" t="s">
        <v>1314</v>
      </c>
      <c r="K915" s="19" t="s">
        <v>1929</v>
      </c>
      <c r="L915" s="137" t="s">
        <v>3397</v>
      </c>
      <c r="M915" s="140" t="s">
        <v>383</v>
      </c>
      <c r="N915" s="346" t="s">
        <v>8842</v>
      </c>
      <c r="O915" s="3" t="s">
        <v>1366</v>
      </c>
      <c r="P915" s="7" t="s">
        <v>1338</v>
      </c>
      <c r="Q915" s="3" t="s">
        <v>1186</v>
      </c>
      <c r="R915" s="24">
        <v>510</v>
      </c>
      <c r="S915" s="19">
        <v>3785.55</v>
      </c>
      <c r="T915" s="83">
        <v>0</v>
      </c>
      <c r="U915" s="83">
        <f t="shared" si="321"/>
        <v>0</v>
      </c>
      <c r="V915" s="9" t="s">
        <v>1325</v>
      </c>
      <c r="W915" s="152" t="s">
        <v>1394</v>
      </c>
      <c r="X915" s="9" t="s">
        <v>11565</v>
      </c>
    </row>
    <row r="916" spans="1:1967" s="547" customFormat="1" ht="102" customHeight="1">
      <c r="A916" s="9" t="s">
        <v>12081</v>
      </c>
      <c r="B916" s="100" t="s">
        <v>97</v>
      </c>
      <c r="C916" s="3" t="s">
        <v>1077</v>
      </c>
      <c r="D916" s="3" t="s">
        <v>1078</v>
      </c>
      <c r="E916" s="3" t="s">
        <v>1079</v>
      </c>
      <c r="F916" s="3"/>
      <c r="G916" s="3" t="s">
        <v>384</v>
      </c>
      <c r="H916" s="20">
        <v>0</v>
      </c>
      <c r="I916" s="114">
        <v>470000000</v>
      </c>
      <c r="J916" s="21" t="s">
        <v>1314</v>
      </c>
      <c r="K916" s="19" t="s">
        <v>11919</v>
      </c>
      <c r="L916" s="137" t="s">
        <v>11512</v>
      </c>
      <c r="M916" s="140" t="s">
        <v>383</v>
      </c>
      <c r="N916" s="346" t="s">
        <v>8844</v>
      </c>
      <c r="O916" s="447" t="s">
        <v>11115</v>
      </c>
      <c r="P916" s="7" t="s">
        <v>1338</v>
      </c>
      <c r="Q916" s="3" t="s">
        <v>1186</v>
      </c>
      <c r="R916" s="24">
        <v>510</v>
      </c>
      <c r="S916" s="19">
        <v>3785.55</v>
      </c>
      <c r="T916" s="83">
        <f t="shared" ref="T916" si="359">R916*S916</f>
        <v>1930630.5</v>
      </c>
      <c r="U916" s="83">
        <f t="shared" ref="U916" si="360">T916*1.12</f>
        <v>2162306.16</v>
      </c>
      <c r="V916" s="9" t="s">
        <v>1325</v>
      </c>
      <c r="W916" s="152" t="s">
        <v>1394</v>
      </c>
      <c r="X916" s="9"/>
    </row>
    <row r="917" spans="1:1967" s="547" customFormat="1" ht="102" customHeight="1">
      <c r="A917" s="9" t="s">
        <v>6619</v>
      </c>
      <c r="B917" s="100" t="s">
        <v>97</v>
      </c>
      <c r="C917" s="56" t="s">
        <v>1092</v>
      </c>
      <c r="D917" s="3" t="s">
        <v>66</v>
      </c>
      <c r="E917" s="3" t="s">
        <v>67</v>
      </c>
      <c r="F917" s="3"/>
      <c r="G917" s="3" t="s">
        <v>384</v>
      </c>
      <c r="H917" s="20">
        <v>0</v>
      </c>
      <c r="I917" s="114">
        <v>470000000</v>
      </c>
      <c r="J917" s="21" t="s">
        <v>1314</v>
      </c>
      <c r="K917" s="19" t="s">
        <v>1929</v>
      </c>
      <c r="L917" s="137" t="s">
        <v>3397</v>
      </c>
      <c r="M917" s="140" t="s">
        <v>383</v>
      </c>
      <c r="N917" s="346" t="s">
        <v>8842</v>
      </c>
      <c r="O917" s="3" t="s">
        <v>1366</v>
      </c>
      <c r="P917" s="7" t="s">
        <v>1338</v>
      </c>
      <c r="Q917" s="3" t="s">
        <v>1186</v>
      </c>
      <c r="R917" s="24">
        <v>321</v>
      </c>
      <c r="S917" s="19">
        <v>836</v>
      </c>
      <c r="T917" s="83">
        <v>0</v>
      </c>
      <c r="U917" s="83">
        <f t="shared" si="321"/>
        <v>0</v>
      </c>
      <c r="V917" s="9" t="s">
        <v>1325</v>
      </c>
      <c r="W917" s="152" t="s">
        <v>1394</v>
      </c>
      <c r="X917" s="9" t="s">
        <v>9066</v>
      </c>
    </row>
    <row r="918" spans="1:1967" s="547" customFormat="1" ht="102" customHeight="1">
      <c r="A918" s="9" t="s">
        <v>6620</v>
      </c>
      <c r="B918" s="100" t="s">
        <v>97</v>
      </c>
      <c r="C918" s="3" t="s">
        <v>1082</v>
      </c>
      <c r="D918" s="3" t="s">
        <v>1083</v>
      </c>
      <c r="E918" s="3" t="s">
        <v>1084</v>
      </c>
      <c r="F918" s="3"/>
      <c r="G918" s="3" t="s">
        <v>384</v>
      </c>
      <c r="H918" s="20">
        <v>0</v>
      </c>
      <c r="I918" s="114">
        <v>470000000</v>
      </c>
      <c r="J918" s="21" t="s">
        <v>1314</v>
      </c>
      <c r="K918" s="19" t="s">
        <v>1929</v>
      </c>
      <c r="L918" s="137" t="s">
        <v>3397</v>
      </c>
      <c r="M918" s="140" t="s">
        <v>383</v>
      </c>
      <c r="N918" s="346" t="s">
        <v>8842</v>
      </c>
      <c r="O918" s="3" t="s">
        <v>1366</v>
      </c>
      <c r="P918" s="7" t="s">
        <v>1338</v>
      </c>
      <c r="Q918" s="3" t="s">
        <v>1186</v>
      </c>
      <c r="R918" s="24">
        <v>12</v>
      </c>
      <c r="S918" s="19">
        <v>723.21</v>
      </c>
      <c r="T918" s="83">
        <v>0</v>
      </c>
      <c r="U918" s="83">
        <f t="shared" si="321"/>
        <v>0</v>
      </c>
      <c r="V918" s="9" t="s">
        <v>1325</v>
      </c>
      <c r="W918" s="152" t="s">
        <v>1394</v>
      </c>
      <c r="X918" s="9" t="s">
        <v>9066</v>
      </c>
    </row>
    <row r="919" spans="1:1967" s="547" customFormat="1" ht="102" customHeight="1">
      <c r="A919" s="9" t="s">
        <v>6621</v>
      </c>
      <c r="B919" s="100" t="s">
        <v>97</v>
      </c>
      <c r="C919" s="3" t="s">
        <v>1080</v>
      </c>
      <c r="D919" s="3" t="s">
        <v>1081</v>
      </c>
      <c r="E919" s="3" t="s">
        <v>1088</v>
      </c>
      <c r="F919" s="3"/>
      <c r="G919" s="3" t="s">
        <v>384</v>
      </c>
      <c r="H919" s="20">
        <v>0</v>
      </c>
      <c r="I919" s="114">
        <v>470000000</v>
      </c>
      <c r="J919" s="21" t="s">
        <v>1314</v>
      </c>
      <c r="K919" s="19" t="s">
        <v>1929</v>
      </c>
      <c r="L919" s="137" t="s">
        <v>3397</v>
      </c>
      <c r="M919" s="140" t="s">
        <v>383</v>
      </c>
      <c r="N919" s="346" t="s">
        <v>8842</v>
      </c>
      <c r="O919" s="3" t="s">
        <v>1366</v>
      </c>
      <c r="P919" s="7" t="s">
        <v>1338</v>
      </c>
      <c r="Q919" s="3" t="s">
        <v>1186</v>
      </c>
      <c r="R919" s="24">
        <v>6</v>
      </c>
      <c r="S919" s="19">
        <v>176</v>
      </c>
      <c r="T919" s="83">
        <v>0</v>
      </c>
      <c r="U919" s="83">
        <f t="shared" si="321"/>
        <v>0</v>
      </c>
      <c r="V919" s="9" t="s">
        <v>1325</v>
      </c>
      <c r="W919" s="152" t="s">
        <v>1394</v>
      </c>
      <c r="X919" s="9" t="s">
        <v>9066</v>
      </c>
    </row>
    <row r="920" spans="1:1967" s="547" customFormat="1" ht="102" customHeight="1">
      <c r="A920" s="9" t="s">
        <v>6622</v>
      </c>
      <c r="B920" s="100" t="s">
        <v>97</v>
      </c>
      <c r="C920" s="58" t="s">
        <v>1085</v>
      </c>
      <c r="D920" s="58" t="s">
        <v>1086</v>
      </c>
      <c r="E920" s="58" t="s">
        <v>1087</v>
      </c>
      <c r="F920" s="3"/>
      <c r="G920" s="3" t="s">
        <v>384</v>
      </c>
      <c r="H920" s="20">
        <v>0</v>
      </c>
      <c r="I920" s="114">
        <v>470000000</v>
      </c>
      <c r="J920" s="21" t="s">
        <v>1314</v>
      </c>
      <c r="K920" s="19" t="s">
        <v>1929</v>
      </c>
      <c r="L920" s="137" t="s">
        <v>3397</v>
      </c>
      <c r="M920" s="140" t="s">
        <v>383</v>
      </c>
      <c r="N920" s="346" t="s">
        <v>8842</v>
      </c>
      <c r="O920" s="3" t="s">
        <v>1366</v>
      </c>
      <c r="P920" s="7" t="s">
        <v>1338</v>
      </c>
      <c r="Q920" s="3" t="s">
        <v>1186</v>
      </c>
      <c r="R920" s="24">
        <v>16</v>
      </c>
      <c r="S920" s="19">
        <v>3685</v>
      </c>
      <c r="T920" s="83">
        <v>0</v>
      </c>
      <c r="U920" s="83">
        <f t="shared" si="321"/>
        <v>0</v>
      </c>
      <c r="V920" s="9" t="s">
        <v>1325</v>
      </c>
      <c r="W920" s="152" t="s">
        <v>1394</v>
      </c>
      <c r="X920" s="9" t="s">
        <v>11565</v>
      </c>
    </row>
    <row r="921" spans="1:1967" s="547" customFormat="1" ht="102" customHeight="1">
      <c r="A921" s="9" t="s">
        <v>12082</v>
      </c>
      <c r="B921" s="100" t="s">
        <v>97</v>
      </c>
      <c r="C921" s="58" t="s">
        <v>1085</v>
      </c>
      <c r="D921" s="58" t="s">
        <v>1086</v>
      </c>
      <c r="E921" s="58" t="s">
        <v>1087</v>
      </c>
      <c r="F921" s="3"/>
      <c r="G921" s="3" t="s">
        <v>384</v>
      </c>
      <c r="H921" s="20">
        <v>0</v>
      </c>
      <c r="I921" s="114">
        <v>470000000</v>
      </c>
      <c r="J921" s="21" t="s">
        <v>1314</v>
      </c>
      <c r="K921" s="19" t="s">
        <v>12083</v>
      </c>
      <c r="L921" s="137" t="s">
        <v>11512</v>
      </c>
      <c r="M921" s="140" t="s">
        <v>383</v>
      </c>
      <c r="N921" s="346" t="s">
        <v>8844</v>
      </c>
      <c r="O921" s="447" t="s">
        <v>11115</v>
      </c>
      <c r="P921" s="7" t="s">
        <v>1338</v>
      </c>
      <c r="Q921" s="3" t="s">
        <v>1186</v>
      </c>
      <c r="R921" s="24">
        <v>16</v>
      </c>
      <c r="S921" s="19">
        <v>3685</v>
      </c>
      <c r="T921" s="83">
        <v>0</v>
      </c>
      <c r="U921" s="83">
        <f t="shared" ref="U921:U923" si="361">T921*1.12</f>
        <v>0</v>
      </c>
      <c r="V921" s="9" t="s">
        <v>1325</v>
      </c>
      <c r="W921" s="152" t="s">
        <v>1394</v>
      </c>
      <c r="X921" s="9">
        <v>22</v>
      </c>
    </row>
    <row r="922" spans="1:1967" s="547" customFormat="1" ht="102" customHeight="1">
      <c r="A922" s="9" t="s">
        <v>12883</v>
      </c>
      <c r="B922" s="100" t="s">
        <v>97</v>
      </c>
      <c r="C922" s="58" t="s">
        <v>1085</v>
      </c>
      <c r="D922" s="58" t="s">
        <v>1086</v>
      </c>
      <c r="E922" s="58" t="s">
        <v>1087</v>
      </c>
      <c r="F922" s="3"/>
      <c r="G922" s="3" t="s">
        <v>384</v>
      </c>
      <c r="H922" s="20">
        <v>0</v>
      </c>
      <c r="I922" s="114">
        <v>470000000</v>
      </c>
      <c r="J922" s="21" t="s">
        <v>1314</v>
      </c>
      <c r="K922" s="19" t="s">
        <v>12083</v>
      </c>
      <c r="L922" s="137" t="s">
        <v>11512</v>
      </c>
      <c r="M922" s="140" t="s">
        <v>383</v>
      </c>
      <c r="N922" s="346" t="s">
        <v>8844</v>
      </c>
      <c r="O922" s="447" t="s">
        <v>11115</v>
      </c>
      <c r="P922" s="7" t="s">
        <v>1338</v>
      </c>
      <c r="Q922" s="3" t="s">
        <v>1186</v>
      </c>
      <c r="R922" s="24">
        <v>16</v>
      </c>
      <c r="S922" s="19">
        <v>3685</v>
      </c>
      <c r="T922" s="83">
        <f t="shared" ref="T922" si="362">R922*S922</f>
        <v>58960</v>
      </c>
      <c r="U922" s="83">
        <f t="shared" ref="U922" si="363">T922*1.12</f>
        <v>66035.200000000012</v>
      </c>
      <c r="V922" s="9"/>
      <c r="W922" s="152" t="s">
        <v>1394</v>
      </c>
      <c r="X922" s="9"/>
    </row>
    <row r="923" spans="1:1967" s="547" customFormat="1" ht="102" customHeight="1">
      <c r="A923" s="9" t="s">
        <v>6623</v>
      </c>
      <c r="B923" s="100" t="s">
        <v>97</v>
      </c>
      <c r="C923" s="3" t="s">
        <v>1074</v>
      </c>
      <c r="D923" s="3" t="s">
        <v>1075</v>
      </c>
      <c r="E923" s="3" t="s">
        <v>1076</v>
      </c>
      <c r="F923" s="3"/>
      <c r="G923" s="3" t="s">
        <v>384</v>
      </c>
      <c r="H923" s="20">
        <v>0</v>
      </c>
      <c r="I923" s="114">
        <v>470000000</v>
      </c>
      <c r="J923" s="21" t="s">
        <v>1314</v>
      </c>
      <c r="K923" s="19" t="s">
        <v>1367</v>
      </c>
      <c r="L923" s="137" t="s">
        <v>3397</v>
      </c>
      <c r="M923" s="140" t="s">
        <v>383</v>
      </c>
      <c r="N923" s="346" t="s">
        <v>8842</v>
      </c>
      <c r="O923" s="3" t="s">
        <v>1366</v>
      </c>
      <c r="P923" s="7" t="s">
        <v>1338</v>
      </c>
      <c r="Q923" s="3" t="s">
        <v>1186</v>
      </c>
      <c r="R923" s="24">
        <v>120</v>
      </c>
      <c r="S923" s="19">
        <v>836</v>
      </c>
      <c r="T923" s="83">
        <v>0</v>
      </c>
      <c r="U923" s="83">
        <f t="shared" si="361"/>
        <v>0</v>
      </c>
      <c r="V923" s="9" t="s">
        <v>1325</v>
      </c>
      <c r="W923" s="152" t="s">
        <v>1394</v>
      </c>
      <c r="X923" s="9" t="s">
        <v>9066</v>
      </c>
    </row>
    <row r="924" spans="1:1967" s="547" customFormat="1" ht="102" customHeight="1">
      <c r="A924" s="9" t="s">
        <v>6624</v>
      </c>
      <c r="B924" s="100" t="s">
        <v>97</v>
      </c>
      <c r="C924" s="111" t="s">
        <v>1093</v>
      </c>
      <c r="D924" s="111" t="s">
        <v>1094</v>
      </c>
      <c r="E924" s="111" t="s">
        <v>1095</v>
      </c>
      <c r="F924" s="3"/>
      <c r="G924" s="3" t="s">
        <v>385</v>
      </c>
      <c r="H924" s="20">
        <v>1</v>
      </c>
      <c r="I924" s="114">
        <v>470000000</v>
      </c>
      <c r="J924" s="21" t="s">
        <v>1314</v>
      </c>
      <c r="K924" s="19" t="s">
        <v>2082</v>
      </c>
      <c r="L924" s="137" t="s">
        <v>3397</v>
      </c>
      <c r="M924" s="140" t="s">
        <v>383</v>
      </c>
      <c r="N924" s="346" t="s">
        <v>2083</v>
      </c>
      <c r="O924" s="3" t="s">
        <v>1366</v>
      </c>
      <c r="P924" s="7" t="s">
        <v>1338</v>
      </c>
      <c r="Q924" s="3" t="s">
        <v>1186</v>
      </c>
      <c r="R924" s="24">
        <v>8219</v>
      </c>
      <c r="S924" s="19">
        <v>33384</v>
      </c>
      <c r="T924" s="83">
        <v>0</v>
      </c>
      <c r="U924" s="83">
        <f t="shared" si="321"/>
        <v>0</v>
      </c>
      <c r="V924" s="9" t="s">
        <v>1325</v>
      </c>
      <c r="W924" s="152" t="s">
        <v>1394</v>
      </c>
      <c r="X924" s="9" t="s">
        <v>9346</v>
      </c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  <c r="AP924" s="8"/>
      <c r="AQ924" s="8"/>
      <c r="AR924" s="8"/>
      <c r="AS924" s="8"/>
      <c r="AT924" s="8"/>
      <c r="AU924" s="8"/>
      <c r="AV924" s="8"/>
      <c r="AW924" s="8"/>
      <c r="AX924" s="8"/>
      <c r="AY924" s="8"/>
      <c r="AZ924" s="8"/>
      <c r="BA924" s="8"/>
      <c r="BB924" s="8"/>
      <c r="BC924" s="8"/>
      <c r="BD924" s="8"/>
      <c r="BE924" s="8"/>
      <c r="BF924" s="8"/>
      <c r="BG924" s="8"/>
      <c r="BH924" s="8"/>
      <c r="BI924" s="8"/>
      <c r="BJ924" s="8"/>
      <c r="BK924" s="8"/>
      <c r="BL924" s="8"/>
      <c r="BM924" s="8"/>
      <c r="BN924" s="8"/>
      <c r="BO924" s="8"/>
      <c r="BP924" s="8"/>
      <c r="BQ924" s="8"/>
      <c r="BR924" s="8"/>
      <c r="BS924" s="8"/>
      <c r="BT924" s="8"/>
      <c r="BU924" s="8"/>
      <c r="BV924" s="8"/>
      <c r="BW924" s="8"/>
      <c r="BX924" s="8"/>
      <c r="BY924" s="8"/>
      <c r="BZ924" s="8"/>
      <c r="CA924" s="8"/>
      <c r="CB924" s="8"/>
      <c r="CC924" s="8"/>
      <c r="CD924" s="8"/>
      <c r="CE924" s="8"/>
      <c r="CF924" s="8"/>
      <c r="CG924" s="8"/>
      <c r="CH924" s="8"/>
      <c r="CI924" s="8"/>
      <c r="CJ924" s="8"/>
      <c r="CK924" s="8"/>
      <c r="CL924" s="8"/>
      <c r="CM924" s="8"/>
      <c r="CN924" s="8"/>
      <c r="CO924" s="8"/>
      <c r="CP924" s="8"/>
      <c r="CQ924" s="8"/>
      <c r="CR924" s="8"/>
      <c r="CS924" s="8"/>
      <c r="CT924" s="8"/>
      <c r="CU924" s="8"/>
      <c r="CV924" s="8"/>
      <c r="CW924" s="8"/>
      <c r="CX924" s="8"/>
      <c r="CY924" s="8"/>
      <c r="CZ924" s="8"/>
      <c r="DA924" s="8"/>
      <c r="DB924" s="8"/>
      <c r="DC924" s="8"/>
      <c r="DD924" s="8"/>
      <c r="DE924" s="8"/>
      <c r="DF924" s="8"/>
      <c r="DG924" s="8"/>
      <c r="DH924" s="8"/>
      <c r="DI924" s="8"/>
      <c r="DJ924" s="8"/>
      <c r="DK924" s="8"/>
      <c r="DL924" s="8"/>
      <c r="DM924" s="8"/>
      <c r="DN924" s="8"/>
      <c r="DO924" s="8"/>
      <c r="DP924" s="8"/>
      <c r="DQ924" s="8"/>
      <c r="DR924" s="8"/>
      <c r="DS924" s="8"/>
      <c r="DT924" s="8"/>
      <c r="DU924" s="8"/>
      <c r="DV924" s="8"/>
      <c r="DW924" s="8"/>
      <c r="DX924" s="8"/>
      <c r="DY924" s="8"/>
      <c r="DZ924" s="8"/>
      <c r="EA924" s="8"/>
      <c r="EB924" s="8"/>
      <c r="EC924" s="8"/>
      <c r="ED924" s="8"/>
      <c r="EE924" s="8"/>
      <c r="EF924" s="8"/>
      <c r="EG924" s="8"/>
      <c r="EH924" s="8"/>
      <c r="EI924" s="8"/>
      <c r="EJ924" s="8"/>
      <c r="EK924" s="8"/>
      <c r="EL924" s="8"/>
      <c r="EM924" s="8"/>
      <c r="EN924" s="8"/>
      <c r="EO924" s="8"/>
      <c r="EP924" s="8"/>
      <c r="EQ924" s="8"/>
      <c r="ER924" s="8"/>
      <c r="ES924" s="8"/>
      <c r="ET924" s="8"/>
      <c r="EU924" s="8"/>
      <c r="EV924" s="8"/>
      <c r="EW924" s="8"/>
      <c r="EX924" s="8"/>
      <c r="EY924" s="8"/>
      <c r="EZ924" s="8"/>
      <c r="FA924" s="8"/>
      <c r="FB924" s="8"/>
      <c r="FC924" s="8"/>
      <c r="FD924" s="8"/>
      <c r="FE924" s="8"/>
      <c r="FF924" s="8"/>
      <c r="FG924" s="8"/>
      <c r="FH924" s="8"/>
      <c r="FI924" s="8"/>
      <c r="FJ924" s="8"/>
      <c r="FK924" s="8"/>
      <c r="FL924" s="8"/>
      <c r="FM924" s="8"/>
      <c r="FN924" s="8"/>
      <c r="FO924" s="8"/>
      <c r="FP924" s="8"/>
      <c r="FQ924" s="8"/>
      <c r="FR924" s="8"/>
      <c r="FS924" s="8"/>
      <c r="FT924" s="8"/>
      <c r="FU924" s="8"/>
      <c r="FV924" s="8"/>
      <c r="FW924" s="8"/>
      <c r="FX924" s="8"/>
      <c r="FY924" s="8"/>
      <c r="FZ924" s="8"/>
      <c r="GA924" s="8"/>
      <c r="GB924" s="8"/>
      <c r="GC924" s="8"/>
      <c r="GD924" s="8"/>
      <c r="GE924" s="8"/>
      <c r="GF924" s="8"/>
      <c r="GG924" s="8"/>
      <c r="GH924" s="8"/>
      <c r="GI924" s="8"/>
      <c r="GJ924" s="8"/>
      <c r="GK924" s="8"/>
      <c r="GL924" s="8"/>
      <c r="GM924" s="8"/>
      <c r="GN924" s="8"/>
      <c r="GO924" s="8"/>
      <c r="GP924" s="8"/>
      <c r="GQ924" s="8"/>
      <c r="GR924" s="8"/>
      <c r="GS924" s="8"/>
      <c r="GT924" s="8"/>
      <c r="GU924" s="8"/>
      <c r="GV924" s="8"/>
      <c r="GW924" s="8"/>
      <c r="GX924" s="8"/>
      <c r="GY924" s="8"/>
      <c r="GZ924" s="8"/>
      <c r="HA924" s="8"/>
      <c r="HB924" s="8"/>
      <c r="HC924" s="8"/>
      <c r="HD924" s="8"/>
      <c r="HE924" s="8"/>
      <c r="HF924" s="8"/>
      <c r="HG924" s="8"/>
      <c r="HH924" s="8"/>
      <c r="HI924" s="8"/>
      <c r="HJ924" s="8"/>
      <c r="HK924" s="8"/>
      <c r="HL924" s="8"/>
      <c r="HM924" s="8"/>
      <c r="HN924" s="8"/>
      <c r="HO924" s="8"/>
      <c r="HP924" s="8"/>
      <c r="HQ924" s="8"/>
      <c r="HR924" s="8"/>
      <c r="HS924" s="8"/>
      <c r="HT924" s="8"/>
      <c r="HU924" s="8"/>
      <c r="HV924" s="8"/>
      <c r="HW924" s="8"/>
      <c r="HX924" s="8"/>
      <c r="HY924" s="8"/>
      <c r="HZ924" s="8"/>
      <c r="IA924" s="8"/>
      <c r="IB924" s="8"/>
      <c r="IC924" s="8"/>
      <c r="ID924" s="8"/>
      <c r="IE924" s="8"/>
      <c r="IF924" s="8"/>
      <c r="IG924" s="8"/>
      <c r="IH924" s="8"/>
      <c r="II924" s="8"/>
      <c r="IJ924" s="8"/>
      <c r="IK924" s="8"/>
      <c r="IL924" s="8"/>
      <c r="IM924" s="8"/>
      <c r="IN924" s="8"/>
      <c r="IO924" s="8"/>
      <c r="IP924" s="8"/>
      <c r="IQ924" s="8"/>
      <c r="IR924" s="8"/>
      <c r="IS924" s="8"/>
      <c r="IT924" s="8"/>
      <c r="IU924" s="8"/>
      <c r="IV924" s="8"/>
      <c r="IW924" s="8"/>
      <c r="IX924" s="8"/>
      <c r="IY924" s="8"/>
      <c r="IZ924" s="8"/>
      <c r="JA924" s="8"/>
      <c r="JB924" s="8"/>
      <c r="JC924" s="8"/>
      <c r="JD924" s="8"/>
      <c r="JE924" s="8"/>
      <c r="JF924" s="8"/>
      <c r="JG924" s="8"/>
      <c r="JH924" s="8"/>
      <c r="JI924" s="8"/>
      <c r="JJ924" s="8"/>
      <c r="JK924" s="8"/>
      <c r="JL924" s="8"/>
      <c r="JM924" s="8"/>
      <c r="JN924" s="8"/>
      <c r="JO924" s="8"/>
      <c r="JP924" s="8"/>
      <c r="JQ924" s="8"/>
      <c r="JR924" s="8"/>
      <c r="JS924" s="8"/>
      <c r="JT924" s="8"/>
      <c r="JU924" s="8"/>
      <c r="JV924" s="8"/>
      <c r="JW924" s="8"/>
      <c r="JX924" s="8"/>
      <c r="JY924" s="8"/>
      <c r="JZ924" s="8"/>
      <c r="KA924" s="8"/>
      <c r="KB924" s="8"/>
      <c r="KC924" s="8"/>
      <c r="KD924" s="8"/>
      <c r="KE924" s="8"/>
      <c r="KF924" s="8"/>
      <c r="KG924" s="8"/>
      <c r="KH924" s="8"/>
      <c r="KI924" s="8"/>
      <c r="KJ924" s="8"/>
      <c r="KK924" s="8"/>
      <c r="KL924" s="8"/>
      <c r="KM924" s="8"/>
      <c r="KN924" s="8"/>
      <c r="KO924" s="8"/>
      <c r="KP924" s="8"/>
      <c r="KQ924" s="8"/>
      <c r="KR924" s="8"/>
      <c r="KS924" s="8"/>
      <c r="KT924" s="8"/>
      <c r="KU924" s="8"/>
      <c r="KV924" s="8"/>
      <c r="KW924" s="8"/>
      <c r="KX924" s="8"/>
      <c r="KY924" s="8"/>
      <c r="KZ924" s="8"/>
      <c r="LA924" s="8"/>
      <c r="LB924" s="8"/>
      <c r="LC924" s="8"/>
      <c r="LD924" s="8"/>
      <c r="LE924" s="8"/>
      <c r="LF924" s="8"/>
      <c r="LG924" s="8"/>
      <c r="LH924" s="8"/>
      <c r="LI924" s="8"/>
      <c r="LJ924" s="8"/>
      <c r="LK924" s="8"/>
      <c r="LL924" s="8"/>
      <c r="LM924" s="8"/>
      <c r="LN924" s="8"/>
      <c r="LO924" s="8"/>
      <c r="LP924" s="8"/>
      <c r="LQ924" s="8"/>
      <c r="LR924" s="8"/>
      <c r="LS924" s="8"/>
      <c r="LT924" s="8"/>
      <c r="LU924" s="8"/>
      <c r="LV924" s="8"/>
      <c r="LW924" s="8"/>
      <c r="LX924" s="8"/>
      <c r="LY924" s="8"/>
      <c r="LZ924" s="8"/>
      <c r="MA924" s="8"/>
      <c r="MB924" s="8"/>
      <c r="MC924" s="8"/>
      <c r="MD924" s="8"/>
      <c r="ME924" s="8"/>
      <c r="MF924" s="8"/>
      <c r="MG924" s="8"/>
      <c r="MH924" s="8"/>
      <c r="MI924" s="8"/>
      <c r="MJ924" s="8"/>
      <c r="MK924" s="8"/>
      <c r="ML924" s="8"/>
      <c r="MM924" s="8"/>
      <c r="MN924" s="8"/>
      <c r="MO924" s="8"/>
      <c r="MP924" s="8"/>
      <c r="MQ924" s="8"/>
      <c r="MR924" s="8"/>
      <c r="MS924" s="8"/>
      <c r="MT924" s="8"/>
      <c r="MU924" s="8"/>
      <c r="MV924" s="8"/>
      <c r="MW924" s="8"/>
      <c r="MX924" s="8"/>
      <c r="MY924" s="8"/>
      <c r="MZ924" s="8"/>
      <c r="NA924" s="8"/>
      <c r="NB924" s="8"/>
      <c r="NC924" s="8"/>
      <c r="ND924" s="8"/>
      <c r="NE924" s="8"/>
      <c r="NF924" s="8"/>
      <c r="NG924" s="8"/>
      <c r="NH924" s="8"/>
      <c r="NI924" s="8"/>
      <c r="NJ924" s="8"/>
      <c r="NK924" s="8"/>
      <c r="NL924" s="8"/>
      <c r="NM924" s="8"/>
      <c r="NN924" s="8"/>
      <c r="NO924" s="8"/>
      <c r="NP924" s="8"/>
      <c r="NQ924" s="8"/>
      <c r="NR924" s="8"/>
      <c r="NS924" s="8"/>
      <c r="NT924" s="8"/>
      <c r="NU924" s="8"/>
      <c r="NV924" s="8"/>
      <c r="NW924" s="8"/>
      <c r="NX924" s="8"/>
      <c r="NY924" s="8"/>
      <c r="NZ924" s="8"/>
      <c r="OA924" s="8"/>
      <c r="OB924" s="8"/>
      <c r="OC924" s="8"/>
      <c r="OD924" s="8"/>
      <c r="OE924" s="8"/>
      <c r="OF924" s="8"/>
      <c r="OG924" s="8"/>
      <c r="OH924" s="8"/>
      <c r="OI924" s="8"/>
      <c r="OJ924" s="8"/>
      <c r="OK924" s="8"/>
      <c r="OL924" s="8"/>
      <c r="OM924" s="8"/>
      <c r="ON924" s="8"/>
      <c r="OO924" s="8"/>
      <c r="OP924" s="8"/>
      <c r="OQ924" s="8"/>
      <c r="OR924" s="8"/>
      <c r="OS924" s="8"/>
      <c r="OT924" s="8"/>
      <c r="OU924" s="8"/>
      <c r="OV924" s="8"/>
      <c r="OW924" s="8"/>
      <c r="OX924" s="8"/>
      <c r="OY924" s="8"/>
      <c r="OZ924" s="8"/>
      <c r="PA924" s="8"/>
      <c r="PB924" s="8"/>
      <c r="PC924" s="8"/>
      <c r="PD924" s="8"/>
      <c r="PE924" s="8"/>
      <c r="PF924" s="8"/>
      <c r="PG924" s="8"/>
      <c r="PH924" s="8"/>
      <c r="PI924" s="8"/>
      <c r="PJ924" s="8"/>
      <c r="PK924" s="8"/>
      <c r="PL924" s="8"/>
      <c r="PM924" s="8"/>
      <c r="PN924" s="8"/>
      <c r="PO924" s="8"/>
      <c r="PP924" s="8"/>
      <c r="PQ924" s="8"/>
      <c r="PR924" s="8"/>
      <c r="PS924" s="8"/>
      <c r="PT924" s="8"/>
      <c r="PU924" s="8"/>
      <c r="PV924" s="8"/>
      <c r="PW924" s="8"/>
      <c r="PX924" s="8"/>
      <c r="PY924" s="8"/>
      <c r="PZ924" s="8"/>
      <c r="QA924" s="8"/>
      <c r="QB924" s="8"/>
      <c r="QC924" s="8"/>
      <c r="QD924" s="8"/>
      <c r="QE924" s="8"/>
      <c r="QF924" s="8"/>
      <c r="QG924" s="8"/>
      <c r="QH924" s="8"/>
      <c r="QI924" s="8"/>
      <c r="QJ924" s="8"/>
      <c r="QK924" s="8"/>
      <c r="QL924" s="8"/>
      <c r="QM924" s="8"/>
      <c r="QN924" s="8"/>
      <c r="QO924" s="8"/>
      <c r="QP924" s="8"/>
      <c r="QQ924" s="8"/>
      <c r="QR924" s="8"/>
      <c r="QS924" s="8"/>
      <c r="QT924" s="8"/>
      <c r="QU924" s="8"/>
      <c r="QV924" s="8"/>
      <c r="QW924" s="8"/>
      <c r="QX924" s="8"/>
      <c r="QY924" s="8"/>
      <c r="QZ924" s="8"/>
      <c r="RA924" s="8"/>
      <c r="RB924" s="8"/>
      <c r="RC924" s="8"/>
      <c r="RD924" s="8"/>
      <c r="RE924" s="8"/>
      <c r="RF924" s="8"/>
      <c r="RG924" s="8"/>
      <c r="RH924" s="8"/>
      <c r="RI924" s="8"/>
      <c r="RJ924" s="8"/>
      <c r="RK924" s="8"/>
      <c r="RL924" s="8"/>
      <c r="RM924" s="8"/>
      <c r="RN924" s="8"/>
      <c r="RO924" s="8"/>
      <c r="RP924" s="8"/>
      <c r="RQ924" s="8"/>
      <c r="RR924" s="8"/>
      <c r="RS924" s="8"/>
      <c r="RT924" s="8"/>
      <c r="RU924" s="8"/>
      <c r="RV924" s="8"/>
      <c r="RW924" s="8"/>
      <c r="RX924" s="8"/>
      <c r="RY924" s="8"/>
      <c r="RZ924" s="8"/>
      <c r="SA924" s="8"/>
      <c r="SB924" s="8"/>
      <c r="SC924" s="8"/>
      <c r="SD924" s="8"/>
      <c r="SE924" s="8"/>
      <c r="SF924" s="8"/>
      <c r="SG924" s="8"/>
      <c r="SH924" s="8"/>
      <c r="SI924" s="8"/>
      <c r="SJ924" s="8"/>
      <c r="SK924" s="8"/>
      <c r="SL924" s="8"/>
      <c r="SM924" s="8"/>
      <c r="SN924" s="8"/>
      <c r="SO924" s="8"/>
      <c r="SP924" s="8"/>
      <c r="SQ924" s="8"/>
      <c r="SR924" s="8"/>
      <c r="SS924" s="8"/>
      <c r="ST924" s="8"/>
      <c r="SU924" s="8"/>
      <c r="SV924" s="8"/>
      <c r="SW924" s="8"/>
      <c r="SX924" s="8"/>
      <c r="SY924" s="8"/>
      <c r="SZ924" s="8"/>
      <c r="TA924" s="8"/>
      <c r="TB924" s="8"/>
      <c r="TC924" s="8"/>
      <c r="TD924" s="8"/>
      <c r="TE924" s="8"/>
      <c r="TF924" s="8"/>
      <c r="TG924" s="8"/>
      <c r="TH924" s="8"/>
      <c r="TI924" s="8"/>
      <c r="TJ924" s="8"/>
      <c r="TK924" s="8"/>
      <c r="TL924" s="8"/>
      <c r="TM924" s="8"/>
      <c r="TN924" s="8"/>
      <c r="TO924" s="8"/>
      <c r="TP924" s="8"/>
      <c r="TQ924" s="8"/>
      <c r="TR924" s="8"/>
      <c r="TS924" s="8"/>
      <c r="TT924" s="8"/>
      <c r="TU924" s="8"/>
      <c r="TV924" s="8"/>
      <c r="TW924" s="8"/>
      <c r="TX924" s="8"/>
      <c r="TY924" s="8"/>
      <c r="TZ924" s="8"/>
      <c r="UA924" s="8"/>
      <c r="UB924" s="8"/>
      <c r="UC924" s="8"/>
      <c r="UD924" s="8"/>
      <c r="UE924" s="8"/>
      <c r="UF924" s="8"/>
      <c r="UG924" s="8"/>
      <c r="UH924" s="8"/>
      <c r="UI924" s="8"/>
      <c r="UJ924" s="8"/>
      <c r="UK924" s="8"/>
      <c r="UL924" s="8"/>
      <c r="UM924" s="8"/>
      <c r="UN924" s="8"/>
      <c r="UO924" s="8"/>
      <c r="UP924" s="8"/>
      <c r="UQ924" s="8"/>
      <c r="UR924" s="8"/>
      <c r="US924" s="8"/>
      <c r="UT924" s="8"/>
      <c r="UU924" s="8"/>
      <c r="UV924" s="8"/>
      <c r="UW924" s="8"/>
      <c r="UX924" s="8"/>
      <c r="UY924" s="8"/>
      <c r="UZ924" s="8"/>
      <c r="VA924" s="8"/>
      <c r="VB924" s="8"/>
      <c r="VC924" s="8"/>
      <c r="VD924" s="8"/>
      <c r="VE924" s="8"/>
      <c r="VF924" s="8"/>
      <c r="VG924" s="8"/>
      <c r="VH924" s="8"/>
      <c r="VI924" s="8"/>
      <c r="VJ924" s="8"/>
      <c r="VK924" s="8"/>
      <c r="VL924" s="8"/>
      <c r="VM924" s="8"/>
      <c r="VN924" s="8"/>
      <c r="VO924" s="8"/>
      <c r="VP924" s="8"/>
      <c r="VQ924" s="8"/>
      <c r="VR924" s="8"/>
      <c r="VS924" s="8"/>
      <c r="VT924" s="8"/>
      <c r="VU924" s="8"/>
      <c r="VV924" s="8"/>
      <c r="VW924" s="8"/>
      <c r="VX924" s="8"/>
      <c r="VY924" s="8"/>
      <c r="VZ924" s="8"/>
      <c r="WA924" s="8"/>
      <c r="WB924" s="8"/>
      <c r="WC924" s="8"/>
      <c r="WD924" s="8"/>
      <c r="WE924" s="8"/>
      <c r="WF924" s="8"/>
      <c r="WG924" s="8"/>
      <c r="WH924" s="8"/>
      <c r="WI924" s="8"/>
      <c r="WJ924" s="8"/>
      <c r="WK924" s="8"/>
      <c r="WL924" s="8"/>
      <c r="WM924" s="8"/>
      <c r="WN924" s="8"/>
      <c r="WO924" s="8"/>
      <c r="WP924" s="8"/>
      <c r="WQ924" s="8"/>
      <c r="WR924" s="8"/>
      <c r="WS924" s="8"/>
      <c r="WT924" s="8"/>
      <c r="WU924" s="8"/>
      <c r="WV924" s="8"/>
      <c r="WW924" s="8"/>
      <c r="WX924" s="8"/>
      <c r="WY924" s="8"/>
      <c r="WZ924" s="8"/>
      <c r="XA924" s="8"/>
      <c r="XB924" s="8"/>
      <c r="XC924" s="8"/>
      <c r="XD924" s="8"/>
      <c r="XE924" s="8"/>
      <c r="XF924" s="8"/>
      <c r="XG924" s="8"/>
      <c r="XH924" s="8"/>
      <c r="XI924" s="8"/>
      <c r="XJ924" s="8"/>
      <c r="XK924" s="8"/>
      <c r="XL924" s="8"/>
      <c r="XM924" s="8"/>
      <c r="XN924" s="8"/>
      <c r="XO924" s="8"/>
      <c r="XP924" s="8"/>
      <c r="XQ924" s="8"/>
      <c r="XR924" s="8"/>
      <c r="XS924" s="8"/>
      <c r="XT924" s="8"/>
      <c r="XU924" s="8"/>
      <c r="XV924" s="8"/>
      <c r="XW924" s="8"/>
      <c r="XX924" s="8"/>
      <c r="XY924" s="8"/>
      <c r="XZ924" s="8"/>
      <c r="YA924" s="8"/>
      <c r="YB924" s="8"/>
      <c r="YC924" s="8"/>
      <c r="YD924" s="8"/>
      <c r="YE924" s="8"/>
      <c r="YF924" s="8"/>
      <c r="YG924" s="8"/>
      <c r="YH924" s="8"/>
      <c r="YI924" s="8"/>
      <c r="YJ924" s="8"/>
      <c r="YK924" s="8"/>
      <c r="YL924" s="8"/>
      <c r="YM924" s="8"/>
      <c r="YN924" s="8"/>
      <c r="YO924" s="8"/>
      <c r="YP924" s="8"/>
      <c r="YQ924" s="8"/>
      <c r="YR924" s="8"/>
      <c r="YS924" s="8"/>
      <c r="YT924" s="8"/>
      <c r="YU924" s="8"/>
      <c r="YV924" s="8"/>
      <c r="YW924" s="8"/>
      <c r="YX924" s="8"/>
      <c r="YY924" s="8"/>
      <c r="YZ924" s="8"/>
      <c r="ZA924" s="8"/>
      <c r="ZB924" s="8"/>
      <c r="ZC924" s="8"/>
      <c r="ZD924" s="8"/>
      <c r="ZE924" s="8"/>
      <c r="ZF924" s="8"/>
      <c r="ZG924" s="8"/>
      <c r="ZH924" s="8"/>
      <c r="ZI924" s="8"/>
      <c r="ZJ924" s="8"/>
      <c r="ZK924" s="8"/>
      <c r="ZL924" s="8"/>
      <c r="ZM924" s="8"/>
      <c r="ZN924" s="8"/>
      <c r="ZO924" s="8"/>
      <c r="ZP924" s="8"/>
      <c r="ZQ924" s="8"/>
      <c r="ZR924" s="8"/>
      <c r="ZS924" s="8"/>
      <c r="ZT924" s="8"/>
      <c r="ZU924" s="8"/>
      <c r="ZV924" s="8"/>
      <c r="ZW924" s="8"/>
      <c r="ZX924" s="8"/>
      <c r="ZY924" s="8"/>
      <c r="ZZ924" s="8"/>
      <c r="AAA924" s="8"/>
      <c r="AAB924" s="8"/>
      <c r="AAC924" s="8"/>
      <c r="AAD924" s="8"/>
      <c r="AAE924" s="8"/>
      <c r="AAF924" s="8"/>
      <c r="AAG924" s="8"/>
      <c r="AAH924" s="8"/>
      <c r="AAI924" s="8"/>
      <c r="AAJ924" s="8"/>
      <c r="AAK924" s="8"/>
      <c r="AAL924" s="8"/>
      <c r="AAM924" s="8"/>
      <c r="AAN924" s="8"/>
      <c r="AAO924" s="8"/>
      <c r="AAP924" s="8"/>
      <c r="AAQ924" s="8"/>
      <c r="AAR924" s="8"/>
      <c r="AAS924" s="8"/>
      <c r="AAT924" s="8"/>
      <c r="AAU924" s="8"/>
      <c r="AAV924" s="8"/>
      <c r="AAW924" s="8"/>
      <c r="AAX924" s="8"/>
      <c r="AAY924" s="8"/>
      <c r="AAZ924" s="8"/>
      <c r="ABA924" s="8"/>
      <c r="ABB924" s="8"/>
      <c r="ABC924" s="8"/>
      <c r="ABD924" s="8"/>
      <c r="ABE924" s="8"/>
      <c r="ABF924" s="8"/>
      <c r="ABG924" s="8"/>
      <c r="ABH924" s="8"/>
      <c r="ABI924" s="8"/>
      <c r="ABJ924" s="8"/>
      <c r="ABK924" s="8"/>
      <c r="ABL924" s="8"/>
      <c r="ABM924" s="8"/>
      <c r="ABN924" s="8"/>
      <c r="ABO924" s="8"/>
      <c r="ABP924" s="8"/>
      <c r="ABQ924" s="8"/>
      <c r="ABR924" s="8"/>
      <c r="ABS924" s="8"/>
      <c r="ABT924" s="8"/>
      <c r="ABU924" s="8"/>
      <c r="ABV924" s="8"/>
      <c r="ABW924" s="8"/>
      <c r="ABX924" s="8"/>
      <c r="ABY924" s="8"/>
      <c r="ABZ924" s="8"/>
      <c r="ACA924" s="8"/>
      <c r="ACB924" s="8"/>
      <c r="ACC924" s="8"/>
      <c r="ACD924" s="8"/>
      <c r="ACE924" s="8"/>
      <c r="ACF924" s="8"/>
      <c r="ACG924" s="8"/>
      <c r="ACH924" s="8"/>
      <c r="ACI924" s="8"/>
      <c r="ACJ924" s="8"/>
      <c r="ACK924" s="8"/>
      <c r="ACL924" s="8"/>
      <c r="ACM924" s="8"/>
      <c r="ACN924" s="8"/>
      <c r="ACO924" s="8"/>
      <c r="ACP924" s="8"/>
      <c r="ACQ924" s="8"/>
      <c r="ACR924" s="8"/>
      <c r="ACS924" s="8"/>
      <c r="ACT924" s="8"/>
      <c r="ACU924" s="8"/>
      <c r="ACV924" s="8"/>
      <c r="ACW924" s="8"/>
      <c r="ACX924" s="8"/>
      <c r="ACY924" s="8"/>
      <c r="ACZ924" s="8"/>
      <c r="ADA924" s="8"/>
      <c r="ADB924" s="8"/>
      <c r="ADC924" s="8"/>
      <c r="ADD924" s="8"/>
      <c r="ADE924" s="8"/>
      <c r="ADF924" s="8"/>
      <c r="ADG924" s="8"/>
      <c r="ADH924" s="8"/>
      <c r="ADI924" s="8"/>
      <c r="ADJ924" s="8"/>
      <c r="ADK924" s="8"/>
      <c r="ADL924" s="8"/>
      <c r="ADM924" s="8"/>
      <c r="ADN924" s="8"/>
      <c r="ADO924" s="8"/>
      <c r="ADP924" s="8"/>
      <c r="ADQ924" s="8"/>
      <c r="ADR924" s="8"/>
      <c r="ADS924" s="8"/>
      <c r="ADT924" s="8"/>
      <c r="ADU924" s="8"/>
      <c r="ADV924" s="8"/>
      <c r="ADW924" s="8"/>
      <c r="ADX924" s="8"/>
      <c r="ADY924" s="8"/>
      <c r="ADZ924" s="8"/>
      <c r="AEA924" s="8"/>
      <c r="AEB924" s="8"/>
      <c r="AEC924" s="8"/>
      <c r="AED924" s="8"/>
      <c r="AEE924" s="8"/>
      <c r="AEF924" s="8"/>
      <c r="AEG924" s="8"/>
      <c r="AEH924" s="8"/>
      <c r="AEI924" s="8"/>
      <c r="AEJ924" s="8"/>
      <c r="AEK924" s="8"/>
      <c r="AEL924" s="8"/>
      <c r="AEM924" s="8"/>
      <c r="AEN924" s="8"/>
      <c r="AEO924" s="8"/>
      <c r="AEP924" s="8"/>
      <c r="AEQ924" s="8"/>
      <c r="AER924" s="8"/>
      <c r="AES924" s="8"/>
      <c r="AET924" s="8"/>
      <c r="AEU924" s="8"/>
      <c r="AEV924" s="8"/>
      <c r="AEW924" s="8"/>
      <c r="AEX924" s="8"/>
      <c r="AEY924" s="8"/>
      <c r="AEZ924" s="8"/>
      <c r="AFA924" s="8"/>
      <c r="AFB924" s="8"/>
      <c r="AFC924" s="8"/>
      <c r="AFD924" s="8"/>
      <c r="AFE924" s="8"/>
      <c r="AFF924" s="8"/>
      <c r="AFG924" s="8"/>
      <c r="AFH924" s="8"/>
      <c r="AFI924" s="8"/>
      <c r="AFJ924" s="8"/>
      <c r="AFK924" s="8"/>
      <c r="AFL924" s="8"/>
      <c r="AFM924" s="8"/>
      <c r="AFN924" s="8"/>
      <c r="AFO924" s="8"/>
      <c r="AFP924" s="8"/>
      <c r="AFQ924" s="8"/>
      <c r="AFR924" s="8"/>
      <c r="AFS924" s="8"/>
      <c r="AFT924" s="8"/>
      <c r="AFU924" s="8"/>
      <c r="AFV924" s="8"/>
      <c r="AFW924" s="8"/>
      <c r="AFX924" s="8"/>
      <c r="AFY924" s="8"/>
      <c r="AFZ924" s="8"/>
      <c r="AGA924" s="8"/>
      <c r="AGB924" s="8"/>
      <c r="AGC924" s="8"/>
      <c r="AGD924" s="8"/>
      <c r="AGE924" s="8"/>
      <c r="AGF924" s="8"/>
      <c r="AGG924" s="8"/>
      <c r="AGH924" s="8"/>
      <c r="AGI924" s="8"/>
      <c r="AGJ924" s="8"/>
      <c r="AGK924" s="8"/>
      <c r="AGL924" s="8"/>
      <c r="AGM924" s="8"/>
      <c r="AGN924" s="8"/>
      <c r="AGO924" s="8"/>
      <c r="AGP924" s="8"/>
      <c r="AGQ924" s="8"/>
      <c r="AGR924" s="8"/>
      <c r="AGS924" s="8"/>
      <c r="AGT924" s="8"/>
      <c r="AGU924" s="8"/>
      <c r="AGV924" s="8"/>
      <c r="AGW924" s="8"/>
      <c r="AGX924" s="8"/>
      <c r="AGY924" s="8"/>
      <c r="AGZ924" s="8"/>
      <c r="AHA924" s="8"/>
      <c r="AHB924" s="8"/>
      <c r="AHC924" s="8"/>
      <c r="AHD924" s="8"/>
      <c r="AHE924" s="8"/>
      <c r="AHF924" s="8"/>
      <c r="AHG924" s="8"/>
      <c r="AHH924" s="8"/>
      <c r="AHI924" s="8"/>
      <c r="AHJ924" s="8"/>
      <c r="AHK924" s="8"/>
      <c r="AHL924" s="8"/>
      <c r="AHM924" s="8"/>
      <c r="AHN924" s="8"/>
      <c r="AHO924" s="8"/>
      <c r="AHP924" s="8"/>
      <c r="AHQ924" s="8"/>
      <c r="AHR924" s="8"/>
      <c r="AHS924" s="8"/>
      <c r="AHT924" s="8"/>
      <c r="AHU924" s="8"/>
      <c r="AHV924" s="8"/>
      <c r="AHW924" s="8"/>
      <c r="AHX924" s="8"/>
      <c r="AHY924" s="8"/>
      <c r="AHZ924" s="8"/>
      <c r="AIA924" s="8"/>
      <c r="AIB924" s="8"/>
      <c r="AIC924" s="8"/>
      <c r="AID924" s="8"/>
      <c r="AIE924" s="8"/>
      <c r="AIF924" s="8"/>
      <c r="AIG924" s="8"/>
      <c r="AIH924" s="8"/>
      <c r="AII924" s="8"/>
      <c r="AIJ924" s="8"/>
      <c r="AIK924" s="8"/>
      <c r="AIL924" s="8"/>
      <c r="AIM924" s="8"/>
      <c r="AIN924" s="8"/>
      <c r="AIO924" s="8"/>
      <c r="AIP924" s="8"/>
      <c r="AIQ924" s="8"/>
      <c r="AIR924" s="8"/>
      <c r="AIS924" s="8"/>
      <c r="AIT924" s="8"/>
      <c r="AIU924" s="8"/>
      <c r="AIV924" s="8"/>
      <c r="AIW924" s="8"/>
      <c r="AIX924" s="8"/>
      <c r="AIY924" s="8"/>
      <c r="AIZ924" s="8"/>
      <c r="AJA924" s="8"/>
      <c r="AJB924" s="8"/>
      <c r="AJC924" s="8"/>
      <c r="AJD924" s="8"/>
      <c r="AJE924" s="8"/>
      <c r="AJF924" s="8"/>
      <c r="AJG924" s="8"/>
      <c r="AJH924" s="8"/>
      <c r="AJI924" s="8"/>
      <c r="AJJ924" s="8"/>
      <c r="AJK924" s="8"/>
      <c r="AJL924" s="8"/>
      <c r="AJM924" s="8"/>
      <c r="AJN924" s="8"/>
      <c r="AJO924" s="8"/>
      <c r="AJP924" s="8"/>
      <c r="AJQ924" s="8"/>
      <c r="AJR924" s="8"/>
      <c r="AJS924" s="8"/>
      <c r="AJT924" s="8"/>
      <c r="AJU924" s="8"/>
      <c r="AJV924" s="8"/>
      <c r="AJW924" s="8"/>
      <c r="AJX924" s="8"/>
      <c r="AJY924" s="8"/>
      <c r="AJZ924" s="8"/>
      <c r="AKA924" s="8"/>
      <c r="AKB924" s="8"/>
      <c r="AKC924" s="8"/>
      <c r="AKD924" s="8"/>
      <c r="AKE924" s="8"/>
      <c r="AKF924" s="8"/>
      <c r="AKG924" s="8"/>
      <c r="AKH924" s="8"/>
      <c r="AKI924" s="8"/>
      <c r="AKJ924" s="8"/>
      <c r="AKK924" s="8"/>
      <c r="AKL924" s="8"/>
      <c r="AKM924" s="8"/>
      <c r="AKN924" s="8"/>
      <c r="AKO924" s="8"/>
      <c r="AKP924" s="8"/>
      <c r="AKQ924" s="8"/>
      <c r="AKR924" s="8"/>
      <c r="AKS924" s="8"/>
      <c r="AKT924" s="8"/>
      <c r="AKU924" s="8"/>
      <c r="AKV924" s="8"/>
      <c r="AKW924" s="8"/>
      <c r="AKX924" s="8"/>
      <c r="AKY924" s="8"/>
      <c r="AKZ924" s="8"/>
      <c r="ALA924" s="8"/>
      <c r="ALB924" s="8"/>
      <c r="ALC924" s="8"/>
      <c r="ALD924" s="8"/>
      <c r="ALE924" s="8"/>
      <c r="ALF924" s="8"/>
      <c r="ALG924" s="8"/>
      <c r="ALH924" s="8"/>
      <c r="ALI924" s="8"/>
      <c r="ALJ924" s="8"/>
      <c r="ALK924" s="8"/>
      <c r="ALL924" s="8"/>
      <c r="ALM924" s="8"/>
      <c r="ALN924" s="8"/>
      <c r="ALO924" s="8"/>
      <c r="ALP924" s="8"/>
      <c r="ALQ924" s="8"/>
      <c r="ALR924" s="8"/>
      <c r="ALS924" s="8"/>
      <c r="ALT924" s="8"/>
      <c r="ALU924" s="8"/>
      <c r="ALV924" s="8"/>
      <c r="ALW924" s="8"/>
      <c r="ALX924" s="8"/>
      <c r="ALY924" s="8"/>
      <c r="ALZ924" s="8"/>
      <c r="AMA924" s="8"/>
      <c r="AMB924" s="8"/>
      <c r="AMC924" s="8"/>
      <c r="AMD924" s="8"/>
      <c r="AME924" s="8"/>
      <c r="AMF924" s="8"/>
      <c r="AMG924" s="8"/>
      <c r="AMH924" s="8"/>
      <c r="AMI924" s="8"/>
      <c r="AMJ924" s="8"/>
      <c r="AMK924" s="8"/>
      <c r="AML924" s="8"/>
      <c r="AMM924" s="8"/>
      <c r="AMN924" s="8"/>
      <c r="AMO924" s="8"/>
      <c r="AMP924" s="8"/>
      <c r="AMQ924" s="8"/>
      <c r="AMR924" s="8"/>
      <c r="AMS924" s="8"/>
      <c r="AMT924" s="8"/>
      <c r="AMU924" s="8"/>
      <c r="AMV924" s="8"/>
      <c r="AMW924" s="8"/>
      <c r="AMX924" s="8"/>
      <c r="AMY924" s="8"/>
      <c r="AMZ924" s="8"/>
      <c r="ANA924" s="8"/>
      <c r="ANB924" s="8"/>
      <c r="ANC924" s="8"/>
      <c r="AND924" s="8"/>
      <c r="ANE924" s="8"/>
      <c r="ANF924" s="8"/>
      <c r="ANG924" s="8"/>
      <c r="ANH924" s="8"/>
      <c r="ANI924" s="8"/>
      <c r="ANJ924" s="8"/>
      <c r="ANK924" s="8"/>
      <c r="ANL924" s="8"/>
      <c r="ANM924" s="8"/>
      <c r="ANN924" s="8"/>
      <c r="ANO924" s="8"/>
      <c r="ANP924" s="8"/>
      <c r="ANQ924" s="8"/>
      <c r="ANR924" s="8"/>
      <c r="ANS924" s="8"/>
      <c r="ANT924" s="8"/>
      <c r="ANU924" s="8"/>
      <c r="ANV924" s="8"/>
      <c r="ANW924" s="8"/>
      <c r="ANX924" s="8"/>
      <c r="ANY924" s="8"/>
      <c r="ANZ924" s="8"/>
      <c r="AOA924" s="8"/>
      <c r="AOB924" s="8"/>
      <c r="AOC924" s="8"/>
      <c r="AOD924" s="8"/>
      <c r="AOE924" s="8"/>
      <c r="AOF924" s="8"/>
      <c r="AOG924" s="8"/>
      <c r="AOH924" s="8"/>
      <c r="AOI924" s="8"/>
      <c r="AOJ924" s="8"/>
      <c r="AOK924" s="8"/>
      <c r="AOL924" s="8"/>
      <c r="AOM924" s="8"/>
      <c r="AON924" s="8"/>
      <c r="AOO924" s="8"/>
      <c r="AOP924" s="8"/>
      <c r="AOQ924" s="8"/>
      <c r="AOR924" s="8"/>
      <c r="AOS924" s="8"/>
      <c r="AOT924" s="8"/>
      <c r="AOU924" s="8"/>
      <c r="AOV924" s="8"/>
      <c r="AOW924" s="8"/>
      <c r="AOX924" s="8"/>
      <c r="AOY924" s="8"/>
      <c r="AOZ924" s="8"/>
      <c r="APA924" s="8"/>
      <c r="APB924" s="8"/>
      <c r="APC924" s="8"/>
      <c r="APD924" s="8"/>
      <c r="APE924" s="8"/>
      <c r="APF924" s="8"/>
      <c r="APG924" s="8"/>
      <c r="APH924" s="8"/>
      <c r="API924" s="8"/>
      <c r="APJ924" s="8"/>
      <c r="APK924" s="8"/>
      <c r="APL924" s="8"/>
      <c r="APM924" s="8"/>
      <c r="APN924" s="8"/>
      <c r="APO924" s="8"/>
      <c r="APP924" s="8"/>
      <c r="APQ924" s="8"/>
      <c r="APR924" s="8"/>
      <c r="APS924" s="8"/>
      <c r="APT924" s="8"/>
      <c r="APU924" s="8"/>
      <c r="APV924" s="8"/>
      <c r="APW924" s="8"/>
      <c r="APX924" s="8"/>
      <c r="APY924" s="8"/>
      <c r="APZ924" s="8"/>
      <c r="AQA924" s="8"/>
      <c r="AQB924" s="8"/>
      <c r="AQC924" s="8"/>
      <c r="AQD924" s="8"/>
      <c r="AQE924" s="8"/>
      <c r="AQF924" s="8"/>
      <c r="AQG924" s="8"/>
      <c r="AQH924" s="8"/>
      <c r="AQI924" s="8"/>
      <c r="AQJ924" s="8"/>
      <c r="AQK924" s="8"/>
      <c r="AQL924" s="8"/>
      <c r="AQM924" s="8"/>
      <c r="AQN924" s="8"/>
      <c r="AQO924" s="8"/>
      <c r="AQP924" s="8"/>
      <c r="AQQ924" s="8"/>
      <c r="AQR924" s="8"/>
      <c r="AQS924" s="8"/>
      <c r="AQT924" s="8"/>
      <c r="AQU924" s="8"/>
      <c r="AQV924" s="8"/>
      <c r="AQW924" s="8"/>
      <c r="AQX924" s="8"/>
      <c r="AQY924" s="8"/>
      <c r="AQZ924" s="8"/>
      <c r="ARA924" s="8"/>
      <c r="ARB924" s="8"/>
      <c r="ARC924" s="8"/>
      <c r="ARD924" s="8"/>
      <c r="ARE924" s="8"/>
      <c r="ARF924" s="8"/>
      <c r="ARG924" s="8"/>
      <c r="ARH924" s="8"/>
      <c r="ARI924" s="8"/>
      <c r="ARJ924" s="8"/>
      <c r="ARK924" s="8"/>
      <c r="ARL924" s="8"/>
      <c r="ARM924" s="8"/>
      <c r="ARN924" s="8"/>
      <c r="ARO924" s="8"/>
      <c r="ARP924" s="8"/>
      <c r="ARQ924" s="8"/>
      <c r="ARR924" s="8"/>
      <c r="ARS924" s="8"/>
      <c r="ART924" s="8"/>
      <c r="ARU924" s="8"/>
      <c r="ARV924" s="8"/>
      <c r="ARW924" s="8"/>
      <c r="ARX924" s="8"/>
      <c r="ARY924" s="8"/>
      <c r="ARZ924" s="8"/>
      <c r="ASA924" s="8"/>
      <c r="ASB924" s="8"/>
      <c r="ASC924" s="8"/>
      <c r="ASD924" s="8"/>
      <c r="ASE924" s="8"/>
      <c r="ASF924" s="8"/>
      <c r="ASG924" s="8"/>
      <c r="ASH924" s="8"/>
      <c r="ASI924" s="8"/>
      <c r="ASJ924" s="8"/>
      <c r="ASK924" s="8"/>
      <c r="ASL924" s="8"/>
      <c r="ASM924" s="8"/>
      <c r="ASN924" s="8"/>
      <c r="ASO924" s="8"/>
      <c r="ASP924" s="8"/>
      <c r="ASQ924" s="8"/>
      <c r="ASR924" s="8"/>
      <c r="ASS924" s="8"/>
      <c r="AST924" s="8"/>
      <c r="ASU924" s="8"/>
      <c r="ASV924" s="8"/>
      <c r="ASW924" s="8"/>
      <c r="ASX924" s="8"/>
      <c r="ASY924" s="8"/>
      <c r="ASZ924" s="8"/>
      <c r="ATA924" s="8"/>
      <c r="ATB924" s="8"/>
      <c r="ATC924" s="8"/>
      <c r="ATD924" s="8"/>
      <c r="ATE924" s="8"/>
      <c r="ATF924" s="8"/>
      <c r="ATG924" s="8"/>
      <c r="ATH924" s="8"/>
      <c r="ATI924" s="8"/>
      <c r="ATJ924" s="8"/>
      <c r="ATK924" s="8"/>
      <c r="ATL924" s="8"/>
      <c r="ATM924" s="8"/>
      <c r="ATN924" s="8"/>
      <c r="ATO924" s="8"/>
      <c r="ATP924" s="8"/>
      <c r="ATQ924" s="8"/>
      <c r="ATR924" s="8"/>
      <c r="ATS924" s="8"/>
      <c r="ATT924" s="8"/>
      <c r="ATU924" s="8"/>
      <c r="ATV924" s="8"/>
      <c r="ATW924" s="8"/>
      <c r="ATX924" s="8"/>
      <c r="ATY924" s="8"/>
      <c r="ATZ924" s="8"/>
      <c r="AUA924" s="8"/>
      <c r="AUB924" s="8"/>
      <c r="AUC924" s="8"/>
      <c r="AUD924" s="8"/>
      <c r="AUE924" s="8"/>
      <c r="AUF924" s="8"/>
      <c r="AUG924" s="8"/>
      <c r="AUH924" s="8"/>
      <c r="AUI924" s="8"/>
      <c r="AUJ924" s="8"/>
      <c r="AUK924" s="8"/>
      <c r="AUL924" s="8"/>
      <c r="AUM924" s="8"/>
      <c r="AUN924" s="8"/>
      <c r="AUO924" s="8"/>
      <c r="AUP924" s="8"/>
      <c r="AUQ924" s="8"/>
      <c r="AUR924" s="8"/>
      <c r="AUS924" s="8"/>
      <c r="AUT924" s="8"/>
      <c r="AUU924" s="8"/>
      <c r="AUV924" s="8"/>
      <c r="AUW924" s="8"/>
      <c r="AUX924" s="8"/>
      <c r="AUY924" s="8"/>
      <c r="AUZ924" s="8"/>
      <c r="AVA924" s="8"/>
      <c r="AVB924" s="8"/>
      <c r="AVC924" s="8"/>
      <c r="AVD924" s="8"/>
      <c r="AVE924" s="8"/>
      <c r="AVF924" s="8"/>
      <c r="AVG924" s="8"/>
      <c r="AVH924" s="8"/>
      <c r="AVI924" s="8"/>
      <c r="AVJ924" s="8"/>
      <c r="AVK924" s="8"/>
      <c r="AVL924" s="8"/>
      <c r="AVM924" s="8"/>
      <c r="AVN924" s="8"/>
      <c r="AVO924" s="8"/>
      <c r="AVP924" s="8"/>
      <c r="AVQ924" s="8"/>
      <c r="AVR924" s="8"/>
      <c r="AVS924" s="8"/>
      <c r="AVT924" s="8"/>
      <c r="AVU924" s="8"/>
      <c r="AVV924" s="8"/>
      <c r="AVW924" s="8"/>
      <c r="AVX924" s="8"/>
      <c r="AVY924" s="8"/>
      <c r="AVZ924" s="8"/>
      <c r="AWA924" s="8"/>
      <c r="AWB924" s="8"/>
      <c r="AWC924" s="8"/>
      <c r="AWD924" s="8"/>
      <c r="AWE924" s="8"/>
      <c r="AWF924" s="8"/>
      <c r="AWG924" s="8"/>
      <c r="AWH924" s="8"/>
      <c r="AWI924" s="8"/>
      <c r="AWJ924" s="8"/>
      <c r="AWK924" s="8"/>
      <c r="AWL924" s="8"/>
      <c r="AWM924" s="8"/>
      <c r="AWN924" s="8"/>
      <c r="AWO924" s="8"/>
      <c r="AWP924" s="8"/>
      <c r="AWQ924" s="8"/>
      <c r="AWR924" s="8"/>
      <c r="AWS924" s="8"/>
      <c r="AWT924" s="8"/>
      <c r="AWU924" s="8"/>
      <c r="AWV924" s="8"/>
      <c r="AWW924" s="8"/>
      <c r="AWX924" s="8"/>
      <c r="AWY924" s="8"/>
      <c r="AWZ924" s="8"/>
      <c r="AXA924" s="8"/>
      <c r="AXB924" s="8"/>
      <c r="AXC924" s="8"/>
      <c r="AXD924" s="8"/>
      <c r="AXE924" s="8"/>
      <c r="AXF924" s="8"/>
      <c r="AXG924" s="8"/>
      <c r="AXH924" s="8"/>
      <c r="AXI924" s="8"/>
      <c r="AXJ924" s="8"/>
      <c r="AXK924" s="8"/>
      <c r="AXL924" s="8"/>
      <c r="AXM924" s="8"/>
      <c r="AXN924" s="8"/>
      <c r="AXO924" s="8"/>
      <c r="AXP924" s="8"/>
      <c r="AXQ924" s="8"/>
      <c r="AXR924" s="8"/>
      <c r="AXS924" s="8"/>
      <c r="AXT924" s="8"/>
      <c r="AXU924" s="8"/>
      <c r="AXV924" s="8"/>
      <c r="AXW924" s="8"/>
      <c r="AXX924" s="8"/>
      <c r="AXY924" s="8"/>
      <c r="AXZ924" s="8"/>
      <c r="AYA924" s="8"/>
      <c r="AYB924" s="8"/>
      <c r="AYC924" s="8"/>
      <c r="AYD924" s="8"/>
      <c r="AYE924" s="8"/>
      <c r="AYF924" s="8"/>
      <c r="AYG924" s="8"/>
      <c r="AYH924" s="8"/>
      <c r="AYI924" s="8"/>
      <c r="AYJ924" s="8"/>
      <c r="AYK924" s="8"/>
      <c r="AYL924" s="8"/>
      <c r="AYM924" s="8"/>
      <c r="AYN924" s="8"/>
      <c r="AYO924" s="8"/>
      <c r="AYP924" s="8"/>
      <c r="AYQ924" s="8"/>
      <c r="AYR924" s="8"/>
      <c r="AYS924" s="8"/>
      <c r="AYT924" s="8"/>
      <c r="AYU924" s="8"/>
      <c r="AYV924" s="8"/>
      <c r="AYW924" s="8"/>
      <c r="AYX924" s="8"/>
      <c r="AYY924" s="8"/>
      <c r="AYZ924" s="8"/>
      <c r="AZA924" s="8"/>
      <c r="AZB924" s="8"/>
      <c r="AZC924" s="8"/>
      <c r="AZD924" s="8"/>
      <c r="AZE924" s="8"/>
      <c r="AZF924" s="8"/>
      <c r="AZG924" s="8"/>
      <c r="AZH924" s="8"/>
      <c r="AZI924" s="8"/>
      <c r="AZJ924" s="8"/>
      <c r="AZK924" s="8"/>
      <c r="AZL924" s="8"/>
      <c r="AZM924" s="8"/>
      <c r="AZN924" s="8"/>
      <c r="AZO924" s="8"/>
      <c r="AZP924" s="8"/>
      <c r="AZQ924" s="8"/>
      <c r="AZR924" s="8"/>
      <c r="AZS924" s="8"/>
      <c r="AZT924" s="8"/>
      <c r="AZU924" s="8"/>
      <c r="AZV924" s="8"/>
      <c r="AZW924" s="8"/>
      <c r="AZX924" s="8"/>
      <c r="AZY924" s="8"/>
      <c r="AZZ924" s="8"/>
      <c r="BAA924" s="8"/>
      <c r="BAB924" s="8"/>
      <c r="BAC924" s="8"/>
      <c r="BAD924" s="8"/>
      <c r="BAE924" s="8"/>
      <c r="BAF924" s="8"/>
      <c r="BAG924" s="8"/>
      <c r="BAH924" s="8"/>
      <c r="BAI924" s="8"/>
      <c r="BAJ924" s="8"/>
      <c r="BAK924" s="8"/>
      <c r="BAL924" s="8"/>
      <c r="BAM924" s="8"/>
      <c r="BAN924" s="8"/>
      <c r="BAO924" s="8"/>
      <c r="BAP924" s="8"/>
      <c r="BAQ924" s="8"/>
      <c r="BAR924" s="8"/>
      <c r="BAS924" s="8"/>
      <c r="BAT924" s="8"/>
      <c r="BAU924" s="8"/>
      <c r="BAV924" s="8"/>
      <c r="BAW924" s="8"/>
      <c r="BAX924" s="8"/>
      <c r="BAY924" s="8"/>
      <c r="BAZ924" s="8"/>
      <c r="BBA924" s="8"/>
      <c r="BBB924" s="8"/>
      <c r="BBC924" s="8"/>
      <c r="BBD924" s="8"/>
      <c r="BBE924" s="8"/>
      <c r="BBF924" s="8"/>
      <c r="BBG924" s="8"/>
      <c r="BBH924" s="8"/>
      <c r="BBI924" s="8"/>
      <c r="BBJ924" s="8"/>
      <c r="BBK924" s="8"/>
      <c r="BBL924" s="8"/>
      <c r="BBM924" s="8"/>
      <c r="BBN924" s="8"/>
      <c r="BBO924" s="8"/>
      <c r="BBP924" s="8"/>
      <c r="BBQ924" s="8"/>
      <c r="BBR924" s="8"/>
      <c r="BBS924" s="8"/>
      <c r="BBT924" s="8"/>
      <c r="BBU924" s="8"/>
      <c r="BBV924" s="8"/>
      <c r="BBW924" s="8"/>
      <c r="BBX924" s="8"/>
      <c r="BBY924" s="8"/>
      <c r="BBZ924" s="8"/>
      <c r="BCA924" s="8"/>
      <c r="BCB924" s="8"/>
      <c r="BCC924" s="8"/>
      <c r="BCD924" s="8"/>
      <c r="BCE924" s="8"/>
      <c r="BCF924" s="8"/>
      <c r="BCG924" s="8"/>
      <c r="BCH924" s="8"/>
      <c r="BCI924" s="8"/>
      <c r="BCJ924" s="8"/>
      <c r="BCK924" s="8"/>
      <c r="BCL924" s="8"/>
      <c r="BCM924" s="8"/>
      <c r="BCN924" s="8"/>
      <c r="BCO924" s="8"/>
      <c r="BCP924" s="8"/>
      <c r="BCQ924" s="8"/>
      <c r="BCR924" s="8"/>
      <c r="BCS924" s="8"/>
      <c r="BCT924" s="8"/>
      <c r="BCU924" s="8"/>
      <c r="BCV924" s="8"/>
      <c r="BCW924" s="8"/>
      <c r="BCX924" s="8"/>
      <c r="BCY924" s="8"/>
      <c r="BCZ924" s="8"/>
      <c r="BDA924" s="8"/>
      <c r="BDB924" s="8"/>
      <c r="BDC924" s="8"/>
      <c r="BDD924" s="8"/>
      <c r="BDE924" s="8"/>
      <c r="BDF924" s="8"/>
      <c r="BDG924" s="8"/>
      <c r="BDH924" s="8"/>
      <c r="BDI924" s="8"/>
      <c r="BDJ924" s="8"/>
      <c r="BDK924" s="8"/>
      <c r="BDL924" s="8"/>
      <c r="BDM924" s="8"/>
      <c r="BDN924" s="8"/>
      <c r="BDO924" s="8"/>
      <c r="BDP924" s="8"/>
      <c r="BDQ924" s="8"/>
      <c r="BDR924" s="8"/>
      <c r="BDS924" s="8"/>
      <c r="BDT924" s="8"/>
      <c r="BDU924" s="8"/>
      <c r="BDV924" s="8"/>
      <c r="BDW924" s="8"/>
      <c r="BDX924" s="8"/>
      <c r="BDY924" s="8"/>
      <c r="BDZ924" s="8"/>
      <c r="BEA924" s="8"/>
      <c r="BEB924" s="8"/>
      <c r="BEC924" s="8"/>
      <c r="BED924" s="8"/>
      <c r="BEE924" s="8"/>
      <c r="BEF924" s="8"/>
      <c r="BEG924" s="8"/>
      <c r="BEH924" s="8"/>
      <c r="BEI924" s="8"/>
      <c r="BEJ924" s="8"/>
      <c r="BEK924" s="8"/>
      <c r="BEL924" s="8"/>
      <c r="BEM924" s="8"/>
      <c r="BEN924" s="8"/>
      <c r="BEO924" s="8"/>
      <c r="BEP924" s="8"/>
      <c r="BEQ924" s="8"/>
      <c r="BER924" s="8"/>
      <c r="BES924" s="8"/>
      <c r="BET924" s="8"/>
      <c r="BEU924" s="8"/>
      <c r="BEV924" s="8"/>
      <c r="BEW924" s="8"/>
      <c r="BEX924" s="8"/>
      <c r="BEY924" s="8"/>
      <c r="BEZ924" s="8"/>
      <c r="BFA924" s="8"/>
      <c r="BFB924" s="8"/>
      <c r="BFC924" s="8"/>
      <c r="BFD924" s="8"/>
      <c r="BFE924" s="8"/>
      <c r="BFF924" s="8"/>
      <c r="BFG924" s="8"/>
      <c r="BFH924" s="8"/>
      <c r="BFI924" s="8"/>
      <c r="BFJ924" s="8"/>
      <c r="BFK924" s="8"/>
      <c r="BFL924" s="8"/>
      <c r="BFM924" s="8"/>
      <c r="BFN924" s="8"/>
      <c r="BFO924" s="8"/>
      <c r="BFP924" s="8"/>
      <c r="BFQ924" s="8"/>
      <c r="BFR924" s="8"/>
      <c r="BFS924" s="8"/>
      <c r="BFT924" s="8"/>
      <c r="BFU924" s="8"/>
      <c r="BFV924" s="8"/>
      <c r="BFW924" s="8"/>
      <c r="BFX924" s="8"/>
      <c r="BFY924" s="8"/>
      <c r="BFZ924" s="8"/>
      <c r="BGA924" s="8"/>
      <c r="BGB924" s="8"/>
      <c r="BGC924" s="8"/>
      <c r="BGD924" s="8"/>
      <c r="BGE924" s="8"/>
      <c r="BGF924" s="8"/>
      <c r="BGG924" s="8"/>
      <c r="BGH924" s="8"/>
      <c r="BGI924" s="8"/>
      <c r="BGJ924" s="8"/>
      <c r="BGK924" s="8"/>
      <c r="BGL924" s="8"/>
      <c r="BGM924" s="8"/>
      <c r="BGN924" s="8"/>
      <c r="BGO924" s="8"/>
      <c r="BGP924" s="8"/>
      <c r="BGQ924" s="8"/>
      <c r="BGR924" s="8"/>
      <c r="BGS924" s="8"/>
      <c r="BGT924" s="8"/>
      <c r="BGU924" s="8"/>
      <c r="BGV924" s="8"/>
      <c r="BGW924" s="8"/>
      <c r="BGX924" s="8"/>
      <c r="BGY924" s="8"/>
      <c r="BGZ924" s="8"/>
      <c r="BHA924" s="8"/>
      <c r="BHB924" s="8"/>
      <c r="BHC924" s="8"/>
      <c r="BHD924" s="8"/>
      <c r="BHE924" s="8"/>
      <c r="BHF924" s="8"/>
      <c r="BHG924" s="8"/>
      <c r="BHH924" s="8"/>
      <c r="BHI924" s="8"/>
      <c r="BHJ924" s="8"/>
      <c r="BHK924" s="8"/>
      <c r="BHL924" s="8"/>
      <c r="BHM924" s="8"/>
      <c r="BHN924" s="8"/>
      <c r="BHO924" s="8"/>
      <c r="BHP924" s="8"/>
      <c r="BHQ924" s="8"/>
      <c r="BHR924" s="8"/>
      <c r="BHS924" s="8"/>
      <c r="BHT924" s="8"/>
      <c r="BHU924" s="8"/>
      <c r="BHV924" s="8"/>
      <c r="BHW924" s="8"/>
      <c r="BHX924" s="8"/>
      <c r="BHY924" s="8"/>
      <c r="BHZ924" s="8"/>
      <c r="BIA924" s="8"/>
      <c r="BIB924" s="8"/>
      <c r="BIC924" s="8"/>
      <c r="BID924" s="8"/>
      <c r="BIE924" s="8"/>
      <c r="BIF924" s="8"/>
      <c r="BIG924" s="8"/>
      <c r="BIH924" s="8"/>
      <c r="BII924" s="8"/>
      <c r="BIJ924" s="8"/>
      <c r="BIK924" s="8"/>
      <c r="BIL924" s="8"/>
      <c r="BIM924" s="8"/>
      <c r="BIN924" s="8"/>
      <c r="BIO924" s="8"/>
      <c r="BIP924" s="8"/>
      <c r="BIQ924" s="8"/>
      <c r="BIR924" s="8"/>
      <c r="BIS924" s="8"/>
      <c r="BIT924" s="8"/>
      <c r="BIU924" s="8"/>
      <c r="BIV924" s="8"/>
      <c r="BIW924" s="8"/>
      <c r="BIX924" s="8"/>
      <c r="BIY924" s="8"/>
      <c r="BIZ924" s="8"/>
      <c r="BJA924" s="8"/>
      <c r="BJB924" s="8"/>
      <c r="BJC924" s="8"/>
      <c r="BJD924" s="8"/>
      <c r="BJE924" s="8"/>
      <c r="BJF924" s="8"/>
      <c r="BJG924" s="8"/>
      <c r="BJH924" s="8"/>
      <c r="BJI924" s="8"/>
      <c r="BJJ924" s="8"/>
      <c r="BJK924" s="8"/>
      <c r="BJL924" s="8"/>
      <c r="BJM924" s="8"/>
      <c r="BJN924" s="8"/>
      <c r="BJO924" s="8"/>
      <c r="BJP924" s="8"/>
      <c r="BJQ924" s="8"/>
      <c r="BJR924" s="8"/>
      <c r="BJS924" s="8"/>
      <c r="BJT924" s="8"/>
      <c r="BJU924" s="8"/>
      <c r="BJV924" s="8"/>
      <c r="BJW924" s="8"/>
      <c r="BJX924" s="8"/>
      <c r="BJY924" s="8"/>
      <c r="BJZ924" s="8"/>
      <c r="BKA924" s="8"/>
      <c r="BKB924" s="8"/>
      <c r="BKC924" s="8"/>
      <c r="BKD924" s="8"/>
      <c r="BKE924" s="8"/>
      <c r="BKF924" s="8"/>
      <c r="BKG924" s="8"/>
      <c r="BKH924" s="8"/>
      <c r="BKI924" s="8"/>
      <c r="BKJ924" s="8"/>
      <c r="BKK924" s="8"/>
      <c r="BKL924" s="8"/>
      <c r="BKM924" s="8"/>
      <c r="BKN924" s="8"/>
      <c r="BKO924" s="8"/>
      <c r="BKP924" s="8"/>
      <c r="BKQ924" s="8"/>
      <c r="BKR924" s="8"/>
      <c r="BKS924" s="8"/>
      <c r="BKT924" s="8"/>
      <c r="BKU924" s="8"/>
      <c r="BKV924" s="8"/>
      <c r="BKW924" s="8"/>
      <c r="BKX924" s="8"/>
      <c r="BKY924" s="8"/>
      <c r="BKZ924" s="8"/>
      <c r="BLA924" s="8"/>
      <c r="BLB924" s="8"/>
      <c r="BLC924" s="8"/>
      <c r="BLD924" s="8"/>
      <c r="BLE924" s="8"/>
      <c r="BLF924" s="8"/>
      <c r="BLG924" s="8"/>
      <c r="BLH924" s="8"/>
      <c r="BLI924" s="8"/>
      <c r="BLJ924" s="8"/>
      <c r="BLK924" s="8"/>
      <c r="BLL924" s="8"/>
      <c r="BLM924" s="8"/>
      <c r="BLN924" s="8"/>
      <c r="BLO924" s="8"/>
      <c r="BLP924" s="8"/>
      <c r="BLQ924" s="8"/>
      <c r="BLR924" s="8"/>
      <c r="BLS924" s="8"/>
      <c r="BLT924" s="8"/>
      <c r="BLU924" s="8"/>
      <c r="BLV924" s="8"/>
      <c r="BLW924" s="8"/>
      <c r="BLX924" s="8"/>
      <c r="BLY924" s="8"/>
      <c r="BLZ924" s="8"/>
      <c r="BMA924" s="8"/>
      <c r="BMB924" s="8"/>
      <c r="BMC924" s="8"/>
      <c r="BMD924" s="8"/>
      <c r="BME924" s="8"/>
      <c r="BMF924" s="8"/>
      <c r="BMG924" s="8"/>
      <c r="BMH924" s="8"/>
      <c r="BMI924" s="8"/>
      <c r="BMJ924" s="8"/>
      <c r="BMK924" s="8"/>
      <c r="BML924" s="8"/>
      <c r="BMM924" s="8"/>
      <c r="BMN924" s="8"/>
      <c r="BMO924" s="8"/>
      <c r="BMP924" s="8"/>
      <c r="BMQ924" s="8"/>
      <c r="BMR924" s="8"/>
      <c r="BMS924" s="8"/>
      <c r="BMT924" s="8"/>
      <c r="BMU924" s="8"/>
      <c r="BMV924" s="8"/>
      <c r="BMW924" s="8"/>
      <c r="BMX924" s="8"/>
      <c r="BMY924" s="8"/>
      <c r="BMZ924" s="8"/>
      <c r="BNA924" s="8"/>
      <c r="BNB924" s="8"/>
      <c r="BNC924" s="8"/>
      <c r="BND924" s="8"/>
      <c r="BNE924" s="8"/>
      <c r="BNF924" s="8"/>
      <c r="BNG924" s="8"/>
      <c r="BNH924" s="8"/>
      <c r="BNI924" s="8"/>
      <c r="BNJ924" s="8"/>
      <c r="BNK924" s="8"/>
      <c r="BNL924" s="8"/>
      <c r="BNM924" s="8"/>
      <c r="BNN924" s="8"/>
      <c r="BNO924" s="8"/>
      <c r="BNP924" s="8"/>
      <c r="BNQ924" s="8"/>
      <c r="BNR924" s="8"/>
      <c r="BNS924" s="8"/>
      <c r="BNT924" s="8"/>
      <c r="BNU924" s="8"/>
      <c r="BNV924" s="8"/>
      <c r="BNW924" s="8"/>
      <c r="BNX924" s="8"/>
      <c r="BNY924" s="8"/>
      <c r="BNZ924" s="8"/>
      <c r="BOA924" s="8"/>
      <c r="BOB924" s="8"/>
      <c r="BOC924" s="8"/>
      <c r="BOD924" s="8"/>
      <c r="BOE924" s="8"/>
      <c r="BOF924" s="8"/>
      <c r="BOG924" s="8"/>
      <c r="BOH924" s="8"/>
      <c r="BOI924" s="8"/>
      <c r="BOJ924" s="8"/>
      <c r="BOK924" s="8"/>
      <c r="BOL924" s="8"/>
      <c r="BOM924" s="8"/>
      <c r="BON924" s="8"/>
      <c r="BOO924" s="8"/>
      <c r="BOP924" s="8"/>
      <c r="BOQ924" s="8"/>
      <c r="BOR924" s="8"/>
      <c r="BOS924" s="8"/>
      <c r="BOT924" s="8"/>
      <c r="BOU924" s="8"/>
      <c r="BOV924" s="8"/>
      <c r="BOW924" s="8"/>
      <c r="BOX924" s="8"/>
      <c r="BOY924" s="8"/>
      <c r="BOZ924" s="8"/>
      <c r="BPA924" s="8"/>
      <c r="BPB924" s="8"/>
      <c r="BPC924" s="8"/>
      <c r="BPD924" s="8"/>
      <c r="BPE924" s="8"/>
      <c r="BPF924" s="8"/>
      <c r="BPG924" s="8"/>
      <c r="BPH924" s="8"/>
      <c r="BPI924" s="8"/>
      <c r="BPJ924" s="8"/>
      <c r="BPK924" s="8"/>
      <c r="BPL924" s="8"/>
      <c r="BPM924" s="8"/>
      <c r="BPN924" s="8"/>
      <c r="BPO924" s="8"/>
      <c r="BPP924" s="8"/>
      <c r="BPQ924" s="8"/>
      <c r="BPR924" s="8"/>
      <c r="BPS924" s="8"/>
      <c r="BPT924" s="8"/>
      <c r="BPU924" s="8"/>
      <c r="BPV924" s="8"/>
      <c r="BPW924" s="8"/>
      <c r="BPX924" s="8"/>
      <c r="BPY924" s="8"/>
      <c r="BPZ924" s="8"/>
      <c r="BQA924" s="8"/>
      <c r="BQB924" s="8"/>
      <c r="BQC924" s="8"/>
      <c r="BQD924" s="8"/>
      <c r="BQE924" s="8"/>
      <c r="BQF924" s="8"/>
      <c r="BQG924" s="8"/>
      <c r="BQH924" s="8"/>
      <c r="BQI924" s="8"/>
      <c r="BQJ924" s="8"/>
      <c r="BQK924" s="8"/>
      <c r="BQL924" s="8"/>
      <c r="BQM924" s="8"/>
      <c r="BQN924" s="8"/>
      <c r="BQO924" s="8"/>
      <c r="BQP924" s="8"/>
      <c r="BQQ924" s="8"/>
      <c r="BQR924" s="8"/>
      <c r="BQS924" s="8"/>
      <c r="BQT924" s="8"/>
      <c r="BQU924" s="8"/>
      <c r="BQV924" s="8"/>
      <c r="BQW924" s="8"/>
      <c r="BQX924" s="8"/>
      <c r="BQY924" s="8"/>
      <c r="BQZ924" s="8"/>
      <c r="BRA924" s="8"/>
      <c r="BRB924" s="8"/>
      <c r="BRC924" s="8"/>
      <c r="BRD924" s="8"/>
      <c r="BRE924" s="8"/>
      <c r="BRF924" s="8"/>
      <c r="BRG924" s="8"/>
      <c r="BRH924" s="8"/>
      <c r="BRI924" s="8"/>
      <c r="BRJ924" s="8"/>
      <c r="BRK924" s="8"/>
      <c r="BRL924" s="8"/>
      <c r="BRM924" s="8"/>
      <c r="BRN924" s="8"/>
      <c r="BRO924" s="8"/>
      <c r="BRP924" s="8"/>
      <c r="BRQ924" s="8"/>
      <c r="BRR924" s="8"/>
      <c r="BRS924" s="8"/>
      <c r="BRT924" s="8"/>
      <c r="BRU924" s="8"/>
      <c r="BRV924" s="8"/>
      <c r="BRW924" s="8"/>
      <c r="BRX924" s="8"/>
      <c r="BRY924" s="8"/>
      <c r="BRZ924" s="8"/>
      <c r="BSA924" s="8"/>
      <c r="BSB924" s="8"/>
      <c r="BSC924" s="8"/>
      <c r="BSD924" s="8"/>
      <c r="BSE924" s="8"/>
      <c r="BSF924" s="8"/>
      <c r="BSG924" s="8"/>
      <c r="BSH924" s="8"/>
      <c r="BSI924" s="8"/>
      <c r="BSJ924" s="8"/>
      <c r="BSK924" s="8"/>
      <c r="BSL924" s="8"/>
      <c r="BSM924" s="8"/>
      <c r="BSN924" s="8"/>
      <c r="BSO924" s="8"/>
      <c r="BSP924" s="8"/>
      <c r="BSQ924" s="8"/>
      <c r="BSR924" s="8"/>
      <c r="BSS924" s="8"/>
      <c r="BST924" s="8"/>
      <c r="BSU924" s="8"/>
      <c r="BSV924" s="8"/>
      <c r="BSW924" s="8"/>
      <c r="BSX924" s="8"/>
      <c r="BSY924" s="8"/>
      <c r="BSZ924" s="8"/>
      <c r="BTA924" s="8"/>
      <c r="BTB924" s="8"/>
      <c r="BTC924" s="8"/>
      <c r="BTD924" s="8"/>
      <c r="BTE924" s="8"/>
      <c r="BTF924" s="8"/>
      <c r="BTG924" s="8"/>
      <c r="BTH924" s="8"/>
      <c r="BTI924" s="8"/>
      <c r="BTJ924" s="8"/>
      <c r="BTK924" s="8"/>
      <c r="BTL924" s="8"/>
      <c r="BTM924" s="8"/>
      <c r="BTN924" s="8"/>
      <c r="BTO924" s="8"/>
      <c r="BTP924" s="8"/>
      <c r="BTQ924" s="8"/>
      <c r="BTR924" s="8"/>
      <c r="BTS924" s="8"/>
      <c r="BTT924" s="8"/>
      <c r="BTU924" s="8"/>
      <c r="BTV924" s="8"/>
      <c r="BTW924" s="8"/>
      <c r="BTX924" s="8"/>
      <c r="BTY924" s="8"/>
      <c r="BTZ924" s="8"/>
      <c r="BUA924" s="8"/>
      <c r="BUB924" s="8"/>
      <c r="BUC924" s="8"/>
      <c r="BUD924" s="8"/>
      <c r="BUE924" s="8"/>
      <c r="BUF924" s="8"/>
      <c r="BUG924" s="8"/>
      <c r="BUH924" s="8"/>
      <c r="BUI924" s="8"/>
      <c r="BUJ924" s="8"/>
      <c r="BUK924" s="8"/>
      <c r="BUL924" s="8"/>
      <c r="BUM924" s="8"/>
      <c r="BUN924" s="8"/>
      <c r="BUO924" s="8"/>
      <c r="BUP924" s="8"/>
      <c r="BUQ924" s="8"/>
      <c r="BUR924" s="8"/>
      <c r="BUS924" s="8"/>
      <c r="BUT924" s="8"/>
      <c r="BUU924" s="8"/>
      <c r="BUV924" s="8"/>
      <c r="BUW924" s="8"/>
      <c r="BUX924" s="8"/>
      <c r="BUY924" s="8"/>
      <c r="BUZ924" s="8"/>
      <c r="BVA924" s="8"/>
      <c r="BVB924" s="8"/>
      <c r="BVC924" s="8"/>
      <c r="BVD924" s="8"/>
      <c r="BVE924" s="8"/>
      <c r="BVF924" s="8"/>
      <c r="BVG924" s="8"/>
      <c r="BVH924" s="8"/>
      <c r="BVI924" s="8"/>
      <c r="BVJ924" s="8"/>
      <c r="BVK924" s="8"/>
      <c r="BVL924" s="8"/>
      <c r="BVM924" s="8"/>
      <c r="BVN924" s="8"/>
      <c r="BVO924" s="8"/>
      <c r="BVP924" s="8"/>
      <c r="BVQ924" s="8"/>
      <c r="BVR924" s="8"/>
      <c r="BVS924" s="8"/>
      <c r="BVT924" s="8"/>
      <c r="BVU924" s="8"/>
      <c r="BVV924" s="8"/>
      <c r="BVW924" s="8"/>
      <c r="BVX924" s="8"/>
      <c r="BVY924" s="8"/>
      <c r="BVZ924" s="8"/>
      <c r="BWA924" s="8"/>
      <c r="BWB924" s="8"/>
      <c r="BWC924" s="8"/>
      <c r="BWD924" s="8"/>
      <c r="BWE924" s="8"/>
      <c r="BWF924" s="8"/>
      <c r="BWG924" s="8"/>
      <c r="BWH924" s="8"/>
      <c r="BWI924" s="8"/>
      <c r="BWJ924" s="8"/>
      <c r="BWK924" s="8"/>
      <c r="BWL924" s="8"/>
      <c r="BWM924" s="8"/>
      <c r="BWN924" s="8"/>
      <c r="BWO924" s="8"/>
      <c r="BWP924" s="8"/>
      <c r="BWQ924" s="8"/>
    </row>
    <row r="925" spans="1:1967" s="547" customFormat="1" ht="102" customHeight="1">
      <c r="A925" s="3" t="s">
        <v>10797</v>
      </c>
      <c r="B925" s="3" t="s">
        <v>97</v>
      </c>
      <c r="C925" s="3" t="s">
        <v>1093</v>
      </c>
      <c r="D925" s="3" t="s">
        <v>1094</v>
      </c>
      <c r="E925" s="3" t="s">
        <v>1095</v>
      </c>
      <c r="F925" s="3"/>
      <c r="G925" s="3" t="s">
        <v>385</v>
      </c>
      <c r="H925" s="3">
        <v>1</v>
      </c>
      <c r="I925" s="3">
        <v>470000000</v>
      </c>
      <c r="J925" s="3" t="s">
        <v>1314</v>
      </c>
      <c r="K925" s="3" t="s">
        <v>2082</v>
      </c>
      <c r="L925" s="3" t="s">
        <v>3397</v>
      </c>
      <c r="M925" s="3" t="s">
        <v>383</v>
      </c>
      <c r="N925" s="431" t="s">
        <v>2083</v>
      </c>
      <c r="O925" s="418" t="s">
        <v>1366</v>
      </c>
      <c r="P925" s="7" t="s">
        <v>1338</v>
      </c>
      <c r="Q925" s="3" t="s">
        <v>1186</v>
      </c>
      <c r="R925" s="24">
        <v>8839</v>
      </c>
      <c r="S925" s="19">
        <v>33384</v>
      </c>
      <c r="T925" s="83">
        <f t="shared" ref="T925:T1019" si="364">R925*S925</f>
        <v>295081176</v>
      </c>
      <c r="U925" s="83">
        <f t="shared" si="321"/>
        <v>330490917.12</v>
      </c>
      <c r="V925" s="9" t="s">
        <v>1325</v>
      </c>
      <c r="W925" s="152" t="s">
        <v>1394</v>
      </c>
      <c r="X925" s="416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  <c r="AN925" s="8"/>
      <c r="AO925" s="8"/>
      <c r="AP925" s="8"/>
      <c r="AQ925" s="8"/>
      <c r="AR925" s="8"/>
      <c r="AS925" s="8"/>
      <c r="AT925" s="8"/>
      <c r="AU925" s="8"/>
      <c r="AV925" s="8"/>
      <c r="AW925" s="8"/>
      <c r="AX925" s="8"/>
      <c r="AY925" s="8"/>
      <c r="AZ925" s="8"/>
      <c r="BA925" s="8"/>
      <c r="BB925" s="8"/>
      <c r="BC925" s="8"/>
      <c r="BD925" s="8"/>
      <c r="BE925" s="8"/>
      <c r="BF925" s="8"/>
      <c r="BG925" s="8"/>
      <c r="BH925" s="8"/>
      <c r="BI925" s="8"/>
      <c r="BJ925" s="8"/>
      <c r="BK925" s="8"/>
      <c r="BL925" s="8"/>
      <c r="BM925" s="8"/>
      <c r="BN925" s="8"/>
      <c r="BO925" s="8"/>
      <c r="BP925" s="8"/>
      <c r="BQ925" s="8"/>
      <c r="BR925" s="8"/>
      <c r="BS925" s="8"/>
      <c r="BT925" s="8"/>
      <c r="BU925" s="8"/>
      <c r="BV925" s="8"/>
      <c r="BW925" s="8"/>
      <c r="BX925" s="8"/>
      <c r="BY925" s="8"/>
      <c r="BZ925" s="8"/>
      <c r="CA925" s="8"/>
      <c r="CB925" s="8"/>
      <c r="CC925" s="8"/>
      <c r="CD925" s="8"/>
      <c r="CE925" s="8"/>
      <c r="CF925" s="8"/>
      <c r="CG925" s="8"/>
      <c r="CH925" s="8"/>
      <c r="CI925" s="8"/>
      <c r="CJ925" s="8"/>
      <c r="CK925" s="8"/>
      <c r="CL925" s="8"/>
      <c r="CM925" s="8"/>
      <c r="CN925" s="8"/>
      <c r="CO925" s="8"/>
      <c r="CP925" s="8"/>
      <c r="CQ925" s="8"/>
      <c r="CR925" s="8"/>
      <c r="CS925" s="8"/>
      <c r="CT925" s="8"/>
      <c r="CU925" s="8"/>
      <c r="CV925" s="8"/>
      <c r="CW925" s="8"/>
      <c r="CX925" s="8"/>
      <c r="CY925" s="8"/>
      <c r="CZ925" s="8"/>
      <c r="DA925" s="8"/>
      <c r="DB925" s="8"/>
      <c r="DC925" s="8"/>
      <c r="DD925" s="8"/>
      <c r="DE925" s="8"/>
      <c r="DF925" s="8"/>
      <c r="DG925" s="8"/>
      <c r="DH925" s="8"/>
      <c r="DI925" s="8"/>
      <c r="DJ925" s="8"/>
      <c r="DK925" s="8"/>
      <c r="DL925" s="8"/>
      <c r="DM925" s="8"/>
      <c r="DN925" s="8"/>
      <c r="DO925" s="8"/>
      <c r="DP925" s="8"/>
      <c r="DQ925" s="8"/>
      <c r="DR925" s="8"/>
      <c r="DS925" s="8"/>
      <c r="DT925" s="8"/>
      <c r="DU925" s="8"/>
      <c r="DV925" s="8"/>
      <c r="DW925" s="8"/>
      <c r="DX925" s="8"/>
      <c r="DY925" s="8"/>
      <c r="DZ925" s="8"/>
      <c r="EA925" s="8"/>
      <c r="EB925" s="8"/>
      <c r="EC925" s="8"/>
      <c r="ED925" s="8"/>
      <c r="EE925" s="8"/>
      <c r="EF925" s="8"/>
      <c r="EG925" s="8"/>
      <c r="EH925" s="8"/>
      <c r="EI925" s="8"/>
      <c r="EJ925" s="8"/>
      <c r="EK925" s="8"/>
      <c r="EL925" s="8"/>
      <c r="EM925" s="8"/>
      <c r="EN925" s="8"/>
      <c r="EO925" s="8"/>
      <c r="EP925" s="8"/>
      <c r="EQ925" s="8"/>
      <c r="ER925" s="8"/>
      <c r="ES925" s="8"/>
      <c r="ET925" s="8"/>
      <c r="EU925" s="8"/>
      <c r="EV925" s="8"/>
      <c r="EW925" s="8"/>
      <c r="EX925" s="8"/>
      <c r="EY925" s="8"/>
      <c r="EZ925" s="8"/>
      <c r="FA925" s="8"/>
      <c r="FB925" s="8"/>
      <c r="FC925" s="8"/>
      <c r="FD925" s="8"/>
      <c r="FE925" s="8"/>
      <c r="FF925" s="8"/>
      <c r="FG925" s="8"/>
      <c r="FH925" s="8"/>
      <c r="FI925" s="8"/>
      <c r="FJ925" s="8"/>
      <c r="FK925" s="8"/>
      <c r="FL925" s="8"/>
      <c r="FM925" s="8"/>
      <c r="FN925" s="8"/>
      <c r="FO925" s="8"/>
      <c r="FP925" s="8"/>
      <c r="FQ925" s="8"/>
      <c r="FR925" s="8"/>
      <c r="FS925" s="8"/>
      <c r="FT925" s="8"/>
      <c r="FU925" s="8"/>
      <c r="FV925" s="8"/>
      <c r="FW925" s="8"/>
      <c r="FX925" s="8"/>
      <c r="FY925" s="8"/>
      <c r="FZ925" s="8"/>
      <c r="GA925" s="8"/>
      <c r="GB925" s="8"/>
      <c r="GC925" s="8"/>
      <c r="GD925" s="8"/>
      <c r="GE925" s="8"/>
      <c r="GF925" s="8"/>
      <c r="GG925" s="8"/>
      <c r="GH925" s="8"/>
      <c r="GI925" s="8"/>
      <c r="GJ925" s="8"/>
      <c r="GK925" s="8"/>
      <c r="GL925" s="8"/>
      <c r="GM925" s="8"/>
      <c r="GN925" s="8"/>
      <c r="GO925" s="8"/>
      <c r="GP925" s="8"/>
      <c r="GQ925" s="8"/>
      <c r="GR925" s="8"/>
      <c r="GS925" s="8"/>
      <c r="GT925" s="8"/>
      <c r="GU925" s="8"/>
      <c r="GV925" s="8"/>
      <c r="GW925" s="8"/>
      <c r="GX925" s="8"/>
      <c r="GY925" s="8"/>
      <c r="GZ925" s="8"/>
      <c r="HA925" s="8"/>
      <c r="HB925" s="8"/>
      <c r="HC925" s="8"/>
      <c r="HD925" s="8"/>
      <c r="HE925" s="8"/>
      <c r="HF925" s="8"/>
      <c r="HG925" s="8"/>
      <c r="HH925" s="8"/>
      <c r="HI925" s="8"/>
      <c r="HJ925" s="8"/>
      <c r="HK925" s="8"/>
      <c r="HL925" s="8"/>
      <c r="HM925" s="8"/>
      <c r="HN925" s="8"/>
      <c r="HO925" s="8"/>
      <c r="HP925" s="8"/>
      <c r="HQ925" s="8"/>
      <c r="HR925" s="8"/>
      <c r="HS925" s="8"/>
      <c r="HT925" s="8"/>
      <c r="HU925" s="8"/>
      <c r="HV925" s="8"/>
      <c r="HW925" s="8"/>
      <c r="HX925" s="8"/>
      <c r="HY925" s="8"/>
      <c r="HZ925" s="8"/>
      <c r="IA925" s="8"/>
      <c r="IB925" s="8"/>
      <c r="IC925" s="8"/>
      <c r="ID925" s="8"/>
      <c r="IE925" s="8"/>
      <c r="IF925" s="8"/>
      <c r="IG925" s="8"/>
      <c r="IH925" s="8"/>
      <c r="II925" s="8"/>
      <c r="IJ925" s="8"/>
      <c r="IK925" s="8"/>
      <c r="IL925" s="8"/>
      <c r="IM925" s="8"/>
      <c r="IN925" s="8"/>
      <c r="IO925" s="8"/>
      <c r="IP925" s="8"/>
      <c r="IQ925" s="8"/>
      <c r="IR925" s="8"/>
      <c r="IS925" s="8"/>
      <c r="IT925" s="8"/>
      <c r="IU925" s="8"/>
      <c r="IV925" s="8"/>
      <c r="IW925" s="8"/>
      <c r="IX925" s="8"/>
      <c r="IY925" s="8"/>
      <c r="IZ925" s="8"/>
      <c r="JA925" s="8"/>
      <c r="JB925" s="8"/>
      <c r="JC925" s="8"/>
      <c r="JD925" s="8"/>
      <c r="JE925" s="8"/>
      <c r="JF925" s="8"/>
      <c r="JG925" s="8"/>
      <c r="JH925" s="8"/>
      <c r="JI925" s="8"/>
      <c r="JJ925" s="8"/>
      <c r="JK925" s="8"/>
      <c r="JL925" s="8"/>
      <c r="JM925" s="8"/>
      <c r="JN925" s="8"/>
      <c r="JO925" s="8"/>
      <c r="JP925" s="8"/>
      <c r="JQ925" s="8"/>
      <c r="JR925" s="8"/>
      <c r="JS925" s="8"/>
      <c r="JT925" s="8"/>
      <c r="JU925" s="8"/>
      <c r="JV925" s="8"/>
      <c r="JW925" s="8"/>
      <c r="JX925" s="8"/>
      <c r="JY925" s="8"/>
      <c r="JZ925" s="8"/>
      <c r="KA925" s="8"/>
      <c r="KB925" s="8"/>
      <c r="KC925" s="8"/>
      <c r="KD925" s="8"/>
      <c r="KE925" s="8"/>
      <c r="KF925" s="8"/>
      <c r="KG925" s="8"/>
      <c r="KH925" s="8"/>
      <c r="KI925" s="8"/>
      <c r="KJ925" s="8"/>
      <c r="KK925" s="8"/>
      <c r="KL925" s="8"/>
      <c r="KM925" s="8"/>
      <c r="KN925" s="8"/>
      <c r="KO925" s="8"/>
      <c r="KP925" s="8"/>
      <c r="KQ925" s="8"/>
      <c r="KR925" s="8"/>
      <c r="KS925" s="8"/>
      <c r="KT925" s="8"/>
      <c r="KU925" s="8"/>
      <c r="KV925" s="8"/>
      <c r="KW925" s="8"/>
      <c r="KX925" s="8"/>
      <c r="KY925" s="8"/>
      <c r="KZ925" s="8"/>
      <c r="LA925" s="8"/>
      <c r="LB925" s="8"/>
      <c r="LC925" s="8"/>
      <c r="LD925" s="8"/>
      <c r="LE925" s="8"/>
      <c r="LF925" s="8"/>
      <c r="LG925" s="8"/>
      <c r="LH925" s="8"/>
      <c r="LI925" s="8"/>
      <c r="LJ925" s="8"/>
      <c r="LK925" s="8"/>
      <c r="LL925" s="8"/>
      <c r="LM925" s="8"/>
      <c r="LN925" s="8"/>
      <c r="LO925" s="8"/>
      <c r="LP925" s="8"/>
      <c r="LQ925" s="8"/>
      <c r="LR925" s="8"/>
      <c r="LS925" s="8"/>
      <c r="LT925" s="8"/>
      <c r="LU925" s="8"/>
      <c r="LV925" s="8"/>
      <c r="LW925" s="8"/>
      <c r="LX925" s="8"/>
      <c r="LY925" s="8"/>
      <c r="LZ925" s="8"/>
      <c r="MA925" s="8"/>
      <c r="MB925" s="8"/>
      <c r="MC925" s="8"/>
      <c r="MD925" s="8"/>
      <c r="ME925" s="8"/>
      <c r="MF925" s="8"/>
      <c r="MG925" s="8"/>
      <c r="MH925" s="8"/>
      <c r="MI925" s="8"/>
      <c r="MJ925" s="8"/>
      <c r="MK925" s="8"/>
      <c r="ML925" s="8"/>
      <c r="MM925" s="8"/>
      <c r="MN925" s="8"/>
      <c r="MO925" s="8"/>
      <c r="MP925" s="8"/>
      <c r="MQ925" s="8"/>
      <c r="MR925" s="8"/>
      <c r="MS925" s="8"/>
      <c r="MT925" s="8"/>
      <c r="MU925" s="8"/>
      <c r="MV925" s="8"/>
      <c r="MW925" s="8"/>
      <c r="MX925" s="8"/>
      <c r="MY925" s="8"/>
      <c r="MZ925" s="8"/>
      <c r="NA925" s="8"/>
      <c r="NB925" s="8"/>
      <c r="NC925" s="8"/>
      <c r="ND925" s="8"/>
      <c r="NE925" s="8"/>
      <c r="NF925" s="8"/>
      <c r="NG925" s="8"/>
      <c r="NH925" s="8"/>
      <c r="NI925" s="8"/>
      <c r="NJ925" s="8"/>
      <c r="NK925" s="8"/>
      <c r="NL925" s="8"/>
      <c r="NM925" s="8"/>
      <c r="NN925" s="8"/>
      <c r="NO925" s="8"/>
      <c r="NP925" s="8"/>
      <c r="NQ925" s="8"/>
      <c r="NR925" s="8"/>
      <c r="NS925" s="8"/>
      <c r="NT925" s="8"/>
      <c r="NU925" s="8"/>
      <c r="NV925" s="8"/>
      <c r="NW925" s="8"/>
      <c r="NX925" s="8"/>
      <c r="NY925" s="8"/>
      <c r="NZ925" s="8"/>
      <c r="OA925" s="8"/>
      <c r="OB925" s="8"/>
      <c r="OC925" s="8"/>
      <c r="OD925" s="8"/>
      <c r="OE925" s="8"/>
      <c r="OF925" s="8"/>
      <c r="OG925" s="8"/>
      <c r="OH925" s="8"/>
      <c r="OI925" s="8"/>
      <c r="OJ925" s="8"/>
      <c r="OK925" s="8"/>
      <c r="OL925" s="8"/>
      <c r="OM925" s="8"/>
      <c r="ON925" s="8"/>
      <c r="OO925" s="8"/>
      <c r="OP925" s="8"/>
      <c r="OQ925" s="8"/>
      <c r="OR925" s="8"/>
      <c r="OS925" s="8"/>
      <c r="OT925" s="8"/>
      <c r="OU925" s="8"/>
      <c r="OV925" s="8"/>
      <c r="OW925" s="8"/>
      <c r="OX925" s="8"/>
      <c r="OY925" s="8"/>
      <c r="OZ925" s="8"/>
      <c r="PA925" s="8"/>
      <c r="PB925" s="8"/>
      <c r="PC925" s="8"/>
      <c r="PD925" s="8"/>
      <c r="PE925" s="8"/>
      <c r="PF925" s="8"/>
      <c r="PG925" s="8"/>
      <c r="PH925" s="8"/>
      <c r="PI925" s="8"/>
      <c r="PJ925" s="8"/>
      <c r="PK925" s="8"/>
      <c r="PL925" s="8"/>
      <c r="PM925" s="8"/>
      <c r="PN925" s="8"/>
      <c r="PO925" s="8"/>
      <c r="PP925" s="8"/>
      <c r="PQ925" s="8"/>
      <c r="PR925" s="8"/>
      <c r="PS925" s="8"/>
      <c r="PT925" s="8"/>
      <c r="PU925" s="8"/>
      <c r="PV925" s="8"/>
      <c r="PW925" s="8"/>
      <c r="PX925" s="8"/>
      <c r="PY925" s="8"/>
      <c r="PZ925" s="8"/>
      <c r="QA925" s="8"/>
      <c r="QB925" s="8"/>
      <c r="QC925" s="8"/>
      <c r="QD925" s="8"/>
      <c r="QE925" s="8"/>
      <c r="QF925" s="8"/>
      <c r="QG925" s="8"/>
      <c r="QH925" s="8"/>
      <c r="QI925" s="8"/>
      <c r="QJ925" s="8"/>
      <c r="QK925" s="8"/>
      <c r="QL925" s="8"/>
      <c r="QM925" s="8"/>
      <c r="QN925" s="8"/>
      <c r="QO925" s="8"/>
      <c r="QP925" s="8"/>
      <c r="QQ925" s="8"/>
      <c r="QR925" s="8"/>
      <c r="QS925" s="8"/>
      <c r="QT925" s="8"/>
      <c r="QU925" s="8"/>
      <c r="QV925" s="8"/>
      <c r="QW925" s="8"/>
      <c r="QX925" s="8"/>
      <c r="QY925" s="8"/>
      <c r="QZ925" s="8"/>
      <c r="RA925" s="8"/>
      <c r="RB925" s="8"/>
      <c r="RC925" s="8"/>
      <c r="RD925" s="8"/>
      <c r="RE925" s="8"/>
      <c r="RF925" s="8"/>
      <c r="RG925" s="8"/>
      <c r="RH925" s="8"/>
      <c r="RI925" s="8"/>
      <c r="RJ925" s="8"/>
      <c r="RK925" s="8"/>
      <c r="RL925" s="8"/>
      <c r="RM925" s="8"/>
      <c r="RN925" s="8"/>
      <c r="RO925" s="8"/>
      <c r="RP925" s="8"/>
      <c r="RQ925" s="8"/>
      <c r="RR925" s="8"/>
      <c r="RS925" s="8"/>
      <c r="RT925" s="8"/>
      <c r="RU925" s="8"/>
      <c r="RV925" s="8"/>
      <c r="RW925" s="8"/>
      <c r="RX925" s="8"/>
      <c r="RY925" s="8"/>
      <c r="RZ925" s="8"/>
      <c r="SA925" s="8"/>
      <c r="SB925" s="8"/>
      <c r="SC925" s="8"/>
      <c r="SD925" s="8"/>
      <c r="SE925" s="8"/>
      <c r="SF925" s="8"/>
      <c r="SG925" s="8"/>
      <c r="SH925" s="8"/>
      <c r="SI925" s="8"/>
      <c r="SJ925" s="8"/>
      <c r="SK925" s="8"/>
      <c r="SL925" s="8"/>
      <c r="SM925" s="8"/>
      <c r="SN925" s="8"/>
      <c r="SO925" s="8"/>
      <c r="SP925" s="8"/>
      <c r="SQ925" s="8"/>
      <c r="SR925" s="8"/>
      <c r="SS925" s="8"/>
      <c r="ST925" s="8"/>
      <c r="SU925" s="8"/>
      <c r="SV925" s="8"/>
      <c r="SW925" s="8"/>
      <c r="SX925" s="8"/>
      <c r="SY925" s="8"/>
      <c r="SZ925" s="8"/>
      <c r="TA925" s="8"/>
      <c r="TB925" s="8"/>
      <c r="TC925" s="8"/>
      <c r="TD925" s="8"/>
      <c r="TE925" s="8"/>
      <c r="TF925" s="8"/>
      <c r="TG925" s="8"/>
      <c r="TH925" s="8"/>
      <c r="TI925" s="8"/>
      <c r="TJ925" s="8"/>
      <c r="TK925" s="8"/>
      <c r="TL925" s="8"/>
      <c r="TM925" s="8"/>
      <c r="TN925" s="8"/>
      <c r="TO925" s="8"/>
      <c r="TP925" s="8"/>
      <c r="TQ925" s="8"/>
      <c r="TR925" s="8"/>
      <c r="TS925" s="8"/>
      <c r="TT925" s="8"/>
      <c r="TU925" s="8"/>
      <c r="TV925" s="8"/>
      <c r="TW925" s="8"/>
      <c r="TX925" s="8"/>
      <c r="TY925" s="8"/>
      <c r="TZ925" s="8"/>
      <c r="UA925" s="8"/>
      <c r="UB925" s="8"/>
      <c r="UC925" s="8"/>
      <c r="UD925" s="8"/>
      <c r="UE925" s="8"/>
      <c r="UF925" s="8"/>
      <c r="UG925" s="8"/>
      <c r="UH925" s="8"/>
      <c r="UI925" s="8"/>
      <c r="UJ925" s="8"/>
      <c r="UK925" s="8"/>
      <c r="UL925" s="8"/>
      <c r="UM925" s="8"/>
      <c r="UN925" s="8"/>
      <c r="UO925" s="8"/>
      <c r="UP925" s="8"/>
      <c r="UQ925" s="8"/>
      <c r="UR925" s="8"/>
      <c r="US925" s="8"/>
      <c r="UT925" s="8"/>
      <c r="UU925" s="8"/>
      <c r="UV925" s="8"/>
      <c r="UW925" s="8"/>
      <c r="UX925" s="8"/>
      <c r="UY925" s="8"/>
      <c r="UZ925" s="8"/>
      <c r="VA925" s="8"/>
      <c r="VB925" s="8"/>
      <c r="VC925" s="8"/>
      <c r="VD925" s="8"/>
      <c r="VE925" s="8"/>
      <c r="VF925" s="8"/>
      <c r="VG925" s="8"/>
      <c r="VH925" s="8"/>
      <c r="VI925" s="8"/>
      <c r="VJ925" s="8"/>
      <c r="VK925" s="8"/>
      <c r="VL925" s="8"/>
      <c r="VM925" s="8"/>
      <c r="VN925" s="8"/>
      <c r="VO925" s="8"/>
      <c r="VP925" s="8"/>
      <c r="VQ925" s="8"/>
      <c r="VR925" s="8"/>
      <c r="VS925" s="8"/>
      <c r="VT925" s="8"/>
      <c r="VU925" s="8"/>
      <c r="VV925" s="8"/>
      <c r="VW925" s="8"/>
      <c r="VX925" s="8"/>
      <c r="VY925" s="8"/>
      <c r="VZ925" s="8"/>
      <c r="WA925" s="8"/>
      <c r="WB925" s="8"/>
      <c r="WC925" s="8"/>
      <c r="WD925" s="8"/>
      <c r="WE925" s="8"/>
      <c r="WF925" s="8"/>
      <c r="WG925" s="8"/>
      <c r="WH925" s="8"/>
      <c r="WI925" s="8"/>
      <c r="WJ925" s="8"/>
      <c r="WK925" s="8"/>
      <c r="WL925" s="8"/>
      <c r="WM925" s="8"/>
      <c r="WN925" s="8"/>
      <c r="WO925" s="8"/>
      <c r="WP925" s="8"/>
      <c r="WQ925" s="8"/>
      <c r="WR925" s="8"/>
      <c r="WS925" s="8"/>
      <c r="WT925" s="8"/>
      <c r="WU925" s="8"/>
      <c r="WV925" s="8"/>
      <c r="WW925" s="8"/>
      <c r="WX925" s="8"/>
      <c r="WY925" s="8"/>
      <c r="WZ925" s="8"/>
      <c r="XA925" s="8"/>
      <c r="XB925" s="8"/>
      <c r="XC925" s="8"/>
      <c r="XD925" s="8"/>
      <c r="XE925" s="8"/>
      <c r="XF925" s="8"/>
      <c r="XG925" s="8"/>
      <c r="XH925" s="8"/>
      <c r="XI925" s="8"/>
      <c r="XJ925" s="8"/>
      <c r="XK925" s="8"/>
      <c r="XL925" s="8"/>
      <c r="XM925" s="8"/>
      <c r="XN925" s="8"/>
      <c r="XO925" s="8"/>
      <c r="XP925" s="8"/>
      <c r="XQ925" s="8"/>
      <c r="XR925" s="8"/>
      <c r="XS925" s="8"/>
      <c r="XT925" s="8"/>
      <c r="XU925" s="8"/>
      <c r="XV925" s="8"/>
      <c r="XW925" s="8"/>
      <c r="XX925" s="8"/>
      <c r="XY925" s="8"/>
      <c r="XZ925" s="8"/>
      <c r="YA925" s="8"/>
      <c r="YB925" s="8"/>
      <c r="YC925" s="8"/>
      <c r="YD925" s="8"/>
      <c r="YE925" s="8"/>
      <c r="YF925" s="8"/>
      <c r="YG925" s="8"/>
      <c r="YH925" s="8"/>
      <c r="YI925" s="8"/>
      <c r="YJ925" s="8"/>
      <c r="YK925" s="8"/>
      <c r="YL925" s="8"/>
      <c r="YM925" s="8"/>
      <c r="YN925" s="8"/>
      <c r="YO925" s="8"/>
      <c r="YP925" s="8"/>
      <c r="YQ925" s="8"/>
      <c r="YR925" s="8"/>
      <c r="YS925" s="8"/>
      <c r="YT925" s="8"/>
      <c r="YU925" s="8"/>
      <c r="YV925" s="8"/>
      <c r="YW925" s="8"/>
      <c r="YX925" s="8"/>
      <c r="YY925" s="8"/>
      <c r="YZ925" s="8"/>
      <c r="ZA925" s="8"/>
      <c r="ZB925" s="8"/>
      <c r="ZC925" s="8"/>
      <c r="ZD925" s="8"/>
      <c r="ZE925" s="8"/>
      <c r="ZF925" s="8"/>
      <c r="ZG925" s="8"/>
      <c r="ZH925" s="8"/>
      <c r="ZI925" s="8"/>
      <c r="ZJ925" s="8"/>
      <c r="ZK925" s="8"/>
      <c r="ZL925" s="8"/>
      <c r="ZM925" s="8"/>
      <c r="ZN925" s="8"/>
      <c r="ZO925" s="8"/>
      <c r="ZP925" s="8"/>
      <c r="ZQ925" s="8"/>
      <c r="ZR925" s="8"/>
      <c r="ZS925" s="8"/>
      <c r="ZT925" s="8"/>
      <c r="ZU925" s="8"/>
      <c r="ZV925" s="8"/>
      <c r="ZW925" s="8"/>
      <c r="ZX925" s="8"/>
      <c r="ZY925" s="8"/>
      <c r="ZZ925" s="8"/>
      <c r="AAA925" s="8"/>
      <c r="AAB925" s="8"/>
      <c r="AAC925" s="8"/>
      <c r="AAD925" s="8"/>
      <c r="AAE925" s="8"/>
      <c r="AAF925" s="8"/>
      <c r="AAG925" s="8"/>
      <c r="AAH925" s="8"/>
      <c r="AAI925" s="8"/>
      <c r="AAJ925" s="8"/>
      <c r="AAK925" s="8"/>
      <c r="AAL925" s="8"/>
      <c r="AAM925" s="8"/>
      <c r="AAN925" s="8"/>
      <c r="AAO925" s="8"/>
      <c r="AAP925" s="8"/>
      <c r="AAQ925" s="8"/>
      <c r="AAR925" s="8"/>
      <c r="AAS925" s="8"/>
      <c r="AAT925" s="8"/>
      <c r="AAU925" s="8"/>
      <c r="AAV925" s="8"/>
      <c r="AAW925" s="8"/>
      <c r="AAX925" s="8"/>
      <c r="AAY925" s="8"/>
      <c r="AAZ925" s="8"/>
      <c r="ABA925" s="8"/>
      <c r="ABB925" s="8"/>
      <c r="ABC925" s="8"/>
      <c r="ABD925" s="8"/>
      <c r="ABE925" s="8"/>
      <c r="ABF925" s="8"/>
      <c r="ABG925" s="8"/>
      <c r="ABH925" s="8"/>
      <c r="ABI925" s="8"/>
      <c r="ABJ925" s="8"/>
      <c r="ABK925" s="8"/>
      <c r="ABL925" s="8"/>
      <c r="ABM925" s="8"/>
      <c r="ABN925" s="8"/>
      <c r="ABO925" s="8"/>
      <c r="ABP925" s="8"/>
      <c r="ABQ925" s="8"/>
      <c r="ABR925" s="8"/>
      <c r="ABS925" s="8"/>
      <c r="ABT925" s="8"/>
      <c r="ABU925" s="8"/>
      <c r="ABV925" s="8"/>
      <c r="ABW925" s="8"/>
      <c r="ABX925" s="8"/>
      <c r="ABY925" s="8"/>
      <c r="ABZ925" s="8"/>
      <c r="ACA925" s="8"/>
      <c r="ACB925" s="8"/>
      <c r="ACC925" s="8"/>
      <c r="ACD925" s="8"/>
      <c r="ACE925" s="8"/>
      <c r="ACF925" s="8"/>
      <c r="ACG925" s="8"/>
      <c r="ACH925" s="8"/>
      <c r="ACI925" s="8"/>
      <c r="ACJ925" s="8"/>
      <c r="ACK925" s="8"/>
      <c r="ACL925" s="8"/>
      <c r="ACM925" s="8"/>
      <c r="ACN925" s="8"/>
      <c r="ACO925" s="8"/>
      <c r="ACP925" s="8"/>
      <c r="ACQ925" s="8"/>
      <c r="ACR925" s="8"/>
      <c r="ACS925" s="8"/>
      <c r="ACT925" s="8"/>
      <c r="ACU925" s="8"/>
      <c r="ACV925" s="8"/>
      <c r="ACW925" s="8"/>
      <c r="ACX925" s="8"/>
      <c r="ACY925" s="8"/>
      <c r="ACZ925" s="8"/>
      <c r="ADA925" s="8"/>
      <c r="ADB925" s="8"/>
      <c r="ADC925" s="8"/>
      <c r="ADD925" s="8"/>
      <c r="ADE925" s="8"/>
      <c r="ADF925" s="8"/>
      <c r="ADG925" s="8"/>
      <c r="ADH925" s="8"/>
      <c r="ADI925" s="8"/>
      <c r="ADJ925" s="8"/>
      <c r="ADK925" s="8"/>
      <c r="ADL925" s="8"/>
      <c r="ADM925" s="8"/>
      <c r="ADN925" s="8"/>
      <c r="ADO925" s="8"/>
      <c r="ADP925" s="8"/>
      <c r="ADQ925" s="8"/>
      <c r="ADR925" s="8"/>
      <c r="ADS925" s="8"/>
      <c r="ADT925" s="8"/>
      <c r="ADU925" s="8"/>
      <c r="ADV925" s="8"/>
      <c r="ADW925" s="8"/>
      <c r="ADX925" s="8"/>
      <c r="ADY925" s="8"/>
      <c r="ADZ925" s="8"/>
      <c r="AEA925" s="8"/>
      <c r="AEB925" s="8"/>
      <c r="AEC925" s="8"/>
      <c r="AED925" s="8"/>
      <c r="AEE925" s="8"/>
      <c r="AEF925" s="8"/>
      <c r="AEG925" s="8"/>
      <c r="AEH925" s="8"/>
      <c r="AEI925" s="8"/>
      <c r="AEJ925" s="8"/>
      <c r="AEK925" s="8"/>
      <c r="AEL925" s="8"/>
      <c r="AEM925" s="8"/>
      <c r="AEN925" s="8"/>
      <c r="AEO925" s="8"/>
      <c r="AEP925" s="8"/>
      <c r="AEQ925" s="8"/>
      <c r="AER925" s="8"/>
      <c r="AES925" s="8"/>
      <c r="AET925" s="8"/>
      <c r="AEU925" s="8"/>
      <c r="AEV925" s="8"/>
      <c r="AEW925" s="8"/>
      <c r="AEX925" s="8"/>
      <c r="AEY925" s="8"/>
      <c r="AEZ925" s="8"/>
      <c r="AFA925" s="8"/>
      <c r="AFB925" s="8"/>
      <c r="AFC925" s="8"/>
      <c r="AFD925" s="8"/>
      <c r="AFE925" s="8"/>
      <c r="AFF925" s="8"/>
      <c r="AFG925" s="8"/>
      <c r="AFH925" s="8"/>
      <c r="AFI925" s="8"/>
      <c r="AFJ925" s="8"/>
      <c r="AFK925" s="8"/>
      <c r="AFL925" s="8"/>
      <c r="AFM925" s="8"/>
      <c r="AFN925" s="8"/>
      <c r="AFO925" s="8"/>
      <c r="AFP925" s="8"/>
      <c r="AFQ925" s="8"/>
      <c r="AFR925" s="8"/>
      <c r="AFS925" s="8"/>
      <c r="AFT925" s="8"/>
      <c r="AFU925" s="8"/>
      <c r="AFV925" s="8"/>
      <c r="AFW925" s="8"/>
      <c r="AFX925" s="8"/>
      <c r="AFY925" s="8"/>
      <c r="AFZ925" s="8"/>
      <c r="AGA925" s="8"/>
      <c r="AGB925" s="8"/>
      <c r="AGC925" s="8"/>
      <c r="AGD925" s="8"/>
      <c r="AGE925" s="8"/>
      <c r="AGF925" s="8"/>
      <c r="AGG925" s="8"/>
      <c r="AGH925" s="8"/>
      <c r="AGI925" s="8"/>
      <c r="AGJ925" s="8"/>
      <c r="AGK925" s="8"/>
      <c r="AGL925" s="8"/>
      <c r="AGM925" s="8"/>
      <c r="AGN925" s="8"/>
      <c r="AGO925" s="8"/>
      <c r="AGP925" s="8"/>
      <c r="AGQ925" s="8"/>
      <c r="AGR925" s="8"/>
      <c r="AGS925" s="8"/>
      <c r="AGT925" s="8"/>
      <c r="AGU925" s="8"/>
      <c r="AGV925" s="8"/>
      <c r="AGW925" s="8"/>
      <c r="AGX925" s="8"/>
      <c r="AGY925" s="8"/>
      <c r="AGZ925" s="8"/>
      <c r="AHA925" s="8"/>
      <c r="AHB925" s="8"/>
      <c r="AHC925" s="8"/>
      <c r="AHD925" s="8"/>
      <c r="AHE925" s="8"/>
      <c r="AHF925" s="8"/>
      <c r="AHG925" s="8"/>
      <c r="AHH925" s="8"/>
      <c r="AHI925" s="8"/>
      <c r="AHJ925" s="8"/>
      <c r="AHK925" s="8"/>
      <c r="AHL925" s="8"/>
      <c r="AHM925" s="8"/>
      <c r="AHN925" s="8"/>
      <c r="AHO925" s="8"/>
      <c r="AHP925" s="8"/>
      <c r="AHQ925" s="8"/>
      <c r="AHR925" s="8"/>
      <c r="AHS925" s="8"/>
      <c r="AHT925" s="8"/>
      <c r="AHU925" s="8"/>
      <c r="AHV925" s="8"/>
      <c r="AHW925" s="8"/>
      <c r="AHX925" s="8"/>
      <c r="AHY925" s="8"/>
      <c r="AHZ925" s="8"/>
      <c r="AIA925" s="8"/>
      <c r="AIB925" s="8"/>
      <c r="AIC925" s="8"/>
      <c r="AID925" s="8"/>
      <c r="AIE925" s="8"/>
      <c r="AIF925" s="8"/>
      <c r="AIG925" s="8"/>
      <c r="AIH925" s="8"/>
      <c r="AII925" s="8"/>
      <c r="AIJ925" s="8"/>
      <c r="AIK925" s="8"/>
      <c r="AIL925" s="8"/>
      <c r="AIM925" s="8"/>
      <c r="AIN925" s="8"/>
      <c r="AIO925" s="8"/>
      <c r="AIP925" s="8"/>
      <c r="AIQ925" s="8"/>
      <c r="AIR925" s="8"/>
      <c r="AIS925" s="8"/>
      <c r="AIT925" s="8"/>
      <c r="AIU925" s="8"/>
      <c r="AIV925" s="8"/>
      <c r="AIW925" s="8"/>
      <c r="AIX925" s="8"/>
      <c r="AIY925" s="8"/>
      <c r="AIZ925" s="8"/>
      <c r="AJA925" s="8"/>
      <c r="AJB925" s="8"/>
      <c r="AJC925" s="8"/>
      <c r="AJD925" s="8"/>
      <c r="AJE925" s="8"/>
      <c r="AJF925" s="8"/>
      <c r="AJG925" s="8"/>
      <c r="AJH925" s="8"/>
      <c r="AJI925" s="8"/>
      <c r="AJJ925" s="8"/>
      <c r="AJK925" s="8"/>
      <c r="AJL925" s="8"/>
      <c r="AJM925" s="8"/>
      <c r="AJN925" s="8"/>
      <c r="AJO925" s="8"/>
      <c r="AJP925" s="8"/>
      <c r="AJQ925" s="8"/>
      <c r="AJR925" s="8"/>
      <c r="AJS925" s="8"/>
      <c r="AJT925" s="8"/>
      <c r="AJU925" s="8"/>
      <c r="AJV925" s="8"/>
      <c r="AJW925" s="8"/>
      <c r="AJX925" s="8"/>
      <c r="AJY925" s="8"/>
      <c r="AJZ925" s="8"/>
      <c r="AKA925" s="8"/>
      <c r="AKB925" s="8"/>
      <c r="AKC925" s="8"/>
      <c r="AKD925" s="8"/>
      <c r="AKE925" s="8"/>
      <c r="AKF925" s="8"/>
      <c r="AKG925" s="8"/>
      <c r="AKH925" s="8"/>
      <c r="AKI925" s="8"/>
      <c r="AKJ925" s="8"/>
      <c r="AKK925" s="8"/>
      <c r="AKL925" s="8"/>
      <c r="AKM925" s="8"/>
      <c r="AKN925" s="8"/>
      <c r="AKO925" s="8"/>
      <c r="AKP925" s="8"/>
      <c r="AKQ925" s="8"/>
      <c r="AKR925" s="8"/>
      <c r="AKS925" s="8"/>
      <c r="AKT925" s="8"/>
      <c r="AKU925" s="8"/>
      <c r="AKV925" s="8"/>
      <c r="AKW925" s="8"/>
      <c r="AKX925" s="8"/>
      <c r="AKY925" s="8"/>
      <c r="AKZ925" s="8"/>
      <c r="ALA925" s="8"/>
      <c r="ALB925" s="8"/>
      <c r="ALC925" s="8"/>
      <c r="ALD925" s="8"/>
      <c r="ALE925" s="8"/>
      <c r="ALF925" s="8"/>
      <c r="ALG925" s="8"/>
      <c r="ALH925" s="8"/>
      <c r="ALI925" s="8"/>
      <c r="ALJ925" s="8"/>
      <c r="ALK925" s="8"/>
      <c r="ALL925" s="8"/>
      <c r="ALM925" s="8"/>
      <c r="ALN925" s="8"/>
      <c r="ALO925" s="8"/>
      <c r="ALP925" s="8"/>
      <c r="ALQ925" s="8"/>
      <c r="ALR925" s="8"/>
      <c r="ALS925" s="8"/>
      <c r="ALT925" s="8"/>
      <c r="ALU925" s="8"/>
      <c r="ALV925" s="8"/>
      <c r="ALW925" s="8"/>
      <c r="ALX925" s="8"/>
      <c r="ALY925" s="8"/>
      <c r="ALZ925" s="8"/>
      <c r="AMA925" s="8"/>
      <c r="AMB925" s="8"/>
      <c r="AMC925" s="8"/>
      <c r="AMD925" s="8"/>
      <c r="AME925" s="8"/>
      <c r="AMF925" s="8"/>
      <c r="AMG925" s="8"/>
      <c r="AMH925" s="8"/>
      <c r="AMI925" s="8"/>
      <c r="AMJ925" s="8"/>
      <c r="AMK925" s="8"/>
      <c r="AML925" s="8"/>
      <c r="AMM925" s="8"/>
      <c r="AMN925" s="8"/>
      <c r="AMO925" s="8"/>
      <c r="AMP925" s="8"/>
      <c r="AMQ925" s="8"/>
      <c r="AMR925" s="8"/>
      <c r="AMS925" s="8"/>
      <c r="AMT925" s="8"/>
      <c r="AMU925" s="8"/>
      <c r="AMV925" s="8"/>
      <c r="AMW925" s="8"/>
      <c r="AMX925" s="8"/>
      <c r="AMY925" s="8"/>
      <c r="AMZ925" s="8"/>
      <c r="ANA925" s="8"/>
      <c r="ANB925" s="8"/>
      <c r="ANC925" s="8"/>
      <c r="AND925" s="8"/>
      <c r="ANE925" s="8"/>
      <c r="ANF925" s="8"/>
      <c r="ANG925" s="8"/>
      <c r="ANH925" s="8"/>
      <c r="ANI925" s="8"/>
      <c r="ANJ925" s="8"/>
      <c r="ANK925" s="8"/>
      <c r="ANL925" s="8"/>
      <c r="ANM925" s="8"/>
      <c r="ANN925" s="8"/>
      <c r="ANO925" s="8"/>
      <c r="ANP925" s="8"/>
      <c r="ANQ925" s="8"/>
      <c r="ANR925" s="8"/>
      <c r="ANS925" s="8"/>
      <c r="ANT925" s="8"/>
      <c r="ANU925" s="8"/>
      <c r="ANV925" s="8"/>
      <c r="ANW925" s="8"/>
      <c r="ANX925" s="8"/>
      <c r="ANY925" s="8"/>
      <c r="ANZ925" s="8"/>
      <c r="AOA925" s="8"/>
      <c r="AOB925" s="8"/>
      <c r="AOC925" s="8"/>
      <c r="AOD925" s="8"/>
      <c r="AOE925" s="8"/>
      <c r="AOF925" s="8"/>
      <c r="AOG925" s="8"/>
      <c r="AOH925" s="8"/>
      <c r="AOI925" s="8"/>
      <c r="AOJ925" s="8"/>
      <c r="AOK925" s="8"/>
      <c r="AOL925" s="8"/>
      <c r="AOM925" s="8"/>
      <c r="AON925" s="8"/>
      <c r="AOO925" s="8"/>
      <c r="AOP925" s="8"/>
      <c r="AOQ925" s="8"/>
      <c r="AOR925" s="8"/>
      <c r="AOS925" s="8"/>
      <c r="AOT925" s="8"/>
      <c r="AOU925" s="8"/>
      <c r="AOV925" s="8"/>
      <c r="AOW925" s="8"/>
      <c r="AOX925" s="8"/>
      <c r="AOY925" s="8"/>
      <c r="AOZ925" s="8"/>
      <c r="APA925" s="8"/>
      <c r="APB925" s="8"/>
      <c r="APC925" s="8"/>
      <c r="APD925" s="8"/>
      <c r="APE925" s="8"/>
      <c r="APF925" s="8"/>
      <c r="APG925" s="8"/>
      <c r="APH925" s="8"/>
      <c r="API925" s="8"/>
      <c r="APJ925" s="8"/>
      <c r="APK925" s="8"/>
      <c r="APL925" s="8"/>
      <c r="APM925" s="8"/>
      <c r="APN925" s="8"/>
      <c r="APO925" s="8"/>
      <c r="APP925" s="8"/>
      <c r="APQ925" s="8"/>
      <c r="APR925" s="8"/>
      <c r="APS925" s="8"/>
      <c r="APT925" s="8"/>
      <c r="APU925" s="8"/>
      <c r="APV925" s="8"/>
      <c r="APW925" s="8"/>
      <c r="APX925" s="8"/>
      <c r="APY925" s="8"/>
      <c r="APZ925" s="8"/>
      <c r="AQA925" s="8"/>
      <c r="AQB925" s="8"/>
      <c r="AQC925" s="8"/>
      <c r="AQD925" s="8"/>
      <c r="AQE925" s="8"/>
      <c r="AQF925" s="8"/>
      <c r="AQG925" s="8"/>
      <c r="AQH925" s="8"/>
      <c r="AQI925" s="8"/>
      <c r="AQJ925" s="8"/>
      <c r="AQK925" s="8"/>
      <c r="AQL925" s="8"/>
      <c r="AQM925" s="8"/>
      <c r="AQN925" s="8"/>
      <c r="AQO925" s="8"/>
      <c r="AQP925" s="8"/>
      <c r="AQQ925" s="8"/>
      <c r="AQR925" s="8"/>
      <c r="AQS925" s="8"/>
      <c r="AQT925" s="8"/>
      <c r="AQU925" s="8"/>
      <c r="AQV925" s="8"/>
      <c r="AQW925" s="8"/>
      <c r="AQX925" s="8"/>
      <c r="AQY925" s="8"/>
      <c r="AQZ925" s="8"/>
      <c r="ARA925" s="8"/>
      <c r="ARB925" s="8"/>
      <c r="ARC925" s="8"/>
      <c r="ARD925" s="8"/>
      <c r="ARE925" s="8"/>
      <c r="ARF925" s="8"/>
      <c r="ARG925" s="8"/>
      <c r="ARH925" s="8"/>
      <c r="ARI925" s="8"/>
      <c r="ARJ925" s="8"/>
      <c r="ARK925" s="8"/>
      <c r="ARL925" s="8"/>
      <c r="ARM925" s="8"/>
      <c r="ARN925" s="8"/>
      <c r="ARO925" s="8"/>
      <c r="ARP925" s="8"/>
      <c r="ARQ925" s="8"/>
      <c r="ARR925" s="8"/>
      <c r="ARS925" s="8"/>
      <c r="ART925" s="8"/>
      <c r="ARU925" s="8"/>
      <c r="ARV925" s="8"/>
      <c r="ARW925" s="8"/>
      <c r="ARX925" s="8"/>
      <c r="ARY925" s="8"/>
      <c r="ARZ925" s="8"/>
      <c r="ASA925" s="8"/>
      <c r="ASB925" s="8"/>
      <c r="ASC925" s="8"/>
      <c r="ASD925" s="8"/>
      <c r="ASE925" s="8"/>
      <c r="ASF925" s="8"/>
      <c r="ASG925" s="8"/>
      <c r="ASH925" s="8"/>
      <c r="ASI925" s="8"/>
      <c r="ASJ925" s="8"/>
      <c r="ASK925" s="8"/>
      <c r="ASL925" s="8"/>
      <c r="ASM925" s="8"/>
      <c r="ASN925" s="8"/>
      <c r="ASO925" s="8"/>
      <c r="ASP925" s="8"/>
      <c r="ASQ925" s="8"/>
      <c r="ASR925" s="8"/>
      <c r="ASS925" s="8"/>
      <c r="AST925" s="8"/>
      <c r="ASU925" s="8"/>
      <c r="ASV925" s="8"/>
      <c r="ASW925" s="8"/>
      <c r="ASX925" s="8"/>
      <c r="ASY925" s="8"/>
      <c r="ASZ925" s="8"/>
      <c r="ATA925" s="8"/>
      <c r="ATB925" s="8"/>
      <c r="ATC925" s="8"/>
      <c r="ATD925" s="8"/>
      <c r="ATE925" s="8"/>
      <c r="ATF925" s="8"/>
      <c r="ATG925" s="8"/>
      <c r="ATH925" s="8"/>
      <c r="ATI925" s="8"/>
      <c r="ATJ925" s="8"/>
      <c r="ATK925" s="8"/>
      <c r="ATL925" s="8"/>
      <c r="ATM925" s="8"/>
      <c r="ATN925" s="8"/>
      <c r="ATO925" s="8"/>
      <c r="ATP925" s="8"/>
      <c r="ATQ925" s="8"/>
      <c r="ATR925" s="8"/>
      <c r="ATS925" s="8"/>
      <c r="ATT925" s="8"/>
      <c r="ATU925" s="8"/>
      <c r="ATV925" s="8"/>
      <c r="ATW925" s="8"/>
      <c r="ATX925" s="8"/>
      <c r="ATY925" s="8"/>
      <c r="ATZ925" s="8"/>
      <c r="AUA925" s="8"/>
      <c r="AUB925" s="8"/>
      <c r="AUC925" s="8"/>
      <c r="AUD925" s="8"/>
      <c r="AUE925" s="8"/>
      <c r="AUF925" s="8"/>
      <c r="AUG925" s="8"/>
      <c r="AUH925" s="8"/>
      <c r="AUI925" s="8"/>
      <c r="AUJ925" s="8"/>
      <c r="AUK925" s="8"/>
      <c r="AUL925" s="8"/>
      <c r="AUM925" s="8"/>
      <c r="AUN925" s="8"/>
      <c r="AUO925" s="8"/>
      <c r="AUP925" s="8"/>
      <c r="AUQ925" s="8"/>
      <c r="AUR925" s="8"/>
      <c r="AUS925" s="8"/>
      <c r="AUT925" s="8"/>
      <c r="AUU925" s="8"/>
      <c r="AUV925" s="8"/>
      <c r="AUW925" s="8"/>
      <c r="AUX925" s="8"/>
      <c r="AUY925" s="8"/>
      <c r="AUZ925" s="8"/>
      <c r="AVA925" s="8"/>
      <c r="AVB925" s="8"/>
      <c r="AVC925" s="8"/>
      <c r="AVD925" s="8"/>
      <c r="AVE925" s="8"/>
      <c r="AVF925" s="8"/>
      <c r="AVG925" s="8"/>
      <c r="AVH925" s="8"/>
      <c r="AVI925" s="8"/>
      <c r="AVJ925" s="8"/>
      <c r="AVK925" s="8"/>
      <c r="AVL925" s="8"/>
      <c r="AVM925" s="8"/>
      <c r="AVN925" s="8"/>
      <c r="AVO925" s="8"/>
      <c r="AVP925" s="8"/>
      <c r="AVQ925" s="8"/>
      <c r="AVR925" s="8"/>
      <c r="AVS925" s="8"/>
      <c r="AVT925" s="8"/>
      <c r="AVU925" s="8"/>
      <c r="AVV925" s="8"/>
      <c r="AVW925" s="8"/>
      <c r="AVX925" s="8"/>
      <c r="AVY925" s="8"/>
      <c r="AVZ925" s="8"/>
      <c r="AWA925" s="8"/>
      <c r="AWB925" s="8"/>
      <c r="AWC925" s="8"/>
      <c r="AWD925" s="8"/>
      <c r="AWE925" s="8"/>
      <c r="AWF925" s="8"/>
      <c r="AWG925" s="8"/>
      <c r="AWH925" s="8"/>
      <c r="AWI925" s="8"/>
      <c r="AWJ925" s="8"/>
      <c r="AWK925" s="8"/>
      <c r="AWL925" s="8"/>
      <c r="AWM925" s="8"/>
      <c r="AWN925" s="8"/>
      <c r="AWO925" s="8"/>
      <c r="AWP925" s="8"/>
      <c r="AWQ925" s="8"/>
      <c r="AWR925" s="8"/>
      <c r="AWS925" s="8"/>
      <c r="AWT925" s="8"/>
      <c r="AWU925" s="8"/>
      <c r="AWV925" s="8"/>
      <c r="AWW925" s="8"/>
      <c r="AWX925" s="8"/>
      <c r="AWY925" s="8"/>
      <c r="AWZ925" s="8"/>
      <c r="AXA925" s="8"/>
      <c r="AXB925" s="8"/>
      <c r="AXC925" s="8"/>
      <c r="AXD925" s="8"/>
      <c r="AXE925" s="8"/>
      <c r="AXF925" s="8"/>
      <c r="AXG925" s="8"/>
      <c r="AXH925" s="8"/>
      <c r="AXI925" s="8"/>
      <c r="AXJ925" s="8"/>
      <c r="AXK925" s="8"/>
      <c r="AXL925" s="8"/>
      <c r="AXM925" s="8"/>
      <c r="AXN925" s="8"/>
      <c r="AXO925" s="8"/>
      <c r="AXP925" s="8"/>
      <c r="AXQ925" s="8"/>
      <c r="AXR925" s="8"/>
      <c r="AXS925" s="8"/>
      <c r="AXT925" s="8"/>
      <c r="AXU925" s="8"/>
      <c r="AXV925" s="8"/>
      <c r="AXW925" s="8"/>
      <c r="AXX925" s="8"/>
      <c r="AXY925" s="8"/>
      <c r="AXZ925" s="8"/>
      <c r="AYA925" s="8"/>
      <c r="AYB925" s="8"/>
      <c r="AYC925" s="8"/>
      <c r="AYD925" s="8"/>
      <c r="AYE925" s="8"/>
      <c r="AYF925" s="8"/>
      <c r="AYG925" s="8"/>
      <c r="AYH925" s="8"/>
      <c r="AYI925" s="8"/>
      <c r="AYJ925" s="8"/>
      <c r="AYK925" s="8"/>
      <c r="AYL925" s="8"/>
      <c r="AYM925" s="8"/>
      <c r="AYN925" s="8"/>
      <c r="AYO925" s="8"/>
      <c r="AYP925" s="8"/>
      <c r="AYQ925" s="8"/>
      <c r="AYR925" s="8"/>
      <c r="AYS925" s="8"/>
      <c r="AYT925" s="8"/>
      <c r="AYU925" s="8"/>
      <c r="AYV925" s="8"/>
      <c r="AYW925" s="8"/>
      <c r="AYX925" s="8"/>
      <c r="AYY925" s="8"/>
      <c r="AYZ925" s="8"/>
      <c r="AZA925" s="8"/>
      <c r="AZB925" s="8"/>
      <c r="AZC925" s="8"/>
      <c r="AZD925" s="8"/>
      <c r="AZE925" s="8"/>
      <c r="AZF925" s="8"/>
      <c r="AZG925" s="8"/>
      <c r="AZH925" s="8"/>
      <c r="AZI925" s="8"/>
      <c r="AZJ925" s="8"/>
      <c r="AZK925" s="8"/>
      <c r="AZL925" s="8"/>
      <c r="AZM925" s="8"/>
      <c r="AZN925" s="8"/>
      <c r="AZO925" s="8"/>
      <c r="AZP925" s="8"/>
      <c r="AZQ925" s="8"/>
      <c r="AZR925" s="8"/>
      <c r="AZS925" s="8"/>
      <c r="AZT925" s="8"/>
      <c r="AZU925" s="8"/>
      <c r="AZV925" s="8"/>
      <c r="AZW925" s="8"/>
      <c r="AZX925" s="8"/>
      <c r="AZY925" s="8"/>
      <c r="AZZ925" s="8"/>
      <c r="BAA925" s="8"/>
      <c r="BAB925" s="8"/>
      <c r="BAC925" s="8"/>
      <c r="BAD925" s="8"/>
      <c r="BAE925" s="8"/>
      <c r="BAF925" s="8"/>
      <c r="BAG925" s="8"/>
      <c r="BAH925" s="8"/>
      <c r="BAI925" s="8"/>
      <c r="BAJ925" s="8"/>
      <c r="BAK925" s="8"/>
      <c r="BAL925" s="8"/>
      <c r="BAM925" s="8"/>
      <c r="BAN925" s="8"/>
      <c r="BAO925" s="8"/>
      <c r="BAP925" s="8"/>
      <c r="BAQ925" s="8"/>
      <c r="BAR925" s="8"/>
      <c r="BAS925" s="8"/>
      <c r="BAT925" s="8"/>
      <c r="BAU925" s="8"/>
      <c r="BAV925" s="8"/>
      <c r="BAW925" s="8"/>
      <c r="BAX925" s="8"/>
      <c r="BAY925" s="8"/>
      <c r="BAZ925" s="8"/>
      <c r="BBA925" s="8"/>
      <c r="BBB925" s="8"/>
      <c r="BBC925" s="8"/>
      <c r="BBD925" s="8"/>
      <c r="BBE925" s="8"/>
      <c r="BBF925" s="8"/>
      <c r="BBG925" s="8"/>
      <c r="BBH925" s="8"/>
      <c r="BBI925" s="8"/>
      <c r="BBJ925" s="8"/>
      <c r="BBK925" s="8"/>
      <c r="BBL925" s="8"/>
      <c r="BBM925" s="8"/>
      <c r="BBN925" s="8"/>
      <c r="BBO925" s="8"/>
      <c r="BBP925" s="8"/>
      <c r="BBQ925" s="8"/>
      <c r="BBR925" s="8"/>
      <c r="BBS925" s="8"/>
      <c r="BBT925" s="8"/>
      <c r="BBU925" s="8"/>
      <c r="BBV925" s="8"/>
      <c r="BBW925" s="8"/>
      <c r="BBX925" s="8"/>
      <c r="BBY925" s="8"/>
      <c r="BBZ925" s="8"/>
      <c r="BCA925" s="8"/>
      <c r="BCB925" s="8"/>
      <c r="BCC925" s="8"/>
      <c r="BCD925" s="8"/>
      <c r="BCE925" s="8"/>
      <c r="BCF925" s="8"/>
      <c r="BCG925" s="8"/>
      <c r="BCH925" s="8"/>
      <c r="BCI925" s="8"/>
      <c r="BCJ925" s="8"/>
      <c r="BCK925" s="8"/>
      <c r="BCL925" s="8"/>
      <c r="BCM925" s="8"/>
      <c r="BCN925" s="8"/>
      <c r="BCO925" s="8"/>
      <c r="BCP925" s="8"/>
      <c r="BCQ925" s="8"/>
      <c r="BCR925" s="8"/>
      <c r="BCS925" s="8"/>
      <c r="BCT925" s="8"/>
      <c r="BCU925" s="8"/>
      <c r="BCV925" s="8"/>
      <c r="BCW925" s="8"/>
      <c r="BCX925" s="8"/>
      <c r="BCY925" s="8"/>
      <c r="BCZ925" s="8"/>
      <c r="BDA925" s="8"/>
      <c r="BDB925" s="8"/>
      <c r="BDC925" s="8"/>
      <c r="BDD925" s="8"/>
      <c r="BDE925" s="8"/>
      <c r="BDF925" s="8"/>
      <c r="BDG925" s="8"/>
      <c r="BDH925" s="8"/>
      <c r="BDI925" s="8"/>
      <c r="BDJ925" s="8"/>
      <c r="BDK925" s="8"/>
      <c r="BDL925" s="8"/>
      <c r="BDM925" s="8"/>
      <c r="BDN925" s="8"/>
      <c r="BDO925" s="8"/>
      <c r="BDP925" s="8"/>
      <c r="BDQ925" s="8"/>
      <c r="BDR925" s="8"/>
      <c r="BDS925" s="8"/>
      <c r="BDT925" s="8"/>
      <c r="BDU925" s="8"/>
      <c r="BDV925" s="8"/>
      <c r="BDW925" s="8"/>
      <c r="BDX925" s="8"/>
      <c r="BDY925" s="8"/>
      <c r="BDZ925" s="8"/>
      <c r="BEA925" s="8"/>
      <c r="BEB925" s="8"/>
      <c r="BEC925" s="8"/>
      <c r="BED925" s="8"/>
      <c r="BEE925" s="8"/>
      <c r="BEF925" s="8"/>
      <c r="BEG925" s="8"/>
      <c r="BEH925" s="8"/>
      <c r="BEI925" s="8"/>
      <c r="BEJ925" s="8"/>
      <c r="BEK925" s="8"/>
      <c r="BEL925" s="8"/>
      <c r="BEM925" s="8"/>
      <c r="BEN925" s="8"/>
      <c r="BEO925" s="8"/>
      <c r="BEP925" s="8"/>
      <c r="BEQ925" s="8"/>
      <c r="BER925" s="8"/>
      <c r="BES925" s="8"/>
      <c r="BET925" s="8"/>
      <c r="BEU925" s="8"/>
      <c r="BEV925" s="8"/>
      <c r="BEW925" s="8"/>
      <c r="BEX925" s="8"/>
      <c r="BEY925" s="8"/>
      <c r="BEZ925" s="8"/>
      <c r="BFA925" s="8"/>
      <c r="BFB925" s="8"/>
      <c r="BFC925" s="8"/>
      <c r="BFD925" s="8"/>
      <c r="BFE925" s="8"/>
      <c r="BFF925" s="8"/>
      <c r="BFG925" s="8"/>
      <c r="BFH925" s="8"/>
      <c r="BFI925" s="8"/>
      <c r="BFJ925" s="8"/>
      <c r="BFK925" s="8"/>
      <c r="BFL925" s="8"/>
      <c r="BFM925" s="8"/>
      <c r="BFN925" s="8"/>
      <c r="BFO925" s="8"/>
      <c r="BFP925" s="8"/>
      <c r="BFQ925" s="8"/>
      <c r="BFR925" s="8"/>
      <c r="BFS925" s="8"/>
      <c r="BFT925" s="8"/>
      <c r="BFU925" s="8"/>
      <c r="BFV925" s="8"/>
      <c r="BFW925" s="8"/>
      <c r="BFX925" s="8"/>
      <c r="BFY925" s="8"/>
      <c r="BFZ925" s="8"/>
      <c r="BGA925" s="8"/>
      <c r="BGB925" s="8"/>
      <c r="BGC925" s="8"/>
      <c r="BGD925" s="8"/>
      <c r="BGE925" s="8"/>
      <c r="BGF925" s="8"/>
      <c r="BGG925" s="8"/>
      <c r="BGH925" s="8"/>
      <c r="BGI925" s="8"/>
      <c r="BGJ925" s="8"/>
      <c r="BGK925" s="8"/>
      <c r="BGL925" s="8"/>
      <c r="BGM925" s="8"/>
      <c r="BGN925" s="8"/>
      <c r="BGO925" s="8"/>
      <c r="BGP925" s="8"/>
      <c r="BGQ925" s="8"/>
      <c r="BGR925" s="8"/>
      <c r="BGS925" s="8"/>
      <c r="BGT925" s="8"/>
      <c r="BGU925" s="8"/>
      <c r="BGV925" s="8"/>
      <c r="BGW925" s="8"/>
      <c r="BGX925" s="8"/>
      <c r="BGY925" s="8"/>
      <c r="BGZ925" s="8"/>
      <c r="BHA925" s="8"/>
      <c r="BHB925" s="8"/>
      <c r="BHC925" s="8"/>
      <c r="BHD925" s="8"/>
      <c r="BHE925" s="8"/>
      <c r="BHF925" s="8"/>
      <c r="BHG925" s="8"/>
      <c r="BHH925" s="8"/>
      <c r="BHI925" s="8"/>
      <c r="BHJ925" s="8"/>
      <c r="BHK925" s="8"/>
      <c r="BHL925" s="8"/>
      <c r="BHM925" s="8"/>
      <c r="BHN925" s="8"/>
      <c r="BHO925" s="8"/>
      <c r="BHP925" s="8"/>
      <c r="BHQ925" s="8"/>
      <c r="BHR925" s="8"/>
      <c r="BHS925" s="8"/>
      <c r="BHT925" s="8"/>
      <c r="BHU925" s="8"/>
      <c r="BHV925" s="8"/>
      <c r="BHW925" s="8"/>
      <c r="BHX925" s="8"/>
      <c r="BHY925" s="8"/>
      <c r="BHZ925" s="8"/>
      <c r="BIA925" s="8"/>
      <c r="BIB925" s="8"/>
      <c r="BIC925" s="8"/>
      <c r="BID925" s="8"/>
      <c r="BIE925" s="8"/>
      <c r="BIF925" s="8"/>
      <c r="BIG925" s="8"/>
      <c r="BIH925" s="8"/>
      <c r="BII925" s="8"/>
      <c r="BIJ925" s="8"/>
      <c r="BIK925" s="8"/>
      <c r="BIL925" s="8"/>
      <c r="BIM925" s="8"/>
      <c r="BIN925" s="8"/>
      <c r="BIO925" s="8"/>
      <c r="BIP925" s="8"/>
      <c r="BIQ925" s="8"/>
      <c r="BIR925" s="8"/>
      <c r="BIS925" s="8"/>
      <c r="BIT925" s="8"/>
      <c r="BIU925" s="8"/>
      <c r="BIV925" s="8"/>
      <c r="BIW925" s="8"/>
      <c r="BIX925" s="8"/>
      <c r="BIY925" s="8"/>
      <c r="BIZ925" s="8"/>
      <c r="BJA925" s="8"/>
      <c r="BJB925" s="8"/>
      <c r="BJC925" s="8"/>
      <c r="BJD925" s="8"/>
      <c r="BJE925" s="8"/>
      <c r="BJF925" s="8"/>
      <c r="BJG925" s="8"/>
      <c r="BJH925" s="8"/>
      <c r="BJI925" s="8"/>
      <c r="BJJ925" s="8"/>
      <c r="BJK925" s="8"/>
      <c r="BJL925" s="8"/>
      <c r="BJM925" s="8"/>
      <c r="BJN925" s="8"/>
      <c r="BJO925" s="8"/>
      <c r="BJP925" s="8"/>
      <c r="BJQ925" s="8"/>
      <c r="BJR925" s="8"/>
      <c r="BJS925" s="8"/>
      <c r="BJT925" s="8"/>
      <c r="BJU925" s="8"/>
      <c r="BJV925" s="8"/>
      <c r="BJW925" s="8"/>
      <c r="BJX925" s="8"/>
      <c r="BJY925" s="8"/>
      <c r="BJZ925" s="8"/>
      <c r="BKA925" s="8"/>
      <c r="BKB925" s="8"/>
      <c r="BKC925" s="8"/>
      <c r="BKD925" s="8"/>
      <c r="BKE925" s="8"/>
      <c r="BKF925" s="8"/>
      <c r="BKG925" s="8"/>
      <c r="BKH925" s="8"/>
      <c r="BKI925" s="8"/>
      <c r="BKJ925" s="8"/>
      <c r="BKK925" s="8"/>
      <c r="BKL925" s="8"/>
      <c r="BKM925" s="8"/>
      <c r="BKN925" s="8"/>
      <c r="BKO925" s="8"/>
      <c r="BKP925" s="8"/>
      <c r="BKQ925" s="8"/>
      <c r="BKR925" s="8"/>
      <c r="BKS925" s="8"/>
      <c r="BKT925" s="8"/>
      <c r="BKU925" s="8"/>
      <c r="BKV925" s="8"/>
      <c r="BKW925" s="8"/>
      <c r="BKX925" s="8"/>
      <c r="BKY925" s="8"/>
      <c r="BKZ925" s="8"/>
      <c r="BLA925" s="8"/>
      <c r="BLB925" s="8"/>
      <c r="BLC925" s="8"/>
      <c r="BLD925" s="8"/>
      <c r="BLE925" s="8"/>
      <c r="BLF925" s="8"/>
      <c r="BLG925" s="8"/>
      <c r="BLH925" s="8"/>
      <c r="BLI925" s="8"/>
      <c r="BLJ925" s="8"/>
      <c r="BLK925" s="8"/>
      <c r="BLL925" s="8"/>
      <c r="BLM925" s="8"/>
      <c r="BLN925" s="8"/>
      <c r="BLO925" s="8"/>
      <c r="BLP925" s="8"/>
      <c r="BLQ925" s="8"/>
      <c r="BLR925" s="8"/>
      <c r="BLS925" s="8"/>
      <c r="BLT925" s="8"/>
      <c r="BLU925" s="8"/>
      <c r="BLV925" s="8"/>
      <c r="BLW925" s="8"/>
      <c r="BLX925" s="8"/>
      <c r="BLY925" s="8"/>
      <c r="BLZ925" s="8"/>
      <c r="BMA925" s="8"/>
      <c r="BMB925" s="8"/>
      <c r="BMC925" s="8"/>
      <c r="BMD925" s="8"/>
      <c r="BME925" s="8"/>
      <c r="BMF925" s="8"/>
      <c r="BMG925" s="8"/>
      <c r="BMH925" s="8"/>
      <c r="BMI925" s="8"/>
      <c r="BMJ925" s="8"/>
      <c r="BMK925" s="8"/>
      <c r="BML925" s="8"/>
      <c r="BMM925" s="8"/>
      <c r="BMN925" s="8"/>
      <c r="BMO925" s="8"/>
      <c r="BMP925" s="8"/>
      <c r="BMQ925" s="8"/>
      <c r="BMR925" s="8"/>
      <c r="BMS925" s="8"/>
      <c r="BMT925" s="8"/>
      <c r="BMU925" s="8"/>
      <c r="BMV925" s="8"/>
      <c r="BMW925" s="8"/>
      <c r="BMX925" s="8"/>
      <c r="BMY925" s="8"/>
      <c r="BMZ925" s="8"/>
      <c r="BNA925" s="8"/>
      <c r="BNB925" s="8"/>
      <c r="BNC925" s="8"/>
      <c r="BND925" s="8"/>
      <c r="BNE925" s="8"/>
      <c r="BNF925" s="8"/>
      <c r="BNG925" s="8"/>
      <c r="BNH925" s="8"/>
      <c r="BNI925" s="8"/>
      <c r="BNJ925" s="8"/>
      <c r="BNK925" s="8"/>
      <c r="BNL925" s="8"/>
      <c r="BNM925" s="8"/>
      <c r="BNN925" s="8"/>
      <c r="BNO925" s="8"/>
      <c r="BNP925" s="8"/>
      <c r="BNQ925" s="8"/>
      <c r="BNR925" s="8"/>
      <c r="BNS925" s="8"/>
      <c r="BNT925" s="8"/>
      <c r="BNU925" s="8"/>
      <c r="BNV925" s="8"/>
      <c r="BNW925" s="8"/>
      <c r="BNX925" s="8"/>
      <c r="BNY925" s="8"/>
      <c r="BNZ925" s="8"/>
      <c r="BOA925" s="8"/>
      <c r="BOB925" s="8"/>
      <c r="BOC925" s="8"/>
      <c r="BOD925" s="8"/>
      <c r="BOE925" s="8"/>
      <c r="BOF925" s="8"/>
      <c r="BOG925" s="8"/>
      <c r="BOH925" s="8"/>
      <c r="BOI925" s="8"/>
      <c r="BOJ925" s="8"/>
      <c r="BOK925" s="8"/>
      <c r="BOL925" s="8"/>
      <c r="BOM925" s="8"/>
      <c r="BON925" s="8"/>
      <c r="BOO925" s="8"/>
      <c r="BOP925" s="8"/>
      <c r="BOQ925" s="8"/>
      <c r="BOR925" s="8"/>
      <c r="BOS925" s="8"/>
      <c r="BOT925" s="8"/>
      <c r="BOU925" s="8"/>
      <c r="BOV925" s="8"/>
      <c r="BOW925" s="8"/>
      <c r="BOX925" s="8"/>
      <c r="BOY925" s="8"/>
      <c r="BOZ925" s="8"/>
      <c r="BPA925" s="8"/>
      <c r="BPB925" s="8"/>
      <c r="BPC925" s="8"/>
      <c r="BPD925" s="8"/>
      <c r="BPE925" s="8"/>
      <c r="BPF925" s="8"/>
      <c r="BPG925" s="8"/>
      <c r="BPH925" s="8"/>
      <c r="BPI925" s="8"/>
      <c r="BPJ925" s="8"/>
      <c r="BPK925" s="8"/>
      <c r="BPL925" s="8"/>
      <c r="BPM925" s="8"/>
      <c r="BPN925" s="8"/>
      <c r="BPO925" s="8"/>
      <c r="BPP925" s="8"/>
      <c r="BPQ925" s="8"/>
      <c r="BPR925" s="8"/>
      <c r="BPS925" s="8"/>
      <c r="BPT925" s="8"/>
      <c r="BPU925" s="8"/>
      <c r="BPV925" s="8"/>
      <c r="BPW925" s="8"/>
      <c r="BPX925" s="8"/>
      <c r="BPY925" s="8"/>
      <c r="BPZ925" s="8"/>
      <c r="BQA925" s="8"/>
      <c r="BQB925" s="8"/>
      <c r="BQC925" s="8"/>
      <c r="BQD925" s="8"/>
      <c r="BQE925" s="8"/>
      <c r="BQF925" s="8"/>
      <c r="BQG925" s="8"/>
      <c r="BQH925" s="8"/>
      <c r="BQI925" s="8"/>
      <c r="BQJ925" s="8"/>
      <c r="BQK925" s="8"/>
      <c r="BQL925" s="8"/>
      <c r="BQM925" s="8"/>
      <c r="BQN925" s="8"/>
      <c r="BQO925" s="8"/>
      <c r="BQP925" s="8"/>
      <c r="BQQ925" s="8"/>
      <c r="BQR925" s="8"/>
      <c r="BQS925" s="8"/>
      <c r="BQT925" s="8"/>
      <c r="BQU925" s="8"/>
      <c r="BQV925" s="8"/>
      <c r="BQW925" s="8"/>
      <c r="BQX925" s="8"/>
      <c r="BQY925" s="8"/>
      <c r="BQZ925" s="8"/>
      <c r="BRA925" s="8"/>
      <c r="BRB925" s="8"/>
      <c r="BRC925" s="8"/>
      <c r="BRD925" s="8"/>
      <c r="BRE925" s="8"/>
      <c r="BRF925" s="8"/>
      <c r="BRG925" s="8"/>
      <c r="BRH925" s="8"/>
      <c r="BRI925" s="8"/>
      <c r="BRJ925" s="8"/>
      <c r="BRK925" s="8"/>
      <c r="BRL925" s="8"/>
      <c r="BRM925" s="8"/>
      <c r="BRN925" s="8"/>
      <c r="BRO925" s="8"/>
      <c r="BRP925" s="8"/>
      <c r="BRQ925" s="8"/>
      <c r="BRR925" s="8"/>
      <c r="BRS925" s="8"/>
      <c r="BRT925" s="8"/>
      <c r="BRU925" s="8"/>
      <c r="BRV925" s="8"/>
      <c r="BRW925" s="8"/>
      <c r="BRX925" s="8"/>
      <c r="BRY925" s="8"/>
      <c r="BRZ925" s="8"/>
      <c r="BSA925" s="8"/>
      <c r="BSB925" s="8"/>
      <c r="BSC925" s="8"/>
      <c r="BSD925" s="8"/>
      <c r="BSE925" s="8"/>
      <c r="BSF925" s="8"/>
      <c r="BSG925" s="8"/>
      <c r="BSH925" s="8"/>
      <c r="BSI925" s="8"/>
      <c r="BSJ925" s="8"/>
      <c r="BSK925" s="8"/>
      <c r="BSL925" s="8"/>
      <c r="BSM925" s="8"/>
      <c r="BSN925" s="8"/>
      <c r="BSO925" s="8"/>
      <c r="BSP925" s="8"/>
      <c r="BSQ925" s="8"/>
      <c r="BSR925" s="8"/>
      <c r="BSS925" s="8"/>
      <c r="BST925" s="8"/>
      <c r="BSU925" s="8"/>
      <c r="BSV925" s="8"/>
      <c r="BSW925" s="8"/>
      <c r="BSX925" s="8"/>
      <c r="BSY925" s="8"/>
      <c r="BSZ925" s="8"/>
      <c r="BTA925" s="8"/>
      <c r="BTB925" s="8"/>
      <c r="BTC925" s="8"/>
      <c r="BTD925" s="8"/>
      <c r="BTE925" s="8"/>
      <c r="BTF925" s="8"/>
      <c r="BTG925" s="8"/>
      <c r="BTH925" s="8"/>
      <c r="BTI925" s="8"/>
      <c r="BTJ925" s="8"/>
      <c r="BTK925" s="8"/>
      <c r="BTL925" s="8"/>
      <c r="BTM925" s="8"/>
      <c r="BTN925" s="8"/>
      <c r="BTO925" s="8"/>
      <c r="BTP925" s="8"/>
      <c r="BTQ925" s="8"/>
      <c r="BTR925" s="8"/>
      <c r="BTS925" s="8"/>
      <c r="BTT925" s="8"/>
      <c r="BTU925" s="8"/>
      <c r="BTV925" s="8"/>
      <c r="BTW925" s="8"/>
      <c r="BTX925" s="8"/>
      <c r="BTY925" s="8"/>
      <c r="BTZ925" s="8"/>
      <c r="BUA925" s="8"/>
      <c r="BUB925" s="8"/>
      <c r="BUC925" s="8"/>
      <c r="BUD925" s="8"/>
      <c r="BUE925" s="8"/>
      <c r="BUF925" s="8"/>
      <c r="BUG925" s="8"/>
      <c r="BUH925" s="8"/>
      <c r="BUI925" s="8"/>
      <c r="BUJ925" s="8"/>
      <c r="BUK925" s="8"/>
      <c r="BUL925" s="8"/>
      <c r="BUM925" s="8"/>
      <c r="BUN925" s="8"/>
      <c r="BUO925" s="8"/>
      <c r="BUP925" s="8"/>
      <c r="BUQ925" s="8"/>
      <c r="BUR925" s="8"/>
      <c r="BUS925" s="8"/>
      <c r="BUT925" s="8"/>
      <c r="BUU925" s="8"/>
      <c r="BUV925" s="8"/>
      <c r="BUW925" s="8"/>
      <c r="BUX925" s="8"/>
      <c r="BUY925" s="8"/>
      <c r="BUZ925" s="8"/>
      <c r="BVA925" s="8"/>
      <c r="BVB925" s="8"/>
      <c r="BVC925" s="8"/>
      <c r="BVD925" s="8"/>
      <c r="BVE925" s="8"/>
      <c r="BVF925" s="8"/>
      <c r="BVG925" s="8"/>
      <c r="BVH925" s="8"/>
      <c r="BVI925" s="8"/>
      <c r="BVJ925" s="8"/>
      <c r="BVK925" s="8"/>
      <c r="BVL925" s="8"/>
      <c r="BVM925" s="8"/>
      <c r="BVN925" s="8"/>
      <c r="BVO925" s="8"/>
      <c r="BVP925" s="8"/>
      <c r="BVQ925" s="8"/>
      <c r="BVR925" s="8"/>
      <c r="BVS925" s="8"/>
      <c r="BVT925" s="8"/>
      <c r="BVU925" s="8"/>
      <c r="BVV925" s="8"/>
      <c r="BVW925" s="8"/>
      <c r="BVX925" s="8"/>
      <c r="BVY925" s="8"/>
      <c r="BVZ925" s="8"/>
      <c r="BWA925" s="8"/>
      <c r="BWB925" s="8"/>
      <c r="BWC925" s="8"/>
      <c r="BWD925" s="8"/>
      <c r="BWE925" s="8"/>
      <c r="BWF925" s="8"/>
      <c r="BWG925" s="8"/>
      <c r="BWH925" s="8"/>
      <c r="BWI925" s="8"/>
      <c r="BWJ925" s="8"/>
      <c r="BWK925" s="8"/>
      <c r="BWL925" s="8"/>
      <c r="BWM925" s="8"/>
      <c r="BWN925" s="8"/>
      <c r="BWO925" s="8"/>
      <c r="BWP925" s="8"/>
      <c r="BWQ925" s="8"/>
    </row>
    <row r="926" spans="1:1967" s="547" customFormat="1" ht="102" customHeight="1">
      <c r="A926" s="9" t="s">
        <v>6625</v>
      </c>
      <c r="B926" s="100" t="s">
        <v>97</v>
      </c>
      <c r="C926" s="111" t="s">
        <v>1096</v>
      </c>
      <c r="D926" s="3" t="s">
        <v>375</v>
      </c>
      <c r="E926" s="111" t="s">
        <v>1098</v>
      </c>
      <c r="F926" s="3"/>
      <c r="G926" s="3" t="s">
        <v>385</v>
      </c>
      <c r="H926" s="20">
        <v>1</v>
      </c>
      <c r="I926" s="114">
        <v>470000000</v>
      </c>
      <c r="J926" s="21" t="s">
        <v>1314</v>
      </c>
      <c r="K926" s="19" t="s">
        <v>3410</v>
      </c>
      <c r="L926" s="137" t="s">
        <v>3397</v>
      </c>
      <c r="M926" s="140" t="s">
        <v>383</v>
      </c>
      <c r="N926" s="346" t="s">
        <v>2083</v>
      </c>
      <c r="O926" s="3" t="s">
        <v>1366</v>
      </c>
      <c r="P926" s="7" t="s">
        <v>1338</v>
      </c>
      <c r="Q926" s="3" t="s">
        <v>1186</v>
      </c>
      <c r="R926" s="24">
        <v>5299</v>
      </c>
      <c r="S926" s="19">
        <v>9023</v>
      </c>
      <c r="T926" s="83">
        <v>0</v>
      </c>
      <c r="U926" s="83">
        <f t="shared" si="321"/>
        <v>0</v>
      </c>
      <c r="V926" s="9" t="s">
        <v>1325</v>
      </c>
      <c r="W926" s="152" t="s">
        <v>1394</v>
      </c>
      <c r="X926" s="9" t="s">
        <v>9346</v>
      </c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  <c r="AM926" s="8"/>
      <c r="AN926" s="8"/>
      <c r="AO926" s="8"/>
      <c r="AP926" s="8"/>
      <c r="AQ926" s="8"/>
      <c r="AR926" s="8"/>
      <c r="AS926" s="8"/>
      <c r="AT926" s="8"/>
      <c r="AU926" s="8"/>
      <c r="AV926" s="8"/>
      <c r="AW926" s="8"/>
      <c r="AX926" s="8"/>
      <c r="AY926" s="8"/>
      <c r="AZ926" s="8"/>
      <c r="BA926" s="8"/>
      <c r="BB926" s="8"/>
      <c r="BC926" s="8"/>
      <c r="BD926" s="8"/>
      <c r="BE926" s="8"/>
      <c r="BF926" s="8"/>
      <c r="BG926" s="8"/>
      <c r="BH926" s="8"/>
      <c r="BI926" s="8"/>
      <c r="BJ926" s="8"/>
      <c r="BK926" s="8"/>
      <c r="BL926" s="8"/>
      <c r="BM926" s="8"/>
      <c r="BN926" s="8"/>
      <c r="BO926" s="8"/>
      <c r="BP926" s="8"/>
      <c r="BQ926" s="8"/>
      <c r="BR926" s="8"/>
      <c r="BS926" s="8"/>
      <c r="BT926" s="8"/>
      <c r="BU926" s="8"/>
      <c r="BV926" s="8"/>
      <c r="BW926" s="8"/>
      <c r="BX926" s="8"/>
      <c r="BY926" s="8"/>
      <c r="BZ926" s="8"/>
      <c r="CA926" s="8"/>
      <c r="CB926" s="8"/>
      <c r="CC926" s="8"/>
      <c r="CD926" s="8"/>
      <c r="CE926" s="8"/>
      <c r="CF926" s="8"/>
      <c r="CG926" s="8"/>
      <c r="CH926" s="8"/>
      <c r="CI926" s="8"/>
      <c r="CJ926" s="8"/>
      <c r="CK926" s="8"/>
      <c r="CL926" s="8"/>
      <c r="CM926" s="8"/>
      <c r="CN926" s="8"/>
      <c r="CO926" s="8"/>
      <c r="CP926" s="8"/>
      <c r="CQ926" s="8"/>
      <c r="CR926" s="8"/>
      <c r="CS926" s="8"/>
      <c r="CT926" s="8"/>
      <c r="CU926" s="8"/>
      <c r="CV926" s="8"/>
      <c r="CW926" s="8"/>
      <c r="CX926" s="8"/>
      <c r="CY926" s="8"/>
      <c r="CZ926" s="8"/>
      <c r="DA926" s="8"/>
      <c r="DB926" s="8"/>
      <c r="DC926" s="8"/>
      <c r="DD926" s="8"/>
      <c r="DE926" s="8"/>
      <c r="DF926" s="8"/>
      <c r="DG926" s="8"/>
      <c r="DH926" s="8"/>
      <c r="DI926" s="8"/>
      <c r="DJ926" s="8"/>
      <c r="DK926" s="8"/>
      <c r="DL926" s="8"/>
      <c r="DM926" s="8"/>
      <c r="DN926" s="8"/>
      <c r="DO926" s="8"/>
      <c r="DP926" s="8"/>
      <c r="DQ926" s="8"/>
      <c r="DR926" s="8"/>
      <c r="DS926" s="8"/>
      <c r="DT926" s="8"/>
      <c r="DU926" s="8"/>
      <c r="DV926" s="8"/>
      <c r="DW926" s="8"/>
      <c r="DX926" s="8"/>
      <c r="DY926" s="8"/>
      <c r="DZ926" s="8"/>
      <c r="EA926" s="8"/>
      <c r="EB926" s="8"/>
      <c r="EC926" s="8"/>
      <c r="ED926" s="8"/>
      <c r="EE926" s="8"/>
      <c r="EF926" s="8"/>
      <c r="EG926" s="8"/>
      <c r="EH926" s="8"/>
      <c r="EI926" s="8"/>
      <c r="EJ926" s="8"/>
      <c r="EK926" s="8"/>
      <c r="EL926" s="8"/>
      <c r="EM926" s="8"/>
      <c r="EN926" s="8"/>
      <c r="EO926" s="8"/>
      <c r="EP926" s="8"/>
      <c r="EQ926" s="8"/>
      <c r="ER926" s="8"/>
      <c r="ES926" s="8"/>
      <c r="ET926" s="8"/>
      <c r="EU926" s="8"/>
      <c r="EV926" s="8"/>
      <c r="EW926" s="8"/>
      <c r="EX926" s="8"/>
      <c r="EY926" s="8"/>
      <c r="EZ926" s="8"/>
      <c r="FA926" s="8"/>
      <c r="FB926" s="8"/>
      <c r="FC926" s="8"/>
      <c r="FD926" s="8"/>
      <c r="FE926" s="8"/>
      <c r="FF926" s="8"/>
      <c r="FG926" s="8"/>
      <c r="FH926" s="8"/>
      <c r="FI926" s="8"/>
      <c r="FJ926" s="8"/>
      <c r="FK926" s="8"/>
      <c r="FL926" s="8"/>
      <c r="FM926" s="8"/>
      <c r="FN926" s="8"/>
      <c r="FO926" s="8"/>
      <c r="FP926" s="8"/>
      <c r="FQ926" s="8"/>
      <c r="FR926" s="8"/>
      <c r="FS926" s="8"/>
      <c r="FT926" s="8"/>
      <c r="FU926" s="8"/>
      <c r="FV926" s="8"/>
      <c r="FW926" s="8"/>
      <c r="FX926" s="8"/>
      <c r="FY926" s="8"/>
      <c r="FZ926" s="8"/>
      <c r="GA926" s="8"/>
      <c r="GB926" s="8"/>
      <c r="GC926" s="8"/>
      <c r="GD926" s="8"/>
      <c r="GE926" s="8"/>
      <c r="GF926" s="8"/>
      <c r="GG926" s="8"/>
      <c r="GH926" s="8"/>
      <c r="GI926" s="8"/>
      <c r="GJ926" s="8"/>
      <c r="GK926" s="8"/>
      <c r="GL926" s="8"/>
      <c r="GM926" s="8"/>
      <c r="GN926" s="8"/>
      <c r="GO926" s="8"/>
      <c r="GP926" s="8"/>
      <c r="GQ926" s="8"/>
      <c r="GR926" s="8"/>
      <c r="GS926" s="8"/>
      <c r="GT926" s="8"/>
      <c r="GU926" s="8"/>
      <c r="GV926" s="8"/>
      <c r="GW926" s="8"/>
      <c r="GX926" s="8"/>
      <c r="GY926" s="8"/>
      <c r="GZ926" s="8"/>
      <c r="HA926" s="8"/>
      <c r="HB926" s="8"/>
      <c r="HC926" s="8"/>
      <c r="HD926" s="8"/>
      <c r="HE926" s="8"/>
      <c r="HF926" s="8"/>
      <c r="HG926" s="8"/>
      <c r="HH926" s="8"/>
      <c r="HI926" s="8"/>
      <c r="HJ926" s="8"/>
      <c r="HK926" s="8"/>
      <c r="HL926" s="8"/>
      <c r="HM926" s="8"/>
      <c r="HN926" s="8"/>
      <c r="HO926" s="8"/>
      <c r="HP926" s="8"/>
      <c r="HQ926" s="8"/>
      <c r="HR926" s="8"/>
      <c r="HS926" s="8"/>
      <c r="HT926" s="8"/>
      <c r="HU926" s="8"/>
      <c r="HV926" s="8"/>
      <c r="HW926" s="8"/>
      <c r="HX926" s="8"/>
      <c r="HY926" s="8"/>
      <c r="HZ926" s="8"/>
      <c r="IA926" s="8"/>
      <c r="IB926" s="8"/>
      <c r="IC926" s="8"/>
      <c r="ID926" s="8"/>
      <c r="IE926" s="8"/>
      <c r="IF926" s="8"/>
      <c r="IG926" s="8"/>
      <c r="IH926" s="8"/>
      <c r="II926" s="8"/>
      <c r="IJ926" s="8"/>
      <c r="IK926" s="8"/>
      <c r="IL926" s="8"/>
      <c r="IM926" s="8"/>
      <c r="IN926" s="8"/>
      <c r="IO926" s="8"/>
      <c r="IP926" s="8"/>
      <c r="IQ926" s="8"/>
      <c r="IR926" s="8"/>
      <c r="IS926" s="8"/>
      <c r="IT926" s="8"/>
      <c r="IU926" s="8"/>
      <c r="IV926" s="8"/>
      <c r="IW926" s="8"/>
      <c r="IX926" s="8"/>
      <c r="IY926" s="8"/>
      <c r="IZ926" s="8"/>
      <c r="JA926" s="8"/>
      <c r="JB926" s="8"/>
      <c r="JC926" s="8"/>
      <c r="JD926" s="8"/>
      <c r="JE926" s="8"/>
      <c r="JF926" s="8"/>
      <c r="JG926" s="8"/>
      <c r="JH926" s="8"/>
      <c r="JI926" s="8"/>
      <c r="JJ926" s="8"/>
      <c r="JK926" s="8"/>
      <c r="JL926" s="8"/>
      <c r="JM926" s="8"/>
      <c r="JN926" s="8"/>
      <c r="JO926" s="8"/>
      <c r="JP926" s="8"/>
      <c r="JQ926" s="8"/>
      <c r="JR926" s="8"/>
      <c r="JS926" s="8"/>
      <c r="JT926" s="8"/>
      <c r="JU926" s="8"/>
      <c r="JV926" s="8"/>
      <c r="JW926" s="8"/>
      <c r="JX926" s="8"/>
      <c r="JY926" s="8"/>
      <c r="JZ926" s="8"/>
      <c r="KA926" s="8"/>
      <c r="KB926" s="8"/>
      <c r="KC926" s="8"/>
      <c r="KD926" s="8"/>
      <c r="KE926" s="8"/>
      <c r="KF926" s="8"/>
      <c r="KG926" s="8"/>
      <c r="KH926" s="8"/>
      <c r="KI926" s="8"/>
      <c r="KJ926" s="8"/>
      <c r="KK926" s="8"/>
      <c r="KL926" s="8"/>
      <c r="KM926" s="8"/>
      <c r="KN926" s="8"/>
      <c r="KO926" s="8"/>
      <c r="KP926" s="8"/>
      <c r="KQ926" s="8"/>
      <c r="KR926" s="8"/>
      <c r="KS926" s="8"/>
      <c r="KT926" s="8"/>
      <c r="KU926" s="8"/>
      <c r="KV926" s="8"/>
      <c r="KW926" s="8"/>
      <c r="KX926" s="8"/>
      <c r="KY926" s="8"/>
      <c r="KZ926" s="8"/>
      <c r="LA926" s="8"/>
      <c r="LB926" s="8"/>
      <c r="LC926" s="8"/>
      <c r="LD926" s="8"/>
      <c r="LE926" s="8"/>
      <c r="LF926" s="8"/>
      <c r="LG926" s="8"/>
      <c r="LH926" s="8"/>
      <c r="LI926" s="8"/>
      <c r="LJ926" s="8"/>
      <c r="LK926" s="8"/>
      <c r="LL926" s="8"/>
      <c r="LM926" s="8"/>
      <c r="LN926" s="8"/>
      <c r="LO926" s="8"/>
      <c r="LP926" s="8"/>
      <c r="LQ926" s="8"/>
      <c r="LR926" s="8"/>
      <c r="LS926" s="8"/>
      <c r="LT926" s="8"/>
      <c r="LU926" s="8"/>
      <c r="LV926" s="8"/>
      <c r="LW926" s="8"/>
      <c r="LX926" s="8"/>
      <c r="LY926" s="8"/>
      <c r="LZ926" s="8"/>
      <c r="MA926" s="8"/>
      <c r="MB926" s="8"/>
      <c r="MC926" s="8"/>
      <c r="MD926" s="8"/>
      <c r="ME926" s="8"/>
      <c r="MF926" s="8"/>
      <c r="MG926" s="8"/>
      <c r="MH926" s="8"/>
      <c r="MI926" s="8"/>
      <c r="MJ926" s="8"/>
      <c r="MK926" s="8"/>
      <c r="ML926" s="8"/>
      <c r="MM926" s="8"/>
      <c r="MN926" s="8"/>
      <c r="MO926" s="8"/>
      <c r="MP926" s="8"/>
      <c r="MQ926" s="8"/>
      <c r="MR926" s="8"/>
      <c r="MS926" s="8"/>
      <c r="MT926" s="8"/>
      <c r="MU926" s="8"/>
      <c r="MV926" s="8"/>
      <c r="MW926" s="8"/>
      <c r="MX926" s="8"/>
      <c r="MY926" s="8"/>
      <c r="MZ926" s="8"/>
      <c r="NA926" s="8"/>
      <c r="NB926" s="8"/>
      <c r="NC926" s="8"/>
      <c r="ND926" s="8"/>
      <c r="NE926" s="8"/>
      <c r="NF926" s="8"/>
      <c r="NG926" s="8"/>
      <c r="NH926" s="8"/>
      <c r="NI926" s="8"/>
      <c r="NJ926" s="8"/>
      <c r="NK926" s="8"/>
      <c r="NL926" s="8"/>
      <c r="NM926" s="8"/>
      <c r="NN926" s="8"/>
      <c r="NO926" s="8"/>
      <c r="NP926" s="8"/>
      <c r="NQ926" s="8"/>
      <c r="NR926" s="8"/>
      <c r="NS926" s="8"/>
      <c r="NT926" s="8"/>
      <c r="NU926" s="8"/>
      <c r="NV926" s="8"/>
      <c r="NW926" s="8"/>
      <c r="NX926" s="8"/>
      <c r="NY926" s="8"/>
      <c r="NZ926" s="8"/>
      <c r="OA926" s="8"/>
      <c r="OB926" s="8"/>
      <c r="OC926" s="8"/>
      <c r="OD926" s="8"/>
      <c r="OE926" s="8"/>
      <c r="OF926" s="8"/>
      <c r="OG926" s="8"/>
      <c r="OH926" s="8"/>
      <c r="OI926" s="8"/>
      <c r="OJ926" s="8"/>
      <c r="OK926" s="8"/>
      <c r="OL926" s="8"/>
      <c r="OM926" s="8"/>
      <c r="ON926" s="8"/>
      <c r="OO926" s="8"/>
      <c r="OP926" s="8"/>
      <c r="OQ926" s="8"/>
      <c r="OR926" s="8"/>
      <c r="OS926" s="8"/>
      <c r="OT926" s="8"/>
      <c r="OU926" s="8"/>
      <c r="OV926" s="8"/>
      <c r="OW926" s="8"/>
      <c r="OX926" s="8"/>
      <c r="OY926" s="8"/>
      <c r="OZ926" s="8"/>
      <c r="PA926" s="8"/>
      <c r="PB926" s="8"/>
      <c r="PC926" s="8"/>
      <c r="PD926" s="8"/>
      <c r="PE926" s="8"/>
      <c r="PF926" s="8"/>
      <c r="PG926" s="8"/>
      <c r="PH926" s="8"/>
      <c r="PI926" s="8"/>
      <c r="PJ926" s="8"/>
      <c r="PK926" s="8"/>
      <c r="PL926" s="8"/>
      <c r="PM926" s="8"/>
      <c r="PN926" s="8"/>
      <c r="PO926" s="8"/>
      <c r="PP926" s="8"/>
      <c r="PQ926" s="8"/>
      <c r="PR926" s="8"/>
      <c r="PS926" s="8"/>
      <c r="PT926" s="8"/>
      <c r="PU926" s="8"/>
      <c r="PV926" s="8"/>
      <c r="PW926" s="8"/>
      <c r="PX926" s="8"/>
      <c r="PY926" s="8"/>
      <c r="PZ926" s="8"/>
      <c r="QA926" s="8"/>
      <c r="QB926" s="8"/>
      <c r="QC926" s="8"/>
      <c r="QD926" s="8"/>
      <c r="QE926" s="8"/>
      <c r="QF926" s="8"/>
      <c r="QG926" s="8"/>
      <c r="QH926" s="8"/>
      <c r="QI926" s="8"/>
      <c r="QJ926" s="8"/>
      <c r="QK926" s="8"/>
      <c r="QL926" s="8"/>
      <c r="QM926" s="8"/>
      <c r="QN926" s="8"/>
      <c r="QO926" s="8"/>
      <c r="QP926" s="8"/>
      <c r="QQ926" s="8"/>
      <c r="QR926" s="8"/>
      <c r="QS926" s="8"/>
      <c r="QT926" s="8"/>
      <c r="QU926" s="8"/>
      <c r="QV926" s="8"/>
      <c r="QW926" s="8"/>
      <c r="QX926" s="8"/>
      <c r="QY926" s="8"/>
      <c r="QZ926" s="8"/>
      <c r="RA926" s="8"/>
      <c r="RB926" s="8"/>
      <c r="RC926" s="8"/>
      <c r="RD926" s="8"/>
      <c r="RE926" s="8"/>
      <c r="RF926" s="8"/>
      <c r="RG926" s="8"/>
      <c r="RH926" s="8"/>
      <c r="RI926" s="8"/>
      <c r="RJ926" s="8"/>
      <c r="RK926" s="8"/>
      <c r="RL926" s="8"/>
      <c r="RM926" s="8"/>
      <c r="RN926" s="8"/>
      <c r="RO926" s="8"/>
      <c r="RP926" s="8"/>
      <c r="RQ926" s="8"/>
      <c r="RR926" s="8"/>
      <c r="RS926" s="8"/>
      <c r="RT926" s="8"/>
      <c r="RU926" s="8"/>
      <c r="RV926" s="8"/>
      <c r="RW926" s="8"/>
      <c r="RX926" s="8"/>
      <c r="RY926" s="8"/>
      <c r="RZ926" s="8"/>
      <c r="SA926" s="8"/>
      <c r="SB926" s="8"/>
      <c r="SC926" s="8"/>
      <c r="SD926" s="8"/>
      <c r="SE926" s="8"/>
      <c r="SF926" s="8"/>
      <c r="SG926" s="8"/>
      <c r="SH926" s="8"/>
      <c r="SI926" s="8"/>
      <c r="SJ926" s="8"/>
      <c r="SK926" s="8"/>
      <c r="SL926" s="8"/>
      <c r="SM926" s="8"/>
      <c r="SN926" s="8"/>
      <c r="SO926" s="8"/>
      <c r="SP926" s="8"/>
      <c r="SQ926" s="8"/>
      <c r="SR926" s="8"/>
      <c r="SS926" s="8"/>
      <c r="ST926" s="8"/>
      <c r="SU926" s="8"/>
      <c r="SV926" s="8"/>
      <c r="SW926" s="8"/>
      <c r="SX926" s="8"/>
      <c r="SY926" s="8"/>
      <c r="SZ926" s="8"/>
      <c r="TA926" s="8"/>
      <c r="TB926" s="8"/>
      <c r="TC926" s="8"/>
      <c r="TD926" s="8"/>
      <c r="TE926" s="8"/>
      <c r="TF926" s="8"/>
      <c r="TG926" s="8"/>
      <c r="TH926" s="8"/>
      <c r="TI926" s="8"/>
      <c r="TJ926" s="8"/>
      <c r="TK926" s="8"/>
      <c r="TL926" s="8"/>
      <c r="TM926" s="8"/>
      <c r="TN926" s="8"/>
      <c r="TO926" s="8"/>
      <c r="TP926" s="8"/>
      <c r="TQ926" s="8"/>
      <c r="TR926" s="8"/>
      <c r="TS926" s="8"/>
      <c r="TT926" s="8"/>
      <c r="TU926" s="8"/>
      <c r="TV926" s="8"/>
      <c r="TW926" s="8"/>
      <c r="TX926" s="8"/>
      <c r="TY926" s="8"/>
      <c r="TZ926" s="8"/>
      <c r="UA926" s="8"/>
      <c r="UB926" s="8"/>
      <c r="UC926" s="8"/>
      <c r="UD926" s="8"/>
      <c r="UE926" s="8"/>
      <c r="UF926" s="8"/>
      <c r="UG926" s="8"/>
      <c r="UH926" s="8"/>
      <c r="UI926" s="8"/>
      <c r="UJ926" s="8"/>
      <c r="UK926" s="8"/>
      <c r="UL926" s="8"/>
      <c r="UM926" s="8"/>
      <c r="UN926" s="8"/>
      <c r="UO926" s="8"/>
      <c r="UP926" s="8"/>
      <c r="UQ926" s="8"/>
      <c r="UR926" s="8"/>
      <c r="US926" s="8"/>
      <c r="UT926" s="8"/>
      <c r="UU926" s="8"/>
      <c r="UV926" s="8"/>
      <c r="UW926" s="8"/>
      <c r="UX926" s="8"/>
      <c r="UY926" s="8"/>
      <c r="UZ926" s="8"/>
      <c r="VA926" s="8"/>
      <c r="VB926" s="8"/>
      <c r="VC926" s="8"/>
      <c r="VD926" s="8"/>
      <c r="VE926" s="8"/>
      <c r="VF926" s="8"/>
      <c r="VG926" s="8"/>
      <c r="VH926" s="8"/>
      <c r="VI926" s="8"/>
      <c r="VJ926" s="8"/>
      <c r="VK926" s="8"/>
      <c r="VL926" s="8"/>
      <c r="VM926" s="8"/>
      <c r="VN926" s="8"/>
      <c r="VO926" s="8"/>
      <c r="VP926" s="8"/>
      <c r="VQ926" s="8"/>
      <c r="VR926" s="8"/>
      <c r="VS926" s="8"/>
      <c r="VT926" s="8"/>
      <c r="VU926" s="8"/>
      <c r="VV926" s="8"/>
      <c r="VW926" s="8"/>
      <c r="VX926" s="8"/>
      <c r="VY926" s="8"/>
      <c r="VZ926" s="8"/>
      <c r="WA926" s="8"/>
      <c r="WB926" s="8"/>
      <c r="WC926" s="8"/>
      <c r="WD926" s="8"/>
      <c r="WE926" s="8"/>
      <c r="WF926" s="8"/>
      <c r="WG926" s="8"/>
      <c r="WH926" s="8"/>
      <c r="WI926" s="8"/>
      <c r="WJ926" s="8"/>
      <c r="WK926" s="8"/>
      <c r="WL926" s="8"/>
      <c r="WM926" s="8"/>
      <c r="WN926" s="8"/>
      <c r="WO926" s="8"/>
      <c r="WP926" s="8"/>
      <c r="WQ926" s="8"/>
      <c r="WR926" s="8"/>
      <c r="WS926" s="8"/>
      <c r="WT926" s="8"/>
      <c r="WU926" s="8"/>
      <c r="WV926" s="8"/>
      <c r="WW926" s="8"/>
      <c r="WX926" s="8"/>
      <c r="WY926" s="8"/>
      <c r="WZ926" s="8"/>
      <c r="XA926" s="8"/>
      <c r="XB926" s="8"/>
      <c r="XC926" s="8"/>
      <c r="XD926" s="8"/>
      <c r="XE926" s="8"/>
      <c r="XF926" s="8"/>
      <c r="XG926" s="8"/>
      <c r="XH926" s="8"/>
      <c r="XI926" s="8"/>
      <c r="XJ926" s="8"/>
      <c r="XK926" s="8"/>
      <c r="XL926" s="8"/>
      <c r="XM926" s="8"/>
      <c r="XN926" s="8"/>
      <c r="XO926" s="8"/>
      <c r="XP926" s="8"/>
      <c r="XQ926" s="8"/>
      <c r="XR926" s="8"/>
      <c r="XS926" s="8"/>
      <c r="XT926" s="8"/>
      <c r="XU926" s="8"/>
      <c r="XV926" s="8"/>
      <c r="XW926" s="8"/>
      <c r="XX926" s="8"/>
      <c r="XY926" s="8"/>
      <c r="XZ926" s="8"/>
      <c r="YA926" s="8"/>
      <c r="YB926" s="8"/>
      <c r="YC926" s="8"/>
      <c r="YD926" s="8"/>
      <c r="YE926" s="8"/>
      <c r="YF926" s="8"/>
      <c r="YG926" s="8"/>
      <c r="YH926" s="8"/>
      <c r="YI926" s="8"/>
      <c r="YJ926" s="8"/>
      <c r="YK926" s="8"/>
      <c r="YL926" s="8"/>
      <c r="YM926" s="8"/>
      <c r="YN926" s="8"/>
      <c r="YO926" s="8"/>
      <c r="YP926" s="8"/>
      <c r="YQ926" s="8"/>
      <c r="YR926" s="8"/>
      <c r="YS926" s="8"/>
      <c r="YT926" s="8"/>
      <c r="YU926" s="8"/>
      <c r="YV926" s="8"/>
      <c r="YW926" s="8"/>
      <c r="YX926" s="8"/>
      <c r="YY926" s="8"/>
      <c r="YZ926" s="8"/>
      <c r="ZA926" s="8"/>
      <c r="ZB926" s="8"/>
      <c r="ZC926" s="8"/>
      <c r="ZD926" s="8"/>
      <c r="ZE926" s="8"/>
      <c r="ZF926" s="8"/>
      <c r="ZG926" s="8"/>
      <c r="ZH926" s="8"/>
      <c r="ZI926" s="8"/>
      <c r="ZJ926" s="8"/>
      <c r="ZK926" s="8"/>
      <c r="ZL926" s="8"/>
      <c r="ZM926" s="8"/>
      <c r="ZN926" s="8"/>
      <c r="ZO926" s="8"/>
      <c r="ZP926" s="8"/>
      <c r="ZQ926" s="8"/>
      <c r="ZR926" s="8"/>
      <c r="ZS926" s="8"/>
      <c r="ZT926" s="8"/>
      <c r="ZU926" s="8"/>
      <c r="ZV926" s="8"/>
      <c r="ZW926" s="8"/>
      <c r="ZX926" s="8"/>
      <c r="ZY926" s="8"/>
      <c r="ZZ926" s="8"/>
      <c r="AAA926" s="8"/>
      <c r="AAB926" s="8"/>
      <c r="AAC926" s="8"/>
      <c r="AAD926" s="8"/>
      <c r="AAE926" s="8"/>
      <c r="AAF926" s="8"/>
      <c r="AAG926" s="8"/>
      <c r="AAH926" s="8"/>
      <c r="AAI926" s="8"/>
      <c r="AAJ926" s="8"/>
      <c r="AAK926" s="8"/>
      <c r="AAL926" s="8"/>
      <c r="AAM926" s="8"/>
      <c r="AAN926" s="8"/>
      <c r="AAO926" s="8"/>
      <c r="AAP926" s="8"/>
      <c r="AAQ926" s="8"/>
      <c r="AAR926" s="8"/>
      <c r="AAS926" s="8"/>
      <c r="AAT926" s="8"/>
      <c r="AAU926" s="8"/>
      <c r="AAV926" s="8"/>
      <c r="AAW926" s="8"/>
      <c r="AAX926" s="8"/>
      <c r="AAY926" s="8"/>
      <c r="AAZ926" s="8"/>
      <c r="ABA926" s="8"/>
      <c r="ABB926" s="8"/>
      <c r="ABC926" s="8"/>
      <c r="ABD926" s="8"/>
      <c r="ABE926" s="8"/>
      <c r="ABF926" s="8"/>
      <c r="ABG926" s="8"/>
      <c r="ABH926" s="8"/>
      <c r="ABI926" s="8"/>
      <c r="ABJ926" s="8"/>
      <c r="ABK926" s="8"/>
      <c r="ABL926" s="8"/>
      <c r="ABM926" s="8"/>
      <c r="ABN926" s="8"/>
      <c r="ABO926" s="8"/>
      <c r="ABP926" s="8"/>
      <c r="ABQ926" s="8"/>
      <c r="ABR926" s="8"/>
      <c r="ABS926" s="8"/>
      <c r="ABT926" s="8"/>
      <c r="ABU926" s="8"/>
      <c r="ABV926" s="8"/>
      <c r="ABW926" s="8"/>
      <c r="ABX926" s="8"/>
      <c r="ABY926" s="8"/>
      <c r="ABZ926" s="8"/>
      <c r="ACA926" s="8"/>
      <c r="ACB926" s="8"/>
      <c r="ACC926" s="8"/>
      <c r="ACD926" s="8"/>
      <c r="ACE926" s="8"/>
      <c r="ACF926" s="8"/>
      <c r="ACG926" s="8"/>
      <c r="ACH926" s="8"/>
      <c r="ACI926" s="8"/>
      <c r="ACJ926" s="8"/>
      <c r="ACK926" s="8"/>
      <c r="ACL926" s="8"/>
      <c r="ACM926" s="8"/>
      <c r="ACN926" s="8"/>
      <c r="ACO926" s="8"/>
      <c r="ACP926" s="8"/>
      <c r="ACQ926" s="8"/>
      <c r="ACR926" s="8"/>
      <c r="ACS926" s="8"/>
      <c r="ACT926" s="8"/>
      <c r="ACU926" s="8"/>
      <c r="ACV926" s="8"/>
      <c r="ACW926" s="8"/>
      <c r="ACX926" s="8"/>
      <c r="ACY926" s="8"/>
      <c r="ACZ926" s="8"/>
      <c r="ADA926" s="8"/>
      <c r="ADB926" s="8"/>
      <c r="ADC926" s="8"/>
      <c r="ADD926" s="8"/>
      <c r="ADE926" s="8"/>
      <c r="ADF926" s="8"/>
      <c r="ADG926" s="8"/>
      <c r="ADH926" s="8"/>
      <c r="ADI926" s="8"/>
      <c r="ADJ926" s="8"/>
      <c r="ADK926" s="8"/>
      <c r="ADL926" s="8"/>
      <c r="ADM926" s="8"/>
      <c r="ADN926" s="8"/>
      <c r="ADO926" s="8"/>
      <c r="ADP926" s="8"/>
      <c r="ADQ926" s="8"/>
      <c r="ADR926" s="8"/>
      <c r="ADS926" s="8"/>
      <c r="ADT926" s="8"/>
      <c r="ADU926" s="8"/>
      <c r="ADV926" s="8"/>
      <c r="ADW926" s="8"/>
      <c r="ADX926" s="8"/>
      <c r="ADY926" s="8"/>
      <c r="ADZ926" s="8"/>
      <c r="AEA926" s="8"/>
      <c r="AEB926" s="8"/>
      <c r="AEC926" s="8"/>
      <c r="AED926" s="8"/>
      <c r="AEE926" s="8"/>
      <c r="AEF926" s="8"/>
      <c r="AEG926" s="8"/>
      <c r="AEH926" s="8"/>
      <c r="AEI926" s="8"/>
      <c r="AEJ926" s="8"/>
      <c r="AEK926" s="8"/>
      <c r="AEL926" s="8"/>
      <c r="AEM926" s="8"/>
      <c r="AEN926" s="8"/>
      <c r="AEO926" s="8"/>
      <c r="AEP926" s="8"/>
      <c r="AEQ926" s="8"/>
      <c r="AER926" s="8"/>
      <c r="AES926" s="8"/>
      <c r="AET926" s="8"/>
      <c r="AEU926" s="8"/>
      <c r="AEV926" s="8"/>
      <c r="AEW926" s="8"/>
      <c r="AEX926" s="8"/>
      <c r="AEY926" s="8"/>
      <c r="AEZ926" s="8"/>
      <c r="AFA926" s="8"/>
      <c r="AFB926" s="8"/>
      <c r="AFC926" s="8"/>
      <c r="AFD926" s="8"/>
      <c r="AFE926" s="8"/>
      <c r="AFF926" s="8"/>
      <c r="AFG926" s="8"/>
      <c r="AFH926" s="8"/>
      <c r="AFI926" s="8"/>
      <c r="AFJ926" s="8"/>
      <c r="AFK926" s="8"/>
      <c r="AFL926" s="8"/>
      <c r="AFM926" s="8"/>
      <c r="AFN926" s="8"/>
      <c r="AFO926" s="8"/>
      <c r="AFP926" s="8"/>
      <c r="AFQ926" s="8"/>
      <c r="AFR926" s="8"/>
      <c r="AFS926" s="8"/>
      <c r="AFT926" s="8"/>
      <c r="AFU926" s="8"/>
      <c r="AFV926" s="8"/>
      <c r="AFW926" s="8"/>
      <c r="AFX926" s="8"/>
      <c r="AFY926" s="8"/>
      <c r="AFZ926" s="8"/>
      <c r="AGA926" s="8"/>
      <c r="AGB926" s="8"/>
      <c r="AGC926" s="8"/>
      <c r="AGD926" s="8"/>
      <c r="AGE926" s="8"/>
      <c r="AGF926" s="8"/>
      <c r="AGG926" s="8"/>
      <c r="AGH926" s="8"/>
      <c r="AGI926" s="8"/>
      <c r="AGJ926" s="8"/>
      <c r="AGK926" s="8"/>
      <c r="AGL926" s="8"/>
      <c r="AGM926" s="8"/>
      <c r="AGN926" s="8"/>
      <c r="AGO926" s="8"/>
      <c r="AGP926" s="8"/>
      <c r="AGQ926" s="8"/>
      <c r="AGR926" s="8"/>
      <c r="AGS926" s="8"/>
      <c r="AGT926" s="8"/>
      <c r="AGU926" s="8"/>
      <c r="AGV926" s="8"/>
      <c r="AGW926" s="8"/>
      <c r="AGX926" s="8"/>
      <c r="AGY926" s="8"/>
      <c r="AGZ926" s="8"/>
      <c r="AHA926" s="8"/>
      <c r="AHB926" s="8"/>
      <c r="AHC926" s="8"/>
      <c r="AHD926" s="8"/>
      <c r="AHE926" s="8"/>
      <c r="AHF926" s="8"/>
      <c r="AHG926" s="8"/>
      <c r="AHH926" s="8"/>
      <c r="AHI926" s="8"/>
      <c r="AHJ926" s="8"/>
      <c r="AHK926" s="8"/>
      <c r="AHL926" s="8"/>
      <c r="AHM926" s="8"/>
      <c r="AHN926" s="8"/>
      <c r="AHO926" s="8"/>
      <c r="AHP926" s="8"/>
      <c r="AHQ926" s="8"/>
      <c r="AHR926" s="8"/>
      <c r="AHS926" s="8"/>
      <c r="AHT926" s="8"/>
      <c r="AHU926" s="8"/>
      <c r="AHV926" s="8"/>
      <c r="AHW926" s="8"/>
      <c r="AHX926" s="8"/>
      <c r="AHY926" s="8"/>
      <c r="AHZ926" s="8"/>
      <c r="AIA926" s="8"/>
      <c r="AIB926" s="8"/>
      <c r="AIC926" s="8"/>
      <c r="AID926" s="8"/>
      <c r="AIE926" s="8"/>
      <c r="AIF926" s="8"/>
      <c r="AIG926" s="8"/>
      <c r="AIH926" s="8"/>
      <c r="AII926" s="8"/>
      <c r="AIJ926" s="8"/>
      <c r="AIK926" s="8"/>
      <c r="AIL926" s="8"/>
      <c r="AIM926" s="8"/>
      <c r="AIN926" s="8"/>
      <c r="AIO926" s="8"/>
      <c r="AIP926" s="8"/>
      <c r="AIQ926" s="8"/>
      <c r="AIR926" s="8"/>
      <c r="AIS926" s="8"/>
      <c r="AIT926" s="8"/>
      <c r="AIU926" s="8"/>
      <c r="AIV926" s="8"/>
      <c r="AIW926" s="8"/>
      <c r="AIX926" s="8"/>
      <c r="AIY926" s="8"/>
      <c r="AIZ926" s="8"/>
      <c r="AJA926" s="8"/>
      <c r="AJB926" s="8"/>
      <c r="AJC926" s="8"/>
      <c r="AJD926" s="8"/>
      <c r="AJE926" s="8"/>
      <c r="AJF926" s="8"/>
      <c r="AJG926" s="8"/>
      <c r="AJH926" s="8"/>
      <c r="AJI926" s="8"/>
      <c r="AJJ926" s="8"/>
      <c r="AJK926" s="8"/>
      <c r="AJL926" s="8"/>
      <c r="AJM926" s="8"/>
      <c r="AJN926" s="8"/>
      <c r="AJO926" s="8"/>
      <c r="AJP926" s="8"/>
      <c r="AJQ926" s="8"/>
      <c r="AJR926" s="8"/>
      <c r="AJS926" s="8"/>
      <c r="AJT926" s="8"/>
      <c r="AJU926" s="8"/>
      <c r="AJV926" s="8"/>
      <c r="AJW926" s="8"/>
      <c r="AJX926" s="8"/>
      <c r="AJY926" s="8"/>
      <c r="AJZ926" s="8"/>
      <c r="AKA926" s="8"/>
      <c r="AKB926" s="8"/>
      <c r="AKC926" s="8"/>
      <c r="AKD926" s="8"/>
      <c r="AKE926" s="8"/>
      <c r="AKF926" s="8"/>
      <c r="AKG926" s="8"/>
      <c r="AKH926" s="8"/>
      <c r="AKI926" s="8"/>
      <c r="AKJ926" s="8"/>
      <c r="AKK926" s="8"/>
      <c r="AKL926" s="8"/>
      <c r="AKM926" s="8"/>
      <c r="AKN926" s="8"/>
      <c r="AKO926" s="8"/>
      <c r="AKP926" s="8"/>
      <c r="AKQ926" s="8"/>
      <c r="AKR926" s="8"/>
      <c r="AKS926" s="8"/>
      <c r="AKT926" s="8"/>
      <c r="AKU926" s="8"/>
      <c r="AKV926" s="8"/>
      <c r="AKW926" s="8"/>
      <c r="AKX926" s="8"/>
      <c r="AKY926" s="8"/>
      <c r="AKZ926" s="8"/>
      <c r="ALA926" s="8"/>
      <c r="ALB926" s="8"/>
      <c r="ALC926" s="8"/>
      <c r="ALD926" s="8"/>
      <c r="ALE926" s="8"/>
      <c r="ALF926" s="8"/>
      <c r="ALG926" s="8"/>
      <c r="ALH926" s="8"/>
      <c r="ALI926" s="8"/>
      <c r="ALJ926" s="8"/>
      <c r="ALK926" s="8"/>
      <c r="ALL926" s="8"/>
      <c r="ALM926" s="8"/>
      <c r="ALN926" s="8"/>
      <c r="ALO926" s="8"/>
      <c r="ALP926" s="8"/>
      <c r="ALQ926" s="8"/>
      <c r="ALR926" s="8"/>
      <c r="ALS926" s="8"/>
      <c r="ALT926" s="8"/>
      <c r="ALU926" s="8"/>
      <c r="ALV926" s="8"/>
      <c r="ALW926" s="8"/>
      <c r="ALX926" s="8"/>
      <c r="ALY926" s="8"/>
      <c r="ALZ926" s="8"/>
      <c r="AMA926" s="8"/>
      <c r="AMB926" s="8"/>
      <c r="AMC926" s="8"/>
      <c r="AMD926" s="8"/>
      <c r="AME926" s="8"/>
      <c r="AMF926" s="8"/>
      <c r="AMG926" s="8"/>
      <c r="AMH926" s="8"/>
      <c r="AMI926" s="8"/>
      <c r="AMJ926" s="8"/>
      <c r="AMK926" s="8"/>
      <c r="AML926" s="8"/>
      <c r="AMM926" s="8"/>
      <c r="AMN926" s="8"/>
      <c r="AMO926" s="8"/>
      <c r="AMP926" s="8"/>
      <c r="AMQ926" s="8"/>
      <c r="AMR926" s="8"/>
      <c r="AMS926" s="8"/>
      <c r="AMT926" s="8"/>
      <c r="AMU926" s="8"/>
      <c r="AMV926" s="8"/>
      <c r="AMW926" s="8"/>
      <c r="AMX926" s="8"/>
      <c r="AMY926" s="8"/>
      <c r="AMZ926" s="8"/>
      <c r="ANA926" s="8"/>
      <c r="ANB926" s="8"/>
      <c r="ANC926" s="8"/>
      <c r="AND926" s="8"/>
      <c r="ANE926" s="8"/>
      <c r="ANF926" s="8"/>
      <c r="ANG926" s="8"/>
      <c r="ANH926" s="8"/>
      <c r="ANI926" s="8"/>
      <c r="ANJ926" s="8"/>
      <c r="ANK926" s="8"/>
      <c r="ANL926" s="8"/>
      <c r="ANM926" s="8"/>
      <c r="ANN926" s="8"/>
      <c r="ANO926" s="8"/>
      <c r="ANP926" s="8"/>
      <c r="ANQ926" s="8"/>
      <c r="ANR926" s="8"/>
      <c r="ANS926" s="8"/>
      <c r="ANT926" s="8"/>
      <c r="ANU926" s="8"/>
      <c r="ANV926" s="8"/>
      <c r="ANW926" s="8"/>
      <c r="ANX926" s="8"/>
      <c r="ANY926" s="8"/>
      <c r="ANZ926" s="8"/>
      <c r="AOA926" s="8"/>
      <c r="AOB926" s="8"/>
      <c r="AOC926" s="8"/>
      <c r="AOD926" s="8"/>
      <c r="AOE926" s="8"/>
      <c r="AOF926" s="8"/>
      <c r="AOG926" s="8"/>
      <c r="AOH926" s="8"/>
      <c r="AOI926" s="8"/>
      <c r="AOJ926" s="8"/>
      <c r="AOK926" s="8"/>
      <c r="AOL926" s="8"/>
      <c r="AOM926" s="8"/>
      <c r="AON926" s="8"/>
      <c r="AOO926" s="8"/>
      <c r="AOP926" s="8"/>
      <c r="AOQ926" s="8"/>
      <c r="AOR926" s="8"/>
      <c r="AOS926" s="8"/>
      <c r="AOT926" s="8"/>
      <c r="AOU926" s="8"/>
      <c r="AOV926" s="8"/>
      <c r="AOW926" s="8"/>
      <c r="AOX926" s="8"/>
      <c r="AOY926" s="8"/>
      <c r="AOZ926" s="8"/>
      <c r="APA926" s="8"/>
      <c r="APB926" s="8"/>
      <c r="APC926" s="8"/>
      <c r="APD926" s="8"/>
      <c r="APE926" s="8"/>
      <c r="APF926" s="8"/>
      <c r="APG926" s="8"/>
      <c r="APH926" s="8"/>
      <c r="API926" s="8"/>
      <c r="APJ926" s="8"/>
      <c r="APK926" s="8"/>
      <c r="APL926" s="8"/>
      <c r="APM926" s="8"/>
      <c r="APN926" s="8"/>
      <c r="APO926" s="8"/>
      <c r="APP926" s="8"/>
      <c r="APQ926" s="8"/>
      <c r="APR926" s="8"/>
      <c r="APS926" s="8"/>
      <c r="APT926" s="8"/>
      <c r="APU926" s="8"/>
      <c r="APV926" s="8"/>
      <c r="APW926" s="8"/>
      <c r="APX926" s="8"/>
      <c r="APY926" s="8"/>
      <c r="APZ926" s="8"/>
      <c r="AQA926" s="8"/>
      <c r="AQB926" s="8"/>
      <c r="AQC926" s="8"/>
      <c r="AQD926" s="8"/>
      <c r="AQE926" s="8"/>
      <c r="AQF926" s="8"/>
      <c r="AQG926" s="8"/>
      <c r="AQH926" s="8"/>
      <c r="AQI926" s="8"/>
      <c r="AQJ926" s="8"/>
      <c r="AQK926" s="8"/>
      <c r="AQL926" s="8"/>
      <c r="AQM926" s="8"/>
      <c r="AQN926" s="8"/>
      <c r="AQO926" s="8"/>
      <c r="AQP926" s="8"/>
      <c r="AQQ926" s="8"/>
      <c r="AQR926" s="8"/>
      <c r="AQS926" s="8"/>
      <c r="AQT926" s="8"/>
      <c r="AQU926" s="8"/>
      <c r="AQV926" s="8"/>
      <c r="AQW926" s="8"/>
      <c r="AQX926" s="8"/>
      <c r="AQY926" s="8"/>
      <c r="AQZ926" s="8"/>
      <c r="ARA926" s="8"/>
      <c r="ARB926" s="8"/>
      <c r="ARC926" s="8"/>
      <c r="ARD926" s="8"/>
      <c r="ARE926" s="8"/>
      <c r="ARF926" s="8"/>
      <c r="ARG926" s="8"/>
      <c r="ARH926" s="8"/>
      <c r="ARI926" s="8"/>
      <c r="ARJ926" s="8"/>
      <c r="ARK926" s="8"/>
      <c r="ARL926" s="8"/>
      <c r="ARM926" s="8"/>
      <c r="ARN926" s="8"/>
      <c r="ARO926" s="8"/>
      <c r="ARP926" s="8"/>
      <c r="ARQ926" s="8"/>
      <c r="ARR926" s="8"/>
      <c r="ARS926" s="8"/>
      <c r="ART926" s="8"/>
      <c r="ARU926" s="8"/>
      <c r="ARV926" s="8"/>
      <c r="ARW926" s="8"/>
      <c r="ARX926" s="8"/>
      <c r="ARY926" s="8"/>
      <c r="ARZ926" s="8"/>
      <c r="ASA926" s="8"/>
      <c r="ASB926" s="8"/>
      <c r="ASC926" s="8"/>
      <c r="ASD926" s="8"/>
      <c r="ASE926" s="8"/>
      <c r="ASF926" s="8"/>
      <c r="ASG926" s="8"/>
      <c r="ASH926" s="8"/>
      <c r="ASI926" s="8"/>
      <c r="ASJ926" s="8"/>
      <c r="ASK926" s="8"/>
      <c r="ASL926" s="8"/>
      <c r="ASM926" s="8"/>
      <c r="ASN926" s="8"/>
      <c r="ASO926" s="8"/>
      <c r="ASP926" s="8"/>
      <c r="ASQ926" s="8"/>
      <c r="ASR926" s="8"/>
      <c r="ASS926" s="8"/>
      <c r="AST926" s="8"/>
      <c r="ASU926" s="8"/>
      <c r="ASV926" s="8"/>
      <c r="ASW926" s="8"/>
      <c r="ASX926" s="8"/>
      <c r="ASY926" s="8"/>
      <c r="ASZ926" s="8"/>
      <c r="ATA926" s="8"/>
      <c r="ATB926" s="8"/>
      <c r="ATC926" s="8"/>
      <c r="ATD926" s="8"/>
      <c r="ATE926" s="8"/>
      <c r="ATF926" s="8"/>
      <c r="ATG926" s="8"/>
      <c r="ATH926" s="8"/>
      <c r="ATI926" s="8"/>
      <c r="ATJ926" s="8"/>
      <c r="ATK926" s="8"/>
      <c r="ATL926" s="8"/>
      <c r="ATM926" s="8"/>
      <c r="ATN926" s="8"/>
      <c r="ATO926" s="8"/>
      <c r="ATP926" s="8"/>
      <c r="ATQ926" s="8"/>
      <c r="ATR926" s="8"/>
      <c r="ATS926" s="8"/>
      <c r="ATT926" s="8"/>
      <c r="ATU926" s="8"/>
      <c r="ATV926" s="8"/>
      <c r="ATW926" s="8"/>
      <c r="ATX926" s="8"/>
      <c r="ATY926" s="8"/>
      <c r="ATZ926" s="8"/>
      <c r="AUA926" s="8"/>
      <c r="AUB926" s="8"/>
      <c r="AUC926" s="8"/>
      <c r="AUD926" s="8"/>
      <c r="AUE926" s="8"/>
      <c r="AUF926" s="8"/>
      <c r="AUG926" s="8"/>
      <c r="AUH926" s="8"/>
      <c r="AUI926" s="8"/>
      <c r="AUJ926" s="8"/>
      <c r="AUK926" s="8"/>
      <c r="AUL926" s="8"/>
      <c r="AUM926" s="8"/>
      <c r="AUN926" s="8"/>
      <c r="AUO926" s="8"/>
      <c r="AUP926" s="8"/>
      <c r="AUQ926" s="8"/>
      <c r="AUR926" s="8"/>
      <c r="AUS926" s="8"/>
      <c r="AUT926" s="8"/>
      <c r="AUU926" s="8"/>
      <c r="AUV926" s="8"/>
      <c r="AUW926" s="8"/>
      <c r="AUX926" s="8"/>
      <c r="AUY926" s="8"/>
      <c r="AUZ926" s="8"/>
      <c r="AVA926" s="8"/>
      <c r="AVB926" s="8"/>
      <c r="AVC926" s="8"/>
      <c r="AVD926" s="8"/>
      <c r="AVE926" s="8"/>
      <c r="AVF926" s="8"/>
      <c r="AVG926" s="8"/>
      <c r="AVH926" s="8"/>
      <c r="AVI926" s="8"/>
      <c r="AVJ926" s="8"/>
      <c r="AVK926" s="8"/>
      <c r="AVL926" s="8"/>
      <c r="AVM926" s="8"/>
      <c r="AVN926" s="8"/>
      <c r="AVO926" s="8"/>
      <c r="AVP926" s="8"/>
      <c r="AVQ926" s="8"/>
      <c r="AVR926" s="8"/>
      <c r="AVS926" s="8"/>
      <c r="AVT926" s="8"/>
      <c r="AVU926" s="8"/>
      <c r="AVV926" s="8"/>
      <c r="AVW926" s="8"/>
      <c r="AVX926" s="8"/>
      <c r="AVY926" s="8"/>
      <c r="AVZ926" s="8"/>
      <c r="AWA926" s="8"/>
      <c r="AWB926" s="8"/>
      <c r="AWC926" s="8"/>
      <c r="AWD926" s="8"/>
      <c r="AWE926" s="8"/>
      <c r="AWF926" s="8"/>
      <c r="AWG926" s="8"/>
      <c r="AWH926" s="8"/>
      <c r="AWI926" s="8"/>
      <c r="AWJ926" s="8"/>
      <c r="AWK926" s="8"/>
      <c r="AWL926" s="8"/>
      <c r="AWM926" s="8"/>
      <c r="AWN926" s="8"/>
      <c r="AWO926" s="8"/>
      <c r="AWP926" s="8"/>
      <c r="AWQ926" s="8"/>
      <c r="AWR926" s="8"/>
      <c r="AWS926" s="8"/>
      <c r="AWT926" s="8"/>
      <c r="AWU926" s="8"/>
      <c r="AWV926" s="8"/>
      <c r="AWW926" s="8"/>
      <c r="AWX926" s="8"/>
      <c r="AWY926" s="8"/>
      <c r="AWZ926" s="8"/>
      <c r="AXA926" s="8"/>
      <c r="AXB926" s="8"/>
      <c r="AXC926" s="8"/>
      <c r="AXD926" s="8"/>
      <c r="AXE926" s="8"/>
      <c r="AXF926" s="8"/>
      <c r="AXG926" s="8"/>
      <c r="AXH926" s="8"/>
      <c r="AXI926" s="8"/>
      <c r="AXJ926" s="8"/>
      <c r="AXK926" s="8"/>
      <c r="AXL926" s="8"/>
      <c r="AXM926" s="8"/>
      <c r="AXN926" s="8"/>
      <c r="AXO926" s="8"/>
      <c r="AXP926" s="8"/>
      <c r="AXQ926" s="8"/>
      <c r="AXR926" s="8"/>
      <c r="AXS926" s="8"/>
      <c r="AXT926" s="8"/>
      <c r="AXU926" s="8"/>
      <c r="AXV926" s="8"/>
      <c r="AXW926" s="8"/>
      <c r="AXX926" s="8"/>
      <c r="AXY926" s="8"/>
      <c r="AXZ926" s="8"/>
      <c r="AYA926" s="8"/>
      <c r="AYB926" s="8"/>
      <c r="AYC926" s="8"/>
      <c r="AYD926" s="8"/>
      <c r="AYE926" s="8"/>
      <c r="AYF926" s="8"/>
      <c r="AYG926" s="8"/>
      <c r="AYH926" s="8"/>
      <c r="AYI926" s="8"/>
      <c r="AYJ926" s="8"/>
      <c r="AYK926" s="8"/>
      <c r="AYL926" s="8"/>
      <c r="AYM926" s="8"/>
      <c r="AYN926" s="8"/>
      <c r="AYO926" s="8"/>
      <c r="AYP926" s="8"/>
      <c r="AYQ926" s="8"/>
      <c r="AYR926" s="8"/>
      <c r="AYS926" s="8"/>
      <c r="AYT926" s="8"/>
      <c r="AYU926" s="8"/>
      <c r="AYV926" s="8"/>
      <c r="AYW926" s="8"/>
      <c r="AYX926" s="8"/>
      <c r="AYY926" s="8"/>
      <c r="AYZ926" s="8"/>
      <c r="AZA926" s="8"/>
      <c r="AZB926" s="8"/>
      <c r="AZC926" s="8"/>
      <c r="AZD926" s="8"/>
      <c r="AZE926" s="8"/>
      <c r="AZF926" s="8"/>
      <c r="AZG926" s="8"/>
      <c r="AZH926" s="8"/>
      <c r="AZI926" s="8"/>
      <c r="AZJ926" s="8"/>
      <c r="AZK926" s="8"/>
      <c r="AZL926" s="8"/>
      <c r="AZM926" s="8"/>
      <c r="AZN926" s="8"/>
      <c r="AZO926" s="8"/>
      <c r="AZP926" s="8"/>
      <c r="AZQ926" s="8"/>
      <c r="AZR926" s="8"/>
      <c r="AZS926" s="8"/>
      <c r="AZT926" s="8"/>
      <c r="AZU926" s="8"/>
      <c r="AZV926" s="8"/>
      <c r="AZW926" s="8"/>
      <c r="AZX926" s="8"/>
      <c r="AZY926" s="8"/>
      <c r="AZZ926" s="8"/>
      <c r="BAA926" s="8"/>
      <c r="BAB926" s="8"/>
      <c r="BAC926" s="8"/>
      <c r="BAD926" s="8"/>
      <c r="BAE926" s="8"/>
      <c r="BAF926" s="8"/>
      <c r="BAG926" s="8"/>
      <c r="BAH926" s="8"/>
      <c r="BAI926" s="8"/>
      <c r="BAJ926" s="8"/>
      <c r="BAK926" s="8"/>
      <c r="BAL926" s="8"/>
      <c r="BAM926" s="8"/>
      <c r="BAN926" s="8"/>
      <c r="BAO926" s="8"/>
      <c r="BAP926" s="8"/>
      <c r="BAQ926" s="8"/>
      <c r="BAR926" s="8"/>
      <c r="BAS926" s="8"/>
      <c r="BAT926" s="8"/>
      <c r="BAU926" s="8"/>
      <c r="BAV926" s="8"/>
      <c r="BAW926" s="8"/>
      <c r="BAX926" s="8"/>
      <c r="BAY926" s="8"/>
      <c r="BAZ926" s="8"/>
      <c r="BBA926" s="8"/>
      <c r="BBB926" s="8"/>
      <c r="BBC926" s="8"/>
      <c r="BBD926" s="8"/>
      <c r="BBE926" s="8"/>
      <c r="BBF926" s="8"/>
      <c r="BBG926" s="8"/>
      <c r="BBH926" s="8"/>
      <c r="BBI926" s="8"/>
      <c r="BBJ926" s="8"/>
      <c r="BBK926" s="8"/>
      <c r="BBL926" s="8"/>
      <c r="BBM926" s="8"/>
      <c r="BBN926" s="8"/>
      <c r="BBO926" s="8"/>
      <c r="BBP926" s="8"/>
      <c r="BBQ926" s="8"/>
      <c r="BBR926" s="8"/>
      <c r="BBS926" s="8"/>
      <c r="BBT926" s="8"/>
      <c r="BBU926" s="8"/>
      <c r="BBV926" s="8"/>
      <c r="BBW926" s="8"/>
      <c r="BBX926" s="8"/>
      <c r="BBY926" s="8"/>
      <c r="BBZ926" s="8"/>
      <c r="BCA926" s="8"/>
      <c r="BCB926" s="8"/>
      <c r="BCC926" s="8"/>
      <c r="BCD926" s="8"/>
      <c r="BCE926" s="8"/>
      <c r="BCF926" s="8"/>
      <c r="BCG926" s="8"/>
      <c r="BCH926" s="8"/>
      <c r="BCI926" s="8"/>
      <c r="BCJ926" s="8"/>
      <c r="BCK926" s="8"/>
      <c r="BCL926" s="8"/>
      <c r="BCM926" s="8"/>
      <c r="BCN926" s="8"/>
      <c r="BCO926" s="8"/>
      <c r="BCP926" s="8"/>
      <c r="BCQ926" s="8"/>
      <c r="BCR926" s="8"/>
      <c r="BCS926" s="8"/>
      <c r="BCT926" s="8"/>
      <c r="BCU926" s="8"/>
      <c r="BCV926" s="8"/>
      <c r="BCW926" s="8"/>
      <c r="BCX926" s="8"/>
      <c r="BCY926" s="8"/>
      <c r="BCZ926" s="8"/>
      <c r="BDA926" s="8"/>
      <c r="BDB926" s="8"/>
      <c r="BDC926" s="8"/>
      <c r="BDD926" s="8"/>
      <c r="BDE926" s="8"/>
      <c r="BDF926" s="8"/>
      <c r="BDG926" s="8"/>
      <c r="BDH926" s="8"/>
      <c r="BDI926" s="8"/>
      <c r="BDJ926" s="8"/>
      <c r="BDK926" s="8"/>
      <c r="BDL926" s="8"/>
      <c r="BDM926" s="8"/>
      <c r="BDN926" s="8"/>
      <c r="BDO926" s="8"/>
      <c r="BDP926" s="8"/>
      <c r="BDQ926" s="8"/>
      <c r="BDR926" s="8"/>
      <c r="BDS926" s="8"/>
      <c r="BDT926" s="8"/>
      <c r="BDU926" s="8"/>
      <c r="BDV926" s="8"/>
      <c r="BDW926" s="8"/>
      <c r="BDX926" s="8"/>
      <c r="BDY926" s="8"/>
      <c r="BDZ926" s="8"/>
      <c r="BEA926" s="8"/>
      <c r="BEB926" s="8"/>
      <c r="BEC926" s="8"/>
      <c r="BED926" s="8"/>
      <c r="BEE926" s="8"/>
      <c r="BEF926" s="8"/>
      <c r="BEG926" s="8"/>
      <c r="BEH926" s="8"/>
      <c r="BEI926" s="8"/>
      <c r="BEJ926" s="8"/>
      <c r="BEK926" s="8"/>
      <c r="BEL926" s="8"/>
      <c r="BEM926" s="8"/>
      <c r="BEN926" s="8"/>
      <c r="BEO926" s="8"/>
      <c r="BEP926" s="8"/>
      <c r="BEQ926" s="8"/>
      <c r="BER926" s="8"/>
      <c r="BES926" s="8"/>
      <c r="BET926" s="8"/>
      <c r="BEU926" s="8"/>
      <c r="BEV926" s="8"/>
      <c r="BEW926" s="8"/>
      <c r="BEX926" s="8"/>
      <c r="BEY926" s="8"/>
      <c r="BEZ926" s="8"/>
      <c r="BFA926" s="8"/>
      <c r="BFB926" s="8"/>
      <c r="BFC926" s="8"/>
      <c r="BFD926" s="8"/>
      <c r="BFE926" s="8"/>
      <c r="BFF926" s="8"/>
      <c r="BFG926" s="8"/>
      <c r="BFH926" s="8"/>
      <c r="BFI926" s="8"/>
      <c r="BFJ926" s="8"/>
      <c r="BFK926" s="8"/>
      <c r="BFL926" s="8"/>
      <c r="BFM926" s="8"/>
      <c r="BFN926" s="8"/>
      <c r="BFO926" s="8"/>
      <c r="BFP926" s="8"/>
      <c r="BFQ926" s="8"/>
      <c r="BFR926" s="8"/>
      <c r="BFS926" s="8"/>
      <c r="BFT926" s="8"/>
      <c r="BFU926" s="8"/>
      <c r="BFV926" s="8"/>
      <c r="BFW926" s="8"/>
      <c r="BFX926" s="8"/>
      <c r="BFY926" s="8"/>
      <c r="BFZ926" s="8"/>
      <c r="BGA926" s="8"/>
      <c r="BGB926" s="8"/>
      <c r="BGC926" s="8"/>
      <c r="BGD926" s="8"/>
      <c r="BGE926" s="8"/>
      <c r="BGF926" s="8"/>
      <c r="BGG926" s="8"/>
      <c r="BGH926" s="8"/>
      <c r="BGI926" s="8"/>
      <c r="BGJ926" s="8"/>
      <c r="BGK926" s="8"/>
      <c r="BGL926" s="8"/>
      <c r="BGM926" s="8"/>
      <c r="BGN926" s="8"/>
      <c r="BGO926" s="8"/>
      <c r="BGP926" s="8"/>
      <c r="BGQ926" s="8"/>
      <c r="BGR926" s="8"/>
      <c r="BGS926" s="8"/>
      <c r="BGT926" s="8"/>
      <c r="BGU926" s="8"/>
      <c r="BGV926" s="8"/>
      <c r="BGW926" s="8"/>
      <c r="BGX926" s="8"/>
      <c r="BGY926" s="8"/>
      <c r="BGZ926" s="8"/>
      <c r="BHA926" s="8"/>
      <c r="BHB926" s="8"/>
      <c r="BHC926" s="8"/>
      <c r="BHD926" s="8"/>
      <c r="BHE926" s="8"/>
      <c r="BHF926" s="8"/>
      <c r="BHG926" s="8"/>
      <c r="BHH926" s="8"/>
      <c r="BHI926" s="8"/>
      <c r="BHJ926" s="8"/>
      <c r="BHK926" s="8"/>
      <c r="BHL926" s="8"/>
      <c r="BHM926" s="8"/>
      <c r="BHN926" s="8"/>
      <c r="BHO926" s="8"/>
      <c r="BHP926" s="8"/>
      <c r="BHQ926" s="8"/>
      <c r="BHR926" s="8"/>
      <c r="BHS926" s="8"/>
      <c r="BHT926" s="8"/>
      <c r="BHU926" s="8"/>
      <c r="BHV926" s="8"/>
      <c r="BHW926" s="8"/>
      <c r="BHX926" s="8"/>
      <c r="BHY926" s="8"/>
      <c r="BHZ926" s="8"/>
      <c r="BIA926" s="8"/>
      <c r="BIB926" s="8"/>
      <c r="BIC926" s="8"/>
      <c r="BID926" s="8"/>
      <c r="BIE926" s="8"/>
      <c r="BIF926" s="8"/>
      <c r="BIG926" s="8"/>
      <c r="BIH926" s="8"/>
      <c r="BII926" s="8"/>
      <c r="BIJ926" s="8"/>
      <c r="BIK926" s="8"/>
      <c r="BIL926" s="8"/>
      <c r="BIM926" s="8"/>
      <c r="BIN926" s="8"/>
      <c r="BIO926" s="8"/>
      <c r="BIP926" s="8"/>
      <c r="BIQ926" s="8"/>
      <c r="BIR926" s="8"/>
      <c r="BIS926" s="8"/>
      <c r="BIT926" s="8"/>
      <c r="BIU926" s="8"/>
      <c r="BIV926" s="8"/>
      <c r="BIW926" s="8"/>
      <c r="BIX926" s="8"/>
      <c r="BIY926" s="8"/>
      <c r="BIZ926" s="8"/>
      <c r="BJA926" s="8"/>
      <c r="BJB926" s="8"/>
      <c r="BJC926" s="8"/>
      <c r="BJD926" s="8"/>
      <c r="BJE926" s="8"/>
      <c r="BJF926" s="8"/>
      <c r="BJG926" s="8"/>
      <c r="BJH926" s="8"/>
      <c r="BJI926" s="8"/>
      <c r="BJJ926" s="8"/>
      <c r="BJK926" s="8"/>
      <c r="BJL926" s="8"/>
      <c r="BJM926" s="8"/>
      <c r="BJN926" s="8"/>
      <c r="BJO926" s="8"/>
      <c r="BJP926" s="8"/>
      <c r="BJQ926" s="8"/>
      <c r="BJR926" s="8"/>
      <c r="BJS926" s="8"/>
      <c r="BJT926" s="8"/>
      <c r="BJU926" s="8"/>
      <c r="BJV926" s="8"/>
      <c r="BJW926" s="8"/>
      <c r="BJX926" s="8"/>
      <c r="BJY926" s="8"/>
      <c r="BJZ926" s="8"/>
      <c r="BKA926" s="8"/>
      <c r="BKB926" s="8"/>
      <c r="BKC926" s="8"/>
      <c r="BKD926" s="8"/>
      <c r="BKE926" s="8"/>
      <c r="BKF926" s="8"/>
      <c r="BKG926" s="8"/>
      <c r="BKH926" s="8"/>
      <c r="BKI926" s="8"/>
      <c r="BKJ926" s="8"/>
      <c r="BKK926" s="8"/>
      <c r="BKL926" s="8"/>
      <c r="BKM926" s="8"/>
      <c r="BKN926" s="8"/>
      <c r="BKO926" s="8"/>
      <c r="BKP926" s="8"/>
      <c r="BKQ926" s="8"/>
      <c r="BKR926" s="8"/>
      <c r="BKS926" s="8"/>
      <c r="BKT926" s="8"/>
      <c r="BKU926" s="8"/>
      <c r="BKV926" s="8"/>
      <c r="BKW926" s="8"/>
      <c r="BKX926" s="8"/>
      <c r="BKY926" s="8"/>
      <c r="BKZ926" s="8"/>
      <c r="BLA926" s="8"/>
      <c r="BLB926" s="8"/>
      <c r="BLC926" s="8"/>
      <c r="BLD926" s="8"/>
      <c r="BLE926" s="8"/>
      <c r="BLF926" s="8"/>
      <c r="BLG926" s="8"/>
      <c r="BLH926" s="8"/>
      <c r="BLI926" s="8"/>
      <c r="BLJ926" s="8"/>
      <c r="BLK926" s="8"/>
      <c r="BLL926" s="8"/>
      <c r="BLM926" s="8"/>
      <c r="BLN926" s="8"/>
      <c r="BLO926" s="8"/>
      <c r="BLP926" s="8"/>
      <c r="BLQ926" s="8"/>
      <c r="BLR926" s="8"/>
      <c r="BLS926" s="8"/>
      <c r="BLT926" s="8"/>
      <c r="BLU926" s="8"/>
      <c r="BLV926" s="8"/>
      <c r="BLW926" s="8"/>
      <c r="BLX926" s="8"/>
      <c r="BLY926" s="8"/>
      <c r="BLZ926" s="8"/>
      <c r="BMA926" s="8"/>
      <c r="BMB926" s="8"/>
      <c r="BMC926" s="8"/>
      <c r="BMD926" s="8"/>
      <c r="BME926" s="8"/>
      <c r="BMF926" s="8"/>
      <c r="BMG926" s="8"/>
      <c r="BMH926" s="8"/>
      <c r="BMI926" s="8"/>
      <c r="BMJ926" s="8"/>
      <c r="BMK926" s="8"/>
      <c r="BML926" s="8"/>
      <c r="BMM926" s="8"/>
      <c r="BMN926" s="8"/>
      <c r="BMO926" s="8"/>
      <c r="BMP926" s="8"/>
      <c r="BMQ926" s="8"/>
      <c r="BMR926" s="8"/>
      <c r="BMS926" s="8"/>
      <c r="BMT926" s="8"/>
      <c r="BMU926" s="8"/>
      <c r="BMV926" s="8"/>
      <c r="BMW926" s="8"/>
      <c r="BMX926" s="8"/>
      <c r="BMY926" s="8"/>
      <c r="BMZ926" s="8"/>
      <c r="BNA926" s="8"/>
      <c r="BNB926" s="8"/>
      <c r="BNC926" s="8"/>
      <c r="BND926" s="8"/>
      <c r="BNE926" s="8"/>
      <c r="BNF926" s="8"/>
      <c r="BNG926" s="8"/>
      <c r="BNH926" s="8"/>
      <c r="BNI926" s="8"/>
      <c r="BNJ926" s="8"/>
      <c r="BNK926" s="8"/>
      <c r="BNL926" s="8"/>
      <c r="BNM926" s="8"/>
      <c r="BNN926" s="8"/>
      <c r="BNO926" s="8"/>
      <c r="BNP926" s="8"/>
      <c r="BNQ926" s="8"/>
      <c r="BNR926" s="8"/>
      <c r="BNS926" s="8"/>
      <c r="BNT926" s="8"/>
      <c r="BNU926" s="8"/>
      <c r="BNV926" s="8"/>
      <c r="BNW926" s="8"/>
      <c r="BNX926" s="8"/>
      <c r="BNY926" s="8"/>
      <c r="BNZ926" s="8"/>
      <c r="BOA926" s="8"/>
      <c r="BOB926" s="8"/>
      <c r="BOC926" s="8"/>
      <c r="BOD926" s="8"/>
      <c r="BOE926" s="8"/>
      <c r="BOF926" s="8"/>
      <c r="BOG926" s="8"/>
      <c r="BOH926" s="8"/>
      <c r="BOI926" s="8"/>
      <c r="BOJ926" s="8"/>
      <c r="BOK926" s="8"/>
      <c r="BOL926" s="8"/>
      <c r="BOM926" s="8"/>
      <c r="BON926" s="8"/>
      <c r="BOO926" s="8"/>
      <c r="BOP926" s="8"/>
      <c r="BOQ926" s="8"/>
      <c r="BOR926" s="8"/>
      <c r="BOS926" s="8"/>
      <c r="BOT926" s="8"/>
      <c r="BOU926" s="8"/>
      <c r="BOV926" s="8"/>
      <c r="BOW926" s="8"/>
      <c r="BOX926" s="8"/>
      <c r="BOY926" s="8"/>
      <c r="BOZ926" s="8"/>
      <c r="BPA926" s="8"/>
      <c r="BPB926" s="8"/>
      <c r="BPC926" s="8"/>
      <c r="BPD926" s="8"/>
      <c r="BPE926" s="8"/>
      <c r="BPF926" s="8"/>
      <c r="BPG926" s="8"/>
      <c r="BPH926" s="8"/>
      <c r="BPI926" s="8"/>
      <c r="BPJ926" s="8"/>
      <c r="BPK926" s="8"/>
      <c r="BPL926" s="8"/>
      <c r="BPM926" s="8"/>
      <c r="BPN926" s="8"/>
      <c r="BPO926" s="8"/>
      <c r="BPP926" s="8"/>
      <c r="BPQ926" s="8"/>
      <c r="BPR926" s="8"/>
      <c r="BPS926" s="8"/>
      <c r="BPT926" s="8"/>
      <c r="BPU926" s="8"/>
      <c r="BPV926" s="8"/>
      <c r="BPW926" s="8"/>
      <c r="BPX926" s="8"/>
      <c r="BPY926" s="8"/>
      <c r="BPZ926" s="8"/>
      <c r="BQA926" s="8"/>
      <c r="BQB926" s="8"/>
      <c r="BQC926" s="8"/>
      <c r="BQD926" s="8"/>
      <c r="BQE926" s="8"/>
      <c r="BQF926" s="8"/>
      <c r="BQG926" s="8"/>
      <c r="BQH926" s="8"/>
      <c r="BQI926" s="8"/>
      <c r="BQJ926" s="8"/>
      <c r="BQK926" s="8"/>
      <c r="BQL926" s="8"/>
      <c r="BQM926" s="8"/>
      <c r="BQN926" s="8"/>
      <c r="BQO926" s="8"/>
      <c r="BQP926" s="8"/>
      <c r="BQQ926" s="8"/>
      <c r="BQR926" s="8"/>
      <c r="BQS926" s="8"/>
      <c r="BQT926" s="8"/>
      <c r="BQU926" s="8"/>
      <c r="BQV926" s="8"/>
      <c r="BQW926" s="8"/>
      <c r="BQX926" s="8"/>
      <c r="BQY926" s="8"/>
      <c r="BQZ926" s="8"/>
      <c r="BRA926" s="8"/>
      <c r="BRB926" s="8"/>
      <c r="BRC926" s="8"/>
      <c r="BRD926" s="8"/>
      <c r="BRE926" s="8"/>
      <c r="BRF926" s="8"/>
      <c r="BRG926" s="8"/>
      <c r="BRH926" s="8"/>
      <c r="BRI926" s="8"/>
      <c r="BRJ926" s="8"/>
      <c r="BRK926" s="8"/>
      <c r="BRL926" s="8"/>
      <c r="BRM926" s="8"/>
      <c r="BRN926" s="8"/>
      <c r="BRO926" s="8"/>
      <c r="BRP926" s="8"/>
      <c r="BRQ926" s="8"/>
      <c r="BRR926" s="8"/>
      <c r="BRS926" s="8"/>
      <c r="BRT926" s="8"/>
      <c r="BRU926" s="8"/>
      <c r="BRV926" s="8"/>
      <c r="BRW926" s="8"/>
      <c r="BRX926" s="8"/>
      <c r="BRY926" s="8"/>
      <c r="BRZ926" s="8"/>
      <c r="BSA926" s="8"/>
      <c r="BSB926" s="8"/>
      <c r="BSC926" s="8"/>
      <c r="BSD926" s="8"/>
      <c r="BSE926" s="8"/>
      <c r="BSF926" s="8"/>
      <c r="BSG926" s="8"/>
      <c r="BSH926" s="8"/>
      <c r="BSI926" s="8"/>
      <c r="BSJ926" s="8"/>
      <c r="BSK926" s="8"/>
      <c r="BSL926" s="8"/>
      <c r="BSM926" s="8"/>
      <c r="BSN926" s="8"/>
      <c r="BSO926" s="8"/>
      <c r="BSP926" s="8"/>
      <c r="BSQ926" s="8"/>
      <c r="BSR926" s="8"/>
      <c r="BSS926" s="8"/>
      <c r="BST926" s="8"/>
      <c r="BSU926" s="8"/>
      <c r="BSV926" s="8"/>
      <c r="BSW926" s="8"/>
      <c r="BSX926" s="8"/>
      <c r="BSY926" s="8"/>
      <c r="BSZ926" s="8"/>
      <c r="BTA926" s="8"/>
      <c r="BTB926" s="8"/>
      <c r="BTC926" s="8"/>
      <c r="BTD926" s="8"/>
      <c r="BTE926" s="8"/>
      <c r="BTF926" s="8"/>
      <c r="BTG926" s="8"/>
      <c r="BTH926" s="8"/>
      <c r="BTI926" s="8"/>
      <c r="BTJ926" s="8"/>
      <c r="BTK926" s="8"/>
      <c r="BTL926" s="8"/>
      <c r="BTM926" s="8"/>
      <c r="BTN926" s="8"/>
      <c r="BTO926" s="8"/>
      <c r="BTP926" s="8"/>
      <c r="BTQ926" s="8"/>
      <c r="BTR926" s="8"/>
      <c r="BTS926" s="8"/>
      <c r="BTT926" s="8"/>
      <c r="BTU926" s="8"/>
      <c r="BTV926" s="8"/>
      <c r="BTW926" s="8"/>
      <c r="BTX926" s="8"/>
      <c r="BTY926" s="8"/>
      <c r="BTZ926" s="8"/>
      <c r="BUA926" s="8"/>
      <c r="BUB926" s="8"/>
      <c r="BUC926" s="8"/>
      <c r="BUD926" s="8"/>
      <c r="BUE926" s="8"/>
      <c r="BUF926" s="8"/>
      <c r="BUG926" s="8"/>
      <c r="BUH926" s="8"/>
      <c r="BUI926" s="8"/>
      <c r="BUJ926" s="8"/>
      <c r="BUK926" s="8"/>
      <c r="BUL926" s="8"/>
      <c r="BUM926" s="8"/>
      <c r="BUN926" s="8"/>
      <c r="BUO926" s="8"/>
      <c r="BUP926" s="8"/>
      <c r="BUQ926" s="8"/>
      <c r="BUR926" s="8"/>
      <c r="BUS926" s="8"/>
      <c r="BUT926" s="8"/>
      <c r="BUU926" s="8"/>
      <c r="BUV926" s="8"/>
      <c r="BUW926" s="8"/>
      <c r="BUX926" s="8"/>
      <c r="BUY926" s="8"/>
      <c r="BUZ926" s="8"/>
      <c r="BVA926" s="8"/>
      <c r="BVB926" s="8"/>
      <c r="BVC926" s="8"/>
      <c r="BVD926" s="8"/>
      <c r="BVE926" s="8"/>
      <c r="BVF926" s="8"/>
      <c r="BVG926" s="8"/>
      <c r="BVH926" s="8"/>
      <c r="BVI926" s="8"/>
      <c r="BVJ926" s="8"/>
      <c r="BVK926" s="8"/>
      <c r="BVL926" s="8"/>
      <c r="BVM926" s="8"/>
      <c r="BVN926" s="8"/>
      <c r="BVO926" s="8"/>
      <c r="BVP926" s="8"/>
      <c r="BVQ926" s="8"/>
      <c r="BVR926" s="8"/>
      <c r="BVS926" s="8"/>
      <c r="BVT926" s="8"/>
      <c r="BVU926" s="8"/>
      <c r="BVV926" s="8"/>
      <c r="BVW926" s="8"/>
      <c r="BVX926" s="8"/>
      <c r="BVY926" s="8"/>
      <c r="BVZ926" s="8"/>
      <c r="BWA926" s="8"/>
      <c r="BWB926" s="8"/>
      <c r="BWC926" s="8"/>
      <c r="BWD926" s="8"/>
      <c r="BWE926" s="8"/>
      <c r="BWF926" s="8"/>
      <c r="BWG926" s="8"/>
      <c r="BWH926" s="8"/>
      <c r="BWI926" s="8"/>
      <c r="BWJ926" s="8"/>
      <c r="BWK926" s="8"/>
      <c r="BWL926" s="8"/>
      <c r="BWM926" s="8"/>
      <c r="BWN926" s="8"/>
      <c r="BWO926" s="8"/>
      <c r="BWP926" s="8"/>
      <c r="BWQ926" s="8"/>
    </row>
    <row r="927" spans="1:1967" s="547" customFormat="1" ht="102" customHeight="1">
      <c r="A927" s="9" t="s">
        <v>9490</v>
      </c>
      <c r="B927" s="100" t="s">
        <v>97</v>
      </c>
      <c r="C927" s="111" t="s">
        <v>1096</v>
      </c>
      <c r="D927" s="3" t="s">
        <v>375</v>
      </c>
      <c r="E927" s="111" t="s">
        <v>1098</v>
      </c>
      <c r="F927" s="3"/>
      <c r="G927" s="3" t="s">
        <v>385</v>
      </c>
      <c r="H927" s="20">
        <v>1</v>
      </c>
      <c r="I927" s="114">
        <v>470000000</v>
      </c>
      <c r="J927" s="21" t="s">
        <v>1314</v>
      </c>
      <c r="K927" s="19" t="s">
        <v>3410</v>
      </c>
      <c r="L927" s="137" t="s">
        <v>3397</v>
      </c>
      <c r="M927" s="140" t="s">
        <v>383</v>
      </c>
      <c r="N927" s="346" t="s">
        <v>2083</v>
      </c>
      <c r="O927" s="3" t="s">
        <v>1366</v>
      </c>
      <c r="P927" s="7" t="s">
        <v>1338</v>
      </c>
      <c r="Q927" s="3" t="s">
        <v>1186</v>
      </c>
      <c r="R927" s="24">
        <v>7698</v>
      </c>
      <c r="S927" s="19">
        <v>9023</v>
      </c>
      <c r="T927" s="83">
        <f>R927*S927</f>
        <v>69459054</v>
      </c>
      <c r="U927" s="83">
        <f>T927*1.12</f>
        <v>77794140.480000004</v>
      </c>
      <c r="V927" s="9" t="s">
        <v>1325</v>
      </c>
      <c r="W927" s="152" t="s">
        <v>1394</v>
      </c>
      <c r="X927" s="9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  <c r="AN927" s="8"/>
      <c r="AO927" s="8"/>
      <c r="AP927" s="8"/>
      <c r="AQ927" s="8"/>
      <c r="AR927" s="8"/>
      <c r="AS927" s="8"/>
      <c r="AT927" s="8"/>
      <c r="AU927" s="8"/>
      <c r="AV927" s="8"/>
      <c r="AW927" s="8"/>
      <c r="AX927" s="8"/>
      <c r="AY927" s="8"/>
      <c r="AZ927" s="8"/>
      <c r="BA927" s="8"/>
      <c r="BB927" s="8"/>
      <c r="BC927" s="8"/>
      <c r="BD927" s="8"/>
      <c r="BE927" s="8"/>
      <c r="BF927" s="8"/>
      <c r="BG927" s="8"/>
      <c r="BH927" s="8"/>
      <c r="BI927" s="8"/>
      <c r="BJ927" s="8"/>
      <c r="BK927" s="8"/>
      <c r="BL927" s="8"/>
      <c r="BM927" s="8"/>
      <c r="BN927" s="8"/>
      <c r="BO927" s="8"/>
      <c r="BP927" s="8"/>
      <c r="BQ927" s="8"/>
      <c r="BR927" s="8"/>
      <c r="BS927" s="8"/>
      <c r="BT927" s="8"/>
      <c r="BU927" s="8"/>
      <c r="BV927" s="8"/>
      <c r="BW927" s="8"/>
      <c r="BX927" s="8"/>
      <c r="BY927" s="8"/>
      <c r="BZ927" s="8"/>
      <c r="CA927" s="8"/>
      <c r="CB927" s="8"/>
      <c r="CC927" s="8"/>
      <c r="CD927" s="8"/>
      <c r="CE927" s="8"/>
      <c r="CF927" s="8"/>
      <c r="CG927" s="8"/>
      <c r="CH927" s="8"/>
      <c r="CI927" s="8"/>
      <c r="CJ927" s="8"/>
      <c r="CK927" s="8"/>
      <c r="CL927" s="8"/>
      <c r="CM927" s="8"/>
      <c r="CN927" s="8"/>
      <c r="CO927" s="8"/>
      <c r="CP927" s="8"/>
      <c r="CQ927" s="8"/>
      <c r="CR927" s="8"/>
      <c r="CS927" s="8"/>
      <c r="CT927" s="8"/>
      <c r="CU927" s="8"/>
      <c r="CV927" s="8"/>
      <c r="CW927" s="8"/>
      <c r="CX927" s="8"/>
      <c r="CY927" s="8"/>
      <c r="CZ927" s="8"/>
      <c r="DA927" s="8"/>
      <c r="DB927" s="8"/>
      <c r="DC927" s="8"/>
      <c r="DD927" s="8"/>
      <c r="DE927" s="8"/>
      <c r="DF927" s="8"/>
      <c r="DG927" s="8"/>
      <c r="DH927" s="8"/>
      <c r="DI927" s="8"/>
      <c r="DJ927" s="8"/>
      <c r="DK927" s="8"/>
      <c r="DL927" s="8"/>
      <c r="DM927" s="8"/>
      <c r="DN927" s="8"/>
      <c r="DO927" s="8"/>
      <c r="DP927" s="8"/>
      <c r="DQ927" s="8"/>
      <c r="DR927" s="8"/>
      <c r="DS927" s="8"/>
      <c r="DT927" s="8"/>
      <c r="DU927" s="8"/>
      <c r="DV927" s="8"/>
      <c r="DW927" s="8"/>
      <c r="DX927" s="8"/>
      <c r="DY927" s="8"/>
      <c r="DZ927" s="8"/>
      <c r="EA927" s="8"/>
      <c r="EB927" s="8"/>
      <c r="EC927" s="8"/>
      <c r="ED927" s="8"/>
      <c r="EE927" s="8"/>
      <c r="EF927" s="8"/>
      <c r="EG927" s="8"/>
      <c r="EH927" s="8"/>
      <c r="EI927" s="8"/>
      <c r="EJ927" s="8"/>
      <c r="EK927" s="8"/>
      <c r="EL927" s="8"/>
      <c r="EM927" s="8"/>
      <c r="EN927" s="8"/>
      <c r="EO927" s="8"/>
      <c r="EP927" s="8"/>
      <c r="EQ927" s="8"/>
      <c r="ER927" s="8"/>
      <c r="ES927" s="8"/>
      <c r="ET927" s="8"/>
      <c r="EU927" s="8"/>
      <c r="EV927" s="8"/>
      <c r="EW927" s="8"/>
      <c r="EX927" s="8"/>
      <c r="EY927" s="8"/>
      <c r="EZ927" s="8"/>
      <c r="FA927" s="8"/>
      <c r="FB927" s="8"/>
      <c r="FC927" s="8"/>
      <c r="FD927" s="8"/>
      <c r="FE927" s="8"/>
      <c r="FF927" s="8"/>
      <c r="FG927" s="8"/>
      <c r="FH927" s="8"/>
      <c r="FI927" s="8"/>
      <c r="FJ927" s="8"/>
      <c r="FK927" s="8"/>
      <c r="FL927" s="8"/>
      <c r="FM927" s="8"/>
      <c r="FN927" s="8"/>
      <c r="FO927" s="8"/>
      <c r="FP927" s="8"/>
      <c r="FQ927" s="8"/>
      <c r="FR927" s="8"/>
      <c r="FS927" s="8"/>
      <c r="FT927" s="8"/>
      <c r="FU927" s="8"/>
      <c r="FV927" s="8"/>
      <c r="FW927" s="8"/>
      <c r="FX927" s="8"/>
      <c r="FY927" s="8"/>
      <c r="FZ927" s="8"/>
      <c r="GA927" s="8"/>
      <c r="GB927" s="8"/>
      <c r="GC927" s="8"/>
      <c r="GD927" s="8"/>
      <c r="GE927" s="8"/>
      <c r="GF927" s="8"/>
      <c r="GG927" s="8"/>
      <c r="GH927" s="8"/>
      <c r="GI927" s="8"/>
      <c r="GJ927" s="8"/>
      <c r="GK927" s="8"/>
      <c r="GL927" s="8"/>
      <c r="GM927" s="8"/>
      <c r="GN927" s="8"/>
      <c r="GO927" s="8"/>
      <c r="GP927" s="8"/>
      <c r="GQ927" s="8"/>
      <c r="GR927" s="8"/>
      <c r="GS927" s="8"/>
      <c r="GT927" s="8"/>
      <c r="GU927" s="8"/>
      <c r="GV927" s="8"/>
      <c r="GW927" s="8"/>
      <c r="GX927" s="8"/>
      <c r="GY927" s="8"/>
      <c r="GZ927" s="8"/>
      <c r="HA927" s="8"/>
      <c r="HB927" s="8"/>
      <c r="HC927" s="8"/>
      <c r="HD927" s="8"/>
      <c r="HE927" s="8"/>
      <c r="HF927" s="8"/>
      <c r="HG927" s="8"/>
      <c r="HH927" s="8"/>
      <c r="HI927" s="8"/>
      <c r="HJ927" s="8"/>
      <c r="HK927" s="8"/>
      <c r="HL927" s="8"/>
      <c r="HM927" s="8"/>
      <c r="HN927" s="8"/>
      <c r="HO927" s="8"/>
      <c r="HP927" s="8"/>
      <c r="HQ927" s="8"/>
      <c r="HR927" s="8"/>
      <c r="HS927" s="8"/>
      <c r="HT927" s="8"/>
      <c r="HU927" s="8"/>
      <c r="HV927" s="8"/>
      <c r="HW927" s="8"/>
      <c r="HX927" s="8"/>
      <c r="HY927" s="8"/>
      <c r="HZ927" s="8"/>
      <c r="IA927" s="8"/>
      <c r="IB927" s="8"/>
      <c r="IC927" s="8"/>
      <c r="ID927" s="8"/>
      <c r="IE927" s="8"/>
      <c r="IF927" s="8"/>
      <c r="IG927" s="8"/>
      <c r="IH927" s="8"/>
      <c r="II927" s="8"/>
      <c r="IJ927" s="8"/>
      <c r="IK927" s="8"/>
      <c r="IL927" s="8"/>
      <c r="IM927" s="8"/>
      <c r="IN927" s="8"/>
      <c r="IO927" s="8"/>
      <c r="IP927" s="8"/>
      <c r="IQ927" s="8"/>
      <c r="IR927" s="8"/>
      <c r="IS927" s="8"/>
      <c r="IT927" s="8"/>
      <c r="IU927" s="8"/>
      <c r="IV927" s="8"/>
      <c r="IW927" s="8"/>
      <c r="IX927" s="8"/>
      <c r="IY927" s="8"/>
      <c r="IZ927" s="8"/>
      <c r="JA927" s="8"/>
      <c r="JB927" s="8"/>
      <c r="JC927" s="8"/>
      <c r="JD927" s="8"/>
      <c r="JE927" s="8"/>
      <c r="JF927" s="8"/>
      <c r="JG927" s="8"/>
      <c r="JH927" s="8"/>
      <c r="JI927" s="8"/>
      <c r="JJ927" s="8"/>
      <c r="JK927" s="8"/>
      <c r="JL927" s="8"/>
      <c r="JM927" s="8"/>
      <c r="JN927" s="8"/>
      <c r="JO927" s="8"/>
      <c r="JP927" s="8"/>
      <c r="JQ927" s="8"/>
      <c r="JR927" s="8"/>
      <c r="JS927" s="8"/>
      <c r="JT927" s="8"/>
      <c r="JU927" s="8"/>
      <c r="JV927" s="8"/>
      <c r="JW927" s="8"/>
      <c r="JX927" s="8"/>
      <c r="JY927" s="8"/>
      <c r="JZ927" s="8"/>
      <c r="KA927" s="8"/>
      <c r="KB927" s="8"/>
      <c r="KC927" s="8"/>
      <c r="KD927" s="8"/>
      <c r="KE927" s="8"/>
      <c r="KF927" s="8"/>
      <c r="KG927" s="8"/>
      <c r="KH927" s="8"/>
      <c r="KI927" s="8"/>
      <c r="KJ927" s="8"/>
      <c r="KK927" s="8"/>
      <c r="KL927" s="8"/>
      <c r="KM927" s="8"/>
      <c r="KN927" s="8"/>
      <c r="KO927" s="8"/>
      <c r="KP927" s="8"/>
      <c r="KQ927" s="8"/>
      <c r="KR927" s="8"/>
      <c r="KS927" s="8"/>
      <c r="KT927" s="8"/>
      <c r="KU927" s="8"/>
      <c r="KV927" s="8"/>
      <c r="KW927" s="8"/>
      <c r="KX927" s="8"/>
      <c r="KY927" s="8"/>
      <c r="KZ927" s="8"/>
      <c r="LA927" s="8"/>
      <c r="LB927" s="8"/>
      <c r="LC927" s="8"/>
      <c r="LD927" s="8"/>
      <c r="LE927" s="8"/>
      <c r="LF927" s="8"/>
      <c r="LG927" s="8"/>
      <c r="LH927" s="8"/>
      <c r="LI927" s="8"/>
      <c r="LJ927" s="8"/>
      <c r="LK927" s="8"/>
      <c r="LL927" s="8"/>
      <c r="LM927" s="8"/>
      <c r="LN927" s="8"/>
      <c r="LO927" s="8"/>
      <c r="LP927" s="8"/>
      <c r="LQ927" s="8"/>
      <c r="LR927" s="8"/>
      <c r="LS927" s="8"/>
      <c r="LT927" s="8"/>
      <c r="LU927" s="8"/>
      <c r="LV927" s="8"/>
      <c r="LW927" s="8"/>
      <c r="LX927" s="8"/>
      <c r="LY927" s="8"/>
      <c r="LZ927" s="8"/>
      <c r="MA927" s="8"/>
      <c r="MB927" s="8"/>
      <c r="MC927" s="8"/>
      <c r="MD927" s="8"/>
      <c r="ME927" s="8"/>
      <c r="MF927" s="8"/>
      <c r="MG927" s="8"/>
      <c r="MH927" s="8"/>
      <c r="MI927" s="8"/>
      <c r="MJ927" s="8"/>
      <c r="MK927" s="8"/>
      <c r="ML927" s="8"/>
      <c r="MM927" s="8"/>
      <c r="MN927" s="8"/>
      <c r="MO927" s="8"/>
      <c r="MP927" s="8"/>
      <c r="MQ927" s="8"/>
      <c r="MR927" s="8"/>
      <c r="MS927" s="8"/>
      <c r="MT927" s="8"/>
      <c r="MU927" s="8"/>
      <c r="MV927" s="8"/>
      <c r="MW927" s="8"/>
      <c r="MX927" s="8"/>
      <c r="MY927" s="8"/>
      <c r="MZ927" s="8"/>
      <c r="NA927" s="8"/>
      <c r="NB927" s="8"/>
      <c r="NC927" s="8"/>
      <c r="ND927" s="8"/>
      <c r="NE927" s="8"/>
      <c r="NF927" s="8"/>
      <c r="NG927" s="8"/>
      <c r="NH927" s="8"/>
      <c r="NI927" s="8"/>
      <c r="NJ927" s="8"/>
      <c r="NK927" s="8"/>
      <c r="NL927" s="8"/>
      <c r="NM927" s="8"/>
      <c r="NN927" s="8"/>
      <c r="NO927" s="8"/>
      <c r="NP927" s="8"/>
      <c r="NQ927" s="8"/>
      <c r="NR927" s="8"/>
      <c r="NS927" s="8"/>
      <c r="NT927" s="8"/>
      <c r="NU927" s="8"/>
      <c r="NV927" s="8"/>
      <c r="NW927" s="8"/>
      <c r="NX927" s="8"/>
      <c r="NY927" s="8"/>
      <c r="NZ927" s="8"/>
      <c r="OA927" s="8"/>
      <c r="OB927" s="8"/>
      <c r="OC927" s="8"/>
      <c r="OD927" s="8"/>
      <c r="OE927" s="8"/>
      <c r="OF927" s="8"/>
      <c r="OG927" s="8"/>
      <c r="OH927" s="8"/>
      <c r="OI927" s="8"/>
      <c r="OJ927" s="8"/>
      <c r="OK927" s="8"/>
      <c r="OL927" s="8"/>
      <c r="OM927" s="8"/>
      <c r="ON927" s="8"/>
      <c r="OO927" s="8"/>
      <c r="OP927" s="8"/>
      <c r="OQ927" s="8"/>
      <c r="OR927" s="8"/>
      <c r="OS927" s="8"/>
      <c r="OT927" s="8"/>
      <c r="OU927" s="8"/>
      <c r="OV927" s="8"/>
      <c r="OW927" s="8"/>
      <c r="OX927" s="8"/>
      <c r="OY927" s="8"/>
      <c r="OZ927" s="8"/>
      <c r="PA927" s="8"/>
      <c r="PB927" s="8"/>
      <c r="PC927" s="8"/>
      <c r="PD927" s="8"/>
      <c r="PE927" s="8"/>
      <c r="PF927" s="8"/>
      <c r="PG927" s="8"/>
      <c r="PH927" s="8"/>
      <c r="PI927" s="8"/>
      <c r="PJ927" s="8"/>
      <c r="PK927" s="8"/>
      <c r="PL927" s="8"/>
      <c r="PM927" s="8"/>
      <c r="PN927" s="8"/>
      <c r="PO927" s="8"/>
      <c r="PP927" s="8"/>
      <c r="PQ927" s="8"/>
      <c r="PR927" s="8"/>
      <c r="PS927" s="8"/>
      <c r="PT927" s="8"/>
      <c r="PU927" s="8"/>
      <c r="PV927" s="8"/>
      <c r="PW927" s="8"/>
      <c r="PX927" s="8"/>
      <c r="PY927" s="8"/>
      <c r="PZ927" s="8"/>
      <c r="QA927" s="8"/>
      <c r="QB927" s="8"/>
      <c r="QC927" s="8"/>
      <c r="QD927" s="8"/>
      <c r="QE927" s="8"/>
      <c r="QF927" s="8"/>
      <c r="QG927" s="8"/>
      <c r="QH927" s="8"/>
      <c r="QI927" s="8"/>
      <c r="QJ927" s="8"/>
      <c r="QK927" s="8"/>
      <c r="QL927" s="8"/>
      <c r="QM927" s="8"/>
      <c r="QN927" s="8"/>
      <c r="QO927" s="8"/>
      <c r="QP927" s="8"/>
      <c r="QQ927" s="8"/>
      <c r="QR927" s="8"/>
      <c r="QS927" s="8"/>
      <c r="QT927" s="8"/>
      <c r="QU927" s="8"/>
      <c r="QV927" s="8"/>
      <c r="QW927" s="8"/>
      <c r="QX927" s="8"/>
      <c r="QY927" s="8"/>
      <c r="QZ927" s="8"/>
      <c r="RA927" s="8"/>
      <c r="RB927" s="8"/>
      <c r="RC927" s="8"/>
      <c r="RD927" s="8"/>
      <c r="RE927" s="8"/>
      <c r="RF927" s="8"/>
      <c r="RG927" s="8"/>
      <c r="RH927" s="8"/>
      <c r="RI927" s="8"/>
      <c r="RJ927" s="8"/>
      <c r="RK927" s="8"/>
      <c r="RL927" s="8"/>
      <c r="RM927" s="8"/>
      <c r="RN927" s="8"/>
      <c r="RO927" s="8"/>
      <c r="RP927" s="8"/>
      <c r="RQ927" s="8"/>
      <c r="RR927" s="8"/>
      <c r="RS927" s="8"/>
      <c r="RT927" s="8"/>
      <c r="RU927" s="8"/>
      <c r="RV927" s="8"/>
      <c r="RW927" s="8"/>
      <c r="RX927" s="8"/>
      <c r="RY927" s="8"/>
      <c r="RZ927" s="8"/>
      <c r="SA927" s="8"/>
      <c r="SB927" s="8"/>
      <c r="SC927" s="8"/>
      <c r="SD927" s="8"/>
      <c r="SE927" s="8"/>
      <c r="SF927" s="8"/>
      <c r="SG927" s="8"/>
      <c r="SH927" s="8"/>
      <c r="SI927" s="8"/>
      <c r="SJ927" s="8"/>
      <c r="SK927" s="8"/>
      <c r="SL927" s="8"/>
      <c r="SM927" s="8"/>
      <c r="SN927" s="8"/>
      <c r="SO927" s="8"/>
      <c r="SP927" s="8"/>
      <c r="SQ927" s="8"/>
      <c r="SR927" s="8"/>
      <c r="SS927" s="8"/>
      <c r="ST927" s="8"/>
      <c r="SU927" s="8"/>
      <c r="SV927" s="8"/>
      <c r="SW927" s="8"/>
      <c r="SX927" s="8"/>
      <c r="SY927" s="8"/>
      <c r="SZ927" s="8"/>
      <c r="TA927" s="8"/>
      <c r="TB927" s="8"/>
      <c r="TC927" s="8"/>
      <c r="TD927" s="8"/>
      <c r="TE927" s="8"/>
      <c r="TF927" s="8"/>
      <c r="TG927" s="8"/>
      <c r="TH927" s="8"/>
      <c r="TI927" s="8"/>
      <c r="TJ927" s="8"/>
      <c r="TK927" s="8"/>
      <c r="TL927" s="8"/>
      <c r="TM927" s="8"/>
      <c r="TN927" s="8"/>
      <c r="TO927" s="8"/>
      <c r="TP927" s="8"/>
      <c r="TQ927" s="8"/>
      <c r="TR927" s="8"/>
      <c r="TS927" s="8"/>
      <c r="TT927" s="8"/>
      <c r="TU927" s="8"/>
      <c r="TV927" s="8"/>
      <c r="TW927" s="8"/>
      <c r="TX927" s="8"/>
      <c r="TY927" s="8"/>
      <c r="TZ927" s="8"/>
      <c r="UA927" s="8"/>
      <c r="UB927" s="8"/>
      <c r="UC927" s="8"/>
      <c r="UD927" s="8"/>
      <c r="UE927" s="8"/>
      <c r="UF927" s="8"/>
      <c r="UG927" s="8"/>
      <c r="UH927" s="8"/>
      <c r="UI927" s="8"/>
      <c r="UJ927" s="8"/>
      <c r="UK927" s="8"/>
      <c r="UL927" s="8"/>
      <c r="UM927" s="8"/>
      <c r="UN927" s="8"/>
      <c r="UO927" s="8"/>
      <c r="UP927" s="8"/>
      <c r="UQ927" s="8"/>
      <c r="UR927" s="8"/>
      <c r="US927" s="8"/>
      <c r="UT927" s="8"/>
      <c r="UU927" s="8"/>
      <c r="UV927" s="8"/>
      <c r="UW927" s="8"/>
      <c r="UX927" s="8"/>
      <c r="UY927" s="8"/>
      <c r="UZ927" s="8"/>
      <c r="VA927" s="8"/>
      <c r="VB927" s="8"/>
      <c r="VC927" s="8"/>
      <c r="VD927" s="8"/>
      <c r="VE927" s="8"/>
      <c r="VF927" s="8"/>
      <c r="VG927" s="8"/>
      <c r="VH927" s="8"/>
      <c r="VI927" s="8"/>
      <c r="VJ927" s="8"/>
      <c r="VK927" s="8"/>
      <c r="VL927" s="8"/>
      <c r="VM927" s="8"/>
      <c r="VN927" s="8"/>
      <c r="VO927" s="8"/>
      <c r="VP927" s="8"/>
      <c r="VQ927" s="8"/>
      <c r="VR927" s="8"/>
      <c r="VS927" s="8"/>
      <c r="VT927" s="8"/>
      <c r="VU927" s="8"/>
      <c r="VV927" s="8"/>
      <c r="VW927" s="8"/>
      <c r="VX927" s="8"/>
      <c r="VY927" s="8"/>
      <c r="VZ927" s="8"/>
      <c r="WA927" s="8"/>
      <c r="WB927" s="8"/>
      <c r="WC927" s="8"/>
      <c r="WD927" s="8"/>
      <c r="WE927" s="8"/>
      <c r="WF927" s="8"/>
      <c r="WG927" s="8"/>
      <c r="WH927" s="8"/>
      <c r="WI927" s="8"/>
      <c r="WJ927" s="8"/>
      <c r="WK927" s="8"/>
      <c r="WL927" s="8"/>
      <c r="WM927" s="8"/>
      <c r="WN927" s="8"/>
      <c r="WO927" s="8"/>
      <c r="WP927" s="8"/>
      <c r="WQ927" s="8"/>
      <c r="WR927" s="8"/>
      <c r="WS927" s="8"/>
      <c r="WT927" s="8"/>
      <c r="WU927" s="8"/>
      <c r="WV927" s="8"/>
      <c r="WW927" s="8"/>
      <c r="WX927" s="8"/>
      <c r="WY927" s="8"/>
      <c r="WZ927" s="8"/>
      <c r="XA927" s="8"/>
      <c r="XB927" s="8"/>
      <c r="XC927" s="8"/>
      <c r="XD927" s="8"/>
      <c r="XE927" s="8"/>
      <c r="XF927" s="8"/>
      <c r="XG927" s="8"/>
      <c r="XH927" s="8"/>
      <c r="XI927" s="8"/>
      <c r="XJ927" s="8"/>
      <c r="XK927" s="8"/>
      <c r="XL927" s="8"/>
      <c r="XM927" s="8"/>
      <c r="XN927" s="8"/>
      <c r="XO927" s="8"/>
      <c r="XP927" s="8"/>
      <c r="XQ927" s="8"/>
      <c r="XR927" s="8"/>
      <c r="XS927" s="8"/>
      <c r="XT927" s="8"/>
      <c r="XU927" s="8"/>
      <c r="XV927" s="8"/>
      <c r="XW927" s="8"/>
      <c r="XX927" s="8"/>
      <c r="XY927" s="8"/>
      <c r="XZ927" s="8"/>
      <c r="YA927" s="8"/>
      <c r="YB927" s="8"/>
      <c r="YC927" s="8"/>
      <c r="YD927" s="8"/>
      <c r="YE927" s="8"/>
      <c r="YF927" s="8"/>
      <c r="YG927" s="8"/>
      <c r="YH927" s="8"/>
      <c r="YI927" s="8"/>
      <c r="YJ927" s="8"/>
      <c r="YK927" s="8"/>
      <c r="YL927" s="8"/>
      <c r="YM927" s="8"/>
      <c r="YN927" s="8"/>
      <c r="YO927" s="8"/>
      <c r="YP927" s="8"/>
      <c r="YQ927" s="8"/>
      <c r="YR927" s="8"/>
      <c r="YS927" s="8"/>
      <c r="YT927" s="8"/>
      <c r="YU927" s="8"/>
      <c r="YV927" s="8"/>
      <c r="YW927" s="8"/>
      <c r="YX927" s="8"/>
      <c r="YY927" s="8"/>
      <c r="YZ927" s="8"/>
      <c r="ZA927" s="8"/>
      <c r="ZB927" s="8"/>
      <c r="ZC927" s="8"/>
      <c r="ZD927" s="8"/>
      <c r="ZE927" s="8"/>
      <c r="ZF927" s="8"/>
      <c r="ZG927" s="8"/>
      <c r="ZH927" s="8"/>
      <c r="ZI927" s="8"/>
      <c r="ZJ927" s="8"/>
      <c r="ZK927" s="8"/>
      <c r="ZL927" s="8"/>
      <c r="ZM927" s="8"/>
      <c r="ZN927" s="8"/>
      <c r="ZO927" s="8"/>
      <c r="ZP927" s="8"/>
      <c r="ZQ927" s="8"/>
      <c r="ZR927" s="8"/>
      <c r="ZS927" s="8"/>
      <c r="ZT927" s="8"/>
      <c r="ZU927" s="8"/>
      <c r="ZV927" s="8"/>
      <c r="ZW927" s="8"/>
      <c r="ZX927" s="8"/>
      <c r="ZY927" s="8"/>
      <c r="ZZ927" s="8"/>
      <c r="AAA927" s="8"/>
      <c r="AAB927" s="8"/>
      <c r="AAC927" s="8"/>
      <c r="AAD927" s="8"/>
      <c r="AAE927" s="8"/>
      <c r="AAF927" s="8"/>
      <c r="AAG927" s="8"/>
      <c r="AAH927" s="8"/>
      <c r="AAI927" s="8"/>
      <c r="AAJ927" s="8"/>
      <c r="AAK927" s="8"/>
      <c r="AAL927" s="8"/>
      <c r="AAM927" s="8"/>
      <c r="AAN927" s="8"/>
      <c r="AAO927" s="8"/>
      <c r="AAP927" s="8"/>
      <c r="AAQ927" s="8"/>
      <c r="AAR927" s="8"/>
      <c r="AAS927" s="8"/>
      <c r="AAT927" s="8"/>
      <c r="AAU927" s="8"/>
      <c r="AAV927" s="8"/>
      <c r="AAW927" s="8"/>
      <c r="AAX927" s="8"/>
      <c r="AAY927" s="8"/>
      <c r="AAZ927" s="8"/>
      <c r="ABA927" s="8"/>
      <c r="ABB927" s="8"/>
      <c r="ABC927" s="8"/>
      <c r="ABD927" s="8"/>
      <c r="ABE927" s="8"/>
      <c r="ABF927" s="8"/>
      <c r="ABG927" s="8"/>
      <c r="ABH927" s="8"/>
      <c r="ABI927" s="8"/>
      <c r="ABJ927" s="8"/>
      <c r="ABK927" s="8"/>
      <c r="ABL927" s="8"/>
      <c r="ABM927" s="8"/>
      <c r="ABN927" s="8"/>
      <c r="ABO927" s="8"/>
      <c r="ABP927" s="8"/>
      <c r="ABQ927" s="8"/>
      <c r="ABR927" s="8"/>
      <c r="ABS927" s="8"/>
      <c r="ABT927" s="8"/>
      <c r="ABU927" s="8"/>
      <c r="ABV927" s="8"/>
      <c r="ABW927" s="8"/>
      <c r="ABX927" s="8"/>
      <c r="ABY927" s="8"/>
      <c r="ABZ927" s="8"/>
      <c r="ACA927" s="8"/>
      <c r="ACB927" s="8"/>
      <c r="ACC927" s="8"/>
      <c r="ACD927" s="8"/>
      <c r="ACE927" s="8"/>
      <c r="ACF927" s="8"/>
      <c r="ACG927" s="8"/>
      <c r="ACH927" s="8"/>
      <c r="ACI927" s="8"/>
      <c r="ACJ927" s="8"/>
      <c r="ACK927" s="8"/>
      <c r="ACL927" s="8"/>
      <c r="ACM927" s="8"/>
      <c r="ACN927" s="8"/>
      <c r="ACO927" s="8"/>
      <c r="ACP927" s="8"/>
      <c r="ACQ927" s="8"/>
      <c r="ACR927" s="8"/>
      <c r="ACS927" s="8"/>
      <c r="ACT927" s="8"/>
      <c r="ACU927" s="8"/>
      <c r="ACV927" s="8"/>
      <c r="ACW927" s="8"/>
      <c r="ACX927" s="8"/>
      <c r="ACY927" s="8"/>
      <c r="ACZ927" s="8"/>
      <c r="ADA927" s="8"/>
      <c r="ADB927" s="8"/>
      <c r="ADC927" s="8"/>
      <c r="ADD927" s="8"/>
      <c r="ADE927" s="8"/>
      <c r="ADF927" s="8"/>
      <c r="ADG927" s="8"/>
      <c r="ADH927" s="8"/>
      <c r="ADI927" s="8"/>
      <c r="ADJ927" s="8"/>
      <c r="ADK927" s="8"/>
      <c r="ADL927" s="8"/>
      <c r="ADM927" s="8"/>
      <c r="ADN927" s="8"/>
      <c r="ADO927" s="8"/>
      <c r="ADP927" s="8"/>
      <c r="ADQ927" s="8"/>
      <c r="ADR927" s="8"/>
      <c r="ADS927" s="8"/>
      <c r="ADT927" s="8"/>
      <c r="ADU927" s="8"/>
      <c r="ADV927" s="8"/>
      <c r="ADW927" s="8"/>
      <c r="ADX927" s="8"/>
      <c r="ADY927" s="8"/>
      <c r="ADZ927" s="8"/>
      <c r="AEA927" s="8"/>
      <c r="AEB927" s="8"/>
      <c r="AEC927" s="8"/>
      <c r="AED927" s="8"/>
      <c r="AEE927" s="8"/>
      <c r="AEF927" s="8"/>
      <c r="AEG927" s="8"/>
      <c r="AEH927" s="8"/>
      <c r="AEI927" s="8"/>
      <c r="AEJ927" s="8"/>
      <c r="AEK927" s="8"/>
      <c r="AEL927" s="8"/>
      <c r="AEM927" s="8"/>
      <c r="AEN927" s="8"/>
      <c r="AEO927" s="8"/>
      <c r="AEP927" s="8"/>
      <c r="AEQ927" s="8"/>
      <c r="AER927" s="8"/>
      <c r="AES927" s="8"/>
      <c r="AET927" s="8"/>
      <c r="AEU927" s="8"/>
      <c r="AEV927" s="8"/>
      <c r="AEW927" s="8"/>
      <c r="AEX927" s="8"/>
      <c r="AEY927" s="8"/>
      <c r="AEZ927" s="8"/>
      <c r="AFA927" s="8"/>
      <c r="AFB927" s="8"/>
      <c r="AFC927" s="8"/>
      <c r="AFD927" s="8"/>
      <c r="AFE927" s="8"/>
      <c r="AFF927" s="8"/>
      <c r="AFG927" s="8"/>
      <c r="AFH927" s="8"/>
      <c r="AFI927" s="8"/>
      <c r="AFJ927" s="8"/>
      <c r="AFK927" s="8"/>
      <c r="AFL927" s="8"/>
      <c r="AFM927" s="8"/>
      <c r="AFN927" s="8"/>
      <c r="AFO927" s="8"/>
      <c r="AFP927" s="8"/>
      <c r="AFQ927" s="8"/>
      <c r="AFR927" s="8"/>
      <c r="AFS927" s="8"/>
      <c r="AFT927" s="8"/>
      <c r="AFU927" s="8"/>
      <c r="AFV927" s="8"/>
      <c r="AFW927" s="8"/>
      <c r="AFX927" s="8"/>
      <c r="AFY927" s="8"/>
      <c r="AFZ927" s="8"/>
      <c r="AGA927" s="8"/>
      <c r="AGB927" s="8"/>
      <c r="AGC927" s="8"/>
      <c r="AGD927" s="8"/>
      <c r="AGE927" s="8"/>
      <c r="AGF927" s="8"/>
      <c r="AGG927" s="8"/>
      <c r="AGH927" s="8"/>
      <c r="AGI927" s="8"/>
      <c r="AGJ927" s="8"/>
      <c r="AGK927" s="8"/>
      <c r="AGL927" s="8"/>
      <c r="AGM927" s="8"/>
      <c r="AGN927" s="8"/>
      <c r="AGO927" s="8"/>
      <c r="AGP927" s="8"/>
      <c r="AGQ927" s="8"/>
      <c r="AGR927" s="8"/>
      <c r="AGS927" s="8"/>
      <c r="AGT927" s="8"/>
      <c r="AGU927" s="8"/>
      <c r="AGV927" s="8"/>
      <c r="AGW927" s="8"/>
      <c r="AGX927" s="8"/>
      <c r="AGY927" s="8"/>
      <c r="AGZ927" s="8"/>
      <c r="AHA927" s="8"/>
      <c r="AHB927" s="8"/>
      <c r="AHC927" s="8"/>
      <c r="AHD927" s="8"/>
      <c r="AHE927" s="8"/>
      <c r="AHF927" s="8"/>
      <c r="AHG927" s="8"/>
      <c r="AHH927" s="8"/>
      <c r="AHI927" s="8"/>
      <c r="AHJ927" s="8"/>
      <c r="AHK927" s="8"/>
      <c r="AHL927" s="8"/>
      <c r="AHM927" s="8"/>
      <c r="AHN927" s="8"/>
      <c r="AHO927" s="8"/>
      <c r="AHP927" s="8"/>
      <c r="AHQ927" s="8"/>
      <c r="AHR927" s="8"/>
      <c r="AHS927" s="8"/>
      <c r="AHT927" s="8"/>
      <c r="AHU927" s="8"/>
      <c r="AHV927" s="8"/>
      <c r="AHW927" s="8"/>
      <c r="AHX927" s="8"/>
      <c r="AHY927" s="8"/>
      <c r="AHZ927" s="8"/>
      <c r="AIA927" s="8"/>
      <c r="AIB927" s="8"/>
      <c r="AIC927" s="8"/>
      <c r="AID927" s="8"/>
      <c r="AIE927" s="8"/>
      <c r="AIF927" s="8"/>
      <c r="AIG927" s="8"/>
      <c r="AIH927" s="8"/>
      <c r="AII927" s="8"/>
      <c r="AIJ927" s="8"/>
      <c r="AIK927" s="8"/>
      <c r="AIL927" s="8"/>
      <c r="AIM927" s="8"/>
      <c r="AIN927" s="8"/>
      <c r="AIO927" s="8"/>
      <c r="AIP927" s="8"/>
      <c r="AIQ927" s="8"/>
      <c r="AIR927" s="8"/>
      <c r="AIS927" s="8"/>
      <c r="AIT927" s="8"/>
      <c r="AIU927" s="8"/>
      <c r="AIV927" s="8"/>
      <c r="AIW927" s="8"/>
      <c r="AIX927" s="8"/>
      <c r="AIY927" s="8"/>
      <c r="AIZ927" s="8"/>
      <c r="AJA927" s="8"/>
      <c r="AJB927" s="8"/>
      <c r="AJC927" s="8"/>
      <c r="AJD927" s="8"/>
      <c r="AJE927" s="8"/>
      <c r="AJF927" s="8"/>
      <c r="AJG927" s="8"/>
      <c r="AJH927" s="8"/>
      <c r="AJI927" s="8"/>
      <c r="AJJ927" s="8"/>
      <c r="AJK927" s="8"/>
      <c r="AJL927" s="8"/>
      <c r="AJM927" s="8"/>
      <c r="AJN927" s="8"/>
      <c r="AJO927" s="8"/>
      <c r="AJP927" s="8"/>
      <c r="AJQ927" s="8"/>
      <c r="AJR927" s="8"/>
      <c r="AJS927" s="8"/>
      <c r="AJT927" s="8"/>
      <c r="AJU927" s="8"/>
      <c r="AJV927" s="8"/>
      <c r="AJW927" s="8"/>
      <c r="AJX927" s="8"/>
      <c r="AJY927" s="8"/>
      <c r="AJZ927" s="8"/>
      <c r="AKA927" s="8"/>
      <c r="AKB927" s="8"/>
      <c r="AKC927" s="8"/>
      <c r="AKD927" s="8"/>
      <c r="AKE927" s="8"/>
      <c r="AKF927" s="8"/>
      <c r="AKG927" s="8"/>
      <c r="AKH927" s="8"/>
      <c r="AKI927" s="8"/>
      <c r="AKJ927" s="8"/>
      <c r="AKK927" s="8"/>
      <c r="AKL927" s="8"/>
      <c r="AKM927" s="8"/>
      <c r="AKN927" s="8"/>
      <c r="AKO927" s="8"/>
      <c r="AKP927" s="8"/>
      <c r="AKQ927" s="8"/>
      <c r="AKR927" s="8"/>
      <c r="AKS927" s="8"/>
      <c r="AKT927" s="8"/>
      <c r="AKU927" s="8"/>
      <c r="AKV927" s="8"/>
      <c r="AKW927" s="8"/>
      <c r="AKX927" s="8"/>
      <c r="AKY927" s="8"/>
      <c r="AKZ927" s="8"/>
      <c r="ALA927" s="8"/>
      <c r="ALB927" s="8"/>
      <c r="ALC927" s="8"/>
      <c r="ALD927" s="8"/>
      <c r="ALE927" s="8"/>
      <c r="ALF927" s="8"/>
      <c r="ALG927" s="8"/>
      <c r="ALH927" s="8"/>
      <c r="ALI927" s="8"/>
      <c r="ALJ927" s="8"/>
      <c r="ALK927" s="8"/>
      <c r="ALL927" s="8"/>
      <c r="ALM927" s="8"/>
      <c r="ALN927" s="8"/>
      <c r="ALO927" s="8"/>
      <c r="ALP927" s="8"/>
      <c r="ALQ927" s="8"/>
      <c r="ALR927" s="8"/>
      <c r="ALS927" s="8"/>
      <c r="ALT927" s="8"/>
      <c r="ALU927" s="8"/>
      <c r="ALV927" s="8"/>
      <c r="ALW927" s="8"/>
      <c r="ALX927" s="8"/>
      <c r="ALY927" s="8"/>
      <c r="ALZ927" s="8"/>
      <c r="AMA927" s="8"/>
      <c r="AMB927" s="8"/>
      <c r="AMC927" s="8"/>
      <c r="AMD927" s="8"/>
      <c r="AME927" s="8"/>
      <c r="AMF927" s="8"/>
      <c r="AMG927" s="8"/>
      <c r="AMH927" s="8"/>
      <c r="AMI927" s="8"/>
      <c r="AMJ927" s="8"/>
      <c r="AMK927" s="8"/>
      <c r="AML927" s="8"/>
      <c r="AMM927" s="8"/>
      <c r="AMN927" s="8"/>
      <c r="AMO927" s="8"/>
      <c r="AMP927" s="8"/>
      <c r="AMQ927" s="8"/>
      <c r="AMR927" s="8"/>
      <c r="AMS927" s="8"/>
      <c r="AMT927" s="8"/>
      <c r="AMU927" s="8"/>
      <c r="AMV927" s="8"/>
      <c r="AMW927" s="8"/>
      <c r="AMX927" s="8"/>
      <c r="AMY927" s="8"/>
      <c r="AMZ927" s="8"/>
      <c r="ANA927" s="8"/>
      <c r="ANB927" s="8"/>
      <c r="ANC927" s="8"/>
      <c r="AND927" s="8"/>
      <c r="ANE927" s="8"/>
      <c r="ANF927" s="8"/>
      <c r="ANG927" s="8"/>
      <c r="ANH927" s="8"/>
      <c r="ANI927" s="8"/>
      <c r="ANJ927" s="8"/>
      <c r="ANK927" s="8"/>
      <c r="ANL927" s="8"/>
      <c r="ANM927" s="8"/>
      <c r="ANN927" s="8"/>
      <c r="ANO927" s="8"/>
      <c r="ANP927" s="8"/>
      <c r="ANQ927" s="8"/>
      <c r="ANR927" s="8"/>
      <c r="ANS927" s="8"/>
      <c r="ANT927" s="8"/>
      <c r="ANU927" s="8"/>
      <c r="ANV927" s="8"/>
      <c r="ANW927" s="8"/>
      <c r="ANX927" s="8"/>
      <c r="ANY927" s="8"/>
      <c r="ANZ927" s="8"/>
      <c r="AOA927" s="8"/>
      <c r="AOB927" s="8"/>
      <c r="AOC927" s="8"/>
      <c r="AOD927" s="8"/>
      <c r="AOE927" s="8"/>
      <c r="AOF927" s="8"/>
      <c r="AOG927" s="8"/>
      <c r="AOH927" s="8"/>
      <c r="AOI927" s="8"/>
      <c r="AOJ927" s="8"/>
      <c r="AOK927" s="8"/>
      <c r="AOL927" s="8"/>
      <c r="AOM927" s="8"/>
      <c r="AON927" s="8"/>
      <c r="AOO927" s="8"/>
      <c r="AOP927" s="8"/>
      <c r="AOQ927" s="8"/>
      <c r="AOR927" s="8"/>
      <c r="AOS927" s="8"/>
      <c r="AOT927" s="8"/>
      <c r="AOU927" s="8"/>
      <c r="AOV927" s="8"/>
      <c r="AOW927" s="8"/>
      <c r="AOX927" s="8"/>
      <c r="AOY927" s="8"/>
      <c r="AOZ927" s="8"/>
      <c r="APA927" s="8"/>
      <c r="APB927" s="8"/>
      <c r="APC927" s="8"/>
      <c r="APD927" s="8"/>
      <c r="APE927" s="8"/>
      <c r="APF927" s="8"/>
      <c r="APG927" s="8"/>
      <c r="APH927" s="8"/>
      <c r="API927" s="8"/>
      <c r="APJ927" s="8"/>
      <c r="APK927" s="8"/>
      <c r="APL927" s="8"/>
      <c r="APM927" s="8"/>
      <c r="APN927" s="8"/>
      <c r="APO927" s="8"/>
      <c r="APP927" s="8"/>
      <c r="APQ927" s="8"/>
      <c r="APR927" s="8"/>
      <c r="APS927" s="8"/>
      <c r="APT927" s="8"/>
      <c r="APU927" s="8"/>
      <c r="APV927" s="8"/>
      <c r="APW927" s="8"/>
      <c r="APX927" s="8"/>
      <c r="APY927" s="8"/>
      <c r="APZ927" s="8"/>
      <c r="AQA927" s="8"/>
      <c r="AQB927" s="8"/>
      <c r="AQC927" s="8"/>
      <c r="AQD927" s="8"/>
      <c r="AQE927" s="8"/>
      <c r="AQF927" s="8"/>
      <c r="AQG927" s="8"/>
      <c r="AQH927" s="8"/>
      <c r="AQI927" s="8"/>
      <c r="AQJ927" s="8"/>
      <c r="AQK927" s="8"/>
      <c r="AQL927" s="8"/>
      <c r="AQM927" s="8"/>
      <c r="AQN927" s="8"/>
      <c r="AQO927" s="8"/>
      <c r="AQP927" s="8"/>
      <c r="AQQ927" s="8"/>
      <c r="AQR927" s="8"/>
      <c r="AQS927" s="8"/>
      <c r="AQT927" s="8"/>
      <c r="AQU927" s="8"/>
      <c r="AQV927" s="8"/>
      <c r="AQW927" s="8"/>
      <c r="AQX927" s="8"/>
      <c r="AQY927" s="8"/>
      <c r="AQZ927" s="8"/>
      <c r="ARA927" s="8"/>
      <c r="ARB927" s="8"/>
      <c r="ARC927" s="8"/>
      <c r="ARD927" s="8"/>
      <c r="ARE927" s="8"/>
      <c r="ARF927" s="8"/>
      <c r="ARG927" s="8"/>
      <c r="ARH927" s="8"/>
      <c r="ARI927" s="8"/>
      <c r="ARJ927" s="8"/>
      <c r="ARK927" s="8"/>
      <c r="ARL927" s="8"/>
      <c r="ARM927" s="8"/>
      <c r="ARN927" s="8"/>
      <c r="ARO927" s="8"/>
      <c r="ARP927" s="8"/>
      <c r="ARQ927" s="8"/>
      <c r="ARR927" s="8"/>
      <c r="ARS927" s="8"/>
      <c r="ART927" s="8"/>
      <c r="ARU927" s="8"/>
      <c r="ARV927" s="8"/>
      <c r="ARW927" s="8"/>
      <c r="ARX927" s="8"/>
      <c r="ARY927" s="8"/>
      <c r="ARZ927" s="8"/>
      <c r="ASA927" s="8"/>
      <c r="ASB927" s="8"/>
      <c r="ASC927" s="8"/>
      <c r="ASD927" s="8"/>
      <c r="ASE927" s="8"/>
      <c r="ASF927" s="8"/>
      <c r="ASG927" s="8"/>
      <c r="ASH927" s="8"/>
      <c r="ASI927" s="8"/>
      <c r="ASJ927" s="8"/>
      <c r="ASK927" s="8"/>
      <c r="ASL927" s="8"/>
      <c r="ASM927" s="8"/>
      <c r="ASN927" s="8"/>
      <c r="ASO927" s="8"/>
      <c r="ASP927" s="8"/>
      <c r="ASQ927" s="8"/>
      <c r="ASR927" s="8"/>
      <c r="ASS927" s="8"/>
      <c r="AST927" s="8"/>
      <c r="ASU927" s="8"/>
      <c r="ASV927" s="8"/>
      <c r="ASW927" s="8"/>
      <c r="ASX927" s="8"/>
      <c r="ASY927" s="8"/>
      <c r="ASZ927" s="8"/>
      <c r="ATA927" s="8"/>
      <c r="ATB927" s="8"/>
      <c r="ATC927" s="8"/>
      <c r="ATD927" s="8"/>
      <c r="ATE927" s="8"/>
      <c r="ATF927" s="8"/>
      <c r="ATG927" s="8"/>
      <c r="ATH927" s="8"/>
      <c r="ATI927" s="8"/>
      <c r="ATJ927" s="8"/>
      <c r="ATK927" s="8"/>
      <c r="ATL927" s="8"/>
      <c r="ATM927" s="8"/>
      <c r="ATN927" s="8"/>
      <c r="ATO927" s="8"/>
      <c r="ATP927" s="8"/>
      <c r="ATQ927" s="8"/>
      <c r="ATR927" s="8"/>
      <c r="ATS927" s="8"/>
      <c r="ATT927" s="8"/>
      <c r="ATU927" s="8"/>
      <c r="ATV927" s="8"/>
      <c r="ATW927" s="8"/>
      <c r="ATX927" s="8"/>
      <c r="ATY927" s="8"/>
      <c r="ATZ927" s="8"/>
      <c r="AUA927" s="8"/>
      <c r="AUB927" s="8"/>
      <c r="AUC927" s="8"/>
      <c r="AUD927" s="8"/>
      <c r="AUE927" s="8"/>
      <c r="AUF927" s="8"/>
      <c r="AUG927" s="8"/>
      <c r="AUH927" s="8"/>
      <c r="AUI927" s="8"/>
      <c r="AUJ927" s="8"/>
      <c r="AUK927" s="8"/>
      <c r="AUL927" s="8"/>
      <c r="AUM927" s="8"/>
      <c r="AUN927" s="8"/>
      <c r="AUO927" s="8"/>
      <c r="AUP927" s="8"/>
      <c r="AUQ927" s="8"/>
      <c r="AUR927" s="8"/>
      <c r="AUS927" s="8"/>
      <c r="AUT927" s="8"/>
      <c r="AUU927" s="8"/>
      <c r="AUV927" s="8"/>
      <c r="AUW927" s="8"/>
      <c r="AUX927" s="8"/>
      <c r="AUY927" s="8"/>
      <c r="AUZ927" s="8"/>
      <c r="AVA927" s="8"/>
      <c r="AVB927" s="8"/>
      <c r="AVC927" s="8"/>
      <c r="AVD927" s="8"/>
      <c r="AVE927" s="8"/>
      <c r="AVF927" s="8"/>
      <c r="AVG927" s="8"/>
      <c r="AVH927" s="8"/>
      <c r="AVI927" s="8"/>
      <c r="AVJ927" s="8"/>
      <c r="AVK927" s="8"/>
      <c r="AVL927" s="8"/>
      <c r="AVM927" s="8"/>
      <c r="AVN927" s="8"/>
      <c r="AVO927" s="8"/>
      <c r="AVP927" s="8"/>
      <c r="AVQ927" s="8"/>
      <c r="AVR927" s="8"/>
      <c r="AVS927" s="8"/>
      <c r="AVT927" s="8"/>
      <c r="AVU927" s="8"/>
      <c r="AVV927" s="8"/>
      <c r="AVW927" s="8"/>
      <c r="AVX927" s="8"/>
      <c r="AVY927" s="8"/>
      <c r="AVZ927" s="8"/>
      <c r="AWA927" s="8"/>
      <c r="AWB927" s="8"/>
      <c r="AWC927" s="8"/>
      <c r="AWD927" s="8"/>
      <c r="AWE927" s="8"/>
      <c r="AWF927" s="8"/>
      <c r="AWG927" s="8"/>
      <c r="AWH927" s="8"/>
      <c r="AWI927" s="8"/>
      <c r="AWJ927" s="8"/>
      <c r="AWK927" s="8"/>
      <c r="AWL927" s="8"/>
      <c r="AWM927" s="8"/>
      <c r="AWN927" s="8"/>
      <c r="AWO927" s="8"/>
      <c r="AWP927" s="8"/>
      <c r="AWQ927" s="8"/>
      <c r="AWR927" s="8"/>
      <c r="AWS927" s="8"/>
      <c r="AWT927" s="8"/>
      <c r="AWU927" s="8"/>
      <c r="AWV927" s="8"/>
      <c r="AWW927" s="8"/>
      <c r="AWX927" s="8"/>
      <c r="AWY927" s="8"/>
      <c r="AWZ927" s="8"/>
      <c r="AXA927" s="8"/>
      <c r="AXB927" s="8"/>
      <c r="AXC927" s="8"/>
      <c r="AXD927" s="8"/>
      <c r="AXE927" s="8"/>
      <c r="AXF927" s="8"/>
      <c r="AXG927" s="8"/>
      <c r="AXH927" s="8"/>
      <c r="AXI927" s="8"/>
      <c r="AXJ927" s="8"/>
      <c r="AXK927" s="8"/>
      <c r="AXL927" s="8"/>
      <c r="AXM927" s="8"/>
      <c r="AXN927" s="8"/>
      <c r="AXO927" s="8"/>
      <c r="AXP927" s="8"/>
      <c r="AXQ927" s="8"/>
      <c r="AXR927" s="8"/>
      <c r="AXS927" s="8"/>
      <c r="AXT927" s="8"/>
      <c r="AXU927" s="8"/>
      <c r="AXV927" s="8"/>
      <c r="AXW927" s="8"/>
      <c r="AXX927" s="8"/>
      <c r="AXY927" s="8"/>
      <c r="AXZ927" s="8"/>
      <c r="AYA927" s="8"/>
      <c r="AYB927" s="8"/>
      <c r="AYC927" s="8"/>
      <c r="AYD927" s="8"/>
      <c r="AYE927" s="8"/>
      <c r="AYF927" s="8"/>
      <c r="AYG927" s="8"/>
      <c r="AYH927" s="8"/>
      <c r="AYI927" s="8"/>
      <c r="AYJ927" s="8"/>
      <c r="AYK927" s="8"/>
      <c r="AYL927" s="8"/>
      <c r="AYM927" s="8"/>
      <c r="AYN927" s="8"/>
      <c r="AYO927" s="8"/>
      <c r="AYP927" s="8"/>
      <c r="AYQ927" s="8"/>
      <c r="AYR927" s="8"/>
      <c r="AYS927" s="8"/>
      <c r="AYT927" s="8"/>
      <c r="AYU927" s="8"/>
      <c r="AYV927" s="8"/>
      <c r="AYW927" s="8"/>
      <c r="AYX927" s="8"/>
      <c r="AYY927" s="8"/>
      <c r="AYZ927" s="8"/>
      <c r="AZA927" s="8"/>
      <c r="AZB927" s="8"/>
      <c r="AZC927" s="8"/>
      <c r="AZD927" s="8"/>
      <c r="AZE927" s="8"/>
      <c r="AZF927" s="8"/>
      <c r="AZG927" s="8"/>
      <c r="AZH927" s="8"/>
      <c r="AZI927" s="8"/>
      <c r="AZJ927" s="8"/>
      <c r="AZK927" s="8"/>
      <c r="AZL927" s="8"/>
      <c r="AZM927" s="8"/>
      <c r="AZN927" s="8"/>
      <c r="AZO927" s="8"/>
      <c r="AZP927" s="8"/>
      <c r="AZQ927" s="8"/>
      <c r="AZR927" s="8"/>
      <c r="AZS927" s="8"/>
      <c r="AZT927" s="8"/>
      <c r="AZU927" s="8"/>
      <c r="AZV927" s="8"/>
      <c r="AZW927" s="8"/>
      <c r="AZX927" s="8"/>
      <c r="AZY927" s="8"/>
      <c r="AZZ927" s="8"/>
      <c r="BAA927" s="8"/>
      <c r="BAB927" s="8"/>
      <c r="BAC927" s="8"/>
      <c r="BAD927" s="8"/>
      <c r="BAE927" s="8"/>
      <c r="BAF927" s="8"/>
      <c r="BAG927" s="8"/>
      <c r="BAH927" s="8"/>
      <c r="BAI927" s="8"/>
      <c r="BAJ927" s="8"/>
      <c r="BAK927" s="8"/>
      <c r="BAL927" s="8"/>
      <c r="BAM927" s="8"/>
      <c r="BAN927" s="8"/>
      <c r="BAO927" s="8"/>
      <c r="BAP927" s="8"/>
      <c r="BAQ927" s="8"/>
      <c r="BAR927" s="8"/>
      <c r="BAS927" s="8"/>
      <c r="BAT927" s="8"/>
      <c r="BAU927" s="8"/>
      <c r="BAV927" s="8"/>
      <c r="BAW927" s="8"/>
      <c r="BAX927" s="8"/>
      <c r="BAY927" s="8"/>
      <c r="BAZ927" s="8"/>
      <c r="BBA927" s="8"/>
      <c r="BBB927" s="8"/>
      <c r="BBC927" s="8"/>
      <c r="BBD927" s="8"/>
      <c r="BBE927" s="8"/>
      <c r="BBF927" s="8"/>
      <c r="BBG927" s="8"/>
      <c r="BBH927" s="8"/>
      <c r="BBI927" s="8"/>
      <c r="BBJ927" s="8"/>
      <c r="BBK927" s="8"/>
      <c r="BBL927" s="8"/>
      <c r="BBM927" s="8"/>
      <c r="BBN927" s="8"/>
      <c r="BBO927" s="8"/>
      <c r="BBP927" s="8"/>
      <c r="BBQ927" s="8"/>
      <c r="BBR927" s="8"/>
      <c r="BBS927" s="8"/>
      <c r="BBT927" s="8"/>
      <c r="BBU927" s="8"/>
      <c r="BBV927" s="8"/>
      <c r="BBW927" s="8"/>
      <c r="BBX927" s="8"/>
      <c r="BBY927" s="8"/>
      <c r="BBZ927" s="8"/>
      <c r="BCA927" s="8"/>
      <c r="BCB927" s="8"/>
      <c r="BCC927" s="8"/>
      <c r="BCD927" s="8"/>
      <c r="BCE927" s="8"/>
      <c r="BCF927" s="8"/>
      <c r="BCG927" s="8"/>
      <c r="BCH927" s="8"/>
      <c r="BCI927" s="8"/>
      <c r="BCJ927" s="8"/>
      <c r="BCK927" s="8"/>
      <c r="BCL927" s="8"/>
      <c r="BCM927" s="8"/>
      <c r="BCN927" s="8"/>
      <c r="BCO927" s="8"/>
      <c r="BCP927" s="8"/>
      <c r="BCQ927" s="8"/>
      <c r="BCR927" s="8"/>
      <c r="BCS927" s="8"/>
      <c r="BCT927" s="8"/>
      <c r="BCU927" s="8"/>
      <c r="BCV927" s="8"/>
      <c r="BCW927" s="8"/>
      <c r="BCX927" s="8"/>
      <c r="BCY927" s="8"/>
      <c r="BCZ927" s="8"/>
      <c r="BDA927" s="8"/>
      <c r="BDB927" s="8"/>
      <c r="BDC927" s="8"/>
      <c r="BDD927" s="8"/>
      <c r="BDE927" s="8"/>
      <c r="BDF927" s="8"/>
      <c r="BDG927" s="8"/>
      <c r="BDH927" s="8"/>
      <c r="BDI927" s="8"/>
      <c r="BDJ927" s="8"/>
      <c r="BDK927" s="8"/>
      <c r="BDL927" s="8"/>
      <c r="BDM927" s="8"/>
      <c r="BDN927" s="8"/>
      <c r="BDO927" s="8"/>
      <c r="BDP927" s="8"/>
      <c r="BDQ927" s="8"/>
      <c r="BDR927" s="8"/>
      <c r="BDS927" s="8"/>
      <c r="BDT927" s="8"/>
      <c r="BDU927" s="8"/>
      <c r="BDV927" s="8"/>
      <c r="BDW927" s="8"/>
      <c r="BDX927" s="8"/>
      <c r="BDY927" s="8"/>
      <c r="BDZ927" s="8"/>
      <c r="BEA927" s="8"/>
      <c r="BEB927" s="8"/>
      <c r="BEC927" s="8"/>
      <c r="BED927" s="8"/>
      <c r="BEE927" s="8"/>
      <c r="BEF927" s="8"/>
      <c r="BEG927" s="8"/>
      <c r="BEH927" s="8"/>
      <c r="BEI927" s="8"/>
      <c r="BEJ927" s="8"/>
      <c r="BEK927" s="8"/>
      <c r="BEL927" s="8"/>
      <c r="BEM927" s="8"/>
      <c r="BEN927" s="8"/>
      <c r="BEO927" s="8"/>
      <c r="BEP927" s="8"/>
      <c r="BEQ927" s="8"/>
      <c r="BER927" s="8"/>
      <c r="BES927" s="8"/>
      <c r="BET927" s="8"/>
      <c r="BEU927" s="8"/>
      <c r="BEV927" s="8"/>
      <c r="BEW927" s="8"/>
      <c r="BEX927" s="8"/>
      <c r="BEY927" s="8"/>
      <c r="BEZ927" s="8"/>
      <c r="BFA927" s="8"/>
      <c r="BFB927" s="8"/>
      <c r="BFC927" s="8"/>
      <c r="BFD927" s="8"/>
      <c r="BFE927" s="8"/>
      <c r="BFF927" s="8"/>
      <c r="BFG927" s="8"/>
      <c r="BFH927" s="8"/>
      <c r="BFI927" s="8"/>
      <c r="BFJ927" s="8"/>
      <c r="BFK927" s="8"/>
      <c r="BFL927" s="8"/>
      <c r="BFM927" s="8"/>
      <c r="BFN927" s="8"/>
      <c r="BFO927" s="8"/>
      <c r="BFP927" s="8"/>
      <c r="BFQ927" s="8"/>
      <c r="BFR927" s="8"/>
      <c r="BFS927" s="8"/>
      <c r="BFT927" s="8"/>
      <c r="BFU927" s="8"/>
      <c r="BFV927" s="8"/>
      <c r="BFW927" s="8"/>
      <c r="BFX927" s="8"/>
      <c r="BFY927" s="8"/>
      <c r="BFZ927" s="8"/>
      <c r="BGA927" s="8"/>
      <c r="BGB927" s="8"/>
      <c r="BGC927" s="8"/>
      <c r="BGD927" s="8"/>
      <c r="BGE927" s="8"/>
      <c r="BGF927" s="8"/>
      <c r="BGG927" s="8"/>
      <c r="BGH927" s="8"/>
      <c r="BGI927" s="8"/>
      <c r="BGJ927" s="8"/>
      <c r="BGK927" s="8"/>
      <c r="BGL927" s="8"/>
      <c r="BGM927" s="8"/>
      <c r="BGN927" s="8"/>
      <c r="BGO927" s="8"/>
      <c r="BGP927" s="8"/>
      <c r="BGQ927" s="8"/>
      <c r="BGR927" s="8"/>
      <c r="BGS927" s="8"/>
      <c r="BGT927" s="8"/>
      <c r="BGU927" s="8"/>
      <c r="BGV927" s="8"/>
      <c r="BGW927" s="8"/>
      <c r="BGX927" s="8"/>
      <c r="BGY927" s="8"/>
      <c r="BGZ927" s="8"/>
      <c r="BHA927" s="8"/>
      <c r="BHB927" s="8"/>
      <c r="BHC927" s="8"/>
      <c r="BHD927" s="8"/>
      <c r="BHE927" s="8"/>
      <c r="BHF927" s="8"/>
      <c r="BHG927" s="8"/>
      <c r="BHH927" s="8"/>
      <c r="BHI927" s="8"/>
      <c r="BHJ927" s="8"/>
      <c r="BHK927" s="8"/>
      <c r="BHL927" s="8"/>
      <c r="BHM927" s="8"/>
      <c r="BHN927" s="8"/>
      <c r="BHO927" s="8"/>
      <c r="BHP927" s="8"/>
      <c r="BHQ927" s="8"/>
      <c r="BHR927" s="8"/>
      <c r="BHS927" s="8"/>
      <c r="BHT927" s="8"/>
      <c r="BHU927" s="8"/>
      <c r="BHV927" s="8"/>
      <c r="BHW927" s="8"/>
      <c r="BHX927" s="8"/>
      <c r="BHY927" s="8"/>
      <c r="BHZ927" s="8"/>
      <c r="BIA927" s="8"/>
      <c r="BIB927" s="8"/>
      <c r="BIC927" s="8"/>
      <c r="BID927" s="8"/>
      <c r="BIE927" s="8"/>
      <c r="BIF927" s="8"/>
      <c r="BIG927" s="8"/>
      <c r="BIH927" s="8"/>
      <c r="BII927" s="8"/>
      <c r="BIJ927" s="8"/>
      <c r="BIK927" s="8"/>
      <c r="BIL927" s="8"/>
      <c r="BIM927" s="8"/>
      <c r="BIN927" s="8"/>
      <c r="BIO927" s="8"/>
      <c r="BIP927" s="8"/>
      <c r="BIQ927" s="8"/>
      <c r="BIR927" s="8"/>
      <c r="BIS927" s="8"/>
      <c r="BIT927" s="8"/>
      <c r="BIU927" s="8"/>
      <c r="BIV927" s="8"/>
      <c r="BIW927" s="8"/>
      <c r="BIX927" s="8"/>
      <c r="BIY927" s="8"/>
      <c r="BIZ927" s="8"/>
      <c r="BJA927" s="8"/>
      <c r="BJB927" s="8"/>
      <c r="BJC927" s="8"/>
      <c r="BJD927" s="8"/>
      <c r="BJE927" s="8"/>
      <c r="BJF927" s="8"/>
      <c r="BJG927" s="8"/>
      <c r="BJH927" s="8"/>
      <c r="BJI927" s="8"/>
      <c r="BJJ927" s="8"/>
      <c r="BJK927" s="8"/>
      <c r="BJL927" s="8"/>
      <c r="BJM927" s="8"/>
      <c r="BJN927" s="8"/>
      <c r="BJO927" s="8"/>
      <c r="BJP927" s="8"/>
      <c r="BJQ927" s="8"/>
      <c r="BJR927" s="8"/>
      <c r="BJS927" s="8"/>
      <c r="BJT927" s="8"/>
      <c r="BJU927" s="8"/>
      <c r="BJV927" s="8"/>
      <c r="BJW927" s="8"/>
      <c r="BJX927" s="8"/>
      <c r="BJY927" s="8"/>
      <c r="BJZ927" s="8"/>
      <c r="BKA927" s="8"/>
      <c r="BKB927" s="8"/>
      <c r="BKC927" s="8"/>
      <c r="BKD927" s="8"/>
      <c r="BKE927" s="8"/>
      <c r="BKF927" s="8"/>
      <c r="BKG927" s="8"/>
      <c r="BKH927" s="8"/>
      <c r="BKI927" s="8"/>
      <c r="BKJ927" s="8"/>
      <c r="BKK927" s="8"/>
      <c r="BKL927" s="8"/>
      <c r="BKM927" s="8"/>
      <c r="BKN927" s="8"/>
      <c r="BKO927" s="8"/>
      <c r="BKP927" s="8"/>
      <c r="BKQ927" s="8"/>
      <c r="BKR927" s="8"/>
      <c r="BKS927" s="8"/>
      <c r="BKT927" s="8"/>
      <c r="BKU927" s="8"/>
      <c r="BKV927" s="8"/>
      <c r="BKW927" s="8"/>
      <c r="BKX927" s="8"/>
      <c r="BKY927" s="8"/>
      <c r="BKZ927" s="8"/>
      <c r="BLA927" s="8"/>
      <c r="BLB927" s="8"/>
      <c r="BLC927" s="8"/>
      <c r="BLD927" s="8"/>
      <c r="BLE927" s="8"/>
      <c r="BLF927" s="8"/>
      <c r="BLG927" s="8"/>
      <c r="BLH927" s="8"/>
      <c r="BLI927" s="8"/>
      <c r="BLJ927" s="8"/>
      <c r="BLK927" s="8"/>
      <c r="BLL927" s="8"/>
      <c r="BLM927" s="8"/>
      <c r="BLN927" s="8"/>
      <c r="BLO927" s="8"/>
      <c r="BLP927" s="8"/>
      <c r="BLQ927" s="8"/>
      <c r="BLR927" s="8"/>
      <c r="BLS927" s="8"/>
      <c r="BLT927" s="8"/>
      <c r="BLU927" s="8"/>
      <c r="BLV927" s="8"/>
      <c r="BLW927" s="8"/>
      <c r="BLX927" s="8"/>
      <c r="BLY927" s="8"/>
      <c r="BLZ927" s="8"/>
      <c r="BMA927" s="8"/>
      <c r="BMB927" s="8"/>
      <c r="BMC927" s="8"/>
      <c r="BMD927" s="8"/>
      <c r="BME927" s="8"/>
      <c r="BMF927" s="8"/>
      <c r="BMG927" s="8"/>
      <c r="BMH927" s="8"/>
      <c r="BMI927" s="8"/>
      <c r="BMJ927" s="8"/>
      <c r="BMK927" s="8"/>
      <c r="BML927" s="8"/>
      <c r="BMM927" s="8"/>
      <c r="BMN927" s="8"/>
      <c r="BMO927" s="8"/>
      <c r="BMP927" s="8"/>
      <c r="BMQ927" s="8"/>
      <c r="BMR927" s="8"/>
      <c r="BMS927" s="8"/>
      <c r="BMT927" s="8"/>
      <c r="BMU927" s="8"/>
      <c r="BMV927" s="8"/>
      <c r="BMW927" s="8"/>
      <c r="BMX927" s="8"/>
      <c r="BMY927" s="8"/>
      <c r="BMZ927" s="8"/>
      <c r="BNA927" s="8"/>
      <c r="BNB927" s="8"/>
      <c r="BNC927" s="8"/>
      <c r="BND927" s="8"/>
      <c r="BNE927" s="8"/>
      <c r="BNF927" s="8"/>
      <c r="BNG927" s="8"/>
      <c r="BNH927" s="8"/>
      <c r="BNI927" s="8"/>
      <c r="BNJ927" s="8"/>
      <c r="BNK927" s="8"/>
      <c r="BNL927" s="8"/>
      <c r="BNM927" s="8"/>
      <c r="BNN927" s="8"/>
      <c r="BNO927" s="8"/>
      <c r="BNP927" s="8"/>
      <c r="BNQ927" s="8"/>
      <c r="BNR927" s="8"/>
      <c r="BNS927" s="8"/>
      <c r="BNT927" s="8"/>
      <c r="BNU927" s="8"/>
      <c r="BNV927" s="8"/>
      <c r="BNW927" s="8"/>
      <c r="BNX927" s="8"/>
      <c r="BNY927" s="8"/>
      <c r="BNZ927" s="8"/>
      <c r="BOA927" s="8"/>
      <c r="BOB927" s="8"/>
      <c r="BOC927" s="8"/>
      <c r="BOD927" s="8"/>
      <c r="BOE927" s="8"/>
      <c r="BOF927" s="8"/>
      <c r="BOG927" s="8"/>
      <c r="BOH927" s="8"/>
      <c r="BOI927" s="8"/>
      <c r="BOJ927" s="8"/>
      <c r="BOK927" s="8"/>
      <c r="BOL927" s="8"/>
      <c r="BOM927" s="8"/>
      <c r="BON927" s="8"/>
      <c r="BOO927" s="8"/>
      <c r="BOP927" s="8"/>
      <c r="BOQ927" s="8"/>
      <c r="BOR927" s="8"/>
      <c r="BOS927" s="8"/>
      <c r="BOT927" s="8"/>
      <c r="BOU927" s="8"/>
      <c r="BOV927" s="8"/>
      <c r="BOW927" s="8"/>
      <c r="BOX927" s="8"/>
      <c r="BOY927" s="8"/>
      <c r="BOZ927" s="8"/>
      <c r="BPA927" s="8"/>
      <c r="BPB927" s="8"/>
      <c r="BPC927" s="8"/>
      <c r="BPD927" s="8"/>
      <c r="BPE927" s="8"/>
      <c r="BPF927" s="8"/>
      <c r="BPG927" s="8"/>
      <c r="BPH927" s="8"/>
      <c r="BPI927" s="8"/>
      <c r="BPJ927" s="8"/>
      <c r="BPK927" s="8"/>
      <c r="BPL927" s="8"/>
      <c r="BPM927" s="8"/>
      <c r="BPN927" s="8"/>
      <c r="BPO927" s="8"/>
      <c r="BPP927" s="8"/>
      <c r="BPQ927" s="8"/>
      <c r="BPR927" s="8"/>
      <c r="BPS927" s="8"/>
      <c r="BPT927" s="8"/>
      <c r="BPU927" s="8"/>
      <c r="BPV927" s="8"/>
      <c r="BPW927" s="8"/>
      <c r="BPX927" s="8"/>
      <c r="BPY927" s="8"/>
      <c r="BPZ927" s="8"/>
      <c r="BQA927" s="8"/>
      <c r="BQB927" s="8"/>
      <c r="BQC927" s="8"/>
      <c r="BQD927" s="8"/>
      <c r="BQE927" s="8"/>
      <c r="BQF927" s="8"/>
      <c r="BQG927" s="8"/>
      <c r="BQH927" s="8"/>
      <c r="BQI927" s="8"/>
      <c r="BQJ927" s="8"/>
      <c r="BQK927" s="8"/>
      <c r="BQL927" s="8"/>
      <c r="BQM927" s="8"/>
      <c r="BQN927" s="8"/>
      <c r="BQO927" s="8"/>
      <c r="BQP927" s="8"/>
      <c r="BQQ927" s="8"/>
      <c r="BQR927" s="8"/>
      <c r="BQS927" s="8"/>
      <c r="BQT927" s="8"/>
      <c r="BQU927" s="8"/>
      <c r="BQV927" s="8"/>
      <c r="BQW927" s="8"/>
      <c r="BQX927" s="8"/>
      <c r="BQY927" s="8"/>
      <c r="BQZ927" s="8"/>
      <c r="BRA927" s="8"/>
      <c r="BRB927" s="8"/>
      <c r="BRC927" s="8"/>
      <c r="BRD927" s="8"/>
      <c r="BRE927" s="8"/>
      <c r="BRF927" s="8"/>
      <c r="BRG927" s="8"/>
      <c r="BRH927" s="8"/>
      <c r="BRI927" s="8"/>
      <c r="BRJ927" s="8"/>
      <c r="BRK927" s="8"/>
      <c r="BRL927" s="8"/>
      <c r="BRM927" s="8"/>
      <c r="BRN927" s="8"/>
      <c r="BRO927" s="8"/>
      <c r="BRP927" s="8"/>
      <c r="BRQ927" s="8"/>
      <c r="BRR927" s="8"/>
      <c r="BRS927" s="8"/>
      <c r="BRT927" s="8"/>
      <c r="BRU927" s="8"/>
      <c r="BRV927" s="8"/>
      <c r="BRW927" s="8"/>
      <c r="BRX927" s="8"/>
      <c r="BRY927" s="8"/>
      <c r="BRZ927" s="8"/>
      <c r="BSA927" s="8"/>
      <c r="BSB927" s="8"/>
      <c r="BSC927" s="8"/>
      <c r="BSD927" s="8"/>
      <c r="BSE927" s="8"/>
      <c r="BSF927" s="8"/>
      <c r="BSG927" s="8"/>
      <c r="BSH927" s="8"/>
      <c r="BSI927" s="8"/>
      <c r="BSJ927" s="8"/>
      <c r="BSK927" s="8"/>
      <c r="BSL927" s="8"/>
      <c r="BSM927" s="8"/>
      <c r="BSN927" s="8"/>
      <c r="BSO927" s="8"/>
      <c r="BSP927" s="8"/>
      <c r="BSQ927" s="8"/>
      <c r="BSR927" s="8"/>
      <c r="BSS927" s="8"/>
      <c r="BST927" s="8"/>
      <c r="BSU927" s="8"/>
      <c r="BSV927" s="8"/>
      <c r="BSW927" s="8"/>
      <c r="BSX927" s="8"/>
      <c r="BSY927" s="8"/>
      <c r="BSZ927" s="8"/>
      <c r="BTA927" s="8"/>
      <c r="BTB927" s="8"/>
      <c r="BTC927" s="8"/>
      <c r="BTD927" s="8"/>
      <c r="BTE927" s="8"/>
      <c r="BTF927" s="8"/>
      <c r="BTG927" s="8"/>
      <c r="BTH927" s="8"/>
      <c r="BTI927" s="8"/>
      <c r="BTJ927" s="8"/>
      <c r="BTK927" s="8"/>
      <c r="BTL927" s="8"/>
      <c r="BTM927" s="8"/>
      <c r="BTN927" s="8"/>
      <c r="BTO927" s="8"/>
      <c r="BTP927" s="8"/>
      <c r="BTQ927" s="8"/>
      <c r="BTR927" s="8"/>
      <c r="BTS927" s="8"/>
      <c r="BTT927" s="8"/>
      <c r="BTU927" s="8"/>
      <c r="BTV927" s="8"/>
      <c r="BTW927" s="8"/>
      <c r="BTX927" s="8"/>
      <c r="BTY927" s="8"/>
      <c r="BTZ927" s="8"/>
      <c r="BUA927" s="8"/>
      <c r="BUB927" s="8"/>
      <c r="BUC927" s="8"/>
      <c r="BUD927" s="8"/>
      <c r="BUE927" s="8"/>
      <c r="BUF927" s="8"/>
      <c r="BUG927" s="8"/>
      <c r="BUH927" s="8"/>
      <c r="BUI927" s="8"/>
      <c r="BUJ927" s="8"/>
      <c r="BUK927" s="8"/>
      <c r="BUL927" s="8"/>
      <c r="BUM927" s="8"/>
      <c r="BUN927" s="8"/>
      <c r="BUO927" s="8"/>
      <c r="BUP927" s="8"/>
      <c r="BUQ927" s="8"/>
      <c r="BUR927" s="8"/>
      <c r="BUS927" s="8"/>
      <c r="BUT927" s="8"/>
      <c r="BUU927" s="8"/>
      <c r="BUV927" s="8"/>
      <c r="BUW927" s="8"/>
      <c r="BUX927" s="8"/>
      <c r="BUY927" s="8"/>
      <c r="BUZ927" s="8"/>
      <c r="BVA927" s="8"/>
      <c r="BVB927" s="8"/>
      <c r="BVC927" s="8"/>
      <c r="BVD927" s="8"/>
      <c r="BVE927" s="8"/>
      <c r="BVF927" s="8"/>
      <c r="BVG927" s="8"/>
      <c r="BVH927" s="8"/>
      <c r="BVI927" s="8"/>
      <c r="BVJ927" s="8"/>
      <c r="BVK927" s="8"/>
      <c r="BVL927" s="8"/>
      <c r="BVM927" s="8"/>
      <c r="BVN927" s="8"/>
      <c r="BVO927" s="8"/>
      <c r="BVP927" s="8"/>
      <c r="BVQ927" s="8"/>
      <c r="BVR927" s="8"/>
      <c r="BVS927" s="8"/>
      <c r="BVT927" s="8"/>
      <c r="BVU927" s="8"/>
      <c r="BVV927" s="8"/>
      <c r="BVW927" s="8"/>
      <c r="BVX927" s="8"/>
      <c r="BVY927" s="8"/>
      <c r="BVZ927" s="8"/>
      <c r="BWA927" s="8"/>
      <c r="BWB927" s="8"/>
      <c r="BWC927" s="8"/>
      <c r="BWD927" s="8"/>
      <c r="BWE927" s="8"/>
      <c r="BWF927" s="8"/>
      <c r="BWG927" s="8"/>
      <c r="BWH927" s="8"/>
      <c r="BWI927" s="8"/>
      <c r="BWJ927" s="8"/>
      <c r="BWK927" s="8"/>
      <c r="BWL927" s="8"/>
      <c r="BWM927" s="8"/>
      <c r="BWN927" s="8"/>
      <c r="BWO927" s="8"/>
      <c r="BWP927" s="8"/>
      <c r="BWQ927" s="8"/>
    </row>
    <row r="928" spans="1:1967" s="547" customFormat="1" ht="102" customHeight="1">
      <c r="A928" s="9" t="s">
        <v>6626</v>
      </c>
      <c r="B928" s="100" t="s">
        <v>97</v>
      </c>
      <c r="C928" s="111" t="s">
        <v>1099</v>
      </c>
      <c r="D928" s="111" t="s">
        <v>1097</v>
      </c>
      <c r="E928" s="111" t="s">
        <v>1100</v>
      </c>
      <c r="F928" s="3"/>
      <c r="G928" s="3" t="s">
        <v>385</v>
      </c>
      <c r="H928" s="20">
        <v>1</v>
      </c>
      <c r="I928" s="114">
        <v>470000000</v>
      </c>
      <c r="J928" s="21" t="s">
        <v>1314</v>
      </c>
      <c r="K928" s="19" t="s">
        <v>2075</v>
      </c>
      <c r="L928" s="137" t="s">
        <v>3397</v>
      </c>
      <c r="M928" s="140" t="s">
        <v>383</v>
      </c>
      <c r="N928" s="346" t="s">
        <v>2084</v>
      </c>
      <c r="O928" s="3" t="s">
        <v>1366</v>
      </c>
      <c r="P928" s="7" t="s">
        <v>1338</v>
      </c>
      <c r="Q928" s="3" t="s">
        <v>1186</v>
      </c>
      <c r="R928" s="24">
        <v>2149</v>
      </c>
      <c r="S928" s="19">
        <v>17050</v>
      </c>
      <c r="T928" s="83">
        <v>0</v>
      </c>
      <c r="U928" s="83">
        <f t="shared" si="321"/>
        <v>0</v>
      </c>
      <c r="V928" s="9" t="s">
        <v>1325</v>
      </c>
      <c r="W928" s="152" t="s">
        <v>1394</v>
      </c>
      <c r="X928" s="9" t="s">
        <v>11914</v>
      </c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  <c r="AP928" s="8"/>
      <c r="AQ928" s="8"/>
      <c r="AR928" s="8"/>
      <c r="AS928" s="8"/>
      <c r="AT928" s="8"/>
      <c r="AU928" s="8"/>
      <c r="AV928" s="8"/>
      <c r="AW928" s="8"/>
      <c r="AX928" s="8"/>
      <c r="AY928" s="8"/>
      <c r="AZ928" s="8"/>
      <c r="BA928" s="8"/>
      <c r="BB928" s="8"/>
      <c r="BC928" s="8"/>
      <c r="BD928" s="8"/>
      <c r="BE928" s="8"/>
      <c r="BF928" s="8"/>
      <c r="BG928" s="8"/>
      <c r="BH928" s="8"/>
      <c r="BI928" s="8"/>
      <c r="BJ928" s="8"/>
      <c r="BK928" s="8"/>
      <c r="BL928" s="8"/>
      <c r="BM928" s="8"/>
      <c r="BN928" s="8"/>
      <c r="BO928" s="8"/>
      <c r="BP928" s="8"/>
      <c r="BQ928" s="8"/>
      <c r="BR928" s="8"/>
      <c r="BS928" s="8"/>
      <c r="BT928" s="8"/>
      <c r="BU928" s="8"/>
      <c r="BV928" s="8"/>
      <c r="BW928" s="8"/>
      <c r="BX928" s="8"/>
      <c r="BY928" s="8"/>
      <c r="BZ928" s="8"/>
      <c r="CA928" s="8"/>
      <c r="CB928" s="8"/>
      <c r="CC928" s="8"/>
      <c r="CD928" s="8"/>
      <c r="CE928" s="8"/>
      <c r="CF928" s="8"/>
      <c r="CG928" s="8"/>
      <c r="CH928" s="8"/>
      <c r="CI928" s="8"/>
      <c r="CJ928" s="8"/>
      <c r="CK928" s="8"/>
      <c r="CL928" s="8"/>
      <c r="CM928" s="8"/>
      <c r="CN928" s="8"/>
      <c r="CO928" s="8"/>
      <c r="CP928" s="8"/>
      <c r="CQ928" s="8"/>
      <c r="CR928" s="8"/>
      <c r="CS928" s="8"/>
      <c r="CT928" s="8"/>
      <c r="CU928" s="8"/>
      <c r="CV928" s="8"/>
      <c r="CW928" s="8"/>
      <c r="CX928" s="8"/>
      <c r="CY928" s="8"/>
      <c r="CZ928" s="8"/>
      <c r="DA928" s="8"/>
      <c r="DB928" s="8"/>
      <c r="DC928" s="8"/>
      <c r="DD928" s="8"/>
      <c r="DE928" s="8"/>
      <c r="DF928" s="8"/>
      <c r="DG928" s="8"/>
      <c r="DH928" s="8"/>
      <c r="DI928" s="8"/>
      <c r="DJ928" s="8"/>
      <c r="DK928" s="8"/>
      <c r="DL928" s="8"/>
      <c r="DM928" s="8"/>
      <c r="DN928" s="8"/>
      <c r="DO928" s="8"/>
      <c r="DP928" s="8"/>
      <c r="DQ928" s="8"/>
      <c r="DR928" s="8"/>
      <c r="DS928" s="8"/>
      <c r="DT928" s="8"/>
      <c r="DU928" s="8"/>
      <c r="DV928" s="8"/>
      <c r="DW928" s="8"/>
      <c r="DX928" s="8"/>
      <c r="DY928" s="8"/>
      <c r="DZ928" s="8"/>
      <c r="EA928" s="8"/>
      <c r="EB928" s="8"/>
      <c r="EC928" s="8"/>
      <c r="ED928" s="8"/>
      <c r="EE928" s="8"/>
      <c r="EF928" s="8"/>
      <c r="EG928" s="8"/>
      <c r="EH928" s="8"/>
      <c r="EI928" s="8"/>
      <c r="EJ928" s="8"/>
      <c r="EK928" s="8"/>
      <c r="EL928" s="8"/>
      <c r="EM928" s="8"/>
      <c r="EN928" s="8"/>
      <c r="EO928" s="8"/>
      <c r="EP928" s="8"/>
      <c r="EQ928" s="8"/>
      <c r="ER928" s="8"/>
      <c r="ES928" s="8"/>
      <c r="ET928" s="8"/>
      <c r="EU928" s="8"/>
      <c r="EV928" s="8"/>
      <c r="EW928" s="8"/>
      <c r="EX928" s="8"/>
      <c r="EY928" s="8"/>
      <c r="EZ928" s="8"/>
      <c r="FA928" s="8"/>
      <c r="FB928" s="8"/>
      <c r="FC928" s="8"/>
      <c r="FD928" s="8"/>
      <c r="FE928" s="8"/>
      <c r="FF928" s="8"/>
      <c r="FG928" s="8"/>
      <c r="FH928" s="8"/>
      <c r="FI928" s="8"/>
      <c r="FJ928" s="8"/>
      <c r="FK928" s="8"/>
      <c r="FL928" s="8"/>
      <c r="FM928" s="8"/>
      <c r="FN928" s="8"/>
      <c r="FO928" s="8"/>
      <c r="FP928" s="8"/>
      <c r="FQ928" s="8"/>
      <c r="FR928" s="8"/>
      <c r="FS928" s="8"/>
      <c r="FT928" s="8"/>
      <c r="FU928" s="8"/>
      <c r="FV928" s="8"/>
      <c r="FW928" s="8"/>
      <c r="FX928" s="8"/>
      <c r="FY928" s="8"/>
      <c r="FZ928" s="8"/>
      <c r="GA928" s="8"/>
      <c r="GB928" s="8"/>
      <c r="GC928" s="8"/>
      <c r="GD928" s="8"/>
      <c r="GE928" s="8"/>
      <c r="GF928" s="8"/>
      <c r="GG928" s="8"/>
      <c r="GH928" s="8"/>
      <c r="GI928" s="8"/>
      <c r="GJ928" s="8"/>
      <c r="GK928" s="8"/>
      <c r="GL928" s="8"/>
      <c r="GM928" s="8"/>
      <c r="GN928" s="8"/>
      <c r="GO928" s="8"/>
      <c r="GP928" s="8"/>
      <c r="GQ928" s="8"/>
      <c r="GR928" s="8"/>
      <c r="GS928" s="8"/>
      <c r="GT928" s="8"/>
      <c r="GU928" s="8"/>
      <c r="GV928" s="8"/>
      <c r="GW928" s="8"/>
      <c r="GX928" s="8"/>
      <c r="GY928" s="8"/>
      <c r="GZ928" s="8"/>
      <c r="HA928" s="8"/>
      <c r="HB928" s="8"/>
      <c r="HC928" s="8"/>
      <c r="HD928" s="8"/>
      <c r="HE928" s="8"/>
      <c r="HF928" s="8"/>
      <c r="HG928" s="8"/>
      <c r="HH928" s="8"/>
      <c r="HI928" s="8"/>
      <c r="HJ928" s="8"/>
      <c r="HK928" s="8"/>
      <c r="HL928" s="8"/>
      <c r="HM928" s="8"/>
      <c r="HN928" s="8"/>
      <c r="HO928" s="8"/>
      <c r="HP928" s="8"/>
      <c r="HQ928" s="8"/>
      <c r="HR928" s="8"/>
      <c r="HS928" s="8"/>
      <c r="HT928" s="8"/>
      <c r="HU928" s="8"/>
      <c r="HV928" s="8"/>
      <c r="HW928" s="8"/>
      <c r="HX928" s="8"/>
      <c r="HY928" s="8"/>
      <c r="HZ928" s="8"/>
      <c r="IA928" s="8"/>
      <c r="IB928" s="8"/>
      <c r="IC928" s="8"/>
      <c r="ID928" s="8"/>
      <c r="IE928" s="8"/>
      <c r="IF928" s="8"/>
      <c r="IG928" s="8"/>
      <c r="IH928" s="8"/>
      <c r="II928" s="8"/>
      <c r="IJ928" s="8"/>
      <c r="IK928" s="8"/>
      <c r="IL928" s="8"/>
      <c r="IM928" s="8"/>
      <c r="IN928" s="8"/>
      <c r="IO928" s="8"/>
      <c r="IP928" s="8"/>
      <c r="IQ928" s="8"/>
      <c r="IR928" s="8"/>
      <c r="IS928" s="8"/>
      <c r="IT928" s="8"/>
      <c r="IU928" s="8"/>
      <c r="IV928" s="8"/>
      <c r="IW928" s="8"/>
      <c r="IX928" s="8"/>
      <c r="IY928" s="8"/>
      <c r="IZ928" s="8"/>
      <c r="JA928" s="8"/>
      <c r="JB928" s="8"/>
      <c r="JC928" s="8"/>
      <c r="JD928" s="8"/>
      <c r="JE928" s="8"/>
      <c r="JF928" s="8"/>
      <c r="JG928" s="8"/>
      <c r="JH928" s="8"/>
      <c r="JI928" s="8"/>
      <c r="JJ928" s="8"/>
      <c r="JK928" s="8"/>
      <c r="JL928" s="8"/>
      <c r="JM928" s="8"/>
      <c r="JN928" s="8"/>
      <c r="JO928" s="8"/>
      <c r="JP928" s="8"/>
      <c r="JQ928" s="8"/>
      <c r="JR928" s="8"/>
      <c r="JS928" s="8"/>
      <c r="JT928" s="8"/>
      <c r="JU928" s="8"/>
      <c r="JV928" s="8"/>
      <c r="JW928" s="8"/>
      <c r="JX928" s="8"/>
      <c r="JY928" s="8"/>
      <c r="JZ928" s="8"/>
      <c r="KA928" s="8"/>
      <c r="KB928" s="8"/>
      <c r="KC928" s="8"/>
      <c r="KD928" s="8"/>
      <c r="KE928" s="8"/>
      <c r="KF928" s="8"/>
      <c r="KG928" s="8"/>
      <c r="KH928" s="8"/>
      <c r="KI928" s="8"/>
      <c r="KJ928" s="8"/>
      <c r="KK928" s="8"/>
      <c r="KL928" s="8"/>
      <c r="KM928" s="8"/>
      <c r="KN928" s="8"/>
      <c r="KO928" s="8"/>
      <c r="KP928" s="8"/>
      <c r="KQ928" s="8"/>
      <c r="KR928" s="8"/>
      <c r="KS928" s="8"/>
      <c r="KT928" s="8"/>
      <c r="KU928" s="8"/>
      <c r="KV928" s="8"/>
      <c r="KW928" s="8"/>
      <c r="KX928" s="8"/>
      <c r="KY928" s="8"/>
      <c r="KZ928" s="8"/>
      <c r="LA928" s="8"/>
      <c r="LB928" s="8"/>
      <c r="LC928" s="8"/>
      <c r="LD928" s="8"/>
      <c r="LE928" s="8"/>
      <c r="LF928" s="8"/>
      <c r="LG928" s="8"/>
      <c r="LH928" s="8"/>
      <c r="LI928" s="8"/>
      <c r="LJ928" s="8"/>
      <c r="LK928" s="8"/>
      <c r="LL928" s="8"/>
      <c r="LM928" s="8"/>
      <c r="LN928" s="8"/>
      <c r="LO928" s="8"/>
      <c r="LP928" s="8"/>
      <c r="LQ928" s="8"/>
      <c r="LR928" s="8"/>
      <c r="LS928" s="8"/>
      <c r="LT928" s="8"/>
      <c r="LU928" s="8"/>
      <c r="LV928" s="8"/>
      <c r="LW928" s="8"/>
      <c r="LX928" s="8"/>
      <c r="LY928" s="8"/>
      <c r="LZ928" s="8"/>
      <c r="MA928" s="8"/>
      <c r="MB928" s="8"/>
      <c r="MC928" s="8"/>
      <c r="MD928" s="8"/>
      <c r="ME928" s="8"/>
      <c r="MF928" s="8"/>
      <c r="MG928" s="8"/>
      <c r="MH928" s="8"/>
      <c r="MI928" s="8"/>
      <c r="MJ928" s="8"/>
      <c r="MK928" s="8"/>
      <c r="ML928" s="8"/>
      <c r="MM928" s="8"/>
      <c r="MN928" s="8"/>
      <c r="MO928" s="8"/>
      <c r="MP928" s="8"/>
      <c r="MQ928" s="8"/>
      <c r="MR928" s="8"/>
      <c r="MS928" s="8"/>
      <c r="MT928" s="8"/>
      <c r="MU928" s="8"/>
      <c r="MV928" s="8"/>
      <c r="MW928" s="8"/>
      <c r="MX928" s="8"/>
      <c r="MY928" s="8"/>
      <c r="MZ928" s="8"/>
      <c r="NA928" s="8"/>
      <c r="NB928" s="8"/>
      <c r="NC928" s="8"/>
      <c r="ND928" s="8"/>
      <c r="NE928" s="8"/>
      <c r="NF928" s="8"/>
      <c r="NG928" s="8"/>
      <c r="NH928" s="8"/>
      <c r="NI928" s="8"/>
      <c r="NJ928" s="8"/>
      <c r="NK928" s="8"/>
      <c r="NL928" s="8"/>
      <c r="NM928" s="8"/>
      <c r="NN928" s="8"/>
      <c r="NO928" s="8"/>
      <c r="NP928" s="8"/>
      <c r="NQ928" s="8"/>
      <c r="NR928" s="8"/>
      <c r="NS928" s="8"/>
      <c r="NT928" s="8"/>
      <c r="NU928" s="8"/>
      <c r="NV928" s="8"/>
      <c r="NW928" s="8"/>
      <c r="NX928" s="8"/>
      <c r="NY928" s="8"/>
      <c r="NZ928" s="8"/>
      <c r="OA928" s="8"/>
      <c r="OB928" s="8"/>
      <c r="OC928" s="8"/>
      <c r="OD928" s="8"/>
      <c r="OE928" s="8"/>
      <c r="OF928" s="8"/>
      <c r="OG928" s="8"/>
      <c r="OH928" s="8"/>
      <c r="OI928" s="8"/>
      <c r="OJ928" s="8"/>
      <c r="OK928" s="8"/>
      <c r="OL928" s="8"/>
      <c r="OM928" s="8"/>
      <c r="ON928" s="8"/>
      <c r="OO928" s="8"/>
      <c r="OP928" s="8"/>
      <c r="OQ928" s="8"/>
      <c r="OR928" s="8"/>
      <c r="OS928" s="8"/>
      <c r="OT928" s="8"/>
      <c r="OU928" s="8"/>
      <c r="OV928" s="8"/>
      <c r="OW928" s="8"/>
      <c r="OX928" s="8"/>
      <c r="OY928" s="8"/>
      <c r="OZ928" s="8"/>
      <c r="PA928" s="8"/>
      <c r="PB928" s="8"/>
      <c r="PC928" s="8"/>
      <c r="PD928" s="8"/>
      <c r="PE928" s="8"/>
      <c r="PF928" s="8"/>
      <c r="PG928" s="8"/>
      <c r="PH928" s="8"/>
      <c r="PI928" s="8"/>
      <c r="PJ928" s="8"/>
      <c r="PK928" s="8"/>
      <c r="PL928" s="8"/>
      <c r="PM928" s="8"/>
      <c r="PN928" s="8"/>
      <c r="PO928" s="8"/>
      <c r="PP928" s="8"/>
      <c r="PQ928" s="8"/>
      <c r="PR928" s="8"/>
      <c r="PS928" s="8"/>
      <c r="PT928" s="8"/>
      <c r="PU928" s="8"/>
      <c r="PV928" s="8"/>
      <c r="PW928" s="8"/>
      <c r="PX928" s="8"/>
      <c r="PY928" s="8"/>
      <c r="PZ928" s="8"/>
      <c r="QA928" s="8"/>
      <c r="QB928" s="8"/>
      <c r="QC928" s="8"/>
      <c r="QD928" s="8"/>
      <c r="QE928" s="8"/>
      <c r="QF928" s="8"/>
      <c r="QG928" s="8"/>
      <c r="QH928" s="8"/>
      <c r="QI928" s="8"/>
      <c r="QJ928" s="8"/>
      <c r="QK928" s="8"/>
      <c r="QL928" s="8"/>
      <c r="QM928" s="8"/>
      <c r="QN928" s="8"/>
      <c r="QO928" s="8"/>
      <c r="QP928" s="8"/>
      <c r="QQ928" s="8"/>
      <c r="QR928" s="8"/>
      <c r="QS928" s="8"/>
      <c r="QT928" s="8"/>
      <c r="QU928" s="8"/>
      <c r="QV928" s="8"/>
      <c r="QW928" s="8"/>
      <c r="QX928" s="8"/>
      <c r="QY928" s="8"/>
      <c r="QZ928" s="8"/>
      <c r="RA928" s="8"/>
      <c r="RB928" s="8"/>
      <c r="RC928" s="8"/>
      <c r="RD928" s="8"/>
      <c r="RE928" s="8"/>
      <c r="RF928" s="8"/>
      <c r="RG928" s="8"/>
      <c r="RH928" s="8"/>
      <c r="RI928" s="8"/>
      <c r="RJ928" s="8"/>
      <c r="RK928" s="8"/>
      <c r="RL928" s="8"/>
      <c r="RM928" s="8"/>
      <c r="RN928" s="8"/>
      <c r="RO928" s="8"/>
      <c r="RP928" s="8"/>
      <c r="RQ928" s="8"/>
      <c r="RR928" s="8"/>
      <c r="RS928" s="8"/>
      <c r="RT928" s="8"/>
      <c r="RU928" s="8"/>
      <c r="RV928" s="8"/>
      <c r="RW928" s="8"/>
      <c r="RX928" s="8"/>
      <c r="RY928" s="8"/>
      <c r="RZ928" s="8"/>
      <c r="SA928" s="8"/>
      <c r="SB928" s="8"/>
      <c r="SC928" s="8"/>
      <c r="SD928" s="8"/>
      <c r="SE928" s="8"/>
      <c r="SF928" s="8"/>
      <c r="SG928" s="8"/>
      <c r="SH928" s="8"/>
      <c r="SI928" s="8"/>
      <c r="SJ928" s="8"/>
      <c r="SK928" s="8"/>
      <c r="SL928" s="8"/>
      <c r="SM928" s="8"/>
      <c r="SN928" s="8"/>
      <c r="SO928" s="8"/>
      <c r="SP928" s="8"/>
      <c r="SQ928" s="8"/>
      <c r="SR928" s="8"/>
      <c r="SS928" s="8"/>
      <c r="ST928" s="8"/>
      <c r="SU928" s="8"/>
      <c r="SV928" s="8"/>
      <c r="SW928" s="8"/>
      <c r="SX928" s="8"/>
      <c r="SY928" s="8"/>
      <c r="SZ928" s="8"/>
      <c r="TA928" s="8"/>
      <c r="TB928" s="8"/>
      <c r="TC928" s="8"/>
      <c r="TD928" s="8"/>
      <c r="TE928" s="8"/>
      <c r="TF928" s="8"/>
      <c r="TG928" s="8"/>
      <c r="TH928" s="8"/>
      <c r="TI928" s="8"/>
      <c r="TJ928" s="8"/>
      <c r="TK928" s="8"/>
      <c r="TL928" s="8"/>
      <c r="TM928" s="8"/>
      <c r="TN928" s="8"/>
      <c r="TO928" s="8"/>
      <c r="TP928" s="8"/>
      <c r="TQ928" s="8"/>
      <c r="TR928" s="8"/>
      <c r="TS928" s="8"/>
      <c r="TT928" s="8"/>
      <c r="TU928" s="8"/>
      <c r="TV928" s="8"/>
      <c r="TW928" s="8"/>
      <c r="TX928" s="8"/>
      <c r="TY928" s="8"/>
      <c r="TZ928" s="8"/>
      <c r="UA928" s="8"/>
      <c r="UB928" s="8"/>
      <c r="UC928" s="8"/>
      <c r="UD928" s="8"/>
      <c r="UE928" s="8"/>
      <c r="UF928" s="8"/>
      <c r="UG928" s="8"/>
      <c r="UH928" s="8"/>
      <c r="UI928" s="8"/>
      <c r="UJ928" s="8"/>
      <c r="UK928" s="8"/>
      <c r="UL928" s="8"/>
      <c r="UM928" s="8"/>
      <c r="UN928" s="8"/>
      <c r="UO928" s="8"/>
      <c r="UP928" s="8"/>
      <c r="UQ928" s="8"/>
      <c r="UR928" s="8"/>
      <c r="US928" s="8"/>
      <c r="UT928" s="8"/>
      <c r="UU928" s="8"/>
      <c r="UV928" s="8"/>
      <c r="UW928" s="8"/>
      <c r="UX928" s="8"/>
      <c r="UY928" s="8"/>
      <c r="UZ928" s="8"/>
      <c r="VA928" s="8"/>
      <c r="VB928" s="8"/>
      <c r="VC928" s="8"/>
      <c r="VD928" s="8"/>
      <c r="VE928" s="8"/>
      <c r="VF928" s="8"/>
      <c r="VG928" s="8"/>
      <c r="VH928" s="8"/>
      <c r="VI928" s="8"/>
      <c r="VJ928" s="8"/>
      <c r="VK928" s="8"/>
      <c r="VL928" s="8"/>
      <c r="VM928" s="8"/>
      <c r="VN928" s="8"/>
      <c r="VO928" s="8"/>
      <c r="VP928" s="8"/>
      <c r="VQ928" s="8"/>
      <c r="VR928" s="8"/>
      <c r="VS928" s="8"/>
      <c r="VT928" s="8"/>
      <c r="VU928" s="8"/>
      <c r="VV928" s="8"/>
      <c r="VW928" s="8"/>
      <c r="VX928" s="8"/>
      <c r="VY928" s="8"/>
      <c r="VZ928" s="8"/>
      <c r="WA928" s="8"/>
      <c r="WB928" s="8"/>
      <c r="WC928" s="8"/>
      <c r="WD928" s="8"/>
      <c r="WE928" s="8"/>
      <c r="WF928" s="8"/>
      <c r="WG928" s="8"/>
      <c r="WH928" s="8"/>
      <c r="WI928" s="8"/>
      <c r="WJ928" s="8"/>
      <c r="WK928" s="8"/>
      <c r="WL928" s="8"/>
      <c r="WM928" s="8"/>
      <c r="WN928" s="8"/>
      <c r="WO928" s="8"/>
      <c r="WP928" s="8"/>
      <c r="WQ928" s="8"/>
      <c r="WR928" s="8"/>
      <c r="WS928" s="8"/>
      <c r="WT928" s="8"/>
      <c r="WU928" s="8"/>
      <c r="WV928" s="8"/>
      <c r="WW928" s="8"/>
      <c r="WX928" s="8"/>
      <c r="WY928" s="8"/>
      <c r="WZ928" s="8"/>
      <c r="XA928" s="8"/>
      <c r="XB928" s="8"/>
      <c r="XC928" s="8"/>
      <c r="XD928" s="8"/>
      <c r="XE928" s="8"/>
      <c r="XF928" s="8"/>
      <c r="XG928" s="8"/>
      <c r="XH928" s="8"/>
      <c r="XI928" s="8"/>
      <c r="XJ928" s="8"/>
      <c r="XK928" s="8"/>
      <c r="XL928" s="8"/>
      <c r="XM928" s="8"/>
      <c r="XN928" s="8"/>
      <c r="XO928" s="8"/>
      <c r="XP928" s="8"/>
      <c r="XQ928" s="8"/>
      <c r="XR928" s="8"/>
      <c r="XS928" s="8"/>
      <c r="XT928" s="8"/>
      <c r="XU928" s="8"/>
      <c r="XV928" s="8"/>
      <c r="XW928" s="8"/>
      <c r="XX928" s="8"/>
      <c r="XY928" s="8"/>
      <c r="XZ928" s="8"/>
      <c r="YA928" s="8"/>
      <c r="YB928" s="8"/>
      <c r="YC928" s="8"/>
      <c r="YD928" s="8"/>
      <c r="YE928" s="8"/>
      <c r="YF928" s="8"/>
      <c r="YG928" s="8"/>
      <c r="YH928" s="8"/>
      <c r="YI928" s="8"/>
      <c r="YJ928" s="8"/>
      <c r="YK928" s="8"/>
      <c r="YL928" s="8"/>
      <c r="YM928" s="8"/>
      <c r="YN928" s="8"/>
      <c r="YO928" s="8"/>
      <c r="YP928" s="8"/>
      <c r="YQ928" s="8"/>
      <c r="YR928" s="8"/>
      <c r="YS928" s="8"/>
      <c r="YT928" s="8"/>
      <c r="YU928" s="8"/>
      <c r="YV928" s="8"/>
      <c r="YW928" s="8"/>
      <c r="YX928" s="8"/>
      <c r="YY928" s="8"/>
      <c r="YZ928" s="8"/>
      <c r="ZA928" s="8"/>
      <c r="ZB928" s="8"/>
      <c r="ZC928" s="8"/>
      <c r="ZD928" s="8"/>
      <c r="ZE928" s="8"/>
      <c r="ZF928" s="8"/>
      <c r="ZG928" s="8"/>
      <c r="ZH928" s="8"/>
      <c r="ZI928" s="8"/>
      <c r="ZJ928" s="8"/>
      <c r="ZK928" s="8"/>
      <c r="ZL928" s="8"/>
      <c r="ZM928" s="8"/>
      <c r="ZN928" s="8"/>
      <c r="ZO928" s="8"/>
      <c r="ZP928" s="8"/>
      <c r="ZQ928" s="8"/>
      <c r="ZR928" s="8"/>
      <c r="ZS928" s="8"/>
      <c r="ZT928" s="8"/>
      <c r="ZU928" s="8"/>
      <c r="ZV928" s="8"/>
      <c r="ZW928" s="8"/>
      <c r="ZX928" s="8"/>
      <c r="ZY928" s="8"/>
      <c r="ZZ928" s="8"/>
      <c r="AAA928" s="8"/>
      <c r="AAB928" s="8"/>
      <c r="AAC928" s="8"/>
      <c r="AAD928" s="8"/>
      <c r="AAE928" s="8"/>
      <c r="AAF928" s="8"/>
      <c r="AAG928" s="8"/>
      <c r="AAH928" s="8"/>
      <c r="AAI928" s="8"/>
      <c r="AAJ928" s="8"/>
      <c r="AAK928" s="8"/>
      <c r="AAL928" s="8"/>
      <c r="AAM928" s="8"/>
      <c r="AAN928" s="8"/>
      <c r="AAO928" s="8"/>
      <c r="AAP928" s="8"/>
      <c r="AAQ928" s="8"/>
      <c r="AAR928" s="8"/>
      <c r="AAS928" s="8"/>
      <c r="AAT928" s="8"/>
      <c r="AAU928" s="8"/>
      <c r="AAV928" s="8"/>
      <c r="AAW928" s="8"/>
      <c r="AAX928" s="8"/>
      <c r="AAY928" s="8"/>
      <c r="AAZ928" s="8"/>
      <c r="ABA928" s="8"/>
      <c r="ABB928" s="8"/>
      <c r="ABC928" s="8"/>
      <c r="ABD928" s="8"/>
      <c r="ABE928" s="8"/>
      <c r="ABF928" s="8"/>
      <c r="ABG928" s="8"/>
      <c r="ABH928" s="8"/>
      <c r="ABI928" s="8"/>
      <c r="ABJ928" s="8"/>
      <c r="ABK928" s="8"/>
      <c r="ABL928" s="8"/>
      <c r="ABM928" s="8"/>
      <c r="ABN928" s="8"/>
      <c r="ABO928" s="8"/>
      <c r="ABP928" s="8"/>
      <c r="ABQ928" s="8"/>
      <c r="ABR928" s="8"/>
      <c r="ABS928" s="8"/>
      <c r="ABT928" s="8"/>
      <c r="ABU928" s="8"/>
      <c r="ABV928" s="8"/>
      <c r="ABW928" s="8"/>
      <c r="ABX928" s="8"/>
      <c r="ABY928" s="8"/>
      <c r="ABZ928" s="8"/>
      <c r="ACA928" s="8"/>
      <c r="ACB928" s="8"/>
      <c r="ACC928" s="8"/>
      <c r="ACD928" s="8"/>
      <c r="ACE928" s="8"/>
      <c r="ACF928" s="8"/>
      <c r="ACG928" s="8"/>
      <c r="ACH928" s="8"/>
      <c r="ACI928" s="8"/>
      <c r="ACJ928" s="8"/>
      <c r="ACK928" s="8"/>
      <c r="ACL928" s="8"/>
      <c r="ACM928" s="8"/>
      <c r="ACN928" s="8"/>
      <c r="ACO928" s="8"/>
      <c r="ACP928" s="8"/>
      <c r="ACQ928" s="8"/>
      <c r="ACR928" s="8"/>
      <c r="ACS928" s="8"/>
      <c r="ACT928" s="8"/>
      <c r="ACU928" s="8"/>
      <c r="ACV928" s="8"/>
      <c r="ACW928" s="8"/>
      <c r="ACX928" s="8"/>
      <c r="ACY928" s="8"/>
      <c r="ACZ928" s="8"/>
      <c r="ADA928" s="8"/>
      <c r="ADB928" s="8"/>
      <c r="ADC928" s="8"/>
      <c r="ADD928" s="8"/>
      <c r="ADE928" s="8"/>
      <c r="ADF928" s="8"/>
      <c r="ADG928" s="8"/>
      <c r="ADH928" s="8"/>
      <c r="ADI928" s="8"/>
      <c r="ADJ928" s="8"/>
      <c r="ADK928" s="8"/>
      <c r="ADL928" s="8"/>
      <c r="ADM928" s="8"/>
      <c r="ADN928" s="8"/>
      <c r="ADO928" s="8"/>
      <c r="ADP928" s="8"/>
      <c r="ADQ928" s="8"/>
      <c r="ADR928" s="8"/>
      <c r="ADS928" s="8"/>
      <c r="ADT928" s="8"/>
      <c r="ADU928" s="8"/>
      <c r="ADV928" s="8"/>
      <c r="ADW928" s="8"/>
      <c r="ADX928" s="8"/>
      <c r="ADY928" s="8"/>
      <c r="ADZ928" s="8"/>
      <c r="AEA928" s="8"/>
      <c r="AEB928" s="8"/>
      <c r="AEC928" s="8"/>
      <c r="AED928" s="8"/>
      <c r="AEE928" s="8"/>
      <c r="AEF928" s="8"/>
      <c r="AEG928" s="8"/>
      <c r="AEH928" s="8"/>
      <c r="AEI928" s="8"/>
      <c r="AEJ928" s="8"/>
      <c r="AEK928" s="8"/>
      <c r="AEL928" s="8"/>
      <c r="AEM928" s="8"/>
      <c r="AEN928" s="8"/>
      <c r="AEO928" s="8"/>
      <c r="AEP928" s="8"/>
      <c r="AEQ928" s="8"/>
      <c r="AER928" s="8"/>
      <c r="AES928" s="8"/>
      <c r="AET928" s="8"/>
      <c r="AEU928" s="8"/>
      <c r="AEV928" s="8"/>
      <c r="AEW928" s="8"/>
      <c r="AEX928" s="8"/>
      <c r="AEY928" s="8"/>
      <c r="AEZ928" s="8"/>
      <c r="AFA928" s="8"/>
      <c r="AFB928" s="8"/>
      <c r="AFC928" s="8"/>
      <c r="AFD928" s="8"/>
      <c r="AFE928" s="8"/>
      <c r="AFF928" s="8"/>
      <c r="AFG928" s="8"/>
      <c r="AFH928" s="8"/>
      <c r="AFI928" s="8"/>
      <c r="AFJ928" s="8"/>
      <c r="AFK928" s="8"/>
      <c r="AFL928" s="8"/>
      <c r="AFM928" s="8"/>
      <c r="AFN928" s="8"/>
      <c r="AFO928" s="8"/>
      <c r="AFP928" s="8"/>
      <c r="AFQ928" s="8"/>
      <c r="AFR928" s="8"/>
      <c r="AFS928" s="8"/>
      <c r="AFT928" s="8"/>
      <c r="AFU928" s="8"/>
      <c r="AFV928" s="8"/>
      <c r="AFW928" s="8"/>
      <c r="AFX928" s="8"/>
      <c r="AFY928" s="8"/>
      <c r="AFZ928" s="8"/>
      <c r="AGA928" s="8"/>
      <c r="AGB928" s="8"/>
      <c r="AGC928" s="8"/>
      <c r="AGD928" s="8"/>
      <c r="AGE928" s="8"/>
      <c r="AGF928" s="8"/>
      <c r="AGG928" s="8"/>
      <c r="AGH928" s="8"/>
      <c r="AGI928" s="8"/>
      <c r="AGJ928" s="8"/>
      <c r="AGK928" s="8"/>
      <c r="AGL928" s="8"/>
      <c r="AGM928" s="8"/>
      <c r="AGN928" s="8"/>
      <c r="AGO928" s="8"/>
      <c r="AGP928" s="8"/>
      <c r="AGQ928" s="8"/>
      <c r="AGR928" s="8"/>
      <c r="AGS928" s="8"/>
      <c r="AGT928" s="8"/>
      <c r="AGU928" s="8"/>
      <c r="AGV928" s="8"/>
      <c r="AGW928" s="8"/>
      <c r="AGX928" s="8"/>
      <c r="AGY928" s="8"/>
      <c r="AGZ928" s="8"/>
      <c r="AHA928" s="8"/>
      <c r="AHB928" s="8"/>
      <c r="AHC928" s="8"/>
      <c r="AHD928" s="8"/>
      <c r="AHE928" s="8"/>
      <c r="AHF928" s="8"/>
      <c r="AHG928" s="8"/>
      <c r="AHH928" s="8"/>
      <c r="AHI928" s="8"/>
      <c r="AHJ928" s="8"/>
      <c r="AHK928" s="8"/>
      <c r="AHL928" s="8"/>
      <c r="AHM928" s="8"/>
      <c r="AHN928" s="8"/>
      <c r="AHO928" s="8"/>
      <c r="AHP928" s="8"/>
      <c r="AHQ928" s="8"/>
      <c r="AHR928" s="8"/>
      <c r="AHS928" s="8"/>
      <c r="AHT928" s="8"/>
      <c r="AHU928" s="8"/>
      <c r="AHV928" s="8"/>
      <c r="AHW928" s="8"/>
      <c r="AHX928" s="8"/>
      <c r="AHY928" s="8"/>
      <c r="AHZ928" s="8"/>
      <c r="AIA928" s="8"/>
      <c r="AIB928" s="8"/>
      <c r="AIC928" s="8"/>
      <c r="AID928" s="8"/>
      <c r="AIE928" s="8"/>
      <c r="AIF928" s="8"/>
      <c r="AIG928" s="8"/>
      <c r="AIH928" s="8"/>
      <c r="AII928" s="8"/>
      <c r="AIJ928" s="8"/>
      <c r="AIK928" s="8"/>
      <c r="AIL928" s="8"/>
      <c r="AIM928" s="8"/>
      <c r="AIN928" s="8"/>
      <c r="AIO928" s="8"/>
      <c r="AIP928" s="8"/>
      <c r="AIQ928" s="8"/>
      <c r="AIR928" s="8"/>
      <c r="AIS928" s="8"/>
      <c r="AIT928" s="8"/>
      <c r="AIU928" s="8"/>
      <c r="AIV928" s="8"/>
      <c r="AIW928" s="8"/>
      <c r="AIX928" s="8"/>
      <c r="AIY928" s="8"/>
      <c r="AIZ928" s="8"/>
      <c r="AJA928" s="8"/>
      <c r="AJB928" s="8"/>
      <c r="AJC928" s="8"/>
      <c r="AJD928" s="8"/>
      <c r="AJE928" s="8"/>
      <c r="AJF928" s="8"/>
      <c r="AJG928" s="8"/>
      <c r="AJH928" s="8"/>
      <c r="AJI928" s="8"/>
      <c r="AJJ928" s="8"/>
      <c r="AJK928" s="8"/>
      <c r="AJL928" s="8"/>
      <c r="AJM928" s="8"/>
      <c r="AJN928" s="8"/>
      <c r="AJO928" s="8"/>
      <c r="AJP928" s="8"/>
      <c r="AJQ928" s="8"/>
      <c r="AJR928" s="8"/>
      <c r="AJS928" s="8"/>
      <c r="AJT928" s="8"/>
      <c r="AJU928" s="8"/>
      <c r="AJV928" s="8"/>
      <c r="AJW928" s="8"/>
      <c r="AJX928" s="8"/>
      <c r="AJY928" s="8"/>
      <c r="AJZ928" s="8"/>
      <c r="AKA928" s="8"/>
      <c r="AKB928" s="8"/>
      <c r="AKC928" s="8"/>
      <c r="AKD928" s="8"/>
      <c r="AKE928" s="8"/>
      <c r="AKF928" s="8"/>
      <c r="AKG928" s="8"/>
      <c r="AKH928" s="8"/>
      <c r="AKI928" s="8"/>
      <c r="AKJ928" s="8"/>
      <c r="AKK928" s="8"/>
      <c r="AKL928" s="8"/>
      <c r="AKM928" s="8"/>
      <c r="AKN928" s="8"/>
      <c r="AKO928" s="8"/>
      <c r="AKP928" s="8"/>
      <c r="AKQ928" s="8"/>
      <c r="AKR928" s="8"/>
      <c r="AKS928" s="8"/>
      <c r="AKT928" s="8"/>
      <c r="AKU928" s="8"/>
      <c r="AKV928" s="8"/>
      <c r="AKW928" s="8"/>
      <c r="AKX928" s="8"/>
      <c r="AKY928" s="8"/>
      <c r="AKZ928" s="8"/>
      <c r="ALA928" s="8"/>
      <c r="ALB928" s="8"/>
      <c r="ALC928" s="8"/>
      <c r="ALD928" s="8"/>
      <c r="ALE928" s="8"/>
      <c r="ALF928" s="8"/>
      <c r="ALG928" s="8"/>
      <c r="ALH928" s="8"/>
      <c r="ALI928" s="8"/>
      <c r="ALJ928" s="8"/>
      <c r="ALK928" s="8"/>
      <c r="ALL928" s="8"/>
      <c r="ALM928" s="8"/>
      <c r="ALN928" s="8"/>
      <c r="ALO928" s="8"/>
      <c r="ALP928" s="8"/>
      <c r="ALQ928" s="8"/>
      <c r="ALR928" s="8"/>
      <c r="ALS928" s="8"/>
      <c r="ALT928" s="8"/>
      <c r="ALU928" s="8"/>
      <c r="ALV928" s="8"/>
      <c r="ALW928" s="8"/>
      <c r="ALX928" s="8"/>
      <c r="ALY928" s="8"/>
      <c r="ALZ928" s="8"/>
      <c r="AMA928" s="8"/>
      <c r="AMB928" s="8"/>
      <c r="AMC928" s="8"/>
      <c r="AMD928" s="8"/>
      <c r="AME928" s="8"/>
      <c r="AMF928" s="8"/>
      <c r="AMG928" s="8"/>
      <c r="AMH928" s="8"/>
      <c r="AMI928" s="8"/>
      <c r="AMJ928" s="8"/>
      <c r="AMK928" s="8"/>
      <c r="AML928" s="8"/>
      <c r="AMM928" s="8"/>
      <c r="AMN928" s="8"/>
      <c r="AMO928" s="8"/>
      <c r="AMP928" s="8"/>
      <c r="AMQ928" s="8"/>
      <c r="AMR928" s="8"/>
      <c r="AMS928" s="8"/>
      <c r="AMT928" s="8"/>
      <c r="AMU928" s="8"/>
      <c r="AMV928" s="8"/>
      <c r="AMW928" s="8"/>
      <c r="AMX928" s="8"/>
      <c r="AMY928" s="8"/>
      <c r="AMZ928" s="8"/>
      <c r="ANA928" s="8"/>
      <c r="ANB928" s="8"/>
      <c r="ANC928" s="8"/>
      <c r="AND928" s="8"/>
      <c r="ANE928" s="8"/>
      <c r="ANF928" s="8"/>
      <c r="ANG928" s="8"/>
      <c r="ANH928" s="8"/>
      <c r="ANI928" s="8"/>
      <c r="ANJ928" s="8"/>
      <c r="ANK928" s="8"/>
      <c r="ANL928" s="8"/>
      <c r="ANM928" s="8"/>
      <c r="ANN928" s="8"/>
      <c r="ANO928" s="8"/>
      <c r="ANP928" s="8"/>
      <c r="ANQ928" s="8"/>
      <c r="ANR928" s="8"/>
      <c r="ANS928" s="8"/>
      <c r="ANT928" s="8"/>
      <c r="ANU928" s="8"/>
      <c r="ANV928" s="8"/>
      <c r="ANW928" s="8"/>
      <c r="ANX928" s="8"/>
      <c r="ANY928" s="8"/>
      <c r="ANZ928" s="8"/>
      <c r="AOA928" s="8"/>
      <c r="AOB928" s="8"/>
      <c r="AOC928" s="8"/>
      <c r="AOD928" s="8"/>
      <c r="AOE928" s="8"/>
      <c r="AOF928" s="8"/>
      <c r="AOG928" s="8"/>
      <c r="AOH928" s="8"/>
      <c r="AOI928" s="8"/>
      <c r="AOJ928" s="8"/>
      <c r="AOK928" s="8"/>
      <c r="AOL928" s="8"/>
      <c r="AOM928" s="8"/>
      <c r="AON928" s="8"/>
      <c r="AOO928" s="8"/>
      <c r="AOP928" s="8"/>
      <c r="AOQ928" s="8"/>
      <c r="AOR928" s="8"/>
      <c r="AOS928" s="8"/>
      <c r="AOT928" s="8"/>
      <c r="AOU928" s="8"/>
      <c r="AOV928" s="8"/>
      <c r="AOW928" s="8"/>
      <c r="AOX928" s="8"/>
      <c r="AOY928" s="8"/>
      <c r="AOZ928" s="8"/>
      <c r="APA928" s="8"/>
      <c r="APB928" s="8"/>
      <c r="APC928" s="8"/>
      <c r="APD928" s="8"/>
      <c r="APE928" s="8"/>
      <c r="APF928" s="8"/>
      <c r="APG928" s="8"/>
      <c r="APH928" s="8"/>
      <c r="API928" s="8"/>
      <c r="APJ928" s="8"/>
      <c r="APK928" s="8"/>
      <c r="APL928" s="8"/>
      <c r="APM928" s="8"/>
      <c r="APN928" s="8"/>
      <c r="APO928" s="8"/>
      <c r="APP928" s="8"/>
      <c r="APQ928" s="8"/>
      <c r="APR928" s="8"/>
      <c r="APS928" s="8"/>
      <c r="APT928" s="8"/>
      <c r="APU928" s="8"/>
      <c r="APV928" s="8"/>
      <c r="APW928" s="8"/>
      <c r="APX928" s="8"/>
      <c r="APY928" s="8"/>
      <c r="APZ928" s="8"/>
      <c r="AQA928" s="8"/>
      <c r="AQB928" s="8"/>
      <c r="AQC928" s="8"/>
      <c r="AQD928" s="8"/>
      <c r="AQE928" s="8"/>
      <c r="AQF928" s="8"/>
      <c r="AQG928" s="8"/>
      <c r="AQH928" s="8"/>
      <c r="AQI928" s="8"/>
      <c r="AQJ928" s="8"/>
      <c r="AQK928" s="8"/>
      <c r="AQL928" s="8"/>
      <c r="AQM928" s="8"/>
      <c r="AQN928" s="8"/>
      <c r="AQO928" s="8"/>
      <c r="AQP928" s="8"/>
      <c r="AQQ928" s="8"/>
      <c r="AQR928" s="8"/>
      <c r="AQS928" s="8"/>
      <c r="AQT928" s="8"/>
      <c r="AQU928" s="8"/>
      <c r="AQV928" s="8"/>
      <c r="AQW928" s="8"/>
      <c r="AQX928" s="8"/>
      <c r="AQY928" s="8"/>
      <c r="AQZ928" s="8"/>
      <c r="ARA928" s="8"/>
      <c r="ARB928" s="8"/>
      <c r="ARC928" s="8"/>
      <c r="ARD928" s="8"/>
      <c r="ARE928" s="8"/>
      <c r="ARF928" s="8"/>
      <c r="ARG928" s="8"/>
      <c r="ARH928" s="8"/>
      <c r="ARI928" s="8"/>
      <c r="ARJ928" s="8"/>
      <c r="ARK928" s="8"/>
      <c r="ARL928" s="8"/>
      <c r="ARM928" s="8"/>
      <c r="ARN928" s="8"/>
      <c r="ARO928" s="8"/>
      <c r="ARP928" s="8"/>
      <c r="ARQ928" s="8"/>
      <c r="ARR928" s="8"/>
      <c r="ARS928" s="8"/>
      <c r="ART928" s="8"/>
      <c r="ARU928" s="8"/>
      <c r="ARV928" s="8"/>
      <c r="ARW928" s="8"/>
      <c r="ARX928" s="8"/>
      <c r="ARY928" s="8"/>
      <c r="ARZ928" s="8"/>
      <c r="ASA928" s="8"/>
      <c r="ASB928" s="8"/>
      <c r="ASC928" s="8"/>
      <c r="ASD928" s="8"/>
      <c r="ASE928" s="8"/>
      <c r="ASF928" s="8"/>
      <c r="ASG928" s="8"/>
      <c r="ASH928" s="8"/>
      <c r="ASI928" s="8"/>
      <c r="ASJ928" s="8"/>
      <c r="ASK928" s="8"/>
      <c r="ASL928" s="8"/>
      <c r="ASM928" s="8"/>
      <c r="ASN928" s="8"/>
      <c r="ASO928" s="8"/>
      <c r="ASP928" s="8"/>
      <c r="ASQ928" s="8"/>
      <c r="ASR928" s="8"/>
      <c r="ASS928" s="8"/>
      <c r="AST928" s="8"/>
      <c r="ASU928" s="8"/>
      <c r="ASV928" s="8"/>
      <c r="ASW928" s="8"/>
      <c r="ASX928" s="8"/>
      <c r="ASY928" s="8"/>
      <c r="ASZ928" s="8"/>
      <c r="ATA928" s="8"/>
      <c r="ATB928" s="8"/>
      <c r="ATC928" s="8"/>
      <c r="ATD928" s="8"/>
      <c r="ATE928" s="8"/>
      <c r="ATF928" s="8"/>
      <c r="ATG928" s="8"/>
      <c r="ATH928" s="8"/>
      <c r="ATI928" s="8"/>
      <c r="ATJ928" s="8"/>
      <c r="ATK928" s="8"/>
      <c r="ATL928" s="8"/>
      <c r="ATM928" s="8"/>
      <c r="ATN928" s="8"/>
      <c r="ATO928" s="8"/>
      <c r="ATP928" s="8"/>
      <c r="ATQ928" s="8"/>
      <c r="ATR928" s="8"/>
      <c r="ATS928" s="8"/>
      <c r="ATT928" s="8"/>
      <c r="ATU928" s="8"/>
      <c r="ATV928" s="8"/>
      <c r="ATW928" s="8"/>
      <c r="ATX928" s="8"/>
      <c r="ATY928" s="8"/>
      <c r="ATZ928" s="8"/>
      <c r="AUA928" s="8"/>
      <c r="AUB928" s="8"/>
      <c r="AUC928" s="8"/>
      <c r="AUD928" s="8"/>
      <c r="AUE928" s="8"/>
      <c r="AUF928" s="8"/>
      <c r="AUG928" s="8"/>
      <c r="AUH928" s="8"/>
      <c r="AUI928" s="8"/>
      <c r="AUJ928" s="8"/>
      <c r="AUK928" s="8"/>
      <c r="AUL928" s="8"/>
      <c r="AUM928" s="8"/>
      <c r="AUN928" s="8"/>
      <c r="AUO928" s="8"/>
      <c r="AUP928" s="8"/>
      <c r="AUQ928" s="8"/>
      <c r="AUR928" s="8"/>
      <c r="AUS928" s="8"/>
      <c r="AUT928" s="8"/>
      <c r="AUU928" s="8"/>
      <c r="AUV928" s="8"/>
      <c r="AUW928" s="8"/>
      <c r="AUX928" s="8"/>
      <c r="AUY928" s="8"/>
      <c r="AUZ928" s="8"/>
      <c r="AVA928" s="8"/>
      <c r="AVB928" s="8"/>
      <c r="AVC928" s="8"/>
      <c r="AVD928" s="8"/>
      <c r="AVE928" s="8"/>
      <c r="AVF928" s="8"/>
      <c r="AVG928" s="8"/>
      <c r="AVH928" s="8"/>
      <c r="AVI928" s="8"/>
      <c r="AVJ928" s="8"/>
      <c r="AVK928" s="8"/>
      <c r="AVL928" s="8"/>
      <c r="AVM928" s="8"/>
      <c r="AVN928" s="8"/>
      <c r="AVO928" s="8"/>
      <c r="AVP928" s="8"/>
      <c r="AVQ928" s="8"/>
      <c r="AVR928" s="8"/>
      <c r="AVS928" s="8"/>
      <c r="AVT928" s="8"/>
      <c r="AVU928" s="8"/>
      <c r="AVV928" s="8"/>
      <c r="AVW928" s="8"/>
      <c r="AVX928" s="8"/>
      <c r="AVY928" s="8"/>
      <c r="AVZ928" s="8"/>
      <c r="AWA928" s="8"/>
      <c r="AWB928" s="8"/>
      <c r="AWC928" s="8"/>
      <c r="AWD928" s="8"/>
      <c r="AWE928" s="8"/>
      <c r="AWF928" s="8"/>
      <c r="AWG928" s="8"/>
      <c r="AWH928" s="8"/>
      <c r="AWI928" s="8"/>
      <c r="AWJ928" s="8"/>
      <c r="AWK928" s="8"/>
      <c r="AWL928" s="8"/>
      <c r="AWM928" s="8"/>
      <c r="AWN928" s="8"/>
      <c r="AWO928" s="8"/>
      <c r="AWP928" s="8"/>
      <c r="AWQ928" s="8"/>
      <c r="AWR928" s="8"/>
      <c r="AWS928" s="8"/>
      <c r="AWT928" s="8"/>
      <c r="AWU928" s="8"/>
      <c r="AWV928" s="8"/>
      <c r="AWW928" s="8"/>
      <c r="AWX928" s="8"/>
      <c r="AWY928" s="8"/>
      <c r="AWZ928" s="8"/>
      <c r="AXA928" s="8"/>
      <c r="AXB928" s="8"/>
      <c r="AXC928" s="8"/>
      <c r="AXD928" s="8"/>
      <c r="AXE928" s="8"/>
      <c r="AXF928" s="8"/>
      <c r="AXG928" s="8"/>
      <c r="AXH928" s="8"/>
      <c r="AXI928" s="8"/>
      <c r="AXJ928" s="8"/>
      <c r="AXK928" s="8"/>
      <c r="AXL928" s="8"/>
      <c r="AXM928" s="8"/>
      <c r="AXN928" s="8"/>
      <c r="AXO928" s="8"/>
      <c r="AXP928" s="8"/>
      <c r="AXQ928" s="8"/>
      <c r="AXR928" s="8"/>
      <c r="AXS928" s="8"/>
      <c r="AXT928" s="8"/>
      <c r="AXU928" s="8"/>
      <c r="AXV928" s="8"/>
      <c r="AXW928" s="8"/>
      <c r="AXX928" s="8"/>
      <c r="AXY928" s="8"/>
      <c r="AXZ928" s="8"/>
      <c r="AYA928" s="8"/>
      <c r="AYB928" s="8"/>
      <c r="AYC928" s="8"/>
      <c r="AYD928" s="8"/>
      <c r="AYE928" s="8"/>
      <c r="AYF928" s="8"/>
      <c r="AYG928" s="8"/>
      <c r="AYH928" s="8"/>
      <c r="AYI928" s="8"/>
      <c r="AYJ928" s="8"/>
      <c r="AYK928" s="8"/>
      <c r="AYL928" s="8"/>
      <c r="AYM928" s="8"/>
      <c r="AYN928" s="8"/>
      <c r="AYO928" s="8"/>
      <c r="AYP928" s="8"/>
      <c r="AYQ928" s="8"/>
      <c r="AYR928" s="8"/>
      <c r="AYS928" s="8"/>
      <c r="AYT928" s="8"/>
      <c r="AYU928" s="8"/>
      <c r="AYV928" s="8"/>
      <c r="AYW928" s="8"/>
      <c r="AYX928" s="8"/>
      <c r="AYY928" s="8"/>
      <c r="AYZ928" s="8"/>
      <c r="AZA928" s="8"/>
      <c r="AZB928" s="8"/>
      <c r="AZC928" s="8"/>
      <c r="AZD928" s="8"/>
      <c r="AZE928" s="8"/>
      <c r="AZF928" s="8"/>
      <c r="AZG928" s="8"/>
      <c r="AZH928" s="8"/>
      <c r="AZI928" s="8"/>
      <c r="AZJ928" s="8"/>
      <c r="AZK928" s="8"/>
      <c r="AZL928" s="8"/>
      <c r="AZM928" s="8"/>
      <c r="AZN928" s="8"/>
      <c r="AZO928" s="8"/>
      <c r="AZP928" s="8"/>
      <c r="AZQ928" s="8"/>
      <c r="AZR928" s="8"/>
      <c r="AZS928" s="8"/>
      <c r="AZT928" s="8"/>
      <c r="AZU928" s="8"/>
      <c r="AZV928" s="8"/>
      <c r="AZW928" s="8"/>
      <c r="AZX928" s="8"/>
      <c r="AZY928" s="8"/>
      <c r="AZZ928" s="8"/>
      <c r="BAA928" s="8"/>
      <c r="BAB928" s="8"/>
      <c r="BAC928" s="8"/>
      <c r="BAD928" s="8"/>
      <c r="BAE928" s="8"/>
      <c r="BAF928" s="8"/>
      <c r="BAG928" s="8"/>
      <c r="BAH928" s="8"/>
      <c r="BAI928" s="8"/>
      <c r="BAJ928" s="8"/>
      <c r="BAK928" s="8"/>
      <c r="BAL928" s="8"/>
      <c r="BAM928" s="8"/>
      <c r="BAN928" s="8"/>
      <c r="BAO928" s="8"/>
      <c r="BAP928" s="8"/>
      <c r="BAQ928" s="8"/>
      <c r="BAR928" s="8"/>
      <c r="BAS928" s="8"/>
      <c r="BAT928" s="8"/>
      <c r="BAU928" s="8"/>
      <c r="BAV928" s="8"/>
      <c r="BAW928" s="8"/>
      <c r="BAX928" s="8"/>
      <c r="BAY928" s="8"/>
      <c r="BAZ928" s="8"/>
      <c r="BBA928" s="8"/>
      <c r="BBB928" s="8"/>
      <c r="BBC928" s="8"/>
      <c r="BBD928" s="8"/>
      <c r="BBE928" s="8"/>
      <c r="BBF928" s="8"/>
      <c r="BBG928" s="8"/>
      <c r="BBH928" s="8"/>
      <c r="BBI928" s="8"/>
      <c r="BBJ928" s="8"/>
      <c r="BBK928" s="8"/>
      <c r="BBL928" s="8"/>
      <c r="BBM928" s="8"/>
      <c r="BBN928" s="8"/>
      <c r="BBO928" s="8"/>
      <c r="BBP928" s="8"/>
      <c r="BBQ928" s="8"/>
      <c r="BBR928" s="8"/>
      <c r="BBS928" s="8"/>
      <c r="BBT928" s="8"/>
      <c r="BBU928" s="8"/>
      <c r="BBV928" s="8"/>
      <c r="BBW928" s="8"/>
      <c r="BBX928" s="8"/>
      <c r="BBY928" s="8"/>
      <c r="BBZ928" s="8"/>
      <c r="BCA928" s="8"/>
      <c r="BCB928" s="8"/>
      <c r="BCC928" s="8"/>
      <c r="BCD928" s="8"/>
      <c r="BCE928" s="8"/>
      <c r="BCF928" s="8"/>
      <c r="BCG928" s="8"/>
      <c r="BCH928" s="8"/>
      <c r="BCI928" s="8"/>
      <c r="BCJ928" s="8"/>
      <c r="BCK928" s="8"/>
      <c r="BCL928" s="8"/>
      <c r="BCM928" s="8"/>
      <c r="BCN928" s="8"/>
      <c r="BCO928" s="8"/>
      <c r="BCP928" s="8"/>
      <c r="BCQ928" s="8"/>
      <c r="BCR928" s="8"/>
      <c r="BCS928" s="8"/>
      <c r="BCT928" s="8"/>
      <c r="BCU928" s="8"/>
      <c r="BCV928" s="8"/>
      <c r="BCW928" s="8"/>
      <c r="BCX928" s="8"/>
      <c r="BCY928" s="8"/>
      <c r="BCZ928" s="8"/>
      <c r="BDA928" s="8"/>
      <c r="BDB928" s="8"/>
      <c r="BDC928" s="8"/>
      <c r="BDD928" s="8"/>
      <c r="BDE928" s="8"/>
      <c r="BDF928" s="8"/>
      <c r="BDG928" s="8"/>
      <c r="BDH928" s="8"/>
      <c r="BDI928" s="8"/>
      <c r="BDJ928" s="8"/>
      <c r="BDK928" s="8"/>
      <c r="BDL928" s="8"/>
      <c r="BDM928" s="8"/>
      <c r="BDN928" s="8"/>
      <c r="BDO928" s="8"/>
      <c r="BDP928" s="8"/>
      <c r="BDQ928" s="8"/>
      <c r="BDR928" s="8"/>
      <c r="BDS928" s="8"/>
      <c r="BDT928" s="8"/>
      <c r="BDU928" s="8"/>
      <c r="BDV928" s="8"/>
      <c r="BDW928" s="8"/>
      <c r="BDX928" s="8"/>
      <c r="BDY928" s="8"/>
      <c r="BDZ928" s="8"/>
      <c r="BEA928" s="8"/>
      <c r="BEB928" s="8"/>
      <c r="BEC928" s="8"/>
      <c r="BED928" s="8"/>
      <c r="BEE928" s="8"/>
      <c r="BEF928" s="8"/>
      <c r="BEG928" s="8"/>
      <c r="BEH928" s="8"/>
      <c r="BEI928" s="8"/>
      <c r="BEJ928" s="8"/>
      <c r="BEK928" s="8"/>
      <c r="BEL928" s="8"/>
      <c r="BEM928" s="8"/>
      <c r="BEN928" s="8"/>
      <c r="BEO928" s="8"/>
      <c r="BEP928" s="8"/>
      <c r="BEQ928" s="8"/>
      <c r="BER928" s="8"/>
      <c r="BES928" s="8"/>
      <c r="BET928" s="8"/>
      <c r="BEU928" s="8"/>
      <c r="BEV928" s="8"/>
      <c r="BEW928" s="8"/>
      <c r="BEX928" s="8"/>
      <c r="BEY928" s="8"/>
      <c r="BEZ928" s="8"/>
      <c r="BFA928" s="8"/>
      <c r="BFB928" s="8"/>
      <c r="BFC928" s="8"/>
      <c r="BFD928" s="8"/>
      <c r="BFE928" s="8"/>
      <c r="BFF928" s="8"/>
      <c r="BFG928" s="8"/>
      <c r="BFH928" s="8"/>
      <c r="BFI928" s="8"/>
      <c r="BFJ928" s="8"/>
      <c r="BFK928" s="8"/>
      <c r="BFL928" s="8"/>
      <c r="BFM928" s="8"/>
      <c r="BFN928" s="8"/>
      <c r="BFO928" s="8"/>
      <c r="BFP928" s="8"/>
      <c r="BFQ928" s="8"/>
      <c r="BFR928" s="8"/>
      <c r="BFS928" s="8"/>
      <c r="BFT928" s="8"/>
      <c r="BFU928" s="8"/>
      <c r="BFV928" s="8"/>
      <c r="BFW928" s="8"/>
      <c r="BFX928" s="8"/>
      <c r="BFY928" s="8"/>
      <c r="BFZ928" s="8"/>
      <c r="BGA928" s="8"/>
      <c r="BGB928" s="8"/>
      <c r="BGC928" s="8"/>
      <c r="BGD928" s="8"/>
      <c r="BGE928" s="8"/>
      <c r="BGF928" s="8"/>
      <c r="BGG928" s="8"/>
      <c r="BGH928" s="8"/>
      <c r="BGI928" s="8"/>
      <c r="BGJ928" s="8"/>
      <c r="BGK928" s="8"/>
      <c r="BGL928" s="8"/>
      <c r="BGM928" s="8"/>
      <c r="BGN928" s="8"/>
      <c r="BGO928" s="8"/>
      <c r="BGP928" s="8"/>
      <c r="BGQ928" s="8"/>
      <c r="BGR928" s="8"/>
      <c r="BGS928" s="8"/>
      <c r="BGT928" s="8"/>
      <c r="BGU928" s="8"/>
      <c r="BGV928" s="8"/>
      <c r="BGW928" s="8"/>
      <c r="BGX928" s="8"/>
      <c r="BGY928" s="8"/>
      <c r="BGZ928" s="8"/>
      <c r="BHA928" s="8"/>
      <c r="BHB928" s="8"/>
      <c r="BHC928" s="8"/>
      <c r="BHD928" s="8"/>
      <c r="BHE928" s="8"/>
      <c r="BHF928" s="8"/>
      <c r="BHG928" s="8"/>
      <c r="BHH928" s="8"/>
      <c r="BHI928" s="8"/>
      <c r="BHJ928" s="8"/>
      <c r="BHK928" s="8"/>
      <c r="BHL928" s="8"/>
      <c r="BHM928" s="8"/>
      <c r="BHN928" s="8"/>
      <c r="BHO928" s="8"/>
      <c r="BHP928" s="8"/>
      <c r="BHQ928" s="8"/>
      <c r="BHR928" s="8"/>
      <c r="BHS928" s="8"/>
      <c r="BHT928" s="8"/>
      <c r="BHU928" s="8"/>
      <c r="BHV928" s="8"/>
      <c r="BHW928" s="8"/>
      <c r="BHX928" s="8"/>
      <c r="BHY928" s="8"/>
      <c r="BHZ928" s="8"/>
      <c r="BIA928" s="8"/>
      <c r="BIB928" s="8"/>
      <c r="BIC928" s="8"/>
      <c r="BID928" s="8"/>
      <c r="BIE928" s="8"/>
      <c r="BIF928" s="8"/>
      <c r="BIG928" s="8"/>
      <c r="BIH928" s="8"/>
      <c r="BII928" s="8"/>
      <c r="BIJ928" s="8"/>
      <c r="BIK928" s="8"/>
      <c r="BIL928" s="8"/>
      <c r="BIM928" s="8"/>
      <c r="BIN928" s="8"/>
      <c r="BIO928" s="8"/>
      <c r="BIP928" s="8"/>
      <c r="BIQ928" s="8"/>
      <c r="BIR928" s="8"/>
      <c r="BIS928" s="8"/>
      <c r="BIT928" s="8"/>
      <c r="BIU928" s="8"/>
      <c r="BIV928" s="8"/>
      <c r="BIW928" s="8"/>
      <c r="BIX928" s="8"/>
      <c r="BIY928" s="8"/>
      <c r="BIZ928" s="8"/>
      <c r="BJA928" s="8"/>
      <c r="BJB928" s="8"/>
      <c r="BJC928" s="8"/>
      <c r="BJD928" s="8"/>
      <c r="BJE928" s="8"/>
      <c r="BJF928" s="8"/>
      <c r="BJG928" s="8"/>
      <c r="BJH928" s="8"/>
      <c r="BJI928" s="8"/>
      <c r="BJJ928" s="8"/>
      <c r="BJK928" s="8"/>
      <c r="BJL928" s="8"/>
      <c r="BJM928" s="8"/>
      <c r="BJN928" s="8"/>
      <c r="BJO928" s="8"/>
      <c r="BJP928" s="8"/>
      <c r="BJQ928" s="8"/>
      <c r="BJR928" s="8"/>
      <c r="BJS928" s="8"/>
      <c r="BJT928" s="8"/>
      <c r="BJU928" s="8"/>
      <c r="BJV928" s="8"/>
      <c r="BJW928" s="8"/>
      <c r="BJX928" s="8"/>
      <c r="BJY928" s="8"/>
      <c r="BJZ928" s="8"/>
      <c r="BKA928" s="8"/>
      <c r="BKB928" s="8"/>
      <c r="BKC928" s="8"/>
      <c r="BKD928" s="8"/>
      <c r="BKE928" s="8"/>
      <c r="BKF928" s="8"/>
      <c r="BKG928" s="8"/>
      <c r="BKH928" s="8"/>
      <c r="BKI928" s="8"/>
      <c r="BKJ928" s="8"/>
      <c r="BKK928" s="8"/>
      <c r="BKL928" s="8"/>
      <c r="BKM928" s="8"/>
      <c r="BKN928" s="8"/>
      <c r="BKO928" s="8"/>
      <c r="BKP928" s="8"/>
      <c r="BKQ928" s="8"/>
      <c r="BKR928" s="8"/>
      <c r="BKS928" s="8"/>
      <c r="BKT928" s="8"/>
      <c r="BKU928" s="8"/>
      <c r="BKV928" s="8"/>
      <c r="BKW928" s="8"/>
      <c r="BKX928" s="8"/>
      <c r="BKY928" s="8"/>
      <c r="BKZ928" s="8"/>
      <c r="BLA928" s="8"/>
      <c r="BLB928" s="8"/>
      <c r="BLC928" s="8"/>
      <c r="BLD928" s="8"/>
      <c r="BLE928" s="8"/>
      <c r="BLF928" s="8"/>
      <c r="BLG928" s="8"/>
      <c r="BLH928" s="8"/>
      <c r="BLI928" s="8"/>
      <c r="BLJ928" s="8"/>
      <c r="BLK928" s="8"/>
      <c r="BLL928" s="8"/>
      <c r="BLM928" s="8"/>
      <c r="BLN928" s="8"/>
      <c r="BLO928" s="8"/>
      <c r="BLP928" s="8"/>
      <c r="BLQ928" s="8"/>
      <c r="BLR928" s="8"/>
      <c r="BLS928" s="8"/>
      <c r="BLT928" s="8"/>
      <c r="BLU928" s="8"/>
      <c r="BLV928" s="8"/>
      <c r="BLW928" s="8"/>
      <c r="BLX928" s="8"/>
      <c r="BLY928" s="8"/>
      <c r="BLZ928" s="8"/>
      <c r="BMA928" s="8"/>
      <c r="BMB928" s="8"/>
      <c r="BMC928" s="8"/>
      <c r="BMD928" s="8"/>
      <c r="BME928" s="8"/>
      <c r="BMF928" s="8"/>
      <c r="BMG928" s="8"/>
      <c r="BMH928" s="8"/>
      <c r="BMI928" s="8"/>
      <c r="BMJ928" s="8"/>
      <c r="BMK928" s="8"/>
      <c r="BML928" s="8"/>
      <c r="BMM928" s="8"/>
      <c r="BMN928" s="8"/>
      <c r="BMO928" s="8"/>
      <c r="BMP928" s="8"/>
      <c r="BMQ928" s="8"/>
      <c r="BMR928" s="8"/>
      <c r="BMS928" s="8"/>
      <c r="BMT928" s="8"/>
      <c r="BMU928" s="8"/>
      <c r="BMV928" s="8"/>
      <c r="BMW928" s="8"/>
      <c r="BMX928" s="8"/>
      <c r="BMY928" s="8"/>
      <c r="BMZ928" s="8"/>
      <c r="BNA928" s="8"/>
      <c r="BNB928" s="8"/>
      <c r="BNC928" s="8"/>
      <c r="BND928" s="8"/>
      <c r="BNE928" s="8"/>
      <c r="BNF928" s="8"/>
      <c r="BNG928" s="8"/>
      <c r="BNH928" s="8"/>
      <c r="BNI928" s="8"/>
      <c r="BNJ928" s="8"/>
      <c r="BNK928" s="8"/>
      <c r="BNL928" s="8"/>
      <c r="BNM928" s="8"/>
      <c r="BNN928" s="8"/>
      <c r="BNO928" s="8"/>
      <c r="BNP928" s="8"/>
      <c r="BNQ928" s="8"/>
      <c r="BNR928" s="8"/>
      <c r="BNS928" s="8"/>
      <c r="BNT928" s="8"/>
      <c r="BNU928" s="8"/>
      <c r="BNV928" s="8"/>
      <c r="BNW928" s="8"/>
      <c r="BNX928" s="8"/>
      <c r="BNY928" s="8"/>
      <c r="BNZ928" s="8"/>
      <c r="BOA928" s="8"/>
      <c r="BOB928" s="8"/>
      <c r="BOC928" s="8"/>
      <c r="BOD928" s="8"/>
      <c r="BOE928" s="8"/>
      <c r="BOF928" s="8"/>
      <c r="BOG928" s="8"/>
      <c r="BOH928" s="8"/>
      <c r="BOI928" s="8"/>
      <c r="BOJ928" s="8"/>
      <c r="BOK928" s="8"/>
      <c r="BOL928" s="8"/>
      <c r="BOM928" s="8"/>
      <c r="BON928" s="8"/>
      <c r="BOO928" s="8"/>
      <c r="BOP928" s="8"/>
      <c r="BOQ928" s="8"/>
      <c r="BOR928" s="8"/>
      <c r="BOS928" s="8"/>
      <c r="BOT928" s="8"/>
      <c r="BOU928" s="8"/>
      <c r="BOV928" s="8"/>
      <c r="BOW928" s="8"/>
      <c r="BOX928" s="8"/>
      <c r="BOY928" s="8"/>
      <c r="BOZ928" s="8"/>
      <c r="BPA928" s="8"/>
      <c r="BPB928" s="8"/>
      <c r="BPC928" s="8"/>
      <c r="BPD928" s="8"/>
      <c r="BPE928" s="8"/>
      <c r="BPF928" s="8"/>
      <c r="BPG928" s="8"/>
      <c r="BPH928" s="8"/>
      <c r="BPI928" s="8"/>
      <c r="BPJ928" s="8"/>
      <c r="BPK928" s="8"/>
      <c r="BPL928" s="8"/>
      <c r="BPM928" s="8"/>
      <c r="BPN928" s="8"/>
      <c r="BPO928" s="8"/>
      <c r="BPP928" s="8"/>
      <c r="BPQ928" s="8"/>
      <c r="BPR928" s="8"/>
      <c r="BPS928" s="8"/>
      <c r="BPT928" s="8"/>
      <c r="BPU928" s="8"/>
      <c r="BPV928" s="8"/>
      <c r="BPW928" s="8"/>
      <c r="BPX928" s="8"/>
      <c r="BPY928" s="8"/>
      <c r="BPZ928" s="8"/>
      <c r="BQA928" s="8"/>
      <c r="BQB928" s="8"/>
      <c r="BQC928" s="8"/>
      <c r="BQD928" s="8"/>
      <c r="BQE928" s="8"/>
      <c r="BQF928" s="8"/>
      <c r="BQG928" s="8"/>
      <c r="BQH928" s="8"/>
      <c r="BQI928" s="8"/>
      <c r="BQJ928" s="8"/>
      <c r="BQK928" s="8"/>
      <c r="BQL928" s="8"/>
      <c r="BQM928" s="8"/>
      <c r="BQN928" s="8"/>
      <c r="BQO928" s="8"/>
      <c r="BQP928" s="8"/>
      <c r="BQQ928" s="8"/>
      <c r="BQR928" s="8"/>
      <c r="BQS928" s="8"/>
      <c r="BQT928" s="8"/>
      <c r="BQU928" s="8"/>
      <c r="BQV928" s="8"/>
      <c r="BQW928" s="8"/>
      <c r="BQX928" s="8"/>
      <c r="BQY928" s="8"/>
      <c r="BQZ928" s="8"/>
      <c r="BRA928" s="8"/>
      <c r="BRB928" s="8"/>
      <c r="BRC928" s="8"/>
      <c r="BRD928" s="8"/>
      <c r="BRE928" s="8"/>
      <c r="BRF928" s="8"/>
      <c r="BRG928" s="8"/>
      <c r="BRH928" s="8"/>
      <c r="BRI928" s="8"/>
      <c r="BRJ928" s="8"/>
      <c r="BRK928" s="8"/>
      <c r="BRL928" s="8"/>
      <c r="BRM928" s="8"/>
      <c r="BRN928" s="8"/>
      <c r="BRO928" s="8"/>
      <c r="BRP928" s="8"/>
      <c r="BRQ928" s="8"/>
      <c r="BRR928" s="8"/>
      <c r="BRS928" s="8"/>
      <c r="BRT928" s="8"/>
      <c r="BRU928" s="8"/>
      <c r="BRV928" s="8"/>
      <c r="BRW928" s="8"/>
      <c r="BRX928" s="8"/>
      <c r="BRY928" s="8"/>
      <c r="BRZ928" s="8"/>
      <c r="BSA928" s="8"/>
      <c r="BSB928" s="8"/>
      <c r="BSC928" s="8"/>
      <c r="BSD928" s="8"/>
      <c r="BSE928" s="8"/>
      <c r="BSF928" s="8"/>
      <c r="BSG928" s="8"/>
      <c r="BSH928" s="8"/>
      <c r="BSI928" s="8"/>
      <c r="BSJ928" s="8"/>
      <c r="BSK928" s="8"/>
      <c r="BSL928" s="8"/>
      <c r="BSM928" s="8"/>
      <c r="BSN928" s="8"/>
      <c r="BSO928" s="8"/>
      <c r="BSP928" s="8"/>
      <c r="BSQ928" s="8"/>
      <c r="BSR928" s="8"/>
      <c r="BSS928" s="8"/>
      <c r="BST928" s="8"/>
      <c r="BSU928" s="8"/>
      <c r="BSV928" s="8"/>
      <c r="BSW928" s="8"/>
      <c r="BSX928" s="8"/>
      <c r="BSY928" s="8"/>
      <c r="BSZ928" s="8"/>
      <c r="BTA928" s="8"/>
      <c r="BTB928" s="8"/>
      <c r="BTC928" s="8"/>
      <c r="BTD928" s="8"/>
      <c r="BTE928" s="8"/>
      <c r="BTF928" s="8"/>
      <c r="BTG928" s="8"/>
      <c r="BTH928" s="8"/>
      <c r="BTI928" s="8"/>
      <c r="BTJ928" s="8"/>
      <c r="BTK928" s="8"/>
      <c r="BTL928" s="8"/>
      <c r="BTM928" s="8"/>
      <c r="BTN928" s="8"/>
      <c r="BTO928" s="8"/>
      <c r="BTP928" s="8"/>
      <c r="BTQ928" s="8"/>
      <c r="BTR928" s="8"/>
      <c r="BTS928" s="8"/>
      <c r="BTT928" s="8"/>
      <c r="BTU928" s="8"/>
      <c r="BTV928" s="8"/>
      <c r="BTW928" s="8"/>
      <c r="BTX928" s="8"/>
      <c r="BTY928" s="8"/>
      <c r="BTZ928" s="8"/>
      <c r="BUA928" s="8"/>
      <c r="BUB928" s="8"/>
      <c r="BUC928" s="8"/>
      <c r="BUD928" s="8"/>
      <c r="BUE928" s="8"/>
      <c r="BUF928" s="8"/>
      <c r="BUG928" s="8"/>
      <c r="BUH928" s="8"/>
      <c r="BUI928" s="8"/>
      <c r="BUJ928" s="8"/>
      <c r="BUK928" s="8"/>
      <c r="BUL928" s="8"/>
      <c r="BUM928" s="8"/>
      <c r="BUN928" s="8"/>
      <c r="BUO928" s="8"/>
      <c r="BUP928" s="8"/>
      <c r="BUQ928" s="8"/>
      <c r="BUR928" s="8"/>
      <c r="BUS928" s="8"/>
      <c r="BUT928" s="8"/>
      <c r="BUU928" s="8"/>
      <c r="BUV928" s="8"/>
      <c r="BUW928" s="8"/>
      <c r="BUX928" s="8"/>
      <c r="BUY928" s="8"/>
      <c r="BUZ928" s="8"/>
      <c r="BVA928" s="8"/>
      <c r="BVB928" s="8"/>
      <c r="BVC928" s="8"/>
      <c r="BVD928" s="8"/>
      <c r="BVE928" s="8"/>
      <c r="BVF928" s="8"/>
      <c r="BVG928" s="8"/>
      <c r="BVH928" s="8"/>
      <c r="BVI928" s="8"/>
      <c r="BVJ928" s="8"/>
      <c r="BVK928" s="8"/>
      <c r="BVL928" s="8"/>
      <c r="BVM928" s="8"/>
      <c r="BVN928" s="8"/>
      <c r="BVO928" s="8"/>
      <c r="BVP928" s="8"/>
      <c r="BVQ928" s="8"/>
      <c r="BVR928" s="8"/>
      <c r="BVS928" s="8"/>
      <c r="BVT928" s="8"/>
      <c r="BVU928" s="8"/>
      <c r="BVV928" s="8"/>
      <c r="BVW928" s="8"/>
      <c r="BVX928" s="8"/>
      <c r="BVY928" s="8"/>
      <c r="BVZ928" s="8"/>
      <c r="BWA928" s="8"/>
      <c r="BWB928" s="8"/>
      <c r="BWC928" s="8"/>
      <c r="BWD928" s="8"/>
      <c r="BWE928" s="8"/>
      <c r="BWF928" s="8"/>
      <c r="BWG928" s="8"/>
      <c r="BWH928" s="8"/>
      <c r="BWI928" s="8"/>
      <c r="BWJ928" s="8"/>
      <c r="BWK928" s="8"/>
      <c r="BWL928" s="8"/>
      <c r="BWM928" s="8"/>
      <c r="BWN928" s="8"/>
      <c r="BWO928" s="8"/>
      <c r="BWP928" s="8"/>
      <c r="BWQ928" s="8"/>
    </row>
    <row r="929" spans="1:1967" s="547" customFormat="1" ht="102" customHeight="1">
      <c r="A929" s="9" t="s">
        <v>11902</v>
      </c>
      <c r="B929" s="100" t="s">
        <v>97</v>
      </c>
      <c r="C929" s="111" t="s">
        <v>1099</v>
      </c>
      <c r="D929" s="111" t="s">
        <v>1097</v>
      </c>
      <c r="E929" s="111" t="s">
        <v>1100</v>
      </c>
      <c r="F929" s="3"/>
      <c r="G929" s="3" t="s">
        <v>385</v>
      </c>
      <c r="H929" s="20">
        <v>1</v>
      </c>
      <c r="I929" s="114">
        <v>470000000</v>
      </c>
      <c r="J929" s="21" t="s">
        <v>1314</v>
      </c>
      <c r="K929" s="19" t="s">
        <v>2075</v>
      </c>
      <c r="L929" s="137" t="s">
        <v>11512</v>
      </c>
      <c r="M929" s="140" t="s">
        <v>383</v>
      </c>
      <c r="N929" s="346" t="s">
        <v>2084</v>
      </c>
      <c r="O929" s="3" t="s">
        <v>1366</v>
      </c>
      <c r="P929" s="7" t="s">
        <v>1338</v>
      </c>
      <c r="Q929" s="3" t="s">
        <v>1186</v>
      </c>
      <c r="R929" s="24">
        <v>2050</v>
      </c>
      <c r="S929" s="19">
        <v>17050</v>
      </c>
      <c r="T929" s="83">
        <f t="shared" ref="T929" si="365">R929*S929</f>
        <v>34952500</v>
      </c>
      <c r="U929" s="83">
        <f t="shared" ref="U929" si="366">T929*1.12</f>
        <v>39146800</v>
      </c>
      <c r="V929" s="9" t="s">
        <v>1325</v>
      </c>
      <c r="W929" s="152" t="s">
        <v>1394</v>
      </c>
      <c r="X929" s="9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  <c r="AP929" s="8"/>
      <c r="AQ929" s="8"/>
      <c r="AR929" s="8"/>
      <c r="AS929" s="8"/>
      <c r="AT929" s="8"/>
      <c r="AU929" s="8"/>
      <c r="AV929" s="8"/>
      <c r="AW929" s="8"/>
      <c r="AX929" s="8"/>
      <c r="AY929" s="8"/>
      <c r="AZ929" s="8"/>
      <c r="BA929" s="8"/>
      <c r="BB929" s="8"/>
      <c r="BC929" s="8"/>
      <c r="BD929" s="8"/>
      <c r="BE929" s="8"/>
      <c r="BF929" s="8"/>
      <c r="BG929" s="8"/>
      <c r="BH929" s="8"/>
      <c r="BI929" s="8"/>
      <c r="BJ929" s="8"/>
      <c r="BK929" s="8"/>
      <c r="BL929" s="8"/>
      <c r="BM929" s="8"/>
      <c r="BN929" s="8"/>
      <c r="BO929" s="8"/>
      <c r="BP929" s="8"/>
      <c r="BQ929" s="8"/>
      <c r="BR929" s="8"/>
      <c r="BS929" s="8"/>
      <c r="BT929" s="8"/>
      <c r="BU929" s="8"/>
      <c r="BV929" s="8"/>
      <c r="BW929" s="8"/>
      <c r="BX929" s="8"/>
      <c r="BY929" s="8"/>
      <c r="BZ929" s="8"/>
      <c r="CA929" s="8"/>
      <c r="CB929" s="8"/>
      <c r="CC929" s="8"/>
      <c r="CD929" s="8"/>
      <c r="CE929" s="8"/>
      <c r="CF929" s="8"/>
      <c r="CG929" s="8"/>
      <c r="CH929" s="8"/>
      <c r="CI929" s="8"/>
      <c r="CJ929" s="8"/>
      <c r="CK929" s="8"/>
      <c r="CL929" s="8"/>
      <c r="CM929" s="8"/>
      <c r="CN929" s="8"/>
      <c r="CO929" s="8"/>
      <c r="CP929" s="8"/>
      <c r="CQ929" s="8"/>
      <c r="CR929" s="8"/>
      <c r="CS929" s="8"/>
      <c r="CT929" s="8"/>
      <c r="CU929" s="8"/>
      <c r="CV929" s="8"/>
      <c r="CW929" s="8"/>
      <c r="CX929" s="8"/>
      <c r="CY929" s="8"/>
      <c r="CZ929" s="8"/>
      <c r="DA929" s="8"/>
      <c r="DB929" s="8"/>
      <c r="DC929" s="8"/>
      <c r="DD929" s="8"/>
      <c r="DE929" s="8"/>
      <c r="DF929" s="8"/>
      <c r="DG929" s="8"/>
      <c r="DH929" s="8"/>
      <c r="DI929" s="8"/>
      <c r="DJ929" s="8"/>
      <c r="DK929" s="8"/>
      <c r="DL929" s="8"/>
      <c r="DM929" s="8"/>
      <c r="DN929" s="8"/>
      <c r="DO929" s="8"/>
      <c r="DP929" s="8"/>
      <c r="DQ929" s="8"/>
      <c r="DR929" s="8"/>
      <c r="DS929" s="8"/>
      <c r="DT929" s="8"/>
      <c r="DU929" s="8"/>
      <c r="DV929" s="8"/>
      <c r="DW929" s="8"/>
      <c r="DX929" s="8"/>
      <c r="DY929" s="8"/>
      <c r="DZ929" s="8"/>
      <c r="EA929" s="8"/>
      <c r="EB929" s="8"/>
      <c r="EC929" s="8"/>
      <c r="ED929" s="8"/>
      <c r="EE929" s="8"/>
      <c r="EF929" s="8"/>
      <c r="EG929" s="8"/>
      <c r="EH929" s="8"/>
      <c r="EI929" s="8"/>
      <c r="EJ929" s="8"/>
      <c r="EK929" s="8"/>
      <c r="EL929" s="8"/>
      <c r="EM929" s="8"/>
      <c r="EN929" s="8"/>
      <c r="EO929" s="8"/>
      <c r="EP929" s="8"/>
      <c r="EQ929" s="8"/>
      <c r="ER929" s="8"/>
      <c r="ES929" s="8"/>
      <c r="ET929" s="8"/>
      <c r="EU929" s="8"/>
      <c r="EV929" s="8"/>
      <c r="EW929" s="8"/>
      <c r="EX929" s="8"/>
      <c r="EY929" s="8"/>
      <c r="EZ929" s="8"/>
      <c r="FA929" s="8"/>
      <c r="FB929" s="8"/>
      <c r="FC929" s="8"/>
      <c r="FD929" s="8"/>
      <c r="FE929" s="8"/>
      <c r="FF929" s="8"/>
      <c r="FG929" s="8"/>
      <c r="FH929" s="8"/>
      <c r="FI929" s="8"/>
      <c r="FJ929" s="8"/>
      <c r="FK929" s="8"/>
      <c r="FL929" s="8"/>
      <c r="FM929" s="8"/>
      <c r="FN929" s="8"/>
      <c r="FO929" s="8"/>
      <c r="FP929" s="8"/>
      <c r="FQ929" s="8"/>
      <c r="FR929" s="8"/>
      <c r="FS929" s="8"/>
      <c r="FT929" s="8"/>
      <c r="FU929" s="8"/>
      <c r="FV929" s="8"/>
      <c r="FW929" s="8"/>
      <c r="FX929" s="8"/>
      <c r="FY929" s="8"/>
      <c r="FZ929" s="8"/>
      <c r="GA929" s="8"/>
      <c r="GB929" s="8"/>
      <c r="GC929" s="8"/>
      <c r="GD929" s="8"/>
      <c r="GE929" s="8"/>
      <c r="GF929" s="8"/>
      <c r="GG929" s="8"/>
      <c r="GH929" s="8"/>
      <c r="GI929" s="8"/>
      <c r="GJ929" s="8"/>
      <c r="GK929" s="8"/>
      <c r="GL929" s="8"/>
      <c r="GM929" s="8"/>
      <c r="GN929" s="8"/>
      <c r="GO929" s="8"/>
      <c r="GP929" s="8"/>
      <c r="GQ929" s="8"/>
      <c r="GR929" s="8"/>
      <c r="GS929" s="8"/>
      <c r="GT929" s="8"/>
      <c r="GU929" s="8"/>
      <c r="GV929" s="8"/>
      <c r="GW929" s="8"/>
      <c r="GX929" s="8"/>
      <c r="GY929" s="8"/>
      <c r="GZ929" s="8"/>
      <c r="HA929" s="8"/>
      <c r="HB929" s="8"/>
      <c r="HC929" s="8"/>
      <c r="HD929" s="8"/>
      <c r="HE929" s="8"/>
      <c r="HF929" s="8"/>
      <c r="HG929" s="8"/>
      <c r="HH929" s="8"/>
      <c r="HI929" s="8"/>
      <c r="HJ929" s="8"/>
      <c r="HK929" s="8"/>
      <c r="HL929" s="8"/>
      <c r="HM929" s="8"/>
      <c r="HN929" s="8"/>
      <c r="HO929" s="8"/>
      <c r="HP929" s="8"/>
      <c r="HQ929" s="8"/>
      <c r="HR929" s="8"/>
      <c r="HS929" s="8"/>
      <c r="HT929" s="8"/>
      <c r="HU929" s="8"/>
      <c r="HV929" s="8"/>
      <c r="HW929" s="8"/>
      <c r="HX929" s="8"/>
      <c r="HY929" s="8"/>
      <c r="HZ929" s="8"/>
      <c r="IA929" s="8"/>
      <c r="IB929" s="8"/>
      <c r="IC929" s="8"/>
      <c r="ID929" s="8"/>
      <c r="IE929" s="8"/>
      <c r="IF929" s="8"/>
      <c r="IG929" s="8"/>
      <c r="IH929" s="8"/>
      <c r="II929" s="8"/>
      <c r="IJ929" s="8"/>
      <c r="IK929" s="8"/>
      <c r="IL929" s="8"/>
      <c r="IM929" s="8"/>
      <c r="IN929" s="8"/>
      <c r="IO929" s="8"/>
      <c r="IP929" s="8"/>
      <c r="IQ929" s="8"/>
      <c r="IR929" s="8"/>
      <c r="IS929" s="8"/>
      <c r="IT929" s="8"/>
      <c r="IU929" s="8"/>
      <c r="IV929" s="8"/>
      <c r="IW929" s="8"/>
      <c r="IX929" s="8"/>
      <c r="IY929" s="8"/>
      <c r="IZ929" s="8"/>
      <c r="JA929" s="8"/>
      <c r="JB929" s="8"/>
      <c r="JC929" s="8"/>
      <c r="JD929" s="8"/>
      <c r="JE929" s="8"/>
      <c r="JF929" s="8"/>
      <c r="JG929" s="8"/>
      <c r="JH929" s="8"/>
      <c r="JI929" s="8"/>
      <c r="JJ929" s="8"/>
      <c r="JK929" s="8"/>
      <c r="JL929" s="8"/>
      <c r="JM929" s="8"/>
      <c r="JN929" s="8"/>
      <c r="JO929" s="8"/>
      <c r="JP929" s="8"/>
      <c r="JQ929" s="8"/>
      <c r="JR929" s="8"/>
      <c r="JS929" s="8"/>
      <c r="JT929" s="8"/>
      <c r="JU929" s="8"/>
      <c r="JV929" s="8"/>
      <c r="JW929" s="8"/>
      <c r="JX929" s="8"/>
      <c r="JY929" s="8"/>
      <c r="JZ929" s="8"/>
      <c r="KA929" s="8"/>
      <c r="KB929" s="8"/>
      <c r="KC929" s="8"/>
      <c r="KD929" s="8"/>
      <c r="KE929" s="8"/>
      <c r="KF929" s="8"/>
      <c r="KG929" s="8"/>
      <c r="KH929" s="8"/>
      <c r="KI929" s="8"/>
      <c r="KJ929" s="8"/>
      <c r="KK929" s="8"/>
      <c r="KL929" s="8"/>
      <c r="KM929" s="8"/>
      <c r="KN929" s="8"/>
      <c r="KO929" s="8"/>
      <c r="KP929" s="8"/>
      <c r="KQ929" s="8"/>
      <c r="KR929" s="8"/>
      <c r="KS929" s="8"/>
      <c r="KT929" s="8"/>
      <c r="KU929" s="8"/>
      <c r="KV929" s="8"/>
      <c r="KW929" s="8"/>
      <c r="KX929" s="8"/>
      <c r="KY929" s="8"/>
      <c r="KZ929" s="8"/>
      <c r="LA929" s="8"/>
      <c r="LB929" s="8"/>
      <c r="LC929" s="8"/>
      <c r="LD929" s="8"/>
      <c r="LE929" s="8"/>
      <c r="LF929" s="8"/>
      <c r="LG929" s="8"/>
      <c r="LH929" s="8"/>
      <c r="LI929" s="8"/>
      <c r="LJ929" s="8"/>
      <c r="LK929" s="8"/>
      <c r="LL929" s="8"/>
      <c r="LM929" s="8"/>
      <c r="LN929" s="8"/>
      <c r="LO929" s="8"/>
      <c r="LP929" s="8"/>
      <c r="LQ929" s="8"/>
      <c r="LR929" s="8"/>
      <c r="LS929" s="8"/>
      <c r="LT929" s="8"/>
      <c r="LU929" s="8"/>
      <c r="LV929" s="8"/>
      <c r="LW929" s="8"/>
      <c r="LX929" s="8"/>
      <c r="LY929" s="8"/>
      <c r="LZ929" s="8"/>
      <c r="MA929" s="8"/>
      <c r="MB929" s="8"/>
      <c r="MC929" s="8"/>
      <c r="MD929" s="8"/>
      <c r="ME929" s="8"/>
      <c r="MF929" s="8"/>
      <c r="MG929" s="8"/>
      <c r="MH929" s="8"/>
      <c r="MI929" s="8"/>
      <c r="MJ929" s="8"/>
      <c r="MK929" s="8"/>
      <c r="ML929" s="8"/>
      <c r="MM929" s="8"/>
      <c r="MN929" s="8"/>
      <c r="MO929" s="8"/>
      <c r="MP929" s="8"/>
      <c r="MQ929" s="8"/>
      <c r="MR929" s="8"/>
      <c r="MS929" s="8"/>
      <c r="MT929" s="8"/>
      <c r="MU929" s="8"/>
      <c r="MV929" s="8"/>
      <c r="MW929" s="8"/>
      <c r="MX929" s="8"/>
      <c r="MY929" s="8"/>
      <c r="MZ929" s="8"/>
      <c r="NA929" s="8"/>
      <c r="NB929" s="8"/>
      <c r="NC929" s="8"/>
      <c r="ND929" s="8"/>
      <c r="NE929" s="8"/>
      <c r="NF929" s="8"/>
      <c r="NG929" s="8"/>
      <c r="NH929" s="8"/>
      <c r="NI929" s="8"/>
      <c r="NJ929" s="8"/>
      <c r="NK929" s="8"/>
      <c r="NL929" s="8"/>
      <c r="NM929" s="8"/>
      <c r="NN929" s="8"/>
      <c r="NO929" s="8"/>
      <c r="NP929" s="8"/>
      <c r="NQ929" s="8"/>
      <c r="NR929" s="8"/>
      <c r="NS929" s="8"/>
      <c r="NT929" s="8"/>
      <c r="NU929" s="8"/>
      <c r="NV929" s="8"/>
      <c r="NW929" s="8"/>
      <c r="NX929" s="8"/>
      <c r="NY929" s="8"/>
      <c r="NZ929" s="8"/>
      <c r="OA929" s="8"/>
      <c r="OB929" s="8"/>
      <c r="OC929" s="8"/>
      <c r="OD929" s="8"/>
      <c r="OE929" s="8"/>
      <c r="OF929" s="8"/>
      <c r="OG929" s="8"/>
      <c r="OH929" s="8"/>
      <c r="OI929" s="8"/>
      <c r="OJ929" s="8"/>
      <c r="OK929" s="8"/>
      <c r="OL929" s="8"/>
      <c r="OM929" s="8"/>
      <c r="ON929" s="8"/>
      <c r="OO929" s="8"/>
      <c r="OP929" s="8"/>
      <c r="OQ929" s="8"/>
      <c r="OR929" s="8"/>
      <c r="OS929" s="8"/>
      <c r="OT929" s="8"/>
      <c r="OU929" s="8"/>
      <c r="OV929" s="8"/>
      <c r="OW929" s="8"/>
      <c r="OX929" s="8"/>
      <c r="OY929" s="8"/>
      <c r="OZ929" s="8"/>
      <c r="PA929" s="8"/>
      <c r="PB929" s="8"/>
      <c r="PC929" s="8"/>
      <c r="PD929" s="8"/>
      <c r="PE929" s="8"/>
      <c r="PF929" s="8"/>
      <c r="PG929" s="8"/>
      <c r="PH929" s="8"/>
      <c r="PI929" s="8"/>
      <c r="PJ929" s="8"/>
      <c r="PK929" s="8"/>
      <c r="PL929" s="8"/>
      <c r="PM929" s="8"/>
      <c r="PN929" s="8"/>
      <c r="PO929" s="8"/>
      <c r="PP929" s="8"/>
      <c r="PQ929" s="8"/>
      <c r="PR929" s="8"/>
      <c r="PS929" s="8"/>
      <c r="PT929" s="8"/>
      <c r="PU929" s="8"/>
      <c r="PV929" s="8"/>
      <c r="PW929" s="8"/>
      <c r="PX929" s="8"/>
      <c r="PY929" s="8"/>
      <c r="PZ929" s="8"/>
      <c r="QA929" s="8"/>
      <c r="QB929" s="8"/>
      <c r="QC929" s="8"/>
      <c r="QD929" s="8"/>
      <c r="QE929" s="8"/>
      <c r="QF929" s="8"/>
      <c r="QG929" s="8"/>
      <c r="QH929" s="8"/>
      <c r="QI929" s="8"/>
      <c r="QJ929" s="8"/>
      <c r="QK929" s="8"/>
      <c r="QL929" s="8"/>
      <c r="QM929" s="8"/>
      <c r="QN929" s="8"/>
      <c r="QO929" s="8"/>
      <c r="QP929" s="8"/>
      <c r="QQ929" s="8"/>
      <c r="QR929" s="8"/>
      <c r="QS929" s="8"/>
      <c r="QT929" s="8"/>
      <c r="QU929" s="8"/>
      <c r="QV929" s="8"/>
      <c r="QW929" s="8"/>
      <c r="QX929" s="8"/>
      <c r="QY929" s="8"/>
      <c r="QZ929" s="8"/>
      <c r="RA929" s="8"/>
      <c r="RB929" s="8"/>
      <c r="RC929" s="8"/>
      <c r="RD929" s="8"/>
      <c r="RE929" s="8"/>
      <c r="RF929" s="8"/>
      <c r="RG929" s="8"/>
      <c r="RH929" s="8"/>
      <c r="RI929" s="8"/>
      <c r="RJ929" s="8"/>
      <c r="RK929" s="8"/>
      <c r="RL929" s="8"/>
      <c r="RM929" s="8"/>
      <c r="RN929" s="8"/>
      <c r="RO929" s="8"/>
      <c r="RP929" s="8"/>
      <c r="RQ929" s="8"/>
      <c r="RR929" s="8"/>
      <c r="RS929" s="8"/>
      <c r="RT929" s="8"/>
      <c r="RU929" s="8"/>
      <c r="RV929" s="8"/>
      <c r="RW929" s="8"/>
      <c r="RX929" s="8"/>
      <c r="RY929" s="8"/>
      <c r="RZ929" s="8"/>
      <c r="SA929" s="8"/>
      <c r="SB929" s="8"/>
      <c r="SC929" s="8"/>
      <c r="SD929" s="8"/>
      <c r="SE929" s="8"/>
      <c r="SF929" s="8"/>
      <c r="SG929" s="8"/>
      <c r="SH929" s="8"/>
      <c r="SI929" s="8"/>
      <c r="SJ929" s="8"/>
      <c r="SK929" s="8"/>
      <c r="SL929" s="8"/>
      <c r="SM929" s="8"/>
      <c r="SN929" s="8"/>
      <c r="SO929" s="8"/>
      <c r="SP929" s="8"/>
      <c r="SQ929" s="8"/>
      <c r="SR929" s="8"/>
      <c r="SS929" s="8"/>
      <c r="ST929" s="8"/>
      <c r="SU929" s="8"/>
      <c r="SV929" s="8"/>
      <c r="SW929" s="8"/>
      <c r="SX929" s="8"/>
      <c r="SY929" s="8"/>
      <c r="SZ929" s="8"/>
      <c r="TA929" s="8"/>
      <c r="TB929" s="8"/>
      <c r="TC929" s="8"/>
      <c r="TD929" s="8"/>
      <c r="TE929" s="8"/>
      <c r="TF929" s="8"/>
      <c r="TG929" s="8"/>
      <c r="TH929" s="8"/>
      <c r="TI929" s="8"/>
      <c r="TJ929" s="8"/>
      <c r="TK929" s="8"/>
      <c r="TL929" s="8"/>
      <c r="TM929" s="8"/>
      <c r="TN929" s="8"/>
      <c r="TO929" s="8"/>
      <c r="TP929" s="8"/>
      <c r="TQ929" s="8"/>
      <c r="TR929" s="8"/>
      <c r="TS929" s="8"/>
      <c r="TT929" s="8"/>
      <c r="TU929" s="8"/>
      <c r="TV929" s="8"/>
      <c r="TW929" s="8"/>
      <c r="TX929" s="8"/>
      <c r="TY929" s="8"/>
      <c r="TZ929" s="8"/>
      <c r="UA929" s="8"/>
      <c r="UB929" s="8"/>
      <c r="UC929" s="8"/>
      <c r="UD929" s="8"/>
      <c r="UE929" s="8"/>
      <c r="UF929" s="8"/>
      <c r="UG929" s="8"/>
      <c r="UH929" s="8"/>
      <c r="UI929" s="8"/>
      <c r="UJ929" s="8"/>
      <c r="UK929" s="8"/>
      <c r="UL929" s="8"/>
      <c r="UM929" s="8"/>
      <c r="UN929" s="8"/>
      <c r="UO929" s="8"/>
      <c r="UP929" s="8"/>
      <c r="UQ929" s="8"/>
      <c r="UR929" s="8"/>
      <c r="US929" s="8"/>
      <c r="UT929" s="8"/>
      <c r="UU929" s="8"/>
      <c r="UV929" s="8"/>
      <c r="UW929" s="8"/>
      <c r="UX929" s="8"/>
      <c r="UY929" s="8"/>
      <c r="UZ929" s="8"/>
      <c r="VA929" s="8"/>
      <c r="VB929" s="8"/>
      <c r="VC929" s="8"/>
      <c r="VD929" s="8"/>
      <c r="VE929" s="8"/>
      <c r="VF929" s="8"/>
      <c r="VG929" s="8"/>
      <c r="VH929" s="8"/>
      <c r="VI929" s="8"/>
      <c r="VJ929" s="8"/>
      <c r="VK929" s="8"/>
      <c r="VL929" s="8"/>
      <c r="VM929" s="8"/>
      <c r="VN929" s="8"/>
      <c r="VO929" s="8"/>
      <c r="VP929" s="8"/>
      <c r="VQ929" s="8"/>
      <c r="VR929" s="8"/>
      <c r="VS929" s="8"/>
      <c r="VT929" s="8"/>
      <c r="VU929" s="8"/>
      <c r="VV929" s="8"/>
      <c r="VW929" s="8"/>
      <c r="VX929" s="8"/>
      <c r="VY929" s="8"/>
      <c r="VZ929" s="8"/>
      <c r="WA929" s="8"/>
      <c r="WB929" s="8"/>
      <c r="WC929" s="8"/>
      <c r="WD929" s="8"/>
      <c r="WE929" s="8"/>
      <c r="WF929" s="8"/>
      <c r="WG929" s="8"/>
      <c r="WH929" s="8"/>
      <c r="WI929" s="8"/>
      <c r="WJ929" s="8"/>
      <c r="WK929" s="8"/>
      <c r="WL929" s="8"/>
      <c r="WM929" s="8"/>
      <c r="WN929" s="8"/>
      <c r="WO929" s="8"/>
      <c r="WP929" s="8"/>
      <c r="WQ929" s="8"/>
      <c r="WR929" s="8"/>
      <c r="WS929" s="8"/>
      <c r="WT929" s="8"/>
      <c r="WU929" s="8"/>
      <c r="WV929" s="8"/>
      <c r="WW929" s="8"/>
      <c r="WX929" s="8"/>
      <c r="WY929" s="8"/>
      <c r="WZ929" s="8"/>
      <c r="XA929" s="8"/>
      <c r="XB929" s="8"/>
      <c r="XC929" s="8"/>
      <c r="XD929" s="8"/>
      <c r="XE929" s="8"/>
      <c r="XF929" s="8"/>
      <c r="XG929" s="8"/>
      <c r="XH929" s="8"/>
      <c r="XI929" s="8"/>
      <c r="XJ929" s="8"/>
      <c r="XK929" s="8"/>
      <c r="XL929" s="8"/>
      <c r="XM929" s="8"/>
      <c r="XN929" s="8"/>
      <c r="XO929" s="8"/>
      <c r="XP929" s="8"/>
      <c r="XQ929" s="8"/>
      <c r="XR929" s="8"/>
      <c r="XS929" s="8"/>
      <c r="XT929" s="8"/>
      <c r="XU929" s="8"/>
      <c r="XV929" s="8"/>
      <c r="XW929" s="8"/>
      <c r="XX929" s="8"/>
      <c r="XY929" s="8"/>
      <c r="XZ929" s="8"/>
      <c r="YA929" s="8"/>
      <c r="YB929" s="8"/>
      <c r="YC929" s="8"/>
      <c r="YD929" s="8"/>
      <c r="YE929" s="8"/>
      <c r="YF929" s="8"/>
      <c r="YG929" s="8"/>
      <c r="YH929" s="8"/>
      <c r="YI929" s="8"/>
      <c r="YJ929" s="8"/>
      <c r="YK929" s="8"/>
      <c r="YL929" s="8"/>
      <c r="YM929" s="8"/>
      <c r="YN929" s="8"/>
      <c r="YO929" s="8"/>
      <c r="YP929" s="8"/>
      <c r="YQ929" s="8"/>
      <c r="YR929" s="8"/>
      <c r="YS929" s="8"/>
      <c r="YT929" s="8"/>
      <c r="YU929" s="8"/>
      <c r="YV929" s="8"/>
      <c r="YW929" s="8"/>
      <c r="YX929" s="8"/>
      <c r="YY929" s="8"/>
      <c r="YZ929" s="8"/>
      <c r="ZA929" s="8"/>
      <c r="ZB929" s="8"/>
      <c r="ZC929" s="8"/>
      <c r="ZD929" s="8"/>
      <c r="ZE929" s="8"/>
      <c r="ZF929" s="8"/>
      <c r="ZG929" s="8"/>
      <c r="ZH929" s="8"/>
      <c r="ZI929" s="8"/>
      <c r="ZJ929" s="8"/>
      <c r="ZK929" s="8"/>
      <c r="ZL929" s="8"/>
      <c r="ZM929" s="8"/>
      <c r="ZN929" s="8"/>
      <c r="ZO929" s="8"/>
      <c r="ZP929" s="8"/>
      <c r="ZQ929" s="8"/>
      <c r="ZR929" s="8"/>
      <c r="ZS929" s="8"/>
      <c r="ZT929" s="8"/>
      <c r="ZU929" s="8"/>
      <c r="ZV929" s="8"/>
      <c r="ZW929" s="8"/>
      <c r="ZX929" s="8"/>
      <c r="ZY929" s="8"/>
      <c r="ZZ929" s="8"/>
      <c r="AAA929" s="8"/>
      <c r="AAB929" s="8"/>
      <c r="AAC929" s="8"/>
      <c r="AAD929" s="8"/>
      <c r="AAE929" s="8"/>
      <c r="AAF929" s="8"/>
      <c r="AAG929" s="8"/>
      <c r="AAH929" s="8"/>
      <c r="AAI929" s="8"/>
      <c r="AAJ929" s="8"/>
      <c r="AAK929" s="8"/>
      <c r="AAL929" s="8"/>
      <c r="AAM929" s="8"/>
      <c r="AAN929" s="8"/>
      <c r="AAO929" s="8"/>
      <c r="AAP929" s="8"/>
      <c r="AAQ929" s="8"/>
      <c r="AAR929" s="8"/>
      <c r="AAS929" s="8"/>
      <c r="AAT929" s="8"/>
      <c r="AAU929" s="8"/>
      <c r="AAV929" s="8"/>
      <c r="AAW929" s="8"/>
      <c r="AAX929" s="8"/>
      <c r="AAY929" s="8"/>
      <c r="AAZ929" s="8"/>
      <c r="ABA929" s="8"/>
      <c r="ABB929" s="8"/>
      <c r="ABC929" s="8"/>
      <c r="ABD929" s="8"/>
      <c r="ABE929" s="8"/>
      <c r="ABF929" s="8"/>
      <c r="ABG929" s="8"/>
      <c r="ABH929" s="8"/>
      <c r="ABI929" s="8"/>
      <c r="ABJ929" s="8"/>
      <c r="ABK929" s="8"/>
      <c r="ABL929" s="8"/>
      <c r="ABM929" s="8"/>
      <c r="ABN929" s="8"/>
      <c r="ABO929" s="8"/>
      <c r="ABP929" s="8"/>
      <c r="ABQ929" s="8"/>
      <c r="ABR929" s="8"/>
      <c r="ABS929" s="8"/>
      <c r="ABT929" s="8"/>
      <c r="ABU929" s="8"/>
      <c r="ABV929" s="8"/>
      <c r="ABW929" s="8"/>
      <c r="ABX929" s="8"/>
      <c r="ABY929" s="8"/>
      <c r="ABZ929" s="8"/>
      <c r="ACA929" s="8"/>
      <c r="ACB929" s="8"/>
      <c r="ACC929" s="8"/>
      <c r="ACD929" s="8"/>
      <c r="ACE929" s="8"/>
      <c r="ACF929" s="8"/>
      <c r="ACG929" s="8"/>
      <c r="ACH929" s="8"/>
      <c r="ACI929" s="8"/>
      <c r="ACJ929" s="8"/>
      <c r="ACK929" s="8"/>
      <c r="ACL929" s="8"/>
      <c r="ACM929" s="8"/>
      <c r="ACN929" s="8"/>
      <c r="ACO929" s="8"/>
      <c r="ACP929" s="8"/>
      <c r="ACQ929" s="8"/>
      <c r="ACR929" s="8"/>
      <c r="ACS929" s="8"/>
      <c r="ACT929" s="8"/>
      <c r="ACU929" s="8"/>
      <c r="ACV929" s="8"/>
      <c r="ACW929" s="8"/>
      <c r="ACX929" s="8"/>
      <c r="ACY929" s="8"/>
      <c r="ACZ929" s="8"/>
      <c r="ADA929" s="8"/>
      <c r="ADB929" s="8"/>
      <c r="ADC929" s="8"/>
      <c r="ADD929" s="8"/>
      <c r="ADE929" s="8"/>
      <c r="ADF929" s="8"/>
      <c r="ADG929" s="8"/>
      <c r="ADH929" s="8"/>
      <c r="ADI929" s="8"/>
      <c r="ADJ929" s="8"/>
      <c r="ADK929" s="8"/>
      <c r="ADL929" s="8"/>
      <c r="ADM929" s="8"/>
      <c r="ADN929" s="8"/>
      <c r="ADO929" s="8"/>
      <c r="ADP929" s="8"/>
      <c r="ADQ929" s="8"/>
      <c r="ADR929" s="8"/>
      <c r="ADS929" s="8"/>
      <c r="ADT929" s="8"/>
      <c r="ADU929" s="8"/>
      <c r="ADV929" s="8"/>
      <c r="ADW929" s="8"/>
      <c r="ADX929" s="8"/>
      <c r="ADY929" s="8"/>
      <c r="ADZ929" s="8"/>
      <c r="AEA929" s="8"/>
      <c r="AEB929" s="8"/>
      <c r="AEC929" s="8"/>
      <c r="AED929" s="8"/>
      <c r="AEE929" s="8"/>
      <c r="AEF929" s="8"/>
      <c r="AEG929" s="8"/>
      <c r="AEH929" s="8"/>
      <c r="AEI929" s="8"/>
      <c r="AEJ929" s="8"/>
      <c r="AEK929" s="8"/>
      <c r="AEL929" s="8"/>
      <c r="AEM929" s="8"/>
      <c r="AEN929" s="8"/>
      <c r="AEO929" s="8"/>
      <c r="AEP929" s="8"/>
      <c r="AEQ929" s="8"/>
      <c r="AER929" s="8"/>
      <c r="AES929" s="8"/>
      <c r="AET929" s="8"/>
      <c r="AEU929" s="8"/>
      <c r="AEV929" s="8"/>
      <c r="AEW929" s="8"/>
      <c r="AEX929" s="8"/>
      <c r="AEY929" s="8"/>
      <c r="AEZ929" s="8"/>
      <c r="AFA929" s="8"/>
      <c r="AFB929" s="8"/>
      <c r="AFC929" s="8"/>
      <c r="AFD929" s="8"/>
      <c r="AFE929" s="8"/>
      <c r="AFF929" s="8"/>
      <c r="AFG929" s="8"/>
      <c r="AFH929" s="8"/>
      <c r="AFI929" s="8"/>
      <c r="AFJ929" s="8"/>
      <c r="AFK929" s="8"/>
      <c r="AFL929" s="8"/>
      <c r="AFM929" s="8"/>
      <c r="AFN929" s="8"/>
      <c r="AFO929" s="8"/>
      <c r="AFP929" s="8"/>
      <c r="AFQ929" s="8"/>
      <c r="AFR929" s="8"/>
      <c r="AFS929" s="8"/>
      <c r="AFT929" s="8"/>
      <c r="AFU929" s="8"/>
      <c r="AFV929" s="8"/>
      <c r="AFW929" s="8"/>
      <c r="AFX929" s="8"/>
      <c r="AFY929" s="8"/>
      <c r="AFZ929" s="8"/>
      <c r="AGA929" s="8"/>
      <c r="AGB929" s="8"/>
      <c r="AGC929" s="8"/>
      <c r="AGD929" s="8"/>
      <c r="AGE929" s="8"/>
      <c r="AGF929" s="8"/>
      <c r="AGG929" s="8"/>
      <c r="AGH929" s="8"/>
      <c r="AGI929" s="8"/>
      <c r="AGJ929" s="8"/>
      <c r="AGK929" s="8"/>
      <c r="AGL929" s="8"/>
      <c r="AGM929" s="8"/>
      <c r="AGN929" s="8"/>
      <c r="AGO929" s="8"/>
      <c r="AGP929" s="8"/>
      <c r="AGQ929" s="8"/>
      <c r="AGR929" s="8"/>
      <c r="AGS929" s="8"/>
      <c r="AGT929" s="8"/>
      <c r="AGU929" s="8"/>
      <c r="AGV929" s="8"/>
      <c r="AGW929" s="8"/>
      <c r="AGX929" s="8"/>
      <c r="AGY929" s="8"/>
      <c r="AGZ929" s="8"/>
      <c r="AHA929" s="8"/>
      <c r="AHB929" s="8"/>
      <c r="AHC929" s="8"/>
      <c r="AHD929" s="8"/>
      <c r="AHE929" s="8"/>
      <c r="AHF929" s="8"/>
      <c r="AHG929" s="8"/>
      <c r="AHH929" s="8"/>
      <c r="AHI929" s="8"/>
      <c r="AHJ929" s="8"/>
      <c r="AHK929" s="8"/>
      <c r="AHL929" s="8"/>
      <c r="AHM929" s="8"/>
      <c r="AHN929" s="8"/>
      <c r="AHO929" s="8"/>
      <c r="AHP929" s="8"/>
      <c r="AHQ929" s="8"/>
      <c r="AHR929" s="8"/>
      <c r="AHS929" s="8"/>
      <c r="AHT929" s="8"/>
      <c r="AHU929" s="8"/>
      <c r="AHV929" s="8"/>
      <c r="AHW929" s="8"/>
      <c r="AHX929" s="8"/>
      <c r="AHY929" s="8"/>
      <c r="AHZ929" s="8"/>
      <c r="AIA929" s="8"/>
      <c r="AIB929" s="8"/>
      <c r="AIC929" s="8"/>
      <c r="AID929" s="8"/>
      <c r="AIE929" s="8"/>
      <c r="AIF929" s="8"/>
      <c r="AIG929" s="8"/>
      <c r="AIH929" s="8"/>
      <c r="AII929" s="8"/>
      <c r="AIJ929" s="8"/>
      <c r="AIK929" s="8"/>
      <c r="AIL929" s="8"/>
      <c r="AIM929" s="8"/>
      <c r="AIN929" s="8"/>
      <c r="AIO929" s="8"/>
      <c r="AIP929" s="8"/>
      <c r="AIQ929" s="8"/>
      <c r="AIR929" s="8"/>
      <c r="AIS929" s="8"/>
      <c r="AIT929" s="8"/>
      <c r="AIU929" s="8"/>
      <c r="AIV929" s="8"/>
      <c r="AIW929" s="8"/>
      <c r="AIX929" s="8"/>
      <c r="AIY929" s="8"/>
      <c r="AIZ929" s="8"/>
      <c r="AJA929" s="8"/>
      <c r="AJB929" s="8"/>
      <c r="AJC929" s="8"/>
      <c r="AJD929" s="8"/>
      <c r="AJE929" s="8"/>
      <c r="AJF929" s="8"/>
      <c r="AJG929" s="8"/>
      <c r="AJH929" s="8"/>
      <c r="AJI929" s="8"/>
      <c r="AJJ929" s="8"/>
      <c r="AJK929" s="8"/>
      <c r="AJL929" s="8"/>
      <c r="AJM929" s="8"/>
      <c r="AJN929" s="8"/>
      <c r="AJO929" s="8"/>
      <c r="AJP929" s="8"/>
      <c r="AJQ929" s="8"/>
      <c r="AJR929" s="8"/>
      <c r="AJS929" s="8"/>
      <c r="AJT929" s="8"/>
      <c r="AJU929" s="8"/>
      <c r="AJV929" s="8"/>
      <c r="AJW929" s="8"/>
      <c r="AJX929" s="8"/>
      <c r="AJY929" s="8"/>
      <c r="AJZ929" s="8"/>
      <c r="AKA929" s="8"/>
      <c r="AKB929" s="8"/>
      <c r="AKC929" s="8"/>
      <c r="AKD929" s="8"/>
      <c r="AKE929" s="8"/>
      <c r="AKF929" s="8"/>
      <c r="AKG929" s="8"/>
      <c r="AKH929" s="8"/>
      <c r="AKI929" s="8"/>
      <c r="AKJ929" s="8"/>
      <c r="AKK929" s="8"/>
      <c r="AKL929" s="8"/>
      <c r="AKM929" s="8"/>
      <c r="AKN929" s="8"/>
      <c r="AKO929" s="8"/>
      <c r="AKP929" s="8"/>
      <c r="AKQ929" s="8"/>
      <c r="AKR929" s="8"/>
      <c r="AKS929" s="8"/>
      <c r="AKT929" s="8"/>
      <c r="AKU929" s="8"/>
      <c r="AKV929" s="8"/>
      <c r="AKW929" s="8"/>
      <c r="AKX929" s="8"/>
      <c r="AKY929" s="8"/>
      <c r="AKZ929" s="8"/>
      <c r="ALA929" s="8"/>
      <c r="ALB929" s="8"/>
      <c r="ALC929" s="8"/>
      <c r="ALD929" s="8"/>
      <c r="ALE929" s="8"/>
      <c r="ALF929" s="8"/>
      <c r="ALG929" s="8"/>
      <c r="ALH929" s="8"/>
      <c r="ALI929" s="8"/>
      <c r="ALJ929" s="8"/>
      <c r="ALK929" s="8"/>
      <c r="ALL929" s="8"/>
      <c r="ALM929" s="8"/>
      <c r="ALN929" s="8"/>
      <c r="ALO929" s="8"/>
      <c r="ALP929" s="8"/>
      <c r="ALQ929" s="8"/>
      <c r="ALR929" s="8"/>
      <c r="ALS929" s="8"/>
      <c r="ALT929" s="8"/>
      <c r="ALU929" s="8"/>
      <c r="ALV929" s="8"/>
      <c r="ALW929" s="8"/>
      <c r="ALX929" s="8"/>
      <c r="ALY929" s="8"/>
      <c r="ALZ929" s="8"/>
      <c r="AMA929" s="8"/>
      <c r="AMB929" s="8"/>
      <c r="AMC929" s="8"/>
      <c r="AMD929" s="8"/>
      <c r="AME929" s="8"/>
      <c r="AMF929" s="8"/>
      <c r="AMG929" s="8"/>
      <c r="AMH929" s="8"/>
      <c r="AMI929" s="8"/>
      <c r="AMJ929" s="8"/>
      <c r="AMK929" s="8"/>
      <c r="AML929" s="8"/>
      <c r="AMM929" s="8"/>
      <c r="AMN929" s="8"/>
      <c r="AMO929" s="8"/>
      <c r="AMP929" s="8"/>
      <c r="AMQ929" s="8"/>
      <c r="AMR929" s="8"/>
      <c r="AMS929" s="8"/>
      <c r="AMT929" s="8"/>
      <c r="AMU929" s="8"/>
      <c r="AMV929" s="8"/>
      <c r="AMW929" s="8"/>
      <c r="AMX929" s="8"/>
      <c r="AMY929" s="8"/>
      <c r="AMZ929" s="8"/>
      <c r="ANA929" s="8"/>
      <c r="ANB929" s="8"/>
      <c r="ANC929" s="8"/>
      <c r="AND929" s="8"/>
      <c r="ANE929" s="8"/>
      <c r="ANF929" s="8"/>
      <c r="ANG929" s="8"/>
      <c r="ANH929" s="8"/>
      <c r="ANI929" s="8"/>
      <c r="ANJ929" s="8"/>
      <c r="ANK929" s="8"/>
      <c r="ANL929" s="8"/>
      <c r="ANM929" s="8"/>
      <c r="ANN929" s="8"/>
      <c r="ANO929" s="8"/>
      <c r="ANP929" s="8"/>
      <c r="ANQ929" s="8"/>
      <c r="ANR929" s="8"/>
      <c r="ANS929" s="8"/>
      <c r="ANT929" s="8"/>
      <c r="ANU929" s="8"/>
      <c r="ANV929" s="8"/>
      <c r="ANW929" s="8"/>
      <c r="ANX929" s="8"/>
      <c r="ANY929" s="8"/>
      <c r="ANZ929" s="8"/>
      <c r="AOA929" s="8"/>
      <c r="AOB929" s="8"/>
      <c r="AOC929" s="8"/>
      <c r="AOD929" s="8"/>
      <c r="AOE929" s="8"/>
      <c r="AOF929" s="8"/>
      <c r="AOG929" s="8"/>
      <c r="AOH929" s="8"/>
      <c r="AOI929" s="8"/>
      <c r="AOJ929" s="8"/>
      <c r="AOK929" s="8"/>
      <c r="AOL929" s="8"/>
      <c r="AOM929" s="8"/>
      <c r="AON929" s="8"/>
      <c r="AOO929" s="8"/>
      <c r="AOP929" s="8"/>
      <c r="AOQ929" s="8"/>
      <c r="AOR929" s="8"/>
      <c r="AOS929" s="8"/>
      <c r="AOT929" s="8"/>
      <c r="AOU929" s="8"/>
      <c r="AOV929" s="8"/>
      <c r="AOW929" s="8"/>
      <c r="AOX929" s="8"/>
      <c r="AOY929" s="8"/>
      <c r="AOZ929" s="8"/>
      <c r="APA929" s="8"/>
      <c r="APB929" s="8"/>
      <c r="APC929" s="8"/>
      <c r="APD929" s="8"/>
      <c r="APE929" s="8"/>
      <c r="APF929" s="8"/>
      <c r="APG929" s="8"/>
      <c r="APH929" s="8"/>
      <c r="API929" s="8"/>
      <c r="APJ929" s="8"/>
      <c r="APK929" s="8"/>
      <c r="APL929" s="8"/>
      <c r="APM929" s="8"/>
      <c r="APN929" s="8"/>
      <c r="APO929" s="8"/>
      <c r="APP929" s="8"/>
      <c r="APQ929" s="8"/>
      <c r="APR929" s="8"/>
      <c r="APS929" s="8"/>
      <c r="APT929" s="8"/>
      <c r="APU929" s="8"/>
      <c r="APV929" s="8"/>
      <c r="APW929" s="8"/>
      <c r="APX929" s="8"/>
      <c r="APY929" s="8"/>
      <c r="APZ929" s="8"/>
      <c r="AQA929" s="8"/>
      <c r="AQB929" s="8"/>
      <c r="AQC929" s="8"/>
      <c r="AQD929" s="8"/>
      <c r="AQE929" s="8"/>
      <c r="AQF929" s="8"/>
      <c r="AQG929" s="8"/>
      <c r="AQH929" s="8"/>
      <c r="AQI929" s="8"/>
      <c r="AQJ929" s="8"/>
      <c r="AQK929" s="8"/>
      <c r="AQL929" s="8"/>
      <c r="AQM929" s="8"/>
      <c r="AQN929" s="8"/>
      <c r="AQO929" s="8"/>
      <c r="AQP929" s="8"/>
      <c r="AQQ929" s="8"/>
      <c r="AQR929" s="8"/>
      <c r="AQS929" s="8"/>
      <c r="AQT929" s="8"/>
      <c r="AQU929" s="8"/>
      <c r="AQV929" s="8"/>
      <c r="AQW929" s="8"/>
      <c r="AQX929" s="8"/>
      <c r="AQY929" s="8"/>
      <c r="AQZ929" s="8"/>
      <c r="ARA929" s="8"/>
      <c r="ARB929" s="8"/>
      <c r="ARC929" s="8"/>
      <c r="ARD929" s="8"/>
      <c r="ARE929" s="8"/>
      <c r="ARF929" s="8"/>
      <c r="ARG929" s="8"/>
      <c r="ARH929" s="8"/>
      <c r="ARI929" s="8"/>
      <c r="ARJ929" s="8"/>
      <c r="ARK929" s="8"/>
      <c r="ARL929" s="8"/>
      <c r="ARM929" s="8"/>
      <c r="ARN929" s="8"/>
      <c r="ARO929" s="8"/>
      <c r="ARP929" s="8"/>
      <c r="ARQ929" s="8"/>
      <c r="ARR929" s="8"/>
      <c r="ARS929" s="8"/>
      <c r="ART929" s="8"/>
      <c r="ARU929" s="8"/>
      <c r="ARV929" s="8"/>
      <c r="ARW929" s="8"/>
      <c r="ARX929" s="8"/>
      <c r="ARY929" s="8"/>
      <c r="ARZ929" s="8"/>
      <c r="ASA929" s="8"/>
      <c r="ASB929" s="8"/>
      <c r="ASC929" s="8"/>
      <c r="ASD929" s="8"/>
      <c r="ASE929" s="8"/>
      <c r="ASF929" s="8"/>
      <c r="ASG929" s="8"/>
      <c r="ASH929" s="8"/>
      <c r="ASI929" s="8"/>
      <c r="ASJ929" s="8"/>
      <c r="ASK929" s="8"/>
      <c r="ASL929" s="8"/>
      <c r="ASM929" s="8"/>
      <c r="ASN929" s="8"/>
      <c r="ASO929" s="8"/>
      <c r="ASP929" s="8"/>
      <c r="ASQ929" s="8"/>
      <c r="ASR929" s="8"/>
      <c r="ASS929" s="8"/>
      <c r="AST929" s="8"/>
      <c r="ASU929" s="8"/>
      <c r="ASV929" s="8"/>
      <c r="ASW929" s="8"/>
      <c r="ASX929" s="8"/>
      <c r="ASY929" s="8"/>
      <c r="ASZ929" s="8"/>
      <c r="ATA929" s="8"/>
      <c r="ATB929" s="8"/>
      <c r="ATC929" s="8"/>
      <c r="ATD929" s="8"/>
      <c r="ATE929" s="8"/>
      <c r="ATF929" s="8"/>
      <c r="ATG929" s="8"/>
      <c r="ATH929" s="8"/>
      <c r="ATI929" s="8"/>
      <c r="ATJ929" s="8"/>
      <c r="ATK929" s="8"/>
      <c r="ATL929" s="8"/>
      <c r="ATM929" s="8"/>
      <c r="ATN929" s="8"/>
      <c r="ATO929" s="8"/>
      <c r="ATP929" s="8"/>
      <c r="ATQ929" s="8"/>
      <c r="ATR929" s="8"/>
      <c r="ATS929" s="8"/>
      <c r="ATT929" s="8"/>
      <c r="ATU929" s="8"/>
      <c r="ATV929" s="8"/>
      <c r="ATW929" s="8"/>
      <c r="ATX929" s="8"/>
      <c r="ATY929" s="8"/>
      <c r="ATZ929" s="8"/>
      <c r="AUA929" s="8"/>
      <c r="AUB929" s="8"/>
      <c r="AUC929" s="8"/>
      <c r="AUD929" s="8"/>
      <c r="AUE929" s="8"/>
      <c r="AUF929" s="8"/>
      <c r="AUG929" s="8"/>
      <c r="AUH929" s="8"/>
      <c r="AUI929" s="8"/>
      <c r="AUJ929" s="8"/>
      <c r="AUK929" s="8"/>
      <c r="AUL929" s="8"/>
      <c r="AUM929" s="8"/>
      <c r="AUN929" s="8"/>
      <c r="AUO929" s="8"/>
      <c r="AUP929" s="8"/>
      <c r="AUQ929" s="8"/>
      <c r="AUR929" s="8"/>
      <c r="AUS929" s="8"/>
      <c r="AUT929" s="8"/>
      <c r="AUU929" s="8"/>
      <c r="AUV929" s="8"/>
      <c r="AUW929" s="8"/>
      <c r="AUX929" s="8"/>
      <c r="AUY929" s="8"/>
      <c r="AUZ929" s="8"/>
      <c r="AVA929" s="8"/>
      <c r="AVB929" s="8"/>
      <c r="AVC929" s="8"/>
      <c r="AVD929" s="8"/>
      <c r="AVE929" s="8"/>
      <c r="AVF929" s="8"/>
      <c r="AVG929" s="8"/>
      <c r="AVH929" s="8"/>
      <c r="AVI929" s="8"/>
      <c r="AVJ929" s="8"/>
      <c r="AVK929" s="8"/>
      <c r="AVL929" s="8"/>
      <c r="AVM929" s="8"/>
      <c r="AVN929" s="8"/>
      <c r="AVO929" s="8"/>
      <c r="AVP929" s="8"/>
      <c r="AVQ929" s="8"/>
      <c r="AVR929" s="8"/>
      <c r="AVS929" s="8"/>
      <c r="AVT929" s="8"/>
      <c r="AVU929" s="8"/>
      <c r="AVV929" s="8"/>
      <c r="AVW929" s="8"/>
      <c r="AVX929" s="8"/>
      <c r="AVY929" s="8"/>
      <c r="AVZ929" s="8"/>
      <c r="AWA929" s="8"/>
      <c r="AWB929" s="8"/>
      <c r="AWC929" s="8"/>
      <c r="AWD929" s="8"/>
      <c r="AWE929" s="8"/>
      <c r="AWF929" s="8"/>
      <c r="AWG929" s="8"/>
      <c r="AWH929" s="8"/>
      <c r="AWI929" s="8"/>
      <c r="AWJ929" s="8"/>
      <c r="AWK929" s="8"/>
      <c r="AWL929" s="8"/>
      <c r="AWM929" s="8"/>
      <c r="AWN929" s="8"/>
      <c r="AWO929" s="8"/>
      <c r="AWP929" s="8"/>
      <c r="AWQ929" s="8"/>
      <c r="AWR929" s="8"/>
      <c r="AWS929" s="8"/>
      <c r="AWT929" s="8"/>
      <c r="AWU929" s="8"/>
      <c r="AWV929" s="8"/>
      <c r="AWW929" s="8"/>
      <c r="AWX929" s="8"/>
      <c r="AWY929" s="8"/>
      <c r="AWZ929" s="8"/>
      <c r="AXA929" s="8"/>
      <c r="AXB929" s="8"/>
      <c r="AXC929" s="8"/>
      <c r="AXD929" s="8"/>
      <c r="AXE929" s="8"/>
      <c r="AXF929" s="8"/>
      <c r="AXG929" s="8"/>
      <c r="AXH929" s="8"/>
      <c r="AXI929" s="8"/>
      <c r="AXJ929" s="8"/>
      <c r="AXK929" s="8"/>
      <c r="AXL929" s="8"/>
      <c r="AXM929" s="8"/>
      <c r="AXN929" s="8"/>
      <c r="AXO929" s="8"/>
      <c r="AXP929" s="8"/>
      <c r="AXQ929" s="8"/>
      <c r="AXR929" s="8"/>
      <c r="AXS929" s="8"/>
      <c r="AXT929" s="8"/>
      <c r="AXU929" s="8"/>
      <c r="AXV929" s="8"/>
      <c r="AXW929" s="8"/>
      <c r="AXX929" s="8"/>
      <c r="AXY929" s="8"/>
      <c r="AXZ929" s="8"/>
      <c r="AYA929" s="8"/>
      <c r="AYB929" s="8"/>
      <c r="AYC929" s="8"/>
      <c r="AYD929" s="8"/>
      <c r="AYE929" s="8"/>
      <c r="AYF929" s="8"/>
      <c r="AYG929" s="8"/>
      <c r="AYH929" s="8"/>
      <c r="AYI929" s="8"/>
      <c r="AYJ929" s="8"/>
      <c r="AYK929" s="8"/>
      <c r="AYL929" s="8"/>
      <c r="AYM929" s="8"/>
      <c r="AYN929" s="8"/>
      <c r="AYO929" s="8"/>
      <c r="AYP929" s="8"/>
      <c r="AYQ929" s="8"/>
      <c r="AYR929" s="8"/>
      <c r="AYS929" s="8"/>
      <c r="AYT929" s="8"/>
      <c r="AYU929" s="8"/>
      <c r="AYV929" s="8"/>
      <c r="AYW929" s="8"/>
      <c r="AYX929" s="8"/>
      <c r="AYY929" s="8"/>
      <c r="AYZ929" s="8"/>
      <c r="AZA929" s="8"/>
      <c r="AZB929" s="8"/>
      <c r="AZC929" s="8"/>
      <c r="AZD929" s="8"/>
      <c r="AZE929" s="8"/>
      <c r="AZF929" s="8"/>
      <c r="AZG929" s="8"/>
      <c r="AZH929" s="8"/>
      <c r="AZI929" s="8"/>
      <c r="AZJ929" s="8"/>
      <c r="AZK929" s="8"/>
      <c r="AZL929" s="8"/>
      <c r="AZM929" s="8"/>
      <c r="AZN929" s="8"/>
      <c r="AZO929" s="8"/>
      <c r="AZP929" s="8"/>
      <c r="AZQ929" s="8"/>
      <c r="AZR929" s="8"/>
      <c r="AZS929" s="8"/>
      <c r="AZT929" s="8"/>
      <c r="AZU929" s="8"/>
      <c r="AZV929" s="8"/>
      <c r="AZW929" s="8"/>
      <c r="AZX929" s="8"/>
      <c r="AZY929" s="8"/>
      <c r="AZZ929" s="8"/>
      <c r="BAA929" s="8"/>
      <c r="BAB929" s="8"/>
      <c r="BAC929" s="8"/>
      <c r="BAD929" s="8"/>
      <c r="BAE929" s="8"/>
      <c r="BAF929" s="8"/>
      <c r="BAG929" s="8"/>
      <c r="BAH929" s="8"/>
      <c r="BAI929" s="8"/>
      <c r="BAJ929" s="8"/>
      <c r="BAK929" s="8"/>
      <c r="BAL929" s="8"/>
      <c r="BAM929" s="8"/>
      <c r="BAN929" s="8"/>
      <c r="BAO929" s="8"/>
      <c r="BAP929" s="8"/>
      <c r="BAQ929" s="8"/>
      <c r="BAR929" s="8"/>
      <c r="BAS929" s="8"/>
      <c r="BAT929" s="8"/>
      <c r="BAU929" s="8"/>
      <c r="BAV929" s="8"/>
      <c r="BAW929" s="8"/>
      <c r="BAX929" s="8"/>
      <c r="BAY929" s="8"/>
      <c r="BAZ929" s="8"/>
      <c r="BBA929" s="8"/>
      <c r="BBB929" s="8"/>
      <c r="BBC929" s="8"/>
      <c r="BBD929" s="8"/>
      <c r="BBE929" s="8"/>
      <c r="BBF929" s="8"/>
      <c r="BBG929" s="8"/>
      <c r="BBH929" s="8"/>
      <c r="BBI929" s="8"/>
      <c r="BBJ929" s="8"/>
      <c r="BBK929" s="8"/>
      <c r="BBL929" s="8"/>
      <c r="BBM929" s="8"/>
      <c r="BBN929" s="8"/>
      <c r="BBO929" s="8"/>
      <c r="BBP929" s="8"/>
      <c r="BBQ929" s="8"/>
      <c r="BBR929" s="8"/>
      <c r="BBS929" s="8"/>
      <c r="BBT929" s="8"/>
      <c r="BBU929" s="8"/>
      <c r="BBV929" s="8"/>
      <c r="BBW929" s="8"/>
      <c r="BBX929" s="8"/>
      <c r="BBY929" s="8"/>
      <c r="BBZ929" s="8"/>
      <c r="BCA929" s="8"/>
      <c r="BCB929" s="8"/>
      <c r="BCC929" s="8"/>
      <c r="BCD929" s="8"/>
      <c r="BCE929" s="8"/>
      <c r="BCF929" s="8"/>
      <c r="BCG929" s="8"/>
      <c r="BCH929" s="8"/>
      <c r="BCI929" s="8"/>
      <c r="BCJ929" s="8"/>
      <c r="BCK929" s="8"/>
      <c r="BCL929" s="8"/>
      <c r="BCM929" s="8"/>
      <c r="BCN929" s="8"/>
      <c r="BCO929" s="8"/>
      <c r="BCP929" s="8"/>
      <c r="BCQ929" s="8"/>
      <c r="BCR929" s="8"/>
      <c r="BCS929" s="8"/>
      <c r="BCT929" s="8"/>
      <c r="BCU929" s="8"/>
      <c r="BCV929" s="8"/>
      <c r="BCW929" s="8"/>
      <c r="BCX929" s="8"/>
      <c r="BCY929" s="8"/>
      <c r="BCZ929" s="8"/>
      <c r="BDA929" s="8"/>
      <c r="BDB929" s="8"/>
      <c r="BDC929" s="8"/>
      <c r="BDD929" s="8"/>
      <c r="BDE929" s="8"/>
      <c r="BDF929" s="8"/>
      <c r="BDG929" s="8"/>
      <c r="BDH929" s="8"/>
      <c r="BDI929" s="8"/>
      <c r="BDJ929" s="8"/>
      <c r="BDK929" s="8"/>
      <c r="BDL929" s="8"/>
      <c r="BDM929" s="8"/>
      <c r="BDN929" s="8"/>
      <c r="BDO929" s="8"/>
      <c r="BDP929" s="8"/>
      <c r="BDQ929" s="8"/>
      <c r="BDR929" s="8"/>
      <c r="BDS929" s="8"/>
      <c r="BDT929" s="8"/>
      <c r="BDU929" s="8"/>
      <c r="BDV929" s="8"/>
      <c r="BDW929" s="8"/>
      <c r="BDX929" s="8"/>
      <c r="BDY929" s="8"/>
      <c r="BDZ929" s="8"/>
      <c r="BEA929" s="8"/>
      <c r="BEB929" s="8"/>
      <c r="BEC929" s="8"/>
      <c r="BED929" s="8"/>
      <c r="BEE929" s="8"/>
      <c r="BEF929" s="8"/>
      <c r="BEG929" s="8"/>
      <c r="BEH929" s="8"/>
      <c r="BEI929" s="8"/>
      <c r="BEJ929" s="8"/>
      <c r="BEK929" s="8"/>
      <c r="BEL929" s="8"/>
      <c r="BEM929" s="8"/>
      <c r="BEN929" s="8"/>
      <c r="BEO929" s="8"/>
      <c r="BEP929" s="8"/>
      <c r="BEQ929" s="8"/>
      <c r="BER929" s="8"/>
      <c r="BES929" s="8"/>
      <c r="BET929" s="8"/>
      <c r="BEU929" s="8"/>
      <c r="BEV929" s="8"/>
      <c r="BEW929" s="8"/>
      <c r="BEX929" s="8"/>
      <c r="BEY929" s="8"/>
      <c r="BEZ929" s="8"/>
      <c r="BFA929" s="8"/>
      <c r="BFB929" s="8"/>
      <c r="BFC929" s="8"/>
      <c r="BFD929" s="8"/>
      <c r="BFE929" s="8"/>
      <c r="BFF929" s="8"/>
      <c r="BFG929" s="8"/>
      <c r="BFH929" s="8"/>
      <c r="BFI929" s="8"/>
      <c r="BFJ929" s="8"/>
      <c r="BFK929" s="8"/>
      <c r="BFL929" s="8"/>
      <c r="BFM929" s="8"/>
      <c r="BFN929" s="8"/>
      <c r="BFO929" s="8"/>
      <c r="BFP929" s="8"/>
      <c r="BFQ929" s="8"/>
      <c r="BFR929" s="8"/>
      <c r="BFS929" s="8"/>
      <c r="BFT929" s="8"/>
      <c r="BFU929" s="8"/>
      <c r="BFV929" s="8"/>
      <c r="BFW929" s="8"/>
      <c r="BFX929" s="8"/>
      <c r="BFY929" s="8"/>
      <c r="BFZ929" s="8"/>
      <c r="BGA929" s="8"/>
      <c r="BGB929" s="8"/>
      <c r="BGC929" s="8"/>
      <c r="BGD929" s="8"/>
      <c r="BGE929" s="8"/>
      <c r="BGF929" s="8"/>
      <c r="BGG929" s="8"/>
      <c r="BGH929" s="8"/>
      <c r="BGI929" s="8"/>
      <c r="BGJ929" s="8"/>
      <c r="BGK929" s="8"/>
      <c r="BGL929" s="8"/>
      <c r="BGM929" s="8"/>
      <c r="BGN929" s="8"/>
      <c r="BGO929" s="8"/>
      <c r="BGP929" s="8"/>
      <c r="BGQ929" s="8"/>
      <c r="BGR929" s="8"/>
      <c r="BGS929" s="8"/>
      <c r="BGT929" s="8"/>
      <c r="BGU929" s="8"/>
      <c r="BGV929" s="8"/>
      <c r="BGW929" s="8"/>
      <c r="BGX929" s="8"/>
      <c r="BGY929" s="8"/>
      <c r="BGZ929" s="8"/>
      <c r="BHA929" s="8"/>
      <c r="BHB929" s="8"/>
      <c r="BHC929" s="8"/>
      <c r="BHD929" s="8"/>
      <c r="BHE929" s="8"/>
      <c r="BHF929" s="8"/>
      <c r="BHG929" s="8"/>
      <c r="BHH929" s="8"/>
      <c r="BHI929" s="8"/>
      <c r="BHJ929" s="8"/>
      <c r="BHK929" s="8"/>
      <c r="BHL929" s="8"/>
      <c r="BHM929" s="8"/>
      <c r="BHN929" s="8"/>
      <c r="BHO929" s="8"/>
      <c r="BHP929" s="8"/>
      <c r="BHQ929" s="8"/>
      <c r="BHR929" s="8"/>
      <c r="BHS929" s="8"/>
      <c r="BHT929" s="8"/>
      <c r="BHU929" s="8"/>
      <c r="BHV929" s="8"/>
      <c r="BHW929" s="8"/>
      <c r="BHX929" s="8"/>
      <c r="BHY929" s="8"/>
      <c r="BHZ929" s="8"/>
      <c r="BIA929" s="8"/>
      <c r="BIB929" s="8"/>
      <c r="BIC929" s="8"/>
      <c r="BID929" s="8"/>
      <c r="BIE929" s="8"/>
      <c r="BIF929" s="8"/>
      <c r="BIG929" s="8"/>
      <c r="BIH929" s="8"/>
      <c r="BII929" s="8"/>
      <c r="BIJ929" s="8"/>
      <c r="BIK929" s="8"/>
      <c r="BIL929" s="8"/>
      <c r="BIM929" s="8"/>
      <c r="BIN929" s="8"/>
      <c r="BIO929" s="8"/>
      <c r="BIP929" s="8"/>
      <c r="BIQ929" s="8"/>
      <c r="BIR929" s="8"/>
      <c r="BIS929" s="8"/>
      <c r="BIT929" s="8"/>
      <c r="BIU929" s="8"/>
      <c r="BIV929" s="8"/>
      <c r="BIW929" s="8"/>
      <c r="BIX929" s="8"/>
      <c r="BIY929" s="8"/>
      <c r="BIZ929" s="8"/>
      <c r="BJA929" s="8"/>
      <c r="BJB929" s="8"/>
      <c r="BJC929" s="8"/>
      <c r="BJD929" s="8"/>
      <c r="BJE929" s="8"/>
      <c r="BJF929" s="8"/>
      <c r="BJG929" s="8"/>
      <c r="BJH929" s="8"/>
      <c r="BJI929" s="8"/>
      <c r="BJJ929" s="8"/>
      <c r="BJK929" s="8"/>
      <c r="BJL929" s="8"/>
      <c r="BJM929" s="8"/>
      <c r="BJN929" s="8"/>
      <c r="BJO929" s="8"/>
      <c r="BJP929" s="8"/>
      <c r="BJQ929" s="8"/>
      <c r="BJR929" s="8"/>
      <c r="BJS929" s="8"/>
      <c r="BJT929" s="8"/>
      <c r="BJU929" s="8"/>
      <c r="BJV929" s="8"/>
      <c r="BJW929" s="8"/>
      <c r="BJX929" s="8"/>
      <c r="BJY929" s="8"/>
      <c r="BJZ929" s="8"/>
      <c r="BKA929" s="8"/>
      <c r="BKB929" s="8"/>
      <c r="BKC929" s="8"/>
      <c r="BKD929" s="8"/>
      <c r="BKE929" s="8"/>
      <c r="BKF929" s="8"/>
      <c r="BKG929" s="8"/>
      <c r="BKH929" s="8"/>
      <c r="BKI929" s="8"/>
      <c r="BKJ929" s="8"/>
      <c r="BKK929" s="8"/>
      <c r="BKL929" s="8"/>
      <c r="BKM929" s="8"/>
      <c r="BKN929" s="8"/>
      <c r="BKO929" s="8"/>
      <c r="BKP929" s="8"/>
      <c r="BKQ929" s="8"/>
      <c r="BKR929" s="8"/>
      <c r="BKS929" s="8"/>
      <c r="BKT929" s="8"/>
      <c r="BKU929" s="8"/>
      <c r="BKV929" s="8"/>
      <c r="BKW929" s="8"/>
      <c r="BKX929" s="8"/>
      <c r="BKY929" s="8"/>
      <c r="BKZ929" s="8"/>
      <c r="BLA929" s="8"/>
      <c r="BLB929" s="8"/>
      <c r="BLC929" s="8"/>
      <c r="BLD929" s="8"/>
      <c r="BLE929" s="8"/>
      <c r="BLF929" s="8"/>
      <c r="BLG929" s="8"/>
      <c r="BLH929" s="8"/>
      <c r="BLI929" s="8"/>
      <c r="BLJ929" s="8"/>
      <c r="BLK929" s="8"/>
      <c r="BLL929" s="8"/>
      <c r="BLM929" s="8"/>
      <c r="BLN929" s="8"/>
      <c r="BLO929" s="8"/>
      <c r="BLP929" s="8"/>
      <c r="BLQ929" s="8"/>
      <c r="BLR929" s="8"/>
      <c r="BLS929" s="8"/>
      <c r="BLT929" s="8"/>
      <c r="BLU929" s="8"/>
      <c r="BLV929" s="8"/>
      <c r="BLW929" s="8"/>
      <c r="BLX929" s="8"/>
      <c r="BLY929" s="8"/>
      <c r="BLZ929" s="8"/>
      <c r="BMA929" s="8"/>
      <c r="BMB929" s="8"/>
      <c r="BMC929" s="8"/>
      <c r="BMD929" s="8"/>
      <c r="BME929" s="8"/>
      <c r="BMF929" s="8"/>
      <c r="BMG929" s="8"/>
      <c r="BMH929" s="8"/>
      <c r="BMI929" s="8"/>
      <c r="BMJ929" s="8"/>
      <c r="BMK929" s="8"/>
      <c r="BML929" s="8"/>
      <c r="BMM929" s="8"/>
      <c r="BMN929" s="8"/>
      <c r="BMO929" s="8"/>
      <c r="BMP929" s="8"/>
      <c r="BMQ929" s="8"/>
      <c r="BMR929" s="8"/>
      <c r="BMS929" s="8"/>
      <c r="BMT929" s="8"/>
      <c r="BMU929" s="8"/>
      <c r="BMV929" s="8"/>
      <c r="BMW929" s="8"/>
      <c r="BMX929" s="8"/>
      <c r="BMY929" s="8"/>
      <c r="BMZ929" s="8"/>
      <c r="BNA929" s="8"/>
      <c r="BNB929" s="8"/>
      <c r="BNC929" s="8"/>
      <c r="BND929" s="8"/>
      <c r="BNE929" s="8"/>
      <c r="BNF929" s="8"/>
      <c r="BNG929" s="8"/>
      <c r="BNH929" s="8"/>
      <c r="BNI929" s="8"/>
      <c r="BNJ929" s="8"/>
      <c r="BNK929" s="8"/>
      <c r="BNL929" s="8"/>
      <c r="BNM929" s="8"/>
      <c r="BNN929" s="8"/>
      <c r="BNO929" s="8"/>
      <c r="BNP929" s="8"/>
      <c r="BNQ929" s="8"/>
      <c r="BNR929" s="8"/>
      <c r="BNS929" s="8"/>
      <c r="BNT929" s="8"/>
      <c r="BNU929" s="8"/>
      <c r="BNV929" s="8"/>
      <c r="BNW929" s="8"/>
      <c r="BNX929" s="8"/>
      <c r="BNY929" s="8"/>
      <c r="BNZ929" s="8"/>
      <c r="BOA929" s="8"/>
      <c r="BOB929" s="8"/>
      <c r="BOC929" s="8"/>
      <c r="BOD929" s="8"/>
      <c r="BOE929" s="8"/>
      <c r="BOF929" s="8"/>
      <c r="BOG929" s="8"/>
      <c r="BOH929" s="8"/>
      <c r="BOI929" s="8"/>
      <c r="BOJ929" s="8"/>
      <c r="BOK929" s="8"/>
      <c r="BOL929" s="8"/>
      <c r="BOM929" s="8"/>
      <c r="BON929" s="8"/>
      <c r="BOO929" s="8"/>
      <c r="BOP929" s="8"/>
      <c r="BOQ929" s="8"/>
      <c r="BOR929" s="8"/>
      <c r="BOS929" s="8"/>
      <c r="BOT929" s="8"/>
      <c r="BOU929" s="8"/>
      <c r="BOV929" s="8"/>
      <c r="BOW929" s="8"/>
      <c r="BOX929" s="8"/>
      <c r="BOY929" s="8"/>
      <c r="BOZ929" s="8"/>
      <c r="BPA929" s="8"/>
      <c r="BPB929" s="8"/>
      <c r="BPC929" s="8"/>
      <c r="BPD929" s="8"/>
      <c r="BPE929" s="8"/>
      <c r="BPF929" s="8"/>
      <c r="BPG929" s="8"/>
      <c r="BPH929" s="8"/>
      <c r="BPI929" s="8"/>
      <c r="BPJ929" s="8"/>
      <c r="BPK929" s="8"/>
      <c r="BPL929" s="8"/>
      <c r="BPM929" s="8"/>
      <c r="BPN929" s="8"/>
      <c r="BPO929" s="8"/>
      <c r="BPP929" s="8"/>
      <c r="BPQ929" s="8"/>
      <c r="BPR929" s="8"/>
      <c r="BPS929" s="8"/>
      <c r="BPT929" s="8"/>
      <c r="BPU929" s="8"/>
      <c r="BPV929" s="8"/>
      <c r="BPW929" s="8"/>
      <c r="BPX929" s="8"/>
      <c r="BPY929" s="8"/>
      <c r="BPZ929" s="8"/>
      <c r="BQA929" s="8"/>
      <c r="BQB929" s="8"/>
      <c r="BQC929" s="8"/>
      <c r="BQD929" s="8"/>
      <c r="BQE929" s="8"/>
      <c r="BQF929" s="8"/>
      <c r="BQG929" s="8"/>
      <c r="BQH929" s="8"/>
      <c r="BQI929" s="8"/>
      <c r="BQJ929" s="8"/>
      <c r="BQK929" s="8"/>
      <c r="BQL929" s="8"/>
      <c r="BQM929" s="8"/>
      <c r="BQN929" s="8"/>
      <c r="BQO929" s="8"/>
      <c r="BQP929" s="8"/>
      <c r="BQQ929" s="8"/>
      <c r="BQR929" s="8"/>
      <c r="BQS929" s="8"/>
      <c r="BQT929" s="8"/>
      <c r="BQU929" s="8"/>
      <c r="BQV929" s="8"/>
      <c r="BQW929" s="8"/>
      <c r="BQX929" s="8"/>
      <c r="BQY929" s="8"/>
      <c r="BQZ929" s="8"/>
      <c r="BRA929" s="8"/>
      <c r="BRB929" s="8"/>
      <c r="BRC929" s="8"/>
      <c r="BRD929" s="8"/>
      <c r="BRE929" s="8"/>
      <c r="BRF929" s="8"/>
      <c r="BRG929" s="8"/>
      <c r="BRH929" s="8"/>
      <c r="BRI929" s="8"/>
      <c r="BRJ929" s="8"/>
      <c r="BRK929" s="8"/>
      <c r="BRL929" s="8"/>
      <c r="BRM929" s="8"/>
      <c r="BRN929" s="8"/>
      <c r="BRO929" s="8"/>
      <c r="BRP929" s="8"/>
      <c r="BRQ929" s="8"/>
      <c r="BRR929" s="8"/>
      <c r="BRS929" s="8"/>
      <c r="BRT929" s="8"/>
      <c r="BRU929" s="8"/>
      <c r="BRV929" s="8"/>
      <c r="BRW929" s="8"/>
      <c r="BRX929" s="8"/>
      <c r="BRY929" s="8"/>
      <c r="BRZ929" s="8"/>
      <c r="BSA929" s="8"/>
      <c r="BSB929" s="8"/>
      <c r="BSC929" s="8"/>
      <c r="BSD929" s="8"/>
      <c r="BSE929" s="8"/>
      <c r="BSF929" s="8"/>
      <c r="BSG929" s="8"/>
      <c r="BSH929" s="8"/>
      <c r="BSI929" s="8"/>
      <c r="BSJ929" s="8"/>
      <c r="BSK929" s="8"/>
      <c r="BSL929" s="8"/>
      <c r="BSM929" s="8"/>
      <c r="BSN929" s="8"/>
      <c r="BSO929" s="8"/>
      <c r="BSP929" s="8"/>
      <c r="BSQ929" s="8"/>
      <c r="BSR929" s="8"/>
      <c r="BSS929" s="8"/>
      <c r="BST929" s="8"/>
      <c r="BSU929" s="8"/>
      <c r="BSV929" s="8"/>
      <c r="BSW929" s="8"/>
      <c r="BSX929" s="8"/>
      <c r="BSY929" s="8"/>
      <c r="BSZ929" s="8"/>
      <c r="BTA929" s="8"/>
      <c r="BTB929" s="8"/>
      <c r="BTC929" s="8"/>
      <c r="BTD929" s="8"/>
      <c r="BTE929" s="8"/>
      <c r="BTF929" s="8"/>
      <c r="BTG929" s="8"/>
      <c r="BTH929" s="8"/>
      <c r="BTI929" s="8"/>
      <c r="BTJ929" s="8"/>
      <c r="BTK929" s="8"/>
      <c r="BTL929" s="8"/>
      <c r="BTM929" s="8"/>
      <c r="BTN929" s="8"/>
      <c r="BTO929" s="8"/>
      <c r="BTP929" s="8"/>
      <c r="BTQ929" s="8"/>
      <c r="BTR929" s="8"/>
      <c r="BTS929" s="8"/>
      <c r="BTT929" s="8"/>
      <c r="BTU929" s="8"/>
      <c r="BTV929" s="8"/>
      <c r="BTW929" s="8"/>
      <c r="BTX929" s="8"/>
      <c r="BTY929" s="8"/>
      <c r="BTZ929" s="8"/>
      <c r="BUA929" s="8"/>
      <c r="BUB929" s="8"/>
      <c r="BUC929" s="8"/>
      <c r="BUD929" s="8"/>
      <c r="BUE929" s="8"/>
      <c r="BUF929" s="8"/>
      <c r="BUG929" s="8"/>
      <c r="BUH929" s="8"/>
      <c r="BUI929" s="8"/>
      <c r="BUJ929" s="8"/>
      <c r="BUK929" s="8"/>
      <c r="BUL929" s="8"/>
      <c r="BUM929" s="8"/>
      <c r="BUN929" s="8"/>
      <c r="BUO929" s="8"/>
      <c r="BUP929" s="8"/>
      <c r="BUQ929" s="8"/>
      <c r="BUR929" s="8"/>
      <c r="BUS929" s="8"/>
      <c r="BUT929" s="8"/>
      <c r="BUU929" s="8"/>
      <c r="BUV929" s="8"/>
      <c r="BUW929" s="8"/>
      <c r="BUX929" s="8"/>
      <c r="BUY929" s="8"/>
      <c r="BUZ929" s="8"/>
      <c r="BVA929" s="8"/>
      <c r="BVB929" s="8"/>
      <c r="BVC929" s="8"/>
      <c r="BVD929" s="8"/>
      <c r="BVE929" s="8"/>
      <c r="BVF929" s="8"/>
      <c r="BVG929" s="8"/>
      <c r="BVH929" s="8"/>
      <c r="BVI929" s="8"/>
      <c r="BVJ929" s="8"/>
      <c r="BVK929" s="8"/>
      <c r="BVL929" s="8"/>
      <c r="BVM929" s="8"/>
      <c r="BVN929" s="8"/>
      <c r="BVO929" s="8"/>
      <c r="BVP929" s="8"/>
      <c r="BVQ929" s="8"/>
      <c r="BVR929" s="8"/>
      <c r="BVS929" s="8"/>
      <c r="BVT929" s="8"/>
      <c r="BVU929" s="8"/>
      <c r="BVV929" s="8"/>
      <c r="BVW929" s="8"/>
      <c r="BVX929" s="8"/>
      <c r="BVY929" s="8"/>
      <c r="BVZ929" s="8"/>
      <c r="BWA929" s="8"/>
      <c r="BWB929" s="8"/>
      <c r="BWC929" s="8"/>
      <c r="BWD929" s="8"/>
      <c r="BWE929" s="8"/>
      <c r="BWF929" s="8"/>
      <c r="BWG929" s="8"/>
      <c r="BWH929" s="8"/>
      <c r="BWI929" s="8"/>
      <c r="BWJ929" s="8"/>
      <c r="BWK929" s="8"/>
      <c r="BWL929" s="8"/>
      <c r="BWM929" s="8"/>
      <c r="BWN929" s="8"/>
      <c r="BWO929" s="8"/>
      <c r="BWP929" s="8"/>
      <c r="BWQ929" s="8"/>
    </row>
    <row r="930" spans="1:1967" s="547" customFormat="1" ht="102" customHeight="1">
      <c r="A930" s="9" t="s">
        <v>6627</v>
      </c>
      <c r="B930" s="100" t="s">
        <v>97</v>
      </c>
      <c r="C930" s="111" t="s">
        <v>1101</v>
      </c>
      <c r="D930" s="111" t="s">
        <v>1097</v>
      </c>
      <c r="E930" s="111" t="s">
        <v>1102</v>
      </c>
      <c r="F930" s="3"/>
      <c r="G930" s="3" t="s">
        <v>385</v>
      </c>
      <c r="H930" s="20">
        <v>1</v>
      </c>
      <c r="I930" s="114">
        <v>470000000</v>
      </c>
      <c r="J930" s="21" t="s">
        <v>1314</v>
      </c>
      <c r="K930" s="19" t="s">
        <v>2075</v>
      </c>
      <c r="L930" s="137" t="s">
        <v>3397</v>
      </c>
      <c r="M930" s="140" t="s">
        <v>383</v>
      </c>
      <c r="N930" s="346" t="s">
        <v>2084</v>
      </c>
      <c r="O930" s="3" t="s">
        <v>1366</v>
      </c>
      <c r="P930" s="7" t="s">
        <v>1338</v>
      </c>
      <c r="Q930" s="3" t="s">
        <v>1186</v>
      </c>
      <c r="R930" s="24">
        <v>900</v>
      </c>
      <c r="S930" s="19">
        <v>14140</v>
      </c>
      <c r="T930" s="83">
        <f t="shared" si="364"/>
        <v>12726000</v>
      </c>
      <c r="U930" s="83">
        <f t="shared" si="321"/>
        <v>14253120.000000002</v>
      </c>
      <c r="V930" s="9" t="s">
        <v>1325</v>
      </c>
      <c r="W930" s="152" t="s">
        <v>1394</v>
      </c>
      <c r="X930" s="9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  <c r="AQ930" s="8"/>
      <c r="AR930" s="8"/>
      <c r="AS930" s="8"/>
      <c r="AT930" s="8"/>
      <c r="AU930" s="8"/>
      <c r="AV930" s="8"/>
      <c r="AW930" s="8"/>
      <c r="AX930" s="8"/>
      <c r="AY930" s="8"/>
      <c r="AZ930" s="8"/>
      <c r="BA930" s="8"/>
      <c r="BB930" s="8"/>
      <c r="BC930" s="8"/>
      <c r="BD930" s="8"/>
      <c r="BE930" s="8"/>
      <c r="BF930" s="8"/>
      <c r="BG930" s="8"/>
      <c r="BH930" s="8"/>
      <c r="BI930" s="8"/>
      <c r="BJ930" s="8"/>
      <c r="BK930" s="8"/>
      <c r="BL930" s="8"/>
      <c r="BM930" s="8"/>
      <c r="BN930" s="8"/>
      <c r="BO930" s="8"/>
      <c r="BP930" s="8"/>
      <c r="BQ930" s="8"/>
      <c r="BR930" s="8"/>
      <c r="BS930" s="8"/>
      <c r="BT930" s="8"/>
      <c r="BU930" s="8"/>
      <c r="BV930" s="8"/>
      <c r="BW930" s="8"/>
      <c r="BX930" s="8"/>
      <c r="BY930" s="8"/>
      <c r="BZ930" s="8"/>
      <c r="CA930" s="8"/>
      <c r="CB930" s="8"/>
      <c r="CC930" s="8"/>
      <c r="CD930" s="8"/>
      <c r="CE930" s="8"/>
      <c r="CF930" s="8"/>
      <c r="CG930" s="8"/>
      <c r="CH930" s="8"/>
      <c r="CI930" s="8"/>
      <c r="CJ930" s="8"/>
      <c r="CK930" s="8"/>
      <c r="CL930" s="8"/>
      <c r="CM930" s="8"/>
      <c r="CN930" s="8"/>
      <c r="CO930" s="8"/>
      <c r="CP930" s="8"/>
      <c r="CQ930" s="8"/>
      <c r="CR930" s="8"/>
      <c r="CS930" s="8"/>
      <c r="CT930" s="8"/>
      <c r="CU930" s="8"/>
      <c r="CV930" s="8"/>
      <c r="CW930" s="8"/>
      <c r="CX930" s="8"/>
      <c r="CY930" s="8"/>
      <c r="CZ930" s="8"/>
      <c r="DA930" s="8"/>
      <c r="DB930" s="8"/>
      <c r="DC930" s="8"/>
      <c r="DD930" s="8"/>
      <c r="DE930" s="8"/>
      <c r="DF930" s="8"/>
      <c r="DG930" s="8"/>
      <c r="DH930" s="8"/>
      <c r="DI930" s="8"/>
      <c r="DJ930" s="8"/>
      <c r="DK930" s="8"/>
      <c r="DL930" s="8"/>
      <c r="DM930" s="8"/>
      <c r="DN930" s="8"/>
      <c r="DO930" s="8"/>
      <c r="DP930" s="8"/>
      <c r="DQ930" s="8"/>
      <c r="DR930" s="8"/>
      <c r="DS930" s="8"/>
      <c r="DT930" s="8"/>
      <c r="DU930" s="8"/>
      <c r="DV930" s="8"/>
      <c r="DW930" s="8"/>
      <c r="DX930" s="8"/>
      <c r="DY930" s="8"/>
      <c r="DZ930" s="8"/>
      <c r="EA930" s="8"/>
      <c r="EB930" s="8"/>
      <c r="EC930" s="8"/>
      <c r="ED930" s="8"/>
      <c r="EE930" s="8"/>
      <c r="EF930" s="8"/>
      <c r="EG930" s="8"/>
      <c r="EH930" s="8"/>
      <c r="EI930" s="8"/>
      <c r="EJ930" s="8"/>
      <c r="EK930" s="8"/>
      <c r="EL930" s="8"/>
      <c r="EM930" s="8"/>
      <c r="EN930" s="8"/>
      <c r="EO930" s="8"/>
      <c r="EP930" s="8"/>
      <c r="EQ930" s="8"/>
      <c r="ER930" s="8"/>
      <c r="ES930" s="8"/>
      <c r="ET930" s="8"/>
      <c r="EU930" s="8"/>
      <c r="EV930" s="8"/>
      <c r="EW930" s="8"/>
      <c r="EX930" s="8"/>
      <c r="EY930" s="8"/>
      <c r="EZ930" s="8"/>
      <c r="FA930" s="8"/>
      <c r="FB930" s="8"/>
      <c r="FC930" s="8"/>
      <c r="FD930" s="8"/>
      <c r="FE930" s="8"/>
      <c r="FF930" s="8"/>
      <c r="FG930" s="8"/>
      <c r="FH930" s="8"/>
      <c r="FI930" s="8"/>
      <c r="FJ930" s="8"/>
      <c r="FK930" s="8"/>
      <c r="FL930" s="8"/>
      <c r="FM930" s="8"/>
      <c r="FN930" s="8"/>
      <c r="FO930" s="8"/>
      <c r="FP930" s="8"/>
      <c r="FQ930" s="8"/>
      <c r="FR930" s="8"/>
      <c r="FS930" s="8"/>
      <c r="FT930" s="8"/>
      <c r="FU930" s="8"/>
      <c r="FV930" s="8"/>
      <c r="FW930" s="8"/>
      <c r="FX930" s="8"/>
      <c r="FY930" s="8"/>
      <c r="FZ930" s="8"/>
      <c r="GA930" s="8"/>
      <c r="GB930" s="8"/>
      <c r="GC930" s="8"/>
      <c r="GD930" s="8"/>
      <c r="GE930" s="8"/>
      <c r="GF930" s="8"/>
      <c r="GG930" s="8"/>
      <c r="GH930" s="8"/>
      <c r="GI930" s="8"/>
      <c r="GJ930" s="8"/>
      <c r="GK930" s="8"/>
      <c r="GL930" s="8"/>
      <c r="GM930" s="8"/>
      <c r="GN930" s="8"/>
      <c r="GO930" s="8"/>
      <c r="GP930" s="8"/>
      <c r="GQ930" s="8"/>
      <c r="GR930" s="8"/>
      <c r="GS930" s="8"/>
      <c r="GT930" s="8"/>
      <c r="GU930" s="8"/>
      <c r="GV930" s="8"/>
      <c r="GW930" s="8"/>
      <c r="GX930" s="8"/>
      <c r="GY930" s="8"/>
      <c r="GZ930" s="8"/>
      <c r="HA930" s="8"/>
      <c r="HB930" s="8"/>
      <c r="HC930" s="8"/>
      <c r="HD930" s="8"/>
      <c r="HE930" s="8"/>
      <c r="HF930" s="8"/>
      <c r="HG930" s="8"/>
      <c r="HH930" s="8"/>
      <c r="HI930" s="8"/>
      <c r="HJ930" s="8"/>
      <c r="HK930" s="8"/>
      <c r="HL930" s="8"/>
      <c r="HM930" s="8"/>
      <c r="HN930" s="8"/>
      <c r="HO930" s="8"/>
      <c r="HP930" s="8"/>
      <c r="HQ930" s="8"/>
      <c r="HR930" s="8"/>
      <c r="HS930" s="8"/>
      <c r="HT930" s="8"/>
      <c r="HU930" s="8"/>
      <c r="HV930" s="8"/>
      <c r="HW930" s="8"/>
      <c r="HX930" s="8"/>
      <c r="HY930" s="8"/>
      <c r="HZ930" s="8"/>
      <c r="IA930" s="8"/>
      <c r="IB930" s="8"/>
      <c r="IC930" s="8"/>
      <c r="ID930" s="8"/>
      <c r="IE930" s="8"/>
      <c r="IF930" s="8"/>
      <c r="IG930" s="8"/>
      <c r="IH930" s="8"/>
      <c r="II930" s="8"/>
      <c r="IJ930" s="8"/>
      <c r="IK930" s="8"/>
      <c r="IL930" s="8"/>
      <c r="IM930" s="8"/>
      <c r="IN930" s="8"/>
      <c r="IO930" s="8"/>
      <c r="IP930" s="8"/>
      <c r="IQ930" s="8"/>
      <c r="IR930" s="8"/>
      <c r="IS930" s="8"/>
      <c r="IT930" s="8"/>
      <c r="IU930" s="8"/>
      <c r="IV930" s="8"/>
      <c r="IW930" s="8"/>
      <c r="IX930" s="8"/>
      <c r="IY930" s="8"/>
      <c r="IZ930" s="8"/>
      <c r="JA930" s="8"/>
      <c r="JB930" s="8"/>
      <c r="JC930" s="8"/>
      <c r="JD930" s="8"/>
      <c r="JE930" s="8"/>
      <c r="JF930" s="8"/>
      <c r="JG930" s="8"/>
      <c r="JH930" s="8"/>
      <c r="JI930" s="8"/>
      <c r="JJ930" s="8"/>
      <c r="JK930" s="8"/>
      <c r="JL930" s="8"/>
      <c r="JM930" s="8"/>
      <c r="JN930" s="8"/>
      <c r="JO930" s="8"/>
      <c r="JP930" s="8"/>
      <c r="JQ930" s="8"/>
      <c r="JR930" s="8"/>
      <c r="JS930" s="8"/>
      <c r="JT930" s="8"/>
      <c r="JU930" s="8"/>
      <c r="JV930" s="8"/>
      <c r="JW930" s="8"/>
      <c r="JX930" s="8"/>
      <c r="JY930" s="8"/>
      <c r="JZ930" s="8"/>
      <c r="KA930" s="8"/>
      <c r="KB930" s="8"/>
      <c r="KC930" s="8"/>
      <c r="KD930" s="8"/>
      <c r="KE930" s="8"/>
      <c r="KF930" s="8"/>
      <c r="KG930" s="8"/>
      <c r="KH930" s="8"/>
      <c r="KI930" s="8"/>
      <c r="KJ930" s="8"/>
      <c r="KK930" s="8"/>
      <c r="KL930" s="8"/>
      <c r="KM930" s="8"/>
      <c r="KN930" s="8"/>
      <c r="KO930" s="8"/>
      <c r="KP930" s="8"/>
      <c r="KQ930" s="8"/>
      <c r="KR930" s="8"/>
      <c r="KS930" s="8"/>
      <c r="KT930" s="8"/>
      <c r="KU930" s="8"/>
      <c r="KV930" s="8"/>
      <c r="KW930" s="8"/>
      <c r="KX930" s="8"/>
      <c r="KY930" s="8"/>
      <c r="KZ930" s="8"/>
      <c r="LA930" s="8"/>
      <c r="LB930" s="8"/>
      <c r="LC930" s="8"/>
      <c r="LD930" s="8"/>
      <c r="LE930" s="8"/>
      <c r="LF930" s="8"/>
      <c r="LG930" s="8"/>
      <c r="LH930" s="8"/>
      <c r="LI930" s="8"/>
      <c r="LJ930" s="8"/>
      <c r="LK930" s="8"/>
      <c r="LL930" s="8"/>
      <c r="LM930" s="8"/>
      <c r="LN930" s="8"/>
      <c r="LO930" s="8"/>
      <c r="LP930" s="8"/>
      <c r="LQ930" s="8"/>
      <c r="LR930" s="8"/>
      <c r="LS930" s="8"/>
      <c r="LT930" s="8"/>
      <c r="LU930" s="8"/>
      <c r="LV930" s="8"/>
      <c r="LW930" s="8"/>
      <c r="LX930" s="8"/>
      <c r="LY930" s="8"/>
      <c r="LZ930" s="8"/>
      <c r="MA930" s="8"/>
      <c r="MB930" s="8"/>
      <c r="MC930" s="8"/>
      <c r="MD930" s="8"/>
      <c r="ME930" s="8"/>
      <c r="MF930" s="8"/>
      <c r="MG930" s="8"/>
      <c r="MH930" s="8"/>
      <c r="MI930" s="8"/>
      <c r="MJ930" s="8"/>
      <c r="MK930" s="8"/>
      <c r="ML930" s="8"/>
      <c r="MM930" s="8"/>
      <c r="MN930" s="8"/>
      <c r="MO930" s="8"/>
      <c r="MP930" s="8"/>
      <c r="MQ930" s="8"/>
      <c r="MR930" s="8"/>
      <c r="MS930" s="8"/>
      <c r="MT930" s="8"/>
      <c r="MU930" s="8"/>
      <c r="MV930" s="8"/>
      <c r="MW930" s="8"/>
      <c r="MX930" s="8"/>
      <c r="MY930" s="8"/>
      <c r="MZ930" s="8"/>
      <c r="NA930" s="8"/>
      <c r="NB930" s="8"/>
      <c r="NC930" s="8"/>
      <c r="ND930" s="8"/>
      <c r="NE930" s="8"/>
      <c r="NF930" s="8"/>
      <c r="NG930" s="8"/>
      <c r="NH930" s="8"/>
      <c r="NI930" s="8"/>
      <c r="NJ930" s="8"/>
      <c r="NK930" s="8"/>
      <c r="NL930" s="8"/>
      <c r="NM930" s="8"/>
      <c r="NN930" s="8"/>
      <c r="NO930" s="8"/>
      <c r="NP930" s="8"/>
      <c r="NQ930" s="8"/>
      <c r="NR930" s="8"/>
      <c r="NS930" s="8"/>
      <c r="NT930" s="8"/>
      <c r="NU930" s="8"/>
      <c r="NV930" s="8"/>
      <c r="NW930" s="8"/>
      <c r="NX930" s="8"/>
      <c r="NY930" s="8"/>
      <c r="NZ930" s="8"/>
      <c r="OA930" s="8"/>
      <c r="OB930" s="8"/>
      <c r="OC930" s="8"/>
      <c r="OD930" s="8"/>
      <c r="OE930" s="8"/>
      <c r="OF930" s="8"/>
      <c r="OG930" s="8"/>
      <c r="OH930" s="8"/>
      <c r="OI930" s="8"/>
      <c r="OJ930" s="8"/>
      <c r="OK930" s="8"/>
      <c r="OL930" s="8"/>
      <c r="OM930" s="8"/>
      <c r="ON930" s="8"/>
      <c r="OO930" s="8"/>
      <c r="OP930" s="8"/>
      <c r="OQ930" s="8"/>
      <c r="OR930" s="8"/>
      <c r="OS930" s="8"/>
      <c r="OT930" s="8"/>
      <c r="OU930" s="8"/>
      <c r="OV930" s="8"/>
      <c r="OW930" s="8"/>
      <c r="OX930" s="8"/>
      <c r="OY930" s="8"/>
      <c r="OZ930" s="8"/>
      <c r="PA930" s="8"/>
      <c r="PB930" s="8"/>
      <c r="PC930" s="8"/>
      <c r="PD930" s="8"/>
      <c r="PE930" s="8"/>
      <c r="PF930" s="8"/>
      <c r="PG930" s="8"/>
      <c r="PH930" s="8"/>
      <c r="PI930" s="8"/>
      <c r="PJ930" s="8"/>
      <c r="PK930" s="8"/>
      <c r="PL930" s="8"/>
      <c r="PM930" s="8"/>
      <c r="PN930" s="8"/>
      <c r="PO930" s="8"/>
      <c r="PP930" s="8"/>
      <c r="PQ930" s="8"/>
      <c r="PR930" s="8"/>
      <c r="PS930" s="8"/>
      <c r="PT930" s="8"/>
      <c r="PU930" s="8"/>
      <c r="PV930" s="8"/>
      <c r="PW930" s="8"/>
      <c r="PX930" s="8"/>
      <c r="PY930" s="8"/>
      <c r="PZ930" s="8"/>
      <c r="QA930" s="8"/>
      <c r="QB930" s="8"/>
      <c r="QC930" s="8"/>
      <c r="QD930" s="8"/>
      <c r="QE930" s="8"/>
      <c r="QF930" s="8"/>
      <c r="QG930" s="8"/>
      <c r="QH930" s="8"/>
      <c r="QI930" s="8"/>
      <c r="QJ930" s="8"/>
      <c r="QK930" s="8"/>
      <c r="QL930" s="8"/>
      <c r="QM930" s="8"/>
      <c r="QN930" s="8"/>
      <c r="QO930" s="8"/>
      <c r="QP930" s="8"/>
      <c r="QQ930" s="8"/>
      <c r="QR930" s="8"/>
      <c r="QS930" s="8"/>
      <c r="QT930" s="8"/>
      <c r="QU930" s="8"/>
      <c r="QV930" s="8"/>
      <c r="QW930" s="8"/>
      <c r="QX930" s="8"/>
      <c r="QY930" s="8"/>
      <c r="QZ930" s="8"/>
      <c r="RA930" s="8"/>
      <c r="RB930" s="8"/>
      <c r="RC930" s="8"/>
      <c r="RD930" s="8"/>
      <c r="RE930" s="8"/>
      <c r="RF930" s="8"/>
      <c r="RG930" s="8"/>
      <c r="RH930" s="8"/>
      <c r="RI930" s="8"/>
      <c r="RJ930" s="8"/>
      <c r="RK930" s="8"/>
      <c r="RL930" s="8"/>
      <c r="RM930" s="8"/>
      <c r="RN930" s="8"/>
      <c r="RO930" s="8"/>
      <c r="RP930" s="8"/>
      <c r="RQ930" s="8"/>
      <c r="RR930" s="8"/>
      <c r="RS930" s="8"/>
      <c r="RT930" s="8"/>
      <c r="RU930" s="8"/>
      <c r="RV930" s="8"/>
      <c r="RW930" s="8"/>
      <c r="RX930" s="8"/>
      <c r="RY930" s="8"/>
      <c r="RZ930" s="8"/>
      <c r="SA930" s="8"/>
      <c r="SB930" s="8"/>
      <c r="SC930" s="8"/>
      <c r="SD930" s="8"/>
      <c r="SE930" s="8"/>
      <c r="SF930" s="8"/>
      <c r="SG930" s="8"/>
      <c r="SH930" s="8"/>
      <c r="SI930" s="8"/>
      <c r="SJ930" s="8"/>
      <c r="SK930" s="8"/>
      <c r="SL930" s="8"/>
      <c r="SM930" s="8"/>
      <c r="SN930" s="8"/>
      <c r="SO930" s="8"/>
      <c r="SP930" s="8"/>
      <c r="SQ930" s="8"/>
      <c r="SR930" s="8"/>
      <c r="SS930" s="8"/>
      <c r="ST930" s="8"/>
      <c r="SU930" s="8"/>
      <c r="SV930" s="8"/>
      <c r="SW930" s="8"/>
      <c r="SX930" s="8"/>
      <c r="SY930" s="8"/>
      <c r="SZ930" s="8"/>
      <c r="TA930" s="8"/>
      <c r="TB930" s="8"/>
      <c r="TC930" s="8"/>
      <c r="TD930" s="8"/>
      <c r="TE930" s="8"/>
      <c r="TF930" s="8"/>
      <c r="TG930" s="8"/>
      <c r="TH930" s="8"/>
      <c r="TI930" s="8"/>
      <c r="TJ930" s="8"/>
      <c r="TK930" s="8"/>
      <c r="TL930" s="8"/>
      <c r="TM930" s="8"/>
      <c r="TN930" s="8"/>
      <c r="TO930" s="8"/>
      <c r="TP930" s="8"/>
      <c r="TQ930" s="8"/>
      <c r="TR930" s="8"/>
      <c r="TS930" s="8"/>
      <c r="TT930" s="8"/>
      <c r="TU930" s="8"/>
      <c r="TV930" s="8"/>
      <c r="TW930" s="8"/>
      <c r="TX930" s="8"/>
      <c r="TY930" s="8"/>
      <c r="TZ930" s="8"/>
      <c r="UA930" s="8"/>
      <c r="UB930" s="8"/>
      <c r="UC930" s="8"/>
      <c r="UD930" s="8"/>
      <c r="UE930" s="8"/>
      <c r="UF930" s="8"/>
      <c r="UG930" s="8"/>
      <c r="UH930" s="8"/>
      <c r="UI930" s="8"/>
      <c r="UJ930" s="8"/>
      <c r="UK930" s="8"/>
      <c r="UL930" s="8"/>
      <c r="UM930" s="8"/>
      <c r="UN930" s="8"/>
      <c r="UO930" s="8"/>
      <c r="UP930" s="8"/>
      <c r="UQ930" s="8"/>
      <c r="UR930" s="8"/>
      <c r="US930" s="8"/>
      <c r="UT930" s="8"/>
      <c r="UU930" s="8"/>
      <c r="UV930" s="8"/>
      <c r="UW930" s="8"/>
      <c r="UX930" s="8"/>
      <c r="UY930" s="8"/>
      <c r="UZ930" s="8"/>
      <c r="VA930" s="8"/>
      <c r="VB930" s="8"/>
      <c r="VC930" s="8"/>
      <c r="VD930" s="8"/>
      <c r="VE930" s="8"/>
      <c r="VF930" s="8"/>
      <c r="VG930" s="8"/>
      <c r="VH930" s="8"/>
      <c r="VI930" s="8"/>
      <c r="VJ930" s="8"/>
      <c r="VK930" s="8"/>
      <c r="VL930" s="8"/>
      <c r="VM930" s="8"/>
      <c r="VN930" s="8"/>
      <c r="VO930" s="8"/>
      <c r="VP930" s="8"/>
      <c r="VQ930" s="8"/>
      <c r="VR930" s="8"/>
      <c r="VS930" s="8"/>
      <c r="VT930" s="8"/>
      <c r="VU930" s="8"/>
      <c r="VV930" s="8"/>
      <c r="VW930" s="8"/>
      <c r="VX930" s="8"/>
      <c r="VY930" s="8"/>
      <c r="VZ930" s="8"/>
      <c r="WA930" s="8"/>
      <c r="WB930" s="8"/>
      <c r="WC930" s="8"/>
      <c r="WD930" s="8"/>
      <c r="WE930" s="8"/>
      <c r="WF930" s="8"/>
      <c r="WG930" s="8"/>
      <c r="WH930" s="8"/>
      <c r="WI930" s="8"/>
      <c r="WJ930" s="8"/>
      <c r="WK930" s="8"/>
      <c r="WL930" s="8"/>
      <c r="WM930" s="8"/>
      <c r="WN930" s="8"/>
      <c r="WO930" s="8"/>
      <c r="WP930" s="8"/>
      <c r="WQ930" s="8"/>
      <c r="WR930" s="8"/>
      <c r="WS930" s="8"/>
      <c r="WT930" s="8"/>
      <c r="WU930" s="8"/>
      <c r="WV930" s="8"/>
      <c r="WW930" s="8"/>
      <c r="WX930" s="8"/>
      <c r="WY930" s="8"/>
      <c r="WZ930" s="8"/>
      <c r="XA930" s="8"/>
      <c r="XB930" s="8"/>
      <c r="XC930" s="8"/>
      <c r="XD930" s="8"/>
      <c r="XE930" s="8"/>
      <c r="XF930" s="8"/>
      <c r="XG930" s="8"/>
      <c r="XH930" s="8"/>
      <c r="XI930" s="8"/>
      <c r="XJ930" s="8"/>
      <c r="XK930" s="8"/>
      <c r="XL930" s="8"/>
      <c r="XM930" s="8"/>
      <c r="XN930" s="8"/>
      <c r="XO930" s="8"/>
      <c r="XP930" s="8"/>
      <c r="XQ930" s="8"/>
      <c r="XR930" s="8"/>
      <c r="XS930" s="8"/>
      <c r="XT930" s="8"/>
      <c r="XU930" s="8"/>
      <c r="XV930" s="8"/>
      <c r="XW930" s="8"/>
      <c r="XX930" s="8"/>
      <c r="XY930" s="8"/>
      <c r="XZ930" s="8"/>
      <c r="YA930" s="8"/>
      <c r="YB930" s="8"/>
      <c r="YC930" s="8"/>
      <c r="YD930" s="8"/>
      <c r="YE930" s="8"/>
      <c r="YF930" s="8"/>
      <c r="YG930" s="8"/>
      <c r="YH930" s="8"/>
      <c r="YI930" s="8"/>
      <c r="YJ930" s="8"/>
      <c r="YK930" s="8"/>
      <c r="YL930" s="8"/>
      <c r="YM930" s="8"/>
      <c r="YN930" s="8"/>
      <c r="YO930" s="8"/>
      <c r="YP930" s="8"/>
      <c r="YQ930" s="8"/>
      <c r="YR930" s="8"/>
      <c r="YS930" s="8"/>
      <c r="YT930" s="8"/>
      <c r="YU930" s="8"/>
      <c r="YV930" s="8"/>
      <c r="YW930" s="8"/>
      <c r="YX930" s="8"/>
      <c r="YY930" s="8"/>
      <c r="YZ930" s="8"/>
      <c r="ZA930" s="8"/>
      <c r="ZB930" s="8"/>
      <c r="ZC930" s="8"/>
      <c r="ZD930" s="8"/>
      <c r="ZE930" s="8"/>
      <c r="ZF930" s="8"/>
      <c r="ZG930" s="8"/>
      <c r="ZH930" s="8"/>
      <c r="ZI930" s="8"/>
      <c r="ZJ930" s="8"/>
      <c r="ZK930" s="8"/>
      <c r="ZL930" s="8"/>
      <c r="ZM930" s="8"/>
      <c r="ZN930" s="8"/>
      <c r="ZO930" s="8"/>
      <c r="ZP930" s="8"/>
      <c r="ZQ930" s="8"/>
      <c r="ZR930" s="8"/>
      <c r="ZS930" s="8"/>
      <c r="ZT930" s="8"/>
      <c r="ZU930" s="8"/>
      <c r="ZV930" s="8"/>
      <c r="ZW930" s="8"/>
      <c r="ZX930" s="8"/>
      <c r="ZY930" s="8"/>
      <c r="ZZ930" s="8"/>
      <c r="AAA930" s="8"/>
      <c r="AAB930" s="8"/>
      <c r="AAC930" s="8"/>
      <c r="AAD930" s="8"/>
      <c r="AAE930" s="8"/>
      <c r="AAF930" s="8"/>
      <c r="AAG930" s="8"/>
      <c r="AAH930" s="8"/>
      <c r="AAI930" s="8"/>
      <c r="AAJ930" s="8"/>
      <c r="AAK930" s="8"/>
      <c r="AAL930" s="8"/>
      <c r="AAM930" s="8"/>
      <c r="AAN930" s="8"/>
      <c r="AAO930" s="8"/>
      <c r="AAP930" s="8"/>
      <c r="AAQ930" s="8"/>
      <c r="AAR930" s="8"/>
      <c r="AAS930" s="8"/>
      <c r="AAT930" s="8"/>
      <c r="AAU930" s="8"/>
      <c r="AAV930" s="8"/>
      <c r="AAW930" s="8"/>
      <c r="AAX930" s="8"/>
      <c r="AAY930" s="8"/>
      <c r="AAZ930" s="8"/>
      <c r="ABA930" s="8"/>
      <c r="ABB930" s="8"/>
      <c r="ABC930" s="8"/>
      <c r="ABD930" s="8"/>
      <c r="ABE930" s="8"/>
      <c r="ABF930" s="8"/>
      <c r="ABG930" s="8"/>
      <c r="ABH930" s="8"/>
      <c r="ABI930" s="8"/>
      <c r="ABJ930" s="8"/>
      <c r="ABK930" s="8"/>
      <c r="ABL930" s="8"/>
      <c r="ABM930" s="8"/>
      <c r="ABN930" s="8"/>
      <c r="ABO930" s="8"/>
      <c r="ABP930" s="8"/>
      <c r="ABQ930" s="8"/>
      <c r="ABR930" s="8"/>
      <c r="ABS930" s="8"/>
      <c r="ABT930" s="8"/>
      <c r="ABU930" s="8"/>
      <c r="ABV930" s="8"/>
      <c r="ABW930" s="8"/>
      <c r="ABX930" s="8"/>
      <c r="ABY930" s="8"/>
      <c r="ABZ930" s="8"/>
      <c r="ACA930" s="8"/>
      <c r="ACB930" s="8"/>
      <c r="ACC930" s="8"/>
      <c r="ACD930" s="8"/>
      <c r="ACE930" s="8"/>
      <c r="ACF930" s="8"/>
      <c r="ACG930" s="8"/>
      <c r="ACH930" s="8"/>
      <c r="ACI930" s="8"/>
      <c r="ACJ930" s="8"/>
      <c r="ACK930" s="8"/>
      <c r="ACL930" s="8"/>
      <c r="ACM930" s="8"/>
      <c r="ACN930" s="8"/>
      <c r="ACO930" s="8"/>
      <c r="ACP930" s="8"/>
      <c r="ACQ930" s="8"/>
      <c r="ACR930" s="8"/>
      <c r="ACS930" s="8"/>
      <c r="ACT930" s="8"/>
      <c r="ACU930" s="8"/>
      <c r="ACV930" s="8"/>
      <c r="ACW930" s="8"/>
      <c r="ACX930" s="8"/>
      <c r="ACY930" s="8"/>
      <c r="ACZ930" s="8"/>
      <c r="ADA930" s="8"/>
      <c r="ADB930" s="8"/>
      <c r="ADC930" s="8"/>
      <c r="ADD930" s="8"/>
      <c r="ADE930" s="8"/>
      <c r="ADF930" s="8"/>
      <c r="ADG930" s="8"/>
      <c r="ADH930" s="8"/>
      <c r="ADI930" s="8"/>
      <c r="ADJ930" s="8"/>
      <c r="ADK930" s="8"/>
      <c r="ADL930" s="8"/>
      <c r="ADM930" s="8"/>
      <c r="ADN930" s="8"/>
      <c r="ADO930" s="8"/>
      <c r="ADP930" s="8"/>
      <c r="ADQ930" s="8"/>
      <c r="ADR930" s="8"/>
      <c r="ADS930" s="8"/>
      <c r="ADT930" s="8"/>
      <c r="ADU930" s="8"/>
      <c r="ADV930" s="8"/>
      <c r="ADW930" s="8"/>
      <c r="ADX930" s="8"/>
      <c r="ADY930" s="8"/>
      <c r="ADZ930" s="8"/>
      <c r="AEA930" s="8"/>
      <c r="AEB930" s="8"/>
      <c r="AEC930" s="8"/>
      <c r="AED930" s="8"/>
      <c r="AEE930" s="8"/>
      <c r="AEF930" s="8"/>
      <c r="AEG930" s="8"/>
      <c r="AEH930" s="8"/>
      <c r="AEI930" s="8"/>
      <c r="AEJ930" s="8"/>
      <c r="AEK930" s="8"/>
      <c r="AEL930" s="8"/>
      <c r="AEM930" s="8"/>
      <c r="AEN930" s="8"/>
      <c r="AEO930" s="8"/>
      <c r="AEP930" s="8"/>
      <c r="AEQ930" s="8"/>
      <c r="AER930" s="8"/>
      <c r="AES930" s="8"/>
      <c r="AET930" s="8"/>
      <c r="AEU930" s="8"/>
      <c r="AEV930" s="8"/>
      <c r="AEW930" s="8"/>
      <c r="AEX930" s="8"/>
      <c r="AEY930" s="8"/>
      <c r="AEZ930" s="8"/>
      <c r="AFA930" s="8"/>
      <c r="AFB930" s="8"/>
      <c r="AFC930" s="8"/>
      <c r="AFD930" s="8"/>
      <c r="AFE930" s="8"/>
      <c r="AFF930" s="8"/>
      <c r="AFG930" s="8"/>
      <c r="AFH930" s="8"/>
      <c r="AFI930" s="8"/>
      <c r="AFJ930" s="8"/>
      <c r="AFK930" s="8"/>
      <c r="AFL930" s="8"/>
      <c r="AFM930" s="8"/>
      <c r="AFN930" s="8"/>
      <c r="AFO930" s="8"/>
      <c r="AFP930" s="8"/>
      <c r="AFQ930" s="8"/>
      <c r="AFR930" s="8"/>
      <c r="AFS930" s="8"/>
      <c r="AFT930" s="8"/>
      <c r="AFU930" s="8"/>
      <c r="AFV930" s="8"/>
      <c r="AFW930" s="8"/>
      <c r="AFX930" s="8"/>
      <c r="AFY930" s="8"/>
      <c r="AFZ930" s="8"/>
      <c r="AGA930" s="8"/>
      <c r="AGB930" s="8"/>
      <c r="AGC930" s="8"/>
      <c r="AGD930" s="8"/>
      <c r="AGE930" s="8"/>
      <c r="AGF930" s="8"/>
      <c r="AGG930" s="8"/>
      <c r="AGH930" s="8"/>
      <c r="AGI930" s="8"/>
      <c r="AGJ930" s="8"/>
      <c r="AGK930" s="8"/>
      <c r="AGL930" s="8"/>
      <c r="AGM930" s="8"/>
      <c r="AGN930" s="8"/>
      <c r="AGO930" s="8"/>
      <c r="AGP930" s="8"/>
      <c r="AGQ930" s="8"/>
      <c r="AGR930" s="8"/>
      <c r="AGS930" s="8"/>
      <c r="AGT930" s="8"/>
      <c r="AGU930" s="8"/>
      <c r="AGV930" s="8"/>
      <c r="AGW930" s="8"/>
      <c r="AGX930" s="8"/>
      <c r="AGY930" s="8"/>
      <c r="AGZ930" s="8"/>
      <c r="AHA930" s="8"/>
      <c r="AHB930" s="8"/>
      <c r="AHC930" s="8"/>
      <c r="AHD930" s="8"/>
      <c r="AHE930" s="8"/>
      <c r="AHF930" s="8"/>
      <c r="AHG930" s="8"/>
      <c r="AHH930" s="8"/>
      <c r="AHI930" s="8"/>
      <c r="AHJ930" s="8"/>
      <c r="AHK930" s="8"/>
      <c r="AHL930" s="8"/>
      <c r="AHM930" s="8"/>
      <c r="AHN930" s="8"/>
      <c r="AHO930" s="8"/>
      <c r="AHP930" s="8"/>
      <c r="AHQ930" s="8"/>
      <c r="AHR930" s="8"/>
      <c r="AHS930" s="8"/>
      <c r="AHT930" s="8"/>
      <c r="AHU930" s="8"/>
      <c r="AHV930" s="8"/>
      <c r="AHW930" s="8"/>
      <c r="AHX930" s="8"/>
      <c r="AHY930" s="8"/>
      <c r="AHZ930" s="8"/>
      <c r="AIA930" s="8"/>
      <c r="AIB930" s="8"/>
      <c r="AIC930" s="8"/>
      <c r="AID930" s="8"/>
      <c r="AIE930" s="8"/>
      <c r="AIF930" s="8"/>
      <c r="AIG930" s="8"/>
      <c r="AIH930" s="8"/>
      <c r="AII930" s="8"/>
      <c r="AIJ930" s="8"/>
      <c r="AIK930" s="8"/>
      <c r="AIL930" s="8"/>
      <c r="AIM930" s="8"/>
      <c r="AIN930" s="8"/>
      <c r="AIO930" s="8"/>
      <c r="AIP930" s="8"/>
      <c r="AIQ930" s="8"/>
      <c r="AIR930" s="8"/>
      <c r="AIS930" s="8"/>
      <c r="AIT930" s="8"/>
      <c r="AIU930" s="8"/>
      <c r="AIV930" s="8"/>
      <c r="AIW930" s="8"/>
      <c r="AIX930" s="8"/>
      <c r="AIY930" s="8"/>
      <c r="AIZ930" s="8"/>
      <c r="AJA930" s="8"/>
      <c r="AJB930" s="8"/>
      <c r="AJC930" s="8"/>
      <c r="AJD930" s="8"/>
      <c r="AJE930" s="8"/>
      <c r="AJF930" s="8"/>
      <c r="AJG930" s="8"/>
      <c r="AJH930" s="8"/>
      <c r="AJI930" s="8"/>
      <c r="AJJ930" s="8"/>
      <c r="AJK930" s="8"/>
      <c r="AJL930" s="8"/>
      <c r="AJM930" s="8"/>
      <c r="AJN930" s="8"/>
      <c r="AJO930" s="8"/>
      <c r="AJP930" s="8"/>
      <c r="AJQ930" s="8"/>
      <c r="AJR930" s="8"/>
      <c r="AJS930" s="8"/>
      <c r="AJT930" s="8"/>
      <c r="AJU930" s="8"/>
      <c r="AJV930" s="8"/>
      <c r="AJW930" s="8"/>
      <c r="AJX930" s="8"/>
      <c r="AJY930" s="8"/>
      <c r="AJZ930" s="8"/>
      <c r="AKA930" s="8"/>
      <c r="AKB930" s="8"/>
      <c r="AKC930" s="8"/>
      <c r="AKD930" s="8"/>
      <c r="AKE930" s="8"/>
      <c r="AKF930" s="8"/>
      <c r="AKG930" s="8"/>
      <c r="AKH930" s="8"/>
      <c r="AKI930" s="8"/>
      <c r="AKJ930" s="8"/>
      <c r="AKK930" s="8"/>
      <c r="AKL930" s="8"/>
      <c r="AKM930" s="8"/>
      <c r="AKN930" s="8"/>
      <c r="AKO930" s="8"/>
      <c r="AKP930" s="8"/>
      <c r="AKQ930" s="8"/>
      <c r="AKR930" s="8"/>
      <c r="AKS930" s="8"/>
      <c r="AKT930" s="8"/>
      <c r="AKU930" s="8"/>
      <c r="AKV930" s="8"/>
      <c r="AKW930" s="8"/>
      <c r="AKX930" s="8"/>
      <c r="AKY930" s="8"/>
      <c r="AKZ930" s="8"/>
      <c r="ALA930" s="8"/>
      <c r="ALB930" s="8"/>
      <c r="ALC930" s="8"/>
      <c r="ALD930" s="8"/>
      <c r="ALE930" s="8"/>
      <c r="ALF930" s="8"/>
      <c r="ALG930" s="8"/>
      <c r="ALH930" s="8"/>
      <c r="ALI930" s="8"/>
      <c r="ALJ930" s="8"/>
      <c r="ALK930" s="8"/>
      <c r="ALL930" s="8"/>
      <c r="ALM930" s="8"/>
      <c r="ALN930" s="8"/>
      <c r="ALO930" s="8"/>
      <c r="ALP930" s="8"/>
      <c r="ALQ930" s="8"/>
      <c r="ALR930" s="8"/>
      <c r="ALS930" s="8"/>
      <c r="ALT930" s="8"/>
      <c r="ALU930" s="8"/>
      <c r="ALV930" s="8"/>
      <c r="ALW930" s="8"/>
      <c r="ALX930" s="8"/>
      <c r="ALY930" s="8"/>
      <c r="ALZ930" s="8"/>
      <c r="AMA930" s="8"/>
      <c r="AMB930" s="8"/>
      <c r="AMC930" s="8"/>
      <c r="AMD930" s="8"/>
      <c r="AME930" s="8"/>
      <c r="AMF930" s="8"/>
      <c r="AMG930" s="8"/>
      <c r="AMH930" s="8"/>
      <c r="AMI930" s="8"/>
      <c r="AMJ930" s="8"/>
      <c r="AMK930" s="8"/>
      <c r="AML930" s="8"/>
      <c r="AMM930" s="8"/>
      <c r="AMN930" s="8"/>
      <c r="AMO930" s="8"/>
      <c r="AMP930" s="8"/>
      <c r="AMQ930" s="8"/>
      <c r="AMR930" s="8"/>
      <c r="AMS930" s="8"/>
      <c r="AMT930" s="8"/>
      <c r="AMU930" s="8"/>
      <c r="AMV930" s="8"/>
      <c r="AMW930" s="8"/>
      <c r="AMX930" s="8"/>
      <c r="AMY930" s="8"/>
      <c r="AMZ930" s="8"/>
      <c r="ANA930" s="8"/>
      <c r="ANB930" s="8"/>
      <c r="ANC930" s="8"/>
      <c r="AND930" s="8"/>
      <c r="ANE930" s="8"/>
      <c r="ANF930" s="8"/>
      <c r="ANG930" s="8"/>
      <c r="ANH930" s="8"/>
      <c r="ANI930" s="8"/>
      <c r="ANJ930" s="8"/>
      <c r="ANK930" s="8"/>
      <c r="ANL930" s="8"/>
      <c r="ANM930" s="8"/>
      <c r="ANN930" s="8"/>
      <c r="ANO930" s="8"/>
      <c r="ANP930" s="8"/>
      <c r="ANQ930" s="8"/>
      <c r="ANR930" s="8"/>
      <c r="ANS930" s="8"/>
      <c r="ANT930" s="8"/>
      <c r="ANU930" s="8"/>
      <c r="ANV930" s="8"/>
      <c r="ANW930" s="8"/>
      <c r="ANX930" s="8"/>
      <c r="ANY930" s="8"/>
      <c r="ANZ930" s="8"/>
      <c r="AOA930" s="8"/>
      <c r="AOB930" s="8"/>
      <c r="AOC930" s="8"/>
      <c r="AOD930" s="8"/>
      <c r="AOE930" s="8"/>
      <c r="AOF930" s="8"/>
      <c r="AOG930" s="8"/>
      <c r="AOH930" s="8"/>
      <c r="AOI930" s="8"/>
      <c r="AOJ930" s="8"/>
      <c r="AOK930" s="8"/>
      <c r="AOL930" s="8"/>
      <c r="AOM930" s="8"/>
      <c r="AON930" s="8"/>
      <c r="AOO930" s="8"/>
      <c r="AOP930" s="8"/>
      <c r="AOQ930" s="8"/>
      <c r="AOR930" s="8"/>
      <c r="AOS930" s="8"/>
      <c r="AOT930" s="8"/>
      <c r="AOU930" s="8"/>
      <c r="AOV930" s="8"/>
      <c r="AOW930" s="8"/>
      <c r="AOX930" s="8"/>
      <c r="AOY930" s="8"/>
      <c r="AOZ930" s="8"/>
      <c r="APA930" s="8"/>
      <c r="APB930" s="8"/>
      <c r="APC930" s="8"/>
      <c r="APD930" s="8"/>
      <c r="APE930" s="8"/>
      <c r="APF930" s="8"/>
      <c r="APG930" s="8"/>
      <c r="APH930" s="8"/>
      <c r="API930" s="8"/>
      <c r="APJ930" s="8"/>
      <c r="APK930" s="8"/>
      <c r="APL930" s="8"/>
      <c r="APM930" s="8"/>
      <c r="APN930" s="8"/>
      <c r="APO930" s="8"/>
      <c r="APP930" s="8"/>
      <c r="APQ930" s="8"/>
      <c r="APR930" s="8"/>
      <c r="APS930" s="8"/>
      <c r="APT930" s="8"/>
      <c r="APU930" s="8"/>
      <c r="APV930" s="8"/>
      <c r="APW930" s="8"/>
      <c r="APX930" s="8"/>
      <c r="APY930" s="8"/>
      <c r="APZ930" s="8"/>
      <c r="AQA930" s="8"/>
      <c r="AQB930" s="8"/>
      <c r="AQC930" s="8"/>
      <c r="AQD930" s="8"/>
      <c r="AQE930" s="8"/>
      <c r="AQF930" s="8"/>
      <c r="AQG930" s="8"/>
      <c r="AQH930" s="8"/>
      <c r="AQI930" s="8"/>
      <c r="AQJ930" s="8"/>
      <c r="AQK930" s="8"/>
      <c r="AQL930" s="8"/>
      <c r="AQM930" s="8"/>
      <c r="AQN930" s="8"/>
      <c r="AQO930" s="8"/>
      <c r="AQP930" s="8"/>
      <c r="AQQ930" s="8"/>
      <c r="AQR930" s="8"/>
      <c r="AQS930" s="8"/>
      <c r="AQT930" s="8"/>
      <c r="AQU930" s="8"/>
      <c r="AQV930" s="8"/>
      <c r="AQW930" s="8"/>
      <c r="AQX930" s="8"/>
      <c r="AQY930" s="8"/>
      <c r="AQZ930" s="8"/>
      <c r="ARA930" s="8"/>
      <c r="ARB930" s="8"/>
      <c r="ARC930" s="8"/>
      <c r="ARD930" s="8"/>
      <c r="ARE930" s="8"/>
      <c r="ARF930" s="8"/>
      <c r="ARG930" s="8"/>
      <c r="ARH930" s="8"/>
      <c r="ARI930" s="8"/>
      <c r="ARJ930" s="8"/>
      <c r="ARK930" s="8"/>
      <c r="ARL930" s="8"/>
      <c r="ARM930" s="8"/>
      <c r="ARN930" s="8"/>
      <c r="ARO930" s="8"/>
      <c r="ARP930" s="8"/>
      <c r="ARQ930" s="8"/>
      <c r="ARR930" s="8"/>
      <c r="ARS930" s="8"/>
      <c r="ART930" s="8"/>
      <c r="ARU930" s="8"/>
      <c r="ARV930" s="8"/>
      <c r="ARW930" s="8"/>
      <c r="ARX930" s="8"/>
      <c r="ARY930" s="8"/>
      <c r="ARZ930" s="8"/>
      <c r="ASA930" s="8"/>
      <c r="ASB930" s="8"/>
      <c r="ASC930" s="8"/>
      <c r="ASD930" s="8"/>
      <c r="ASE930" s="8"/>
      <c r="ASF930" s="8"/>
      <c r="ASG930" s="8"/>
      <c r="ASH930" s="8"/>
      <c r="ASI930" s="8"/>
      <c r="ASJ930" s="8"/>
      <c r="ASK930" s="8"/>
      <c r="ASL930" s="8"/>
      <c r="ASM930" s="8"/>
      <c r="ASN930" s="8"/>
      <c r="ASO930" s="8"/>
      <c r="ASP930" s="8"/>
      <c r="ASQ930" s="8"/>
      <c r="ASR930" s="8"/>
      <c r="ASS930" s="8"/>
      <c r="AST930" s="8"/>
      <c r="ASU930" s="8"/>
      <c r="ASV930" s="8"/>
      <c r="ASW930" s="8"/>
      <c r="ASX930" s="8"/>
      <c r="ASY930" s="8"/>
      <c r="ASZ930" s="8"/>
      <c r="ATA930" s="8"/>
      <c r="ATB930" s="8"/>
      <c r="ATC930" s="8"/>
      <c r="ATD930" s="8"/>
      <c r="ATE930" s="8"/>
      <c r="ATF930" s="8"/>
      <c r="ATG930" s="8"/>
      <c r="ATH930" s="8"/>
      <c r="ATI930" s="8"/>
      <c r="ATJ930" s="8"/>
      <c r="ATK930" s="8"/>
      <c r="ATL930" s="8"/>
      <c r="ATM930" s="8"/>
      <c r="ATN930" s="8"/>
      <c r="ATO930" s="8"/>
      <c r="ATP930" s="8"/>
      <c r="ATQ930" s="8"/>
      <c r="ATR930" s="8"/>
      <c r="ATS930" s="8"/>
      <c r="ATT930" s="8"/>
      <c r="ATU930" s="8"/>
      <c r="ATV930" s="8"/>
      <c r="ATW930" s="8"/>
      <c r="ATX930" s="8"/>
      <c r="ATY930" s="8"/>
      <c r="ATZ930" s="8"/>
      <c r="AUA930" s="8"/>
      <c r="AUB930" s="8"/>
      <c r="AUC930" s="8"/>
      <c r="AUD930" s="8"/>
      <c r="AUE930" s="8"/>
      <c r="AUF930" s="8"/>
      <c r="AUG930" s="8"/>
      <c r="AUH930" s="8"/>
      <c r="AUI930" s="8"/>
      <c r="AUJ930" s="8"/>
      <c r="AUK930" s="8"/>
      <c r="AUL930" s="8"/>
      <c r="AUM930" s="8"/>
      <c r="AUN930" s="8"/>
      <c r="AUO930" s="8"/>
      <c r="AUP930" s="8"/>
      <c r="AUQ930" s="8"/>
      <c r="AUR930" s="8"/>
      <c r="AUS930" s="8"/>
      <c r="AUT930" s="8"/>
      <c r="AUU930" s="8"/>
      <c r="AUV930" s="8"/>
      <c r="AUW930" s="8"/>
      <c r="AUX930" s="8"/>
      <c r="AUY930" s="8"/>
      <c r="AUZ930" s="8"/>
      <c r="AVA930" s="8"/>
      <c r="AVB930" s="8"/>
      <c r="AVC930" s="8"/>
      <c r="AVD930" s="8"/>
      <c r="AVE930" s="8"/>
      <c r="AVF930" s="8"/>
      <c r="AVG930" s="8"/>
      <c r="AVH930" s="8"/>
      <c r="AVI930" s="8"/>
      <c r="AVJ930" s="8"/>
      <c r="AVK930" s="8"/>
      <c r="AVL930" s="8"/>
      <c r="AVM930" s="8"/>
      <c r="AVN930" s="8"/>
      <c r="AVO930" s="8"/>
      <c r="AVP930" s="8"/>
      <c r="AVQ930" s="8"/>
      <c r="AVR930" s="8"/>
      <c r="AVS930" s="8"/>
      <c r="AVT930" s="8"/>
      <c r="AVU930" s="8"/>
      <c r="AVV930" s="8"/>
      <c r="AVW930" s="8"/>
      <c r="AVX930" s="8"/>
      <c r="AVY930" s="8"/>
      <c r="AVZ930" s="8"/>
      <c r="AWA930" s="8"/>
      <c r="AWB930" s="8"/>
      <c r="AWC930" s="8"/>
      <c r="AWD930" s="8"/>
      <c r="AWE930" s="8"/>
      <c r="AWF930" s="8"/>
      <c r="AWG930" s="8"/>
      <c r="AWH930" s="8"/>
      <c r="AWI930" s="8"/>
      <c r="AWJ930" s="8"/>
      <c r="AWK930" s="8"/>
      <c r="AWL930" s="8"/>
      <c r="AWM930" s="8"/>
      <c r="AWN930" s="8"/>
      <c r="AWO930" s="8"/>
      <c r="AWP930" s="8"/>
      <c r="AWQ930" s="8"/>
      <c r="AWR930" s="8"/>
      <c r="AWS930" s="8"/>
      <c r="AWT930" s="8"/>
      <c r="AWU930" s="8"/>
      <c r="AWV930" s="8"/>
      <c r="AWW930" s="8"/>
      <c r="AWX930" s="8"/>
      <c r="AWY930" s="8"/>
      <c r="AWZ930" s="8"/>
      <c r="AXA930" s="8"/>
      <c r="AXB930" s="8"/>
      <c r="AXC930" s="8"/>
      <c r="AXD930" s="8"/>
      <c r="AXE930" s="8"/>
      <c r="AXF930" s="8"/>
      <c r="AXG930" s="8"/>
      <c r="AXH930" s="8"/>
      <c r="AXI930" s="8"/>
      <c r="AXJ930" s="8"/>
      <c r="AXK930" s="8"/>
      <c r="AXL930" s="8"/>
      <c r="AXM930" s="8"/>
      <c r="AXN930" s="8"/>
      <c r="AXO930" s="8"/>
      <c r="AXP930" s="8"/>
      <c r="AXQ930" s="8"/>
      <c r="AXR930" s="8"/>
      <c r="AXS930" s="8"/>
      <c r="AXT930" s="8"/>
      <c r="AXU930" s="8"/>
      <c r="AXV930" s="8"/>
      <c r="AXW930" s="8"/>
      <c r="AXX930" s="8"/>
      <c r="AXY930" s="8"/>
      <c r="AXZ930" s="8"/>
      <c r="AYA930" s="8"/>
      <c r="AYB930" s="8"/>
      <c r="AYC930" s="8"/>
      <c r="AYD930" s="8"/>
      <c r="AYE930" s="8"/>
      <c r="AYF930" s="8"/>
      <c r="AYG930" s="8"/>
      <c r="AYH930" s="8"/>
      <c r="AYI930" s="8"/>
      <c r="AYJ930" s="8"/>
      <c r="AYK930" s="8"/>
      <c r="AYL930" s="8"/>
      <c r="AYM930" s="8"/>
      <c r="AYN930" s="8"/>
      <c r="AYO930" s="8"/>
      <c r="AYP930" s="8"/>
      <c r="AYQ930" s="8"/>
      <c r="AYR930" s="8"/>
      <c r="AYS930" s="8"/>
      <c r="AYT930" s="8"/>
      <c r="AYU930" s="8"/>
      <c r="AYV930" s="8"/>
      <c r="AYW930" s="8"/>
      <c r="AYX930" s="8"/>
      <c r="AYY930" s="8"/>
      <c r="AYZ930" s="8"/>
      <c r="AZA930" s="8"/>
      <c r="AZB930" s="8"/>
      <c r="AZC930" s="8"/>
      <c r="AZD930" s="8"/>
      <c r="AZE930" s="8"/>
      <c r="AZF930" s="8"/>
      <c r="AZG930" s="8"/>
      <c r="AZH930" s="8"/>
      <c r="AZI930" s="8"/>
      <c r="AZJ930" s="8"/>
      <c r="AZK930" s="8"/>
      <c r="AZL930" s="8"/>
      <c r="AZM930" s="8"/>
      <c r="AZN930" s="8"/>
      <c r="AZO930" s="8"/>
      <c r="AZP930" s="8"/>
      <c r="AZQ930" s="8"/>
      <c r="AZR930" s="8"/>
      <c r="AZS930" s="8"/>
      <c r="AZT930" s="8"/>
      <c r="AZU930" s="8"/>
      <c r="AZV930" s="8"/>
      <c r="AZW930" s="8"/>
      <c r="AZX930" s="8"/>
      <c r="AZY930" s="8"/>
      <c r="AZZ930" s="8"/>
      <c r="BAA930" s="8"/>
      <c r="BAB930" s="8"/>
      <c r="BAC930" s="8"/>
      <c r="BAD930" s="8"/>
      <c r="BAE930" s="8"/>
      <c r="BAF930" s="8"/>
      <c r="BAG930" s="8"/>
      <c r="BAH930" s="8"/>
      <c r="BAI930" s="8"/>
      <c r="BAJ930" s="8"/>
      <c r="BAK930" s="8"/>
      <c r="BAL930" s="8"/>
      <c r="BAM930" s="8"/>
      <c r="BAN930" s="8"/>
      <c r="BAO930" s="8"/>
      <c r="BAP930" s="8"/>
      <c r="BAQ930" s="8"/>
      <c r="BAR930" s="8"/>
      <c r="BAS930" s="8"/>
      <c r="BAT930" s="8"/>
      <c r="BAU930" s="8"/>
      <c r="BAV930" s="8"/>
      <c r="BAW930" s="8"/>
      <c r="BAX930" s="8"/>
      <c r="BAY930" s="8"/>
      <c r="BAZ930" s="8"/>
      <c r="BBA930" s="8"/>
      <c r="BBB930" s="8"/>
      <c r="BBC930" s="8"/>
      <c r="BBD930" s="8"/>
      <c r="BBE930" s="8"/>
      <c r="BBF930" s="8"/>
      <c r="BBG930" s="8"/>
      <c r="BBH930" s="8"/>
      <c r="BBI930" s="8"/>
      <c r="BBJ930" s="8"/>
      <c r="BBK930" s="8"/>
      <c r="BBL930" s="8"/>
      <c r="BBM930" s="8"/>
      <c r="BBN930" s="8"/>
      <c r="BBO930" s="8"/>
      <c r="BBP930" s="8"/>
      <c r="BBQ930" s="8"/>
      <c r="BBR930" s="8"/>
      <c r="BBS930" s="8"/>
      <c r="BBT930" s="8"/>
      <c r="BBU930" s="8"/>
      <c r="BBV930" s="8"/>
      <c r="BBW930" s="8"/>
      <c r="BBX930" s="8"/>
      <c r="BBY930" s="8"/>
      <c r="BBZ930" s="8"/>
      <c r="BCA930" s="8"/>
      <c r="BCB930" s="8"/>
      <c r="BCC930" s="8"/>
      <c r="BCD930" s="8"/>
      <c r="BCE930" s="8"/>
      <c r="BCF930" s="8"/>
      <c r="BCG930" s="8"/>
      <c r="BCH930" s="8"/>
      <c r="BCI930" s="8"/>
      <c r="BCJ930" s="8"/>
      <c r="BCK930" s="8"/>
      <c r="BCL930" s="8"/>
      <c r="BCM930" s="8"/>
      <c r="BCN930" s="8"/>
      <c r="BCO930" s="8"/>
      <c r="BCP930" s="8"/>
      <c r="BCQ930" s="8"/>
      <c r="BCR930" s="8"/>
      <c r="BCS930" s="8"/>
      <c r="BCT930" s="8"/>
      <c r="BCU930" s="8"/>
      <c r="BCV930" s="8"/>
      <c r="BCW930" s="8"/>
      <c r="BCX930" s="8"/>
      <c r="BCY930" s="8"/>
      <c r="BCZ930" s="8"/>
      <c r="BDA930" s="8"/>
      <c r="BDB930" s="8"/>
      <c r="BDC930" s="8"/>
      <c r="BDD930" s="8"/>
      <c r="BDE930" s="8"/>
      <c r="BDF930" s="8"/>
      <c r="BDG930" s="8"/>
      <c r="BDH930" s="8"/>
      <c r="BDI930" s="8"/>
      <c r="BDJ930" s="8"/>
      <c r="BDK930" s="8"/>
      <c r="BDL930" s="8"/>
      <c r="BDM930" s="8"/>
      <c r="BDN930" s="8"/>
      <c r="BDO930" s="8"/>
      <c r="BDP930" s="8"/>
      <c r="BDQ930" s="8"/>
      <c r="BDR930" s="8"/>
      <c r="BDS930" s="8"/>
      <c r="BDT930" s="8"/>
      <c r="BDU930" s="8"/>
      <c r="BDV930" s="8"/>
      <c r="BDW930" s="8"/>
      <c r="BDX930" s="8"/>
      <c r="BDY930" s="8"/>
      <c r="BDZ930" s="8"/>
      <c r="BEA930" s="8"/>
      <c r="BEB930" s="8"/>
      <c r="BEC930" s="8"/>
      <c r="BED930" s="8"/>
      <c r="BEE930" s="8"/>
      <c r="BEF930" s="8"/>
      <c r="BEG930" s="8"/>
      <c r="BEH930" s="8"/>
      <c r="BEI930" s="8"/>
      <c r="BEJ930" s="8"/>
      <c r="BEK930" s="8"/>
      <c r="BEL930" s="8"/>
      <c r="BEM930" s="8"/>
      <c r="BEN930" s="8"/>
      <c r="BEO930" s="8"/>
      <c r="BEP930" s="8"/>
      <c r="BEQ930" s="8"/>
      <c r="BER930" s="8"/>
      <c r="BES930" s="8"/>
      <c r="BET930" s="8"/>
      <c r="BEU930" s="8"/>
      <c r="BEV930" s="8"/>
      <c r="BEW930" s="8"/>
      <c r="BEX930" s="8"/>
      <c r="BEY930" s="8"/>
      <c r="BEZ930" s="8"/>
      <c r="BFA930" s="8"/>
      <c r="BFB930" s="8"/>
      <c r="BFC930" s="8"/>
      <c r="BFD930" s="8"/>
      <c r="BFE930" s="8"/>
      <c r="BFF930" s="8"/>
      <c r="BFG930" s="8"/>
      <c r="BFH930" s="8"/>
      <c r="BFI930" s="8"/>
      <c r="BFJ930" s="8"/>
      <c r="BFK930" s="8"/>
      <c r="BFL930" s="8"/>
      <c r="BFM930" s="8"/>
      <c r="BFN930" s="8"/>
      <c r="BFO930" s="8"/>
      <c r="BFP930" s="8"/>
      <c r="BFQ930" s="8"/>
      <c r="BFR930" s="8"/>
      <c r="BFS930" s="8"/>
      <c r="BFT930" s="8"/>
      <c r="BFU930" s="8"/>
      <c r="BFV930" s="8"/>
      <c r="BFW930" s="8"/>
      <c r="BFX930" s="8"/>
      <c r="BFY930" s="8"/>
      <c r="BFZ930" s="8"/>
      <c r="BGA930" s="8"/>
      <c r="BGB930" s="8"/>
      <c r="BGC930" s="8"/>
      <c r="BGD930" s="8"/>
      <c r="BGE930" s="8"/>
      <c r="BGF930" s="8"/>
      <c r="BGG930" s="8"/>
      <c r="BGH930" s="8"/>
      <c r="BGI930" s="8"/>
      <c r="BGJ930" s="8"/>
      <c r="BGK930" s="8"/>
      <c r="BGL930" s="8"/>
      <c r="BGM930" s="8"/>
      <c r="BGN930" s="8"/>
      <c r="BGO930" s="8"/>
      <c r="BGP930" s="8"/>
      <c r="BGQ930" s="8"/>
      <c r="BGR930" s="8"/>
      <c r="BGS930" s="8"/>
      <c r="BGT930" s="8"/>
      <c r="BGU930" s="8"/>
      <c r="BGV930" s="8"/>
      <c r="BGW930" s="8"/>
      <c r="BGX930" s="8"/>
      <c r="BGY930" s="8"/>
      <c r="BGZ930" s="8"/>
      <c r="BHA930" s="8"/>
      <c r="BHB930" s="8"/>
      <c r="BHC930" s="8"/>
      <c r="BHD930" s="8"/>
      <c r="BHE930" s="8"/>
      <c r="BHF930" s="8"/>
      <c r="BHG930" s="8"/>
      <c r="BHH930" s="8"/>
      <c r="BHI930" s="8"/>
      <c r="BHJ930" s="8"/>
      <c r="BHK930" s="8"/>
      <c r="BHL930" s="8"/>
      <c r="BHM930" s="8"/>
      <c r="BHN930" s="8"/>
      <c r="BHO930" s="8"/>
      <c r="BHP930" s="8"/>
      <c r="BHQ930" s="8"/>
      <c r="BHR930" s="8"/>
      <c r="BHS930" s="8"/>
      <c r="BHT930" s="8"/>
      <c r="BHU930" s="8"/>
      <c r="BHV930" s="8"/>
      <c r="BHW930" s="8"/>
      <c r="BHX930" s="8"/>
      <c r="BHY930" s="8"/>
      <c r="BHZ930" s="8"/>
      <c r="BIA930" s="8"/>
      <c r="BIB930" s="8"/>
      <c r="BIC930" s="8"/>
      <c r="BID930" s="8"/>
      <c r="BIE930" s="8"/>
      <c r="BIF930" s="8"/>
      <c r="BIG930" s="8"/>
      <c r="BIH930" s="8"/>
      <c r="BII930" s="8"/>
      <c r="BIJ930" s="8"/>
      <c r="BIK930" s="8"/>
      <c r="BIL930" s="8"/>
      <c r="BIM930" s="8"/>
      <c r="BIN930" s="8"/>
      <c r="BIO930" s="8"/>
      <c r="BIP930" s="8"/>
      <c r="BIQ930" s="8"/>
      <c r="BIR930" s="8"/>
      <c r="BIS930" s="8"/>
      <c r="BIT930" s="8"/>
      <c r="BIU930" s="8"/>
      <c r="BIV930" s="8"/>
      <c r="BIW930" s="8"/>
      <c r="BIX930" s="8"/>
      <c r="BIY930" s="8"/>
      <c r="BIZ930" s="8"/>
      <c r="BJA930" s="8"/>
      <c r="BJB930" s="8"/>
      <c r="BJC930" s="8"/>
      <c r="BJD930" s="8"/>
      <c r="BJE930" s="8"/>
      <c r="BJF930" s="8"/>
      <c r="BJG930" s="8"/>
      <c r="BJH930" s="8"/>
      <c r="BJI930" s="8"/>
      <c r="BJJ930" s="8"/>
      <c r="BJK930" s="8"/>
      <c r="BJL930" s="8"/>
      <c r="BJM930" s="8"/>
      <c r="BJN930" s="8"/>
      <c r="BJO930" s="8"/>
      <c r="BJP930" s="8"/>
      <c r="BJQ930" s="8"/>
      <c r="BJR930" s="8"/>
      <c r="BJS930" s="8"/>
      <c r="BJT930" s="8"/>
      <c r="BJU930" s="8"/>
      <c r="BJV930" s="8"/>
      <c r="BJW930" s="8"/>
      <c r="BJX930" s="8"/>
      <c r="BJY930" s="8"/>
      <c r="BJZ930" s="8"/>
      <c r="BKA930" s="8"/>
      <c r="BKB930" s="8"/>
      <c r="BKC930" s="8"/>
      <c r="BKD930" s="8"/>
      <c r="BKE930" s="8"/>
      <c r="BKF930" s="8"/>
      <c r="BKG930" s="8"/>
      <c r="BKH930" s="8"/>
      <c r="BKI930" s="8"/>
      <c r="BKJ930" s="8"/>
      <c r="BKK930" s="8"/>
      <c r="BKL930" s="8"/>
      <c r="BKM930" s="8"/>
      <c r="BKN930" s="8"/>
      <c r="BKO930" s="8"/>
      <c r="BKP930" s="8"/>
      <c r="BKQ930" s="8"/>
      <c r="BKR930" s="8"/>
      <c r="BKS930" s="8"/>
      <c r="BKT930" s="8"/>
      <c r="BKU930" s="8"/>
      <c r="BKV930" s="8"/>
      <c r="BKW930" s="8"/>
      <c r="BKX930" s="8"/>
      <c r="BKY930" s="8"/>
      <c r="BKZ930" s="8"/>
      <c r="BLA930" s="8"/>
      <c r="BLB930" s="8"/>
      <c r="BLC930" s="8"/>
      <c r="BLD930" s="8"/>
      <c r="BLE930" s="8"/>
      <c r="BLF930" s="8"/>
      <c r="BLG930" s="8"/>
      <c r="BLH930" s="8"/>
      <c r="BLI930" s="8"/>
      <c r="BLJ930" s="8"/>
      <c r="BLK930" s="8"/>
      <c r="BLL930" s="8"/>
      <c r="BLM930" s="8"/>
      <c r="BLN930" s="8"/>
      <c r="BLO930" s="8"/>
      <c r="BLP930" s="8"/>
      <c r="BLQ930" s="8"/>
      <c r="BLR930" s="8"/>
      <c r="BLS930" s="8"/>
      <c r="BLT930" s="8"/>
      <c r="BLU930" s="8"/>
      <c r="BLV930" s="8"/>
      <c r="BLW930" s="8"/>
      <c r="BLX930" s="8"/>
      <c r="BLY930" s="8"/>
      <c r="BLZ930" s="8"/>
      <c r="BMA930" s="8"/>
      <c r="BMB930" s="8"/>
      <c r="BMC930" s="8"/>
      <c r="BMD930" s="8"/>
      <c r="BME930" s="8"/>
      <c r="BMF930" s="8"/>
      <c r="BMG930" s="8"/>
      <c r="BMH930" s="8"/>
      <c r="BMI930" s="8"/>
      <c r="BMJ930" s="8"/>
      <c r="BMK930" s="8"/>
      <c r="BML930" s="8"/>
      <c r="BMM930" s="8"/>
      <c r="BMN930" s="8"/>
      <c r="BMO930" s="8"/>
      <c r="BMP930" s="8"/>
      <c r="BMQ930" s="8"/>
      <c r="BMR930" s="8"/>
      <c r="BMS930" s="8"/>
      <c r="BMT930" s="8"/>
      <c r="BMU930" s="8"/>
      <c r="BMV930" s="8"/>
      <c r="BMW930" s="8"/>
      <c r="BMX930" s="8"/>
      <c r="BMY930" s="8"/>
      <c r="BMZ930" s="8"/>
      <c r="BNA930" s="8"/>
      <c r="BNB930" s="8"/>
      <c r="BNC930" s="8"/>
      <c r="BND930" s="8"/>
      <c r="BNE930" s="8"/>
      <c r="BNF930" s="8"/>
      <c r="BNG930" s="8"/>
      <c r="BNH930" s="8"/>
      <c r="BNI930" s="8"/>
      <c r="BNJ930" s="8"/>
      <c r="BNK930" s="8"/>
      <c r="BNL930" s="8"/>
      <c r="BNM930" s="8"/>
      <c r="BNN930" s="8"/>
      <c r="BNO930" s="8"/>
      <c r="BNP930" s="8"/>
      <c r="BNQ930" s="8"/>
      <c r="BNR930" s="8"/>
      <c r="BNS930" s="8"/>
      <c r="BNT930" s="8"/>
      <c r="BNU930" s="8"/>
      <c r="BNV930" s="8"/>
      <c r="BNW930" s="8"/>
      <c r="BNX930" s="8"/>
      <c r="BNY930" s="8"/>
      <c r="BNZ930" s="8"/>
      <c r="BOA930" s="8"/>
      <c r="BOB930" s="8"/>
      <c r="BOC930" s="8"/>
      <c r="BOD930" s="8"/>
      <c r="BOE930" s="8"/>
      <c r="BOF930" s="8"/>
      <c r="BOG930" s="8"/>
      <c r="BOH930" s="8"/>
      <c r="BOI930" s="8"/>
      <c r="BOJ930" s="8"/>
      <c r="BOK930" s="8"/>
      <c r="BOL930" s="8"/>
      <c r="BOM930" s="8"/>
      <c r="BON930" s="8"/>
      <c r="BOO930" s="8"/>
      <c r="BOP930" s="8"/>
      <c r="BOQ930" s="8"/>
      <c r="BOR930" s="8"/>
      <c r="BOS930" s="8"/>
      <c r="BOT930" s="8"/>
      <c r="BOU930" s="8"/>
      <c r="BOV930" s="8"/>
      <c r="BOW930" s="8"/>
      <c r="BOX930" s="8"/>
      <c r="BOY930" s="8"/>
      <c r="BOZ930" s="8"/>
      <c r="BPA930" s="8"/>
      <c r="BPB930" s="8"/>
      <c r="BPC930" s="8"/>
      <c r="BPD930" s="8"/>
      <c r="BPE930" s="8"/>
      <c r="BPF930" s="8"/>
      <c r="BPG930" s="8"/>
      <c r="BPH930" s="8"/>
      <c r="BPI930" s="8"/>
      <c r="BPJ930" s="8"/>
      <c r="BPK930" s="8"/>
      <c r="BPL930" s="8"/>
      <c r="BPM930" s="8"/>
      <c r="BPN930" s="8"/>
      <c r="BPO930" s="8"/>
      <c r="BPP930" s="8"/>
      <c r="BPQ930" s="8"/>
      <c r="BPR930" s="8"/>
      <c r="BPS930" s="8"/>
      <c r="BPT930" s="8"/>
      <c r="BPU930" s="8"/>
      <c r="BPV930" s="8"/>
      <c r="BPW930" s="8"/>
      <c r="BPX930" s="8"/>
      <c r="BPY930" s="8"/>
      <c r="BPZ930" s="8"/>
      <c r="BQA930" s="8"/>
      <c r="BQB930" s="8"/>
      <c r="BQC930" s="8"/>
      <c r="BQD930" s="8"/>
      <c r="BQE930" s="8"/>
      <c r="BQF930" s="8"/>
      <c r="BQG930" s="8"/>
      <c r="BQH930" s="8"/>
      <c r="BQI930" s="8"/>
      <c r="BQJ930" s="8"/>
      <c r="BQK930" s="8"/>
      <c r="BQL930" s="8"/>
      <c r="BQM930" s="8"/>
      <c r="BQN930" s="8"/>
      <c r="BQO930" s="8"/>
      <c r="BQP930" s="8"/>
      <c r="BQQ930" s="8"/>
      <c r="BQR930" s="8"/>
      <c r="BQS930" s="8"/>
      <c r="BQT930" s="8"/>
      <c r="BQU930" s="8"/>
      <c r="BQV930" s="8"/>
      <c r="BQW930" s="8"/>
      <c r="BQX930" s="8"/>
      <c r="BQY930" s="8"/>
      <c r="BQZ930" s="8"/>
      <c r="BRA930" s="8"/>
      <c r="BRB930" s="8"/>
      <c r="BRC930" s="8"/>
      <c r="BRD930" s="8"/>
      <c r="BRE930" s="8"/>
      <c r="BRF930" s="8"/>
      <c r="BRG930" s="8"/>
      <c r="BRH930" s="8"/>
      <c r="BRI930" s="8"/>
      <c r="BRJ930" s="8"/>
      <c r="BRK930" s="8"/>
      <c r="BRL930" s="8"/>
      <c r="BRM930" s="8"/>
      <c r="BRN930" s="8"/>
      <c r="BRO930" s="8"/>
      <c r="BRP930" s="8"/>
      <c r="BRQ930" s="8"/>
      <c r="BRR930" s="8"/>
      <c r="BRS930" s="8"/>
      <c r="BRT930" s="8"/>
      <c r="BRU930" s="8"/>
      <c r="BRV930" s="8"/>
      <c r="BRW930" s="8"/>
      <c r="BRX930" s="8"/>
      <c r="BRY930" s="8"/>
      <c r="BRZ930" s="8"/>
      <c r="BSA930" s="8"/>
      <c r="BSB930" s="8"/>
      <c r="BSC930" s="8"/>
      <c r="BSD930" s="8"/>
      <c r="BSE930" s="8"/>
      <c r="BSF930" s="8"/>
      <c r="BSG930" s="8"/>
      <c r="BSH930" s="8"/>
      <c r="BSI930" s="8"/>
      <c r="BSJ930" s="8"/>
      <c r="BSK930" s="8"/>
      <c r="BSL930" s="8"/>
      <c r="BSM930" s="8"/>
      <c r="BSN930" s="8"/>
      <c r="BSO930" s="8"/>
      <c r="BSP930" s="8"/>
      <c r="BSQ930" s="8"/>
      <c r="BSR930" s="8"/>
      <c r="BSS930" s="8"/>
      <c r="BST930" s="8"/>
      <c r="BSU930" s="8"/>
      <c r="BSV930" s="8"/>
      <c r="BSW930" s="8"/>
      <c r="BSX930" s="8"/>
      <c r="BSY930" s="8"/>
      <c r="BSZ930" s="8"/>
      <c r="BTA930" s="8"/>
      <c r="BTB930" s="8"/>
      <c r="BTC930" s="8"/>
      <c r="BTD930" s="8"/>
      <c r="BTE930" s="8"/>
      <c r="BTF930" s="8"/>
      <c r="BTG930" s="8"/>
      <c r="BTH930" s="8"/>
      <c r="BTI930" s="8"/>
      <c r="BTJ930" s="8"/>
      <c r="BTK930" s="8"/>
      <c r="BTL930" s="8"/>
      <c r="BTM930" s="8"/>
      <c r="BTN930" s="8"/>
      <c r="BTO930" s="8"/>
      <c r="BTP930" s="8"/>
      <c r="BTQ930" s="8"/>
      <c r="BTR930" s="8"/>
      <c r="BTS930" s="8"/>
      <c r="BTT930" s="8"/>
      <c r="BTU930" s="8"/>
      <c r="BTV930" s="8"/>
      <c r="BTW930" s="8"/>
      <c r="BTX930" s="8"/>
      <c r="BTY930" s="8"/>
      <c r="BTZ930" s="8"/>
      <c r="BUA930" s="8"/>
      <c r="BUB930" s="8"/>
      <c r="BUC930" s="8"/>
      <c r="BUD930" s="8"/>
      <c r="BUE930" s="8"/>
      <c r="BUF930" s="8"/>
      <c r="BUG930" s="8"/>
      <c r="BUH930" s="8"/>
      <c r="BUI930" s="8"/>
      <c r="BUJ930" s="8"/>
      <c r="BUK930" s="8"/>
      <c r="BUL930" s="8"/>
      <c r="BUM930" s="8"/>
      <c r="BUN930" s="8"/>
      <c r="BUO930" s="8"/>
      <c r="BUP930" s="8"/>
      <c r="BUQ930" s="8"/>
      <c r="BUR930" s="8"/>
      <c r="BUS930" s="8"/>
      <c r="BUT930" s="8"/>
      <c r="BUU930" s="8"/>
      <c r="BUV930" s="8"/>
      <c r="BUW930" s="8"/>
      <c r="BUX930" s="8"/>
      <c r="BUY930" s="8"/>
      <c r="BUZ930" s="8"/>
      <c r="BVA930" s="8"/>
      <c r="BVB930" s="8"/>
      <c r="BVC930" s="8"/>
      <c r="BVD930" s="8"/>
      <c r="BVE930" s="8"/>
      <c r="BVF930" s="8"/>
      <c r="BVG930" s="8"/>
      <c r="BVH930" s="8"/>
      <c r="BVI930" s="8"/>
      <c r="BVJ930" s="8"/>
      <c r="BVK930" s="8"/>
      <c r="BVL930" s="8"/>
      <c r="BVM930" s="8"/>
      <c r="BVN930" s="8"/>
      <c r="BVO930" s="8"/>
      <c r="BVP930" s="8"/>
      <c r="BVQ930" s="8"/>
      <c r="BVR930" s="8"/>
      <c r="BVS930" s="8"/>
      <c r="BVT930" s="8"/>
      <c r="BVU930" s="8"/>
      <c r="BVV930" s="8"/>
      <c r="BVW930" s="8"/>
      <c r="BVX930" s="8"/>
      <c r="BVY930" s="8"/>
      <c r="BVZ930" s="8"/>
      <c r="BWA930" s="8"/>
      <c r="BWB930" s="8"/>
      <c r="BWC930" s="8"/>
      <c r="BWD930" s="8"/>
      <c r="BWE930" s="8"/>
      <c r="BWF930" s="8"/>
      <c r="BWG930" s="8"/>
      <c r="BWH930" s="8"/>
      <c r="BWI930" s="8"/>
      <c r="BWJ930" s="8"/>
      <c r="BWK930" s="8"/>
      <c r="BWL930" s="8"/>
      <c r="BWM930" s="8"/>
      <c r="BWN930" s="8"/>
      <c r="BWO930" s="8"/>
      <c r="BWP930" s="8"/>
      <c r="BWQ930" s="8"/>
    </row>
    <row r="931" spans="1:1967" s="547" customFormat="1" ht="102" customHeight="1">
      <c r="A931" s="9" t="s">
        <v>6628</v>
      </c>
      <c r="B931" s="100" t="s">
        <v>97</v>
      </c>
      <c r="C931" s="111" t="s">
        <v>1103</v>
      </c>
      <c r="D931" s="111" t="s">
        <v>1097</v>
      </c>
      <c r="E931" s="111" t="s">
        <v>1104</v>
      </c>
      <c r="F931" s="3"/>
      <c r="G931" s="3" t="s">
        <v>385</v>
      </c>
      <c r="H931" s="20">
        <v>1</v>
      </c>
      <c r="I931" s="114">
        <v>470000000</v>
      </c>
      <c r="J931" s="21" t="s">
        <v>1314</v>
      </c>
      <c r="K931" s="19" t="s">
        <v>2075</v>
      </c>
      <c r="L931" s="137" t="s">
        <v>3397</v>
      </c>
      <c r="M931" s="140" t="s">
        <v>383</v>
      </c>
      <c r="N931" s="346" t="s">
        <v>2084</v>
      </c>
      <c r="O931" s="3" t="s">
        <v>1366</v>
      </c>
      <c r="P931" s="7" t="s">
        <v>1338</v>
      </c>
      <c r="Q931" s="3" t="s">
        <v>1186</v>
      </c>
      <c r="R931" s="24">
        <v>1132</v>
      </c>
      <c r="S931" s="19">
        <v>11290</v>
      </c>
      <c r="T931" s="83">
        <v>0</v>
      </c>
      <c r="U931" s="83">
        <f t="shared" si="321"/>
        <v>0</v>
      </c>
      <c r="V931" s="9" t="s">
        <v>1325</v>
      </c>
      <c r="W931" s="152" t="s">
        <v>1394</v>
      </c>
      <c r="X931" s="9" t="s">
        <v>11914</v>
      </c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  <c r="AQ931" s="8"/>
      <c r="AR931" s="8"/>
      <c r="AS931" s="8"/>
      <c r="AT931" s="8"/>
      <c r="AU931" s="8"/>
      <c r="AV931" s="8"/>
      <c r="AW931" s="8"/>
      <c r="AX931" s="8"/>
      <c r="AY931" s="8"/>
      <c r="AZ931" s="8"/>
      <c r="BA931" s="8"/>
      <c r="BB931" s="8"/>
      <c r="BC931" s="8"/>
      <c r="BD931" s="8"/>
      <c r="BE931" s="8"/>
      <c r="BF931" s="8"/>
      <c r="BG931" s="8"/>
      <c r="BH931" s="8"/>
      <c r="BI931" s="8"/>
      <c r="BJ931" s="8"/>
      <c r="BK931" s="8"/>
      <c r="BL931" s="8"/>
      <c r="BM931" s="8"/>
      <c r="BN931" s="8"/>
      <c r="BO931" s="8"/>
      <c r="BP931" s="8"/>
      <c r="BQ931" s="8"/>
      <c r="BR931" s="8"/>
      <c r="BS931" s="8"/>
      <c r="BT931" s="8"/>
      <c r="BU931" s="8"/>
      <c r="BV931" s="8"/>
      <c r="BW931" s="8"/>
      <c r="BX931" s="8"/>
      <c r="BY931" s="8"/>
      <c r="BZ931" s="8"/>
      <c r="CA931" s="8"/>
      <c r="CB931" s="8"/>
      <c r="CC931" s="8"/>
      <c r="CD931" s="8"/>
      <c r="CE931" s="8"/>
      <c r="CF931" s="8"/>
      <c r="CG931" s="8"/>
      <c r="CH931" s="8"/>
      <c r="CI931" s="8"/>
      <c r="CJ931" s="8"/>
      <c r="CK931" s="8"/>
      <c r="CL931" s="8"/>
      <c r="CM931" s="8"/>
      <c r="CN931" s="8"/>
      <c r="CO931" s="8"/>
      <c r="CP931" s="8"/>
      <c r="CQ931" s="8"/>
      <c r="CR931" s="8"/>
      <c r="CS931" s="8"/>
      <c r="CT931" s="8"/>
      <c r="CU931" s="8"/>
      <c r="CV931" s="8"/>
      <c r="CW931" s="8"/>
      <c r="CX931" s="8"/>
      <c r="CY931" s="8"/>
      <c r="CZ931" s="8"/>
      <c r="DA931" s="8"/>
      <c r="DB931" s="8"/>
      <c r="DC931" s="8"/>
      <c r="DD931" s="8"/>
      <c r="DE931" s="8"/>
      <c r="DF931" s="8"/>
      <c r="DG931" s="8"/>
      <c r="DH931" s="8"/>
      <c r="DI931" s="8"/>
      <c r="DJ931" s="8"/>
      <c r="DK931" s="8"/>
      <c r="DL931" s="8"/>
      <c r="DM931" s="8"/>
      <c r="DN931" s="8"/>
      <c r="DO931" s="8"/>
      <c r="DP931" s="8"/>
      <c r="DQ931" s="8"/>
      <c r="DR931" s="8"/>
      <c r="DS931" s="8"/>
      <c r="DT931" s="8"/>
      <c r="DU931" s="8"/>
      <c r="DV931" s="8"/>
      <c r="DW931" s="8"/>
      <c r="DX931" s="8"/>
      <c r="DY931" s="8"/>
      <c r="DZ931" s="8"/>
      <c r="EA931" s="8"/>
      <c r="EB931" s="8"/>
      <c r="EC931" s="8"/>
      <c r="ED931" s="8"/>
      <c r="EE931" s="8"/>
      <c r="EF931" s="8"/>
      <c r="EG931" s="8"/>
      <c r="EH931" s="8"/>
      <c r="EI931" s="8"/>
      <c r="EJ931" s="8"/>
      <c r="EK931" s="8"/>
      <c r="EL931" s="8"/>
      <c r="EM931" s="8"/>
      <c r="EN931" s="8"/>
      <c r="EO931" s="8"/>
      <c r="EP931" s="8"/>
      <c r="EQ931" s="8"/>
      <c r="ER931" s="8"/>
      <c r="ES931" s="8"/>
      <c r="ET931" s="8"/>
      <c r="EU931" s="8"/>
      <c r="EV931" s="8"/>
      <c r="EW931" s="8"/>
      <c r="EX931" s="8"/>
      <c r="EY931" s="8"/>
      <c r="EZ931" s="8"/>
      <c r="FA931" s="8"/>
      <c r="FB931" s="8"/>
      <c r="FC931" s="8"/>
      <c r="FD931" s="8"/>
      <c r="FE931" s="8"/>
      <c r="FF931" s="8"/>
      <c r="FG931" s="8"/>
      <c r="FH931" s="8"/>
      <c r="FI931" s="8"/>
      <c r="FJ931" s="8"/>
      <c r="FK931" s="8"/>
      <c r="FL931" s="8"/>
      <c r="FM931" s="8"/>
      <c r="FN931" s="8"/>
      <c r="FO931" s="8"/>
      <c r="FP931" s="8"/>
      <c r="FQ931" s="8"/>
      <c r="FR931" s="8"/>
      <c r="FS931" s="8"/>
      <c r="FT931" s="8"/>
      <c r="FU931" s="8"/>
      <c r="FV931" s="8"/>
      <c r="FW931" s="8"/>
      <c r="FX931" s="8"/>
      <c r="FY931" s="8"/>
      <c r="FZ931" s="8"/>
      <c r="GA931" s="8"/>
      <c r="GB931" s="8"/>
      <c r="GC931" s="8"/>
      <c r="GD931" s="8"/>
      <c r="GE931" s="8"/>
      <c r="GF931" s="8"/>
      <c r="GG931" s="8"/>
      <c r="GH931" s="8"/>
      <c r="GI931" s="8"/>
      <c r="GJ931" s="8"/>
      <c r="GK931" s="8"/>
      <c r="GL931" s="8"/>
      <c r="GM931" s="8"/>
      <c r="GN931" s="8"/>
      <c r="GO931" s="8"/>
      <c r="GP931" s="8"/>
      <c r="GQ931" s="8"/>
      <c r="GR931" s="8"/>
      <c r="GS931" s="8"/>
      <c r="GT931" s="8"/>
      <c r="GU931" s="8"/>
      <c r="GV931" s="8"/>
      <c r="GW931" s="8"/>
      <c r="GX931" s="8"/>
      <c r="GY931" s="8"/>
      <c r="GZ931" s="8"/>
      <c r="HA931" s="8"/>
      <c r="HB931" s="8"/>
      <c r="HC931" s="8"/>
      <c r="HD931" s="8"/>
      <c r="HE931" s="8"/>
      <c r="HF931" s="8"/>
      <c r="HG931" s="8"/>
      <c r="HH931" s="8"/>
      <c r="HI931" s="8"/>
      <c r="HJ931" s="8"/>
      <c r="HK931" s="8"/>
      <c r="HL931" s="8"/>
      <c r="HM931" s="8"/>
      <c r="HN931" s="8"/>
      <c r="HO931" s="8"/>
      <c r="HP931" s="8"/>
      <c r="HQ931" s="8"/>
      <c r="HR931" s="8"/>
      <c r="HS931" s="8"/>
      <c r="HT931" s="8"/>
      <c r="HU931" s="8"/>
      <c r="HV931" s="8"/>
      <c r="HW931" s="8"/>
      <c r="HX931" s="8"/>
      <c r="HY931" s="8"/>
      <c r="HZ931" s="8"/>
      <c r="IA931" s="8"/>
      <c r="IB931" s="8"/>
      <c r="IC931" s="8"/>
      <c r="ID931" s="8"/>
      <c r="IE931" s="8"/>
      <c r="IF931" s="8"/>
      <c r="IG931" s="8"/>
      <c r="IH931" s="8"/>
      <c r="II931" s="8"/>
      <c r="IJ931" s="8"/>
      <c r="IK931" s="8"/>
      <c r="IL931" s="8"/>
      <c r="IM931" s="8"/>
      <c r="IN931" s="8"/>
      <c r="IO931" s="8"/>
      <c r="IP931" s="8"/>
      <c r="IQ931" s="8"/>
      <c r="IR931" s="8"/>
      <c r="IS931" s="8"/>
      <c r="IT931" s="8"/>
      <c r="IU931" s="8"/>
      <c r="IV931" s="8"/>
      <c r="IW931" s="8"/>
      <c r="IX931" s="8"/>
      <c r="IY931" s="8"/>
      <c r="IZ931" s="8"/>
      <c r="JA931" s="8"/>
      <c r="JB931" s="8"/>
      <c r="JC931" s="8"/>
      <c r="JD931" s="8"/>
      <c r="JE931" s="8"/>
      <c r="JF931" s="8"/>
      <c r="JG931" s="8"/>
      <c r="JH931" s="8"/>
      <c r="JI931" s="8"/>
      <c r="JJ931" s="8"/>
      <c r="JK931" s="8"/>
      <c r="JL931" s="8"/>
      <c r="JM931" s="8"/>
      <c r="JN931" s="8"/>
      <c r="JO931" s="8"/>
      <c r="JP931" s="8"/>
      <c r="JQ931" s="8"/>
      <c r="JR931" s="8"/>
      <c r="JS931" s="8"/>
      <c r="JT931" s="8"/>
      <c r="JU931" s="8"/>
      <c r="JV931" s="8"/>
      <c r="JW931" s="8"/>
      <c r="JX931" s="8"/>
      <c r="JY931" s="8"/>
      <c r="JZ931" s="8"/>
      <c r="KA931" s="8"/>
      <c r="KB931" s="8"/>
      <c r="KC931" s="8"/>
      <c r="KD931" s="8"/>
      <c r="KE931" s="8"/>
      <c r="KF931" s="8"/>
      <c r="KG931" s="8"/>
      <c r="KH931" s="8"/>
      <c r="KI931" s="8"/>
      <c r="KJ931" s="8"/>
      <c r="KK931" s="8"/>
      <c r="KL931" s="8"/>
      <c r="KM931" s="8"/>
      <c r="KN931" s="8"/>
      <c r="KO931" s="8"/>
      <c r="KP931" s="8"/>
      <c r="KQ931" s="8"/>
      <c r="KR931" s="8"/>
      <c r="KS931" s="8"/>
      <c r="KT931" s="8"/>
      <c r="KU931" s="8"/>
      <c r="KV931" s="8"/>
      <c r="KW931" s="8"/>
      <c r="KX931" s="8"/>
      <c r="KY931" s="8"/>
      <c r="KZ931" s="8"/>
      <c r="LA931" s="8"/>
      <c r="LB931" s="8"/>
      <c r="LC931" s="8"/>
      <c r="LD931" s="8"/>
      <c r="LE931" s="8"/>
      <c r="LF931" s="8"/>
      <c r="LG931" s="8"/>
      <c r="LH931" s="8"/>
      <c r="LI931" s="8"/>
      <c r="LJ931" s="8"/>
      <c r="LK931" s="8"/>
      <c r="LL931" s="8"/>
      <c r="LM931" s="8"/>
      <c r="LN931" s="8"/>
      <c r="LO931" s="8"/>
      <c r="LP931" s="8"/>
      <c r="LQ931" s="8"/>
      <c r="LR931" s="8"/>
      <c r="LS931" s="8"/>
      <c r="LT931" s="8"/>
      <c r="LU931" s="8"/>
      <c r="LV931" s="8"/>
      <c r="LW931" s="8"/>
      <c r="LX931" s="8"/>
      <c r="LY931" s="8"/>
      <c r="LZ931" s="8"/>
      <c r="MA931" s="8"/>
      <c r="MB931" s="8"/>
      <c r="MC931" s="8"/>
      <c r="MD931" s="8"/>
      <c r="ME931" s="8"/>
      <c r="MF931" s="8"/>
      <c r="MG931" s="8"/>
      <c r="MH931" s="8"/>
      <c r="MI931" s="8"/>
      <c r="MJ931" s="8"/>
      <c r="MK931" s="8"/>
      <c r="ML931" s="8"/>
      <c r="MM931" s="8"/>
      <c r="MN931" s="8"/>
      <c r="MO931" s="8"/>
      <c r="MP931" s="8"/>
      <c r="MQ931" s="8"/>
      <c r="MR931" s="8"/>
      <c r="MS931" s="8"/>
      <c r="MT931" s="8"/>
      <c r="MU931" s="8"/>
      <c r="MV931" s="8"/>
      <c r="MW931" s="8"/>
      <c r="MX931" s="8"/>
      <c r="MY931" s="8"/>
      <c r="MZ931" s="8"/>
      <c r="NA931" s="8"/>
      <c r="NB931" s="8"/>
      <c r="NC931" s="8"/>
      <c r="ND931" s="8"/>
      <c r="NE931" s="8"/>
      <c r="NF931" s="8"/>
      <c r="NG931" s="8"/>
      <c r="NH931" s="8"/>
      <c r="NI931" s="8"/>
      <c r="NJ931" s="8"/>
      <c r="NK931" s="8"/>
      <c r="NL931" s="8"/>
      <c r="NM931" s="8"/>
      <c r="NN931" s="8"/>
      <c r="NO931" s="8"/>
      <c r="NP931" s="8"/>
      <c r="NQ931" s="8"/>
      <c r="NR931" s="8"/>
      <c r="NS931" s="8"/>
      <c r="NT931" s="8"/>
      <c r="NU931" s="8"/>
      <c r="NV931" s="8"/>
      <c r="NW931" s="8"/>
      <c r="NX931" s="8"/>
      <c r="NY931" s="8"/>
      <c r="NZ931" s="8"/>
      <c r="OA931" s="8"/>
      <c r="OB931" s="8"/>
      <c r="OC931" s="8"/>
      <c r="OD931" s="8"/>
      <c r="OE931" s="8"/>
      <c r="OF931" s="8"/>
      <c r="OG931" s="8"/>
      <c r="OH931" s="8"/>
      <c r="OI931" s="8"/>
      <c r="OJ931" s="8"/>
      <c r="OK931" s="8"/>
      <c r="OL931" s="8"/>
      <c r="OM931" s="8"/>
      <c r="ON931" s="8"/>
      <c r="OO931" s="8"/>
      <c r="OP931" s="8"/>
      <c r="OQ931" s="8"/>
      <c r="OR931" s="8"/>
      <c r="OS931" s="8"/>
      <c r="OT931" s="8"/>
      <c r="OU931" s="8"/>
      <c r="OV931" s="8"/>
      <c r="OW931" s="8"/>
      <c r="OX931" s="8"/>
      <c r="OY931" s="8"/>
      <c r="OZ931" s="8"/>
      <c r="PA931" s="8"/>
      <c r="PB931" s="8"/>
      <c r="PC931" s="8"/>
      <c r="PD931" s="8"/>
      <c r="PE931" s="8"/>
      <c r="PF931" s="8"/>
      <c r="PG931" s="8"/>
      <c r="PH931" s="8"/>
      <c r="PI931" s="8"/>
      <c r="PJ931" s="8"/>
      <c r="PK931" s="8"/>
      <c r="PL931" s="8"/>
      <c r="PM931" s="8"/>
      <c r="PN931" s="8"/>
      <c r="PO931" s="8"/>
      <c r="PP931" s="8"/>
      <c r="PQ931" s="8"/>
      <c r="PR931" s="8"/>
      <c r="PS931" s="8"/>
      <c r="PT931" s="8"/>
      <c r="PU931" s="8"/>
      <c r="PV931" s="8"/>
      <c r="PW931" s="8"/>
      <c r="PX931" s="8"/>
      <c r="PY931" s="8"/>
      <c r="PZ931" s="8"/>
      <c r="QA931" s="8"/>
      <c r="QB931" s="8"/>
      <c r="QC931" s="8"/>
      <c r="QD931" s="8"/>
      <c r="QE931" s="8"/>
      <c r="QF931" s="8"/>
      <c r="QG931" s="8"/>
      <c r="QH931" s="8"/>
      <c r="QI931" s="8"/>
      <c r="QJ931" s="8"/>
      <c r="QK931" s="8"/>
      <c r="QL931" s="8"/>
      <c r="QM931" s="8"/>
      <c r="QN931" s="8"/>
      <c r="QO931" s="8"/>
      <c r="QP931" s="8"/>
      <c r="QQ931" s="8"/>
      <c r="QR931" s="8"/>
      <c r="QS931" s="8"/>
      <c r="QT931" s="8"/>
      <c r="QU931" s="8"/>
      <c r="QV931" s="8"/>
      <c r="QW931" s="8"/>
      <c r="QX931" s="8"/>
      <c r="QY931" s="8"/>
      <c r="QZ931" s="8"/>
      <c r="RA931" s="8"/>
      <c r="RB931" s="8"/>
      <c r="RC931" s="8"/>
      <c r="RD931" s="8"/>
      <c r="RE931" s="8"/>
      <c r="RF931" s="8"/>
      <c r="RG931" s="8"/>
      <c r="RH931" s="8"/>
      <c r="RI931" s="8"/>
      <c r="RJ931" s="8"/>
      <c r="RK931" s="8"/>
      <c r="RL931" s="8"/>
      <c r="RM931" s="8"/>
      <c r="RN931" s="8"/>
      <c r="RO931" s="8"/>
      <c r="RP931" s="8"/>
      <c r="RQ931" s="8"/>
      <c r="RR931" s="8"/>
      <c r="RS931" s="8"/>
      <c r="RT931" s="8"/>
      <c r="RU931" s="8"/>
      <c r="RV931" s="8"/>
      <c r="RW931" s="8"/>
      <c r="RX931" s="8"/>
      <c r="RY931" s="8"/>
      <c r="RZ931" s="8"/>
      <c r="SA931" s="8"/>
      <c r="SB931" s="8"/>
      <c r="SC931" s="8"/>
      <c r="SD931" s="8"/>
      <c r="SE931" s="8"/>
      <c r="SF931" s="8"/>
      <c r="SG931" s="8"/>
      <c r="SH931" s="8"/>
      <c r="SI931" s="8"/>
      <c r="SJ931" s="8"/>
      <c r="SK931" s="8"/>
      <c r="SL931" s="8"/>
      <c r="SM931" s="8"/>
      <c r="SN931" s="8"/>
      <c r="SO931" s="8"/>
      <c r="SP931" s="8"/>
      <c r="SQ931" s="8"/>
      <c r="SR931" s="8"/>
      <c r="SS931" s="8"/>
      <c r="ST931" s="8"/>
      <c r="SU931" s="8"/>
      <c r="SV931" s="8"/>
      <c r="SW931" s="8"/>
      <c r="SX931" s="8"/>
      <c r="SY931" s="8"/>
      <c r="SZ931" s="8"/>
      <c r="TA931" s="8"/>
      <c r="TB931" s="8"/>
      <c r="TC931" s="8"/>
      <c r="TD931" s="8"/>
      <c r="TE931" s="8"/>
      <c r="TF931" s="8"/>
      <c r="TG931" s="8"/>
      <c r="TH931" s="8"/>
      <c r="TI931" s="8"/>
      <c r="TJ931" s="8"/>
      <c r="TK931" s="8"/>
      <c r="TL931" s="8"/>
      <c r="TM931" s="8"/>
      <c r="TN931" s="8"/>
      <c r="TO931" s="8"/>
      <c r="TP931" s="8"/>
      <c r="TQ931" s="8"/>
      <c r="TR931" s="8"/>
      <c r="TS931" s="8"/>
      <c r="TT931" s="8"/>
      <c r="TU931" s="8"/>
      <c r="TV931" s="8"/>
      <c r="TW931" s="8"/>
      <c r="TX931" s="8"/>
      <c r="TY931" s="8"/>
      <c r="TZ931" s="8"/>
      <c r="UA931" s="8"/>
      <c r="UB931" s="8"/>
      <c r="UC931" s="8"/>
      <c r="UD931" s="8"/>
      <c r="UE931" s="8"/>
      <c r="UF931" s="8"/>
      <c r="UG931" s="8"/>
      <c r="UH931" s="8"/>
      <c r="UI931" s="8"/>
      <c r="UJ931" s="8"/>
      <c r="UK931" s="8"/>
      <c r="UL931" s="8"/>
      <c r="UM931" s="8"/>
      <c r="UN931" s="8"/>
      <c r="UO931" s="8"/>
      <c r="UP931" s="8"/>
      <c r="UQ931" s="8"/>
      <c r="UR931" s="8"/>
      <c r="US931" s="8"/>
      <c r="UT931" s="8"/>
      <c r="UU931" s="8"/>
      <c r="UV931" s="8"/>
      <c r="UW931" s="8"/>
      <c r="UX931" s="8"/>
      <c r="UY931" s="8"/>
      <c r="UZ931" s="8"/>
      <c r="VA931" s="8"/>
      <c r="VB931" s="8"/>
      <c r="VC931" s="8"/>
      <c r="VD931" s="8"/>
      <c r="VE931" s="8"/>
      <c r="VF931" s="8"/>
      <c r="VG931" s="8"/>
      <c r="VH931" s="8"/>
      <c r="VI931" s="8"/>
      <c r="VJ931" s="8"/>
      <c r="VK931" s="8"/>
      <c r="VL931" s="8"/>
      <c r="VM931" s="8"/>
      <c r="VN931" s="8"/>
      <c r="VO931" s="8"/>
      <c r="VP931" s="8"/>
      <c r="VQ931" s="8"/>
      <c r="VR931" s="8"/>
      <c r="VS931" s="8"/>
      <c r="VT931" s="8"/>
      <c r="VU931" s="8"/>
      <c r="VV931" s="8"/>
      <c r="VW931" s="8"/>
      <c r="VX931" s="8"/>
      <c r="VY931" s="8"/>
      <c r="VZ931" s="8"/>
      <c r="WA931" s="8"/>
      <c r="WB931" s="8"/>
      <c r="WC931" s="8"/>
      <c r="WD931" s="8"/>
      <c r="WE931" s="8"/>
      <c r="WF931" s="8"/>
      <c r="WG931" s="8"/>
      <c r="WH931" s="8"/>
      <c r="WI931" s="8"/>
      <c r="WJ931" s="8"/>
      <c r="WK931" s="8"/>
      <c r="WL931" s="8"/>
      <c r="WM931" s="8"/>
      <c r="WN931" s="8"/>
      <c r="WO931" s="8"/>
      <c r="WP931" s="8"/>
      <c r="WQ931" s="8"/>
      <c r="WR931" s="8"/>
      <c r="WS931" s="8"/>
      <c r="WT931" s="8"/>
      <c r="WU931" s="8"/>
      <c r="WV931" s="8"/>
      <c r="WW931" s="8"/>
      <c r="WX931" s="8"/>
      <c r="WY931" s="8"/>
      <c r="WZ931" s="8"/>
      <c r="XA931" s="8"/>
      <c r="XB931" s="8"/>
      <c r="XC931" s="8"/>
      <c r="XD931" s="8"/>
      <c r="XE931" s="8"/>
      <c r="XF931" s="8"/>
      <c r="XG931" s="8"/>
      <c r="XH931" s="8"/>
      <c r="XI931" s="8"/>
      <c r="XJ931" s="8"/>
      <c r="XK931" s="8"/>
      <c r="XL931" s="8"/>
      <c r="XM931" s="8"/>
      <c r="XN931" s="8"/>
      <c r="XO931" s="8"/>
      <c r="XP931" s="8"/>
      <c r="XQ931" s="8"/>
      <c r="XR931" s="8"/>
      <c r="XS931" s="8"/>
      <c r="XT931" s="8"/>
      <c r="XU931" s="8"/>
      <c r="XV931" s="8"/>
      <c r="XW931" s="8"/>
      <c r="XX931" s="8"/>
      <c r="XY931" s="8"/>
      <c r="XZ931" s="8"/>
      <c r="YA931" s="8"/>
      <c r="YB931" s="8"/>
      <c r="YC931" s="8"/>
      <c r="YD931" s="8"/>
      <c r="YE931" s="8"/>
      <c r="YF931" s="8"/>
      <c r="YG931" s="8"/>
      <c r="YH931" s="8"/>
      <c r="YI931" s="8"/>
      <c r="YJ931" s="8"/>
      <c r="YK931" s="8"/>
      <c r="YL931" s="8"/>
      <c r="YM931" s="8"/>
      <c r="YN931" s="8"/>
      <c r="YO931" s="8"/>
      <c r="YP931" s="8"/>
      <c r="YQ931" s="8"/>
      <c r="YR931" s="8"/>
      <c r="YS931" s="8"/>
      <c r="YT931" s="8"/>
      <c r="YU931" s="8"/>
      <c r="YV931" s="8"/>
      <c r="YW931" s="8"/>
      <c r="YX931" s="8"/>
      <c r="YY931" s="8"/>
      <c r="YZ931" s="8"/>
      <c r="ZA931" s="8"/>
      <c r="ZB931" s="8"/>
      <c r="ZC931" s="8"/>
      <c r="ZD931" s="8"/>
      <c r="ZE931" s="8"/>
      <c r="ZF931" s="8"/>
      <c r="ZG931" s="8"/>
      <c r="ZH931" s="8"/>
      <c r="ZI931" s="8"/>
      <c r="ZJ931" s="8"/>
      <c r="ZK931" s="8"/>
      <c r="ZL931" s="8"/>
      <c r="ZM931" s="8"/>
      <c r="ZN931" s="8"/>
      <c r="ZO931" s="8"/>
      <c r="ZP931" s="8"/>
      <c r="ZQ931" s="8"/>
      <c r="ZR931" s="8"/>
      <c r="ZS931" s="8"/>
      <c r="ZT931" s="8"/>
      <c r="ZU931" s="8"/>
      <c r="ZV931" s="8"/>
      <c r="ZW931" s="8"/>
      <c r="ZX931" s="8"/>
      <c r="ZY931" s="8"/>
      <c r="ZZ931" s="8"/>
      <c r="AAA931" s="8"/>
      <c r="AAB931" s="8"/>
      <c r="AAC931" s="8"/>
      <c r="AAD931" s="8"/>
      <c r="AAE931" s="8"/>
      <c r="AAF931" s="8"/>
      <c r="AAG931" s="8"/>
      <c r="AAH931" s="8"/>
      <c r="AAI931" s="8"/>
      <c r="AAJ931" s="8"/>
      <c r="AAK931" s="8"/>
      <c r="AAL931" s="8"/>
      <c r="AAM931" s="8"/>
      <c r="AAN931" s="8"/>
      <c r="AAO931" s="8"/>
      <c r="AAP931" s="8"/>
      <c r="AAQ931" s="8"/>
      <c r="AAR931" s="8"/>
      <c r="AAS931" s="8"/>
      <c r="AAT931" s="8"/>
      <c r="AAU931" s="8"/>
      <c r="AAV931" s="8"/>
      <c r="AAW931" s="8"/>
      <c r="AAX931" s="8"/>
      <c r="AAY931" s="8"/>
      <c r="AAZ931" s="8"/>
      <c r="ABA931" s="8"/>
      <c r="ABB931" s="8"/>
      <c r="ABC931" s="8"/>
      <c r="ABD931" s="8"/>
      <c r="ABE931" s="8"/>
      <c r="ABF931" s="8"/>
      <c r="ABG931" s="8"/>
      <c r="ABH931" s="8"/>
      <c r="ABI931" s="8"/>
      <c r="ABJ931" s="8"/>
      <c r="ABK931" s="8"/>
      <c r="ABL931" s="8"/>
      <c r="ABM931" s="8"/>
      <c r="ABN931" s="8"/>
      <c r="ABO931" s="8"/>
      <c r="ABP931" s="8"/>
      <c r="ABQ931" s="8"/>
      <c r="ABR931" s="8"/>
      <c r="ABS931" s="8"/>
      <c r="ABT931" s="8"/>
      <c r="ABU931" s="8"/>
      <c r="ABV931" s="8"/>
      <c r="ABW931" s="8"/>
      <c r="ABX931" s="8"/>
      <c r="ABY931" s="8"/>
      <c r="ABZ931" s="8"/>
      <c r="ACA931" s="8"/>
      <c r="ACB931" s="8"/>
      <c r="ACC931" s="8"/>
      <c r="ACD931" s="8"/>
      <c r="ACE931" s="8"/>
      <c r="ACF931" s="8"/>
      <c r="ACG931" s="8"/>
      <c r="ACH931" s="8"/>
      <c r="ACI931" s="8"/>
      <c r="ACJ931" s="8"/>
      <c r="ACK931" s="8"/>
      <c r="ACL931" s="8"/>
      <c r="ACM931" s="8"/>
      <c r="ACN931" s="8"/>
      <c r="ACO931" s="8"/>
      <c r="ACP931" s="8"/>
      <c r="ACQ931" s="8"/>
      <c r="ACR931" s="8"/>
      <c r="ACS931" s="8"/>
      <c r="ACT931" s="8"/>
      <c r="ACU931" s="8"/>
      <c r="ACV931" s="8"/>
      <c r="ACW931" s="8"/>
      <c r="ACX931" s="8"/>
      <c r="ACY931" s="8"/>
      <c r="ACZ931" s="8"/>
      <c r="ADA931" s="8"/>
      <c r="ADB931" s="8"/>
      <c r="ADC931" s="8"/>
      <c r="ADD931" s="8"/>
      <c r="ADE931" s="8"/>
      <c r="ADF931" s="8"/>
      <c r="ADG931" s="8"/>
      <c r="ADH931" s="8"/>
      <c r="ADI931" s="8"/>
      <c r="ADJ931" s="8"/>
      <c r="ADK931" s="8"/>
      <c r="ADL931" s="8"/>
      <c r="ADM931" s="8"/>
      <c r="ADN931" s="8"/>
      <c r="ADO931" s="8"/>
      <c r="ADP931" s="8"/>
      <c r="ADQ931" s="8"/>
      <c r="ADR931" s="8"/>
      <c r="ADS931" s="8"/>
      <c r="ADT931" s="8"/>
      <c r="ADU931" s="8"/>
      <c r="ADV931" s="8"/>
      <c r="ADW931" s="8"/>
      <c r="ADX931" s="8"/>
      <c r="ADY931" s="8"/>
      <c r="ADZ931" s="8"/>
      <c r="AEA931" s="8"/>
      <c r="AEB931" s="8"/>
      <c r="AEC931" s="8"/>
      <c r="AED931" s="8"/>
      <c r="AEE931" s="8"/>
      <c r="AEF931" s="8"/>
      <c r="AEG931" s="8"/>
      <c r="AEH931" s="8"/>
      <c r="AEI931" s="8"/>
      <c r="AEJ931" s="8"/>
      <c r="AEK931" s="8"/>
      <c r="AEL931" s="8"/>
      <c r="AEM931" s="8"/>
      <c r="AEN931" s="8"/>
      <c r="AEO931" s="8"/>
      <c r="AEP931" s="8"/>
      <c r="AEQ931" s="8"/>
      <c r="AER931" s="8"/>
      <c r="AES931" s="8"/>
      <c r="AET931" s="8"/>
      <c r="AEU931" s="8"/>
      <c r="AEV931" s="8"/>
      <c r="AEW931" s="8"/>
      <c r="AEX931" s="8"/>
      <c r="AEY931" s="8"/>
      <c r="AEZ931" s="8"/>
      <c r="AFA931" s="8"/>
      <c r="AFB931" s="8"/>
      <c r="AFC931" s="8"/>
      <c r="AFD931" s="8"/>
      <c r="AFE931" s="8"/>
      <c r="AFF931" s="8"/>
      <c r="AFG931" s="8"/>
      <c r="AFH931" s="8"/>
      <c r="AFI931" s="8"/>
      <c r="AFJ931" s="8"/>
      <c r="AFK931" s="8"/>
      <c r="AFL931" s="8"/>
      <c r="AFM931" s="8"/>
      <c r="AFN931" s="8"/>
      <c r="AFO931" s="8"/>
      <c r="AFP931" s="8"/>
      <c r="AFQ931" s="8"/>
      <c r="AFR931" s="8"/>
      <c r="AFS931" s="8"/>
      <c r="AFT931" s="8"/>
      <c r="AFU931" s="8"/>
      <c r="AFV931" s="8"/>
      <c r="AFW931" s="8"/>
      <c r="AFX931" s="8"/>
      <c r="AFY931" s="8"/>
      <c r="AFZ931" s="8"/>
      <c r="AGA931" s="8"/>
      <c r="AGB931" s="8"/>
      <c r="AGC931" s="8"/>
      <c r="AGD931" s="8"/>
      <c r="AGE931" s="8"/>
      <c r="AGF931" s="8"/>
      <c r="AGG931" s="8"/>
      <c r="AGH931" s="8"/>
      <c r="AGI931" s="8"/>
      <c r="AGJ931" s="8"/>
      <c r="AGK931" s="8"/>
      <c r="AGL931" s="8"/>
      <c r="AGM931" s="8"/>
      <c r="AGN931" s="8"/>
      <c r="AGO931" s="8"/>
      <c r="AGP931" s="8"/>
      <c r="AGQ931" s="8"/>
      <c r="AGR931" s="8"/>
      <c r="AGS931" s="8"/>
      <c r="AGT931" s="8"/>
      <c r="AGU931" s="8"/>
      <c r="AGV931" s="8"/>
      <c r="AGW931" s="8"/>
      <c r="AGX931" s="8"/>
      <c r="AGY931" s="8"/>
      <c r="AGZ931" s="8"/>
      <c r="AHA931" s="8"/>
      <c r="AHB931" s="8"/>
      <c r="AHC931" s="8"/>
      <c r="AHD931" s="8"/>
      <c r="AHE931" s="8"/>
      <c r="AHF931" s="8"/>
      <c r="AHG931" s="8"/>
      <c r="AHH931" s="8"/>
      <c r="AHI931" s="8"/>
      <c r="AHJ931" s="8"/>
      <c r="AHK931" s="8"/>
      <c r="AHL931" s="8"/>
      <c r="AHM931" s="8"/>
      <c r="AHN931" s="8"/>
      <c r="AHO931" s="8"/>
      <c r="AHP931" s="8"/>
      <c r="AHQ931" s="8"/>
      <c r="AHR931" s="8"/>
      <c r="AHS931" s="8"/>
      <c r="AHT931" s="8"/>
      <c r="AHU931" s="8"/>
      <c r="AHV931" s="8"/>
      <c r="AHW931" s="8"/>
      <c r="AHX931" s="8"/>
      <c r="AHY931" s="8"/>
      <c r="AHZ931" s="8"/>
      <c r="AIA931" s="8"/>
      <c r="AIB931" s="8"/>
      <c r="AIC931" s="8"/>
      <c r="AID931" s="8"/>
      <c r="AIE931" s="8"/>
      <c r="AIF931" s="8"/>
      <c r="AIG931" s="8"/>
      <c r="AIH931" s="8"/>
      <c r="AII931" s="8"/>
      <c r="AIJ931" s="8"/>
      <c r="AIK931" s="8"/>
      <c r="AIL931" s="8"/>
      <c r="AIM931" s="8"/>
      <c r="AIN931" s="8"/>
      <c r="AIO931" s="8"/>
      <c r="AIP931" s="8"/>
      <c r="AIQ931" s="8"/>
      <c r="AIR931" s="8"/>
      <c r="AIS931" s="8"/>
      <c r="AIT931" s="8"/>
      <c r="AIU931" s="8"/>
      <c r="AIV931" s="8"/>
      <c r="AIW931" s="8"/>
      <c r="AIX931" s="8"/>
      <c r="AIY931" s="8"/>
      <c r="AIZ931" s="8"/>
      <c r="AJA931" s="8"/>
      <c r="AJB931" s="8"/>
      <c r="AJC931" s="8"/>
      <c r="AJD931" s="8"/>
      <c r="AJE931" s="8"/>
      <c r="AJF931" s="8"/>
      <c r="AJG931" s="8"/>
      <c r="AJH931" s="8"/>
      <c r="AJI931" s="8"/>
      <c r="AJJ931" s="8"/>
      <c r="AJK931" s="8"/>
      <c r="AJL931" s="8"/>
      <c r="AJM931" s="8"/>
      <c r="AJN931" s="8"/>
      <c r="AJO931" s="8"/>
      <c r="AJP931" s="8"/>
      <c r="AJQ931" s="8"/>
      <c r="AJR931" s="8"/>
      <c r="AJS931" s="8"/>
      <c r="AJT931" s="8"/>
      <c r="AJU931" s="8"/>
      <c r="AJV931" s="8"/>
      <c r="AJW931" s="8"/>
      <c r="AJX931" s="8"/>
      <c r="AJY931" s="8"/>
      <c r="AJZ931" s="8"/>
      <c r="AKA931" s="8"/>
      <c r="AKB931" s="8"/>
      <c r="AKC931" s="8"/>
      <c r="AKD931" s="8"/>
      <c r="AKE931" s="8"/>
      <c r="AKF931" s="8"/>
      <c r="AKG931" s="8"/>
      <c r="AKH931" s="8"/>
      <c r="AKI931" s="8"/>
      <c r="AKJ931" s="8"/>
      <c r="AKK931" s="8"/>
      <c r="AKL931" s="8"/>
      <c r="AKM931" s="8"/>
      <c r="AKN931" s="8"/>
      <c r="AKO931" s="8"/>
      <c r="AKP931" s="8"/>
      <c r="AKQ931" s="8"/>
      <c r="AKR931" s="8"/>
      <c r="AKS931" s="8"/>
      <c r="AKT931" s="8"/>
      <c r="AKU931" s="8"/>
      <c r="AKV931" s="8"/>
      <c r="AKW931" s="8"/>
      <c r="AKX931" s="8"/>
      <c r="AKY931" s="8"/>
      <c r="AKZ931" s="8"/>
      <c r="ALA931" s="8"/>
      <c r="ALB931" s="8"/>
      <c r="ALC931" s="8"/>
      <c r="ALD931" s="8"/>
      <c r="ALE931" s="8"/>
      <c r="ALF931" s="8"/>
      <c r="ALG931" s="8"/>
      <c r="ALH931" s="8"/>
      <c r="ALI931" s="8"/>
      <c r="ALJ931" s="8"/>
      <c r="ALK931" s="8"/>
      <c r="ALL931" s="8"/>
      <c r="ALM931" s="8"/>
      <c r="ALN931" s="8"/>
      <c r="ALO931" s="8"/>
      <c r="ALP931" s="8"/>
      <c r="ALQ931" s="8"/>
      <c r="ALR931" s="8"/>
      <c r="ALS931" s="8"/>
      <c r="ALT931" s="8"/>
      <c r="ALU931" s="8"/>
      <c r="ALV931" s="8"/>
      <c r="ALW931" s="8"/>
      <c r="ALX931" s="8"/>
      <c r="ALY931" s="8"/>
      <c r="ALZ931" s="8"/>
      <c r="AMA931" s="8"/>
      <c r="AMB931" s="8"/>
      <c r="AMC931" s="8"/>
      <c r="AMD931" s="8"/>
      <c r="AME931" s="8"/>
      <c r="AMF931" s="8"/>
      <c r="AMG931" s="8"/>
      <c r="AMH931" s="8"/>
      <c r="AMI931" s="8"/>
      <c r="AMJ931" s="8"/>
      <c r="AMK931" s="8"/>
      <c r="AML931" s="8"/>
      <c r="AMM931" s="8"/>
      <c r="AMN931" s="8"/>
      <c r="AMO931" s="8"/>
      <c r="AMP931" s="8"/>
      <c r="AMQ931" s="8"/>
      <c r="AMR931" s="8"/>
      <c r="AMS931" s="8"/>
      <c r="AMT931" s="8"/>
      <c r="AMU931" s="8"/>
      <c r="AMV931" s="8"/>
      <c r="AMW931" s="8"/>
      <c r="AMX931" s="8"/>
      <c r="AMY931" s="8"/>
      <c r="AMZ931" s="8"/>
      <c r="ANA931" s="8"/>
      <c r="ANB931" s="8"/>
      <c r="ANC931" s="8"/>
      <c r="AND931" s="8"/>
      <c r="ANE931" s="8"/>
      <c r="ANF931" s="8"/>
      <c r="ANG931" s="8"/>
      <c r="ANH931" s="8"/>
      <c r="ANI931" s="8"/>
      <c r="ANJ931" s="8"/>
      <c r="ANK931" s="8"/>
      <c r="ANL931" s="8"/>
      <c r="ANM931" s="8"/>
      <c r="ANN931" s="8"/>
      <c r="ANO931" s="8"/>
      <c r="ANP931" s="8"/>
      <c r="ANQ931" s="8"/>
      <c r="ANR931" s="8"/>
      <c r="ANS931" s="8"/>
      <c r="ANT931" s="8"/>
      <c r="ANU931" s="8"/>
      <c r="ANV931" s="8"/>
      <c r="ANW931" s="8"/>
      <c r="ANX931" s="8"/>
      <c r="ANY931" s="8"/>
      <c r="ANZ931" s="8"/>
      <c r="AOA931" s="8"/>
      <c r="AOB931" s="8"/>
      <c r="AOC931" s="8"/>
      <c r="AOD931" s="8"/>
      <c r="AOE931" s="8"/>
      <c r="AOF931" s="8"/>
      <c r="AOG931" s="8"/>
      <c r="AOH931" s="8"/>
      <c r="AOI931" s="8"/>
      <c r="AOJ931" s="8"/>
      <c r="AOK931" s="8"/>
      <c r="AOL931" s="8"/>
      <c r="AOM931" s="8"/>
      <c r="AON931" s="8"/>
      <c r="AOO931" s="8"/>
      <c r="AOP931" s="8"/>
      <c r="AOQ931" s="8"/>
      <c r="AOR931" s="8"/>
      <c r="AOS931" s="8"/>
      <c r="AOT931" s="8"/>
      <c r="AOU931" s="8"/>
      <c r="AOV931" s="8"/>
      <c r="AOW931" s="8"/>
      <c r="AOX931" s="8"/>
      <c r="AOY931" s="8"/>
      <c r="AOZ931" s="8"/>
      <c r="APA931" s="8"/>
      <c r="APB931" s="8"/>
      <c r="APC931" s="8"/>
      <c r="APD931" s="8"/>
      <c r="APE931" s="8"/>
      <c r="APF931" s="8"/>
      <c r="APG931" s="8"/>
      <c r="APH931" s="8"/>
      <c r="API931" s="8"/>
      <c r="APJ931" s="8"/>
      <c r="APK931" s="8"/>
      <c r="APL931" s="8"/>
      <c r="APM931" s="8"/>
      <c r="APN931" s="8"/>
      <c r="APO931" s="8"/>
      <c r="APP931" s="8"/>
      <c r="APQ931" s="8"/>
      <c r="APR931" s="8"/>
      <c r="APS931" s="8"/>
      <c r="APT931" s="8"/>
      <c r="APU931" s="8"/>
      <c r="APV931" s="8"/>
      <c r="APW931" s="8"/>
      <c r="APX931" s="8"/>
      <c r="APY931" s="8"/>
      <c r="APZ931" s="8"/>
      <c r="AQA931" s="8"/>
      <c r="AQB931" s="8"/>
      <c r="AQC931" s="8"/>
      <c r="AQD931" s="8"/>
      <c r="AQE931" s="8"/>
      <c r="AQF931" s="8"/>
      <c r="AQG931" s="8"/>
      <c r="AQH931" s="8"/>
      <c r="AQI931" s="8"/>
      <c r="AQJ931" s="8"/>
      <c r="AQK931" s="8"/>
      <c r="AQL931" s="8"/>
      <c r="AQM931" s="8"/>
      <c r="AQN931" s="8"/>
      <c r="AQO931" s="8"/>
      <c r="AQP931" s="8"/>
      <c r="AQQ931" s="8"/>
      <c r="AQR931" s="8"/>
      <c r="AQS931" s="8"/>
      <c r="AQT931" s="8"/>
      <c r="AQU931" s="8"/>
      <c r="AQV931" s="8"/>
      <c r="AQW931" s="8"/>
      <c r="AQX931" s="8"/>
      <c r="AQY931" s="8"/>
      <c r="AQZ931" s="8"/>
      <c r="ARA931" s="8"/>
      <c r="ARB931" s="8"/>
      <c r="ARC931" s="8"/>
      <c r="ARD931" s="8"/>
      <c r="ARE931" s="8"/>
      <c r="ARF931" s="8"/>
      <c r="ARG931" s="8"/>
      <c r="ARH931" s="8"/>
      <c r="ARI931" s="8"/>
      <c r="ARJ931" s="8"/>
      <c r="ARK931" s="8"/>
      <c r="ARL931" s="8"/>
      <c r="ARM931" s="8"/>
      <c r="ARN931" s="8"/>
      <c r="ARO931" s="8"/>
      <c r="ARP931" s="8"/>
      <c r="ARQ931" s="8"/>
      <c r="ARR931" s="8"/>
      <c r="ARS931" s="8"/>
      <c r="ART931" s="8"/>
      <c r="ARU931" s="8"/>
      <c r="ARV931" s="8"/>
      <c r="ARW931" s="8"/>
      <c r="ARX931" s="8"/>
      <c r="ARY931" s="8"/>
      <c r="ARZ931" s="8"/>
      <c r="ASA931" s="8"/>
      <c r="ASB931" s="8"/>
      <c r="ASC931" s="8"/>
      <c r="ASD931" s="8"/>
      <c r="ASE931" s="8"/>
      <c r="ASF931" s="8"/>
      <c r="ASG931" s="8"/>
      <c r="ASH931" s="8"/>
      <c r="ASI931" s="8"/>
      <c r="ASJ931" s="8"/>
      <c r="ASK931" s="8"/>
      <c r="ASL931" s="8"/>
      <c r="ASM931" s="8"/>
      <c r="ASN931" s="8"/>
      <c r="ASO931" s="8"/>
      <c r="ASP931" s="8"/>
      <c r="ASQ931" s="8"/>
      <c r="ASR931" s="8"/>
      <c r="ASS931" s="8"/>
      <c r="AST931" s="8"/>
      <c r="ASU931" s="8"/>
      <c r="ASV931" s="8"/>
      <c r="ASW931" s="8"/>
      <c r="ASX931" s="8"/>
      <c r="ASY931" s="8"/>
      <c r="ASZ931" s="8"/>
      <c r="ATA931" s="8"/>
      <c r="ATB931" s="8"/>
      <c r="ATC931" s="8"/>
      <c r="ATD931" s="8"/>
      <c r="ATE931" s="8"/>
      <c r="ATF931" s="8"/>
      <c r="ATG931" s="8"/>
      <c r="ATH931" s="8"/>
      <c r="ATI931" s="8"/>
      <c r="ATJ931" s="8"/>
      <c r="ATK931" s="8"/>
      <c r="ATL931" s="8"/>
      <c r="ATM931" s="8"/>
      <c r="ATN931" s="8"/>
      <c r="ATO931" s="8"/>
      <c r="ATP931" s="8"/>
      <c r="ATQ931" s="8"/>
      <c r="ATR931" s="8"/>
      <c r="ATS931" s="8"/>
      <c r="ATT931" s="8"/>
      <c r="ATU931" s="8"/>
      <c r="ATV931" s="8"/>
      <c r="ATW931" s="8"/>
      <c r="ATX931" s="8"/>
      <c r="ATY931" s="8"/>
      <c r="ATZ931" s="8"/>
      <c r="AUA931" s="8"/>
      <c r="AUB931" s="8"/>
      <c r="AUC931" s="8"/>
      <c r="AUD931" s="8"/>
      <c r="AUE931" s="8"/>
      <c r="AUF931" s="8"/>
      <c r="AUG931" s="8"/>
      <c r="AUH931" s="8"/>
      <c r="AUI931" s="8"/>
      <c r="AUJ931" s="8"/>
      <c r="AUK931" s="8"/>
      <c r="AUL931" s="8"/>
      <c r="AUM931" s="8"/>
      <c r="AUN931" s="8"/>
      <c r="AUO931" s="8"/>
      <c r="AUP931" s="8"/>
      <c r="AUQ931" s="8"/>
      <c r="AUR931" s="8"/>
      <c r="AUS931" s="8"/>
      <c r="AUT931" s="8"/>
      <c r="AUU931" s="8"/>
      <c r="AUV931" s="8"/>
      <c r="AUW931" s="8"/>
      <c r="AUX931" s="8"/>
      <c r="AUY931" s="8"/>
      <c r="AUZ931" s="8"/>
      <c r="AVA931" s="8"/>
      <c r="AVB931" s="8"/>
      <c r="AVC931" s="8"/>
      <c r="AVD931" s="8"/>
      <c r="AVE931" s="8"/>
      <c r="AVF931" s="8"/>
      <c r="AVG931" s="8"/>
      <c r="AVH931" s="8"/>
      <c r="AVI931" s="8"/>
      <c r="AVJ931" s="8"/>
      <c r="AVK931" s="8"/>
      <c r="AVL931" s="8"/>
      <c r="AVM931" s="8"/>
      <c r="AVN931" s="8"/>
      <c r="AVO931" s="8"/>
      <c r="AVP931" s="8"/>
      <c r="AVQ931" s="8"/>
      <c r="AVR931" s="8"/>
      <c r="AVS931" s="8"/>
      <c r="AVT931" s="8"/>
      <c r="AVU931" s="8"/>
      <c r="AVV931" s="8"/>
      <c r="AVW931" s="8"/>
      <c r="AVX931" s="8"/>
      <c r="AVY931" s="8"/>
      <c r="AVZ931" s="8"/>
      <c r="AWA931" s="8"/>
      <c r="AWB931" s="8"/>
      <c r="AWC931" s="8"/>
      <c r="AWD931" s="8"/>
      <c r="AWE931" s="8"/>
      <c r="AWF931" s="8"/>
      <c r="AWG931" s="8"/>
      <c r="AWH931" s="8"/>
      <c r="AWI931" s="8"/>
      <c r="AWJ931" s="8"/>
      <c r="AWK931" s="8"/>
      <c r="AWL931" s="8"/>
      <c r="AWM931" s="8"/>
      <c r="AWN931" s="8"/>
      <c r="AWO931" s="8"/>
      <c r="AWP931" s="8"/>
      <c r="AWQ931" s="8"/>
      <c r="AWR931" s="8"/>
      <c r="AWS931" s="8"/>
      <c r="AWT931" s="8"/>
      <c r="AWU931" s="8"/>
      <c r="AWV931" s="8"/>
      <c r="AWW931" s="8"/>
      <c r="AWX931" s="8"/>
      <c r="AWY931" s="8"/>
      <c r="AWZ931" s="8"/>
      <c r="AXA931" s="8"/>
      <c r="AXB931" s="8"/>
      <c r="AXC931" s="8"/>
      <c r="AXD931" s="8"/>
      <c r="AXE931" s="8"/>
      <c r="AXF931" s="8"/>
      <c r="AXG931" s="8"/>
      <c r="AXH931" s="8"/>
      <c r="AXI931" s="8"/>
      <c r="AXJ931" s="8"/>
      <c r="AXK931" s="8"/>
      <c r="AXL931" s="8"/>
      <c r="AXM931" s="8"/>
      <c r="AXN931" s="8"/>
      <c r="AXO931" s="8"/>
      <c r="AXP931" s="8"/>
      <c r="AXQ931" s="8"/>
      <c r="AXR931" s="8"/>
      <c r="AXS931" s="8"/>
      <c r="AXT931" s="8"/>
      <c r="AXU931" s="8"/>
      <c r="AXV931" s="8"/>
      <c r="AXW931" s="8"/>
      <c r="AXX931" s="8"/>
      <c r="AXY931" s="8"/>
      <c r="AXZ931" s="8"/>
      <c r="AYA931" s="8"/>
      <c r="AYB931" s="8"/>
      <c r="AYC931" s="8"/>
      <c r="AYD931" s="8"/>
      <c r="AYE931" s="8"/>
      <c r="AYF931" s="8"/>
      <c r="AYG931" s="8"/>
      <c r="AYH931" s="8"/>
      <c r="AYI931" s="8"/>
      <c r="AYJ931" s="8"/>
      <c r="AYK931" s="8"/>
      <c r="AYL931" s="8"/>
      <c r="AYM931" s="8"/>
      <c r="AYN931" s="8"/>
      <c r="AYO931" s="8"/>
      <c r="AYP931" s="8"/>
      <c r="AYQ931" s="8"/>
      <c r="AYR931" s="8"/>
      <c r="AYS931" s="8"/>
      <c r="AYT931" s="8"/>
      <c r="AYU931" s="8"/>
      <c r="AYV931" s="8"/>
      <c r="AYW931" s="8"/>
      <c r="AYX931" s="8"/>
      <c r="AYY931" s="8"/>
      <c r="AYZ931" s="8"/>
      <c r="AZA931" s="8"/>
      <c r="AZB931" s="8"/>
      <c r="AZC931" s="8"/>
      <c r="AZD931" s="8"/>
      <c r="AZE931" s="8"/>
      <c r="AZF931" s="8"/>
      <c r="AZG931" s="8"/>
      <c r="AZH931" s="8"/>
      <c r="AZI931" s="8"/>
      <c r="AZJ931" s="8"/>
      <c r="AZK931" s="8"/>
      <c r="AZL931" s="8"/>
      <c r="AZM931" s="8"/>
      <c r="AZN931" s="8"/>
      <c r="AZO931" s="8"/>
      <c r="AZP931" s="8"/>
      <c r="AZQ931" s="8"/>
      <c r="AZR931" s="8"/>
      <c r="AZS931" s="8"/>
      <c r="AZT931" s="8"/>
      <c r="AZU931" s="8"/>
      <c r="AZV931" s="8"/>
      <c r="AZW931" s="8"/>
      <c r="AZX931" s="8"/>
      <c r="AZY931" s="8"/>
      <c r="AZZ931" s="8"/>
      <c r="BAA931" s="8"/>
      <c r="BAB931" s="8"/>
      <c r="BAC931" s="8"/>
      <c r="BAD931" s="8"/>
      <c r="BAE931" s="8"/>
      <c r="BAF931" s="8"/>
      <c r="BAG931" s="8"/>
      <c r="BAH931" s="8"/>
      <c r="BAI931" s="8"/>
      <c r="BAJ931" s="8"/>
      <c r="BAK931" s="8"/>
      <c r="BAL931" s="8"/>
      <c r="BAM931" s="8"/>
      <c r="BAN931" s="8"/>
      <c r="BAO931" s="8"/>
      <c r="BAP931" s="8"/>
      <c r="BAQ931" s="8"/>
      <c r="BAR931" s="8"/>
      <c r="BAS931" s="8"/>
      <c r="BAT931" s="8"/>
      <c r="BAU931" s="8"/>
      <c r="BAV931" s="8"/>
      <c r="BAW931" s="8"/>
      <c r="BAX931" s="8"/>
      <c r="BAY931" s="8"/>
      <c r="BAZ931" s="8"/>
      <c r="BBA931" s="8"/>
      <c r="BBB931" s="8"/>
      <c r="BBC931" s="8"/>
      <c r="BBD931" s="8"/>
      <c r="BBE931" s="8"/>
      <c r="BBF931" s="8"/>
      <c r="BBG931" s="8"/>
      <c r="BBH931" s="8"/>
      <c r="BBI931" s="8"/>
      <c r="BBJ931" s="8"/>
      <c r="BBK931" s="8"/>
      <c r="BBL931" s="8"/>
      <c r="BBM931" s="8"/>
      <c r="BBN931" s="8"/>
      <c r="BBO931" s="8"/>
      <c r="BBP931" s="8"/>
      <c r="BBQ931" s="8"/>
      <c r="BBR931" s="8"/>
      <c r="BBS931" s="8"/>
      <c r="BBT931" s="8"/>
      <c r="BBU931" s="8"/>
      <c r="BBV931" s="8"/>
      <c r="BBW931" s="8"/>
      <c r="BBX931" s="8"/>
      <c r="BBY931" s="8"/>
      <c r="BBZ931" s="8"/>
      <c r="BCA931" s="8"/>
      <c r="BCB931" s="8"/>
      <c r="BCC931" s="8"/>
      <c r="BCD931" s="8"/>
      <c r="BCE931" s="8"/>
      <c r="BCF931" s="8"/>
      <c r="BCG931" s="8"/>
      <c r="BCH931" s="8"/>
      <c r="BCI931" s="8"/>
      <c r="BCJ931" s="8"/>
      <c r="BCK931" s="8"/>
      <c r="BCL931" s="8"/>
      <c r="BCM931" s="8"/>
      <c r="BCN931" s="8"/>
      <c r="BCO931" s="8"/>
      <c r="BCP931" s="8"/>
      <c r="BCQ931" s="8"/>
      <c r="BCR931" s="8"/>
      <c r="BCS931" s="8"/>
      <c r="BCT931" s="8"/>
      <c r="BCU931" s="8"/>
      <c r="BCV931" s="8"/>
      <c r="BCW931" s="8"/>
      <c r="BCX931" s="8"/>
      <c r="BCY931" s="8"/>
      <c r="BCZ931" s="8"/>
      <c r="BDA931" s="8"/>
      <c r="BDB931" s="8"/>
      <c r="BDC931" s="8"/>
      <c r="BDD931" s="8"/>
      <c r="BDE931" s="8"/>
      <c r="BDF931" s="8"/>
      <c r="BDG931" s="8"/>
      <c r="BDH931" s="8"/>
      <c r="BDI931" s="8"/>
      <c r="BDJ931" s="8"/>
      <c r="BDK931" s="8"/>
      <c r="BDL931" s="8"/>
      <c r="BDM931" s="8"/>
      <c r="BDN931" s="8"/>
      <c r="BDO931" s="8"/>
      <c r="BDP931" s="8"/>
      <c r="BDQ931" s="8"/>
      <c r="BDR931" s="8"/>
      <c r="BDS931" s="8"/>
      <c r="BDT931" s="8"/>
      <c r="BDU931" s="8"/>
      <c r="BDV931" s="8"/>
      <c r="BDW931" s="8"/>
      <c r="BDX931" s="8"/>
      <c r="BDY931" s="8"/>
      <c r="BDZ931" s="8"/>
      <c r="BEA931" s="8"/>
      <c r="BEB931" s="8"/>
      <c r="BEC931" s="8"/>
      <c r="BED931" s="8"/>
      <c r="BEE931" s="8"/>
      <c r="BEF931" s="8"/>
      <c r="BEG931" s="8"/>
      <c r="BEH931" s="8"/>
      <c r="BEI931" s="8"/>
      <c r="BEJ931" s="8"/>
      <c r="BEK931" s="8"/>
      <c r="BEL931" s="8"/>
      <c r="BEM931" s="8"/>
      <c r="BEN931" s="8"/>
      <c r="BEO931" s="8"/>
      <c r="BEP931" s="8"/>
      <c r="BEQ931" s="8"/>
      <c r="BER931" s="8"/>
      <c r="BES931" s="8"/>
      <c r="BET931" s="8"/>
      <c r="BEU931" s="8"/>
      <c r="BEV931" s="8"/>
      <c r="BEW931" s="8"/>
      <c r="BEX931" s="8"/>
      <c r="BEY931" s="8"/>
      <c r="BEZ931" s="8"/>
      <c r="BFA931" s="8"/>
      <c r="BFB931" s="8"/>
      <c r="BFC931" s="8"/>
      <c r="BFD931" s="8"/>
      <c r="BFE931" s="8"/>
      <c r="BFF931" s="8"/>
      <c r="BFG931" s="8"/>
      <c r="BFH931" s="8"/>
      <c r="BFI931" s="8"/>
      <c r="BFJ931" s="8"/>
      <c r="BFK931" s="8"/>
      <c r="BFL931" s="8"/>
      <c r="BFM931" s="8"/>
      <c r="BFN931" s="8"/>
      <c r="BFO931" s="8"/>
      <c r="BFP931" s="8"/>
      <c r="BFQ931" s="8"/>
      <c r="BFR931" s="8"/>
      <c r="BFS931" s="8"/>
      <c r="BFT931" s="8"/>
      <c r="BFU931" s="8"/>
      <c r="BFV931" s="8"/>
      <c r="BFW931" s="8"/>
      <c r="BFX931" s="8"/>
      <c r="BFY931" s="8"/>
      <c r="BFZ931" s="8"/>
      <c r="BGA931" s="8"/>
      <c r="BGB931" s="8"/>
      <c r="BGC931" s="8"/>
      <c r="BGD931" s="8"/>
      <c r="BGE931" s="8"/>
      <c r="BGF931" s="8"/>
      <c r="BGG931" s="8"/>
      <c r="BGH931" s="8"/>
      <c r="BGI931" s="8"/>
      <c r="BGJ931" s="8"/>
      <c r="BGK931" s="8"/>
      <c r="BGL931" s="8"/>
      <c r="BGM931" s="8"/>
      <c r="BGN931" s="8"/>
      <c r="BGO931" s="8"/>
      <c r="BGP931" s="8"/>
      <c r="BGQ931" s="8"/>
      <c r="BGR931" s="8"/>
      <c r="BGS931" s="8"/>
      <c r="BGT931" s="8"/>
      <c r="BGU931" s="8"/>
      <c r="BGV931" s="8"/>
      <c r="BGW931" s="8"/>
      <c r="BGX931" s="8"/>
      <c r="BGY931" s="8"/>
      <c r="BGZ931" s="8"/>
      <c r="BHA931" s="8"/>
      <c r="BHB931" s="8"/>
      <c r="BHC931" s="8"/>
      <c r="BHD931" s="8"/>
      <c r="BHE931" s="8"/>
      <c r="BHF931" s="8"/>
      <c r="BHG931" s="8"/>
      <c r="BHH931" s="8"/>
      <c r="BHI931" s="8"/>
      <c r="BHJ931" s="8"/>
      <c r="BHK931" s="8"/>
      <c r="BHL931" s="8"/>
      <c r="BHM931" s="8"/>
      <c r="BHN931" s="8"/>
      <c r="BHO931" s="8"/>
      <c r="BHP931" s="8"/>
      <c r="BHQ931" s="8"/>
      <c r="BHR931" s="8"/>
      <c r="BHS931" s="8"/>
      <c r="BHT931" s="8"/>
      <c r="BHU931" s="8"/>
      <c r="BHV931" s="8"/>
      <c r="BHW931" s="8"/>
      <c r="BHX931" s="8"/>
      <c r="BHY931" s="8"/>
      <c r="BHZ931" s="8"/>
      <c r="BIA931" s="8"/>
      <c r="BIB931" s="8"/>
      <c r="BIC931" s="8"/>
      <c r="BID931" s="8"/>
      <c r="BIE931" s="8"/>
      <c r="BIF931" s="8"/>
      <c r="BIG931" s="8"/>
      <c r="BIH931" s="8"/>
      <c r="BII931" s="8"/>
      <c r="BIJ931" s="8"/>
      <c r="BIK931" s="8"/>
      <c r="BIL931" s="8"/>
      <c r="BIM931" s="8"/>
      <c r="BIN931" s="8"/>
      <c r="BIO931" s="8"/>
      <c r="BIP931" s="8"/>
      <c r="BIQ931" s="8"/>
      <c r="BIR931" s="8"/>
      <c r="BIS931" s="8"/>
      <c r="BIT931" s="8"/>
      <c r="BIU931" s="8"/>
      <c r="BIV931" s="8"/>
      <c r="BIW931" s="8"/>
      <c r="BIX931" s="8"/>
      <c r="BIY931" s="8"/>
      <c r="BIZ931" s="8"/>
      <c r="BJA931" s="8"/>
      <c r="BJB931" s="8"/>
      <c r="BJC931" s="8"/>
      <c r="BJD931" s="8"/>
      <c r="BJE931" s="8"/>
      <c r="BJF931" s="8"/>
      <c r="BJG931" s="8"/>
      <c r="BJH931" s="8"/>
      <c r="BJI931" s="8"/>
      <c r="BJJ931" s="8"/>
      <c r="BJK931" s="8"/>
      <c r="BJL931" s="8"/>
      <c r="BJM931" s="8"/>
      <c r="BJN931" s="8"/>
      <c r="BJO931" s="8"/>
      <c r="BJP931" s="8"/>
      <c r="BJQ931" s="8"/>
      <c r="BJR931" s="8"/>
      <c r="BJS931" s="8"/>
      <c r="BJT931" s="8"/>
      <c r="BJU931" s="8"/>
      <c r="BJV931" s="8"/>
      <c r="BJW931" s="8"/>
      <c r="BJX931" s="8"/>
      <c r="BJY931" s="8"/>
      <c r="BJZ931" s="8"/>
      <c r="BKA931" s="8"/>
      <c r="BKB931" s="8"/>
      <c r="BKC931" s="8"/>
      <c r="BKD931" s="8"/>
      <c r="BKE931" s="8"/>
      <c r="BKF931" s="8"/>
      <c r="BKG931" s="8"/>
      <c r="BKH931" s="8"/>
      <c r="BKI931" s="8"/>
      <c r="BKJ931" s="8"/>
      <c r="BKK931" s="8"/>
      <c r="BKL931" s="8"/>
      <c r="BKM931" s="8"/>
      <c r="BKN931" s="8"/>
      <c r="BKO931" s="8"/>
      <c r="BKP931" s="8"/>
      <c r="BKQ931" s="8"/>
      <c r="BKR931" s="8"/>
      <c r="BKS931" s="8"/>
      <c r="BKT931" s="8"/>
      <c r="BKU931" s="8"/>
      <c r="BKV931" s="8"/>
      <c r="BKW931" s="8"/>
      <c r="BKX931" s="8"/>
      <c r="BKY931" s="8"/>
      <c r="BKZ931" s="8"/>
      <c r="BLA931" s="8"/>
      <c r="BLB931" s="8"/>
      <c r="BLC931" s="8"/>
      <c r="BLD931" s="8"/>
      <c r="BLE931" s="8"/>
      <c r="BLF931" s="8"/>
      <c r="BLG931" s="8"/>
      <c r="BLH931" s="8"/>
      <c r="BLI931" s="8"/>
      <c r="BLJ931" s="8"/>
      <c r="BLK931" s="8"/>
      <c r="BLL931" s="8"/>
      <c r="BLM931" s="8"/>
      <c r="BLN931" s="8"/>
      <c r="BLO931" s="8"/>
      <c r="BLP931" s="8"/>
      <c r="BLQ931" s="8"/>
      <c r="BLR931" s="8"/>
      <c r="BLS931" s="8"/>
      <c r="BLT931" s="8"/>
      <c r="BLU931" s="8"/>
      <c r="BLV931" s="8"/>
      <c r="BLW931" s="8"/>
      <c r="BLX931" s="8"/>
      <c r="BLY931" s="8"/>
      <c r="BLZ931" s="8"/>
      <c r="BMA931" s="8"/>
      <c r="BMB931" s="8"/>
      <c r="BMC931" s="8"/>
      <c r="BMD931" s="8"/>
      <c r="BME931" s="8"/>
      <c r="BMF931" s="8"/>
      <c r="BMG931" s="8"/>
      <c r="BMH931" s="8"/>
      <c r="BMI931" s="8"/>
      <c r="BMJ931" s="8"/>
      <c r="BMK931" s="8"/>
      <c r="BML931" s="8"/>
      <c r="BMM931" s="8"/>
      <c r="BMN931" s="8"/>
      <c r="BMO931" s="8"/>
      <c r="BMP931" s="8"/>
      <c r="BMQ931" s="8"/>
      <c r="BMR931" s="8"/>
      <c r="BMS931" s="8"/>
      <c r="BMT931" s="8"/>
      <c r="BMU931" s="8"/>
      <c r="BMV931" s="8"/>
      <c r="BMW931" s="8"/>
      <c r="BMX931" s="8"/>
      <c r="BMY931" s="8"/>
      <c r="BMZ931" s="8"/>
      <c r="BNA931" s="8"/>
      <c r="BNB931" s="8"/>
      <c r="BNC931" s="8"/>
      <c r="BND931" s="8"/>
      <c r="BNE931" s="8"/>
      <c r="BNF931" s="8"/>
      <c r="BNG931" s="8"/>
      <c r="BNH931" s="8"/>
      <c r="BNI931" s="8"/>
      <c r="BNJ931" s="8"/>
      <c r="BNK931" s="8"/>
      <c r="BNL931" s="8"/>
      <c r="BNM931" s="8"/>
      <c r="BNN931" s="8"/>
      <c r="BNO931" s="8"/>
      <c r="BNP931" s="8"/>
      <c r="BNQ931" s="8"/>
      <c r="BNR931" s="8"/>
      <c r="BNS931" s="8"/>
      <c r="BNT931" s="8"/>
      <c r="BNU931" s="8"/>
      <c r="BNV931" s="8"/>
      <c r="BNW931" s="8"/>
      <c r="BNX931" s="8"/>
      <c r="BNY931" s="8"/>
      <c r="BNZ931" s="8"/>
      <c r="BOA931" s="8"/>
      <c r="BOB931" s="8"/>
      <c r="BOC931" s="8"/>
      <c r="BOD931" s="8"/>
      <c r="BOE931" s="8"/>
      <c r="BOF931" s="8"/>
      <c r="BOG931" s="8"/>
      <c r="BOH931" s="8"/>
      <c r="BOI931" s="8"/>
      <c r="BOJ931" s="8"/>
      <c r="BOK931" s="8"/>
      <c r="BOL931" s="8"/>
      <c r="BOM931" s="8"/>
      <c r="BON931" s="8"/>
      <c r="BOO931" s="8"/>
      <c r="BOP931" s="8"/>
      <c r="BOQ931" s="8"/>
      <c r="BOR931" s="8"/>
      <c r="BOS931" s="8"/>
      <c r="BOT931" s="8"/>
      <c r="BOU931" s="8"/>
      <c r="BOV931" s="8"/>
      <c r="BOW931" s="8"/>
      <c r="BOX931" s="8"/>
      <c r="BOY931" s="8"/>
      <c r="BOZ931" s="8"/>
      <c r="BPA931" s="8"/>
      <c r="BPB931" s="8"/>
      <c r="BPC931" s="8"/>
      <c r="BPD931" s="8"/>
      <c r="BPE931" s="8"/>
      <c r="BPF931" s="8"/>
      <c r="BPG931" s="8"/>
      <c r="BPH931" s="8"/>
      <c r="BPI931" s="8"/>
      <c r="BPJ931" s="8"/>
      <c r="BPK931" s="8"/>
      <c r="BPL931" s="8"/>
      <c r="BPM931" s="8"/>
      <c r="BPN931" s="8"/>
      <c r="BPO931" s="8"/>
      <c r="BPP931" s="8"/>
      <c r="BPQ931" s="8"/>
      <c r="BPR931" s="8"/>
      <c r="BPS931" s="8"/>
      <c r="BPT931" s="8"/>
      <c r="BPU931" s="8"/>
      <c r="BPV931" s="8"/>
      <c r="BPW931" s="8"/>
      <c r="BPX931" s="8"/>
      <c r="BPY931" s="8"/>
      <c r="BPZ931" s="8"/>
      <c r="BQA931" s="8"/>
      <c r="BQB931" s="8"/>
      <c r="BQC931" s="8"/>
      <c r="BQD931" s="8"/>
      <c r="BQE931" s="8"/>
      <c r="BQF931" s="8"/>
      <c r="BQG931" s="8"/>
      <c r="BQH931" s="8"/>
      <c r="BQI931" s="8"/>
      <c r="BQJ931" s="8"/>
      <c r="BQK931" s="8"/>
      <c r="BQL931" s="8"/>
      <c r="BQM931" s="8"/>
      <c r="BQN931" s="8"/>
      <c r="BQO931" s="8"/>
      <c r="BQP931" s="8"/>
      <c r="BQQ931" s="8"/>
      <c r="BQR931" s="8"/>
      <c r="BQS931" s="8"/>
      <c r="BQT931" s="8"/>
      <c r="BQU931" s="8"/>
      <c r="BQV931" s="8"/>
      <c r="BQW931" s="8"/>
      <c r="BQX931" s="8"/>
      <c r="BQY931" s="8"/>
      <c r="BQZ931" s="8"/>
      <c r="BRA931" s="8"/>
      <c r="BRB931" s="8"/>
      <c r="BRC931" s="8"/>
      <c r="BRD931" s="8"/>
      <c r="BRE931" s="8"/>
      <c r="BRF931" s="8"/>
      <c r="BRG931" s="8"/>
      <c r="BRH931" s="8"/>
      <c r="BRI931" s="8"/>
      <c r="BRJ931" s="8"/>
      <c r="BRK931" s="8"/>
      <c r="BRL931" s="8"/>
      <c r="BRM931" s="8"/>
      <c r="BRN931" s="8"/>
      <c r="BRO931" s="8"/>
      <c r="BRP931" s="8"/>
      <c r="BRQ931" s="8"/>
      <c r="BRR931" s="8"/>
      <c r="BRS931" s="8"/>
      <c r="BRT931" s="8"/>
      <c r="BRU931" s="8"/>
      <c r="BRV931" s="8"/>
      <c r="BRW931" s="8"/>
      <c r="BRX931" s="8"/>
      <c r="BRY931" s="8"/>
      <c r="BRZ931" s="8"/>
      <c r="BSA931" s="8"/>
      <c r="BSB931" s="8"/>
      <c r="BSC931" s="8"/>
      <c r="BSD931" s="8"/>
      <c r="BSE931" s="8"/>
      <c r="BSF931" s="8"/>
      <c r="BSG931" s="8"/>
      <c r="BSH931" s="8"/>
      <c r="BSI931" s="8"/>
      <c r="BSJ931" s="8"/>
      <c r="BSK931" s="8"/>
      <c r="BSL931" s="8"/>
      <c r="BSM931" s="8"/>
      <c r="BSN931" s="8"/>
      <c r="BSO931" s="8"/>
      <c r="BSP931" s="8"/>
      <c r="BSQ931" s="8"/>
      <c r="BSR931" s="8"/>
      <c r="BSS931" s="8"/>
      <c r="BST931" s="8"/>
      <c r="BSU931" s="8"/>
      <c r="BSV931" s="8"/>
      <c r="BSW931" s="8"/>
      <c r="BSX931" s="8"/>
      <c r="BSY931" s="8"/>
      <c r="BSZ931" s="8"/>
      <c r="BTA931" s="8"/>
      <c r="BTB931" s="8"/>
      <c r="BTC931" s="8"/>
      <c r="BTD931" s="8"/>
      <c r="BTE931" s="8"/>
      <c r="BTF931" s="8"/>
      <c r="BTG931" s="8"/>
      <c r="BTH931" s="8"/>
      <c r="BTI931" s="8"/>
      <c r="BTJ931" s="8"/>
      <c r="BTK931" s="8"/>
      <c r="BTL931" s="8"/>
      <c r="BTM931" s="8"/>
      <c r="BTN931" s="8"/>
      <c r="BTO931" s="8"/>
      <c r="BTP931" s="8"/>
      <c r="BTQ931" s="8"/>
      <c r="BTR931" s="8"/>
      <c r="BTS931" s="8"/>
      <c r="BTT931" s="8"/>
      <c r="BTU931" s="8"/>
      <c r="BTV931" s="8"/>
      <c r="BTW931" s="8"/>
      <c r="BTX931" s="8"/>
      <c r="BTY931" s="8"/>
      <c r="BTZ931" s="8"/>
      <c r="BUA931" s="8"/>
      <c r="BUB931" s="8"/>
      <c r="BUC931" s="8"/>
      <c r="BUD931" s="8"/>
      <c r="BUE931" s="8"/>
      <c r="BUF931" s="8"/>
      <c r="BUG931" s="8"/>
      <c r="BUH931" s="8"/>
      <c r="BUI931" s="8"/>
      <c r="BUJ931" s="8"/>
      <c r="BUK931" s="8"/>
      <c r="BUL931" s="8"/>
      <c r="BUM931" s="8"/>
      <c r="BUN931" s="8"/>
      <c r="BUO931" s="8"/>
      <c r="BUP931" s="8"/>
      <c r="BUQ931" s="8"/>
      <c r="BUR931" s="8"/>
      <c r="BUS931" s="8"/>
      <c r="BUT931" s="8"/>
      <c r="BUU931" s="8"/>
      <c r="BUV931" s="8"/>
      <c r="BUW931" s="8"/>
      <c r="BUX931" s="8"/>
      <c r="BUY931" s="8"/>
      <c r="BUZ931" s="8"/>
      <c r="BVA931" s="8"/>
      <c r="BVB931" s="8"/>
      <c r="BVC931" s="8"/>
      <c r="BVD931" s="8"/>
      <c r="BVE931" s="8"/>
      <c r="BVF931" s="8"/>
      <c r="BVG931" s="8"/>
      <c r="BVH931" s="8"/>
      <c r="BVI931" s="8"/>
      <c r="BVJ931" s="8"/>
      <c r="BVK931" s="8"/>
      <c r="BVL931" s="8"/>
      <c r="BVM931" s="8"/>
      <c r="BVN931" s="8"/>
      <c r="BVO931" s="8"/>
      <c r="BVP931" s="8"/>
      <c r="BVQ931" s="8"/>
      <c r="BVR931" s="8"/>
      <c r="BVS931" s="8"/>
      <c r="BVT931" s="8"/>
      <c r="BVU931" s="8"/>
      <c r="BVV931" s="8"/>
      <c r="BVW931" s="8"/>
      <c r="BVX931" s="8"/>
      <c r="BVY931" s="8"/>
      <c r="BVZ931" s="8"/>
      <c r="BWA931" s="8"/>
      <c r="BWB931" s="8"/>
      <c r="BWC931" s="8"/>
      <c r="BWD931" s="8"/>
      <c r="BWE931" s="8"/>
      <c r="BWF931" s="8"/>
      <c r="BWG931" s="8"/>
      <c r="BWH931" s="8"/>
      <c r="BWI931" s="8"/>
      <c r="BWJ931" s="8"/>
      <c r="BWK931" s="8"/>
      <c r="BWL931" s="8"/>
      <c r="BWM931" s="8"/>
      <c r="BWN931" s="8"/>
      <c r="BWO931" s="8"/>
      <c r="BWP931" s="8"/>
      <c r="BWQ931" s="8"/>
    </row>
    <row r="932" spans="1:1967" s="547" customFormat="1" ht="102" customHeight="1">
      <c r="A932" s="9" t="s">
        <v>11903</v>
      </c>
      <c r="B932" s="100" t="s">
        <v>97</v>
      </c>
      <c r="C932" s="111" t="s">
        <v>1103</v>
      </c>
      <c r="D932" s="111" t="s">
        <v>1097</v>
      </c>
      <c r="E932" s="111" t="s">
        <v>1104</v>
      </c>
      <c r="F932" s="3"/>
      <c r="G932" s="3" t="s">
        <v>385</v>
      </c>
      <c r="H932" s="20">
        <v>1</v>
      </c>
      <c r="I932" s="114">
        <v>470000000</v>
      </c>
      <c r="J932" s="21" t="s">
        <v>1314</v>
      </c>
      <c r="K932" s="19" t="s">
        <v>2075</v>
      </c>
      <c r="L932" s="137" t="s">
        <v>11512</v>
      </c>
      <c r="M932" s="140" t="s">
        <v>383</v>
      </c>
      <c r="N932" s="346" t="s">
        <v>2084</v>
      </c>
      <c r="O932" s="3" t="s">
        <v>1366</v>
      </c>
      <c r="P932" s="7" t="s">
        <v>1338</v>
      </c>
      <c r="Q932" s="3" t="s">
        <v>1186</v>
      </c>
      <c r="R932" s="24">
        <v>550</v>
      </c>
      <c r="S932" s="19">
        <v>11290</v>
      </c>
      <c r="T932" s="83">
        <f t="shared" ref="T932" si="367">R932*S932</f>
        <v>6209500</v>
      </c>
      <c r="U932" s="83">
        <f t="shared" ref="U932" si="368">T932*1.12</f>
        <v>6954640.0000000009</v>
      </c>
      <c r="V932" s="9" t="s">
        <v>1325</v>
      </c>
      <c r="W932" s="152" t="s">
        <v>1394</v>
      </c>
      <c r="X932" s="9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  <c r="AQ932" s="8"/>
      <c r="AR932" s="8"/>
      <c r="AS932" s="8"/>
      <c r="AT932" s="8"/>
      <c r="AU932" s="8"/>
      <c r="AV932" s="8"/>
      <c r="AW932" s="8"/>
      <c r="AX932" s="8"/>
      <c r="AY932" s="8"/>
      <c r="AZ932" s="8"/>
      <c r="BA932" s="8"/>
      <c r="BB932" s="8"/>
      <c r="BC932" s="8"/>
      <c r="BD932" s="8"/>
      <c r="BE932" s="8"/>
      <c r="BF932" s="8"/>
      <c r="BG932" s="8"/>
      <c r="BH932" s="8"/>
      <c r="BI932" s="8"/>
      <c r="BJ932" s="8"/>
      <c r="BK932" s="8"/>
      <c r="BL932" s="8"/>
      <c r="BM932" s="8"/>
      <c r="BN932" s="8"/>
      <c r="BO932" s="8"/>
      <c r="BP932" s="8"/>
      <c r="BQ932" s="8"/>
      <c r="BR932" s="8"/>
      <c r="BS932" s="8"/>
      <c r="BT932" s="8"/>
      <c r="BU932" s="8"/>
      <c r="BV932" s="8"/>
      <c r="BW932" s="8"/>
      <c r="BX932" s="8"/>
      <c r="BY932" s="8"/>
      <c r="BZ932" s="8"/>
      <c r="CA932" s="8"/>
      <c r="CB932" s="8"/>
      <c r="CC932" s="8"/>
      <c r="CD932" s="8"/>
      <c r="CE932" s="8"/>
      <c r="CF932" s="8"/>
      <c r="CG932" s="8"/>
      <c r="CH932" s="8"/>
      <c r="CI932" s="8"/>
      <c r="CJ932" s="8"/>
      <c r="CK932" s="8"/>
      <c r="CL932" s="8"/>
      <c r="CM932" s="8"/>
      <c r="CN932" s="8"/>
      <c r="CO932" s="8"/>
      <c r="CP932" s="8"/>
      <c r="CQ932" s="8"/>
      <c r="CR932" s="8"/>
      <c r="CS932" s="8"/>
      <c r="CT932" s="8"/>
      <c r="CU932" s="8"/>
      <c r="CV932" s="8"/>
      <c r="CW932" s="8"/>
      <c r="CX932" s="8"/>
      <c r="CY932" s="8"/>
      <c r="CZ932" s="8"/>
      <c r="DA932" s="8"/>
      <c r="DB932" s="8"/>
      <c r="DC932" s="8"/>
      <c r="DD932" s="8"/>
      <c r="DE932" s="8"/>
      <c r="DF932" s="8"/>
      <c r="DG932" s="8"/>
      <c r="DH932" s="8"/>
      <c r="DI932" s="8"/>
      <c r="DJ932" s="8"/>
      <c r="DK932" s="8"/>
      <c r="DL932" s="8"/>
      <c r="DM932" s="8"/>
      <c r="DN932" s="8"/>
      <c r="DO932" s="8"/>
      <c r="DP932" s="8"/>
      <c r="DQ932" s="8"/>
      <c r="DR932" s="8"/>
      <c r="DS932" s="8"/>
      <c r="DT932" s="8"/>
      <c r="DU932" s="8"/>
      <c r="DV932" s="8"/>
      <c r="DW932" s="8"/>
      <c r="DX932" s="8"/>
      <c r="DY932" s="8"/>
      <c r="DZ932" s="8"/>
      <c r="EA932" s="8"/>
      <c r="EB932" s="8"/>
      <c r="EC932" s="8"/>
      <c r="ED932" s="8"/>
      <c r="EE932" s="8"/>
      <c r="EF932" s="8"/>
      <c r="EG932" s="8"/>
      <c r="EH932" s="8"/>
      <c r="EI932" s="8"/>
      <c r="EJ932" s="8"/>
      <c r="EK932" s="8"/>
      <c r="EL932" s="8"/>
      <c r="EM932" s="8"/>
      <c r="EN932" s="8"/>
      <c r="EO932" s="8"/>
      <c r="EP932" s="8"/>
      <c r="EQ932" s="8"/>
      <c r="ER932" s="8"/>
      <c r="ES932" s="8"/>
      <c r="ET932" s="8"/>
      <c r="EU932" s="8"/>
      <c r="EV932" s="8"/>
      <c r="EW932" s="8"/>
      <c r="EX932" s="8"/>
      <c r="EY932" s="8"/>
      <c r="EZ932" s="8"/>
      <c r="FA932" s="8"/>
      <c r="FB932" s="8"/>
      <c r="FC932" s="8"/>
      <c r="FD932" s="8"/>
      <c r="FE932" s="8"/>
      <c r="FF932" s="8"/>
      <c r="FG932" s="8"/>
      <c r="FH932" s="8"/>
      <c r="FI932" s="8"/>
      <c r="FJ932" s="8"/>
      <c r="FK932" s="8"/>
      <c r="FL932" s="8"/>
      <c r="FM932" s="8"/>
      <c r="FN932" s="8"/>
      <c r="FO932" s="8"/>
      <c r="FP932" s="8"/>
      <c r="FQ932" s="8"/>
      <c r="FR932" s="8"/>
      <c r="FS932" s="8"/>
      <c r="FT932" s="8"/>
      <c r="FU932" s="8"/>
      <c r="FV932" s="8"/>
      <c r="FW932" s="8"/>
      <c r="FX932" s="8"/>
      <c r="FY932" s="8"/>
      <c r="FZ932" s="8"/>
      <c r="GA932" s="8"/>
      <c r="GB932" s="8"/>
      <c r="GC932" s="8"/>
      <c r="GD932" s="8"/>
      <c r="GE932" s="8"/>
      <c r="GF932" s="8"/>
      <c r="GG932" s="8"/>
      <c r="GH932" s="8"/>
      <c r="GI932" s="8"/>
      <c r="GJ932" s="8"/>
      <c r="GK932" s="8"/>
      <c r="GL932" s="8"/>
      <c r="GM932" s="8"/>
      <c r="GN932" s="8"/>
      <c r="GO932" s="8"/>
      <c r="GP932" s="8"/>
      <c r="GQ932" s="8"/>
      <c r="GR932" s="8"/>
      <c r="GS932" s="8"/>
      <c r="GT932" s="8"/>
      <c r="GU932" s="8"/>
      <c r="GV932" s="8"/>
      <c r="GW932" s="8"/>
      <c r="GX932" s="8"/>
      <c r="GY932" s="8"/>
      <c r="GZ932" s="8"/>
      <c r="HA932" s="8"/>
      <c r="HB932" s="8"/>
      <c r="HC932" s="8"/>
      <c r="HD932" s="8"/>
      <c r="HE932" s="8"/>
      <c r="HF932" s="8"/>
      <c r="HG932" s="8"/>
      <c r="HH932" s="8"/>
      <c r="HI932" s="8"/>
      <c r="HJ932" s="8"/>
      <c r="HK932" s="8"/>
      <c r="HL932" s="8"/>
      <c r="HM932" s="8"/>
      <c r="HN932" s="8"/>
      <c r="HO932" s="8"/>
      <c r="HP932" s="8"/>
      <c r="HQ932" s="8"/>
      <c r="HR932" s="8"/>
      <c r="HS932" s="8"/>
      <c r="HT932" s="8"/>
      <c r="HU932" s="8"/>
      <c r="HV932" s="8"/>
      <c r="HW932" s="8"/>
      <c r="HX932" s="8"/>
      <c r="HY932" s="8"/>
      <c r="HZ932" s="8"/>
      <c r="IA932" s="8"/>
      <c r="IB932" s="8"/>
      <c r="IC932" s="8"/>
      <c r="ID932" s="8"/>
      <c r="IE932" s="8"/>
      <c r="IF932" s="8"/>
      <c r="IG932" s="8"/>
      <c r="IH932" s="8"/>
      <c r="II932" s="8"/>
      <c r="IJ932" s="8"/>
      <c r="IK932" s="8"/>
      <c r="IL932" s="8"/>
      <c r="IM932" s="8"/>
      <c r="IN932" s="8"/>
      <c r="IO932" s="8"/>
      <c r="IP932" s="8"/>
      <c r="IQ932" s="8"/>
      <c r="IR932" s="8"/>
      <c r="IS932" s="8"/>
      <c r="IT932" s="8"/>
      <c r="IU932" s="8"/>
      <c r="IV932" s="8"/>
      <c r="IW932" s="8"/>
      <c r="IX932" s="8"/>
      <c r="IY932" s="8"/>
      <c r="IZ932" s="8"/>
      <c r="JA932" s="8"/>
      <c r="JB932" s="8"/>
      <c r="JC932" s="8"/>
      <c r="JD932" s="8"/>
      <c r="JE932" s="8"/>
      <c r="JF932" s="8"/>
      <c r="JG932" s="8"/>
      <c r="JH932" s="8"/>
      <c r="JI932" s="8"/>
      <c r="JJ932" s="8"/>
      <c r="JK932" s="8"/>
      <c r="JL932" s="8"/>
      <c r="JM932" s="8"/>
      <c r="JN932" s="8"/>
      <c r="JO932" s="8"/>
      <c r="JP932" s="8"/>
      <c r="JQ932" s="8"/>
      <c r="JR932" s="8"/>
      <c r="JS932" s="8"/>
      <c r="JT932" s="8"/>
      <c r="JU932" s="8"/>
      <c r="JV932" s="8"/>
      <c r="JW932" s="8"/>
      <c r="JX932" s="8"/>
      <c r="JY932" s="8"/>
      <c r="JZ932" s="8"/>
      <c r="KA932" s="8"/>
      <c r="KB932" s="8"/>
      <c r="KC932" s="8"/>
      <c r="KD932" s="8"/>
      <c r="KE932" s="8"/>
      <c r="KF932" s="8"/>
      <c r="KG932" s="8"/>
      <c r="KH932" s="8"/>
      <c r="KI932" s="8"/>
      <c r="KJ932" s="8"/>
      <c r="KK932" s="8"/>
      <c r="KL932" s="8"/>
      <c r="KM932" s="8"/>
      <c r="KN932" s="8"/>
      <c r="KO932" s="8"/>
      <c r="KP932" s="8"/>
      <c r="KQ932" s="8"/>
      <c r="KR932" s="8"/>
      <c r="KS932" s="8"/>
      <c r="KT932" s="8"/>
      <c r="KU932" s="8"/>
      <c r="KV932" s="8"/>
      <c r="KW932" s="8"/>
      <c r="KX932" s="8"/>
      <c r="KY932" s="8"/>
      <c r="KZ932" s="8"/>
      <c r="LA932" s="8"/>
      <c r="LB932" s="8"/>
      <c r="LC932" s="8"/>
      <c r="LD932" s="8"/>
      <c r="LE932" s="8"/>
      <c r="LF932" s="8"/>
      <c r="LG932" s="8"/>
      <c r="LH932" s="8"/>
      <c r="LI932" s="8"/>
      <c r="LJ932" s="8"/>
      <c r="LK932" s="8"/>
      <c r="LL932" s="8"/>
      <c r="LM932" s="8"/>
      <c r="LN932" s="8"/>
      <c r="LO932" s="8"/>
      <c r="LP932" s="8"/>
      <c r="LQ932" s="8"/>
      <c r="LR932" s="8"/>
      <c r="LS932" s="8"/>
      <c r="LT932" s="8"/>
      <c r="LU932" s="8"/>
      <c r="LV932" s="8"/>
      <c r="LW932" s="8"/>
      <c r="LX932" s="8"/>
      <c r="LY932" s="8"/>
      <c r="LZ932" s="8"/>
      <c r="MA932" s="8"/>
      <c r="MB932" s="8"/>
      <c r="MC932" s="8"/>
      <c r="MD932" s="8"/>
      <c r="ME932" s="8"/>
      <c r="MF932" s="8"/>
      <c r="MG932" s="8"/>
      <c r="MH932" s="8"/>
      <c r="MI932" s="8"/>
      <c r="MJ932" s="8"/>
      <c r="MK932" s="8"/>
      <c r="ML932" s="8"/>
      <c r="MM932" s="8"/>
      <c r="MN932" s="8"/>
      <c r="MO932" s="8"/>
      <c r="MP932" s="8"/>
      <c r="MQ932" s="8"/>
      <c r="MR932" s="8"/>
      <c r="MS932" s="8"/>
      <c r="MT932" s="8"/>
      <c r="MU932" s="8"/>
      <c r="MV932" s="8"/>
      <c r="MW932" s="8"/>
      <c r="MX932" s="8"/>
      <c r="MY932" s="8"/>
      <c r="MZ932" s="8"/>
      <c r="NA932" s="8"/>
      <c r="NB932" s="8"/>
      <c r="NC932" s="8"/>
      <c r="ND932" s="8"/>
      <c r="NE932" s="8"/>
      <c r="NF932" s="8"/>
      <c r="NG932" s="8"/>
      <c r="NH932" s="8"/>
      <c r="NI932" s="8"/>
      <c r="NJ932" s="8"/>
      <c r="NK932" s="8"/>
      <c r="NL932" s="8"/>
      <c r="NM932" s="8"/>
      <c r="NN932" s="8"/>
      <c r="NO932" s="8"/>
      <c r="NP932" s="8"/>
      <c r="NQ932" s="8"/>
      <c r="NR932" s="8"/>
      <c r="NS932" s="8"/>
      <c r="NT932" s="8"/>
      <c r="NU932" s="8"/>
      <c r="NV932" s="8"/>
      <c r="NW932" s="8"/>
      <c r="NX932" s="8"/>
      <c r="NY932" s="8"/>
      <c r="NZ932" s="8"/>
      <c r="OA932" s="8"/>
      <c r="OB932" s="8"/>
      <c r="OC932" s="8"/>
      <c r="OD932" s="8"/>
      <c r="OE932" s="8"/>
      <c r="OF932" s="8"/>
      <c r="OG932" s="8"/>
      <c r="OH932" s="8"/>
      <c r="OI932" s="8"/>
      <c r="OJ932" s="8"/>
      <c r="OK932" s="8"/>
      <c r="OL932" s="8"/>
      <c r="OM932" s="8"/>
      <c r="ON932" s="8"/>
      <c r="OO932" s="8"/>
      <c r="OP932" s="8"/>
      <c r="OQ932" s="8"/>
      <c r="OR932" s="8"/>
      <c r="OS932" s="8"/>
      <c r="OT932" s="8"/>
      <c r="OU932" s="8"/>
      <c r="OV932" s="8"/>
      <c r="OW932" s="8"/>
      <c r="OX932" s="8"/>
      <c r="OY932" s="8"/>
      <c r="OZ932" s="8"/>
      <c r="PA932" s="8"/>
      <c r="PB932" s="8"/>
      <c r="PC932" s="8"/>
      <c r="PD932" s="8"/>
      <c r="PE932" s="8"/>
      <c r="PF932" s="8"/>
      <c r="PG932" s="8"/>
      <c r="PH932" s="8"/>
      <c r="PI932" s="8"/>
      <c r="PJ932" s="8"/>
      <c r="PK932" s="8"/>
      <c r="PL932" s="8"/>
      <c r="PM932" s="8"/>
      <c r="PN932" s="8"/>
      <c r="PO932" s="8"/>
      <c r="PP932" s="8"/>
      <c r="PQ932" s="8"/>
      <c r="PR932" s="8"/>
      <c r="PS932" s="8"/>
      <c r="PT932" s="8"/>
      <c r="PU932" s="8"/>
      <c r="PV932" s="8"/>
      <c r="PW932" s="8"/>
      <c r="PX932" s="8"/>
      <c r="PY932" s="8"/>
      <c r="PZ932" s="8"/>
      <c r="QA932" s="8"/>
      <c r="QB932" s="8"/>
      <c r="QC932" s="8"/>
      <c r="QD932" s="8"/>
      <c r="QE932" s="8"/>
      <c r="QF932" s="8"/>
      <c r="QG932" s="8"/>
      <c r="QH932" s="8"/>
      <c r="QI932" s="8"/>
      <c r="QJ932" s="8"/>
      <c r="QK932" s="8"/>
      <c r="QL932" s="8"/>
      <c r="QM932" s="8"/>
      <c r="QN932" s="8"/>
      <c r="QO932" s="8"/>
      <c r="QP932" s="8"/>
      <c r="QQ932" s="8"/>
      <c r="QR932" s="8"/>
      <c r="QS932" s="8"/>
      <c r="QT932" s="8"/>
      <c r="QU932" s="8"/>
      <c r="QV932" s="8"/>
      <c r="QW932" s="8"/>
      <c r="QX932" s="8"/>
      <c r="QY932" s="8"/>
      <c r="QZ932" s="8"/>
      <c r="RA932" s="8"/>
      <c r="RB932" s="8"/>
      <c r="RC932" s="8"/>
      <c r="RD932" s="8"/>
      <c r="RE932" s="8"/>
      <c r="RF932" s="8"/>
      <c r="RG932" s="8"/>
      <c r="RH932" s="8"/>
      <c r="RI932" s="8"/>
      <c r="RJ932" s="8"/>
      <c r="RK932" s="8"/>
      <c r="RL932" s="8"/>
      <c r="RM932" s="8"/>
      <c r="RN932" s="8"/>
      <c r="RO932" s="8"/>
      <c r="RP932" s="8"/>
      <c r="RQ932" s="8"/>
      <c r="RR932" s="8"/>
      <c r="RS932" s="8"/>
      <c r="RT932" s="8"/>
      <c r="RU932" s="8"/>
      <c r="RV932" s="8"/>
      <c r="RW932" s="8"/>
      <c r="RX932" s="8"/>
      <c r="RY932" s="8"/>
      <c r="RZ932" s="8"/>
      <c r="SA932" s="8"/>
      <c r="SB932" s="8"/>
      <c r="SC932" s="8"/>
      <c r="SD932" s="8"/>
      <c r="SE932" s="8"/>
      <c r="SF932" s="8"/>
      <c r="SG932" s="8"/>
      <c r="SH932" s="8"/>
      <c r="SI932" s="8"/>
      <c r="SJ932" s="8"/>
      <c r="SK932" s="8"/>
      <c r="SL932" s="8"/>
      <c r="SM932" s="8"/>
      <c r="SN932" s="8"/>
      <c r="SO932" s="8"/>
      <c r="SP932" s="8"/>
      <c r="SQ932" s="8"/>
      <c r="SR932" s="8"/>
      <c r="SS932" s="8"/>
      <c r="ST932" s="8"/>
      <c r="SU932" s="8"/>
      <c r="SV932" s="8"/>
      <c r="SW932" s="8"/>
      <c r="SX932" s="8"/>
      <c r="SY932" s="8"/>
      <c r="SZ932" s="8"/>
      <c r="TA932" s="8"/>
      <c r="TB932" s="8"/>
      <c r="TC932" s="8"/>
      <c r="TD932" s="8"/>
      <c r="TE932" s="8"/>
      <c r="TF932" s="8"/>
      <c r="TG932" s="8"/>
      <c r="TH932" s="8"/>
      <c r="TI932" s="8"/>
      <c r="TJ932" s="8"/>
      <c r="TK932" s="8"/>
      <c r="TL932" s="8"/>
      <c r="TM932" s="8"/>
      <c r="TN932" s="8"/>
      <c r="TO932" s="8"/>
      <c r="TP932" s="8"/>
      <c r="TQ932" s="8"/>
      <c r="TR932" s="8"/>
      <c r="TS932" s="8"/>
      <c r="TT932" s="8"/>
      <c r="TU932" s="8"/>
      <c r="TV932" s="8"/>
      <c r="TW932" s="8"/>
      <c r="TX932" s="8"/>
      <c r="TY932" s="8"/>
      <c r="TZ932" s="8"/>
      <c r="UA932" s="8"/>
      <c r="UB932" s="8"/>
      <c r="UC932" s="8"/>
      <c r="UD932" s="8"/>
      <c r="UE932" s="8"/>
      <c r="UF932" s="8"/>
      <c r="UG932" s="8"/>
      <c r="UH932" s="8"/>
      <c r="UI932" s="8"/>
      <c r="UJ932" s="8"/>
      <c r="UK932" s="8"/>
      <c r="UL932" s="8"/>
      <c r="UM932" s="8"/>
      <c r="UN932" s="8"/>
      <c r="UO932" s="8"/>
      <c r="UP932" s="8"/>
      <c r="UQ932" s="8"/>
      <c r="UR932" s="8"/>
      <c r="US932" s="8"/>
      <c r="UT932" s="8"/>
      <c r="UU932" s="8"/>
      <c r="UV932" s="8"/>
      <c r="UW932" s="8"/>
      <c r="UX932" s="8"/>
      <c r="UY932" s="8"/>
      <c r="UZ932" s="8"/>
      <c r="VA932" s="8"/>
      <c r="VB932" s="8"/>
      <c r="VC932" s="8"/>
      <c r="VD932" s="8"/>
      <c r="VE932" s="8"/>
      <c r="VF932" s="8"/>
      <c r="VG932" s="8"/>
      <c r="VH932" s="8"/>
      <c r="VI932" s="8"/>
      <c r="VJ932" s="8"/>
      <c r="VK932" s="8"/>
      <c r="VL932" s="8"/>
      <c r="VM932" s="8"/>
      <c r="VN932" s="8"/>
      <c r="VO932" s="8"/>
      <c r="VP932" s="8"/>
      <c r="VQ932" s="8"/>
      <c r="VR932" s="8"/>
      <c r="VS932" s="8"/>
      <c r="VT932" s="8"/>
      <c r="VU932" s="8"/>
      <c r="VV932" s="8"/>
      <c r="VW932" s="8"/>
      <c r="VX932" s="8"/>
      <c r="VY932" s="8"/>
      <c r="VZ932" s="8"/>
      <c r="WA932" s="8"/>
      <c r="WB932" s="8"/>
      <c r="WC932" s="8"/>
      <c r="WD932" s="8"/>
      <c r="WE932" s="8"/>
      <c r="WF932" s="8"/>
      <c r="WG932" s="8"/>
      <c r="WH932" s="8"/>
      <c r="WI932" s="8"/>
      <c r="WJ932" s="8"/>
      <c r="WK932" s="8"/>
      <c r="WL932" s="8"/>
      <c r="WM932" s="8"/>
      <c r="WN932" s="8"/>
      <c r="WO932" s="8"/>
      <c r="WP932" s="8"/>
      <c r="WQ932" s="8"/>
      <c r="WR932" s="8"/>
      <c r="WS932" s="8"/>
      <c r="WT932" s="8"/>
      <c r="WU932" s="8"/>
      <c r="WV932" s="8"/>
      <c r="WW932" s="8"/>
      <c r="WX932" s="8"/>
      <c r="WY932" s="8"/>
      <c r="WZ932" s="8"/>
      <c r="XA932" s="8"/>
      <c r="XB932" s="8"/>
      <c r="XC932" s="8"/>
      <c r="XD932" s="8"/>
      <c r="XE932" s="8"/>
      <c r="XF932" s="8"/>
      <c r="XG932" s="8"/>
      <c r="XH932" s="8"/>
      <c r="XI932" s="8"/>
      <c r="XJ932" s="8"/>
      <c r="XK932" s="8"/>
      <c r="XL932" s="8"/>
      <c r="XM932" s="8"/>
      <c r="XN932" s="8"/>
      <c r="XO932" s="8"/>
      <c r="XP932" s="8"/>
      <c r="XQ932" s="8"/>
      <c r="XR932" s="8"/>
      <c r="XS932" s="8"/>
      <c r="XT932" s="8"/>
      <c r="XU932" s="8"/>
      <c r="XV932" s="8"/>
      <c r="XW932" s="8"/>
      <c r="XX932" s="8"/>
      <c r="XY932" s="8"/>
      <c r="XZ932" s="8"/>
      <c r="YA932" s="8"/>
      <c r="YB932" s="8"/>
      <c r="YC932" s="8"/>
      <c r="YD932" s="8"/>
      <c r="YE932" s="8"/>
      <c r="YF932" s="8"/>
      <c r="YG932" s="8"/>
      <c r="YH932" s="8"/>
      <c r="YI932" s="8"/>
      <c r="YJ932" s="8"/>
      <c r="YK932" s="8"/>
      <c r="YL932" s="8"/>
      <c r="YM932" s="8"/>
      <c r="YN932" s="8"/>
      <c r="YO932" s="8"/>
      <c r="YP932" s="8"/>
      <c r="YQ932" s="8"/>
      <c r="YR932" s="8"/>
      <c r="YS932" s="8"/>
      <c r="YT932" s="8"/>
      <c r="YU932" s="8"/>
      <c r="YV932" s="8"/>
      <c r="YW932" s="8"/>
      <c r="YX932" s="8"/>
      <c r="YY932" s="8"/>
      <c r="YZ932" s="8"/>
      <c r="ZA932" s="8"/>
      <c r="ZB932" s="8"/>
      <c r="ZC932" s="8"/>
      <c r="ZD932" s="8"/>
      <c r="ZE932" s="8"/>
      <c r="ZF932" s="8"/>
      <c r="ZG932" s="8"/>
      <c r="ZH932" s="8"/>
      <c r="ZI932" s="8"/>
      <c r="ZJ932" s="8"/>
      <c r="ZK932" s="8"/>
      <c r="ZL932" s="8"/>
      <c r="ZM932" s="8"/>
      <c r="ZN932" s="8"/>
      <c r="ZO932" s="8"/>
      <c r="ZP932" s="8"/>
      <c r="ZQ932" s="8"/>
      <c r="ZR932" s="8"/>
      <c r="ZS932" s="8"/>
      <c r="ZT932" s="8"/>
      <c r="ZU932" s="8"/>
      <c r="ZV932" s="8"/>
      <c r="ZW932" s="8"/>
      <c r="ZX932" s="8"/>
      <c r="ZY932" s="8"/>
      <c r="ZZ932" s="8"/>
      <c r="AAA932" s="8"/>
      <c r="AAB932" s="8"/>
      <c r="AAC932" s="8"/>
      <c r="AAD932" s="8"/>
      <c r="AAE932" s="8"/>
      <c r="AAF932" s="8"/>
      <c r="AAG932" s="8"/>
      <c r="AAH932" s="8"/>
      <c r="AAI932" s="8"/>
      <c r="AAJ932" s="8"/>
      <c r="AAK932" s="8"/>
      <c r="AAL932" s="8"/>
      <c r="AAM932" s="8"/>
      <c r="AAN932" s="8"/>
      <c r="AAO932" s="8"/>
      <c r="AAP932" s="8"/>
      <c r="AAQ932" s="8"/>
      <c r="AAR932" s="8"/>
      <c r="AAS932" s="8"/>
      <c r="AAT932" s="8"/>
      <c r="AAU932" s="8"/>
      <c r="AAV932" s="8"/>
      <c r="AAW932" s="8"/>
      <c r="AAX932" s="8"/>
      <c r="AAY932" s="8"/>
      <c r="AAZ932" s="8"/>
      <c r="ABA932" s="8"/>
      <c r="ABB932" s="8"/>
      <c r="ABC932" s="8"/>
      <c r="ABD932" s="8"/>
      <c r="ABE932" s="8"/>
      <c r="ABF932" s="8"/>
      <c r="ABG932" s="8"/>
      <c r="ABH932" s="8"/>
      <c r="ABI932" s="8"/>
      <c r="ABJ932" s="8"/>
      <c r="ABK932" s="8"/>
      <c r="ABL932" s="8"/>
      <c r="ABM932" s="8"/>
      <c r="ABN932" s="8"/>
      <c r="ABO932" s="8"/>
      <c r="ABP932" s="8"/>
      <c r="ABQ932" s="8"/>
      <c r="ABR932" s="8"/>
      <c r="ABS932" s="8"/>
      <c r="ABT932" s="8"/>
      <c r="ABU932" s="8"/>
      <c r="ABV932" s="8"/>
      <c r="ABW932" s="8"/>
      <c r="ABX932" s="8"/>
      <c r="ABY932" s="8"/>
      <c r="ABZ932" s="8"/>
      <c r="ACA932" s="8"/>
      <c r="ACB932" s="8"/>
      <c r="ACC932" s="8"/>
      <c r="ACD932" s="8"/>
      <c r="ACE932" s="8"/>
      <c r="ACF932" s="8"/>
      <c r="ACG932" s="8"/>
      <c r="ACH932" s="8"/>
      <c r="ACI932" s="8"/>
      <c r="ACJ932" s="8"/>
      <c r="ACK932" s="8"/>
      <c r="ACL932" s="8"/>
      <c r="ACM932" s="8"/>
      <c r="ACN932" s="8"/>
      <c r="ACO932" s="8"/>
      <c r="ACP932" s="8"/>
      <c r="ACQ932" s="8"/>
      <c r="ACR932" s="8"/>
      <c r="ACS932" s="8"/>
      <c r="ACT932" s="8"/>
      <c r="ACU932" s="8"/>
      <c r="ACV932" s="8"/>
      <c r="ACW932" s="8"/>
      <c r="ACX932" s="8"/>
      <c r="ACY932" s="8"/>
      <c r="ACZ932" s="8"/>
      <c r="ADA932" s="8"/>
      <c r="ADB932" s="8"/>
      <c r="ADC932" s="8"/>
      <c r="ADD932" s="8"/>
      <c r="ADE932" s="8"/>
      <c r="ADF932" s="8"/>
      <c r="ADG932" s="8"/>
      <c r="ADH932" s="8"/>
      <c r="ADI932" s="8"/>
      <c r="ADJ932" s="8"/>
      <c r="ADK932" s="8"/>
      <c r="ADL932" s="8"/>
      <c r="ADM932" s="8"/>
      <c r="ADN932" s="8"/>
      <c r="ADO932" s="8"/>
      <c r="ADP932" s="8"/>
      <c r="ADQ932" s="8"/>
      <c r="ADR932" s="8"/>
      <c r="ADS932" s="8"/>
      <c r="ADT932" s="8"/>
      <c r="ADU932" s="8"/>
      <c r="ADV932" s="8"/>
      <c r="ADW932" s="8"/>
      <c r="ADX932" s="8"/>
      <c r="ADY932" s="8"/>
      <c r="ADZ932" s="8"/>
      <c r="AEA932" s="8"/>
      <c r="AEB932" s="8"/>
      <c r="AEC932" s="8"/>
      <c r="AED932" s="8"/>
      <c r="AEE932" s="8"/>
      <c r="AEF932" s="8"/>
      <c r="AEG932" s="8"/>
      <c r="AEH932" s="8"/>
      <c r="AEI932" s="8"/>
      <c r="AEJ932" s="8"/>
      <c r="AEK932" s="8"/>
      <c r="AEL932" s="8"/>
      <c r="AEM932" s="8"/>
      <c r="AEN932" s="8"/>
      <c r="AEO932" s="8"/>
      <c r="AEP932" s="8"/>
      <c r="AEQ932" s="8"/>
      <c r="AER932" s="8"/>
      <c r="AES932" s="8"/>
      <c r="AET932" s="8"/>
      <c r="AEU932" s="8"/>
      <c r="AEV932" s="8"/>
      <c r="AEW932" s="8"/>
      <c r="AEX932" s="8"/>
      <c r="AEY932" s="8"/>
      <c r="AEZ932" s="8"/>
      <c r="AFA932" s="8"/>
      <c r="AFB932" s="8"/>
      <c r="AFC932" s="8"/>
      <c r="AFD932" s="8"/>
      <c r="AFE932" s="8"/>
      <c r="AFF932" s="8"/>
      <c r="AFG932" s="8"/>
      <c r="AFH932" s="8"/>
      <c r="AFI932" s="8"/>
      <c r="AFJ932" s="8"/>
      <c r="AFK932" s="8"/>
      <c r="AFL932" s="8"/>
      <c r="AFM932" s="8"/>
      <c r="AFN932" s="8"/>
      <c r="AFO932" s="8"/>
      <c r="AFP932" s="8"/>
      <c r="AFQ932" s="8"/>
      <c r="AFR932" s="8"/>
      <c r="AFS932" s="8"/>
      <c r="AFT932" s="8"/>
      <c r="AFU932" s="8"/>
      <c r="AFV932" s="8"/>
      <c r="AFW932" s="8"/>
      <c r="AFX932" s="8"/>
      <c r="AFY932" s="8"/>
      <c r="AFZ932" s="8"/>
      <c r="AGA932" s="8"/>
      <c r="AGB932" s="8"/>
      <c r="AGC932" s="8"/>
      <c r="AGD932" s="8"/>
      <c r="AGE932" s="8"/>
      <c r="AGF932" s="8"/>
      <c r="AGG932" s="8"/>
      <c r="AGH932" s="8"/>
      <c r="AGI932" s="8"/>
      <c r="AGJ932" s="8"/>
      <c r="AGK932" s="8"/>
      <c r="AGL932" s="8"/>
      <c r="AGM932" s="8"/>
      <c r="AGN932" s="8"/>
      <c r="AGO932" s="8"/>
      <c r="AGP932" s="8"/>
      <c r="AGQ932" s="8"/>
      <c r="AGR932" s="8"/>
      <c r="AGS932" s="8"/>
      <c r="AGT932" s="8"/>
      <c r="AGU932" s="8"/>
      <c r="AGV932" s="8"/>
      <c r="AGW932" s="8"/>
      <c r="AGX932" s="8"/>
      <c r="AGY932" s="8"/>
      <c r="AGZ932" s="8"/>
      <c r="AHA932" s="8"/>
      <c r="AHB932" s="8"/>
      <c r="AHC932" s="8"/>
      <c r="AHD932" s="8"/>
      <c r="AHE932" s="8"/>
      <c r="AHF932" s="8"/>
      <c r="AHG932" s="8"/>
      <c r="AHH932" s="8"/>
      <c r="AHI932" s="8"/>
      <c r="AHJ932" s="8"/>
      <c r="AHK932" s="8"/>
      <c r="AHL932" s="8"/>
      <c r="AHM932" s="8"/>
      <c r="AHN932" s="8"/>
      <c r="AHO932" s="8"/>
      <c r="AHP932" s="8"/>
      <c r="AHQ932" s="8"/>
      <c r="AHR932" s="8"/>
      <c r="AHS932" s="8"/>
      <c r="AHT932" s="8"/>
      <c r="AHU932" s="8"/>
      <c r="AHV932" s="8"/>
      <c r="AHW932" s="8"/>
      <c r="AHX932" s="8"/>
      <c r="AHY932" s="8"/>
      <c r="AHZ932" s="8"/>
      <c r="AIA932" s="8"/>
      <c r="AIB932" s="8"/>
      <c r="AIC932" s="8"/>
      <c r="AID932" s="8"/>
      <c r="AIE932" s="8"/>
      <c r="AIF932" s="8"/>
      <c r="AIG932" s="8"/>
      <c r="AIH932" s="8"/>
      <c r="AII932" s="8"/>
      <c r="AIJ932" s="8"/>
      <c r="AIK932" s="8"/>
      <c r="AIL932" s="8"/>
      <c r="AIM932" s="8"/>
      <c r="AIN932" s="8"/>
      <c r="AIO932" s="8"/>
      <c r="AIP932" s="8"/>
      <c r="AIQ932" s="8"/>
      <c r="AIR932" s="8"/>
      <c r="AIS932" s="8"/>
      <c r="AIT932" s="8"/>
      <c r="AIU932" s="8"/>
      <c r="AIV932" s="8"/>
      <c r="AIW932" s="8"/>
      <c r="AIX932" s="8"/>
      <c r="AIY932" s="8"/>
      <c r="AIZ932" s="8"/>
      <c r="AJA932" s="8"/>
      <c r="AJB932" s="8"/>
      <c r="AJC932" s="8"/>
      <c r="AJD932" s="8"/>
      <c r="AJE932" s="8"/>
      <c r="AJF932" s="8"/>
      <c r="AJG932" s="8"/>
      <c r="AJH932" s="8"/>
      <c r="AJI932" s="8"/>
      <c r="AJJ932" s="8"/>
      <c r="AJK932" s="8"/>
      <c r="AJL932" s="8"/>
      <c r="AJM932" s="8"/>
      <c r="AJN932" s="8"/>
      <c r="AJO932" s="8"/>
      <c r="AJP932" s="8"/>
      <c r="AJQ932" s="8"/>
      <c r="AJR932" s="8"/>
      <c r="AJS932" s="8"/>
      <c r="AJT932" s="8"/>
      <c r="AJU932" s="8"/>
      <c r="AJV932" s="8"/>
      <c r="AJW932" s="8"/>
      <c r="AJX932" s="8"/>
      <c r="AJY932" s="8"/>
      <c r="AJZ932" s="8"/>
      <c r="AKA932" s="8"/>
      <c r="AKB932" s="8"/>
      <c r="AKC932" s="8"/>
      <c r="AKD932" s="8"/>
      <c r="AKE932" s="8"/>
      <c r="AKF932" s="8"/>
      <c r="AKG932" s="8"/>
      <c r="AKH932" s="8"/>
      <c r="AKI932" s="8"/>
      <c r="AKJ932" s="8"/>
      <c r="AKK932" s="8"/>
      <c r="AKL932" s="8"/>
      <c r="AKM932" s="8"/>
      <c r="AKN932" s="8"/>
      <c r="AKO932" s="8"/>
      <c r="AKP932" s="8"/>
      <c r="AKQ932" s="8"/>
      <c r="AKR932" s="8"/>
      <c r="AKS932" s="8"/>
      <c r="AKT932" s="8"/>
      <c r="AKU932" s="8"/>
      <c r="AKV932" s="8"/>
      <c r="AKW932" s="8"/>
      <c r="AKX932" s="8"/>
      <c r="AKY932" s="8"/>
      <c r="AKZ932" s="8"/>
      <c r="ALA932" s="8"/>
      <c r="ALB932" s="8"/>
      <c r="ALC932" s="8"/>
      <c r="ALD932" s="8"/>
      <c r="ALE932" s="8"/>
      <c r="ALF932" s="8"/>
      <c r="ALG932" s="8"/>
      <c r="ALH932" s="8"/>
      <c r="ALI932" s="8"/>
      <c r="ALJ932" s="8"/>
      <c r="ALK932" s="8"/>
      <c r="ALL932" s="8"/>
      <c r="ALM932" s="8"/>
      <c r="ALN932" s="8"/>
      <c r="ALO932" s="8"/>
      <c r="ALP932" s="8"/>
      <c r="ALQ932" s="8"/>
      <c r="ALR932" s="8"/>
      <c r="ALS932" s="8"/>
      <c r="ALT932" s="8"/>
      <c r="ALU932" s="8"/>
      <c r="ALV932" s="8"/>
      <c r="ALW932" s="8"/>
      <c r="ALX932" s="8"/>
      <c r="ALY932" s="8"/>
      <c r="ALZ932" s="8"/>
      <c r="AMA932" s="8"/>
      <c r="AMB932" s="8"/>
      <c r="AMC932" s="8"/>
      <c r="AMD932" s="8"/>
      <c r="AME932" s="8"/>
      <c r="AMF932" s="8"/>
      <c r="AMG932" s="8"/>
      <c r="AMH932" s="8"/>
      <c r="AMI932" s="8"/>
      <c r="AMJ932" s="8"/>
      <c r="AMK932" s="8"/>
      <c r="AML932" s="8"/>
      <c r="AMM932" s="8"/>
      <c r="AMN932" s="8"/>
      <c r="AMO932" s="8"/>
      <c r="AMP932" s="8"/>
      <c r="AMQ932" s="8"/>
      <c r="AMR932" s="8"/>
      <c r="AMS932" s="8"/>
      <c r="AMT932" s="8"/>
      <c r="AMU932" s="8"/>
      <c r="AMV932" s="8"/>
      <c r="AMW932" s="8"/>
      <c r="AMX932" s="8"/>
      <c r="AMY932" s="8"/>
      <c r="AMZ932" s="8"/>
      <c r="ANA932" s="8"/>
      <c r="ANB932" s="8"/>
      <c r="ANC932" s="8"/>
      <c r="AND932" s="8"/>
      <c r="ANE932" s="8"/>
      <c r="ANF932" s="8"/>
      <c r="ANG932" s="8"/>
      <c r="ANH932" s="8"/>
      <c r="ANI932" s="8"/>
      <c r="ANJ932" s="8"/>
      <c r="ANK932" s="8"/>
      <c r="ANL932" s="8"/>
      <c r="ANM932" s="8"/>
      <c r="ANN932" s="8"/>
      <c r="ANO932" s="8"/>
      <c r="ANP932" s="8"/>
      <c r="ANQ932" s="8"/>
      <c r="ANR932" s="8"/>
      <c r="ANS932" s="8"/>
      <c r="ANT932" s="8"/>
      <c r="ANU932" s="8"/>
      <c r="ANV932" s="8"/>
      <c r="ANW932" s="8"/>
      <c r="ANX932" s="8"/>
      <c r="ANY932" s="8"/>
      <c r="ANZ932" s="8"/>
      <c r="AOA932" s="8"/>
      <c r="AOB932" s="8"/>
      <c r="AOC932" s="8"/>
      <c r="AOD932" s="8"/>
      <c r="AOE932" s="8"/>
      <c r="AOF932" s="8"/>
      <c r="AOG932" s="8"/>
      <c r="AOH932" s="8"/>
      <c r="AOI932" s="8"/>
      <c r="AOJ932" s="8"/>
      <c r="AOK932" s="8"/>
      <c r="AOL932" s="8"/>
      <c r="AOM932" s="8"/>
      <c r="AON932" s="8"/>
      <c r="AOO932" s="8"/>
      <c r="AOP932" s="8"/>
      <c r="AOQ932" s="8"/>
      <c r="AOR932" s="8"/>
      <c r="AOS932" s="8"/>
      <c r="AOT932" s="8"/>
      <c r="AOU932" s="8"/>
      <c r="AOV932" s="8"/>
      <c r="AOW932" s="8"/>
      <c r="AOX932" s="8"/>
      <c r="AOY932" s="8"/>
      <c r="AOZ932" s="8"/>
      <c r="APA932" s="8"/>
      <c r="APB932" s="8"/>
      <c r="APC932" s="8"/>
      <c r="APD932" s="8"/>
      <c r="APE932" s="8"/>
      <c r="APF932" s="8"/>
      <c r="APG932" s="8"/>
      <c r="APH932" s="8"/>
      <c r="API932" s="8"/>
      <c r="APJ932" s="8"/>
      <c r="APK932" s="8"/>
      <c r="APL932" s="8"/>
      <c r="APM932" s="8"/>
      <c r="APN932" s="8"/>
      <c r="APO932" s="8"/>
      <c r="APP932" s="8"/>
      <c r="APQ932" s="8"/>
      <c r="APR932" s="8"/>
      <c r="APS932" s="8"/>
      <c r="APT932" s="8"/>
      <c r="APU932" s="8"/>
      <c r="APV932" s="8"/>
      <c r="APW932" s="8"/>
      <c r="APX932" s="8"/>
      <c r="APY932" s="8"/>
      <c r="APZ932" s="8"/>
      <c r="AQA932" s="8"/>
      <c r="AQB932" s="8"/>
      <c r="AQC932" s="8"/>
      <c r="AQD932" s="8"/>
      <c r="AQE932" s="8"/>
      <c r="AQF932" s="8"/>
      <c r="AQG932" s="8"/>
      <c r="AQH932" s="8"/>
      <c r="AQI932" s="8"/>
      <c r="AQJ932" s="8"/>
      <c r="AQK932" s="8"/>
      <c r="AQL932" s="8"/>
      <c r="AQM932" s="8"/>
      <c r="AQN932" s="8"/>
      <c r="AQO932" s="8"/>
      <c r="AQP932" s="8"/>
      <c r="AQQ932" s="8"/>
      <c r="AQR932" s="8"/>
      <c r="AQS932" s="8"/>
      <c r="AQT932" s="8"/>
      <c r="AQU932" s="8"/>
      <c r="AQV932" s="8"/>
      <c r="AQW932" s="8"/>
      <c r="AQX932" s="8"/>
      <c r="AQY932" s="8"/>
      <c r="AQZ932" s="8"/>
      <c r="ARA932" s="8"/>
      <c r="ARB932" s="8"/>
      <c r="ARC932" s="8"/>
      <c r="ARD932" s="8"/>
      <c r="ARE932" s="8"/>
      <c r="ARF932" s="8"/>
      <c r="ARG932" s="8"/>
      <c r="ARH932" s="8"/>
      <c r="ARI932" s="8"/>
      <c r="ARJ932" s="8"/>
      <c r="ARK932" s="8"/>
      <c r="ARL932" s="8"/>
      <c r="ARM932" s="8"/>
      <c r="ARN932" s="8"/>
      <c r="ARO932" s="8"/>
      <c r="ARP932" s="8"/>
      <c r="ARQ932" s="8"/>
      <c r="ARR932" s="8"/>
      <c r="ARS932" s="8"/>
      <c r="ART932" s="8"/>
      <c r="ARU932" s="8"/>
      <c r="ARV932" s="8"/>
      <c r="ARW932" s="8"/>
      <c r="ARX932" s="8"/>
      <c r="ARY932" s="8"/>
      <c r="ARZ932" s="8"/>
      <c r="ASA932" s="8"/>
      <c r="ASB932" s="8"/>
      <c r="ASC932" s="8"/>
      <c r="ASD932" s="8"/>
      <c r="ASE932" s="8"/>
      <c r="ASF932" s="8"/>
      <c r="ASG932" s="8"/>
      <c r="ASH932" s="8"/>
      <c r="ASI932" s="8"/>
      <c r="ASJ932" s="8"/>
      <c r="ASK932" s="8"/>
      <c r="ASL932" s="8"/>
      <c r="ASM932" s="8"/>
      <c r="ASN932" s="8"/>
      <c r="ASO932" s="8"/>
      <c r="ASP932" s="8"/>
      <c r="ASQ932" s="8"/>
      <c r="ASR932" s="8"/>
      <c r="ASS932" s="8"/>
      <c r="AST932" s="8"/>
      <c r="ASU932" s="8"/>
      <c r="ASV932" s="8"/>
      <c r="ASW932" s="8"/>
      <c r="ASX932" s="8"/>
      <c r="ASY932" s="8"/>
      <c r="ASZ932" s="8"/>
      <c r="ATA932" s="8"/>
      <c r="ATB932" s="8"/>
      <c r="ATC932" s="8"/>
      <c r="ATD932" s="8"/>
      <c r="ATE932" s="8"/>
      <c r="ATF932" s="8"/>
      <c r="ATG932" s="8"/>
      <c r="ATH932" s="8"/>
      <c r="ATI932" s="8"/>
      <c r="ATJ932" s="8"/>
      <c r="ATK932" s="8"/>
      <c r="ATL932" s="8"/>
      <c r="ATM932" s="8"/>
      <c r="ATN932" s="8"/>
      <c r="ATO932" s="8"/>
      <c r="ATP932" s="8"/>
      <c r="ATQ932" s="8"/>
      <c r="ATR932" s="8"/>
      <c r="ATS932" s="8"/>
      <c r="ATT932" s="8"/>
      <c r="ATU932" s="8"/>
      <c r="ATV932" s="8"/>
      <c r="ATW932" s="8"/>
      <c r="ATX932" s="8"/>
      <c r="ATY932" s="8"/>
      <c r="ATZ932" s="8"/>
      <c r="AUA932" s="8"/>
      <c r="AUB932" s="8"/>
      <c r="AUC932" s="8"/>
      <c r="AUD932" s="8"/>
      <c r="AUE932" s="8"/>
      <c r="AUF932" s="8"/>
      <c r="AUG932" s="8"/>
      <c r="AUH932" s="8"/>
      <c r="AUI932" s="8"/>
      <c r="AUJ932" s="8"/>
      <c r="AUK932" s="8"/>
      <c r="AUL932" s="8"/>
      <c r="AUM932" s="8"/>
      <c r="AUN932" s="8"/>
      <c r="AUO932" s="8"/>
      <c r="AUP932" s="8"/>
      <c r="AUQ932" s="8"/>
      <c r="AUR932" s="8"/>
      <c r="AUS932" s="8"/>
      <c r="AUT932" s="8"/>
      <c r="AUU932" s="8"/>
      <c r="AUV932" s="8"/>
      <c r="AUW932" s="8"/>
      <c r="AUX932" s="8"/>
      <c r="AUY932" s="8"/>
      <c r="AUZ932" s="8"/>
      <c r="AVA932" s="8"/>
      <c r="AVB932" s="8"/>
      <c r="AVC932" s="8"/>
      <c r="AVD932" s="8"/>
      <c r="AVE932" s="8"/>
      <c r="AVF932" s="8"/>
      <c r="AVG932" s="8"/>
      <c r="AVH932" s="8"/>
      <c r="AVI932" s="8"/>
      <c r="AVJ932" s="8"/>
      <c r="AVK932" s="8"/>
      <c r="AVL932" s="8"/>
      <c r="AVM932" s="8"/>
      <c r="AVN932" s="8"/>
      <c r="AVO932" s="8"/>
      <c r="AVP932" s="8"/>
      <c r="AVQ932" s="8"/>
      <c r="AVR932" s="8"/>
      <c r="AVS932" s="8"/>
      <c r="AVT932" s="8"/>
      <c r="AVU932" s="8"/>
      <c r="AVV932" s="8"/>
      <c r="AVW932" s="8"/>
      <c r="AVX932" s="8"/>
      <c r="AVY932" s="8"/>
      <c r="AVZ932" s="8"/>
      <c r="AWA932" s="8"/>
      <c r="AWB932" s="8"/>
      <c r="AWC932" s="8"/>
      <c r="AWD932" s="8"/>
      <c r="AWE932" s="8"/>
      <c r="AWF932" s="8"/>
      <c r="AWG932" s="8"/>
      <c r="AWH932" s="8"/>
      <c r="AWI932" s="8"/>
      <c r="AWJ932" s="8"/>
      <c r="AWK932" s="8"/>
      <c r="AWL932" s="8"/>
      <c r="AWM932" s="8"/>
      <c r="AWN932" s="8"/>
      <c r="AWO932" s="8"/>
      <c r="AWP932" s="8"/>
      <c r="AWQ932" s="8"/>
      <c r="AWR932" s="8"/>
      <c r="AWS932" s="8"/>
      <c r="AWT932" s="8"/>
      <c r="AWU932" s="8"/>
      <c r="AWV932" s="8"/>
      <c r="AWW932" s="8"/>
      <c r="AWX932" s="8"/>
      <c r="AWY932" s="8"/>
      <c r="AWZ932" s="8"/>
      <c r="AXA932" s="8"/>
      <c r="AXB932" s="8"/>
      <c r="AXC932" s="8"/>
      <c r="AXD932" s="8"/>
      <c r="AXE932" s="8"/>
      <c r="AXF932" s="8"/>
      <c r="AXG932" s="8"/>
      <c r="AXH932" s="8"/>
      <c r="AXI932" s="8"/>
      <c r="AXJ932" s="8"/>
      <c r="AXK932" s="8"/>
      <c r="AXL932" s="8"/>
      <c r="AXM932" s="8"/>
      <c r="AXN932" s="8"/>
      <c r="AXO932" s="8"/>
      <c r="AXP932" s="8"/>
      <c r="AXQ932" s="8"/>
      <c r="AXR932" s="8"/>
      <c r="AXS932" s="8"/>
      <c r="AXT932" s="8"/>
      <c r="AXU932" s="8"/>
      <c r="AXV932" s="8"/>
      <c r="AXW932" s="8"/>
      <c r="AXX932" s="8"/>
      <c r="AXY932" s="8"/>
      <c r="AXZ932" s="8"/>
      <c r="AYA932" s="8"/>
      <c r="AYB932" s="8"/>
      <c r="AYC932" s="8"/>
      <c r="AYD932" s="8"/>
      <c r="AYE932" s="8"/>
      <c r="AYF932" s="8"/>
      <c r="AYG932" s="8"/>
      <c r="AYH932" s="8"/>
      <c r="AYI932" s="8"/>
      <c r="AYJ932" s="8"/>
      <c r="AYK932" s="8"/>
      <c r="AYL932" s="8"/>
      <c r="AYM932" s="8"/>
      <c r="AYN932" s="8"/>
      <c r="AYO932" s="8"/>
      <c r="AYP932" s="8"/>
      <c r="AYQ932" s="8"/>
      <c r="AYR932" s="8"/>
      <c r="AYS932" s="8"/>
      <c r="AYT932" s="8"/>
      <c r="AYU932" s="8"/>
      <c r="AYV932" s="8"/>
      <c r="AYW932" s="8"/>
      <c r="AYX932" s="8"/>
      <c r="AYY932" s="8"/>
      <c r="AYZ932" s="8"/>
      <c r="AZA932" s="8"/>
      <c r="AZB932" s="8"/>
      <c r="AZC932" s="8"/>
      <c r="AZD932" s="8"/>
      <c r="AZE932" s="8"/>
      <c r="AZF932" s="8"/>
      <c r="AZG932" s="8"/>
      <c r="AZH932" s="8"/>
      <c r="AZI932" s="8"/>
      <c r="AZJ932" s="8"/>
      <c r="AZK932" s="8"/>
      <c r="AZL932" s="8"/>
      <c r="AZM932" s="8"/>
      <c r="AZN932" s="8"/>
      <c r="AZO932" s="8"/>
      <c r="AZP932" s="8"/>
      <c r="AZQ932" s="8"/>
      <c r="AZR932" s="8"/>
      <c r="AZS932" s="8"/>
      <c r="AZT932" s="8"/>
      <c r="AZU932" s="8"/>
      <c r="AZV932" s="8"/>
      <c r="AZW932" s="8"/>
      <c r="AZX932" s="8"/>
      <c r="AZY932" s="8"/>
      <c r="AZZ932" s="8"/>
      <c r="BAA932" s="8"/>
      <c r="BAB932" s="8"/>
      <c r="BAC932" s="8"/>
      <c r="BAD932" s="8"/>
      <c r="BAE932" s="8"/>
      <c r="BAF932" s="8"/>
      <c r="BAG932" s="8"/>
      <c r="BAH932" s="8"/>
      <c r="BAI932" s="8"/>
      <c r="BAJ932" s="8"/>
      <c r="BAK932" s="8"/>
      <c r="BAL932" s="8"/>
      <c r="BAM932" s="8"/>
      <c r="BAN932" s="8"/>
      <c r="BAO932" s="8"/>
      <c r="BAP932" s="8"/>
      <c r="BAQ932" s="8"/>
      <c r="BAR932" s="8"/>
      <c r="BAS932" s="8"/>
      <c r="BAT932" s="8"/>
      <c r="BAU932" s="8"/>
      <c r="BAV932" s="8"/>
      <c r="BAW932" s="8"/>
      <c r="BAX932" s="8"/>
      <c r="BAY932" s="8"/>
      <c r="BAZ932" s="8"/>
      <c r="BBA932" s="8"/>
      <c r="BBB932" s="8"/>
      <c r="BBC932" s="8"/>
      <c r="BBD932" s="8"/>
      <c r="BBE932" s="8"/>
      <c r="BBF932" s="8"/>
      <c r="BBG932" s="8"/>
      <c r="BBH932" s="8"/>
      <c r="BBI932" s="8"/>
      <c r="BBJ932" s="8"/>
      <c r="BBK932" s="8"/>
      <c r="BBL932" s="8"/>
      <c r="BBM932" s="8"/>
      <c r="BBN932" s="8"/>
      <c r="BBO932" s="8"/>
      <c r="BBP932" s="8"/>
      <c r="BBQ932" s="8"/>
      <c r="BBR932" s="8"/>
      <c r="BBS932" s="8"/>
      <c r="BBT932" s="8"/>
      <c r="BBU932" s="8"/>
      <c r="BBV932" s="8"/>
      <c r="BBW932" s="8"/>
      <c r="BBX932" s="8"/>
      <c r="BBY932" s="8"/>
      <c r="BBZ932" s="8"/>
      <c r="BCA932" s="8"/>
      <c r="BCB932" s="8"/>
      <c r="BCC932" s="8"/>
      <c r="BCD932" s="8"/>
      <c r="BCE932" s="8"/>
      <c r="BCF932" s="8"/>
      <c r="BCG932" s="8"/>
      <c r="BCH932" s="8"/>
      <c r="BCI932" s="8"/>
      <c r="BCJ932" s="8"/>
      <c r="BCK932" s="8"/>
      <c r="BCL932" s="8"/>
      <c r="BCM932" s="8"/>
      <c r="BCN932" s="8"/>
      <c r="BCO932" s="8"/>
      <c r="BCP932" s="8"/>
      <c r="BCQ932" s="8"/>
      <c r="BCR932" s="8"/>
      <c r="BCS932" s="8"/>
      <c r="BCT932" s="8"/>
      <c r="BCU932" s="8"/>
      <c r="BCV932" s="8"/>
      <c r="BCW932" s="8"/>
      <c r="BCX932" s="8"/>
      <c r="BCY932" s="8"/>
      <c r="BCZ932" s="8"/>
      <c r="BDA932" s="8"/>
      <c r="BDB932" s="8"/>
      <c r="BDC932" s="8"/>
      <c r="BDD932" s="8"/>
      <c r="BDE932" s="8"/>
      <c r="BDF932" s="8"/>
      <c r="BDG932" s="8"/>
      <c r="BDH932" s="8"/>
      <c r="BDI932" s="8"/>
      <c r="BDJ932" s="8"/>
      <c r="BDK932" s="8"/>
      <c r="BDL932" s="8"/>
      <c r="BDM932" s="8"/>
      <c r="BDN932" s="8"/>
      <c r="BDO932" s="8"/>
      <c r="BDP932" s="8"/>
      <c r="BDQ932" s="8"/>
      <c r="BDR932" s="8"/>
      <c r="BDS932" s="8"/>
      <c r="BDT932" s="8"/>
      <c r="BDU932" s="8"/>
      <c r="BDV932" s="8"/>
      <c r="BDW932" s="8"/>
      <c r="BDX932" s="8"/>
      <c r="BDY932" s="8"/>
      <c r="BDZ932" s="8"/>
      <c r="BEA932" s="8"/>
      <c r="BEB932" s="8"/>
      <c r="BEC932" s="8"/>
      <c r="BED932" s="8"/>
      <c r="BEE932" s="8"/>
      <c r="BEF932" s="8"/>
      <c r="BEG932" s="8"/>
      <c r="BEH932" s="8"/>
      <c r="BEI932" s="8"/>
      <c r="BEJ932" s="8"/>
      <c r="BEK932" s="8"/>
      <c r="BEL932" s="8"/>
      <c r="BEM932" s="8"/>
      <c r="BEN932" s="8"/>
      <c r="BEO932" s="8"/>
      <c r="BEP932" s="8"/>
      <c r="BEQ932" s="8"/>
      <c r="BER932" s="8"/>
      <c r="BES932" s="8"/>
      <c r="BET932" s="8"/>
      <c r="BEU932" s="8"/>
      <c r="BEV932" s="8"/>
      <c r="BEW932" s="8"/>
      <c r="BEX932" s="8"/>
      <c r="BEY932" s="8"/>
      <c r="BEZ932" s="8"/>
      <c r="BFA932" s="8"/>
      <c r="BFB932" s="8"/>
      <c r="BFC932" s="8"/>
      <c r="BFD932" s="8"/>
      <c r="BFE932" s="8"/>
      <c r="BFF932" s="8"/>
      <c r="BFG932" s="8"/>
      <c r="BFH932" s="8"/>
      <c r="BFI932" s="8"/>
      <c r="BFJ932" s="8"/>
      <c r="BFK932" s="8"/>
      <c r="BFL932" s="8"/>
      <c r="BFM932" s="8"/>
      <c r="BFN932" s="8"/>
      <c r="BFO932" s="8"/>
      <c r="BFP932" s="8"/>
      <c r="BFQ932" s="8"/>
      <c r="BFR932" s="8"/>
      <c r="BFS932" s="8"/>
      <c r="BFT932" s="8"/>
      <c r="BFU932" s="8"/>
      <c r="BFV932" s="8"/>
      <c r="BFW932" s="8"/>
      <c r="BFX932" s="8"/>
      <c r="BFY932" s="8"/>
      <c r="BFZ932" s="8"/>
      <c r="BGA932" s="8"/>
      <c r="BGB932" s="8"/>
      <c r="BGC932" s="8"/>
      <c r="BGD932" s="8"/>
      <c r="BGE932" s="8"/>
      <c r="BGF932" s="8"/>
      <c r="BGG932" s="8"/>
      <c r="BGH932" s="8"/>
      <c r="BGI932" s="8"/>
      <c r="BGJ932" s="8"/>
      <c r="BGK932" s="8"/>
      <c r="BGL932" s="8"/>
      <c r="BGM932" s="8"/>
      <c r="BGN932" s="8"/>
      <c r="BGO932" s="8"/>
      <c r="BGP932" s="8"/>
      <c r="BGQ932" s="8"/>
      <c r="BGR932" s="8"/>
      <c r="BGS932" s="8"/>
      <c r="BGT932" s="8"/>
      <c r="BGU932" s="8"/>
      <c r="BGV932" s="8"/>
      <c r="BGW932" s="8"/>
      <c r="BGX932" s="8"/>
      <c r="BGY932" s="8"/>
      <c r="BGZ932" s="8"/>
      <c r="BHA932" s="8"/>
      <c r="BHB932" s="8"/>
      <c r="BHC932" s="8"/>
      <c r="BHD932" s="8"/>
      <c r="BHE932" s="8"/>
      <c r="BHF932" s="8"/>
      <c r="BHG932" s="8"/>
      <c r="BHH932" s="8"/>
      <c r="BHI932" s="8"/>
      <c r="BHJ932" s="8"/>
      <c r="BHK932" s="8"/>
      <c r="BHL932" s="8"/>
      <c r="BHM932" s="8"/>
      <c r="BHN932" s="8"/>
      <c r="BHO932" s="8"/>
      <c r="BHP932" s="8"/>
      <c r="BHQ932" s="8"/>
      <c r="BHR932" s="8"/>
      <c r="BHS932" s="8"/>
      <c r="BHT932" s="8"/>
      <c r="BHU932" s="8"/>
      <c r="BHV932" s="8"/>
      <c r="BHW932" s="8"/>
      <c r="BHX932" s="8"/>
      <c r="BHY932" s="8"/>
      <c r="BHZ932" s="8"/>
      <c r="BIA932" s="8"/>
      <c r="BIB932" s="8"/>
      <c r="BIC932" s="8"/>
      <c r="BID932" s="8"/>
      <c r="BIE932" s="8"/>
      <c r="BIF932" s="8"/>
      <c r="BIG932" s="8"/>
      <c r="BIH932" s="8"/>
      <c r="BII932" s="8"/>
      <c r="BIJ932" s="8"/>
      <c r="BIK932" s="8"/>
      <c r="BIL932" s="8"/>
      <c r="BIM932" s="8"/>
      <c r="BIN932" s="8"/>
      <c r="BIO932" s="8"/>
      <c r="BIP932" s="8"/>
      <c r="BIQ932" s="8"/>
      <c r="BIR932" s="8"/>
      <c r="BIS932" s="8"/>
      <c r="BIT932" s="8"/>
      <c r="BIU932" s="8"/>
      <c r="BIV932" s="8"/>
      <c r="BIW932" s="8"/>
      <c r="BIX932" s="8"/>
      <c r="BIY932" s="8"/>
      <c r="BIZ932" s="8"/>
      <c r="BJA932" s="8"/>
      <c r="BJB932" s="8"/>
      <c r="BJC932" s="8"/>
      <c r="BJD932" s="8"/>
      <c r="BJE932" s="8"/>
      <c r="BJF932" s="8"/>
      <c r="BJG932" s="8"/>
      <c r="BJH932" s="8"/>
      <c r="BJI932" s="8"/>
      <c r="BJJ932" s="8"/>
      <c r="BJK932" s="8"/>
      <c r="BJL932" s="8"/>
      <c r="BJM932" s="8"/>
      <c r="BJN932" s="8"/>
      <c r="BJO932" s="8"/>
      <c r="BJP932" s="8"/>
      <c r="BJQ932" s="8"/>
      <c r="BJR932" s="8"/>
      <c r="BJS932" s="8"/>
      <c r="BJT932" s="8"/>
      <c r="BJU932" s="8"/>
      <c r="BJV932" s="8"/>
      <c r="BJW932" s="8"/>
      <c r="BJX932" s="8"/>
      <c r="BJY932" s="8"/>
      <c r="BJZ932" s="8"/>
      <c r="BKA932" s="8"/>
      <c r="BKB932" s="8"/>
      <c r="BKC932" s="8"/>
      <c r="BKD932" s="8"/>
      <c r="BKE932" s="8"/>
      <c r="BKF932" s="8"/>
      <c r="BKG932" s="8"/>
      <c r="BKH932" s="8"/>
      <c r="BKI932" s="8"/>
      <c r="BKJ932" s="8"/>
      <c r="BKK932" s="8"/>
      <c r="BKL932" s="8"/>
      <c r="BKM932" s="8"/>
      <c r="BKN932" s="8"/>
      <c r="BKO932" s="8"/>
      <c r="BKP932" s="8"/>
      <c r="BKQ932" s="8"/>
      <c r="BKR932" s="8"/>
      <c r="BKS932" s="8"/>
      <c r="BKT932" s="8"/>
      <c r="BKU932" s="8"/>
      <c r="BKV932" s="8"/>
      <c r="BKW932" s="8"/>
      <c r="BKX932" s="8"/>
      <c r="BKY932" s="8"/>
      <c r="BKZ932" s="8"/>
      <c r="BLA932" s="8"/>
      <c r="BLB932" s="8"/>
      <c r="BLC932" s="8"/>
      <c r="BLD932" s="8"/>
      <c r="BLE932" s="8"/>
      <c r="BLF932" s="8"/>
      <c r="BLG932" s="8"/>
      <c r="BLH932" s="8"/>
      <c r="BLI932" s="8"/>
      <c r="BLJ932" s="8"/>
      <c r="BLK932" s="8"/>
      <c r="BLL932" s="8"/>
      <c r="BLM932" s="8"/>
      <c r="BLN932" s="8"/>
      <c r="BLO932" s="8"/>
      <c r="BLP932" s="8"/>
      <c r="BLQ932" s="8"/>
      <c r="BLR932" s="8"/>
      <c r="BLS932" s="8"/>
      <c r="BLT932" s="8"/>
      <c r="BLU932" s="8"/>
      <c r="BLV932" s="8"/>
      <c r="BLW932" s="8"/>
      <c r="BLX932" s="8"/>
      <c r="BLY932" s="8"/>
      <c r="BLZ932" s="8"/>
      <c r="BMA932" s="8"/>
      <c r="BMB932" s="8"/>
      <c r="BMC932" s="8"/>
      <c r="BMD932" s="8"/>
      <c r="BME932" s="8"/>
      <c r="BMF932" s="8"/>
      <c r="BMG932" s="8"/>
      <c r="BMH932" s="8"/>
      <c r="BMI932" s="8"/>
      <c r="BMJ932" s="8"/>
      <c r="BMK932" s="8"/>
      <c r="BML932" s="8"/>
      <c r="BMM932" s="8"/>
      <c r="BMN932" s="8"/>
      <c r="BMO932" s="8"/>
      <c r="BMP932" s="8"/>
      <c r="BMQ932" s="8"/>
      <c r="BMR932" s="8"/>
      <c r="BMS932" s="8"/>
      <c r="BMT932" s="8"/>
      <c r="BMU932" s="8"/>
      <c r="BMV932" s="8"/>
      <c r="BMW932" s="8"/>
      <c r="BMX932" s="8"/>
      <c r="BMY932" s="8"/>
      <c r="BMZ932" s="8"/>
      <c r="BNA932" s="8"/>
      <c r="BNB932" s="8"/>
      <c r="BNC932" s="8"/>
      <c r="BND932" s="8"/>
      <c r="BNE932" s="8"/>
      <c r="BNF932" s="8"/>
      <c r="BNG932" s="8"/>
      <c r="BNH932" s="8"/>
      <c r="BNI932" s="8"/>
      <c r="BNJ932" s="8"/>
      <c r="BNK932" s="8"/>
      <c r="BNL932" s="8"/>
      <c r="BNM932" s="8"/>
      <c r="BNN932" s="8"/>
      <c r="BNO932" s="8"/>
      <c r="BNP932" s="8"/>
      <c r="BNQ932" s="8"/>
      <c r="BNR932" s="8"/>
      <c r="BNS932" s="8"/>
      <c r="BNT932" s="8"/>
      <c r="BNU932" s="8"/>
      <c r="BNV932" s="8"/>
      <c r="BNW932" s="8"/>
      <c r="BNX932" s="8"/>
      <c r="BNY932" s="8"/>
      <c r="BNZ932" s="8"/>
      <c r="BOA932" s="8"/>
      <c r="BOB932" s="8"/>
      <c r="BOC932" s="8"/>
      <c r="BOD932" s="8"/>
      <c r="BOE932" s="8"/>
      <c r="BOF932" s="8"/>
      <c r="BOG932" s="8"/>
      <c r="BOH932" s="8"/>
      <c r="BOI932" s="8"/>
      <c r="BOJ932" s="8"/>
      <c r="BOK932" s="8"/>
      <c r="BOL932" s="8"/>
      <c r="BOM932" s="8"/>
      <c r="BON932" s="8"/>
      <c r="BOO932" s="8"/>
      <c r="BOP932" s="8"/>
      <c r="BOQ932" s="8"/>
      <c r="BOR932" s="8"/>
      <c r="BOS932" s="8"/>
      <c r="BOT932" s="8"/>
      <c r="BOU932" s="8"/>
      <c r="BOV932" s="8"/>
      <c r="BOW932" s="8"/>
      <c r="BOX932" s="8"/>
      <c r="BOY932" s="8"/>
      <c r="BOZ932" s="8"/>
      <c r="BPA932" s="8"/>
      <c r="BPB932" s="8"/>
      <c r="BPC932" s="8"/>
      <c r="BPD932" s="8"/>
      <c r="BPE932" s="8"/>
      <c r="BPF932" s="8"/>
      <c r="BPG932" s="8"/>
      <c r="BPH932" s="8"/>
      <c r="BPI932" s="8"/>
      <c r="BPJ932" s="8"/>
      <c r="BPK932" s="8"/>
      <c r="BPL932" s="8"/>
      <c r="BPM932" s="8"/>
      <c r="BPN932" s="8"/>
      <c r="BPO932" s="8"/>
      <c r="BPP932" s="8"/>
      <c r="BPQ932" s="8"/>
      <c r="BPR932" s="8"/>
      <c r="BPS932" s="8"/>
      <c r="BPT932" s="8"/>
      <c r="BPU932" s="8"/>
      <c r="BPV932" s="8"/>
      <c r="BPW932" s="8"/>
      <c r="BPX932" s="8"/>
      <c r="BPY932" s="8"/>
      <c r="BPZ932" s="8"/>
      <c r="BQA932" s="8"/>
      <c r="BQB932" s="8"/>
      <c r="BQC932" s="8"/>
      <c r="BQD932" s="8"/>
      <c r="BQE932" s="8"/>
      <c r="BQF932" s="8"/>
      <c r="BQG932" s="8"/>
      <c r="BQH932" s="8"/>
      <c r="BQI932" s="8"/>
      <c r="BQJ932" s="8"/>
      <c r="BQK932" s="8"/>
      <c r="BQL932" s="8"/>
      <c r="BQM932" s="8"/>
      <c r="BQN932" s="8"/>
      <c r="BQO932" s="8"/>
      <c r="BQP932" s="8"/>
      <c r="BQQ932" s="8"/>
      <c r="BQR932" s="8"/>
      <c r="BQS932" s="8"/>
      <c r="BQT932" s="8"/>
      <c r="BQU932" s="8"/>
      <c r="BQV932" s="8"/>
      <c r="BQW932" s="8"/>
      <c r="BQX932" s="8"/>
      <c r="BQY932" s="8"/>
      <c r="BQZ932" s="8"/>
      <c r="BRA932" s="8"/>
      <c r="BRB932" s="8"/>
      <c r="BRC932" s="8"/>
      <c r="BRD932" s="8"/>
      <c r="BRE932" s="8"/>
      <c r="BRF932" s="8"/>
      <c r="BRG932" s="8"/>
      <c r="BRH932" s="8"/>
      <c r="BRI932" s="8"/>
      <c r="BRJ932" s="8"/>
      <c r="BRK932" s="8"/>
      <c r="BRL932" s="8"/>
      <c r="BRM932" s="8"/>
      <c r="BRN932" s="8"/>
      <c r="BRO932" s="8"/>
      <c r="BRP932" s="8"/>
      <c r="BRQ932" s="8"/>
      <c r="BRR932" s="8"/>
      <c r="BRS932" s="8"/>
      <c r="BRT932" s="8"/>
      <c r="BRU932" s="8"/>
      <c r="BRV932" s="8"/>
      <c r="BRW932" s="8"/>
      <c r="BRX932" s="8"/>
      <c r="BRY932" s="8"/>
      <c r="BRZ932" s="8"/>
      <c r="BSA932" s="8"/>
      <c r="BSB932" s="8"/>
      <c r="BSC932" s="8"/>
      <c r="BSD932" s="8"/>
      <c r="BSE932" s="8"/>
      <c r="BSF932" s="8"/>
      <c r="BSG932" s="8"/>
      <c r="BSH932" s="8"/>
      <c r="BSI932" s="8"/>
      <c r="BSJ932" s="8"/>
      <c r="BSK932" s="8"/>
      <c r="BSL932" s="8"/>
      <c r="BSM932" s="8"/>
      <c r="BSN932" s="8"/>
      <c r="BSO932" s="8"/>
      <c r="BSP932" s="8"/>
      <c r="BSQ932" s="8"/>
      <c r="BSR932" s="8"/>
      <c r="BSS932" s="8"/>
      <c r="BST932" s="8"/>
      <c r="BSU932" s="8"/>
      <c r="BSV932" s="8"/>
      <c r="BSW932" s="8"/>
      <c r="BSX932" s="8"/>
      <c r="BSY932" s="8"/>
      <c r="BSZ932" s="8"/>
      <c r="BTA932" s="8"/>
      <c r="BTB932" s="8"/>
      <c r="BTC932" s="8"/>
      <c r="BTD932" s="8"/>
      <c r="BTE932" s="8"/>
      <c r="BTF932" s="8"/>
      <c r="BTG932" s="8"/>
      <c r="BTH932" s="8"/>
      <c r="BTI932" s="8"/>
      <c r="BTJ932" s="8"/>
      <c r="BTK932" s="8"/>
      <c r="BTL932" s="8"/>
      <c r="BTM932" s="8"/>
      <c r="BTN932" s="8"/>
      <c r="BTO932" s="8"/>
      <c r="BTP932" s="8"/>
      <c r="BTQ932" s="8"/>
      <c r="BTR932" s="8"/>
      <c r="BTS932" s="8"/>
      <c r="BTT932" s="8"/>
      <c r="BTU932" s="8"/>
      <c r="BTV932" s="8"/>
      <c r="BTW932" s="8"/>
      <c r="BTX932" s="8"/>
      <c r="BTY932" s="8"/>
      <c r="BTZ932" s="8"/>
      <c r="BUA932" s="8"/>
      <c r="BUB932" s="8"/>
      <c r="BUC932" s="8"/>
      <c r="BUD932" s="8"/>
      <c r="BUE932" s="8"/>
      <c r="BUF932" s="8"/>
      <c r="BUG932" s="8"/>
      <c r="BUH932" s="8"/>
      <c r="BUI932" s="8"/>
      <c r="BUJ932" s="8"/>
      <c r="BUK932" s="8"/>
      <c r="BUL932" s="8"/>
      <c r="BUM932" s="8"/>
      <c r="BUN932" s="8"/>
      <c r="BUO932" s="8"/>
      <c r="BUP932" s="8"/>
      <c r="BUQ932" s="8"/>
      <c r="BUR932" s="8"/>
      <c r="BUS932" s="8"/>
      <c r="BUT932" s="8"/>
      <c r="BUU932" s="8"/>
      <c r="BUV932" s="8"/>
      <c r="BUW932" s="8"/>
      <c r="BUX932" s="8"/>
      <c r="BUY932" s="8"/>
      <c r="BUZ932" s="8"/>
      <c r="BVA932" s="8"/>
      <c r="BVB932" s="8"/>
      <c r="BVC932" s="8"/>
      <c r="BVD932" s="8"/>
      <c r="BVE932" s="8"/>
      <c r="BVF932" s="8"/>
      <c r="BVG932" s="8"/>
      <c r="BVH932" s="8"/>
      <c r="BVI932" s="8"/>
      <c r="BVJ932" s="8"/>
      <c r="BVK932" s="8"/>
      <c r="BVL932" s="8"/>
      <c r="BVM932" s="8"/>
      <c r="BVN932" s="8"/>
      <c r="BVO932" s="8"/>
      <c r="BVP932" s="8"/>
      <c r="BVQ932" s="8"/>
      <c r="BVR932" s="8"/>
      <c r="BVS932" s="8"/>
      <c r="BVT932" s="8"/>
      <c r="BVU932" s="8"/>
      <c r="BVV932" s="8"/>
      <c r="BVW932" s="8"/>
      <c r="BVX932" s="8"/>
      <c r="BVY932" s="8"/>
      <c r="BVZ932" s="8"/>
      <c r="BWA932" s="8"/>
      <c r="BWB932" s="8"/>
      <c r="BWC932" s="8"/>
      <c r="BWD932" s="8"/>
      <c r="BWE932" s="8"/>
      <c r="BWF932" s="8"/>
      <c r="BWG932" s="8"/>
      <c r="BWH932" s="8"/>
      <c r="BWI932" s="8"/>
      <c r="BWJ932" s="8"/>
      <c r="BWK932" s="8"/>
      <c r="BWL932" s="8"/>
      <c r="BWM932" s="8"/>
      <c r="BWN932" s="8"/>
      <c r="BWO932" s="8"/>
      <c r="BWP932" s="8"/>
      <c r="BWQ932" s="8"/>
    </row>
    <row r="933" spans="1:1967" s="547" customFormat="1" ht="102" customHeight="1">
      <c r="A933" s="9" t="s">
        <v>6629</v>
      </c>
      <c r="B933" s="100" t="s">
        <v>97</v>
      </c>
      <c r="C933" s="111" t="s">
        <v>1105</v>
      </c>
      <c r="D933" s="111" t="s">
        <v>1097</v>
      </c>
      <c r="E933" s="111" t="s">
        <v>1106</v>
      </c>
      <c r="F933" s="3"/>
      <c r="G933" s="3" t="s">
        <v>385</v>
      </c>
      <c r="H933" s="20">
        <v>1</v>
      </c>
      <c r="I933" s="114">
        <v>470000000</v>
      </c>
      <c r="J933" s="21" t="s">
        <v>1314</v>
      </c>
      <c r="K933" s="19" t="s">
        <v>2075</v>
      </c>
      <c r="L933" s="137" t="s">
        <v>3397</v>
      </c>
      <c r="M933" s="140" t="s">
        <v>383</v>
      </c>
      <c r="N933" s="346" t="s">
        <v>2084</v>
      </c>
      <c r="O933" s="3" t="s">
        <v>1366</v>
      </c>
      <c r="P933" s="7" t="s">
        <v>1338</v>
      </c>
      <c r="Q933" s="3" t="s">
        <v>1186</v>
      </c>
      <c r="R933" s="24">
        <v>66</v>
      </c>
      <c r="S933" s="19">
        <v>5900</v>
      </c>
      <c r="T933" s="83">
        <v>0</v>
      </c>
      <c r="U933" s="83">
        <f t="shared" si="321"/>
        <v>0</v>
      </c>
      <c r="V933" s="9" t="s">
        <v>1325</v>
      </c>
      <c r="W933" s="152" t="s">
        <v>1394</v>
      </c>
      <c r="X933" s="9" t="s">
        <v>9066</v>
      </c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  <c r="AN933" s="8"/>
      <c r="AO933" s="8"/>
      <c r="AP933" s="8"/>
      <c r="AQ933" s="8"/>
      <c r="AR933" s="8"/>
      <c r="AS933" s="8"/>
      <c r="AT933" s="8"/>
      <c r="AU933" s="8"/>
      <c r="AV933" s="8"/>
      <c r="AW933" s="8"/>
      <c r="AX933" s="8"/>
      <c r="AY933" s="8"/>
      <c r="AZ933" s="8"/>
      <c r="BA933" s="8"/>
      <c r="BB933" s="8"/>
      <c r="BC933" s="8"/>
      <c r="BD933" s="8"/>
      <c r="BE933" s="8"/>
      <c r="BF933" s="8"/>
      <c r="BG933" s="8"/>
      <c r="BH933" s="8"/>
      <c r="BI933" s="8"/>
      <c r="BJ933" s="8"/>
      <c r="BK933" s="8"/>
      <c r="BL933" s="8"/>
      <c r="BM933" s="8"/>
      <c r="BN933" s="8"/>
      <c r="BO933" s="8"/>
      <c r="BP933" s="8"/>
      <c r="BQ933" s="8"/>
      <c r="BR933" s="8"/>
      <c r="BS933" s="8"/>
      <c r="BT933" s="8"/>
      <c r="BU933" s="8"/>
      <c r="BV933" s="8"/>
      <c r="BW933" s="8"/>
      <c r="BX933" s="8"/>
      <c r="BY933" s="8"/>
      <c r="BZ933" s="8"/>
      <c r="CA933" s="8"/>
      <c r="CB933" s="8"/>
      <c r="CC933" s="8"/>
      <c r="CD933" s="8"/>
      <c r="CE933" s="8"/>
      <c r="CF933" s="8"/>
      <c r="CG933" s="8"/>
      <c r="CH933" s="8"/>
      <c r="CI933" s="8"/>
      <c r="CJ933" s="8"/>
      <c r="CK933" s="8"/>
      <c r="CL933" s="8"/>
      <c r="CM933" s="8"/>
      <c r="CN933" s="8"/>
      <c r="CO933" s="8"/>
      <c r="CP933" s="8"/>
      <c r="CQ933" s="8"/>
      <c r="CR933" s="8"/>
      <c r="CS933" s="8"/>
      <c r="CT933" s="8"/>
      <c r="CU933" s="8"/>
      <c r="CV933" s="8"/>
      <c r="CW933" s="8"/>
      <c r="CX933" s="8"/>
      <c r="CY933" s="8"/>
      <c r="CZ933" s="8"/>
      <c r="DA933" s="8"/>
      <c r="DB933" s="8"/>
      <c r="DC933" s="8"/>
      <c r="DD933" s="8"/>
      <c r="DE933" s="8"/>
      <c r="DF933" s="8"/>
      <c r="DG933" s="8"/>
      <c r="DH933" s="8"/>
      <c r="DI933" s="8"/>
      <c r="DJ933" s="8"/>
      <c r="DK933" s="8"/>
      <c r="DL933" s="8"/>
      <c r="DM933" s="8"/>
      <c r="DN933" s="8"/>
      <c r="DO933" s="8"/>
      <c r="DP933" s="8"/>
      <c r="DQ933" s="8"/>
      <c r="DR933" s="8"/>
      <c r="DS933" s="8"/>
      <c r="DT933" s="8"/>
      <c r="DU933" s="8"/>
      <c r="DV933" s="8"/>
      <c r="DW933" s="8"/>
      <c r="DX933" s="8"/>
      <c r="DY933" s="8"/>
      <c r="DZ933" s="8"/>
      <c r="EA933" s="8"/>
      <c r="EB933" s="8"/>
      <c r="EC933" s="8"/>
      <c r="ED933" s="8"/>
      <c r="EE933" s="8"/>
      <c r="EF933" s="8"/>
      <c r="EG933" s="8"/>
      <c r="EH933" s="8"/>
      <c r="EI933" s="8"/>
      <c r="EJ933" s="8"/>
      <c r="EK933" s="8"/>
      <c r="EL933" s="8"/>
      <c r="EM933" s="8"/>
      <c r="EN933" s="8"/>
      <c r="EO933" s="8"/>
      <c r="EP933" s="8"/>
      <c r="EQ933" s="8"/>
      <c r="ER933" s="8"/>
      <c r="ES933" s="8"/>
      <c r="ET933" s="8"/>
      <c r="EU933" s="8"/>
      <c r="EV933" s="8"/>
      <c r="EW933" s="8"/>
      <c r="EX933" s="8"/>
      <c r="EY933" s="8"/>
      <c r="EZ933" s="8"/>
      <c r="FA933" s="8"/>
      <c r="FB933" s="8"/>
      <c r="FC933" s="8"/>
      <c r="FD933" s="8"/>
      <c r="FE933" s="8"/>
      <c r="FF933" s="8"/>
      <c r="FG933" s="8"/>
      <c r="FH933" s="8"/>
      <c r="FI933" s="8"/>
      <c r="FJ933" s="8"/>
      <c r="FK933" s="8"/>
      <c r="FL933" s="8"/>
      <c r="FM933" s="8"/>
      <c r="FN933" s="8"/>
      <c r="FO933" s="8"/>
      <c r="FP933" s="8"/>
      <c r="FQ933" s="8"/>
      <c r="FR933" s="8"/>
      <c r="FS933" s="8"/>
      <c r="FT933" s="8"/>
      <c r="FU933" s="8"/>
      <c r="FV933" s="8"/>
      <c r="FW933" s="8"/>
      <c r="FX933" s="8"/>
      <c r="FY933" s="8"/>
      <c r="FZ933" s="8"/>
      <c r="GA933" s="8"/>
      <c r="GB933" s="8"/>
      <c r="GC933" s="8"/>
      <c r="GD933" s="8"/>
      <c r="GE933" s="8"/>
      <c r="GF933" s="8"/>
      <c r="GG933" s="8"/>
      <c r="GH933" s="8"/>
      <c r="GI933" s="8"/>
      <c r="GJ933" s="8"/>
      <c r="GK933" s="8"/>
      <c r="GL933" s="8"/>
      <c r="GM933" s="8"/>
      <c r="GN933" s="8"/>
      <c r="GO933" s="8"/>
      <c r="GP933" s="8"/>
      <c r="GQ933" s="8"/>
      <c r="GR933" s="8"/>
      <c r="GS933" s="8"/>
      <c r="GT933" s="8"/>
      <c r="GU933" s="8"/>
      <c r="GV933" s="8"/>
      <c r="GW933" s="8"/>
      <c r="GX933" s="8"/>
      <c r="GY933" s="8"/>
      <c r="GZ933" s="8"/>
      <c r="HA933" s="8"/>
      <c r="HB933" s="8"/>
      <c r="HC933" s="8"/>
      <c r="HD933" s="8"/>
      <c r="HE933" s="8"/>
      <c r="HF933" s="8"/>
      <c r="HG933" s="8"/>
      <c r="HH933" s="8"/>
      <c r="HI933" s="8"/>
      <c r="HJ933" s="8"/>
      <c r="HK933" s="8"/>
      <c r="HL933" s="8"/>
      <c r="HM933" s="8"/>
      <c r="HN933" s="8"/>
      <c r="HO933" s="8"/>
      <c r="HP933" s="8"/>
      <c r="HQ933" s="8"/>
      <c r="HR933" s="8"/>
      <c r="HS933" s="8"/>
      <c r="HT933" s="8"/>
      <c r="HU933" s="8"/>
      <c r="HV933" s="8"/>
      <c r="HW933" s="8"/>
      <c r="HX933" s="8"/>
      <c r="HY933" s="8"/>
      <c r="HZ933" s="8"/>
      <c r="IA933" s="8"/>
      <c r="IB933" s="8"/>
      <c r="IC933" s="8"/>
      <c r="ID933" s="8"/>
      <c r="IE933" s="8"/>
      <c r="IF933" s="8"/>
      <c r="IG933" s="8"/>
      <c r="IH933" s="8"/>
      <c r="II933" s="8"/>
      <c r="IJ933" s="8"/>
      <c r="IK933" s="8"/>
      <c r="IL933" s="8"/>
      <c r="IM933" s="8"/>
      <c r="IN933" s="8"/>
      <c r="IO933" s="8"/>
      <c r="IP933" s="8"/>
      <c r="IQ933" s="8"/>
      <c r="IR933" s="8"/>
      <c r="IS933" s="8"/>
      <c r="IT933" s="8"/>
      <c r="IU933" s="8"/>
      <c r="IV933" s="8"/>
      <c r="IW933" s="8"/>
      <c r="IX933" s="8"/>
      <c r="IY933" s="8"/>
      <c r="IZ933" s="8"/>
      <c r="JA933" s="8"/>
      <c r="JB933" s="8"/>
      <c r="JC933" s="8"/>
      <c r="JD933" s="8"/>
      <c r="JE933" s="8"/>
      <c r="JF933" s="8"/>
      <c r="JG933" s="8"/>
      <c r="JH933" s="8"/>
      <c r="JI933" s="8"/>
      <c r="JJ933" s="8"/>
      <c r="JK933" s="8"/>
      <c r="JL933" s="8"/>
      <c r="JM933" s="8"/>
      <c r="JN933" s="8"/>
      <c r="JO933" s="8"/>
      <c r="JP933" s="8"/>
      <c r="JQ933" s="8"/>
      <c r="JR933" s="8"/>
      <c r="JS933" s="8"/>
      <c r="JT933" s="8"/>
      <c r="JU933" s="8"/>
      <c r="JV933" s="8"/>
      <c r="JW933" s="8"/>
      <c r="JX933" s="8"/>
      <c r="JY933" s="8"/>
      <c r="JZ933" s="8"/>
      <c r="KA933" s="8"/>
      <c r="KB933" s="8"/>
      <c r="KC933" s="8"/>
      <c r="KD933" s="8"/>
      <c r="KE933" s="8"/>
      <c r="KF933" s="8"/>
      <c r="KG933" s="8"/>
      <c r="KH933" s="8"/>
      <c r="KI933" s="8"/>
      <c r="KJ933" s="8"/>
      <c r="KK933" s="8"/>
      <c r="KL933" s="8"/>
      <c r="KM933" s="8"/>
      <c r="KN933" s="8"/>
      <c r="KO933" s="8"/>
      <c r="KP933" s="8"/>
      <c r="KQ933" s="8"/>
      <c r="KR933" s="8"/>
      <c r="KS933" s="8"/>
      <c r="KT933" s="8"/>
      <c r="KU933" s="8"/>
      <c r="KV933" s="8"/>
      <c r="KW933" s="8"/>
      <c r="KX933" s="8"/>
      <c r="KY933" s="8"/>
      <c r="KZ933" s="8"/>
      <c r="LA933" s="8"/>
      <c r="LB933" s="8"/>
      <c r="LC933" s="8"/>
      <c r="LD933" s="8"/>
      <c r="LE933" s="8"/>
      <c r="LF933" s="8"/>
      <c r="LG933" s="8"/>
      <c r="LH933" s="8"/>
      <c r="LI933" s="8"/>
      <c r="LJ933" s="8"/>
      <c r="LK933" s="8"/>
      <c r="LL933" s="8"/>
      <c r="LM933" s="8"/>
      <c r="LN933" s="8"/>
      <c r="LO933" s="8"/>
      <c r="LP933" s="8"/>
      <c r="LQ933" s="8"/>
      <c r="LR933" s="8"/>
      <c r="LS933" s="8"/>
      <c r="LT933" s="8"/>
      <c r="LU933" s="8"/>
      <c r="LV933" s="8"/>
      <c r="LW933" s="8"/>
      <c r="LX933" s="8"/>
      <c r="LY933" s="8"/>
      <c r="LZ933" s="8"/>
      <c r="MA933" s="8"/>
      <c r="MB933" s="8"/>
      <c r="MC933" s="8"/>
      <c r="MD933" s="8"/>
      <c r="ME933" s="8"/>
      <c r="MF933" s="8"/>
      <c r="MG933" s="8"/>
      <c r="MH933" s="8"/>
      <c r="MI933" s="8"/>
      <c r="MJ933" s="8"/>
      <c r="MK933" s="8"/>
      <c r="ML933" s="8"/>
      <c r="MM933" s="8"/>
      <c r="MN933" s="8"/>
      <c r="MO933" s="8"/>
      <c r="MP933" s="8"/>
      <c r="MQ933" s="8"/>
      <c r="MR933" s="8"/>
      <c r="MS933" s="8"/>
      <c r="MT933" s="8"/>
      <c r="MU933" s="8"/>
      <c r="MV933" s="8"/>
      <c r="MW933" s="8"/>
      <c r="MX933" s="8"/>
      <c r="MY933" s="8"/>
      <c r="MZ933" s="8"/>
      <c r="NA933" s="8"/>
      <c r="NB933" s="8"/>
      <c r="NC933" s="8"/>
      <c r="ND933" s="8"/>
      <c r="NE933" s="8"/>
      <c r="NF933" s="8"/>
      <c r="NG933" s="8"/>
      <c r="NH933" s="8"/>
      <c r="NI933" s="8"/>
      <c r="NJ933" s="8"/>
      <c r="NK933" s="8"/>
      <c r="NL933" s="8"/>
      <c r="NM933" s="8"/>
      <c r="NN933" s="8"/>
      <c r="NO933" s="8"/>
      <c r="NP933" s="8"/>
      <c r="NQ933" s="8"/>
      <c r="NR933" s="8"/>
      <c r="NS933" s="8"/>
      <c r="NT933" s="8"/>
      <c r="NU933" s="8"/>
      <c r="NV933" s="8"/>
      <c r="NW933" s="8"/>
      <c r="NX933" s="8"/>
      <c r="NY933" s="8"/>
      <c r="NZ933" s="8"/>
      <c r="OA933" s="8"/>
      <c r="OB933" s="8"/>
      <c r="OC933" s="8"/>
      <c r="OD933" s="8"/>
      <c r="OE933" s="8"/>
      <c r="OF933" s="8"/>
      <c r="OG933" s="8"/>
      <c r="OH933" s="8"/>
      <c r="OI933" s="8"/>
      <c r="OJ933" s="8"/>
      <c r="OK933" s="8"/>
      <c r="OL933" s="8"/>
      <c r="OM933" s="8"/>
      <c r="ON933" s="8"/>
      <c r="OO933" s="8"/>
      <c r="OP933" s="8"/>
      <c r="OQ933" s="8"/>
      <c r="OR933" s="8"/>
      <c r="OS933" s="8"/>
      <c r="OT933" s="8"/>
      <c r="OU933" s="8"/>
      <c r="OV933" s="8"/>
      <c r="OW933" s="8"/>
      <c r="OX933" s="8"/>
      <c r="OY933" s="8"/>
      <c r="OZ933" s="8"/>
      <c r="PA933" s="8"/>
      <c r="PB933" s="8"/>
      <c r="PC933" s="8"/>
      <c r="PD933" s="8"/>
      <c r="PE933" s="8"/>
      <c r="PF933" s="8"/>
      <c r="PG933" s="8"/>
      <c r="PH933" s="8"/>
      <c r="PI933" s="8"/>
      <c r="PJ933" s="8"/>
      <c r="PK933" s="8"/>
      <c r="PL933" s="8"/>
      <c r="PM933" s="8"/>
      <c r="PN933" s="8"/>
      <c r="PO933" s="8"/>
      <c r="PP933" s="8"/>
      <c r="PQ933" s="8"/>
      <c r="PR933" s="8"/>
      <c r="PS933" s="8"/>
      <c r="PT933" s="8"/>
      <c r="PU933" s="8"/>
      <c r="PV933" s="8"/>
      <c r="PW933" s="8"/>
      <c r="PX933" s="8"/>
      <c r="PY933" s="8"/>
      <c r="PZ933" s="8"/>
      <c r="QA933" s="8"/>
      <c r="QB933" s="8"/>
      <c r="QC933" s="8"/>
      <c r="QD933" s="8"/>
      <c r="QE933" s="8"/>
      <c r="QF933" s="8"/>
      <c r="QG933" s="8"/>
      <c r="QH933" s="8"/>
      <c r="QI933" s="8"/>
      <c r="QJ933" s="8"/>
      <c r="QK933" s="8"/>
      <c r="QL933" s="8"/>
      <c r="QM933" s="8"/>
      <c r="QN933" s="8"/>
      <c r="QO933" s="8"/>
      <c r="QP933" s="8"/>
      <c r="QQ933" s="8"/>
      <c r="QR933" s="8"/>
      <c r="QS933" s="8"/>
      <c r="QT933" s="8"/>
      <c r="QU933" s="8"/>
      <c r="QV933" s="8"/>
      <c r="QW933" s="8"/>
      <c r="QX933" s="8"/>
      <c r="QY933" s="8"/>
      <c r="QZ933" s="8"/>
      <c r="RA933" s="8"/>
      <c r="RB933" s="8"/>
      <c r="RC933" s="8"/>
      <c r="RD933" s="8"/>
      <c r="RE933" s="8"/>
      <c r="RF933" s="8"/>
      <c r="RG933" s="8"/>
      <c r="RH933" s="8"/>
      <c r="RI933" s="8"/>
      <c r="RJ933" s="8"/>
      <c r="RK933" s="8"/>
      <c r="RL933" s="8"/>
      <c r="RM933" s="8"/>
      <c r="RN933" s="8"/>
      <c r="RO933" s="8"/>
      <c r="RP933" s="8"/>
      <c r="RQ933" s="8"/>
      <c r="RR933" s="8"/>
      <c r="RS933" s="8"/>
      <c r="RT933" s="8"/>
      <c r="RU933" s="8"/>
      <c r="RV933" s="8"/>
      <c r="RW933" s="8"/>
      <c r="RX933" s="8"/>
      <c r="RY933" s="8"/>
      <c r="RZ933" s="8"/>
      <c r="SA933" s="8"/>
      <c r="SB933" s="8"/>
      <c r="SC933" s="8"/>
      <c r="SD933" s="8"/>
      <c r="SE933" s="8"/>
      <c r="SF933" s="8"/>
      <c r="SG933" s="8"/>
      <c r="SH933" s="8"/>
      <c r="SI933" s="8"/>
      <c r="SJ933" s="8"/>
      <c r="SK933" s="8"/>
      <c r="SL933" s="8"/>
      <c r="SM933" s="8"/>
      <c r="SN933" s="8"/>
      <c r="SO933" s="8"/>
      <c r="SP933" s="8"/>
      <c r="SQ933" s="8"/>
      <c r="SR933" s="8"/>
      <c r="SS933" s="8"/>
      <c r="ST933" s="8"/>
      <c r="SU933" s="8"/>
      <c r="SV933" s="8"/>
      <c r="SW933" s="8"/>
      <c r="SX933" s="8"/>
      <c r="SY933" s="8"/>
      <c r="SZ933" s="8"/>
      <c r="TA933" s="8"/>
      <c r="TB933" s="8"/>
      <c r="TC933" s="8"/>
      <c r="TD933" s="8"/>
      <c r="TE933" s="8"/>
      <c r="TF933" s="8"/>
      <c r="TG933" s="8"/>
      <c r="TH933" s="8"/>
      <c r="TI933" s="8"/>
      <c r="TJ933" s="8"/>
      <c r="TK933" s="8"/>
      <c r="TL933" s="8"/>
      <c r="TM933" s="8"/>
      <c r="TN933" s="8"/>
      <c r="TO933" s="8"/>
      <c r="TP933" s="8"/>
      <c r="TQ933" s="8"/>
      <c r="TR933" s="8"/>
      <c r="TS933" s="8"/>
      <c r="TT933" s="8"/>
      <c r="TU933" s="8"/>
      <c r="TV933" s="8"/>
      <c r="TW933" s="8"/>
      <c r="TX933" s="8"/>
      <c r="TY933" s="8"/>
      <c r="TZ933" s="8"/>
      <c r="UA933" s="8"/>
      <c r="UB933" s="8"/>
      <c r="UC933" s="8"/>
      <c r="UD933" s="8"/>
      <c r="UE933" s="8"/>
      <c r="UF933" s="8"/>
      <c r="UG933" s="8"/>
      <c r="UH933" s="8"/>
      <c r="UI933" s="8"/>
      <c r="UJ933" s="8"/>
      <c r="UK933" s="8"/>
      <c r="UL933" s="8"/>
      <c r="UM933" s="8"/>
      <c r="UN933" s="8"/>
      <c r="UO933" s="8"/>
      <c r="UP933" s="8"/>
      <c r="UQ933" s="8"/>
      <c r="UR933" s="8"/>
      <c r="US933" s="8"/>
      <c r="UT933" s="8"/>
      <c r="UU933" s="8"/>
      <c r="UV933" s="8"/>
      <c r="UW933" s="8"/>
      <c r="UX933" s="8"/>
      <c r="UY933" s="8"/>
      <c r="UZ933" s="8"/>
      <c r="VA933" s="8"/>
      <c r="VB933" s="8"/>
      <c r="VC933" s="8"/>
      <c r="VD933" s="8"/>
      <c r="VE933" s="8"/>
      <c r="VF933" s="8"/>
      <c r="VG933" s="8"/>
      <c r="VH933" s="8"/>
      <c r="VI933" s="8"/>
      <c r="VJ933" s="8"/>
      <c r="VK933" s="8"/>
      <c r="VL933" s="8"/>
      <c r="VM933" s="8"/>
      <c r="VN933" s="8"/>
      <c r="VO933" s="8"/>
      <c r="VP933" s="8"/>
      <c r="VQ933" s="8"/>
      <c r="VR933" s="8"/>
      <c r="VS933" s="8"/>
      <c r="VT933" s="8"/>
      <c r="VU933" s="8"/>
      <c r="VV933" s="8"/>
      <c r="VW933" s="8"/>
      <c r="VX933" s="8"/>
      <c r="VY933" s="8"/>
      <c r="VZ933" s="8"/>
      <c r="WA933" s="8"/>
      <c r="WB933" s="8"/>
      <c r="WC933" s="8"/>
      <c r="WD933" s="8"/>
      <c r="WE933" s="8"/>
      <c r="WF933" s="8"/>
      <c r="WG933" s="8"/>
      <c r="WH933" s="8"/>
      <c r="WI933" s="8"/>
      <c r="WJ933" s="8"/>
      <c r="WK933" s="8"/>
      <c r="WL933" s="8"/>
      <c r="WM933" s="8"/>
      <c r="WN933" s="8"/>
      <c r="WO933" s="8"/>
      <c r="WP933" s="8"/>
      <c r="WQ933" s="8"/>
      <c r="WR933" s="8"/>
      <c r="WS933" s="8"/>
      <c r="WT933" s="8"/>
      <c r="WU933" s="8"/>
      <c r="WV933" s="8"/>
      <c r="WW933" s="8"/>
      <c r="WX933" s="8"/>
      <c r="WY933" s="8"/>
      <c r="WZ933" s="8"/>
      <c r="XA933" s="8"/>
      <c r="XB933" s="8"/>
      <c r="XC933" s="8"/>
      <c r="XD933" s="8"/>
      <c r="XE933" s="8"/>
      <c r="XF933" s="8"/>
      <c r="XG933" s="8"/>
      <c r="XH933" s="8"/>
      <c r="XI933" s="8"/>
      <c r="XJ933" s="8"/>
      <c r="XK933" s="8"/>
      <c r="XL933" s="8"/>
      <c r="XM933" s="8"/>
      <c r="XN933" s="8"/>
      <c r="XO933" s="8"/>
      <c r="XP933" s="8"/>
      <c r="XQ933" s="8"/>
      <c r="XR933" s="8"/>
      <c r="XS933" s="8"/>
      <c r="XT933" s="8"/>
      <c r="XU933" s="8"/>
      <c r="XV933" s="8"/>
      <c r="XW933" s="8"/>
      <c r="XX933" s="8"/>
      <c r="XY933" s="8"/>
      <c r="XZ933" s="8"/>
      <c r="YA933" s="8"/>
      <c r="YB933" s="8"/>
      <c r="YC933" s="8"/>
      <c r="YD933" s="8"/>
      <c r="YE933" s="8"/>
      <c r="YF933" s="8"/>
      <c r="YG933" s="8"/>
      <c r="YH933" s="8"/>
      <c r="YI933" s="8"/>
      <c r="YJ933" s="8"/>
      <c r="YK933" s="8"/>
      <c r="YL933" s="8"/>
      <c r="YM933" s="8"/>
      <c r="YN933" s="8"/>
      <c r="YO933" s="8"/>
      <c r="YP933" s="8"/>
      <c r="YQ933" s="8"/>
      <c r="YR933" s="8"/>
      <c r="YS933" s="8"/>
      <c r="YT933" s="8"/>
      <c r="YU933" s="8"/>
      <c r="YV933" s="8"/>
      <c r="YW933" s="8"/>
      <c r="YX933" s="8"/>
      <c r="YY933" s="8"/>
      <c r="YZ933" s="8"/>
      <c r="ZA933" s="8"/>
      <c r="ZB933" s="8"/>
      <c r="ZC933" s="8"/>
      <c r="ZD933" s="8"/>
      <c r="ZE933" s="8"/>
      <c r="ZF933" s="8"/>
      <c r="ZG933" s="8"/>
      <c r="ZH933" s="8"/>
      <c r="ZI933" s="8"/>
      <c r="ZJ933" s="8"/>
      <c r="ZK933" s="8"/>
      <c r="ZL933" s="8"/>
      <c r="ZM933" s="8"/>
      <c r="ZN933" s="8"/>
      <c r="ZO933" s="8"/>
      <c r="ZP933" s="8"/>
      <c r="ZQ933" s="8"/>
      <c r="ZR933" s="8"/>
      <c r="ZS933" s="8"/>
      <c r="ZT933" s="8"/>
      <c r="ZU933" s="8"/>
      <c r="ZV933" s="8"/>
      <c r="ZW933" s="8"/>
      <c r="ZX933" s="8"/>
      <c r="ZY933" s="8"/>
      <c r="ZZ933" s="8"/>
      <c r="AAA933" s="8"/>
      <c r="AAB933" s="8"/>
      <c r="AAC933" s="8"/>
      <c r="AAD933" s="8"/>
      <c r="AAE933" s="8"/>
      <c r="AAF933" s="8"/>
      <c r="AAG933" s="8"/>
      <c r="AAH933" s="8"/>
      <c r="AAI933" s="8"/>
      <c r="AAJ933" s="8"/>
      <c r="AAK933" s="8"/>
      <c r="AAL933" s="8"/>
      <c r="AAM933" s="8"/>
      <c r="AAN933" s="8"/>
      <c r="AAO933" s="8"/>
      <c r="AAP933" s="8"/>
      <c r="AAQ933" s="8"/>
      <c r="AAR933" s="8"/>
      <c r="AAS933" s="8"/>
      <c r="AAT933" s="8"/>
      <c r="AAU933" s="8"/>
      <c r="AAV933" s="8"/>
      <c r="AAW933" s="8"/>
      <c r="AAX933" s="8"/>
      <c r="AAY933" s="8"/>
      <c r="AAZ933" s="8"/>
      <c r="ABA933" s="8"/>
      <c r="ABB933" s="8"/>
      <c r="ABC933" s="8"/>
      <c r="ABD933" s="8"/>
      <c r="ABE933" s="8"/>
      <c r="ABF933" s="8"/>
      <c r="ABG933" s="8"/>
      <c r="ABH933" s="8"/>
      <c r="ABI933" s="8"/>
      <c r="ABJ933" s="8"/>
      <c r="ABK933" s="8"/>
      <c r="ABL933" s="8"/>
      <c r="ABM933" s="8"/>
      <c r="ABN933" s="8"/>
      <c r="ABO933" s="8"/>
      <c r="ABP933" s="8"/>
      <c r="ABQ933" s="8"/>
      <c r="ABR933" s="8"/>
      <c r="ABS933" s="8"/>
      <c r="ABT933" s="8"/>
      <c r="ABU933" s="8"/>
      <c r="ABV933" s="8"/>
      <c r="ABW933" s="8"/>
      <c r="ABX933" s="8"/>
      <c r="ABY933" s="8"/>
      <c r="ABZ933" s="8"/>
      <c r="ACA933" s="8"/>
      <c r="ACB933" s="8"/>
      <c r="ACC933" s="8"/>
      <c r="ACD933" s="8"/>
      <c r="ACE933" s="8"/>
      <c r="ACF933" s="8"/>
      <c r="ACG933" s="8"/>
      <c r="ACH933" s="8"/>
      <c r="ACI933" s="8"/>
      <c r="ACJ933" s="8"/>
      <c r="ACK933" s="8"/>
      <c r="ACL933" s="8"/>
      <c r="ACM933" s="8"/>
      <c r="ACN933" s="8"/>
      <c r="ACO933" s="8"/>
      <c r="ACP933" s="8"/>
      <c r="ACQ933" s="8"/>
      <c r="ACR933" s="8"/>
      <c r="ACS933" s="8"/>
      <c r="ACT933" s="8"/>
      <c r="ACU933" s="8"/>
      <c r="ACV933" s="8"/>
      <c r="ACW933" s="8"/>
      <c r="ACX933" s="8"/>
      <c r="ACY933" s="8"/>
      <c r="ACZ933" s="8"/>
      <c r="ADA933" s="8"/>
      <c r="ADB933" s="8"/>
      <c r="ADC933" s="8"/>
      <c r="ADD933" s="8"/>
      <c r="ADE933" s="8"/>
      <c r="ADF933" s="8"/>
      <c r="ADG933" s="8"/>
      <c r="ADH933" s="8"/>
      <c r="ADI933" s="8"/>
      <c r="ADJ933" s="8"/>
      <c r="ADK933" s="8"/>
      <c r="ADL933" s="8"/>
      <c r="ADM933" s="8"/>
      <c r="ADN933" s="8"/>
      <c r="ADO933" s="8"/>
      <c r="ADP933" s="8"/>
      <c r="ADQ933" s="8"/>
      <c r="ADR933" s="8"/>
      <c r="ADS933" s="8"/>
      <c r="ADT933" s="8"/>
      <c r="ADU933" s="8"/>
      <c r="ADV933" s="8"/>
      <c r="ADW933" s="8"/>
      <c r="ADX933" s="8"/>
      <c r="ADY933" s="8"/>
      <c r="ADZ933" s="8"/>
      <c r="AEA933" s="8"/>
      <c r="AEB933" s="8"/>
      <c r="AEC933" s="8"/>
      <c r="AED933" s="8"/>
      <c r="AEE933" s="8"/>
      <c r="AEF933" s="8"/>
      <c r="AEG933" s="8"/>
      <c r="AEH933" s="8"/>
      <c r="AEI933" s="8"/>
      <c r="AEJ933" s="8"/>
      <c r="AEK933" s="8"/>
      <c r="AEL933" s="8"/>
      <c r="AEM933" s="8"/>
      <c r="AEN933" s="8"/>
      <c r="AEO933" s="8"/>
      <c r="AEP933" s="8"/>
      <c r="AEQ933" s="8"/>
      <c r="AER933" s="8"/>
      <c r="AES933" s="8"/>
      <c r="AET933" s="8"/>
      <c r="AEU933" s="8"/>
      <c r="AEV933" s="8"/>
      <c r="AEW933" s="8"/>
      <c r="AEX933" s="8"/>
      <c r="AEY933" s="8"/>
      <c r="AEZ933" s="8"/>
      <c r="AFA933" s="8"/>
      <c r="AFB933" s="8"/>
      <c r="AFC933" s="8"/>
      <c r="AFD933" s="8"/>
      <c r="AFE933" s="8"/>
      <c r="AFF933" s="8"/>
      <c r="AFG933" s="8"/>
      <c r="AFH933" s="8"/>
      <c r="AFI933" s="8"/>
      <c r="AFJ933" s="8"/>
      <c r="AFK933" s="8"/>
      <c r="AFL933" s="8"/>
      <c r="AFM933" s="8"/>
      <c r="AFN933" s="8"/>
      <c r="AFO933" s="8"/>
      <c r="AFP933" s="8"/>
      <c r="AFQ933" s="8"/>
      <c r="AFR933" s="8"/>
      <c r="AFS933" s="8"/>
      <c r="AFT933" s="8"/>
      <c r="AFU933" s="8"/>
      <c r="AFV933" s="8"/>
      <c r="AFW933" s="8"/>
      <c r="AFX933" s="8"/>
      <c r="AFY933" s="8"/>
      <c r="AFZ933" s="8"/>
      <c r="AGA933" s="8"/>
      <c r="AGB933" s="8"/>
      <c r="AGC933" s="8"/>
      <c r="AGD933" s="8"/>
      <c r="AGE933" s="8"/>
      <c r="AGF933" s="8"/>
      <c r="AGG933" s="8"/>
      <c r="AGH933" s="8"/>
      <c r="AGI933" s="8"/>
      <c r="AGJ933" s="8"/>
      <c r="AGK933" s="8"/>
      <c r="AGL933" s="8"/>
      <c r="AGM933" s="8"/>
      <c r="AGN933" s="8"/>
      <c r="AGO933" s="8"/>
      <c r="AGP933" s="8"/>
      <c r="AGQ933" s="8"/>
      <c r="AGR933" s="8"/>
      <c r="AGS933" s="8"/>
      <c r="AGT933" s="8"/>
      <c r="AGU933" s="8"/>
      <c r="AGV933" s="8"/>
      <c r="AGW933" s="8"/>
      <c r="AGX933" s="8"/>
      <c r="AGY933" s="8"/>
      <c r="AGZ933" s="8"/>
      <c r="AHA933" s="8"/>
      <c r="AHB933" s="8"/>
      <c r="AHC933" s="8"/>
      <c r="AHD933" s="8"/>
      <c r="AHE933" s="8"/>
      <c r="AHF933" s="8"/>
      <c r="AHG933" s="8"/>
      <c r="AHH933" s="8"/>
      <c r="AHI933" s="8"/>
      <c r="AHJ933" s="8"/>
      <c r="AHK933" s="8"/>
      <c r="AHL933" s="8"/>
      <c r="AHM933" s="8"/>
      <c r="AHN933" s="8"/>
      <c r="AHO933" s="8"/>
      <c r="AHP933" s="8"/>
      <c r="AHQ933" s="8"/>
      <c r="AHR933" s="8"/>
      <c r="AHS933" s="8"/>
      <c r="AHT933" s="8"/>
      <c r="AHU933" s="8"/>
      <c r="AHV933" s="8"/>
      <c r="AHW933" s="8"/>
      <c r="AHX933" s="8"/>
      <c r="AHY933" s="8"/>
      <c r="AHZ933" s="8"/>
      <c r="AIA933" s="8"/>
      <c r="AIB933" s="8"/>
      <c r="AIC933" s="8"/>
      <c r="AID933" s="8"/>
      <c r="AIE933" s="8"/>
      <c r="AIF933" s="8"/>
      <c r="AIG933" s="8"/>
      <c r="AIH933" s="8"/>
      <c r="AII933" s="8"/>
      <c r="AIJ933" s="8"/>
      <c r="AIK933" s="8"/>
      <c r="AIL933" s="8"/>
      <c r="AIM933" s="8"/>
      <c r="AIN933" s="8"/>
      <c r="AIO933" s="8"/>
      <c r="AIP933" s="8"/>
      <c r="AIQ933" s="8"/>
      <c r="AIR933" s="8"/>
      <c r="AIS933" s="8"/>
      <c r="AIT933" s="8"/>
      <c r="AIU933" s="8"/>
      <c r="AIV933" s="8"/>
      <c r="AIW933" s="8"/>
      <c r="AIX933" s="8"/>
      <c r="AIY933" s="8"/>
      <c r="AIZ933" s="8"/>
      <c r="AJA933" s="8"/>
      <c r="AJB933" s="8"/>
      <c r="AJC933" s="8"/>
      <c r="AJD933" s="8"/>
      <c r="AJE933" s="8"/>
      <c r="AJF933" s="8"/>
      <c r="AJG933" s="8"/>
      <c r="AJH933" s="8"/>
      <c r="AJI933" s="8"/>
      <c r="AJJ933" s="8"/>
      <c r="AJK933" s="8"/>
      <c r="AJL933" s="8"/>
      <c r="AJM933" s="8"/>
      <c r="AJN933" s="8"/>
      <c r="AJO933" s="8"/>
      <c r="AJP933" s="8"/>
      <c r="AJQ933" s="8"/>
      <c r="AJR933" s="8"/>
      <c r="AJS933" s="8"/>
      <c r="AJT933" s="8"/>
      <c r="AJU933" s="8"/>
      <c r="AJV933" s="8"/>
      <c r="AJW933" s="8"/>
      <c r="AJX933" s="8"/>
      <c r="AJY933" s="8"/>
      <c r="AJZ933" s="8"/>
      <c r="AKA933" s="8"/>
      <c r="AKB933" s="8"/>
      <c r="AKC933" s="8"/>
      <c r="AKD933" s="8"/>
      <c r="AKE933" s="8"/>
      <c r="AKF933" s="8"/>
      <c r="AKG933" s="8"/>
      <c r="AKH933" s="8"/>
      <c r="AKI933" s="8"/>
      <c r="AKJ933" s="8"/>
      <c r="AKK933" s="8"/>
      <c r="AKL933" s="8"/>
      <c r="AKM933" s="8"/>
      <c r="AKN933" s="8"/>
      <c r="AKO933" s="8"/>
      <c r="AKP933" s="8"/>
      <c r="AKQ933" s="8"/>
      <c r="AKR933" s="8"/>
      <c r="AKS933" s="8"/>
      <c r="AKT933" s="8"/>
      <c r="AKU933" s="8"/>
      <c r="AKV933" s="8"/>
      <c r="AKW933" s="8"/>
      <c r="AKX933" s="8"/>
      <c r="AKY933" s="8"/>
      <c r="AKZ933" s="8"/>
      <c r="ALA933" s="8"/>
      <c r="ALB933" s="8"/>
      <c r="ALC933" s="8"/>
      <c r="ALD933" s="8"/>
      <c r="ALE933" s="8"/>
      <c r="ALF933" s="8"/>
      <c r="ALG933" s="8"/>
      <c r="ALH933" s="8"/>
      <c r="ALI933" s="8"/>
      <c r="ALJ933" s="8"/>
      <c r="ALK933" s="8"/>
      <c r="ALL933" s="8"/>
      <c r="ALM933" s="8"/>
      <c r="ALN933" s="8"/>
      <c r="ALO933" s="8"/>
      <c r="ALP933" s="8"/>
      <c r="ALQ933" s="8"/>
      <c r="ALR933" s="8"/>
      <c r="ALS933" s="8"/>
      <c r="ALT933" s="8"/>
      <c r="ALU933" s="8"/>
      <c r="ALV933" s="8"/>
      <c r="ALW933" s="8"/>
      <c r="ALX933" s="8"/>
      <c r="ALY933" s="8"/>
      <c r="ALZ933" s="8"/>
      <c r="AMA933" s="8"/>
      <c r="AMB933" s="8"/>
      <c r="AMC933" s="8"/>
      <c r="AMD933" s="8"/>
      <c r="AME933" s="8"/>
      <c r="AMF933" s="8"/>
      <c r="AMG933" s="8"/>
      <c r="AMH933" s="8"/>
      <c r="AMI933" s="8"/>
      <c r="AMJ933" s="8"/>
      <c r="AMK933" s="8"/>
      <c r="AML933" s="8"/>
      <c r="AMM933" s="8"/>
      <c r="AMN933" s="8"/>
      <c r="AMO933" s="8"/>
      <c r="AMP933" s="8"/>
      <c r="AMQ933" s="8"/>
      <c r="AMR933" s="8"/>
      <c r="AMS933" s="8"/>
      <c r="AMT933" s="8"/>
      <c r="AMU933" s="8"/>
      <c r="AMV933" s="8"/>
      <c r="AMW933" s="8"/>
      <c r="AMX933" s="8"/>
      <c r="AMY933" s="8"/>
      <c r="AMZ933" s="8"/>
      <c r="ANA933" s="8"/>
      <c r="ANB933" s="8"/>
      <c r="ANC933" s="8"/>
      <c r="AND933" s="8"/>
      <c r="ANE933" s="8"/>
      <c r="ANF933" s="8"/>
      <c r="ANG933" s="8"/>
      <c r="ANH933" s="8"/>
      <c r="ANI933" s="8"/>
      <c r="ANJ933" s="8"/>
      <c r="ANK933" s="8"/>
      <c r="ANL933" s="8"/>
      <c r="ANM933" s="8"/>
      <c r="ANN933" s="8"/>
      <c r="ANO933" s="8"/>
      <c r="ANP933" s="8"/>
      <c r="ANQ933" s="8"/>
      <c r="ANR933" s="8"/>
      <c r="ANS933" s="8"/>
      <c r="ANT933" s="8"/>
      <c r="ANU933" s="8"/>
      <c r="ANV933" s="8"/>
      <c r="ANW933" s="8"/>
      <c r="ANX933" s="8"/>
      <c r="ANY933" s="8"/>
      <c r="ANZ933" s="8"/>
      <c r="AOA933" s="8"/>
      <c r="AOB933" s="8"/>
      <c r="AOC933" s="8"/>
      <c r="AOD933" s="8"/>
      <c r="AOE933" s="8"/>
      <c r="AOF933" s="8"/>
      <c r="AOG933" s="8"/>
      <c r="AOH933" s="8"/>
      <c r="AOI933" s="8"/>
      <c r="AOJ933" s="8"/>
      <c r="AOK933" s="8"/>
      <c r="AOL933" s="8"/>
      <c r="AOM933" s="8"/>
      <c r="AON933" s="8"/>
      <c r="AOO933" s="8"/>
      <c r="AOP933" s="8"/>
      <c r="AOQ933" s="8"/>
      <c r="AOR933" s="8"/>
      <c r="AOS933" s="8"/>
      <c r="AOT933" s="8"/>
      <c r="AOU933" s="8"/>
      <c r="AOV933" s="8"/>
      <c r="AOW933" s="8"/>
      <c r="AOX933" s="8"/>
      <c r="AOY933" s="8"/>
      <c r="AOZ933" s="8"/>
      <c r="APA933" s="8"/>
      <c r="APB933" s="8"/>
      <c r="APC933" s="8"/>
      <c r="APD933" s="8"/>
      <c r="APE933" s="8"/>
      <c r="APF933" s="8"/>
      <c r="APG933" s="8"/>
      <c r="APH933" s="8"/>
      <c r="API933" s="8"/>
      <c r="APJ933" s="8"/>
      <c r="APK933" s="8"/>
      <c r="APL933" s="8"/>
      <c r="APM933" s="8"/>
      <c r="APN933" s="8"/>
      <c r="APO933" s="8"/>
      <c r="APP933" s="8"/>
      <c r="APQ933" s="8"/>
      <c r="APR933" s="8"/>
      <c r="APS933" s="8"/>
      <c r="APT933" s="8"/>
      <c r="APU933" s="8"/>
      <c r="APV933" s="8"/>
      <c r="APW933" s="8"/>
      <c r="APX933" s="8"/>
      <c r="APY933" s="8"/>
      <c r="APZ933" s="8"/>
      <c r="AQA933" s="8"/>
      <c r="AQB933" s="8"/>
      <c r="AQC933" s="8"/>
      <c r="AQD933" s="8"/>
      <c r="AQE933" s="8"/>
      <c r="AQF933" s="8"/>
      <c r="AQG933" s="8"/>
      <c r="AQH933" s="8"/>
      <c r="AQI933" s="8"/>
      <c r="AQJ933" s="8"/>
      <c r="AQK933" s="8"/>
      <c r="AQL933" s="8"/>
      <c r="AQM933" s="8"/>
      <c r="AQN933" s="8"/>
      <c r="AQO933" s="8"/>
      <c r="AQP933" s="8"/>
      <c r="AQQ933" s="8"/>
      <c r="AQR933" s="8"/>
      <c r="AQS933" s="8"/>
      <c r="AQT933" s="8"/>
      <c r="AQU933" s="8"/>
      <c r="AQV933" s="8"/>
      <c r="AQW933" s="8"/>
      <c r="AQX933" s="8"/>
      <c r="AQY933" s="8"/>
      <c r="AQZ933" s="8"/>
      <c r="ARA933" s="8"/>
      <c r="ARB933" s="8"/>
      <c r="ARC933" s="8"/>
      <c r="ARD933" s="8"/>
      <c r="ARE933" s="8"/>
      <c r="ARF933" s="8"/>
      <c r="ARG933" s="8"/>
      <c r="ARH933" s="8"/>
      <c r="ARI933" s="8"/>
      <c r="ARJ933" s="8"/>
      <c r="ARK933" s="8"/>
      <c r="ARL933" s="8"/>
      <c r="ARM933" s="8"/>
      <c r="ARN933" s="8"/>
      <c r="ARO933" s="8"/>
      <c r="ARP933" s="8"/>
      <c r="ARQ933" s="8"/>
      <c r="ARR933" s="8"/>
      <c r="ARS933" s="8"/>
      <c r="ART933" s="8"/>
      <c r="ARU933" s="8"/>
      <c r="ARV933" s="8"/>
      <c r="ARW933" s="8"/>
      <c r="ARX933" s="8"/>
      <c r="ARY933" s="8"/>
      <c r="ARZ933" s="8"/>
      <c r="ASA933" s="8"/>
      <c r="ASB933" s="8"/>
      <c r="ASC933" s="8"/>
      <c r="ASD933" s="8"/>
      <c r="ASE933" s="8"/>
      <c r="ASF933" s="8"/>
      <c r="ASG933" s="8"/>
      <c r="ASH933" s="8"/>
      <c r="ASI933" s="8"/>
      <c r="ASJ933" s="8"/>
      <c r="ASK933" s="8"/>
      <c r="ASL933" s="8"/>
      <c r="ASM933" s="8"/>
      <c r="ASN933" s="8"/>
      <c r="ASO933" s="8"/>
      <c r="ASP933" s="8"/>
      <c r="ASQ933" s="8"/>
      <c r="ASR933" s="8"/>
      <c r="ASS933" s="8"/>
      <c r="AST933" s="8"/>
      <c r="ASU933" s="8"/>
      <c r="ASV933" s="8"/>
      <c r="ASW933" s="8"/>
      <c r="ASX933" s="8"/>
      <c r="ASY933" s="8"/>
      <c r="ASZ933" s="8"/>
      <c r="ATA933" s="8"/>
      <c r="ATB933" s="8"/>
      <c r="ATC933" s="8"/>
      <c r="ATD933" s="8"/>
      <c r="ATE933" s="8"/>
      <c r="ATF933" s="8"/>
      <c r="ATG933" s="8"/>
      <c r="ATH933" s="8"/>
      <c r="ATI933" s="8"/>
      <c r="ATJ933" s="8"/>
      <c r="ATK933" s="8"/>
      <c r="ATL933" s="8"/>
      <c r="ATM933" s="8"/>
      <c r="ATN933" s="8"/>
      <c r="ATO933" s="8"/>
      <c r="ATP933" s="8"/>
      <c r="ATQ933" s="8"/>
      <c r="ATR933" s="8"/>
      <c r="ATS933" s="8"/>
      <c r="ATT933" s="8"/>
      <c r="ATU933" s="8"/>
      <c r="ATV933" s="8"/>
      <c r="ATW933" s="8"/>
      <c r="ATX933" s="8"/>
      <c r="ATY933" s="8"/>
      <c r="ATZ933" s="8"/>
      <c r="AUA933" s="8"/>
      <c r="AUB933" s="8"/>
      <c r="AUC933" s="8"/>
      <c r="AUD933" s="8"/>
      <c r="AUE933" s="8"/>
      <c r="AUF933" s="8"/>
      <c r="AUG933" s="8"/>
      <c r="AUH933" s="8"/>
      <c r="AUI933" s="8"/>
      <c r="AUJ933" s="8"/>
      <c r="AUK933" s="8"/>
      <c r="AUL933" s="8"/>
      <c r="AUM933" s="8"/>
      <c r="AUN933" s="8"/>
      <c r="AUO933" s="8"/>
      <c r="AUP933" s="8"/>
      <c r="AUQ933" s="8"/>
      <c r="AUR933" s="8"/>
      <c r="AUS933" s="8"/>
      <c r="AUT933" s="8"/>
      <c r="AUU933" s="8"/>
      <c r="AUV933" s="8"/>
      <c r="AUW933" s="8"/>
      <c r="AUX933" s="8"/>
      <c r="AUY933" s="8"/>
      <c r="AUZ933" s="8"/>
      <c r="AVA933" s="8"/>
      <c r="AVB933" s="8"/>
      <c r="AVC933" s="8"/>
      <c r="AVD933" s="8"/>
      <c r="AVE933" s="8"/>
      <c r="AVF933" s="8"/>
      <c r="AVG933" s="8"/>
      <c r="AVH933" s="8"/>
      <c r="AVI933" s="8"/>
      <c r="AVJ933" s="8"/>
      <c r="AVK933" s="8"/>
      <c r="AVL933" s="8"/>
      <c r="AVM933" s="8"/>
      <c r="AVN933" s="8"/>
      <c r="AVO933" s="8"/>
      <c r="AVP933" s="8"/>
      <c r="AVQ933" s="8"/>
      <c r="AVR933" s="8"/>
      <c r="AVS933" s="8"/>
      <c r="AVT933" s="8"/>
      <c r="AVU933" s="8"/>
      <c r="AVV933" s="8"/>
      <c r="AVW933" s="8"/>
      <c r="AVX933" s="8"/>
      <c r="AVY933" s="8"/>
      <c r="AVZ933" s="8"/>
      <c r="AWA933" s="8"/>
      <c r="AWB933" s="8"/>
      <c r="AWC933" s="8"/>
      <c r="AWD933" s="8"/>
      <c r="AWE933" s="8"/>
      <c r="AWF933" s="8"/>
      <c r="AWG933" s="8"/>
      <c r="AWH933" s="8"/>
      <c r="AWI933" s="8"/>
      <c r="AWJ933" s="8"/>
      <c r="AWK933" s="8"/>
      <c r="AWL933" s="8"/>
      <c r="AWM933" s="8"/>
      <c r="AWN933" s="8"/>
      <c r="AWO933" s="8"/>
      <c r="AWP933" s="8"/>
      <c r="AWQ933" s="8"/>
      <c r="AWR933" s="8"/>
      <c r="AWS933" s="8"/>
      <c r="AWT933" s="8"/>
      <c r="AWU933" s="8"/>
      <c r="AWV933" s="8"/>
      <c r="AWW933" s="8"/>
      <c r="AWX933" s="8"/>
      <c r="AWY933" s="8"/>
      <c r="AWZ933" s="8"/>
      <c r="AXA933" s="8"/>
      <c r="AXB933" s="8"/>
      <c r="AXC933" s="8"/>
      <c r="AXD933" s="8"/>
      <c r="AXE933" s="8"/>
      <c r="AXF933" s="8"/>
      <c r="AXG933" s="8"/>
      <c r="AXH933" s="8"/>
      <c r="AXI933" s="8"/>
      <c r="AXJ933" s="8"/>
      <c r="AXK933" s="8"/>
      <c r="AXL933" s="8"/>
      <c r="AXM933" s="8"/>
      <c r="AXN933" s="8"/>
      <c r="AXO933" s="8"/>
      <c r="AXP933" s="8"/>
      <c r="AXQ933" s="8"/>
      <c r="AXR933" s="8"/>
      <c r="AXS933" s="8"/>
      <c r="AXT933" s="8"/>
      <c r="AXU933" s="8"/>
      <c r="AXV933" s="8"/>
      <c r="AXW933" s="8"/>
      <c r="AXX933" s="8"/>
      <c r="AXY933" s="8"/>
      <c r="AXZ933" s="8"/>
      <c r="AYA933" s="8"/>
      <c r="AYB933" s="8"/>
      <c r="AYC933" s="8"/>
      <c r="AYD933" s="8"/>
      <c r="AYE933" s="8"/>
      <c r="AYF933" s="8"/>
      <c r="AYG933" s="8"/>
      <c r="AYH933" s="8"/>
      <c r="AYI933" s="8"/>
      <c r="AYJ933" s="8"/>
      <c r="AYK933" s="8"/>
      <c r="AYL933" s="8"/>
      <c r="AYM933" s="8"/>
      <c r="AYN933" s="8"/>
      <c r="AYO933" s="8"/>
      <c r="AYP933" s="8"/>
      <c r="AYQ933" s="8"/>
      <c r="AYR933" s="8"/>
      <c r="AYS933" s="8"/>
      <c r="AYT933" s="8"/>
      <c r="AYU933" s="8"/>
      <c r="AYV933" s="8"/>
      <c r="AYW933" s="8"/>
      <c r="AYX933" s="8"/>
      <c r="AYY933" s="8"/>
      <c r="AYZ933" s="8"/>
      <c r="AZA933" s="8"/>
      <c r="AZB933" s="8"/>
      <c r="AZC933" s="8"/>
      <c r="AZD933" s="8"/>
      <c r="AZE933" s="8"/>
      <c r="AZF933" s="8"/>
      <c r="AZG933" s="8"/>
      <c r="AZH933" s="8"/>
      <c r="AZI933" s="8"/>
      <c r="AZJ933" s="8"/>
      <c r="AZK933" s="8"/>
      <c r="AZL933" s="8"/>
      <c r="AZM933" s="8"/>
      <c r="AZN933" s="8"/>
      <c r="AZO933" s="8"/>
      <c r="AZP933" s="8"/>
      <c r="AZQ933" s="8"/>
      <c r="AZR933" s="8"/>
      <c r="AZS933" s="8"/>
      <c r="AZT933" s="8"/>
      <c r="AZU933" s="8"/>
      <c r="AZV933" s="8"/>
      <c r="AZW933" s="8"/>
      <c r="AZX933" s="8"/>
      <c r="AZY933" s="8"/>
      <c r="AZZ933" s="8"/>
      <c r="BAA933" s="8"/>
      <c r="BAB933" s="8"/>
      <c r="BAC933" s="8"/>
      <c r="BAD933" s="8"/>
      <c r="BAE933" s="8"/>
      <c r="BAF933" s="8"/>
      <c r="BAG933" s="8"/>
      <c r="BAH933" s="8"/>
      <c r="BAI933" s="8"/>
      <c r="BAJ933" s="8"/>
      <c r="BAK933" s="8"/>
      <c r="BAL933" s="8"/>
      <c r="BAM933" s="8"/>
      <c r="BAN933" s="8"/>
      <c r="BAO933" s="8"/>
      <c r="BAP933" s="8"/>
      <c r="BAQ933" s="8"/>
      <c r="BAR933" s="8"/>
      <c r="BAS933" s="8"/>
      <c r="BAT933" s="8"/>
      <c r="BAU933" s="8"/>
      <c r="BAV933" s="8"/>
      <c r="BAW933" s="8"/>
      <c r="BAX933" s="8"/>
      <c r="BAY933" s="8"/>
      <c r="BAZ933" s="8"/>
      <c r="BBA933" s="8"/>
      <c r="BBB933" s="8"/>
      <c r="BBC933" s="8"/>
      <c r="BBD933" s="8"/>
      <c r="BBE933" s="8"/>
      <c r="BBF933" s="8"/>
      <c r="BBG933" s="8"/>
      <c r="BBH933" s="8"/>
      <c r="BBI933" s="8"/>
      <c r="BBJ933" s="8"/>
      <c r="BBK933" s="8"/>
      <c r="BBL933" s="8"/>
      <c r="BBM933" s="8"/>
      <c r="BBN933" s="8"/>
      <c r="BBO933" s="8"/>
      <c r="BBP933" s="8"/>
      <c r="BBQ933" s="8"/>
      <c r="BBR933" s="8"/>
      <c r="BBS933" s="8"/>
      <c r="BBT933" s="8"/>
      <c r="BBU933" s="8"/>
      <c r="BBV933" s="8"/>
      <c r="BBW933" s="8"/>
      <c r="BBX933" s="8"/>
      <c r="BBY933" s="8"/>
      <c r="BBZ933" s="8"/>
      <c r="BCA933" s="8"/>
      <c r="BCB933" s="8"/>
      <c r="BCC933" s="8"/>
      <c r="BCD933" s="8"/>
      <c r="BCE933" s="8"/>
      <c r="BCF933" s="8"/>
      <c r="BCG933" s="8"/>
      <c r="BCH933" s="8"/>
      <c r="BCI933" s="8"/>
      <c r="BCJ933" s="8"/>
      <c r="BCK933" s="8"/>
      <c r="BCL933" s="8"/>
      <c r="BCM933" s="8"/>
      <c r="BCN933" s="8"/>
      <c r="BCO933" s="8"/>
      <c r="BCP933" s="8"/>
      <c r="BCQ933" s="8"/>
      <c r="BCR933" s="8"/>
      <c r="BCS933" s="8"/>
      <c r="BCT933" s="8"/>
      <c r="BCU933" s="8"/>
      <c r="BCV933" s="8"/>
      <c r="BCW933" s="8"/>
      <c r="BCX933" s="8"/>
      <c r="BCY933" s="8"/>
      <c r="BCZ933" s="8"/>
      <c r="BDA933" s="8"/>
      <c r="BDB933" s="8"/>
      <c r="BDC933" s="8"/>
      <c r="BDD933" s="8"/>
      <c r="BDE933" s="8"/>
      <c r="BDF933" s="8"/>
      <c r="BDG933" s="8"/>
      <c r="BDH933" s="8"/>
      <c r="BDI933" s="8"/>
      <c r="BDJ933" s="8"/>
      <c r="BDK933" s="8"/>
      <c r="BDL933" s="8"/>
      <c r="BDM933" s="8"/>
      <c r="BDN933" s="8"/>
      <c r="BDO933" s="8"/>
      <c r="BDP933" s="8"/>
      <c r="BDQ933" s="8"/>
      <c r="BDR933" s="8"/>
      <c r="BDS933" s="8"/>
      <c r="BDT933" s="8"/>
      <c r="BDU933" s="8"/>
      <c r="BDV933" s="8"/>
      <c r="BDW933" s="8"/>
      <c r="BDX933" s="8"/>
      <c r="BDY933" s="8"/>
      <c r="BDZ933" s="8"/>
      <c r="BEA933" s="8"/>
      <c r="BEB933" s="8"/>
      <c r="BEC933" s="8"/>
      <c r="BED933" s="8"/>
      <c r="BEE933" s="8"/>
      <c r="BEF933" s="8"/>
      <c r="BEG933" s="8"/>
      <c r="BEH933" s="8"/>
      <c r="BEI933" s="8"/>
      <c r="BEJ933" s="8"/>
      <c r="BEK933" s="8"/>
      <c r="BEL933" s="8"/>
      <c r="BEM933" s="8"/>
      <c r="BEN933" s="8"/>
      <c r="BEO933" s="8"/>
      <c r="BEP933" s="8"/>
      <c r="BEQ933" s="8"/>
      <c r="BER933" s="8"/>
      <c r="BES933" s="8"/>
      <c r="BET933" s="8"/>
      <c r="BEU933" s="8"/>
      <c r="BEV933" s="8"/>
      <c r="BEW933" s="8"/>
      <c r="BEX933" s="8"/>
      <c r="BEY933" s="8"/>
      <c r="BEZ933" s="8"/>
      <c r="BFA933" s="8"/>
      <c r="BFB933" s="8"/>
      <c r="BFC933" s="8"/>
      <c r="BFD933" s="8"/>
      <c r="BFE933" s="8"/>
      <c r="BFF933" s="8"/>
      <c r="BFG933" s="8"/>
      <c r="BFH933" s="8"/>
      <c r="BFI933" s="8"/>
      <c r="BFJ933" s="8"/>
      <c r="BFK933" s="8"/>
      <c r="BFL933" s="8"/>
      <c r="BFM933" s="8"/>
      <c r="BFN933" s="8"/>
      <c r="BFO933" s="8"/>
      <c r="BFP933" s="8"/>
      <c r="BFQ933" s="8"/>
      <c r="BFR933" s="8"/>
      <c r="BFS933" s="8"/>
      <c r="BFT933" s="8"/>
      <c r="BFU933" s="8"/>
      <c r="BFV933" s="8"/>
      <c r="BFW933" s="8"/>
      <c r="BFX933" s="8"/>
      <c r="BFY933" s="8"/>
      <c r="BFZ933" s="8"/>
      <c r="BGA933" s="8"/>
      <c r="BGB933" s="8"/>
      <c r="BGC933" s="8"/>
      <c r="BGD933" s="8"/>
      <c r="BGE933" s="8"/>
      <c r="BGF933" s="8"/>
      <c r="BGG933" s="8"/>
      <c r="BGH933" s="8"/>
      <c r="BGI933" s="8"/>
      <c r="BGJ933" s="8"/>
      <c r="BGK933" s="8"/>
      <c r="BGL933" s="8"/>
      <c r="BGM933" s="8"/>
      <c r="BGN933" s="8"/>
      <c r="BGO933" s="8"/>
      <c r="BGP933" s="8"/>
      <c r="BGQ933" s="8"/>
      <c r="BGR933" s="8"/>
      <c r="BGS933" s="8"/>
      <c r="BGT933" s="8"/>
      <c r="BGU933" s="8"/>
      <c r="BGV933" s="8"/>
      <c r="BGW933" s="8"/>
      <c r="BGX933" s="8"/>
      <c r="BGY933" s="8"/>
      <c r="BGZ933" s="8"/>
      <c r="BHA933" s="8"/>
      <c r="BHB933" s="8"/>
      <c r="BHC933" s="8"/>
      <c r="BHD933" s="8"/>
      <c r="BHE933" s="8"/>
      <c r="BHF933" s="8"/>
      <c r="BHG933" s="8"/>
      <c r="BHH933" s="8"/>
      <c r="BHI933" s="8"/>
      <c r="BHJ933" s="8"/>
      <c r="BHK933" s="8"/>
      <c r="BHL933" s="8"/>
      <c r="BHM933" s="8"/>
      <c r="BHN933" s="8"/>
      <c r="BHO933" s="8"/>
      <c r="BHP933" s="8"/>
      <c r="BHQ933" s="8"/>
      <c r="BHR933" s="8"/>
      <c r="BHS933" s="8"/>
      <c r="BHT933" s="8"/>
      <c r="BHU933" s="8"/>
      <c r="BHV933" s="8"/>
      <c r="BHW933" s="8"/>
      <c r="BHX933" s="8"/>
      <c r="BHY933" s="8"/>
      <c r="BHZ933" s="8"/>
      <c r="BIA933" s="8"/>
      <c r="BIB933" s="8"/>
      <c r="BIC933" s="8"/>
      <c r="BID933" s="8"/>
      <c r="BIE933" s="8"/>
      <c r="BIF933" s="8"/>
      <c r="BIG933" s="8"/>
      <c r="BIH933" s="8"/>
      <c r="BII933" s="8"/>
      <c r="BIJ933" s="8"/>
      <c r="BIK933" s="8"/>
      <c r="BIL933" s="8"/>
      <c r="BIM933" s="8"/>
      <c r="BIN933" s="8"/>
      <c r="BIO933" s="8"/>
      <c r="BIP933" s="8"/>
      <c r="BIQ933" s="8"/>
      <c r="BIR933" s="8"/>
      <c r="BIS933" s="8"/>
      <c r="BIT933" s="8"/>
      <c r="BIU933" s="8"/>
      <c r="BIV933" s="8"/>
      <c r="BIW933" s="8"/>
      <c r="BIX933" s="8"/>
      <c r="BIY933" s="8"/>
      <c r="BIZ933" s="8"/>
      <c r="BJA933" s="8"/>
      <c r="BJB933" s="8"/>
      <c r="BJC933" s="8"/>
      <c r="BJD933" s="8"/>
      <c r="BJE933" s="8"/>
      <c r="BJF933" s="8"/>
      <c r="BJG933" s="8"/>
      <c r="BJH933" s="8"/>
      <c r="BJI933" s="8"/>
      <c r="BJJ933" s="8"/>
      <c r="BJK933" s="8"/>
      <c r="BJL933" s="8"/>
      <c r="BJM933" s="8"/>
      <c r="BJN933" s="8"/>
      <c r="BJO933" s="8"/>
      <c r="BJP933" s="8"/>
      <c r="BJQ933" s="8"/>
      <c r="BJR933" s="8"/>
      <c r="BJS933" s="8"/>
      <c r="BJT933" s="8"/>
      <c r="BJU933" s="8"/>
      <c r="BJV933" s="8"/>
      <c r="BJW933" s="8"/>
      <c r="BJX933" s="8"/>
      <c r="BJY933" s="8"/>
      <c r="BJZ933" s="8"/>
      <c r="BKA933" s="8"/>
      <c r="BKB933" s="8"/>
      <c r="BKC933" s="8"/>
      <c r="BKD933" s="8"/>
      <c r="BKE933" s="8"/>
      <c r="BKF933" s="8"/>
      <c r="BKG933" s="8"/>
      <c r="BKH933" s="8"/>
      <c r="BKI933" s="8"/>
      <c r="BKJ933" s="8"/>
      <c r="BKK933" s="8"/>
      <c r="BKL933" s="8"/>
      <c r="BKM933" s="8"/>
      <c r="BKN933" s="8"/>
      <c r="BKO933" s="8"/>
      <c r="BKP933" s="8"/>
      <c r="BKQ933" s="8"/>
      <c r="BKR933" s="8"/>
      <c r="BKS933" s="8"/>
      <c r="BKT933" s="8"/>
      <c r="BKU933" s="8"/>
      <c r="BKV933" s="8"/>
      <c r="BKW933" s="8"/>
      <c r="BKX933" s="8"/>
      <c r="BKY933" s="8"/>
      <c r="BKZ933" s="8"/>
      <c r="BLA933" s="8"/>
      <c r="BLB933" s="8"/>
      <c r="BLC933" s="8"/>
      <c r="BLD933" s="8"/>
      <c r="BLE933" s="8"/>
      <c r="BLF933" s="8"/>
      <c r="BLG933" s="8"/>
      <c r="BLH933" s="8"/>
      <c r="BLI933" s="8"/>
      <c r="BLJ933" s="8"/>
      <c r="BLK933" s="8"/>
      <c r="BLL933" s="8"/>
      <c r="BLM933" s="8"/>
      <c r="BLN933" s="8"/>
      <c r="BLO933" s="8"/>
      <c r="BLP933" s="8"/>
      <c r="BLQ933" s="8"/>
      <c r="BLR933" s="8"/>
      <c r="BLS933" s="8"/>
      <c r="BLT933" s="8"/>
      <c r="BLU933" s="8"/>
      <c r="BLV933" s="8"/>
      <c r="BLW933" s="8"/>
      <c r="BLX933" s="8"/>
      <c r="BLY933" s="8"/>
      <c r="BLZ933" s="8"/>
      <c r="BMA933" s="8"/>
      <c r="BMB933" s="8"/>
      <c r="BMC933" s="8"/>
      <c r="BMD933" s="8"/>
      <c r="BME933" s="8"/>
      <c r="BMF933" s="8"/>
      <c r="BMG933" s="8"/>
      <c r="BMH933" s="8"/>
      <c r="BMI933" s="8"/>
      <c r="BMJ933" s="8"/>
      <c r="BMK933" s="8"/>
      <c r="BML933" s="8"/>
      <c r="BMM933" s="8"/>
      <c r="BMN933" s="8"/>
      <c r="BMO933" s="8"/>
      <c r="BMP933" s="8"/>
      <c r="BMQ933" s="8"/>
      <c r="BMR933" s="8"/>
      <c r="BMS933" s="8"/>
      <c r="BMT933" s="8"/>
      <c r="BMU933" s="8"/>
      <c r="BMV933" s="8"/>
      <c r="BMW933" s="8"/>
      <c r="BMX933" s="8"/>
      <c r="BMY933" s="8"/>
      <c r="BMZ933" s="8"/>
      <c r="BNA933" s="8"/>
      <c r="BNB933" s="8"/>
      <c r="BNC933" s="8"/>
      <c r="BND933" s="8"/>
      <c r="BNE933" s="8"/>
      <c r="BNF933" s="8"/>
      <c r="BNG933" s="8"/>
      <c r="BNH933" s="8"/>
      <c r="BNI933" s="8"/>
      <c r="BNJ933" s="8"/>
      <c r="BNK933" s="8"/>
      <c r="BNL933" s="8"/>
      <c r="BNM933" s="8"/>
      <c r="BNN933" s="8"/>
      <c r="BNO933" s="8"/>
      <c r="BNP933" s="8"/>
      <c r="BNQ933" s="8"/>
      <c r="BNR933" s="8"/>
      <c r="BNS933" s="8"/>
      <c r="BNT933" s="8"/>
      <c r="BNU933" s="8"/>
      <c r="BNV933" s="8"/>
      <c r="BNW933" s="8"/>
      <c r="BNX933" s="8"/>
      <c r="BNY933" s="8"/>
      <c r="BNZ933" s="8"/>
      <c r="BOA933" s="8"/>
      <c r="BOB933" s="8"/>
      <c r="BOC933" s="8"/>
      <c r="BOD933" s="8"/>
      <c r="BOE933" s="8"/>
      <c r="BOF933" s="8"/>
      <c r="BOG933" s="8"/>
      <c r="BOH933" s="8"/>
      <c r="BOI933" s="8"/>
      <c r="BOJ933" s="8"/>
      <c r="BOK933" s="8"/>
      <c r="BOL933" s="8"/>
      <c r="BOM933" s="8"/>
      <c r="BON933" s="8"/>
      <c r="BOO933" s="8"/>
      <c r="BOP933" s="8"/>
      <c r="BOQ933" s="8"/>
      <c r="BOR933" s="8"/>
      <c r="BOS933" s="8"/>
      <c r="BOT933" s="8"/>
      <c r="BOU933" s="8"/>
      <c r="BOV933" s="8"/>
      <c r="BOW933" s="8"/>
      <c r="BOX933" s="8"/>
      <c r="BOY933" s="8"/>
      <c r="BOZ933" s="8"/>
      <c r="BPA933" s="8"/>
      <c r="BPB933" s="8"/>
      <c r="BPC933" s="8"/>
      <c r="BPD933" s="8"/>
      <c r="BPE933" s="8"/>
      <c r="BPF933" s="8"/>
      <c r="BPG933" s="8"/>
      <c r="BPH933" s="8"/>
      <c r="BPI933" s="8"/>
      <c r="BPJ933" s="8"/>
      <c r="BPK933" s="8"/>
      <c r="BPL933" s="8"/>
      <c r="BPM933" s="8"/>
      <c r="BPN933" s="8"/>
      <c r="BPO933" s="8"/>
      <c r="BPP933" s="8"/>
      <c r="BPQ933" s="8"/>
      <c r="BPR933" s="8"/>
      <c r="BPS933" s="8"/>
      <c r="BPT933" s="8"/>
      <c r="BPU933" s="8"/>
      <c r="BPV933" s="8"/>
      <c r="BPW933" s="8"/>
      <c r="BPX933" s="8"/>
      <c r="BPY933" s="8"/>
      <c r="BPZ933" s="8"/>
      <c r="BQA933" s="8"/>
      <c r="BQB933" s="8"/>
      <c r="BQC933" s="8"/>
      <c r="BQD933" s="8"/>
      <c r="BQE933" s="8"/>
      <c r="BQF933" s="8"/>
      <c r="BQG933" s="8"/>
      <c r="BQH933" s="8"/>
      <c r="BQI933" s="8"/>
      <c r="BQJ933" s="8"/>
      <c r="BQK933" s="8"/>
      <c r="BQL933" s="8"/>
      <c r="BQM933" s="8"/>
      <c r="BQN933" s="8"/>
      <c r="BQO933" s="8"/>
      <c r="BQP933" s="8"/>
      <c r="BQQ933" s="8"/>
      <c r="BQR933" s="8"/>
      <c r="BQS933" s="8"/>
      <c r="BQT933" s="8"/>
      <c r="BQU933" s="8"/>
      <c r="BQV933" s="8"/>
      <c r="BQW933" s="8"/>
      <c r="BQX933" s="8"/>
      <c r="BQY933" s="8"/>
      <c r="BQZ933" s="8"/>
      <c r="BRA933" s="8"/>
      <c r="BRB933" s="8"/>
      <c r="BRC933" s="8"/>
      <c r="BRD933" s="8"/>
      <c r="BRE933" s="8"/>
      <c r="BRF933" s="8"/>
      <c r="BRG933" s="8"/>
      <c r="BRH933" s="8"/>
      <c r="BRI933" s="8"/>
      <c r="BRJ933" s="8"/>
      <c r="BRK933" s="8"/>
      <c r="BRL933" s="8"/>
      <c r="BRM933" s="8"/>
      <c r="BRN933" s="8"/>
      <c r="BRO933" s="8"/>
      <c r="BRP933" s="8"/>
      <c r="BRQ933" s="8"/>
      <c r="BRR933" s="8"/>
      <c r="BRS933" s="8"/>
      <c r="BRT933" s="8"/>
      <c r="BRU933" s="8"/>
      <c r="BRV933" s="8"/>
      <c r="BRW933" s="8"/>
      <c r="BRX933" s="8"/>
      <c r="BRY933" s="8"/>
      <c r="BRZ933" s="8"/>
      <c r="BSA933" s="8"/>
      <c r="BSB933" s="8"/>
      <c r="BSC933" s="8"/>
      <c r="BSD933" s="8"/>
      <c r="BSE933" s="8"/>
      <c r="BSF933" s="8"/>
      <c r="BSG933" s="8"/>
      <c r="BSH933" s="8"/>
      <c r="BSI933" s="8"/>
      <c r="BSJ933" s="8"/>
      <c r="BSK933" s="8"/>
      <c r="BSL933" s="8"/>
      <c r="BSM933" s="8"/>
      <c r="BSN933" s="8"/>
      <c r="BSO933" s="8"/>
      <c r="BSP933" s="8"/>
      <c r="BSQ933" s="8"/>
      <c r="BSR933" s="8"/>
      <c r="BSS933" s="8"/>
      <c r="BST933" s="8"/>
      <c r="BSU933" s="8"/>
      <c r="BSV933" s="8"/>
      <c r="BSW933" s="8"/>
      <c r="BSX933" s="8"/>
      <c r="BSY933" s="8"/>
      <c r="BSZ933" s="8"/>
      <c r="BTA933" s="8"/>
      <c r="BTB933" s="8"/>
      <c r="BTC933" s="8"/>
      <c r="BTD933" s="8"/>
      <c r="BTE933" s="8"/>
      <c r="BTF933" s="8"/>
      <c r="BTG933" s="8"/>
      <c r="BTH933" s="8"/>
      <c r="BTI933" s="8"/>
      <c r="BTJ933" s="8"/>
      <c r="BTK933" s="8"/>
      <c r="BTL933" s="8"/>
      <c r="BTM933" s="8"/>
      <c r="BTN933" s="8"/>
      <c r="BTO933" s="8"/>
      <c r="BTP933" s="8"/>
      <c r="BTQ933" s="8"/>
      <c r="BTR933" s="8"/>
      <c r="BTS933" s="8"/>
      <c r="BTT933" s="8"/>
      <c r="BTU933" s="8"/>
      <c r="BTV933" s="8"/>
      <c r="BTW933" s="8"/>
      <c r="BTX933" s="8"/>
      <c r="BTY933" s="8"/>
      <c r="BTZ933" s="8"/>
      <c r="BUA933" s="8"/>
      <c r="BUB933" s="8"/>
      <c r="BUC933" s="8"/>
      <c r="BUD933" s="8"/>
      <c r="BUE933" s="8"/>
      <c r="BUF933" s="8"/>
      <c r="BUG933" s="8"/>
      <c r="BUH933" s="8"/>
      <c r="BUI933" s="8"/>
      <c r="BUJ933" s="8"/>
      <c r="BUK933" s="8"/>
      <c r="BUL933" s="8"/>
      <c r="BUM933" s="8"/>
      <c r="BUN933" s="8"/>
      <c r="BUO933" s="8"/>
      <c r="BUP933" s="8"/>
      <c r="BUQ933" s="8"/>
      <c r="BUR933" s="8"/>
      <c r="BUS933" s="8"/>
      <c r="BUT933" s="8"/>
      <c r="BUU933" s="8"/>
      <c r="BUV933" s="8"/>
      <c r="BUW933" s="8"/>
      <c r="BUX933" s="8"/>
      <c r="BUY933" s="8"/>
      <c r="BUZ933" s="8"/>
      <c r="BVA933" s="8"/>
      <c r="BVB933" s="8"/>
      <c r="BVC933" s="8"/>
      <c r="BVD933" s="8"/>
      <c r="BVE933" s="8"/>
      <c r="BVF933" s="8"/>
      <c r="BVG933" s="8"/>
      <c r="BVH933" s="8"/>
      <c r="BVI933" s="8"/>
      <c r="BVJ933" s="8"/>
      <c r="BVK933" s="8"/>
      <c r="BVL933" s="8"/>
      <c r="BVM933" s="8"/>
      <c r="BVN933" s="8"/>
      <c r="BVO933" s="8"/>
      <c r="BVP933" s="8"/>
      <c r="BVQ933" s="8"/>
      <c r="BVR933" s="8"/>
      <c r="BVS933" s="8"/>
      <c r="BVT933" s="8"/>
      <c r="BVU933" s="8"/>
      <c r="BVV933" s="8"/>
      <c r="BVW933" s="8"/>
      <c r="BVX933" s="8"/>
      <c r="BVY933" s="8"/>
      <c r="BVZ933" s="8"/>
      <c r="BWA933" s="8"/>
      <c r="BWB933" s="8"/>
      <c r="BWC933" s="8"/>
      <c r="BWD933" s="8"/>
      <c r="BWE933" s="8"/>
      <c r="BWF933" s="8"/>
      <c r="BWG933" s="8"/>
      <c r="BWH933" s="8"/>
      <c r="BWI933" s="8"/>
      <c r="BWJ933" s="8"/>
      <c r="BWK933" s="8"/>
      <c r="BWL933" s="8"/>
      <c r="BWM933" s="8"/>
      <c r="BWN933" s="8"/>
      <c r="BWO933" s="8"/>
      <c r="BWP933" s="8"/>
      <c r="BWQ933" s="8"/>
    </row>
    <row r="934" spans="1:1967" s="547" customFormat="1" ht="102" customHeight="1">
      <c r="A934" s="9" t="s">
        <v>6630</v>
      </c>
      <c r="B934" s="100" t="s">
        <v>97</v>
      </c>
      <c r="C934" s="111" t="s">
        <v>1096</v>
      </c>
      <c r="D934" s="111" t="s">
        <v>1097</v>
      </c>
      <c r="E934" s="111" t="s">
        <v>1098</v>
      </c>
      <c r="F934" s="3"/>
      <c r="G934" s="3" t="s">
        <v>385</v>
      </c>
      <c r="H934" s="20">
        <v>1</v>
      </c>
      <c r="I934" s="114">
        <v>470000000</v>
      </c>
      <c r="J934" s="21" t="s">
        <v>1314</v>
      </c>
      <c r="K934" s="19" t="s">
        <v>2075</v>
      </c>
      <c r="L934" s="137" t="s">
        <v>3397</v>
      </c>
      <c r="M934" s="140" t="s">
        <v>383</v>
      </c>
      <c r="N934" s="346" t="s">
        <v>2084</v>
      </c>
      <c r="O934" s="3" t="s">
        <v>1366</v>
      </c>
      <c r="P934" s="7" t="s">
        <v>1338</v>
      </c>
      <c r="Q934" s="3" t="s">
        <v>1186</v>
      </c>
      <c r="R934" s="24">
        <v>409</v>
      </c>
      <c r="S934" s="19">
        <v>4550</v>
      </c>
      <c r="T934" s="83">
        <v>0</v>
      </c>
      <c r="U934" s="83">
        <f t="shared" si="321"/>
        <v>0</v>
      </c>
      <c r="V934" s="9" t="s">
        <v>1325</v>
      </c>
      <c r="W934" s="152" t="s">
        <v>1394</v>
      </c>
      <c r="X934" s="9" t="s">
        <v>11914</v>
      </c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  <c r="AN934" s="8"/>
      <c r="AO934" s="8"/>
      <c r="AP934" s="8"/>
      <c r="AQ934" s="8"/>
      <c r="AR934" s="8"/>
      <c r="AS934" s="8"/>
      <c r="AT934" s="8"/>
      <c r="AU934" s="8"/>
      <c r="AV934" s="8"/>
      <c r="AW934" s="8"/>
      <c r="AX934" s="8"/>
      <c r="AY934" s="8"/>
      <c r="AZ934" s="8"/>
      <c r="BA934" s="8"/>
      <c r="BB934" s="8"/>
      <c r="BC934" s="8"/>
      <c r="BD934" s="8"/>
      <c r="BE934" s="8"/>
      <c r="BF934" s="8"/>
      <c r="BG934" s="8"/>
      <c r="BH934" s="8"/>
      <c r="BI934" s="8"/>
      <c r="BJ934" s="8"/>
      <c r="BK934" s="8"/>
      <c r="BL934" s="8"/>
      <c r="BM934" s="8"/>
      <c r="BN934" s="8"/>
      <c r="BO934" s="8"/>
      <c r="BP934" s="8"/>
      <c r="BQ934" s="8"/>
      <c r="BR934" s="8"/>
      <c r="BS934" s="8"/>
      <c r="BT934" s="8"/>
      <c r="BU934" s="8"/>
      <c r="BV934" s="8"/>
      <c r="BW934" s="8"/>
      <c r="BX934" s="8"/>
      <c r="BY934" s="8"/>
      <c r="BZ934" s="8"/>
      <c r="CA934" s="8"/>
      <c r="CB934" s="8"/>
      <c r="CC934" s="8"/>
      <c r="CD934" s="8"/>
      <c r="CE934" s="8"/>
      <c r="CF934" s="8"/>
      <c r="CG934" s="8"/>
      <c r="CH934" s="8"/>
      <c r="CI934" s="8"/>
      <c r="CJ934" s="8"/>
      <c r="CK934" s="8"/>
      <c r="CL934" s="8"/>
      <c r="CM934" s="8"/>
      <c r="CN934" s="8"/>
      <c r="CO934" s="8"/>
      <c r="CP934" s="8"/>
      <c r="CQ934" s="8"/>
      <c r="CR934" s="8"/>
      <c r="CS934" s="8"/>
      <c r="CT934" s="8"/>
      <c r="CU934" s="8"/>
      <c r="CV934" s="8"/>
      <c r="CW934" s="8"/>
      <c r="CX934" s="8"/>
      <c r="CY934" s="8"/>
      <c r="CZ934" s="8"/>
      <c r="DA934" s="8"/>
      <c r="DB934" s="8"/>
      <c r="DC934" s="8"/>
      <c r="DD934" s="8"/>
      <c r="DE934" s="8"/>
      <c r="DF934" s="8"/>
      <c r="DG934" s="8"/>
      <c r="DH934" s="8"/>
      <c r="DI934" s="8"/>
      <c r="DJ934" s="8"/>
      <c r="DK934" s="8"/>
      <c r="DL934" s="8"/>
      <c r="DM934" s="8"/>
      <c r="DN934" s="8"/>
      <c r="DO934" s="8"/>
      <c r="DP934" s="8"/>
      <c r="DQ934" s="8"/>
      <c r="DR934" s="8"/>
      <c r="DS934" s="8"/>
      <c r="DT934" s="8"/>
      <c r="DU934" s="8"/>
      <c r="DV934" s="8"/>
      <c r="DW934" s="8"/>
      <c r="DX934" s="8"/>
      <c r="DY934" s="8"/>
      <c r="DZ934" s="8"/>
      <c r="EA934" s="8"/>
      <c r="EB934" s="8"/>
      <c r="EC934" s="8"/>
      <c r="ED934" s="8"/>
      <c r="EE934" s="8"/>
      <c r="EF934" s="8"/>
      <c r="EG934" s="8"/>
      <c r="EH934" s="8"/>
      <c r="EI934" s="8"/>
      <c r="EJ934" s="8"/>
      <c r="EK934" s="8"/>
      <c r="EL934" s="8"/>
      <c r="EM934" s="8"/>
      <c r="EN934" s="8"/>
      <c r="EO934" s="8"/>
      <c r="EP934" s="8"/>
      <c r="EQ934" s="8"/>
      <c r="ER934" s="8"/>
      <c r="ES934" s="8"/>
      <c r="ET934" s="8"/>
      <c r="EU934" s="8"/>
      <c r="EV934" s="8"/>
      <c r="EW934" s="8"/>
      <c r="EX934" s="8"/>
      <c r="EY934" s="8"/>
      <c r="EZ934" s="8"/>
      <c r="FA934" s="8"/>
      <c r="FB934" s="8"/>
      <c r="FC934" s="8"/>
      <c r="FD934" s="8"/>
      <c r="FE934" s="8"/>
      <c r="FF934" s="8"/>
      <c r="FG934" s="8"/>
      <c r="FH934" s="8"/>
      <c r="FI934" s="8"/>
      <c r="FJ934" s="8"/>
      <c r="FK934" s="8"/>
      <c r="FL934" s="8"/>
      <c r="FM934" s="8"/>
      <c r="FN934" s="8"/>
      <c r="FO934" s="8"/>
      <c r="FP934" s="8"/>
      <c r="FQ934" s="8"/>
      <c r="FR934" s="8"/>
      <c r="FS934" s="8"/>
      <c r="FT934" s="8"/>
      <c r="FU934" s="8"/>
      <c r="FV934" s="8"/>
      <c r="FW934" s="8"/>
      <c r="FX934" s="8"/>
      <c r="FY934" s="8"/>
      <c r="FZ934" s="8"/>
      <c r="GA934" s="8"/>
      <c r="GB934" s="8"/>
      <c r="GC934" s="8"/>
      <c r="GD934" s="8"/>
      <c r="GE934" s="8"/>
      <c r="GF934" s="8"/>
      <c r="GG934" s="8"/>
      <c r="GH934" s="8"/>
      <c r="GI934" s="8"/>
      <c r="GJ934" s="8"/>
      <c r="GK934" s="8"/>
      <c r="GL934" s="8"/>
      <c r="GM934" s="8"/>
      <c r="GN934" s="8"/>
      <c r="GO934" s="8"/>
      <c r="GP934" s="8"/>
      <c r="GQ934" s="8"/>
      <c r="GR934" s="8"/>
      <c r="GS934" s="8"/>
      <c r="GT934" s="8"/>
      <c r="GU934" s="8"/>
      <c r="GV934" s="8"/>
      <c r="GW934" s="8"/>
      <c r="GX934" s="8"/>
      <c r="GY934" s="8"/>
      <c r="GZ934" s="8"/>
      <c r="HA934" s="8"/>
      <c r="HB934" s="8"/>
      <c r="HC934" s="8"/>
      <c r="HD934" s="8"/>
      <c r="HE934" s="8"/>
      <c r="HF934" s="8"/>
      <c r="HG934" s="8"/>
      <c r="HH934" s="8"/>
      <c r="HI934" s="8"/>
      <c r="HJ934" s="8"/>
      <c r="HK934" s="8"/>
      <c r="HL934" s="8"/>
      <c r="HM934" s="8"/>
      <c r="HN934" s="8"/>
      <c r="HO934" s="8"/>
      <c r="HP934" s="8"/>
      <c r="HQ934" s="8"/>
      <c r="HR934" s="8"/>
      <c r="HS934" s="8"/>
      <c r="HT934" s="8"/>
      <c r="HU934" s="8"/>
      <c r="HV934" s="8"/>
      <c r="HW934" s="8"/>
      <c r="HX934" s="8"/>
      <c r="HY934" s="8"/>
      <c r="HZ934" s="8"/>
      <c r="IA934" s="8"/>
      <c r="IB934" s="8"/>
      <c r="IC934" s="8"/>
      <c r="ID934" s="8"/>
      <c r="IE934" s="8"/>
      <c r="IF934" s="8"/>
      <c r="IG934" s="8"/>
      <c r="IH934" s="8"/>
      <c r="II934" s="8"/>
      <c r="IJ934" s="8"/>
      <c r="IK934" s="8"/>
      <c r="IL934" s="8"/>
      <c r="IM934" s="8"/>
      <c r="IN934" s="8"/>
      <c r="IO934" s="8"/>
      <c r="IP934" s="8"/>
      <c r="IQ934" s="8"/>
      <c r="IR934" s="8"/>
      <c r="IS934" s="8"/>
      <c r="IT934" s="8"/>
      <c r="IU934" s="8"/>
      <c r="IV934" s="8"/>
      <c r="IW934" s="8"/>
      <c r="IX934" s="8"/>
      <c r="IY934" s="8"/>
      <c r="IZ934" s="8"/>
      <c r="JA934" s="8"/>
      <c r="JB934" s="8"/>
      <c r="JC934" s="8"/>
      <c r="JD934" s="8"/>
      <c r="JE934" s="8"/>
      <c r="JF934" s="8"/>
      <c r="JG934" s="8"/>
      <c r="JH934" s="8"/>
      <c r="JI934" s="8"/>
      <c r="JJ934" s="8"/>
      <c r="JK934" s="8"/>
      <c r="JL934" s="8"/>
      <c r="JM934" s="8"/>
      <c r="JN934" s="8"/>
      <c r="JO934" s="8"/>
      <c r="JP934" s="8"/>
      <c r="JQ934" s="8"/>
      <c r="JR934" s="8"/>
      <c r="JS934" s="8"/>
      <c r="JT934" s="8"/>
      <c r="JU934" s="8"/>
      <c r="JV934" s="8"/>
      <c r="JW934" s="8"/>
      <c r="JX934" s="8"/>
      <c r="JY934" s="8"/>
      <c r="JZ934" s="8"/>
      <c r="KA934" s="8"/>
      <c r="KB934" s="8"/>
      <c r="KC934" s="8"/>
      <c r="KD934" s="8"/>
      <c r="KE934" s="8"/>
      <c r="KF934" s="8"/>
      <c r="KG934" s="8"/>
      <c r="KH934" s="8"/>
      <c r="KI934" s="8"/>
      <c r="KJ934" s="8"/>
      <c r="KK934" s="8"/>
      <c r="KL934" s="8"/>
      <c r="KM934" s="8"/>
      <c r="KN934" s="8"/>
      <c r="KO934" s="8"/>
      <c r="KP934" s="8"/>
      <c r="KQ934" s="8"/>
      <c r="KR934" s="8"/>
      <c r="KS934" s="8"/>
      <c r="KT934" s="8"/>
      <c r="KU934" s="8"/>
      <c r="KV934" s="8"/>
      <c r="KW934" s="8"/>
      <c r="KX934" s="8"/>
      <c r="KY934" s="8"/>
      <c r="KZ934" s="8"/>
      <c r="LA934" s="8"/>
      <c r="LB934" s="8"/>
      <c r="LC934" s="8"/>
      <c r="LD934" s="8"/>
      <c r="LE934" s="8"/>
      <c r="LF934" s="8"/>
      <c r="LG934" s="8"/>
      <c r="LH934" s="8"/>
      <c r="LI934" s="8"/>
      <c r="LJ934" s="8"/>
      <c r="LK934" s="8"/>
      <c r="LL934" s="8"/>
      <c r="LM934" s="8"/>
      <c r="LN934" s="8"/>
      <c r="LO934" s="8"/>
      <c r="LP934" s="8"/>
      <c r="LQ934" s="8"/>
      <c r="LR934" s="8"/>
      <c r="LS934" s="8"/>
      <c r="LT934" s="8"/>
      <c r="LU934" s="8"/>
      <c r="LV934" s="8"/>
      <c r="LW934" s="8"/>
      <c r="LX934" s="8"/>
      <c r="LY934" s="8"/>
      <c r="LZ934" s="8"/>
      <c r="MA934" s="8"/>
      <c r="MB934" s="8"/>
      <c r="MC934" s="8"/>
      <c r="MD934" s="8"/>
      <c r="ME934" s="8"/>
      <c r="MF934" s="8"/>
      <c r="MG934" s="8"/>
      <c r="MH934" s="8"/>
      <c r="MI934" s="8"/>
      <c r="MJ934" s="8"/>
      <c r="MK934" s="8"/>
      <c r="ML934" s="8"/>
      <c r="MM934" s="8"/>
      <c r="MN934" s="8"/>
      <c r="MO934" s="8"/>
      <c r="MP934" s="8"/>
      <c r="MQ934" s="8"/>
      <c r="MR934" s="8"/>
      <c r="MS934" s="8"/>
      <c r="MT934" s="8"/>
      <c r="MU934" s="8"/>
      <c r="MV934" s="8"/>
      <c r="MW934" s="8"/>
      <c r="MX934" s="8"/>
      <c r="MY934" s="8"/>
      <c r="MZ934" s="8"/>
      <c r="NA934" s="8"/>
      <c r="NB934" s="8"/>
      <c r="NC934" s="8"/>
      <c r="ND934" s="8"/>
      <c r="NE934" s="8"/>
      <c r="NF934" s="8"/>
      <c r="NG934" s="8"/>
      <c r="NH934" s="8"/>
      <c r="NI934" s="8"/>
      <c r="NJ934" s="8"/>
      <c r="NK934" s="8"/>
      <c r="NL934" s="8"/>
      <c r="NM934" s="8"/>
      <c r="NN934" s="8"/>
      <c r="NO934" s="8"/>
      <c r="NP934" s="8"/>
      <c r="NQ934" s="8"/>
      <c r="NR934" s="8"/>
      <c r="NS934" s="8"/>
      <c r="NT934" s="8"/>
      <c r="NU934" s="8"/>
      <c r="NV934" s="8"/>
      <c r="NW934" s="8"/>
      <c r="NX934" s="8"/>
      <c r="NY934" s="8"/>
      <c r="NZ934" s="8"/>
      <c r="OA934" s="8"/>
      <c r="OB934" s="8"/>
      <c r="OC934" s="8"/>
      <c r="OD934" s="8"/>
      <c r="OE934" s="8"/>
      <c r="OF934" s="8"/>
      <c r="OG934" s="8"/>
      <c r="OH934" s="8"/>
      <c r="OI934" s="8"/>
      <c r="OJ934" s="8"/>
      <c r="OK934" s="8"/>
      <c r="OL934" s="8"/>
      <c r="OM934" s="8"/>
      <c r="ON934" s="8"/>
      <c r="OO934" s="8"/>
      <c r="OP934" s="8"/>
      <c r="OQ934" s="8"/>
      <c r="OR934" s="8"/>
      <c r="OS934" s="8"/>
      <c r="OT934" s="8"/>
      <c r="OU934" s="8"/>
      <c r="OV934" s="8"/>
      <c r="OW934" s="8"/>
      <c r="OX934" s="8"/>
      <c r="OY934" s="8"/>
      <c r="OZ934" s="8"/>
      <c r="PA934" s="8"/>
      <c r="PB934" s="8"/>
      <c r="PC934" s="8"/>
      <c r="PD934" s="8"/>
      <c r="PE934" s="8"/>
      <c r="PF934" s="8"/>
      <c r="PG934" s="8"/>
      <c r="PH934" s="8"/>
      <c r="PI934" s="8"/>
      <c r="PJ934" s="8"/>
      <c r="PK934" s="8"/>
      <c r="PL934" s="8"/>
      <c r="PM934" s="8"/>
      <c r="PN934" s="8"/>
      <c r="PO934" s="8"/>
      <c r="PP934" s="8"/>
      <c r="PQ934" s="8"/>
      <c r="PR934" s="8"/>
      <c r="PS934" s="8"/>
      <c r="PT934" s="8"/>
      <c r="PU934" s="8"/>
      <c r="PV934" s="8"/>
      <c r="PW934" s="8"/>
      <c r="PX934" s="8"/>
      <c r="PY934" s="8"/>
      <c r="PZ934" s="8"/>
      <c r="QA934" s="8"/>
      <c r="QB934" s="8"/>
      <c r="QC934" s="8"/>
      <c r="QD934" s="8"/>
      <c r="QE934" s="8"/>
      <c r="QF934" s="8"/>
      <c r="QG934" s="8"/>
      <c r="QH934" s="8"/>
      <c r="QI934" s="8"/>
      <c r="QJ934" s="8"/>
      <c r="QK934" s="8"/>
      <c r="QL934" s="8"/>
      <c r="QM934" s="8"/>
      <c r="QN934" s="8"/>
      <c r="QO934" s="8"/>
      <c r="QP934" s="8"/>
      <c r="QQ934" s="8"/>
      <c r="QR934" s="8"/>
      <c r="QS934" s="8"/>
      <c r="QT934" s="8"/>
      <c r="QU934" s="8"/>
      <c r="QV934" s="8"/>
      <c r="QW934" s="8"/>
      <c r="QX934" s="8"/>
      <c r="QY934" s="8"/>
      <c r="QZ934" s="8"/>
      <c r="RA934" s="8"/>
      <c r="RB934" s="8"/>
      <c r="RC934" s="8"/>
      <c r="RD934" s="8"/>
      <c r="RE934" s="8"/>
      <c r="RF934" s="8"/>
      <c r="RG934" s="8"/>
      <c r="RH934" s="8"/>
      <c r="RI934" s="8"/>
      <c r="RJ934" s="8"/>
      <c r="RK934" s="8"/>
      <c r="RL934" s="8"/>
      <c r="RM934" s="8"/>
      <c r="RN934" s="8"/>
      <c r="RO934" s="8"/>
      <c r="RP934" s="8"/>
      <c r="RQ934" s="8"/>
      <c r="RR934" s="8"/>
      <c r="RS934" s="8"/>
      <c r="RT934" s="8"/>
      <c r="RU934" s="8"/>
      <c r="RV934" s="8"/>
      <c r="RW934" s="8"/>
      <c r="RX934" s="8"/>
      <c r="RY934" s="8"/>
      <c r="RZ934" s="8"/>
      <c r="SA934" s="8"/>
      <c r="SB934" s="8"/>
      <c r="SC934" s="8"/>
      <c r="SD934" s="8"/>
      <c r="SE934" s="8"/>
      <c r="SF934" s="8"/>
      <c r="SG934" s="8"/>
      <c r="SH934" s="8"/>
      <c r="SI934" s="8"/>
      <c r="SJ934" s="8"/>
      <c r="SK934" s="8"/>
      <c r="SL934" s="8"/>
      <c r="SM934" s="8"/>
      <c r="SN934" s="8"/>
      <c r="SO934" s="8"/>
      <c r="SP934" s="8"/>
      <c r="SQ934" s="8"/>
      <c r="SR934" s="8"/>
      <c r="SS934" s="8"/>
      <c r="ST934" s="8"/>
      <c r="SU934" s="8"/>
      <c r="SV934" s="8"/>
      <c r="SW934" s="8"/>
      <c r="SX934" s="8"/>
      <c r="SY934" s="8"/>
      <c r="SZ934" s="8"/>
      <c r="TA934" s="8"/>
      <c r="TB934" s="8"/>
      <c r="TC934" s="8"/>
      <c r="TD934" s="8"/>
      <c r="TE934" s="8"/>
      <c r="TF934" s="8"/>
      <c r="TG934" s="8"/>
      <c r="TH934" s="8"/>
      <c r="TI934" s="8"/>
      <c r="TJ934" s="8"/>
      <c r="TK934" s="8"/>
      <c r="TL934" s="8"/>
      <c r="TM934" s="8"/>
      <c r="TN934" s="8"/>
      <c r="TO934" s="8"/>
      <c r="TP934" s="8"/>
      <c r="TQ934" s="8"/>
      <c r="TR934" s="8"/>
      <c r="TS934" s="8"/>
      <c r="TT934" s="8"/>
      <c r="TU934" s="8"/>
      <c r="TV934" s="8"/>
      <c r="TW934" s="8"/>
      <c r="TX934" s="8"/>
      <c r="TY934" s="8"/>
      <c r="TZ934" s="8"/>
      <c r="UA934" s="8"/>
      <c r="UB934" s="8"/>
      <c r="UC934" s="8"/>
      <c r="UD934" s="8"/>
      <c r="UE934" s="8"/>
      <c r="UF934" s="8"/>
      <c r="UG934" s="8"/>
      <c r="UH934" s="8"/>
      <c r="UI934" s="8"/>
      <c r="UJ934" s="8"/>
      <c r="UK934" s="8"/>
      <c r="UL934" s="8"/>
      <c r="UM934" s="8"/>
      <c r="UN934" s="8"/>
      <c r="UO934" s="8"/>
      <c r="UP934" s="8"/>
      <c r="UQ934" s="8"/>
      <c r="UR934" s="8"/>
      <c r="US934" s="8"/>
      <c r="UT934" s="8"/>
      <c r="UU934" s="8"/>
      <c r="UV934" s="8"/>
      <c r="UW934" s="8"/>
      <c r="UX934" s="8"/>
      <c r="UY934" s="8"/>
      <c r="UZ934" s="8"/>
      <c r="VA934" s="8"/>
      <c r="VB934" s="8"/>
      <c r="VC934" s="8"/>
      <c r="VD934" s="8"/>
      <c r="VE934" s="8"/>
      <c r="VF934" s="8"/>
      <c r="VG934" s="8"/>
      <c r="VH934" s="8"/>
      <c r="VI934" s="8"/>
      <c r="VJ934" s="8"/>
      <c r="VK934" s="8"/>
      <c r="VL934" s="8"/>
      <c r="VM934" s="8"/>
      <c r="VN934" s="8"/>
      <c r="VO934" s="8"/>
      <c r="VP934" s="8"/>
      <c r="VQ934" s="8"/>
      <c r="VR934" s="8"/>
      <c r="VS934" s="8"/>
      <c r="VT934" s="8"/>
      <c r="VU934" s="8"/>
      <c r="VV934" s="8"/>
      <c r="VW934" s="8"/>
      <c r="VX934" s="8"/>
      <c r="VY934" s="8"/>
      <c r="VZ934" s="8"/>
      <c r="WA934" s="8"/>
      <c r="WB934" s="8"/>
      <c r="WC934" s="8"/>
      <c r="WD934" s="8"/>
      <c r="WE934" s="8"/>
      <c r="WF934" s="8"/>
      <c r="WG934" s="8"/>
      <c r="WH934" s="8"/>
      <c r="WI934" s="8"/>
      <c r="WJ934" s="8"/>
      <c r="WK934" s="8"/>
      <c r="WL934" s="8"/>
      <c r="WM934" s="8"/>
      <c r="WN934" s="8"/>
      <c r="WO934" s="8"/>
      <c r="WP934" s="8"/>
      <c r="WQ934" s="8"/>
      <c r="WR934" s="8"/>
      <c r="WS934" s="8"/>
      <c r="WT934" s="8"/>
      <c r="WU934" s="8"/>
      <c r="WV934" s="8"/>
      <c r="WW934" s="8"/>
      <c r="WX934" s="8"/>
      <c r="WY934" s="8"/>
      <c r="WZ934" s="8"/>
      <c r="XA934" s="8"/>
      <c r="XB934" s="8"/>
      <c r="XC934" s="8"/>
      <c r="XD934" s="8"/>
      <c r="XE934" s="8"/>
      <c r="XF934" s="8"/>
      <c r="XG934" s="8"/>
      <c r="XH934" s="8"/>
      <c r="XI934" s="8"/>
      <c r="XJ934" s="8"/>
      <c r="XK934" s="8"/>
      <c r="XL934" s="8"/>
      <c r="XM934" s="8"/>
      <c r="XN934" s="8"/>
      <c r="XO934" s="8"/>
      <c r="XP934" s="8"/>
      <c r="XQ934" s="8"/>
      <c r="XR934" s="8"/>
      <c r="XS934" s="8"/>
      <c r="XT934" s="8"/>
      <c r="XU934" s="8"/>
      <c r="XV934" s="8"/>
      <c r="XW934" s="8"/>
      <c r="XX934" s="8"/>
      <c r="XY934" s="8"/>
      <c r="XZ934" s="8"/>
      <c r="YA934" s="8"/>
      <c r="YB934" s="8"/>
      <c r="YC934" s="8"/>
      <c r="YD934" s="8"/>
      <c r="YE934" s="8"/>
      <c r="YF934" s="8"/>
      <c r="YG934" s="8"/>
      <c r="YH934" s="8"/>
      <c r="YI934" s="8"/>
      <c r="YJ934" s="8"/>
      <c r="YK934" s="8"/>
      <c r="YL934" s="8"/>
      <c r="YM934" s="8"/>
      <c r="YN934" s="8"/>
      <c r="YO934" s="8"/>
      <c r="YP934" s="8"/>
      <c r="YQ934" s="8"/>
      <c r="YR934" s="8"/>
      <c r="YS934" s="8"/>
      <c r="YT934" s="8"/>
      <c r="YU934" s="8"/>
      <c r="YV934" s="8"/>
      <c r="YW934" s="8"/>
      <c r="YX934" s="8"/>
      <c r="YY934" s="8"/>
      <c r="YZ934" s="8"/>
      <c r="ZA934" s="8"/>
      <c r="ZB934" s="8"/>
      <c r="ZC934" s="8"/>
      <c r="ZD934" s="8"/>
      <c r="ZE934" s="8"/>
      <c r="ZF934" s="8"/>
      <c r="ZG934" s="8"/>
      <c r="ZH934" s="8"/>
      <c r="ZI934" s="8"/>
      <c r="ZJ934" s="8"/>
      <c r="ZK934" s="8"/>
      <c r="ZL934" s="8"/>
      <c r="ZM934" s="8"/>
      <c r="ZN934" s="8"/>
      <c r="ZO934" s="8"/>
      <c r="ZP934" s="8"/>
      <c r="ZQ934" s="8"/>
      <c r="ZR934" s="8"/>
      <c r="ZS934" s="8"/>
      <c r="ZT934" s="8"/>
      <c r="ZU934" s="8"/>
      <c r="ZV934" s="8"/>
      <c r="ZW934" s="8"/>
      <c r="ZX934" s="8"/>
      <c r="ZY934" s="8"/>
      <c r="ZZ934" s="8"/>
      <c r="AAA934" s="8"/>
      <c r="AAB934" s="8"/>
      <c r="AAC934" s="8"/>
      <c r="AAD934" s="8"/>
      <c r="AAE934" s="8"/>
      <c r="AAF934" s="8"/>
      <c r="AAG934" s="8"/>
      <c r="AAH934" s="8"/>
      <c r="AAI934" s="8"/>
      <c r="AAJ934" s="8"/>
      <c r="AAK934" s="8"/>
      <c r="AAL934" s="8"/>
      <c r="AAM934" s="8"/>
      <c r="AAN934" s="8"/>
      <c r="AAO934" s="8"/>
      <c r="AAP934" s="8"/>
      <c r="AAQ934" s="8"/>
      <c r="AAR934" s="8"/>
      <c r="AAS934" s="8"/>
      <c r="AAT934" s="8"/>
      <c r="AAU934" s="8"/>
      <c r="AAV934" s="8"/>
      <c r="AAW934" s="8"/>
      <c r="AAX934" s="8"/>
      <c r="AAY934" s="8"/>
      <c r="AAZ934" s="8"/>
      <c r="ABA934" s="8"/>
      <c r="ABB934" s="8"/>
      <c r="ABC934" s="8"/>
      <c r="ABD934" s="8"/>
      <c r="ABE934" s="8"/>
      <c r="ABF934" s="8"/>
      <c r="ABG934" s="8"/>
      <c r="ABH934" s="8"/>
      <c r="ABI934" s="8"/>
      <c r="ABJ934" s="8"/>
      <c r="ABK934" s="8"/>
      <c r="ABL934" s="8"/>
      <c r="ABM934" s="8"/>
      <c r="ABN934" s="8"/>
      <c r="ABO934" s="8"/>
      <c r="ABP934" s="8"/>
      <c r="ABQ934" s="8"/>
      <c r="ABR934" s="8"/>
      <c r="ABS934" s="8"/>
      <c r="ABT934" s="8"/>
      <c r="ABU934" s="8"/>
      <c r="ABV934" s="8"/>
      <c r="ABW934" s="8"/>
      <c r="ABX934" s="8"/>
      <c r="ABY934" s="8"/>
      <c r="ABZ934" s="8"/>
      <c r="ACA934" s="8"/>
      <c r="ACB934" s="8"/>
      <c r="ACC934" s="8"/>
      <c r="ACD934" s="8"/>
      <c r="ACE934" s="8"/>
      <c r="ACF934" s="8"/>
      <c r="ACG934" s="8"/>
      <c r="ACH934" s="8"/>
      <c r="ACI934" s="8"/>
      <c r="ACJ934" s="8"/>
      <c r="ACK934" s="8"/>
      <c r="ACL934" s="8"/>
      <c r="ACM934" s="8"/>
      <c r="ACN934" s="8"/>
      <c r="ACO934" s="8"/>
      <c r="ACP934" s="8"/>
      <c r="ACQ934" s="8"/>
      <c r="ACR934" s="8"/>
      <c r="ACS934" s="8"/>
      <c r="ACT934" s="8"/>
      <c r="ACU934" s="8"/>
      <c r="ACV934" s="8"/>
      <c r="ACW934" s="8"/>
      <c r="ACX934" s="8"/>
      <c r="ACY934" s="8"/>
      <c r="ACZ934" s="8"/>
      <c r="ADA934" s="8"/>
      <c r="ADB934" s="8"/>
      <c r="ADC934" s="8"/>
      <c r="ADD934" s="8"/>
      <c r="ADE934" s="8"/>
      <c r="ADF934" s="8"/>
      <c r="ADG934" s="8"/>
      <c r="ADH934" s="8"/>
      <c r="ADI934" s="8"/>
      <c r="ADJ934" s="8"/>
      <c r="ADK934" s="8"/>
      <c r="ADL934" s="8"/>
      <c r="ADM934" s="8"/>
      <c r="ADN934" s="8"/>
      <c r="ADO934" s="8"/>
      <c r="ADP934" s="8"/>
      <c r="ADQ934" s="8"/>
      <c r="ADR934" s="8"/>
      <c r="ADS934" s="8"/>
      <c r="ADT934" s="8"/>
      <c r="ADU934" s="8"/>
      <c r="ADV934" s="8"/>
      <c r="ADW934" s="8"/>
      <c r="ADX934" s="8"/>
      <c r="ADY934" s="8"/>
      <c r="ADZ934" s="8"/>
      <c r="AEA934" s="8"/>
      <c r="AEB934" s="8"/>
      <c r="AEC934" s="8"/>
      <c r="AED934" s="8"/>
      <c r="AEE934" s="8"/>
      <c r="AEF934" s="8"/>
      <c r="AEG934" s="8"/>
      <c r="AEH934" s="8"/>
      <c r="AEI934" s="8"/>
      <c r="AEJ934" s="8"/>
      <c r="AEK934" s="8"/>
      <c r="AEL934" s="8"/>
      <c r="AEM934" s="8"/>
      <c r="AEN934" s="8"/>
      <c r="AEO934" s="8"/>
      <c r="AEP934" s="8"/>
      <c r="AEQ934" s="8"/>
      <c r="AER934" s="8"/>
      <c r="AES934" s="8"/>
      <c r="AET934" s="8"/>
      <c r="AEU934" s="8"/>
      <c r="AEV934" s="8"/>
      <c r="AEW934" s="8"/>
      <c r="AEX934" s="8"/>
      <c r="AEY934" s="8"/>
      <c r="AEZ934" s="8"/>
      <c r="AFA934" s="8"/>
      <c r="AFB934" s="8"/>
      <c r="AFC934" s="8"/>
      <c r="AFD934" s="8"/>
      <c r="AFE934" s="8"/>
      <c r="AFF934" s="8"/>
      <c r="AFG934" s="8"/>
      <c r="AFH934" s="8"/>
      <c r="AFI934" s="8"/>
      <c r="AFJ934" s="8"/>
      <c r="AFK934" s="8"/>
      <c r="AFL934" s="8"/>
      <c r="AFM934" s="8"/>
      <c r="AFN934" s="8"/>
      <c r="AFO934" s="8"/>
      <c r="AFP934" s="8"/>
      <c r="AFQ934" s="8"/>
      <c r="AFR934" s="8"/>
      <c r="AFS934" s="8"/>
      <c r="AFT934" s="8"/>
      <c r="AFU934" s="8"/>
      <c r="AFV934" s="8"/>
      <c r="AFW934" s="8"/>
      <c r="AFX934" s="8"/>
      <c r="AFY934" s="8"/>
      <c r="AFZ934" s="8"/>
      <c r="AGA934" s="8"/>
      <c r="AGB934" s="8"/>
      <c r="AGC934" s="8"/>
      <c r="AGD934" s="8"/>
      <c r="AGE934" s="8"/>
      <c r="AGF934" s="8"/>
      <c r="AGG934" s="8"/>
      <c r="AGH934" s="8"/>
      <c r="AGI934" s="8"/>
      <c r="AGJ934" s="8"/>
      <c r="AGK934" s="8"/>
      <c r="AGL934" s="8"/>
      <c r="AGM934" s="8"/>
      <c r="AGN934" s="8"/>
      <c r="AGO934" s="8"/>
      <c r="AGP934" s="8"/>
      <c r="AGQ934" s="8"/>
      <c r="AGR934" s="8"/>
      <c r="AGS934" s="8"/>
      <c r="AGT934" s="8"/>
      <c r="AGU934" s="8"/>
      <c r="AGV934" s="8"/>
      <c r="AGW934" s="8"/>
      <c r="AGX934" s="8"/>
      <c r="AGY934" s="8"/>
      <c r="AGZ934" s="8"/>
      <c r="AHA934" s="8"/>
      <c r="AHB934" s="8"/>
      <c r="AHC934" s="8"/>
      <c r="AHD934" s="8"/>
      <c r="AHE934" s="8"/>
      <c r="AHF934" s="8"/>
      <c r="AHG934" s="8"/>
      <c r="AHH934" s="8"/>
      <c r="AHI934" s="8"/>
      <c r="AHJ934" s="8"/>
      <c r="AHK934" s="8"/>
      <c r="AHL934" s="8"/>
      <c r="AHM934" s="8"/>
      <c r="AHN934" s="8"/>
      <c r="AHO934" s="8"/>
      <c r="AHP934" s="8"/>
      <c r="AHQ934" s="8"/>
      <c r="AHR934" s="8"/>
      <c r="AHS934" s="8"/>
      <c r="AHT934" s="8"/>
      <c r="AHU934" s="8"/>
      <c r="AHV934" s="8"/>
      <c r="AHW934" s="8"/>
      <c r="AHX934" s="8"/>
      <c r="AHY934" s="8"/>
      <c r="AHZ934" s="8"/>
      <c r="AIA934" s="8"/>
      <c r="AIB934" s="8"/>
      <c r="AIC934" s="8"/>
      <c r="AID934" s="8"/>
      <c r="AIE934" s="8"/>
      <c r="AIF934" s="8"/>
      <c r="AIG934" s="8"/>
      <c r="AIH934" s="8"/>
      <c r="AII934" s="8"/>
      <c r="AIJ934" s="8"/>
      <c r="AIK934" s="8"/>
      <c r="AIL934" s="8"/>
      <c r="AIM934" s="8"/>
      <c r="AIN934" s="8"/>
      <c r="AIO934" s="8"/>
      <c r="AIP934" s="8"/>
      <c r="AIQ934" s="8"/>
      <c r="AIR934" s="8"/>
      <c r="AIS934" s="8"/>
      <c r="AIT934" s="8"/>
      <c r="AIU934" s="8"/>
      <c r="AIV934" s="8"/>
      <c r="AIW934" s="8"/>
      <c r="AIX934" s="8"/>
      <c r="AIY934" s="8"/>
      <c r="AIZ934" s="8"/>
      <c r="AJA934" s="8"/>
      <c r="AJB934" s="8"/>
      <c r="AJC934" s="8"/>
      <c r="AJD934" s="8"/>
      <c r="AJE934" s="8"/>
      <c r="AJF934" s="8"/>
      <c r="AJG934" s="8"/>
      <c r="AJH934" s="8"/>
      <c r="AJI934" s="8"/>
      <c r="AJJ934" s="8"/>
      <c r="AJK934" s="8"/>
      <c r="AJL934" s="8"/>
      <c r="AJM934" s="8"/>
      <c r="AJN934" s="8"/>
      <c r="AJO934" s="8"/>
      <c r="AJP934" s="8"/>
      <c r="AJQ934" s="8"/>
      <c r="AJR934" s="8"/>
      <c r="AJS934" s="8"/>
      <c r="AJT934" s="8"/>
      <c r="AJU934" s="8"/>
      <c r="AJV934" s="8"/>
      <c r="AJW934" s="8"/>
      <c r="AJX934" s="8"/>
      <c r="AJY934" s="8"/>
      <c r="AJZ934" s="8"/>
      <c r="AKA934" s="8"/>
      <c r="AKB934" s="8"/>
      <c r="AKC934" s="8"/>
      <c r="AKD934" s="8"/>
      <c r="AKE934" s="8"/>
      <c r="AKF934" s="8"/>
      <c r="AKG934" s="8"/>
      <c r="AKH934" s="8"/>
      <c r="AKI934" s="8"/>
      <c r="AKJ934" s="8"/>
      <c r="AKK934" s="8"/>
      <c r="AKL934" s="8"/>
      <c r="AKM934" s="8"/>
      <c r="AKN934" s="8"/>
      <c r="AKO934" s="8"/>
      <c r="AKP934" s="8"/>
      <c r="AKQ934" s="8"/>
      <c r="AKR934" s="8"/>
      <c r="AKS934" s="8"/>
      <c r="AKT934" s="8"/>
      <c r="AKU934" s="8"/>
      <c r="AKV934" s="8"/>
      <c r="AKW934" s="8"/>
      <c r="AKX934" s="8"/>
      <c r="AKY934" s="8"/>
      <c r="AKZ934" s="8"/>
      <c r="ALA934" s="8"/>
      <c r="ALB934" s="8"/>
      <c r="ALC934" s="8"/>
      <c r="ALD934" s="8"/>
      <c r="ALE934" s="8"/>
      <c r="ALF934" s="8"/>
      <c r="ALG934" s="8"/>
      <c r="ALH934" s="8"/>
      <c r="ALI934" s="8"/>
      <c r="ALJ934" s="8"/>
      <c r="ALK934" s="8"/>
      <c r="ALL934" s="8"/>
      <c r="ALM934" s="8"/>
      <c r="ALN934" s="8"/>
      <c r="ALO934" s="8"/>
      <c r="ALP934" s="8"/>
      <c r="ALQ934" s="8"/>
      <c r="ALR934" s="8"/>
      <c r="ALS934" s="8"/>
      <c r="ALT934" s="8"/>
      <c r="ALU934" s="8"/>
      <c r="ALV934" s="8"/>
      <c r="ALW934" s="8"/>
      <c r="ALX934" s="8"/>
      <c r="ALY934" s="8"/>
      <c r="ALZ934" s="8"/>
      <c r="AMA934" s="8"/>
      <c r="AMB934" s="8"/>
      <c r="AMC934" s="8"/>
      <c r="AMD934" s="8"/>
      <c r="AME934" s="8"/>
      <c r="AMF934" s="8"/>
      <c r="AMG934" s="8"/>
      <c r="AMH934" s="8"/>
      <c r="AMI934" s="8"/>
      <c r="AMJ934" s="8"/>
      <c r="AMK934" s="8"/>
      <c r="AML934" s="8"/>
      <c r="AMM934" s="8"/>
      <c r="AMN934" s="8"/>
      <c r="AMO934" s="8"/>
      <c r="AMP934" s="8"/>
      <c r="AMQ934" s="8"/>
      <c r="AMR934" s="8"/>
      <c r="AMS934" s="8"/>
      <c r="AMT934" s="8"/>
      <c r="AMU934" s="8"/>
      <c r="AMV934" s="8"/>
      <c r="AMW934" s="8"/>
      <c r="AMX934" s="8"/>
      <c r="AMY934" s="8"/>
      <c r="AMZ934" s="8"/>
      <c r="ANA934" s="8"/>
      <c r="ANB934" s="8"/>
      <c r="ANC934" s="8"/>
      <c r="AND934" s="8"/>
      <c r="ANE934" s="8"/>
      <c r="ANF934" s="8"/>
      <c r="ANG934" s="8"/>
      <c r="ANH934" s="8"/>
      <c r="ANI934" s="8"/>
      <c r="ANJ934" s="8"/>
      <c r="ANK934" s="8"/>
      <c r="ANL934" s="8"/>
      <c r="ANM934" s="8"/>
      <c r="ANN934" s="8"/>
      <c r="ANO934" s="8"/>
      <c r="ANP934" s="8"/>
      <c r="ANQ934" s="8"/>
      <c r="ANR934" s="8"/>
      <c r="ANS934" s="8"/>
      <c r="ANT934" s="8"/>
      <c r="ANU934" s="8"/>
      <c r="ANV934" s="8"/>
      <c r="ANW934" s="8"/>
      <c r="ANX934" s="8"/>
      <c r="ANY934" s="8"/>
      <c r="ANZ934" s="8"/>
      <c r="AOA934" s="8"/>
      <c r="AOB934" s="8"/>
      <c r="AOC934" s="8"/>
      <c r="AOD934" s="8"/>
      <c r="AOE934" s="8"/>
      <c r="AOF934" s="8"/>
      <c r="AOG934" s="8"/>
      <c r="AOH934" s="8"/>
      <c r="AOI934" s="8"/>
      <c r="AOJ934" s="8"/>
      <c r="AOK934" s="8"/>
      <c r="AOL934" s="8"/>
      <c r="AOM934" s="8"/>
      <c r="AON934" s="8"/>
      <c r="AOO934" s="8"/>
      <c r="AOP934" s="8"/>
      <c r="AOQ934" s="8"/>
      <c r="AOR934" s="8"/>
      <c r="AOS934" s="8"/>
      <c r="AOT934" s="8"/>
      <c r="AOU934" s="8"/>
      <c r="AOV934" s="8"/>
      <c r="AOW934" s="8"/>
      <c r="AOX934" s="8"/>
      <c r="AOY934" s="8"/>
      <c r="AOZ934" s="8"/>
      <c r="APA934" s="8"/>
      <c r="APB934" s="8"/>
      <c r="APC934" s="8"/>
      <c r="APD934" s="8"/>
      <c r="APE934" s="8"/>
      <c r="APF934" s="8"/>
      <c r="APG934" s="8"/>
      <c r="APH934" s="8"/>
      <c r="API934" s="8"/>
      <c r="APJ934" s="8"/>
      <c r="APK934" s="8"/>
      <c r="APL934" s="8"/>
      <c r="APM934" s="8"/>
      <c r="APN934" s="8"/>
      <c r="APO934" s="8"/>
      <c r="APP934" s="8"/>
      <c r="APQ934" s="8"/>
      <c r="APR934" s="8"/>
      <c r="APS934" s="8"/>
      <c r="APT934" s="8"/>
      <c r="APU934" s="8"/>
      <c r="APV934" s="8"/>
      <c r="APW934" s="8"/>
      <c r="APX934" s="8"/>
      <c r="APY934" s="8"/>
      <c r="APZ934" s="8"/>
      <c r="AQA934" s="8"/>
      <c r="AQB934" s="8"/>
      <c r="AQC934" s="8"/>
      <c r="AQD934" s="8"/>
      <c r="AQE934" s="8"/>
      <c r="AQF934" s="8"/>
      <c r="AQG934" s="8"/>
      <c r="AQH934" s="8"/>
      <c r="AQI934" s="8"/>
      <c r="AQJ934" s="8"/>
      <c r="AQK934" s="8"/>
      <c r="AQL934" s="8"/>
      <c r="AQM934" s="8"/>
      <c r="AQN934" s="8"/>
      <c r="AQO934" s="8"/>
      <c r="AQP934" s="8"/>
      <c r="AQQ934" s="8"/>
      <c r="AQR934" s="8"/>
      <c r="AQS934" s="8"/>
      <c r="AQT934" s="8"/>
      <c r="AQU934" s="8"/>
      <c r="AQV934" s="8"/>
      <c r="AQW934" s="8"/>
      <c r="AQX934" s="8"/>
      <c r="AQY934" s="8"/>
      <c r="AQZ934" s="8"/>
      <c r="ARA934" s="8"/>
      <c r="ARB934" s="8"/>
      <c r="ARC934" s="8"/>
      <c r="ARD934" s="8"/>
      <c r="ARE934" s="8"/>
      <c r="ARF934" s="8"/>
      <c r="ARG934" s="8"/>
      <c r="ARH934" s="8"/>
      <c r="ARI934" s="8"/>
      <c r="ARJ934" s="8"/>
      <c r="ARK934" s="8"/>
      <c r="ARL934" s="8"/>
      <c r="ARM934" s="8"/>
      <c r="ARN934" s="8"/>
      <c r="ARO934" s="8"/>
      <c r="ARP934" s="8"/>
      <c r="ARQ934" s="8"/>
      <c r="ARR934" s="8"/>
      <c r="ARS934" s="8"/>
      <c r="ART934" s="8"/>
      <c r="ARU934" s="8"/>
      <c r="ARV934" s="8"/>
      <c r="ARW934" s="8"/>
      <c r="ARX934" s="8"/>
      <c r="ARY934" s="8"/>
      <c r="ARZ934" s="8"/>
      <c r="ASA934" s="8"/>
      <c r="ASB934" s="8"/>
      <c r="ASC934" s="8"/>
      <c r="ASD934" s="8"/>
      <c r="ASE934" s="8"/>
      <c r="ASF934" s="8"/>
      <c r="ASG934" s="8"/>
      <c r="ASH934" s="8"/>
      <c r="ASI934" s="8"/>
      <c r="ASJ934" s="8"/>
      <c r="ASK934" s="8"/>
      <c r="ASL934" s="8"/>
      <c r="ASM934" s="8"/>
      <c r="ASN934" s="8"/>
      <c r="ASO934" s="8"/>
      <c r="ASP934" s="8"/>
      <c r="ASQ934" s="8"/>
      <c r="ASR934" s="8"/>
      <c r="ASS934" s="8"/>
      <c r="AST934" s="8"/>
      <c r="ASU934" s="8"/>
      <c r="ASV934" s="8"/>
      <c r="ASW934" s="8"/>
      <c r="ASX934" s="8"/>
      <c r="ASY934" s="8"/>
      <c r="ASZ934" s="8"/>
      <c r="ATA934" s="8"/>
      <c r="ATB934" s="8"/>
      <c r="ATC934" s="8"/>
      <c r="ATD934" s="8"/>
      <c r="ATE934" s="8"/>
      <c r="ATF934" s="8"/>
      <c r="ATG934" s="8"/>
      <c r="ATH934" s="8"/>
      <c r="ATI934" s="8"/>
      <c r="ATJ934" s="8"/>
      <c r="ATK934" s="8"/>
      <c r="ATL934" s="8"/>
      <c r="ATM934" s="8"/>
      <c r="ATN934" s="8"/>
      <c r="ATO934" s="8"/>
      <c r="ATP934" s="8"/>
      <c r="ATQ934" s="8"/>
      <c r="ATR934" s="8"/>
      <c r="ATS934" s="8"/>
      <c r="ATT934" s="8"/>
      <c r="ATU934" s="8"/>
      <c r="ATV934" s="8"/>
      <c r="ATW934" s="8"/>
      <c r="ATX934" s="8"/>
      <c r="ATY934" s="8"/>
      <c r="ATZ934" s="8"/>
      <c r="AUA934" s="8"/>
      <c r="AUB934" s="8"/>
      <c r="AUC934" s="8"/>
      <c r="AUD934" s="8"/>
      <c r="AUE934" s="8"/>
      <c r="AUF934" s="8"/>
      <c r="AUG934" s="8"/>
      <c r="AUH934" s="8"/>
      <c r="AUI934" s="8"/>
      <c r="AUJ934" s="8"/>
      <c r="AUK934" s="8"/>
      <c r="AUL934" s="8"/>
      <c r="AUM934" s="8"/>
      <c r="AUN934" s="8"/>
      <c r="AUO934" s="8"/>
      <c r="AUP934" s="8"/>
      <c r="AUQ934" s="8"/>
      <c r="AUR934" s="8"/>
      <c r="AUS934" s="8"/>
      <c r="AUT934" s="8"/>
      <c r="AUU934" s="8"/>
      <c r="AUV934" s="8"/>
      <c r="AUW934" s="8"/>
      <c r="AUX934" s="8"/>
      <c r="AUY934" s="8"/>
      <c r="AUZ934" s="8"/>
      <c r="AVA934" s="8"/>
      <c r="AVB934" s="8"/>
      <c r="AVC934" s="8"/>
      <c r="AVD934" s="8"/>
      <c r="AVE934" s="8"/>
      <c r="AVF934" s="8"/>
      <c r="AVG934" s="8"/>
      <c r="AVH934" s="8"/>
      <c r="AVI934" s="8"/>
      <c r="AVJ934" s="8"/>
      <c r="AVK934" s="8"/>
      <c r="AVL934" s="8"/>
      <c r="AVM934" s="8"/>
      <c r="AVN934" s="8"/>
      <c r="AVO934" s="8"/>
      <c r="AVP934" s="8"/>
      <c r="AVQ934" s="8"/>
      <c r="AVR934" s="8"/>
      <c r="AVS934" s="8"/>
      <c r="AVT934" s="8"/>
      <c r="AVU934" s="8"/>
      <c r="AVV934" s="8"/>
      <c r="AVW934" s="8"/>
      <c r="AVX934" s="8"/>
      <c r="AVY934" s="8"/>
      <c r="AVZ934" s="8"/>
      <c r="AWA934" s="8"/>
      <c r="AWB934" s="8"/>
      <c r="AWC934" s="8"/>
      <c r="AWD934" s="8"/>
      <c r="AWE934" s="8"/>
      <c r="AWF934" s="8"/>
      <c r="AWG934" s="8"/>
      <c r="AWH934" s="8"/>
      <c r="AWI934" s="8"/>
      <c r="AWJ934" s="8"/>
      <c r="AWK934" s="8"/>
      <c r="AWL934" s="8"/>
      <c r="AWM934" s="8"/>
      <c r="AWN934" s="8"/>
      <c r="AWO934" s="8"/>
      <c r="AWP934" s="8"/>
      <c r="AWQ934" s="8"/>
      <c r="AWR934" s="8"/>
      <c r="AWS934" s="8"/>
      <c r="AWT934" s="8"/>
      <c r="AWU934" s="8"/>
      <c r="AWV934" s="8"/>
      <c r="AWW934" s="8"/>
      <c r="AWX934" s="8"/>
      <c r="AWY934" s="8"/>
      <c r="AWZ934" s="8"/>
      <c r="AXA934" s="8"/>
      <c r="AXB934" s="8"/>
      <c r="AXC934" s="8"/>
      <c r="AXD934" s="8"/>
      <c r="AXE934" s="8"/>
      <c r="AXF934" s="8"/>
      <c r="AXG934" s="8"/>
      <c r="AXH934" s="8"/>
      <c r="AXI934" s="8"/>
      <c r="AXJ934" s="8"/>
      <c r="AXK934" s="8"/>
      <c r="AXL934" s="8"/>
      <c r="AXM934" s="8"/>
      <c r="AXN934" s="8"/>
      <c r="AXO934" s="8"/>
      <c r="AXP934" s="8"/>
      <c r="AXQ934" s="8"/>
      <c r="AXR934" s="8"/>
      <c r="AXS934" s="8"/>
      <c r="AXT934" s="8"/>
      <c r="AXU934" s="8"/>
      <c r="AXV934" s="8"/>
      <c r="AXW934" s="8"/>
      <c r="AXX934" s="8"/>
      <c r="AXY934" s="8"/>
      <c r="AXZ934" s="8"/>
      <c r="AYA934" s="8"/>
      <c r="AYB934" s="8"/>
      <c r="AYC934" s="8"/>
      <c r="AYD934" s="8"/>
      <c r="AYE934" s="8"/>
      <c r="AYF934" s="8"/>
      <c r="AYG934" s="8"/>
      <c r="AYH934" s="8"/>
      <c r="AYI934" s="8"/>
      <c r="AYJ934" s="8"/>
      <c r="AYK934" s="8"/>
      <c r="AYL934" s="8"/>
      <c r="AYM934" s="8"/>
      <c r="AYN934" s="8"/>
      <c r="AYO934" s="8"/>
      <c r="AYP934" s="8"/>
      <c r="AYQ934" s="8"/>
      <c r="AYR934" s="8"/>
      <c r="AYS934" s="8"/>
      <c r="AYT934" s="8"/>
      <c r="AYU934" s="8"/>
      <c r="AYV934" s="8"/>
      <c r="AYW934" s="8"/>
      <c r="AYX934" s="8"/>
      <c r="AYY934" s="8"/>
      <c r="AYZ934" s="8"/>
      <c r="AZA934" s="8"/>
      <c r="AZB934" s="8"/>
      <c r="AZC934" s="8"/>
      <c r="AZD934" s="8"/>
      <c r="AZE934" s="8"/>
      <c r="AZF934" s="8"/>
      <c r="AZG934" s="8"/>
      <c r="AZH934" s="8"/>
      <c r="AZI934" s="8"/>
      <c r="AZJ934" s="8"/>
      <c r="AZK934" s="8"/>
      <c r="AZL934" s="8"/>
      <c r="AZM934" s="8"/>
      <c r="AZN934" s="8"/>
      <c r="AZO934" s="8"/>
      <c r="AZP934" s="8"/>
      <c r="AZQ934" s="8"/>
      <c r="AZR934" s="8"/>
      <c r="AZS934" s="8"/>
      <c r="AZT934" s="8"/>
      <c r="AZU934" s="8"/>
      <c r="AZV934" s="8"/>
      <c r="AZW934" s="8"/>
      <c r="AZX934" s="8"/>
      <c r="AZY934" s="8"/>
      <c r="AZZ934" s="8"/>
      <c r="BAA934" s="8"/>
      <c r="BAB934" s="8"/>
      <c r="BAC934" s="8"/>
      <c r="BAD934" s="8"/>
      <c r="BAE934" s="8"/>
      <c r="BAF934" s="8"/>
      <c r="BAG934" s="8"/>
      <c r="BAH934" s="8"/>
      <c r="BAI934" s="8"/>
      <c r="BAJ934" s="8"/>
      <c r="BAK934" s="8"/>
      <c r="BAL934" s="8"/>
      <c r="BAM934" s="8"/>
      <c r="BAN934" s="8"/>
      <c r="BAO934" s="8"/>
      <c r="BAP934" s="8"/>
      <c r="BAQ934" s="8"/>
      <c r="BAR934" s="8"/>
      <c r="BAS934" s="8"/>
      <c r="BAT934" s="8"/>
      <c r="BAU934" s="8"/>
      <c r="BAV934" s="8"/>
      <c r="BAW934" s="8"/>
      <c r="BAX934" s="8"/>
      <c r="BAY934" s="8"/>
      <c r="BAZ934" s="8"/>
      <c r="BBA934" s="8"/>
      <c r="BBB934" s="8"/>
      <c r="BBC934" s="8"/>
      <c r="BBD934" s="8"/>
      <c r="BBE934" s="8"/>
      <c r="BBF934" s="8"/>
      <c r="BBG934" s="8"/>
      <c r="BBH934" s="8"/>
      <c r="BBI934" s="8"/>
      <c r="BBJ934" s="8"/>
      <c r="BBK934" s="8"/>
      <c r="BBL934" s="8"/>
      <c r="BBM934" s="8"/>
      <c r="BBN934" s="8"/>
      <c r="BBO934" s="8"/>
      <c r="BBP934" s="8"/>
      <c r="BBQ934" s="8"/>
      <c r="BBR934" s="8"/>
      <c r="BBS934" s="8"/>
      <c r="BBT934" s="8"/>
      <c r="BBU934" s="8"/>
      <c r="BBV934" s="8"/>
      <c r="BBW934" s="8"/>
      <c r="BBX934" s="8"/>
      <c r="BBY934" s="8"/>
      <c r="BBZ934" s="8"/>
      <c r="BCA934" s="8"/>
      <c r="BCB934" s="8"/>
      <c r="BCC934" s="8"/>
      <c r="BCD934" s="8"/>
      <c r="BCE934" s="8"/>
      <c r="BCF934" s="8"/>
      <c r="BCG934" s="8"/>
      <c r="BCH934" s="8"/>
      <c r="BCI934" s="8"/>
      <c r="BCJ934" s="8"/>
      <c r="BCK934" s="8"/>
      <c r="BCL934" s="8"/>
      <c r="BCM934" s="8"/>
      <c r="BCN934" s="8"/>
      <c r="BCO934" s="8"/>
      <c r="BCP934" s="8"/>
      <c r="BCQ934" s="8"/>
      <c r="BCR934" s="8"/>
      <c r="BCS934" s="8"/>
      <c r="BCT934" s="8"/>
      <c r="BCU934" s="8"/>
      <c r="BCV934" s="8"/>
      <c r="BCW934" s="8"/>
      <c r="BCX934" s="8"/>
      <c r="BCY934" s="8"/>
      <c r="BCZ934" s="8"/>
      <c r="BDA934" s="8"/>
      <c r="BDB934" s="8"/>
      <c r="BDC934" s="8"/>
      <c r="BDD934" s="8"/>
      <c r="BDE934" s="8"/>
      <c r="BDF934" s="8"/>
      <c r="BDG934" s="8"/>
      <c r="BDH934" s="8"/>
      <c r="BDI934" s="8"/>
      <c r="BDJ934" s="8"/>
      <c r="BDK934" s="8"/>
      <c r="BDL934" s="8"/>
      <c r="BDM934" s="8"/>
      <c r="BDN934" s="8"/>
      <c r="BDO934" s="8"/>
      <c r="BDP934" s="8"/>
      <c r="BDQ934" s="8"/>
      <c r="BDR934" s="8"/>
      <c r="BDS934" s="8"/>
      <c r="BDT934" s="8"/>
      <c r="BDU934" s="8"/>
      <c r="BDV934" s="8"/>
      <c r="BDW934" s="8"/>
      <c r="BDX934" s="8"/>
      <c r="BDY934" s="8"/>
      <c r="BDZ934" s="8"/>
      <c r="BEA934" s="8"/>
      <c r="BEB934" s="8"/>
      <c r="BEC934" s="8"/>
      <c r="BED934" s="8"/>
      <c r="BEE934" s="8"/>
      <c r="BEF934" s="8"/>
      <c r="BEG934" s="8"/>
      <c r="BEH934" s="8"/>
      <c r="BEI934" s="8"/>
      <c r="BEJ934" s="8"/>
      <c r="BEK934" s="8"/>
      <c r="BEL934" s="8"/>
      <c r="BEM934" s="8"/>
      <c r="BEN934" s="8"/>
      <c r="BEO934" s="8"/>
      <c r="BEP934" s="8"/>
      <c r="BEQ934" s="8"/>
      <c r="BER934" s="8"/>
      <c r="BES934" s="8"/>
      <c r="BET934" s="8"/>
      <c r="BEU934" s="8"/>
      <c r="BEV934" s="8"/>
      <c r="BEW934" s="8"/>
      <c r="BEX934" s="8"/>
      <c r="BEY934" s="8"/>
      <c r="BEZ934" s="8"/>
      <c r="BFA934" s="8"/>
      <c r="BFB934" s="8"/>
      <c r="BFC934" s="8"/>
      <c r="BFD934" s="8"/>
      <c r="BFE934" s="8"/>
      <c r="BFF934" s="8"/>
      <c r="BFG934" s="8"/>
      <c r="BFH934" s="8"/>
      <c r="BFI934" s="8"/>
      <c r="BFJ934" s="8"/>
      <c r="BFK934" s="8"/>
      <c r="BFL934" s="8"/>
      <c r="BFM934" s="8"/>
      <c r="BFN934" s="8"/>
      <c r="BFO934" s="8"/>
      <c r="BFP934" s="8"/>
      <c r="BFQ934" s="8"/>
      <c r="BFR934" s="8"/>
      <c r="BFS934" s="8"/>
      <c r="BFT934" s="8"/>
      <c r="BFU934" s="8"/>
      <c r="BFV934" s="8"/>
      <c r="BFW934" s="8"/>
      <c r="BFX934" s="8"/>
      <c r="BFY934" s="8"/>
      <c r="BFZ934" s="8"/>
      <c r="BGA934" s="8"/>
      <c r="BGB934" s="8"/>
      <c r="BGC934" s="8"/>
      <c r="BGD934" s="8"/>
      <c r="BGE934" s="8"/>
      <c r="BGF934" s="8"/>
      <c r="BGG934" s="8"/>
      <c r="BGH934" s="8"/>
      <c r="BGI934" s="8"/>
      <c r="BGJ934" s="8"/>
      <c r="BGK934" s="8"/>
      <c r="BGL934" s="8"/>
      <c r="BGM934" s="8"/>
      <c r="BGN934" s="8"/>
      <c r="BGO934" s="8"/>
      <c r="BGP934" s="8"/>
      <c r="BGQ934" s="8"/>
      <c r="BGR934" s="8"/>
      <c r="BGS934" s="8"/>
      <c r="BGT934" s="8"/>
      <c r="BGU934" s="8"/>
      <c r="BGV934" s="8"/>
      <c r="BGW934" s="8"/>
      <c r="BGX934" s="8"/>
      <c r="BGY934" s="8"/>
      <c r="BGZ934" s="8"/>
      <c r="BHA934" s="8"/>
      <c r="BHB934" s="8"/>
      <c r="BHC934" s="8"/>
      <c r="BHD934" s="8"/>
      <c r="BHE934" s="8"/>
      <c r="BHF934" s="8"/>
      <c r="BHG934" s="8"/>
      <c r="BHH934" s="8"/>
      <c r="BHI934" s="8"/>
      <c r="BHJ934" s="8"/>
      <c r="BHK934" s="8"/>
      <c r="BHL934" s="8"/>
      <c r="BHM934" s="8"/>
      <c r="BHN934" s="8"/>
      <c r="BHO934" s="8"/>
      <c r="BHP934" s="8"/>
      <c r="BHQ934" s="8"/>
      <c r="BHR934" s="8"/>
      <c r="BHS934" s="8"/>
      <c r="BHT934" s="8"/>
      <c r="BHU934" s="8"/>
      <c r="BHV934" s="8"/>
      <c r="BHW934" s="8"/>
      <c r="BHX934" s="8"/>
      <c r="BHY934" s="8"/>
      <c r="BHZ934" s="8"/>
      <c r="BIA934" s="8"/>
      <c r="BIB934" s="8"/>
      <c r="BIC934" s="8"/>
      <c r="BID934" s="8"/>
      <c r="BIE934" s="8"/>
      <c r="BIF934" s="8"/>
      <c r="BIG934" s="8"/>
      <c r="BIH934" s="8"/>
      <c r="BII934" s="8"/>
      <c r="BIJ934" s="8"/>
      <c r="BIK934" s="8"/>
      <c r="BIL934" s="8"/>
      <c r="BIM934" s="8"/>
      <c r="BIN934" s="8"/>
      <c r="BIO934" s="8"/>
      <c r="BIP934" s="8"/>
      <c r="BIQ934" s="8"/>
      <c r="BIR934" s="8"/>
      <c r="BIS934" s="8"/>
      <c r="BIT934" s="8"/>
      <c r="BIU934" s="8"/>
      <c r="BIV934" s="8"/>
      <c r="BIW934" s="8"/>
      <c r="BIX934" s="8"/>
      <c r="BIY934" s="8"/>
      <c r="BIZ934" s="8"/>
      <c r="BJA934" s="8"/>
      <c r="BJB934" s="8"/>
      <c r="BJC934" s="8"/>
      <c r="BJD934" s="8"/>
      <c r="BJE934" s="8"/>
      <c r="BJF934" s="8"/>
      <c r="BJG934" s="8"/>
      <c r="BJH934" s="8"/>
      <c r="BJI934" s="8"/>
      <c r="BJJ934" s="8"/>
      <c r="BJK934" s="8"/>
      <c r="BJL934" s="8"/>
      <c r="BJM934" s="8"/>
      <c r="BJN934" s="8"/>
      <c r="BJO934" s="8"/>
      <c r="BJP934" s="8"/>
      <c r="BJQ934" s="8"/>
      <c r="BJR934" s="8"/>
      <c r="BJS934" s="8"/>
      <c r="BJT934" s="8"/>
      <c r="BJU934" s="8"/>
      <c r="BJV934" s="8"/>
      <c r="BJW934" s="8"/>
      <c r="BJX934" s="8"/>
      <c r="BJY934" s="8"/>
      <c r="BJZ934" s="8"/>
      <c r="BKA934" s="8"/>
      <c r="BKB934" s="8"/>
      <c r="BKC934" s="8"/>
      <c r="BKD934" s="8"/>
      <c r="BKE934" s="8"/>
      <c r="BKF934" s="8"/>
      <c r="BKG934" s="8"/>
      <c r="BKH934" s="8"/>
      <c r="BKI934" s="8"/>
      <c r="BKJ934" s="8"/>
      <c r="BKK934" s="8"/>
      <c r="BKL934" s="8"/>
      <c r="BKM934" s="8"/>
      <c r="BKN934" s="8"/>
      <c r="BKO934" s="8"/>
      <c r="BKP934" s="8"/>
      <c r="BKQ934" s="8"/>
      <c r="BKR934" s="8"/>
      <c r="BKS934" s="8"/>
      <c r="BKT934" s="8"/>
      <c r="BKU934" s="8"/>
      <c r="BKV934" s="8"/>
      <c r="BKW934" s="8"/>
      <c r="BKX934" s="8"/>
      <c r="BKY934" s="8"/>
      <c r="BKZ934" s="8"/>
      <c r="BLA934" s="8"/>
      <c r="BLB934" s="8"/>
      <c r="BLC934" s="8"/>
      <c r="BLD934" s="8"/>
      <c r="BLE934" s="8"/>
      <c r="BLF934" s="8"/>
      <c r="BLG934" s="8"/>
      <c r="BLH934" s="8"/>
      <c r="BLI934" s="8"/>
      <c r="BLJ934" s="8"/>
      <c r="BLK934" s="8"/>
      <c r="BLL934" s="8"/>
      <c r="BLM934" s="8"/>
      <c r="BLN934" s="8"/>
      <c r="BLO934" s="8"/>
      <c r="BLP934" s="8"/>
      <c r="BLQ934" s="8"/>
      <c r="BLR934" s="8"/>
      <c r="BLS934" s="8"/>
      <c r="BLT934" s="8"/>
      <c r="BLU934" s="8"/>
      <c r="BLV934" s="8"/>
      <c r="BLW934" s="8"/>
      <c r="BLX934" s="8"/>
      <c r="BLY934" s="8"/>
      <c r="BLZ934" s="8"/>
      <c r="BMA934" s="8"/>
      <c r="BMB934" s="8"/>
      <c r="BMC934" s="8"/>
      <c r="BMD934" s="8"/>
      <c r="BME934" s="8"/>
      <c r="BMF934" s="8"/>
      <c r="BMG934" s="8"/>
      <c r="BMH934" s="8"/>
      <c r="BMI934" s="8"/>
      <c r="BMJ934" s="8"/>
      <c r="BMK934" s="8"/>
      <c r="BML934" s="8"/>
      <c r="BMM934" s="8"/>
      <c r="BMN934" s="8"/>
      <c r="BMO934" s="8"/>
      <c r="BMP934" s="8"/>
      <c r="BMQ934" s="8"/>
      <c r="BMR934" s="8"/>
      <c r="BMS934" s="8"/>
      <c r="BMT934" s="8"/>
      <c r="BMU934" s="8"/>
      <c r="BMV934" s="8"/>
      <c r="BMW934" s="8"/>
      <c r="BMX934" s="8"/>
      <c r="BMY934" s="8"/>
      <c r="BMZ934" s="8"/>
      <c r="BNA934" s="8"/>
      <c r="BNB934" s="8"/>
      <c r="BNC934" s="8"/>
      <c r="BND934" s="8"/>
      <c r="BNE934" s="8"/>
      <c r="BNF934" s="8"/>
      <c r="BNG934" s="8"/>
      <c r="BNH934" s="8"/>
      <c r="BNI934" s="8"/>
      <c r="BNJ934" s="8"/>
      <c r="BNK934" s="8"/>
      <c r="BNL934" s="8"/>
      <c r="BNM934" s="8"/>
      <c r="BNN934" s="8"/>
      <c r="BNO934" s="8"/>
      <c r="BNP934" s="8"/>
      <c r="BNQ934" s="8"/>
      <c r="BNR934" s="8"/>
      <c r="BNS934" s="8"/>
      <c r="BNT934" s="8"/>
      <c r="BNU934" s="8"/>
      <c r="BNV934" s="8"/>
      <c r="BNW934" s="8"/>
      <c r="BNX934" s="8"/>
      <c r="BNY934" s="8"/>
      <c r="BNZ934" s="8"/>
      <c r="BOA934" s="8"/>
      <c r="BOB934" s="8"/>
      <c r="BOC934" s="8"/>
      <c r="BOD934" s="8"/>
      <c r="BOE934" s="8"/>
      <c r="BOF934" s="8"/>
      <c r="BOG934" s="8"/>
      <c r="BOH934" s="8"/>
      <c r="BOI934" s="8"/>
      <c r="BOJ934" s="8"/>
      <c r="BOK934" s="8"/>
      <c r="BOL934" s="8"/>
      <c r="BOM934" s="8"/>
      <c r="BON934" s="8"/>
      <c r="BOO934" s="8"/>
      <c r="BOP934" s="8"/>
      <c r="BOQ934" s="8"/>
      <c r="BOR934" s="8"/>
      <c r="BOS934" s="8"/>
      <c r="BOT934" s="8"/>
      <c r="BOU934" s="8"/>
      <c r="BOV934" s="8"/>
      <c r="BOW934" s="8"/>
      <c r="BOX934" s="8"/>
      <c r="BOY934" s="8"/>
      <c r="BOZ934" s="8"/>
      <c r="BPA934" s="8"/>
      <c r="BPB934" s="8"/>
      <c r="BPC934" s="8"/>
      <c r="BPD934" s="8"/>
      <c r="BPE934" s="8"/>
      <c r="BPF934" s="8"/>
      <c r="BPG934" s="8"/>
      <c r="BPH934" s="8"/>
      <c r="BPI934" s="8"/>
      <c r="BPJ934" s="8"/>
      <c r="BPK934" s="8"/>
      <c r="BPL934" s="8"/>
      <c r="BPM934" s="8"/>
      <c r="BPN934" s="8"/>
      <c r="BPO934" s="8"/>
      <c r="BPP934" s="8"/>
      <c r="BPQ934" s="8"/>
      <c r="BPR934" s="8"/>
      <c r="BPS934" s="8"/>
      <c r="BPT934" s="8"/>
      <c r="BPU934" s="8"/>
      <c r="BPV934" s="8"/>
      <c r="BPW934" s="8"/>
      <c r="BPX934" s="8"/>
      <c r="BPY934" s="8"/>
      <c r="BPZ934" s="8"/>
      <c r="BQA934" s="8"/>
      <c r="BQB934" s="8"/>
      <c r="BQC934" s="8"/>
      <c r="BQD934" s="8"/>
      <c r="BQE934" s="8"/>
      <c r="BQF934" s="8"/>
      <c r="BQG934" s="8"/>
      <c r="BQH934" s="8"/>
      <c r="BQI934" s="8"/>
      <c r="BQJ934" s="8"/>
      <c r="BQK934" s="8"/>
      <c r="BQL934" s="8"/>
      <c r="BQM934" s="8"/>
      <c r="BQN934" s="8"/>
      <c r="BQO934" s="8"/>
      <c r="BQP934" s="8"/>
      <c r="BQQ934" s="8"/>
      <c r="BQR934" s="8"/>
      <c r="BQS934" s="8"/>
      <c r="BQT934" s="8"/>
      <c r="BQU934" s="8"/>
      <c r="BQV934" s="8"/>
      <c r="BQW934" s="8"/>
      <c r="BQX934" s="8"/>
      <c r="BQY934" s="8"/>
      <c r="BQZ934" s="8"/>
      <c r="BRA934" s="8"/>
      <c r="BRB934" s="8"/>
      <c r="BRC934" s="8"/>
      <c r="BRD934" s="8"/>
      <c r="BRE934" s="8"/>
      <c r="BRF934" s="8"/>
      <c r="BRG934" s="8"/>
      <c r="BRH934" s="8"/>
      <c r="BRI934" s="8"/>
      <c r="BRJ934" s="8"/>
      <c r="BRK934" s="8"/>
      <c r="BRL934" s="8"/>
      <c r="BRM934" s="8"/>
      <c r="BRN934" s="8"/>
      <c r="BRO934" s="8"/>
      <c r="BRP934" s="8"/>
      <c r="BRQ934" s="8"/>
      <c r="BRR934" s="8"/>
      <c r="BRS934" s="8"/>
      <c r="BRT934" s="8"/>
      <c r="BRU934" s="8"/>
      <c r="BRV934" s="8"/>
      <c r="BRW934" s="8"/>
      <c r="BRX934" s="8"/>
      <c r="BRY934" s="8"/>
      <c r="BRZ934" s="8"/>
      <c r="BSA934" s="8"/>
      <c r="BSB934" s="8"/>
      <c r="BSC934" s="8"/>
      <c r="BSD934" s="8"/>
      <c r="BSE934" s="8"/>
      <c r="BSF934" s="8"/>
      <c r="BSG934" s="8"/>
      <c r="BSH934" s="8"/>
      <c r="BSI934" s="8"/>
      <c r="BSJ934" s="8"/>
      <c r="BSK934" s="8"/>
      <c r="BSL934" s="8"/>
      <c r="BSM934" s="8"/>
      <c r="BSN934" s="8"/>
      <c r="BSO934" s="8"/>
      <c r="BSP934" s="8"/>
      <c r="BSQ934" s="8"/>
      <c r="BSR934" s="8"/>
      <c r="BSS934" s="8"/>
      <c r="BST934" s="8"/>
      <c r="BSU934" s="8"/>
      <c r="BSV934" s="8"/>
      <c r="BSW934" s="8"/>
      <c r="BSX934" s="8"/>
      <c r="BSY934" s="8"/>
      <c r="BSZ934" s="8"/>
      <c r="BTA934" s="8"/>
      <c r="BTB934" s="8"/>
      <c r="BTC934" s="8"/>
      <c r="BTD934" s="8"/>
      <c r="BTE934" s="8"/>
      <c r="BTF934" s="8"/>
      <c r="BTG934" s="8"/>
      <c r="BTH934" s="8"/>
      <c r="BTI934" s="8"/>
      <c r="BTJ934" s="8"/>
      <c r="BTK934" s="8"/>
      <c r="BTL934" s="8"/>
      <c r="BTM934" s="8"/>
      <c r="BTN934" s="8"/>
      <c r="BTO934" s="8"/>
      <c r="BTP934" s="8"/>
      <c r="BTQ934" s="8"/>
      <c r="BTR934" s="8"/>
      <c r="BTS934" s="8"/>
      <c r="BTT934" s="8"/>
      <c r="BTU934" s="8"/>
      <c r="BTV934" s="8"/>
      <c r="BTW934" s="8"/>
      <c r="BTX934" s="8"/>
      <c r="BTY934" s="8"/>
      <c r="BTZ934" s="8"/>
      <c r="BUA934" s="8"/>
      <c r="BUB934" s="8"/>
      <c r="BUC934" s="8"/>
      <c r="BUD934" s="8"/>
      <c r="BUE934" s="8"/>
      <c r="BUF934" s="8"/>
      <c r="BUG934" s="8"/>
      <c r="BUH934" s="8"/>
      <c r="BUI934" s="8"/>
      <c r="BUJ934" s="8"/>
      <c r="BUK934" s="8"/>
      <c r="BUL934" s="8"/>
      <c r="BUM934" s="8"/>
      <c r="BUN934" s="8"/>
      <c r="BUO934" s="8"/>
      <c r="BUP934" s="8"/>
      <c r="BUQ934" s="8"/>
      <c r="BUR934" s="8"/>
      <c r="BUS934" s="8"/>
      <c r="BUT934" s="8"/>
      <c r="BUU934" s="8"/>
      <c r="BUV934" s="8"/>
      <c r="BUW934" s="8"/>
      <c r="BUX934" s="8"/>
      <c r="BUY934" s="8"/>
      <c r="BUZ934" s="8"/>
      <c r="BVA934" s="8"/>
      <c r="BVB934" s="8"/>
      <c r="BVC934" s="8"/>
      <c r="BVD934" s="8"/>
      <c r="BVE934" s="8"/>
      <c r="BVF934" s="8"/>
      <c r="BVG934" s="8"/>
      <c r="BVH934" s="8"/>
      <c r="BVI934" s="8"/>
      <c r="BVJ934" s="8"/>
      <c r="BVK934" s="8"/>
      <c r="BVL934" s="8"/>
      <c r="BVM934" s="8"/>
      <c r="BVN934" s="8"/>
      <c r="BVO934" s="8"/>
      <c r="BVP934" s="8"/>
      <c r="BVQ934" s="8"/>
      <c r="BVR934" s="8"/>
      <c r="BVS934" s="8"/>
      <c r="BVT934" s="8"/>
      <c r="BVU934" s="8"/>
      <c r="BVV934" s="8"/>
      <c r="BVW934" s="8"/>
      <c r="BVX934" s="8"/>
      <c r="BVY934" s="8"/>
      <c r="BVZ934" s="8"/>
      <c r="BWA934" s="8"/>
      <c r="BWB934" s="8"/>
      <c r="BWC934" s="8"/>
      <c r="BWD934" s="8"/>
      <c r="BWE934" s="8"/>
      <c r="BWF934" s="8"/>
      <c r="BWG934" s="8"/>
      <c r="BWH934" s="8"/>
      <c r="BWI934" s="8"/>
      <c r="BWJ934" s="8"/>
      <c r="BWK934" s="8"/>
      <c r="BWL934" s="8"/>
      <c r="BWM934" s="8"/>
      <c r="BWN934" s="8"/>
      <c r="BWO934" s="8"/>
      <c r="BWP934" s="8"/>
      <c r="BWQ934" s="8"/>
    </row>
    <row r="935" spans="1:1967" s="547" customFormat="1" ht="102" customHeight="1">
      <c r="A935" s="9" t="s">
        <v>11908</v>
      </c>
      <c r="B935" s="100" t="s">
        <v>97</v>
      </c>
      <c r="C935" s="111" t="s">
        <v>1096</v>
      </c>
      <c r="D935" s="111" t="s">
        <v>1097</v>
      </c>
      <c r="E935" s="111" t="s">
        <v>1098</v>
      </c>
      <c r="F935" s="3"/>
      <c r="G935" s="3" t="s">
        <v>385</v>
      </c>
      <c r="H935" s="20">
        <v>1</v>
      </c>
      <c r="I935" s="114">
        <v>470000000</v>
      </c>
      <c r="J935" s="21" t="s">
        <v>1314</v>
      </c>
      <c r="K935" s="19" t="s">
        <v>2075</v>
      </c>
      <c r="L935" s="137" t="s">
        <v>11512</v>
      </c>
      <c r="M935" s="140" t="s">
        <v>383</v>
      </c>
      <c r="N935" s="346" t="s">
        <v>2084</v>
      </c>
      <c r="O935" s="3" t="s">
        <v>1366</v>
      </c>
      <c r="P935" s="7" t="s">
        <v>1338</v>
      </c>
      <c r="Q935" s="3" t="s">
        <v>1186</v>
      </c>
      <c r="R935" s="24">
        <v>200</v>
      </c>
      <c r="S935" s="19">
        <v>4550</v>
      </c>
      <c r="T935" s="83">
        <f t="shared" ref="T935" si="369">R935*S935</f>
        <v>910000</v>
      </c>
      <c r="U935" s="83">
        <f t="shared" ref="U935" si="370">T935*1.12</f>
        <v>1019200.0000000001</v>
      </c>
      <c r="V935" s="9" t="s">
        <v>1325</v>
      </c>
      <c r="W935" s="152" t="s">
        <v>1394</v>
      </c>
      <c r="X935" s="9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  <c r="AN935" s="8"/>
      <c r="AO935" s="8"/>
      <c r="AP935" s="8"/>
      <c r="AQ935" s="8"/>
      <c r="AR935" s="8"/>
      <c r="AS935" s="8"/>
      <c r="AT935" s="8"/>
      <c r="AU935" s="8"/>
      <c r="AV935" s="8"/>
      <c r="AW935" s="8"/>
      <c r="AX935" s="8"/>
      <c r="AY935" s="8"/>
      <c r="AZ935" s="8"/>
      <c r="BA935" s="8"/>
      <c r="BB935" s="8"/>
      <c r="BC935" s="8"/>
      <c r="BD935" s="8"/>
      <c r="BE935" s="8"/>
      <c r="BF935" s="8"/>
      <c r="BG935" s="8"/>
      <c r="BH935" s="8"/>
      <c r="BI935" s="8"/>
      <c r="BJ935" s="8"/>
      <c r="BK935" s="8"/>
      <c r="BL935" s="8"/>
      <c r="BM935" s="8"/>
      <c r="BN935" s="8"/>
      <c r="BO935" s="8"/>
      <c r="BP935" s="8"/>
      <c r="BQ935" s="8"/>
      <c r="BR935" s="8"/>
      <c r="BS935" s="8"/>
      <c r="BT935" s="8"/>
      <c r="BU935" s="8"/>
      <c r="BV935" s="8"/>
      <c r="BW935" s="8"/>
      <c r="BX935" s="8"/>
      <c r="BY935" s="8"/>
      <c r="BZ935" s="8"/>
      <c r="CA935" s="8"/>
      <c r="CB935" s="8"/>
      <c r="CC935" s="8"/>
      <c r="CD935" s="8"/>
      <c r="CE935" s="8"/>
      <c r="CF935" s="8"/>
      <c r="CG935" s="8"/>
      <c r="CH935" s="8"/>
      <c r="CI935" s="8"/>
      <c r="CJ935" s="8"/>
      <c r="CK935" s="8"/>
      <c r="CL935" s="8"/>
      <c r="CM935" s="8"/>
      <c r="CN935" s="8"/>
      <c r="CO935" s="8"/>
      <c r="CP935" s="8"/>
      <c r="CQ935" s="8"/>
      <c r="CR935" s="8"/>
      <c r="CS935" s="8"/>
      <c r="CT935" s="8"/>
      <c r="CU935" s="8"/>
      <c r="CV935" s="8"/>
      <c r="CW935" s="8"/>
      <c r="CX935" s="8"/>
      <c r="CY935" s="8"/>
      <c r="CZ935" s="8"/>
      <c r="DA935" s="8"/>
      <c r="DB935" s="8"/>
      <c r="DC935" s="8"/>
      <c r="DD935" s="8"/>
      <c r="DE935" s="8"/>
      <c r="DF935" s="8"/>
      <c r="DG935" s="8"/>
      <c r="DH935" s="8"/>
      <c r="DI935" s="8"/>
      <c r="DJ935" s="8"/>
      <c r="DK935" s="8"/>
      <c r="DL935" s="8"/>
      <c r="DM935" s="8"/>
      <c r="DN935" s="8"/>
      <c r="DO935" s="8"/>
      <c r="DP935" s="8"/>
      <c r="DQ935" s="8"/>
      <c r="DR935" s="8"/>
      <c r="DS935" s="8"/>
      <c r="DT935" s="8"/>
      <c r="DU935" s="8"/>
      <c r="DV935" s="8"/>
      <c r="DW935" s="8"/>
      <c r="DX935" s="8"/>
      <c r="DY935" s="8"/>
      <c r="DZ935" s="8"/>
      <c r="EA935" s="8"/>
      <c r="EB935" s="8"/>
      <c r="EC935" s="8"/>
      <c r="ED935" s="8"/>
      <c r="EE935" s="8"/>
      <c r="EF935" s="8"/>
      <c r="EG935" s="8"/>
      <c r="EH935" s="8"/>
      <c r="EI935" s="8"/>
      <c r="EJ935" s="8"/>
      <c r="EK935" s="8"/>
      <c r="EL935" s="8"/>
      <c r="EM935" s="8"/>
      <c r="EN935" s="8"/>
      <c r="EO935" s="8"/>
      <c r="EP935" s="8"/>
      <c r="EQ935" s="8"/>
      <c r="ER935" s="8"/>
      <c r="ES935" s="8"/>
      <c r="ET935" s="8"/>
      <c r="EU935" s="8"/>
      <c r="EV935" s="8"/>
      <c r="EW935" s="8"/>
      <c r="EX935" s="8"/>
      <c r="EY935" s="8"/>
      <c r="EZ935" s="8"/>
      <c r="FA935" s="8"/>
      <c r="FB935" s="8"/>
      <c r="FC935" s="8"/>
      <c r="FD935" s="8"/>
      <c r="FE935" s="8"/>
      <c r="FF935" s="8"/>
      <c r="FG935" s="8"/>
      <c r="FH935" s="8"/>
      <c r="FI935" s="8"/>
      <c r="FJ935" s="8"/>
      <c r="FK935" s="8"/>
      <c r="FL935" s="8"/>
      <c r="FM935" s="8"/>
      <c r="FN935" s="8"/>
      <c r="FO935" s="8"/>
      <c r="FP935" s="8"/>
      <c r="FQ935" s="8"/>
      <c r="FR935" s="8"/>
      <c r="FS935" s="8"/>
      <c r="FT935" s="8"/>
      <c r="FU935" s="8"/>
      <c r="FV935" s="8"/>
      <c r="FW935" s="8"/>
      <c r="FX935" s="8"/>
      <c r="FY935" s="8"/>
      <c r="FZ935" s="8"/>
      <c r="GA935" s="8"/>
      <c r="GB935" s="8"/>
      <c r="GC935" s="8"/>
      <c r="GD935" s="8"/>
      <c r="GE935" s="8"/>
      <c r="GF935" s="8"/>
      <c r="GG935" s="8"/>
      <c r="GH935" s="8"/>
      <c r="GI935" s="8"/>
      <c r="GJ935" s="8"/>
      <c r="GK935" s="8"/>
      <c r="GL935" s="8"/>
      <c r="GM935" s="8"/>
      <c r="GN935" s="8"/>
      <c r="GO935" s="8"/>
      <c r="GP935" s="8"/>
      <c r="GQ935" s="8"/>
      <c r="GR935" s="8"/>
      <c r="GS935" s="8"/>
      <c r="GT935" s="8"/>
      <c r="GU935" s="8"/>
      <c r="GV935" s="8"/>
      <c r="GW935" s="8"/>
      <c r="GX935" s="8"/>
      <c r="GY935" s="8"/>
      <c r="GZ935" s="8"/>
      <c r="HA935" s="8"/>
      <c r="HB935" s="8"/>
      <c r="HC935" s="8"/>
      <c r="HD935" s="8"/>
      <c r="HE935" s="8"/>
      <c r="HF935" s="8"/>
      <c r="HG935" s="8"/>
      <c r="HH935" s="8"/>
      <c r="HI935" s="8"/>
      <c r="HJ935" s="8"/>
      <c r="HK935" s="8"/>
      <c r="HL935" s="8"/>
      <c r="HM935" s="8"/>
      <c r="HN935" s="8"/>
      <c r="HO935" s="8"/>
      <c r="HP935" s="8"/>
      <c r="HQ935" s="8"/>
      <c r="HR935" s="8"/>
      <c r="HS935" s="8"/>
      <c r="HT935" s="8"/>
      <c r="HU935" s="8"/>
      <c r="HV935" s="8"/>
      <c r="HW935" s="8"/>
      <c r="HX935" s="8"/>
      <c r="HY935" s="8"/>
      <c r="HZ935" s="8"/>
      <c r="IA935" s="8"/>
      <c r="IB935" s="8"/>
      <c r="IC935" s="8"/>
      <c r="ID935" s="8"/>
      <c r="IE935" s="8"/>
      <c r="IF935" s="8"/>
      <c r="IG935" s="8"/>
      <c r="IH935" s="8"/>
      <c r="II935" s="8"/>
      <c r="IJ935" s="8"/>
      <c r="IK935" s="8"/>
      <c r="IL935" s="8"/>
      <c r="IM935" s="8"/>
      <c r="IN935" s="8"/>
      <c r="IO935" s="8"/>
      <c r="IP935" s="8"/>
      <c r="IQ935" s="8"/>
      <c r="IR935" s="8"/>
      <c r="IS935" s="8"/>
      <c r="IT935" s="8"/>
      <c r="IU935" s="8"/>
      <c r="IV935" s="8"/>
      <c r="IW935" s="8"/>
      <c r="IX935" s="8"/>
      <c r="IY935" s="8"/>
      <c r="IZ935" s="8"/>
      <c r="JA935" s="8"/>
      <c r="JB935" s="8"/>
      <c r="JC935" s="8"/>
      <c r="JD935" s="8"/>
      <c r="JE935" s="8"/>
      <c r="JF935" s="8"/>
      <c r="JG935" s="8"/>
      <c r="JH935" s="8"/>
      <c r="JI935" s="8"/>
      <c r="JJ935" s="8"/>
      <c r="JK935" s="8"/>
      <c r="JL935" s="8"/>
      <c r="JM935" s="8"/>
      <c r="JN935" s="8"/>
      <c r="JO935" s="8"/>
      <c r="JP935" s="8"/>
      <c r="JQ935" s="8"/>
      <c r="JR935" s="8"/>
      <c r="JS935" s="8"/>
      <c r="JT935" s="8"/>
      <c r="JU935" s="8"/>
      <c r="JV935" s="8"/>
      <c r="JW935" s="8"/>
      <c r="JX935" s="8"/>
      <c r="JY935" s="8"/>
      <c r="JZ935" s="8"/>
      <c r="KA935" s="8"/>
      <c r="KB935" s="8"/>
      <c r="KC935" s="8"/>
      <c r="KD935" s="8"/>
      <c r="KE935" s="8"/>
      <c r="KF935" s="8"/>
      <c r="KG935" s="8"/>
      <c r="KH935" s="8"/>
      <c r="KI935" s="8"/>
      <c r="KJ935" s="8"/>
      <c r="KK935" s="8"/>
      <c r="KL935" s="8"/>
      <c r="KM935" s="8"/>
      <c r="KN935" s="8"/>
      <c r="KO935" s="8"/>
      <c r="KP935" s="8"/>
      <c r="KQ935" s="8"/>
      <c r="KR935" s="8"/>
      <c r="KS935" s="8"/>
      <c r="KT935" s="8"/>
      <c r="KU935" s="8"/>
      <c r="KV935" s="8"/>
      <c r="KW935" s="8"/>
      <c r="KX935" s="8"/>
      <c r="KY935" s="8"/>
      <c r="KZ935" s="8"/>
      <c r="LA935" s="8"/>
      <c r="LB935" s="8"/>
      <c r="LC935" s="8"/>
      <c r="LD935" s="8"/>
      <c r="LE935" s="8"/>
      <c r="LF935" s="8"/>
      <c r="LG935" s="8"/>
      <c r="LH935" s="8"/>
      <c r="LI935" s="8"/>
      <c r="LJ935" s="8"/>
      <c r="LK935" s="8"/>
      <c r="LL935" s="8"/>
      <c r="LM935" s="8"/>
      <c r="LN935" s="8"/>
      <c r="LO935" s="8"/>
      <c r="LP935" s="8"/>
      <c r="LQ935" s="8"/>
      <c r="LR935" s="8"/>
      <c r="LS935" s="8"/>
      <c r="LT935" s="8"/>
      <c r="LU935" s="8"/>
      <c r="LV935" s="8"/>
      <c r="LW935" s="8"/>
      <c r="LX935" s="8"/>
      <c r="LY935" s="8"/>
      <c r="LZ935" s="8"/>
      <c r="MA935" s="8"/>
      <c r="MB935" s="8"/>
      <c r="MC935" s="8"/>
      <c r="MD935" s="8"/>
      <c r="ME935" s="8"/>
      <c r="MF935" s="8"/>
      <c r="MG935" s="8"/>
      <c r="MH935" s="8"/>
      <c r="MI935" s="8"/>
      <c r="MJ935" s="8"/>
      <c r="MK935" s="8"/>
      <c r="ML935" s="8"/>
      <c r="MM935" s="8"/>
      <c r="MN935" s="8"/>
      <c r="MO935" s="8"/>
      <c r="MP935" s="8"/>
      <c r="MQ935" s="8"/>
      <c r="MR935" s="8"/>
      <c r="MS935" s="8"/>
      <c r="MT935" s="8"/>
      <c r="MU935" s="8"/>
      <c r="MV935" s="8"/>
      <c r="MW935" s="8"/>
      <c r="MX935" s="8"/>
      <c r="MY935" s="8"/>
      <c r="MZ935" s="8"/>
      <c r="NA935" s="8"/>
      <c r="NB935" s="8"/>
      <c r="NC935" s="8"/>
      <c r="ND935" s="8"/>
      <c r="NE935" s="8"/>
      <c r="NF935" s="8"/>
      <c r="NG935" s="8"/>
      <c r="NH935" s="8"/>
      <c r="NI935" s="8"/>
      <c r="NJ935" s="8"/>
      <c r="NK935" s="8"/>
      <c r="NL935" s="8"/>
      <c r="NM935" s="8"/>
      <c r="NN935" s="8"/>
      <c r="NO935" s="8"/>
      <c r="NP935" s="8"/>
      <c r="NQ935" s="8"/>
      <c r="NR935" s="8"/>
      <c r="NS935" s="8"/>
      <c r="NT935" s="8"/>
      <c r="NU935" s="8"/>
      <c r="NV935" s="8"/>
      <c r="NW935" s="8"/>
      <c r="NX935" s="8"/>
      <c r="NY935" s="8"/>
      <c r="NZ935" s="8"/>
      <c r="OA935" s="8"/>
      <c r="OB935" s="8"/>
      <c r="OC935" s="8"/>
      <c r="OD935" s="8"/>
      <c r="OE935" s="8"/>
      <c r="OF935" s="8"/>
      <c r="OG935" s="8"/>
      <c r="OH935" s="8"/>
      <c r="OI935" s="8"/>
      <c r="OJ935" s="8"/>
      <c r="OK935" s="8"/>
      <c r="OL935" s="8"/>
      <c r="OM935" s="8"/>
      <c r="ON935" s="8"/>
      <c r="OO935" s="8"/>
      <c r="OP935" s="8"/>
      <c r="OQ935" s="8"/>
      <c r="OR935" s="8"/>
      <c r="OS935" s="8"/>
      <c r="OT935" s="8"/>
      <c r="OU935" s="8"/>
      <c r="OV935" s="8"/>
      <c r="OW935" s="8"/>
      <c r="OX935" s="8"/>
      <c r="OY935" s="8"/>
      <c r="OZ935" s="8"/>
      <c r="PA935" s="8"/>
      <c r="PB935" s="8"/>
      <c r="PC935" s="8"/>
      <c r="PD935" s="8"/>
      <c r="PE935" s="8"/>
      <c r="PF935" s="8"/>
      <c r="PG935" s="8"/>
      <c r="PH935" s="8"/>
      <c r="PI935" s="8"/>
      <c r="PJ935" s="8"/>
      <c r="PK935" s="8"/>
      <c r="PL935" s="8"/>
      <c r="PM935" s="8"/>
      <c r="PN935" s="8"/>
      <c r="PO935" s="8"/>
      <c r="PP935" s="8"/>
      <c r="PQ935" s="8"/>
      <c r="PR935" s="8"/>
      <c r="PS935" s="8"/>
      <c r="PT935" s="8"/>
      <c r="PU935" s="8"/>
      <c r="PV935" s="8"/>
      <c r="PW935" s="8"/>
      <c r="PX935" s="8"/>
      <c r="PY935" s="8"/>
      <c r="PZ935" s="8"/>
      <c r="QA935" s="8"/>
      <c r="QB935" s="8"/>
      <c r="QC935" s="8"/>
      <c r="QD935" s="8"/>
      <c r="QE935" s="8"/>
      <c r="QF935" s="8"/>
      <c r="QG935" s="8"/>
      <c r="QH935" s="8"/>
      <c r="QI935" s="8"/>
      <c r="QJ935" s="8"/>
      <c r="QK935" s="8"/>
      <c r="QL935" s="8"/>
      <c r="QM935" s="8"/>
      <c r="QN935" s="8"/>
      <c r="QO935" s="8"/>
      <c r="QP935" s="8"/>
      <c r="QQ935" s="8"/>
      <c r="QR935" s="8"/>
      <c r="QS935" s="8"/>
      <c r="QT935" s="8"/>
      <c r="QU935" s="8"/>
      <c r="QV935" s="8"/>
      <c r="QW935" s="8"/>
      <c r="QX935" s="8"/>
      <c r="QY935" s="8"/>
      <c r="QZ935" s="8"/>
      <c r="RA935" s="8"/>
      <c r="RB935" s="8"/>
      <c r="RC935" s="8"/>
      <c r="RD935" s="8"/>
      <c r="RE935" s="8"/>
      <c r="RF935" s="8"/>
      <c r="RG935" s="8"/>
      <c r="RH935" s="8"/>
      <c r="RI935" s="8"/>
      <c r="RJ935" s="8"/>
      <c r="RK935" s="8"/>
      <c r="RL935" s="8"/>
      <c r="RM935" s="8"/>
      <c r="RN935" s="8"/>
      <c r="RO935" s="8"/>
      <c r="RP935" s="8"/>
      <c r="RQ935" s="8"/>
      <c r="RR935" s="8"/>
      <c r="RS935" s="8"/>
      <c r="RT935" s="8"/>
      <c r="RU935" s="8"/>
      <c r="RV935" s="8"/>
      <c r="RW935" s="8"/>
      <c r="RX935" s="8"/>
      <c r="RY935" s="8"/>
      <c r="RZ935" s="8"/>
      <c r="SA935" s="8"/>
      <c r="SB935" s="8"/>
      <c r="SC935" s="8"/>
      <c r="SD935" s="8"/>
      <c r="SE935" s="8"/>
      <c r="SF935" s="8"/>
      <c r="SG935" s="8"/>
      <c r="SH935" s="8"/>
      <c r="SI935" s="8"/>
      <c r="SJ935" s="8"/>
      <c r="SK935" s="8"/>
      <c r="SL935" s="8"/>
      <c r="SM935" s="8"/>
      <c r="SN935" s="8"/>
      <c r="SO935" s="8"/>
      <c r="SP935" s="8"/>
      <c r="SQ935" s="8"/>
      <c r="SR935" s="8"/>
      <c r="SS935" s="8"/>
      <c r="ST935" s="8"/>
      <c r="SU935" s="8"/>
      <c r="SV935" s="8"/>
      <c r="SW935" s="8"/>
      <c r="SX935" s="8"/>
      <c r="SY935" s="8"/>
      <c r="SZ935" s="8"/>
      <c r="TA935" s="8"/>
      <c r="TB935" s="8"/>
      <c r="TC935" s="8"/>
      <c r="TD935" s="8"/>
      <c r="TE935" s="8"/>
      <c r="TF935" s="8"/>
      <c r="TG935" s="8"/>
      <c r="TH935" s="8"/>
      <c r="TI935" s="8"/>
      <c r="TJ935" s="8"/>
      <c r="TK935" s="8"/>
      <c r="TL935" s="8"/>
      <c r="TM935" s="8"/>
      <c r="TN935" s="8"/>
      <c r="TO935" s="8"/>
      <c r="TP935" s="8"/>
      <c r="TQ935" s="8"/>
      <c r="TR935" s="8"/>
      <c r="TS935" s="8"/>
      <c r="TT935" s="8"/>
      <c r="TU935" s="8"/>
      <c r="TV935" s="8"/>
      <c r="TW935" s="8"/>
      <c r="TX935" s="8"/>
      <c r="TY935" s="8"/>
      <c r="TZ935" s="8"/>
      <c r="UA935" s="8"/>
      <c r="UB935" s="8"/>
      <c r="UC935" s="8"/>
      <c r="UD935" s="8"/>
      <c r="UE935" s="8"/>
      <c r="UF935" s="8"/>
      <c r="UG935" s="8"/>
      <c r="UH935" s="8"/>
      <c r="UI935" s="8"/>
      <c r="UJ935" s="8"/>
      <c r="UK935" s="8"/>
      <c r="UL935" s="8"/>
      <c r="UM935" s="8"/>
      <c r="UN935" s="8"/>
      <c r="UO935" s="8"/>
      <c r="UP935" s="8"/>
      <c r="UQ935" s="8"/>
      <c r="UR935" s="8"/>
      <c r="US935" s="8"/>
      <c r="UT935" s="8"/>
      <c r="UU935" s="8"/>
      <c r="UV935" s="8"/>
      <c r="UW935" s="8"/>
      <c r="UX935" s="8"/>
      <c r="UY935" s="8"/>
      <c r="UZ935" s="8"/>
      <c r="VA935" s="8"/>
      <c r="VB935" s="8"/>
      <c r="VC935" s="8"/>
      <c r="VD935" s="8"/>
      <c r="VE935" s="8"/>
      <c r="VF935" s="8"/>
      <c r="VG935" s="8"/>
      <c r="VH935" s="8"/>
      <c r="VI935" s="8"/>
      <c r="VJ935" s="8"/>
      <c r="VK935" s="8"/>
      <c r="VL935" s="8"/>
      <c r="VM935" s="8"/>
      <c r="VN935" s="8"/>
      <c r="VO935" s="8"/>
      <c r="VP935" s="8"/>
      <c r="VQ935" s="8"/>
      <c r="VR935" s="8"/>
      <c r="VS935" s="8"/>
      <c r="VT935" s="8"/>
      <c r="VU935" s="8"/>
      <c r="VV935" s="8"/>
      <c r="VW935" s="8"/>
      <c r="VX935" s="8"/>
      <c r="VY935" s="8"/>
      <c r="VZ935" s="8"/>
      <c r="WA935" s="8"/>
      <c r="WB935" s="8"/>
      <c r="WC935" s="8"/>
      <c r="WD935" s="8"/>
      <c r="WE935" s="8"/>
      <c r="WF935" s="8"/>
      <c r="WG935" s="8"/>
      <c r="WH935" s="8"/>
      <c r="WI935" s="8"/>
      <c r="WJ935" s="8"/>
      <c r="WK935" s="8"/>
      <c r="WL935" s="8"/>
      <c r="WM935" s="8"/>
      <c r="WN935" s="8"/>
      <c r="WO935" s="8"/>
      <c r="WP935" s="8"/>
      <c r="WQ935" s="8"/>
      <c r="WR935" s="8"/>
      <c r="WS935" s="8"/>
      <c r="WT935" s="8"/>
      <c r="WU935" s="8"/>
      <c r="WV935" s="8"/>
      <c r="WW935" s="8"/>
      <c r="WX935" s="8"/>
      <c r="WY935" s="8"/>
      <c r="WZ935" s="8"/>
      <c r="XA935" s="8"/>
      <c r="XB935" s="8"/>
      <c r="XC935" s="8"/>
      <c r="XD935" s="8"/>
      <c r="XE935" s="8"/>
      <c r="XF935" s="8"/>
      <c r="XG935" s="8"/>
      <c r="XH935" s="8"/>
      <c r="XI935" s="8"/>
      <c r="XJ935" s="8"/>
      <c r="XK935" s="8"/>
      <c r="XL935" s="8"/>
      <c r="XM935" s="8"/>
      <c r="XN935" s="8"/>
      <c r="XO935" s="8"/>
      <c r="XP935" s="8"/>
      <c r="XQ935" s="8"/>
      <c r="XR935" s="8"/>
      <c r="XS935" s="8"/>
      <c r="XT935" s="8"/>
      <c r="XU935" s="8"/>
      <c r="XV935" s="8"/>
      <c r="XW935" s="8"/>
      <c r="XX935" s="8"/>
      <c r="XY935" s="8"/>
      <c r="XZ935" s="8"/>
      <c r="YA935" s="8"/>
      <c r="YB935" s="8"/>
      <c r="YC935" s="8"/>
      <c r="YD935" s="8"/>
      <c r="YE935" s="8"/>
      <c r="YF935" s="8"/>
      <c r="YG935" s="8"/>
      <c r="YH935" s="8"/>
      <c r="YI935" s="8"/>
      <c r="YJ935" s="8"/>
      <c r="YK935" s="8"/>
      <c r="YL935" s="8"/>
      <c r="YM935" s="8"/>
      <c r="YN935" s="8"/>
      <c r="YO935" s="8"/>
      <c r="YP935" s="8"/>
      <c r="YQ935" s="8"/>
      <c r="YR935" s="8"/>
      <c r="YS935" s="8"/>
      <c r="YT935" s="8"/>
      <c r="YU935" s="8"/>
      <c r="YV935" s="8"/>
      <c r="YW935" s="8"/>
      <c r="YX935" s="8"/>
      <c r="YY935" s="8"/>
      <c r="YZ935" s="8"/>
      <c r="ZA935" s="8"/>
      <c r="ZB935" s="8"/>
      <c r="ZC935" s="8"/>
      <c r="ZD935" s="8"/>
      <c r="ZE935" s="8"/>
      <c r="ZF935" s="8"/>
      <c r="ZG935" s="8"/>
      <c r="ZH935" s="8"/>
      <c r="ZI935" s="8"/>
      <c r="ZJ935" s="8"/>
      <c r="ZK935" s="8"/>
      <c r="ZL935" s="8"/>
      <c r="ZM935" s="8"/>
      <c r="ZN935" s="8"/>
      <c r="ZO935" s="8"/>
      <c r="ZP935" s="8"/>
      <c r="ZQ935" s="8"/>
      <c r="ZR935" s="8"/>
      <c r="ZS935" s="8"/>
      <c r="ZT935" s="8"/>
      <c r="ZU935" s="8"/>
      <c r="ZV935" s="8"/>
      <c r="ZW935" s="8"/>
      <c r="ZX935" s="8"/>
      <c r="ZY935" s="8"/>
      <c r="ZZ935" s="8"/>
      <c r="AAA935" s="8"/>
      <c r="AAB935" s="8"/>
      <c r="AAC935" s="8"/>
      <c r="AAD935" s="8"/>
      <c r="AAE935" s="8"/>
      <c r="AAF935" s="8"/>
      <c r="AAG935" s="8"/>
      <c r="AAH935" s="8"/>
      <c r="AAI935" s="8"/>
      <c r="AAJ935" s="8"/>
      <c r="AAK935" s="8"/>
      <c r="AAL935" s="8"/>
      <c r="AAM935" s="8"/>
      <c r="AAN935" s="8"/>
      <c r="AAO935" s="8"/>
      <c r="AAP935" s="8"/>
      <c r="AAQ935" s="8"/>
      <c r="AAR935" s="8"/>
      <c r="AAS935" s="8"/>
      <c r="AAT935" s="8"/>
      <c r="AAU935" s="8"/>
      <c r="AAV935" s="8"/>
      <c r="AAW935" s="8"/>
      <c r="AAX935" s="8"/>
      <c r="AAY935" s="8"/>
      <c r="AAZ935" s="8"/>
      <c r="ABA935" s="8"/>
      <c r="ABB935" s="8"/>
      <c r="ABC935" s="8"/>
      <c r="ABD935" s="8"/>
      <c r="ABE935" s="8"/>
      <c r="ABF935" s="8"/>
      <c r="ABG935" s="8"/>
      <c r="ABH935" s="8"/>
      <c r="ABI935" s="8"/>
      <c r="ABJ935" s="8"/>
      <c r="ABK935" s="8"/>
      <c r="ABL935" s="8"/>
      <c r="ABM935" s="8"/>
      <c r="ABN935" s="8"/>
      <c r="ABO935" s="8"/>
      <c r="ABP935" s="8"/>
      <c r="ABQ935" s="8"/>
      <c r="ABR935" s="8"/>
      <c r="ABS935" s="8"/>
      <c r="ABT935" s="8"/>
      <c r="ABU935" s="8"/>
      <c r="ABV935" s="8"/>
      <c r="ABW935" s="8"/>
      <c r="ABX935" s="8"/>
      <c r="ABY935" s="8"/>
      <c r="ABZ935" s="8"/>
      <c r="ACA935" s="8"/>
      <c r="ACB935" s="8"/>
      <c r="ACC935" s="8"/>
      <c r="ACD935" s="8"/>
      <c r="ACE935" s="8"/>
      <c r="ACF935" s="8"/>
      <c r="ACG935" s="8"/>
      <c r="ACH935" s="8"/>
      <c r="ACI935" s="8"/>
      <c r="ACJ935" s="8"/>
      <c r="ACK935" s="8"/>
      <c r="ACL935" s="8"/>
      <c r="ACM935" s="8"/>
      <c r="ACN935" s="8"/>
      <c r="ACO935" s="8"/>
      <c r="ACP935" s="8"/>
      <c r="ACQ935" s="8"/>
      <c r="ACR935" s="8"/>
      <c r="ACS935" s="8"/>
      <c r="ACT935" s="8"/>
      <c r="ACU935" s="8"/>
      <c r="ACV935" s="8"/>
      <c r="ACW935" s="8"/>
      <c r="ACX935" s="8"/>
      <c r="ACY935" s="8"/>
      <c r="ACZ935" s="8"/>
      <c r="ADA935" s="8"/>
      <c r="ADB935" s="8"/>
      <c r="ADC935" s="8"/>
      <c r="ADD935" s="8"/>
      <c r="ADE935" s="8"/>
      <c r="ADF935" s="8"/>
      <c r="ADG935" s="8"/>
      <c r="ADH935" s="8"/>
      <c r="ADI935" s="8"/>
      <c r="ADJ935" s="8"/>
      <c r="ADK935" s="8"/>
      <c r="ADL935" s="8"/>
      <c r="ADM935" s="8"/>
      <c r="ADN935" s="8"/>
      <c r="ADO935" s="8"/>
      <c r="ADP935" s="8"/>
      <c r="ADQ935" s="8"/>
      <c r="ADR935" s="8"/>
      <c r="ADS935" s="8"/>
      <c r="ADT935" s="8"/>
      <c r="ADU935" s="8"/>
      <c r="ADV935" s="8"/>
      <c r="ADW935" s="8"/>
      <c r="ADX935" s="8"/>
      <c r="ADY935" s="8"/>
      <c r="ADZ935" s="8"/>
      <c r="AEA935" s="8"/>
      <c r="AEB935" s="8"/>
      <c r="AEC935" s="8"/>
      <c r="AED935" s="8"/>
      <c r="AEE935" s="8"/>
      <c r="AEF935" s="8"/>
      <c r="AEG935" s="8"/>
      <c r="AEH935" s="8"/>
      <c r="AEI935" s="8"/>
      <c r="AEJ935" s="8"/>
      <c r="AEK935" s="8"/>
      <c r="AEL935" s="8"/>
      <c r="AEM935" s="8"/>
      <c r="AEN935" s="8"/>
      <c r="AEO935" s="8"/>
      <c r="AEP935" s="8"/>
      <c r="AEQ935" s="8"/>
      <c r="AER935" s="8"/>
      <c r="AES935" s="8"/>
      <c r="AET935" s="8"/>
      <c r="AEU935" s="8"/>
      <c r="AEV935" s="8"/>
      <c r="AEW935" s="8"/>
      <c r="AEX935" s="8"/>
      <c r="AEY935" s="8"/>
      <c r="AEZ935" s="8"/>
      <c r="AFA935" s="8"/>
      <c r="AFB935" s="8"/>
      <c r="AFC935" s="8"/>
      <c r="AFD935" s="8"/>
      <c r="AFE935" s="8"/>
      <c r="AFF935" s="8"/>
      <c r="AFG935" s="8"/>
      <c r="AFH935" s="8"/>
      <c r="AFI935" s="8"/>
      <c r="AFJ935" s="8"/>
      <c r="AFK935" s="8"/>
      <c r="AFL935" s="8"/>
      <c r="AFM935" s="8"/>
      <c r="AFN935" s="8"/>
      <c r="AFO935" s="8"/>
      <c r="AFP935" s="8"/>
      <c r="AFQ935" s="8"/>
      <c r="AFR935" s="8"/>
      <c r="AFS935" s="8"/>
      <c r="AFT935" s="8"/>
      <c r="AFU935" s="8"/>
      <c r="AFV935" s="8"/>
      <c r="AFW935" s="8"/>
      <c r="AFX935" s="8"/>
      <c r="AFY935" s="8"/>
      <c r="AFZ935" s="8"/>
      <c r="AGA935" s="8"/>
      <c r="AGB935" s="8"/>
      <c r="AGC935" s="8"/>
      <c r="AGD935" s="8"/>
      <c r="AGE935" s="8"/>
      <c r="AGF935" s="8"/>
      <c r="AGG935" s="8"/>
      <c r="AGH935" s="8"/>
      <c r="AGI935" s="8"/>
      <c r="AGJ935" s="8"/>
      <c r="AGK935" s="8"/>
      <c r="AGL935" s="8"/>
      <c r="AGM935" s="8"/>
      <c r="AGN935" s="8"/>
      <c r="AGO935" s="8"/>
      <c r="AGP935" s="8"/>
      <c r="AGQ935" s="8"/>
      <c r="AGR935" s="8"/>
      <c r="AGS935" s="8"/>
      <c r="AGT935" s="8"/>
      <c r="AGU935" s="8"/>
      <c r="AGV935" s="8"/>
      <c r="AGW935" s="8"/>
      <c r="AGX935" s="8"/>
      <c r="AGY935" s="8"/>
      <c r="AGZ935" s="8"/>
      <c r="AHA935" s="8"/>
      <c r="AHB935" s="8"/>
      <c r="AHC935" s="8"/>
      <c r="AHD935" s="8"/>
      <c r="AHE935" s="8"/>
      <c r="AHF935" s="8"/>
      <c r="AHG935" s="8"/>
      <c r="AHH935" s="8"/>
      <c r="AHI935" s="8"/>
      <c r="AHJ935" s="8"/>
      <c r="AHK935" s="8"/>
      <c r="AHL935" s="8"/>
      <c r="AHM935" s="8"/>
      <c r="AHN935" s="8"/>
      <c r="AHO935" s="8"/>
      <c r="AHP935" s="8"/>
      <c r="AHQ935" s="8"/>
      <c r="AHR935" s="8"/>
      <c r="AHS935" s="8"/>
      <c r="AHT935" s="8"/>
      <c r="AHU935" s="8"/>
      <c r="AHV935" s="8"/>
      <c r="AHW935" s="8"/>
      <c r="AHX935" s="8"/>
      <c r="AHY935" s="8"/>
      <c r="AHZ935" s="8"/>
      <c r="AIA935" s="8"/>
      <c r="AIB935" s="8"/>
      <c r="AIC935" s="8"/>
      <c r="AID935" s="8"/>
      <c r="AIE935" s="8"/>
      <c r="AIF935" s="8"/>
      <c r="AIG935" s="8"/>
      <c r="AIH935" s="8"/>
      <c r="AII935" s="8"/>
      <c r="AIJ935" s="8"/>
      <c r="AIK935" s="8"/>
      <c r="AIL935" s="8"/>
      <c r="AIM935" s="8"/>
      <c r="AIN935" s="8"/>
      <c r="AIO935" s="8"/>
      <c r="AIP935" s="8"/>
      <c r="AIQ935" s="8"/>
      <c r="AIR935" s="8"/>
      <c r="AIS935" s="8"/>
      <c r="AIT935" s="8"/>
      <c r="AIU935" s="8"/>
      <c r="AIV935" s="8"/>
      <c r="AIW935" s="8"/>
      <c r="AIX935" s="8"/>
      <c r="AIY935" s="8"/>
      <c r="AIZ935" s="8"/>
      <c r="AJA935" s="8"/>
      <c r="AJB935" s="8"/>
      <c r="AJC935" s="8"/>
      <c r="AJD935" s="8"/>
      <c r="AJE935" s="8"/>
      <c r="AJF935" s="8"/>
      <c r="AJG935" s="8"/>
      <c r="AJH935" s="8"/>
      <c r="AJI935" s="8"/>
      <c r="AJJ935" s="8"/>
      <c r="AJK935" s="8"/>
      <c r="AJL935" s="8"/>
      <c r="AJM935" s="8"/>
      <c r="AJN935" s="8"/>
      <c r="AJO935" s="8"/>
      <c r="AJP935" s="8"/>
      <c r="AJQ935" s="8"/>
      <c r="AJR935" s="8"/>
      <c r="AJS935" s="8"/>
      <c r="AJT935" s="8"/>
      <c r="AJU935" s="8"/>
      <c r="AJV935" s="8"/>
      <c r="AJW935" s="8"/>
      <c r="AJX935" s="8"/>
      <c r="AJY935" s="8"/>
      <c r="AJZ935" s="8"/>
      <c r="AKA935" s="8"/>
      <c r="AKB935" s="8"/>
      <c r="AKC935" s="8"/>
      <c r="AKD935" s="8"/>
      <c r="AKE935" s="8"/>
      <c r="AKF935" s="8"/>
      <c r="AKG935" s="8"/>
      <c r="AKH935" s="8"/>
      <c r="AKI935" s="8"/>
      <c r="AKJ935" s="8"/>
      <c r="AKK935" s="8"/>
      <c r="AKL935" s="8"/>
      <c r="AKM935" s="8"/>
      <c r="AKN935" s="8"/>
      <c r="AKO935" s="8"/>
      <c r="AKP935" s="8"/>
      <c r="AKQ935" s="8"/>
      <c r="AKR935" s="8"/>
      <c r="AKS935" s="8"/>
      <c r="AKT935" s="8"/>
      <c r="AKU935" s="8"/>
      <c r="AKV935" s="8"/>
      <c r="AKW935" s="8"/>
      <c r="AKX935" s="8"/>
      <c r="AKY935" s="8"/>
      <c r="AKZ935" s="8"/>
      <c r="ALA935" s="8"/>
      <c r="ALB935" s="8"/>
      <c r="ALC935" s="8"/>
      <c r="ALD935" s="8"/>
      <c r="ALE935" s="8"/>
      <c r="ALF935" s="8"/>
      <c r="ALG935" s="8"/>
      <c r="ALH935" s="8"/>
      <c r="ALI935" s="8"/>
      <c r="ALJ935" s="8"/>
      <c r="ALK935" s="8"/>
      <c r="ALL935" s="8"/>
      <c r="ALM935" s="8"/>
      <c r="ALN935" s="8"/>
      <c r="ALO935" s="8"/>
      <c r="ALP935" s="8"/>
      <c r="ALQ935" s="8"/>
      <c r="ALR935" s="8"/>
      <c r="ALS935" s="8"/>
      <c r="ALT935" s="8"/>
      <c r="ALU935" s="8"/>
      <c r="ALV935" s="8"/>
      <c r="ALW935" s="8"/>
      <c r="ALX935" s="8"/>
      <c r="ALY935" s="8"/>
      <c r="ALZ935" s="8"/>
      <c r="AMA935" s="8"/>
      <c r="AMB935" s="8"/>
      <c r="AMC935" s="8"/>
      <c r="AMD935" s="8"/>
      <c r="AME935" s="8"/>
      <c r="AMF935" s="8"/>
      <c r="AMG935" s="8"/>
      <c r="AMH935" s="8"/>
      <c r="AMI935" s="8"/>
      <c r="AMJ935" s="8"/>
      <c r="AMK935" s="8"/>
      <c r="AML935" s="8"/>
      <c r="AMM935" s="8"/>
      <c r="AMN935" s="8"/>
      <c r="AMO935" s="8"/>
      <c r="AMP935" s="8"/>
      <c r="AMQ935" s="8"/>
      <c r="AMR935" s="8"/>
      <c r="AMS935" s="8"/>
      <c r="AMT935" s="8"/>
      <c r="AMU935" s="8"/>
      <c r="AMV935" s="8"/>
      <c r="AMW935" s="8"/>
      <c r="AMX935" s="8"/>
      <c r="AMY935" s="8"/>
      <c r="AMZ935" s="8"/>
      <c r="ANA935" s="8"/>
      <c r="ANB935" s="8"/>
      <c r="ANC935" s="8"/>
      <c r="AND935" s="8"/>
      <c r="ANE935" s="8"/>
      <c r="ANF935" s="8"/>
      <c r="ANG935" s="8"/>
      <c r="ANH935" s="8"/>
      <c r="ANI935" s="8"/>
      <c r="ANJ935" s="8"/>
      <c r="ANK935" s="8"/>
      <c r="ANL935" s="8"/>
      <c r="ANM935" s="8"/>
      <c r="ANN935" s="8"/>
      <c r="ANO935" s="8"/>
      <c r="ANP935" s="8"/>
      <c r="ANQ935" s="8"/>
      <c r="ANR935" s="8"/>
      <c r="ANS935" s="8"/>
      <c r="ANT935" s="8"/>
      <c r="ANU935" s="8"/>
      <c r="ANV935" s="8"/>
      <c r="ANW935" s="8"/>
      <c r="ANX935" s="8"/>
      <c r="ANY935" s="8"/>
      <c r="ANZ935" s="8"/>
      <c r="AOA935" s="8"/>
      <c r="AOB935" s="8"/>
      <c r="AOC935" s="8"/>
      <c r="AOD935" s="8"/>
      <c r="AOE935" s="8"/>
      <c r="AOF935" s="8"/>
      <c r="AOG935" s="8"/>
      <c r="AOH935" s="8"/>
      <c r="AOI935" s="8"/>
      <c r="AOJ935" s="8"/>
      <c r="AOK935" s="8"/>
      <c r="AOL935" s="8"/>
      <c r="AOM935" s="8"/>
      <c r="AON935" s="8"/>
      <c r="AOO935" s="8"/>
      <c r="AOP935" s="8"/>
      <c r="AOQ935" s="8"/>
      <c r="AOR935" s="8"/>
      <c r="AOS935" s="8"/>
      <c r="AOT935" s="8"/>
      <c r="AOU935" s="8"/>
      <c r="AOV935" s="8"/>
      <c r="AOW935" s="8"/>
      <c r="AOX935" s="8"/>
      <c r="AOY935" s="8"/>
      <c r="AOZ935" s="8"/>
      <c r="APA935" s="8"/>
      <c r="APB935" s="8"/>
      <c r="APC935" s="8"/>
      <c r="APD935" s="8"/>
      <c r="APE935" s="8"/>
      <c r="APF935" s="8"/>
      <c r="APG935" s="8"/>
      <c r="APH935" s="8"/>
      <c r="API935" s="8"/>
      <c r="APJ935" s="8"/>
      <c r="APK935" s="8"/>
      <c r="APL935" s="8"/>
      <c r="APM935" s="8"/>
      <c r="APN935" s="8"/>
      <c r="APO935" s="8"/>
      <c r="APP935" s="8"/>
      <c r="APQ935" s="8"/>
      <c r="APR935" s="8"/>
      <c r="APS935" s="8"/>
      <c r="APT935" s="8"/>
      <c r="APU935" s="8"/>
      <c r="APV935" s="8"/>
      <c r="APW935" s="8"/>
      <c r="APX935" s="8"/>
      <c r="APY935" s="8"/>
      <c r="APZ935" s="8"/>
      <c r="AQA935" s="8"/>
      <c r="AQB935" s="8"/>
      <c r="AQC935" s="8"/>
      <c r="AQD935" s="8"/>
      <c r="AQE935" s="8"/>
      <c r="AQF935" s="8"/>
      <c r="AQG935" s="8"/>
      <c r="AQH935" s="8"/>
      <c r="AQI935" s="8"/>
      <c r="AQJ935" s="8"/>
      <c r="AQK935" s="8"/>
      <c r="AQL935" s="8"/>
      <c r="AQM935" s="8"/>
      <c r="AQN935" s="8"/>
      <c r="AQO935" s="8"/>
      <c r="AQP935" s="8"/>
      <c r="AQQ935" s="8"/>
      <c r="AQR935" s="8"/>
      <c r="AQS935" s="8"/>
      <c r="AQT935" s="8"/>
      <c r="AQU935" s="8"/>
      <c r="AQV935" s="8"/>
      <c r="AQW935" s="8"/>
      <c r="AQX935" s="8"/>
      <c r="AQY935" s="8"/>
      <c r="AQZ935" s="8"/>
      <c r="ARA935" s="8"/>
      <c r="ARB935" s="8"/>
      <c r="ARC935" s="8"/>
      <c r="ARD935" s="8"/>
      <c r="ARE935" s="8"/>
      <c r="ARF935" s="8"/>
      <c r="ARG935" s="8"/>
      <c r="ARH935" s="8"/>
      <c r="ARI935" s="8"/>
      <c r="ARJ935" s="8"/>
      <c r="ARK935" s="8"/>
      <c r="ARL935" s="8"/>
      <c r="ARM935" s="8"/>
      <c r="ARN935" s="8"/>
      <c r="ARO935" s="8"/>
      <c r="ARP935" s="8"/>
      <c r="ARQ935" s="8"/>
      <c r="ARR935" s="8"/>
      <c r="ARS935" s="8"/>
      <c r="ART935" s="8"/>
      <c r="ARU935" s="8"/>
      <c r="ARV935" s="8"/>
      <c r="ARW935" s="8"/>
      <c r="ARX935" s="8"/>
      <c r="ARY935" s="8"/>
      <c r="ARZ935" s="8"/>
      <c r="ASA935" s="8"/>
      <c r="ASB935" s="8"/>
      <c r="ASC935" s="8"/>
      <c r="ASD935" s="8"/>
      <c r="ASE935" s="8"/>
      <c r="ASF935" s="8"/>
      <c r="ASG935" s="8"/>
      <c r="ASH935" s="8"/>
      <c r="ASI935" s="8"/>
      <c r="ASJ935" s="8"/>
      <c r="ASK935" s="8"/>
      <c r="ASL935" s="8"/>
      <c r="ASM935" s="8"/>
      <c r="ASN935" s="8"/>
      <c r="ASO935" s="8"/>
      <c r="ASP935" s="8"/>
      <c r="ASQ935" s="8"/>
      <c r="ASR935" s="8"/>
      <c r="ASS935" s="8"/>
      <c r="AST935" s="8"/>
      <c r="ASU935" s="8"/>
      <c r="ASV935" s="8"/>
      <c r="ASW935" s="8"/>
      <c r="ASX935" s="8"/>
      <c r="ASY935" s="8"/>
      <c r="ASZ935" s="8"/>
      <c r="ATA935" s="8"/>
      <c r="ATB935" s="8"/>
      <c r="ATC935" s="8"/>
      <c r="ATD935" s="8"/>
      <c r="ATE935" s="8"/>
      <c r="ATF935" s="8"/>
      <c r="ATG935" s="8"/>
      <c r="ATH935" s="8"/>
      <c r="ATI935" s="8"/>
      <c r="ATJ935" s="8"/>
      <c r="ATK935" s="8"/>
      <c r="ATL935" s="8"/>
      <c r="ATM935" s="8"/>
      <c r="ATN935" s="8"/>
      <c r="ATO935" s="8"/>
      <c r="ATP935" s="8"/>
      <c r="ATQ935" s="8"/>
      <c r="ATR935" s="8"/>
      <c r="ATS935" s="8"/>
      <c r="ATT935" s="8"/>
      <c r="ATU935" s="8"/>
      <c r="ATV935" s="8"/>
      <c r="ATW935" s="8"/>
      <c r="ATX935" s="8"/>
      <c r="ATY935" s="8"/>
      <c r="ATZ935" s="8"/>
      <c r="AUA935" s="8"/>
      <c r="AUB935" s="8"/>
      <c r="AUC935" s="8"/>
      <c r="AUD935" s="8"/>
      <c r="AUE935" s="8"/>
      <c r="AUF935" s="8"/>
      <c r="AUG935" s="8"/>
      <c r="AUH935" s="8"/>
      <c r="AUI935" s="8"/>
      <c r="AUJ935" s="8"/>
      <c r="AUK935" s="8"/>
      <c r="AUL935" s="8"/>
      <c r="AUM935" s="8"/>
      <c r="AUN935" s="8"/>
      <c r="AUO935" s="8"/>
      <c r="AUP935" s="8"/>
      <c r="AUQ935" s="8"/>
      <c r="AUR935" s="8"/>
      <c r="AUS935" s="8"/>
      <c r="AUT935" s="8"/>
      <c r="AUU935" s="8"/>
      <c r="AUV935" s="8"/>
      <c r="AUW935" s="8"/>
      <c r="AUX935" s="8"/>
      <c r="AUY935" s="8"/>
      <c r="AUZ935" s="8"/>
      <c r="AVA935" s="8"/>
      <c r="AVB935" s="8"/>
      <c r="AVC935" s="8"/>
      <c r="AVD935" s="8"/>
      <c r="AVE935" s="8"/>
      <c r="AVF935" s="8"/>
      <c r="AVG935" s="8"/>
      <c r="AVH935" s="8"/>
      <c r="AVI935" s="8"/>
      <c r="AVJ935" s="8"/>
      <c r="AVK935" s="8"/>
      <c r="AVL935" s="8"/>
      <c r="AVM935" s="8"/>
      <c r="AVN935" s="8"/>
      <c r="AVO935" s="8"/>
      <c r="AVP935" s="8"/>
      <c r="AVQ935" s="8"/>
      <c r="AVR935" s="8"/>
      <c r="AVS935" s="8"/>
      <c r="AVT935" s="8"/>
      <c r="AVU935" s="8"/>
      <c r="AVV935" s="8"/>
      <c r="AVW935" s="8"/>
      <c r="AVX935" s="8"/>
      <c r="AVY935" s="8"/>
      <c r="AVZ935" s="8"/>
      <c r="AWA935" s="8"/>
      <c r="AWB935" s="8"/>
      <c r="AWC935" s="8"/>
      <c r="AWD935" s="8"/>
      <c r="AWE935" s="8"/>
      <c r="AWF935" s="8"/>
      <c r="AWG935" s="8"/>
      <c r="AWH935" s="8"/>
      <c r="AWI935" s="8"/>
      <c r="AWJ935" s="8"/>
      <c r="AWK935" s="8"/>
      <c r="AWL935" s="8"/>
      <c r="AWM935" s="8"/>
      <c r="AWN935" s="8"/>
      <c r="AWO935" s="8"/>
      <c r="AWP935" s="8"/>
      <c r="AWQ935" s="8"/>
      <c r="AWR935" s="8"/>
      <c r="AWS935" s="8"/>
      <c r="AWT935" s="8"/>
      <c r="AWU935" s="8"/>
      <c r="AWV935" s="8"/>
      <c r="AWW935" s="8"/>
      <c r="AWX935" s="8"/>
      <c r="AWY935" s="8"/>
      <c r="AWZ935" s="8"/>
      <c r="AXA935" s="8"/>
      <c r="AXB935" s="8"/>
      <c r="AXC935" s="8"/>
      <c r="AXD935" s="8"/>
      <c r="AXE935" s="8"/>
      <c r="AXF935" s="8"/>
      <c r="AXG935" s="8"/>
      <c r="AXH935" s="8"/>
      <c r="AXI935" s="8"/>
      <c r="AXJ935" s="8"/>
      <c r="AXK935" s="8"/>
      <c r="AXL935" s="8"/>
      <c r="AXM935" s="8"/>
      <c r="AXN935" s="8"/>
      <c r="AXO935" s="8"/>
      <c r="AXP935" s="8"/>
      <c r="AXQ935" s="8"/>
      <c r="AXR935" s="8"/>
      <c r="AXS935" s="8"/>
      <c r="AXT935" s="8"/>
      <c r="AXU935" s="8"/>
      <c r="AXV935" s="8"/>
      <c r="AXW935" s="8"/>
      <c r="AXX935" s="8"/>
      <c r="AXY935" s="8"/>
      <c r="AXZ935" s="8"/>
      <c r="AYA935" s="8"/>
      <c r="AYB935" s="8"/>
      <c r="AYC935" s="8"/>
      <c r="AYD935" s="8"/>
      <c r="AYE935" s="8"/>
      <c r="AYF935" s="8"/>
      <c r="AYG935" s="8"/>
      <c r="AYH935" s="8"/>
      <c r="AYI935" s="8"/>
      <c r="AYJ935" s="8"/>
      <c r="AYK935" s="8"/>
      <c r="AYL935" s="8"/>
      <c r="AYM935" s="8"/>
      <c r="AYN935" s="8"/>
      <c r="AYO935" s="8"/>
      <c r="AYP935" s="8"/>
      <c r="AYQ935" s="8"/>
      <c r="AYR935" s="8"/>
      <c r="AYS935" s="8"/>
      <c r="AYT935" s="8"/>
      <c r="AYU935" s="8"/>
      <c r="AYV935" s="8"/>
      <c r="AYW935" s="8"/>
      <c r="AYX935" s="8"/>
      <c r="AYY935" s="8"/>
      <c r="AYZ935" s="8"/>
      <c r="AZA935" s="8"/>
      <c r="AZB935" s="8"/>
      <c r="AZC935" s="8"/>
      <c r="AZD935" s="8"/>
      <c r="AZE935" s="8"/>
      <c r="AZF935" s="8"/>
      <c r="AZG935" s="8"/>
      <c r="AZH935" s="8"/>
      <c r="AZI935" s="8"/>
      <c r="AZJ935" s="8"/>
      <c r="AZK935" s="8"/>
      <c r="AZL935" s="8"/>
      <c r="AZM935" s="8"/>
      <c r="AZN935" s="8"/>
      <c r="AZO935" s="8"/>
      <c r="AZP935" s="8"/>
      <c r="AZQ935" s="8"/>
      <c r="AZR935" s="8"/>
      <c r="AZS935" s="8"/>
      <c r="AZT935" s="8"/>
      <c r="AZU935" s="8"/>
      <c r="AZV935" s="8"/>
      <c r="AZW935" s="8"/>
      <c r="AZX935" s="8"/>
      <c r="AZY935" s="8"/>
      <c r="AZZ935" s="8"/>
      <c r="BAA935" s="8"/>
      <c r="BAB935" s="8"/>
      <c r="BAC935" s="8"/>
      <c r="BAD935" s="8"/>
      <c r="BAE935" s="8"/>
      <c r="BAF935" s="8"/>
      <c r="BAG935" s="8"/>
      <c r="BAH935" s="8"/>
      <c r="BAI935" s="8"/>
      <c r="BAJ935" s="8"/>
      <c r="BAK935" s="8"/>
      <c r="BAL935" s="8"/>
      <c r="BAM935" s="8"/>
      <c r="BAN935" s="8"/>
      <c r="BAO935" s="8"/>
      <c r="BAP935" s="8"/>
      <c r="BAQ935" s="8"/>
      <c r="BAR935" s="8"/>
      <c r="BAS935" s="8"/>
      <c r="BAT935" s="8"/>
      <c r="BAU935" s="8"/>
      <c r="BAV935" s="8"/>
      <c r="BAW935" s="8"/>
      <c r="BAX935" s="8"/>
      <c r="BAY935" s="8"/>
      <c r="BAZ935" s="8"/>
      <c r="BBA935" s="8"/>
      <c r="BBB935" s="8"/>
      <c r="BBC935" s="8"/>
      <c r="BBD935" s="8"/>
      <c r="BBE935" s="8"/>
      <c r="BBF935" s="8"/>
      <c r="BBG935" s="8"/>
      <c r="BBH935" s="8"/>
      <c r="BBI935" s="8"/>
      <c r="BBJ935" s="8"/>
      <c r="BBK935" s="8"/>
      <c r="BBL935" s="8"/>
      <c r="BBM935" s="8"/>
      <c r="BBN935" s="8"/>
      <c r="BBO935" s="8"/>
      <c r="BBP935" s="8"/>
      <c r="BBQ935" s="8"/>
      <c r="BBR935" s="8"/>
      <c r="BBS935" s="8"/>
      <c r="BBT935" s="8"/>
      <c r="BBU935" s="8"/>
      <c r="BBV935" s="8"/>
      <c r="BBW935" s="8"/>
      <c r="BBX935" s="8"/>
      <c r="BBY935" s="8"/>
      <c r="BBZ935" s="8"/>
      <c r="BCA935" s="8"/>
      <c r="BCB935" s="8"/>
      <c r="BCC935" s="8"/>
      <c r="BCD935" s="8"/>
      <c r="BCE935" s="8"/>
      <c r="BCF935" s="8"/>
      <c r="BCG935" s="8"/>
      <c r="BCH935" s="8"/>
      <c r="BCI935" s="8"/>
      <c r="BCJ935" s="8"/>
      <c r="BCK935" s="8"/>
      <c r="BCL935" s="8"/>
      <c r="BCM935" s="8"/>
      <c r="BCN935" s="8"/>
      <c r="BCO935" s="8"/>
      <c r="BCP935" s="8"/>
      <c r="BCQ935" s="8"/>
      <c r="BCR935" s="8"/>
      <c r="BCS935" s="8"/>
      <c r="BCT935" s="8"/>
      <c r="BCU935" s="8"/>
      <c r="BCV935" s="8"/>
      <c r="BCW935" s="8"/>
      <c r="BCX935" s="8"/>
      <c r="BCY935" s="8"/>
      <c r="BCZ935" s="8"/>
      <c r="BDA935" s="8"/>
      <c r="BDB935" s="8"/>
      <c r="BDC935" s="8"/>
      <c r="BDD935" s="8"/>
      <c r="BDE935" s="8"/>
      <c r="BDF935" s="8"/>
      <c r="BDG935" s="8"/>
      <c r="BDH935" s="8"/>
      <c r="BDI935" s="8"/>
      <c r="BDJ935" s="8"/>
      <c r="BDK935" s="8"/>
      <c r="BDL935" s="8"/>
      <c r="BDM935" s="8"/>
      <c r="BDN935" s="8"/>
      <c r="BDO935" s="8"/>
      <c r="BDP935" s="8"/>
      <c r="BDQ935" s="8"/>
      <c r="BDR935" s="8"/>
      <c r="BDS935" s="8"/>
      <c r="BDT935" s="8"/>
      <c r="BDU935" s="8"/>
      <c r="BDV935" s="8"/>
      <c r="BDW935" s="8"/>
      <c r="BDX935" s="8"/>
      <c r="BDY935" s="8"/>
      <c r="BDZ935" s="8"/>
      <c r="BEA935" s="8"/>
      <c r="BEB935" s="8"/>
      <c r="BEC935" s="8"/>
      <c r="BED935" s="8"/>
      <c r="BEE935" s="8"/>
      <c r="BEF935" s="8"/>
      <c r="BEG935" s="8"/>
      <c r="BEH935" s="8"/>
      <c r="BEI935" s="8"/>
      <c r="BEJ935" s="8"/>
      <c r="BEK935" s="8"/>
      <c r="BEL935" s="8"/>
      <c r="BEM935" s="8"/>
      <c r="BEN935" s="8"/>
      <c r="BEO935" s="8"/>
      <c r="BEP935" s="8"/>
      <c r="BEQ935" s="8"/>
      <c r="BER935" s="8"/>
      <c r="BES935" s="8"/>
      <c r="BET935" s="8"/>
      <c r="BEU935" s="8"/>
      <c r="BEV935" s="8"/>
      <c r="BEW935" s="8"/>
      <c r="BEX935" s="8"/>
      <c r="BEY935" s="8"/>
      <c r="BEZ935" s="8"/>
      <c r="BFA935" s="8"/>
      <c r="BFB935" s="8"/>
      <c r="BFC935" s="8"/>
      <c r="BFD935" s="8"/>
      <c r="BFE935" s="8"/>
      <c r="BFF935" s="8"/>
      <c r="BFG935" s="8"/>
      <c r="BFH935" s="8"/>
      <c r="BFI935" s="8"/>
      <c r="BFJ935" s="8"/>
      <c r="BFK935" s="8"/>
      <c r="BFL935" s="8"/>
      <c r="BFM935" s="8"/>
      <c r="BFN935" s="8"/>
      <c r="BFO935" s="8"/>
      <c r="BFP935" s="8"/>
      <c r="BFQ935" s="8"/>
      <c r="BFR935" s="8"/>
      <c r="BFS935" s="8"/>
      <c r="BFT935" s="8"/>
      <c r="BFU935" s="8"/>
      <c r="BFV935" s="8"/>
      <c r="BFW935" s="8"/>
      <c r="BFX935" s="8"/>
      <c r="BFY935" s="8"/>
      <c r="BFZ935" s="8"/>
      <c r="BGA935" s="8"/>
      <c r="BGB935" s="8"/>
      <c r="BGC935" s="8"/>
      <c r="BGD935" s="8"/>
      <c r="BGE935" s="8"/>
      <c r="BGF935" s="8"/>
      <c r="BGG935" s="8"/>
      <c r="BGH935" s="8"/>
      <c r="BGI935" s="8"/>
      <c r="BGJ935" s="8"/>
      <c r="BGK935" s="8"/>
      <c r="BGL935" s="8"/>
      <c r="BGM935" s="8"/>
      <c r="BGN935" s="8"/>
      <c r="BGO935" s="8"/>
      <c r="BGP935" s="8"/>
      <c r="BGQ935" s="8"/>
      <c r="BGR935" s="8"/>
      <c r="BGS935" s="8"/>
      <c r="BGT935" s="8"/>
      <c r="BGU935" s="8"/>
      <c r="BGV935" s="8"/>
      <c r="BGW935" s="8"/>
      <c r="BGX935" s="8"/>
      <c r="BGY935" s="8"/>
      <c r="BGZ935" s="8"/>
      <c r="BHA935" s="8"/>
      <c r="BHB935" s="8"/>
      <c r="BHC935" s="8"/>
      <c r="BHD935" s="8"/>
      <c r="BHE935" s="8"/>
      <c r="BHF935" s="8"/>
      <c r="BHG935" s="8"/>
      <c r="BHH935" s="8"/>
      <c r="BHI935" s="8"/>
      <c r="BHJ935" s="8"/>
      <c r="BHK935" s="8"/>
      <c r="BHL935" s="8"/>
      <c r="BHM935" s="8"/>
      <c r="BHN935" s="8"/>
      <c r="BHO935" s="8"/>
      <c r="BHP935" s="8"/>
      <c r="BHQ935" s="8"/>
      <c r="BHR935" s="8"/>
      <c r="BHS935" s="8"/>
      <c r="BHT935" s="8"/>
      <c r="BHU935" s="8"/>
      <c r="BHV935" s="8"/>
      <c r="BHW935" s="8"/>
      <c r="BHX935" s="8"/>
      <c r="BHY935" s="8"/>
      <c r="BHZ935" s="8"/>
      <c r="BIA935" s="8"/>
      <c r="BIB935" s="8"/>
      <c r="BIC935" s="8"/>
      <c r="BID935" s="8"/>
      <c r="BIE935" s="8"/>
      <c r="BIF935" s="8"/>
      <c r="BIG935" s="8"/>
      <c r="BIH935" s="8"/>
      <c r="BII935" s="8"/>
      <c r="BIJ935" s="8"/>
      <c r="BIK935" s="8"/>
      <c r="BIL935" s="8"/>
      <c r="BIM935" s="8"/>
      <c r="BIN935" s="8"/>
      <c r="BIO935" s="8"/>
      <c r="BIP935" s="8"/>
      <c r="BIQ935" s="8"/>
      <c r="BIR935" s="8"/>
      <c r="BIS935" s="8"/>
      <c r="BIT935" s="8"/>
      <c r="BIU935" s="8"/>
      <c r="BIV935" s="8"/>
      <c r="BIW935" s="8"/>
      <c r="BIX935" s="8"/>
      <c r="BIY935" s="8"/>
      <c r="BIZ935" s="8"/>
      <c r="BJA935" s="8"/>
      <c r="BJB935" s="8"/>
      <c r="BJC935" s="8"/>
      <c r="BJD935" s="8"/>
      <c r="BJE935" s="8"/>
      <c r="BJF935" s="8"/>
      <c r="BJG935" s="8"/>
      <c r="BJH935" s="8"/>
      <c r="BJI935" s="8"/>
      <c r="BJJ935" s="8"/>
      <c r="BJK935" s="8"/>
      <c r="BJL935" s="8"/>
      <c r="BJM935" s="8"/>
      <c r="BJN935" s="8"/>
      <c r="BJO935" s="8"/>
      <c r="BJP935" s="8"/>
      <c r="BJQ935" s="8"/>
      <c r="BJR935" s="8"/>
      <c r="BJS935" s="8"/>
      <c r="BJT935" s="8"/>
      <c r="BJU935" s="8"/>
      <c r="BJV935" s="8"/>
      <c r="BJW935" s="8"/>
      <c r="BJX935" s="8"/>
      <c r="BJY935" s="8"/>
      <c r="BJZ935" s="8"/>
      <c r="BKA935" s="8"/>
      <c r="BKB935" s="8"/>
      <c r="BKC935" s="8"/>
      <c r="BKD935" s="8"/>
      <c r="BKE935" s="8"/>
      <c r="BKF935" s="8"/>
      <c r="BKG935" s="8"/>
      <c r="BKH935" s="8"/>
      <c r="BKI935" s="8"/>
      <c r="BKJ935" s="8"/>
      <c r="BKK935" s="8"/>
      <c r="BKL935" s="8"/>
      <c r="BKM935" s="8"/>
      <c r="BKN935" s="8"/>
      <c r="BKO935" s="8"/>
      <c r="BKP935" s="8"/>
      <c r="BKQ935" s="8"/>
      <c r="BKR935" s="8"/>
      <c r="BKS935" s="8"/>
      <c r="BKT935" s="8"/>
      <c r="BKU935" s="8"/>
      <c r="BKV935" s="8"/>
      <c r="BKW935" s="8"/>
      <c r="BKX935" s="8"/>
      <c r="BKY935" s="8"/>
      <c r="BKZ935" s="8"/>
      <c r="BLA935" s="8"/>
      <c r="BLB935" s="8"/>
      <c r="BLC935" s="8"/>
      <c r="BLD935" s="8"/>
      <c r="BLE935" s="8"/>
      <c r="BLF935" s="8"/>
      <c r="BLG935" s="8"/>
      <c r="BLH935" s="8"/>
      <c r="BLI935" s="8"/>
      <c r="BLJ935" s="8"/>
      <c r="BLK935" s="8"/>
      <c r="BLL935" s="8"/>
      <c r="BLM935" s="8"/>
      <c r="BLN935" s="8"/>
      <c r="BLO935" s="8"/>
      <c r="BLP935" s="8"/>
      <c r="BLQ935" s="8"/>
      <c r="BLR935" s="8"/>
      <c r="BLS935" s="8"/>
      <c r="BLT935" s="8"/>
      <c r="BLU935" s="8"/>
      <c r="BLV935" s="8"/>
      <c r="BLW935" s="8"/>
      <c r="BLX935" s="8"/>
      <c r="BLY935" s="8"/>
      <c r="BLZ935" s="8"/>
      <c r="BMA935" s="8"/>
      <c r="BMB935" s="8"/>
      <c r="BMC935" s="8"/>
      <c r="BMD935" s="8"/>
      <c r="BME935" s="8"/>
      <c r="BMF935" s="8"/>
      <c r="BMG935" s="8"/>
      <c r="BMH935" s="8"/>
      <c r="BMI935" s="8"/>
      <c r="BMJ935" s="8"/>
      <c r="BMK935" s="8"/>
      <c r="BML935" s="8"/>
      <c r="BMM935" s="8"/>
      <c r="BMN935" s="8"/>
      <c r="BMO935" s="8"/>
      <c r="BMP935" s="8"/>
      <c r="BMQ935" s="8"/>
      <c r="BMR935" s="8"/>
      <c r="BMS935" s="8"/>
      <c r="BMT935" s="8"/>
      <c r="BMU935" s="8"/>
      <c r="BMV935" s="8"/>
      <c r="BMW935" s="8"/>
      <c r="BMX935" s="8"/>
      <c r="BMY935" s="8"/>
      <c r="BMZ935" s="8"/>
      <c r="BNA935" s="8"/>
      <c r="BNB935" s="8"/>
      <c r="BNC935" s="8"/>
      <c r="BND935" s="8"/>
      <c r="BNE935" s="8"/>
      <c r="BNF935" s="8"/>
      <c r="BNG935" s="8"/>
      <c r="BNH935" s="8"/>
      <c r="BNI935" s="8"/>
      <c r="BNJ935" s="8"/>
      <c r="BNK935" s="8"/>
      <c r="BNL935" s="8"/>
      <c r="BNM935" s="8"/>
      <c r="BNN935" s="8"/>
      <c r="BNO935" s="8"/>
      <c r="BNP935" s="8"/>
      <c r="BNQ935" s="8"/>
      <c r="BNR935" s="8"/>
      <c r="BNS935" s="8"/>
      <c r="BNT935" s="8"/>
      <c r="BNU935" s="8"/>
      <c r="BNV935" s="8"/>
      <c r="BNW935" s="8"/>
      <c r="BNX935" s="8"/>
      <c r="BNY935" s="8"/>
      <c r="BNZ935" s="8"/>
      <c r="BOA935" s="8"/>
      <c r="BOB935" s="8"/>
      <c r="BOC935" s="8"/>
      <c r="BOD935" s="8"/>
      <c r="BOE935" s="8"/>
      <c r="BOF935" s="8"/>
      <c r="BOG935" s="8"/>
      <c r="BOH935" s="8"/>
      <c r="BOI935" s="8"/>
      <c r="BOJ935" s="8"/>
      <c r="BOK935" s="8"/>
      <c r="BOL935" s="8"/>
      <c r="BOM935" s="8"/>
      <c r="BON935" s="8"/>
      <c r="BOO935" s="8"/>
      <c r="BOP935" s="8"/>
      <c r="BOQ935" s="8"/>
      <c r="BOR935" s="8"/>
      <c r="BOS935" s="8"/>
      <c r="BOT935" s="8"/>
      <c r="BOU935" s="8"/>
      <c r="BOV935" s="8"/>
      <c r="BOW935" s="8"/>
      <c r="BOX935" s="8"/>
      <c r="BOY935" s="8"/>
      <c r="BOZ935" s="8"/>
      <c r="BPA935" s="8"/>
      <c r="BPB935" s="8"/>
      <c r="BPC935" s="8"/>
      <c r="BPD935" s="8"/>
      <c r="BPE935" s="8"/>
      <c r="BPF935" s="8"/>
      <c r="BPG935" s="8"/>
      <c r="BPH935" s="8"/>
      <c r="BPI935" s="8"/>
      <c r="BPJ935" s="8"/>
      <c r="BPK935" s="8"/>
      <c r="BPL935" s="8"/>
      <c r="BPM935" s="8"/>
      <c r="BPN935" s="8"/>
      <c r="BPO935" s="8"/>
      <c r="BPP935" s="8"/>
      <c r="BPQ935" s="8"/>
      <c r="BPR935" s="8"/>
      <c r="BPS935" s="8"/>
      <c r="BPT935" s="8"/>
      <c r="BPU935" s="8"/>
      <c r="BPV935" s="8"/>
      <c r="BPW935" s="8"/>
      <c r="BPX935" s="8"/>
      <c r="BPY935" s="8"/>
      <c r="BPZ935" s="8"/>
      <c r="BQA935" s="8"/>
      <c r="BQB935" s="8"/>
      <c r="BQC935" s="8"/>
      <c r="BQD935" s="8"/>
      <c r="BQE935" s="8"/>
      <c r="BQF935" s="8"/>
      <c r="BQG935" s="8"/>
      <c r="BQH935" s="8"/>
      <c r="BQI935" s="8"/>
      <c r="BQJ935" s="8"/>
      <c r="BQK935" s="8"/>
      <c r="BQL935" s="8"/>
      <c r="BQM935" s="8"/>
      <c r="BQN935" s="8"/>
      <c r="BQO935" s="8"/>
      <c r="BQP935" s="8"/>
      <c r="BQQ935" s="8"/>
      <c r="BQR935" s="8"/>
      <c r="BQS935" s="8"/>
      <c r="BQT935" s="8"/>
      <c r="BQU935" s="8"/>
      <c r="BQV935" s="8"/>
      <c r="BQW935" s="8"/>
      <c r="BQX935" s="8"/>
      <c r="BQY935" s="8"/>
      <c r="BQZ935" s="8"/>
      <c r="BRA935" s="8"/>
      <c r="BRB935" s="8"/>
      <c r="BRC935" s="8"/>
      <c r="BRD935" s="8"/>
      <c r="BRE935" s="8"/>
      <c r="BRF935" s="8"/>
      <c r="BRG935" s="8"/>
      <c r="BRH935" s="8"/>
      <c r="BRI935" s="8"/>
      <c r="BRJ935" s="8"/>
      <c r="BRK935" s="8"/>
      <c r="BRL935" s="8"/>
      <c r="BRM935" s="8"/>
      <c r="BRN935" s="8"/>
      <c r="BRO935" s="8"/>
      <c r="BRP935" s="8"/>
      <c r="BRQ935" s="8"/>
      <c r="BRR935" s="8"/>
      <c r="BRS935" s="8"/>
      <c r="BRT935" s="8"/>
      <c r="BRU935" s="8"/>
      <c r="BRV935" s="8"/>
      <c r="BRW935" s="8"/>
      <c r="BRX935" s="8"/>
      <c r="BRY935" s="8"/>
      <c r="BRZ935" s="8"/>
      <c r="BSA935" s="8"/>
      <c r="BSB935" s="8"/>
      <c r="BSC935" s="8"/>
      <c r="BSD935" s="8"/>
      <c r="BSE935" s="8"/>
      <c r="BSF935" s="8"/>
      <c r="BSG935" s="8"/>
      <c r="BSH935" s="8"/>
      <c r="BSI935" s="8"/>
      <c r="BSJ935" s="8"/>
      <c r="BSK935" s="8"/>
      <c r="BSL935" s="8"/>
      <c r="BSM935" s="8"/>
      <c r="BSN935" s="8"/>
      <c r="BSO935" s="8"/>
      <c r="BSP935" s="8"/>
      <c r="BSQ935" s="8"/>
      <c r="BSR935" s="8"/>
      <c r="BSS935" s="8"/>
      <c r="BST935" s="8"/>
      <c r="BSU935" s="8"/>
      <c r="BSV935" s="8"/>
      <c r="BSW935" s="8"/>
      <c r="BSX935" s="8"/>
      <c r="BSY935" s="8"/>
      <c r="BSZ935" s="8"/>
      <c r="BTA935" s="8"/>
      <c r="BTB935" s="8"/>
      <c r="BTC935" s="8"/>
      <c r="BTD935" s="8"/>
      <c r="BTE935" s="8"/>
      <c r="BTF935" s="8"/>
      <c r="BTG935" s="8"/>
      <c r="BTH935" s="8"/>
      <c r="BTI935" s="8"/>
      <c r="BTJ935" s="8"/>
      <c r="BTK935" s="8"/>
      <c r="BTL935" s="8"/>
      <c r="BTM935" s="8"/>
      <c r="BTN935" s="8"/>
      <c r="BTO935" s="8"/>
      <c r="BTP935" s="8"/>
      <c r="BTQ935" s="8"/>
      <c r="BTR935" s="8"/>
      <c r="BTS935" s="8"/>
      <c r="BTT935" s="8"/>
      <c r="BTU935" s="8"/>
      <c r="BTV935" s="8"/>
      <c r="BTW935" s="8"/>
      <c r="BTX935" s="8"/>
      <c r="BTY935" s="8"/>
      <c r="BTZ935" s="8"/>
      <c r="BUA935" s="8"/>
      <c r="BUB935" s="8"/>
      <c r="BUC935" s="8"/>
      <c r="BUD935" s="8"/>
      <c r="BUE935" s="8"/>
      <c r="BUF935" s="8"/>
      <c r="BUG935" s="8"/>
      <c r="BUH935" s="8"/>
      <c r="BUI935" s="8"/>
      <c r="BUJ935" s="8"/>
      <c r="BUK935" s="8"/>
      <c r="BUL935" s="8"/>
      <c r="BUM935" s="8"/>
      <c r="BUN935" s="8"/>
      <c r="BUO935" s="8"/>
      <c r="BUP935" s="8"/>
      <c r="BUQ935" s="8"/>
      <c r="BUR935" s="8"/>
      <c r="BUS935" s="8"/>
      <c r="BUT935" s="8"/>
      <c r="BUU935" s="8"/>
      <c r="BUV935" s="8"/>
      <c r="BUW935" s="8"/>
      <c r="BUX935" s="8"/>
      <c r="BUY935" s="8"/>
      <c r="BUZ935" s="8"/>
      <c r="BVA935" s="8"/>
      <c r="BVB935" s="8"/>
      <c r="BVC935" s="8"/>
      <c r="BVD935" s="8"/>
      <c r="BVE935" s="8"/>
      <c r="BVF935" s="8"/>
      <c r="BVG935" s="8"/>
      <c r="BVH935" s="8"/>
      <c r="BVI935" s="8"/>
      <c r="BVJ935" s="8"/>
      <c r="BVK935" s="8"/>
      <c r="BVL935" s="8"/>
      <c r="BVM935" s="8"/>
      <c r="BVN935" s="8"/>
      <c r="BVO935" s="8"/>
      <c r="BVP935" s="8"/>
      <c r="BVQ935" s="8"/>
      <c r="BVR935" s="8"/>
      <c r="BVS935" s="8"/>
      <c r="BVT935" s="8"/>
      <c r="BVU935" s="8"/>
      <c r="BVV935" s="8"/>
      <c r="BVW935" s="8"/>
      <c r="BVX935" s="8"/>
      <c r="BVY935" s="8"/>
      <c r="BVZ935" s="8"/>
      <c r="BWA935" s="8"/>
      <c r="BWB935" s="8"/>
      <c r="BWC935" s="8"/>
      <c r="BWD935" s="8"/>
      <c r="BWE935" s="8"/>
      <c r="BWF935" s="8"/>
      <c r="BWG935" s="8"/>
      <c r="BWH935" s="8"/>
      <c r="BWI935" s="8"/>
      <c r="BWJ935" s="8"/>
      <c r="BWK935" s="8"/>
      <c r="BWL935" s="8"/>
      <c r="BWM935" s="8"/>
      <c r="BWN935" s="8"/>
      <c r="BWO935" s="8"/>
      <c r="BWP935" s="8"/>
      <c r="BWQ935" s="8"/>
    </row>
    <row r="936" spans="1:1967" s="547" customFormat="1" ht="102" customHeight="1">
      <c r="A936" s="9" t="s">
        <v>6631</v>
      </c>
      <c r="B936" s="100" t="s">
        <v>97</v>
      </c>
      <c r="C936" s="111" t="s">
        <v>1107</v>
      </c>
      <c r="D936" s="111" t="s">
        <v>1097</v>
      </c>
      <c r="E936" s="111" t="s">
        <v>1108</v>
      </c>
      <c r="F936" s="3"/>
      <c r="G936" s="3" t="s">
        <v>385</v>
      </c>
      <c r="H936" s="20">
        <v>1</v>
      </c>
      <c r="I936" s="114">
        <v>470000000</v>
      </c>
      <c r="J936" s="21" t="s">
        <v>1314</v>
      </c>
      <c r="K936" s="19" t="s">
        <v>2075</v>
      </c>
      <c r="L936" s="137" t="s">
        <v>3397</v>
      </c>
      <c r="M936" s="140" t="s">
        <v>383</v>
      </c>
      <c r="N936" s="346" t="s">
        <v>2084</v>
      </c>
      <c r="O936" s="3" t="s">
        <v>1366</v>
      </c>
      <c r="P936" s="7" t="s">
        <v>1338</v>
      </c>
      <c r="Q936" s="3" t="s">
        <v>1186</v>
      </c>
      <c r="R936" s="24">
        <v>160</v>
      </c>
      <c r="S936" s="19">
        <v>4740</v>
      </c>
      <c r="T936" s="83">
        <v>0</v>
      </c>
      <c r="U936" s="83">
        <f t="shared" si="321"/>
        <v>0</v>
      </c>
      <c r="V936" s="9" t="s">
        <v>1325</v>
      </c>
      <c r="W936" s="152" t="s">
        <v>1394</v>
      </c>
      <c r="X936" s="9" t="s">
        <v>9042</v>
      </c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  <c r="AN936" s="8"/>
      <c r="AO936" s="8"/>
      <c r="AP936" s="8"/>
      <c r="AQ936" s="8"/>
      <c r="AR936" s="8"/>
      <c r="AS936" s="8"/>
      <c r="AT936" s="8"/>
      <c r="AU936" s="8"/>
      <c r="AV936" s="8"/>
      <c r="AW936" s="8"/>
      <c r="AX936" s="8"/>
      <c r="AY936" s="8"/>
      <c r="AZ936" s="8"/>
      <c r="BA936" s="8"/>
      <c r="BB936" s="8"/>
      <c r="BC936" s="8"/>
      <c r="BD936" s="8"/>
      <c r="BE936" s="8"/>
      <c r="BF936" s="8"/>
      <c r="BG936" s="8"/>
      <c r="BH936" s="8"/>
      <c r="BI936" s="8"/>
      <c r="BJ936" s="8"/>
      <c r="BK936" s="8"/>
      <c r="BL936" s="8"/>
      <c r="BM936" s="8"/>
      <c r="BN936" s="8"/>
      <c r="BO936" s="8"/>
      <c r="BP936" s="8"/>
      <c r="BQ936" s="8"/>
      <c r="BR936" s="8"/>
      <c r="BS936" s="8"/>
      <c r="BT936" s="8"/>
      <c r="BU936" s="8"/>
      <c r="BV936" s="8"/>
      <c r="BW936" s="8"/>
      <c r="BX936" s="8"/>
      <c r="BY936" s="8"/>
      <c r="BZ936" s="8"/>
      <c r="CA936" s="8"/>
      <c r="CB936" s="8"/>
      <c r="CC936" s="8"/>
      <c r="CD936" s="8"/>
      <c r="CE936" s="8"/>
      <c r="CF936" s="8"/>
      <c r="CG936" s="8"/>
      <c r="CH936" s="8"/>
      <c r="CI936" s="8"/>
      <c r="CJ936" s="8"/>
      <c r="CK936" s="8"/>
      <c r="CL936" s="8"/>
      <c r="CM936" s="8"/>
      <c r="CN936" s="8"/>
      <c r="CO936" s="8"/>
      <c r="CP936" s="8"/>
      <c r="CQ936" s="8"/>
      <c r="CR936" s="8"/>
      <c r="CS936" s="8"/>
      <c r="CT936" s="8"/>
      <c r="CU936" s="8"/>
      <c r="CV936" s="8"/>
      <c r="CW936" s="8"/>
      <c r="CX936" s="8"/>
      <c r="CY936" s="8"/>
      <c r="CZ936" s="8"/>
      <c r="DA936" s="8"/>
      <c r="DB936" s="8"/>
      <c r="DC936" s="8"/>
      <c r="DD936" s="8"/>
      <c r="DE936" s="8"/>
      <c r="DF936" s="8"/>
      <c r="DG936" s="8"/>
      <c r="DH936" s="8"/>
      <c r="DI936" s="8"/>
      <c r="DJ936" s="8"/>
      <c r="DK936" s="8"/>
      <c r="DL936" s="8"/>
      <c r="DM936" s="8"/>
      <c r="DN936" s="8"/>
      <c r="DO936" s="8"/>
      <c r="DP936" s="8"/>
      <c r="DQ936" s="8"/>
      <c r="DR936" s="8"/>
      <c r="DS936" s="8"/>
      <c r="DT936" s="8"/>
      <c r="DU936" s="8"/>
      <c r="DV936" s="8"/>
      <c r="DW936" s="8"/>
      <c r="DX936" s="8"/>
      <c r="DY936" s="8"/>
      <c r="DZ936" s="8"/>
      <c r="EA936" s="8"/>
      <c r="EB936" s="8"/>
      <c r="EC936" s="8"/>
      <c r="ED936" s="8"/>
      <c r="EE936" s="8"/>
      <c r="EF936" s="8"/>
      <c r="EG936" s="8"/>
      <c r="EH936" s="8"/>
      <c r="EI936" s="8"/>
      <c r="EJ936" s="8"/>
      <c r="EK936" s="8"/>
      <c r="EL936" s="8"/>
      <c r="EM936" s="8"/>
      <c r="EN936" s="8"/>
      <c r="EO936" s="8"/>
      <c r="EP936" s="8"/>
      <c r="EQ936" s="8"/>
      <c r="ER936" s="8"/>
      <c r="ES936" s="8"/>
      <c r="ET936" s="8"/>
      <c r="EU936" s="8"/>
      <c r="EV936" s="8"/>
      <c r="EW936" s="8"/>
      <c r="EX936" s="8"/>
      <c r="EY936" s="8"/>
      <c r="EZ936" s="8"/>
      <c r="FA936" s="8"/>
      <c r="FB936" s="8"/>
      <c r="FC936" s="8"/>
      <c r="FD936" s="8"/>
      <c r="FE936" s="8"/>
      <c r="FF936" s="8"/>
      <c r="FG936" s="8"/>
      <c r="FH936" s="8"/>
      <c r="FI936" s="8"/>
      <c r="FJ936" s="8"/>
      <c r="FK936" s="8"/>
      <c r="FL936" s="8"/>
      <c r="FM936" s="8"/>
      <c r="FN936" s="8"/>
      <c r="FO936" s="8"/>
      <c r="FP936" s="8"/>
      <c r="FQ936" s="8"/>
      <c r="FR936" s="8"/>
      <c r="FS936" s="8"/>
      <c r="FT936" s="8"/>
      <c r="FU936" s="8"/>
      <c r="FV936" s="8"/>
      <c r="FW936" s="8"/>
      <c r="FX936" s="8"/>
      <c r="FY936" s="8"/>
      <c r="FZ936" s="8"/>
      <c r="GA936" s="8"/>
      <c r="GB936" s="8"/>
      <c r="GC936" s="8"/>
      <c r="GD936" s="8"/>
      <c r="GE936" s="8"/>
      <c r="GF936" s="8"/>
      <c r="GG936" s="8"/>
      <c r="GH936" s="8"/>
      <c r="GI936" s="8"/>
      <c r="GJ936" s="8"/>
      <c r="GK936" s="8"/>
      <c r="GL936" s="8"/>
      <c r="GM936" s="8"/>
      <c r="GN936" s="8"/>
      <c r="GO936" s="8"/>
      <c r="GP936" s="8"/>
      <c r="GQ936" s="8"/>
      <c r="GR936" s="8"/>
      <c r="GS936" s="8"/>
      <c r="GT936" s="8"/>
      <c r="GU936" s="8"/>
      <c r="GV936" s="8"/>
      <c r="GW936" s="8"/>
      <c r="GX936" s="8"/>
      <c r="GY936" s="8"/>
      <c r="GZ936" s="8"/>
      <c r="HA936" s="8"/>
      <c r="HB936" s="8"/>
      <c r="HC936" s="8"/>
      <c r="HD936" s="8"/>
      <c r="HE936" s="8"/>
      <c r="HF936" s="8"/>
      <c r="HG936" s="8"/>
      <c r="HH936" s="8"/>
      <c r="HI936" s="8"/>
      <c r="HJ936" s="8"/>
      <c r="HK936" s="8"/>
      <c r="HL936" s="8"/>
      <c r="HM936" s="8"/>
      <c r="HN936" s="8"/>
      <c r="HO936" s="8"/>
      <c r="HP936" s="8"/>
      <c r="HQ936" s="8"/>
      <c r="HR936" s="8"/>
      <c r="HS936" s="8"/>
      <c r="HT936" s="8"/>
      <c r="HU936" s="8"/>
      <c r="HV936" s="8"/>
      <c r="HW936" s="8"/>
      <c r="HX936" s="8"/>
      <c r="HY936" s="8"/>
      <c r="HZ936" s="8"/>
      <c r="IA936" s="8"/>
      <c r="IB936" s="8"/>
      <c r="IC936" s="8"/>
      <c r="ID936" s="8"/>
      <c r="IE936" s="8"/>
      <c r="IF936" s="8"/>
      <c r="IG936" s="8"/>
      <c r="IH936" s="8"/>
      <c r="II936" s="8"/>
      <c r="IJ936" s="8"/>
      <c r="IK936" s="8"/>
      <c r="IL936" s="8"/>
      <c r="IM936" s="8"/>
      <c r="IN936" s="8"/>
      <c r="IO936" s="8"/>
      <c r="IP936" s="8"/>
      <c r="IQ936" s="8"/>
      <c r="IR936" s="8"/>
      <c r="IS936" s="8"/>
      <c r="IT936" s="8"/>
      <c r="IU936" s="8"/>
      <c r="IV936" s="8"/>
      <c r="IW936" s="8"/>
      <c r="IX936" s="8"/>
      <c r="IY936" s="8"/>
      <c r="IZ936" s="8"/>
      <c r="JA936" s="8"/>
      <c r="JB936" s="8"/>
      <c r="JC936" s="8"/>
      <c r="JD936" s="8"/>
      <c r="JE936" s="8"/>
      <c r="JF936" s="8"/>
      <c r="JG936" s="8"/>
      <c r="JH936" s="8"/>
      <c r="JI936" s="8"/>
      <c r="JJ936" s="8"/>
      <c r="JK936" s="8"/>
      <c r="JL936" s="8"/>
      <c r="JM936" s="8"/>
      <c r="JN936" s="8"/>
      <c r="JO936" s="8"/>
      <c r="JP936" s="8"/>
      <c r="JQ936" s="8"/>
      <c r="JR936" s="8"/>
      <c r="JS936" s="8"/>
      <c r="JT936" s="8"/>
      <c r="JU936" s="8"/>
      <c r="JV936" s="8"/>
      <c r="JW936" s="8"/>
      <c r="JX936" s="8"/>
      <c r="JY936" s="8"/>
      <c r="JZ936" s="8"/>
      <c r="KA936" s="8"/>
      <c r="KB936" s="8"/>
      <c r="KC936" s="8"/>
      <c r="KD936" s="8"/>
      <c r="KE936" s="8"/>
      <c r="KF936" s="8"/>
      <c r="KG936" s="8"/>
      <c r="KH936" s="8"/>
      <c r="KI936" s="8"/>
      <c r="KJ936" s="8"/>
      <c r="KK936" s="8"/>
      <c r="KL936" s="8"/>
      <c r="KM936" s="8"/>
      <c r="KN936" s="8"/>
      <c r="KO936" s="8"/>
      <c r="KP936" s="8"/>
      <c r="KQ936" s="8"/>
      <c r="KR936" s="8"/>
      <c r="KS936" s="8"/>
      <c r="KT936" s="8"/>
      <c r="KU936" s="8"/>
      <c r="KV936" s="8"/>
      <c r="KW936" s="8"/>
      <c r="KX936" s="8"/>
      <c r="KY936" s="8"/>
      <c r="KZ936" s="8"/>
      <c r="LA936" s="8"/>
      <c r="LB936" s="8"/>
      <c r="LC936" s="8"/>
      <c r="LD936" s="8"/>
      <c r="LE936" s="8"/>
      <c r="LF936" s="8"/>
      <c r="LG936" s="8"/>
      <c r="LH936" s="8"/>
      <c r="LI936" s="8"/>
      <c r="LJ936" s="8"/>
      <c r="LK936" s="8"/>
      <c r="LL936" s="8"/>
      <c r="LM936" s="8"/>
      <c r="LN936" s="8"/>
      <c r="LO936" s="8"/>
      <c r="LP936" s="8"/>
      <c r="LQ936" s="8"/>
      <c r="LR936" s="8"/>
      <c r="LS936" s="8"/>
      <c r="LT936" s="8"/>
      <c r="LU936" s="8"/>
      <c r="LV936" s="8"/>
      <c r="LW936" s="8"/>
      <c r="LX936" s="8"/>
      <c r="LY936" s="8"/>
      <c r="LZ936" s="8"/>
      <c r="MA936" s="8"/>
      <c r="MB936" s="8"/>
      <c r="MC936" s="8"/>
      <c r="MD936" s="8"/>
      <c r="ME936" s="8"/>
      <c r="MF936" s="8"/>
      <c r="MG936" s="8"/>
      <c r="MH936" s="8"/>
      <c r="MI936" s="8"/>
      <c r="MJ936" s="8"/>
      <c r="MK936" s="8"/>
      <c r="ML936" s="8"/>
      <c r="MM936" s="8"/>
      <c r="MN936" s="8"/>
      <c r="MO936" s="8"/>
      <c r="MP936" s="8"/>
      <c r="MQ936" s="8"/>
      <c r="MR936" s="8"/>
      <c r="MS936" s="8"/>
      <c r="MT936" s="8"/>
      <c r="MU936" s="8"/>
      <c r="MV936" s="8"/>
      <c r="MW936" s="8"/>
      <c r="MX936" s="8"/>
      <c r="MY936" s="8"/>
      <c r="MZ936" s="8"/>
      <c r="NA936" s="8"/>
      <c r="NB936" s="8"/>
      <c r="NC936" s="8"/>
      <c r="ND936" s="8"/>
      <c r="NE936" s="8"/>
      <c r="NF936" s="8"/>
      <c r="NG936" s="8"/>
      <c r="NH936" s="8"/>
      <c r="NI936" s="8"/>
      <c r="NJ936" s="8"/>
      <c r="NK936" s="8"/>
      <c r="NL936" s="8"/>
      <c r="NM936" s="8"/>
      <c r="NN936" s="8"/>
      <c r="NO936" s="8"/>
      <c r="NP936" s="8"/>
      <c r="NQ936" s="8"/>
      <c r="NR936" s="8"/>
      <c r="NS936" s="8"/>
      <c r="NT936" s="8"/>
      <c r="NU936" s="8"/>
      <c r="NV936" s="8"/>
      <c r="NW936" s="8"/>
      <c r="NX936" s="8"/>
      <c r="NY936" s="8"/>
      <c r="NZ936" s="8"/>
      <c r="OA936" s="8"/>
      <c r="OB936" s="8"/>
      <c r="OC936" s="8"/>
      <c r="OD936" s="8"/>
      <c r="OE936" s="8"/>
      <c r="OF936" s="8"/>
      <c r="OG936" s="8"/>
      <c r="OH936" s="8"/>
      <c r="OI936" s="8"/>
      <c r="OJ936" s="8"/>
      <c r="OK936" s="8"/>
      <c r="OL936" s="8"/>
      <c r="OM936" s="8"/>
      <c r="ON936" s="8"/>
      <c r="OO936" s="8"/>
      <c r="OP936" s="8"/>
      <c r="OQ936" s="8"/>
      <c r="OR936" s="8"/>
      <c r="OS936" s="8"/>
      <c r="OT936" s="8"/>
      <c r="OU936" s="8"/>
      <c r="OV936" s="8"/>
      <c r="OW936" s="8"/>
      <c r="OX936" s="8"/>
      <c r="OY936" s="8"/>
      <c r="OZ936" s="8"/>
      <c r="PA936" s="8"/>
      <c r="PB936" s="8"/>
      <c r="PC936" s="8"/>
      <c r="PD936" s="8"/>
      <c r="PE936" s="8"/>
      <c r="PF936" s="8"/>
      <c r="PG936" s="8"/>
      <c r="PH936" s="8"/>
      <c r="PI936" s="8"/>
      <c r="PJ936" s="8"/>
      <c r="PK936" s="8"/>
      <c r="PL936" s="8"/>
      <c r="PM936" s="8"/>
      <c r="PN936" s="8"/>
      <c r="PO936" s="8"/>
      <c r="PP936" s="8"/>
      <c r="PQ936" s="8"/>
      <c r="PR936" s="8"/>
      <c r="PS936" s="8"/>
      <c r="PT936" s="8"/>
      <c r="PU936" s="8"/>
      <c r="PV936" s="8"/>
      <c r="PW936" s="8"/>
      <c r="PX936" s="8"/>
      <c r="PY936" s="8"/>
      <c r="PZ936" s="8"/>
      <c r="QA936" s="8"/>
      <c r="QB936" s="8"/>
      <c r="QC936" s="8"/>
      <c r="QD936" s="8"/>
      <c r="QE936" s="8"/>
      <c r="QF936" s="8"/>
      <c r="QG936" s="8"/>
      <c r="QH936" s="8"/>
      <c r="QI936" s="8"/>
      <c r="QJ936" s="8"/>
      <c r="QK936" s="8"/>
      <c r="QL936" s="8"/>
      <c r="QM936" s="8"/>
      <c r="QN936" s="8"/>
      <c r="QO936" s="8"/>
      <c r="QP936" s="8"/>
      <c r="QQ936" s="8"/>
      <c r="QR936" s="8"/>
      <c r="QS936" s="8"/>
      <c r="QT936" s="8"/>
      <c r="QU936" s="8"/>
      <c r="QV936" s="8"/>
      <c r="QW936" s="8"/>
      <c r="QX936" s="8"/>
      <c r="QY936" s="8"/>
      <c r="QZ936" s="8"/>
      <c r="RA936" s="8"/>
      <c r="RB936" s="8"/>
      <c r="RC936" s="8"/>
      <c r="RD936" s="8"/>
      <c r="RE936" s="8"/>
      <c r="RF936" s="8"/>
      <c r="RG936" s="8"/>
      <c r="RH936" s="8"/>
      <c r="RI936" s="8"/>
      <c r="RJ936" s="8"/>
      <c r="RK936" s="8"/>
      <c r="RL936" s="8"/>
      <c r="RM936" s="8"/>
      <c r="RN936" s="8"/>
      <c r="RO936" s="8"/>
      <c r="RP936" s="8"/>
      <c r="RQ936" s="8"/>
      <c r="RR936" s="8"/>
      <c r="RS936" s="8"/>
      <c r="RT936" s="8"/>
      <c r="RU936" s="8"/>
      <c r="RV936" s="8"/>
      <c r="RW936" s="8"/>
      <c r="RX936" s="8"/>
      <c r="RY936" s="8"/>
      <c r="RZ936" s="8"/>
      <c r="SA936" s="8"/>
      <c r="SB936" s="8"/>
      <c r="SC936" s="8"/>
      <c r="SD936" s="8"/>
      <c r="SE936" s="8"/>
      <c r="SF936" s="8"/>
      <c r="SG936" s="8"/>
      <c r="SH936" s="8"/>
      <c r="SI936" s="8"/>
      <c r="SJ936" s="8"/>
      <c r="SK936" s="8"/>
      <c r="SL936" s="8"/>
      <c r="SM936" s="8"/>
      <c r="SN936" s="8"/>
      <c r="SO936" s="8"/>
      <c r="SP936" s="8"/>
      <c r="SQ936" s="8"/>
      <c r="SR936" s="8"/>
      <c r="SS936" s="8"/>
      <c r="ST936" s="8"/>
      <c r="SU936" s="8"/>
      <c r="SV936" s="8"/>
      <c r="SW936" s="8"/>
      <c r="SX936" s="8"/>
      <c r="SY936" s="8"/>
      <c r="SZ936" s="8"/>
      <c r="TA936" s="8"/>
      <c r="TB936" s="8"/>
      <c r="TC936" s="8"/>
      <c r="TD936" s="8"/>
      <c r="TE936" s="8"/>
      <c r="TF936" s="8"/>
      <c r="TG936" s="8"/>
      <c r="TH936" s="8"/>
      <c r="TI936" s="8"/>
      <c r="TJ936" s="8"/>
      <c r="TK936" s="8"/>
      <c r="TL936" s="8"/>
      <c r="TM936" s="8"/>
      <c r="TN936" s="8"/>
      <c r="TO936" s="8"/>
      <c r="TP936" s="8"/>
      <c r="TQ936" s="8"/>
      <c r="TR936" s="8"/>
      <c r="TS936" s="8"/>
      <c r="TT936" s="8"/>
      <c r="TU936" s="8"/>
      <c r="TV936" s="8"/>
      <c r="TW936" s="8"/>
      <c r="TX936" s="8"/>
      <c r="TY936" s="8"/>
      <c r="TZ936" s="8"/>
      <c r="UA936" s="8"/>
      <c r="UB936" s="8"/>
      <c r="UC936" s="8"/>
      <c r="UD936" s="8"/>
      <c r="UE936" s="8"/>
      <c r="UF936" s="8"/>
      <c r="UG936" s="8"/>
      <c r="UH936" s="8"/>
      <c r="UI936" s="8"/>
      <c r="UJ936" s="8"/>
      <c r="UK936" s="8"/>
      <c r="UL936" s="8"/>
      <c r="UM936" s="8"/>
      <c r="UN936" s="8"/>
      <c r="UO936" s="8"/>
      <c r="UP936" s="8"/>
      <c r="UQ936" s="8"/>
      <c r="UR936" s="8"/>
      <c r="US936" s="8"/>
      <c r="UT936" s="8"/>
      <c r="UU936" s="8"/>
      <c r="UV936" s="8"/>
      <c r="UW936" s="8"/>
      <c r="UX936" s="8"/>
      <c r="UY936" s="8"/>
      <c r="UZ936" s="8"/>
      <c r="VA936" s="8"/>
      <c r="VB936" s="8"/>
      <c r="VC936" s="8"/>
      <c r="VD936" s="8"/>
      <c r="VE936" s="8"/>
      <c r="VF936" s="8"/>
      <c r="VG936" s="8"/>
      <c r="VH936" s="8"/>
      <c r="VI936" s="8"/>
      <c r="VJ936" s="8"/>
      <c r="VK936" s="8"/>
      <c r="VL936" s="8"/>
      <c r="VM936" s="8"/>
      <c r="VN936" s="8"/>
      <c r="VO936" s="8"/>
      <c r="VP936" s="8"/>
      <c r="VQ936" s="8"/>
      <c r="VR936" s="8"/>
      <c r="VS936" s="8"/>
      <c r="VT936" s="8"/>
      <c r="VU936" s="8"/>
      <c r="VV936" s="8"/>
      <c r="VW936" s="8"/>
      <c r="VX936" s="8"/>
      <c r="VY936" s="8"/>
      <c r="VZ936" s="8"/>
      <c r="WA936" s="8"/>
      <c r="WB936" s="8"/>
      <c r="WC936" s="8"/>
      <c r="WD936" s="8"/>
      <c r="WE936" s="8"/>
      <c r="WF936" s="8"/>
      <c r="WG936" s="8"/>
      <c r="WH936" s="8"/>
      <c r="WI936" s="8"/>
      <c r="WJ936" s="8"/>
      <c r="WK936" s="8"/>
      <c r="WL936" s="8"/>
      <c r="WM936" s="8"/>
      <c r="WN936" s="8"/>
      <c r="WO936" s="8"/>
      <c r="WP936" s="8"/>
      <c r="WQ936" s="8"/>
      <c r="WR936" s="8"/>
      <c r="WS936" s="8"/>
      <c r="WT936" s="8"/>
      <c r="WU936" s="8"/>
      <c r="WV936" s="8"/>
      <c r="WW936" s="8"/>
      <c r="WX936" s="8"/>
      <c r="WY936" s="8"/>
      <c r="WZ936" s="8"/>
      <c r="XA936" s="8"/>
      <c r="XB936" s="8"/>
      <c r="XC936" s="8"/>
      <c r="XD936" s="8"/>
      <c r="XE936" s="8"/>
      <c r="XF936" s="8"/>
      <c r="XG936" s="8"/>
      <c r="XH936" s="8"/>
      <c r="XI936" s="8"/>
      <c r="XJ936" s="8"/>
      <c r="XK936" s="8"/>
      <c r="XL936" s="8"/>
      <c r="XM936" s="8"/>
      <c r="XN936" s="8"/>
      <c r="XO936" s="8"/>
      <c r="XP936" s="8"/>
      <c r="XQ936" s="8"/>
      <c r="XR936" s="8"/>
      <c r="XS936" s="8"/>
      <c r="XT936" s="8"/>
      <c r="XU936" s="8"/>
      <c r="XV936" s="8"/>
      <c r="XW936" s="8"/>
      <c r="XX936" s="8"/>
      <c r="XY936" s="8"/>
      <c r="XZ936" s="8"/>
      <c r="YA936" s="8"/>
      <c r="YB936" s="8"/>
      <c r="YC936" s="8"/>
      <c r="YD936" s="8"/>
      <c r="YE936" s="8"/>
      <c r="YF936" s="8"/>
      <c r="YG936" s="8"/>
      <c r="YH936" s="8"/>
      <c r="YI936" s="8"/>
      <c r="YJ936" s="8"/>
      <c r="YK936" s="8"/>
      <c r="YL936" s="8"/>
      <c r="YM936" s="8"/>
      <c r="YN936" s="8"/>
      <c r="YO936" s="8"/>
      <c r="YP936" s="8"/>
      <c r="YQ936" s="8"/>
      <c r="YR936" s="8"/>
      <c r="YS936" s="8"/>
      <c r="YT936" s="8"/>
      <c r="YU936" s="8"/>
      <c r="YV936" s="8"/>
      <c r="YW936" s="8"/>
      <c r="YX936" s="8"/>
      <c r="YY936" s="8"/>
      <c r="YZ936" s="8"/>
      <c r="ZA936" s="8"/>
      <c r="ZB936" s="8"/>
      <c r="ZC936" s="8"/>
      <c r="ZD936" s="8"/>
      <c r="ZE936" s="8"/>
      <c r="ZF936" s="8"/>
      <c r="ZG936" s="8"/>
      <c r="ZH936" s="8"/>
      <c r="ZI936" s="8"/>
      <c r="ZJ936" s="8"/>
      <c r="ZK936" s="8"/>
      <c r="ZL936" s="8"/>
      <c r="ZM936" s="8"/>
      <c r="ZN936" s="8"/>
      <c r="ZO936" s="8"/>
      <c r="ZP936" s="8"/>
      <c r="ZQ936" s="8"/>
      <c r="ZR936" s="8"/>
      <c r="ZS936" s="8"/>
      <c r="ZT936" s="8"/>
      <c r="ZU936" s="8"/>
      <c r="ZV936" s="8"/>
      <c r="ZW936" s="8"/>
      <c r="ZX936" s="8"/>
      <c r="ZY936" s="8"/>
      <c r="ZZ936" s="8"/>
      <c r="AAA936" s="8"/>
      <c r="AAB936" s="8"/>
      <c r="AAC936" s="8"/>
      <c r="AAD936" s="8"/>
      <c r="AAE936" s="8"/>
      <c r="AAF936" s="8"/>
      <c r="AAG936" s="8"/>
      <c r="AAH936" s="8"/>
      <c r="AAI936" s="8"/>
      <c r="AAJ936" s="8"/>
      <c r="AAK936" s="8"/>
      <c r="AAL936" s="8"/>
      <c r="AAM936" s="8"/>
      <c r="AAN936" s="8"/>
      <c r="AAO936" s="8"/>
      <c r="AAP936" s="8"/>
      <c r="AAQ936" s="8"/>
      <c r="AAR936" s="8"/>
      <c r="AAS936" s="8"/>
      <c r="AAT936" s="8"/>
      <c r="AAU936" s="8"/>
      <c r="AAV936" s="8"/>
      <c r="AAW936" s="8"/>
      <c r="AAX936" s="8"/>
      <c r="AAY936" s="8"/>
      <c r="AAZ936" s="8"/>
      <c r="ABA936" s="8"/>
      <c r="ABB936" s="8"/>
      <c r="ABC936" s="8"/>
      <c r="ABD936" s="8"/>
      <c r="ABE936" s="8"/>
      <c r="ABF936" s="8"/>
      <c r="ABG936" s="8"/>
      <c r="ABH936" s="8"/>
      <c r="ABI936" s="8"/>
      <c r="ABJ936" s="8"/>
      <c r="ABK936" s="8"/>
      <c r="ABL936" s="8"/>
      <c r="ABM936" s="8"/>
      <c r="ABN936" s="8"/>
      <c r="ABO936" s="8"/>
      <c r="ABP936" s="8"/>
      <c r="ABQ936" s="8"/>
      <c r="ABR936" s="8"/>
      <c r="ABS936" s="8"/>
      <c r="ABT936" s="8"/>
      <c r="ABU936" s="8"/>
      <c r="ABV936" s="8"/>
      <c r="ABW936" s="8"/>
      <c r="ABX936" s="8"/>
      <c r="ABY936" s="8"/>
      <c r="ABZ936" s="8"/>
      <c r="ACA936" s="8"/>
      <c r="ACB936" s="8"/>
      <c r="ACC936" s="8"/>
      <c r="ACD936" s="8"/>
      <c r="ACE936" s="8"/>
      <c r="ACF936" s="8"/>
      <c r="ACG936" s="8"/>
      <c r="ACH936" s="8"/>
      <c r="ACI936" s="8"/>
      <c r="ACJ936" s="8"/>
      <c r="ACK936" s="8"/>
      <c r="ACL936" s="8"/>
      <c r="ACM936" s="8"/>
      <c r="ACN936" s="8"/>
      <c r="ACO936" s="8"/>
      <c r="ACP936" s="8"/>
      <c r="ACQ936" s="8"/>
      <c r="ACR936" s="8"/>
      <c r="ACS936" s="8"/>
      <c r="ACT936" s="8"/>
      <c r="ACU936" s="8"/>
      <c r="ACV936" s="8"/>
      <c r="ACW936" s="8"/>
      <c r="ACX936" s="8"/>
      <c r="ACY936" s="8"/>
      <c r="ACZ936" s="8"/>
      <c r="ADA936" s="8"/>
      <c r="ADB936" s="8"/>
      <c r="ADC936" s="8"/>
      <c r="ADD936" s="8"/>
      <c r="ADE936" s="8"/>
      <c r="ADF936" s="8"/>
      <c r="ADG936" s="8"/>
      <c r="ADH936" s="8"/>
      <c r="ADI936" s="8"/>
      <c r="ADJ936" s="8"/>
      <c r="ADK936" s="8"/>
      <c r="ADL936" s="8"/>
      <c r="ADM936" s="8"/>
      <c r="ADN936" s="8"/>
      <c r="ADO936" s="8"/>
      <c r="ADP936" s="8"/>
      <c r="ADQ936" s="8"/>
      <c r="ADR936" s="8"/>
      <c r="ADS936" s="8"/>
      <c r="ADT936" s="8"/>
      <c r="ADU936" s="8"/>
      <c r="ADV936" s="8"/>
      <c r="ADW936" s="8"/>
      <c r="ADX936" s="8"/>
      <c r="ADY936" s="8"/>
      <c r="ADZ936" s="8"/>
      <c r="AEA936" s="8"/>
      <c r="AEB936" s="8"/>
      <c r="AEC936" s="8"/>
      <c r="AED936" s="8"/>
      <c r="AEE936" s="8"/>
      <c r="AEF936" s="8"/>
      <c r="AEG936" s="8"/>
      <c r="AEH936" s="8"/>
      <c r="AEI936" s="8"/>
      <c r="AEJ936" s="8"/>
      <c r="AEK936" s="8"/>
      <c r="AEL936" s="8"/>
      <c r="AEM936" s="8"/>
      <c r="AEN936" s="8"/>
      <c r="AEO936" s="8"/>
      <c r="AEP936" s="8"/>
      <c r="AEQ936" s="8"/>
      <c r="AER936" s="8"/>
      <c r="AES936" s="8"/>
      <c r="AET936" s="8"/>
      <c r="AEU936" s="8"/>
      <c r="AEV936" s="8"/>
      <c r="AEW936" s="8"/>
      <c r="AEX936" s="8"/>
      <c r="AEY936" s="8"/>
      <c r="AEZ936" s="8"/>
      <c r="AFA936" s="8"/>
      <c r="AFB936" s="8"/>
      <c r="AFC936" s="8"/>
      <c r="AFD936" s="8"/>
      <c r="AFE936" s="8"/>
      <c r="AFF936" s="8"/>
      <c r="AFG936" s="8"/>
      <c r="AFH936" s="8"/>
      <c r="AFI936" s="8"/>
      <c r="AFJ936" s="8"/>
      <c r="AFK936" s="8"/>
      <c r="AFL936" s="8"/>
      <c r="AFM936" s="8"/>
      <c r="AFN936" s="8"/>
      <c r="AFO936" s="8"/>
      <c r="AFP936" s="8"/>
      <c r="AFQ936" s="8"/>
      <c r="AFR936" s="8"/>
      <c r="AFS936" s="8"/>
      <c r="AFT936" s="8"/>
      <c r="AFU936" s="8"/>
      <c r="AFV936" s="8"/>
      <c r="AFW936" s="8"/>
      <c r="AFX936" s="8"/>
      <c r="AFY936" s="8"/>
      <c r="AFZ936" s="8"/>
      <c r="AGA936" s="8"/>
      <c r="AGB936" s="8"/>
      <c r="AGC936" s="8"/>
      <c r="AGD936" s="8"/>
      <c r="AGE936" s="8"/>
      <c r="AGF936" s="8"/>
      <c r="AGG936" s="8"/>
      <c r="AGH936" s="8"/>
      <c r="AGI936" s="8"/>
      <c r="AGJ936" s="8"/>
      <c r="AGK936" s="8"/>
      <c r="AGL936" s="8"/>
      <c r="AGM936" s="8"/>
      <c r="AGN936" s="8"/>
      <c r="AGO936" s="8"/>
      <c r="AGP936" s="8"/>
      <c r="AGQ936" s="8"/>
      <c r="AGR936" s="8"/>
      <c r="AGS936" s="8"/>
      <c r="AGT936" s="8"/>
      <c r="AGU936" s="8"/>
      <c r="AGV936" s="8"/>
      <c r="AGW936" s="8"/>
      <c r="AGX936" s="8"/>
      <c r="AGY936" s="8"/>
      <c r="AGZ936" s="8"/>
      <c r="AHA936" s="8"/>
      <c r="AHB936" s="8"/>
      <c r="AHC936" s="8"/>
      <c r="AHD936" s="8"/>
      <c r="AHE936" s="8"/>
      <c r="AHF936" s="8"/>
      <c r="AHG936" s="8"/>
      <c r="AHH936" s="8"/>
      <c r="AHI936" s="8"/>
      <c r="AHJ936" s="8"/>
      <c r="AHK936" s="8"/>
      <c r="AHL936" s="8"/>
      <c r="AHM936" s="8"/>
      <c r="AHN936" s="8"/>
      <c r="AHO936" s="8"/>
      <c r="AHP936" s="8"/>
      <c r="AHQ936" s="8"/>
      <c r="AHR936" s="8"/>
      <c r="AHS936" s="8"/>
      <c r="AHT936" s="8"/>
      <c r="AHU936" s="8"/>
      <c r="AHV936" s="8"/>
      <c r="AHW936" s="8"/>
      <c r="AHX936" s="8"/>
      <c r="AHY936" s="8"/>
      <c r="AHZ936" s="8"/>
      <c r="AIA936" s="8"/>
      <c r="AIB936" s="8"/>
      <c r="AIC936" s="8"/>
      <c r="AID936" s="8"/>
      <c r="AIE936" s="8"/>
      <c r="AIF936" s="8"/>
      <c r="AIG936" s="8"/>
      <c r="AIH936" s="8"/>
      <c r="AII936" s="8"/>
      <c r="AIJ936" s="8"/>
      <c r="AIK936" s="8"/>
      <c r="AIL936" s="8"/>
      <c r="AIM936" s="8"/>
      <c r="AIN936" s="8"/>
      <c r="AIO936" s="8"/>
      <c r="AIP936" s="8"/>
      <c r="AIQ936" s="8"/>
      <c r="AIR936" s="8"/>
      <c r="AIS936" s="8"/>
      <c r="AIT936" s="8"/>
      <c r="AIU936" s="8"/>
      <c r="AIV936" s="8"/>
      <c r="AIW936" s="8"/>
      <c r="AIX936" s="8"/>
      <c r="AIY936" s="8"/>
      <c r="AIZ936" s="8"/>
      <c r="AJA936" s="8"/>
      <c r="AJB936" s="8"/>
      <c r="AJC936" s="8"/>
      <c r="AJD936" s="8"/>
      <c r="AJE936" s="8"/>
      <c r="AJF936" s="8"/>
      <c r="AJG936" s="8"/>
      <c r="AJH936" s="8"/>
      <c r="AJI936" s="8"/>
      <c r="AJJ936" s="8"/>
      <c r="AJK936" s="8"/>
      <c r="AJL936" s="8"/>
      <c r="AJM936" s="8"/>
      <c r="AJN936" s="8"/>
      <c r="AJO936" s="8"/>
      <c r="AJP936" s="8"/>
      <c r="AJQ936" s="8"/>
      <c r="AJR936" s="8"/>
      <c r="AJS936" s="8"/>
      <c r="AJT936" s="8"/>
      <c r="AJU936" s="8"/>
      <c r="AJV936" s="8"/>
      <c r="AJW936" s="8"/>
      <c r="AJX936" s="8"/>
      <c r="AJY936" s="8"/>
      <c r="AJZ936" s="8"/>
      <c r="AKA936" s="8"/>
      <c r="AKB936" s="8"/>
      <c r="AKC936" s="8"/>
      <c r="AKD936" s="8"/>
      <c r="AKE936" s="8"/>
      <c r="AKF936" s="8"/>
      <c r="AKG936" s="8"/>
      <c r="AKH936" s="8"/>
      <c r="AKI936" s="8"/>
      <c r="AKJ936" s="8"/>
      <c r="AKK936" s="8"/>
      <c r="AKL936" s="8"/>
      <c r="AKM936" s="8"/>
      <c r="AKN936" s="8"/>
      <c r="AKO936" s="8"/>
      <c r="AKP936" s="8"/>
      <c r="AKQ936" s="8"/>
      <c r="AKR936" s="8"/>
      <c r="AKS936" s="8"/>
      <c r="AKT936" s="8"/>
      <c r="AKU936" s="8"/>
      <c r="AKV936" s="8"/>
      <c r="AKW936" s="8"/>
      <c r="AKX936" s="8"/>
      <c r="AKY936" s="8"/>
      <c r="AKZ936" s="8"/>
      <c r="ALA936" s="8"/>
      <c r="ALB936" s="8"/>
      <c r="ALC936" s="8"/>
      <c r="ALD936" s="8"/>
      <c r="ALE936" s="8"/>
      <c r="ALF936" s="8"/>
      <c r="ALG936" s="8"/>
      <c r="ALH936" s="8"/>
      <c r="ALI936" s="8"/>
      <c r="ALJ936" s="8"/>
      <c r="ALK936" s="8"/>
      <c r="ALL936" s="8"/>
      <c r="ALM936" s="8"/>
      <c r="ALN936" s="8"/>
      <c r="ALO936" s="8"/>
      <c r="ALP936" s="8"/>
      <c r="ALQ936" s="8"/>
      <c r="ALR936" s="8"/>
      <c r="ALS936" s="8"/>
      <c r="ALT936" s="8"/>
      <c r="ALU936" s="8"/>
      <c r="ALV936" s="8"/>
      <c r="ALW936" s="8"/>
      <c r="ALX936" s="8"/>
      <c r="ALY936" s="8"/>
      <c r="ALZ936" s="8"/>
      <c r="AMA936" s="8"/>
      <c r="AMB936" s="8"/>
      <c r="AMC936" s="8"/>
      <c r="AMD936" s="8"/>
      <c r="AME936" s="8"/>
      <c r="AMF936" s="8"/>
      <c r="AMG936" s="8"/>
      <c r="AMH936" s="8"/>
      <c r="AMI936" s="8"/>
      <c r="AMJ936" s="8"/>
      <c r="AMK936" s="8"/>
      <c r="AML936" s="8"/>
      <c r="AMM936" s="8"/>
      <c r="AMN936" s="8"/>
      <c r="AMO936" s="8"/>
      <c r="AMP936" s="8"/>
      <c r="AMQ936" s="8"/>
      <c r="AMR936" s="8"/>
      <c r="AMS936" s="8"/>
      <c r="AMT936" s="8"/>
      <c r="AMU936" s="8"/>
      <c r="AMV936" s="8"/>
      <c r="AMW936" s="8"/>
      <c r="AMX936" s="8"/>
      <c r="AMY936" s="8"/>
      <c r="AMZ936" s="8"/>
      <c r="ANA936" s="8"/>
      <c r="ANB936" s="8"/>
      <c r="ANC936" s="8"/>
      <c r="AND936" s="8"/>
      <c r="ANE936" s="8"/>
      <c r="ANF936" s="8"/>
      <c r="ANG936" s="8"/>
      <c r="ANH936" s="8"/>
      <c r="ANI936" s="8"/>
      <c r="ANJ936" s="8"/>
      <c r="ANK936" s="8"/>
      <c r="ANL936" s="8"/>
      <c r="ANM936" s="8"/>
      <c r="ANN936" s="8"/>
      <c r="ANO936" s="8"/>
      <c r="ANP936" s="8"/>
      <c r="ANQ936" s="8"/>
      <c r="ANR936" s="8"/>
      <c r="ANS936" s="8"/>
      <c r="ANT936" s="8"/>
      <c r="ANU936" s="8"/>
      <c r="ANV936" s="8"/>
      <c r="ANW936" s="8"/>
      <c r="ANX936" s="8"/>
      <c r="ANY936" s="8"/>
      <c r="ANZ936" s="8"/>
      <c r="AOA936" s="8"/>
      <c r="AOB936" s="8"/>
      <c r="AOC936" s="8"/>
      <c r="AOD936" s="8"/>
      <c r="AOE936" s="8"/>
      <c r="AOF936" s="8"/>
      <c r="AOG936" s="8"/>
      <c r="AOH936" s="8"/>
      <c r="AOI936" s="8"/>
      <c r="AOJ936" s="8"/>
      <c r="AOK936" s="8"/>
      <c r="AOL936" s="8"/>
      <c r="AOM936" s="8"/>
      <c r="AON936" s="8"/>
      <c r="AOO936" s="8"/>
      <c r="AOP936" s="8"/>
      <c r="AOQ936" s="8"/>
      <c r="AOR936" s="8"/>
      <c r="AOS936" s="8"/>
      <c r="AOT936" s="8"/>
      <c r="AOU936" s="8"/>
      <c r="AOV936" s="8"/>
      <c r="AOW936" s="8"/>
      <c r="AOX936" s="8"/>
      <c r="AOY936" s="8"/>
      <c r="AOZ936" s="8"/>
      <c r="APA936" s="8"/>
      <c r="APB936" s="8"/>
      <c r="APC936" s="8"/>
      <c r="APD936" s="8"/>
      <c r="APE936" s="8"/>
      <c r="APF936" s="8"/>
      <c r="APG936" s="8"/>
      <c r="APH936" s="8"/>
      <c r="API936" s="8"/>
      <c r="APJ936" s="8"/>
      <c r="APK936" s="8"/>
      <c r="APL936" s="8"/>
      <c r="APM936" s="8"/>
      <c r="APN936" s="8"/>
      <c r="APO936" s="8"/>
      <c r="APP936" s="8"/>
      <c r="APQ936" s="8"/>
      <c r="APR936" s="8"/>
      <c r="APS936" s="8"/>
      <c r="APT936" s="8"/>
      <c r="APU936" s="8"/>
      <c r="APV936" s="8"/>
      <c r="APW936" s="8"/>
      <c r="APX936" s="8"/>
      <c r="APY936" s="8"/>
      <c r="APZ936" s="8"/>
      <c r="AQA936" s="8"/>
      <c r="AQB936" s="8"/>
      <c r="AQC936" s="8"/>
      <c r="AQD936" s="8"/>
      <c r="AQE936" s="8"/>
      <c r="AQF936" s="8"/>
      <c r="AQG936" s="8"/>
      <c r="AQH936" s="8"/>
      <c r="AQI936" s="8"/>
      <c r="AQJ936" s="8"/>
      <c r="AQK936" s="8"/>
      <c r="AQL936" s="8"/>
      <c r="AQM936" s="8"/>
      <c r="AQN936" s="8"/>
      <c r="AQO936" s="8"/>
      <c r="AQP936" s="8"/>
      <c r="AQQ936" s="8"/>
      <c r="AQR936" s="8"/>
      <c r="AQS936" s="8"/>
      <c r="AQT936" s="8"/>
      <c r="AQU936" s="8"/>
      <c r="AQV936" s="8"/>
      <c r="AQW936" s="8"/>
      <c r="AQX936" s="8"/>
      <c r="AQY936" s="8"/>
      <c r="AQZ936" s="8"/>
      <c r="ARA936" s="8"/>
      <c r="ARB936" s="8"/>
      <c r="ARC936" s="8"/>
      <c r="ARD936" s="8"/>
      <c r="ARE936" s="8"/>
      <c r="ARF936" s="8"/>
      <c r="ARG936" s="8"/>
      <c r="ARH936" s="8"/>
      <c r="ARI936" s="8"/>
      <c r="ARJ936" s="8"/>
      <c r="ARK936" s="8"/>
      <c r="ARL936" s="8"/>
      <c r="ARM936" s="8"/>
      <c r="ARN936" s="8"/>
      <c r="ARO936" s="8"/>
      <c r="ARP936" s="8"/>
      <c r="ARQ936" s="8"/>
      <c r="ARR936" s="8"/>
      <c r="ARS936" s="8"/>
      <c r="ART936" s="8"/>
      <c r="ARU936" s="8"/>
      <c r="ARV936" s="8"/>
      <c r="ARW936" s="8"/>
      <c r="ARX936" s="8"/>
      <c r="ARY936" s="8"/>
      <c r="ARZ936" s="8"/>
      <c r="ASA936" s="8"/>
      <c r="ASB936" s="8"/>
      <c r="ASC936" s="8"/>
      <c r="ASD936" s="8"/>
      <c r="ASE936" s="8"/>
      <c r="ASF936" s="8"/>
      <c r="ASG936" s="8"/>
      <c r="ASH936" s="8"/>
      <c r="ASI936" s="8"/>
      <c r="ASJ936" s="8"/>
      <c r="ASK936" s="8"/>
      <c r="ASL936" s="8"/>
      <c r="ASM936" s="8"/>
      <c r="ASN936" s="8"/>
      <c r="ASO936" s="8"/>
      <c r="ASP936" s="8"/>
      <c r="ASQ936" s="8"/>
      <c r="ASR936" s="8"/>
      <c r="ASS936" s="8"/>
      <c r="AST936" s="8"/>
      <c r="ASU936" s="8"/>
      <c r="ASV936" s="8"/>
      <c r="ASW936" s="8"/>
      <c r="ASX936" s="8"/>
      <c r="ASY936" s="8"/>
      <c r="ASZ936" s="8"/>
      <c r="ATA936" s="8"/>
      <c r="ATB936" s="8"/>
      <c r="ATC936" s="8"/>
      <c r="ATD936" s="8"/>
      <c r="ATE936" s="8"/>
      <c r="ATF936" s="8"/>
      <c r="ATG936" s="8"/>
      <c r="ATH936" s="8"/>
      <c r="ATI936" s="8"/>
      <c r="ATJ936" s="8"/>
      <c r="ATK936" s="8"/>
      <c r="ATL936" s="8"/>
      <c r="ATM936" s="8"/>
      <c r="ATN936" s="8"/>
      <c r="ATO936" s="8"/>
      <c r="ATP936" s="8"/>
      <c r="ATQ936" s="8"/>
      <c r="ATR936" s="8"/>
      <c r="ATS936" s="8"/>
      <c r="ATT936" s="8"/>
      <c r="ATU936" s="8"/>
      <c r="ATV936" s="8"/>
      <c r="ATW936" s="8"/>
      <c r="ATX936" s="8"/>
      <c r="ATY936" s="8"/>
      <c r="ATZ936" s="8"/>
      <c r="AUA936" s="8"/>
      <c r="AUB936" s="8"/>
      <c r="AUC936" s="8"/>
      <c r="AUD936" s="8"/>
      <c r="AUE936" s="8"/>
      <c r="AUF936" s="8"/>
      <c r="AUG936" s="8"/>
      <c r="AUH936" s="8"/>
      <c r="AUI936" s="8"/>
      <c r="AUJ936" s="8"/>
      <c r="AUK936" s="8"/>
      <c r="AUL936" s="8"/>
      <c r="AUM936" s="8"/>
      <c r="AUN936" s="8"/>
      <c r="AUO936" s="8"/>
      <c r="AUP936" s="8"/>
      <c r="AUQ936" s="8"/>
      <c r="AUR936" s="8"/>
      <c r="AUS936" s="8"/>
      <c r="AUT936" s="8"/>
      <c r="AUU936" s="8"/>
      <c r="AUV936" s="8"/>
      <c r="AUW936" s="8"/>
      <c r="AUX936" s="8"/>
      <c r="AUY936" s="8"/>
      <c r="AUZ936" s="8"/>
      <c r="AVA936" s="8"/>
      <c r="AVB936" s="8"/>
      <c r="AVC936" s="8"/>
      <c r="AVD936" s="8"/>
      <c r="AVE936" s="8"/>
      <c r="AVF936" s="8"/>
      <c r="AVG936" s="8"/>
      <c r="AVH936" s="8"/>
      <c r="AVI936" s="8"/>
      <c r="AVJ936" s="8"/>
      <c r="AVK936" s="8"/>
      <c r="AVL936" s="8"/>
      <c r="AVM936" s="8"/>
      <c r="AVN936" s="8"/>
      <c r="AVO936" s="8"/>
      <c r="AVP936" s="8"/>
      <c r="AVQ936" s="8"/>
      <c r="AVR936" s="8"/>
      <c r="AVS936" s="8"/>
      <c r="AVT936" s="8"/>
      <c r="AVU936" s="8"/>
      <c r="AVV936" s="8"/>
      <c r="AVW936" s="8"/>
      <c r="AVX936" s="8"/>
      <c r="AVY936" s="8"/>
      <c r="AVZ936" s="8"/>
      <c r="AWA936" s="8"/>
      <c r="AWB936" s="8"/>
      <c r="AWC936" s="8"/>
      <c r="AWD936" s="8"/>
      <c r="AWE936" s="8"/>
      <c r="AWF936" s="8"/>
      <c r="AWG936" s="8"/>
      <c r="AWH936" s="8"/>
      <c r="AWI936" s="8"/>
      <c r="AWJ936" s="8"/>
      <c r="AWK936" s="8"/>
      <c r="AWL936" s="8"/>
      <c r="AWM936" s="8"/>
      <c r="AWN936" s="8"/>
      <c r="AWO936" s="8"/>
      <c r="AWP936" s="8"/>
      <c r="AWQ936" s="8"/>
      <c r="AWR936" s="8"/>
      <c r="AWS936" s="8"/>
      <c r="AWT936" s="8"/>
      <c r="AWU936" s="8"/>
      <c r="AWV936" s="8"/>
      <c r="AWW936" s="8"/>
      <c r="AWX936" s="8"/>
      <c r="AWY936" s="8"/>
      <c r="AWZ936" s="8"/>
      <c r="AXA936" s="8"/>
      <c r="AXB936" s="8"/>
      <c r="AXC936" s="8"/>
      <c r="AXD936" s="8"/>
      <c r="AXE936" s="8"/>
      <c r="AXF936" s="8"/>
      <c r="AXG936" s="8"/>
      <c r="AXH936" s="8"/>
      <c r="AXI936" s="8"/>
      <c r="AXJ936" s="8"/>
      <c r="AXK936" s="8"/>
      <c r="AXL936" s="8"/>
      <c r="AXM936" s="8"/>
      <c r="AXN936" s="8"/>
      <c r="AXO936" s="8"/>
      <c r="AXP936" s="8"/>
      <c r="AXQ936" s="8"/>
      <c r="AXR936" s="8"/>
      <c r="AXS936" s="8"/>
      <c r="AXT936" s="8"/>
      <c r="AXU936" s="8"/>
      <c r="AXV936" s="8"/>
      <c r="AXW936" s="8"/>
      <c r="AXX936" s="8"/>
      <c r="AXY936" s="8"/>
      <c r="AXZ936" s="8"/>
      <c r="AYA936" s="8"/>
      <c r="AYB936" s="8"/>
      <c r="AYC936" s="8"/>
      <c r="AYD936" s="8"/>
      <c r="AYE936" s="8"/>
      <c r="AYF936" s="8"/>
      <c r="AYG936" s="8"/>
      <c r="AYH936" s="8"/>
      <c r="AYI936" s="8"/>
      <c r="AYJ936" s="8"/>
      <c r="AYK936" s="8"/>
      <c r="AYL936" s="8"/>
      <c r="AYM936" s="8"/>
      <c r="AYN936" s="8"/>
      <c r="AYO936" s="8"/>
      <c r="AYP936" s="8"/>
      <c r="AYQ936" s="8"/>
      <c r="AYR936" s="8"/>
      <c r="AYS936" s="8"/>
      <c r="AYT936" s="8"/>
      <c r="AYU936" s="8"/>
      <c r="AYV936" s="8"/>
      <c r="AYW936" s="8"/>
      <c r="AYX936" s="8"/>
      <c r="AYY936" s="8"/>
      <c r="AYZ936" s="8"/>
      <c r="AZA936" s="8"/>
      <c r="AZB936" s="8"/>
      <c r="AZC936" s="8"/>
      <c r="AZD936" s="8"/>
      <c r="AZE936" s="8"/>
      <c r="AZF936" s="8"/>
      <c r="AZG936" s="8"/>
      <c r="AZH936" s="8"/>
      <c r="AZI936" s="8"/>
      <c r="AZJ936" s="8"/>
      <c r="AZK936" s="8"/>
      <c r="AZL936" s="8"/>
      <c r="AZM936" s="8"/>
      <c r="AZN936" s="8"/>
      <c r="AZO936" s="8"/>
      <c r="AZP936" s="8"/>
      <c r="AZQ936" s="8"/>
      <c r="AZR936" s="8"/>
      <c r="AZS936" s="8"/>
      <c r="AZT936" s="8"/>
      <c r="AZU936" s="8"/>
      <c r="AZV936" s="8"/>
      <c r="AZW936" s="8"/>
      <c r="AZX936" s="8"/>
      <c r="AZY936" s="8"/>
      <c r="AZZ936" s="8"/>
      <c r="BAA936" s="8"/>
      <c r="BAB936" s="8"/>
      <c r="BAC936" s="8"/>
      <c r="BAD936" s="8"/>
      <c r="BAE936" s="8"/>
      <c r="BAF936" s="8"/>
      <c r="BAG936" s="8"/>
      <c r="BAH936" s="8"/>
      <c r="BAI936" s="8"/>
      <c r="BAJ936" s="8"/>
      <c r="BAK936" s="8"/>
      <c r="BAL936" s="8"/>
      <c r="BAM936" s="8"/>
      <c r="BAN936" s="8"/>
      <c r="BAO936" s="8"/>
      <c r="BAP936" s="8"/>
      <c r="BAQ936" s="8"/>
      <c r="BAR936" s="8"/>
      <c r="BAS936" s="8"/>
      <c r="BAT936" s="8"/>
      <c r="BAU936" s="8"/>
      <c r="BAV936" s="8"/>
      <c r="BAW936" s="8"/>
      <c r="BAX936" s="8"/>
      <c r="BAY936" s="8"/>
      <c r="BAZ936" s="8"/>
      <c r="BBA936" s="8"/>
      <c r="BBB936" s="8"/>
      <c r="BBC936" s="8"/>
      <c r="BBD936" s="8"/>
      <c r="BBE936" s="8"/>
      <c r="BBF936" s="8"/>
      <c r="BBG936" s="8"/>
      <c r="BBH936" s="8"/>
      <c r="BBI936" s="8"/>
      <c r="BBJ936" s="8"/>
      <c r="BBK936" s="8"/>
      <c r="BBL936" s="8"/>
      <c r="BBM936" s="8"/>
      <c r="BBN936" s="8"/>
      <c r="BBO936" s="8"/>
      <c r="BBP936" s="8"/>
      <c r="BBQ936" s="8"/>
      <c r="BBR936" s="8"/>
      <c r="BBS936" s="8"/>
      <c r="BBT936" s="8"/>
      <c r="BBU936" s="8"/>
      <c r="BBV936" s="8"/>
      <c r="BBW936" s="8"/>
      <c r="BBX936" s="8"/>
      <c r="BBY936" s="8"/>
      <c r="BBZ936" s="8"/>
      <c r="BCA936" s="8"/>
      <c r="BCB936" s="8"/>
      <c r="BCC936" s="8"/>
      <c r="BCD936" s="8"/>
      <c r="BCE936" s="8"/>
      <c r="BCF936" s="8"/>
      <c r="BCG936" s="8"/>
      <c r="BCH936" s="8"/>
      <c r="BCI936" s="8"/>
      <c r="BCJ936" s="8"/>
      <c r="BCK936" s="8"/>
      <c r="BCL936" s="8"/>
      <c r="BCM936" s="8"/>
      <c r="BCN936" s="8"/>
      <c r="BCO936" s="8"/>
      <c r="BCP936" s="8"/>
      <c r="BCQ936" s="8"/>
      <c r="BCR936" s="8"/>
      <c r="BCS936" s="8"/>
      <c r="BCT936" s="8"/>
      <c r="BCU936" s="8"/>
      <c r="BCV936" s="8"/>
      <c r="BCW936" s="8"/>
      <c r="BCX936" s="8"/>
      <c r="BCY936" s="8"/>
      <c r="BCZ936" s="8"/>
      <c r="BDA936" s="8"/>
      <c r="BDB936" s="8"/>
      <c r="BDC936" s="8"/>
      <c r="BDD936" s="8"/>
      <c r="BDE936" s="8"/>
      <c r="BDF936" s="8"/>
      <c r="BDG936" s="8"/>
      <c r="BDH936" s="8"/>
      <c r="BDI936" s="8"/>
      <c r="BDJ936" s="8"/>
      <c r="BDK936" s="8"/>
      <c r="BDL936" s="8"/>
      <c r="BDM936" s="8"/>
      <c r="BDN936" s="8"/>
      <c r="BDO936" s="8"/>
      <c r="BDP936" s="8"/>
      <c r="BDQ936" s="8"/>
      <c r="BDR936" s="8"/>
      <c r="BDS936" s="8"/>
      <c r="BDT936" s="8"/>
      <c r="BDU936" s="8"/>
      <c r="BDV936" s="8"/>
      <c r="BDW936" s="8"/>
      <c r="BDX936" s="8"/>
      <c r="BDY936" s="8"/>
      <c r="BDZ936" s="8"/>
      <c r="BEA936" s="8"/>
      <c r="BEB936" s="8"/>
      <c r="BEC936" s="8"/>
      <c r="BED936" s="8"/>
      <c r="BEE936" s="8"/>
      <c r="BEF936" s="8"/>
      <c r="BEG936" s="8"/>
      <c r="BEH936" s="8"/>
      <c r="BEI936" s="8"/>
      <c r="BEJ936" s="8"/>
      <c r="BEK936" s="8"/>
      <c r="BEL936" s="8"/>
      <c r="BEM936" s="8"/>
      <c r="BEN936" s="8"/>
      <c r="BEO936" s="8"/>
      <c r="BEP936" s="8"/>
      <c r="BEQ936" s="8"/>
      <c r="BER936" s="8"/>
      <c r="BES936" s="8"/>
      <c r="BET936" s="8"/>
      <c r="BEU936" s="8"/>
      <c r="BEV936" s="8"/>
      <c r="BEW936" s="8"/>
      <c r="BEX936" s="8"/>
      <c r="BEY936" s="8"/>
      <c r="BEZ936" s="8"/>
      <c r="BFA936" s="8"/>
      <c r="BFB936" s="8"/>
      <c r="BFC936" s="8"/>
      <c r="BFD936" s="8"/>
      <c r="BFE936" s="8"/>
      <c r="BFF936" s="8"/>
      <c r="BFG936" s="8"/>
      <c r="BFH936" s="8"/>
      <c r="BFI936" s="8"/>
      <c r="BFJ936" s="8"/>
      <c r="BFK936" s="8"/>
      <c r="BFL936" s="8"/>
      <c r="BFM936" s="8"/>
      <c r="BFN936" s="8"/>
      <c r="BFO936" s="8"/>
      <c r="BFP936" s="8"/>
      <c r="BFQ936" s="8"/>
      <c r="BFR936" s="8"/>
      <c r="BFS936" s="8"/>
      <c r="BFT936" s="8"/>
      <c r="BFU936" s="8"/>
      <c r="BFV936" s="8"/>
      <c r="BFW936" s="8"/>
      <c r="BFX936" s="8"/>
      <c r="BFY936" s="8"/>
      <c r="BFZ936" s="8"/>
      <c r="BGA936" s="8"/>
      <c r="BGB936" s="8"/>
      <c r="BGC936" s="8"/>
      <c r="BGD936" s="8"/>
      <c r="BGE936" s="8"/>
      <c r="BGF936" s="8"/>
      <c r="BGG936" s="8"/>
      <c r="BGH936" s="8"/>
      <c r="BGI936" s="8"/>
      <c r="BGJ936" s="8"/>
      <c r="BGK936" s="8"/>
      <c r="BGL936" s="8"/>
      <c r="BGM936" s="8"/>
      <c r="BGN936" s="8"/>
      <c r="BGO936" s="8"/>
      <c r="BGP936" s="8"/>
      <c r="BGQ936" s="8"/>
      <c r="BGR936" s="8"/>
      <c r="BGS936" s="8"/>
      <c r="BGT936" s="8"/>
      <c r="BGU936" s="8"/>
      <c r="BGV936" s="8"/>
      <c r="BGW936" s="8"/>
      <c r="BGX936" s="8"/>
      <c r="BGY936" s="8"/>
      <c r="BGZ936" s="8"/>
      <c r="BHA936" s="8"/>
      <c r="BHB936" s="8"/>
      <c r="BHC936" s="8"/>
      <c r="BHD936" s="8"/>
      <c r="BHE936" s="8"/>
      <c r="BHF936" s="8"/>
      <c r="BHG936" s="8"/>
      <c r="BHH936" s="8"/>
      <c r="BHI936" s="8"/>
      <c r="BHJ936" s="8"/>
      <c r="BHK936" s="8"/>
      <c r="BHL936" s="8"/>
      <c r="BHM936" s="8"/>
      <c r="BHN936" s="8"/>
      <c r="BHO936" s="8"/>
      <c r="BHP936" s="8"/>
      <c r="BHQ936" s="8"/>
      <c r="BHR936" s="8"/>
      <c r="BHS936" s="8"/>
      <c r="BHT936" s="8"/>
      <c r="BHU936" s="8"/>
      <c r="BHV936" s="8"/>
      <c r="BHW936" s="8"/>
      <c r="BHX936" s="8"/>
      <c r="BHY936" s="8"/>
      <c r="BHZ936" s="8"/>
      <c r="BIA936" s="8"/>
      <c r="BIB936" s="8"/>
      <c r="BIC936" s="8"/>
      <c r="BID936" s="8"/>
      <c r="BIE936" s="8"/>
      <c r="BIF936" s="8"/>
      <c r="BIG936" s="8"/>
      <c r="BIH936" s="8"/>
      <c r="BII936" s="8"/>
      <c r="BIJ936" s="8"/>
      <c r="BIK936" s="8"/>
      <c r="BIL936" s="8"/>
      <c r="BIM936" s="8"/>
      <c r="BIN936" s="8"/>
      <c r="BIO936" s="8"/>
      <c r="BIP936" s="8"/>
      <c r="BIQ936" s="8"/>
      <c r="BIR936" s="8"/>
      <c r="BIS936" s="8"/>
      <c r="BIT936" s="8"/>
      <c r="BIU936" s="8"/>
      <c r="BIV936" s="8"/>
      <c r="BIW936" s="8"/>
      <c r="BIX936" s="8"/>
      <c r="BIY936" s="8"/>
      <c r="BIZ936" s="8"/>
      <c r="BJA936" s="8"/>
      <c r="BJB936" s="8"/>
      <c r="BJC936" s="8"/>
      <c r="BJD936" s="8"/>
      <c r="BJE936" s="8"/>
      <c r="BJF936" s="8"/>
      <c r="BJG936" s="8"/>
      <c r="BJH936" s="8"/>
      <c r="BJI936" s="8"/>
      <c r="BJJ936" s="8"/>
      <c r="BJK936" s="8"/>
      <c r="BJL936" s="8"/>
      <c r="BJM936" s="8"/>
      <c r="BJN936" s="8"/>
      <c r="BJO936" s="8"/>
      <c r="BJP936" s="8"/>
      <c r="BJQ936" s="8"/>
      <c r="BJR936" s="8"/>
      <c r="BJS936" s="8"/>
      <c r="BJT936" s="8"/>
      <c r="BJU936" s="8"/>
      <c r="BJV936" s="8"/>
      <c r="BJW936" s="8"/>
      <c r="BJX936" s="8"/>
      <c r="BJY936" s="8"/>
      <c r="BJZ936" s="8"/>
      <c r="BKA936" s="8"/>
      <c r="BKB936" s="8"/>
      <c r="BKC936" s="8"/>
      <c r="BKD936" s="8"/>
      <c r="BKE936" s="8"/>
      <c r="BKF936" s="8"/>
      <c r="BKG936" s="8"/>
      <c r="BKH936" s="8"/>
      <c r="BKI936" s="8"/>
      <c r="BKJ936" s="8"/>
      <c r="BKK936" s="8"/>
      <c r="BKL936" s="8"/>
      <c r="BKM936" s="8"/>
      <c r="BKN936" s="8"/>
      <c r="BKO936" s="8"/>
      <c r="BKP936" s="8"/>
      <c r="BKQ936" s="8"/>
      <c r="BKR936" s="8"/>
      <c r="BKS936" s="8"/>
      <c r="BKT936" s="8"/>
      <c r="BKU936" s="8"/>
      <c r="BKV936" s="8"/>
      <c r="BKW936" s="8"/>
      <c r="BKX936" s="8"/>
      <c r="BKY936" s="8"/>
      <c r="BKZ936" s="8"/>
      <c r="BLA936" s="8"/>
      <c r="BLB936" s="8"/>
      <c r="BLC936" s="8"/>
      <c r="BLD936" s="8"/>
      <c r="BLE936" s="8"/>
      <c r="BLF936" s="8"/>
      <c r="BLG936" s="8"/>
      <c r="BLH936" s="8"/>
      <c r="BLI936" s="8"/>
      <c r="BLJ936" s="8"/>
      <c r="BLK936" s="8"/>
      <c r="BLL936" s="8"/>
      <c r="BLM936" s="8"/>
      <c r="BLN936" s="8"/>
      <c r="BLO936" s="8"/>
      <c r="BLP936" s="8"/>
      <c r="BLQ936" s="8"/>
      <c r="BLR936" s="8"/>
      <c r="BLS936" s="8"/>
      <c r="BLT936" s="8"/>
      <c r="BLU936" s="8"/>
      <c r="BLV936" s="8"/>
      <c r="BLW936" s="8"/>
      <c r="BLX936" s="8"/>
      <c r="BLY936" s="8"/>
      <c r="BLZ936" s="8"/>
      <c r="BMA936" s="8"/>
      <c r="BMB936" s="8"/>
      <c r="BMC936" s="8"/>
      <c r="BMD936" s="8"/>
      <c r="BME936" s="8"/>
      <c r="BMF936" s="8"/>
      <c r="BMG936" s="8"/>
      <c r="BMH936" s="8"/>
      <c r="BMI936" s="8"/>
      <c r="BMJ936" s="8"/>
      <c r="BMK936" s="8"/>
      <c r="BML936" s="8"/>
      <c r="BMM936" s="8"/>
      <c r="BMN936" s="8"/>
      <c r="BMO936" s="8"/>
      <c r="BMP936" s="8"/>
      <c r="BMQ936" s="8"/>
      <c r="BMR936" s="8"/>
      <c r="BMS936" s="8"/>
      <c r="BMT936" s="8"/>
      <c r="BMU936" s="8"/>
      <c r="BMV936" s="8"/>
      <c r="BMW936" s="8"/>
      <c r="BMX936" s="8"/>
      <c r="BMY936" s="8"/>
      <c r="BMZ936" s="8"/>
      <c r="BNA936" s="8"/>
      <c r="BNB936" s="8"/>
      <c r="BNC936" s="8"/>
      <c r="BND936" s="8"/>
      <c r="BNE936" s="8"/>
      <c r="BNF936" s="8"/>
      <c r="BNG936" s="8"/>
      <c r="BNH936" s="8"/>
      <c r="BNI936" s="8"/>
      <c r="BNJ936" s="8"/>
      <c r="BNK936" s="8"/>
      <c r="BNL936" s="8"/>
      <c r="BNM936" s="8"/>
      <c r="BNN936" s="8"/>
      <c r="BNO936" s="8"/>
      <c r="BNP936" s="8"/>
      <c r="BNQ936" s="8"/>
      <c r="BNR936" s="8"/>
      <c r="BNS936" s="8"/>
      <c r="BNT936" s="8"/>
      <c r="BNU936" s="8"/>
      <c r="BNV936" s="8"/>
      <c r="BNW936" s="8"/>
      <c r="BNX936" s="8"/>
      <c r="BNY936" s="8"/>
      <c r="BNZ936" s="8"/>
      <c r="BOA936" s="8"/>
      <c r="BOB936" s="8"/>
      <c r="BOC936" s="8"/>
      <c r="BOD936" s="8"/>
      <c r="BOE936" s="8"/>
      <c r="BOF936" s="8"/>
      <c r="BOG936" s="8"/>
      <c r="BOH936" s="8"/>
      <c r="BOI936" s="8"/>
      <c r="BOJ936" s="8"/>
      <c r="BOK936" s="8"/>
      <c r="BOL936" s="8"/>
      <c r="BOM936" s="8"/>
      <c r="BON936" s="8"/>
      <c r="BOO936" s="8"/>
      <c r="BOP936" s="8"/>
      <c r="BOQ936" s="8"/>
      <c r="BOR936" s="8"/>
      <c r="BOS936" s="8"/>
      <c r="BOT936" s="8"/>
      <c r="BOU936" s="8"/>
      <c r="BOV936" s="8"/>
      <c r="BOW936" s="8"/>
      <c r="BOX936" s="8"/>
      <c r="BOY936" s="8"/>
      <c r="BOZ936" s="8"/>
      <c r="BPA936" s="8"/>
      <c r="BPB936" s="8"/>
      <c r="BPC936" s="8"/>
      <c r="BPD936" s="8"/>
      <c r="BPE936" s="8"/>
      <c r="BPF936" s="8"/>
      <c r="BPG936" s="8"/>
      <c r="BPH936" s="8"/>
      <c r="BPI936" s="8"/>
      <c r="BPJ936" s="8"/>
      <c r="BPK936" s="8"/>
      <c r="BPL936" s="8"/>
      <c r="BPM936" s="8"/>
      <c r="BPN936" s="8"/>
      <c r="BPO936" s="8"/>
      <c r="BPP936" s="8"/>
      <c r="BPQ936" s="8"/>
      <c r="BPR936" s="8"/>
      <c r="BPS936" s="8"/>
      <c r="BPT936" s="8"/>
      <c r="BPU936" s="8"/>
      <c r="BPV936" s="8"/>
      <c r="BPW936" s="8"/>
      <c r="BPX936" s="8"/>
      <c r="BPY936" s="8"/>
      <c r="BPZ936" s="8"/>
      <c r="BQA936" s="8"/>
      <c r="BQB936" s="8"/>
      <c r="BQC936" s="8"/>
      <c r="BQD936" s="8"/>
      <c r="BQE936" s="8"/>
      <c r="BQF936" s="8"/>
      <c r="BQG936" s="8"/>
      <c r="BQH936" s="8"/>
      <c r="BQI936" s="8"/>
      <c r="BQJ936" s="8"/>
      <c r="BQK936" s="8"/>
      <c r="BQL936" s="8"/>
      <c r="BQM936" s="8"/>
      <c r="BQN936" s="8"/>
      <c r="BQO936" s="8"/>
      <c r="BQP936" s="8"/>
      <c r="BQQ936" s="8"/>
      <c r="BQR936" s="8"/>
      <c r="BQS936" s="8"/>
      <c r="BQT936" s="8"/>
      <c r="BQU936" s="8"/>
      <c r="BQV936" s="8"/>
      <c r="BQW936" s="8"/>
      <c r="BQX936" s="8"/>
      <c r="BQY936" s="8"/>
      <c r="BQZ936" s="8"/>
      <c r="BRA936" s="8"/>
      <c r="BRB936" s="8"/>
      <c r="BRC936" s="8"/>
      <c r="BRD936" s="8"/>
      <c r="BRE936" s="8"/>
      <c r="BRF936" s="8"/>
      <c r="BRG936" s="8"/>
      <c r="BRH936" s="8"/>
      <c r="BRI936" s="8"/>
      <c r="BRJ936" s="8"/>
      <c r="BRK936" s="8"/>
      <c r="BRL936" s="8"/>
      <c r="BRM936" s="8"/>
      <c r="BRN936" s="8"/>
      <c r="BRO936" s="8"/>
      <c r="BRP936" s="8"/>
      <c r="BRQ936" s="8"/>
      <c r="BRR936" s="8"/>
      <c r="BRS936" s="8"/>
      <c r="BRT936" s="8"/>
      <c r="BRU936" s="8"/>
      <c r="BRV936" s="8"/>
      <c r="BRW936" s="8"/>
      <c r="BRX936" s="8"/>
      <c r="BRY936" s="8"/>
      <c r="BRZ936" s="8"/>
      <c r="BSA936" s="8"/>
      <c r="BSB936" s="8"/>
      <c r="BSC936" s="8"/>
      <c r="BSD936" s="8"/>
      <c r="BSE936" s="8"/>
      <c r="BSF936" s="8"/>
      <c r="BSG936" s="8"/>
      <c r="BSH936" s="8"/>
      <c r="BSI936" s="8"/>
      <c r="BSJ936" s="8"/>
      <c r="BSK936" s="8"/>
      <c r="BSL936" s="8"/>
      <c r="BSM936" s="8"/>
      <c r="BSN936" s="8"/>
      <c r="BSO936" s="8"/>
      <c r="BSP936" s="8"/>
      <c r="BSQ936" s="8"/>
      <c r="BSR936" s="8"/>
      <c r="BSS936" s="8"/>
      <c r="BST936" s="8"/>
      <c r="BSU936" s="8"/>
      <c r="BSV936" s="8"/>
      <c r="BSW936" s="8"/>
      <c r="BSX936" s="8"/>
      <c r="BSY936" s="8"/>
      <c r="BSZ936" s="8"/>
      <c r="BTA936" s="8"/>
      <c r="BTB936" s="8"/>
      <c r="BTC936" s="8"/>
      <c r="BTD936" s="8"/>
      <c r="BTE936" s="8"/>
      <c r="BTF936" s="8"/>
      <c r="BTG936" s="8"/>
      <c r="BTH936" s="8"/>
      <c r="BTI936" s="8"/>
      <c r="BTJ936" s="8"/>
      <c r="BTK936" s="8"/>
      <c r="BTL936" s="8"/>
      <c r="BTM936" s="8"/>
      <c r="BTN936" s="8"/>
      <c r="BTO936" s="8"/>
      <c r="BTP936" s="8"/>
      <c r="BTQ936" s="8"/>
      <c r="BTR936" s="8"/>
      <c r="BTS936" s="8"/>
      <c r="BTT936" s="8"/>
      <c r="BTU936" s="8"/>
      <c r="BTV936" s="8"/>
      <c r="BTW936" s="8"/>
      <c r="BTX936" s="8"/>
      <c r="BTY936" s="8"/>
      <c r="BTZ936" s="8"/>
      <c r="BUA936" s="8"/>
      <c r="BUB936" s="8"/>
      <c r="BUC936" s="8"/>
      <c r="BUD936" s="8"/>
      <c r="BUE936" s="8"/>
      <c r="BUF936" s="8"/>
      <c r="BUG936" s="8"/>
      <c r="BUH936" s="8"/>
      <c r="BUI936" s="8"/>
      <c r="BUJ936" s="8"/>
      <c r="BUK936" s="8"/>
      <c r="BUL936" s="8"/>
      <c r="BUM936" s="8"/>
      <c r="BUN936" s="8"/>
      <c r="BUO936" s="8"/>
      <c r="BUP936" s="8"/>
      <c r="BUQ936" s="8"/>
      <c r="BUR936" s="8"/>
      <c r="BUS936" s="8"/>
      <c r="BUT936" s="8"/>
      <c r="BUU936" s="8"/>
      <c r="BUV936" s="8"/>
      <c r="BUW936" s="8"/>
      <c r="BUX936" s="8"/>
      <c r="BUY936" s="8"/>
      <c r="BUZ936" s="8"/>
      <c r="BVA936" s="8"/>
      <c r="BVB936" s="8"/>
      <c r="BVC936" s="8"/>
      <c r="BVD936" s="8"/>
      <c r="BVE936" s="8"/>
      <c r="BVF936" s="8"/>
      <c r="BVG936" s="8"/>
      <c r="BVH936" s="8"/>
      <c r="BVI936" s="8"/>
      <c r="BVJ936" s="8"/>
      <c r="BVK936" s="8"/>
      <c r="BVL936" s="8"/>
      <c r="BVM936" s="8"/>
      <c r="BVN936" s="8"/>
      <c r="BVO936" s="8"/>
      <c r="BVP936" s="8"/>
      <c r="BVQ936" s="8"/>
      <c r="BVR936" s="8"/>
      <c r="BVS936" s="8"/>
      <c r="BVT936" s="8"/>
      <c r="BVU936" s="8"/>
      <c r="BVV936" s="8"/>
      <c r="BVW936" s="8"/>
      <c r="BVX936" s="8"/>
      <c r="BVY936" s="8"/>
      <c r="BVZ936" s="8"/>
      <c r="BWA936" s="8"/>
      <c r="BWB936" s="8"/>
      <c r="BWC936" s="8"/>
      <c r="BWD936" s="8"/>
      <c r="BWE936" s="8"/>
      <c r="BWF936" s="8"/>
      <c r="BWG936" s="8"/>
      <c r="BWH936" s="8"/>
      <c r="BWI936" s="8"/>
      <c r="BWJ936" s="8"/>
      <c r="BWK936" s="8"/>
      <c r="BWL936" s="8"/>
      <c r="BWM936" s="8"/>
      <c r="BWN936" s="8"/>
      <c r="BWO936" s="8"/>
      <c r="BWP936" s="8"/>
      <c r="BWQ936" s="8"/>
    </row>
    <row r="937" spans="1:1967" s="547" customFormat="1" ht="102" customHeight="1">
      <c r="A937" s="9" t="s">
        <v>12498</v>
      </c>
      <c r="B937" s="100" t="s">
        <v>97</v>
      </c>
      <c r="C937" s="111" t="s">
        <v>1107</v>
      </c>
      <c r="D937" s="111" t="s">
        <v>1097</v>
      </c>
      <c r="E937" s="111" t="s">
        <v>1108</v>
      </c>
      <c r="F937" s="3"/>
      <c r="G937" s="3" t="s">
        <v>385</v>
      </c>
      <c r="H937" s="20">
        <v>1</v>
      </c>
      <c r="I937" s="114">
        <v>470000000</v>
      </c>
      <c r="J937" s="21" t="s">
        <v>1314</v>
      </c>
      <c r="K937" s="19" t="s">
        <v>2075</v>
      </c>
      <c r="L937" s="137" t="s">
        <v>3397</v>
      </c>
      <c r="M937" s="140" t="s">
        <v>383</v>
      </c>
      <c r="N937" s="346" t="s">
        <v>2084</v>
      </c>
      <c r="O937" s="3" t="s">
        <v>1366</v>
      </c>
      <c r="P937" s="7" t="s">
        <v>1338</v>
      </c>
      <c r="Q937" s="3" t="s">
        <v>1186</v>
      </c>
      <c r="R937" s="24">
        <v>160</v>
      </c>
      <c r="S937" s="19">
        <v>4520</v>
      </c>
      <c r="T937" s="83">
        <f t="shared" ref="T937" si="371">R937*S937</f>
        <v>723200</v>
      </c>
      <c r="U937" s="83">
        <f t="shared" ref="U937" si="372">T937*1.12</f>
        <v>809984.00000000012</v>
      </c>
      <c r="V937" s="9" t="s">
        <v>1325</v>
      </c>
      <c r="W937" s="152" t="s">
        <v>1394</v>
      </c>
      <c r="X937" s="9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  <c r="AQ937" s="8"/>
      <c r="AR937" s="8"/>
      <c r="AS937" s="8"/>
      <c r="AT937" s="8"/>
      <c r="AU937" s="8"/>
      <c r="AV937" s="8"/>
      <c r="AW937" s="8"/>
      <c r="AX937" s="8"/>
      <c r="AY937" s="8"/>
      <c r="AZ937" s="8"/>
      <c r="BA937" s="8"/>
      <c r="BB937" s="8"/>
      <c r="BC937" s="8"/>
      <c r="BD937" s="8"/>
      <c r="BE937" s="8"/>
      <c r="BF937" s="8"/>
      <c r="BG937" s="8"/>
      <c r="BH937" s="8"/>
      <c r="BI937" s="8"/>
      <c r="BJ937" s="8"/>
      <c r="BK937" s="8"/>
      <c r="BL937" s="8"/>
      <c r="BM937" s="8"/>
      <c r="BN937" s="8"/>
      <c r="BO937" s="8"/>
      <c r="BP937" s="8"/>
      <c r="BQ937" s="8"/>
      <c r="BR937" s="8"/>
      <c r="BS937" s="8"/>
      <c r="BT937" s="8"/>
      <c r="BU937" s="8"/>
      <c r="BV937" s="8"/>
      <c r="BW937" s="8"/>
      <c r="BX937" s="8"/>
      <c r="BY937" s="8"/>
      <c r="BZ937" s="8"/>
      <c r="CA937" s="8"/>
      <c r="CB937" s="8"/>
      <c r="CC937" s="8"/>
      <c r="CD937" s="8"/>
      <c r="CE937" s="8"/>
      <c r="CF937" s="8"/>
      <c r="CG937" s="8"/>
      <c r="CH937" s="8"/>
      <c r="CI937" s="8"/>
      <c r="CJ937" s="8"/>
      <c r="CK937" s="8"/>
      <c r="CL937" s="8"/>
      <c r="CM937" s="8"/>
      <c r="CN937" s="8"/>
      <c r="CO937" s="8"/>
      <c r="CP937" s="8"/>
      <c r="CQ937" s="8"/>
      <c r="CR937" s="8"/>
      <c r="CS937" s="8"/>
      <c r="CT937" s="8"/>
      <c r="CU937" s="8"/>
      <c r="CV937" s="8"/>
      <c r="CW937" s="8"/>
      <c r="CX937" s="8"/>
      <c r="CY937" s="8"/>
      <c r="CZ937" s="8"/>
      <c r="DA937" s="8"/>
      <c r="DB937" s="8"/>
      <c r="DC937" s="8"/>
      <c r="DD937" s="8"/>
      <c r="DE937" s="8"/>
      <c r="DF937" s="8"/>
      <c r="DG937" s="8"/>
      <c r="DH937" s="8"/>
      <c r="DI937" s="8"/>
      <c r="DJ937" s="8"/>
      <c r="DK937" s="8"/>
      <c r="DL937" s="8"/>
      <c r="DM937" s="8"/>
      <c r="DN937" s="8"/>
      <c r="DO937" s="8"/>
      <c r="DP937" s="8"/>
      <c r="DQ937" s="8"/>
      <c r="DR937" s="8"/>
      <c r="DS937" s="8"/>
      <c r="DT937" s="8"/>
      <c r="DU937" s="8"/>
      <c r="DV937" s="8"/>
      <c r="DW937" s="8"/>
      <c r="DX937" s="8"/>
      <c r="DY937" s="8"/>
      <c r="DZ937" s="8"/>
      <c r="EA937" s="8"/>
      <c r="EB937" s="8"/>
      <c r="EC937" s="8"/>
      <c r="ED937" s="8"/>
      <c r="EE937" s="8"/>
      <c r="EF937" s="8"/>
      <c r="EG937" s="8"/>
      <c r="EH937" s="8"/>
      <c r="EI937" s="8"/>
      <c r="EJ937" s="8"/>
      <c r="EK937" s="8"/>
      <c r="EL937" s="8"/>
      <c r="EM937" s="8"/>
      <c r="EN937" s="8"/>
      <c r="EO937" s="8"/>
      <c r="EP937" s="8"/>
      <c r="EQ937" s="8"/>
      <c r="ER937" s="8"/>
      <c r="ES937" s="8"/>
      <c r="ET937" s="8"/>
      <c r="EU937" s="8"/>
      <c r="EV937" s="8"/>
      <c r="EW937" s="8"/>
      <c r="EX937" s="8"/>
      <c r="EY937" s="8"/>
      <c r="EZ937" s="8"/>
      <c r="FA937" s="8"/>
      <c r="FB937" s="8"/>
      <c r="FC937" s="8"/>
      <c r="FD937" s="8"/>
      <c r="FE937" s="8"/>
      <c r="FF937" s="8"/>
      <c r="FG937" s="8"/>
      <c r="FH937" s="8"/>
      <c r="FI937" s="8"/>
      <c r="FJ937" s="8"/>
      <c r="FK937" s="8"/>
      <c r="FL937" s="8"/>
      <c r="FM937" s="8"/>
      <c r="FN937" s="8"/>
      <c r="FO937" s="8"/>
      <c r="FP937" s="8"/>
      <c r="FQ937" s="8"/>
      <c r="FR937" s="8"/>
      <c r="FS937" s="8"/>
      <c r="FT937" s="8"/>
      <c r="FU937" s="8"/>
      <c r="FV937" s="8"/>
      <c r="FW937" s="8"/>
      <c r="FX937" s="8"/>
      <c r="FY937" s="8"/>
      <c r="FZ937" s="8"/>
      <c r="GA937" s="8"/>
      <c r="GB937" s="8"/>
      <c r="GC937" s="8"/>
      <c r="GD937" s="8"/>
      <c r="GE937" s="8"/>
      <c r="GF937" s="8"/>
      <c r="GG937" s="8"/>
      <c r="GH937" s="8"/>
      <c r="GI937" s="8"/>
      <c r="GJ937" s="8"/>
      <c r="GK937" s="8"/>
      <c r="GL937" s="8"/>
      <c r="GM937" s="8"/>
      <c r="GN937" s="8"/>
      <c r="GO937" s="8"/>
      <c r="GP937" s="8"/>
      <c r="GQ937" s="8"/>
      <c r="GR937" s="8"/>
      <c r="GS937" s="8"/>
      <c r="GT937" s="8"/>
      <c r="GU937" s="8"/>
      <c r="GV937" s="8"/>
      <c r="GW937" s="8"/>
      <c r="GX937" s="8"/>
      <c r="GY937" s="8"/>
      <c r="GZ937" s="8"/>
      <c r="HA937" s="8"/>
      <c r="HB937" s="8"/>
      <c r="HC937" s="8"/>
      <c r="HD937" s="8"/>
      <c r="HE937" s="8"/>
      <c r="HF937" s="8"/>
      <c r="HG937" s="8"/>
      <c r="HH937" s="8"/>
      <c r="HI937" s="8"/>
      <c r="HJ937" s="8"/>
      <c r="HK937" s="8"/>
      <c r="HL937" s="8"/>
      <c r="HM937" s="8"/>
      <c r="HN937" s="8"/>
      <c r="HO937" s="8"/>
      <c r="HP937" s="8"/>
      <c r="HQ937" s="8"/>
      <c r="HR937" s="8"/>
      <c r="HS937" s="8"/>
      <c r="HT937" s="8"/>
      <c r="HU937" s="8"/>
      <c r="HV937" s="8"/>
      <c r="HW937" s="8"/>
      <c r="HX937" s="8"/>
      <c r="HY937" s="8"/>
      <c r="HZ937" s="8"/>
      <c r="IA937" s="8"/>
      <c r="IB937" s="8"/>
      <c r="IC937" s="8"/>
      <c r="ID937" s="8"/>
      <c r="IE937" s="8"/>
      <c r="IF937" s="8"/>
      <c r="IG937" s="8"/>
      <c r="IH937" s="8"/>
      <c r="II937" s="8"/>
      <c r="IJ937" s="8"/>
      <c r="IK937" s="8"/>
      <c r="IL937" s="8"/>
      <c r="IM937" s="8"/>
      <c r="IN937" s="8"/>
      <c r="IO937" s="8"/>
      <c r="IP937" s="8"/>
      <c r="IQ937" s="8"/>
      <c r="IR937" s="8"/>
      <c r="IS937" s="8"/>
      <c r="IT937" s="8"/>
      <c r="IU937" s="8"/>
      <c r="IV937" s="8"/>
      <c r="IW937" s="8"/>
      <c r="IX937" s="8"/>
      <c r="IY937" s="8"/>
      <c r="IZ937" s="8"/>
      <c r="JA937" s="8"/>
      <c r="JB937" s="8"/>
      <c r="JC937" s="8"/>
      <c r="JD937" s="8"/>
      <c r="JE937" s="8"/>
      <c r="JF937" s="8"/>
      <c r="JG937" s="8"/>
      <c r="JH937" s="8"/>
      <c r="JI937" s="8"/>
      <c r="JJ937" s="8"/>
      <c r="JK937" s="8"/>
      <c r="JL937" s="8"/>
      <c r="JM937" s="8"/>
      <c r="JN937" s="8"/>
      <c r="JO937" s="8"/>
      <c r="JP937" s="8"/>
      <c r="JQ937" s="8"/>
      <c r="JR937" s="8"/>
      <c r="JS937" s="8"/>
      <c r="JT937" s="8"/>
      <c r="JU937" s="8"/>
      <c r="JV937" s="8"/>
      <c r="JW937" s="8"/>
      <c r="JX937" s="8"/>
      <c r="JY937" s="8"/>
      <c r="JZ937" s="8"/>
      <c r="KA937" s="8"/>
      <c r="KB937" s="8"/>
      <c r="KC937" s="8"/>
      <c r="KD937" s="8"/>
      <c r="KE937" s="8"/>
      <c r="KF937" s="8"/>
      <c r="KG937" s="8"/>
      <c r="KH937" s="8"/>
      <c r="KI937" s="8"/>
      <c r="KJ937" s="8"/>
      <c r="KK937" s="8"/>
      <c r="KL937" s="8"/>
      <c r="KM937" s="8"/>
      <c r="KN937" s="8"/>
      <c r="KO937" s="8"/>
      <c r="KP937" s="8"/>
      <c r="KQ937" s="8"/>
      <c r="KR937" s="8"/>
      <c r="KS937" s="8"/>
      <c r="KT937" s="8"/>
      <c r="KU937" s="8"/>
      <c r="KV937" s="8"/>
      <c r="KW937" s="8"/>
      <c r="KX937" s="8"/>
      <c r="KY937" s="8"/>
      <c r="KZ937" s="8"/>
      <c r="LA937" s="8"/>
      <c r="LB937" s="8"/>
      <c r="LC937" s="8"/>
      <c r="LD937" s="8"/>
      <c r="LE937" s="8"/>
      <c r="LF937" s="8"/>
      <c r="LG937" s="8"/>
      <c r="LH937" s="8"/>
      <c r="LI937" s="8"/>
      <c r="LJ937" s="8"/>
      <c r="LK937" s="8"/>
      <c r="LL937" s="8"/>
      <c r="LM937" s="8"/>
      <c r="LN937" s="8"/>
      <c r="LO937" s="8"/>
      <c r="LP937" s="8"/>
      <c r="LQ937" s="8"/>
      <c r="LR937" s="8"/>
      <c r="LS937" s="8"/>
      <c r="LT937" s="8"/>
      <c r="LU937" s="8"/>
      <c r="LV937" s="8"/>
      <c r="LW937" s="8"/>
      <c r="LX937" s="8"/>
      <c r="LY937" s="8"/>
      <c r="LZ937" s="8"/>
      <c r="MA937" s="8"/>
      <c r="MB937" s="8"/>
      <c r="MC937" s="8"/>
      <c r="MD937" s="8"/>
      <c r="ME937" s="8"/>
      <c r="MF937" s="8"/>
      <c r="MG937" s="8"/>
      <c r="MH937" s="8"/>
      <c r="MI937" s="8"/>
      <c r="MJ937" s="8"/>
      <c r="MK937" s="8"/>
      <c r="ML937" s="8"/>
      <c r="MM937" s="8"/>
      <c r="MN937" s="8"/>
      <c r="MO937" s="8"/>
      <c r="MP937" s="8"/>
      <c r="MQ937" s="8"/>
      <c r="MR937" s="8"/>
      <c r="MS937" s="8"/>
      <c r="MT937" s="8"/>
      <c r="MU937" s="8"/>
      <c r="MV937" s="8"/>
      <c r="MW937" s="8"/>
      <c r="MX937" s="8"/>
      <c r="MY937" s="8"/>
      <c r="MZ937" s="8"/>
      <c r="NA937" s="8"/>
      <c r="NB937" s="8"/>
      <c r="NC937" s="8"/>
      <c r="ND937" s="8"/>
      <c r="NE937" s="8"/>
      <c r="NF937" s="8"/>
      <c r="NG937" s="8"/>
      <c r="NH937" s="8"/>
      <c r="NI937" s="8"/>
      <c r="NJ937" s="8"/>
      <c r="NK937" s="8"/>
      <c r="NL937" s="8"/>
      <c r="NM937" s="8"/>
      <c r="NN937" s="8"/>
      <c r="NO937" s="8"/>
      <c r="NP937" s="8"/>
      <c r="NQ937" s="8"/>
      <c r="NR937" s="8"/>
      <c r="NS937" s="8"/>
      <c r="NT937" s="8"/>
      <c r="NU937" s="8"/>
      <c r="NV937" s="8"/>
      <c r="NW937" s="8"/>
      <c r="NX937" s="8"/>
      <c r="NY937" s="8"/>
      <c r="NZ937" s="8"/>
      <c r="OA937" s="8"/>
      <c r="OB937" s="8"/>
      <c r="OC937" s="8"/>
      <c r="OD937" s="8"/>
      <c r="OE937" s="8"/>
      <c r="OF937" s="8"/>
      <c r="OG937" s="8"/>
      <c r="OH937" s="8"/>
      <c r="OI937" s="8"/>
      <c r="OJ937" s="8"/>
      <c r="OK937" s="8"/>
      <c r="OL937" s="8"/>
      <c r="OM937" s="8"/>
      <c r="ON937" s="8"/>
      <c r="OO937" s="8"/>
      <c r="OP937" s="8"/>
      <c r="OQ937" s="8"/>
      <c r="OR937" s="8"/>
      <c r="OS937" s="8"/>
      <c r="OT937" s="8"/>
      <c r="OU937" s="8"/>
      <c r="OV937" s="8"/>
      <c r="OW937" s="8"/>
      <c r="OX937" s="8"/>
      <c r="OY937" s="8"/>
      <c r="OZ937" s="8"/>
      <c r="PA937" s="8"/>
      <c r="PB937" s="8"/>
      <c r="PC937" s="8"/>
      <c r="PD937" s="8"/>
      <c r="PE937" s="8"/>
      <c r="PF937" s="8"/>
      <c r="PG937" s="8"/>
      <c r="PH937" s="8"/>
      <c r="PI937" s="8"/>
      <c r="PJ937" s="8"/>
      <c r="PK937" s="8"/>
      <c r="PL937" s="8"/>
      <c r="PM937" s="8"/>
      <c r="PN937" s="8"/>
      <c r="PO937" s="8"/>
      <c r="PP937" s="8"/>
      <c r="PQ937" s="8"/>
      <c r="PR937" s="8"/>
      <c r="PS937" s="8"/>
      <c r="PT937" s="8"/>
      <c r="PU937" s="8"/>
      <c r="PV937" s="8"/>
      <c r="PW937" s="8"/>
      <c r="PX937" s="8"/>
      <c r="PY937" s="8"/>
      <c r="PZ937" s="8"/>
      <c r="QA937" s="8"/>
      <c r="QB937" s="8"/>
      <c r="QC937" s="8"/>
      <c r="QD937" s="8"/>
      <c r="QE937" s="8"/>
      <c r="QF937" s="8"/>
      <c r="QG937" s="8"/>
      <c r="QH937" s="8"/>
      <c r="QI937" s="8"/>
      <c r="QJ937" s="8"/>
      <c r="QK937" s="8"/>
      <c r="QL937" s="8"/>
      <c r="QM937" s="8"/>
      <c r="QN937" s="8"/>
      <c r="QO937" s="8"/>
      <c r="QP937" s="8"/>
      <c r="QQ937" s="8"/>
      <c r="QR937" s="8"/>
      <c r="QS937" s="8"/>
      <c r="QT937" s="8"/>
      <c r="QU937" s="8"/>
      <c r="QV937" s="8"/>
      <c r="QW937" s="8"/>
      <c r="QX937" s="8"/>
      <c r="QY937" s="8"/>
      <c r="QZ937" s="8"/>
      <c r="RA937" s="8"/>
      <c r="RB937" s="8"/>
      <c r="RC937" s="8"/>
      <c r="RD937" s="8"/>
      <c r="RE937" s="8"/>
      <c r="RF937" s="8"/>
      <c r="RG937" s="8"/>
      <c r="RH937" s="8"/>
      <c r="RI937" s="8"/>
      <c r="RJ937" s="8"/>
      <c r="RK937" s="8"/>
      <c r="RL937" s="8"/>
      <c r="RM937" s="8"/>
      <c r="RN937" s="8"/>
      <c r="RO937" s="8"/>
      <c r="RP937" s="8"/>
      <c r="RQ937" s="8"/>
      <c r="RR937" s="8"/>
      <c r="RS937" s="8"/>
      <c r="RT937" s="8"/>
      <c r="RU937" s="8"/>
      <c r="RV937" s="8"/>
      <c r="RW937" s="8"/>
      <c r="RX937" s="8"/>
      <c r="RY937" s="8"/>
      <c r="RZ937" s="8"/>
      <c r="SA937" s="8"/>
      <c r="SB937" s="8"/>
      <c r="SC937" s="8"/>
      <c r="SD937" s="8"/>
      <c r="SE937" s="8"/>
      <c r="SF937" s="8"/>
      <c r="SG937" s="8"/>
      <c r="SH937" s="8"/>
      <c r="SI937" s="8"/>
      <c r="SJ937" s="8"/>
      <c r="SK937" s="8"/>
      <c r="SL937" s="8"/>
      <c r="SM937" s="8"/>
      <c r="SN937" s="8"/>
      <c r="SO937" s="8"/>
      <c r="SP937" s="8"/>
      <c r="SQ937" s="8"/>
      <c r="SR937" s="8"/>
      <c r="SS937" s="8"/>
      <c r="ST937" s="8"/>
      <c r="SU937" s="8"/>
      <c r="SV937" s="8"/>
      <c r="SW937" s="8"/>
      <c r="SX937" s="8"/>
      <c r="SY937" s="8"/>
      <c r="SZ937" s="8"/>
      <c r="TA937" s="8"/>
      <c r="TB937" s="8"/>
      <c r="TC937" s="8"/>
      <c r="TD937" s="8"/>
      <c r="TE937" s="8"/>
      <c r="TF937" s="8"/>
      <c r="TG937" s="8"/>
      <c r="TH937" s="8"/>
      <c r="TI937" s="8"/>
      <c r="TJ937" s="8"/>
      <c r="TK937" s="8"/>
      <c r="TL937" s="8"/>
      <c r="TM937" s="8"/>
      <c r="TN937" s="8"/>
      <c r="TO937" s="8"/>
      <c r="TP937" s="8"/>
      <c r="TQ937" s="8"/>
      <c r="TR937" s="8"/>
      <c r="TS937" s="8"/>
      <c r="TT937" s="8"/>
      <c r="TU937" s="8"/>
      <c r="TV937" s="8"/>
      <c r="TW937" s="8"/>
      <c r="TX937" s="8"/>
      <c r="TY937" s="8"/>
      <c r="TZ937" s="8"/>
      <c r="UA937" s="8"/>
      <c r="UB937" s="8"/>
      <c r="UC937" s="8"/>
      <c r="UD937" s="8"/>
      <c r="UE937" s="8"/>
      <c r="UF937" s="8"/>
      <c r="UG937" s="8"/>
      <c r="UH937" s="8"/>
      <c r="UI937" s="8"/>
      <c r="UJ937" s="8"/>
      <c r="UK937" s="8"/>
      <c r="UL937" s="8"/>
      <c r="UM937" s="8"/>
      <c r="UN937" s="8"/>
      <c r="UO937" s="8"/>
      <c r="UP937" s="8"/>
      <c r="UQ937" s="8"/>
      <c r="UR937" s="8"/>
      <c r="US937" s="8"/>
      <c r="UT937" s="8"/>
      <c r="UU937" s="8"/>
      <c r="UV937" s="8"/>
      <c r="UW937" s="8"/>
      <c r="UX937" s="8"/>
      <c r="UY937" s="8"/>
      <c r="UZ937" s="8"/>
      <c r="VA937" s="8"/>
      <c r="VB937" s="8"/>
      <c r="VC937" s="8"/>
      <c r="VD937" s="8"/>
      <c r="VE937" s="8"/>
      <c r="VF937" s="8"/>
      <c r="VG937" s="8"/>
      <c r="VH937" s="8"/>
      <c r="VI937" s="8"/>
      <c r="VJ937" s="8"/>
      <c r="VK937" s="8"/>
      <c r="VL937" s="8"/>
      <c r="VM937" s="8"/>
      <c r="VN937" s="8"/>
      <c r="VO937" s="8"/>
      <c r="VP937" s="8"/>
      <c r="VQ937" s="8"/>
      <c r="VR937" s="8"/>
      <c r="VS937" s="8"/>
      <c r="VT937" s="8"/>
      <c r="VU937" s="8"/>
      <c r="VV937" s="8"/>
      <c r="VW937" s="8"/>
      <c r="VX937" s="8"/>
      <c r="VY937" s="8"/>
      <c r="VZ937" s="8"/>
      <c r="WA937" s="8"/>
      <c r="WB937" s="8"/>
      <c r="WC937" s="8"/>
      <c r="WD937" s="8"/>
      <c r="WE937" s="8"/>
      <c r="WF937" s="8"/>
      <c r="WG937" s="8"/>
      <c r="WH937" s="8"/>
      <c r="WI937" s="8"/>
      <c r="WJ937" s="8"/>
      <c r="WK937" s="8"/>
      <c r="WL937" s="8"/>
      <c r="WM937" s="8"/>
      <c r="WN937" s="8"/>
      <c r="WO937" s="8"/>
      <c r="WP937" s="8"/>
      <c r="WQ937" s="8"/>
      <c r="WR937" s="8"/>
      <c r="WS937" s="8"/>
      <c r="WT937" s="8"/>
      <c r="WU937" s="8"/>
      <c r="WV937" s="8"/>
      <c r="WW937" s="8"/>
      <c r="WX937" s="8"/>
      <c r="WY937" s="8"/>
      <c r="WZ937" s="8"/>
      <c r="XA937" s="8"/>
      <c r="XB937" s="8"/>
      <c r="XC937" s="8"/>
      <c r="XD937" s="8"/>
      <c r="XE937" s="8"/>
      <c r="XF937" s="8"/>
      <c r="XG937" s="8"/>
      <c r="XH937" s="8"/>
      <c r="XI937" s="8"/>
      <c r="XJ937" s="8"/>
      <c r="XK937" s="8"/>
      <c r="XL937" s="8"/>
      <c r="XM937" s="8"/>
      <c r="XN937" s="8"/>
      <c r="XO937" s="8"/>
      <c r="XP937" s="8"/>
      <c r="XQ937" s="8"/>
      <c r="XR937" s="8"/>
      <c r="XS937" s="8"/>
      <c r="XT937" s="8"/>
      <c r="XU937" s="8"/>
      <c r="XV937" s="8"/>
      <c r="XW937" s="8"/>
      <c r="XX937" s="8"/>
      <c r="XY937" s="8"/>
      <c r="XZ937" s="8"/>
      <c r="YA937" s="8"/>
      <c r="YB937" s="8"/>
      <c r="YC937" s="8"/>
      <c r="YD937" s="8"/>
      <c r="YE937" s="8"/>
      <c r="YF937" s="8"/>
      <c r="YG937" s="8"/>
      <c r="YH937" s="8"/>
      <c r="YI937" s="8"/>
      <c r="YJ937" s="8"/>
      <c r="YK937" s="8"/>
      <c r="YL937" s="8"/>
      <c r="YM937" s="8"/>
      <c r="YN937" s="8"/>
      <c r="YO937" s="8"/>
      <c r="YP937" s="8"/>
      <c r="YQ937" s="8"/>
      <c r="YR937" s="8"/>
      <c r="YS937" s="8"/>
      <c r="YT937" s="8"/>
      <c r="YU937" s="8"/>
      <c r="YV937" s="8"/>
      <c r="YW937" s="8"/>
      <c r="YX937" s="8"/>
      <c r="YY937" s="8"/>
      <c r="YZ937" s="8"/>
      <c r="ZA937" s="8"/>
      <c r="ZB937" s="8"/>
      <c r="ZC937" s="8"/>
      <c r="ZD937" s="8"/>
      <c r="ZE937" s="8"/>
      <c r="ZF937" s="8"/>
      <c r="ZG937" s="8"/>
      <c r="ZH937" s="8"/>
      <c r="ZI937" s="8"/>
      <c r="ZJ937" s="8"/>
      <c r="ZK937" s="8"/>
      <c r="ZL937" s="8"/>
      <c r="ZM937" s="8"/>
      <c r="ZN937" s="8"/>
      <c r="ZO937" s="8"/>
      <c r="ZP937" s="8"/>
      <c r="ZQ937" s="8"/>
      <c r="ZR937" s="8"/>
      <c r="ZS937" s="8"/>
      <c r="ZT937" s="8"/>
      <c r="ZU937" s="8"/>
      <c r="ZV937" s="8"/>
      <c r="ZW937" s="8"/>
      <c r="ZX937" s="8"/>
      <c r="ZY937" s="8"/>
      <c r="ZZ937" s="8"/>
      <c r="AAA937" s="8"/>
      <c r="AAB937" s="8"/>
      <c r="AAC937" s="8"/>
      <c r="AAD937" s="8"/>
      <c r="AAE937" s="8"/>
      <c r="AAF937" s="8"/>
      <c r="AAG937" s="8"/>
      <c r="AAH937" s="8"/>
      <c r="AAI937" s="8"/>
      <c r="AAJ937" s="8"/>
      <c r="AAK937" s="8"/>
      <c r="AAL937" s="8"/>
      <c r="AAM937" s="8"/>
      <c r="AAN937" s="8"/>
      <c r="AAO937" s="8"/>
      <c r="AAP937" s="8"/>
      <c r="AAQ937" s="8"/>
      <c r="AAR937" s="8"/>
      <c r="AAS937" s="8"/>
      <c r="AAT937" s="8"/>
      <c r="AAU937" s="8"/>
      <c r="AAV937" s="8"/>
      <c r="AAW937" s="8"/>
      <c r="AAX937" s="8"/>
      <c r="AAY937" s="8"/>
      <c r="AAZ937" s="8"/>
      <c r="ABA937" s="8"/>
      <c r="ABB937" s="8"/>
      <c r="ABC937" s="8"/>
      <c r="ABD937" s="8"/>
      <c r="ABE937" s="8"/>
      <c r="ABF937" s="8"/>
      <c r="ABG937" s="8"/>
      <c r="ABH937" s="8"/>
      <c r="ABI937" s="8"/>
      <c r="ABJ937" s="8"/>
      <c r="ABK937" s="8"/>
      <c r="ABL937" s="8"/>
      <c r="ABM937" s="8"/>
      <c r="ABN937" s="8"/>
      <c r="ABO937" s="8"/>
      <c r="ABP937" s="8"/>
      <c r="ABQ937" s="8"/>
      <c r="ABR937" s="8"/>
      <c r="ABS937" s="8"/>
      <c r="ABT937" s="8"/>
      <c r="ABU937" s="8"/>
      <c r="ABV937" s="8"/>
      <c r="ABW937" s="8"/>
      <c r="ABX937" s="8"/>
      <c r="ABY937" s="8"/>
      <c r="ABZ937" s="8"/>
      <c r="ACA937" s="8"/>
      <c r="ACB937" s="8"/>
      <c r="ACC937" s="8"/>
      <c r="ACD937" s="8"/>
      <c r="ACE937" s="8"/>
      <c r="ACF937" s="8"/>
      <c r="ACG937" s="8"/>
      <c r="ACH937" s="8"/>
      <c r="ACI937" s="8"/>
      <c r="ACJ937" s="8"/>
      <c r="ACK937" s="8"/>
      <c r="ACL937" s="8"/>
      <c r="ACM937" s="8"/>
      <c r="ACN937" s="8"/>
      <c r="ACO937" s="8"/>
      <c r="ACP937" s="8"/>
      <c r="ACQ937" s="8"/>
      <c r="ACR937" s="8"/>
      <c r="ACS937" s="8"/>
      <c r="ACT937" s="8"/>
      <c r="ACU937" s="8"/>
      <c r="ACV937" s="8"/>
      <c r="ACW937" s="8"/>
      <c r="ACX937" s="8"/>
      <c r="ACY937" s="8"/>
      <c r="ACZ937" s="8"/>
      <c r="ADA937" s="8"/>
      <c r="ADB937" s="8"/>
      <c r="ADC937" s="8"/>
      <c r="ADD937" s="8"/>
      <c r="ADE937" s="8"/>
      <c r="ADF937" s="8"/>
      <c r="ADG937" s="8"/>
      <c r="ADH937" s="8"/>
      <c r="ADI937" s="8"/>
      <c r="ADJ937" s="8"/>
      <c r="ADK937" s="8"/>
      <c r="ADL937" s="8"/>
      <c r="ADM937" s="8"/>
      <c r="ADN937" s="8"/>
      <c r="ADO937" s="8"/>
      <c r="ADP937" s="8"/>
      <c r="ADQ937" s="8"/>
      <c r="ADR937" s="8"/>
      <c r="ADS937" s="8"/>
      <c r="ADT937" s="8"/>
      <c r="ADU937" s="8"/>
      <c r="ADV937" s="8"/>
      <c r="ADW937" s="8"/>
      <c r="ADX937" s="8"/>
      <c r="ADY937" s="8"/>
      <c r="ADZ937" s="8"/>
      <c r="AEA937" s="8"/>
      <c r="AEB937" s="8"/>
      <c r="AEC937" s="8"/>
      <c r="AED937" s="8"/>
      <c r="AEE937" s="8"/>
      <c r="AEF937" s="8"/>
      <c r="AEG937" s="8"/>
      <c r="AEH937" s="8"/>
      <c r="AEI937" s="8"/>
      <c r="AEJ937" s="8"/>
      <c r="AEK937" s="8"/>
      <c r="AEL937" s="8"/>
      <c r="AEM937" s="8"/>
      <c r="AEN937" s="8"/>
      <c r="AEO937" s="8"/>
      <c r="AEP937" s="8"/>
      <c r="AEQ937" s="8"/>
      <c r="AER937" s="8"/>
      <c r="AES937" s="8"/>
      <c r="AET937" s="8"/>
      <c r="AEU937" s="8"/>
      <c r="AEV937" s="8"/>
      <c r="AEW937" s="8"/>
      <c r="AEX937" s="8"/>
      <c r="AEY937" s="8"/>
      <c r="AEZ937" s="8"/>
      <c r="AFA937" s="8"/>
      <c r="AFB937" s="8"/>
      <c r="AFC937" s="8"/>
      <c r="AFD937" s="8"/>
      <c r="AFE937" s="8"/>
      <c r="AFF937" s="8"/>
      <c r="AFG937" s="8"/>
      <c r="AFH937" s="8"/>
      <c r="AFI937" s="8"/>
      <c r="AFJ937" s="8"/>
      <c r="AFK937" s="8"/>
      <c r="AFL937" s="8"/>
      <c r="AFM937" s="8"/>
      <c r="AFN937" s="8"/>
      <c r="AFO937" s="8"/>
      <c r="AFP937" s="8"/>
      <c r="AFQ937" s="8"/>
      <c r="AFR937" s="8"/>
      <c r="AFS937" s="8"/>
      <c r="AFT937" s="8"/>
      <c r="AFU937" s="8"/>
      <c r="AFV937" s="8"/>
      <c r="AFW937" s="8"/>
      <c r="AFX937" s="8"/>
      <c r="AFY937" s="8"/>
      <c r="AFZ937" s="8"/>
      <c r="AGA937" s="8"/>
      <c r="AGB937" s="8"/>
      <c r="AGC937" s="8"/>
      <c r="AGD937" s="8"/>
      <c r="AGE937" s="8"/>
      <c r="AGF937" s="8"/>
      <c r="AGG937" s="8"/>
      <c r="AGH937" s="8"/>
      <c r="AGI937" s="8"/>
      <c r="AGJ937" s="8"/>
      <c r="AGK937" s="8"/>
      <c r="AGL937" s="8"/>
      <c r="AGM937" s="8"/>
      <c r="AGN937" s="8"/>
      <c r="AGO937" s="8"/>
      <c r="AGP937" s="8"/>
      <c r="AGQ937" s="8"/>
      <c r="AGR937" s="8"/>
      <c r="AGS937" s="8"/>
      <c r="AGT937" s="8"/>
      <c r="AGU937" s="8"/>
      <c r="AGV937" s="8"/>
      <c r="AGW937" s="8"/>
      <c r="AGX937" s="8"/>
      <c r="AGY937" s="8"/>
      <c r="AGZ937" s="8"/>
      <c r="AHA937" s="8"/>
      <c r="AHB937" s="8"/>
      <c r="AHC937" s="8"/>
      <c r="AHD937" s="8"/>
      <c r="AHE937" s="8"/>
      <c r="AHF937" s="8"/>
      <c r="AHG937" s="8"/>
      <c r="AHH937" s="8"/>
      <c r="AHI937" s="8"/>
      <c r="AHJ937" s="8"/>
      <c r="AHK937" s="8"/>
      <c r="AHL937" s="8"/>
      <c r="AHM937" s="8"/>
      <c r="AHN937" s="8"/>
      <c r="AHO937" s="8"/>
      <c r="AHP937" s="8"/>
      <c r="AHQ937" s="8"/>
      <c r="AHR937" s="8"/>
      <c r="AHS937" s="8"/>
      <c r="AHT937" s="8"/>
      <c r="AHU937" s="8"/>
      <c r="AHV937" s="8"/>
      <c r="AHW937" s="8"/>
      <c r="AHX937" s="8"/>
      <c r="AHY937" s="8"/>
      <c r="AHZ937" s="8"/>
      <c r="AIA937" s="8"/>
      <c r="AIB937" s="8"/>
      <c r="AIC937" s="8"/>
      <c r="AID937" s="8"/>
      <c r="AIE937" s="8"/>
      <c r="AIF937" s="8"/>
      <c r="AIG937" s="8"/>
      <c r="AIH937" s="8"/>
      <c r="AII937" s="8"/>
      <c r="AIJ937" s="8"/>
      <c r="AIK937" s="8"/>
      <c r="AIL937" s="8"/>
      <c r="AIM937" s="8"/>
      <c r="AIN937" s="8"/>
      <c r="AIO937" s="8"/>
      <c r="AIP937" s="8"/>
      <c r="AIQ937" s="8"/>
      <c r="AIR937" s="8"/>
      <c r="AIS937" s="8"/>
      <c r="AIT937" s="8"/>
      <c r="AIU937" s="8"/>
      <c r="AIV937" s="8"/>
      <c r="AIW937" s="8"/>
      <c r="AIX937" s="8"/>
      <c r="AIY937" s="8"/>
      <c r="AIZ937" s="8"/>
      <c r="AJA937" s="8"/>
      <c r="AJB937" s="8"/>
      <c r="AJC937" s="8"/>
      <c r="AJD937" s="8"/>
      <c r="AJE937" s="8"/>
      <c r="AJF937" s="8"/>
      <c r="AJG937" s="8"/>
      <c r="AJH937" s="8"/>
      <c r="AJI937" s="8"/>
      <c r="AJJ937" s="8"/>
      <c r="AJK937" s="8"/>
      <c r="AJL937" s="8"/>
      <c r="AJM937" s="8"/>
      <c r="AJN937" s="8"/>
      <c r="AJO937" s="8"/>
      <c r="AJP937" s="8"/>
      <c r="AJQ937" s="8"/>
      <c r="AJR937" s="8"/>
      <c r="AJS937" s="8"/>
      <c r="AJT937" s="8"/>
      <c r="AJU937" s="8"/>
      <c r="AJV937" s="8"/>
      <c r="AJW937" s="8"/>
      <c r="AJX937" s="8"/>
      <c r="AJY937" s="8"/>
      <c r="AJZ937" s="8"/>
      <c r="AKA937" s="8"/>
      <c r="AKB937" s="8"/>
      <c r="AKC937" s="8"/>
      <c r="AKD937" s="8"/>
      <c r="AKE937" s="8"/>
      <c r="AKF937" s="8"/>
      <c r="AKG937" s="8"/>
      <c r="AKH937" s="8"/>
      <c r="AKI937" s="8"/>
      <c r="AKJ937" s="8"/>
      <c r="AKK937" s="8"/>
      <c r="AKL937" s="8"/>
      <c r="AKM937" s="8"/>
      <c r="AKN937" s="8"/>
      <c r="AKO937" s="8"/>
      <c r="AKP937" s="8"/>
      <c r="AKQ937" s="8"/>
      <c r="AKR937" s="8"/>
      <c r="AKS937" s="8"/>
      <c r="AKT937" s="8"/>
      <c r="AKU937" s="8"/>
      <c r="AKV937" s="8"/>
      <c r="AKW937" s="8"/>
      <c r="AKX937" s="8"/>
      <c r="AKY937" s="8"/>
      <c r="AKZ937" s="8"/>
      <c r="ALA937" s="8"/>
      <c r="ALB937" s="8"/>
      <c r="ALC937" s="8"/>
      <c r="ALD937" s="8"/>
      <c r="ALE937" s="8"/>
      <c r="ALF937" s="8"/>
      <c r="ALG937" s="8"/>
      <c r="ALH937" s="8"/>
      <c r="ALI937" s="8"/>
      <c r="ALJ937" s="8"/>
      <c r="ALK937" s="8"/>
      <c r="ALL937" s="8"/>
      <c r="ALM937" s="8"/>
      <c r="ALN937" s="8"/>
      <c r="ALO937" s="8"/>
      <c r="ALP937" s="8"/>
      <c r="ALQ937" s="8"/>
      <c r="ALR937" s="8"/>
      <c r="ALS937" s="8"/>
      <c r="ALT937" s="8"/>
      <c r="ALU937" s="8"/>
      <c r="ALV937" s="8"/>
      <c r="ALW937" s="8"/>
      <c r="ALX937" s="8"/>
      <c r="ALY937" s="8"/>
      <c r="ALZ937" s="8"/>
      <c r="AMA937" s="8"/>
      <c r="AMB937" s="8"/>
      <c r="AMC937" s="8"/>
      <c r="AMD937" s="8"/>
      <c r="AME937" s="8"/>
      <c r="AMF937" s="8"/>
      <c r="AMG937" s="8"/>
      <c r="AMH937" s="8"/>
      <c r="AMI937" s="8"/>
      <c r="AMJ937" s="8"/>
      <c r="AMK937" s="8"/>
      <c r="AML937" s="8"/>
      <c r="AMM937" s="8"/>
      <c r="AMN937" s="8"/>
      <c r="AMO937" s="8"/>
      <c r="AMP937" s="8"/>
      <c r="AMQ937" s="8"/>
      <c r="AMR937" s="8"/>
      <c r="AMS937" s="8"/>
      <c r="AMT937" s="8"/>
      <c r="AMU937" s="8"/>
      <c r="AMV937" s="8"/>
      <c r="AMW937" s="8"/>
      <c r="AMX937" s="8"/>
      <c r="AMY937" s="8"/>
      <c r="AMZ937" s="8"/>
      <c r="ANA937" s="8"/>
      <c r="ANB937" s="8"/>
      <c r="ANC937" s="8"/>
      <c r="AND937" s="8"/>
      <c r="ANE937" s="8"/>
      <c r="ANF937" s="8"/>
      <c r="ANG937" s="8"/>
      <c r="ANH937" s="8"/>
      <c r="ANI937" s="8"/>
      <c r="ANJ937" s="8"/>
      <c r="ANK937" s="8"/>
      <c r="ANL937" s="8"/>
      <c r="ANM937" s="8"/>
      <c r="ANN937" s="8"/>
      <c r="ANO937" s="8"/>
      <c r="ANP937" s="8"/>
      <c r="ANQ937" s="8"/>
      <c r="ANR937" s="8"/>
      <c r="ANS937" s="8"/>
      <c r="ANT937" s="8"/>
      <c r="ANU937" s="8"/>
      <c r="ANV937" s="8"/>
      <c r="ANW937" s="8"/>
      <c r="ANX937" s="8"/>
      <c r="ANY937" s="8"/>
      <c r="ANZ937" s="8"/>
      <c r="AOA937" s="8"/>
      <c r="AOB937" s="8"/>
      <c r="AOC937" s="8"/>
      <c r="AOD937" s="8"/>
      <c r="AOE937" s="8"/>
      <c r="AOF937" s="8"/>
      <c r="AOG937" s="8"/>
      <c r="AOH937" s="8"/>
      <c r="AOI937" s="8"/>
      <c r="AOJ937" s="8"/>
      <c r="AOK937" s="8"/>
      <c r="AOL937" s="8"/>
      <c r="AOM937" s="8"/>
      <c r="AON937" s="8"/>
      <c r="AOO937" s="8"/>
      <c r="AOP937" s="8"/>
      <c r="AOQ937" s="8"/>
      <c r="AOR937" s="8"/>
      <c r="AOS937" s="8"/>
      <c r="AOT937" s="8"/>
      <c r="AOU937" s="8"/>
      <c r="AOV937" s="8"/>
      <c r="AOW937" s="8"/>
      <c r="AOX937" s="8"/>
      <c r="AOY937" s="8"/>
      <c r="AOZ937" s="8"/>
      <c r="APA937" s="8"/>
      <c r="APB937" s="8"/>
      <c r="APC937" s="8"/>
      <c r="APD937" s="8"/>
      <c r="APE937" s="8"/>
      <c r="APF937" s="8"/>
      <c r="APG937" s="8"/>
      <c r="APH937" s="8"/>
      <c r="API937" s="8"/>
      <c r="APJ937" s="8"/>
      <c r="APK937" s="8"/>
      <c r="APL937" s="8"/>
      <c r="APM937" s="8"/>
      <c r="APN937" s="8"/>
      <c r="APO937" s="8"/>
      <c r="APP937" s="8"/>
      <c r="APQ937" s="8"/>
      <c r="APR937" s="8"/>
      <c r="APS937" s="8"/>
      <c r="APT937" s="8"/>
      <c r="APU937" s="8"/>
      <c r="APV937" s="8"/>
      <c r="APW937" s="8"/>
      <c r="APX937" s="8"/>
      <c r="APY937" s="8"/>
      <c r="APZ937" s="8"/>
      <c r="AQA937" s="8"/>
      <c r="AQB937" s="8"/>
      <c r="AQC937" s="8"/>
      <c r="AQD937" s="8"/>
      <c r="AQE937" s="8"/>
      <c r="AQF937" s="8"/>
      <c r="AQG937" s="8"/>
      <c r="AQH937" s="8"/>
      <c r="AQI937" s="8"/>
      <c r="AQJ937" s="8"/>
      <c r="AQK937" s="8"/>
      <c r="AQL937" s="8"/>
      <c r="AQM937" s="8"/>
      <c r="AQN937" s="8"/>
      <c r="AQO937" s="8"/>
      <c r="AQP937" s="8"/>
      <c r="AQQ937" s="8"/>
      <c r="AQR937" s="8"/>
      <c r="AQS937" s="8"/>
      <c r="AQT937" s="8"/>
      <c r="AQU937" s="8"/>
      <c r="AQV937" s="8"/>
      <c r="AQW937" s="8"/>
      <c r="AQX937" s="8"/>
      <c r="AQY937" s="8"/>
      <c r="AQZ937" s="8"/>
      <c r="ARA937" s="8"/>
      <c r="ARB937" s="8"/>
      <c r="ARC937" s="8"/>
      <c r="ARD937" s="8"/>
      <c r="ARE937" s="8"/>
      <c r="ARF937" s="8"/>
      <c r="ARG937" s="8"/>
      <c r="ARH937" s="8"/>
      <c r="ARI937" s="8"/>
      <c r="ARJ937" s="8"/>
      <c r="ARK937" s="8"/>
      <c r="ARL937" s="8"/>
      <c r="ARM937" s="8"/>
      <c r="ARN937" s="8"/>
      <c r="ARO937" s="8"/>
      <c r="ARP937" s="8"/>
      <c r="ARQ937" s="8"/>
      <c r="ARR937" s="8"/>
      <c r="ARS937" s="8"/>
      <c r="ART937" s="8"/>
      <c r="ARU937" s="8"/>
      <c r="ARV937" s="8"/>
      <c r="ARW937" s="8"/>
      <c r="ARX937" s="8"/>
      <c r="ARY937" s="8"/>
      <c r="ARZ937" s="8"/>
      <c r="ASA937" s="8"/>
      <c r="ASB937" s="8"/>
      <c r="ASC937" s="8"/>
      <c r="ASD937" s="8"/>
      <c r="ASE937" s="8"/>
      <c r="ASF937" s="8"/>
      <c r="ASG937" s="8"/>
      <c r="ASH937" s="8"/>
      <c r="ASI937" s="8"/>
      <c r="ASJ937" s="8"/>
      <c r="ASK937" s="8"/>
      <c r="ASL937" s="8"/>
      <c r="ASM937" s="8"/>
      <c r="ASN937" s="8"/>
      <c r="ASO937" s="8"/>
      <c r="ASP937" s="8"/>
      <c r="ASQ937" s="8"/>
      <c r="ASR937" s="8"/>
      <c r="ASS937" s="8"/>
      <c r="AST937" s="8"/>
      <c r="ASU937" s="8"/>
      <c r="ASV937" s="8"/>
      <c r="ASW937" s="8"/>
      <c r="ASX937" s="8"/>
      <c r="ASY937" s="8"/>
      <c r="ASZ937" s="8"/>
      <c r="ATA937" s="8"/>
      <c r="ATB937" s="8"/>
      <c r="ATC937" s="8"/>
      <c r="ATD937" s="8"/>
      <c r="ATE937" s="8"/>
      <c r="ATF937" s="8"/>
      <c r="ATG937" s="8"/>
      <c r="ATH937" s="8"/>
      <c r="ATI937" s="8"/>
      <c r="ATJ937" s="8"/>
      <c r="ATK937" s="8"/>
      <c r="ATL937" s="8"/>
      <c r="ATM937" s="8"/>
      <c r="ATN937" s="8"/>
      <c r="ATO937" s="8"/>
      <c r="ATP937" s="8"/>
      <c r="ATQ937" s="8"/>
      <c r="ATR937" s="8"/>
      <c r="ATS937" s="8"/>
      <c r="ATT937" s="8"/>
      <c r="ATU937" s="8"/>
      <c r="ATV937" s="8"/>
      <c r="ATW937" s="8"/>
      <c r="ATX937" s="8"/>
      <c r="ATY937" s="8"/>
      <c r="ATZ937" s="8"/>
      <c r="AUA937" s="8"/>
      <c r="AUB937" s="8"/>
      <c r="AUC937" s="8"/>
      <c r="AUD937" s="8"/>
      <c r="AUE937" s="8"/>
      <c r="AUF937" s="8"/>
      <c r="AUG937" s="8"/>
      <c r="AUH937" s="8"/>
      <c r="AUI937" s="8"/>
      <c r="AUJ937" s="8"/>
      <c r="AUK937" s="8"/>
      <c r="AUL937" s="8"/>
      <c r="AUM937" s="8"/>
      <c r="AUN937" s="8"/>
      <c r="AUO937" s="8"/>
      <c r="AUP937" s="8"/>
      <c r="AUQ937" s="8"/>
      <c r="AUR937" s="8"/>
      <c r="AUS937" s="8"/>
      <c r="AUT937" s="8"/>
      <c r="AUU937" s="8"/>
      <c r="AUV937" s="8"/>
      <c r="AUW937" s="8"/>
      <c r="AUX937" s="8"/>
      <c r="AUY937" s="8"/>
      <c r="AUZ937" s="8"/>
      <c r="AVA937" s="8"/>
      <c r="AVB937" s="8"/>
      <c r="AVC937" s="8"/>
      <c r="AVD937" s="8"/>
      <c r="AVE937" s="8"/>
      <c r="AVF937" s="8"/>
      <c r="AVG937" s="8"/>
      <c r="AVH937" s="8"/>
      <c r="AVI937" s="8"/>
      <c r="AVJ937" s="8"/>
      <c r="AVK937" s="8"/>
      <c r="AVL937" s="8"/>
      <c r="AVM937" s="8"/>
      <c r="AVN937" s="8"/>
      <c r="AVO937" s="8"/>
      <c r="AVP937" s="8"/>
      <c r="AVQ937" s="8"/>
      <c r="AVR937" s="8"/>
      <c r="AVS937" s="8"/>
      <c r="AVT937" s="8"/>
      <c r="AVU937" s="8"/>
      <c r="AVV937" s="8"/>
      <c r="AVW937" s="8"/>
      <c r="AVX937" s="8"/>
      <c r="AVY937" s="8"/>
      <c r="AVZ937" s="8"/>
      <c r="AWA937" s="8"/>
      <c r="AWB937" s="8"/>
      <c r="AWC937" s="8"/>
      <c r="AWD937" s="8"/>
      <c r="AWE937" s="8"/>
      <c r="AWF937" s="8"/>
      <c r="AWG937" s="8"/>
      <c r="AWH937" s="8"/>
      <c r="AWI937" s="8"/>
      <c r="AWJ937" s="8"/>
      <c r="AWK937" s="8"/>
      <c r="AWL937" s="8"/>
      <c r="AWM937" s="8"/>
      <c r="AWN937" s="8"/>
      <c r="AWO937" s="8"/>
      <c r="AWP937" s="8"/>
      <c r="AWQ937" s="8"/>
      <c r="AWR937" s="8"/>
      <c r="AWS937" s="8"/>
      <c r="AWT937" s="8"/>
      <c r="AWU937" s="8"/>
      <c r="AWV937" s="8"/>
      <c r="AWW937" s="8"/>
      <c r="AWX937" s="8"/>
      <c r="AWY937" s="8"/>
      <c r="AWZ937" s="8"/>
      <c r="AXA937" s="8"/>
      <c r="AXB937" s="8"/>
      <c r="AXC937" s="8"/>
      <c r="AXD937" s="8"/>
      <c r="AXE937" s="8"/>
      <c r="AXF937" s="8"/>
      <c r="AXG937" s="8"/>
      <c r="AXH937" s="8"/>
      <c r="AXI937" s="8"/>
      <c r="AXJ937" s="8"/>
      <c r="AXK937" s="8"/>
      <c r="AXL937" s="8"/>
      <c r="AXM937" s="8"/>
      <c r="AXN937" s="8"/>
      <c r="AXO937" s="8"/>
      <c r="AXP937" s="8"/>
      <c r="AXQ937" s="8"/>
      <c r="AXR937" s="8"/>
      <c r="AXS937" s="8"/>
      <c r="AXT937" s="8"/>
      <c r="AXU937" s="8"/>
      <c r="AXV937" s="8"/>
      <c r="AXW937" s="8"/>
      <c r="AXX937" s="8"/>
      <c r="AXY937" s="8"/>
      <c r="AXZ937" s="8"/>
      <c r="AYA937" s="8"/>
      <c r="AYB937" s="8"/>
      <c r="AYC937" s="8"/>
      <c r="AYD937" s="8"/>
      <c r="AYE937" s="8"/>
      <c r="AYF937" s="8"/>
      <c r="AYG937" s="8"/>
      <c r="AYH937" s="8"/>
      <c r="AYI937" s="8"/>
      <c r="AYJ937" s="8"/>
      <c r="AYK937" s="8"/>
      <c r="AYL937" s="8"/>
      <c r="AYM937" s="8"/>
      <c r="AYN937" s="8"/>
      <c r="AYO937" s="8"/>
      <c r="AYP937" s="8"/>
      <c r="AYQ937" s="8"/>
      <c r="AYR937" s="8"/>
      <c r="AYS937" s="8"/>
      <c r="AYT937" s="8"/>
      <c r="AYU937" s="8"/>
      <c r="AYV937" s="8"/>
      <c r="AYW937" s="8"/>
      <c r="AYX937" s="8"/>
      <c r="AYY937" s="8"/>
      <c r="AYZ937" s="8"/>
      <c r="AZA937" s="8"/>
      <c r="AZB937" s="8"/>
      <c r="AZC937" s="8"/>
      <c r="AZD937" s="8"/>
      <c r="AZE937" s="8"/>
      <c r="AZF937" s="8"/>
      <c r="AZG937" s="8"/>
      <c r="AZH937" s="8"/>
      <c r="AZI937" s="8"/>
      <c r="AZJ937" s="8"/>
      <c r="AZK937" s="8"/>
      <c r="AZL937" s="8"/>
      <c r="AZM937" s="8"/>
      <c r="AZN937" s="8"/>
      <c r="AZO937" s="8"/>
      <c r="AZP937" s="8"/>
      <c r="AZQ937" s="8"/>
      <c r="AZR937" s="8"/>
      <c r="AZS937" s="8"/>
      <c r="AZT937" s="8"/>
      <c r="AZU937" s="8"/>
      <c r="AZV937" s="8"/>
      <c r="AZW937" s="8"/>
      <c r="AZX937" s="8"/>
      <c r="AZY937" s="8"/>
      <c r="AZZ937" s="8"/>
      <c r="BAA937" s="8"/>
      <c r="BAB937" s="8"/>
      <c r="BAC937" s="8"/>
      <c r="BAD937" s="8"/>
      <c r="BAE937" s="8"/>
      <c r="BAF937" s="8"/>
      <c r="BAG937" s="8"/>
      <c r="BAH937" s="8"/>
      <c r="BAI937" s="8"/>
      <c r="BAJ937" s="8"/>
      <c r="BAK937" s="8"/>
      <c r="BAL937" s="8"/>
      <c r="BAM937" s="8"/>
      <c r="BAN937" s="8"/>
      <c r="BAO937" s="8"/>
      <c r="BAP937" s="8"/>
      <c r="BAQ937" s="8"/>
      <c r="BAR937" s="8"/>
      <c r="BAS937" s="8"/>
      <c r="BAT937" s="8"/>
      <c r="BAU937" s="8"/>
      <c r="BAV937" s="8"/>
      <c r="BAW937" s="8"/>
      <c r="BAX937" s="8"/>
      <c r="BAY937" s="8"/>
      <c r="BAZ937" s="8"/>
      <c r="BBA937" s="8"/>
      <c r="BBB937" s="8"/>
      <c r="BBC937" s="8"/>
      <c r="BBD937" s="8"/>
      <c r="BBE937" s="8"/>
      <c r="BBF937" s="8"/>
      <c r="BBG937" s="8"/>
      <c r="BBH937" s="8"/>
      <c r="BBI937" s="8"/>
      <c r="BBJ937" s="8"/>
      <c r="BBK937" s="8"/>
      <c r="BBL937" s="8"/>
      <c r="BBM937" s="8"/>
      <c r="BBN937" s="8"/>
      <c r="BBO937" s="8"/>
      <c r="BBP937" s="8"/>
      <c r="BBQ937" s="8"/>
      <c r="BBR937" s="8"/>
      <c r="BBS937" s="8"/>
      <c r="BBT937" s="8"/>
      <c r="BBU937" s="8"/>
      <c r="BBV937" s="8"/>
      <c r="BBW937" s="8"/>
      <c r="BBX937" s="8"/>
      <c r="BBY937" s="8"/>
      <c r="BBZ937" s="8"/>
      <c r="BCA937" s="8"/>
      <c r="BCB937" s="8"/>
      <c r="BCC937" s="8"/>
      <c r="BCD937" s="8"/>
      <c r="BCE937" s="8"/>
      <c r="BCF937" s="8"/>
      <c r="BCG937" s="8"/>
      <c r="BCH937" s="8"/>
      <c r="BCI937" s="8"/>
      <c r="BCJ937" s="8"/>
      <c r="BCK937" s="8"/>
      <c r="BCL937" s="8"/>
      <c r="BCM937" s="8"/>
      <c r="BCN937" s="8"/>
      <c r="BCO937" s="8"/>
      <c r="BCP937" s="8"/>
      <c r="BCQ937" s="8"/>
      <c r="BCR937" s="8"/>
      <c r="BCS937" s="8"/>
      <c r="BCT937" s="8"/>
      <c r="BCU937" s="8"/>
      <c r="BCV937" s="8"/>
      <c r="BCW937" s="8"/>
      <c r="BCX937" s="8"/>
      <c r="BCY937" s="8"/>
      <c r="BCZ937" s="8"/>
      <c r="BDA937" s="8"/>
      <c r="BDB937" s="8"/>
      <c r="BDC937" s="8"/>
      <c r="BDD937" s="8"/>
      <c r="BDE937" s="8"/>
      <c r="BDF937" s="8"/>
      <c r="BDG937" s="8"/>
      <c r="BDH937" s="8"/>
      <c r="BDI937" s="8"/>
      <c r="BDJ937" s="8"/>
      <c r="BDK937" s="8"/>
      <c r="BDL937" s="8"/>
      <c r="BDM937" s="8"/>
      <c r="BDN937" s="8"/>
      <c r="BDO937" s="8"/>
      <c r="BDP937" s="8"/>
      <c r="BDQ937" s="8"/>
      <c r="BDR937" s="8"/>
      <c r="BDS937" s="8"/>
      <c r="BDT937" s="8"/>
      <c r="BDU937" s="8"/>
      <c r="BDV937" s="8"/>
      <c r="BDW937" s="8"/>
      <c r="BDX937" s="8"/>
      <c r="BDY937" s="8"/>
      <c r="BDZ937" s="8"/>
      <c r="BEA937" s="8"/>
      <c r="BEB937" s="8"/>
      <c r="BEC937" s="8"/>
      <c r="BED937" s="8"/>
      <c r="BEE937" s="8"/>
      <c r="BEF937" s="8"/>
      <c r="BEG937" s="8"/>
      <c r="BEH937" s="8"/>
      <c r="BEI937" s="8"/>
      <c r="BEJ937" s="8"/>
      <c r="BEK937" s="8"/>
      <c r="BEL937" s="8"/>
      <c r="BEM937" s="8"/>
      <c r="BEN937" s="8"/>
      <c r="BEO937" s="8"/>
      <c r="BEP937" s="8"/>
      <c r="BEQ937" s="8"/>
      <c r="BER937" s="8"/>
      <c r="BES937" s="8"/>
      <c r="BET937" s="8"/>
      <c r="BEU937" s="8"/>
      <c r="BEV937" s="8"/>
      <c r="BEW937" s="8"/>
      <c r="BEX937" s="8"/>
      <c r="BEY937" s="8"/>
      <c r="BEZ937" s="8"/>
      <c r="BFA937" s="8"/>
      <c r="BFB937" s="8"/>
      <c r="BFC937" s="8"/>
      <c r="BFD937" s="8"/>
      <c r="BFE937" s="8"/>
      <c r="BFF937" s="8"/>
      <c r="BFG937" s="8"/>
      <c r="BFH937" s="8"/>
      <c r="BFI937" s="8"/>
      <c r="BFJ937" s="8"/>
      <c r="BFK937" s="8"/>
      <c r="BFL937" s="8"/>
      <c r="BFM937" s="8"/>
      <c r="BFN937" s="8"/>
      <c r="BFO937" s="8"/>
      <c r="BFP937" s="8"/>
      <c r="BFQ937" s="8"/>
      <c r="BFR937" s="8"/>
      <c r="BFS937" s="8"/>
      <c r="BFT937" s="8"/>
      <c r="BFU937" s="8"/>
      <c r="BFV937" s="8"/>
      <c r="BFW937" s="8"/>
      <c r="BFX937" s="8"/>
      <c r="BFY937" s="8"/>
      <c r="BFZ937" s="8"/>
      <c r="BGA937" s="8"/>
      <c r="BGB937" s="8"/>
      <c r="BGC937" s="8"/>
      <c r="BGD937" s="8"/>
      <c r="BGE937" s="8"/>
      <c r="BGF937" s="8"/>
      <c r="BGG937" s="8"/>
      <c r="BGH937" s="8"/>
      <c r="BGI937" s="8"/>
      <c r="BGJ937" s="8"/>
      <c r="BGK937" s="8"/>
      <c r="BGL937" s="8"/>
      <c r="BGM937" s="8"/>
      <c r="BGN937" s="8"/>
      <c r="BGO937" s="8"/>
      <c r="BGP937" s="8"/>
      <c r="BGQ937" s="8"/>
      <c r="BGR937" s="8"/>
      <c r="BGS937" s="8"/>
      <c r="BGT937" s="8"/>
      <c r="BGU937" s="8"/>
      <c r="BGV937" s="8"/>
      <c r="BGW937" s="8"/>
      <c r="BGX937" s="8"/>
      <c r="BGY937" s="8"/>
      <c r="BGZ937" s="8"/>
      <c r="BHA937" s="8"/>
      <c r="BHB937" s="8"/>
      <c r="BHC937" s="8"/>
      <c r="BHD937" s="8"/>
      <c r="BHE937" s="8"/>
      <c r="BHF937" s="8"/>
      <c r="BHG937" s="8"/>
      <c r="BHH937" s="8"/>
      <c r="BHI937" s="8"/>
      <c r="BHJ937" s="8"/>
      <c r="BHK937" s="8"/>
      <c r="BHL937" s="8"/>
      <c r="BHM937" s="8"/>
      <c r="BHN937" s="8"/>
      <c r="BHO937" s="8"/>
      <c r="BHP937" s="8"/>
      <c r="BHQ937" s="8"/>
      <c r="BHR937" s="8"/>
      <c r="BHS937" s="8"/>
      <c r="BHT937" s="8"/>
      <c r="BHU937" s="8"/>
      <c r="BHV937" s="8"/>
      <c r="BHW937" s="8"/>
      <c r="BHX937" s="8"/>
      <c r="BHY937" s="8"/>
      <c r="BHZ937" s="8"/>
      <c r="BIA937" s="8"/>
      <c r="BIB937" s="8"/>
      <c r="BIC937" s="8"/>
      <c r="BID937" s="8"/>
      <c r="BIE937" s="8"/>
      <c r="BIF937" s="8"/>
      <c r="BIG937" s="8"/>
      <c r="BIH937" s="8"/>
      <c r="BII937" s="8"/>
      <c r="BIJ937" s="8"/>
      <c r="BIK937" s="8"/>
      <c r="BIL937" s="8"/>
      <c r="BIM937" s="8"/>
      <c r="BIN937" s="8"/>
      <c r="BIO937" s="8"/>
      <c r="BIP937" s="8"/>
      <c r="BIQ937" s="8"/>
      <c r="BIR937" s="8"/>
      <c r="BIS937" s="8"/>
      <c r="BIT937" s="8"/>
      <c r="BIU937" s="8"/>
      <c r="BIV937" s="8"/>
      <c r="BIW937" s="8"/>
      <c r="BIX937" s="8"/>
      <c r="BIY937" s="8"/>
      <c r="BIZ937" s="8"/>
      <c r="BJA937" s="8"/>
      <c r="BJB937" s="8"/>
      <c r="BJC937" s="8"/>
      <c r="BJD937" s="8"/>
      <c r="BJE937" s="8"/>
      <c r="BJF937" s="8"/>
      <c r="BJG937" s="8"/>
      <c r="BJH937" s="8"/>
      <c r="BJI937" s="8"/>
      <c r="BJJ937" s="8"/>
      <c r="BJK937" s="8"/>
      <c r="BJL937" s="8"/>
      <c r="BJM937" s="8"/>
      <c r="BJN937" s="8"/>
      <c r="BJO937" s="8"/>
      <c r="BJP937" s="8"/>
      <c r="BJQ937" s="8"/>
      <c r="BJR937" s="8"/>
      <c r="BJS937" s="8"/>
      <c r="BJT937" s="8"/>
      <c r="BJU937" s="8"/>
      <c r="BJV937" s="8"/>
      <c r="BJW937" s="8"/>
      <c r="BJX937" s="8"/>
      <c r="BJY937" s="8"/>
      <c r="BJZ937" s="8"/>
      <c r="BKA937" s="8"/>
      <c r="BKB937" s="8"/>
      <c r="BKC937" s="8"/>
      <c r="BKD937" s="8"/>
      <c r="BKE937" s="8"/>
      <c r="BKF937" s="8"/>
      <c r="BKG937" s="8"/>
      <c r="BKH937" s="8"/>
      <c r="BKI937" s="8"/>
      <c r="BKJ937" s="8"/>
      <c r="BKK937" s="8"/>
      <c r="BKL937" s="8"/>
      <c r="BKM937" s="8"/>
      <c r="BKN937" s="8"/>
      <c r="BKO937" s="8"/>
      <c r="BKP937" s="8"/>
      <c r="BKQ937" s="8"/>
      <c r="BKR937" s="8"/>
      <c r="BKS937" s="8"/>
      <c r="BKT937" s="8"/>
      <c r="BKU937" s="8"/>
      <c r="BKV937" s="8"/>
      <c r="BKW937" s="8"/>
      <c r="BKX937" s="8"/>
      <c r="BKY937" s="8"/>
      <c r="BKZ937" s="8"/>
      <c r="BLA937" s="8"/>
      <c r="BLB937" s="8"/>
      <c r="BLC937" s="8"/>
      <c r="BLD937" s="8"/>
      <c r="BLE937" s="8"/>
      <c r="BLF937" s="8"/>
      <c r="BLG937" s="8"/>
      <c r="BLH937" s="8"/>
      <c r="BLI937" s="8"/>
      <c r="BLJ937" s="8"/>
      <c r="BLK937" s="8"/>
      <c r="BLL937" s="8"/>
      <c r="BLM937" s="8"/>
      <c r="BLN937" s="8"/>
      <c r="BLO937" s="8"/>
      <c r="BLP937" s="8"/>
      <c r="BLQ937" s="8"/>
      <c r="BLR937" s="8"/>
      <c r="BLS937" s="8"/>
      <c r="BLT937" s="8"/>
      <c r="BLU937" s="8"/>
      <c r="BLV937" s="8"/>
      <c r="BLW937" s="8"/>
      <c r="BLX937" s="8"/>
      <c r="BLY937" s="8"/>
      <c r="BLZ937" s="8"/>
      <c r="BMA937" s="8"/>
      <c r="BMB937" s="8"/>
      <c r="BMC937" s="8"/>
      <c r="BMD937" s="8"/>
      <c r="BME937" s="8"/>
      <c r="BMF937" s="8"/>
      <c r="BMG937" s="8"/>
      <c r="BMH937" s="8"/>
      <c r="BMI937" s="8"/>
      <c r="BMJ937" s="8"/>
      <c r="BMK937" s="8"/>
      <c r="BML937" s="8"/>
      <c r="BMM937" s="8"/>
      <c r="BMN937" s="8"/>
      <c r="BMO937" s="8"/>
      <c r="BMP937" s="8"/>
      <c r="BMQ937" s="8"/>
      <c r="BMR937" s="8"/>
      <c r="BMS937" s="8"/>
      <c r="BMT937" s="8"/>
      <c r="BMU937" s="8"/>
      <c r="BMV937" s="8"/>
      <c r="BMW937" s="8"/>
      <c r="BMX937" s="8"/>
      <c r="BMY937" s="8"/>
      <c r="BMZ937" s="8"/>
      <c r="BNA937" s="8"/>
      <c r="BNB937" s="8"/>
      <c r="BNC937" s="8"/>
      <c r="BND937" s="8"/>
      <c r="BNE937" s="8"/>
      <c r="BNF937" s="8"/>
      <c r="BNG937" s="8"/>
      <c r="BNH937" s="8"/>
      <c r="BNI937" s="8"/>
      <c r="BNJ937" s="8"/>
      <c r="BNK937" s="8"/>
      <c r="BNL937" s="8"/>
      <c r="BNM937" s="8"/>
      <c r="BNN937" s="8"/>
      <c r="BNO937" s="8"/>
      <c r="BNP937" s="8"/>
      <c r="BNQ937" s="8"/>
      <c r="BNR937" s="8"/>
      <c r="BNS937" s="8"/>
      <c r="BNT937" s="8"/>
      <c r="BNU937" s="8"/>
      <c r="BNV937" s="8"/>
      <c r="BNW937" s="8"/>
      <c r="BNX937" s="8"/>
      <c r="BNY937" s="8"/>
      <c r="BNZ937" s="8"/>
      <c r="BOA937" s="8"/>
      <c r="BOB937" s="8"/>
      <c r="BOC937" s="8"/>
      <c r="BOD937" s="8"/>
      <c r="BOE937" s="8"/>
      <c r="BOF937" s="8"/>
      <c r="BOG937" s="8"/>
      <c r="BOH937" s="8"/>
      <c r="BOI937" s="8"/>
      <c r="BOJ937" s="8"/>
      <c r="BOK937" s="8"/>
      <c r="BOL937" s="8"/>
      <c r="BOM937" s="8"/>
      <c r="BON937" s="8"/>
      <c r="BOO937" s="8"/>
      <c r="BOP937" s="8"/>
      <c r="BOQ937" s="8"/>
      <c r="BOR937" s="8"/>
      <c r="BOS937" s="8"/>
      <c r="BOT937" s="8"/>
      <c r="BOU937" s="8"/>
      <c r="BOV937" s="8"/>
      <c r="BOW937" s="8"/>
      <c r="BOX937" s="8"/>
      <c r="BOY937" s="8"/>
      <c r="BOZ937" s="8"/>
      <c r="BPA937" s="8"/>
      <c r="BPB937" s="8"/>
      <c r="BPC937" s="8"/>
      <c r="BPD937" s="8"/>
      <c r="BPE937" s="8"/>
      <c r="BPF937" s="8"/>
      <c r="BPG937" s="8"/>
      <c r="BPH937" s="8"/>
      <c r="BPI937" s="8"/>
      <c r="BPJ937" s="8"/>
      <c r="BPK937" s="8"/>
      <c r="BPL937" s="8"/>
      <c r="BPM937" s="8"/>
      <c r="BPN937" s="8"/>
      <c r="BPO937" s="8"/>
      <c r="BPP937" s="8"/>
      <c r="BPQ937" s="8"/>
      <c r="BPR937" s="8"/>
      <c r="BPS937" s="8"/>
      <c r="BPT937" s="8"/>
      <c r="BPU937" s="8"/>
      <c r="BPV937" s="8"/>
      <c r="BPW937" s="8"/>
      <c r="BPX937" s="8"/>
      <c r="BPY937" s="8"/>
      <c r="BPZ937" s="8"/>
      <c r="BQA937" s="8"/>
      <c r="BQB937" s="8"/>
      <c r="BQC937" s="8"/>
      <c r="BQD937" s="8"/>
      <c r="BQE937" s="8"/>
      <c r="BQF937" s="8"/>
      <c r="BQG937" s="8"/>
      <c r="BQH937" s="8"/>
      <c r="BQI937" s="8"/>
      <c r="BQJ937" s="8"/>
      <c r="BQK937" s="8"/>
      <c r="BQL937" s="8"/>
      <c r="BQM937" s="8"/>
      <c r="BQN937" s="8"/>
      <c r="BQO937" s="8"/>
      <c r="BQP937" s="8"/>
      <c r="BQQ937" s="8"/>
      <c r="BQR937" s="8"/>
      <c r="BQS937" s="8"/>
      <c r="BQT937" s="8"/>
      <c r="BQU937" s="8"/>
      <c r="BQV937" s="8"/>
      <c r="BQW937" s="8"/>
      <c r="BQX937" s="8"/>
      <c r="BQY937" s="8"/>
      <c r="BQZ937" s="8"/>
      <c r="BRA937" s="8"/>
      <c r="BRB937" s="8"/>
      <c r="BRC937" s="8"/>
      <c r="BRD937" s="8"/>
      <c r="BRE937" s="8"/>
      <c r="BRF937" s="8"/>
      <c r="BRG937" s="8"/>
      <c r="BRH937" s="8"/>
      <c r="BRI937" s="8"/>
      <c r="BRJ937" s="8"/>
      <c r="BRK937" s="8"/>
      <c r="BRL937" s="8"/>
      <c r="BRM937" s="8"/>
      <c r="BRN937" s="8"/>
      <c r="BRO937" s="8"/>
      <c r="BRP937" s="8"/>
      <c r="BRQ937" s="8"/>
      <c r="BRR937" s="8"/>
      <c r="BRS937" s="8"/>
      <c r="BRT937" s="8"/>
      <c r="BRU937" s="8"/>
      <c r="BRV937" s="8"/>
      <c r="BRW937" s="8"/>
      <c r="BRX937" s="8"/>
      <c r="BRY937" s="8"/>
      <c r="BRZ937" s="8"/>
      <c r="BSA937" s="8"/>
      <c r="BSB937" s="8"/>
      <c r="BSC937" s="8"/>
      <c r="BSD937" s="8"/>
      <c r="BSE937" s="8"/>
      <c r="BSF937" s="8"/>
      <c r="BSG937" s="8"/>
      <c r="BSH937" s="8"/>
      <c r="BSI937" s="8"/>
      <c r="BSJ937" s="8"/>
      <c r="BSK937" s="8"/>
      <c r="BSL937" s="8"/>
      <c r="BSM937" s="8"/>
      <c r="BSN937" s="8"/>
      <c r="BSO937" s="8"/>
      <c r="BSP937" s="8"/>
      <c r="BSQ937" s="8"/>
      <c r="BSR937" s="8"/>
      <c r="BSS937" s="8"/>
      <c r="BST937" s="8"/>
      <c r="BSU937" s="8"/>
      <c r="BSV937" s="8"/>
      <c r="BSW937" s="8"/>
      <c r="BSX937" s="8"/>
      <c r="BSY937" s="8"/>
      <c r="BSZ937" s="8"/>
      <c r="BTA937" s="8"/>
      <c r="BTB937" s="8"/>
      <c r="BTC937" s="8"/>
      <c r="BTD937" s="8"/>
      <c r="BTE937" s="8"/>
      <c r="BTF937" s="8"/>
      <c r="BTG937" s="8"/>
      <c r="BTH937" s="8"/>
      <c r="BTI937" s="8"/>
      <c r="BTJ937" s="8"/>
      <c r="BTK937" s="8"/>
      <c r="BTL937" s="8"/>
      <c r="BTM937" s="8"/>
      <c r="BTN937" s="8"/>
      <c r="BTO937" s="8"/>
      <c r="BTP937" s="8"/>
      <c r="BTQ937" s="8"/>
      <c r="BTR937" s="8"/>
      <c r="BTS937" s="8"/>
      <c r="BTT937" s="8"/>
      <c r="BTU937" s="8"/>
      <c r="BTV937" s="8"/>
      <c r="BTW937" s="8"/>
      <c r="BTX937" s="8"/>
      <c r="BTY937" s="8"/>
      <c r="BTZ937" s="8"/>
      <c r="BUA937" s="8"/>
      <c r="BUB937" s="8"/>
      <c r="BUC937" s="8"/>
      <c r="BUD937" s="8"/>
      <c r="BUE937" s="8"/>
      <c r="BUF937" s="8"/>
      <c r="BUG937" s="8"/>
      <c r="BUH937" s="8"/>
      <c r="BUI937" s="8"/>
      <c r="BUJ937" s="8"/>
      <c r="BUK937" s="8"/>
      <c r="BUL937" s="8"/>
      <c r="BUM937" s="8"/>
      <c r="BUN937" s="8"/>
      <c r="BUO937" s="8"/>
      <c r="BUP937" s="8"/>
      <c r="BUQ937" s="8"/>
      <c r="BUR937" s="8"/>
      <c r="BUS937" s="8"/>
      <c r="BUT937" s="8"/>
      <c r="BUU937" s="8"/>
      <c r="BUV937" s="8"/>
      <c r="BUW937" s="8"/>
      <c r="BUX937" s="8"/>
      <c r="BUY937" s="8"/>
      <c r="BUZ937" s="8"/>
      <c r="BVA937" s="8"/>
      <c r="BVB937" s="8"/>
      <c r="BVC937" s="8"/>
      <c r="BVD937" s="8"/>
      <c r="BVE937" s="8"/>
      <c r="BVF937" s="8"/>
      <c r="BVG937" s="8"/>
      <c r="BVH937" s="8"/>
      <c r="BVI937" s="8"/>
      <c r="BVJ937" s="8"/>
      <c r="BVK937" s="8"/>
      <c r="BVL937" s="8"/>
      <c r="BVM937" s="8"/>
      <c r="BVN937" s="8"/>
      <c r="BVO937" s="8"/>
      <c r="BVP937" s="8"/>
      <c r="BVQ937" s="8"/>
      <c r="BVR937" s="8"/>
      <c r="BVS937" s="8"/>
      <c r="BVT937" s="8"/>
      <c r="BVU937" s="8"/>
      <c r="BVV937" s="8"/>
      <c r="BVW937" s="8"/>
      <c r="BVX937" s="8"/>
      <c r="BVY937" s="8"/>
      <c r="BVZ937" s="8"/>
      <c r="BWA937" s="8"/>
      <c r="BWB937" s="8"/>
      <c r="BWC937" s="8"/>
      <c r="BWD937" s="8"/>
      <c r="BWE937" s="8"/>
      <c r="BWF937" s="8"/>
      <c r="BWG937" s="8"/>
      <c r="BWH937" s="8"/>
      <c r="BWI937" s="8"/>
      <c r="BWJ937" s="8"/>
      <c r="BWK937" s="8"/>
      <c r="BWL937" s="8"/>
      <c r="BWM937" s="8"/>
      <c r="BWN937" s="8"/>
      <c r="BWO937" s="8"/>
      <c r="BWP937" s="8"/>
      <c r="BWQ937" s="8"/>
    </row>
    <row r="938" spans="1:1967" s="547" customFormat="1" ht="102" customHeight="1">
      <c r="A938" s="9" t="s">
        <v>6632</v>
      </c>
      <c r="B938" s="100" t="s">
        <v>97</v>
      </c>
      <c r="C938" s="111" t="s">
        <v>1109</v>
      </c>
      <c r="D938" s="111" t="s">
        <v>1094</v>
      </c>
      <c r="E938" s="111" t="s">
        <v>1110</v>
      </c>
      <c r="F938" s="3"/>
      <c r="G938" s="3" t="s">
        <v>384</v>
      </c>
      <c r="H938" s="20">
        <v>1</v>
      </c>
      <c r="I938" s="114">
        <v>470000000</v>
      </c>
      <c r="J938" s="21" t="s">
        <v>1314</v>
      </c>
      <c r="K938" s="19" t="s">
        <v>2075</v>
      </c>
      <c r="L938" s="137" t="s">
        <v>3397</v>
      </c>
      <c r="M938" s="140" t="s">
        <v>383</v>
      </c>
      <c r="N938" s="346" t="s">
        <v>2084</v>
      </c>
      <c r="O938" s="3" t="s">
        <v>1366</v>
      </c>
      <c r="P938" s="7" t="s">
        <v>1338</v>
      </c>
      <c r="Q938" s="3" t="s">
        <v>1186</v>
      </c>
      <c r="R938" s="24">
        <v>48</v>
      </c>
      <c r="S938" s="92">
        <v>39450</v>
      </c>
      <c r="T938" s="83">
        <v>0</v>
      </c>
      <c r="U938" s="83">
        <f t="shared" si="321"/>
        <v>0</v>
      </c>
      <c r="V938" s="9" t="s">
        <v>1325</v>
      </c>
      <c r="W938" s="152" t="s">
        <v>1394</v>
      </c>
      <c r="X938" s="9" t="s">
        <v>9055</v>
      </c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  <c r="AM938" s="8"/>
      <c r="AN938" s="8"/>
      <c r="AO938" s="8"/>
      <c r="AP938" s="8"/>
      <c r="AQ938" s="8"/>
      <c r="AR938" s="8"/>
      <c r="AS938" s="8"/>
      <c r="AT938" s="8"/>
      <c r="AU938" s="8"/>
      <c r="AV938" s="8"/>
      <c r="AW938" s="8"/>
      <c r="AX938" s="8"/>
      <c r="AY938" s="8"/>
      <c r="AZ938" s="8"/>
      <c r="BA938" s="8"/>
      <c r="BB938" s="8"/>
      <c r="BC938" s="8"/>
      <c r="BD938" s="8"/>
      <c r="BE938" s="8"/>
      <c r="BF938" s="8"/>
      <c r="BG938" s="8"/>
      <c r="BH938" s="8"/>
      <c r="BI938" s="8"/>
      <c r="BJ938" s="8"/>
      <c r="BK938" s="8"/>
      <c r="BL938" s="8"/>
      <c r="BM938" s="8"/>
      <c r="BN938" s="8"/>
      <c r="BO938" s="8"/>
      <c r="BP938" s="8"/>
      <c r="BQ938" s="8"/>
      <c r="BR938" s="8"/>
      <c r="BS938" s="8"/>
      <c r="BT938" s="8"/>
      <c r="BU938" s="8"/>
      <c r="BV938" s="8"/>
      <c r="BW938" s="8"/>
      <c r="BX938" s="8"/>
      <c r="BY938" s="8"/>
      <c r="BZ938" s="8"/>
      <c r="CA938" s="8"/>
      <c r="CB938" s="8"/>
      <c r="CC938" s="8"/>
      <c r="CD938" s="8"/>
      <c r="CE938" s="8"/>
      <c r="CF938" s="8"/>
      <c r="CG938" s="8"/>
      <c r="CH938" s="8"/>
      <c r="CI938" s="8"/>
      <c r="CJ938" s="8"/>
      <c r="CK938" s="8"/>
      <c r="CL938" s="8"/>
      <c r="CM938" s="8"/>
      <c r="CN938" s="8"/>
      <c r="CO938" s="8"/>
      <c r="CP938" s="8"/>
      <c r="CQ938" s="8"/>
      <c r="CR938" s="8"/>
      <c r="CS938" s="8"/>
      <c r="CT938" s="8"/>
      <c r="CU938" s="8"/>
      <c r="CV938" s="8"/>
      <c r="CW938" s="8"/>
      <c r="CX938" s="8"/>
      <c r="CY938" s="8"/>
      <c r="CZ938" s="8"/>
      <c r="DA938" s="8"/>
      <c r="DB938" s="8"/>
      <c r="DC938" s="8"/>
      <c r="DD938" s="8"/>
      <c r="DE938" s="8"/>
      <c r="DF938" s="8"/>
      <c r="DG938" s="8"/>
      <c r="DH938" s="8"/>
      <c r="DI938" s="8"/>
      <c r="DJ938" s="8"/>
      <c r="DK938" s="8"/>
      <c r="DL938" s="8"/>
      <c r="DM938" s="8"/>
      <c r="DN938" s="8"/>
      <c r="DO938" s="8"/>
      <c r="DP938" s="8"/>
      <c r="DQ938" s="8"/>
      <c r="DR938" s="8"/>
      <c r="DS938" s="8"/>
      <c r="DT938" s="8"/>
      <c r="DU938" s="8"/>
      <c r="DV938" s="8"/>
      <c r="DW938" s="8"/>
      <c r="DX938" s="8"/>
      <c r="DY938" s="8"/>
      <c r="DZ938" s="8"/>
      <c r="EA938" s="8"/>
      <c r="EB938" s="8"/>
      <c r="EC938" s="8"/>
      <c r="ED938" s="8"/>
      <c r="EE938" s="8"/>
      <c r="EF938" s="8"/>
      <c r="EG938" s="8"/>
      <c r="EH938" s="8"/>
      <c r="EI938" s="8"/>
      <c r="EJ938" s="8"/>
      <c r="EK938" s="8"/>
      <c r="EL938" s="8"/>
      <c r="EM938" s="8"/>
      <c r="EN938" s="8"/>
      <c r="EO938" s="8"/>
      <c r="EP938" s="8"/>
      <c r="EQ938" s="8"/>
      <c r="ER938" s="8"/>
      <c r="ES938" s="8"/>
      <c r="ET938" s="8"/>
      <c r="EU938" s="8"/>
      <c r="EV938" s="8"/>
      <c r="EW938" s="8"/>
      <c r="EX938" s="8"/>
      <c r="EY938" s="8"/>
      <c r="EZ938" s="8"/>
      <c r="FA938" s="8"/>
      <c r="FB938" s="8"/>
      <c r="FC938" s="8"/>
      <c r="FD938" s="8"/>
      <c r="FE938" s="8"/>
      <c r="FF938" s="8"/>
      <c r="FG938" s="8"/>
      <c r="FH938" s="8"/>
      <c r="FI938" s="8"/>
      <c r="FJ938" s="8"/>
      <c r="FK938" s="8"/>
      <c r="FL938" s="8"/>
      <c r="FM938" s="8"/>
      <c r="FN938" s="8"/>
      <c r="FO938" s="8"/>
      <c r="FP938" s="8"/>
      <c r="FQ938" s="8"/>
      <c r="FR938" s="8"/>
      <c r="FS938" s="8"/>
      <c r="FT938" s="8"/>
      <c r="FU938" s="8"/>
      <c r="FV938" s="8"/>
      <c r="FW938" s="8"/>
      <c r="FX938" s="8"/>
      <c r="FY938" s="8"/>
      <c r="FZ938" s="8"/>
      <c r="GA938" s="8"/>
      <c r="GB938" s="8"/>
      <c r="GC938" s="8"/>
      <c r="GD938" s="8"/>
      <c r="GE938" s="8"/>
      <c r="GF938" s="8"/>
      <c r="GG938" s="8"/>
      <c r="GH938" s="8"/>
      <c r="GI938" s="8"/>
      <c r="GJ938" s="8"/>
      <c r="GK938" s="8"/>
      <c r="GL938" s="8"/>
      <c r="GM938" s="8"/>
      <c r="GN938" s="8"/>
      <c r="GO938" s="8"/>
      <c r="GP938" s="8"/>
      <c r="GQ938" s="8"/>
      <c r="GR938" s="8"/>
      <c r="GS938" s="8"/>
      <c r="GT938" s="8"/>
      <c r="GU938" s="8"/>
      <c r="GV938" s="8"/>
      <c r="GW938" s="8"/>
      <c r="GX938" s="8"/>
      <c r="GY938" s="8"/>
      <c r="GZ938" s="8"/>
      <c r="HA938" s="8"/>
      <c r="HB938" s="8"/>
      <c r="HC938" s="8"/>
      <c r="HD938" s="8"/>
      <c r="HE938" s="8"/>
      <c r="HF938" s="8"/>
      <c r="HG938" s="8"/>
      <c r="HH938" s="8"/>
      <c r="HI938" s="8"/>
      <c r="HJ938" s="8"/>
      <c r="HK938" s="8"/>
      <c r="HL938" s="8"/>
      <c r="HM938" s="8"/>
      <c r="HN938" s="8"/>
      <c r="HO938" s="8"/>
      <c r="HP938" s="8"/>
      <c r="HQ938" s="8"/>
      <c r="HR938" s="8"/>
      <c r="HS938" s="8"/>
      <c r="HT938" s="8"/>
      <c r="HU938" s="8"/>
      <c r="HV938" s="8"/>
      <c r="HW938" s="8"/>
      <c r="HX938" s="8"/>
      <c r="HY938" s="8"/>
      <c r="HZ938" s="8"/>
      <c r="IA938" s="8"/>
      <c r="IB938" s="8"/>
      <c r="IC938" s="8"/>
      <c r="ID938" s="8"/>
      <c r="IE938" s="8"/>
      <c r="IF938" s="8"/>
      <c r="IG938" s="8"/>
      <c r="IH938" s="8"/>
      <c r="II938" s="8"/>
      <c r="IJ938" s="8"/>
      <c r="IK938" s="8"/>
      <c r="IL938" s="8"/>
      <c r="IM938" s="8"/>
      <c r="IN938" s="8"/>
      <c r="IO938" s="8"/>
      <c r="IP938" s="8"/>
      <c r="IQ938" s="8"/>
      <c r="IR938" s="8"/>
      <c r="IS938" s="8"/>
      <c r="IT938" s="8"/>
      <c r="IU938" s="8"/>
      <c r="IV938" s="8"/>
      <c r="IW938" s="8"/>
      <c r="IX938" s="8"/>
      <c r="IY938" s="8"/>
      <c r="IZ938" s="8"/>
      <c r="JA938" s="8"/>
      <c r="JB938" s="8"/>
      <c r="JC938" s="8"/>
      <c r="JD938" s="8"/>
      <c r="JE938" s="8"/>
      <c r="JF938" s="8"/>
      <c r="JG938" s="8"/>
      <c r="JH938" s="8"/>
      <c r="JI938" s="8"/>
      <c r="JJ938" s="8"/>
      <c r="JK938" s="8"/>
      <c r="JL938" s="8"/>
      <c r="JM938" s="8"/>
      <c r="JN938" s="8"/>
      <c r="JO938" s="8"/>
      <c r="JP938" s="8"/>
      <c r="JQ938" s="8"/>
      <c r="JR938" s="8"/>
      <c r="JS938" s="8"/>
      <c r="JT938" s="8"/>
      <c r="JU938" s="8"/>
      <c r="JV938" s="8"/>
      <c r="JW938" s="8"/>
      <c r="JX938" s="8"/>
      <c r="JY938" s="8"/>
      <c r="JZ938" s="8"/>
      <c r="KA938" s="8"/>
      <c r="KB938" s="8"/>
      <c r="KC938" s="8"/>
      <c r="KD938" s="8"/>
      <c r="KE938" s="8"/>
      <c r="KF938" s="8"/>
      <c r="KG938" s="8"/>
      <c r="KH938" s="8"/>
      <c r="KI938" s="8"/>
      <c r="KJ938" s="8"/>
      <c r="KK938" s="8"/>
      <c r="KL938" s="8"/>
      <c r="KM938" s="8"/>
      <c r="KN938" s="8"/>
      <c r="KO938" s="8"/>
      <c r="KP938" s="8"/>
      <c r="KQ938" s="8"/>
      <c r="KR938" s="8"/>
      <c r="KS938" s="8"/>
      <c r="KT938" s="8"/>
      <c r="KU938" s="8"/>
      <c r="KV938" s="8"/>
      <c r="KW938" s="8"/>
      <c r="KX938" s="8"/>
      <c r="KY938" s="8"/>
      <c r="KZ938" s="8"/>
      <c r="LA938" s="8"/>
      <c r="LB938" s="8"/>
      <c r="LC938" s="8"/>
      <c r="LD938" s="8"/>
      <c r="LE938" s="8"/>
      <c r="LF938" s="8"/>
      <c r="LG938" s="8"/>
      <c r="LH938" s="8"/>
      <c r="LI938" s="8"/>
      <c r="LJ938" s="8"/>
      <c r="LK938" s="8"/>
      <c r="LL938" s="8"/>
      <c r="LM938" s="8"/>
      <c r="LN938" s="8"/>
      <c r="LO938" s="8"/>
      <c r="LP938" s="8"/>
      <c r="LQ938" s="8"/>
      <c r="LR938" s="8"/>
      <c r="LS938" s="8"/>
      <c r="LT938" s="8"/>
      <c r="LU938" s="8"/>
      <c r="LV938" s="8"/>
      <c r="LW938" s="8"/>
      <c r="LX938" s="8"/>
      <c r="LY938" s="8"/>
      <c r="LZ938" s="8"/>
      <c r="MA938" s="8"/>
      <c r="MB938" s="8"/>
      <c r="MC938" s="8"/>
      <c r="MD938" s="8"/>
      <c r="ME938" s="8"/>
      <c r="MF938" s="8"/>
      <c r="MG938" s="8"/>
      <c r="MH938" s="8"/>
      <c r="MI938" s="8"/>
      <c r="MJ938" s="8"/>
      <c r="MK938" s="8"/>
      <c r="ML938" s="8"/>
      <c r="MM938" s="8"/>
      <c r="MN938" s="8"/>
      <c r="MO938" s="8"/>
      <c r="MP938" s="8"/>
      <c r="MQ938" s="8"/>
      <c r="MR938" s="8"/>
      <c r="MS938" s="8"/>
      <c r="MT938" s="8"/>
      <c r="MU938" s="8"/>
      <c r="MV938" s="8"/>
      <c r="MW938" s="8"/>
      <c r="MX938" s="8"/>
      <c r="MY938" s="8"/>
      <c r="MZ938" s="8"/>
      <c r="NA938" s="8"/>
      <c r="NB938" s="8"/>
      <c r="NC938" s="8"/>
      <c r="ND938" s="8"/>
      <c r="NE938" s="8"/>
      <c r="NF938" s="8"/>
      <c r="NG938" s="8"/>
      <c r="NH938" s="8"/>
      <c r="NI938" s="8"/>
      <c r="NJ938" s="8"/>
      <c r="NK938" s="8"/>
      <c r="NL938" s="8"/>
      <c r="NM938" s="8"/>
      <c r="NN938" s="8"/>
      <c r="NO938" s="8"/>
      <c r="NP938" s="8"/>
      <c r="NQ938" s="8"/>
      <c r="NR938" s="8"/>
      <c r="NS938" s="8"/>
      <c r="NT938" s="8"/>
      <c r="NU938" s="8"/>
      <c r="NV938" s="8"/>
      <c r="NW938" s="8"/>
      <c r="NX938" s="8"/>
      <c r="NY938" s="8"/>
      <c r="NZ938" s="8"/>
      <c r="OA938" s="8"/>
      <c r="OB938" s="8"/>
      <c r="OC938" s="8"/>
      <c r="OD938" s="8"/>
      <c r="OE938" s="8"/>
      <c r="OF938" s="8"/>
      <c r="OG938" s="8"/>
      <c r="OH938" s="8"/>
      <c r="OI938" s="8"/>
      <c r="OJ938" s="8"/>
      <c r="OK938" s="8"/>
      <c r="OL938" s="8"/>
      <c r="OM938" s="8"/>
      <c r="ON938" s="8"/>
      <c r="OO938" s="8"/>
      <c r="OP938" s="8"/>
      <c r="OQ938" s="8"/>
      <c r="OR938" s="8"/>
      <c r="OS938" s="8"/>
      <c r="OT938" s="8"/>
      <c r="OU938" s="8"/>
      <c r="OV938" s="8"/>
      <c r="OW938" s="8"/>
      <c r="OX938" s="8"/>
      <c r="OY938" s="8"/>
      <c r="OZ938" s="8"/>
      <c r="PA938" s="8"/>
      <c r="PB938" s="8"/>
      <c r="PC938" s="8"/>
      <c r="PD938" s="8"/>
      <c r="PE938" s="8"/>
      <c r="PF938" s="8"/>
      <c r="PG938" s="8"/>
      <c r="PH938" s="8"/>
      <c r="PI938" s="8"/>
      <c r="PJ938" s="8"/>
      <c r="PK938" s="8"/>
      <c r="PL938" s="8"/>
      <c r="PM938" s="8"/>
      <c r="PN938" s="8"/>
      <c r="PO938" s="8"/>
      <c r="PP938" s="8"/>
      <c r="PQ938" s="8"/>
      <c r="PR938" s="8"/>
      <c r="PS938" s="8"/>
      <c r="PT938" s="8"/>
      <c r="PU938" s="8"/>
      <c r="PV938" s="8"/>
      <c r="PW938" s="8"/>
      <c r="PX938" s="8"/>
      <c r="PY938" s="8"/>
      <c r="PZ938" s="8"/>
      <c r="QA938" s="8"/>
      <c r="QB938" s="8"/>
      <c r="QC938" s="8"/>
      <c r="QD938" s="8"/>
      <c r="QE938" s="8"/>
      <c r="QF938" s="8"/>
      <c r="QG938" s="8"/>
      <c r="QH938" s="8"/>
      <c r="QI938" s="8"/>
      <c r="QJ938" s="8"/>
      <c r="QK938" s="8"/>
      <c r="QL938" s="8"/>
      <c r="QM938" s="8"/>
      <c r="QN938" s="8"/>
      <c r="QO938" s="8"/>
      <c r="QP938" s="8"/>
      <c r="QQ938" s="8"/>
      <c r="QR938" s="8"/>
      <c r="QS938" s="8"/>
      <c r="QT938" s="8"/>
      <c r="QU938" s="8"/>
      <c r="QV938" s="8"/>
      <c r="QW938" s="8"/>
      <c r="QX938" s="8"/>
      <c r="QY938" s="8"/>
      <c r="QZ938" s="8"/>
      <c r="RA938" s="8"/>
      <c r="RB938" s="8"/>
      <c r="RC938" s="8"/>
      <c r="RD938" s="8"/>
      <c r="RE938" s="8"/>
      <c r="RF938" s="8"/>
      <c r="RG938" s="8"/>
      <c r="RH938" s="8"/>
      <c r="RI938" s="8"/>
      <c r="RJ938" s="8"/>
      <c r="RK938" s="8"/>
      <c r="RL938" s="8"/>
      <c r="RM938" s="8"/>
      <c r="RN938" s="8"/>
      <c r="RO938" s="8"/>
      <c r="RP938" s="8"/>
      <c r="RQ938" s="8"/>
      <c r="RR938" s="8"/>
      <c r="RS938" s="8"/>
      <c r="RT938" s="8"/>
      <c r="RU938" s="8"/>
      <c r="RV938" s="8"/>
      <c r="RW938" s="8"/>
      <c r="RX938" s="8"/>
      <c r="RY938" s="8"/>
      <c r="RZ938" s="8"/>
      <c r="SA938" s="8"/>
      <c r="SB938" s="8"/>
      <c r="SC938" s="8"/>
      <c r="SD938" s="8"/>
      <c r="SE938" s="8"/>
      <c r="SF938" s="8"/>
      <c r="SG938" s="8"/>
      <c r="SH938" s="8"/>
      <c r="SI938" s="8"/>
      <c r="SJ938" s="8"/>
      <c r="SK938" s="8"/>
      <c r="SL938" s="8"/>
      <c r="SM938" s="8"/>
      <c r="SN938" s="8"/>
      <c r="SO938" s="8"/>
      <c r="SP938" s="8"/>
      <c r="SQ938" s="8"/>
      <c r="SR938" s="8"/>
      <c r="SS938" s="8"/>
      <c r="ST938" s="8"/>
      <c r="SU938" s="8"/>
      <c r="SV938" s="8"/>
      <c r="SW938" s="8"/>
      <c r="SX938" s="8"/>
      <c r="SY938" s="8"/>
      <c r="SZ938" s="8"/>
      <c r="TA938" s="8"/>
      <c r="TB938" s="8"/>
      <c r="TC938" s="8"/>
      <c r="TD938" s="8"/>
      <c r="TE938" s="8"/>
      <c r="TF938" s="8"/>
      <c r="TG938" s="8"/>
      <c r="TH938" s="8"/>
      <c r="TI938" s="8"/>
      <c r="TJ938" s="8"/>
      <c r="TK938" s="8"/>
      <c r="TL938" s="8"/>
      <c r="TM938" s="8"/>
      <c r="TN938" s="8"/>
      <c r="TO938" s="8"/>
      <c r="TP938" s="8"/>
      <c r="TQ938" s="8"/>
      <c r="TR938" s="8"/>
      <c r="TS938" s="8"/>
      <c r="TT938" s="8"/>
      <c r="TU938" s="8"/>
      <c r="TV938" s="8"/>
      <c r="TW938" s="8"/>
      <c r="TX938" s="8"/>
      <c r="TY938" s="8"/>
      <c r="TZ938" s="8"/>
      <c r="UA938" s="8"/>
      <c r="UB938" s="8"/>
      <c r="UC938" s="8"/>
      <c r="UD938" s="8"/>
      <c r="UE938" s="8"/>
      <c r="UF938" s="8"/>
      <c r="UG938" s="8"/>
      <c r="UH938" s="8"/>
      <c r="UI938" s="8"/>
      <c r="UJ938" s="8"/>
      <c r="UK938" s="8"/>
      <c r="UL938" s="8"/>
      <c r="UM938" s="8"/>
      <c r="UN938" s="8"/>
      <c r="UO938" s="8"/>
      <c r="UP938" s="8"/>
      <c r="UQ938" s="8"/>
      <c r="UR938" s="8"/>
      <c r="US938" s="8"/>
      <c r="UT938" s="8"/>
      <c r="UU938" s="8"/>
      <c r="UV938" s="8"/>
      <c r="UW938" s="8"/>
      <c r="UX938" s="8"/>
      <c r="UY938" s="8"/>
      <c r="UZ938" s="8"/>
      <c r="VA938" s="8"/>
      <c r="VB938" s="8"/>
      <c r="VC938" s="8"/>
      <c r="VD938" s="8"/>
      <c r="VE938" s="8"/>
      <c r="VF938" s="8"/>
      <c r="VG938" s="8"/>
      <c r="VH938" s="8"/>
      <c r="VI938" s="8"/>
      <c r="VJ938" s="8"/>
      <c r="VK938" s="8"/>
      <c r="VL938" s="8"/>
      <c r="VM938" s="8"/>
      <c r="VN938" s="8"/>
      <c r="VO938" s="8"/>
      <c r="VP938" s="8"/>
      <c r="VQ938" s="8"/>
      <c r="VR938" s="8"/>
      <c r="VS938" s="8"/>
      <c r="VT938" s="8"/>
      <c r="VU938" s="8"/>
      <c r="VV938" s="8"/>
      <c r="VW938" s="8"/>
      <c r="VX938" s="8"/>
      <c r="VY938" s="8"/>
      <c r="VZ938" s="8"/>
      <c r="WA938" s="8"/>
      <c r="WB938" s="8"/>
      <c r="WC938" s="8"/>
      <c r="WD938" s="8"/>
      <c r="WE938" s="8"/>
      <c r="WF938" s="8"/>
      <c r="WG938" s="8"/>
      <c r="WH938" s="8"/>
      <c r="WI938" s="8"/>
      <c r="WJ938" s="8"/>
      <c r="WK938" s="8"/>
      <c r="WL938" s="8"/>
      <c r="WM938" s="8"/>
      <c r="WN938" s="8"/>
      <c r="WO938" s="8"/>
      <c r="WP938" s="8"/>
      <c r="WQ938" s="8"/>
      <c r="WR938" s="8"/>
      <c r="WS938" s="8"/>
      <c r="WT938" s="8"/>
      <c r="WU938" s="8"/>
      <c r="WV938" s="8"/>
      <c r="WW938" s="8"/>
      <c r="WX938" s="8"/>
      <c r="WY938" s="8"/>
      <c r="WZ938" s="8"/>
      <c r="XA938" s="8"/>
      <c r="XB938" s="8"/>
      <c r="XC938" s="8"/>
      <c r="XD938" s="8"/>
      <c r="XE938" s="8"/>
      <c r="XF938" s="8"/>
      <c r="XG938" s="8"/>
      <c r="XH938" s="8"/>
      <c r="XI938" s="8"/>
      <c r="XJ938" s="8"/>
      <c r="XK938" s="8"/>
      <c r="XL938" s="8"/>
      <c r="XM938" s="8"/>
      <c r="XN938" s="8"/>
      <c r="XO938" s="8"/>
      <c r="XP938" s="8"/>
      <c r="XQ938" s="8"/>
      <c r="XR938" s="8"/>
      <c r="XS938" s="8"/>
      <c r="XT938" s="8"/>
      <c r="XU938" s="8"/>
      <c r="XV938" s="8"/>
      <c r="XW938" s="8"/>
      <c r="XX938" s="8"/>
      <c r="XY938" s="8"/>
      <c r="XZ938" s="8"/>
      <c r="YA938" s="8"/>
      <c r="YB938" s="8"/>
      <c r="YC938" s="8"/>
      <c r="YD938" s="8"/>
      <c r="YE938" s="8"/>
      <c r="YF938" s="8"/>
      <c r="YG938" s="8"/>
      <c r="YH938" s="8"/>
      <c r="YI938" s="8"/>
      <c r="YJ938" s="8"/>
      <c r="YK938" s="8"/>
      <c r="YL938" s="8"/>
      <c r="YM938" s="8"/>
      <c r="YN938" s="8"/>
      <c r="YO938" s="8"/>
      <c r="YP938" s="8"/>
      <c r="YQ938" s="8"/>
      <c r="YR938" s="8"/>
      <c r="YS938" s="8"/>
      <c r="YT938" s="8"/>
      <c r="YU938" s="8"/>
      <c r="YV938" s="8"/>
      <c r="YW938" s="8"/>
      <c r="YX938" s="8"/>
      <c r="YY938" s="8"/>
      <c r="YZ938" s="8"/>
      <c r="ZA938" s="8"/>
      <c r="ZB938" s="8"/>
      <c r="ZC938" s="8"/>
      <c r="ZD938" s="8"/>
      <c r="ZE938" s="8"/>
      <c r="ZF938" s="8"/>
      <c r="ZG938" s="8"/>
      <c r="ZH938" s="8"/>
      <c r="ZI938" s="8"/>
      <c r="ZJ938" s="8"/>
      <c r="ZK938" s="8"/>
      <c r="ZL938" s="8"/>
      <c r="ZM938" s="8"/>
      <c r="ZN938" s="8"/>
      <c r="ZO938" s="8"/>
      <c r="ZP938" s="8"/>
      <c r="ZQ938" s="8"/>
      <c r="ZR938" s="8"/>
      <c r="ZS938" s="8"/>
      <c r="ZT938" s="8"/>
      <c r="ZU938" s="8"/>
      <c r="ZV938" s="8"/>
      <c r="ZW938" s="8"/>
      <c r="ZX938" s="8"/>
      <c r="ZY938" s="8"/>
      <c r="ZZ938" s="8"/>
      <c r="AAA938" s="8"/>
      <c r="AAB938" s="8"/>
      <c r="AAC938" s="8"/>
      <c r="AAD938" s="8"/>
      <c r="AAE938" s="8"/>
      <c r="AAF938" s="8"/>
      <c r="AAG938" s="8"/>
      <c r="AAH938" s="8"/>
      <c r="AAI938" s="8"/>
      <c r="AAJ938" s="8"/>
      <c r="AAK938" s="8"/>
      <c r="AAL938" s="8"/>
      <c r="AAM938" s="8"/>
      <c r="AAN938" s="8"/>
      <c r="AAO938" s="8"/>
      <c r="AAP938" s="8"/>
      <c r="AAQ938" s="8"/>
      <c r="AAR938" s="8"/>
      <c r="AAS938" s="8"/>
      <c r="AAT938" s="8"/>
      <c r="AAU938" s="8"/>
      <c r="AAV938" s="8"/>
      <c r="AAW938" s="8"/>
      <c r="AAX938" s="8"/>
      <c r="AAY938" s="8"/>
      <c r="AAZ938" s="8"/>
      <c r="ABA938" s="8"/>
      <c r="ABB938" s="8"/>
      <c r="ABC938" s="8"/>
      <c r="ABD938" s="8"/>
      <c r="ABE938" s="8"/>
      <c r="ABF938" s="8"/>
      <c r="ABG938" s="8"/>
      <c r="ABH938" s="8"/>
      <c r="ABI938" s="8"/>
      <c r="ABJ938" s="8"/>
      <c r="ABK938" s="8"/>
      <c r="ABL938" s="8"/>
      <c r="ABM938" s="8"/>
      <c r="ABN938" s="8"/>
      <c r="ABO938" s="8"/>
      <c r="ABP938" s="8"/>
      <c r="ABQ938" s="8"/>
      <c r="ABR938" s="8"/>
      <c r="ABS938" s="8"/>
      <c r="ABT938" s="8"/>
      <c r="ABU938" s="8"/>
      <c r="ABV938" s="8"/>
      <c r="ABW938" s="8"/>
      <c r="ABX938" s="8"/>
      <c r="ABY938" s="8"/>
      <c r="ABZ938" s="8"/>
      <c r="ACA938" s="8"/>
      <c r="ACB938" s="8"/>
      <c r="ACC938" s="8"/>
      <c r="ACD938" s="8"/>
      <c r="ACE938" s="8"/>
      <c r="ACF938" s="8"/>
      <c r="ACG938" s="8"/>
      <c r="ACH938" s="8"/>
      <c r="ACI938" s="8"/>
      <c r="ACJ938" s="8"/>
      <c r="ACK938" s="8"/>
      <c r="ACL938" s="8"/>
      <c r="ACM938" s="8"/>
      <c r="ACN938" s="8"/>
      <c r="ACO938" s="8"/>
      <c r="ACP938" s="8"/>
      <c r="ACQ938" s="8"/>
      <c r="ACR938" s="8"/>
      <c r="ACS938" s="8"/>
      <c r="ACT938" s="8"/>
      <c r="ACU938" s="8"/>
      <c r="ACV938" s="8"/>
      <c r="ACW938" s="8"/>
      <c r="ACX938" s="8"/>
      <c r="ACY938" s="8"/>
      <c r="ACZ938" s="8"/>
      <c r="ADA938" s="8"/>
      <c r="ADB938" s="8"/>
      <c r="ADC938" s="8"/>
      <c r="ADD938" s="8"/>
      <c r="ADE938" s="8"/>
      <c r="ADF938" s="8"/>
      <c r="ADG938" s="8"/>
      <c r="ADH938" s="8"/>
      <c r="ADI938" s="8"/>
      <c r="ADJ938" s="8"/>
      <c r="ADK938" s="8"/>
      <c r="ADL938" s="8"/>
      <c r="ADM938" s="8"/>
      <c r="ADN938" s="8"/>
      <c r="ADO938" s="8"/>
      <c r="ADP938" s="8"/>
      <c r="ADQ938" s="8"/>
      <c r="ADR938" s="8"/>
      <c r="ADS938" s="8"/>
      <c r="ADT938" s="8"/>
      <c r="ADU938" s="8"/>
      <c r="ADV938" s="8"/>
      <c r="ADW938" s="8"/>
      <c r="ADX938" s="8"/>
      <c r="ADY938" s="8"/>
      <c r="ADZ938" s="8"/>
      <c r="AEA938" s="8"/>
      <c r="AEB938" s="8"/>
      <c r="AEC938" s="8"/>
      <c r="AED938" s="8"/>
      <c r="AEE938" s="8"/>
      <c r="AEF938" s="8"/>
      <c r="AEG938" s="8"/>
      <c r="AEH938" s="8"/>
      <c r="AEI938" s="8"/>
      <c r="AEJ938" s="8"/>
      <c r="AEK938" s="8"/>
      <c r="AEL938" s="8"/>
      <c r="AEM938" s="8"/>
      <c r="AEN938" s="8"/>
      <c r="AEO938" s="8"/>
      <c r="AEP938" s="8"/>
      <c r="AEQ938" s="8"/>
      <c r="AER938" s="8"/>
      <c r="AES938" s="8"/>
      <c r="AET938" s="8"/>
      <c r="AEU938" s="8"/>
      <c r="AEV938" s="8"/>
      <c r="AEW938" s="8"/>
      <c r="AEX938" s="8"/>
      <c r="AEY938" s="8"/>
      <c r="AEZ938" s="8"/>
      <c r="AFA938" s="8"/>
      <c r="AFB938" s="8"/>
      <c r="AFC938" s="8"/>
      <c r="AFD938" s="8"/>
      <c r="AFE938" s="8"/>
      <c r="AFF938" s="8"/>
      <c r="AFG938" s="8"/>
      <c r="AFH938" s="8"/>
      <c r="AFI938" s="8"/>
      <c r="AFJ938" s="8"/>
      <c r="AFK938" s="8"/>
      <c r="AFL938" s="8"/>
      <c r="AFM938" s="8"/>
      <c r="AFN938" s="8"/>
      <c r="AFO938" s="8"/>
      <c r="AFP938" s="8"/>
      <c r="AFQ938" s="8"/>
      <c r="AFR938" s="8"/>
      <c r="AFS938" s="8"/>
      <c r="AFT938" s="8"/>
      <c r="AFU938" s="8"/>
      <c r="AFV938" s="8"/>
      <c r="AFW938" s="8"/>
      <c r="AFX938" s="8"/>
      <c r="AFY938" s="8"/>
      <c r="AFZ938" s="8"/>
      <c r="AGA938" s="8"/>
      <c r="AGB938" s="8"/>
      <c r="AGC938" s="8"/>
      <c r="AGD938" s="8"/>
      <c r="AGE938" s="8"/>
      <c r="AGF938" s="8"/>
      <c r="AGG938" s="8"/>
      <c r="AGH938" s="8"/>
      <c r="AGI938" s="8"/>
      <c r="AGJ938" s="8"/>
      <c r="AGK938" s="8"/>
      <c r="AGL938" s="8"/>
      <c r="AGM938" s="8"/>
      <c r="AGN938" s="8"/>
      <c r="AGO938" s="8"/>
      <c r="AGP938" s="8"/>
      <c r="AGQ938" s="8"/>
      <c r="AGR938" s="8"/>
      <c r="AGS938" s="8"/>
      <c r="AGT938" s="8"/>
      <c r="AGU938" s="8"/>
      <c r="AGV938" s="8"/>
      <c r="AGW938" s="8"/>
      <c r="AGX938" s="8"/>
      <c r="AGY938" s="8"/>
      <c r="AGZ938" s="8"/>
      <c r="AHA938" s="8"/>
      <c r="AHB938" s="8"/>
      <c r="AHC938" s="8"/>
      <c r="AHD938" s="8"/>
      <c r="AHE938" s="8"/>
      <c r="AHF938" s="8"/>
      <c r="AHG938" s="8"/>
      <c r="AHH938" s="8"/>
      <c r="AHI938" s="8"/>
      <c r="AHJ938" s="8"/>
      <c r="AHK938" s="8"/>
      <c r="AHL938" s="8"/>
      <c r="AHM938" s="8"/>
      <c r="AHN938" s="8"/>
      <c r="AHO938" s="8"/>
      <c r="AHP938" s="8"/>
      <c r="AHQ938" s="8"/>
      <c r="AHR938" s="8"/>
      <c r="AHS938" s="8"/>
      <c r="AHT938" s="8"/>
      <c r="AHU938" s="8"/>
      <c r="AHV938" s="8"/>
      <c r="AHW938" s="8"/>
      <c r="AHX938" s="8"/>
      <c r="AHY938" s="8"/>
      <c r="AHZ938" s="8"/>
      <c r="AIA938" s="8"/>
      <c r="AIB938" s="8"/>
      <c r="AIC938" s="8"/>
      <c r="AID938" s="8"/>
      <c r="AIE938" s="8"/>
      <c r="AIF938" s="8"/>
      <c r="AIG938" s="8"/>
      <c r="AIH938" s="8"/>
      <c r="AII938" s="8"/>
      <c r="AIJ938" s="8"/>
      <c r="AIK938" s="8"/>
      <c r="AIL938" s="8"/>
      <c r="AIM938" s="8"/>
      <c r="AIN938" s="8"/>
      <c r="AIO938" s="8"/>
      <c r="AIP938" s="8"/>
      <c r="AIQ938" s="8"/>
      <c r="AIR938" s="8"/>
      <c r="AIS938" s="8"/>
      <c r="AIT938" s="8"/>
      <c r="AIU938" s="8"/>
      <c r="AIV938" s="8"/>
      <c r="AIW938" s="8"/>
      <c r="AIX938" s="8"/>
      <c r="AIY938" s="8"/>
      <c r="AIZ938" s="8"/>
      <c r="AJA938" s="8"/>
      <c r="AJB938" s="8"/>
      <c r="AJC938" s="8"/>
      <c r="AJD938" s="8"/>
      <c r="AJE938" s="8"/>
      <c r="AJF938" s="8"/>
      <c r="AJG938" s="8"/>
      <c r="AJH938" s="8"/>
      <c r="AJI938" s="8"/>
      <c r="AJJ938" s="8"/>
      <c r="AJK938" s="8"/>
      <c r="AJL938" s="8"/>
      <c r="AJM938" s="8"/>
      <c r="AJN938" s="8"/>
      <c r="AJO938" s="8"/>
      <c r="AJP938" s="8"/>
      <c r="AJQ938" s="8"/>
      <c r="AJR938" s="8"/>
      <c r="AJS938" s="8"/>
      <c r="AJT938" s="8"/>
      <c r="AJU938" s="8"/>
      <c r="AJV938" s="8"/>
      <c r="AJW938" s="8"/>
      <c r="AJX938" s="8"/>
      <c r="AJY938" s="8"/>
      <c r="AJZ938" s="8"/>
      <c r="AKA938" s="8"/>
      <c r="AKB938" s="8"/>
      <c r="AKC938" s="8"/>
      <c r="AKD938" s="8"/>
      <c r="AKE938" s="8"/>
      <c r="AKF938" s="8"/>
      <c r="AKG938" s="8"/>
      <c r="AKH938" s="8"/>
      <c r="AKI938" s="8"/>
      <c r="AKJ938" s="8"/>
      <c r="AKK938" s="8"/>
      <c r="AKL938" s="8"/>
      <c r="AKM938" s="8"/>
      <c r="AKN938" s="8"/>
      <c r="AKO938" s="8"/>
      <c r="AKP938" s="8"/>
      <c r="AKQ938" s="8"/>
      <c r="AKR938" s="8"/>
      <c r="AKS938" s="8"/>
      <c r="AKT938" s="8"/>
      <c r="AKU938" s="8"/>
      <c r="AKV938" s="8"/>
      <c r="AKW938" s="8"/>
      <c r="AKX938" s="8"/>
      <c r="AKY938" s="8"/>
      <c r="AKZ938" s="8"/>
      <c r="ALA938" s="8"/>
      <c r="ALB938" s="8"/>
      <c r="ALC938" s="8"/>
      <c r="ALD938" s="8"/>
      <c r="ALE938" s="8"/>
      <c r="ALF938" s="8"/>
      <c r="ALG938" s="8"/>
      <c r="ALH938" s="8"/>
      <c r="ALI938" s="8"/>
      <c r="ALJ938" s="8"/>
      <c r="ALK938" s="8"/>
      <c r="ALL938" s="8"/>
      <c r="ALM938" s="8"/>
      <c r="ALN938" s="8"/>
      <c r="ALO938" s="8"/>
      <c r="ALP938" s="8"/>
      <c r="ALQ938" s="8"/>
      <c r="ALR938" s="8"/>
      <c r="ALS938" s="8"/>
      <c r="ALT938" s="8"/>
      <c r="ALU938" s="8"/>
      <c r="ALV938" s="8"/>
      <c r="ALW938" s="8"/>
      <c r="ALX938" s="8"/>
      <c r="ALY938" s="8"/>
      <c r="ALZ938" s="8"/>
      <c r="AMA938" s="8"/>
      <c r="AMB938" s="8"/>
      <c r="AMC938" s="8"/>
      <c r="AMD938" s="8"/>
      <c r="AME938" s="8"/>
      <c r="AMF938" s="8"/>
      <c r="AMG938" s="8"/>
      <c r="AMH938" s="8"/>
      <c r="AMI938" s="8"/>
      <c r="AMJ938" s="8"/>
      <c r="AMK938" s="8"/>
      <c r="AML938" s="8"/>
      <c r="AMM938" s="8"/>
      <c r="AMN938" s="8"/>
      <c r="AMO938" s="8"/>
      <c r="AMP938" s="8"/>
      <c r="AMQ938" s="8"/>
      <c r="AMR938" s="8"/>
      <c r="AMS938" s="8"/>
      <c r="AMT938" s="8"/>
      <c r="AMU938" s="8"/>
      <c r="AMV938" s="8"/>
      <c r="AMW938" s="8"/>
      <c r="AMX938" s="8"/>
      <c r="AMY938" s="8"/>
      <c r="AMZ938" s="8"/>
      <c r="ANA938" s="8"/>
      <c r="ANB938" s="8"/>
      <c r="ANC938" s="8"/>
      <c r="AND938" s="8"/>
      <c r="ANE938" s="8"/>
      <c r="ANF938" s="8"/>
      <c r="ANG938" s="8"/>
      <c r="ANH938" s="8"/>
      <c r="ANI938" s="8"/>
      <c r="ANJ938" s="8"/>
      <c r="ANK938" s="8"/>
      <c r="ANL938" s="8"/>
      <c r="ANM938" s="8"/>
      <c r="ANN938" s="8"/>
      <c r="ANO938" s="8"/>
      <c r="ANP938" s="8"/>
      <c r="ANQ938" s="8"/>
      <c r="ANR938" s="8"/>
      <c r="ANS938" s="8"/>
      <c r="ANT938" s="8"/>
      <c r="ANU938" s="8"/>
      <c r="ANV938" s="8"/>
      <c r="ANW938" s="8"/>
      <c r="ANX938" s="8"/>
      <c r="ANY938" s="8"/>
      <c r="ANZ938" s="8"/>
      <c r="AOA938" s="8"/>
      <c r="AOB938" s="8"/>
      <c r="AOC938" s="8"/>
      <c r="AOD938" s="8"/>
      <c r="AOE938" s="8"/>
      <c r="AOF938" s="8"/>
      <c r="AOG938" s="8"/>
      <c r="AOH938" s="8"/>
      <c r="AOI938" s="8"/>
      <c r="AOJ938" s="8"/>
      <c r="AOK938" s="8"/>
      <c r="AOL938" s="8"/>
      <c r="AOM938" s="8"/>
      <c r="AON938" s="8"/>
      <c r="AOO938" s="8"/>
      <c r="AOP938" s="8"/>
      <c r="AOQ938" s="8"/>
      <c r="AOR938" s="8"/>
      <c r="AOS938" s="8"/>
      <c r="AOT938" s="8"/>
      <c r="AOU938" s="8"/>
      <c r="AOV938" s="8"/>
      <c r="AOW938" s="8"/>
      <c r="AOX938" s="8"/>
      <c r="AOY938" s="8"/>
      <c r="AOZ938" s="8"/>
      <c r="APA938" s="8"/>
      <c r="APB938" s="8"/>
      <c r="APC938" s="8"/>
      <c r="APD938" s="8"/>
      <c r="APE938" s="8"/>
      <c r="APF938" s="8"/>
      <c r="APG938" s="8"/>
      <c r="APH938" s="8"/>
      <c r="API938" s="8"/>
      <c r="APJ938" s="8"/>
      <c r="APK938" s="8"/>
      <c r="APL938" s="8"/>
      <c r="APM938" s="8"/>
      <c r="APN938" s="8"/>
      <c r="APO938" s="8"/>
      <c r="APP938" s="8"/>
      <c r="APQ938" s="8"/>
      <c r="APR938" s="8"/>
      <c r="APS938" s="8"/>
      <c r="APT938" s="8"/>
      <c r="APU938" s="8"/>
      <c r="APV938" s="8"/>
      <c r="APW938" s="8"/>
      <c r="APX938" s="8"/>
      <c r="APY938" s="8"/>
      <c r="APZ938" s="8"/>
      <c r="AQA938" s="8"/>
      <c r="AQB938" s="8"/>
      <c r="AQC938" s="8"/>
      <c r="AQD938" s="8"/>
      <c r="AQE938" s="8"/>
      <c r="AQF938" s="8"/>
      <c r="AQG938" s="8"/>
      <c r="AQH938" s="8"/>
      <c r="AQI938" s="8"/>
      <c r="AQJ938" s="8"/>
      <c r="AQK938" s="8"/>
      <c r="AQL938" s="8"/>
      <c r="AQM938" s="8"/>
      <c r="AQN938" s="8"/>
      <c r="AQO938" s="8"/>
      <c r="AQP938" s="8"/>
      <c r="AQQ938" s="8"/>
      <c r="AQR938" s="8"/>
      <c r="AQS938" s="8"/>
      <c r="AQT938" s="8"/>
      <c r="AQU938" s="8"/>
      <c r="AQV938" s="8"/>
      <c r="AQW938" s="8"/>
      <c r="AQX938" s="8"/>
      <c r="AQY938" s="8"/>
      <c r="AQZ938" s="8"/>
      <c r="ARA938" s="8"/>
      <c r="ARB938" s="8"/>
      <c r="ARC938" s="8"/>
      <c r="ARD938" s="8"/>
      <c r="ARE938" s="8"/>
      <c r="ARF938" s="8"/>
      <c r="ARG938" s="8"/>
      <c r="ARH938" s="8"/>
      <c r="ARI938" s="8"/>
      <c r="ARJ938" s="8"/>
      <c r="ARK938" s="8"/>
      <c r="ARL938" s="8"/>
      <c r="ARM938" s="8"/>
      <c r="ARN938" s="8"/>
      <c r="ARO938" s="8"/>
      <c r="ARP938" s="8"/>
      <c r="ARQ938" s="8"/>
      <c r="ARR938" s="8"/>
      <c r="ARS938" s="8"/>
      <c r="ART938" s="8"/>
      <c r="ARU938" s="8"/>
      <c r="ARV938" s="8"/>
      <c r="ARW938" s="8"/>
      <c r="ARX938" s="8"/>
      <c r="ARY938" s="8"/>
      <c r="ARZ938" s="8"/>
      <c r="ASA938" s="8"/>
      <c r="ASB938" s="8"/>
      <c r="ASC938" s="8"/>
      <c r="ASD938" s="8"/>
      <c r="ASE938" s="8"/>
      <c r="ASF938" s="8"/>
      <c r="ASG938" s="8"/>
      <c r="ASH938" s="8"/>
      <c r="ASI938" s="8"/>
      <c r="ASJ938" s="8"/>
      <c r="ASK938" s="8"/>
      <c r="ASL938" s="8"/>
      <c r="ASM938" s="8"/>
      <c r="ASN938" s="8"/>
      <c r="ASO938" s="8"/>
      <c r="ASP938" s="8"/>
      <c r="ASQ938" s="8"/>
      <c r="ASR938" s="8"/>
      <c r="ASS938" s="8"/>
      <c r="AST938" s="8"/>
      <c r="ASU938" s="8"/>
      <c r="ASV938" s="8"/>
      <c r="ASW938" s="8"/>
      <c r="ASX938" s="8"/>
      <c r="ASY938" s="8"/>
      <c r="ASZ938" s="8"/>
      <c r="ATA938" s="8"/>
      <c r="ATB938" s="8"/>
      <c r="ATC938" s="8"/>
      <c r="ATD938" s="8"/>
      <c r="ATE938" s="8"/>
      <c r="ATF938" s="8"/>
      <c r="ATG938" s="8"/>
      <c r="ATH938" s="8"/>
      <c r="ATI938" s="8"/>
      <c r="ATJ938" s="8"/>
      <c r="ATK938" s="8"/>
      <c r="ATL938" s="8"/>
      <c r="ATM938" s="8"/>
      <c r="ATN938" s="8"/>
      <c r="ATO938" s="8"/>
      <c r="ATP938" s="8"/>
      <c r="ATQ938" s="8"/>
      <c r="ATR938" s="8"/>
      <c r="ATS938" s="8"/>
      <c r="ATT938" s="8"/>
      <c r="ATU938" s="8"/>
      <c r="ATV938" s="8"/>
      <c r="ATW938" s="8"/>
      <c r="ATX938" s="8"/>
      <c r="ATY938" s="8"/>
      <c r="ATZ938" s="8"/>
      <c r="AUA938" s="8"/>
      <c r="AUB938" s="8"/>
      <c r="AUC938" s="8"/>
      <c r="AUD938" s="8"/>
      <c r="AUE938" s="8"/>
      <c r="AUF938" s="8"/>
      <c r="AUG938" s="8"/>
      <c r="AUH938" s="8"/>
      <c r="AUI938" s="8"/>
      <c r="AUJ938" s="8"/>
      <c r="AUK938" s="8"/>
      <c r="AUL938" s="8"/>
      <c r="AUM938" s="8"/>
      <c r="AUN938" s="8"/>
      <c r="AUO938" s="8"/>
      <c r="AUP938" s="8"/>
      <c r="AUQ938" s="8"/>
      <c r="AUR938" s="8"/>
      <c r="AUS938" s="8"/>
      <c r="AUT938" s="8"/>
      <c r="AUU938" s="8"/>
      <c r="AUV938" s="8"/>
      <c r="AUW938" s="8"/>
      <c r="AUX938" s="8"/>
      <c r="AUY938" s="8"/>
      <c r="AUZ938" s="8"/>
      <c r="AVA938" s="8"/>
      <c r="AVB938" s="8"/>
      <c r="AVC938" s="8"/>
      <c r="AVD938" s="8"/>
      <c r="AVE938" s="8"/>
      <c r="AVF938" s="8"/>
      <c r="AVG938" s="8"/>
      <c r="AVH938" s="8"/>
      <c r="AVI938" s="8"/>
      <c r="AVJ938" s="8"/>
      <c r="AVK938" s="8"/>
      <c r="AVL938" s="8"/>
      <c r="AVM938" s="8"/>
      <c r="AVN938" s="8"/>
      <c r="AVO938" s="8"/>
      <c r="AVP938" s="8"/>
      <c r="AVQ938" s="8"/>
      <c r="AVR938" s="8"/>
      <c r="AVS938" s="8"/>
      <c r="AVT938" s="8"/>
      <c r="AVU938" s="8"/>
      <c r="AVV938" s="8"/>
      <c r="AVW938" s="8"/>
      <c r="AVX938" s="8"/>
      <c r="AVY938" s="8"/>
      <c r="AVZ938" s="8"/>
      <c r="AWA938" s="8"/>
      <c r="AWB938" s="8"/>
      <c r="AWC938" s="8"/>
      <c r="AWD938" s="8"/>
      <c r="AWE938" s="8"/>
      <c r="AWF938" s="8"/>
      <c r="AWG938" s="8"/>
      <c r="AWH938" s="8"/>
      <c r="AWI938" s="8"/>
      <c r="AWJ938" s="8"/>
      <c r="AWK938" s="8"/>
      <c r="AWL938" s="8"/>
      <c r="AWM938" s="8"/>
      <c r="AWN938" s="8"/>
      <c r="AWO938" s="8"/>
      <c r="AWP938" s="8"/>
      <c r="AWQ938" s="8"/>
      <c r="AWR938" s="8"/>
      <c r="AWS938" s="8"/>
      <c r="AWT938" s="8"/>
      <c r="AWU938" s="8"/>
      <c r="AWV938" s="8"/>
      <c r="AWW938" s="8"/>
      <c r="AWX938" s="8"/>
      <c r="AWY938" s="8"/>
      <c r="AWZ938" s="8"/>
      <c r="AXA938" s="8"/>
      <c r="AXB938" s="8"/>
      <c r="AXC938" s="8"/>
      <c r="AXD938" s="8"/>
      <c r="AXE938" s="8"/>
      <c r="AXF938" s="8"/>
      <c r="AXG938" s="8"/>
      <c r="AXH938" s="8"/>
      <c r="AXI938" s="8"/>
      <c r="AXJ938" s="8"/>
      <c r="AXK938" s="8"/>
      <c r="AXL938" s="8"/>
      <c r="AXM938" s="8"/>
      <c r="AXN938" s="8"/>
      <c r="AXO938" s="8"/>
      <c r="AXP938" s="8"/>
      <c r="AXQ938" s="8"/>
      <c r="AXR938" s="8"/>
      <c r="AXS938" s="8"/>
      <c r="AXT938" s="8"/>
      <c r="AXU938" s="8"/>
      <c r="AXV938" s="8"/>
      <c r="AXW938" s="8"/>
      <c r="AXX938" s="8"/>
      <c r="AXY938" s="8"/>
      <c r="AXZ938" s="8"/>
      <c r="AYA938" s="8"/>
      <c r="AYB938" s="8"/>
      <c r="AYC938" s="8"/>
      <c r="AYD938" s="8"/>
      <c r="AYE938" s="8"/>
      <c r="AYF938" s="8"/>
      <c r="AYG938" s="8"/>
      <c r="AYH938" s="8"/>
      <c r="AYI938" s="8"/>
      <c r="AYJ938" s="8"/>
      <c r="AYK938" s="8"/>
      <c r="AYL938" s="8"/>
      <c r="AYM938" s="8"/>
      <c r="AYN938" s="8"/>
      <c r="AYO938" s="8"/>
      <c r="AYP938" s="8"/>
      <c r="AYQ938" s="8"/>
      <c r="AYR938" s="8"/>
      <c r="AYS938" s="8"/>
      <c r="AYT938" s="8"/>
      <c r="AYU938" s="8"/>
      <c r="AYV938" s="8"/>
      <c r="AYW938" s="8"/>
      <c r="AYX938" s="8"/>
      <c r="AYY938" s="8"/>
      <c r="AYZ938" s="8"/>
      <c r="AZA938" s="8"/>
      <c r="AZB938" s="8"/>
      <c r="AZC938" s="8"/>
      <c r="AZD938" s="8"/>
      <c r="AZE938" s="8"/>
      <c r="AZF938" s="8"/>
      <c r="AZG938" s="8"/>
      <c r="AZH938" s="8"/>
      <c r="AZI938" s="8"/>
      <c r="AZJ938" s="8"/>
      <c r="AZK938" s="8"/>
      <c r="AZL938" s="8"/>
      <c r="AZM938" s="8"/>
      <c r="AZN938" s="8"/>
      <c r="AZO938" s="8"/>
      <c r="AZP938" s="8"/>
      <c r="AZQ938" s="8"/>
      <c r="AZR938" s="8"/>
      <c r="AZS938" s="8"/>
      <c r="AZT938" s="8"/>
      <c r="AZU938" s="8"/>
      <c r="AZV938" s="8"/>
      <c r="AZW938" s="8"/>
      <c r="AZX938" s="8"/>
      <c r="AZY938" s="8"/>
      <c r="AZZ938" s="8"/>
      <c r="BAA938" s="8"/>
      <c r="BAB938" s="8"/>
      <c r="BAC938" s="8"/>
      <c r="BAD938" s="8"/>
      <c r="BAE938" s="8"/>
      <c r="BAF938" s="8"/>
      <c r="BAG938" s="8"/>
      <c r="BAH938" s="8"/>
      <c r="BAI938" s="8"/>
      <c r="BAJ938" s="8"/>
      <c r="BAK938" s="8"/>
      <c r="BAL938" s="8"/>
      <c r="BAM938" s="8"/>
      <c r="BAN938" s="8"/>
      <c r="BAO938" s="8"/>
      <c r="BAP938" s="8"/>
      <c r="BAQ938" s="8"/>
      <c r="BAR938" s="8"/>
      <c r="BAS938" s="8"/>
      <c r="BAT938" s="8"/>
      <c r="BAU938" s="8"/>
      <c r="BAV938" s="8"/>
      <c r="BAW938" s="8"/>
      <c r="BAX938" s="8"/>
      <c r="BAY938" s="8"/>
      <c r="BAZ938" s="8"/>
      <c r="BBA938" s="8"/>
      <c r="BBB938" s="8"/>
      <c r="BBC938" s="8"/>
      <c r="BBD938" s="8"/>
      <c r="BBE938" s="8"/>
      <c r="BBF938" s="8"/>
      <c r="BBG938" s="8"/>
      <c r="BBH938" s="8"/>
      <c r="BBI938" s="8"/>
      <c r="BBJ938" s="8"/>
      <c r="BBK938" s="8"/>
      <c r="BBL938" s="8"/>
      <c r="BBM938" s="8"/>
      <c r="BBN938" s="8"/>
      <c r="BBO938" s="8"/>
      <c r="BBP938" s="8"/>
      <c r="BBQ938" s="8"/>
      <c r="BBR938" s="8"/>
      <c r="BBS938" s="8"/>
      <c r="BBT938" s="8"/>
      <c r="BBU938" s="8"/>
      <c r="BBV938" s="8"/>
      <c r="BBW938" s="8"/>
      <c r="BBX938" s="8"/>
      <c r="BBY938" s="8"/>
      <c r="BBZ938" s="8"/>
      <c r="BCA938" s="8"/>
      <c r="BCB938" s="8"/>
      <c r="BCC938" s="8"/>
      <c r="BCD938" s="8"/>
      <c r="BCE938" s="8"/>
      <c r="BCF938" s="8"/>
      <c r="BCG938" s="8"/>
      <c r="BCH938" s="8"/>
      <c r="BCI938" s="8"/>
      <c r="BCJ938" s="8"/>
      <c r="BCK938" s="8"/>
      <c r="BCL938" s="8"/>
      <c r="BCM938" s="8"/>
      <c r="BCN938" s="8"/>
      <c r="BCO938" s="8"/>
      <c r="BCP938" s="8"/>
      <c r="BCQ938" s="8"/>
      <c r="BCR938" s="8"/>
      <c r="BCS938" s="8"/>
      <c r="BCT938" s="8"/>
      <c r="BCU938" s="8"/>
      <c r="BCV938" s="8"/>
      <c r="BCW938" s="8"/>
      <c r="BCX938" s="8"/>
      <c r="BCY938" s="8"/>
      <c r="BCZ938" s="8"/>
      <c r="BDA938" s="8"/>
      <c r="BDB938" s="8"/>
      <c r="BDC938" s="8"/>
      <c r="BDD938" s="8"/>
      <c r="BDE938" s="8"/>
      <c r="BDF938" s="8"/>
      <c r="BDG938" s="8"/>
      <c r="BDH938" s="8"/>
      <c r="BDI938" s="8"/>
      <c r="BDJ938" s="8"/>
      <c r="BDK938" s="8"/>
      <c r="BDL938" s="8"/>
      <c r="BDM938" s="8"/>
      <c r="BDN938" s="8"/>
      <c r="BDO938" s="8"/>
      <c r="BDP938" s="8"/>
      <c r="BDQ938" s="8"/>
      <c r="BDR938" s="8"/>
      <c r="BDS938" s="8"/>
      <c r="BDT938" s="8"/>
      <c r="BDU938" s="8"/>
      <c r="BDV938" s="8"/>
      <c r="BDW938" s="8"/>
      <c r="BDX938" s="8"/>
      <c r="BDY938" s="8"/>
      <c r="BDZ938" s="8"/>
      <c r="BEA938" s="8"/>
      <c r="BEB938" s="8"/>
      <c r="BEC938" s="8"/>
      <c r="BED938" s="8"/>
      <c r="BEE938" s="8"/>
      <c r="BEF938" s="8"/>
      <c r="BEG938" s="8"/>
      <c r="BEH938" s="8"/>
      <c r="BEI938" s="8"/>
      <c r="BEJ938" s="8"/>
      <c r="BEK938" s="8"/>
      <c r="BEL938" s="8"/>
      <c r="BEM938" s="8"/>
      <c r="BEN938" s="8"/>
      <c r="BEO938" s="8"/>
      <c r="BEP938" s="8"/>
      <c r="BEQ938" s="8"/>
      <c r="BER938" s="8"/>
      <c r="BES938" s="8"/>
      <c r="BET938" s="8"/>
      <c r="BEU938" s="8"/>
      <c r="BEV938" s="8"/>
      <c r="BEW938" s="8"/>
      <c r="BEX938" s="8"/>
      <c r="BEY938" s="8"/>
      <c r="BEZ938" s="8"/>
      <c r="BFA938" s="8"/>
      <c r="BFB938" s="8"/>
      <c r="BFC938" s="8"/>
      <c r="BFD938" s="8"/>
      <c r="BFE938" s="8"/>
      <c r="BFF938" s="8"/>
      <c r="BFG938" s="8"/>
      <c r="BFH938" s="8"/>
      <c r="BFI938" s="8"/>
      <c r="BFJ938" s="8"/>
      <c r="BFK938" s="8"/>
      <c r="BFL938" s="8"/>
      <c r="BFM938" s="8"/>
      <c r="BFN938" s="8"/>
      <c r="BFO938" s="8"/>
      <c r="BFP938" s="8"/>
      <c r="BFQ938" s="8"/>
      <c r="BFR938" s="8"/>
      <c r="BFS938" s="8"/>
      <c r="BFT938" s="8"/>
      <c r="BFU938" s="8"/>
      <c r="BFV938" s="8"/>
      <c r="BFW938" s="8"/>
      <c r="BFX938" s="8"/>
      <c r="BFY938" s="8"/>
      <c r="BFZ938" s="8"/>
      <c r="BGA938" s="8"/>
      <c r="BGB938" s="8"/>
      <c r="BGC938" s="8"/>
      <c r="BGD938" s="8"/>
      <c r="BGE938" s="8"/>
      <c r="BGF938" s="8"/>
      <c r="BGG938" s="8"/>
      <c r="BGH938" s="8"/>
      <c r="BGI938" s="8"/>
      <c r="BGJ938" s="8"/>
      <c r="BGK938" s="8"/>
      <c r="BGL938" s="8"/>
      <c r="BGM938" s="8"/>
      <c r="BGN938" s="8"/>
      <c r="BGO938" s="8"/>
      <c r="BGP938" s="8"/>
      <c r="BGQ938" s="8"/>
      <c r="BGR938" s="8"/>
      <c r="BGS938" s="8"/>
      <c r="BGT938" s="8"/>
      <c r="BGU938" s="8"/>
      <c r="BGV938" s="8"/>
      <c r="BGW938" s="8"/>
      <c r="BGX938" s="8"/>
      <c r="BGY938" s="8"/>
      <c r="BGZ938" s="8"/>
      <c r="BHA938" s="8"/>
      <c r="BHB938" s="8"/>
      <c r="BHC938" s="8"/>
      <c r="BHD938" s="8"/>
      <c r="BHE938" s="8"/>
      <c r="BHF938" s="8"/>
      <c r="BHG938" s="8"/>
      <c r="BHH938" s="8"/>
      <c r="BHI938" s="8"/>
      <c r="BHJ938" s="8"/>
      <c r="BHK938" s="8"/>
      <c r="BHL938" s="8"/>
      <c r="BHM938" s="8"/>
      <c r="BHN938" s="8"/>
      <c r="BHO938" s="8"/>
      <c r="BHP938" s="8"/>
      <c r="BHQ938" s="8"/>
      <c r="BHR938" s="8"/>
      <c r="BHS938" s="8"/>
      <c r="BHT938" s="8"/>
      <c r="BHU938" s="8"/>
      <c r="BHV938" s="8"/>
      <c r="BHW938" s="8"/>
      <c r="BHX938" s="8"/>
      <c r="BHY938" s="8"/>
      <c r="BHZ938" s="8"/>
      <c r="BIA938" s="8"/>
      <c r="BIB938" s="8"/>
      <c r="BIC938" s="8"/>
      <c r="BID938" s="8"/>
      <c r="BIE938" s="8"/>
      <c r="BIF938" s="8"/>
      <c r="BIG938" s="8"/>
      <c r="BIH938" s="8"/>
      <c r="BII938" s="8"/>
      <c r="BIJ938" s="8"/>
      <c r="BIK938" s="8"/>
      <c r="BIL938" s="8"/>
      <c r="BIM938" s="8"/>
      <c r="BIN938" s="8"/>
      <c r="BIO938" s="8"/>
      <c r="BIP938" s="8"/>
      <c r="BIQ938" s="8"/>
      <c r="BIR938" s="8"/>
      <c r="BIS938" s="8"/>
      <c r="BIT938" s="8"/>
      <c r="BIU938" s="8"/>
      <c r="BIV938" s="8"/>
      <c r="BIW938" s="8"/>
      <c r="BIX938" s="8"/>
      <c r="BIY938" s="8"/>
      <c r="BIZ938" s="8"/>
      <c r="BJA938" s="8"/>
      <c r="BJB938" s="8"/>
      <c r="BJC938" s="8"/>
      <c r="BJD938" s="8"/>
      <c r="BJE938" s="8"/>
      <c r="BJF938" s="8"/>
      <c r="BJG938" s="8"/>
      <c r="BJH938" s="8"/>
      <c r="BJI938" s="8"/>
      <c r="BJJ938" s="8"/>
      <c r="BJK938" s="8"/>
      <c r="BJL938" s="8"/>
      <c r="BJM938" s="8"/>
      <c r="BJN938" s="8"/>
      <c r="BJO938" s="8"/>
      <c r="BJP938" s="8"/>
      <c r="BJQ938" s="8"/>
      <c r="BJR938" s="8"/>
      <c r="BJS938" s="8"/>
      <c r="BJT938" s="8"/>
      <c r="BJU938" s="8"/>
      <c r="BJV938" s="8"/>
      <c r="BJW938" s="8"/>
      <c r="BJX938" s="8"/>
      <c r="BJY938" s="8"/>
      <c r="BJZ938" s="8"/>
      <c r="BKA938" s="8"/>
      <c r="BKB938" s="8"/>
      <c r="BKC938" s="8"/>
      <c r="BKD938" s="8"/>
      <c r="BKE938" s="8"/>
      <c r="BKF938" s="8"/>
      <c r="BKG938" s="8"/>
      <c r="BKH938" s="8"/>
      <c r="BKI938" s="8"/>
      <c r="BKJ938" s="8"/>
      <c r="BKK938" s="8"/>
      <c r="BKL938" s="8"/>
      <c r="BKM938" s="8"/>
      <c r="BKN938" s="8"/>
      <c r="BKO938" s="8"/>
      <c r="BKP938" s="8"/>
      <c r="BKQ938" s="8"/>
      <c r="BKR938" s="8"/>
      <c r="BKS938" s="8"/>
      <c r="BKT938" s="8"/>
      <c r="BKU938" s="8"/>
      <c r="BKV938" s="8"/>
      <c r="BKW938" s="8"/>
      <c r="BKX938" s="8"/>
      <c r="BKY938" s="8"/>
      <c r="BKZ938" s="8"/>
      <c r="BLA938" s="8"/>
      <c r="BLB938" s="8"/>
      <c r="BLC938" s="8"/>
      <c r="BLD938" s="8"/>
      <c r="BLE938" s="8"/>
      <c r="BLF938" s="8"/>
      <c r="BLG938" s="8"/>
      <c r="BLH938" s="8"/>
      <c r="BLI938" s="8"/>
      <c r="BLJ938" s="8"/>
      <c r="BLK938" s="8"/>
      <c r="BLL938" s="8"/>
      <c r="BLM938" s="8"/>
      <c r="BLN938" s="8"/>
      <c r="BLO938" s="8"/>
      <c r="BLP938" s="8"/>
      <c r="BLQ938" s="8"/>
      <c r="BLR938" s="8"/>
      <c r="BLS938" s="8"/>
      <c r="BLT938" s="8"/>
      <c r="BLU938" s="8"/>
      <c r="BLV938" s="8"/>
      <c r="BLW938" s="8"/>
      <c r="BLX938" s="8"/>
      <c r="BLY938" s="8"/>
      <c r="BLZ938" s="8"/>
      <c r="BMA938" s="8"/>
      <c r="BMB938" s="8"/>
      <c r="BMC938" s="8"/>
      <c r="BMD938" s="8"/>
      <c r="BME938" s="8"/>
      <c r="BMF938" s="8"/>
      <c r="BMG938" s="8"/>
      <c r="BMH938" s="8"/>
      <c r="BMI938" s="8"/>
      <c r="BMJ938" s="8"/>
      <c r="BMK938" s="8"/>
      <c r="BML938" s="8"/>
      <c r="BMM938" s="8"/>
      <c r="BMN938" s="8"/>
      <c r="BMO938" s="8"/>
      <c r="BMP938" s="8"/>
      <c r="BMQ938" s="8"/>
      <c r="BMR938" s="8"/>
      <c r="BMS938" s="8"/>
      <c r="BMT938" s="8"/>
      <c r="BMU938" s="8"/>
      <c r="BMV938" s="8"/>
      <c r="BMW938" s="8"/>
      <c r="BMX938" s="8"/>
      <c r="BMY938" s="8"/>
      <c r="BMZ938" s="8"/>
      <c r="BNA938" s="8"/>
      <c r="BNB938" s="8"/>
      <c r="BNC938" s="8"/>
      <c r="BND938" s="8"/>
      <c r="BNE938" s="8"/>
      <c r="BNF938" s="8"/>
      <c r="BNG938" s="8"/>
      <c r="BNH938" s="8"/>
      <c r="BNI938" s="8"/>
      <c r="BNJ938" s="8"/>
      <c r="BNK938" s="8"/>
      <c r="BNL938" s="8"/>
      <c r="BNM938" s="8"/>
      <c r="BNN938" s="8"/>
      <c r="BNO938" s="8"/>
      <c r="BNP938" s="8"/>
      <c r="BNQ938" s="8"/>
      <c r="BNR938" s="8"/>
      <c r="BNS938" s="8"/>
      <c r="BNT938" s="8"/>
      <c r="BNU938" s="8"/>
      <c r="BNV938" s="8"/>
      <c r="BNW938" s="8"/>
      <c r="BNX938" s="8"/>
      <c r="BNY938" s="8"/>
      <c r="BNZ938" s="8"/>
      <c r="BOA938" s="8"/>
      <c r="BOB938" s="8"/>
      <c r="BOC938" s="8"/>
      <c r="BOD938" s="8"/>
      <c r="BOE938" s="8"/>
      <c r="BOF938" s="8"/>
      <c r="BOG938" s="8"/>
      <c r="BOH938" s="8"/>
      <c r="BOI938" s="8"/>
      <c r="BOJ938" s="8"/>
      <c r="BOK938" s="8"/>
      <c r="BOL938" s="8"/>
      <c r="BOM938" s="8"/>
      <c r="BON938" s="8"/>
      <c r="BOO938" s="8"/>
      <c r="BOP938" s="8"/>
      <c r="BOQ938" s="8"/>
      <c r="BOR938" s="8"/>
      <c r="BOS938" s="8"/>
      <c r="BOT938" s="8"/>
      <c r="BOU938" s="8"/>
      <c r="BOV938" s="8"/>
      <c r="BOW938" s="8"/>
      <c r="BOX938" s="8"/>
      <c r="BOY938" s="8"/>
      <c r="BOZ938" s="8"/>
      <c r="BPA938" s="8"/>
      <c r="BPB938" s="8"/>
      <c r="BPC938" s="8"/>
      <c r="BPD938" s="8"/>
      <c r="BPE938" s="8"/>
      <c r="BPF938" s="8"/>
      <c r="BPG938" s="8"/>
      <c r="BPH938" s="8"/>
      <c r="BPI938" s="8"/>
      <c r="BPJ938" s="8"/>
      <c r="BPK938" s="8"/>
      <c r="BPL938" s="8"/>
      <c r="BPM938" s="8"/>
      <c r="BPN938" s="8"/>
      <c r="BPO938" s="8"/>
      <c r="BPP938" s="8"/>
      <c r="BPQ938" s="8"/>
      <c r="BPR938" s="8"/>
      <c r="BPS938" s="8"/>
      <c r="BPT938" s="8"/>
      <c r="BPU938" s="8"/>
      <c r="BPV938" s="8"/>
      <c r="BPW938" s="8"/>
      <c r="BPX938" s="8"/>
      <c r="BPY938" s="8"/>
      <c r="BPZ938" s="8"/>
      <c r="BQA938" s="8"/>
      <c r="BQB938" s="8"/>
      <c r="BQC938" s="8"/>
      <c r="BQD938" s="8"/>
      <c r="BQE938" s="8"/>
      <c r="BQF938" s="8"/>
      <c r="BQG938" s="8"/>
      <c r="BQH938" s="8"/>
      <c r="BQI938" s="8"/>
      <c r="BQJ938" s="8"/>
      <c r="BQK938" s="8"/>
      <c r="BQL938" s="8"/>
      <c r="BQM938" s="8"/>
      <c r="BQN938" s="8"/>
      <c r="BQO938" s="8"/>
      <c r="BQP938" s="8"/>
      <c r="BQQ938" s="8"/>
      <c r="BQR938" s="8"/>
      <c r="BQS938" s="8"/>
      <c r="BQT938" s="8"/>
      <c r="BQU938" s="8"/>
      <c r="BQV938" s="8"/>
      <c r="BQW938" s="8"/>
      <c r="BQX938" s="8"/>
      <c r="BQY938" s="8"/>
      <c r="BQZ938" s="8"/>
      <c r="BRA938" s="8"/>
      <c r="BRB938" s="8"/>
      <c r="BRC938" s="8"/>
      <c r="BRD938" s="8"/>
      <c r="BRE938" s="8"/>
      <c r="BRF938" s="8"/>
      <c r="BRG938" s="8"/>
      <c r="BRH938" s="8"/>
      <c r="BRI938" s="8"/>
      <c r="BRJ938" s="8"/>
      <c r="BRK938" s="8"/>
      <c r="BRL938" s="8"/>
      <c r="BRM938" s="8"/>
      <c r="BRN938" s="8"/>
      <c r="BRO938" s="8"/>
      <c r="BRP938" s="8"/>
      <c r="BRQ938" s="8"/>
      <c r="BRR938" s="8"/>
      <c r="BRS938" s="8"/>
      <c r="BRT938" s="8"/>
      <c r="BRU938" s="8"/>
      <c r="BRV938" s="8"/>
      <c r="BRW938" s="8"/>
      <c r="BRX938" s="8"/>
      <c r="BRY938" s="8"/>
      <c r="BRZ938" s="8"/>
      <c r="BSA938" s="8"/>
      <c r="BSB938" s="8"/>
      <c r="BSC938" s="8"/>
      <c r="BSD938" s="8"/>
      <c r="BSE938" s="8"/>
      <c r="BSF938" s="8"/>
      <c r="BSG938" s="8"/>
      <c r="BSH938" s="8"/>
      <c r="BSI938" s="8"/>
      <c r="BSJ938" s="8"/>
      <c r="BSK938" s="8"/>
      <c r="BSL938" s="8"/>
      <c r="BSM938" s="8"/>
      <c r="BSN938" s="8"/>
      <c r="BSO938" s="8"/>
      <c r="BSP938" s="8"/>
      <c r="BSQ938" s="8"/>
      <c r="BSR938" s="8"/>
      <c r="BSS938" s="8"/>
      <c r="BST938" s="8"/>
      <c r="BSU938" s="8"/>
      <c r="BSV938" s="8"/>
      <c r="BSW938" s="8"/>
      <c r="BSX938" s="8"/>
      <c r="BSY938" s="8"/>
      <c r="BSZ938" s="8"/>
      <c r="BTA938" s="8"/>
      <c r="BTB938" s="8"/>
      <c r="BTC938" s="8"/>
      <c r="BTD938" s="8"/>
      <c r="BTE938" s="8"/>
      <c r="BTF938" s="8"/>
      <c r="BTG938" s="8"/>
      <c r="BTH938" s="8"/>
      <c r="BTI938" s="8"/>
      <c r="BTJ938" s="8"/>
      <c r="BTK938" s="8"/>
      <c r="BTL938" s="8"/>
      <c r="BTM938" s="8"/>
      <c r="BTN938" s="8"/>
      <c r="BTO938" s="8"/>
      <c r="BTP938" s="8"/>
      <c r="BTQ938" s="8"/>
      <c r="BTR938" s="8"/>
      <c r="BTS938" s="8"/>
      <c r="BTT938" s="8"/>
      <c r="BTU938" s="8"/>
      <c r="BTV938" s="8"/>
      <c r="BTW938" s="8"/>
      <c r="BTX938" s="8"/>
      <c r="BTY938" s="8"/>
      <c r="BTZ938" s="8"/>
      <c r="BUA938" s="8"/>
      <c r="BUB938" s="8"/>
      <c r="BUC938" s="8"/>
      <c r="BUD938" s="8"/>
      <c r="BUE938" s="8"/>
      <c r="BUF938" s="8"/>
      <c r="BUG938" s="8"/>
      <c r="BUH938" s="8"/>
      <c r="BUI938" s="8"/>
      <c r="BUJ938" s="8"/>
      <c r="BUK938" s="8"/>
      <c r="BUL938" s="8"/>
      <c r="BUM938" s="8"/>
      <c r="BUN938" s="8"/>
      <c r="BUO938" s="8"/>
      <c r="BUP938" s="8"/>
      <c r="BUQ938" s="8"/>
      <c r="BUR938" s="8"/>
      <c r="BUS938" s="8"/>
      <c r="BUT938" s="8"/>
      <c r="BUU938" s="8"/>
      <c r="BUV938" s="8"/>
      <c r="BUW938" s="8"/>
      <c r="BUX938" s="8"/>
      <c r="BUY938" s="8"/>
      <c r="BUZ938" s="8"/>
      <c r="BVA938" s="8"/>
      <c r="BVB938" s="8"/>
      <c r="BVC938" s="8"/>
      <c r="BVD938" s="8"/>
      <c r="BVE938" s="8"/>
      <c r="BVF938" s="8"/>
      <c r="BVG938" s="8"/>
      <c r="BVH938" s="8"/>
      <c r="BVI938" s="8"/>
      <c r="BVJ938" s="8"/>
      <c r="BVK938" s="8"/>
      <c r="BVL938" s="8"/>
      <c r="BVM938" s="8"/>
      <c r="BVN938" s="8"/>
      <c r="BVO938" s="8"/>
      <c r="BVP938" s="8"/>
      <c r="BVQ938" s="8"/>
      <c r="BVR938" s="8"/>
      <c r="BVS938" s="8"/>
      <c r="BVT938" s="8"/>
      <c r="BVU938" s="8"/>
      <c r="BVV938" s="8"/>
      <c r="BVW938" s="8"/>
      <c r="BVX938" s="8"/>
      <c r="BVY938" s="8"/>
      <c r="BVZ938" s="8"/>
      <c r="BWA938" s="8"/>
      <c r="BWB938" s="8"/>
      <c r="BWC938" s="8"/>
      <c r="BWD938" s="8"/>
      <c r="BWE938" s="8"/>
      <c r="BWF938" s="8"/>
      <c r="BWG938" s="8"/>
      <c r="BWH938" s="8"/>
      <c r="BWI938" s="8"/>
      <c r="BWJ938" s="8"/>
      <c r="BWK938" s="8"/>
      <c r="BWL938" s="8"/>
      <c r="BWM938" s="8"/>
      <c r="BWN938" s="8"/>
      <c r="BWO938" s="8"/>
      <c r="BWP938" s="8"/>
      <c r="BWQ938" s="8"/>
    </row>
    <row r="939" spans="1:1967" s="547" customFormat="1" ht="102" customHeight="1">
      <c r="A939" s="9" t="s">
        <v>10798</v>
      </c>
      <c r="B939" s="100" t="s">
        <v>97</v>
      </c>
      <c r="C939" s="111" t="s">
        <v>1109</v>
      </c>
      <c r="D939" s="111" t="s">
        <v>1094</v>
      </c>
      <c r="E939" s="111" t="s">
        <v>1110</v>
      </c>
      <c r="F939" s="3"/>
      <c r="G939" s="3" t="s">
        <v>384</v>
      </c>
      <c r="H939" s="20">
        <v>1</v>
      </c>
      <c r="I939" s="114">
        <v>470000000</v>
      </c>
      <c r="J939" s="21" t="s">
        <v>1314</v>
      </c>
      <c r="K939" s="19" t="s">
        <v>10489</v>
      </c>
      <c r="L939" s="137" t="s">
        <v>3397</v>
      </c>
      <c r="M939" s="140" t="s">
        <v>383</v>
      </c>
      <c r="N939" s="346" t="s">
        <v>10799</v>
      </c>
      <c r="O939" s="3" t="s">
        <v>1366</v>
      </c>
      <c r="P939" s="7" t="s">
        <v>1338</v>
      </c>
      <c r="Q939" s="3" t="s">
        <v>1186</v>
      </c>
      <c r="R939" s="24">
        <v>73</v>
      </c>
      <c r="S939" s="92">
        <v>39450</v>
      </c>
      <c r="T939" s="83">
        <v>0</v>
      </c>
      <c r="U939" s="83">
        <f t="shared" si="321"/>
        <v>0</v>
      </c>
      <c r="V939" s="9" t="s">
        <v>1325</v>
      </c>
      <c r="W939" s="152" t="s">
        <v>1394</v>
      </c>
      <c r="X939" s="9" t="s">
        <v>11565</v>
      </c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  <c r="AQ939" s="8"/>
      <c r="AR939" s="8"/>
      <c r="AS939" s="8"/>
      <c r="AT939" s="8"/>
      <c r="AU939" s="8"/>
      <c r="AV939" s="8"/>
      <c r="AW939" s="8"/>
      <c r="AX939" s="8"/>
      <c r="AY939" s="8"/>
      <c r="AZ939" s="8"/>
      <c r="BA939" s="8"/>
      <c r="BB939" s="8"/>
      <c r="BC939" s="8"/>
      <c r="BD939" s="8"/>
      <c r="BE939" s="8"/>
      <c r="BF939" s="8"/>
      <c r="BG939" s="8"/>
      <c r="BH939" s="8"/>
      <c r="BI939" s="8"/>
      <c r="BJ939" s="8"/>
      <c r="BK939" s="8"/>
      <c r="BL939" s="8"/>
      <c r="BM939" s="8"/>
      <c r="BN939" s="8"/>
      <c r="BO939" s="8"/>
      <c r="BP939" s="8"/>
      <c r="BQ939" s="8"/>
      <c r="BR939" s="8"/>
      <c r="BS939" s="8"/>
      <c r="BT939" s="8"/>
      <c r="BU939" s="8"/>
      <c r="BV939" s="8"/>
      <c r="BW939" s="8"/>
      <c r="BX939" s="8"/>
      <c r="BY939" s="8"/>
      <c r="BZ939" s="8"/>
      <c r="CA939" s="8"/>
      <c r="CB939" s="8"/>
      <c r="CC939" s="8"/>
      <c r="CD939" s="8"/>
      <c r="CE939" s="8"/>
      <c r="CF939" s="8"/>
      <c r="CG939" s="8"/>
      <c r="CH939" s="8"/>
      <c r="CI939" s="8"/>
      <c r="CJ939" s="8"/>
      <c r="CK939" s="8"/>
      <c r="CL939" s="8"/>
      <c r="CM939" s="8"/>
      <c r="CN939" s="8"/>
      <c r="CO939" s="8"/>
      <c r="CP939" s="8"/>
      <c r="CQ939" s="8"/>
      <c r="CR939" s="8"/>
      <c r="CS939" s="8"/>
      <c r="CT939" s="8"/>
      <c r="CU939" s="8"/>
      <c r="CV939" s="8"/>
      <c r="CW939" s="8"/>
      <c r="CX939" s="8"/>
      <c r="CY939" s="8"/>
      <c r="CZ939" s="8"/>
      <c r="DA939" s="8"/>
      <c r="DB939" s="8"/>
      <c r="DC939" s="8"/>
      <c r="DD939" s="8"/>
      <c r="DE939" s="8"/>
      <c r="DF939" s="8"/>
      <c r="DG939" s="8"/>
      <c r="DH939" s="8"/>
      <c r="DI939" s="8"/>
      <c r="DJ939" s="8"/>
      <c r="DK939" s="8"/>
      <c r="DL939" s="8"/>
      <c r="DM939" s="8"/>
      <c r="DN939" s="8"/>
      <c r="DO939" s="8"/>
      <c r="DP939" s="8"/>
      <c r="DQ939" s="8"/>
      <c r="DR939" s="8"/>
      <c r="DS939" s="8"/>
      <c r="DT939" s="8"/>
      <c r="DU939" s="8"/>
      <c r="DV939" s="8"/>
      <c r="DW939" s="8"/>
      <c r="DX939" s="8"/>
      <c r="DY939" s="8"/>
      <c r="DZ939" s="8"/>
      <c r="EA939" s="8"/>
      <c r="EB939" s="8"/>
      <c r="EC939" s="8"/>
      <c r="ED939" s="8"/>
      <c r="EE939" s="8"/>
      <c r="EF939" s="8"/>
      <c r="EG939" s="8"/>
      <c r="EH939" s="8"/>
      <c r="EI939" s="8"/>
      <c r="EJ939" s="8"/>
      <c r="EK939" s="8"/>
      <c r="EL939" s="8"/>
      <c r="EM939" s="8"/>
      <c r="EN939" s="8"/>
      <c r="EO939" s="8"/>
      <c r="EP939" s="8"/>
      <c r="EQ939" s="8"/>
      <c r="ER939" s="8"/>
      <c r="ES939" s="8"/>
      <c r="ET939" s="8"/>
      <c r="EU939" s="8"/>
      <c r="EV939" s="8"/>
      <c r="EW939" s="8"/>
      <c r="EX939" s="8"/>
      <c r="EY939" s="8"/>
      <c r="EZ939" s="8"/>
      <c r="FA939" s="8"/>
      <c r="FB939" s="8"/>
      <c r="FC939" s="8"/>
      <c r="FD939" s="8"/>
      <c r="FE939" s="8"/>
      <c r="FF939" s="8"/>
      <c r="FG939" s="8"/>
      <c r="FH939" s="8"/>
      <c r="FI939" s="8"/>
      <c r="FJ939" s="8"/>
      <c r="FK939" s="8"/>
      <c r="FL939" s="8"/>
      <c r="FM939" s="8"/>
      <c r="FN939" s="8"/>
      <c r="FO939" s="8"/>
      <c r="FP939" s="8"/>
      <c r="FQ939" s="8"/>
      <c r="FR939" s="8"/>
      <c r="FS939" s="8"/>
      <c r="FT939" s="8"/>
      <c r="FU939" s="8"/>
      <c r="FV939" s="8"/>
      <c r="FW939" s="8"/>
      <c r="FX939" s="8"/>
      <c r="FY939" s="8"/>
      <c r="FZ939" s="8"/>
      <c r="GA939" s="8"/>
      <c r="GB939" s="8"/>
      <c r="GC939" s="8"/>
      <c r="GD939" s="8"/>
      <c r="GE939" s="8"/>
      <c r="GF939" s="8"/>
      <c r="GG939" s="8"/>
      <c r="GH939" s="8"/>
      <c r="GI939" s="8"/>
      <c r="GJ939" s="8"/>
      <c r="GK939" s="8"/>
      <c r="GL939" s="8"/>
      <c r="GM939" s="8"/>
      <c r="GN939" s="8"/>
      <c r="GO939" s="8"/>
      <c r="GP939" s="8"/>
      <c r="GQ939" s="8"/>
      <c r="GR939" s="8"/>
      <c r="GS939" s="8"/>
      <c r="GT939" s="8"/>
      <c r="GU939" s="8"/>
      <c r="GV939" s="8"/>
      <c r="GW939" s="8"/>
      <c r="GX939" s="8"/>
      <c r="GY939" s="8"/>
      <c r="GZ939" s="8"/>
      <c r="HA939" s="8"/>
      <c r="HB939" s="8"/>
      <c r="HC939" s="8"/>
      <c r="HD939" s="8"/>
      <c r="HE939" s="8"/>
      <c r="HF939" s="8"/>
      <c r="HG939" s="8"/>
      <c r="HH939" s="8"/>
      <c r="HI939" s="8"/>
      <c r="HJ939" s="8"/>
      <c r="HK939" s="8"/>
      <c r="HL939" s="8"/>
      <c r="HM939" s="8"/>
      <c r="HN939" s="8"/>
      <c r="HO939" s="8"/>
      <c r="HP939" s="8"/>
      <c r="HQ939" s="8"/>
      <c r="HR939" s="8"/>
      <c r="HS939" s="8"/>
      <c r="HT939" s="8"/>
      <c r="HU939" s="8"/>
      <c r="HV939" s="8"/>
      <c r="HW939" s="8"/>
      <c r="HX939" s="8"/>
      <c r="HY939" s="8"/>
      <c r="HZ939" s="8"/>
      <c r="IA939" s="8"/>
      <c r="IB939" s="8"/>
      <c r="IC939" s="8"/>
      <c r="ID939" s="8"/>
      <c r="IE939" s="8"/>
      <c r="IF939" s="8"/>
      <c r="IG939" s="8"/>
      <c r="IH939" s="8"/>
      <c r="II939" s="8"/>
      <c r="IJ939" s="8"/>
      <c r="IK939" s="8"/>
      <c r="IL939" s="8"/>
      <c r="IM939" s="8"/>
      <c r="IN939" s="8"/>
      <c r="IO939" s="8"/>
      <c r="IP939" s="8"/>
      <c r="IQ939" s="8"/>
      <c r="IR939" s="8"/>
      <c r="IS939" s="8"/>
      <c r="IT939" s="8"/>
      <c r="IU939" s="8"/>
      <c r="IV939" s="8"/>
      <c r="IW939" s="8"/>
      <c r="IX939" s="8"/>
      <c r="IY939" s="8"/>
      <c r="IZ939" s="8"/>
      <c r="JA939" s="8"/>
      <c r="JB939" s="8"/>
      <c r="JC939" s="8"/>
      <c r="JD939" s="8"/>
      <c r="JE939" s="8"/>
      <c r="JF939" s="8"/>
      <c r="JG939" s="8"/>
      <c r="JH939" s="8"/>
      <c r="JI939" s="8"/>
      <c r="JJ939" s="8"/>
      <c r="JK939" s="8"/>
      <c r="JL939" s="8"/>
      <c r="JM939" s="8"/>
      <c r="JN939" s="8"/>
      <c r="JO939" s="8"/>
      <c r="JP939" s="8"/>
      <c r="JQ939" s="8"/>
      <c r="JR939" s="8"/>
      <c r="JS939" s="8"/>
      <c r="JT939" s="8"/>
      <c r="JU939" s="8"/>
      <c r="JV939" s="8"/>
      <c r="JW939" s="8"/>
      <c r="JX939" s="8"/>
      <c r="JY939" s="8"/>
      <c r="JZ939" s="8"/>
      <c r="KA939" s="8"/>
      <c r="KB939" s="8"/>
      <c r="KC939" s="8"/>
      <c r="KD939" s="8"/>
      <c r="KE939" s="8"/>
      <c r="KF939" s="8"/>
      <c r="KG939" s="8"/>
      <c r="KH939" s="8"/>
      <c r="KI939" s="8"/>
      <c r="KJ939" s="8"/>
      <c r="KK939" s="8"/>
      <c r="KL939" s="8"/>
      <c r="KM939" s="8"/>
      <c r="KN939" s="8"/>
      <c r="KO939" s="8"/>
      <c r="KP939" s="8"/>
      <c r="KQ939" s="8"/>
      <c r="KR939" s="8"/>
      <c r="KS939" s="8"/>
      <c r="KT939" s="8"/>
      <c r="KU939" s="8"/>
      <c r="KV939" s="8"/>
      <c r="KW939" s="8"/>
      <c r="KX939" s="8"/>
      <c r="KY939" s="8"/>
      <c r="KZ939" s="8"/>
      <c r="LA939" s="8"/>
      <c r="LB939" s="8"/>
      <c r="LC939" s="8"/>
      <c r="LD939" s="8"/>
      <c r="LE939" s="8"/>
      <c r="LF939" s="8"/>
      <c r="LG939" s="8"/>
      <c r="LH939" s="8"/>
      <c r="LI939" s="8"/>
      <c r="LJ939" s="8"/>
      <c r="LK939" s="8"/>
      <c r="LL939" s="8"/>
      <c r="LM939" s="8"/>
      <c r="LN939" s="8"/>
      <c r="LO939" s="8"/>
      <c r="LP939" s="8"/>
      <c r="LQ939" s="8"/>
      <c r="LR939" s="8"/>
      <c r="LS939" s="8"/>
      <c r="LT939" s="8"/>
      <c r="LU939" s="8"/>
      <c r="LV939" s="8"/>
      <c r="LW939" s="8"/>
      <c r="LX939" s="8"/>
      <c r="LY939" s="8"/>
      <c r="LZ939" s="8"/>
      <c r="MA939" s="8"/>
      <c r="MB939" s="8"/>
      <c r="MC939" s="8"/>
      <c r="MD939" s="8"/>
      <c r="ME939" s="8"/>
      <c r="MF939" s="8"/>
      <c r="MG939" s="8"/>
      <c r="MH939" s="8"/>
      <c r="MI939" s="8"/>
      <c r="MJ939" s="8"/>
      <c r="MK939" s="8"/>
      <c r="ML939" s="8"/>
      <c r="MM939" s="8"/>
      <c r="MN939" s="8"/>
      <c r="MO939" s="8"/>
      <c r="MP939" s="8"/>
      <c r="MQ939" s="8"/>
      <c r="MR939" s="8"/>
      <c r="MS939" s="8"/>
      <c r="MT939" s="8"/>
      <c r="MU939" s="8"/>
      <c r="MV939" s="8"/>
      <c r="MW939" s="8"/>
      <c r="MX939" s="8"/>
      <c r="MY939" s="8"/>
      <c r="MZ939" s="8"/>
      <c r="NA939" s="8"/>
      <c r="NB939" s="8"/>
      <c r="NC939" s="8"/>
      <c r="ND939" s="8"/>
      <c r="NE939" s="8"/>
      <c r="NF939" s="8"/>
      <c r="NG939" s="8"/>
      <c r="NH939" s="8"/>
      <c r="NI939" s="8"/>
      <c r="NJ939" s="8"/>
      <c r="NK939" s="8"/>
      <c r="NL939" s="8"/>
      <c r="NM939" s="8"/>
      <c r="NN939" s="8"/>
      <c r="NO939" s="8"/>
      <c r="NP939" s="8"/>
      <c r="NQ939" s="8"/>
      <c r="NR939" s="8"/>
      <c r="NS939" s="8"/>
      <c r="NT939" s="8"/>
      <c r="NU939" s="8"/>
      <c r="NV939" s="8"/>
      <c r="NW939" s="8"/>
      <c r="NX939" s="8"/>
      <c r="NY939" s="8"/>
      <c r="NZ939" s="8"/>
      <c r="OA939" s="8"/>
      <c r="OB939" s="8"/>
      <c r="OC939" s="8"/>
      <c r="OD939" s="8"/>
      <c r="OE939" s="8"/>
      <c r="OF939" s="8"/>
      <c r="OG939" s="8"/>
      <c r="OH939" s="8"/>
      <c r="OI939" s="8"/>
      <c r="OJ939" s="8"/>
      <c r="OK939" s="8"/>
      <c r="OL939" s="8"/>
      <c r="OM939" s="8"/>
      <c r="ON939" s="8"/>
      <c r="OO939" s="8"/>
      <c r="OP939" s="8"/>
      <c r="OQ939" s="8"/>
      <c r="OR939" s="8"/>
      <c r="OS939" s="8"/>
      <c r="OT939" s="8"/>
      <c r="OU939" s="8"/>
      <c r="OV939" s="8"/>
      <c r="OW939" s="8"/>
      <c r="OX939" s="8"/>
      <c r="OY939" s="8"/>
      <c r="OZ939" s="8"/>
      <c r="PA939" s="8"/>
      <c r="PB939" s="8"/>
      <c r="PC939" s="8"/>
      <c r="PD939" s="8"/>
      <c r="PE939" s="8"/>
      <c r="PF939" s="8"/>
      <c r="PG939" s="8"/>
      <c r="PH939" s="8"/>
      <c r="PI939" s="8"/>
      <c r="PJ939" s="8"/>
      <c r="PK939" s="8"/>
      <c r="PL939" s="8"/>
      <c r="PM939" s="8"/>
      <c r="PN939" s="8"/>
      <c r="PO939" s="8"/>
      <c r="PP939" s="8"/>
      <c r="PQ939" s="8"/>
      <c r="PR939" s="8"/>
      <c r="PS939" s="8"/>
      <c r="PT939" s="8"/>
      <c r="PU939" s="8"/>
      <c r="PV939" s="8"/>
      <c r="PW939" s="8"/>
      <c r="PX939" s="8"/>
      <c r="PY939" s="8"/>
      <c r="PZ939" s="8"/>
      <c r="QA939" s="8"/>
      <c r="QB939" s="8"/>
      <c r="QC939" s="8"/>
      <c r="QD939" s="8"/>
      <c r="QE939" s="8"/>
      <c r="QF939" s="8"/>
      <c r="QG939" s="8"/>
      <c r="QH939" s="8"/>
      <c r="QI939" s="8"/>
      <c r="QJ939" s="8"/>
      <c r="QK939" s="8"/>
      <c r="QL939" s="8"/>
      <c r="QM939" s="8"/>
      <c r="QN939" s="8"/>
      <c r="QO939" s="8"/>
      <c r="QP939" s="8"/>
      <c r="QQ939" s="8"/>
      <c r="QR939" s="8"/>
      <c r="QS939" s="8"/>
      <c r="QT939" s="8"/>
      <c r="QU939" s="8"/>
      <c r="QV939" s="8"/>
      <c r="QW939" s="8"/>
      <c r="QX939" s="8"/>
      <c r="QY939" s="8"/>
      <c r="QZ939" s="8"/>
      <c r="RA939" s="8"/>
      <c r="RB939" s="8"/>
      <c r="RC939" s="8"/>
      <c r="RD939" s="8"/>
      <c r="RE939" s="8"/>
      <c r="RF939" s="8"/>
      <c r="RG939" s="8"/>
      <c r="RH939" s="8"/>
      <c r="RI939" s="8"/>
      <c r="RJ939" s="8"/>
      <c r="RK939" s="8"/>
      <c r="RL939" s="8"/>
      <c r="RM939" s="8"/>
      <c r="RN939" s="8"/>
      <c r="RO939" s="8"/>
      <c r="RP939" s="8"/>
      <c r="RQ939" s="8"/>
      <c r="RR939" s="8"/>
      <c r="RS939" s="8"/>
      <c r="RT939" s="8"/>
      <c r="RU939" s="8"/>
      <c r="RV939" s="8"/>
      <c r="RW939" s="8"/>
      <c r="RX939" s="8"/>
      <c r="RY939" s="8"/>
      <c r="RZ939" s="8"/>
      <c r="SA939" s="8"/>
      <c r="SB939" s="8"/>
      <c r="SC939" s="8"/>
      <c r="SD939" s="8"/>
      <c r="SE939" s="8"/>
      <c r="SF939" s="8"/>
      <c r="SG939" s="8"/>
      <c r="SH939" s="8"/>
      <c r="SI939" s="8"/>
      <c r="SJ939" s="8"/>
      <c r="SK939" s="8"/>
      <c r="SL939" s="8"/>
      <c r="SM939" s="8"/>
      <c r="SN939" s="8"/>
      <c r="SO939" s="8"/>
      <c r="SP939" s="8"/>
      <c r="SQ939" s="8"/>
      <c r="SR939" s="8"/>
      <c r="SS939" s="8"/>
      <c r="ST939" s="8"/>
      <c r="SU939" s="8"/>
      <c r="SV939" s="8"/>
      <c r="SW939" s="8"/>
      <c r="SX939" s="8"/>
      <c r="SY939" s="8"/>
      <c r="SZ939" s="8"/>
      <c r="TA939" s="8"/>
      <c r="TB939" s="8"/>
      <c r="TC939" s="8"/>
      <c r="TD939" s="8"/>
      <c r="TE939" s="8"/>
      <c r="TF939" s="8"/>
      <c r="TG939" s="8"/>
      <c r="TH939" s="8"/>
      <c r="TI939" s="8"/>
      <c r="TJ939" s="8"/>
      <c r="TK939" s="8"/>
      <c r="TL939" s="8"/>
      <c r="TM939" s="8"/>
      <c r="TN939" s="8"/>
      <c r="TO939" s="8"/>
      <c r="TP939" s="8"/>
      <c r="TQ939" s="8"/>
      <c r="TR939" s="8"/>
      <c r="TS939" s="8"/>
      <c r="TT939" s="8"/>
      <c r="TU939" s="8"/>
      <c r="TV939" s="8"/>
      <c r="TW939" s="8"/>
      <c r="TX939" s="8"/>
      <c r="TY939" s="8"/>
      <c r="TZ939" s="8"/>
      <c r="UA939" s="8"/>
      <c r="UB939" s="8"/>
      <c r="UC939" s="8"/>
      <c r="UD939" s="8"/>
      <c r="UE939" s="8"/>
      <c r="UF939" s="8"/>
      <c r="UG939" s="8"/>
      <c r="UH939" s="8"/>
      <c r="UI939" s="8"/>
      <c r="UJ939" s="8"/>
      <c r="UK939" s="8"/>
      <c r="UL939" s="8"/>
      <c r="UM939" s="8"/>
      <c r="UN939" s="8"/>
      <c r="UO939" s="8"/>
      <c r="UP939" s="8"/>
      <c r="UQ939" s="8"/>
      <c r="UR939" s="8"/>
      <c r="US939" s="8"/>
      <c r="UT939" s="8"/>
      <c r="UU939" s="8"/>
      <c r="UV939" s="8"/>
      <c r="UW939" s="8"/>
      <c r="UX939" s="8"/>
      <c r="UY939" s="8"/>
      <c r="UZ939" s="8"/>
      <c r="VA939" s="8"/>
      <c r="VB939" s="8"/>
      <c r="VC939" s="8"/>
      <c r="VD939" s="8"/>
      <c r="VE939" s="8"/>
      <c r="VF939" s="8"/>
      <c r="VG939" s="8"/>
      <c r="VH939" s="8"/>
      <c r="VI939" s="8"/>
      <c r="VJ939" s="8"/>
      <c r="VK939" s="8"/>
      <c r="VL939" s="8"/>
      <c r="VM939" s="8"/>
      <c r="VN939" s="8"/>
      <c r="VO939" s="8"/>
      <c r="VP939" s="8"/>
      <c r="VQ939" s="8"/>
      <c r="VR939" s="8"/>
      <c r="VS939" s="8"/>
      <c r="VT939" s="8"/>
      <c r="VU939" s="8"/>
      <c r="VV939" s="8"/>
      <c r="VW939" s="8"/>
      <c r="VX939" s="8"/>
      <c r="VY939" s="8"/>
      <c r="VZ939" s="8"/>
      <c r="WA939" s="8"/>
      <c r="WB939" s="8"/>
      <c r="WC939" s="8"/>
      <c r="WD939" s="8"/>
      <c r="WE939" s="8"/>
      <c r="WF939" s="8"/>
      <c r="WG939" s="8"/>
      <c r="WH939" s="8"/>
      <c r="WI939" s="8"/>
      <c r="WJ939" s="8"/>
      <c r="WK939" s="8"/>
      <c r="WL939" s="8"/>
      <c r="WM939" s="8"/>
      <c r="WN939" s="8"/>
      <c r="WO939" s="8"/>
      <c r="WP939" s="8"/>
      <c r="WQ939" s="8"/>
      <c r="WR939" s="8"/>
      <c r="WS939" s="8"/>
      <c r="WT939" s="8"/>
      <c r="WU939" s="8"/>
      <c r="WV939" s="8"/>
      <c r="WW939" s="8"/>
      <c r="WX939" s="8"/>
      <c r="WY939" s="8"/>
      <c r="WZ939" s="8"/>
      <c r="XA939" s="8"/>
      <c r="XB939" s="8"/>
      <c r="XC939" s="8"/>
      <c r="XD939" s="8"/>
      <c r="XE939" s="8"/>
      <c r="XF939" s="8"/>
      <c r="XG939" s="8"/>
      <c r="XH939" s="8"/>
      <c r="XI939" s="8"/>
      <c r="XJ939" s="8"/>
      <c r="XK939" s="8"/>
      <c r="XL939" s="8"/>
      <c r="XM939" s="8"/>
      <c r="XN939" s="8"/>
      <c r="XO939" s="8"/>
      <c r="XP939" s="8"/>
      <c r="XQ939" s="8"/>
      <c r="XR939" s="8"/>
      <c r="XS939" s="8"/>
      <c r="XT939" s="8"/>
      <c r="XU939" s="8"/>
      <c r="XV939" s="8"/>
      <c r="XW939" s="8"/>
      <c r="XX939" s="8"/>
      <c r="XY939" s="8"/>
      <c r="XZ939" s="8"/>
      <c r="YA939" s="8"/>
      <c r="YB939" s="8"/>
      <c r="YC939" s="8"/>
      <c r="YD939" s="8"/>
      <c r="YE939" s="8"/>
      <c r="YF939" s="8"/>
      <c r="YG939" s="8"/>
      <c r="YH939" s="8"/>
      <c r="YI939" s="8"/>
      <c r="YJ939" s="8"/>
      <c r="YK939" s="8"/>
      <c r="YL939" s="8"/>
      <c r="YM939" s="8"/>
      <c r="YN939" s="8"/>
      <c r="YO939" s="8"/>
      <c r="YP939" s="8"/>
      <c r="YQ939" s="8"/>
      <c r="YR939" s="8"/>
      <c r="YS939" s="8"/>
      <c r="YT939" s="8"/>
      <c r="YU939" s="8"/>
      <c r="YV939" s="8"/>
      <c r="YW939" s="8"/>
      <c r="YX939" s="8"/>
      <c r="YY939" s="8"/>
      <c r="YZ939" s="8"/>
      <c r="ZA939" s="8"/>
      <c r="ZB939" s="8"/>
      <c r="ZC939" s="8"/>
      <c r="ZD939" s="8"/>
      <c r="ZE939" s="8"/>
      <c r="ZF939" s="8"/>
      <c r="ZG939" s="8"/>
      <c r="ZH939" s="8"/>
      <c r="ZI939" s="8"/>
      <c r="ZJ939" s="8"/>
      <c r="ZK939" s="8"/>
      <c r="ZL939" s="8"/>
      <c r="ZM939" s="8"/>
      <c r="ZN939" s="8"/>
      <c r="ZO939" s="8"/>
      <c r="ZP939" s="8"/>
      <c r="ZQ939" s="8"/>
      <c r="ZR939" s="8"/>
      <c r="ZS939" s="8"/>
      <c r="ZT939" s="8"/>
      <c r="ZU939" s="8"/>
      <c r="ZV939" s="8"/>
      <c r="ZW939" s="8"/>
      <c r="ZX939" s="8"/>
      <c r="ZY939" s="8"/>
      <c r="ZZ939" s="8"/>
      <c r="AAA939" s="8"/>
      <c r="AAB939" s="8"/>
      <c r="AAC939" s="8"/>
      <c r="AAD939" s="8"/>
      <c r="AAE939" s="8"/>
      <c r="AAF939" s="8"/>
      <c r="AAG939" s="8"/>
      <c r="AAH939" s="8"/>
      <c r="AAI939" s="8"/>
      <c r="AAJ939" s="8"/>
      <c r="AAK939" s="8"/>
      <c r="AAL939" s="8"/>
      <c r="AAM939" s="8"/>
      <c r="AAN939" s="8"/>
      <c r="AAO939" s="8"/>
      <c r="AAP939" s="8"/>
      <c r="AAQ939" s="8"/>
      <c r="AAR939" s="8"/>
      <c r="AAS939" s="8"/>
      <c r="AAT939" s="8"/>
      <c r="AAU939" s="8"/>
      <c r="AAV939" s="8"/>
      <c r="AAW939" s="8"/>
      <c r="AAX939" s="8"/>
      <c r="AAY939" s="8"/>
      <c r="AAZ939" s="8"/>
      <c r="ABA939" s="8"/>
      <c r="ABB939" s="8"/>
      <c r="ABC939" s="8"/>
      <c r="ABD939" s="8"/>
      <c r="ABE939" s="8"/>
      <c r="ABF939" s="8"/>
      <c r="ABG939" s="8"/>
      <c r="ABH939" s="8"/>
      <c r="ABI939" s="8"/>
      <c r="ABJ939" s="8"/>
      <c r="ABK939" s="8"/>
      <c r="ABL939" s="8"/>
      <c r="ABM939" s="8"/>
      <c r="ABN939" s="8"/>
      <c r="ABO939" s="8"/>
      <c r="ABP939" s="8"/>
      <c r="ABQ939" s="8"/>
      <c r="ABR939" s="8"/>
      <c r="ABS939" s="8"/>
      <c r="ABT939" s="8"/>
      <c r="ABU939" s="8"/>
      <c r="ABV939" s="8"/>
      <c r="ABW939" s="8"/>
      <c r="ABX939" s="8"/>
      <c r="ABY939" s="8"/>
      <c r="ABZ939" s="8"/>
      <c r="ACA939" s="8"/>
      <c r="ACB939" s="8"/>
      <c r="ACC939" s="8"/>
      <c r="ACD939" s="8"/>
      <c r="ACE939" s="8"/>
      <c r="ACF939" s="8"/>
      <c r="ACG939" s="8"/>
      <c r="ACH939" s="8"/>
      <c r="ACI939" s="8"/>
      <c r="ACJ939" s="8"/>
      <c r="ACK939" s="8"/>
      <c r="ACL939" s="8"/>
      <c r="ACM939" s="8"/>
      <c r="ACN939" s="8"/>
      <c r="ACO939" s="8"/>
      <c r="ACP939" s="8"/>
      <c r="ACQ939" s="8"/>
      <c r="ACR939" s="8"/>
      <c r="ACS939" s="8"/>
      <c r="ACT939" s="8"/>
      <c r="ACU939" s="8"/>
      <c r="ACV939" s="8"/>
      <c r="ACW939" s="8"/>
      <c r="ACX939" s="8"/>
      <c r="ACY939" s="8"/>
      <c r="ACZ939" s="8"/>
      <c r="ADA939" s="8"/>
      <c r="ADB939" s="8"/>
      <c r="ADC939" s="8"/>
      <c r="ADD939" s="8"/>
      <c r="ADE939" s="8"/>
      <c r="ADF939" s="8"/>
      <c r="ADG939" s="8"/>
      <c r="ADH939" s="8"/>
      <c r="ADI939" s="8"/>
      <c r="ADJ939" s="8"/>
      <c r="ADK939" s="8"/>
      <c r="ADL939" s="8"/>
      <c r="ADM939" s="8"/>
      <c r="ADN939" s="8"/>
      <c r="ADO939" s="8"/>
      <c r="ADP939" s="8"/>
      <c r="ADQ939" s="8"/>
      <c r="ADR939" s="8"/>
      <c r="ADS939" s="8"/>
      <c r="ADT939" s="8"/>
      <c r="ADU939" s="8"/>
      <c r="ADV939" s="8"/>
      <c r="ADW939" s="8"/>
      <c r="ADX939" s="8"/>
      <c r="ADY939" s="8"/>
      <c r="ADZ939" s="8"/>
      <c r="AEA939" s="8"/>
      <c r="AEB939" s="8"/>
      <c r="AEC939" s="8"/>
      <c r="AED939" s="8"/>
      <c r="AEE939" s="8"/>
      <c r="AEF939" s="8"/>
      <c r="AEG939" s="8"/>
      <c r="AEH939" s="8"/>
      <c r="AEI939" s="8"/>
      <c r="AEJ939" s="8"/>
      <c r="AEK939" s="8"/>
      <c r="AEL939" s="8"/>
      <c r="AEM939" s="8"/>
      <c r="AEN939" s="8"/>
      <c r="AEO939" s="8"/>
      <c r="AEP939" s="8"/>
      <c r="AEQ939" s="8"/>
      <c r="AER939" s="8"/>
      <c r="AES939" s="8"/>
      <c r="AET939" s="8"/>
      <c r="AEU939" s="8"/>
      <c r="AEV939" s="8"/>
      <c r="AEW939" s="8"/>
      <c r="AEX939" s="8"/>
      <c r="AEY939" s="8"/>
      <c r="AEZ939" s="8"/>
      <c r="AFA939" s="8"/>
      <c r="AFB939" s="8"/>
      <c r="AFC939" s="8"/>
      <c r="AFD939" s="8"/>
      <c r="AFE939" s="8"/>
      <c r="AFF939" s="8"/>
      <c r="AFG939" s="8"/>
      <c r="AFH939" s="8"/>
      <c r="AFI939" s="8"/>
      <c r="AFJ939" s="8"/>
      <c r="AFK939" s="8"/>
      <c r="AFL939" s="8"/>
      <c r="AFM939" s="8"/>
      <c r="AFN939" s="8"/>
      <c r="AFO939" s="8"/>
      <c r="AFP939" s="8"/>
      <c r="AFQ939" s="8"/>
      <c r="AFR939" s="8"/>
      <c r="AFS939" s="8"/>
      <c r="AFT939" s="8"/>
      <c r="AFU939" s="8"/>
      <c r="AFV939" s="8"/>
      <c r="AFW939" s="8"/>
      <c r="AFX939" s="8"/>
      <c r="AFY939" s="8"/>
      <c r="AFZ939" s="8"/>
      <c r="AGA939" s="8"/>
      <c r="AGB939" s="8"/>
      <c r="AGC939" s="8"/>
      <c r="AGD939" s="8"/>
      <c r="AGE939" s="8"/>
      <c r="AGF939" s="8"/>
      <c r="AGG939" s="8"/>
      <c r="AGH939" s="8"/>
      <c r="AGI939" s="8"/>
      <c r="AGJ939" s="8"/>
      <c r="AGK939" s="8"/>
      <c r="AGL939" s="8"/>
      <c r="AGM939" s="8"/>
      <c r="AGN939" s="8"/>
      <c r="AGO939" s="8"/>
      <c r="AGP939" s="8"/>
      <c r="AGQ939" s="8"/>
      <c r="AGR939" s="8"/>
      <c r="AGS939" s="8"/>
      <c r="AGT939" s="8"/>
      <c r="AGU939" s="8"/>
      <c r="AGV939" s="8"/>
      <c r="AGW939" s="8"/>
      <c r="AGX939" s="8"/>
      <c r="AGY939" s="8"/>
      <c r="AGZ939" s="8"/>
      <c r="AHA939" s="8"/>
      <c r="AHB939" s="8"/>
      <c r="AHC939" s="8"/>
      <c r="AHD939" s="8"/>
      <c r="AHE939" s="8"/>
      <c r="AHF939" s="8"/>
      <c r="AHG939" s="8"/>
      <c r="AHH939" s="8"/>
      <c r="AHI939" s="8"/>
      <c r="AHJ939" s="8"/>
      <c r="AHK939" s="8"/>
      <c r="AHL939" s="8"/>
      <c r="AHM939" s="8"/>
      <c r="AHN939" s="8"/>
      <c r="AHO939" s="8"/>
      <c r="AHP939" s="8"/>
      <c r="AHQ939" s="8"/>
      <c r="AHR939" s="8"/>
      <c r="AHS939" s="8"/>
      <c r="AHT939" s="8"/>
      <c r="AHU939" s="8"/>
      <c r="AHV939" s="8"/>
      <c r="AHW939" s="8"/>
      <c r="AHX939" s="8"/>
      <c r="AHY939" s="8"/>
      <c r="AHZ939" s="8"/>
      <c r="AIA939" s="8"/>
      <c r="AIB939" s="8"/>
      <c r="AIC939" s="8"/>
      <c r="AID939" s="8"/>
      <c r="AIE939" s="8"/>
      <c r="AIF939" s="8"/>
      <c r="AIG939" s="8"/>
      <c r="AIH939" s="8"/>
      <c r="AII939" s="8"/>
      <c r="AIJ939" s="8"/>
      <c r="AIK939" s="8"/>
      <c r="AIL939" s="8"/>
      <c r="AIM939" s="8"/>
      <c r="AIN939" s="8"/>
      <c r="AIO939" s="8"/>
      <c r="AIP939" s="8"/>
      <c r="AIQ939" s="8"/>
      <c r="AIR939" s="8"/>
      <c r="AIS939" s="8"/>
      <c r="AIT939" s="8"/>
      <c r="AIU939" s="8"/>
      <c r="AIV939" s="8"/>
      <c r="AIW939" s="8"/>
      <c r="AIX939" s="8"/>
      <c r="AIY939" s="8"/>
      <c r="AIZ939" s="8"/>
      <c r="AJA939" s="8"/>
      <c r="AJB939" s="8"/>
      <c r="AJC939" s="8"/>
      <c r="AJD939" s="8"/>
      <c r="AJE939" s="8"/>
      <c r="AJF939" s="8"/>
      <c r="AJG939" s="8"/>
      <c r="AJH939" s="8"/>
      <c r="AJI939" s="8"/>
      <c r="AJJ939" s="8"/>
      <c r="AJK939" s="8"/>
      <c r="AJL939" s="8"/>
      <c r="AJM939" s="8"/>
      <c r="AJN939" s="8"/>
      <c r="AJO939" s="8"/>
      <c r="AJP939" s="8"/>
      <c r="AJQ939" s="8"/>
      <c r="AJR939" s="8"/>
      <c r="AJS939" s="8"/>
      <c r="AJT939" s="8"/>
      <c r="AJU939" s="8"/>
      <c r="AJV939" s="8"/>
      <c r="AJW939" s="8"/>
      <c r="AJX939" s="8"/>
      <c r="AJY939" s="8"/>
      <c r="AJZ939" s="8"/>
      <c r="AKA939" s="8"/>
      <c r="AKB939" s="8"/>
      <c r="AKC939" s="8"/>
      <c r="AKD939" s="8"/>
      <c r="AKE939" s="8"/>
      <c r="AKF939" s="8"/>
      <c r="AKG939" s="8"/>
      <c r="AKH939" s="8"/>
      <c r="AKI939" s="8"/>
      <c r="AKJ939" s="8"/>
      <c r="AKK939" s="8"/>
      <c r="AKL939" s="8"/>
      <c r="AKM939" s="8"/>
      <c r="AKN939" s="8"/>
      <c r="AKO939" s="8"/>
      <c r="AKP939" s="8"/>
      <c r="AKQ939" s="8"/>
      <c r="AKR939" s="8"/>
      <c r="AKS939" s="8"/>
      <c r="AKT939" s="8"/>
      <c r="AKU939" s="8"/>
      <c r="AKV939" s="8"/>
      <c r="AKW939" s="8"/>
      <c r="AKX939" s="8"/>
      <c r="AKY939" s="8"/>
      <c r="AKZ939" s="8"/>
      <c r="ALA939" s="8"/>
      <c r="ALB939" s="8"/>
      <c r="ALC939" s="8"/>
      <c r="ALD939" s="8"/>
      <c r="ALE939" s="8"/>
      <c r="ALF939" s="8"/>
      <c r="ALG939" s="8"/>
      <c r="ALH939" s="8"/>
      <c r="ALI939" s="8"/>
      <c r="ALJ939" s="8"/>
      <c r="ALK939" s="8"/>
      <c r="ALL939" s="8"/>
      <c r="ALM939" s="8"/>
      <c r="ALN939" s="8"/>
      <c r="ALO939" s="8"/>
      <c r="ALP939" s="8"/>
      <c r="ALQ939" s="8"/>
      <c r="ALR939" s="8"/>
      <c r="ALS939" s="8"/>
      <c r="ALT939" s="8"/>
      <c r="ALU939" s="8"/>
      <c r="ALV939" s="8"/>
      <c r="ALW939" s="8"/>
      <c r="ALX939" s="8"/>
      <c r="ALY939" s="8"/>
      <c r="ALZ939" s="8"/>
      <c r="AMA939" s="8"/>
      <c r="AMB939" s="8"/>
      <c r="AMC939" s="8"/>
      <c r="AMD939" s="8"/>
      <c r="AME939" s="8"/>
      <c r="AMF939" s="8"/>
      <c r="AMG939" s="8"/>
      <c r="AMH939" s="8"/>
      <c r="AMI939" s="8"/>
      <c r="AMJ939" s="8"/>
      <c r="AMK939" s="8"/>
      <c r="AML939" s="8"/>
      <c r="AMM939" s="8"/>
      <c r="AMN939" s="8"/>
      <c r="AMO939" s="8"/>
      <c r="AMP939" s="8"/>
      <c r="AMQ939" s="8"/>
      <c r="AMR939" s="8"/>
      <c r="AMS939" s="8"/>
      <c r="AMT939" s="8"/>
      <c r="AMU939" s="8"/>
      <c r="AMV939" s="8"/>
      <c r="AMW939" s="8"/>
      <c r="AMX939" s="8"/>
      <c r="AMY939" s="8"/>
      <c r="AMZ939" s="8"/>
      <c r="ANA939" s="8"/>
      <c r="ANB939" s="8"/>
      <c r="ANC939" s="8"/>
      <c r="AND939" s="8"/>
      <c r="ANE939" s="8"/>
      <c r="ANF939" s="8"/>
      <c r="ANG939" s="8"/>
      <c r="ANH939" s="8"/>
      <c r="ANI939" s="8"/>
      <c r="ANJ939" s="8"/>
      <c r="ANK939" s="8"/>
      <c r="ANL939" s="8"/>
      <c r="ANM939" s="8"/>
      <c r="ANN939" s="8"/>
      <c r="ANO939" s="8"/>
      <c r="ANP939" s="8"/>
      <c r="ANQ939" s="8"/>
      <c r="ANR939" s="8"/>
      <c r="ANS939" s="8"/>
      <c r="ANT939" s="8"/>
      <c r="ANU939" s="8"/>
      <c r="ANV939" s="8"/>
      <c r="ANW939" s="8"/>
      <c r="ANX939" s="8"/>
      <c r="ANY939" s="8"/>
      <c r="ANZ939" s="8"/>
      <c r="AOA939" s="8"/>
      <c r="AOB939" s="8"/>
      <c r="AOC939" s="8"/>
      <c r="AOD939" s="8"/>
      <c r="AOE939" s="8"/>
      <c r="AOF939" s="8"/>
      <c r="AOG939" s="8"/>
      <c r="AOH939" s="8"/>
      <c r="AOI939" s="8"/>
      <c r="AOJ939" s="8"/>
      <c r="AOK939" s="8"/>
      <c r="AOL939" s="8"/>
      <c r="AOM939" s="8"/>
      <c r="AON939" s="8"/>
      <c r="AOO939" s="8"/>
      <c r="AOP939" s="8"/>
      <c r="AOQ939" s="8"/>
      <c r="AOR939" s="8"/>
      <c r="AOS939" s="8"/>
      <c r="AOT939" s="8"/>
      <c r="AOU939" s="8"/>
      <c r="AOV939" s="8"/>
      <c r="AOW939" s="8"/>
      <c r="AOX939" s="8"/>
      <c r="AOY939" s="8"/>
      <c r="AOZ939" s="8"/>
      <c r="APA939" s="8"/>
      <c r="APB939" s="8"/>
      <c r="APC939" s="8"/>
      <c r="APD939" s="8"/>
      <c r="APE939" s="8"/>
      <c r="APF939" s="8"/>
      <c r="APG939" s="8"/>
      <c r="APH939" s="8"/>
      <c r="API939" s="8"/>
      <c r="APJ939" s="8"/>
      <c r="APK939" s="8"/>
      <c r="APL939" s="8"/>
      <c r="APM939" s="8"/>
      <c r="APN939" s="8"/>
      <c r="APO939" s="8"/>
      <c r="APP939" s="8"/>
      <c r="APQ939" s="8"/>
      <c r="APR939" s="8"/>
      <c r="APS939" s="8"/>
      <c r="APT939" s="8"/>
      <c r="APU939" s="8"/>
      <c r="APV939" s="8"/>
      <c r="APW939" s="8"/>
      <c r="APX939" s="8"/>
      <c r="APY939" s="8"/>
      <c r="APZ939" s="8"/>
      <c r="AQA939" s="8"/>
      <c r="AQB939" s="8"/>
      <c r="AQC939" s="8"/>
      <c r="AQD939" s="8"/>
      <c r="AQE939" s="8"/>
      <c r="AQF939" s="8"/>
      <c r="AQG939" s="8"/>
      <c r="AQH939" s="8"/>
      <c r="AQI939" s="8"/>
      <c r="AQJ939" s="8"/>
      <c r="AQK939" s="8"/>
      <c r="AQL939" s="8"/>
      <c r="AQM939" s="8"/>
      <c r="AQN939" s="8"/>
      <c r="AQO939" s="8"/>
      <c r="AQP939" s="8"/>
      <c r="AQQ939" s="8"/>
      <c r="AQR939" s="8"/>
      <c r="AQS939" s="8"/>
      <c r="AQT939" s="8"/>
      <c r="AQU939" s="8"/>
      <c r="AQV939" s="8"/>
      <c r="AQW939" s="8"/>
      <c r="AQX939" s="8"/>
      <c r="AQY939" s="8"/>
      <c r="AQZ939" s="8"/>
      <c r="ARA939" s="8"/>
      <c r="ARB939" s="8"/>
      <c r="ARC939" s="8"/>
      <c r="ARD939" s="8"/>
      <c r="ARE939" s="8"/>
      <c r="ARF939" s="8"/>
      <c r="ARG939" s="8"/>
      <c r="ARH939" s="8"/>
      <c r="ARI939" s="8"/>
      <c r="ARJ939" s="8"/>
      <c r="ARK939" s="8"/>
      <c r="ARL939" s="8"/>
      <c r="ARM939" s="8"/>
      <c r="ARN939" s="8"/>
      <c r="ARO939" s="8"/>
      <c r="ARP939" s="8"/>
      <c r="ARQ939" s="8"/>
      <c r="ARR939" s="8"/>
      <c r="ARS939" s="8"/>
      <c r="ART939" s="8"/>
      <c r="ARU939" s="8"/>
      <c r="ARV939" s="8"/>
      <c r="ARW939" s="8"/>
      <c r="ARX939" s="8"/>
      <c r="ARY939" s="8"/>
      <c r="ARZ939" s="8"/>
      <c r="ASA939" s="8"/>
      <c r="ASB939" s="8"/>
      <c r="ASC939" s="8"/>
      <c r="ASD939" s="8"/>
      <c r="ASE939" s="8"/>
      <c r="ASF939" s="8"/>
      <c r="ASG939" s="8"/>
      <c r="ASH939" s="8"/>
      <c r="ASI939" s="8"/>
      <c r="ASJ939" s="8"/>
      <c r="ASK939" s="8"/>
      <c r="ASL939" s="8"/>
      <c r="ASM939" s="8"/>
      <c r="ASN939" s="8"/>
      <c r="ASO939" s="8"/>
      <c r="ASP939" s="8"/>
      <c r="ASQ939" s="8"/>
      <c r="ASR939" s="8"/>
      <c r="ASS939" s="8"/>
      <c r="AST939" s="8"/>
      <c r="ASU939" s="8"/>
      <c r="ASV939" s="8"/>
      <c r="ASW939" s="8"/>
      <c r="ASX939" s="8"/>
      <c r="ASY939" s="8"/>
      <c r="ASZ939" s="8"/>
      <c r="ATA939" s="8"/>
      <c r="ATB939" s="8"/>
      <c r="ATC939" s="8"/>
      <c r="ATD939" s="8"/>
      <c r="ATE939" s="8"/>
      <c r="ATF939" s="8"/>
      <c r="ATG939" s="8"/>
      <c r="ATH939" s="8"/>
      <c r="ATI939" s="8"/>
      <c r="ATJ939" s="8"/>
      <c r="ATK939" s="8"/>
      <c r="ATL939" s="8"/>
      <c r="ATM939" s="8"/>
      <c r="ATN939" s="8"/>
      <c r="ATO939" s="8"/>
      <c r="ATP939" s="8"/>
      <c r="ATQ939" s="8"/>
      <c r="ATR939" s="8"/>
      <c r="ATS939" s="8"/>
      <c r="ATT939" s="8"/>
      <c r="ATU939" s="8"/>
      <c r="ATV939" s="8"/>
      <c r="ATW939" s="8"/>
      <c r="ATX939" s="8"/>
      <c r="ATY939" s="8"/>
      <c r="ATZ939" s="8"/>
      <c r="AUA939" s="8"/>
      <c r="AUB939" s="8"/>
      <c r="AUC939" s="8"/>
      <c r="AUD939" s="8"/>
      <c r="AUE939" s="8"/>
      <c r="AUF939" s="8"/>
      <c r="AUG939" s="8"/>
      <c r="AUH939" s="8"/>
      <c r="AUI939" s="8"/>
      <c r="AUJ939" s="8"/>
      <c r="AUK939" s="8"/>
      <c r="AUL939" s="8"/>
      <c r="AUM939" s="8"/>
      <c r="AUN939" s="8"/>
      <c r="AUO939" s="8"/>
      <c r="AUP939" s="8"/>
      <c r="AUQ939" s="8"/>
      <c r="AUR939" s="8"/>
      <c r="AUS939" s="8"/>
      <c r="AUT939" s="8"/>
      <c r="AUU939" s="8"/>
      <c r="AUV939" s="8"/>
      <c r="AUW939" s="8"/>
      <c r="AUX939" s="8"/>
      <c r="AUY939" s="8"/>
      <c r="AUZ939" s="8"/>
      <c r="AVA939" s="8"/>
      <c r="AVB939" s="8"/>
      <c r="AVC939" s="8"/>
      <c r="AVD939" s="8"/>
      <c r="AVE939" s="8"/>
      <c r="AVF939" s="8"/>
      <c r="AVG939" s="8"/>
      <c r="AVH939" s="8"/>
      <c r="AVI939" s="8"/>
      <c r="AVJ939" s="8"/>
      <c r="AVK939" s="8"/>
      <c r="AVL939" s="8"/>
      <c r="AVM939" s="8"/>
      <c r="AVN939" s="8"/>
      <c r="AVO939" s="8"/>
      <c r="AVP939" s="8"/>
      <c r="AVQ939" s="8"/>
      <c r="AVR939" s="8"/>
      <c r="AVS939" s="8"/>
      <c r="AVT939" s="8"/>
      <c r="AVU939" s="8"/>
      <c r="AVV939" s="8"/>
      <c r="AVW939" s="8"/>
      <c r="AVX939" s="8"/>
      <c r="AVY939" s="8"/>
      <c r="AVZ939" s="8"/>
      <c r="AWA939" s="8"/>
      <c r="AWB939" s="8"/>
      <c r="AWC939" s="8"/>
      <c r="AWD939" s="8"/>
      <c r="AWE939" s="8"/>
      <c r="AWF939" s="8"/>
      <c r="AWG939" s="8"/>
      <c r="AWH939" s="8"/>
      <c r="AWI939" s="8"/>
      <c r="AWJ939" s="8"/>
      <c r="AWK939" s="8"/>
      <c r="AWL939" s="8"/>
      <c r="AWM939" s="8"/>
      <c r="AWN939" s="8"/>
      <c r="AWO939" s="8"/>
      <c r="AWP939" s="8"/>
      <c r="AWQ939" s="8"/>
      <c r="AWR939" s="8"/>
      <c r="AWS939" s="8"/>
      <c r="AWT939" s="8"/>
      <c r="AWU939" s="8"/>
      <c r="AWV939" s="8"/>
      <c r="AWW939" s="8"/>
      <c r="AWX939" s="8"/>
      <c r="AWY939" s="8"/>
      <c r="AWZ939" s="8"/>
      <c r="AXA939" s="8"/>
      <c r="AXB939" s="8"/>
      <c r="AXC939" s="8"/>
      <c r="AXD939" s="8"/>
      <c r="AXE939" s="8"/>
      <c r="AXF939" s="8"/>
      <c r="AXG939" s="8"/>
      <c r="AXH939" s="8"/>
      <c r="AXI939" s="8"/>
      <c r="AXJ939" s="8"/>
      <c r="AXK939" s="8"/>
      <c r="AXL939" s="8"/>
      <c r="AXM939" s="8"/>
      <c r="AXN939" s="8"/>
      <c r="AXO939" s="8"/>
      <c r="AXP939" s="8"/>
      <c r="AXQ939" s="8"/>
      <c r="AXR939" s="8"/>
      <c r="AXS939" s="8"/>
      <c r="AXT939" s="8"/>
      <c r="AXU939" s="8"/>
      <c r="AXV939" s="8"/>
      <c r="AXW939" s="8"/>
      <c r="AXX939" s="8"/>
      <c r="AXY939" s="8"/>
      <c r="AXZ939" s="8"/>
      <c r="AYA939" s="8"/>
      <c r="AYB939" s="8"/>
      <c r="AYC939" s="8"/>
      <c r="AYD939" s="8"/>
      <c r="AYE939" s="8"/>
      <c r="AYF939" s="8"/>
      <c r="AYG939" s="8"/>
      <c r="AYH939" s="8"/>
      <c r="AYI939" s="8"/>
      <c r="AYJ939" s="8"/>
      <c r="AYK939" s="8"/>
      <c r="AYL939" s="8"/>
      <c r="AYM939" s="8"/>
      <c r="AYN939" s="8"/>
      <c r="AYO939" s="8"/>
      <c r="AYP939" s="8"/>
      <c r="AYQ939" s="8"/>
      <c r="AYR939" s="8"/>
      <c r="AYS939" s="8"/>
      <c r="AYT939" s="8"/>
      <c r="AYU939" s="8"/>
      <c r="AYV939" s="8"/>
      <c r="AYW939" s="8"/>
      <c r="AYX939" s="8"/>
      <c r="AYY939" s="8"/>
      <c r="AYZ939" s="8"/>
      <c r="AZA939" s="8"/>
      <c r="AZB939" s="8"/>
      <c r="AZC939" s="8"/>
      <c r="AZD939" s="8"/>
      <c r="AZE939" s="8"/>
      <c r="AZF939" s="8"/>
      <c r="AZG939" s="8"/>
      <c r="AZH939" s="8"/>
      <c r="AZI939" s="8"/>
      <c r="AZJ939" s="8"/>
      <c r="AZK939" s="8"/>
      <c r="AZL939" s="8"/>
      <c r="AZM939" s="8"/>
      <c r="AZN939" s="8"/>
      <c r="AZO939" s="8"/>
      <c r="AZP939" s="8"/>
      <c r="AZQ939" s="8"/>
      <c r="AZR939" s="8"/>
      <c r="AZS939" s="8"/>
      <c r="AZT939" s="8"/>
      <c r="AZU939" s="8"/>
      <c r="AZV939" s="8"/>
      <c r="AZW939" s="8"/>
      <c r="AZX939" s="8"/>
      <c r="AZY939" s="8"/>
      <c r="AZZ939" s="8"/>
      <c r="BAA939" s="8"/>
      <c r="BAB939" s="8"/>
      <c r="BAC939" s="8"/>
      <c r="BAD939" s="8"/>
      <c r="BAE939" s="8"/>
      <c r="BAF939" s="8"/>
      <c r="BAG939" s="8"/>
      <c r="BAH939" s="8"/>
      <c r="BAI939" s="8"/>
      <c r="BAJ939" s="8"/>
      <c r="BAK939" s="8"/>
      <c r="BAL939" s="8"/>
      <c r="BAM939" s="8"/>
      <c r="BAN939" s="8"/>
      <c r="BAO939" s="8"/>
      <c r="BAP939" s="8"/>
      <c r="BAQ939" s="8"/>
      <c r="BAR939" s="8"/>
      <c r="BAS939" s="8"/>
      <c r="BAT939" s="8"/>
      <c r="BAU939" s="8"/>
      <c r="BAV939" s="8"/>
      <c r="BAW939" s="8"/>
      <c r="BAX939" s="8"/>
      <c r="BAY939" s="8"/>
      <c r="BAZ939" s="8"/>
      <c r="BBA939" s="8"/>
      <c r="BBB939" s="8"/>
      <c r="BBC939" s="8"/>
      <c r="BBD939" s="8"/>
      <c r="BBE939" s="8"/>
      <c r="BBF939" s="8"/>
      <c r="BBG939" s="8"/>
      <c r="BBH939" s="8"/>
      <c r="BBI939" s="8"/>
      <c r="BBJ939" s="8"/>
      <c r="BBK939" s="8"/>
      <c r="BBL939" s="8"/>
      <c r="BBM939" s="8"/>
      <c r="BBN939" s="8"/>
      <c r="BBO939" s="8"/>
      <c r="BBP939" s="8"/>
      <c r="BBQ939" s="8"/>
      <c r="BBR939" s="8"/>
      <c r="BBS939" s="8"/>
      <c r="BBT939" s="8"/>
      <c r="BBU939" s="8"/>
      <c r="BBV939" s="8"/>
      <c r="BBW939" s="8"/>
      <c r="BBX939" s="8"/>
      <c r="BBY939" s="8"/>
      <c r="BBZ939" s="8"/>
      <c r="BCA939" s="8"/>
      <c r="BCB939" s="8"/>
      <c r="BCC939" s="8"/>
      <c r="BCD939" s="8"/>
      <c r="BCE939" s="8"/>
      <c r="BCF939" s="8"/>
      <c r="BCG939" s="8"/>
      <c r="BCH939" s="8"/>
      <c r="BCI939" s="8"/>
      <c r="BCJ939" s="8"/>
      <c r="BCK939" s="8"/>
      <c r="BCL939" s="8"/>
      <c r="BCM939" s="8"/>
      <c r="BCN939" s="8"/>
      <c r="BCO939" s="8"/>
      <c r="BCP939" s="8"/>
      <c r="BCQ939" s="8"/>
      <c r="BCR939" s="8"/>
      <c r="BCS939" s="8"/>
      <c r="BCT939" s="8"/>
      <c r="BCU939" s="8"/>
      <c r="BCV939" s="8"/>
      <c r="BCW939" s="8"/>
      <c r="BCX939" s="8"/>
      <c r="BCY939" s="8"/>
      <c r="BCZ939" s="8"/>
      <c r="BDA939" s="8"/>
      <c r="BDB939" s="8"/>
      <c r="BDC939" s="8"/>
      <c r="BDD939" s="8"/>
      <c r="BDE939" s="8"/>
      <c r="BDF939" s="8"/>
      <c r="BDG939" s="8"/>
      <c r="BDH939" s="8"/>
      <c r="BDI939" s="8"/>
      <c r="BDJ939" s="8"/>
      <c r="BDK939" s="8"/>
      <c r="BDL939" s="8"/>
      <c r="BDM939" s="8"/>
      <c r="BDN939" s="8"/>
      <c r="BDO939" s="8"/>
      <c r="BDP939" s="8"/>
      <c r="BDQ939" s="8"/>
      <c r="BDR939" s="8"/>
      <c r="BDS939" s="8"/>
      <c r="BDT939" s="8"/>
      <c r="BDU939" s="8"/>
      <c r="BDV939" s="8"/>
      <c r="BDW939" s="8"/>
      <c r="BDX939" s="8"/>
      <c r="BDY939" s="8"/>
      <c r="BDZ939" s="8"/>
      <c r="BEA939" s="8"/>
      <c r="BEB939" s="8"/>
      <c r="BEC939" s="8"/>
      <c r="BED939" s="8"/>
      <c r="BEE939" s="8"/>
      <c r="BEF939" s="8"/>
      <c r="BEG939" s="8"/>
      <c r="BEH939" s="8"/>
      <c r="BEI939" s="8"/>
      <c r="BEJ939" s="8"/>
      <c r="BEK939" s="8"/>
      <c r="BEL939" s="8"/>
      <c r="BEM939" s="8"/>
      <c r="BEN939" s="8"/>
      <c r="BEO939" s="8"/>
      <c r="BEP939" s="8"/>
      <c r="BEQ939" s="8"/>
      <c r="BER939" s="8"/>
      <c r="BES939" s="8"/>
      <c r="BET939" s="8"/>
      <c r="BEU939" s="8"/>
      <c r="BEV939" s="8"/>
      <c r="BEW939" s="8"/>
      <c r="BEX939" s="8"/>
      <c r="BEY939" s="8"/>
      <c r="BEZ939" s="8"/>
      <c r="BFA939" s="8"/>
      <c r="BFB939" s="8"/>
      <c r="BFC939" s="8"/>
      <c r="BFD939" s="8"/>
      <c r="BFE939" s="8"/>
      <c r="BFF939" s="8"/>
      <c r="BFG939" s="8"/>
      <c r="BFH939" s="8"/>
      <c r="BFI939" s="8"/>
      <c r="BFJ939" s="8"/>
      <c r="BFK939" s="8"/>
      <c r="BFL939" s="8"/>
      <c r="BFM939" s="8"/>
      <c r="BFN939" s="8"/>
      <c r="BFO939" s="8"/>
      <c r="BFP939" s="8"/>
      <c r="BFQ939" s="8"/>
      <c r="BFR939" s="8"/>
      <c r="BFS939" s="8"/>
      <c r="BFT939" s="8"/>
      <c r="BFU939" s="8"/>
      <c r="BFV939" s="8"/>
      <c r="BFW939" s="8"/>
      <c r="BFX939" s="8"/>
      <c r="BFY939" s="8"/>
      <c r="BFZ939" s="8"/>
      <c r="BGA939" s="8"/>
      <c r="BGB939" s="8"/>
      <c r="BGC939" s="8"/>
      <c r="BGD939" s="8"/>
      <c r="BGE939" s="8"/>
      <c r="BGF939" s="8"/>
      <c r="BGG939" s="8"/>
      <c r="BGH939" s="8"/>
      <c r="BGI939" s="8"/>
      <c r="BGJ939" s="8"/>
      <c r="BGK939" s="8"/>
      <c r="BGL939" s="8"/>
      <c r="BGM939" s="8"/>
      <c r="BGN939" s="8"/>
      <c r="BGO939" s="8"/>
      <c r="BGP939" s="8"/>
      <c r="BGQ939" s="8"/>
      <c r="BGR939" s="8"/>
      <c r="BGS939" s="8"/>
      <c r="BGT939" s="8"/>
      <c r="BGU939" s="8"/>
      <c r="BGV939" s="8"/>
      <c r="BGW939" s="8"/>
      <c r="BGX939" s="8"/>
      <c r="BGY939" s="8"/>
      <c r="BGZ939" s="8"/>
      <c r="BHA939" s="8"/>
      <c r="BHB939" s="8"/>
      <c r="BHC939" s="8"/>
      <c r="BHD939" s="8"/>
      <c r="BHE939" s="8"/>
      <c r="BHF939" s="8"/>
      <c r="BHG939" s="8"/>
      <c r="BHH939" s="8"/>
      <c r="BHI939" s="8"/>
      <c r="BHJ939" s="8"/>
      <c r="BHK939" s="8"/>
      <c r="BHL939" s="8"/>
      <c r="BHM939" s="8"/>
      <c r="BHN939" s="8"/>
      <c r="BHO939" s="8"/>
      <c r="BHP939" s="8"/>
      <c r="BHQ939" s="8"/>
      <c r="BHR939" s="8"/>
      <c r="BHS939" s="8"/>
      <c r="BHT939" s="8"/>
      <c r="BHU939" s="8"/>
      <c r="BHV939" s="8"/>
      <c r="BHW939" s="8"/>
      <c r="BHX939" s="8"/>
      <c r="BHY939" s="8"/>
      <c r="BHZ939" s="8"/>
      <c r="BIA939" s="8"/>
      <c r="BIB939" s="8"/>
      <c r="BIC939" s="8"/>
      <c r="BID939" s="8"/>
      <c r="BIE939" s="8"/>
      <c r="BIF939" s="8"/>
      <c r="BIG939" s="8"/>
      <c r="BIH939" s="8"/>
      <c r="BII939" s="8"/>
      <c r="BIJ939" s="8"/>
      <c r="BIK939" s="8"/>
      <c r="BIL939" s="8"/>
      <c r="BIM939" s="8"/>
      <c r="BIN939" s="8"/>
      <c r="BIO939" s="8"/>
      <c r="BIP939" s="8"/>
      <c r="BIQ939" s="8"/>
      <c r="BIR939" s="8"/>
      <c r="BIS939" s="8"/>
      <c r="BIT939" s="8"/>
      <c r="BIU939" s="8"/>
      <c r="BIV939" s="8"/>
      <c r="BIW939" s="8"/>
      <c r="BIX939" s="8"/>
      <c r="BIY939" s="8"/>
      <c r="BIZ939" s="8"/>
      <c r="BJA939" s="8"/>
      <c r="BJB939" s="8"/>
      <c r="BJC939" s="8"/>
      <c r="BJD939" s="8"/>
      <c r="BJE939" s="8"/>
      <c r="BJF939" s="8"/>
      <c r="BJG939" s="8"/>
      <c r="BJH939" s="8"/>
      <c r="BJI939" s="8"/>
      <c r="BJJ939" s="8"/>
      <c r="BJK939" s="8"/>
      <c r="BJL939" s="8"/>
      <c r="BJM939" s="8"/>
      <c r="BJN939" s="8"/>
      <c r="BJO939" s="8"/>
      <c r="BJP939" s="8"/>
      <c r="BJQ939" s="8"/>
      <c r="BJR939" s="8"/>
      <c r="BJS939" s="8"/>
      <c r="BJT939" s="8"/>
      <c r="BJU939" s="8"/>
      <c r="BJV939" s="8"/>
      <c r="BJW939" s="8"/>
      <c r="BJX939" s="8"/>
      <c r="BJY939" s="8"/>
      <c r="BJZ939" s="8"/>
      <c r="BKA939" s="8"/>
      <c r="BKB939" s="8"/>
      <c r="BKC939" s="8"/>
      <c r="BKD939" s="8"/>
      <c r="BKE939" s="8"/>
      <c r="BKF939" s="8"/>
      <c r="BKG939" s="8"/>
      <c r="BKH939" s="8"/>
      <c r="BKI939" s="8"/>
      <c r="BKJ939" s="8"/>
      <c r="BKK939" s="8"/>
      <c r="BKL939" s="8"/>
      <c r="BKM939" s="8"/>
      <c r="BKN939" s="8"/>
      <c r="BKO939" s="8"/>
      <c r="BKP939" s="8"/>
      <c r="BKQ939" s="8"/>
      <c r="BKR939" s="8"/>
      <c r="BKS939" s="8"/>
      <c r="BKT939" s="8"/>
      <c r="BKU939" s="8"/>
      <c r="BKV939" s="8"/>
      <c r="BKW939" s="8"/>
      <c r="BKX939" s="8"/>
      <c r="BKY939" s="8"/>
      <c r="BKZ939" s="8"/>
      <c r="BLA939" s="8"/>
      <c r="BLB939" s="8"/>
      <c r="BLC939" s="8"/>
      <c r="BLD939" s="8"/>
      <c r="BLE939" s="8"/>
      <c r="BLF939" s="8"/>
      <c r="BLG939" s="8"/>
      <c r="BLH939" s="8"/>
      <c r="BLI939" s="8"/>
      <c r="BLJ939" s="8"/>
      <c r="BLK939" s="8"/>
      <c r="BLL939" s="8"/>
      <c r="BLM939" s="8"/>
      <c r="BLN939" s="8"/>
      <c r="BLO939" s="8"/>
      <c r="BLP939" s="8"/>
      <c r="BLQ939" s="8"/>
      <c r="BLR939" s="8"/>
      <c r="BLS939" s="8"/>
      <c r="BLT939" s="8"/>
      <c r="BLU939" s="8"/>
      <c r="BLV939" s="8"/>
      <c r="BLW939" s="8"/>
      <c r="BLX939" s="8"/>
      <c r="BLY939" s="8"/>
      <c r="BLZ939" s="8"/>
      <c r="BMA939" s="8"/>
      <c r="BMB939" s="8"/>
      <c r="BMC939" s="8"/>
      <c r="BMD939" s="8"/>
      <c r="BME939" s="8"/>
      <c r="BMF939" s="8"/>
      <c r="BMG939" s="8"/>
      <c r="BMH939" s="8"/>
      <c r="BMI939" s="8"/>
      <c r="BMJ939" s="8"/>
      <c r="BMK939" s="8"/>
      <c r="BML939" s="8"/>
      <c r="BMM939" s="8"/>
      <c r="BMN939" s="8"/>
      <c r="BMO939" s="8"/>
      <c r="BMP939" s="8"/>
      <c r="BMQ939" s="8"/>
      <c r="BMR939" s="8"/>
      <c r="BMS939" s="8"/>
      <c r="BMT939" s="8"/>
      <c r="BMU939" s="8"/>
      <c r="BMV939" s="8"/>
      <c r="BMW939" s="8"/>
      <c r="BMX939" s="8"/>
      <c r="BMY939" s="8"/>
      <c r="BMZ939" s="8"/>
      <c r="BNA939" s="8"/>
      <c r="BNB939" s="8"/>
      <c r="BNC939" s="8"/>
      <c r="BND939" s="8"/>
      <c r="BNE939" s="8"/>
      <c r="BNF939" s="8"/>
      <c r="BNG939" s="8"/>
      <c r="BNH939" s="8"/>
      <c r="BNI939" s="8"/>
      <c r="BNJ939" s="8"/>
      <c r="BNK939" s="8"/>
      <c r="BNL939" s="8"/>
      <c r="BNM939" s="8"/>
      <c r="BNN939" s="8"/>
      <c r="BNO939" s="8"/>
      <c r="BNP939" s="8"/>
      <c r="BNQ939" s="8"/>
      <c r="BNR939" s="8"/>
      <c r="BNS939" s="8"/>
      <c r="BNT939" s="8"/>
      <c r="BNU939" s="8"/>
      <c r="BNV939" s="8"/>
      <c r="BNW939" s="8"/>
      <c r="BNX939" s="8"/>
      <c r="BNY939" s="8"/>
      <c r="BNZ939" s="8"/>
      <c r="BOA939" s="8"/>
      <c r="BOB939" s="8"/>
      <c r="BOC939" s="8"/>
      <c r="BOD939" s="8"/>
      <c r="BOE939" s="8"/>
      <c r="BOF939" s="8"/>
      <c r="BOG939" s="8"/>
      <c r="BOH939" s="8"/>
      <c r="BOI939" s="8"/>
      <c r="BOJ939" s="8"/>
      <c r="BOK939" s="8"/>
      <c r="BOL939" s="8"/>
      <c r="BOM939" s="8"/>
      <c r="BON939" s="8"/>
      <c r="BOO939" s="8"/>
      <c r="BOP939" s="8"/>
      <c r="BOQ939" s="8"/>
      <c r="BOR939" s="8"/>
      <c r="BOS939" s="8"/>
      <c r="BOT939" s="8"/>
      <c r="BOU939" s="8"/>
      <c r="BOV939" s="8"/>
      <c r="BOW939" s="8"/>
      <c r="BOX939" s="8"/>
      <c r="BOY939" s="8"/>
      <c r="BOZ939" s="8"/>
      <c r="BPA939" s="8"/>
      <c r="BPB939" s="8"/>
      <c r="BPC939" s="8"/>
      <c r="BPD939" s="8"/>
      <c r="BPE939" s="8"/>
      <c r="BPF939" s="8"/>
      <c r="BPG939" s="8"/>
      <c r="BPH939" s="8"/>
      <c r="BPI939" s="8"/>
      <c r="BPJ939" s="8"/>
      <c r="BPK939" s="8"/>
      <c r="BPL939" s="8"/>
      <c r="BPM939" s="8"/>
      <c r="BPN939" s="8"/>
      <c r="BPO939" s="8"/>
      <c r="BPP939" s="8"/>
      <c r="BPQ939" s="8"/>
      <c r="BPR939" s="8"/>
      <c r="BPS939" s="8"/>
      <c r="BPT939" s="8"/>
      <c r="BPU939" s="8"/>
      <c r="BPV939" s="8"/>
      <c r="BPW939" s="8"/>
      <c r="BPX939" s="8"/>
      <c r="BPY939" s="8"/>
      <c r="BPZ939" s="8"/>
      <c r="BQA939" s="8"/>
      <c r="BQB939" s="8"/>
      <c r="BQC939" s="8"/>
      <c r="BQD939" s="8"/>
      <c r="BQE939" s="8"/>
      <c r="BQF939" s="8"/>
      <c r="BQG939" s="8"/>
      <c r="BQH939" s="8"/>
      <c r="BQI939" s="8"/>
      <c r="BQJ939" s="8"/>
      <c r="BQK939" s="8"/>
      <c r="BQL939" s="8"/>
      <c r="BQM939" s="8"/>
      <c r="BQN939" s="8"/>
      <c r="BQO939" s="8"/>
      <c r="BQP939" s="8"/>
      <c r="BQQ939" s="8"/>
      <c r="BQR939" s="8"/>
      <c r="BQS939" s="8"/>
      <c r="BQT939" s="8"/>
      <c r="BQU939" s="8"/>
      <c r="BQV939" s="8"/>
      <c r="BQW939" s="8"/>
      <c r="BQX939" s="8"/>
      <c r="BQY939" s="8"/>
      <c r="BQZ939" s="8"/>
      <c r="BRA939" s="8"/>
      <c r="BRB939" s="8"/>
      <c r="BRC939" s="8"/>
      <c r="BRD939" s="8"/>
      <c r="BRE939" s="8"/>
      <c r="BRF939" s="8"/>
      <c r="BRG939" s="8"/>
      <c r="BRH939" s="8"/>
      <c r="BRI939" s="8"/>
      <c r="BRJ939" s="8"/>
      <c r="BRK939" s="8"/>
      <c r="BRL939" s="8"/>
      <c r="BRM939" s="8"/>
      <c r="BRN939" s="8"/>
      <c r="BRO939" s="8"/>
      <c r="BRP939" s="8"/>
      <c r="BRQ939" s="8"/>
      <c r="BRR939" s="8"/>
      <c r="BRS939" s="8"/>
      <c r="BRT939" s="8"/>
      <c r="BRU939" s="8"/>
      <c r="BRV939" s="8"/>
      <c r="BRW939" s="8"/>
      <c r="BRX939" s="8"/>
      <c r="BRY939" s="8"/>
      <c r="BRZ939" s="8"/>
      <c r="BSA939" s="8"/>
      <c r="BSB939" s="8"/>
      <c r="BSC939" s="8"/>
      <c r="BSD939" s="8"/>
      <c r="BSE939" s="8"/>
      <c r="BSF939" s="8"/>
      <c r="BSG939" s="8"/>
      <c r="BSH939" s="8"/>
      <c r="BSI939" s="8"/>
      <c r="BSJ939" s="8"/>
      <c r="BSK939" s="8"/>
      <c r="BSL939" s="8"/>
      <c r="BSM939" s="8"/>
      <c r="BSN939" s="8"/>
      <c r="BSO939" s="8"/>
      <c r="BSP939" s="8"/>
      <c r="BSQ939" s="8"/>
      <c r="BSR939" s="8"/>
      <c r="BSS939" s="8"/>
      <c r="BST939" s="8"/>
      <c r="BSU939" s="8"/>
      <c r="BSV939" s="8"/>
      <c r="BSW939" s="8"/>
      <c r="BSX939" s="8"/>
      <c r="BSY939" s="8"/>
      <c r="BSZ939" s="8"/>
      <c r="BTA939" s="8"/>
      <c r="BTB939" s="8"/>
      <c r="BTC939" s="8"/>
      <c r="BTD939" s="8"/>
      <c r="BTE939" s="8"/>
      <c r="BTF939" s="8"/>
      <c r="BTG939" s="8"/>
      <c r="BTH939" s="8"/>
      <c r="BTI939" s="8"/>
      <c r="BTJ939" s="8"/>
      <c r="BTK939" s="8"/>
      <c r="BTL939" s="8"/>
      <c r="BTM939" s="8"/>
      <c r="BTN939" s="8"/>
      <c r="BTO939" s="8"/>
      <c r="BTP939" s="8"/>
      <c r="BTQ939" s="8"/>
      <c r="BTR939" s="8"/>
      <c r="BTS939" s="8"/>
      <c r="BTT939" s="8"/>
      <c r="BTU939" s="8"/>
      <c r="BTV939" s="8"/>
      <c r="BTW939" s="8"/>
      <c r="BTX939" s="8"/>
      <c r="BTY939" s="8"/>
      <c r="BTZ939" s="8"/>
      <c r="BUA939" s="8"/>
      <c r="BUB939" s="8"/>
      <c r="BUC939" s="8"/>
      <c r="BUD939" s="8"/>
      <c r="BUE939" s="8"/>
      <c r="BUF939" s="8"/>
      <c r="BUG939" s="8"/>
      <c r="BUH939" s="8"/>
      <c r="BUI939" s="8"/>
      <c r="BUJ939" s="8"/>
      <c r="BUK939" s="8"/>
      <c r="BUL939" s="8"/>
      <c r="BUM939" s="8"/>
      <c r="BUN939" s="8"/>
      <c r="BUO939" s="8"/>
      <c r="BUP939" s="8"/>
      <c r="BUQ939" s="8"/>
      <c r="BUR939" s="8"/>
      <c r="BUS939" s="8"/>
      <c r="BUT939" s="8"/>
      <c r="BUU939" s="8"/>
      <c r="BUV939" s="8"/>
      <c r="BUW939" s="8"/>
      <c r="BUX939" s="8"/>
      <c r="BUY939" s="8"/>
      <c r="BUZ939" s="8"/>
      <c r="BVA939" s="8"/>
      <c r="BVB939" s="8"/>
      <c r="BVC939" s="8"/>
      <c r="BVD939" s="8"/>
      <c r="BVE939" s="8"/>
      <c r="BVF939" s="8"/>
      <c r="BVG939" s="8"/>
      <c r="BVH939" s="8"/>
      <c r="BVI939" s="8"/>
      <c r="BVJ939" s="8"/>
      <c r="BVK939" s="8"/>
      <c r="BVL939" s="8"/>
      <c r="BVM939" s="8"/>
      <c r="BVN939" s="8"/>
      <c r="BVO939" s="8"/>
      <c r="BVP939" s="8"/>
      <c r="BVQ939" s="8"/>
      <c r="BVR939" s="8"/>
      <c r="BVS939" s="8"/>
      <c r="BVT939" s="8"/>
      <c r="BVU939" s="8"/>
      <c r="BVV939" s="8"/>
      <c r="BVW939" s="8"/>
      <c r="BVX939" s="8"/>
      <c r="BVY939" s="8"/>
      <c r="BVZ939" s="8"/>
      <c r="BWA939" s="8"/>
      <c r="BWB939" s="8"/>
      <c r="BWC939" s="8"/>
      <c r="BWD939" s="8"/>
      <c r="BWE939" s="8"/>
      <c r="BWF939" s="8"/>
      <c r="BWG939" s="8"/>
      <c r="BWH939" s="8"/>
      <c r="BWI939" s="8"/>
      <c r="BWJ939" s="8"/>
      <c r="BWK939" s="8"/>
      <c r="BWL939" s="8"/>
      <c r="BWM939" s="8"/>
      <c r="BWN939" s="8"/>
      <c r="BWO939" s="8"/>
      <c r="BWP939" s="8"/>
      <c r="BWQ939" s="8"/>
    </row>
    <row r="940" spans="1:1967" s="547" customFormat="1" ht="102" customHeight="1">
      <c r="A940" s="9" t="s">
        <v>11623</v>
      </c>
      <c r="B940" s="100" t="s">
        <v>97</v>
      </c>
      <c r="C940" s="111" t="s">
        <v>1109</v>
      </c>
      <c r="D940" s="111" t="s">
        <v>1094</v>
      </c>
      <c r="E940" s="111" t="s">
        <v>1110</v>
      </c>
      <c r="F940" s="3"/>
      <c r="G940" s="3" t="s">
        <v>384</v>
      </c>
      <c r="H940" s="20">
        <v>1</v>
      </c>
      <c r="I940" s="114">
        <v>470000000</v>
      </c>
      <c r="J940" s="21" t="s">
        <v>1314</v>
      </c>
      <c r="K940" s="139" t="s">
        <v>11621</v>
      </c>
      <c r="L940" s="137" t="s">
        <v>11555</v>
      </c>
      <c r="M940" s="140" t="s">
        <v>383</v>
      </c>
      <c r="N940" s="346" t="s">
        <v>11622</v>
      </c>
      <c r="O940" s="3" t="s">
        <v>10735</v>
      </c>
      <c r="P940" s="7" t="s">
        <v>1338</v>
      </c>
      <c r="Q940" s="3" t="s">
        <v>1186</v>
      </c>
      <c r="R940" s="24">
        <v>73</v>
      </c>
      <c r="S940" s="92">
        <v>39450</v>
      </c>
      <c r="T940" s="83">
        <v>0</v>
      </c>
      <c r="U940" s="83">
        <f t="shared" ref="U940" si="373">T940*1.12</f>
        <v>0</v>
      </c>
      <c r="V940" s="9" t="s">
        <v>1325</v>
      </c>
      <c r="W940" s="152" t="s">
        <v>1394</v>
      </c>
      <c r="X940" s="9">
        <v>22</v>
      </c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  <c r="AQ940" s="8"/>
      <c r="AR940" s="8"/>
      <c r="AS940" s="8"/>
      <c r="AT940" s="8"/>
      <c r="AU940" s="8"/>
      <c r="AV940" s="8"/>
      <c r="AW940" s="8"/>
      <c r="AX940" s="8"/>
      <c r="AY940" s="8"/>
      <c r="AZ940" s="8"/>
      <c r="BA940" s="8"/>
      <c r="BB940" s="8"/>
      <c r="BC940" s="8"/>
      <c r="BD940" s="8"/>
      <c r="BE940" s="8"/>
      <c r="BF940" s="8"/>
      <c r="BG940" s="8"/>
      <c r="BH940" s="8"/>
      <c r="BI940" s="8"/>
      <c r="BJ940" s="8"/>
      <c r="BK940" s="8"/>
      <c r="BL940" s="8"/>
      <c r="BM940" s="8"/>
      <c r="BN940" s="8"/>
      <c r="BO940" s="8"/>
      <c r="BP940" s="8"/>
      <c r="BQ940" s="8"/>
      <c r="BR940" s="8"/>
      <c r="BS940" s="8"/>
      <c r="BT940" s="8"/>
      <c r="BU940" s="8"/>
      <c r="BV940" s="8"/>
      <c r="BW940" s="8"/>
      <c r="BX940" s="8"/>
      <c r="BY940" s="8"/>
      <c r="BZ940" s="8"/>
      <c r="CA940" s="8"/>
      <c r="CB940" s="8"/>
      <c r="CC940" s="8"/>
      <c r="CD940" s="8"/>
      <c r="CE940" s="8"/>
      <c r="CF940" s="8"/>
      <c r="CG940" s="8"/>
      <c r="CH940" s="8"/>
      <c r="CI940" s="8"/>
      <c r="CJ940" s="8"/>
      <c r="CK940" s="8"/>
      <c r="CL940" s="8"/>
      <c r="CM940" s="8"/>
      <c r="CN940" s="8"/>
      <c r="CO940" s="8"/>
      <c r="CP940" s="8"/>
      <c r="CQ940" s="8"/>
      <c r="CR940" s="8"/>
      <c r="CS940" s="8"/>
      <c r="CT940" s="8"/>
      <c r="CU940" s="8"/>
      <c r="CV940" s="8"/>
      <c r="CW940" s="8"/>
      <c r="CX940" s="8"/>
      <c r="CY940" s="8"/>
      <c r="CZ940" s="8"/>
      <c r="DA940" s="8"/>
      <c r="DB940" s="8"/>
      <c r="DC940" s="8"/>
      <c r="DD940" s="8"/>
      <c r="DE940" s="8"/>
      <c r="DF940" s="8"/>
      <c r="DG940" s="8"/>
      <c r="DH940" s="8"/>
      <c r="DI940" s="8"/>
      <c r="DJ940" s="8"/>
      <c r="DK940" s="8"/>
      <c r="DL940" s="8"/>
      <c r="DM940" s="8"/>
      <c r="DN940" s="8"/>
      <c r="DO940" s="8"/>
      <c r="DP940" s="8"/>
      <c r="DQ940" s="8"/>
      <c r="DR940" s="8"/>
      <c r="DS940" s="8"/>
      <c r="DT940" s="8"/>
      <c r="DU940" s="8"/>
      <c r="DV940" s="8"/>
      <c r="DW940" s="8"/>
      <c r="DX940" s="8"/>
      <c r="DY940" s="8"/>
      <c r="DZ940" s="8"/>
      <c r="EA940" s="8"/>
      <c r="EB940" s="8"/>
      <c r="EC940" s="8"/>
      <c r="ED940" s="8"/>
      <c r="EE940" s="8"/>
      <c r="EF940" s="8"/>
      <c r="EG940" s="8"/>
      <c r="EH940" s="8"/>
      <c r="EI940" s="8"/>
      <c r="EJ940" s="8"/>
      <c r="EK940" s="8"/>
      <c r="EL940" s="8"/>
      <c r="EM940" s="8"/>
      <c r="EN940" s="8"/>
      <c r="EO940" s="8"/>
      <c r="EP940" s="8"/>
      <c r="EQ940" s="8"/>
      <c r="ER940" s="8"/>
      <c r="ES940" s="8"/>
      <c r="ET940" s="8"/>
      <c r="EU940" s="8"/>
      <c r="EV940" s="8"/>
      <c r="EW940" s="8"/>
      <c r="EX940" s="8"/>
      <c r="EY940" s="8"/>
      <c r="EZ940" s="8"/>
      <c r="FA940" s="8"/>
      <c r="FB940" s="8"/>
      <c r="FC940" s="8"/>
      <c r="FD940" s="8"/>
      <c r="FE940" s="8"/>
      <c r="FF940" s="8"/>
      <c r="FG940" s="8"/>
      <c r="FH940" s="8"/>
      <c r="FI940" s="8"/>
      <c r="FJ940" s="8"/>
      <c r="FK940" s="8"/>
      <c r="FL940" s="8"/>
      <c r="FM940" s="8"/>
      <c r="FN940" s="8"/>
      <c r="FO940" s="8"/>
      <c r="FP940" s="8"/>
      <c r="FQ940" s="8"/>
      <c r="FR940" s="8"/>
      <c r="FS940" s="8"/>
      <c r="FT940" s="8"/>
      <c r="FU940" s="8"/>
      <c r="FV940" s="8"/>
      <c r="FW940" s="8"/>
      <c r="FX940" s="8"/>
      <c r="FY940" s="8"/>
      <c r="FZ940" s="8"/>
      <c r="GA940" s="8"/>
      <c r="GB940" s="8"/>
      <c r="GC940" s="8"/>
      <c r="GD940" s="8"/>
      <c r="GE940" s="8"/>
      <c r="GF940" s="8"/>
      <c r="GG940" s="8"/>
      <c r="GH940" s="8"/>
      <c r="GI940" s="8"/>
      <c r="GJ940" s="8"/>
      <c r="GK940" s="8"/>
      <c r="GL940" s="8"/>
      <c r="GM940" s="8"/>
      <c r="GN940" s="8"/>
      <c r="GO940" s="8"/>
      <c r="GP940" s="8"/>
      <c r="GQ940" s="8"/>
      <c r="GR940" s="8"/>
      <c r="GS940" s="8"/>
      <c r="GT940" s="8"/>
      <c r="GU940" s="8"/>
      <c r="GV940" s="8"/>
      <c r="GW940" s="8"/>
      <c r="GX940" s="8"/>
      <c r="GY940" s="8"/>
      <c r="GZ940" s="8"/>
      <c r="HA940" s="8"/>
      <c r="HB940" s="8"/>
      <c r="HC940" s="8"/>
      <c r="HD940" s="8"/>
      <c r="HE940" s="8"/>
      <c r="HF940" s="8"/>
      <c r="HG940" s="8"/>
      <c r="HH940" s="8"/>
      <c r="HI940" s="8"/>
      <c r="HJ940" s="8"/>
      <c r="HK940" s="8"/>
      <c r="HL940" s="8"/>
      <c r="HM940" s="8"/>
      <c r="HN940" s="8"/>
      <c r="HO940" s="8"/>
      <c r="HP940" s="8"/>
      <c r="HQ940" s="8"/>
      <c r="HR940" s="8"/>
      <c r="HS940" s="8"/>
      <c r="HT940" s="8"/>
      <c r="HU940" s="8"/>
      <c r="HV940" s="8"/>
      <c r="HW940" s="8"/>
      <c r="HX940" s="8"/>
      <c r="HY940" s="8"/>
      <c r="HZ940" s="8"/>
      <c r="IA940" s="8"/>
      <c r="IB940" s="8"/>
      <c r="IC940" s="8"/>
      <c r="ID940" s="8"/>
      <c r="IE940" s="8"/>
      <c r="IF940" s="8"/>
      <c r="IG940" s="8"/>
      <c r="IH940" s="8"/>
      <c r="II940" s="8"/>
      <c r="IJ940" s="8"/>
      <c r="IK940" s="8"/>
      <c r="IL940" s="8"/>
      <c r="IM940" s="8"/>
      <c r="IN940" s="8"/>
      <c r="IO940" s="8"/>
      <c r="IP940" s="8"/>
      <c r="IQ940" s="8"/>
      <c r="IR940" s="8"/>
      <c r="IS940" s="8"/>
      <c r="IT940" s="8"/>
      <c r="IU940" s="8"/>
      <c r="IV940" s="8"/>
      <c r="IW940" s="8"/>
      <c r="IX940" s="8"/>
      <c r="IY940" s="8"/>
      <c r="IZ940" s="8"/>
      <c r="JA940" s="8"/>
      <c r="JB940" s="8"/>
      <c r="JC940" s="8"/>
      <c r="JD940" s="8"/>
      <c r="JE940" s="8"/>
      <c r="JF940" s="8"/>
      <c r="JG940" s="8"/>
      <c r="JH940" s="8"/>
      <c r="JI940" s="8"/>
      <c r="JJ940" s="8"/>
      <c r="JK940" s="8"/>
      <c r="JL940" s="8"/>
      <c r="JM940" s="8"/>
      <c r="JN940" s="8"/>
      <c r="JO940" s="8"/>
      <c r="JP940" s="8"/>
      <c r="JQ940" s="8"/>
      <c r="JR940" s="8"/>
      <c r="JS940" s="8"/>
      <c r="JT940" s="8"/>
      <c r="JU940" s="8"/>
      <c r="JV940" s="8"/>
      <c r="JW940" s="8"/>
      <c r="JX940" s="8"/>
      <c r="JY940" s="8"/>
      <c r="JZ940" s="8"/>
      <c r="KA940" s="8"/>
      <c r="KB940" s="8"/>
      <c r="KC940" s="8"/>
      <c r="KD940" s="8"/>
      <c r="KE940" s="8"/>
      <c r="KF940" s="8"/>
      <c r="KG940" s="8"/>
      <c r="KH940" s="8"/>
      <c r="KI940" s="8"/>
      <c r="KJ940" s="8"/>
      <c r="KK940" s="8"/>
      <c r="KL940" s="8"/>
      <c r="KM940" s="8"/>
      <c r="KN940" s="8"/>
      <c r="KO940" s="8"/>
      <c r="KP940" s="8"/>
      <c r="KQ940" s="8"/>
      <c r="KR940" s="8"/>
      <c r="KS940" s="8"/>
      <c r="KT940" s="8"/>
      <c r="KU940" s="8"/>
      <c r="KV940" s="8"/>
      <c r="KW940" s="8"/>
      <c r="KX940" s="8"/>
      <c r="KY940" s="8"/>
      <c r="KZ940" s="8"/>
      <c r="LA940" s="8"/>
      <c r="LB940" s="8"/>
      <c r="LC940" s="8"/>
      <c r="LD940" s="8"/>
      <c r="LE940" s="8"/>
      <c r="LF940" s="8"/>
      <c r="LG940" s="8"/>
      <c r="LH940" s="8"/>
      <c r="LI940" s="8"/>
      <c r="LJ940" s="8"/>
      <c r="LK940" s="8"/>
      <c r="LL940" s="8"/>
      <c r="LM940" s="8"/>
      <c r="LN940" s="8"/>
      <c r="LO940" s="8"/>
      <c r="LP940" s="8"/>
      <c r="LQ940" s="8"/>
      <c r="LR940" s="8"/>
      <c r="LS940" s="8"/>
      <c r="LT940" s="8"/>
      <c r="LU940" s="8"/>
      <c r="LV940" s="8"/>
      <c r="LW940" s="8"/>
      <c r="LX940" s="8"/>
      <c r="LY940" s="8"/>
      <c r="LZ940" s="8"/>
      <c r="MA940" s="8"/>
      <c r="MB940" s="8"/>
      <c r="MC940" s="8"/>
      <c r="MD940" s="8"/>
      <c r="ME940" s="8"/>
      <c r="MF940" s="8"/>
      <c r="MG940" s="8"/>
      <c r="MH940" s="8"/>
      <c r="MI940" s="8"/>
      <c r="MJ940" s="8"/>
      <c r="MK940" s="8"/>
      <c r="ML940" s="8"/>
      <c r="MM940" s="8"/>
      <c r="MN940" s="8"/>
      <c r="MO940" s="8"/>
      <c r="MP940" s="8"/>
      <c r="MQ940" s="8"/>
      <c r="MR940" s="8"/>
      <c r="MS940" s="8"/>
      <c r="MT940" s="8"/>
      <c r="MU940" s="8"/>
      <c r="MV940" s="8"/>
      <c r="MW940" s="8"/>
      <c r="MX940" s="8"/>
      <c r="MY940" s="8"/>
      <c r="MZ940" s="8"/>
      <c r="NA940" s="8"/>
      <c r="NB940" s="8"/>
      <c r="NC940" s="8"/>
      <c r="ND940" s="8"/>
      <c r="NE940" s="8"/>
      <c r="NF940" s="8"/>
      <c r="NG940" s="8"/>
      <c r="NH940" s="8"/>
      <c r="NI940" s="8"/>
      <c r="NJ940" s="8"/>
      <c r="NK940" s="8"/>
      <c r="NL940" s="8"/>
      <c r="NM940" s="8"/>
      <c r="NN940" s="8"/>
      <c r="NO940" s="8"/>
      <c r="NP940" s="8"/>
      <c r="NQ940" s="8"/>
      <c r="NR940" s="8"/>
      <c r="NS940" s="8"/>
      <c r="NT940" s="8"/>
      <c r="NU940" s="8"/>
      <c r="NV940" s="8"/>
      <c r="NW940" s="8"/>
      <c r="NX940" s="8"/>
      <c r="NY940" s="8"/>
      <c r="NZ940" s="8"/>
      <c r="OA940" s="8"/>
      <c r="OB940" s="8"/>
      <c r="OC940" s="8"/>
      <c r="OD940" s="8"/>
      <c r="OE940" s="8"/>
      <c r="OF940" s="8"/>
      <c r="OG940" s="8"/>
      <c r="OH940" s="8"/>
      <c r="OI940" s="8"/>
      <c r="OJ940" s="8"/>
      <c r="OK940" s="8"/>
      <c r="OL940" s="8"/>
      <c r="OM940" s="8"/>
      <c r="ON940" s="8"/>
      <c r="OO940" s="8"/>
      <c r="OP940" s="8"/>
      <c r="OQ940" s="8"/>
      <c r="OR940" s="8"/>
      <c r="OS940" s="8"/>
      <c r="OT940" s="8"/>
      <c r="OU940" s="8"/>
      <c r="OV940" s="8"/>
      <c r="OW940" s="8"/>
      <c r="OX940" s="8"/>
      <c r="OY940" s="8"/>
      <c r="OZ940" s="8"/>
      <c r="PA940" s="8"/>
      <c r="PB940" s="8"/>
      <c r="PC940" s="8"/>
      <c r="PD940" s="8"/>
      <c r="PE940" s="8"/>
      <c r="PF940" s="8"/>
      <c r="PG940" s="8"/>
      <c r="PH940" s="8"/>
      <c r="PI940" s="8"/>
      <c r="PJ940" s="8"/>
      <c r="PK940" s="8"/>
      <c r="PL940" s="8"/>
      <c r="PM940" s="8"/>
      <c r="PN940" s="8"/>
      <c r="PO940" s="8"/>
      <c r="PP940" s="8"/>
      <c r="PQ940" s="8"/>
      <c r="PR940" s="8"/>
      <c r="PS940" s="8"/>
      <c r="PT940" s="8"/>
      <c r="PU940" s="8"/>
      <c r="PV940" s="8"/>
      <c r="PW940" s="8"/>
      <c r="PX940" s="8"/>
      <c r="PY940" s="8"/>
      <c r="PZ940" s="8"/>
      <c r="QA940" s="8"/>
      <c r="QB940" s="8"/>
      <c r="QC940" s="8"/>
      <c r="QD940" s="8"/>
      <c r="QE940" s="8"/>
      <c r="QF940" s="8"/>
      <c r="QG940" s="8"/>
      <c r="QH940" s="8"/>
      <c r="QI940" s="8"/>
      <c r="QJ940" s="8"/>
      <c r="QK940" s="8"/>
      <c r="QL940" s="8"/>
      <c r="QM940" s="8"/>
      <c r="QN940" s="8"/>
      <c r="QO940" s="8"/>
      <c r="QP940" s="8"/>
      <c r="QQ940" s="8"/>
      <c r="QR940" s="8"/>
      <c r="QS940" s="8"/>
      <c r="QT940" s="8"/>
      <c r="QU940" s="8"/>
      <c r="QV940" s="8"/>
      <c r="QW940" s="8"/>
      <c r="QX940" s="8"/>
      <c r="QY940" s="8"/>
      <c r="QZ940" s="8"/>
      <c r="RA940" s="8"/>
      <c r="RB940" s="8"/>
      <c r="RC940" s="8"/>
      <c r="RD940" s="8"/>
      <c r="RE940" s="8"/>
      <c r="RF940" s="8"/>
      <c r="RG940" s="8"/>
      <c r="RH940" s="8"/>
      <c r="RI940" s="8"/>
      <c r="RJ940" s="8"/>
      <c r="RK940" s="8"/>
      <c r="RL940" s="8"/>
      <c r="RM940" s="8"/>
      <c r="RN940" s="8"/>
      <c r="RO940" s="8"/>
      <c r="RP940" s="8"/>
      <c r="RQ940" s="8"/>
      <c r="RR940" s="8"/>
      <c r="RS940" s="8"/>
      <c r="RT940" s="8"/>
      <c r="RU940" s="8"/>
      <c r="RV940" s="8"/>
      <c r="RW940" s="8"/>
      <c r="RX940" s="8"/>
      <c r="RY940" s="8"/>
      <c r="RZ940" s="8"/>
      <c r="SA940" s="8"/>
      <c r="SB940" s="8"/>
      <c r="SC940" s="8"/>
      <c r="SD940" s="8"/>
      <c r="SE940" s="8"/>
      <c r="SF940" s="8"/>
      <c r="SG940" s="8"/>
      <c r="SH940" s="8"/>
      <c r="SI940" s="8"/>
      <c r="SJ940" s="8"/>
      <c r="SK940" s="8"/>
      <c r="SL940" s="8"/>
      <c r="SM940" s="8"/>
      <c r="SN940" s="8"/>
      <c r="SO940" s="8"/>
      <c r="SP940" s="8"/>
      <c r="SQ940" s="8"/>
      <c r="SR940" s="8"/>
      <c r="SS940" s="8"/>
      <c r="ST940" s="8"/>
      <c r="SU940" s="8"/>
      <c r="SV940" s="8"/>
      <c r="SW940" s="8"/>
      <c r="SX940" s="8"/>
      <c r="SY940" s="8"/>
      <c r="SZ940" s="8"/>
      <c r="TA940" s="8"/>
      <c r="TB940" s="8"/>
      <c r="TC940" s="8"/>
      <c r="TD940" s="8"/>
      <c r="TE940" s="8"/>
      <c r="TF940" s="8"/>
      <c r="TG940" s="8"/>
      <c r="TH940" s="8"/>
      <c r="TI940" s="8"/>
      <c r="TJ940" s="8"/>
      <c r="TK940" s="8"/>
      <c r="TL940" s="8"/>
      <c r="TM940" s="8"/>
      <c r="TN940" s="8"/>
      <c r="TO940" s="8"/>
      <c r="TP940" s="8"/>
      <c r="TQ940" s="8"/>
      <c r="TR940" s="8"/>
      <c r="TS940" s="8"/>
      <c r="TT940" s="8"/>
      <c r="TU940" s="8"/>
      <c r="TV940" s="8"/>
      <c r="TW940" s="8"/>
      <c r="TX940" s="8"/>
      <c r="TY940" s="8"/>
      <c r="TZ940" s="8"/>
      <c r="UA940" s="8"/>
      <c r="UB940" s="8"/>
      <c r="UC940" s="8"/>
      <c r="UD940" s="8"/>
      <c r="UE940" s="8"/>
      <c r="UF940" s="8"/>
      <c r="UG940" s="8"/>
      <c r="UH940" s="8"/>
      <c r="UI940" s="8"/>
      <c r="UJ940" s="8"/>
      <c r="UK940" s="8"/>
      <c r="UL940" s="8"/>
      <c r="UM940" s="8"/>
      <c r="UN940" s="8"/>
      <c r="UO940" s="8"/>
      <c r="UP940" s="8"/>
      <c r="UQ940" s="8"/>
      <c r="UR940" s="8"/>
      <c r="US940" s="8"/>
      <c r="UT940" s="8"/>
      <c r="UU940" s="8"/>
      <c r="UV940" s="8"/>
      <c r="UW940" s="8"/>
      <c r="UX940" s="8"/>
      <c r="UY940" s="8"/>
      <c r="UZ940" s="8"/>
      <c r="VA940" s="8"/>
      <c r="VB940" s="8"/>
      <c r="VC940" s="8"/>
      <c r="VD940" s="8"/>
      <c r="VE940" s="8"/>
      <c r="VF940" s="8"/>
      <c r="VG940" s="8"/>
      <c r="VH940" s="8"/>
      <c r="VI940" s="8"/>
      <c r="VJ940" s="8"/>
      <c r="VK940" s="8"/>
      <c r="VL940" s="8"/>
      <c r="VM940" s="8"/>
      <c r="VN940" s="8"/>
      <c r="VO940" s="8"/>
      <c r="VP940" s="8"/>
      <c r="VQ940" s="8"/>
      <c r="VR940" s="8"/>
      <c r="VS940" s="8"/>
      <c r="VT940" s="8"/>
      <c r="VU940" s="8"/>
      <c r="VV940" s="8"/>
      <c r="VW940" s="8"/>
      <c r="VX940" s="8"/>
      <c r="VY940" s="8"/>
      <c r="VZ940" s="8"/>
      <c r="WA940" s="8"/>
      <c r="WB940" s="8"/>
      <c r="WC940" s="8"/>
      <c r="WD940" s="8"/>
      <c r="WE940" s="8"/>
      <c r="WF940" s="8"/>
      <c r="WG940" s="8"/>
      <c r="WH940" s="8"/>
      <c r="WI940" s="8"/>
      <c r="WJ940" s="8"/>
      <c r="WK940" s="8"/>
      <c r="WL940" s="8"/>
      <c r="WM940" s="8"/>
      <c r="WN940" s="8"/>
      <c r="WO940" s="8"/>
      <c r="WP940" s="8"/>
      <c r="WQ940" s="8"/>
      <c r="WR940" s="8"/>
      <c r="WS940" s="8"/>
      <c r="WT940" s="8"/>
      <c r="WU940" s="8"/>
      <c r="WV940" s="8"/>
      <c r="WW940" s="8"/>
      <c r="WX940" s="8"/>
      <c r="WY940" s="8"/>
      <c r="WZ940" s="8"/>
      <c r="XA940" s="8"/>
      <c r="XB940" s="8"/>
      <c r="XC940" s="8"/>
      <c r="XD940" s="8"/>
      <c r="XE940" s="8"/>
      <c r="XF940" s="8"/>
      <c r="XG940" s="8"/>
      <c r="XH940" s="8"/>
      <c r="XI940" s="8"/>
      <c r="XJ940" s="8"/>
      <c r="XK940" s="8"/>
      <c r="XL940" s="8"/>
      <c r="XM940" s="8"/>
      <c r="XN940" s="8"/>
      <c r="XO940" s="8"/>
      <c r="XP940" s="8"/>
      <c r="XQ940" s="8"/>
      <c r="XR940" s="8"/>
      <c r="XS940" s="8"/>
      <c r="XT940" s="8"/>
      <c r="XU940" s="8"/>
      <c r="XV940" s="8"/>
      <c r="XW940" s="8"/>
      <c r="XX940" s="8"/>
      <c r="XY940" s="8"/>
      <c r="XZ940" s="8"/>
      <c r="YA940" s="8"/>
      <c r="YB940" s="8"/>
      <c r="YC940" s="8"/>
      <c r="YD940" s="8"/>
      <c r="YE940" s="8"/>
      <c r="YF940" s="8"/>
      <c r="YG940" s="8"/>
      <c r="YH940" s="8"/>
      <c r="YI940" s="8"/>
      <c r="YJ940" s="8"/>
      <c r="YK940" s="8"/>
      <c r="YL940" s="8"/>
      <c r="YM940" s="8"/>
      <c r="YN940" s="8"/>
      <c r="YO940" s="8"/>
      <c r="YP940" s="8"/>
      <c r="YQ940" s="8"/>
      <c r="YR940" s="8"/>
      <c r="YS940" s="8"/>
      <c r="YT940" s="8"/>
      <c r="YU940" s="8"/>
      <c r="YV940" s="8"/>
      <c r="YW940" s="8"/>
      <c r="YX940" s="8"/>
      <c r="YY940" s="8"/>
      <c r="YZ940" s="8"/>
      <c r="ZA940" s="8"/>
      <c r="ZB940" s="8"/>
      <c r="ZC940" s="8"/>
      <c r="ZD940" s="8"/>
      <c r="ZE940" s="8"/>
      <c r="ZF940" s="8"/>
      <c r="ZG940" s="8"/>
      <c r="ZH940" s="8"/>
      <c r="ZI940" s="8"/>
      <c r="ZJ940" s="8"/>
      <c r="ZK940" s="8"/>
      <c r="ZL940" s="8"/>
      <c r="ZM940" s="8"/>
      <c r="ZN940" s="8"/>
      <c r="ZO940" s="8"/>
      <c r="ZP940" s="8"/>
      <c r="ZQ940" s="8"/>
      <c r="ZR940" s="8"/>
      <c r="ZS940" s="8"/>
      <c r="ZT940" s="8"/>
      <c r="ZU940" s="8"/>
      <c r="ZV940" s="8"/>
      <c r="ZW940" s="8"/>
      <c r="ZX940" s="8"/>
      <c r="ZY940" s="8"/>
      <c r="ZZ940" s="8"/>
      <c r="AAA940" s="8"/>
      <c r="AAB940" s="8"/>
      <c r="AAC940" s="8"/>
      <c r="AAD940" s="8"/>
      <c r="AAE940" s="8"/>
      <c r="AAF940" s="8"/>
      <c r="AAG940" s="8"/>
      <c r="AAH940" s="8"/>
      <c r="AAI940" s="8"/>
      <c r="AAJ940" s="8"/>
      <c r="AAK940" s="8"/>
      <c r="AAL940" s="8"/>
      <c r="AAM940" s="8"/>
      <c r="AAN940" s="8"/>
      <c r="AAO940" s="8"/>
      <c r="AAP940" s="8"/>
      <c r="AAQ940" s="8"/>
      <c r="AAR940" s="8"/>
      <c r="AAS940" s="8"/>
      <c r="AAT940" s="8"/>
      <c r="AAU940" s="8"/>
      <c r="AAV940" s="8"/>
      <c r="AAW940" s="8"/>
      <c r="AAX940" s="8"/>
      <c r="AAY940" s="8"/>
      <c r="AAZ940" s="8"/>
      <c r="ABA940" s="8"/>
      <c r="ABB940" s="8"/>
      <c r="ABC940" s="8"/>
      <c r="ABD940" s="8"/>
      <c r="ABE940" s="8"/>
      <c r="ABF940" s="8"/>
      <c r="ABG940" s="8"/>
      <c r="ABH940" s="8"/>
      <c r="ABI940" s="8"/>
      <c r="ABJ940" s="8"/>
      <c r="ABK940" s="8"/>
      <c r="ABL940" s="8"/>
      <c r="ABM940" s="8"/>
      <c r="ABN940" s="8"/>
      <c r="ABO940" s="8"/>
      <c r="ABP940" s="8"/>
      <c r="ABQ940" s="8"/>
      <c r="ABR940" s="8"/>
      <c r="ABS940" s="8"/>
      <c r="ABT940" s="8"/>
      <c r="ABU940" s="8"/>
      <c r="ABV940" s="8"/>
      <c r="ABW940" s="8"/>
      <c r="ABX940" s="8"/>
      <c r="ABY940" s="8"/>
      <c r="ABZ940" s="8"/>
      <c r="ACA940" s="8"/>
      <c r="ACB940" s="8"/>
      <c r="ACC940" s="8"/>
      <c r="ACD940" s="8"/>
      <c r="ACE940" s="8"/>
      <c r="ACF940" s="8"/>
      <c r="ACG940" s="8"/>
      <c r="ACH940" s="8"/>
      <c r="ACI940" s="8"/>
      <c r="ACJ940" s="8"/>
      <c r="ACK940" s="8"/>
      <c r="ACL940" s="8"/>
      <c r="ACM940" s="8"/>
      <c r="ACN940" s="8"/>
      <c r="ACO940" s="8"/>
      <c r="ACP940" s="8"/>
      <c r="ACQ940" s="8"/>
      <c r="ACR940" s="8"/>
      <c r="ACS940" s="8"/>
      <c r="ACT940" s="8"/>
      <c r="ACU940" s="8"/>
      <c r="ACV940" s="8"/>
      <c r="ACW940" s="8"/>
      <c r="ACX940" s="8"/>
      <c r="ACY940" s="8"/>
      <c r="ACZ940" s="8"/>
      <c r="ADA940" s="8"/>
      <c r="ADB940" s="8"/>
      <c r="ADC940" s="8"/>
      <c r="ADD940" s="8"/>
      <c r="ADE940" s="8"/>
      <c r="ADF940" s="8"/>
      <c r="ADG940" s="8"/>
      <c r="ADH940" s="8"/>
      <c r="ADI940" s="8"/>
      <c r="ADJ940" s="8"/>
      <c r="ADK940" s="8"/>
      <c r="ADL940" s="8"/>
      <c r="ADM940" s="8"/>
      <c r="ADN940" s="8"/>
      <c r="ADO940" s="8"/>
      <c r="ADP940" s="8"/>
      <c r="ADQ940" s="8"/>
      <c r="ADR940" s="8"/>
      <c r="ADS940" s="8"/>
      <c r="ADT940" s="8"/>
      <c r="ADU940" s="8"/>
      <c r="ADV940" s="8"/>
      <c r="ADW940" s="8"/>
      <c r="ADX940" s="8"/>
      <c r="ADY940" s="8"/>
      <c r="ADZ940" s="8"/>
      <c r="AEA940" s="8"/>
      <c r="AEB940" s="8"/>
      <c r="AEC940" s="8"/>
      <c r="AED940" s="8"/>
      <c r="AEE940" s="8"/>
      <c r="AEF940" s="8"/>
      <c r="AEG940" s="8"/>
      <c r="AEH940" s="8"/>
      <c r="AEI940" s="8"/>
      <c r="AEJ940" s="8"/>
      <c r="AEK940" s="8"/>
      <c r="AEL940" s="8"/>
      <c r="AEM940" s="8"/>
      <c r="AEN940" s="8"/>
      <c r="AEO940" s="8"/>
      <c r="AEP940" s="8"/>
      <c r="AEQ940" s="8"/>
      <c r="AER940" s="8"/>
      <c r="AES940" s="8"/>
      <c r="AET940" s="8"/>
      <c r="AEU940" s="8"/>
      <c r="AEV940" s="8"/>
      <c r="AEW940" s="8"/>
      <c r="AEX940" s="8"/>
      <c r="AEY940" s="8"/>
      <c r="AEZ940" s="8"/>
      <c r="AFA940" s="8"/>
      <c r="AFB940" s="8"/>
      <c r="AFC940" s="8"/>
      <c r="AFD940" s="8"/>
      <c r="AFE940" s="8"/>
      <c r="AFF940" s="8"/>
      <c r="AFG940" s="8"/>
      <c r="AFH940" s="8"/>
      <c r="AFI940" s="8"/>
      <c r="AFJ940" s="8"/>
      <c r="AFK940" s="8"/>
      <c r="AFL940" s="8"/>
      <c r="AFM940" s="8"/>
      <c r="AFN940" s="8"/>
      <c r="AFO940" s="8"/>
      <c r="AFP940" s="8"/>
      <c r="AFQ940" s="8"/>
      <c r="AFR940" s="8"/>
      <c r="AFS940" s="8"/>
      <c r="AFT940" s="8"/>
      <c r="AFU940" s="8"/>
      <c r="AFV940" s="8"/>
      <c r="AFW940" s="8"/>
      <c r="AFX940" s="8"/>
      <c r="AFY940" s="8"/>
      <c r="AFZ940" s="8"/>
      <c r="AGA940" s="8"/>
      <c r="AGB940" s="8"/>
      <c r="AGC940" s="8"/>
      <c r="AGD940" s="8"/>
      <c r="AGE940" s="8"/>
      <c r="AGF940" s="8"/>
      <c r="AGG940" s="8"/>
      <c r="AGH940" s="8"/>
      <c r="AGI940" s="8"/>
      <c r="AGJ940" s="8"/>
      <c r="AGK940" s="8"/>
      <c r="AGL940" s="8"/>
      <c r="AGM940" s="8"/>
      <c r="AGN940" s="8"/>
      <c r="AGO940" s="8"/>
      <c r="AGP940" s="8"/>
      <c r="AGQ940" s="8"/>
      <c r="AGR940" s="8"/>
      <c r="AGS940" s="8"/>
      <c r="AGT940" s="8"/>
      <c r="AGU940" s="8"/>
      <c r="AGV940" s="8"/>
      <c r="AGW940" s="8"/>
      <c r="AGX940" s="8"/>
      <c r="AGY940" s="8"/>
      <c r="AGZ940" s="8"/>
      <c r="AHA940" s="8"/>
      <c r="AHB940" s="8"/>
      <c r="AHC940" s="8"/>
      <c r="AHD940" s="8"/>
      <c r="AHE940" s="8"/>
      <c r="AHF940" s="8"/>
      <c r="AHG940" s="8"/>
      <c r="AHH940" s="8"/>
      <c r="AHI940" s="8"/>
      <c r="AHJ940" s="8"/>
      <c r="AHK940" s="8"/>
      <c r="AHL940" s="8"/>
      <c r="AHM940" s="8"/>
      <c r="AHN940" s="8"/>
      <c r="AHO940" s="8"/>
      <c r="AHP940" s="8"/>
      <c r="AHQ940" s="8"/>
      <c r="AHR940" s="8"/>
      <c r="AHS940" s="8"/>
      <c r="AHT940" s="8"/>
      <c r="AHU940" s="8"/>
      <c r="AHV940" s="8"/>
      <c r="AHW940" s="8"/>
      <c r="AHX940" s="8"/>
      <c r="AHY940" s="8"/>
      <c r="AHZ940" s="8"/>
      <c r="AIA940" s="8"/>
      <c r="AIB940" s="8"/>
      <c r="AIC940" s="8"/>
      <c r="AID940" s="8"/>
      <c r="AIE940" s="8"/>
      <c r="AIF940" s="8"/>
      <c r="AIG940" s="8"/>
      <c r="AIH940" s="8"/>
      <c r="AII940" s="8"/>
      <c r="AIJ940" s="8"/>
      <c r="AIK940" s="8"/>
      <c r="AIL940" s="8"/>
      <c r="AIM940" s="8"/>
      <c r="AIN940" s="8"/>
      <c r="AIO940" s="8"/>
      <c r="AIP940" s="8"/>
      <c r="AIQ940" s="8"/>
      <c r="AIR940" s="8"/>
      <c r="AIS940" s="8"/>
      <c r="AIT940" s="8"/>
      <c r="AIU940" s="8"/>
      <c r="AIV940" s="8"/>
      <c r="AIW940" s="8"/>
      <c r="AIX940" s="8"/>
      <c r="AIY940" s="8"/>
      <c r="AIZ940" s="8"/>
      <c r="AJA940" s="8"/>
      <c r="AJB940" s="8"/>
      <c r="AJC940" s="8"/>
      <c r="AJD940" s="8"/>
      <c r="AJE940" s="8"/>
      <c r="AJF940" s="8"/>
      <c r="AJG940" s="8"/>
      <c r="AJH940" s="8"/>
      <c r="AJI940" s="8"/>
      <c r="AJJ940" s="8"/>
      <c r="AJK940" s="8"/>
      <c r="AJL940" s="8"/>
      <c r="AJM940" s="8"/>
      <c r="AJN940" s="8"/>
      <c r="AJO940" s="8"/>
      <c r="AJP940" s="8"/>
      <c r="AJQ940" s="8"/>
      <c r="AJR940" s="8"/>
      <c r="AJS940" s="8"/>
      <c r="AJT940" s="8"/>
      <c r="AJU940" s="8"/>
      <c r="AJV940" s="8"/>
      <c r="AJW940" s="8"/>
      <c r="AJX940" s="8"/>
      <c r="AJY940" s="8"/>
      <c r="AJZ940" s="8"/>
      <c r="AKA940" s="8"/>
      <c r="AKB940" s="8"/>
      <c r="AKC940" s="8"/>
      <c r="AKD940" s="8"/>
      <c r="AKE940" s="8"/>
      <c r="AKF940" s="8"/>
      <c r="AKG940" s="8"/>
      <c r="AKH940" s="8"/>
      <c r="AKI940" s="8"/>
      <c r="AKJ940" s="8"/>
      <c r="AKK940" s="8"/>
      <c r="AKL940" s="8"/>
      <c r="AKM940" s="8"/>
      <c r="AKN940" s="8"/>
      <c r="AKO940" s="8"/>
      <c r="AKP940" s="8"/>
      <c r="AKQ940" s="8"/>
      <c r="AKR940" s="8"/>
      <c r="AKS940" s="8"/>
      <c r="AKT940" s="8"/>
      <c r="AKU940" s="8"/>
      <c r="AKV940" s="8"/>
      <c r="AKW940" s="8"/>
      <c r="AKX940" s="8"/>
      <c r="AKY940" s="8"/>
      <c r="AKZ940" s="8"/>
      <c r="ALA940" s="8"/>
      <c r="ALB940" s="8"/>
      <c r="ALC940" s="8"/>
      <c r="ALD940" s="8"/>
      <c r="ALE940" s="8"/>
      <c r="ALF940" s="8"/>
      <c r="ALG940" s="8"/>
      <c r="ALH940" s="8"/>
      <c r="ALI940" s="8"/>
      <c r="ALJ940" s="8"/>
      <c r="ALK940" s="8"/>
      <c r="ALL940" s="8"/>
      <c r="ALM940" s="8"/>
      <c r="ALN940" s="8"/>
      <c r="ALO940" s="8"/>
      <c r="ALP940" s="8"/>
      <c r="ALQ940" s="8"/>
      <c r="ALR940" s="8"/>
      <c r="ALS940" s="8"/>
      <c r="ALT940" s="8"/>
      <c r="ALU940" s="8"/>
      <c r="ALV940" s="8"/>
      <c r="ALW940" s="8"/>
      <c r="ALX940" s="8"/>
      <c r="ALY940" s="8"/>
      <c r="ALZ940" s="8"/>
      <c r="AMA940" s="8"/>
      <c r="AMB940" s="8"/>
      <c r="AMC940" s="8"/>
      <c r="AMD940" s="8"/>
      <c r="AME940" s="8"/>
      <c r="AMF940" s="8"/>
      <c r="AMG940" s="8"/>
      <c r="AMH940" s="8"/>
      <c r="AMI940" s="8"/>
      <c r="AMJ940" s="8"/>
      <c r="AMK940" s="8"/>
      <c r="AML940" s="8"/>
      <c r="AMM940" s="8"/>
      <c r="AMN940" s="8"/>
      <c r="AMO940" s="8"/>
      <c r="AMP940" s="8"/>
      <c r="AMQ940" s="8"/>
      <c r="AMR940" s="8"/>
      <c r="AMS940" s="8"/>
      <c r="AMT940" s="8"/>
      <c r="AMU940" s="8"/>
      <c r="AMV940" s="8"/>
      <c r="AMW940" s="8"/>
      <c r="AMX940" s="8"/>
      <c r="AMY940" s="8"/>
      <c r="AMZ940" s="8"/>
      <c r="ANA940" s="8"/>
      <c r="ANB940" s="8"/>
      <c r="ANC940" s="8"/>
      <c r="AND940" s="8"/>
      <c r="ANE940" s="8"/>
      <c r="ANF940" s="8"/>
      <c r="ANG940" s="8"/>
      <c r="ANH940" s="8"/>
      <c r="ANI940" s="8"/>
      <c r="ANJ940" s="8"/>
      <c r="ANK940" s="8"/>
      <c r="ANL940" s="8"/>
      <c r="ANM940" s="8"/>
      <c r="ANN940" s="8"/>
      <c r="ANO940" s="8"/>
      <c r="ANP940" s="8"/>
      <c r="ANQ940" s="8"/>
      <c r="ANR940" s="8"/>
      <c r="ANS940" s="8"/>
      <c r="ANT940" s="8"/>
      <c r="ANU940" s="8"/>
      <c r="ANV940" s="8"/>
      <c r="ANW940" s="8"/>
      <c r="ANX940" s="8"/>
      <c r="ANY940" s="8"/>
      <c r="ANZ940" s="8"/>
      <c r="AOA940" s="8"/>
      <c r="AOB940" s="8"/>
      <c r="AOC940" s="8"/>
      <c r="AOD940" s="8"/>
      <c r="AOE940" s="8"/>
      <c r="AOF940" s="8"/>
      <c r="AOG940" s="8"/>
      <c r="AOH940" s="8"/>
      <c r="AOI940" s="8"/>
      <c r="AOJ940" s="8"/>
      <c r="AOK940" s="8"/>
      <c r="AOL940" s="8"/>
      <c r="AOM940" s="8"/>
      <c r="AON940" s="8"/>
      <c r="AOO940" s="8"/>
      <c r="AOP940" s="8"/>
      <c r="AOQ940" s="8"/>
      <c r="AOR940" s="8"/>
      <c r="AOS940" s="8"/>
      <c r="AOT940" s="8"/>
      <c r="AOU940" s="8"/>
      <c r="AOV940" s="8"/>
      <c r="AOW940" s="8"/>
      <c r="AOX940" s="8"/>
      <c r="AOY940" s="8"/>
      <c r="AOZ940" s="8"/>
      <c r="APA940" s="8"/>
      <c r="APB940" s="8"/>
      <c r="APC940" s="8"/>
      <c r="APD940" s="8"/>
      <c r="APE940" s="8"/>
      <c r="APF940" s="8"/>
      <c r="APG940" s="8"/>
      <c r="APH940" s="8"/>
      <c r="API940" s="8"/>
      <c r="APJ940" s="8"/>
      <c r="APK940" s="8"/>
      <c r="APL940" s="8"/>
      <c r="APM940" s="8"/>
      <c r="APN940" s="8"/>
      <c r="APO940" s="8"/>
      <c r="APP940" s="8"/>
      <c r="APQ940" s="8"/>
      <c r="APR940" s="8"/>
      <c r="APS940" s="8"/>
      <c r="APT940" s="8"/>
      <c r="APU940" s="8"/>
      <c r="APV940" s="8"/>
      <c r="APW940" s="8"/>
      <c r="APX940" s="8"/>
      <c r="APY940" s="8"/>
      <c r="APZ940" s="8"/>
      <c r="AQA940" s="8"/>
      <c r="AQB940" s="8"/>
      <c r="AQC940" s="8"/>
      <c r="AQD940" s="8"/>
      <c r="AQE940" s="8"/>
      <c r="AQF940" s="8"/>
      <c r="AQG940" s="8"/>
      <c r="AQH940" s="8"/>
      <c r="AQI940" s="8"/>
      <c r="AQJ940" s="8"/>
      <c r="AQK940" s="8"/>
      <c r="AQL940" s="8"/>
      <c r="AQM940" s="8"/>
      <c r="AQN940" s="8"/>
      <c r="AQO940" s="8"/>
      <c r="AQP940" s="8"/>
      <c r="AQQ940" s="8"/>
      <c r="AQR940" s="8"/>
      <c r="AQS940" s="8"/>
      <c r="AQT940" s="8"/>
      <c r="AQU940" s="8"/>
      <c r="AQV940" s="8"/>
      <c r="AQW940" s="8"/>
      <c r="AQX940" s="8"/>
      <c r="AQY940" s="8"/>
      <c r="AQZ940" s="8"/>
      <c r="ARA940" s="8"/>
      <c r="ARB940" s="8"/>
      <c r="ARC940" s="8"/>
      <c r="ARD940" s="8"/>
      <c r="ARE940" s="8"/>
      <c r="ARF940" s="8"/>
      <c r="ARG940" s="8"/>
      <c r="ARH940" s="8"/>
      <c r="ARI940" s="8"/>
      <c r="ARJ940" s="8"/>
      <c r="ARK940" s="8"/>
      <c r="ARL940" s="8"/>
      <c r="ARM940" s="8"/>
      <c r="ARN940" s="8"/>
      <c r="ARO940" s="8"/>
      <c r="ARP940" s="8"/>
      <c r="ARQ940" s="8"/>
      <c r="ARR940" s="8"/>
      <c r="ARS940" s="8"/>
      <c r="ART940" s="8"/>
      <c r="ARU940" s="8"/>
      <c r="ARV940" s="8"/>
      <c r="ARW940" s="8"/>
      <c r="ARX940" s="8"/>
      <c r="ARY940" s="8"/>
      <c r="ARZ940" s="8"/>
      <c r="ASA940" s="8"/>
      <c r="ASB940" s="8"/>
      <c r="ASC940" s="8"/>
      <c r="ASD940" s="8"/>
      <c r="ASE940" s="8"/>
      <c r="ASF940" s="8"/>
      <c r="ASG940" s="8"/>
      <c r="ASH940" s="8"/>
      <c r="ASI940" s="8"/>
      <c r="ASJ940" s="8"/>
      <c r="ASK940" s="8"/>
      <c r="ASL940" s="8"/>
      <c r="ASM940" s="8"/>
      <c r="ASN940" s="8"/>
      <c r="ASO940" s="8"/>
      <c r="ASP940" s="8"/>
      <c r="ASQ940" s="8"/>
      <c r="ASR940" s="8"/>
      <c r="ASS940" s="8"/>
      <c r="AST940" s="8"/>
      <c r="ASU940" s="8"/>
      <c r="ASV940" s="8"/>
      <c r="ASW940" s="8"/>
      <c r="ASX940" s="8"/>
      <c r="ASY940" s="8"/>
      <c r="ASZ940" s="8"/>
      <c r="ATA940" s="8"/>
      <c r="ATB940" s="8"/>
      <c r="ATC940" s="8"/>
      <c r="ATD940" s="8"/>
      <c r="ATE940" s="8"/>
      <c r="ATF940" s="8"/>
      <c r="ATG940" s="8"/>
      <c r="ATH940" s="8"/>
      <c r="ATI940" s="8"/>
      <c r="ATJ940" s="8"/>
      <c r="ATK940" s="8"/>
      <c r="ATL940" s="8"/>
      <c r="ATM940" s="8"/>
      <c r="ATN940" s="8"/>
      <c r="ATO940" s="8"/>
      <c r="ATP940" s="8"/>
      <c r="ATQ940" s="8"/>
      <c r="ATR940" s="8"/>
      <c r="ATS940" s="8"/>
      <c r="ATT940" s="8"/>
      <c r="ATU940" s="8"/>
      <c r="ATV940" s="8"/>
      <c r="ATW940" s="8"/>
      <c r="ATX940" s="8"/>
      <c r="ATY940" s="8"/>
      <c r="ATZ940" s="8"/>
      <c r="AUA940" s="8"/>
      <c r="AUB940" s="8"/>
      <c r="AUC940" s="8"/>
      <c r="AUD940" s="8"/>
      <c r="AUE940" s="8"/>
      <c r="AUF940" s="8"/>
      <c r="AUG940" s="8"/>
      <c r="AUH940" s="8"/>
      <c r="AUI940" s="8"/>
      <c r="AUJ940" s="8"/>
      <c r="AUK940" s="8"/>
      <c r="AUL940" s="8"/>
      <c r="AUM940" s="8"/>
      <c r="AUN940" s="8"/>
      <c r="AUO940" s="8"/>
      <c r="AUP940" s="8"/>
      <c r="AUQ940" s="8"/>
      <c r="AUR940" s="8"/>
      <c r="AUS940" s="8"/>
      <c r="AUT940" s="8"/>
      <c r="AUU940" s="8"/>
      <c r="AUV940" s="8"/>
      <c r="AUW940" s="8"/>
      <c r="AUX940" s="8"/>
      <c r="AUY940" s="8"/>
      <c r="AUZ940" s="8"/>
      <c r="AVA940" s="8"/>
      <c r="AVB940" s="8"/>
      <c r="AVC940" s="8"/>
      <c r="AVD940" s="8"/>
      <c r="AVE940" s="8"/>
      <c r="AVF940" s="8"/>
      <c r="AVG940" s="8"/>
      <c r="AVH940" s="8"/>
      <c r="AVI940" s="8"/>
      <c r="AVJ940" s="8"/>
      <c r="AVK940" s="8"/>
      <c r="AVL940" s="8"/>
      <c r="AVM940" s="8"/>
      <c r="AVN940" s="8"/>
      <c r="AVO940" s="8"/>
      <c r="AVP940" s="8"/>
      <c r="AVQ940" s="8"/>
      <c r="AVR940" s="8"/>
      <c r="AVS940" s="8"/>
      <c r="AVT940" s="8"/>
      <c r="AVU940" s="8"/>
      <c r="AVV940" s="8"/>
      <c r="AVW940" s="8"/>
      <c r="AVX940" s="8"/>
      <c r="AVY940" s="8"/>
      <c r="AVZ940" s="8"/>
      <c r="AWA940" s="8"/>
      <c r="AWB940" s="8"/>
      <c r="AWC940" s="8"/>
      <c r="AWD940" s="8"/>
      <c r="AWE940" s="8"/>
      <c r="AWF940" s="8"/>
      <c r="AWG940" s="8"/>
      <c r="AWH940" s="8"/>
      <c r="AWI940" s="8"/>
      <c r="AWJ940" s="8"/>
      <c r="AWK940" s="8"/>
      <c r="AWL940" s="8"/>
      <c r="AWM940" s="8"/>
      <c r="AWN940" s="8"/>
      <c r="AWO940" s="8"/>
      <c r="AWP940" s="8"/>
      <c r="AWQ940" s="8"/>
      <c r="AWR940" s="8"/>
      <c r="AWS940" s="8"/>
      <c r="AWT940" s="8"/>
      <c r="AWU940" s="8"/>
      <c r="AWV940" s="8"/>
      <c r="AWW940" s="8"/>
      <c r="AWX940" s="8"/>
      <c r="AWY940" s="8"/>
      <c r="AWZ940" s="8"/>
      <c r="AXA940" s="8"/>
      <c r="AXB940" s="8"/>
      <c r="AXC940" s="8"/>
      <c r="AXD940" s="8"/>
      <c r="AXE940" s="8"/>
      <c r="AXF940" s="8"/>
      <c r="AXG940" s="8"/>
      <c r="AXH940" s="8"/>
      <c r="AXI940" s="8"/>
      <c r="AXJ940" s="8"/>
      <c r="AXK940" s="8"/>
      <c r="AXL940" s="8"/>
      <c r="AXM940" s="8"/>
      <c r="AXN940" s="8"/>
      <c r="AXO940" s="8"/>
      <c r="AXP940" s="8"/>
      <c r="AXQ940" s="8"/>
      <c r="AXR940" s="8"/>
      <c r="AXS940" s="8"/>
      <c r="AXT940" s="8"/>
      <c r="AXU940" s="8"/>
      <c r="AXV940" s="8"/>
      <c r="AXW940" s="8"/>
      <c r="AXX940" s="8"/>
      <c r="AXY940" s="8"/>
      <c r="AXZ940" s="8"/>
      <c r="AYA940" s="8"/>
      <c r="AYB940" s="8"/>
      <c r="AYC940" s="8"/>
      <c r="AYD940" s="8"/>
      <c r="AYE940" s="8"/>
      <c r="AYF940" s="8"/>
      <c r="AYG940" s="8"/>
      <c r="AYH940" s="8"/>
      <c r="AYI940" s="8"/>
      <c r="AYJ940" s="8"/>
      <c r="AYK940" s="8"/>
      <c r="AYL940" s="8"/>
      <c r="AYM940" s="8"/>
      <c r="AYN940" s="8"/>
      <c r="AYO940" s="8"/>
      <c r="AYP940" s="8"/>
      <c r="AYQ940" s="8"/>
      <c r="AYR940" s="8"/>
      <c r="AYS940" s="8"/>
      <c r="AYT940" s="8"/>
      <c r="AYU940" s="8"/>
      <c r="AYV940" s="8"/>
      <c r="AYW940" s="8"/>
      <c r="AYX940" s="8"/>
      <c r="AYY940" s="8"/>
      <c r="AYZ940" s="8"/>
      <c r="AZA940" s="8"/>
      <c r="AZB940" s="8"/>
      <c r="AZC940" s="8"/>
      <c r="AZD940" s="8"/>
      <c r="AZE940" s="8"/>
      <c r="AZF940" s="8"/>
      <c r="AZG940" s="8"/>
      <c r="AZH940" s="8"/>
      <c r="AZI940" s="8"/>
      <c r="AZJ940" s="8"/>
      <c r="AZK940" s="8"/>
      <c r="AZL940" s="8"/>
      <c r="AZM940" s="8"/>
      <c r="AZN940" s="8"/>
      <c r="AZO940" s="8"/>
      <c r="AZP940" s="8"/>
      <c r="AZQ940" s="8"/>
      <c r="AZR940" s="8"/>
      <c r="AZS940" s="8"/>
      <c r="AZT940" s="8"/>
      <c r="AZU940" s="8"/>
      <c r="AZV940" s="8"/>
      <c r="AZW940" s="8"/>
      <c r="AZX940" s="8"/>
      <c r="AZY940" s="8"/>
      <c r="AZZ940" s="8"/>
      <c r="BAA940" s="8"/>
      <c r="BAB940" s="8"/>
      <c r="BAC940" s="8"/>
      <c r="BAD940" s="8"/>
      <c r="BAE940" s="8"/>
      <c r="BAF940" s="8"/>
      <c r="BAG940" s="8"/>
      <c r="BAH940" s="8"/>
      <c r="BAI940" s="8"/>
      <c r="BAJ940" s="8"/>
      <c r="BAK940" s="8"/>
      <c r="BAL940" s="8"/>
      <c r="BAM940" s="8"/>
      <c r="BAN940" s="8"/>
      <c r="BAO940" s="8"/>
      <c r="BAP940" s="8"/>
      <c r="BAQ940" s="8"/>
      <c r="BAR940" s="8"/>
      <c r="BAS940" s="8"/>
      <c r="BAT940" s="8"/>
      <c r="BAU940" s="8"/>
      <c r="BAV940" s="8"/>
      <c r="BAW940" s="8"/>
      <c r="BAX940" s="8"/>
      <c r="BAY940" s="8"/>
      <c r="BAZ940" s="8"/>
      <c r="BBA940" s="8"/>
      <c r="BBB940" s="8"/>
      <c r="BBC940" s="8"/>
      <c r="BBD940" s="8"/>
      <c r="BBE940" s="8"/>
      <c r="BBF940" s="8"/>
      <c r="BBG940" s="8"/>
      <c r="BBH940" s="8"/>
      <c r="BBI940" s="8"/>
      <c r="BBJ940" s="8"/>
      <c r="BBK940" s="8"/>
      <c r="BBL940" s="8"/>
      <c r="BBM940" s="8"/>
      <c r="BBN940" s="8"/>
      <c r="BBO940" s="8"/>
      <c r="BBP940" s="8"/>
      <c r="BBQ940" s="8"/>
      <c r="BBR940" s="8"/>
      <c r="BBS940" s="8"/>
      <c r="BBT940" s="8"/>
      <c r="BBU940" s="8"/>
      <c r="BBV940" s="8"/>
      <c r="BBW940" s="8"/>
      <c r="BBX940" s="8"/>
      <c r="BBY940" s="8"/>
      <c r="BBZ940" s="8"/>
      <c r="BCA940" s="8"/>
      <c r="BCB940" s="8"/>
      <c r="BCC940" s="8"/>
      <c r="BCD940" s="8"/>
      <c r="BCE940" s="8"/>
      <c r="BCF940" s="8"/>
      <c r="BCG940" s="8"/>
      <c r="BCH940" s="8"/>
      <c r="BCI940" s="8"/>
      <c r="BCJ940" s="8"/>
      <c r="BCK940" s="8"/>
      <c r="BCL940" s="8"/>
      <c r="BCM940" s="8"/>
      <c r="BCN940" s="8"/>
      <c r="BCO940" s="8"/>
      <c r="BCP940" s="8"/>
      <c r="BCQ940" s="8"/>
      <c r="BCR940" s="8"/>
      <c r="BCS940" s="8"/>
      <c r="BCT940" s="8"/>
      <c r="BCU940" s="8"/>
      <c r="BCV940" s="8"/>
      <c r="BCW940" s="8"/>
      <c r="BCX940" s="8"/>
      <c r="BCY940" s="8"/>
      <c r="BCZ940" s="8"/>
      <c r="BDA940" s="8"/>
      <c r="BDB940" s="8"/>
      <c r="BDC940" s="8"/>
      <c r="BDD940" s="8"/>
      <c r="BDE940" s="8"/>
      <c r="BDF940" s="8"/>
      <c r="BDG940" s="8"/>
      <c r="BDH940" s="8"/>
      <c r="BDI940" s="8"/>
      <c r="BDJ940" s="8"/>
      <c r="BDK940" s="8"/>
      <c r="BDL940" s="8"/>
      <c r="BDM940" s="8"/>
      <c r="BDN940" s="8"/>
      <c r="BDO940" s="8"/>
      <c r="BDP940" s="8"/>
      <c r="BDQ940" s="8"/>
      <c r="BDR940" s="8"/>
      <c r="BDS940" s="8"/>
      <c r="BDT940" s="8"/>
      <c r="BDU940" s="8"/>
      <c r="BDV940" s="8"/>
      <c r="BDW940" s="8"/>
      <c r="BDX940" s="8"/>
      <c r="BDY940" s="8"/>
      <c r="BDZ940" s="8"/>
      <c r="BEA940" s="8"/>
      <c r="BEB940" s="8"/>
      <c r="BEC940" s="8"/>
      <c r="BED940" s="8"/>
      <c r="BEE940" s="8"/>
      <c r="BEF940" s="8"/>
      <c r="BEG940" s="8"/>
      <c r="BEH940" s="8"/>
      <c r="BEI940" s="8"/>
      <c r="BEJ940" s="8"/>
      <c r="BEK940" s="8"/>
      <c r="BEL940" s="8"/>
      <c r="BEM940" s="8"/>
      <c r="BEN940" s="8"/>
      <c r="BEO940" s="8"/>
      <c r="BEP940" s="8"/>
      <c r="BEQ940" s="8"/>
      <c r="BER940" s="8"/>
      <c r="BES940" s="8"/>
      <c r="BET940" s="8"/>
      <c r="BEU940" s="8"/>
      <c r="BEV940" s="8"/>
      <c r="BEW940" s="8"/>
      <c r="BEX940" s="8"/>
      <c r="BEY940" s="8"/>
      <c r="BEZ940" s="8"/>
      <c r="BFA940" s="8"/>
      <c r="BFB940" s="8"/>
      <c r="BFC940" s="8"/>
      <c r="BFD940" s="8"/>
      <c r="BFE940" s="8"/>
      <c r="BFF940" s="8"/>
      <c r="BFG940" s="8"/>
      <c r="BFH940" s="8"/>
      <c r="BFI940" s="8"/>
      <c r="BFJ940" s="8"/>
      <c r="BFK940" s="8"/>
      <c r="BFL940" s="8"/>
      <c r="BFM940" s="8"/>
      <c r="BFN940" s="8"/>
      <c r="BFO940" s="8"/>
      <c r="BFP940" s="8"/>
      <c r="BFQ940" s="8"/>
      <c r="BFR940" s="8"/>
      <c r="BFS940" s="8"/>
      <c r="BFT940" s="8"/>
      <c r="BFU940" s="8"/>
      <c r="BFV940" s="8"/>
      <c r="BFW940" s="8"/>
      <c r="BFX940" s="8"/>
      <c r="BFY940" s="8"/>
      <c r="BFZ940" s="8"/>
      <c r="BGA940" s="8"/>
      <c r="BGB940" s="8"/>
      <c r="BGC940" s="8"/>
      <c r="BGD940" s="8"/>
      <c r="BGE940" s="8"/>
      <c r="BGF940" s="8"/>
      <c r="BGG940" s="8"/>
      <c r="BGH940" s="8"/>
      <c r="BGI940" s="8"/>
      <c r="BGJ940" s="8"/>
      <c r="BGK940" s="8"/>
      <c r="BGL940" s="8"/>
      <c r="BGM940" s="8"/>
      <c r="BGN940" s="8"/>
      <c r="BGO940" s="8"/>
      <c r="BGP940" s="8"/>
      <c r="BGQ940" s="8"/>
      <c r="BGR940" s="8"/>
      <c r="BGS940" s="8"/>
      <c r="BGT940" s="8"/>
      <c r="BGU940" s="8"/>
      <c r="BGV940" s="8"/>
      <c r="BGW940" s="8"/>
      <c r="BGX940" s="8"/>
      <c r="BGY940" s="8"/>
      <c r="BGZ940" s="8"/>
      <c r="BHA940" s="8"/>
      <c r="BHB940" s="8"/>
      <c r="BHC940" s="8"/>
      <c r="BHD940" s="8"/>
      <c r="BHE940" s="8"/>
      <c r="BHF940" s="8"/>
      <c r="BHG940" s="8"/>
      <c r="BHH940" s="8"/>
      <c r="BHI940" s="8"/>
      <c r="BHJ940" s="8"/>
      <c r="BHK940" s="8"/>
      <c r="BHL940" s="8"/>
      <c r="BHM940" s="8"/>
      <c r="BHN940" s="8"/>
      <c r="BHO940" s="8"/>
      <c r="BHP940" s="8"/>
      <c r="BHQ940" s="8"/>
      <c r="BHR940" s="8"/>
      <c r="BHS940" s="8"/>
      <c r="BHT940" s="8"/>
      <c r="BHU940" s="8"/>
      <c r="BHV940" s="8"/>
      <c r="BHW940" s="8"/>
      <c r="BHX940" s="8"/>
      <c r="BHY940" s="8"/>
      <c r="BHZ940" s="8"/>
      <c r="BIA940" s="8"/>
      <c r="BIB940" s="8"/>
      <c r="BIC940" s="8"/>
      <c r="BID940" s="8"/>
      <c r="BIE940" s="8"/>
      <c r="BIF940" s="8"/>
      <c r="BIG940" s="8"/>
      <c r="BIH940" s="8"/>
      <c r="BII940" s="8"/>
      <c r="BIJ940" s="8"/>
      <c r="BIK940" s="8"/>
      <c r="BIL940" s="8"/>
      <c r="BIM940" s="8"/>
      <c r="BIN940" s="8"/>
      <c r="BIO940" s="8"/>
      <c r="BIP940" s="8"/>
      <c r="BIQ940" s="8"/>
      <c r="BIR940" s="8"/>
      <c r="BIS940" s="8"/>
      <c r="BIT940" s="8"/>
      <c r="BIU940" s="8"/>
      <c r="BIV940" s="8"/>
      <c r="BIW940" s="8"/>
      <c r="BIX940" s="8"/>
      <c r="BIY940" s="8"/>
      <c r="BIZ940" s="8"/>
      <c r="BJA940" s="8"/>
      <c r="BJB940" s="8"/>
      <c r="BJC940" s="8"/>
      <c r="BJD940" s="8"/>
      <c r="BJE940" s="8"/>
      <c r="BJF940" s="8"/>
      <c r="BJG940" s="8"/>
      <c r="BJH940" s="8"/>
      <c r="BJI940" s="8"/>
      <c r="BJJ940" s="8"/>
      <c r="BJK940" s="8"/>
      <c r="BJL940" s="8"/>
      <c r="BJM940" s="8"/>
      <c r="BJN940" s="8"/>
      <c r="BJO940" s="8"/>
      <c r="BJP940" s="8"/>
      <c r="BJQ940" s="8"/>
      <c r="BJR940" s="8"/>
      <c r="BJS940" s="8"/>
      <c r="BJT940" s="8"/>
      <c r="BJU940" s="8"/>
      <c r="BJV940" s="8"/>
      <c r="BJW940" s="8"/>
      <c r="BJX940" s="8"/>
      <c r="BJY940" s="8"/>
      <c r="BJZ940" s="8"/>
      <c r="BKA940" s="8"/>
      <c r="BKB940" s="8"/>
      <c r="BKC940" s="8"/>
      <c r="BKD940" s="8"/>
      <c r="BKE940" s="8"/>
      <c r="BKF940" s="8"/>
      <c r="BKG940" s="8"/>
      <c r="BKH940" s="8"/>
      <c r="BKI940" s="8"/>
      <c r="BKJ940" s="8"/>
      <c r="BKK940" s="8"/>
      <c r="BKL940" s="8"/>
      <c r="BKM940" s="8"/>
      <c r="BKN940" s="8"/>
      <c r="BKO940" s="8"/>
      <c r="BKP940" s="8"/>
      <c r="BKQ940" s="8"/>
      <c r="BKR940" s="8"/>
      <c r="BKS940" s="8"/>
      <c r="BKT940" s="8"/>
      <c r="BKU940" s="8"/>
      <c r="BKV940" s="8"/>
      <c r="BKW940" s="8"/>
      <c r="BKX940" s="8"/>
      <c r="BKY940" s="8"/>
      <c r="BKZ940" s="8"/>
      <c r="BLA940" s="8"/>
      <c r="BLB940" s="8"/>
      <c r="BLC940" s="8"/>
      <c r="BLD940" s="8"/>
      <c r="BLE940" s="8"/>
      <c r="BLF940" s="8"/>
      <c r="BLG940" s="8"/>
      <c r="BLH940" s="8"/>
      <c r="BLI940" s="8"/>
      <c r="BLJ940" s="8"/>
      <c r="BLK940" s="8"/>
      <c r="BLL940" s="8"/>
      <c r="BLM940" s="8"/>
      <c r="BLN940" s="8"/>
      <c r="BLO940" s="8"/>
      <c r="BLP940" s="8"/>
      <c r="BLQ940" s="8"/>
      <c r="BLR940" s="8"/>
      <c r="BLS940" s="8"/>
      <c r="BLT940" s="8"/>
      <c r="BLU940" s="8"/>
      <c r="BLV940" s="8"/>
      <c r="BLW940" s="8"/>
      <c r="BLX940" s="8"/>
      <c r="BLY940" s="8"/>
      <c r="BLZ940" s="8"/>
      <c r="BMA940" s="8"/>
      <c r="BMB940" s="8"/>
      <c r="BMC940" s="8"/>
      <c r="BMD940" s="8"/>
      <c r="BME940" s="8"/>
      <c r="BMF940" s="8"/>
      <c r="BMG940" s="8"/>
      <c r="BMH940" s="8"/>
      <c r="BMI940" s="8"/>
      <c r="BMJ940" s="8"/>
      <c r="BMK940" s="8"/>
      <c r="BML940" s="8"/>
      <c r="BMM940" s="8"/>
      <c r="BMN940" s="8"/>
      <c r="BMO940" s="8"/>
      <c r="BMP940" s="8"/>
      <c r="BMQ940" s="8"/>
      <c r="BMR940" s="8"/>
      <c r="BMS940" s="8"/>
      <c r="BMT940" s="8"/>
      <c r="BMU940" s="8"/>
      <c r="BMV940" s="8"/>
      <c r="BMW940" s="8"/>
      <c r="BMX940" s="8"/>
      <c r="BMY940" s="8"/>
      <c r="BMZ940" s="8"/>
      <c r="BNA940" s="8"/>
      <c r="BNB940" s="8"/>
      <c r="BNC940" s="8"/>
      <c r="BND940" s="8"/>
      <c r="BNE940" s="8"/>
      <c r="BNF940" s="8"/>
      <c r="BNG940" s="8"/>
      <c r="BNH940" s="8"/>
      <c r="BNI940" s="8"/>
      <c r="BNJ940" s="8"/>
      <c r="BNK940" s="8"/>
      <c r="BNL940" s="8"/>
      <c r="BNM940" s="8"/>
      <c r="BNN940" s="8"/>
      <c r="BNO940" s="8"/>
      <c r="BNP940" s="8"/>
      <c r="BNQ940" s="8"/>
      <c r="BNR940" s="8"/>
      <c r="BNS940" s="8"/>
      <c r="BNT940" s="8"/>
      <c r="BNU940" s="8"/>
      <c r="BNV940" s="8"/>
      <c r="BNW940" s="8"/>
      <c r="BNX940" s="8"/>
      <c r="BNY940" s="8"/>
      <c r="BNZ940" s="8"/>
      <c r="BOA940" s="8"/>
      <c r="BOB940" s="8"/>
      <c r="BOC940" s="8"/>
      <c r="BOD940" s="8"/>
      <c r="BOE940" s="8"/>
      <c r="BOF940" s="8"/>
      <c r="BOG940" s="8"/>
      <c r="BOH940" s="8"/>
      <c r="BOI940" s="8"/>
      <c r="BOJ940" s="8"/>
      <c r="BOK940" s="8"/>
      <c r="BOL940" s="8"/>
      <c r="BOM940" s="8"/>
      <c r="BON940" s="8"/>
      <c r="BOO940" s="8"/>
      <c r="BOP940" s="8"/>
      <c r="BOQ940" s="8"/>
      <c r="BOR940" s="8"/>
      <c r="BOS940" s="8"/>
      <c r="BOT940" s="8"/>
      <c r="BOU940" s="8"/>
      <c r="BOV940" s="8"/>
      <c r="BOW940" s="8"/>
      <c r="BOX940" s="8"/>
      <c r="BOY940" s="8"/>
      <c r="BOZ940" s="8"/>
      <c r="BPA940" s="8"/>
      <c r="BPB940" s="8"/>
      <c r="BPC940" s="8"/>
      <c r="BPD940" s="8"/>
      <c r="BPE940" s="8"/>
      <c r="BPF940" s="8"/>
      <c r="BPG940" s="8"/>
      <c r="BPH940" s="8"/>
      <c r="BPI940" s="8"/>
      <c r="BPJ940" s="8"/>
      <c r="BPK940" s="8"/>
      <c r="BPL940" s="8"/>
      <c r="BPM940" s="8"/>
      <c r="BPN940" s="8"/>
      <c r="BPO940" s="8"/>
      <c r="BPP940" s="8"/>
      <c r="BPQ940" s="8"/>
      <c r="BPR940" s="8"/>
      <c r="BPS940" s="8"/>
      <c r="BPT940" s="8"/>
      <c r="BPU940" s="8"/>
      <c r="BPV940" s="8"/>
      <c r="BPW940" s="8"/>
      <c r="BPX940" s="8"/>
      <c r="BPY940" s="8"/>
      <c r="BPZ940" s="8"/>
      <c r="BQA940" s="8"/>
      <c r="BQB940" s="8"/>
      <c r="BQC940" s="8"/>
      <c r="BQD940" s="8"/>
      <c r="BQE940" s="8"/>
      <c r="BQF940" s="8"/>
      <c r="BQG940" s="8"/>
      <c r="BQH940" s="8"/>
      <c r="BQI940" s="8"/>
      <c r="BQJ940" s="8"/>
      <c r="BQK940" s="8"/>
      <c r="BQL940" s="8"/>
      <c r="BQM940" s="8"/>
      <c r="BQN940" s="8"/>
      <c r="BQO940" s="8"/>
      <c r="BQP940" s="8"/>
      <c r="BQQ940" s="8"/>
      <c r="BQR940" s="8"/>
      <c r="BQS940" s="8"/>
      <c r="BQT940" s="8"/>
      <c r="BQU940" s="8"/>
      <c r="BQV940" s="8"/>
      <c r="BQW940" s="8"/>
      <c r="BQX940" s="8"/>
      <c r="BQY940" s="8"/>
      <c r="BQZ940" s="8"/>
      <c r="BRA940" s="8"/>
      <c r="BRB940" s="8"/>
      <c r="BRC940" s="8"/>
      <c r="BRD940" s="8"/>
      <c r="BRE940" s="8"/>
      <c r="BRF940" s="8"/>
      <c r="BRG940" s="8"/>
      <c r="BRH940" s="8"/>
      <c r="BRI940" s="8"/>
      <c r="BRJ940" s="8"/>
      <c r="BRK940" s="8"/>
      <c r="BRL940" s="8"/>
      <c r="BRM940" s="8"/>
      <c r="BRN940" s="8"/>
      <c r="BRO940" s="8"/>
      <c r="BRP940" s="8"/>
      <c r="BRQ940" s="8"/>
      <c r="BRR940" s="8"/>
      <c r="BRS940" s="8"/>
      <c r="BRT940" s="8"/>
      <c r="BRU940" s="8"/>
      <c r="BRV940" s="8"/>
      <c r="BRW940" s="8"/>
      <c r="BRX940" s="8"/>
      <c r="BRY940" s="8"/>
      <c r="BRZ940" s="8"/>
      <c r="BSA940" s="8"/>
      <c r="BSB940" s="8"/>
      <c r="BSC940" s="8"/>
      <c r="BSD940" s="8"/>
      <c r="BSE940" s="8"/>
      <c r="BSF940" s="8"/>
      <c r="BSG940" s="8"/>
      <c r="BSH940" s="8"/>
      <c r="BSI940" s="8"/>
      <c r="BSJ940" s="8"/>
      <c r="BSK940" s="8"/>
      <c r="BSL940" s="8"/>
      <c r="BSM940" s="8"/>
      <c r="BSN940" s="8"/>
      <c r="BSO940" s="8"/>
      <c r="BSP940" s="8"/>
      <c r="BSQ940" s="8"/>
      <c r="BSR940" s="8"/>
      <c r="BSS940" s="8"/>
      <c r="BST940" s="8"/>
      <c r="BSU940" s="8"/>
      <c r="BSV940" s="8"/>
      <c r="BSW940" s="8"/>
      <c r="BSX940" s="8"/>
      <c r="BSY940" s="8"/>
      <c r="BSZ940" s="8"/>
      <c r="BTA940" s="8"/>
      <c r="BTB940" s="8"/>
      <c r="BTC940" s="8"/>
      <c r="BTD940" s="8"/>
      <c r="BTE940" s="8"/>
      <c r="BTF940" s="8"/>
      <c r="BTG940" s="8"/>
      <c r="BTH940" s="8"/>
      <c r="BTI940" s="8"/>
      <c r="BTJ940" s="8"/>
      <c r="BTK940" s="8"/>
      <c r="BTL940" s="8"/>
      <c r="BTM940" s="8"/>
      <c r="BTN940" s="8"/>
      <c r="BTO940" s="8"/>
      <c r="BTP940" s="8"/>
      <c r="BTQ940" s="8"/>
      <c r="BTR940" s="8"/>
      <c r="BTS940" s="8"/>
      <c r="BTT940" s="8"/>
      <c r="BTU940" s="8"/>
      <c r="BTV940" s="8"/>
      <c r="BTW940" s="8"/>
      <c r="BTX940" s="8"/>
      <c r="BTY940" s="8"/>
      <c r="BTZ940" s="8"/>
      <c r="BUA940" s="8"/>
      <c r="BUB940" s="8"/>
      <c r="BUC940" s="8"/>
      <c r="BUD940" s="8"/>
      <c r="BUE940" s="8"/>
      <c r="BUF940" s="8"/>
      <c r="BUG940" s="8"/>
      <c r="BUH940" s="8"/>
      <c r="BUI940" s="8"/>
      <c r="BUJ940" s="8"/>
      <c r="BUK940" s="8"/>
      <c r="BUL940" s="8"/>
      <c r="BUM940" s="8"/>
      <c r="BUN940" s="8"/>
      <c r="BUO940" s="8"/>
      <c r="BUP940" s="8"/>
      <c r="BUQ940" s="8"/>
      <c r="BUR940" s="8"/>
      <c r="BUS940" s="8"/>
      <c r="BUT940" s="8"/>
      <c r="BUU940" s="8"/>
      <c r="BUV940" s="8"/>
      <c r="BUW940" s="8"/>
      <c r="BUX940" s="8"/>
      <c r="BUY940" s="8"/>
      <c r="BUZ940" s="8"/>
      <c r="BVA940" s="8"/>
      <c r="BVB940" s="8"/>
      <c r="BVC940" s="8"/>
      <c r="BVD940" s="8"/>
      <c r="BVE940" s="8"/>
      <c r="BVF940" s="8"/>
      <c r="BVG940" s="8"/>
      <c r="BVH940" s="8"/>
      <c r="BVI940" s="8"/>
      <c r="BVJ940" s="8"/>
      <c r="BVK940" s="8"/>
      <c r="BVL940" s="8"/>
      <c r="BVM940" s="8"/>
      <c r="BVN940" s="8"/>
      <c r="BVO940" s="8"/>
      <c r="BVP940" s="8"/>
      <c r="BVQ940" s="8"/>
      <c r="BVR940" s="8"/>
      <c r="BVS940" s="8"/>
      <c r="BVT940" s="8"/>
      <c r="BVU940" s="8"/>
      <c r="BVV940" s="8"/>
      <c r="BVW940" s="8"/>
      <c r="BVX940" s="8"/>
      <c r="BVY940" s="8"/>
      <c r="BVZ940" s="8"/>
      <c r="BWA940" s="8"/>
      <c r="BWB940" s="8"/>
      <c r="BWC940" s="8"/>
      <c r="BWD940" s="8"/>
      <c r="BWE940" s="8"/>
      <c r="BWF940" s="8"/>
      <c r="BWG940" s="8"/>
      <c r="BWH940" s="8"/>
      <c r="BWI940" s="8"/>
      <c r="BWJ940" s="8"/>
      <c r="BWK940" s="8"/>
      <c r="BWL940" s="8"/>
      <c r="BWM940" s="8"/>
      <c r="BWN940" s="8"/>
      <c r="BWO940" s="8"/>
      <c r="BWP940" s="8"/>
      <c r="BWQ940" s="8"/>
    </row>
    <row r="941" spans="1:1967" s="547" customFormat="1" ht="102" customHeight="1">
      <c r="A941" s="9" t="s">
        <v>12108</v>
      </c>
      <c r="B941" s="100" t="s">
        <v>97</v>
      </c>
      <c r="C941" s="111" t="s">
        <v>1109</v>
      </c>
      <c r="D941" s="111" t="s">
        <v>1094</v>
      </c>
      <c r="E941" s="111" t="s">
        <v>1110</v>
      </c>
      <c r="F941" s="3"/>
      <c r="G941" s="3" t="s">
        <v>384</v>
      </c>
      <c r="H941" s="20">
        <v>1</v>
      </c>
      <c r="I941" s="114">
        <v>470000000</v>
      </c>
      <c r="J941" s="21" t="s">
        <v>1314</v>
      </c>
      <c r="K941" s="139" t="s">
        <v>11621</v>
      </c>
      <c r="L941" s="137" t="s">
        <v>11555</v>
      </c>
      <c r="M941" s="140" t="s">
        <v>383</v>
      </c>
      <c r="N941" s="346" t="s">
        <v>11622</v>
      </c>
      <c r="O941" s="3" t="s">
        <v>10735</v>
      </c>
      <c r="P941" s="7" t="s">
        <v>1338</v>
      </c>
      <c r="Q941" s="3" t="s">
        <v>1186</v>
      </c>
      <c r="R941" s="24">
        <v>73</v>
      </c>
      <c r="S941" s="92">
        <v>39450</v>
      </c>
      <c r="T941" s="83">
        <v>0</v>
      </c>
      <c r="U941" s="83">
        <f t="shared" ref="U941" si="374">T941*1.12</f>
        <v>0</v>
      </c>
      <c r="V941" s="9" t="s">
        <v>1315</v>
      </c>
      <c r="W941" s="152" t="s">
        <v>1394</v>
      </c>
      <c r="X941" s="9">
        <v>7</v>
      </c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8"/>
      <c r="AQ941" s="8"/>
      <c r="AR941" s="8"/>
      <c r="AS941" s="8"/>
      <c r="AT941" s="8"/>
      <c r="AU941" s="8"/>
      <c r="AV941" s="8"/>
      <c r="AW941" s="8"/>
      <c r="AX941" s="8"/>
      <c r="AY941" s="8"/>
      <c r="AZ941" s="8"/>
      <c r="BA941" s="8"/>
      <c r="BB941" s="8"/>
      <c r="BC941" s="8"/>
      <c r="BD941" s="8"/>
      <c r="BE941" s="8"/>
      <c r="BF941" s="8"/>
      <c r="BG941" s="8"/>
      <c r="BH941" s="8"/>
      <c r="BI941" s="8"/>
      <c r="BJ941" s="8"/>
      <c r="BK941" s="8"/>
      <c r="BL941" s="8"/>
      <c r="BM941" s="8"/>
      <c r="BN941" s="8"/>
      <c r="BO941" s="8"/>
      <c r="BP941" s="8"/>
      <c r="BQ941" s="8"/>
      <c r="BR941" s="8"/>
      <c r="BS941" s="8"/>
      <c r="BT941" s="8"/>
      <c r="BU941" s="8"/>
      <c r="BV941" s="8"/>
      <c r="BW941" s="8"/>
      <c r="BX941" s="8"/>
      <c r="BY941" s="8"/>
      <c r="BZ941" s="8"/>
      <c r="CA941" s="8"/>
      <c r="CB941" s="8"/>
      <c r="CC941" s="8"/>
      <c r="CD941" s="8"/>
      <c r="CE941" s="8"/>
      <c r="CF941" s="8"/>
      <c r="CG941" s="8"/>
      <c r="CH941" s="8"/>
      <c r="CI941" s="8"/>
      <c r="CJ941" s="8"/>
      <c r="CK941" s="8"/>
      <c r="CL941" s="8"/>
      <c r="CM941" s="8"/>
      <c r="CN941" s="8"/>
      <c r="CO941" s="8"/>
      <c r="CP941" s="8"/>
      <c r="CQ941" s="8"/>
      <c r="CR941" s="8"/>
      <c r="CS941" s="8"/>
      <c r="CT941" s="8"/>
      <c r="CU941" s="8"/>
      <c r="CV941" s="8"/>
      <c r="CW941" s="8"/>
      <c r="CX941" s="8"/>
      <c r="CY941" s="8"/>
      <c r="CZ941" s="8"/>
      <c r="DA941" s="8"/>
      <c r="DB941" s="8"/>
      <c r="DC941" s="8"/>
      <c r="DD941" s="8"/>
      <c r="DE941" s="8"/>
      <c r="DF941" s="8"/>
      <c r="DG941" s="8"/>
      <c r="DH941" s="8"/>
      <c r="DI941" s="8"/>
      <c r="DJ941" s="8"/>
      <c r="DK941" s="8"/>
      <c r="DL941" s="8"/>
      <c r="DM941" s="8"/>
      <c r="DN941" s="8"/>
      <c r="DO941" s="8"/>
      <c r="DP941" s="8"/>
      <c r="DQ941" s="8"/>
      <c r="DR941" s="8"/>
      <c r="DS941" s="8"/>
      <c r="DT941" s="8"/>
      <c r="DU941" s="8"/>
      <c r="DV941" s="8"/>
      <c r="DW941" s="8"/>
      <c r="DX941" s="8"/>
      <c r="DY941" s="8"/>
      <c r="DZ941" s="8"/>
      <c r="EA941" s="8"/>
      <c r="EB941" s="8"/>
      <c r="EC941" s="8"/>
      <c r="ED941" s="8"/>
      <c r="EE941" s="8"/>
      <c r="EF941" s="8"/>
      <c r="EG941" s="8"/>
      <c r="EH941" s="8"/>
      <c r="EI941" s="8"/>
      <c r="EJ941" s="8"/>
      <c r="EK941" s="8"/>
      <c r="EL941" s="8"/>
      <c r="EM941" s="8"/>
      <c r="EN941" s="8"/>
      <c r="EO941" s="8"/>
      <c r="EP941" s="8"/>
      <c r="EQ941" s="8"/>
      <c r="ER941" s="8"/>
      <c r="ES941" s="8"/>
      <c r="ET941" s="8"/>
      <c r="EU941" s="8"/>
      <c r="EV941" s="8"/>
      <c r="EW941" s="8"/>
      <c r="EX941" s="8"/>
      <c r="EY941" s="8"/>
      <c r="EZ941" s="8"/>
      <c r="FA941" s="8"/>
      <c r="FB941" s="8"/>
      <c r="FC941" s="8"/>
      <c r="FD941" s="8"/>
      <c r="FE941" s="8"/>
      <c r="FF941" s="8"/>
      <c r="FG941" s="8"/>
      <c r="FH941" s="8"/>
      <c r="FI941" s="8"/>
      <c r="FJ941" s="8"/>
      <c r="FK941" s="8"/>
      <c r="FL941" s="8"/>
      <c r="FM941" s="8"/>
      <c r="FN941" s="8"/>
      <c r="FO941" s="8"/>
      <c r="FP941" s="8"/>
      <c r="FQ941" s="8"/>
      <c r="FR941" s="8"/>
      <c r="FS941" s="8"/>
      <c r="FT941" s="8"/>
      <c r="FU941" s="8"/>
      <c r="FV941" s="8"/>
      <c r="FW941" s="8"/>
      <c r="FX941" s="8"/>
      <c r="FY941" s="8"/>
      <c r="FZ941" s="8"/>
      <c r="GA941" s="8"/>
      <c r="GB941" s="8"/>
      <c r="GC941" s="8"/>
      <c r="GD941" s="8"/>
      <c r="GE941" s="8"/>
      <c r="GF941" s="8"/>
      <c r="GG941" s="8"/>
      <c r="GH941" s="8"/>
      <c r="GI941" s="8"/>
      <c r="GJ941" s="8"/>
      <c r="GK941" s="8"/>
      <c r="GL941" s="8"/>
      <c r="GM941" s="8"/>
      <c r="GN941" s="8"/>
      <c r="GO941" s="8"/>
      <c r="GP941" s="8"/>
      <c r="GQ941" s="8"/>
      <c r="GR941" s="8"/>
      <c r="GS941" s="8"/>
      <c r="GT941" s="8"/>
      <c r="GU941" s="8"/>
      <c r="GV941" s="8"/>
      <c r="GW941" s="8"/>
      <c r="GX941" s="8"/>
      <c r="GY941" s="8"/>
      <c r="GZ941" s="8"/>
      <c r="HA941" s="8"/>
      <c r="HB941" s="8"/>
      <c r="HC941" s="8"/>
      <c r="HD941" s="8"/>
      <c r="HE941" s="8"/>
      <c r="HF941" s="8"/>
      <c r="HG941" s="8"/>
      <c r="HH941" s="8"/>
      <c r="HI941" s="8"/>
      <c r="HJ941" s="8"/>
      <c r="HK941" s="8"/>
      <c r="HL941" s="8"/>
      <c r="HM941" s="8"/>
      <c r="HN941" s="8"/>
      <c r="HO941" s="8"/>
      <c r="HP941" s="8"/>
      <c r="HQ941" s="8"/>
      <c r="HR941" s="8"/>
      <c r="HS941" s="8"/>
      <c r="HT941" s="8"/>
      <c r="HU941" s="8"/>
      <c r="HV941" s="8"/>
      <c r="HW941" s="8"/>
      <c r="HX941" s="8"/>
      <c r="HY941" s="8"/>
      <c r="HZ941" s="8"/>
      <c r="IA941" s="8"/>
      <c r="IB941" s="8"/>
      <c r="IC941" s="8"/>
      <c r="ID941" s="8"/>
      <c r="IE941" s="8"/>
      <c r="IF941" s="8"/>
      <c r="IG941" s="8"/>
      <c r="IH941" s="8"/>
      <c r="II941" s="8"/>
      <c r="IJ941" s="8"/>
      <c r="IK941" s="8"/>
      <c r="IL941" s="8"/>
      <c r="IM941" s="8"/>
      <c r="IN941" s="8"/>
      <c r="IO941" s="8"/>
      <c r="IP941" s="8"/>
      <c r="IQ941" s="8"/>
      <c r="IR941" s="8"/>
      <c r="IS941" s="8"/>
      <c r="IT941" s="8"/>
      <c r="IU941" s="8"/>
      <c r="IV941" s="8"/>
      <c r="IW941" s="8"/>
      <c r="IX941" s="8"/>
      <c r="IY941" s="8"/>
      <c r="IZ941" s="8"/>
      <c r="JA941" s="8"/>
      <c r="JB941" s="8"/>
      <c r="JC941" s="8"/>
      <c r="JD941" s="8"/>
      <c r="JE941" s="8"/>
      <c r="JF941" s="8"/>
      <c r="JG941" s="8"/>
      <c r="JH941" s="8"/>
      <c r="JI941" s="8"/>
      <c r="JJ941" s="8"/>
      <c r="JK941" s="8"/>
      <c r="JL941" s="8"/>
      <c r="JM941" s="8"/>
      <c r="JN941" s="8"/>
      <c r="JO941" s="8"/>
      <c r="JP941" s="8"/>
      <c r="JQ941" s="8"/>
      <c r="JR941" s="8"/>
      <c r="JS941" s="8"/>
      <c r="JT941" s="8"/>
      <c r="JU941" s="8"/>
      <c r="JV941" s="8"/>
      <c r="JW941" s="8"/>
      <c r="JX941" s="8"/>
      <c r="JY941" s="8"/>
      <c r="JZ941" s="8"/>
      <c r="KA941" s="8"/>
      <c r="KB941" s="8"/>
      <c r="KC941" s="8"/>
      <c r="KD941" s="8"/>
      <c r="KE941" s="8"/>
      <c r="KF941" s="8"/>
      <c r="KG941" s="8"/>
      <c r="KH941" s="8"/>
      <c r="KI941" s="8"/>
      <c r="KJ941" s="8"/>
      <c r="KK941" s="8"/>
      <c r="KL941" s="8"/>
      <c r="KM941" s="8"/>
      <c r="KN941" s="8"/>
      <c r="KO941" s="8"/>
      <c r="KP941" s="8"/>
      <c r="KQ941" s="8"/>
      <c r="KR941" s="8"/>
      <c r="KS941" s="8"/>
      <c r="KT941" s="8"/>
      <c r="KU941" s="8"/>
      <c r="KV941" s="8"/>
      <c r="KW941" s="8"/>
      <c r="KX941" s="8"/>
      <c r="KY941" s="8"/>
      <c r="KZ941" s="8"/>
      <c r="LA941" s="8"/>
      <c r="LB941" s="8"/>
      <c r="LC941" s="8"/>
      <c r="LD941" s="8"/>
      <c r="LE941" s="8"/>
      <c r="LF941" s="8"/>
      <c r="LG941" s="8"/>
      <c r="LH941" s="8"/>
      <c r="LI941" s="8"/>
      <c r="LJ941" s="8"/>
      <c r="LK941" s="8"/>
      <c r="LL941" s="8"/>
      <c r="LM941" s="8"/>
      <c r="LN941" s="8"/>
      <c r="LO941" s="8"/>
      <c r="LP941" s="8"/>
      <c r="LQ941" s="8"/>
      <c r="LR941" s="8"/>
      <c r="LS941" s="8"/>
      <c r="LT941" s="8"/>
      <c r="LU941" s="8"/>
      <c r="LV941" s="8"/>
      <c r="LW941" s="8"/>
      <c r="LX941" s="8"/>
      <c r="LY941" s="8"/>
      <c r="LZ941" s="8"/>
      <c r="MA941" s="8"/>
      <c r="MB941" s="8"/>
      <c r="MC941" s="8"/>
      <c r="MD941" s="8"/>
      <c r="ME941" s="8"/>
      <c r="MF941" s="8"/>
      <c r="MG941" s="8"/>
      <c r="MH941" s="8"/>
      <c r="MI941" s="8"/>
      <c r="MJ941" s="8"/>
      <c r="MK941" s="8"/>
      <c r="ML941" s="8"/>
      <c r="MM941" s="8"/>
      <c r="MN941" s="8"/>
      <c r="MO941" s="8"/>
      <c r="MP941" s="8"/>
      <c r="MQ941" s="8"/>
      <c r="MR941" s="8"/>
      <c r="MS941" s="8"/>
      <c r="MT941" s="8"/>
      <c r="MU941" s="8"/>
      <c r="MV941" s="8"/>
      <c r="MW941" s="8"/>
      <c r="MX941" s="8"/>
      <c r="MY941" s="8"/>
      <c r="MZ941" s="8"/>
      <c r="NA941" s="8"/>
      <c r="NB941" s="8"/>
      <c r="NC941" s="8"/>
      <c r="ND941" s="8"/>
      <c r="NE941" s="8"/>
      <c r="NF941" s="8"/>
      <c r="NG941" s="8"/>
      <c r="NH941" s="8"/>
      <c r="NI941" s="8"/>
      <c r="NJ941" s="8"/>
      <c r="NK941" s="8"/>
      <c r="NL941" s="8"/>
      <c r="NM941" s="8"/>
      <c r="NN941" s="8"/>
      <c r="NO941" s="8"/>
      <c r="NP941" s="8"/>
      <c r="NQ941" s="8"/>
      <c r="NR941" s="8"/>
      <c r="NS941" s="8"/>
      <c r="NT941" s="8"/>
      <c r="NU941" s="8"/>
      <c r="NV941" s="8"/>
      <c r="NW941" s="8"/>
      <c r="NX941" s="8"/>
      <c r="NY941" s="8"/>
      <c r="NZ941" s="8"/>
      <c r="OA941" s="8"/>
      <c r="OB941" s="8"/>
      <c r="OC941" s="8"/>
      <c r="OD941" s="8"/>
      <c r="OE941" s="8"/>
      <c r="OF941" s="8"/>
      <c r="OG941" s="8"/>
      <c r="OH941" s="8"/>
      <c r="OI941" s="8"/>
      <c r="OJ941" s="8"/>
      <c r="OK941" s="8"/>
      <c r="OL941" s="8"/>
      <c r="OM941" s="8"/>
      <c r="ON941" s="8"/>
      <c r="OO941" s="8"/>
      <c r="OP941" s="8"/>
      <c r="OQ941" s="8"/>
      <c r="OR941" s="8"/>
      <c r="OS941" s="8"/>
      <c r="OT941" s="8"/>
      <c r="OU941" s="8"/>
      <c r="OV941" s="8"/>
      <c r="OW941" s="8"/>
      <c r="OX941" s="8"/>
      <c r="OY941" s="8"/>
      <c r="OZ941" s="8"/>
      <c r="PA941" s="8"/>
      <c r="PB941" s="8"/>
      <c r="PC941" s="8"/>
      <c r="PD941" s="8"/>
      <c r="PE941" s="8"/>
      <c r="PF941" s="8"/>
      <c r="PG941" s="8"/>
      <c r="PH941" s="8"/>
      <c r="PI941" s="8"/>
      <c r="PJ941" s="8"/>
      <c r="PK941" s="8"/>
      <c r="PL941" s="8"/>
      <c r="PM941" s="8"/>
      <c r="PN941" s="8"/>
      <c r="PO941" s="8"/>
      <c r="PP941" s="8"/>
      <c r="PQ941" s="8"/>
      <c r="PR941" s="8"/>
      <c r="PS941" s="8"/>
      <c r="PT941" s="8"/>
      <c r="PU941" s="8"/>
      <c r="PV941" s="8"/>
      <c r="PW941" s="8"/>
      <c r="PX941" s="8"/>
      <c r="PY941" s="8"/>
      <c r="PZ941" s="8"/>
      <c r="QA941" s="8"/>
      <c r="QB941" s="8"/>
      <c r="QC941" s="8"/>
      <c r="QD941" s="8"/>
      <c r="QE941" s="8"/>
      <c r="QF941" s="8"/>
      <c r="QG941" s="8"/>
      <c r="QH941" s="8"/>
      <c r="QI941" s="8"/>
      <c r="QJ941" s="8"/>
      <c r="QK941" s="8"/>
      <c r="QL941" s="8"/>
      <c r="QM941" s="8"/>
      <c r="QN941" s="8"/>
      <c r="QO941" s="8"/>
      <c r="QP941" s="8"/>
      <c r="QQ941" s="8"/>
      <c r="QR941" s="8"/>
      <c r="QS941" s="8"/>
      <c r="QT941" s="8"/>
      <c r="QU941" s="8"/>
      <c r="QV941" s="8"/>
      <c r="QW941" s="8"/>
      <c r="QX941" s="8"/>
      <c r="QY941" s="8"/>
      <c r="QZ941" s="8"/>
      <c r="RA941" s="8"/>
      <c r="RB941" s="8"/>
      <c r="RC941" s="8"/>
      <c r="RD941" s="8"/>
      <c r="RE941" s="8"/>
      <c r="RF941" s="8"/>
      <c r="RG941" s="8"/>
      <c r="RH941" s="8"/>
      <c r="RI941" s="8"/>
      <c r="RJ941" s="8"/>
      <c r="RK941" s="8"/>
      <c r="RL941" s="8"/>
      <c r="RM941" s="8"/>
      <c r="RN941" s="8"/>
      <c r="RO941" s="8"/>
      <c r="RP941" s="8"/>
      <c r="RQ941" s="8"/>
      <c r="RR941" s="8"/>
      <c r="RS941" s="8"/>
      <c r="RT941" s="8"/>
      <c r="RU941" s="8"/>
      <c r="RV941" s="8"/>
      <c r="RW941" s="8"/>
      <c r="RX941" s="8"/>
      <c r="RY941" s="8"/>
      <c r="RZ941" s="8"/>
      <c r="SA941" s="8"/>
      <c r="SB941" s="8"/>
      <c r="SC941" s="8"/>
      <c r="SD941" s="8"/>
      <c r="SE941" s="8"/>
      <c r="SF941" s="8"/>
      <c r="SG941" s="8"/>
      <c r="SH941" s="8"/>
      <c r="SI941" s="8"/>
      <c r="SJ941" s="8"/>
      <c r="SK941" s="8"/>
      <c r="SL941" s="8"/>
      <c r="SM941" s="8"/>
      <c r="SN941" s="8"/>
      <c r="SO941" s="8"/>
      <c r="SP941" s="8"/>
      <c r="SQ941" s="8"/>
      <c r="SR941" s="8"/>
      <c r="SS941" s="8"/>
      <c r="ST941" s="8"/>
      <c r="SU941" s="8"/>
      <c r="SV941" s="8"/>
      <c r="SW941" s="8"/>
      <c r="SX941" s="8"/>
      <c r="SY941" s="8"/>
      <c r="SZ941" s="8"/>
      <c r="TA941" s="8"/>
      <c r="TB941" s="8"/>
      <c r="TC941" s="8"/>
      <c r="TD941" s="8"/>
      <c r="TE941" s="8"/>
      <c r="TF941" s="8"/>
      <c r="TG941" s="8"/>
      <c r="TH941" s="8"/>
      <c r="TI941" s="8"/>
      <c r="TJ941" s="8"/>
      <c r="TK941" s="8"/>
      <c r="TL941" s="8"/>
      <c r="TM941" s="8"/>
      <c r="TN941" s="8"/>
      <c r="TO941" s="8"/>
      <c r="TP941" s="8"/>
      <c r="TQ941" s="8"/>
      <c r="TR941" s="8"/>
      <c r="TS941" s="8"/>
      <c r="TT941" s="8"/>
      <c r="TU941" s="8"/>
      <c r="TV941" s="8"/>
      <c r="TW941" s="8"/>
      <c r="TX941" s="8"/>
      <c r="TY941" s="8"/>
      <c r="TZ941" s="8"/>
      <c r="UA941" s="8"/>
      <c r="UB941" s="8"/>
      <c r="UC941" s="8"/>
      <c r="UD941" s="8"/>
      <c r="UE941" s="8"/>
      <c r="UF941" s="8"/>
      <c r="UG941" s="8"/>
      <c r="UH941" s="8"/>
      <c r="UI941" s="8"/>
      <c r="UJ941" s="8"/>
      <c r="UK941" s="8"/>
      <c r="UL941" s="8"/>
      <c r="UM941" s="8"/>
      <c r="UN941" s="8"/>
      <c r="UO941" s="8"/>
      <c r="UP941" s="8"/>
      <c r="UQ941" s="8"/>
      <c r="UR941" s="8"/>
      <c r="US941" s="8"/>
      <c r="UT941" s="8"/>
      <c r="UU941" s="8"/>
      <c r="UV941" s="8"/>
      <c r="UW941" s="8"/>
      <c r="UX941" s="8"/>
      <c r="UY941" s="8"/>
      <c r="UZ941" s="8"/>
      <c r="VA941" s="8"/>
      <c r="VB941" s="8"/>
      <c r="VC941" s="8"/>
      <c r="VD941" s="8"/>
      <c r="VE941" s="8"/>
      <c r="VF941" s="8"/>
      <c r="VG941" s="8"/>
      <c r="VH941" s="8"/>
      <c r="VI941" s="8"/>
      <c r="VJ941" s="8"/>
      <c r="VK941" s="8"/>
      <c r="VL941" s="8"/>
      <c r="VM941" s="8"/>
      <c r="VN941" s="8"/>
      <c r="VO941" s="8"/>
      <c r="VP941" s="8"/>
      <c r="VQ941" s="8"/>
      <c r="VR941" s="8"/>
      <c r="VS941" s="8"/>
      <c r="VT941" s="8"/>
      <c r="VU941" s="8"/>
      <c r="VV941" s="8"/>
      <c r="VW941" s="8"/>
      <c r="VX941" s="8"/>
      <c r="VY941" s="8"/>
      <c r="VZ941" s="8"/>
      <c r="WA941" s="8"/>
      <c r="WB941" s="8"/>
      <c r="WC941" s="8"/>
      <c r="WD941" s="8"/>
      <c r="WE941" s="8"/>
      <c r="WF941" s="8"/>
      <c r="WG941" s="8"/>
      <c r="WH941" s="8"/>
      <c r="WI941" s="8"/>
      <c r="WJ941" s="8"/>
      <c r="WK941" s="8"/>
      <c r="WL941" s="8"/>
      <c r="WM941" s="8"/>
      <c r="WN941" s="8"/>
      <c r="WO941" s="8"/>
      <c r="WP941" s="8"/>
      <c r="WQ941" s="8"/>
      <c r="WR941" s="8"/>
      <c r="WS941" s="8"/>
      <c r="WT941" s="8"/>
      <c r="WU941" s="8"/>
      <c r="WV941" s="8"/>
      <c r="WW941" s="8"/>
      <c r="WX941" s="8"/>
      <c r="WY941" s="8"/>
      <c r="WZ941" s="8"/>
      <c r="XA941" s="8"/>
      <c r="XB941" s="8"/>
      <c r="XC941" s="8"/>
      <c r="XD941" s="8"/>
      <c r="XE941" s="8"/>
      <c r="XF941" s="8"/>
      <c r="XG941" s="8"/>
      <c r="XH941" s="8"/>
      <c r="XI941" s="8"/>
      <c r="XJ941" s="8"/>
      <c r="XK941" s="8"/>
      <c r="XL941" s="8"/>
      <c r="XM941" s="8"/>
      <c r="XN941" s="8"/>
      <c r="XO941" s="8"/>
      <c r="XP941" s="8"/>
      <c r="XQ941" s="8"/>
      <c r="XR941" s="8"/>
      <c r="XS941" s="8"/>
      <c r="XT941" s="8"/>
      <c r="XU941" s="8"/>
      <c r="XV941" s="8"/>
      <c r="XW941" s="8"/>
      <c r="XX941" s="8"/>
      <c r="XY941" s="8"/>
      <c r="XZ941" s="8"/>
      <c r="YA941" s="8"/>
      <c r="YB941" s="8"/>
      <c r="YC941" s="8"/>
      <c r="YD941" s="8"/>
      <c r="YE941" s="8"/>
      <c r="YF941" s="8"/>
      <c r="YG941" s="8"/>
      <c r="YH941" s="8"/>
      <c r="YI941" s="8"/>
      <c r="YJ941" s="8"/>
      <c r="YK941" s="8"/>
      <c r="YL941" s="8"/>
      <c r="YM941" s="8"/>
      <c r="YN941" s="8"/>
      <c r="YO941" s="8"/>
      <c r="YP941" s="8"/>
      <c r="YQ941" s="8"/>
      <c r="YR941" s="8"/>
      <c r="YS941" s="8"/>
      <c r="YT941" s="8"/>
      <c r="YU941" s="8"/>
      <c r="YV941" s="8"/>
      <c r="YW941" s="8"/>
      <c r="YX941" s="8"/>
      <c r="YY941" s="8"/>
      <c r="YZ941" s="8"/>
      <c r="ZA941" s="8"/>
      <c r="ZB941" s="8"/>
      <c r="ZC941" s="8"/>
      <c r="ZD941" s="8"/>
      <c r="ZE941" s="8"/>
      <c r="ZF941" s="8"/>
      <c r="ZG941" s="8"/>
      <c r="ZH941" s="8"/>
      <c r="ZI941" s="8"/>
      <c r="ZJ941" s="8"/>
      <c r="ZK941" s="8"/>
      <c r="ZL941" s="8"/>
      <c r="ZM941" s="8"/>
      <c r="ZN941" s="8"/>
      <c r="ZO941" s="8"/>
      <c r="ZP941" s="8"/>
      <c r="ZQ941" s="8"/>
      <c r="ZR941" s="8"/>
      <c r="ZS941" s="8"/>
      <c r="ZT941" s="8"/>
      <c r="ZU941" s="8"/>
      <c r="ZV941" s="8"/>
      <c r="ZW941" s="8"/>
      <c r="ZX941" s="8"/>
      <c r="ZY941" s="8"/>
      <c r="ZZ941" s="8"/>
      <c r="AAA941" s="8"/>
      <c r="AAB941" s="8"/>
      <c r="AAC941" s="8"/>
      <c r="AAD941" s="8"/>
      <c r="AAE941" s="8"/>
      <c r="AAF941" s="8"/>
      <c r="AAG941" s="8"/>
      <c r="AAH941" s="8"/>
      <c r="AAI941" s="8"/>
      <c r="AAJ941" s="8"/>
      <c r="AAK941" s="8"/>
      <c r="AAL941" s="8"/>
      <c r="AAM941" s="8"/>
      <c r="AAN941" s="8"/>
      <c r="AAO941" s="8"/>
      <c r="AAP941" s="8"/>
      <c r="AAQ941" s="8"/>
      <c r="AAR941" s="8"/>
      <c r="AAS941" s="8"/>
      <c r="AAT941" s="8"/>
      <c r="AAU941" s="8"/>
      <c r="AAV941" s="8"/>
      <c r="AAW941" s="8"/>
      <c r="AAX941" s="8"/>
      <c r="AAY941" s="8"/>
      <c r="AAZ941" s="8"/>
      <c r="ABA941" s="8"/>
      <c r="ABB941" s="8"/>
      <c r="ABC941" s="8"/>
      <c r="ABD941" s="8"/>
      <c r="ABE941" s="8"/>
      <c r="ABF941" s="8"/>
      <c r="ABG941" s="8"/>
      <c r="ABH941" s="8"/>
      <c r="ABI941" s="8"/>
      <c r="ABJ941" s="8"/>
      <c r="ABK941" s="8"/>
      <c r="ABL941" s="8"/>
      <c r="ABM941" s="8"/>
      <c r="ABN941" s="8"/>
      <c r="ABO941" s="8"/>
      <c r="ABP941" s="8"/>
      <c r="ABQ941" s="8"/>
      <c r="ABR941" s="8"/>
      <c r="ABS941" s="8"/>
      <c r="ABT941" s="8"/>
      <c r="ABU941" s="8"/>
      <c r="ABV941" s="8"/>
      <c r="ABW941" s="8"/>
      <c r="ABX941" s="8"/>
      <c r="ABY941" s="8"/>
      <c r="ABZ941" s="8"/>
      <c r="ACA941" s="8"/>
      <c r="ACB941" s="8"/>
      <c r="ACC941" s="8"/>
      <c r="ACD941" s="8"/>
      <c r="ACE941" s="8"/>
      <c r="ACF941" s="8"/>
      <c r="ACG941" s="8"/>
      <c r="ACH941" s="8"/>
      <c r="ACI941" s="8"/>
      <c r="ACJ941" s="8"/>
      <c r="ACK941" s="8"/>
      <c r="ACL941" s="8"/>
      <c r="ACM941" s="8"/>
      <c r="ACN941" s="8"/>
      <c r="ACO941" s="8"/>
      <c r="ACP941" s="8"/>
      <c r="ACQ941" s="8"/>
      <c r="ACR941" s="8"/>
      <c r="ACS941" s="8"/>
      <c r="ACT941" s="8"/>
      <c r="ACU941" s="8"/>
      <c r="ACV941" s="8"/>
      <c r="ACW941" s="8"/>
      <c r="ACX941" s="8"/>
      <c r="ACY941" s="8"/>
      <c r="ACZ941" s="8"/>
      <c r="ADA941" s="8"/>
      <c r="ADB941" s="8"/>
      <c r="ADC941" s="8"/>
      <c r="ADD941" s="8"/>
      <c r="ADE941" s="8"/>
      <c r="ADF941" s="8"/>
      <c r="ADG941" s="8"/>
      <c r="ADH941" s="8"/>
      <c r="ADI941" s="8"/>
      <c r="ADJ941" s="8"/>
      <c r="ADK941" s="8"/>
      <c r="ADL941" s="8"/>
      <c r="ADM941" s="8"/>
      <c r="ADN941" s="8"/>
      <c r="ADO941" s="8"/>
      <c r="ADP941" s="8"/>
      <c r="ADQ941" s="8"/>
      <c r="ADR941" s="8"/>
      <c r="ADS941" s="8"/>
      <c r="ADT941" s="8"/>
      <c r="ADU941" s="8"/>
      <c r="ADV941" s="8"/>
      <c r="ADW941" s="8"/>
      <c r="ADX941" s="8"/>
      <c r="ADY941" s="8"/>
      <c r="ADZ941" s="8"/>
      <c r="AEA941" s="8"/>
      <c r="AEB941" s="8"/>
      <c r="AEC941" s="8"/>
      <c r="AED941" s="8"/>
      <c r="AEE941" s="8"/>
      <c r="AEF941" s="8"/>
      <c r="AEG941" s="8"/>
      <c r="AEH941" s="8"/>
      <c r="AEI941" s="8"/>
      <c r="AEJ941" s="8"/>
      <c r="AEK941" s="8"/>
      <c r="AEL941" s="8"/>
      <c r="AEM941" s="8"/>
      <c r="AEN941" s="8"/>
      <c r="AEO941" s="8"/>
      <c r="AEP941" s="8"/>
      <c r="AEQ941" s="8"/>
      <c r="AER941" s="8"/>
      <c r="AES941" s="8"/>
      <c r="AET941" s="8"/>
      <c r="AEU941" s="8"/>
      <c r="AEV941" s="8"/>
      <c r="AEW941" s="8"/>
      <c r="AEX941" s="8"/>
      <c r="AEY941" s="8"/>
      <c r="AEZ941" s="8"/>
      <c r="AFA941" s="8"/>
      <c r="AFB941" s="8"/>
      <c r="AFC941" s="8"/>
      <c r="AFD941" s="8"/>
      <c r="AFE941" s="8"/>
      <c r="AFF941" s="8"/>
      <c r="AFG941" s="8"/>
      <c r="AFH941" s="8"/>
      <c r="AFI941" s="8"/>
      <c r="AFJ941" s="8"/>
      <c r="AFK941" s="8"/>
      <c r="AFL941" s="8"/>
      <c r="AFM941" s="8"/>
      <c r="AFN941" s="8"/>
      <c r="AFO941" s="8"/>
      <c r="AFP941" s="8"/>
      <c r="AFQ941" s="8"/>
      <c r="AFR941" s="8"/>
      <c r="AFS941" s="8"/>
      <c r="AFT941" s="8"/>
      <c r="AFU941" s="8"/>
      <c r="AFV941" s="8"/>
      <c r="AFW941" s="8"/>
      <c r="AFX941" s="8"/>
      <c r="AFY941" s="8"/>
      <c r="AFZ941" s="8"/>
      <c r="AGA941" s="8"/>
      <c r="AGB941" s="8"/>
      <c r="AGC941" s="8"/>
      <c r="AGD941" s="8"/>
      <c r="AGE941" s="8"/>
      <c r="AGF941" s="8"/>
      <c r="AGG941" s="8"/>
      <c r="AGH941" s="8"/>
      <c r="AGI941" s="8"/>
      <c r="AGJ941" s="8"/>
      <c r="AGK941" s="8"/>
      <c r="AGL941" s="8"/>
      <c r="AGM941" s="8"/>
      <c r="AGN941" s="8"/>
      <c r="AGO941" s="8"/>
      <c r="AGP941" s="8"/>
      <c r="AGQ941" s="8"/>
      <c r="AGR941" s="8"/>
      <c r="AGS941" s="8"/>
      <c r="AGT941" s="8"/>
      <c r="AGU941" s="8"/>
      <c r="AGV941" s="8"/>
      <c r="AGW941" s="8"/>
      <c r="AGX941" s="8"/>
      <c r="AGY941" s="8"/>
      <c r="AGZ941" s="8"/>
      <c r="AHA941" s="8"/>
      <c r="AHB941" s="8"/>
      <c r="AHC941" s="8"/>
      <c r="AHD941" s="8"/>
      <c r="AHE941" s="8"/>
      <c r="AHF941" s="8"/>
      <c r="AHG941" s="8"/>
      <c r="AHH941" s="8"/>
      <c r="AHI941" s="8"/>
      <c r="AHJ941" s="8"/>
      <c r="AHK941" s="8"/>
      <c r="AHL941" s="8"/>
      <c r="AHM941" s="8"/>
      <c r="AHN941" s="8"/>
      <c r="AHO941" s="8"/>
      <c r="AHP941" s="8"/>
      <c r="AHQ941" s="8"/>
      <c r="AHR941" s="8"/>
      <c r="AHS941" s="8"/>
      <c r="AHT941" s="8"/>
      <c r="AHU941" s="8"/>
      <c r="AHV941" s="8"/>
      <c r="AHW941" s="8"/>
      <c r="AHX941" s="8"/>
      <c r="AHY941" s="8"/>
      <c r="AHZ941" s="8"/>
      <c r="AIA941" s="8"/>
      <c r="AIB941" s="8"/>
      <c r="AIC941" s="8"/>
      <c r="AID941" s="8"/>
      <c r="AIE941" s="8"/>
      <c r="AIF941" s="8"/>
      <c r="AIG941" s="8"/>
      <c r="AIH941" s="8"/>
      <c r="AII941" s="8"/>
      <c r="AIJ941" s="8"/>
      <c r="AIK941" s="8"/>
      <c r="AIL941" s="8"/>
      <c r="AIM941" s="8"/>
      <c r="AIN941" s="8"/>
      <c r="AIO941" s="8"/>
      <c r="AIP941" s="8"/>
      <c r="AIQ941" s="8"/>
      <c r="AIR941" s="8"/>
      <c r="AIS941" s="8"/>
      <c r="AIT941" s="8"/>
      <c r="AIU941" s="8"/>
      <c r="AIV941" s="8"/>
      <c r="AIW941" s="8"/>
      <c r="AIX941" s="8"/>
      <c r="AIY941" s="8"/>
      <c r="AIZ941" s="8"/>
      <c r="AJA941" s="8"/>
      <c r="AJB941" s="8"/>
      <c r="AJC941" s="8"/>
      <c r="AJD941" s="8"/>
      <c r="AJE941" s="8"/>
      <c r="AJF941" s="8"/>
      <c r="AJG941" s="8"/>
      <c r="AJH941" s="8"/>
      <c r="AJI941" s="8"/>
      <c r="AJJ941" s="8"/>
      <c r="AJK941" s="8"/>
      <c r="AJL941" s="8"/>
      <c r="AJM941" s="8"/>
      <c r="AJN941" s="8"/>
      <c r="AJO941" s="8"/>
      <c r="AJP941" s="8"/>
      <c r="AJQ941" s="8"/>
      <c r="AJR941" s="8"/>
      <c r="AJS941" s="8"/>
      <c r="AJT941" s="8"/>
      <c r="AJU941" s="8"/>
      <c r="AJV941" s="8"/>
      <c r="AJW941" s="8"/>
      <c r="AJX941" s="8"/>
      <c r="AJY941" s="8"/>
      <c r="AJZ941" s="8"/>
      <c r="AKA941" s="8"/>
      <c r="AKB941" s="8"/>
      <c r="AKC941" s="8"/>
      <c r="AKD941" s="8"/>
      <c r="AKE941" s="8"/>
      <c r="AKF941" s="8"/>
      <c r="AKG941" s="8"/>
      <c r="AKH941" s="8"/>
      <c r="AKI941" s="8"/>
      <c r="AKJ941" s="8"/>
      <c r="AKK941" s="8"/>
      <c r="AKL941" s="8"/>
      <c r="AKM941" s="8"/>
      <c r="AKN941" s="8"/>
      <c r="AKO941" s="8"/>
      <c r="AKP941" s="8"/>
      <c r="AKQ941" s="8"/>
      <c r="AKR941" s="8"/>
      <c r="AKS941" s="8"/>
      <c r="AKT941" s="8"/>
      <c r="AKU941" s="8"/>
      <c r="AKV941" s="8"/>
      <c r="AKW941" s="8"/>
      <c r="AKX941" s="8"/>
      <c r="AKY941" s="8"/>
      <c r="AKZ941" s="8"/>
      <c r="ALA941" s="8"/>
      <c r="ALB941" s="8"/>
      <c r="ALC941" s="8"/>
      <c r="ALD941" s="8"/>
      <c r="ALE941" s="8"/>
      <c r="ALF941" s="8"/>
      <c r="ALG941" s="8"/>
      <c r="ALH941" s="8"/>
      <c r="ALI941" s="8"/>
      <c r="ALJ941" s="8"/>
      <c r="ALK941" s="8"/>
      <c r="ALL941" s="8"/>
      <c r="ALM941" s="8"/>
      <c r="ALN941" s="8"/>
      <c r="ALO941" s="8"/>
      <c r="ALP941" s="8"/>
      <c r="ALQ941" s="8"/>
      <c r="ALR941" s="8"/>
      <c r="ALS941" s="8"/>
      <c r="ALT941" s="8"/>
      <c r="ALU941" s="8"/>
      <c r="ALV941" s="8"/>
      <c r="ALW941" s="8"/>
      <c r="ALX941" s="8"/>
      <c r="ALY941" s="8"/>
      <c r="ALZ941" s="8"/>
      <c r="AMA941" s="8"/>
      <c r="AMB941" s="8"/>
      <c r="AMC941" s="8"/>
      <c r="AMD941" s="8"/>
      <c r="AME941" s="8"/>
      <c r="AMF941" s="8"/>
      <c r="AMG941" s="8"/>
      <c r="AMH941" s="8"/>
      <c r="AMI941" s="8"/>
      <c r="AMJ941" s="8"/>
      <c r="AMK941" s="8"/>
      <c r="AML941" s="8"/>
      <c r="AMM941" s="8"/>
      <c r="AMN941" s="8"/>
      <c r="AMO941" s="8"/>
      <c r="AMP941" s="8"/>
      <c r="AMQ941" s="8"/>
      <c r="AMR941" s="8"/>
      <c r="AMS941" s="8"/>
      <c r="AMT941" s="8"/>
      <c r="AMU941" s="8"/>
      <c r="AMV941" s="8"/>
      <c r="AMW941" s="8"/>
      <c r="AMX941" s="8"/>
      <c r="AMY941" s="8"/>
      <c r="AMZ941" s="8"/>
      <c r="ANA941" s="8"/>
      <c r="ANB941" s="8"/>
      <c r="ANC941" s="8"/>
      <c r="AND941" s="8"/>
      <c r="ANE941" s="8"/>
      <c r="ANF941" s="8"/>
      <c r="ANG941" s="8"/>
      <c r="ANH941" s="8"/>
      <c r="ANI941" s="8"/>
      <c r="ANJ941" s="8"/>
      <c r="ANK941" s="8"/>
      <c r="ANL941" s="8"/>
      <c r="ANM941" s="8"/>
      <c r="ANN941" s="8"/>
      <c r="ANO941" s="8"/>
      <c r="ANP941" s="8"/>
      <c r="ANQ941" s="8"/>
      <c r="ANR941" s="8"/>
      <c r="ANS941" s="8"/>
      <c r="ANT941" s="8"/>
      <c r="ANU941" s="8"/>
      <c r="ANV941" s="8"/>
      <c r="ANW941" s="8"/>
      <c r="ANX941" s="8"/>
      <c r="ANY941" s="8"/>
      <c r="ANZ941" s="8"/>
      <c r="AOA941" s="8"/>
      <c r="AOB941" s="8"/>
      <c r="AOC941" s="8"/>
      <c r="AOD941" s="8"/>
      <c r="AOE941" s="8"/>
      <c r="AOF941" s="8"/>
      <c r="AOG941" s="8"/>
      <c r="AOH941" s="8"/>
      <c r="AOI941" s="8"/>
      <c r="AOJ941" s="8"/>
      <c r="AOK941" s="8"/>
      <c r="AOL941" s="8"/>
      <c r="AOM941" s="8"/>
      <c r="AON941" s="8"/>
      <c r="AOO941" s="8"/>
      <c r="AOP941" s="8"/>
      <c r="AOQ941" s="8"/>
      <c r="AOR941" s="8"/>
      <c r="AOS941" s="8"/>
      <c r="AOT941" s="8"/>
      <c r="AOU941" s="8"/>
      <c r="AOV941" s="8"/>
      <c r="AOW941" s="8"/>
      <c r="AOX941" s="8"/>
      <c r="AOY941" s="8"/>
      <c r="AOZ941" s="8"/>
      <c r="APA941" s="8"/>
      <c r="APB941" s="8"/>
      <c r="APC941" s="8"/>
      <c r="APD941" s="8"/>
      <c r="APE941" s="8"/>
      <c r="APF941" s="8"/>
      <c r="APG941" s="8"/>
      <c r="APH941" s="8"/>
      <c r="API941" s="8"/>
      <c r="APJ941" s="8"/>
      <c r="APK941" s="8"/>
      <c r="APL941" s="8"/>
      <c r="APM941" s="8"/>
      <c r="APN941" s="8"/>
      <c r="APO941" s="8"/>
      <c r="APP941" s="8"/>
      <c r="APQ941" s="8"/>
      <c r="APR941" s="8"/>
      <c r="APS941" s="8"/>
      <c r="APT941" s="8"/>
      <c r="APU941" s="8"/>
      <c r="APV941" s="8"/>
      <c r="APW941" s="8"/>
      <c r="APX941" s="8"/>
      <c r="APY941" s="8"/>
      <c r="APZ941" s="8"/>
      <c r="AQA941" s="8"/>
      <c r="AQB941" s="8"/>
      <c r="AQC941" s="8"/>
      <c r="AQD941" s="8"/>
      <c r="AQE941" s="8"/>
      <c r="AQF941" s="8"/>
      <c r="AQG941" s="8"/>
      <c r="AQH941" s="8"/>
      <c r="AQI941" s="8"/>
      <c r="AQJ941" s="8"/>
      <c r="AQK941" s="8"/>
      <c r="AQL941" s="8"/>
      <c r="AQM941" s="8"/>
      <c r="AQN941" s="8"/>
      <c r="AQO941" s="8"/>
      <c r="AQP941" s="8"/>
      <c r="AQQ941" s="8"/>
      <c r="AQR941" s="8"/>
      <c r="AQS941" s="8"/>
      <c r="AQT941" s="8"/>
      <c r="AQU941" s="8"/>
      <c r="AQV941" s="8"/>
      <c r="AQW941" s="8"/>
      <c r="AQX941" s="8"/>
      <c r="AQY941" s="8"/>
      <c r="AQZ941" s="8"/>
      <c r="ARA941" s="8"/>
      <c r="ARB941" s="8"/>
      <c r="ARC941" s="8"/>
      <c r="ARD941" s="8"/>
      <c r="ARE941" s="8"/>
      <c r="ARF941" s="8"/>
      <c r="ARG941" s="8"/>
      <c r="ARH941" s="8"/>
      <c r="ARI941" s="8"/>
      <c r="ARJ941" s="8"/>
      <c r="ARK941" s="8"/>
      <c r="ARL941" s="8"/>
      <c r="ARM941" s="8"/>
      <c r="ARN941" s="8"/>
      <c r="ARO941" s="8"/>
      <c r="ARP941" s="8"/>
      <c r="ARQ941" s="8"/>
      <c r="ARR941" s="8"/>
      <c r="ARS941" s="8"/>
      <c r="ART941" s="8"/>
      <c r="ARU941" s="8"/>
      <c r="ARV941" s="8"/>
      <c r="ARW941" s="8"/>
      <c r="ARX941" s="8"/>
      <c r="ARY941" s="8"/>
      <c r="ARZ941" s="8"/>
      <c r="ASA941" s="8"/>
      <c r="ASB941" s="8"/>
      <c r="ASC941" s="8"/>
      <c r="ASD941" s="8"/>
      <c r="ASE941" s="8"/>
      <c r="ASF941" s="8"/>
      <c r="ASG941" s="8"/>
      <c r="ASH941" s="8"/>
      <c r="ASI941" s="8"/>
      <c r="ASJ941" s="8"/>
      <c r="ASK941" s="8"/>
      <c r="ASL941" s="8"/>
      <c r="ASM941" s="8"/>
      <c r="ASN941" s="8"/>
      <c r="ASO941" s="8"/>
      <c r="ASP941" s="8"/>
      <c r="ASQ941" s="8"/>
      <c r="ASR941" s="8"/>
      <c r="ASS941" s="8"/>
      <c r="AST941" s="8"/>
      <c r="ASU941" s="8"/>
      <c r="ASV941" s="8"/>
      <c r="ASW941" s="8"/>
      <c r="ASX941" s="8"/>
      <c r="ASY941" s="8"/>
      <c r="ASZ941" s="8"/>
      <c r="ATA941" s="8"/>
      <c r="ATB941" s="8"/>
      <c r="ATC941" s="8"/>
      <c r="ATD941" s="8"/>
      <c r="ATE941" s="8"/>
      <c r="ATF941" s="8"/>
      <c r="ATG941" s="8"/>
      <c r="ATH941" s="8"/>
      <c r="ATI941" s="8"/>
      <c r="ATJ941" s="8"/>
      <c r="ATK941" s="8"/>
      <c r="ATL941" s="8"/>
      <c r="ATM941" s="8"/>
      <c r="ATN941" s="8"/>
      <c r="ATO941" s="8"/>
      <c r="ATP941" s="8"/>
      <c r="ATQ941" s="8"/>
      <c r="ATR941" s="8"/>
      <c r="ATS941" s="8"/>
      <c r="ATT941" s="8"/>
      <c r="ATU941" s="8"/>
      <c r="ATV941" s="8"/>
      <c r="ATW941" s="8"/>
      <c r="ATX941" s="8"/>
      <c r="ATY941" s="8"/>
      <c r="ATZ941" s="8"/>
      <c r="AUA941" s="8"/>
      <c r="AUB941" s="8"/>
      <c r="AUC941" s="8"/>
      <c r="AUD941" s="8"/>
      <c r="AUE941" s="8"/>
      <c r="AUF941" s="8"/>
      <c r="AUG941" s="8"/>
      <c r="AUH941" s="8"/>
      <c r="AUI941" s="8"/>
      <c r="AUJ941" s="8"/>
      <c r="AUK941" s="8"/>
      <c r="AUL941" s="8"/>
      <c r="AUM941" s="8"/>
      <c r="AUN941" s="8"/>
      <c r="AUO941" s="8"/>
      <c r="AUP941" s="8"/>
      <c r="AUQ941" s="8"/>
      <c r="AUR941" s="8"/>
      <c r="AUS941" s="8"/>
      <c r="AUT941" s="8"/>
      <c r="AUU941" s="8"/>
      <c r="AUV941" s="8"/>
      <c r="AUW941" s="8"/>
      <c r="AUX941" s="8"/>
      <c r="AUY941" s="8"/>
      <c r="AUZ941" s="8"/>
      <c r="AVA941" s="8"/>
      <c r="AVB941" s="8"/>
      <c r="AVC941" s="8"/>
      <c r="AVD941" s="8"/>
      <c r="AVE941" s="8"/>
      <c r="AVF941" s="8"/>
      <c r="AVG941" s="8"/>
      <c r="AVH941" s="8"/>
      <c r="AVI941" s="8"/>
      <c r="AVJ941" s="8"/>
      <c r="AVK941" s="8"/>
      <c r="AVL941" s="8"/>
      <c r="AVM941" s="8"/>
      <c r="AVN941" s="8"/>
      <c r="AVO941" s="8"/>
      <c r="AVP941" s="8"/>
      <c r="AVQ941" s="8"/>
      <c r="AVR941" s="8"/>
      <c r="AVS941" s="8"/>
      <c r="AVT941" s="8"/>
      <c r="AVU941" s="8"/>
      <c r="AVV941" s="8"/>
      <c r="AVW941" s="8"/>
      <c r="AVX941" s="8"/>
      <c r="AVY941" s="8"/>
      <c r="AVZ941" s="8"/>
      <c r="AWA941" s="8"/>
      <c r="AWB941" s="8"/>
      <c r="AWC941" s="8"/>
      <c r="AWD941" s="8"/>
      <c r="AWE941" s="8"/>
      <c r="AWF941" s="8"/>
      <c r="AWG941" s="8"/>
      <c r="AWH941" s="8"/>
      <c r="AWI941" s="8"/>
      <c r="AWJ941" s="8"/>
      <c r="AWK941" s="8"/>
      <c r="AWL941" s="8"/>
      <c r="AWM941" s="8"/>
      <c r="AWN941" s="8"/>
      <c r="AWO941" s="8"/>
      <c r="AWP941" s="8"/>
      <c r="AWQ941" s="8"/>
      <c r="AWR941" s="8"/>
      <c r="AWS941" s="8"/>
      <c r="AWT941" s="8"/>
      <c r="AWU941" s="8"/>
      <c r="AWV941" s="8"/>
      <c r="AWW941" s="8"/>
      <c r="AWX941" s="8"/>
      <c r="AWY941" s="8"/>
      <c r="AWZ941" s="8"/>
      <c r="AXA941" s="8"/>
      <c r="AXB941" s="8"/>
      <c r="AXC941" s="8"/>
      <c r="AXD941" s="8"/>
      <c r="AXE941" s="8"/>
      <c r="AXF941" s="8"/>
      <c r="AXG941" s="8"/>
      <c r="AXH941" s="8"/>
      <c r="AXI941" s="8"/>
      <c r="AXJ941" s="8"/>
      <c r="AXK941" s="8"/>
      <c r="AXL941" s="8"/>
      <c r="AXM941" s="8"/>
      <c r="AXN941" s="8"/>
      <c r="AXO941" s="8"/>
      <c r="AXP941" s="8"/>
      <c r="AXQ941" s="8"/>
      <c r="AXR941" s="8"/>
      <c r="AXS941" s="8"/>
      <c r="AXT941" s="8"/>
      <c r="AXU941" s="8"/>
      <c r="AXV941" s="8"/>
      <c r="AXW941" s="8"/>
      <c r="AXX941" s="8"/>
      <c r="AXY941" s="8"/>
      <c r="AXZ941" s="8"/>
      <c r="AYA941" s="8"/>
      <c r="AYB941" s="8"/>
      <c r="AYC941" s="8"/>
      <c r="AYD941" s="8"/>
      <c r="AYE941" s="8"/>
      <c r="AYF941" s="8"/>
      <c r="AYG941" s="8"/>
      <c r="AYH941" s="8"/>
      <c r="AYI941" s="8"/>
      <c r="AYJ941" s="8"/>
      <c r="AYK941" s="8"/>
      <c r="AYL941" s="8"/>
      <c r="AYM941" s="8"/>
      <c r="AYN941" s="8"/>
      <c r="AYO941" s="8"/>
      <c r="AYP941" s="8"/>
      <c r="AYQ941" s="8"/>
      <c r="AYR941" s="8"/>
      <c r="AYS941" s="8"/>
      <c r="AYT941" s="8"/>
      <c r="AYU941" s="8"/>
      <c r="AYV941" s="8"/>
      <c r="AYW941" s="8"/>
      <c r="AYX941" s="8"/>
      <c r="AYY941" s="8"/>
      <c r="AYZ941" s="8"/>
      <c r="AZA941" s="8"/>
      <c r="AZB941" s="8"/>
      <c r="AZC941" s="8"/>
      <c r="AZD941" s="8"/>
      <c r="AZE941" s="8"/>
      <c r="AZF941" s="8"/>
      <c r="AZG941" s="8"/>
      <c r="AZH941" s="8"/>
      <c r="AZI941" s="8"/>
      <c r="AZJ941" s="8"/>
      <c r="AZK941" s="8"/>
      <c r="AZL941" s="8"/>
      <c r="AZM941" s="8"/>
      <c r="AZN941" s="8"/>
      <c r="AZO941" s="8"/>
      <c r="AZP941" s="8"/>
      <c r="AZQ941" s="8"/>
      <c r="AZR941" s="8"/>
      <c r="AZS941" s="8"/>
      <c r="AZT941" s="8"/>
      <c r="AZU941" s="8"/>
      <c r="AZV941" s="8"/>
      <c r="AZW941" s="8"/>
      <c r="AZX941" s="8"/>
      <c r="AZY941" s="8"/>
      <c r="AZZ941" s="8"/>
      <c r="BAA941" s="8"/>
      <c r="BAB941" s="8"/>
      <c r="BAC941" s="8"/>
      <c r="BAD941" s="8"/>
      <c r="BAE941" s="8"/>
      <c r="BAF941" s="8"/>
      <c r="BAG941" s="8"/>
      <c r="BAH941" s="8"/>
      <c r="BAI941" s="8"/>
      <c r="BAJ941" s="8"/>
      <c r="BAK941" s="8"/>
      <c r="BAL941" s="8"/>
      <c r="BAM941" s="8"/>
      <c r="BAN941" s="8"/>
      <c r="BAO941" s="8"/>
      <c r="BAP941" s="8"/>
      <c r="BAQ941" s="8"/>
      <c r="BAR941" s="8"/>
      <c r="BAS941" s="8"/>
      <c r="BAT941" s="8"/>
      <c r="BAU941" s="8"/>
      <c r="BAV941" s="8"/>
      <c r="BAW941" s="8"/>
      <c r="BAX941" s="8"/>
      <c r="BAY941" s="8"/>
      <c r="BAZ941" s="8"/>
      <c r="BBA941" s="8"/>
      <c r="BBB941" s="8"/>
      <c r="BBC941" s="8"/>
      <c r="BBD941" s="8"/>
      <c r="BBE941" s="8"/>
      <c r="BBF941" s="8"/>
      <c r="BBG941" s="8"/>
      <c r="BBH941" s="8"/>
      <c r="BBI941" s="8"/>
      <c r="BBJ941" s="8"/>
      <c r="BBK941" s="8"/>
      <c r="BBL941" s="8"/>
      <c r="BBM941" s="8"/>
      <c r="BBN941" s="8"/>
      <c r="BBO941" s="8"/>
      <c r="BBP941" s="8"/>
      <c r="BBQ941" s="8"/>
      <c r="BBR941" s="8"/>
      <c r="BBS941" s="8"/>
      <c r="BBT941" s="8"/>
      <c r="BBU941" s="8"/>
      <c r="BBV941" s="8"/>
      <c r="BBW941" s="8"/>
      <c r="BBX941" s="8"/>
      <c r="BBY941" s="8"/>
      <c r="BBZ941" s="8"/>
      <c r="BCA941" s="8"/>
      <c r="BCB941" s="8"/>
      <c r="BCC941" s="8"/>
      <c r="BCD941" s="8"/>
      <c r="BCE941" s="8"/>
      <c r="BCF941" s="8"/>
      <c r="BCG941" s="8"/>
      <c r="BCH941" s="8"/>
      <c r="BCI941" s="8"/>
      <c r="BCJ941" s="8"/>
      <c r="BCK941" s="8"/>
      <c r="BCL941" s="8"/>
      <c r="BCM941" s="8"/>
      <c r="BCN941" s="8"/>
      <c r="BCO941" s="8"/>
      <c r="BCP941" s="8"/>
      <c r="BCQ941" s="8"/>
      <c r="BCR941" s="8"/>
      <c r="BCS941" s="8"/>
      <c r="BCT941" s="8"/>
      <c r="BCU941" s="8"/>
      <c r="BCV941" s="8"/>
      <c r="BCW941" s="8"/>
      <c r="BCX941" s="8"/>
      <c r="BCY941" s="8"/>
      <c r="BCZ941" s="8"/>
      <c r="BDA941" s="8"/>
      <c r="BDB941" s="8"/>
      <c r="BDC941" s="8"/>
      <c r="BDD941" s="8"/>
      <c r="BDE941" s="8"/>
      <c r="BDF941" s="8"/>
      <c r="BDG941" s="8"/>
      <c r="BDH941" s="8"/>
      <c r="BDI941" s="8"/>
      <c r="BDJ941" s="8"/>
      <c r="BDK941" s="8"/>
      <c r="BDL941" s="8"/>
      <c r="BDM941" s="8"/>
      <c r="BDN941" s="8"/>
      <c r="BDO941" s="8"/>
      <c r="BDP941" s="8"/>
      <c r="BDQ941" s="8"/>
      <c r="BDR941" s="8"/>
      <c r="BDS941" s="8"/>
      <c r="BDT941" s="8"/>
      <c r="BDU941" s="8"/>
      <c r="BDV941" s="8"/>
      <c r="BDW941" s="8"/>
      <c r="BDX941" s="8"/>
      <c r="BDY941" s="8"/>
      <c r="BDZ941" s="8"/>
      <c r="BEA941" s="8"/>
      <c r="BEB941" s="8"/>
      <c r="BEC941" s="8"/>
      <c r="BED941" s="8"/>
      <c r="BEE941" s="8"/>
      <c r="BEF941" s="8"/>
      <c r="BEG941" s="8"/>
      <c r="BEH941" s="8"/>
      <c r="BEI941" s="8"/>
      <c r="BEJ941" s="8"/>
      <c r="BEK941" s="8"/>
      <c r="BEL941" s="8"/>
      <c r="BEM941" s="8"/>
      <c r="BEN941" s="8"/>
      <c r="BEO941" s="8"/>
      <c r="BEP941" s="8"/>
      <c r="BEQ941" s="8"/>
      <c r="BER941" s="8"/>
      <c r="BES941" s="8"/>
      <c r="BET941" s="8"/>
      <c r="BEU941" s="8"/>
      <c r="BEV941" s="8"/>
      <c r="BEW941" s="8"/>
      <c r="BEX941" s="8"/>
      <c r="BEY941" s="8"/>
      <c r="BEZ941" s="8"/>
      <c r="BFA941" s="8"/>
      <c r="BFB941" s="8"/>
      <c r="BFC941" s="8"/>
      <c r="BFD941" s="8"/>
      <c r="BFE941" s="8"/>
      <c r="BFF941" s="8"/>
      <c r="BFG941" s="8"/>
      <c r="BFH941" s="8"/>
      <c r="BFI941" s="8"/>
      <c r="BFJ941" s="8"/>
      <c r="BFK941" s="8"/>
      <c r="BFL941" s="8"/>
      <c r="BFM941" s="8"/>
      <c r="BFN941" s="8"/>
      <c r="BFO941" s="8"/>
      <c r="BFP941" s="8"/>
      <c r="BFQ941" s="8"/>
      <c r="BFR941" s="8"/>
      <c r="BFS941" s="8"/>
      <c r="BFT941" s="8"/>
      <c r="BFU941" s="8"/>
      <c r="BFV941" s="8"/>
      <c r="BFW941" s="8"/>
      <c r="BFX941" s="8"/>
      <c r="BFY941" s="8"/>
      <c r="BFZ941" s="8"/>
      <c r="BGA941" s="8"/>
      <c r="BGB941" s="8"/>
      <c r="BGC941" s="8"/>
      <c r="BGD941" s="8"/>
      <c r="BGE941" s="8"/>
      <c r="BGF941" s="8"/>
      <c r="BGG941" s="8"/>
      <c r="BGH941" s="8"/>
      <c r="BGI941" s="8"/>
      <c r="BGJ941" s="8"/>
      <c r="BGK941" s="8"/>
      <c r="BGL941" s="8"/>
      <c r="BGM941" s="8"/>
      <c r="BGN941" s="8"/>
      <c r="BGO941" s="8"/>
      <c r="BGP941" s="8"/>
      <c r="BGQ941" s="8"/>
      <c r="BGR941" s="8"/>
      <c r="BGS941" s="8"/>
      <c r="BGT941" s="8"/>
      <c r="BGU941" s="8"/>
      <c r="BGV941" s="8"/>
      <c r="BGW941" s="8"/>
      <c r="BGX941" s="8"/>
      <c r="BGY941" s="8"/>
      <c r="BGZ941" s="8"/>
      <c r="BHA941" s="8"/>
      <c r="BHB941" s="8"/>
      <c r="BHC941" s="8"/>
      <c r="BHD941" s="8"/>
      <c r="BHE941" s="8"/>
      <c r="BHF941" s="8"/>
      <c r="BHG941" s="8"/>
      <c r="BHH941" s="8"/>
      <c r="BHI941" s="8"/>
      <c r="BHJ941" s="8"/>
      <c r="BHK941" s="8"/>
      <c r="BHL941" s="8"/>
      <c r="BHM941" s="8"/>
      <c r="BHN941" s="8"/>
      <c r="BHO941" s="8"/>
      <c r="BHP941" s="8"/>
      <c r="BHQ941" s="8"/>
      <c r="BHR941" s="8"/>
      <c r="BHS941" s="8"/>
      <c r="BHT941" s="8"/>
      <c r="BHU941" s="8"/>
      <c r="BHV941" s="8"/>
      <c r="BHW941" s="8"/>
      <c r="BHX941" s="8"/>
      <c r="BHY941" s="8"/>
      <c r="BHZ941" s="8"/>
      <c r="BIA941" s="8"/>
      <c r="BIB941" s="8"/>
      <c r="BIC941" s="8"/>
      <c r="BID941" s="8"/>
      <c r="BIE941" s="8"/>
      <c r="BIF941" s="8"/>
      <c r="BIG941" s="8"/>
      <c r="BIH941" s="8"/>
      <c r="BII941" s="8"/>
      <c r="BIJ941" s="8"/>
      <c r="BIK941" s="8"/>
      <c r="BIL941" s="8"/>
      <c r="BIM941" s="8"/>
      <c r="BIN941" s="8"/>
      <c r="BIO941" s="8"/>
      <c r="BIP941" s="8"/>
      <c r="BIQ941" s="8"/>
      <c r="BIR941" s="8"/>
      <c r="BIS941" s="8"/>
      <c r="BIT941" s="8"/>
      <c r="BIU941" s="8"/>
      <c r="BIV941" s="8"/>
      <c r="BIW941" s="8"/>
      <c r="BIX941" s="8"/>
      <c r="BIY941" s="8"/>
      <c r="BIZ941" s="8"/>
      <c r="BJA941" s="8"/>
      <c r="BJB941" s="8"/>
      <c r="BJC941" s="8"/>
      <c r="BJD941" s="8"/>
      <c r="BJE941" s="8"/>
      <c r="BJF941" s="8"/>
      <c r="BJG941" s="8"/>
      <c r="BJH941" s="8"/>
      <c r="BJI941" s="8"/>
      <c r="BJJ941" s="8"/>
      <c r="BJK941" s="8"/>
      <c r="BJL941" s="8"/>
      <c r="BJM941" s="8"/>
      <c r="BJN941" s="8"/>
      <c r="BJO941" s="8"/>
      <c r="BJP941" s="8"/>
      <c r="BJQ941" s="8"/>
      <c r="BJR941" s="8"/>
      <c r="BJS941" s="8"/>
      <c r="BJT941" s="8"/>
      <c r="BJU941" s="8"/>
      <c r="BJV941" s="8"/>
      <c r="BJW941" s="8"/>
      <c r="BJX941" s="8"/>
      <c r="BJY941" s="8"/>
      <c r="BJZ941" s="8"/>
      <c r="BKA941" s="8"/>
      <c r="BKB941" s="8"/>
      <c r="BKC941" s="8"/>
      <c r="BKD941" s="8"/>
      <c r="BKE941" s="8"/>
      <c r="BKF941" s="8"/>
      <c r="BKG941" s="8"/>
      <c r="BKH941" s="8"/>
      <c r="BKI941" s="8"/>
      <c r="BKJ941" s="8"/>
      <c r="BKK941" s="8"/>
      <c r="BKL941" s="8"/>
      <c r="BKM941" s="8"/>
      <c r="BKN941" s="8"/>
      <c r="BKO941" s="8"/>
      <c r="BKP941" s="8"/>
      <c r="BKQ941" s="8"/>
      <c r="BKR941" s="8"/>
      <c r="BKS941" s="8"/>
      <c r="BKT941" s="8"/>
      <c r="BKU941" s="8"/>
      <c r="BKV941" s="8"/>
      <c r="BKW941" s="8"/>
      <c r="BKX941" s="8"/>
      <c r="BKY941" s="8"/>
      <c r="BKZ941" s="8"/>
      <c r="BLA941" s="8"/>
      <c r="BLB941" s="8"/>
      <c r="BLC941" s="8"/>
      <c r="BLD941" s="8"/>
      <c r="BLE941" s="8"/>
      <c r="BLF941" s="8"/>
      <c r="BLG941" s="8"/>
      <c r="BLH941" s="8"/>
      <c r="BLI941" s="8"/>
      <c r="BLJ941" s="8"/>
      <c r="BLK941" s="8"/>
      <c r="BLL941" s="8"/>
      <c r="BLM941" s="8"/>
      <c r="BLN941" s="8"/>
      <c r="BLO941" s="8"/>
      <c r="BLP941" s="8"/>
      <c r="BLQ941" s="8"/>
      <c r="BLR941" s="8"/>
      <c r="BLS941" s="8"/>
      <c r="BLT941" s="8"/>
      <c r="BLU941" s="8"/>
      <c r="BLV941" s="8"/>
      <c r="BLW941" s="8"/>
      <c r="BLX941" s="8"/>
      <c r="BLY941" s="8"/>
      <c r="BLZ941" s="8"/>
      <c r="BMA941" s="8"/>
      <c r="BMB941" s="8"/>
      <c r="BMC941" s="8"/>
      <c r="BMD941" s="8"/>
      <c r="BME941" s="8"/>
      <c r="BMF941" s="8"/>
      <c r="BMG941" s="8"/>
      <c r="BMH941" s="8"/>
      <c r="BMI941" s="8"/>
      <c r="BMJ941" s="8"/>
      <c r="BMK941" s="8"/>
      <c r="BML941" s="8"/>
      <c r="BMM941" s="8"/>
      <c r="BMN941" s="8"/>
      <c r="BMO941" s="8"/>
      <c r="BMP941" s="8"/>
      <c r="BMQ941" s="8"/>
      <c r="BMR941" s="8"/>
      <c r="BMS941" s="8"/>
      <c r="BMT941" s="8"/>
      <c r="BMU941" s="8"/>
      <c r="BMV941" s="8"/>
      <c r="BMW941" s="8"/>
      <c r="BMX941" s="8"/>
      <c r="BMY941" s="8"/>
      <c r="BMZ941" s="8"/>
      <c r="BNA941" s="8"/>
      <c r="BNB941" s="8"/>
      <c r="BNC941" s="8"/>
      <c r="BND941" s="8"/>
      <c r="BNE941" s="8"/>
      <c r="BNF941" s="8"/>
      <c r="BNG941" s="8"/>
      <c r="BNH941" s="8"/>
      <c r="BNI941" s="8"/>
      <c r="BNJ941" s="8"/>
      <c r="BNK941" s="8"/>
      <c r="BNL941" s="8"/>
      <c r="BNM941" s="8"/>
      <c r="BNN941" s="8"/>
      <c r="BNO941" s="8"/>
      <c r="BNP941" s="8"/>
      <c r="BNQ941" s="8"/>
      <c r="BNR941" s="8"/>
      <c r="BNS941" s="8"/>
      <c r="BNT941" s="8"/>
      <c r="BNU941" s="8"/>
      <c r="BNV941" s="8"/>
      <c r="BNW941" s="8"/>
      <c r="BNX941" s="8"/>
      <c r="BNY941" s="8"/>
      <c r="BNZ941" s="8"/>
      <c r="BOA941" s="8"/>
      <c r="BOB941" s="8"/>
      <c r="BOC941" s="8"/>
      <c r="BOD941" s="8"/>
      <c r="BOE941" s="8"/>
      <c r="BOF941" s="8"/>
      <c r="BOG941" s="8"/>
      <c r="BOH941" s="8"/>
      <c r="BOI941" s="8"/>
      <c r="BOJ941" s="8"/>
      <c r="BOK941" s="8"/>
      <c r="BOL941" s="8"/>
      <c r="BOM941" s="8"/>
      <c r="BON941" s="8"/>
      <c r="BOO941" s="8"/>
      <c r="BOP941" s="8"/>
      <c r="BOQ941" s="8"/>
      <c r="BOR941" s="8"/>
      <c r="BOS941" s="8"/>
      <c r="BOT941" s="8"/>
      <c r="BOU941" s="8"/>
      <c r="BOV941" s="8"/>
      <c r="BOW941" s="8"/>
      <c r="BOX941" s="8"/>
      <c r="BOY941" s="8"/>
      <c r="BOZ941" s="8"/>
      <c r="BPA941" s="8"/>
      <c r="BPB941" s="8"/>
      <c r="BPC941" s="8"/>
      <c r="BPD941" s="8"/>
      <c r="BPE941" s="8"/>
      <c r="BPF941" s="8"/>
      <c r="BPG941" s="8"/>
      <c r="BPH941" s="8"/>
      <c r="BPI941" s="8"/>
      <c r="BPJ941" s="8"/>
      <c r="BPK941" s="8"/>
      <c r="BPL941" s="8"/>
      <c r="BPM941" s="8"/>
      <c r="BPN941" s="8"/>
      <c r="BPO941" s="8"/>
      <c r="BPP941" s="8"/>
      <c r="BPQ941" s="8"/>
      <c r="BPR941" s="8"/>
      <c r="BPS941" s="8"/>
      <c r="BPT941" s="8"/>
      <c r="BPU941" s="8"/>
      <c r="BPV941" s="8"/>
      <c r="BPW941" s="8"/>
      <c r="BPX941" s="8"/>
      <c r="BPY941" s="8"/>
      <c r="BPZ941" s="8"/>
      <c r="BQA941" s="8"/>
      <c r="BQB941" s="8"/>
      <c r="BQC941" s="8"/>
      <c r="BQD941" s="8"/>
      <c r="BQE941" s="8"/>
      <c r="BQF941" s="8"/>
      <c r="BQG941" s="8"/>
      <c r="BQH941" s="8"/>
      <c r="BQI941" s="8"/>
      <c r="BQJ941" s="8"/>
      <c r="BQK941" s="8"/>
      <c r="BQL941" s="8"/>
      <c r="BQM941" s="8"/>
      <c r="BQN941" s="8"/>
      <c r="BQO941" s="8"/>
      <c r="BQP941" s="8"/>
      <c r="BQQ941" s="8"/>
      <c r="BQR941" s="8"/>
      <c r="BQS941" s="8"/>
      <c r="BQT941" s="8"/>
      <c r="BQU941" s="8"/>
      <c r="BQV941" s="8"/>
      <c r="BQW941" s="8"/>
      <c r="BQX941" s="8"/>
      <c r="BQY941" s="8"/>
      <c r="BQZ941" s="8"/>
      <c r="BRA941" s="8"/>
      <c r="BRB941" s="8"/>
      <c r="BRC941" s="8"/>
      <c r="BRD941" s="8"/>
      <c r="BRE941" s="8"/>
      <c r="BRF941" s="8"/>
      <c r="BRG941" s="8"/>
      <c r="BRH941" s="8"/>
      <c r="BRI941" s="8"/>
      <c r="BRJ941" s="8"/>
      <c r="BRK941" s="8"/>
      <c r="BRL941" s="8"/>
      <c r="BRM941" s="8"/>
      <c r="BRN941" s="8"/>
      <c r="BRO941" s="8"/>
      <c r="BRP941" s="8"/>
      <c r="BRQ941" s="8"/>
      <c r="BRR941" s="8"/>
      <c r="BRS941" s="8"/>
      <c r="BRT941" s="8"/>
      <c r="BRU941" s="8"/>
      <c r="BRV941" s="8"/>
      <c r="BRW941" s="8"/>
      <c r="BRX941" s="8"/>
      <c r="BRY941" s="8"/>
      <c r="BRZ941" s="8"/>
      <c r="BSA941" s="8"/>
      <c r="BSB941" s="8"/>
      <c r="BSC941" s="8"/>
      <c r="BSD941" s="8"/>
      <c r="BSE941" s="8"/>
      <c r="BSF941" s="8"/>
      <c r="BSG941" s="8"/>
      <c r="BSH941" s="8"/>
      <c r="BSI941" s="8"/>
      <c r="BSJ941" s="8"/>
      <c r="BSK941" s="8"/>
      <c r="BSL941" s="8"/>
      <c r="BSM941" s="8"/>
      <c r="BSN941" s="8"/>
      <c r="BSO941" s="8"/>
      <c r="BSP941" s="8"/>
      <c r="BSQ941" s="8"/>
      <c r="BSR941" s="8"/>
      <c r="BSS941" s="8"/>
      <c r="BST941" s="8"/>
      <c r="BSU941" s="8"/>
      <c r="BSV941" s="8"/>
      <c r="BSW941" s="8"/>
      <c r="BSX941" s="8"/>
      <c r="BSY941" s="8"/>
      <c r="BSZ941" s="8"/>
      <c r="BTA941" s="8"/>
      <c r="BTB941" s="8"/>
      <c r="BTC941" s="8"/>
      <c r="BTD941" s="8"/>
      <c r="BTE941" s="8"/>
      <c r="BTF941" s="8"/>
      <c r="BTG941" s="8"/>
      <c r="BTH941" s="8"/>
      <c r="BTI941" s="8"/>
      <c r="BTJ941" s="8"/>
      <c r="BTK941" s="8"/>
      <c r="BTL941" s="8"/>
      <c r="BTM941" s="8"/>
      <c r="BTN941" s="8"/>
      <c r="BTO941" s="8"/>
      <c r="BTP941" s="8"/>
      <c r="BTQ941" s="8"/>
      <c r="BTR941" s="8"/>
      <c r="BTS941" s="8"/>
      <c r="BTT941" s="8"/>
      <c r="BTU941" s="8"/>
      <c r="BTV941" s="8"/>
      <c r="BTW941" s="8"/>
      <c r="BTX941" s="8"/>
      <c r="BTY941" s="8"/>
      <c r="BTZ941" s="8"/>
      <c r="BUA941" s="8"/>
      <c r="BUB941" s="8"/>
      <c r="BUC941" s="8"/>
      <c r="BUD941" s="8"/>
      <c r="BUE941" s="8"/>
      <c r="BUF941" s="8"/>
      <c r="BUG941" s="8"/>
      <c r="BUH941" s="8"/>
      <c r="BUI941" s="8"/>
      <c r="BUJ941" s="8"/>
      <c r="BUK941" s="8"/>
      <c r="BUL941" s="8"/>
      <c r="BUM941" s="8"/>
      <c r="BUN941" s="8"/>
      <c r="BUO941" s="8"/>
      <c r="BUP941" s="8"/>
      <c r="BUQ941" s="8"/>
      <c r="BUR941" s="8"/>
      <c r="BUS941" s="8"/>
      <c r="BUT941" s="8"/>
      <c r="BUU941" s="8"/>
      <c r="BUV941" s="8"/>
      <c r="BUW941" s="8"/>
      <c r="BUX941" s="8"/>
      <c r="BUY941" s="8"/>
      <c r="BUZ941" s="8"/>
      <c r="BVA941" s="8"/>
      <c r="BVB941" s="8"/>
      <c r="BVC941" s="8"/>
      <c r="BVD941" s="8"/>
      <c r="BVE941" s="8"/>
      <c r="BVF941" s="8"/>
      <c r="BVG941" s="8"/>
      <c r="BVH941" s="8"/>
      <c r="BVI941" s="8"/>
      <c r="BVJ941" s="8"/>
      <c r="BVK941" s="8"/>
      <c r="BVL941" s="8"/>
      <c r="BVM941" s="8"/>
      <c r="BVN941" s="8"/>
      <c r="BVO941" s="8"/>
      <c r="BVP941" s="8"/>
      <c r="BVQ941" s="8"/>
      <c r="BVR941" s="8"/>
      <c r="BVS941" s="8"/>
      <c r="BVT941" s="8"/>
      <c r="BVU941" s="8"/>
      <c r="BVV941" s="8"/>
      <c r="BVW941" s="8"/>
      <c r="BVX941" s="8"/>
      <c r="BVY941" s="8"/>
      <c r="BVZ941" s="8"/>
      <c r="BWA941" s="8"/>
      <c r="BWB941" s="8"/>
      <c r="BWC941" s="8"/>
      <c r="BWD941" s="8"/>
      <c r="BWE941" s="8"/>
      <c r="BWF941" s="8"/>
      <c r="BWG941" s="8"/>
      <c r="BWH941" s="8"/>
      <c r="BWI941" s="8"/>
      <c r="BWJ941" s="8"/>
      <c r="BWK941" s="8"/>
      <c r="BWL941" s="8"/>
      <c r="BWM941" s="8"/>
      <c r="BWN941" s="8"/>
      <c r="BWO941" s="8"/>
      <c r="BWP941" s="8"/>
      <c r="BWQ941" s="8"/>
    </row>
    <row r="942" spans="1:1967" s="547" customFormat="1" ht="102" customHeight="1">
      <c r="A942" s="9" t="s">
        <v>12109</v>
      </c>
      <c r="B942" s="100" t="s">
        <v>97</v>
      </c>
      <c r="C942" s="111" t="s">
        <v>1109</v>
      </c>
      <c r="D942" s="111" t="s">
        <v>1094</v>
      </c>
      <c r="E942" s="111" t="s">
        <v>1110</v>
      </c>
      <c r="F942" s="3"/>
      <c r="G942" s="3" t="s">
        <v>385</v>
      </c>
      <c r="H942" s="20">
        <v>1</v>
      </c>
      <c r="I942" s="114">
        <v>470000000</v>
      </c>
      <c r="J942" s="21" t="s">
        <v>1314</v>
      </c>
      <c r="K942" s="139" t="s">
        <v>11621</v>
      </c>
      <c r="L942" s="137" t="s">
        <v>11555</v>
      </c>
      <c r="M942" s="140" t="s">
        <v>383</v>
      </c>
      <c r="N942" s="346" t="s">
        <v>11622</v>
      </c>
      <c r="O942" s="3" t="s">
        <v>10735</v>
      </c>
      <c r="P942" s="7" t="s">
        <v>1338</v>
      </c>
      <c r="Q942" s="3" t="s">
        <v>1186</v>
      </c>
      <c r="R942" s="24">
        <v>73</v>
      </c>
      <c r="S942" s="92">
        <v>39450</v>
      </c>
      <c r="T942" s="317">
        <f>R942*S942</f>
        <v>2879850</v>
      </c>
      <c r="U942" s="317">
        <f t="shared" ref="U942" si="375">T942*1.12</f>
        <v>3225432.0000000005</v>
      </c>
      <c r="V942" s="9" t="s">
        <v>1315</v>
      </c>
      <c r="W942" s="152" t="s">
        <v>1394</v>
      </c>
      <c r="X942" s="9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  <c r="AN942" s="8"/>
      <c r="AO942" s="8"/>
      <c r="AP942" s="8"/>
      <c r="AQ942" s="8"/>
      <c r="AR942" s="8"/>
      <c r="AS942" s="8"/>
      <c r="AT942" s="8"/>
      <c r="AU942" s="8"/>
      <c r="AV942" s="8"/>
      <c r="AW942" s="8"/>
      <c r="AX942" s="8"/>
      <c r="AY942" s="8"/>
      <c r="AZ942" s="8"/>
      <c r="BA942" s="8"/>
      <c r="BB942" s="8"/>
      <c r="BC942" s="8"/>
      <c r="BD942" s="8"/>
      <c r="BE942" s="8"/>
      <c r="BF942" s="8"/>
      <c r="BG942" s="8"/>
      <c r="BH942" s="8"/>
      <c r="BI942" s="8"/>
      <c r="BJ942" s="8"/>
      <c r="BK942" s="8"/>
      <c r="BL942" s="8"/>
      <c r="BM942" s="8"/>
      <c r="BN942" s="8"/>
      <c r="BO942" s="8"/>
      <c r="BP942" s="8"/>
      <c r="BQ942" s="8"/>
      <c r="BR942" s="8"/>
      <c r="BS942" s="8"/>
      <c r="BT942" s="8"/>
      <c r="BU942" s="8"/>
      <c r="BV942" s="8"/>
      <c r="BW942" s="8"/>
      <c r="BX942" s="8"/>
      <c r="BY942" s="8"/>
      <c r="BZ942" s="8"/>
      <c r="CA942" s="8"/>
      <c r="CB942" s="8"/>
      <c r="CC942" s="8"/>
      <c r="CD942" s="8"/>
      <c r="CE942" s="8"/>
      <c r="CF942" s="8"/>
      <c r="CG942" s="8"/>
      <c r="CH942" s="8"/>
      <c r="CI942" s="8"/>
      <c r="CJ942" s="8"/>
      <c r="CK942" s="8"/>
      <c r="CL942" s="8"/>
      <c r="CM942" s="8"/>
      <c r="CN942" s="8"/>
      <c r="CO942" s="8"/>
      <c r="CP942" s="8"/>
      <c r="CQ942" s="8"/>
      <c r="CR942" s="8"/>
      <c r="CS942" s="8"/>
      <c r="CT942" s="8"/>
      <c r="CU942" s="8"/>
      <c r="CV942" s="8"/>
      <c r="CW942" s="8"/>
      <c r="CX942" s="8"/>
      <c r="CY942" s="8"/>
      <c r="CZ942" s="8"/>
      <c r="DA942" s="8"/>
      <c r="DB942" s="8"/>
      <c r="DC942" s="8"/>
      <c r="DD942" s="8"/>
      <c r="DE942" s="8"/>
      <c r="DF942" s="8"/>
      <c r="DG942" s="8"/>
      <c r="DH942" s="8"/>
      <c r="DI942" s="8"/>
      <c r="DJ942" s="8"/>
      <c r="DK942" s="8"/>
      <c r="DL942" s="8"/>
      <c r="DM942" s="8"/>
      <c r="DN942" s="8"/>
      <c r="DO942" s="8"/>
      <c r="DP942" s="8"/>
      <c r="DQ942" s="8"/>
      <c r="DR942" s="8"/>
      <c r="DS942" s="8"/>
      <c r="DT942" s="8"/>
      <c r="DU942" s="8"/>
      <c r="DV942" s="8"/>
      <c r="DW942" s="8"/>
      <c r="DX942" s="8"/>
      <c r="DY942" s="8"/>
      <c r="DZ942" s="8"/>
      <c r="EA942" s="8"/>
      <c r="EB942" s="8"/>
      <c r="EC942" s="8"/>
      <c r="ED942" s="8"/>
      <c r="EE942" s="8"/>
      <c r="EF942" s="8"/>
      <c r="EG942" s="8"/>
      <c r="EH942" s="8"/>
      <c r="EI942" s="8"/>
      <c r="EJ942" s="8"/>
      <c r="EK942" s="8"/>
      <c r="EL942" s="8"/>
      <c r="EM942" s="8"/>
      <c r="EN942" s="8"/>
      <c r="EO942" s="8"/>
      <c r="EP942" s="8"/>
      <c r="EQ942" s="8"/>
      <c r="ER942" s="8"/>
      <c r="ES942" s="8"/>
      <c r="ET942" s="8"/>
      <c r="EU942" s="8"/>
      <c r="EV942" s="8"/>
      <c r="EW942" s="8"/>
      <c r="EX942" s="8"/>
      <c r="EY942" s="8"/>
      <c r="EZ942" s="8"/>
      <c r="FA942" s="8"/>
      <c r="FB942" s="8"/>
      <c r="FC942" s="8"/>
      <c r="FD942" s="8"/>
      <c r="FE942" s="8"/>
      <c r="FF942" s="8"/>
      <c r="FG942" s="8"/>
      <c r="FH942" s="8"/>
      <c r="FI942" s="8"/>
      <c r="FJ942" s="8"/>
      <c r="FK942" s="8"/>
      <c r="FL942" s="8"/>
      <c r="FM942" s="8"/>
      <c r="FN942" s="8"/>
      <c r="FO942" s="8"/>
      <c r="FP942" s="8"/>
      <c r="FQ942" s="8"/>
      <c r="FR942" s="8"/>
      <c r="FS942" s="8"/>
      <c r="FT942" s="8"/>
      <c r="FU942" s="8"/>
      <c r="FV942" s="8"/>
      <c r="FW942" s="8"/>
      <c r="FX942" s="8"/>
      <c r="FY942" s="8"/>
      <c r="FZ942" s="8"/>
      <c r="GA942" s="8"/>
      <c r="GB942" s="8"/>
      <c r="GC942" s="8"/>
      <c r="GD942" s="8"/>
      <c r="GE942" s="8"/>
      <c r="GF942" s="8"/>
      <c r="GG942" s="8"/>
      <c r="GH942" s="8"/>
      <c r="GI942" s="8"/>
      <c r="GJ942" s="8"/>
      <c r="GK942" s="8"/>
      <c r="GL942" s="8"/>
      <c r="GM942" s="8"/>
      <c r="GN942" s="8"/>
      <c r="GO942" s="8"/>
      <c r="GP942" s="8"/>
      <c r="GQ942" s="8"/>
      <c r="GR942" s="8"/>
      <c r="GS942" s="8"/>
      <c r="GT942" s="8"/>
      <c r="GU942" s="8"/>
      <c r="GV942" s="8"/>
      <c r="GW942" s="8"/>
      <c r="GX942" s="8"/>
      <c r="GY942" s="8"/>
      <c r="GZ942" s="8"/>
      <c r="HA942" s="8"/>
      <c r="HB942" s="8"/>
      <c r="HC942" s="8"/>
      <c r="HD942" s="8"/>
      <c r="HE942" s="8"/>
      <c r="HF942" s="8"/>
      <c r="HG942" s="8"/>
      <c r="HH942" s="8"/>
      <c r="HI942" s="8"/>
      <c r="HJ942" s="8"/>
      <c r="HK942" s="8"/>
      <c r="HL942" s="8"/>
      <c r="HM942" s="8"/>
      <c r="HN942" s="8"/>
      <c r="HO942" s="8"/>
      <c r="HP942" s="8"/>
      <c r="HQ942" s="8"/>
      <c r="HR942" s="8"/>
      <c r="HS942" s="8"/>
      <c r="HT942" s="8"/>
      <c r="HU942" s="8"/>
      <c r="HV942" s="8"/>
      <c r="HW942" s="8"/>
      <c r="HX942" s="8"/>
      <c r="HY942" s="8"/>
      <c r="HZ942" s="8"/>
      <c r="IA942" s="8"/>
      <c r="IB942" s="8"/>
      <c r="IC942" s="8"/>
      <c r="ID942" s="8"/>
      <c r="IE942" s="8"/>
      <c r="IF942" s="8"/>
      <c r="IG942" s="8"/>
      <c r="IH942" s="8"/>
      <c r="II942" s="8"/>
      <c r="IJ942" s="8"/>
      <c r="IK942" s="8"/>
      <c r="IL942" s="8"/>
      <c r="IM942" s="8"/>
      <c r="IN942" s="8"/>
      <c r="IO942" s="8"/>
      <c r="IP942" s="8"/>
      <c r="IQ942" s="8"/>
      <c r="IR942" s="8"/>
      <c r="IS942" s="8"/>
      <c r="IT942" s="8"/>
      <c r="IU942" s="8"/>
      <c r="IV942" s="8"/>
      <c r="IW942" s="8"/>
      <c r="IX942" s="8"/>
      <c r="IY942" s="8"/>
      <c r="IZ942" s="8"/>
      <c r="JA942" s="8"/>
      <c r="JB942" s="8"/>
      <c r="JC942" s="8"/>
      <c r="JD942" s="8"/>
      <c r="JE942" s="8"/>
      <c r="JF942" s="8"/>
      <c r="JG942" s="8"/>
      <c r="JH942" s="8"/>
      <c r="JI942" s="8"/>
      <c r="JJ942" s="8"/>
      <c r="JK942" s="8"/>
      <c r="JL942" s="8"/>
      <c r="JM942" s="8"/>
      <c r="JN942" s="8"/>
      <c r="JO942" s="8"/>
      <c r="JP942" s="8"/>
      <c r="JQ942" s="8"/>
      <c r="JR942" s="8"/>
      <c r="JS942" s="8"/>
      <c r="JT942" s="8"/>
      <c r="JU942" s="8"/>
      <c r="JV942" s="8"/>
      <c r="JW942" s="8"/>
      <c r="JX942" s="8"/>
      <c r="JY942" s="8"/>
      <c r="JZ942" s="8"/>
      <c r="KA942" s="8"/>
      <c r="KB942" s="8"/>
      <c r="KC942" s="8"/>
      <c r="KD942" s="8"/>
      <c r="KE942" s="8"/>
      <c r="KF942" s="8"/>
      <c r="KG942" s="8"/>
      <c r="KH942" s="8"/>
      <c r="KI942" s="8"/>
      <c r="KJ942" s="8"/>
      <c r="KK942" s="8"/>
      <c r="KL942" s="8"/>
      <c r="KM942" s="8"/>
      <c r="KN942" s="8"/>
      <c r="KO942" s="8"/>
      <c r="KP942" s="8"/>
      <c r="KQ942" s="8"/>
      <c r="KR942" s="8"/>
      <c r="KS942" s="8"/>
      <c r="KT942" s="8"/>
      <c r="KU942" s="8"/>
      <c r="KV942" s="8"/>
      <c r="KW942" s="8"/>
      <c r="KX942" s="8"/>
      <c r="KY942" s="8"/>
      <c r="KZ942" s="8"/>
      <c r="LA942" s="8"/>
      <c r="LB942" s="8"/>
      <c r="LC942" s="8"/>
      <c r="LD942" s="8"/>
      <c r="LE942" s="8"/>
      <c r="LF942" s="8"/>
      <c r="LG942" s="8"/>
      <c r="LH942" s="8"/>
      <c r="LI942" s="8"/>
      <c r="LJ942" s="8"/>
      <c r="LK942" s="8"/>
      <c r="LL942" s="8"/>
      <c r="LM942" s="8"/>
      <c r="LN942" s="8"/>
      <c r="LO942" s="8"/>
      <c r="LP942" s="8"/>
      <c r="LQ942" s="8"/>
      <c r="LR942" s="8"/>
      <c r="LS942" s="8"/>
      <c r="LT942" s="8"/>
      <c r="LU942" s="8"/>
      <c r="LV942" s="8"/>
      <c r="LW942" s="8"/>
      <c r="LX942" s="8"/>
      <c r="LY942" s="8"/>
      <c r="LZ942" s="8"/>
      <c r="MA942" s="8"/>
      <c r="MB942" s="8"/>
      <c r="MC942" s="8"/>
      <c r="MD942" s="8"/>
      <c r="ME942" s="8"/>
      <c r="MF942" s="8"/>
      <c r="MG942" s="8"/>
      <c r="MH942" s="8"/>
      <c r="MI942" s="8"/>
      <c r="MJ942" s="8"/>
      <c r="MK942" s="8"/>
      <c r="ML942" s="8"/>
      <c r="MM942" s="8"/>
      <c r="MN942" s="8"/>
      <c r="MO942" s="8"/>
      <c r="MP942" s="8"/>
      <c r="MQ942" s="8"/>
      <c r="MR942" s="8"/>
      <c r="MS942" s="8"/>
      <c r="MT942" s="8"/>
      <c r="MU942" s="8"/>
      <c r="MV942" s="8"/>
      <c r="MW942" s="8"/>
      <c r="MX942" s="8"/>
      <c r="MY942" s="8"/>
      <c r="MZ942" s="8"/>
      <c r="NA942" s="8"/>
      <c r="NB942" s="8"/>
      <c r="NC942" s="8"/>
      <c r="ND942" s="8"/>
      <c r="NE942" s="8"/>
      <c r="NF942" s="8"/>
      <c r="NG942" s="8"/>
      <c r="NH942" s="8"/>
      <c r="NI942" s="8"/>
      <c r="NJ942" s="8"/>
      <c r="NK942" s="8"/>
      <c r="NL942" s="8"/>
      <c r="NM942" s="8"/>
      <c r="NN942" s="8"/>
      <c r="NO942" s="8"/>
      <c r="NP942" s="8"/>
      <c r="NQ942" s="8"/>
      <c r="NR942" s="8"/>
      <c r="NS942" s="8"/>
      <c r="NT942" s="8"/>
      <c r="NU942" s="8"/>
      <c r="NV942" s="8"/>
      <c r="NW942" s="8"/>
      <c r="NX942" s="8"/>
      <c r="NY942" s="8"/>
      <c r="NZ942" s="8"/>
      <c r="OA942" s="8"/>
      <c r="OB942" s="8"/>
      <c r="OC942" s="8"/>
      <c r="OD942" s="8"/>
      <c r="OE942" s="8"/>
      <c r="OF942" s="8"/>
      <c r="OG942" s="8"/>
      <c r="OH942" s="8"/>
      <c r="OI942" s="8"/>
      <c r="OJ942" s="8"/>
      <c r="OK942" s="8"/>
      <c r="OL942" s="8"/>
      <c r="OM942" s="8"/>
      <c r="ON942" s="8"/>
      <c r="OO942" s="8"/>
      <c r="OP942" s="8"/>
      <c r="OQ942" s="8"/>
      <c r="OR942" s="8"/>
      <c r="OS942" s="8"/>
      <c r="OT942" s="8"/>
      <c r="OU942" s="8"/>
      <c r="OV942" s="8"/>
      <c r="OW942" s="8"/>
      <c r="OX942" s="8"/>
      <c r="OY942" s="8"/>
      <c r="OZ942" s="8"/>
      <c r="PA942" s="8"/>
      <c r="PB942" s="8"/>
      <c r="PC942" s="8"/>
      <c r="PD942" s="8"/>
      <c r="PE942" s="8"/>
      <c r="PF942" s="8"/>
      <c r="PG942" s="8"/>
      <c r="PH942" s="8"/>
      <c r="PI942" s="8"/>
      <c r="PJ942" s="8"/>
      <c r="PK942" s="8"/>
      <c r="PL942" s="8"/>
      <c r="PM942" s="8"/>
      <c r="PN942" s="8"/>
      <c r="PO942" s="8"/>
      <c r="PP942" s="8"/>
      <c r="PQ942" s="8"/>
      <c r="PR942" s="8"/>
      <c r="PS942" s="8"/>
      <c r="PT942" s="8"/>
      <c r="PU942" s="8"/>
      <c r="PV942" s="8"/>
      <c r="PW942" s="8"/>
      <c r="PX942" s="8"/>
      <c r="PY942" s="8"/>
      <c r="PZ942" s="8"/>
      <c r="QA942" s="8"/>
      <c r="QB942" s="8"/>
      <c r="QC942" s="8"/>
      <c r="QD942" s="8"/>
      <c r="QE942" s="8"/>
      <c r="QF942" s="8"/>
      <c r="QG942" s="8"/>
      <c r="QH942" s="8"/>
      <c r="QI942" s="8"/>
      <c r="QJ942" s="8"/>
      <c r="QK942" s="8"/>
      <c r="QL942" s="8"/>
      <c r="QM942" s="8"/>
      <c r="QN942" s="8"/>
      <c r="QO942" s="8"/>
      <c r="QP942" s="8"/>
      <c r="QQ942" s="8"/>
      <c r="QR942" s="8"/>
      <c r="QS942" s="8"/>
      <c r="QT942" s="8"/>
      <c r="QU942" s="8"/>
      <c r="QV942" s="8"/>
      <c r="QW942" s="8"/>
      <c r="QX942" s="8"/>
      <c r="QY942" s="8"/>
      <c r="QZ942" s="8"/>
      <c r="RA942" s="8"/>
      <c r="RB942" s="8"/>
      <c r="RC942" s="8"/>
      <c r="RD942" s="8"/>
      <c r="RE942" s="8"/>
      <c r="RF942" s="8"/>
      <c r="RG942" s="8"/>
      <c r="RH942" s="8"/>
      <c r="RI942" s="8"/>
      <c r="RJ942" s="8"/>
      <c r="RK942" s="8"/>
      <c r="RL942" s="8"/>
      <c r="RM942" s="8"/>
      <c r="RN942" s="8"/>
      <c r="RO942" s="8"/>
      <c r="RP942" s="8"/>
      <c r="RQ942" s="8"/>
      <c r="RR942" s="8"/>
      <c r="RS942" s="8"/>
      <c r="RT942" s="8"/>
      <c r="RU942" s="8"/>
      <c r="RV942" s="8"/>
      <c r="RW942" s="8"/>
      <c r="RX942" s="8"/>
      <c r="RY942" s="8"/>
      <c r="RZ942" s="8"/>
      <c r="SA942" s="8"/>
      <c r="SB942" s="8"/>
      <c r="SC942" s="8"/>
      <c r="SD942" s="8"/>
      <c r="SE942" s="8"/>
      <c r="SF942" s="8"/>
      <c r="SG942" s="8"/>
      <c r="SH942" s="8"/>
      <c r="SI942" s="8"/>
      <c r="SJ942" s="8"/>
      <c r="SK942" s="8"/>
      <c r="SL942" s="8"/>
      <c r="SM942" s="8"/>
      <c r="SN942" s="8"/>
      <c r="SO942" s="8"/>
      <c r="SP942" s="8"/>
      <c r="SQ942" s="8"/>
      <c r="SR942" s="8"/>
      <c r="SS942" s="8"/>
      <c r="ST942" s="8"/>
      <c r="SU942" s="8"/>
      <c r="SV942" s="8"/>
      <c r="SW942" s="8"/>
      <c r="SX942" s="8"/>
      <c r="SY942" s="8"/>
      <c r="SZ942" s="8"/>
      <c r="TA942" s="8"/>
      <c r="TB942" s="8"/>
      <c r="TC942" s="8"/>
      <c r="TD942" s="8"/>
      <c r="TE942" s="8"/>
      <c r="TF942" s="8"/>
      <c r="TG942" s="8"/>
      <c r="TH942" s="8"/>
      <c r="TI942" s="8"/>
      <c r="TJ942" s="8"/>
      <c r="TK942" s="8"/>
      <c r="TL942" s="8"/>
      <c r="TM942" s="8"/>
      <c r="TN942" s="8"/>
      <c r="TO942" s="8"/>
      <c r="TP942" s="8"/>
      <c r="TQ942" s="8"/>
      <c r="TR942" s="8"/>
      <c r="TS942" s="8"/>
      <c r="TT942" s="8"/>
      <c r="TU942" s="8"/>
      <c r="TV942" s="8"/>
      <c r="TW942" s="8"/>
      <c r="TX942" s="8"/>
      <c r="TY942" s="8"/>
      <c r="TZ942" s="8"/>
      <c r="UA942" s="8"/>
      <c r="UB942" s="8"/>
      <c r="UC942" s="8"/>
      <c r="UD942" s="8"/>
      <c r="UE942" s="8"/>
      <c r="UF942" s="8"/>
      <c r="UG942" s="8"/>
      <c r="UH942" s="8"/>
      <c r="UI942" s="8"/>
      <c r="UJ942" s="8"/>
      <c r="UK942" s="8"/>
      <c r="UL942" s="8"/>
      <c r="UM942" s="8"/>
      <c r="UN942" s="8"/>
      <c r="UO942" s="8"/>
      <c r="UP942" s="8"/>
      <c r="UQ942" s="8"/>
      <c r="UR942" s="8"/>
      <c r="US942" s="8"/>
      <c r="UT942" s="8"/>
      <c r="UU942" s="8"/>
      <c r="UV942" s="8"/>
      <c r="UW942" s="8"/>
      <c r="UX942" s="8"/>
      <c r="UY942" s="8"/>
      <c r="UZ942" s="8"/>
      <c r="VA942" s="8"/>
      <c r="VB942" s="8"/>
      <c r="VC942" s="8"/>
      <c r="VD942" s="8"/>
      <c r="VE942" s="8"/>
      <c r="VF942" s="8"/>
      <c r="VG942" s="8"/>
      <c r="VH942" s="8"/>
      <c r="VI942" s="8"/>
      <c r="VJ942" s="8"/>
      <c r="VK942" s="8"/>
      <c r="VL942" s="8"/>
      <c r="VM942" s="8"/>
      <c r="VN942" s="8"/>
      <c r="VO942" s="8"/>
      <c r="VP942" s="8"/>
      <c r="VQ942" s="8"/>
      <c r="VR942" s="8"/>
      <c r="VS942" s="8"/>
      <c r="VT942" s="8"/>
      <c r="VU942" s="8"/>
      <c r="VV942" s="8"/>
      <c r="VW942" s="8"/>
      <c r="VX942" s="8"/>
      <c r="VY942" s="8"/>
      <c r="VZ942" s="8"/>
      <c r="WA942" s="8"/>
      <c r="WB942" s="8"/>
      <c r="WC942" s="8"/>
      <c r="WD942" s="8"/>
      <c r="WE942" s="8"/>
      <c r="WF942" s="8"/>
      <c r="WG942" s="8"/>
      <c r="WH942" s="8"/>
      <c r="WI942" s="8"/>
      <c r="WJ942" s="8"/>
      <c r="WK942" s="8"/>
      <c r="WL942" s="8"/>
      <c r="WM942" s="8"/>
      <c r="WN942" s="8"/>
      <c r="WO942" s="8"/>
      <c r="WP942" s="8"/>
      <c r="WQ942" s="8"/>
      <c r="WR942" s="8"/>
      <c r="WS942" s="8"/>
      <c r="WT942" s="8"/>
      <c r="WU942" s="8"/>
      <c r="WV942" s="8"/>
      <c r="WW942" s="8"/>
      <c r="WX942" s="8"/>
      <c r="WY942" s="8"/>
      <c r="WZ942" s="8"/>
      <c r="XA942" s="8"/>
      <c r="XB942" s="8"/>
      <c r="XC942" s="8"/>
      <c r="XD942" s="8"/>
      <c r="XE942" s="8"/>
      <c r="XF942" s="8"/>
      <c r="XG942" s="8"/>
      <c r="XH942" s="8"/>
      <c r="XI942" s="8"/>
      <c r="XJ942" s="8"/>
      <c r="XK942" s="8"/>
      <c r="XL942" s="8"/>
      <c r="XM942" s="8"/>
      <c r="XN942" s="8"/>
      <c r="XO942" s="8"/>
      <c r="XP942" s="8"/>
      <c r="XQ942" s="8"/>
      <c r="XR942" s="8"/>
      <c r="XS942" s="8"/>
      <c r="XT942" s="8"/>
      <c r="XU942" s="8"/>
      <c r="XV942" s="8"/>
      <c r="XW942" s="8"/>
      <c r="XX942" s="8"/>
      <c r="XY942" s="8"/>
      <c r="XZ942" s="8"/>
      <c r="YA942" s="8"/>
      <c r="YB942" s="8"/>
      <c r="YC942" s="8"/>
      <c r="YD942" s="8"/>
      <c r="YE942" s="8"/>
      <c r="YF942" s="8"/>
      <c r="YG942" s="8"/>
      <c r="YH942" s="8"/>
      <c r="YI942" s="8"/>
      <c r="YJ942" s="8"/>
      <c r="YK942" s="8"/>
      <c r="YL942" s="8"/>
      <c r="YM942" s="8"/>
      <c r="YN942" s="8"/>
      <c r="YO942" s="8"/>
      <c r="YP942" s="8"/>
      <c r="YQ942" s="8"/>
      <c r="YR942" s="8"/>
      <c r="YS942" s="8"/>
      <c r="YT942" s="8"/>
      <c r="YU942" s="8"/>
      <c r="YV942" s="8"/>
      <c r="YW942" s="8"/>
      <c r="YX942" s="8"/>
      <c r="YY942" s="8"/>
      <c r="YZ942" s="8"/>
      <c r="ZA942" s="8"/>
      <c r="ZB942" s="8"/>
      <c r="ZC942" s="8"/>
      <c r="ZD942" s="8"/>
      <c r="ZE942" s="8"/>
      <c r="ZF942" s="8"/>
      <c r="ZG942" s="8"/>
      <c r="ZH942" s="8"/>
      <c r="ZI942" s="8"/>
      <c r="ZJ942" s="8"/>
      <c r="ZK942" s="8"/>
      <c r="ZL942" s="8"/>
      <c r="ZM942" s="8"/>
      <c r="ZN942" s="8"/>
      <c r="ZO942" s="8"/>
      <c r="ZP942" s="8"/>
      <c r="ZQ942" s="8"/>
      <c r="ZR942" s="8"/>
      <c r="ZS942" s="8"/>
      <c r="ZT942" s="8"/>
      <c r="ZU942" s="8"/>
      <c r="ZV942" s="8"/>
      <c r="ZW942" s="8"/>
      <c r="ZX942" s="8"/>
      <c r="ZY942" s="8"/>
      <c r="ZZ942" s="8"/>
      <c r="AAA942" s="8"/>
      <c r="AAB942" s="8"/>
      <c r="AAC942" s="8"/>
      <c r="AAD942" s="8"/>
      <c r="AAE942" s="8"/>
      <c r="AAF942" s="8"/>
      <c r="AAG942" s="8"/>
      <c r="AAH942" s="8"/>
      <c r="AAI942" s="8"/>
      <c r="AAJ942" s="8"/>
      <c r="AAK942" s="8"/>
      <c r="AAL942" s="8"/>
      <c r="AAM942" s="8"/>
      <c r="AAN942" s="8"/>
      <c r="AAO942" s="8"/>
      <c r="AAP942" s="8"/>
      <c r="AAQ942" s="8"/>
      <c r="AAR942" s="8"/>
      <c r="AAS942" s="8"/>
      <c r="AAT942" s="8"/>
      <c r="AAU942" s="8"/>
      <c r="AAV942" s="8"/>
      <c r="AAW942" s="8"/>
      <c r="AAX942" s="8"/>
      <c r="AAY942" s="8"/>
      <c r="AAZ942" s="8"/>
      <c r="ABA942" s="8"/>
      <c r="ABB942" s="8"/>
      <c r="ABC942" s="8"/>
      <c r="ABD942" s="8"/>
      <c r="ABE942" s="8"/>
      <c r="ABF942" s="8"/>
      <c r="ABG942" s="8"/>
      <c r="ABH942" s="8"/>
      <c r="ABI942" s="8"/>
      <c r="ABJ942" s="8"/>
      <c r="ABK942" s="8"/>
      <c r="ABL942" s="8"/>
      <c r="ABM942" s="8"/>
      <c r="ABN942" s="8"/>
      <c r="ABO942" s="8"/>
      <c r="ABP942" s="8"/>
      <c r="ABQ942" s="8"/>
      <c r="ABR942" s="8"/>
      <c r="ABS942" s="8"/>
      <c r="ABT942" s="8"/>
      <c r="ABU942" s="8"/>
      <c r="ABV942" s="8"/>
      <c r="ABW942" s="8"/>
      <c r="ABX942" s="8"/>
      <c r="ABY942" s="8"/>
      <c r="ABZ942" s="8"/>
      <c r="ACA942" s="8"/>
      <c r="ACB942" s="8"/>
      <c r="ACC942" s="8"/>
      <c r="ACD942" s="8"/>
      <c r="ACE942" s="8"/>
      <c r="ACF942" s="8"/>
      <c r="ACG942" s="8"/>
      <c r="ACH942" s="8"/>
      <c r="ACI942" s="8"/>
      <c r="ACJ942" s="8"/>
      <c r="ACK942" s="8"/>
      <c r="ACL942" s="8"/>
      <c r="ACM942" s="8"/>
      <c r="ACN942" s="8"/>
      <c r="ACO942" s="8"/>
      <c r="ACP942" s="8"/>
      <c r="ACQ942" s="8"/>
      <c r="ACR942" s="8"/>
      <c r="ACS942" s="8"/>
      <c r="ACT942" s="8"/>
      <c r="ACU942" s="8"/>
      <c r="ACV942" s="8"/>
      <c r="ACW942" s="8"/>
      <c r="ACX942" s="8"/>
      <c r="ACY942" s="8"/>
      <c r="ACZ942" s="8"/>
      <c r="ADA942" s="8"/>
      <c r="ADB942" s="8"/>
      <c r="ADC942" s="8"/>
      <c r="ADD942" s="8"/>
      <c r="ADE942" s="8"/>
      <c r="ADF942" s="8"/>
      <c r="ADG942" s="8"/>
      <c r="ADH942" s="8"/>
      <c r="ADI942" s="8"/>
      <c r="ADJ942" s="8"/>
      <c r="ADK942" s="8"/>
      <c r="ADL942" s="8"/>
      <c r="ADM942" s="8"/>
      <c r="ADN942" s="8"/>
      <c r="ADO942" s="8"/>
      <c r="ADP942" s="8"/>
      <c r="ADQ942" s="8"/>
      <c r="ADR942" s="8"/>
      <c r="ADS942" s="8"/>
      <c r="ADT942" s="8"/>
      <c r="ADU942" s="8"/>
      <c r="ADV942" s="8"/>
      <c r="ADW942" s="8"/>
      <c r="ADX942" s="8"/>
      <c r="ADY942" s="8"/>
      <c r="ADZ942" s="8"/>
      <c r="AEA942" s="8"/>
      <c r="AEB942" s="8"/>
      <c r="AEC942" s="8"/>
      <c r="AED942" s="8"/>
      <c r="AEE942" s="8"/>
      <c r="AEF942" s="8"/>
      <c r="AEG942" s="8"/>
      <c r="AEH942" s="8"/>
      <c r="AEI942" s="8"/>
      <c r="AEJ942" s="8"/>
      <c r="AEK942" s="8"/>
      <c r="AEL942" s="8"/>
      <c r="AEM942" s="8"/>
      <c r="AEN942" s="8"/>
      <c r="AEO942" s="8"/>
      <c r="AEP942" s="8"/>
      <c r="AEQ942" s="8"/>
      <c r="AER942" s="8"/>
      <c r="AES942" s="8"/>
      <c r="AET942" s="8"/>
      <c r="AEU942" s="8"/>
      <c r="AEV942" s="8"/>
      <c r="AEW942" s="8"/>
      <c r="AEX942" s="8"/>
      <c r="AEY942" s="8"/>
      <c r="AEZ942" s="8"/>
      <c r="AFA942" s="8"/>
      <c r="AFB942" s="8"/>
      <c r="AFC942" s="8"/>
      <c r="AFD942" s="8"/>
      <c r="AFE942" s="8"/>
      <c r="AFF942" s="8"/>
      <c r="AFG942" s="8"/>
      <c r="AFH942" s="8"/>
      <c r="AFI942" s="8"/>
      <c r="AFJ942" s="8"/>
      <c r="AFK942" s="8"/>
      <c r="AFL942" s="8"/>
      <c r="AFM942" s="8"/>
      <c r="AFN942" s="8"/>
      <c r="AFO942" s="8"/>
      <c r="AFP942" s="8"/>
      <c r="AFQ942" s="8"/>
      <c r="AFR942" s="8"/>
      <c r="AFS942" s="8"/>
      <c r="AFT942" s="8"/>
      <c r="AFU942" s="8"/>
      <c r="AFV942" s="8"/>
      <c r="AFW942" s="8"/>
      <c r="AFX942" s="8"/>
      <c r="AFY942" s="8"/>
      <c r="AFZ942" s="8"/>
      <c r="AGA942" s="8"/>
      <c r="AGB942" s="8"/>
      <c r="AGC942" s="8"/>
      <c r="AGD942" s="8"/>
      <c r="AGE942" s="8"/>
      <c r="AGF942" s="8"/>
      <c r="AGG942" s="8"/>
      <c r="AGH942" s="8"/>
      <c r="AGI942" s="8"/>
      <c r="AGJ942" s="8"/>
      <c r="AGK942" s="8"/>
      <c r="AGL942" s="8"/>
      <c r="AGM942" s="8"/>
      <c r="AGN942" s="8"/>
      <c r="AGO942" s="8"/>
      <c r="AGP942" s="8"/>
      <c r="AGQ942" s="8"/>
      <c r="AGR942" s="8"/>
      <c r="AGS942" s="8"/>
      <c r="AGT942" s="8"/>
      <c r="AGU942" s="8"/>
      <c r="AGV942" s="8"/>
      <c r="AGW942" s="8"/>
      <c r="AGX942" s="8"/>
      <c r="AGY942" s="8"/>
      <c r="AGZ942" s="8"/>
      <c r="AHA942" s="8"/>
      <c r="AHB942" s="8"/>
      <c r="AHC942" s="8"/>
      <c r="AHD942" s="8"/>
      <c r="AHE942" s="8"/>
      <c r="AHF942" s="8"/>
      <c r="AHG942" s="8"/>
      <c r="AHH942" s="8"/>
      <c r="AHI942" s="8"/>
      <c r="AHJ942" s="8"/>
      <c r="AHK942" s="8"/>
      <c r="AHL942" s="8"/>
      <c r="AHM942" s="8"/>
      <c r="AHN942" s="8"/>
      <c r="AHO942" s="8"/>
      <c r="AHP942" s="8"/>
      <c r="AHQ942" s="8"/>
      <c r="AHR942" s="8"/>
      <c r="AHS942" s="8"/>
      <c r="AHT942" s="8"/>
      <c r="AHU942" s="8"/>
      <c r="AHV942" s="8"/>
      <c r="AHW942" s="8"/>
      <c r="AHX942" s="8"/>
      <c r="AHY942" s="8"/>
      <c r="AHZ942" s="8"/>
      <c r="AIA942" s="8"/>
      <c r="AIB942" s="8"/>
      <c r="AIC942" s="8"/>
      <c r="AID942" s="8"/>
      <c r="AIE942" s="8"/>
      <c r="AIF942" s="8"/>
      <c r="AIG942" s="8"/>
      <c r="AIH942" s="8"/>
      <c r="AII942" s="8"/>
      <c r="AIJ942" s="8"/>
      <c r="AIK942" s="8"/>
      <c r="AIL942" s="8"/>
      <c r="AIM942" s="8"/>
      <c r="AIN942" s="8"/>
      <c r="AIO942" s="8"/>
      <c r="AIP942" s="8"/>
      <c r="AIQ942" s="8"/>
      <c r="AIR942" s="8"/>
      <c r="AIS942" s="8"/>
      <c r="AIT942" s="8"/>
      <c r="AIU942" s="8"/>
      <c r="AIV942" s="8"/>
      <c r="AIW942" s="8"/>
      <c r="AIX942" s="8"/>
      <c r="AIY942" s="8"/>
      <c r="AIZ942" s="8"/>
      <c r="AJA942" s="8"/>
      <c r="AJB942" s="8"/>
      <c r="AJC942" s="8"/>
      <c r="AJD942" s="8"/>
      <c r="AJE942" s="8"/>
      <c r="AJF942" s="8"/>
      <c r="AJG942" s="8"/>
      <c r="AJH942" s="8"/>
      <c r="AJI942" s="8"/>
      <c r="AJJ942" s="8"/>
      <c r="AJK942" s="8"/>
      <c r="AJL942" s="8"/>
      <c r="AJM942" s="8"/>
      <c r="AJN942" s="8"/>
      <c r="AJO942" s="8"/>
      <c r="AJP942" s="8"/>
      <c r="AJQ942" s="8"/>
      <c r="AJR942" s="8"/>
      <c r="AJS942" s="8"/>
      <c r="AJT942" s="8"/>
      <c r="AJU942" s="8"/>
      <c r="AJV942" s="8"/>
      <c r="AJW942" s="8"/>
      <c r="AJX942" s="8"/>
      <c r="AJY942" s="8"/>
      <c r="AJZ942" s="8"/>
      <c r="AKA942" s="8"/>
      <c r="AKB942" s="8"/>
      <c r="AKC942" s="8"/>
      <c r="AKD942" s="8"/>
      <c r="AKE942" s="8"/>
      <c r="AKF942" s="8"/>
      <c r="AKG942" s="8"/>
      <c r="AKH942" s="8"/>
      <c r="AKI942" s="8"/>
      <c r="AKJ942" s="8"/>
      <c r="AKK942" s="8"/>
      <c r="AKL942" s="8"/>
      <c r="AKM942" s="8"/>
      <c r="AKN942" s="8"/>
      <c r="AKO942" s="8"/>
      <c r="AKP942" s="8"/>
      <c r="AKQ942" s="8"/>
      <c r="AKR942" s="8"/>
      <c r="AKS942" s="8"/>
      <c r="AKT942" s="8"/>
      <c r="AKU942" s="8"/>
      <c r="AKV942" s="8"/>
      <c r="AKW942" s="8"/>
      <c r="AKX942" s="8"/>
      <c r="AKY942" s="8"/>
      <c r="AKZ942" s="8"/>
      <c r="ALA942" s="8"/>
      <c r="ALB942" s="8"/>
      <c r="ALC942" s="8"/>
      <c r="ALD942" s="8"/>
      <c r="ALE942" s="8"/>
      <c r="ALF942" s="8"/>
      <c r="ALG942" s="8"/>
      <c r="ALH942" s="8"/>
      <c r="ALI942" s="8"/>
      <c r="ALJ942" s="8"/>
      <c r="ALK942" s="8"/>
      <c r="ALL942" s="8"/>
      <c r="ALM942" s="8"/>
      <c r="ALN942" s="8"/>
      <c r="ALO942" s="8"/>
      <c r="ALP942" s="8"/>
      <c r="ALQ942" s="8"/>
      <c r="ALR942" s="8"/>
      <c r="ALS942" s="8"/>
      <c r="ALT942" s="8"/>
      <c r="ALU942" s="8"/>
      <c r="ALV942" s="8"/>
      <c r="ALW942" s="8"/>
      <c r="ALX942" s="8"/>
      <c r="ALY942" s="8"/>
      <c r="ALZ942" s="8"/>
      <c r="AMA942" s="8"/>
      <c r="AMB942" s="8"/>
      <c r="AMC942" s="8"/>
      <c r="AMD942" s="8"/>
      <c r="AME942" s="8"/>
      <c r="AMF942" s="8"/>
      <c r="AMG942" s="8"/>
      <c r="AMH942" s="8"/>
      <c r="AMI942" s="8"/>
      <c r="AMJ942" s="8"/>
      <c r="AMK942" s="8"/>
      <c r="AML942" s="8"/>
      <c r="AMM942" s="8"/>
      <c r="AMN942" s="8"/>
      <c r="AMO942" s="8"/>
      <c r="AMP942" s="8"/>
      <c r="AMQ942" s="8"/>
      <c r="AMR942" s="8"/>
      <c r="AMS942" s="8"/>
      <c r="AMT942" s="8"/>
      <c r="AMU942" s="8"/>
      <c r="AMV942" s="8"/>
      <c r="AMW942" s="8"/>
      <c r="AMX942" s="8"/>
      <c r="AMY942" s="8"/>
      <c r="AMZ942" s="8"/>
      <c r="ANA942" s="8"/>
      <c r="ANB942" s="8"/>
      <c r="ANC942" s="8"/>
      <c r="AND942" s="8"/>
      <c r="ANE942" s="8"/>
      <c r="ANF942" s="8"/>
      <c r="ANG942" s="8"/>
      <c r="ANH942" s="8"/>
      <c r="ANI942" s="8"/>
      <c r="ANJ942" s="8"/>
      <c r="ANK942" s="8"/>
      <c r="ANL942" s="8"/>
      <c r="ANM942" s="8"/>
      <c r="ANN942" s="8"/>
      <c r="ANO942" s="8"/>
      <c r="ANP942" s="8"/>
      <c r="ANQ942" s="8"/>
      <c r="ANR942" s="8"/>
      <c r="ANS942" s="8"/>
      <c r="ANT942" s="8"/>
      <c r="ANU942" s="8"/>
      <c r="ANV942" s="8"/>
      <c r="ANW942" s="8"/>
      <c r="ANX942" s="8"/>
      <c r="ANY942" s="8"/>
      <c r="ANZ942" s="8"/>
      <c r="AOA942" s="8"/>
      <c r="AOB942" s="8"/>
      <c r="AOC942" s="8"/>
      <c r="AOD942" s="8"/>
      <c r="AOE942" s="8"/>
      <c r="AOF942" s="8"/>
      <c r="AOG942" s="8"/>
      <c r="AOH942" s="8"/>
      <c r="AOI942" s="8"/>
      <c r="AOJ942" s="8"/>
      <c r="AOK942" s="8"/>
      <c r="AOL942" s="8"/>
      <c r="AOM942" s="8"/>
      <c r="AON942" s="8"/>
      <c r="AOO942" s="8"/>
      <c r="AOP942" s="8"/>
      <c r="AOQ942" s="8"/>
      <c r="AOR942" s="8"/>
      <c r="AOS942" s="8"/>
      <c r="AOT942" s="8"/>
      <c r="AOU942" s="8"/>
      <c r="AOV942" s="8"/>
      <c r="AOW942" s="8"/>
      <c r="AOX942" s="8"/>
      <c r="AOY942" s="8"/>
      <c r="AOZ942" s="8"/>
      <c r="APA942" s="8"/>
      <c r="APB942" s="8"/>
      <c r="APC942" s="8"/>
      <c r="APD942" s="8"/>
      <c r="APE942" s="8"/>
      <c r="APF942" s="8"/>
      <c r="APG942" s="8"/>
      <c r="APH942" s="8"/>
      <c r="API942" s="8"/>
      <c r="APJ942" s="8"/>
      <c r="APK942" s="8"/>
      <c r="APL942" s="8"/>
      <c r="APM942" s="8"/>
      <c r="APN942" s="8"/>
      <c r="APO942" s="8"/>
      <c r="APP942" s="8"/>
      <c r="APQ942" s="8"/>
      <c r="APR942" s="8"/>
      <c r="APS942" s="8"/>
      <c r="APT942" s="8"/>
      <c r="APU942" s="8"/>
      <c r="APV942" s="8"/>
      <c r="APW942" s="8"/>
      <c r="APX942" s="8"/>
      <c r="APY942" s="8"/>
      <c r="APZ942" s="8"/>
      <c r="AQA942" s="8"/>
      <c r="AQB942" s="8"/>
      <c r="AQC942" s="8"/>
      <c r="AQD942" s="8"/>
      <c r="AQE942" s="8"/>
      <c r="AQF942" s="8"/>
      <c r="AQG942" s="8"/>
      <c r="AQH942" s="8"/>
      <c r="AQI942" s="8"/>
      <c r="AQJ942" s="8"/>
      <c r="AQK942" s="8"/>
      <c r="AQL942" s="8"/>
      <c r="AQM942" s="8"/>
      <c r="AQN942" s="8"/>
      <c r="AQO942" s="8"/>
      <c r="AQP942" s="8"/>
      <c r="AQQ942" s="8"/>
      <c r="AQR942" s="8"/>
      <c r="AQS942" s="8"/>
      <c r="AQT942" s="8"/>
      <c r="AQU942" s="8"/>
      <c r="AQV942" s="8"/>
      <c r="AQW942" s="8"/>
      <c r="AQX942" s="8"/>
      <c r="AQY942" s="8"/>
      <c r="AQZ942" s="8"/>
      <c r="ARA942" s="8"/>
      <c r="ARB942" s="8"/>
      <c r="ARC942" s="8"/>
      <c r="ARD942" s="8"/>
      <c r="ARE942" s="8"/>
      <c r="ARF942" s="8"/>
      <c r="ARG942" s="8"/>
      <c r="ARH942" s="8"/>
      <c r="ARI942" s="8"/>
      <c r="ARJ942" s="8"/>
      <c r="ARK942" s="8"/>
      <c r="ARL942" s="8"/>
      <c r="ARM942" s="8"/>
      <c r="ARN942" s="8"/>
      <c r="ARO942" s="8"/>
      <c r="ARP942" s="8"/>
      <c r="ARQ942" s="8"/>
      <c r="ARR942" s="8"/>
      <c r="ARS942" s="8"/>
      <c r="ART942" s="8"/>
      <c r="ARU942" s="8"/>
      <c r="ARV942" s="8"/>
      <c r="ARW942" s="8"/>
      <c r="ARX942" s="8"/>
      <c r="ARY942" s="8"/>
      <c r="ARZ942" s="8"/>
      <c r="ASA942" s="8"/>
      <c r="ASB942" s="8"/>
      <c r="ASC942" s="8"/>
      <c r="ASD942" s="8"/>
      <c r="ASE942" s="8"/>
      <c r="ASF942" s="8"/>
      <c r="ASG942" s="8"/>
      <c r="ASH942" s="8"/>
      <c r="ASI942" s="8"/>
      <c r="ASJ942" s="8"/>
      <c r="ASK942" s="8"/>
      <c r="ASL942" s="8"/>
      <c r="ASM942" s="8"/>
      <c r="ASN942" s="8"/>
      <c r="ASO942" s="8"/>
      <c r="ASP942" s="8"/>
      <c r="ASQ942" s="8"/>
      <c r="ASR942" s="8"/>
      <c r="ASS942" s="8"/>
      <c r="AST942" s="8"/>
      <c r="ASU942" s="8"/>
      <c r="ASV942" s="8"/>
      <c r="ASW942" s="8"/>
      <c r="ASX942" s="8"/>
      <c r="ASY942" s="8"/>
      <c r="ASZ942" s="8"/>
      <c r="ATA942" s="8"/>
      <c r="ATB942" s="8"/>
      <c r="ATC942" s="8"/>
      <c r="ATD942" s="8"/>
      <c r="ATE942" s="8"/>
      <c r="ATF942" s="8"/>
      <c r="ATG942" s="8"/>
      <c r="ATH942" s="8"/>
      <c r="ATI942" s="8"/>
      <c r="ATJ942" s="8"/>
      <c r="ATK942" s="8"/>
      <c r="ATL942" s="8"/>
      <c r="ATM942" s="8"/>
      <c r="ATN942" s="8"/>
      <c r="ATO942" s="8"/>
      <c r="ATP942" s="8"/>
      <c r="ATQ942" s="8"/>
      <c r="ATR942" s="8"/>
      <c r="ATS942" s="8"/>
      <c r="ATT942" s="8"/>
      <c r="ATU942" s="8"/>
      <c r="ATV942" s="8"/>
      <c r="ATW942" s="8"/>
      <c r="ATX942" s="8"/>
      <c r="ATY942" s="8"/>
      <c r="ATZ942" s="8"/>
      <c r="AUA942" s="8"/>
      <c r="AUB942" s="8"/>
      <c r="AUC942" s="8"/>
      <c r="AUD942" s="8"/>
      <c r="AUE942" s="8"/>
      <c r="AUF942" s="8"/>
      <c r="AUG942" s="8"/>
      <c r="AUH942" s="8"/>
      <c r="AUI942" s="8"/>
      <c r="AUJ942" s="8"/>
      <c r="AUK942" s="8"/>
      <c r="AUL942" s="8"/>
      <c r="AUM942" s="8"/>
      <c r="AUN942" s="8"/>
      <c r="AUO942" s="8"/>
      <c r="AUP942" s="8"/>
      <c r="AUQ942" s="8"/>
      <c r="AUR942" s="8"/>
      <c r="AUS942" s="8"/>
      <c r="AUT942" s="8"/>
      <c r="AUU942" s="8"/>
      <c r="AUV942" s="8"/>
      <c r="AUW942" s="8"/>
      <c r="AUX942" s="8"/>
      <c r="AUY942" s="8"/>
      <c r="AUZ942" s="8"/>
      <c r="AVA942" s="8"/>
      <c r="AVB942" s="8"/>
      <c r="AVC942" s="8"/>
      <c r="AVD942" s="8"/>
      <c r="AVE942" s="8"/>
      <c r="AVF942" s="8"/>
      <c r="AVG942" s="8"/>
      <c r="AVH942" s="8"/>
      <c r="AVI942" s="8"/>
      <c r="AVJ942" s="8"/>
      <c r="AVK942" s="8"/>
      <c r="AVL942" s="8"/>
      <c r="AVM942" s="8"/>
      <c r="AVN942" s="8"/>
      <c r="AVO942" s="8"/>
      <c r="AVP942" s="8"/>
      <c r="AVQ942" s="8"/>
      <c r="AVR942" s="8"/>
      <c r="AVS942" s="8"/>
      <c r="AVT942" s="8"/>
      <c r="AVU942" s="8"/>
      <c r="AVV942" s="8"/>
      <c r="AVW942" s="8"/>
      <c r="AVX942" s="8"/>
      <c r="AVY942" s="8"/>
      <c r="AVZ942" s="8"/>
      <c r="AWA942" s="8"/>
      <c r="AWB942" s="8"/>
      <c r="AWC942" s="8"/>
      <c r="AWD942" s="8"/>
      <c r="AWE942" s="8"/>
      <c r="AWF942" s="8"/>
      <c r="AWG942" s="8"/>
      <c r="AWH942" s="8"/>
      <c r="AWI942" s="8"/>
      <c r="AWJ942" s="8"/>
      <c r="AWK942" s="8"/>
      <c r="AWL942" s="8"/>
      <c r="AWM942" s="8"/>
      <c r="AWN942" s="8"/>
      <c r="AWO942" s="8"/>
      <c r="AWP942" s="8"/>
      <c r="AWQ942" s="8"/>
      <c r="AWR942" s="8"/>
      <c r="AWS942" s="8"/>
      <c r="AWT942" s="8"/>
      <c r="AWU942" s="8"/>
      <c r="AWV942" s="8"/>
      <c r="AWW942" s="8"/>
      <c r="AWX942" s="8"/>
      <c r="AWY942" s="8"/>
      <c r="AWZ942" s="8"/>
      <c r="AXA942" s="8"/>
      <c r="AXB942" s="8"/>
      <c r="AXC942" s="8"/>
      <c r="AXD942" s="8"/>
      <c r="AXE942" s="8"/>
      <c r="AXF942" s="8"/>
      <c r="AXG942" s="8"/>
      <c r="AXH942" s="8"/>
      <c r="AXI942" s="8"/>
      <c r="AXJ942" s="8"/>
      <c r="AXK942" s="8"/>
      <c r="AXL942" s="8"/>
      <c r="AXM942" s="8"/>
      <c r="AXN942" s="8"/>
      <c r="AXO942" s="8"/>
      <c r="AXP942" s="8"/>
      <c r="AXQ942" s="8"/>
      <c r="AXR942" s="8"/>
      <c r="AXS942" s="8"/>
      <c r="AXT942" s="8"/>
      <c r="AXU942" s="8"/>
      <c r="AXV942" s="8"/>
      <c r="AXW942" s="8"/>
      <c r="AXX942" s="8"/>
      <c r="AXY942" s="8"/>
      <c r="AXZ942" s="8"/>
      <c r="AYA942" s="8"/>
      <c r="AYB942" s="8"/>
      <c r="AYC942" s="8"/>
      <c r="AYD942" s="8"/>
      <c r="AYE942" s="8"/>
      <c r="AYF942" s="8"/>
      <c r="AYG942" s="8"/>
      <c r="AYH942" s="8"/>
      <c r="AYI942" s="8"/>
      <c r="AYJ942" s="8"/>
      <c r="AYK942" s="8"/>
      <c r="AYL942" s="8"/>
      <c r="AYM942" s="8"/>
      <c r="AYN942" s="8"/>
      <c r="AYO942" s="8"/>
      <c r="AYP942" s="8"/>
      <c r="AYQ942" s="8"/>
      <c r="AYR942" s="8"/>
      <c r="AYS942" s="8"/>
      <c r="AYT942" s="8"/>
      <c r="AYU942" s="8"/>
      <c r="AYV942" s="8"/>
      <c r="AYW942" s="8"/>
      <c r="AYX942" s="8"/>
      <c r="AYY942" s="8"/>
      <c r="AYZ942" s="8"/>
      <c r="AZA942" s="8"/>
      <c r="AZB942" s="8"/>
      <c r="AZC942" s="8"/>
      <c r="AZD942" s="8"/>
      <c r="AZE942" s="8"/>
      <c r="AZF942" s="8"/>
      <c r="AZG942" s="8"/>
      <c r="AZH942" s="8"/>
      <c r="AZI942" s="8"/>
      <c r="AZJ942" s="8"/>
      <c r="AZK942" s="8"/>
      <c r="AZL942" s="8"/>
      <c r="AZM942" s="8"/>
      <c r="AZN942" s="8"/>
      <c r="AZO942" s="8"/>
      <c r="AZP942" s="8"/>
      <c r="AZQ942" s="8"/>
      <c r="AZR942" s="8"/>
      <c r="AZS942" s="8"/>
      <c r="AZT942" s="8"/>
      <c r="AZU942" s="8"/>
      <c r="AZV942" s="8"/>
      <c r="AZW942" s="8"/>
      <c r="AZX942" s="8"/>
      <c r="AZY942" s="8"/>
      <c r="AZZ942" s="8"/>
      <c r="BAA942" s="8"/>
      <c r="BAB942" s="8"/>
      <c r="BAC942" s="8"/>
      <c r="BAD942" s="8"/>
      <c r="BAE942" s="8"/>
      <c r="BAF942" s="8"/>
      <c r="BAG942" s="8"/>
      <c r="BAH942" s="8"/>
      <c r="BAI942" s="8"/>
      <c r="BAJ942" s="8"/>
      <c r="BAK942" s="8"/>
      <c r="BAL942" s="8"/>
      <c r="BAM942" s="8"/>
      <c r="BAN942" s="8"/>
      <c r="BAO942" s="8"/>
      <c r="BAP942" s="8"/>
      <c r="BAQ942" s="8"/>
      <c r="BAR942" s="8"/>
      <c r="BAS942" s="8"/>
      <c r="BAT942" s="8"/>
      <c r="BAU942" s="8"/>
      <c r="BAV942" s="8"/>
      <c r="BAW942" s="8"/>
      <c r="BAX942" s="8"/>
      <c r="BAY942" s="8"/>
      <c r="BAZ942" s="8"/>
      <c r="BBA942" s="8"/>
      <c r="BBB942" s="8"/>
      <c r="BBC942" s="8"/>
      <c r="BBD942" s="8"/>
      <c r="BBE942" s="8"/>
      <c r="BBF942" s="8"/>
      <c r="BBG942" s="8"/>
      <c r="BBH942" s="8"/>
      <c r="BBI942" s="8"/>
      <c r="BBJ942" s="8"/>
      <c r="BBK942" s="8"/>
      <c r="BBL942" s="8"/>
      <c r="BBM942" s="8"/>
      <c r="BBN942" s="8"/>
      <c r="BBO942" s="8"/>
      <c r="BBP942" s="8"/>
      <c r="BBQ942" s="8"/>
      <c r="BBR942" s="8"/>
      <c r="BBS942" s="8"/>
      <c r="BBT942" s="8"/>
      <c r="BBU942" s="8"/>
      <c r="BBV942" s="8"/>
      <c r="BBW942" s="8"/>
      <c r="BBX942" s="8"/>
      <c r="BBY942" s="8"/>
      <c r="BBZ942" s="8"/>
      <c r="BCA942" s="8"/>
      <c r="BCB942" s="8"/>
      <c r="BCC942" s="8"/>
      <c r="BCD942" s="8"/>
      <c r="BCE942" s="8"/>
      <c r="BCF942" s="8"/>
      <c r="BCG942" s="8"/>
      <c r="BCH942" s="8"/>
      <c r="BCI942" s="8"/>
      <c r="BCJ942" s="8"/>
      <c r="BCK942" s="8"/>
      <c r="BCL942" s="8"/>
      <c r="BCM942" s="8"/>
      <c r="BCN942" s="8"/>
      <c r="BCO942" s="8"/>
      <c r="BCP942" s="8"/>
      <c r="BCQ942" s="8"/>
      <c r="BCR942" s="8"/>
      <c r="BCS942" s="8"/>
      <c r="BCT942" s="8"/>
      <c r="BCU942" s="8"/>
      <c r="BCV942" s="8"/>
      <c r="BCW942" s="8"/>
      <c r="BCX942" s="8"/>
      <c r="BCY942" s="8"/>
      <c r="BCZ942" s="8"/>
      <c r="BDA942" s="8"/>
      <c r="BDB942" s="8"/>
      <c r="BDC942" s="8"/>
      <c r="BDD942" s="8"/>
      <c r="BDE942" s="8"/>
      <c r="BDF942" s="8"/>
      <c r="BDG942" s="8"/>
      <c r="BDH942" s="8"/>
      <c r="BDI942" s="8"/>
      <c r="BDJ942" s="8"/>
      <c r="BDK942" s="8"/>
      <c r="BDL942" s="8"/>
      <c r="BDM942" s="8"/>
      <c r="BDN942" s="8"/>
      <c r="BDO942" s="8"/>
      <c r="BDP942" s="8"/>
      <c r="BDQ942" s="8"/>
      <c r="BDR942" s="8"/>
      <c r="BDS942" s="8"/>
      <c r="BDT942" s="8"/>
      <c r="BDU942" s="8"/>
      <c r="BDV942" s="8"/>
      <c r="BDW942" s="8"/>
      <c r="BDX942" s="8"/>
      <c r="BDY942" s="8"/>
      <c r="BDZ942" s="8"/>
      <c r="BEA942" s="8"/>
      <c r="BEB942" s="8"/>
      <c r="BEC942" s="8"/>
      <c r="BED942" s="8"/>
      <c r="BEE942" s="8"/>
      <c r="BEF942" s="8"/>
      <c r="BEG942" s="8"/>
      <c r="BEH942" s="8"/>
      <c r="BEI942" s="8"/>
      <c r="BEJ942" s="8"/>
      <c r="BEK942" s="8"/>
      <c r="BEL942" s="8"/>
      <c r="BEM942" s="8"/>
      <c r="BEN942" s="8"/>
      <c r="BEO942" s="8"/>
      <c r="BEP942" s="8"/>
      <c r="BEQ942" s="8"/>
      <c r="BER942" s="8"/>
      <c r="BES942" s="8"/>
      <c r="BET942" s="8"/>
      <c r="BEU942" s="8"/>
      <c r="BEV942" s="8"/>
      <c r="BEW942" s="8"/>
      <c r="BEX942" s="8"/>
      <c r="BEY942" s="8"/>
      <c r="BEZ942" s="8"/>
      <c r="BFA942" s="8"/>
      <c r="BFB942" s="8"/>
      <c r="BFC942" s="8"/>
      <c r="BFD942" s="8"/>
      <c r="BFE942" s="8"/>
      <c r="BFF942" s="8"/>
      <c r="BFG942" s="8"/>
      <c r="BFH942" s="8"/>
      <c r="BFI942" s="8"/>
      <c r="BFJ942" s="8"/>
      <c r="BFK942" s="8"/>
      <c r="BFL942" s="8"/>
      <c r="BFM942" s="8"/>
      <c r="BFN942" s="8"/>
      <c r="BFO942" s="8"/>
      <c r="BFP942" s="8"/>
      <c r="BFQ942" s="8"/>
      <c r="BFR942" s="8"/>
      <c r="BFS942" s="8"/>
      <c r="BFT942" s="8"/>
      <c r="BFU942" s="8"/>
      <c r="BFV942" s="8"/>
      <c r="BFW942" s="8"/>
      <c r="BFX942" s="8"/>
      <c r="BFY942" s="8"/>
      <c r="BFZ942" s="8"/>
      <c r="BGA942" s="8"/>
      <c r="BGB942" s="8"/>
      <c r="BGC942" s="8"/>
      <c r="BGD942" s="8"/>
      <c r="BGE942" s="8"/>
      <c r="BGF942" s="8"/>
      <c r="BGG942" s="8"/>
      <c r="BGH942" s="8"/>
      <c r="BGI942" s="8"/>
      <c r="BGJ942" s="8"/>
      <c r="BGK942" s="8"/>
      <c r="BGL942" s="8"/>
      <c r="BGM942" s="8"/>
      <c r="BGN942" s="8"/>
      <c r="BGO942" s="8"/>
      <c r="BGP942" s="8"/>
      <c r="BGQ942" s="8"/>
      <c r="BGR942" s="8"/>
      <c r="BGS942" s="8"/>
      <c r="BGT942" s="8"/>
      <c r="BGU942" s="8"/>
      <c r="BGV942" s="8"/>
      <c r="BGW942" s="8"/>
      <c r="BGX942" s="8"/>
      <c r="BGY942" s="8"/>
      <c r="BGZ942" s="8"/>
      <c r="BHA942" s="8"/>
      <c r="BHB942" s="8"/>
      <c r="BHC942" s="8"/>
      <c r="BHD942" s="8"/>
      <c r="BHE942" s="8"/>
      <c r="BHF942" s="8"/>
      <c r="BHG942" s="8"/>
      <c r="BHH942" s="8"/>
      <c r="BHI942" s="8"/>
      <c r="BHJ942" s="8"/>
      <c r="BHK942" s="8"/>
      <c r="BHL942" s="8"/>
      <c r="BHM942" s="8"/>
      <c r="BHN942" s="8"/>
      <c r="BHO942" s="8"/>
      <c r="BHP942" s="8"/>
      <c r="BHQ942" s="8"/>
      <c r="BHR942" s="8"/>
      <c r="BHS942" s="8"/>
      <c r="BHT942" s="8"/>
      <c r="BHU942" s="8"/>
      <c r="BHV942" s="8"/>
      <c r="BHW942" s="8"/>
      <c r="BHX942" s="8"/>
      <c r="BHY942" s="8"/>
      <c r="BHZ942" s="8"/>
      <c r="BIA942" s="8"/>
      <c r="BIB942" s="8"/>
      <c r="BIC942" s="8"/>
      <c r="BID942" s="8"/>
      <c r="BIE942" s="8"/>
      <c r="BIF942" s="8"/>
      <c r="BIG942" s="8"/>
      <c r="BIH942" s="8"/>
      <c r="BII942" s="8"/>
      <c r="BIJ942" s="8"/>
      <c r="BIK942" s="8"/>
      <c r="BIL942" s="8"/>
      <c r="BIM942" s="8"/>
      <c r="BIN942" s="8"/>
      <c r="BIO942" s="8"/>
      <c r="BIP942" s="8"/>
      <c r="BIQ942" s="8"/>
      <c r="BIR942" s="8"/>
      <c r="BIS942" s="8"/>
      <c r="BIT942" s="8"/>
      <c r="BIU942" s="8"/>
      <c r="BIV942" s="8"/>
      <c r="BIW942" s="8"/>
      <c r="BIX942" s="8"/>
      <c r="BIY942" s="8"/>
      <c r="BIZ942" s="8"/>
      <c r="BJA942" s="8"/>
      <c r="BJB942" s="8"/>
      <c r="BJC942" s="8"/>
      <c r="BJD942" s="8"/>
      <c r="BJE942" s="8"/>
      <c r="BJF942" s="8"/>
      <c r="BJG942" s="8"/>
      <c r="BJH942" s="8"/>
      <c r="BJI942" s="8"/>
      <c r="BJJ942" s="8"/>
      <c r="BJK942" s="8"/>
      <c r="BJL942" s="8"/>
      <c r="BJM942" s="8"/>
      <c r="BJN942" s="8"/>
      <c r="BJO942" s="8"/>
      <c r="BJP942" s="8"/>
      <c r="BJQ942" s="8"/>
      <c r="BJR942" s="8"/>
      <c r="BJS942" s="8"/>
      <c r="BJT942" s="8"/>
      <c r="BJU942" s="8"/>
      <c r="BJV942" s="8"/>
      <c r="BJW942" s="8"/>
      <c r="BJX942" s="8"/>
      <c r="BJY942" s="8"/>
      <c r="BJZ942" s="8"/>
      <c r="BKA942" s="8"/>
      <c r="BKB942" s="8"/>
      <c r="BKC942" s="8"/>
      <c r="BKD942" s="8"/>
      <c r="BKE942" s="8"/>
      <c r="BKF942" s="8"/>
      <c r="BKG942" s="8"/>
      <c r="BKH942" s="8"/>
      <c r="BKI942" s="8"/>
      <c r="BKJ942" s="8"/>
      <c r="BKK942" s="8"/>
      <c r="BKL942" s="8"/>
      <c r="BKM942" s="8"/>
      <c r="BKN942" s="8"/>
      <c r="BKO942" s="8"/>
      <c r="BKP942" s="8"/>
      <c r="BKQ942" s="8"/>
      <c r="BKR942" s="8"/>
      <c r="BKS942" s="8"/>
      <c r="BKT942" s="8"/>
      <c r="BKU942" s="8"/>
      <c r="BKV942" s="8"/>
      <c r="BKW942" s="8"/>
      <c r="BKX942" s="8"/>
      <c r="BKY942" s="8"/>
      <c r="BKZ942" s="8"/>
      <c r="BLA942" s="8"/>
      <c r="BLB942" s="8"/>
      <c r="BLC942" s="8"/>
      <c r="BLD942" s="8"/>
      <c r="BLE942" s="8"/>
      <c r="BLF942" s="8"/>
      <c r="BLG942" s="8"/>
      <c r="BLH942" s="8"/>
      <c r="BLI942" s="8"/>
      <c r="BLJ942" s="8"/>
      <c r="BLK942" s="8"/>
      <c r="BLL942" s="8"/>
      <c r="BLM942" s="8"/>
      <c r="BLN942" s="8"/>
      <c r="BLO942" s="8"/>
      <c r="BLP942" s="8"/>
      <c r="BLQ942" s="8"/>
      <c r="BLR942" s="8"/>
      <c r="BLS942" s="8"/>
      <c r="BLT942" s="8"/>
      <c r="BLU942" s="8"/>
      <c r="BLV942" s="8"/>
      <c r="BLW942" s="8"/>
      <c r="BLX942" s="8"/>
      <c r="BLY942" s="8"/>
      <c r="BLZ942" s="8"/>
      <c r="BMA942" s="8"/>
      <c r="BMB942" s="8"/>
      <c r="BMC942" s="8"/>
      <c r="BMD942" s="8"/>
      <c r="BME942" s="8"/>
      <c r="BMF942" s="8"/>
      <c r="BMG942" s="8"/>
      <c r="BMH942" s="8"/>
      <c r="BMI942" s="8"/>
      <c r="BMJ942" s="8"/>
      <c r="BMK942" s="8"/>
      <c r="BML942" s="8"/>
      <c r="BMM942" s="8"/>
      <c r="BMN942" s="8"/>
      <c r="BMO942" s="8"/>
      <c r="BMP942" s="8"/>
      <c r="BMQ942" s="8"/>
      <c r="BMR942" s="8"/>
      <c r="BMS942" s="8"/>
      <c r="BMT942" s="8"/>
      <c r="BMU942" s="8"/>
      <c r="BMV942" s="8"/>
      <c r="BMW942" s="8"/>
      <c r="BMX942" s="8"/>
      <c r="BMY942" s="8"/>
      <c r="BMZ942" s="8"/>
      <c r="BNA942" s="8"/>
      <c r="BNB942" s="8"/>
      <c r="BNC942" s="8"/>
      <c r="BND942" s="8"/>
      <c r="BNE942" s="8"/>
      <c r="BNF942" s="8"/>
      <c r="BNG942" s="8"/>
      <c r="BNH942" s="8"/>
      <c r="BNI942" s="8"/>
      <c r="BNJ942" s="8"/>
      <c r="BNK942" s="8"/>
      <c r="BNL942" s="8"/>
      <c r="BNM942" s="8"/>
      <c r="BNN942" s="8"/>
      <c r="BNO942" s="8"/>
      <c r="BNP942" s="8"/>
      <c r="BNQ942" s="8"/>
      <c r="BNR942" s="8"/>
      <c r="BNS942" s="8"/>
      <c r="BNT942" s="8"/>
      <c r="BNU942" s="8"/>
      <c r="BNV942" s="8"/>
      <c r="BNW942" s="8"/>
      <c r="BNX942" s="8"/>
      <c r="BNY942" s="8"/>
      <c r="BNZ942" s="8"/>
      <c r="BOA942" s="8"/>
      <c r="BOB942" s="8"/>
      <c r="BOC942" s="8"/>
      <c r="BOD942" s="8"/>
      <c r="BOE942" s="8"/>
      <c r="BOF942" s="8"/>
      <c r="BOG942" s="8"/>
      <c r="BOH942" s="8"/>
      <c r="BOI942" s="8"/>
      <c r="BOJ942" s="8"/>
      <c r="BOK942" s="8"/>
      <c r="BOL942" s="8"/>
      <c r="BOM942" s="8"/>
      <c r="BON942" s="8"/>
      <c r="BOO942" s="8"/>
      <c r="BOP942" s="8"/>
      <c r="BOQ942" s="8"/>
      <c r="BOR942" s="8"/>
      <c r="BOS942" s="8"/>
      <c r="BOT942" s="8"/>
      <c r="BOU942" s="8"/>
      <c r="BOV942" s="8"/>
      <c r="BOW942" s="8"/>
      <c r="BOX942" s="8"/>
      <c r="BOY942" s="8"/>
      <c r="BOZ942" s="8"/>
      <c r="BPA942" s="8"/>
      <c r="BPB942" s="8"/>
      <c r="BPC942" s="8"/>
      <c r="BPD942" s="8"/>
      <c r="BPE942" s="8"/>
      <c r="BPF942" s="8"/>
      <c r="BPG942" s="8"/>
      <c r="BPH942" s="8"/>
      <c r="BPI942" s="8"/>
      <c r="BPJ942" s="8"/>
      <c r="BPK942" s="8"/>
      <c r="BPL942" s="8"/>
      <c r="BPM942" s="8"/>
      <c r="BPN942" s="8"/>
      <c r="BPO942" s="8"/>
      <c r="BPP942" s="8"/>
      <c r="BPQ942" s="8"/>
      <c r="BPR942" s="8"/>
      <c r="BPS942" s="8"/>
      <c r="BPT942" s="8"/>
      <c r="BPU942" s="8"/>
      <c r="BPV942" s="8"/>
      <c r="BPW942" s="8"/>
      <c r="BPX942" s="8"/>
      <c r="BPY942" s="8"/>
      <c r="BPZ942" s="8"/>
      <c r="BQA942" s="8"/>
      <c r="BQB942" s="8"/>
      <c r="BQC942" s="8"/>
      <c r="BQD942" s="8"/>
      <c r="BQE942" s="8"/>
      <c r="BQF942" s="8"/>
      <c r="BQG942" s="8"/>
      <c r="BQH942" s="8"/>
      <c r="BQI942" s="8"/>
      <c r="BQJ942" s="8"/>
      <c r="BQK942" s="8"/>
      <c r="BQL942" s="8"/>
      <c r="BQM942" s="8"/>
      <c r="BQN942" s="8"/>
      <c r="BQO942" s="8"/>
      <c r="BQP942" s="8"/>
      <c r="BQQ942" s="8"/>
      <c r="BQR942" s="8"/>
      <c r="BQS942" s="8"/>
      <c r="BQT942" s="8"/>
      <c r="BQU942" s="8"/>
      <c r="BQV942" s="8"/>
      <c r="BQW942" s="8"/>
      <c r="BQX942" s="8"/>
      <c r="BQY942" s="8"/>
      <c r="BQZ942" s="8"/>
      <c r="BRA942" s="8"/>
      <c r="BRB942" s="8"/>
      <c r="BRC942" s="8"/>
      <c r="BRD942" s="8"/>
      <c r="BRE942" s="8"/>
      <c r="BRF942" s="8"/>
      <c r="BRG942" s="8"/>
      <c r="BRH942" s="8"/>
      <c r="BRI942" s="8"/>
      <c r="BRJ942" s="8"/>
      <c r="BRK942" s="8"/>
      <c r="BRL942" s="8"/>
      <c r="BRM942" s="8"/>
      <c r="BRN942" s="8"/>
      <c r="BRO942" s="8"/>
      <c r="BRP942" s="8"/>
      <c r="BRQ942" s="8"/>
      <c r="BRR942" s="8"/>
      <c r="BRS942" s="8"/>
      <c r="BRT942" s="8"/>
      <c r="BRU942" s="8"/>
      <c r="BRV942" s="8"/>
      <c r="BRW942" s="8"/>
      <c r="BRX942" s="8"/>
      <c r="BRY942" s="8"/>
      <c r="BRZ942" s="8"/>
      <c r="BSA942" s="8"/>
      <c r="BSB942" s="8"/>
      <c r="BSC942" s="8"/>
      <c r="BSD942" s="8"/>
      <c r="BSE942" s="8"/>
      <c r="BSF942" s="8"/>
      <c r="BSG942" s="8"/>
      <c r="BSH942" s="8"/>
      <c r="BSI942" s="8"/>
      <c r="BSJ942" s="8"/>
      <c r="BSK942" s="8"/>
      <c r="BSL942" s="8"/>
      <c r="BSM942" s="8"/>
      <c r="BSN942" s="8"/>
      <c r="BSO942" s="8"/>
      <c r="BSP942" s="8"/>
      <c r="BSQ942" s="8"/>
      <c r="BSR942" s="8"/>
      <c r="BSS942" s="8"/>
      <c r="BST942" s="8"/>
      <c r="BSU942" s="8"/>
      <c r="BSV942" s="8"/>
      <c r="BSW942" s="8"/>
      <c r="BSX942" s="8"/>
      <c r="BSY942" s="8"/>
      <c r="BSZ942" s="8"/>
      <c r="BTA942" s="8"/>
      <c r="BTB942" s="8"/>
      <c r="BTC942" s="8"/>
      <c r="BTD942" s="8"/>
      <c r="BTE942" s="8"/>
      <c r="BTF942" s="8"/>
      <c r="BTG942" s="8"/>
      <c r="BTH942" s="8"/>
      <c r="BTI942" s="8"/>
      <c r="BTJ942" s="8"/>
      <c r="BTK942" s="8"/>
      <c r="BTL942" s="8"/>
      <c r="BTM942" s="8"/>
      <c r="BTN942" s="8"/>
      <c r="BTO942" s="8"/>
      <c r="BTP942" s="8"/>
      <c r="BTQ942" s="8"/>
      <c r="BTR942" s="8"/>
      <c r="BTS942" s="8"/>
      <c r="BTT942" s="8"/>
      <c r="BTU942" s="8"/>
      <c r="BTV942" s="8"/>
      <c r="BTW942" s="8"/>
      <c r="BTX942" s="8"/>
      <c r="BTY942" s="8"/>
      <c r="BTZ942" s="8"/>
      <c r="BUA942" s="8"/>
      <c r="BUB942" s="8"/>
      <c r="BUC942" s="8"/>
      <c r="BUD942" s="8"/>
      <c r="BUE942" s="8"/>
      <c r="BUF942" s="8"/>
      <c r="BUG942" s="8"/>
      <c r="BUH942" s="8"/>
      <c r="BUI942" s="8"/>
      <c r="BUJ942" s="8"/>
      <c r="BUK942" s="8"/>
      <c r="BUL942" s="8"/>
      <c r="BUM942" s="8"/>
      <c r="BUN942" s="8"/>
      <c r="BUO942" s="8"/>
      <c r="BUP942" s="8"/>
      <c r="BUQ942" s="8"/>
      <c r="BUR942" s="8"/>
      <c r="BUS942" s="8"/>
      <c r="BUT942" s="8"/>
      <c r="BUU942" s="8"/>
      <c r="BUV942" s="8"/>
      <c r="BUW942" s="8"/>
      <c r="BUX942" s="8"/>
      <c r="BUY942" s="8"/>
      <c r="BUZ942" s="8"/>
      <c r="BVA942" s="8"/>
      <c r="BVB942" s="8"/>
      <c r="BVC942" s="8"/>
      <c r="BVD942" s="8"/>
      <c r="BVE942" s="8"/>
      <c r="BVF942" s="8"/>
      <c r="BVG942" s="8"/>
      <c r="BVH942" s="8"/>
      <c r="BVI942" s="8"/>
      <c r="BVJ942" s="8"/>
      <c r="BVK942" s="8"/>
      <c r="BVL942" s="8"/>
      <c r="BVM942" s="8"/>
      <c r="BVN942" s="8"/>
      <c r="BVO942" s="8"/>
      <c r="BVP942" s="8"/>
      <c r="BVQ942" s="8"/>
      <c r="BVR942" s="8"/>
      <c r="BVS942" s="8"/>
      <c r="BVT942" s="8"/>
      <c r="BVU942" s="8"/>
      <c r="BVV942" s="8"/>
      <c r="BVW942" s="8"/>
      <c r="BVX942" s="8"/>
      <c r="BVY942" s="8"/>
      <c r="BVZ942" s="8"/>
      <c r="BWA942" s="8"/>
      <c r="BWB942" s="8"/>
      <c r="BWC942" s="8"/>
      <c r="BWD942" s="8"/>
      <c r="BWE942" s="8"/>
      <c r="BWF942" s="8"/>
      <c r="BWG942" s="8"/>
      <c r="BWH942" s="8"/>
      <c r="BWI942" s="8"/>
      <c r="BWJ942" s="8"/>
      <c r="BWK942" s="8"/>
      <c r="BWL942" s="8"/>
      <c r="BWM942" s="8"/>
      <c r="BWN942" s="8"/>
      <c r="BWO942" s="8"/>
      <c r="BWP942" s="8"/>
      <c r="BWQ942" s="8"/>
    </row>
    <row r="943" spans="1:1967" s="547" customFormat="1" ht="102" customHeight="1">
      <c r="A943" s="9" t="s">
        <v>6633</v>
      </c>
      <c r="B943" s="100" t="s">
        <v>97</v>
      </c>
      <c r="C943" s="111" t="s">
        <v>1111</v>
      </c>
      <c r="D943" s="111" t="s">
        <v>1094</v>
      </c>
      <c r="E943" s="111" t="s">
        <v>1112</v>
      </c>
      <c r="F943" s="3"/>
      <c r="G943" s="3" t="s">
        <v>384</v>
      </c>
      <c r="H943" s="20">
        <v>1</v>
      </c>
      <c r="I943" s="114">
        <v>470000000</v>
      </c>
      <c r="J943" s="21" t="s">
        <v>1314</v>
      </c>
      <c r="K943" s="19" t="s">
        <v>2075</v>
      </c>
      <c r="L943" s="137" t="s">
        <v>3397</v>
      </c>
      <c r="M943" s="140" t="s">
        <v>383</v>
      </c>
      <c r="N943" s="346" t="s">
        <v>2084</v>
      </c>
      <c r="O943" s="3" t="s">
        <v>1366</v>
      </c>
      <c r="P943" s="7" t="s">
        <v>1338</v>
      </c>
      <c r="Q943" s="3" t="s">
        <v>1186</v>
      </c>
      <c r="R943" s="24">
        <v>91</v>
      </c>
      <c r="S943" s="92">
        <v>33870</v>
      </c>
      <c r="T943" s="83">
        <v>0</v>
      </c>
      <c r="U943" s="83">
        <f t="shared" si="321"/>
        <v>0</v>
      </c>
      <c r="V943" s="9" t="s">
        <v>1325</v>
      </c>
      <c r="W943" s="152" t="s">
        <v>1394</v>
      </c>
      <c r="X943" s="9" t="s">
        <v>9055</v>
      </c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  <c r="AN943" s="8"/>
      <c r="AO943" s="8"/>
      <c r="AP943" s="8"/>
      <c r="AQ943" s="8"/>
      <c r="AR943" s="8"/>
      <c r="AS943" s="8"/>
      <c r="AT943" s="8"/>
      <c r="AU943" s="8"/>
      <c r="AV943" s="8"/>
      <c r="AW943" s="8"/>
      <c r="AX943" s="8"/>
      <c r="AY943" s="8"/>
      <c r="AZ943" s="8"/>
      <c r="BA943" s="8"/>
      <c r="BB943" s="8"/>
      <c r="BC943" s="8"/>
      <c r="BD943" s="8"/>
      <c r="BE943" s="8"/>
      <c r="BF943" s="8"/>
      <c r="BG943" s="8"/>
      <c r="BH943" s="8"/>
      <c r="BI943" s="8"/>
      <c r="BJ943" s="8"/>
      <c r="BK943" s="8"/>
      <c r="BL943" s="8"/>
      <c r="BM943" s="8"/>
      <c r="BN943" s="8"/>
      <c r="BO943" s="8"/>
      <c r="BP943" s="8"/>
      <c r="BQ943" s="8"/>
      <c r="BR943" s="8"/>
      <c r="BS943" s="8"/>
      <c r="BT943" s="8"/>
      <c r="BU943" s="8"/>
      <c r="BV943" s="8"/>
      <c r="BW943" s="8"/>
      <c r="BX943" s="8"/>
      <c r="BY943" s="8"/>
      <c r="BZ943" s="8"/>
      <c r="CA943" s="8"/>
      <c r="CB943" s="8"/>
      <c r="CC943" s="8"/>
      <c r="CD943" s="8"/>
      <c r="CE943" s="8"/>
      <c r="CF943" s="8"/>
      <c r="CG943" s="8"/>
      <c r="CH943" s="8"/>
      <c r="CI943" s="8"/>
      <c r="CJ943" s="8"/>
      <c r="CK943" s="8"/>
      <c r="CL943" s="8"/>
      <c r="CM943" s="8"/>
      <c r="CN943" s="8"/>
      <c r="CO943" s="8"/>
      <c r="CP943" s="8"/>
      <c r="CQ943" s="8"/>
      <c r="CR943" s="8"/>
      <c r="CS943" s="8"/>
      <c r="CT943" s="8"/>
      <c r="CU943" s="8"/>
      <c r="CV943" s="8"/>
      <c r="CW943" s="8"/>
      <c r="CX943" s="8"/>
      <c r="CY943" s="8"/>
      <c r="CZ943" s="8"/>
      <c r="DA943" s="8"/>
      <c r="DB943" s="8"/>
      <c r="DC943" s="8"/>
      <c r="DD943" s="8"/>
      <c r="DE943" s="8"/>
      <c r="DF943" s="8"/>
      <c r="DG943" s="8"/>
      <c r="DH943" s="8"/>
      <c r="DI943" s="8"/>
      <c r="DJ943" s="8"/>
      <c r="DK943" s="8"/>
      <c r="DL943" s="8"/>
      <c r="DM943" s="8"/>
      <c r="DN943" s="8"/>
      <c r="DO943" s="8"/>
      <c r="DP943" s="8"/>
      <c r="DQ943" s="8"/>
      <c r="DR943" s="8"/>
      <c r="DS943" s="8"/>
      <c r="DT943" s="8"/>
      <c r="DU943" s="8"/>
      <c r="DV943" s="8"/>
      <c r="DW943" s="8"/>
      <c r="DX943" s="8"/>
      <c r="DY943" s="8"/>
      <c r="DZ943" s="8"/>
      <c r="EA943" s="8"/>
      <c r="EB943" s="8"/>
      <c r="EC943" s="8"/>
      <c r="ED943" s="8"/>
      <c r="EE943" s="8"/>
      <c r="EF943" s="8"/>
      <c r="EG943" s="8"/>
      <c r="EH943" s="8"/>
      <c r="EI943" s="8"/>
      <c r="EJ943" s="8"/>
      <c r="EK943" s="8"/>
      <c r="EL943" s="8"/>
      <c r="EM943" s="8"/>
      <c r="EN943" s="8"/>
      <c r="EO943" s="8"/>
      <c r="EP943" s="8"/>
      <c r="EQ943" s="8"/>
      <c r="ER943" s="8"/>
      <c r="ES943" s="8"/>
      <c r="ET943" s="8"/>
      <c r="EU943" s="8"/>
      <c r="EV943" s="8"/>
      <c r="EW943" s="8"/>
      <c r="EX943" s="8"/>
      <c r="EY943" s="8"/>
      <c r="EZ943" s="8"/>
      <c r="FA943" s="8"/>
      <c r="FB943" s="8"/>
      <c r="FC943" s="8"/>
      <c r="FD943" s="8"/>
      <c r="FE943" s="8"/>
      <c r="FF943" s="8"/>
      <c r="FG943" s="8"/>
      <c r="FH943" s="8"/>
      <c r="FI943" s="8"/>
      <c r="FJ943" s="8"/>
      <c r="FK943" s="8"/>
      <c r="FL943" s="8"/>
      <c r="FM943" s="8"/>
      <c r="FN943" s="8"/>
      <c r="FO943" s="8"/>
      <c r="FP943" s="8"/>
      <c r="FQ943" s="8"/>
      <c r="FR943" s="8"/>
      <c r="FS943" s="8"/>
      <c r="FT943" s="8"/>
      <c r="FU943" s="8"/>
      <c r="FV943" s="8"/>
      <c r="FW943" s="8"/>
      <c r="FX943" s="8"/>
      <c r="FY943" s="8"/>
      <c r="FZ943" s="8"/>
      <c r="GA943" s="8"/>
      <c r="GB943" s="8"/>
      <c r="GC943" s="8"/>
      <c r="GD943" s="8"/>
      <c r="GE943" s="8"/>
      <c r="GF943" s="8"/>
      <c r="GG943" s="8"/>
      <c r="GH943" s="8"/>
      <c r="GI943" s="8"/>
      <c r="GJ943" s="8"/>
      <c r="GK943" s="8"/>
      <c r="GL943" s="8"/>
      <c r="GM943" s="8"/>
      <c r="GN943" s="8"/>
      <c r="GO943" s="8"/>
      <c r="GP943" s="8"/>
      <c r="GQ943" s="8"/>
      <c r="GR943" s="8"/>
      <c r="GS943" s="8"/>
      <c r="GT943" s="8"/>
      <c r="GU943" s="8"/>
      <c r="GV943" s="8"/>
      <c r="GW943" s="8"/>
      <c r="GX943" s="8"/>
      <c r="GY943" s="8"/>
      <c r="GZ943" s="8"/>
      <c r="HA943" s="8"/>
      <c r="HB943" s="8"/>
      <c r="HC943" s="8"/>
      <c r="HD943" s="8"/>
      <c r="HE943" s="8"/>
      <c r="HF943" s="8"/>
      <c r="HG943" s="8"/>
      <c r="HH943" s="8"/>
      <c r="HI943" s="8"/>
      <c r="HJ943" s="8"/>
      <c r="HK943" s="8"/>
      <c r="HL943" s="8"/>
      <c r="HM943" s="8"/>
      <c r="HN943" s="8"/>
      <c r="HO943" s="8"/>
      <c r="HP943" s="8"/>
      <c r="HQ943" s="8"/>
      <c r="HR943" s="8"/>
      <c r="HS943" s="8"/>
      <c r="HT943" s="8"/>
      <c r="HU943" s="8"/>
      <c r="HV943" s="8"/>
      <c r="HW943" s="8"/>
      <c r="HX943" s="8"/>
      <c r="HY943" s="8"/>
      <c r="HZ943" s="8"/>
      <c r="IA943" s="8"/>
      <c r="IB943" s="8"/>
      <c r="IC943" s="8"/>
      <c r="ID943" s="8"/>
      <c r="IE943" s="8"/>
      <c r="IF943" s="8"/>
      <c r="IG943" s="8"/>
      <c r="IH943" s="8"/>
      <c r="II943" s="8"/>
      <c r="IJ943" s="8"/>
      <c r="IK943" s="8"/>
      <c r="IL943" s="8"/>
      <c r="IM943" s="8"/>
      <c r="IN943" s="8"/>
      <c r="IO943" s="8"/>
      <c r="IP943" s="8"/>
      <c r="IQ943" s="8"/>
      <c r="IR943" s="8"/>
      <c r="IS943" s="8"/>
      <c r="IT943" s="8"/>
      <c r="IU943" s="8"/>
      <c r="IV943" s="8"/>
      <c r="IW943" s="8"/>
      <c r="IX943" s="8"/>
      <c r="IY943" s="8"/>
      <c r="IZ943" s="8"/>
      <c r="JA943" s="8"/>
      <c r="JB943" s="8"/>
      <c r="JC943" s="8"/>
      <c r="JD943" s="8"/>
      <c r="JE943" s="8"/>
      <c r="JF943" s="8"/>
      <c r="JG943" s="8"/>
      <c r="JH943" s="8"/>
      <c r="JI943" s="8"/>
      <c r="JJ943" s="8"/>
      <c r="JK943" s="8"/>
      <c r="JL943" s="8"/>
      <c r="JM943" s="8"/>
      <c r="JN943" s="8"/>
      <c r="JO943" s="8"/>
      <c r="JP943" s="8"/>
      <c r="JQ943" s="8"/>
      <c r="JR943" s="8"/>
      <c r="JS943" s="8"/>
      <c r="JT943" s="8"/>
      <c r="JU943" s="8"/>
      <c r="JV943" s="8"/>
      <c r="JW943" s="8"/>
      <c r="JX943" s="8"/>
      <c r="JY943" s="8"/>
      <c r="JZ943" s="8"/>
      <c r="KA943" s="8"/>
      <c r="KB943" s="8"/>
      <c r="KC943" s="8"/>
      <c r="KD943" s="8"/>
      <c r="KE943" s="8"/>
      <c r="KF943" s="8"/>
      <c r="KG943" s="8"/>
      <c r="KH943" s="8"/>
      <c r="KI943" s="8"/>
      <c r="KJ943" s="8"/>
      <c r="KK943" s="8"/>
      <c r="KL943" s="8"/>
      <c r="KM943" s="8"/>
      <c r="KN943" s="8"/>
      <c r="KO943" s="8"/>
      <c r="KP943" s="8"/>
      <c r="KQ943" s="8"/>
      <c r="KR943" s="8"/>
      <c r="KS943" s="8"/>
      <c r="KT943" s="8"/>
      <c r="KU943" s="8"/>
      <c r="KV943" s="8"/>
      <c r="KW943" s="8"/>
      <c r="KX943" s="8"/>
      <c r="KY943" s="8"/>
      <c r="KZ943" s="8"/>
      <c r="LA943" s="8"/>
      <c r="LB943" s="8"/>
      <c r="LC943" s="8"/>
      <c r="LD943" s="8"/>
      <c r="LE943" s="8"/>
      <c r="LF943" s="8"/>
      <c r="LG943" s="8"/>
      <c r="LH943" s="8"/>
      <c r="LI943" s="8"/>
      <c r="LJ943" s="8"/>
      <c r="LK943" s="8"/>
      <c r="LL943" s="8"/>
      <c r="LM943" s="8"/>
      <c r="LN943" s="8"/>
      <c r="LO943" s="8"/>
      <c r="LP943" s="8"/>
      <c r="LQ943" s="8"/>
      <c r="LR943" s="8"/>
      <c r="LS943" s="8"/>
      <c r="LT943" s="8"/>
      <c r="LU943" s="8"/>
      <c r="LV943" s="8"/>
      <c r="LW943" s="8"/>
      <c r="LX943" s="8"/>
      <c r="LY943" s="8"/>
      <c r="LZ943" s="8"/>
      <c r="MA943" s="8"/>
      <c r="MB943" s="8"/>
      <c r="MC943" s="8"/>
      <c r="MD943" s="8"/>
      <c r="ME943" s="8"/>
      <c r="MF943" s="8"/>
      <c r="MG943" s="8"/>
      <c r="MH943" s="8"/>
      <c r="MI943" s="8"/>
      <c r="MJ943" s="8"/>
      <c r="MK943" s="8"/>
      <c r="ML943" s="8"/>
      <c r="MM943" s="8"/>
      <c r="MN943" s="8"/>
      <c r="MO943" s="8"/>
      <c r="MP943" s="8"/>
      <c r="MQ943" s="8"/>
      <c r="MR943" s="8"/>
      <c r="MS943" s="8"/>
      <c r="MT943" s="8"/>
      <c r="MU943" s="8"/>
      <c r="MV943" s="8"/>
      <c r="MW943" s="8"/>
      <c r="MX943" s="8"/>
      <c r="MY943" s="8"/>
      <c r="MZ943" s="8"/>
      <c r="NA943" s="8"/>
      <c r="NB943" s="8"/>
      <c r="NC943" s="8"/>
      <c r="ND943" s="8"/>
      <c r="NE943" s="8"/>
      <c r="NF943" s="8"/>
      <c r="NG943" s="8"/>
      <c r="NH943" s="8"/>
      <c r="NI943" s="8"/>
      <c r="NJ943" s="8"/>
      <c r="NK943" s="8"/>
      <c r="NL943" s="8"/>
      <c r="NM943" s="8"/>
      <c r="NN943" s="8"/>
      <c r="NO943" s="8"/>
      <c r="NP943" s="8"/>
      <c r="NQ943" s="8"/>
      <c r="NR943" s="8"/>
      <c r="NS943" s="8"/>
      <c r="NT943" s="8"/>
      <c r="NU943" s="8"/>
      <c r="NV943" s="8"/>
      <c r="NW943" s="8"/>
      <c r="NX943" s="8"/>
      <c r="NY943" s="8"/>
      <c r="NZ943" s="8"/>
      <c r="OA943" s="8"/>
      <c r="OB943" s="8"/>
      <c r="OC943" s="8"/>
      <c r="OD943" s="8"/>
      <c r="OE943" s="8"/>
      <c r="OF943" s="8"/>
      <c r="OG943" s="8"/>
      <c r="OH943" s="8"/>
      <c r="OI943" s="8"/>
      <c r="OJ943" s="8"/>
      <c r="OK943" s="8"/>
      <c r="OL943" s="8"/>
      <c r="OM943" s="8"/>
      <c r="ON943" s="8"/>
      <c r="OO943" s="8"/>
      <c r="OP943" s="8"/>
      <c r="OQ943" s="8"/>
      <c r="OR943" s="8"/>
      <c r="OS943" s="8"/>
      <c r="OT943" s="8"/>
      <c r="OU943" s="8"/>
      <c r="OV943" s="8"/>
      <c r="OW943" s="8"/>
      <c r="OX943" s="8"/>
      <c r="OY943" s="8"/>
      <c r="OZ943" s="8"/>
      <c r="PA943" s="8"/>
      <c r="PB943" s="8"/>
      <c r="PC943" s="8"/>
      <c r="PD943" s="8"/>
      <c r="PE943" s="8"/>
      <c r="PF943" s="8"/>
      <c r="PG943" s="8"/>
      <c r="PH943" s="8"/>
      <c r="PI943" s="8"/>
      <c r="PJ943" s="8"/>
      <c r="PK943" s="8"/>
      <c r="PL943" s="8"/>
      <c r="PM943" s="8"/>
      <c r="PN943" s="8"/>
      <c r="PO943" s="8"/>
      <c r="PP943" s="8"/>
      <c r="PQ943" s="8"/>
      <c r="PR943" s="8"/>
      <c r="PS943" s="8"/>
      <c r="PT943" s="8"/>
      <c r="PU943" s="8"/>
      <c r="PV943" s="8"/>
      <c r="PW943" s="8"/>
      <c r="PX943" s="8"/>
      <c r="PY943" s="8"/>
      <c r="PZ943" s="8"/>
      <c r="QA943" s="8"/>
      <c r="QB943" s="8"/>
      <c r="QC943" s="8"/>
      <c r="QD943" s="8"/>
      <c r="QE943" s="8"/>
      <c r="QF943" s="8"/>
      <c r="QG943" s="8"/>
      <c r="QH943" s="8"/>
      <c r="QI943" s="8"/>
      <c r="QJ943" s="8"/>
      <c r="QK943" s="8"/>
      <c r="QL943" s="8"/>
      <c r="QM943" s="8"/>
      <c r="QN943" s="8"/>
      <c r="QO943" s="8"/>
      <c r="QP943" s="8"/>
      <c r="QQ943" s="8"/>
      <c r="QR943" s="8"/>
      <c r="QS943" s="8"/>
      <c r="QT943" s="8"/>
      <c r="QU943" s="8"/>
      <c r="QV943" s="8"/>
      <c r="QW943" s="8"/>
      <c r="QX943" s="8"/>
      <c r="QY943" s="8"/>
      <c r="QZ943" s="8"/>
      <c r="RA943" s="8"/>
      <c r="RB943" s="8"/>
      <c r="RC943" s="8"/>
      <c r="RD943" s="8"/>
      <c r="RE943" s="8"/>
      <c r="RF943" s="8"/>
      <c r="RG943" s="8"/>
      <c r="RH943" s="8"/>
      <c r="RI943" s="8"/>
      <c r="RJ943" s="8"/>
      <c r="RK943" s="8"/>
      <c r="RL943" s="8"/>
      <c r="RM943" s="8"/>
      <c r="RN943" s="8"/>
      <c r="RO943" s="8"/>
      <c r="RP943" s="8"/>
      <c r="RQ943" s="8"/>
      <c r="RR943" s="8"/>
      <c r="RS943" s="8"/>
      <c r="RT943" s="8"/>
      <c r="RU943" s="8"/>
      <c r="RV943" s="8"/>
      <c r="RW943" s="8"/>
      <c r="RX943" s="8"/>
      <c r="RY943" s="8"/>
      <c r="RZ943" s="8"/>
      <c r="SA943" s="8"/>
      <c r="SB943" s="8"/>
      <c r="SC943" s="8"/>
      <c r="SD943" s="8"/>
      <c r="SE943" s="8"/>
      <c r="SF943" s="8"/>
      <c r="SG943" s="8"/>
      <c r="SH943" s="8"/>
      <c r="SI943" s="8"/>
      <c r="SJ943" s="8"/>
      <c r="SK943" s="8"/>
      <c r="SL943" s="8"/>
      <c r="SM943" s="8"/>
      <c r="SN943" s="8"/>
      <c r="SO943" s="8"/>
      <c r="SP943" s="8"/>
      <c r="SQ943" s="8"/>
      <c r="SR943" s="8"/>
      <c r="SS943" s="8"/>
      <c r="ST943" s="8"/>
      <c r="SU943" s="8"/>
      <c r="SV943" s="8"/>
      <c r="SW943" s="8"/>
      <c r="SX943" s="8"/>
      <c r="SY943" s="8"/>
      <c r="SZ943" s="8"/>
      <c r="TA943" s="8"/>
      <c r="TB943" s="8"/>
      <c r="TC943" s="8"/>
      <c r="TD943" s="8"/>
      <c r="TE943" s="8"/>
      <c r="TF943" s="8"/>
      <c r="TG943" s="8"/>
      <c r="TH943" s="8"/>
      <c r="TI943" s="8"/>
      <c r="TJ943" s="8"/>
      <c r="TK943" s="8"/>
      <c r="TL943" s="8"/>
      <c r="TM943" s="8"/>
      <c r="TN943" s="8"/>
      <c r="TO943" s="8"/>
      <c r="TP943" s="8"/>
      <c r="TQ943" s="8"/>
      <c r="TR943" s="8"/>
      <c r="TS943" s="8"/>
      <c r="TT943" s="8"/>
      <c r="TU943" s="8"/>
      <c r="TV943" s="8"/>
      <c r="TW943" s="8"/>
      <c r="TX943" s="8"/>
      <c r="TY943" s="8"/>
      <c r="TZ943" s="8"/>
      <c r="UA943" s="8"/>
      <c r="UB943" s="8"/>
      <c r="UC943" s="8"/>
      <c r="UD943" s="8"/>
      <c r="UE943" s="8"/>
      <c r="UF943" s="8"/>
      <c r="UG943" s="8"/>
      <c r="UH943" s="8"/>
      <c r="UI943" s="8"/>
      <c r="UJ943" s="8"/>
      <c r="UK943" s="8"/>
      <c r="UL943" s="8"/>
      <c r="UM943" s="8"/>
      <c r="UN943" s="8"/>
      <c r="UO943" s="8"/>
      <c r="UP943" s="8"/>
      <c r="UQ943" s="8"/>
      <c r="UR943" s="8"/>
      <c r="US943" s="8"/>
      <c r="UT943" s="8"/>
      <c r="UU943" s="8"/>
      <c r="UV943" s="8"/>
      <c r="UW943" s="8"/>
      <c r="UX943" s="8"/>
      <c r="UY943" s="8"/>
      <c r="UZ943" s="8"/>
      <c r="VA943" s="8"/>
      <c r="VB943" s="8"/>
      <c r="VC943" s="8"/>
      <c r="VD943" s="8"/>
      <c r="VE943" s="8"/>
      <c r="VF943" s="8"/>
      <c r="VG943" s="8"/>
      <c r="VH943" s="8"/>
      <c r="VI943" s="8"/>
      <c r="VJ943" s="8"/>
      <c r="VK943" s="8"/>
      <c r="VL943" s="8"/>
      <c r="VM943" s="8"/>
      <c r="VN943" s="8"/>
      <c r="VO943" s="8"/>
      <c r="VP943" s="8"/>
      <c r="VQ943" s="8"/>
      <c r="VR943" s="8"/>
      <c r="VS943" s="8"/>
      <c r="VT943" s="8"/>
      <c r="VU943" s="8"/>
      <c r="VV943" s="8"/>
      <c r="VW943" s="8"/>
      <c r="VX943" s="8"/>
      <c r="VY943" s="8"/>
      <c r="VZ943" s="8"/>
      <c r="WA943" s="8"/>
      <c r="WB943" s="8"/>
      <c r="WC943" s="8"/>
      <c r="WD943" s="8"/>
      <c r="WE943" s="8"/>
      <c r="WF943" s="8"/>
      <c r="WG943" s="8"/>
      <c r="WH943" s="8"/>
      <c r="WI943" s="8"/>
      <c r="WJ943" s="8"/>
      <c r="WK943" s="8"/>
      <c r="WL943" s="8"/>
      <c r="WM943" s="8"/>
      <c r="WN943" s="8"/>
      <c r="WO943" s="8"/>
      <c r="WP943" s="8"/>
      <c r="WQ943" s="8"/>
      <c r="WR943" s="8"/>
      <c r="WS943" s="8"/>
      <c r="WT943" s="8"/>
      <c r="WU943" s="8"/>
      <c r="WV943" s="8"/>
      <c r="WW943" s="8"/>
      <c r="WX943" s="8"/>
      <c r="WY943" s="8"/>
      <c r="WZ943" s="8"/>
      <c r="XA943" s="8"/>
      <c r="XB943" s="8"/>
      <c r="XC943" s="8"/>
      <c r="XD943" s="8"/>
      <c r="XE943" s="8"/>
      <c r="XF943" s="8"/>
      <c r="XG943" s="8"/>
      <c r="XH943" s="8"/>
      <c r="XI943" s="8"/>
      <c r="XJ943" s="8"/>
      <c r="XK943" s="8"/>
      <c r="XL943" s="8"/>
      <c r="XM943" s="8"/>
      <c r="XN943" s="8"/>
      <c r="XO943" s="8"/>
      <c r="XP943" s="8"/>
      <c r="XQ943" s="8"/>
      <c r="XR943" s="8"/>
      <c r="XS943" s="8"/>
      <c r="XT943" s="8"/>
      <c r="XU943" s="8"/>
      <c r="XV943" s="8"/>
      <c r="XW943" s="8"/>
      <c r="XX943" s="8"/>
      <c r="XY943" s="8"/>
      <c r="XZ943" s="8"/>
      <c r="YA943" s="8"/>
      <c r="YB943" s="8"/>
      <c r="YC943" s="8"/>
      <c r="YD943" s="8"/>
      <c r="YE943" s="8"/>
      <c r="YF943" s="8"/>
      <c r="YG943" s="8"/>
      <c r="YH943" s="8"/>
      <c r="YI943" s="8"/>
      <c r="YJ943" s="8"/>
      <c r="YK943" s="8"/>
      <c r="YL943" s="8"/>
      <c r="YM943" s="8"/>
      <c r="YN943" s="8"/>
      <c r="YO943" s="8"/>
      <c r="YP943" s="8"/>
      <c r="YQ943" s="8"/>
      <c r="YR943" s="8"/>
      <c r="YS943" s="8"/>
      <c r="YT943" s="8"/>
      <c r="YU943" s="8"/>
      <c r="YV943" s="8"/>
      <c r="YW943" s="8"/>
      <c r="YX943" s="8"/>
      <c r="YY943" s="8"/>
      <c r="YZ943" s="8"/>
      <c r="ZA943" s="8"/>
      <c r="ZB943" s="8"/>
      <c r="ZC943" s="8"/>
      <c r="ZD943" s="8"/>
      <c r="ZE943" s="8"/>
      <c r="ZF943" s="8"/>
      <c r="ZG943" s="8"/>
      <c r="ZH943" s="8"/>
      <c r="ZI943" s="8"/>
      <c r="ZJ943" s="8"/>
      <c r="ZK943" s="8"/>
      <c r="ZL943" s="8"/>
      <c r="ZM943" s="8"/>
      <c r="ZN943" s="8"/>
      <c r="ZO943" s="8"/>
      <c r="ZP943" s="8"/>
      <c r="ZQ943" s="8"/>
      <c r="ZR943" s="8"/>
      <c r="ZS943" s="8"/>
      <c r="ZT943" s="8"/>
      <c r="ZU943" s="8"/>
      <c r="ZV943" s="8"/>
      <c r="ZW943" s="8"/>
      <c r="ZX943" s="8"/>
      <c r="ZY943" s="8"/>
      <c r="ZZ943" s="8"/>
      <c r="AAA943" s="8"/>
      <c r="AAB943" s="8"/>
      <c r="AAC943" s="8"/>
      <c r="AAD943" s="8"/>
      <c r="AAE943" s="8"/>
      <c r="AAF943" s="8"/>
      <c r="AAG943" s="8"/>
      <c r="AAH943" s="8"/>
      <c r="AAI943" s="8"/>
      <c r="AAJ943" s="8"/>
      <c r="AAK943" s="8"/>
      <c r="AAL943" s="8"/>
      <c r="AAM943" s="8"/>
      <c r="AAN943" s="8"/>
      <c r="AAO943" s="8"/>
      <c r="AAP943" s="8"/>
      <c r="AAQ943" s="8"/>
      <c r="AAR943" s="8"/>
      <c r="AAS943" s="8"/>
      <c r="AAT943" s="8"/>
      <c r="AAU943" s="8"/>
      <c r="AAV943" s="8"/>
      <c r="AAW943" s="8"/>
      <c r="AAX943" s="8"/>
      <c r="AAY943" s="8"/>
      <c r="AAZ943" s="8"/>
      <c r="ABA943" s="8"/>
      <c r="ABB943" s="8"/>
      <c r="ABC943" s="8"/>
      <c r="ABD943" s="8"/>
      <c r="ABE943" s="8"/>
      <c r="ABF943" s="8"/>
      <c r="ABG943" s="8"/>
      <c r="ABH943" s="8"/>
      <c r="ABI943" s="8"/>
      <c r="ABJ943" s="8"/>
      <c r="ABK943" s="8"/>
      <c r="ABL943" s="8"/>
      <c r="ABM943" s="8"/>
      <c r="ABN943" s="8"/>
      <c r="ABO943" s="8"/>
      <c r="ABP943" s="8"/>
      <c r="ABQ943" s="8"/>
      <c r="ABR943" s="8"/>
      <c r="ABS943" s="8"/>
      <c r="ABT943" s="8"/>
      <c r="ABU943" s="8"/>
      <c r="ABV943" s="8"/>
      <c r="ABW943" s="8"/>
      <c r="ABX943" s="8"/>
      <c r="ABY943" s="8"/>
      <c r="ABZ943" s="8"/>
      <c r="ACA943" s="8"/>
      <c r="ACB943" s="8"/>
      <c r="ACC943" s="8"/>
      <c r="ACD943" s="8"/>
      <c r="ACE943" s="8"/>
      <c r="ACF943" s="8"/>
      <c r="ACG943" s="8"/>
      <c r="ACH943" s="8"/>
      <c r="ACI943" s="8"/>
      <c r="ACJ943" s="8"/>
      <c r="ACK943" s="8"/>
      <c r="ACL943" s="8"/>
      <c r="ACM943" s="8"/>
      <c r="ACN943" s="8"/>
      <c r="ACO943" s="8"/>
      <c r="ACP943" s="8"/>
      <c r="ACQ943" s="8"/>
      <c r="ACR943" s="8"/>
      <c r="ACS943" s="8"/>
      <c r="ACT943" s="8"/>
      <c r="ACU943" s="8"/>
      <c r="ACV943" s="8"/>
      <c r="ACW943" s="8"/>
      <c r="ACX943" s="8"/>
      <c r="ACY943" s="8"/>
      <c r="ACZ943" s="8"/>
      <c r="ADA943" s="8"/>
      <c r="ADB943" s="8"/>
      <c r="ADC943" s="8"/>
      <c r="ADD943" s="8"/>
      <c r="ADE943" s="8"/>
      <c r="ADF943" s="8"/>
      <c r="ADG943" s="8"/>
      <c r="ADH943" s="8"/>
      <c r="ADI943" s="8"/>
      <c r="ADJ943" s="8"/>
      <c r="ADK943" s="8"/>
      <c r="ADL943" s="8"/>
      <c r="ADM943" s="8"/>
      <c r="ADN943" s="8"/>
      <c r="ADO943" s="8"/>
      <c r="ADP943" s="8"/>
      <c r="ADQ943" s="8"/>
      <c r="ADR943" s="8"/>
      <c r="ADS943" s="8"/>
      <c r="ADT943" s="8"/>
      <c r="ADU943" s="8"/>
      <c r="ADV943" s="8"/>
      <c r="ADW943" s="8"/>
      <c r="ADX943" s="8"/>
      <c r="ADY943" s="8"/>
      <c r="ADZ943" s="8"/>
      <c r="AEA943" s="8"/>
      <c r="AEB943" s="8"/>
      <c r="AEC943" s="8"/>
      <c r="AED943" s="8"/>
      <c r="AEE943" s="8"/>
      <c r="AEF943" s="8"/>
      <c r="AEG943" s="8"/>
      <c r="AEH943" s="8"/>
      <c r="AEI943" s="8"/>
      <c r="AEJ943" s="8"/>
      <c r="AEK943" s="8"/>
      <c r="AEL943" s="8"/>
      <c r="AEM943" s="8"/>
      <c r="AEN943" s="8"/>
      <c r="AEO943" s="8"/>
      <c r="AEP943" s="8"/>
      <c r="AEQ943" s="8"/>
      <c r="AER943" s="8"/>
      <c r="AES943" s="8"/>
      <c r="AET943" s="8"/>
      <c r="AEU943" s="8"/>
      <c r="AEV943" s="8"/>
      <c r="AEW943" s="8"/>
      <c r="AEX943" s="8"/>
      <c r="AEY943" s="8"/>
      <c r="AEZ943" s="8"/>
      <c r="AFA943" s="8"/>
      <c r="AFB943" s="8"/>
      <c r="AFC943" s="8"/>
      <c r="AFD943" s="8"/>
      <c r="AFE943" s="8"/>
      <c r="AFF943" s="8"/>
      <c r="AFG943" s="8"/>
      <c r="AFH943" s="8"/>
      <c r="AFI943" s="8"/>
      <c r="AFJ943" s="8"/>
      <c r="AFK943" s="8"/>
      <c r="AFL943" s="8"/>
      <c r="AFM943" s="8"/>
      <c r="AFN943" s="8"/>
      <c r="AFO943" s="8"/>
      <c r="AFP943" s="8"/>
      <c r="AFQ943" s="8"/>
      <c r="AFR943" s="8"/>
      <c r="AFS943" s="8"/>
      <c r="AFT943" s="8"/>
      <c r="AFU943" s="8"/>
      <c r="AFV943" s="8"/>
      <c r="AFW943" s="8"/>
      <c r="AFX943" s="8"/>
      <c r="AFY943" s="8"/>
      <c r="AFZ943" s="8"/>
      <c r="AGA943" s="8"/>
      <c r="AGB943" s="8"/>
      <c r="AGC943" s="8"/>
      <c r="AGD943" s="8"/>
      <c r="AGE943" s="8"/>
      <c r="AGF943" s="8"/>
      <c r="AGG943" s="8"/>
      <c r="AGH943" s="8"/>
      <c r="AGI943" s="8"/>
      <c r="AGJ943" s="8"/>
      <c r="AGK943" s="8"/>
      <c r="AGL943" s="8"/>
      <c r="AGM943" s="8"/>
      <c r="AGN943" s="8"/>
      <c r="AGO943" s="8"/>
      <c r="AGP943" s="8"/>
      <c r="AGQ943" s="8"/>
      <c r="AGR943" s="8"/>
      <c r="AGS943" s="8"/>
      <c r="AGT943" s="8"/>
      <c r="AGU943" s="8"/>
      <c r="AGV943" s="8"/>
      <c r="AGW943" s="8"/>
      <c r="AGX943" s="8"/>
      <c r="AGY943" s="8"/>
      <c r="AGZ943" s="8"/>
      <c r="AHA943" s="8"/>
      <c r="AHB943" s="8"/>
      <c r="AHC943" s="8"/>
      <c r="AHD943" s="8"/>
      <c r="AHE943" s="8"/>
      <c r="AHF943" s="8"/>
      <c r="AHG943" s="8"/>
      <c r="AHH943" s="8"/>
      <c r="AHI943" s="8"/>
      <c r="AHJ943" s="8"/>
      <c r="AHK943" s="8"/>
      <c r="AHL943" s="8"/>
      <c r="AHM943" s="8"/>
      <c r="AHN943" s="8"/>
      <c r="AHO943" s="8"/>
      <c r="AHP943" s="8"/>
      <c r="AHQ943" s="8"/>
      <c r="AHR943" s="8"/>
      <c r="AHS943" s="8"/>
      <c r="AHT943" s="8"/>
      <c r="AHU943" s="8"/>
      <c r="AHV943" s="8"/>
      <c r="AHW943" s="8"/>
      <c r="AHX943" s="8"/>
      <c r="AHY943" s="8"/>
      <c r="AHZ943" s="8"/>
      <c r="AIA943" s="8"/>
      <c r="AIB943" s="8"/>
      <c r="AIC943" s="8"/>
      <c r="AID943" s="8"/>
      <c r="AIE943" s="8"/>
      <c r="AIF943" s="8"/>
      <c r="AIG943" s="8"/>
      <c r="AIH943" s="8"/>
      <c r="AII943" s="8"/>
      <c r="AIJ943" s="8"/>
      <c r="AIK943" s="8"/>
      <c r="AIL943" s="8"/>
      <c r="AIM943" s="8"/>
      <c r="AIN943" s="8"/>
      <c r="AIO943" s="8"/>
      <c r="AIP943" s="8"/>
      <c r="AIQ943" s="8"/>
      <c r="AIR943" s="8"/>
      <c r="AIS943" s="8"/>
      <c r="AIT943" s="8"/>
      <c r="AIU943" s="8"/>
      <c r="AIV943" s="8"/>
      <c r="AIW943" s="8"/>
      <c r="AIX943" s="8"/>
      <c r="AIY943" s="8"/>
      <c r="AIZ943" s="8"/>
      <c r="AJA943" s="8"/>
      <c r="AJB943" s="8"/>
      <c r="AJC943" s="8"/>
      <c r="AJD943" s="8"/>
      <c r="AJE943" s="8"/>
      <c r="AJF943" s="8"/>
      <c r="AJG943" s="8"/>
      <c r="AJH943" s="8"/>
      <c r="AJI943" s="8"/>
      <c r="AJJ943" s="8"/>
      <c r="AJK943" s="8"/>
      <c r="AJL943" s="8"/>
      <c r="AJM943" s="8"/>
      <c r="AJN943" s="8"/>
      <c r="AJO943" s="8"/>
      <c r="AJP943" s="8"/>
      <c r="AJQ943" s="8"/>
      <c r="AJR943" s="8"/>
      <c r="AJS943" s="8"/>
      <c r="AJT943" s="8"/>
      <c r="AJU943" s="8"/>
      <c r="AJV943" s="8"/>
      <c r="AJW943" s="8"/>
      <c r="AJX943" s="8"/>
      <c r="AJY943" s="8"/>
      <c r="AJZ943" s="8"/>
      <c r="AKA943" s="8"/>
      <c r="AKB943" s="8"/>
      <c r="AKC943" s="8"/>
      <c r="AKD943" s="8"/>
      <c r="AKE943" s="8"/>
      <c r="AKF943" s="8"/>
      <c r="AKG943" s="8"/>
      <c r="AKH943" s="8"/>
      <c r="AKI943" s="8"/>
      <c r="AKJ943" s="8"/>
      <c r="AKK943" s="8"/>
      <c r="AKL943" s="8"/>
      <c r="AKM943" s="8"/>
      <c r="AKN943" s="8"/>
      <c r="AKO943" s="8"/>
      <c r="AKP943" s="8"/>
      <c r="AKQ943" s="8"/>
      <c r="AKR943" s="8"/>
      <c r="AKS943" s="8"/>
      <c r="AKT943" s="8"/>
      <c r="AKU943" s="8"/>
      <c r="AKV943" s="8"/>
      <c r="AKW943" s="8"/>
      <c r="AKX943" s="8"/>
      <c r="AKY943" s="8"/>
      <c r="AKZ943" s="8"/>
      <c r="ALA943" s="8"/>
      <c r="ALB943" s="8"/>
      <c r="ALC943" s="8"/>
      <c r="ALD943" s="8"/>
      <c r="ALE943" s="8"/>
      <c r="ALF943" s="8"/>
      <c r="ALG943" s="8"/>
      <c r="ALH943" s="8"/>
      <c r="ALI943" s="8"/>
      <c r="ALJ943" s="8"/>
      <c r="ALK943" s="8"/>
      <c r="ALL943" s="8"/>
      <c r="ALM943" s="8"/>
      <c r="ALN943" s="8"/>
      <c r="ALO943" s="8"/>
      <c r="ALP943" s="8"/>
      <c r="ALQ943" s="8"/>
      <c r="ALR943" s="8"/>
      <c r="ALS943" s="8"/>
      <c r="ALT943" s="8"/>
      <c r="ALU943" s="8"/>
      <c r="ALV943" s="8"/>
      <c r="ALW943" s="8"/>
      <c r="ALX943" s="8"/>
      <c r="ALY943" s="8"/>
      <c r="ALZ943" s="8"/>
      <c r="AMA943" s="8"/>
      <c r="AMB943" s="8"/>
      <c r="AMC943" s="8"/>
      <c r="AMD943" s="8"/>
      <c r="AME943" s="8"/>
      <c r="AMF943" s="8"/>
      <c r="AMG943" s="8"/>
      <c r="AMH943" s="8"/>
      <c r="AMI943" s="8"/>
      <c r="AMJ943" s="8"/>
      <c r="AMK943" s="8"/>
      <c r="AML943" s="8"/>
      <c r="AMM943" s="8"/>
      <c r="AMN943" s="8"/>
      <c r="AMO943" s="8"/>
      <c r="AMP943" s="8"/>
      <c r="AMQ943" s="8"/>
      <c r="AMR943" s="8"/>
      <c r="AMS943" s="8"/>
      <c r="AMT943" s="8"/>
      <c r="AMU943" s="8"/>
      <c r="AMV943" s="8"/>
      <c r="AMW943" s="8"/>
      <c r="AMX943" s="8"/>
      <c r="AMY943" s="8"/>
      <c r="AMZ943" s="8"/>
      <c r="ANA943" s="8"/>
      <c r="ANB943" s="8"/>
      <c r="ANC943" s="8"/>
      <c r="AND943" s="8"/>
      <c r="ANE943" s="8"/>
      <c r="ANF943" s="8"/>
      <c r="ANG943" s="8"/>
      <c r="ANH943" s="8"/>
      <c r="ANI943" s="8"/>
      <c r="ANJ943" s="8"/>
      <c r="ANK943" s="8"/>
      <c r="ANL943" s="8"/>
      <c r="ANM943" s="8"/>
      <c r="ANN943" s="8"/>
      <c r="ANO943" s="8"/>
      <c r="ANP943" s="8"/>
      <c r="ANQ943" s="8"/>
      <c r="ANR943" s="8"/>
      <c r="ANS943" s="8"/>
      <c r="ANT943" s="8"/>
      <c r="ANU943" s="8"/>
      <c r="ANV943" s="8"/>
      <c r="ANW943" s="8"/>
      <c r="ANX943" s="8"/>
      <c r="ANY943" s="8"/>
      <c r="ANZ943" s="8"/>
      <c r="AOA943" s="8"/>
      <c r="AOB943" s="8"/>
      <c r="AOC943" s="8"/>
      <c r="AOD943" s="8"/>
      <c r="AOE943" s="8"/>
      <c r="AOF943" s="8"/>
      <c r="AOG943" s="8"/>
      <c r="AOH943" s="8"/>
      <c r="AOI943" s="8"/>
      <c r="AOJ943" s="8"/>
      <c r="AOK943" s="8"/>
      <c r="AOL943" s="8"/>
      <c r="AOM943" s="8"/>
      <c r="AON943" s="8"/>
      <c r="AOO943" s="8"/>
      <c r="AOP943" s="8"/>
      <c r="AOQ943" s="8"/>
      <c r="AOR943" s="8"/>
      <c r="AOS943" s="8"/>
      <c r="AOT943" s="8"/>
      <c r="AOU943" s="8"/>
      <c r="AOV943" s="8"/>
      <c r="AOW943" s="8"/>
      <c r="AOX943" s="8"/>
      <c r="AOY943" s="8"/>
      <c r="AOZ943" s="8"/>
      <c r="APA943" s="8"/>
      <c r="APB943" s="8"/>
      <c r="APC943" s="8"/>
      <c r="APD943" s="8"/>
      <c r="APE943" s="8"/>
      <c r="APF943" s="8"/>
      <c r="APG943" s="8"/>
      <c r="APH943" s="8"/>
      <c r="API943" s="8"/>
      <c r="APJ943" s="8"/>
      <c r="APK943" s="8"/>
      <c r="APL943" s="8"/>
      <c r="APM943" s="8"/>
      <c r="APN943" s="8"/>
      <c r="APO943" s="8"/>
      <c r="APP943" s="8"/>
      <c r="APQ943" s="8"/>
      <c r="APR943" s="8"/>
      <c r="APS943" s="8"/>
      <c r="APT943" s="8"/>
      <c r="APU943" s="8"/>
      <c r="APV943" s="8"/>
      <c r="APW943" s="8"/>
      <c r="APX943" s="8"/>
      <c r="APY943" s="8"/>
      <c r="APZ943" s="8"/>
      <c r="AQA943" s="8"/>
      <c r="AQB943" s="8"/>
      <c r="AQC943" s="8"/>
      <c r="AQD943" s="8"/>
      <c r="AQE943" s="8"/>
      <c r="AQF943" s="8"/>
      <c r="AQG943" s="8"/>
      <c r="AQH943" s="8"/>
      <c r="AQI943" s="8"/>
      <c r="AQJ943" s="8"/>
      <c r="AQK943" s="8"/>
      <c r="AQL943" s="8"/>
      <c r="AQM943" s="8"/>
      <c r="AQN943" s="8"/>
      <c r="AQO943" s="8"/>
      <c r="AQP943" s="8"/>
      <c r="AQQ943" s="8"/>
      <c r="AQR943" s="8"/>
      <c r="AQS943" s="8"/>
      <c r="AQT943" s="8"/>
      <c r="AQU943" s="8"/>
      <c r="AQV943" s="8"/>
      <c r="AQW943" s="8"/>
      <c r="AQX943" s="8"/>
      <c r="AQY943" s="8"/>
      <c r="AQZ943" s="8"/>
      <c r="ARA943" s="8"/>
      <c r="ARB943" s="8"/>
      <c r="ARC943" s="8"/>
      <c r="ARD943" s="8"/>
      <c r="ARE943" s="8"/>
      <c r="ARF943" s="8"/>
      <c r="ARG943" s="8"/>
      <c r="ARH943" s="8"/>
      <c r="ARI943" s="8"/>
      <c r="ARJ943" s="8"/>
      <c r="ARK943" s="8"/>
      <c r="ARL943" s="8"/>
      <c r="ARM943" s="8"/>
      <c r="ARN943" s="8"/>
      <c r="ARO943" s="8"/>
      <c r="ARP943" s="8"/>
      <c r="ARQ943" s="8"/>
      <c r="ARR943" s="8"/>
      <c r="ARS943" s="8"/>
      <c r="ART943" s="8"/>
      <c r="ARU943" s="8"/>
      <c r="ARV943" s="8"/>
      <c r="ARW943" s="8"/>
      <c r="ARX943" s="8"/>
      <c r="ARY943" s="8"/>
      <c r="ARZ943" s="8"/>
      <c r="ASA943" s="8"/>
      <c r="ASB943" s="8"/>
      <c r="ASC943" s="8"/>
      <c r="ASD943" s="8"/>
      <c r="ASE943" s="8"/>
      <c r="ASF943" s="8"/>
      <c r="ASG943" s="8"/>
      <c r="ASH943" s="8"/>
      <c r="ASI943" s="8"/>
      <c r="ASJ943" s="8"/>
      <c r="ASK943" s="8"/>
      <c r="ASL943" s="8"/>
      <c r="ASM943" s="8"/>
      <c r="ASN943" s="8"/>
      <c r="ASO943" s="8"/>
      <c r="ASP943" s="8"/>
      <c r="ASQ943" s="8"/>
      <c r="ASR943" s="8"/>
      <c r="ASS943" s="8"/>
      <c r="AST943" s="8"/>
      <c r="ASU943" s="8"/>
      <c r="ASV943" s="8"/>
      <c r="ASW943" s="8"/>
      <c r="ASX943" s="8"/>
      <c r="ASY943" s="8"/>
      <c r="ASZ943" s="8"/>
      <c r="ATA943" s="8"/>
      <c r="ATB943" s="8"/>
      <c r="ATC943" s="8"/>
      <c r="ATD943" s="8"/>
      <c r="ATE943" s="8"/>
      <c r="ATF943" s="8"/>
      <c r="ATG943" s="8"/>
      <c r="ATH943" s="8"/>
      <c r="ATI943" s="8"/>
      <c r="ATJ943" s="8"/>
      <c r="ATK943" s="8"/>
      <c r="ATL943" s="8"/>
      <c r="ATM943" s="8"/>
      <c r="ATN943" s="8"/>
      <c r="ATO943" s="8"/>
      <c r="ATP943" s="8"/>
      <c r="ATQ943" s="8"/>
      <c r="ATR943" s="8"/>
      <c r="ATS943" s="8"/>
      <c r="ATT943" s="8"/>
      <c r="ATU943" s="8"/>
      <c r="ATV943" s="8"/>
      <c r="ATW943" s="8"/>
      <c r="ATX943" s="8"/>
      <c r="ATY943" s="8"/>
      <c r="ATZ943" s="8"/>
      <c r="AUA943" s="8"/>
      <c r="AUB943" s="8"/>
      <c r="AUC943" s="8"/>
      <c r="AUD943" s="8"/>
      <c r="AUE943" s="8"/>
      <c r="AUF943" s="8"/>
      <c r="AUG943" s="8"/>
      <c r="AUH943" s="8"/>
      <c r="AUI943" s="8"/>
      <c r="AUJ943" s="8"/>
      <c r="AUK943" s="8"/>
      <c r="AUL943" s="8"/>
      <c r="AUM943" s="8"/>
      <c r="AUN943" s="8"/>
      <c r="AUO943" s="8"/>
      <c r="AUP943" s="8"/>
      <c r="AUQ943" s="8"/>
      <c r="AUR943" s="8"/>
      <c r="AUS943" s="8"/>
      <c r="AUT943" s="8"/>
      <c r="AUU943" s="8"/>
      <c r="AUV943" s="8"/>
      <c r="AUW943" s="8"/>
      <c r="AUX943" s="8"/>
      <c r="AUY943" s="8"/>
      <c r="AUZ943" s="8"/>
      <c r="AVA943" s="8"/>
      <c r="AVB943" s="8"/>
      <c r="AVC943" s="8"/>
      <c r="AVD943" s="8"/>
      <c r="AVE943" s="8"/>
      <c r="AVF943" s="8"/>
      <c r="AVG943" s="8"/>
      <c r="AVH943" s="8"/>
      <c r="AVI943" s="8"/>
      <c r="AVJ943" s="8"/>
      <c r="AVK943" s="8"/>
      <c r="AVL943" s="8"/>
      <c r="AVM943" s="8"/>
      <c r="AVN943" s="8"/>
      <c r="AVO943" s="8"/>
      <c r="AVP943" s="8"/>
      <c r="AVQ943" s="8"/>
      <c r="AVR943" s="8"/>
      <c r="AVS943" s="8"/>
      <c r="AVT943" s="8"/>
      <c r="AVU943" s="8"/>
      <c r="AVV943" s="8"/>
      <c r="AVW943" s="8"/>
      <c r="AVX943" s="8"/>
      <c r="AVY943" s="8"/>
      <c r="AVZ943" s="8"/>
      <c r="AWA943" s="8"/>
      <c r="AWB943" s="8"/>
      <c r="AWC943" s="8"/>
      <c r="AWD943" s="8"/>
      <c r="AWE943" s="8"/>
      <c r="AWF943" s="8"/>
      <c r="AWG943" s="8"/>
      <c r="AWH943" s="8"/>
      <c r="AWI943" s="8"/>
      <c r="AWJ943" s="8"/>
      <c r="AWK943" s="8"/>
      <c r="AWL943" s="8"/>
      <c r="AWM943" s="8"/>
      <c r="AWN943" s="8"/>
      <c r="AWO943" s="8"/>
      <c r="AWP943" s="8"/>
      <c r="AWQ943" s="8"/>
      <c r="AWR943" s="8"/>
      <c r="AWS943" s="8"/>
      <c r="AWT943" s="8"/>
      <c r="AWU943" s="8"/>
      <c r="AWV943" s="8"/>
      <c r="AWW943" s="8"/>
      <c r="AWX943" s="8"/>
      <c r="AWY943" s="8"/>
      <c r="AWZ943" s="8"/>
      <c r="AXA943" s="8"/>
      <c r="AXB943" s="8"/>
      <c r="AXC943" s="8"/>
      <c r="AXD943" s="8"/>
      <c r="AXE943" s="8"/>
      <c r="AXF943" s="8"/>
      <c r="AXG943" s="8"/>
      <c r="AXH943" s="8"/>
      <c r="AXI943" s="8"/>
      <c r="AXJ943" s="8"/>
      <c r="AXK943" s="8"/>
      <c r="AXL943" s="8"/>
      <c r="AXM943" s="8"/>
      <c r="AXN943" s="8"/>
      <c r="AXO943" s="8"/>
      <c r="AXP943" s="8"/>
      <c r="AXQ943" s="8"/>
      <c r="AXR943" s="8"/>
      <c r="AXS943" s="8"/>
      <c r="AXT943" s="8"/>
      <c r="AXU943" s="8"/>
      <c r="AXV943" s="8"/>
      <c r="AXW943" s="8"/>
      <c r="AXX943" s="8"/>
      <c r="AXY943" s="8"/>
      <c r="AXZ943" s="8"/>
      <c r="AYA943" s="8"/>
      <c r="AYB943" s="8"/>
      <c r="AYC943" s="8"/>
      <c r="AYD943" s="8"/>
      <c r="AYE943" s="8"/>
      <c r="AYF943" s="8"/>
      <c r="AYG943" s="8"/>
      <c r="AYH943" s="8"/>
      <c r="AYI943" s="8"/>
      <c r="AYJ943" s="8"/>
      <c r="AYK943" s="8"/>
      <c r="AYL943" s="8"/>
      <c r="AYM943" s="8"/>
      <c r="AYN943" s="8"/>
      <c r="AYO943" s="8"/>
      <c r="AYP943" s="8"/>
      <c r="AYQ943" s="8"/>
      <c r="AYR943" s="8"/>
      <c r="AYS943" s="8"/>
      <c r="AYT943" s="8"/>
      <c r="AYU943" s="8"/>
      <c r="AYV943" s="8"/>
      <c r="AYW943" s="8"/>
      <c r="AYX943" s="8"/>
      <c r="AYY943" s="8"/>
      <c r="AYZ943" s="8"/>
      <c r="AZA943" s="8"/>
      <c r="AZB943" s="8"/>
      <c r="AZC943" s="8"/>
      <c r="AZD943" s="8"/>
      <c r="AZE943" s="8"/>
      <c r="AZF943" s="8"/>
      <c r="AZG943" s="8"/>
      <c r="AZH943" s="8"/>
      <c r="AZI943" s="8"/>
      <c r="AZJ943" s="8"/>
      <c r="AZK943" s="8"/>
      <c r="AZL943" s="8"/>
      <c r="AZM943" s="8"/>
      <c r="AZN943" s="8"/>
      <c r="AZO943" s="8"/>
      <c r="AZP943" s="8"/>
      <c r="AZQ943" s="8"/>
      <c r="AZR943" s="8"/>
      <c r="AZS943" s="8"/>
      <c r="AZT943" s="8"/>
      <c r="AZU943" s="8"/>
      <c r="AZV943" s="8"/>
      <c r="AZW943" s="8"/>
      <c r="AZX943" s="8"/>
      <c r="AZY943" s="8"/>
      <c r="AZZ943" s="8"/>
      <c r="BAA943" s="8"/>
      <c r="BAB943" s="8"/>
      <c r="BAC943" s="8"/>
      <c r="BAD943" s="8"/>
      <c r="BAE943" s="8"/>
      <c r="BAF943" s="8"/>
      <c r="BAG943" s="8"/>
      <c r="BAH943" s="8"/>
      <c r="BAI943" s="8"/>
      <c r="BAJ943" s="8"/>
      <c r="BAK943" s="8"/>
      <c r="BAL943" s="8"/>
      <c r="BAM943" s="8"/>
      <c r="BAN943" s="8"/>
      <c r="BAO943" s="8"/>
      <c r="BAP943" s="8"/>
      <c r="BAQ943" s="8"/>
      <c r="BAR943" s="8"/>
      <c r="BAS943" s="8"/>
      <c r="BAT943" s="8"/>
      <c r="BAU943" s="8"/>
      <c r="BAV943" s="8"/>
      <c r="BAW943" s="8"/>
      <c r="BAX943" s="8"/>
      <c r="BAY943" s="8"/>
      <c r="BAZ943" s="8"/>
      <c r="BBA943" s="8"/>
      <c r="BBB943" s="8"/>
      <c r="BBC943" s="8"/>
      <c r="BBD943" s="8"/>
      <c r="BBE943" s="8"/>
      <c r="BBF943" s="8"/>
      <c r="BBG943" s="8"/>
      <c r="BBH943" s="8"/>
      <c r="BBI943" s="8"/>
      <c r="BBJ943" s="8"/>
      <c r="BBK943" s="8"/>
      <c r="BBL943" s="8"/>
      <c r="BBM943" s="8"/>
      <c r="BBN943" s="8"/>
      <c r="BBO943" s="8"/>
      <c r="BBP943" s="8"/>
      <c r="BBQ943" s="8"/>
      <c r="BBR943" s="8"/>
      <c r="BBS943" s="8"/>
      <c r="BBT943" s="8"/>
      <c r="BBU943" s="8"/>
      <c r="BBV943" s="8"/>
      <c r="BBW943" s="8"/>
      <c r="BBX943" s="8"/>
      <c r="BBY943" s="8"/>
      <c r="BBZ943" s="8"/>
      <c r="BCA943" s="8"/>
      <c r="BCB943" s="8"/>
      <c r="BCC943" s="8"/>
      <c r="BCD943" s="8"/>
      <c r="BCE943" s="8"/>
      <c r="BCF943" s="8"/>
      <c r="BCG943" s="8"/>
      <c r="BCH943" s="8"/>
      <c r="BCI943" s="8"/>
      <c r="BCJ943" s="8"/>
      <c r="BCK943" s="8"/>
      <c r="BCL943" s="8"/>
      <c r="BCM943" s="8"/>
      <c r="BCN943" s="8"/>
      <c r="BCO943" s="8"/>
      <c r="BCP943" s="8"/>
      <c r="BCQ943" s="8"/>
      <c r="BCR943" s="8"/>
      <c r="BCS943" s="8"/>
      <c r="BCT943" s="8"/>
      <c r="BCU943" s="8"/>
      <c r="BCV943" s="8"/>
      <c r="BCW943" s="8"/>
      <c r="BCX943" s="8"/>
      <c r="BCY943" s="8"/>
      <c r="BCZ943" s="8"/>
      <c r="BDA943" s="8"/>
      <c r="BDB943" s="8"/>
      <c r="BDC943" s="8"/>
      <c r="BDD943" s="8"/>
      <c r="BDE943" s="8"/>
      <c r="BDF943" s="8"/>
      <c r="BDG943" s="8"/>
      <c r="BDH943" s="8"/>
      <c r="BDI943" s="8"/>
      <c r="BDJ943" s="8"/>
      <c r="BDK943" s="8"/>
      <c r="BDL943" s="8"/>
      <c r="BDM943" s="8"/>
      <c r="BDN943" s="8"/>
      <c r="BDO943" s="8"/>
      <c r="BDP943" s="8"/>
      <c r="BDQ943" s="8"/>
      <c r="BDR943" s="8"/>
      <c r="BDS943" s="8"/>
      <c r="BDT943" s="8"/>
      <c r="BDU943" s="8"/>
      <c r="BDV943" s="8"/>
      <c r="BDW943" s="8"/>
      <c r="BDX943" s="8"/>
      <c r="BDY943" s="8"/>
      <c r="BDZ943" s="8"/>
      <c r="BEA943" s="8"/>
      <c r="BEB943" s="8"/>
      <c r="BEC943" s="8"/>
      <c r="BED943" s="8"/>
      <c r="BEE943" s="8"/>
      <c r="BEF943" s="8"/>
      <c r="BEG943" s="8"/>
      <c r="BEH943" s="8"/>
      <c r="BEI943" s="8"/>
      <c r="BEJ943" s="8"/>
      <c r="BEK943" s="8"/>
      <c r="BEL943" s="8"/>
      <c r="BEM943" s="8"/>
      <c r="BEN943" s="8"/>
      <c r="BEO943" s="8"/>
      <c r="BEP943" s="8"/>
      <c r="BEQ943" s="8"/>
      <c r="BER943" s="8"/>
      <c r="BES943" s="8"/>
      <c r="BET943" s="8"/>
      <c r="BEU943" s="8"/>
      <c r="BEV943" s="8"/>
      <c r="BEW943" s="8"/>
      <c r="BEX943" s="8"/>
      <c r="BEY943" s="8"/>
      <c r="BEZ943" s="8"/>
      <c r="BFA943" s="8"/>
      <c r="BFB943" s="8"/>
      <c r="BFC943" s="8"/>
      <c r="BFD943" s="8"/>
      <c r="BFE943" s="8"/>
      <c r="BFF943" s="8"/>
      <c r="BFG943" s="8"/>
      <c r="BFH943" s="8"/>
      <c r="BFI943" s="8"/>
      <c r="BFJ943" s="8"/>
      <c r="BFK943" s="8"/>
      <c r="BFL943" s="8"/>
      <c r="BFM943" s="8"/>
      <c r="BFN943" s="8"/>
      <c r="BFO943" s="8"/>
      <c r="BFP943" s="8"/>
      <c r="BFQ943" s="8"/>
      <c r="BFR943" s="8"/>
      <c r="BFS943" s="8"/>
      <c r="BFT943" s="8"/>
      <c r="BFU943" s="8"/>
      <c r="BFV943" s="8"/>
      <c r="BFW943" s="8"/>
      <c r="BFX943" s="8"/>
      <c r="BFY943" s="8"/>
      <c r="BFZ943" s="8"/>
      <c r="BGA943" s="8"/>
      <c r="BGB943" s="8"/>
      <c r="BGC943" s="8"/>
      <c r="BGD943" s="8"/>
      <c r="BGE943" s="8"/>
      <c r="BGF943" s="8"/>
      <c r="BGG943" s="8"/>
      <c r="BGH943" s="8"/>
      <c r="BGI943" s="8"/>
      <c r="BGJ943" s="8"/>
      <c r="BGK943" s="8"/>
      <c r="BGL943" s="8"/>
      <c r="BGM943" s="8"/>
      <c r="BGN943" s="8"/>
      <c r="BGO943" s="8"/>
      <c r="BGP943" s="8"/>
      <c r="BGQ943" s="8"/>
      <c r="BGR943" s="8"/>
      <c r="BGS943" s="8"/>
      <c r="BGT943" s="8"/>
      <c r="BGU943" s="8"/>
      <c r="BGV943" s="8"/>
      <c r="BGW943" s="8"/>
      <c r="BGX943" s="8"/>
      <c r="BGY943" s="8"/>
      <c r="BGZ943" s="8"/>
      <c r="BHA943" s="8"/>
      <c r="BHB943" s="8"/>
      <c r="BHC943" s="8"/>
      <c r="BHD943" s="8"/>
      <c r="BHE943" s="8"/>
      <c r="BHF943" s="8"/>
      <c r="BHG943" s="8"/>
      <c r="BHH943" s="8"/>
      <c r="BHI943" s="8"/>
      <c r="BHJ943" s="8"/>
      <c r="BHK943" s="8"/>
      <c r="BHL943" s="8"/>
      <c r="BHM943" s="8"/>
      <c r="BHN943" s="8"/>
      <c r="BHO943" s="8"/>
      <c r="BHP943" s="8"/>
      <c r="BHQ943" s="8"/>
      <c r="BHR943" s="8"/>
      <c r="BHS943" s="8"/>
      <c r="BHT943" s="8"/>
      <c r="BHU943" s="8"/>
      <c r="BHV943" s="8"/>
      <c r="BHW943" s="8"/>
      <c r="BHX943" s="8"/>
      <c r="BHY943" s="8"/>
      <c r="BHZ943" s="8"/>
      <c r="BIA943" s="8"/>
      <c r="BIB943" s="8"/>
      <c r="BIC943" s="8"/>
      <c r="BID943" s="8"/>
      <c r="BIE943" s="8"/>
      <c r="BIF943" s="8"/>
      <c r="BIG943" s="8"/>
      <c r="BIH943" s="8"/>
      <c r="BII943" s="8"/>
      <c r="BIJ943" s="8"/>
      <c r="BIK943" s="8"/>
      <c r="BIL943" s="8"/>
      <c r="BIM943" s="8"/>
      <c r="BIN943" s="8"/>
      <c r="BIO943" s="8"/>
      <c r="BIP943" s="8"/>
      <c r="BIQ943" s="8"/>
      <c r="BIR943" s="8"/>
      <c r="BIS943" s="8"/>
      <c r="BIT943" s="8"/>
      <c r="BIU943" s="8"/>
      <c r="BIV943" s="8"/>
      <c r="BIW943" s="8"/>
      <c r="BIX943" s="8"/>
      <c r="BIY943" s="8"/>
      <c r="BIZ943" s="8"/>
      <c r="BJA943" s="8"/>
      <c r="BJB943" s="8"/>
      <c r="BJC943" s="8"/>
      <c r="BJD943" s="8"/>
      <c r="BJE943" s="8"/>
      <c r="BJF943" s="8"/>
      <c r="BJG943" s="8"/>
      <c r="BJH943" s="8"/>
      <c r="BJI943" s="8"/>
      <c r="BJJ943" s="8"/>
      <c r="BJK943" s="8"/>
      <c r="BJL943" s="8"/>
      <c r="BJM943" s="8"/>
      <c r="BJN943" s="8"/>
      <c r="BJO943" s="8"/>
      <c r="BJP943" s="8"/>
      <c r="BJQ943" s="8"/>
      <c r="BJR943" s="8"/>
      <c r="BJS943" s="8"/>
      <c r="BJT943" s="8"/>
      <c r="BJU943" s="8"/>
      <c r="BJV943" s="8"/>
      <c r="BJW943" s="8"/>
      <c r="BJX943" s="8"/>
      <c r="BJY943" s="8"/>
      <c r="BJZ943" s="8"/>
      <c r="BKA943" s="8"/>
      <c r="BKB943" s="8"/>
      <c r="BKC943" s="8"/>
      <c r="BKD943" s="8"/>
      <c r="BKE943" s="8"/>
      <c r="BKF943" s="8"/>
      <c r="BKG943" s="8"/>
      <c r="BKH943" s="8"/>
      <c r="BKI943" s="8"/>
      <c r="BKJ943" s="8"/>
      <c r="BKK943" s="8"/>
      <c r="BKL943" s="8"/>
      <c r="BKM943" s="8"/>
      <c r="BKN943" s="8"/>
      <c r="BKO943" s="8"/>
      <c r="BKP943" s="8"/>
      <c r="BKQ943" s="8"/>
      <c r="BKR943" s="8"/>
      <c r="BKS943" s="8"/>
      <c r="BKT943" s="8"/>
      <c r="BKU943" s="8"/>
      <c r="BKV943" s="8"/>
      <c r="BKW943" s="8"/>
      <c r="BKX943" s="8"/>
      <c r="BKY943" s="8"/>
      <c r="BKZ943" s="8"/>
      <c r="BLA943" s="8"/>
      <c r="BLB943" s="8"/>
      <c r="BLC943" s="8"/>
      <c r="BLD943" s="8"/>
      <c r="BLE943" s="8"/>
      <c r="BLF943" s="8"/>
      <c r="BLG943" s="8"/>
      <c r="BLH943" s="8"/>
      <c r="BLI943" s="8"/>
      <c r="BLJ943" s="8"/>
      <c r="BLK943" s="8"/>
      <c r="BLL943" s="8"/>
      <c r="BLM943" s="8"/>
      <c r="BLN943" s="8"/>
      <c r="BLO943" s="8"/>
      <c r="BLP943" s="8"/>
      <c r="BLQ943" s="8"/>
      <c r="BLR943" s="8"/>
      <c r="BLS943" s="8"/>
      <c r="BLT943" s="8"/>
      <c r="BLU943" s="8"/>
      <c r="BLV943" s="8"/>
      <c r="BLW943" s="8"/>
      <c r="BLX943" s="8"/>
      <c r="BLY943" s="8"/>
      <c r="BLZ943" s="8"/>
      <c r="BMA943" s="8"/>
      <c r="BMB943" s="8"/>
      <c r="BMC943" s="8"/>
      <c r="BMD943" s="8"/>
      <c r="BME943" s="8"/>
      <c r="BMF943" s="8"/>
      <c r="BMG943" s="8"/>
      <c r="BMH943" s="8"/>
      <c r="BMI943" s="8"/>
      <c r="BMJ943" s="8"/>
      <c r="BMK943" s="8"/>
      <c r="BML943" s="8"/>
      <c r="BMM943" s="8"/>
      <c r="BMN943" s="8"/>
      <c r="BMO943" s="8"/>
      <c r="BMP943" s="8"/>
      <c r="BMQ943" s="8"/>
      <c r="BMR943" s="8"/>
      <c r="BMS943" s="8"/>
      <c r="BMT943" s="8"/>
      <c r="BMU943" s="8"/>
      <c r="BMV943" s="8"/>
      <c r="BMW943" s="8"/>
      <c r="BMX943" s="8"/>
      <c r="BMY943" s="8"/>
      <c r="BMZ943" s="8"/>
      <c r="BNA943" s="8"/>
      <c r="BNB943" s="8"/>
      <c r="BNC943" s="8"/>
      <c r="BND943" s="8"/>
      <c r="BNE943" s="8"/>
      <c r="BNF943" s="8"/>
      <c r="BNG943" s="8"/>
      <c r="BNH943" s="8"/>
      <c r="BNI943" s="8"/>
      <c r="BNJ943" s="8"/>
      <c r="BNK943" s="8"/>
      <c r="BNL943" s="8"/>
      <c r="BNM943" s="8"/>
      <c r="BNN943" s="8"/>
      <c r="BNO943" s="8"/>
      <c r="BNP943" s="8"/>
      <c r="BNQ943" s="8"/>
      <c r="BNR943" s="8"/>
      <c r="BNS943" s="8"/>
      <c r="BNT943" s="8"/>
      <c r="BNU943" s="8"/>
      <c r="BNV943" s="8"/>
      <c r="BNW943" s="8"/>
      <c r="BNX943" s="8"/>
      <c r="BNY943" s="8"/>
      <c r="BNZ943" s="8"/>
      <c r="BOA943" s="8"/>
      <c r="BOB943" s="8"/>
      <c r="BOC943" s="8"/>
      <c r="BOD943" s="8"/>
      <c r="BOE943" s="8"/>
      <c r="BOF943" s="8"/>
      <c r="BOG943" s="8"/>
      <c r="BOH943" s="8"/>
      <c r="BOI943" s="8"/>
      <c r="BOJ943" s="8"/>
      <c r="BOK943" s="8"/>
      <c r="BOL943" s="8"/>
      <c r="BOM943" s="8"/>
      <c r="BON943" s="8"/>
      <c r="BOO943" s="8"/>
      <c r="BOP943" s="8"/>
      <c r="BOQ943" s="8"/>
      <c r="BOR943" s="8"/>
      <c r="BOS943" s="8"/>
      <c r="BOT943" s="8"/>
      <c r="BOU943" s="8"/>
      <c r="BOV943" s="8"/>
      <c r="BOW943" s="8"/>
      <c r="BOX943" s="8"/>
      <c r="BOY943" s="8"/>
      <c r="BOZ943" s="8"/>
      <c r="BPA943" s="8"/>
      <c r="BPB943" s="8"/>
      <c r="BPC943" s="8"/>
      <c r="BPD943" s="8"/>
      <c r="BPE943" s="8"/>
      <c r="BPF943" s="8"/>
      <c r="BPG943" s="8"/>
      <c r="BPH943" s="8"/>
      <c r="BPI943" s="8"/>
      <c r="BPJ943" s="8"/>
      <c r="BPK943" s="8"/>
      <c r="BPL943" s="8"/>
      <c r="BPM943" s="8"/>
      <c r="BPN943" s="8"/>
      <c r="BPO943" s="8"/>
      <c r="BPP943" s="8"/>
      <c r="BPQ943" s="8"/>
      <c r="BPR943" s="8"/>
      <c r="BPS943" s="8"/>
      <c r="BPT943" s="8"/>
      <c r="BPU943" s="8"/>
      <c r="BPV943" s="8"/>
      <c r="BPW943" s="8"/>
      <c r="BPX943" s="8"/>
      <c r="BPY943" s="8"/>
      <c r="BPZ943" s="8"/>
      <c r="BQA943" s="8"/>
      <c r="BQB943" s="8"/>
      <c r="BQC943" s="8"/>
      <c r="BQD943" s="8"/>
      <c r="BQE943" s="8"/>
      <c r="BQF943" s="8"/>
      <c r="BQG943" s="8"/>
      <c r="BQH943" s="8"/>
      <c r="BQI943" s="8"/>
      <c r="BQJ943" s="8"/>
      <c r="BQK943" s="8"/>
      <c r="BQL943" s="8"/>
      <c r="BQM943" s="8"/>
      <c r="BQN943" s="8"/>
      <c r="BQO943" s="8"/>
      <c r="BQP943" s="8"/>
      <c r="BQQ943" s="8"/>
      <c r="BQR943" s="8"/>
      <c r="BQS943" s="8"/>
      <c r="BQT943" s="8"/>
      <c r="BQU943" s="8"/>
      <c r="BQV943" s="8"/>
      <c r="BQW943" s="8"/>
      <c r="BQX943" s="8"/>
      <c r="BQY943" s="8"/>
      <c r="BQZ943" s="8"/>
      <c r="BRA943" s="8"/>
      <c r="BRB943" s="8"/>
      <c r="BRC943" s="8"/>
      <c r="BRD943" s="8"/>
      <c r="BRE943" s="8"/>
      <c r="BRF943" s="8"/>
      <c r="BRG943" s="8"/>
      <c r="BRH943" s="8"/>
      <c r="BRI943" s="8"/>
      <c r="BRJ943" s="8"/>
      <c r="BRK943" s="8"/>
      <c r="BRL943" s="8"/>
      <c r="BRM943" s="8"/>
      <c r="BRN943" s="8"/>
      <c r="BRO943" s="8"/>
      <c r="BRP943" s="8"/>
      <c r="BRQ943" s="8"/>
      <c r="BRR943" s="8"/>
      <c r="BRS943" s="8"/>
      <c r="BRT943" s="8"/>
      <c r="BRU943" s="8"/>
      <c r="BRV943" s="8"/>
      <c r="BRW943" s="8"/>
      <c r="BRX943" s="8"/>
      <c r="BRY943" s="8"/>
      <c r="BRZ943" s="8"/>
      <c r="BSA943" s="8"/>
      <c r="BSB943" s="8"/>
      <c r="BSC943" s="8"/>
      <c r="BSD943" s="8"/>
      <c r="BSE943" s="8"/>
      <c r="BSF943" s="8"/>
      <c r="BSG943" s="8"/>
      <c r="BSH943" s="8"/>
      <c r="BSI943" s="8"/>
      <c r="BSJ943" s="8"/>
      <c r="BSK943" s="8"/>
      <c r="BSL943" s="8"/>
      <c r="BSM943" s="8"/>
      <c r="BSN943" s="8"/>
      <c r="BSO943" s="8"/>
      <c r="BSP943" s="8"/>
      <c r="BSQ943" s="8"/>
      <c r="BSR943" s="8"/>
      <c r="BSS943" s="8"/>
      <c r="BST943" s="8"/>
      <c r="BSU943" s="8"/>
      <c r="BSV943" s="8"/>
      <c r="BSW943" s="8"/>
      <c r="BSX943" s="8"/>
      <c r="BSY943" s="8"/>
      <c r="BSZ943" s="8"/>
      <c r="BTA943" s="8"/>
      <c r="BTB943" s="8"/>
      <c r="BTC943" s="8"/>
      <c r="BTD943" s="8"/>
      <c r="BTE943" s="8"/>
      <c r="BTF943" s="8"/>
      <c r="BTG943" s="8"/>
      <c r="BTH943" s="8"/>
      <c r="BTI943" s="8"/>
      <c r="BTJ943" s="8"/>
      <c r="BTK943" s="8"/>
      <c r="BTL943" s="8"/>
      <c r="BTM943" s="8"/>
      <c r="BTN943" s="8"/>
      <c r="BTO943" s="8"/>
      <c r="BTP943" s="8"/>
      <c r="BTQ943" s="8"/>
      <c r="BTR943" s="8"/>
      <c r="BTS943" s="8"/>
      <c r="BTT943" s="8"/>
      <c r="BTU943" s="8"/>
      <c r="BTV943" s="8"/>
      <c r="BTW943" s="8"/>
      <c r="BTX943" s="8"/>
      <c r="BTY943" s="8"/>
      <c r="BTZ943" s="8"/>
      <c r="BUA943" s="8"/>
      <c r="BUB943" s="8"/>
      <c r="BUC943" s="8"/>
      <c r="BUD943" s="8"/>
      <c r="BUE943" s="8"/>
      <c r="BUF943" s="8"/>
      <c r="BUG943" s="8"/>
      <c r="BUH943" s="8"/>
      <c r="BUI943" s="8"/>
      <c r="BUJ943" s="8"/>
      <c r="BUK943" s="8"/>
      <c r="BUL943" s="8"/>
      <c r="BUM943" s="8"/>
      <c r="BUN943" s="8"/>
      <c r="BUO943" s="8"/>
      <c r="BUP943" s="8"/>
      <c r="BUQ943" s="8"/>
      <c r="BUR943" s="8"/>
      <c r="BUS943" s="8"/>
      <c r="BUT943" s="8"/>
      <c r="BUU943" s="8"/>
      <c r="BUV943" s="8"/>
      <c r="BUW943" s="8"/>
      <c r="BUX943" s="8"/>
      <c r="BUY943" s="8"/>
      <c r="BUZ943" s="8"/>
      <c r="BVA943" s="8"/>
      <c r="BVB943" s="8"/>
      <c r="BVC943" s="8"/>
      <c r="BVD943" s="8"/>
      <c r="BVE943" s="8"/>
      <c r="BVF943" s="8"/>
      <c r="BVG943" s="8"/>
      <c r="BVH943" s="8"/>
      <c r="BVI943" s="8"/>
      <c r="BVJ943" s="8"/>
      <c r="BVK943" s="8"/>
      <c r="BVL943" s="8"/>
      <c r="BVM943" s="8"/>
      <c r="BVN943" s="8"/>
      <c r="BVO943" s="8"/>
      <c r="BVP943" s="8"/>
      <c r="BVQ943" s="8"/>
      <c r="BVR943" s="8"/>
      <c r="BVS943" s="8"/>
      <c r="BVT943" s="8"/>
      <c r="BVU943" s="8"/>
      <c r="BVV943" s="8"/>
      <c r="BVW943" s="8"/>
      <c r="BVX943" s="8"/>
      <c r="BVY943" s="8"/>
      <c r="BVZ943" s="8"/>
      <c r="BWA943" s="8"/>
      <c r="BWB943" s="8"/>
      <c r="BWC943" s="8"/>
      <c r="BWD943" s="8"/>
      <c r="BWE943" s="8"/>
      <c r="BWF943" s="8"/>
      <c r="BWG943" s="8"/>
      <c r="BWH943" s="8"/>
      <c r="BWI943" s="8"/>
      <c r="BWJ943" s="8"/>
      <c r="BWK943" s="8"/>
      <c r="BWL943" s="8"/>
      <c r="BWM943" s="8"/>
      <c r="BWN943" s="8"/>
      <c r="BWO943" s="8"/>
      <c r="BWP943" s="8"/>
      <c r="BWQ943" s="8"/>
    </row>
    <row r="944" spans="1:1967" s="547" customFormat="1" ht="102" customHeight="1">
      <c r="A944" s="9" t="s">
        <v>10800</v>
      </c>
      <c r="B944" s="100" t="s">
        <v>97</v>
      </c>
      <c r="C944" s="111" t="s">
        <v>1111</v>
      </c>
      <c r="D944" s="111" t="s">
        <v>1094</v>
      </c>
      <c r="E944" s="111" t="s">
        <v>1112</v>
      </c>
      <c r="F944" s="3"/>
      <c r="G944" s="3" t="s">
        <v>384</v>
      </c>
      <c r="H944" s="20">
        <v>1</v>
      </c>
      <c r="I944" s="114">
        <v>470000000</v>
      </c>
      <c r="J944" s="21" t="s">
        <v>1314</v>
      </c>
      <c r="K944" s="19" t="s">
        <v>10489</v>
      </c>
      <c r="L944" s="137" t="s">
        <v>3397</v>
      </c>
      <c r="M944" s="140" t="s">
        <v>383</v>
      </c>
      <c r="N944" s="346" t="s">
        <v>10799</v>
      </c>
      <c r="O944" s="3" t="s">
        <v>1366</v>
      </c>
      <c r="P944" s="7" t="s">
        <v>1338</v>
      </c>
      <c r="Q944" s="3" t="s">
        <v>1186</v>
      </c>
      <c r="R944" s="24">
        <v>99</v>
      </c>
      <c r="S944" s="92">
        <v>33870</v>
      </c>
      <c r="T944" s="83">
        <v>0</v>
      </c>
      <c r="U944" s="83">
        <f t="shared" si="321"/>
        <v>0</v>
      </c>
      <c r="V944" s="9" t="s">
        <v>1325</v>
      </c>
      <c r="W944" s="152" t="s">
        <v>1394</v>
      </c>
      <c r="X944" s="9" t="s">
        <v>11565</v>
      </c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  <c r="AQ944" s="8"/>
      <c r="AR944" s="8"/>
      <c r="AS944" s="8"/>
      <c r="AT944" s="8"/>
      <c r="AU944" s="8"/>
      <c r="AV944" s="8"/>
      <c r="AW944" s="8"/>
      <c r="AX944" s="8"/>
      <c r="AY944" s="8"/>
      <c r="AZ944" s="8"/>
      <c r="BA944" s="8"/>
      <c r="BB944" s="8"/>
      <c r="BC944" s="8"/>
      <c r="BD944" s="8"/>
      <c r="BE944" s="8"/>
      <c r="BF944" s="8"/>
      <c r="BG944" s="8"/>
      <c r="BH944" s="8"/>
      <c r="BI944" s="8"/>
      <c r="BJ944" s="8"/>
      <c r="BK944" s="8"/>
      <c r="BL944" s="8"/>
      <c r="BM944" s="8"/>
      <c r="BN944" s="8"/>
      <c r="BO944" s="8"/>
      <c r="BP944" s="8"/>
      <c r="BQ944" s="8"/>
      <c r="BR944" s="8"/>
      <c r="BS944" s="8"/>
      <c r="BT944" s="8"/>
      <c r="BU944" s="8"/>
      <c r="BV944" s="8"/>
      <c r="BW944" s="8"/>
      <c r="BX944" s="8"/>
      <c r="BY944" s="8"/>
      <c r="BZ944" s="8"/>
      <c r="CA944" s="8"/>
      <c r="CB944" s="8"/>
      <c r="CC944" s="8"/>
      <c r="CD944" s="8"/>
      <c r="CE944" s="8"/>
      <c r="CF944" s="8"/>
      <c r="CG944" s="8"/>
      <c r="CH944" s="8"/>
      <c r="CI944" s="8"/>
      <c r="CJ944" s="8"/>
      <c r="CK944" s="8"/>
      <c r="CL944" s="8"/>
      <c r="CM944" s="8"/>
      <c r="CN944" s="8"/>
      <c r="CO944" s="8"/>
      <c r="CP944" s="8"/>
      <c r="CQ944" s="8"/>
      <c r="CR944" s="8"/>
      <c r="CS944" s="8"/>
      <c r="CT944" s="8"/>
      <c r="CU944" s="8"/>
      <c r="CV944" s="8"/>
      <c r="CW944" s="8"/>
      <c r="CX944" s="8"/>
      <c r="CY944" s="8"/>
      <c r="CZ944" s="8"/>
      <c r="DA944" s="8"/>
      <c r="DB944" s="8"/>
      <c r="DC944" s="8"/>
      <c r="DD944" s="8"/>
      <c r="DE944" s="8"/>
      <c r="DF944" s="8"/>
      <c r="DG944" s="8"/>
      <c r="DH944" s="8"/>
      <c r="DI944" s="8"/>
      <c r="DJ944" s="8"/>
      <c r="DK944" s="8"/>
      <c r="DL944" s="8"/>
      <c r="DM944" s="8"/>
      <c r="DN944" s="8"/>
      <c r="DO944" s="8"/>
      <c r="DP944" s="8"/>
      <c r="DQ944" s="8"/>
      <c r="DR944" s="8"/>
      <c r="DS944" s="8"/>
      <c r="DT944" s="8"/>
      <c r="DU944" s="8"/>
      <c r="DV944" s="8"/>
      <c r="DW944" s="8"/>
      <c r="DX944" s="8"/>
      <c r="DY944" s="8"/>
      <c r="DZ944" s="8"/>
      <c r="EA944" s="8"/>
      <c r="EB944" s="8"/>
      <c r="EC944" s="8"/>
      <c r="ED944" s="8"/>
      <c r="EE944" s="8"/>
      <c r="EF944" s="8"/>
      <c r="EG944" s="8"/>
      <c r="EH944" s="8"/>
      <c r="EI944" s="8"/>
      <c r="EJ944" s="8"/>
      <c r="EK944" s="8"/>
      <c r="EL944" s="8"/>
      <c r="EM944" s="8"/>
      <c r="EN944" s="8"/>
      <c r="EO944" s="8"/>
      <c r="EP944" s="8"/>
      <c r="EQ944" s="8"/>
      <c r="ER944" s="8"/>
      <c r="ES944" s="8"/>
      <c r="ET944" s="8"/>
      <c r="EU944" s="8"/>
      <c r="EV944" s="8"/>
      <c r="EW944" s="8"/>
      <c r="EX944" s="8"/>
      <c r="EY944" s="8"/>
      <c r="EZ944" s="8"/>
      <c r="FA944" s="8"/>
      <c r="FB944" s="8"/>
      <c r="FC944" s="8"/>
      <c r="FD944" s="8"/>
      <c r="FE944" s="8"/>
      <c r="FF944" s="8"/>
      <c r="FG944" s="8"/>
      <c r="FH944" s="8"/>
      <c r="FI944" s="8"/>
      <c r="FJ944" s="8"/>
      <c r="FK944" s="8"/>
      <c r="FL944" s="8"/>
      <c r="FM944" s="8"/>
      <c r="FN944" s="8"/>
      <c r="FO944" s="8"/>
      <c r="FP944" s="8"/>
      <c r="FQ944" s="8"/>
      <c r="FR944" s="8"/>
      <c r="FS944" s="8"/>
      <c r="FT944" s="8"/>
      <c r="FU944" s="8"/>
      <c r="FV944" s="8"/>
      <c r="FW944" s="8"/>
      <c r="FX944" s="8"/>
      <c r="FY944" s="8"/>
      <c r="FZ944" s="8"/>
      <c r="GA944" s="8"/>
      <c r="GB944" s="8"/>
      <c r="GC944" s="8"/>
      <c r="GD944" s="8"/>
      <c r="GE944" s="8"/>
      <c r="GF944" s="8"/>
      <c r="GG944" s="8"/>
      <c r="GH944" s="8"/>
      <c r="GI944" s="8"/>
      <c r="GJ944" s="8"/>
      <c r="GK944" s="8"/>
      <c r="GL944" s="8"/>
      <c r="GM944" s="8"/>
      <c r="GN944" s="8"/>
      <c r="GO944" s="8"/>
      <c r="GP944" s="8"/>
      <c r="GQ944" s="8"/>
      <c r="GR944" s="8"/>
      <c r="GS944" s="8"/>
      <c r="GT944" s="8"/>
      <c r="GU944" s="8"/>
      <c r="GV944" s="8"/>
      <c r="GW944" s="8"/>
      <c r="GX944" s="8"/>
      <c r="GY944" s="8"/>
      <c r="GZ944" s="8"/>
      <c r="HA944" s="8"/>
      <c r="HB944" s="8"/>
      <c r="HC944" s="8"/>
      <c r="HD944" s="8"/>
      <c r="HE944" s="8"/>
      <c r="HF944" s="8"/>
      <c r="HG944" s="8"/>
      <c r="HH944" s="8"/>
      <c r="HI944" s="8"/>
      <c r="HJ944" s="8"/>
      <c r="HK944" s="8"/>
      <c r="HL944" s="8"/>
      <c r="HM944" s="8"/>
      <c r="HN944" s="8"/>
      <c r="HO944" s="8"/>
      <c r="HP944" s="8"/>
      <c r="HQ944" s="8"/>
      <c r="HR944" s="8"/>
      <c r="HS944" s="8"/>
      <c r="HT944" s="8"/>
      <c r="HU944" s="8"/>
      <c r="HV944" s="8"/>
      <c r="HW944" s="8"/>
      <c r="HX944" s="8"/>
      <c r="HY944" s="8"/>
      <c r="HZ944" s="8"/>
      <c r="IA944" s="8"/>
      <c r="IB944" s="8"/>
      <c r="IC944" s="8"/>
      <c r="ID944" s="8"/>
      <c r="IE944" s="8"/>
      <c r="IF944" s="8"/>
      <c r="IG944" s="8"/>
      <c r="IH944" s="8"/>
      <c r="II944" s="8"/>
      <c r="IJ944" s="8"/>
      <c r="IK944" s="8"/>
      <c r="IL944" s="8"/>
      <c r="IM944" s="8"/>
      <c r="IN944" s="8"/>
      <c r="IO944" s="8"/>
      <c r="IP944" s="8"/>
      <c r="IQ944" s="8"/>
      <c r="IR944" s="8"/>
      <c r="IS944" s="8"/>
      <c r="IT944" s="8"/>
      <c r="IU944" s="8"/>
      <c r="IV944" s="8"/>
      <c r="IW944" s="8"/>
      <c r="IX944" s="8"/>
      <c r="IY944" s="8"/>
      <c r="IZ944" s="8"/>
      <c r="JA944" s="8"/>
      <c r="JB944" s="8"/>
      <c r="JC944" s="8"/>
      <c r="JD944" s="8"/>
      <c r="JE944" s="8"/>
      <c r="JF944" s="8"/>
      <c r="JG944" s="8"/>
      <c r="JH944" s="8"/>
      <c r="JI944" s="8"/>
      <c r="JJ944" s="8"/>
      <c r="JK944" s="8"/>
      <c r="JL944" s="8"/>
      <c r="JM944" s="8"/>
      <c r="JN944" s="8"/>
      <c r="JO944" s="8"/>
      <c r="JP944" s="8"/>
      <c r="JQ944" s="8"/>
      <c r="JR944" s="8"/>
      <c r="JS944" s="8"/>
      <c r="JT944" s="8"/>
      <c r="JU944" s="8"/>
      <c r="JV944" s="8"/>
      <c r="JW944" s="8"/>
      <c r="JX944" s="8"/>
      <c r="JY944" s="8"/>
      <c r="JZ944" s="8"/>
      <c r="KA944" s="8"/>
      <c r="KB944" s="8"/>
      <c r="KC944" s="8"/>
      <c r="KD944" s="8"/>
      <c r="KE944" s="8"/>
      <c r="KF944" s="8"/>
      <c r="KG944" s="8"/>
      <c r="KH944" s="8"/>
      <c r="KI944" s="8"/>
      <c r="KJ944" s="8"/>
      <c r="KK944" s="8"/>
      <c r="KL944" s="8"/>
      <c r="KM944" s="8"/>
      <c r="KN944" s="8"/>
      <c r="KO944" s="8"/>
      <c r="KP944" s="8"/>
      <c r="KQ944" s="8"/>
      <c r="KR944" s="8"/>
      <c r="KS944" s="8"/>
      <c r="KT944" s="8"/>
      <c r="KU944" s="8"/>
      <c r="KV944" s="8"/>
      <c r="KW944" s="8"/>
      <c r="KX944" s="8"/>
      <c r="KY944" s="8"/>
      <c r="KZ944" s="8"/>
      <c r="LA944" s="8"/>
      <c r="LB944" s="8"/>
      <c r="LC944" s="8"/>
      <c r="LD944" s="8"/>
      <c r="LE944" s="8"/>
      <c r="LF944" s="8"/>
      <c r="LG944" s="8"/>
      <c r="LH944" s="8"/>
      <c r="LI944" s="8"/>
      <c r="LJ944" s="8"/>
      <c r="LK944" s="8"/>
      <c r="LL944" s="8"/>
      <c r="LM944" s="8"/>
      <c r="LN944" s="8"/>
      <c r="LO944" s="8"/>
      <c r="LP944" s="8"/>
      <c r="LQ944" s="8"/>
      <c r="LR944" s="8"/>
      <c r="LS944" s="8"/>
      <c r="LT944" s="8"/>
      <c r="LU944" s="8"/>
      <c r="LV944" s="8"/>
      <c r="LW944" s="8"/>
      <c r="LX944" s="8"/>
      <c r="LY944" s="8"/>
      <c r="LZ944" s="8"/>
      <c r="MA944" s="8"/>
      <c r="MB944" s="8"/>
      <c r="MC944" s="8"/>
      <c r="MD944" s="8"/>
      <c r="ME944" s="8"/>
      <c r="MF944" s="8"/>
      <c r="MG944" s="8"/>
      <c r="MH944" s="8"/>
      <c r="MI944" s="8"/>
      <c r="MJ944" s="8"/>
      <c r="MK944" s="8"/>
      <c r="ML944" s="8"/>
      <c r="MM944" s="8"/>
      <c r="MN944" s="8"/>
      <c r="MO944" s="8"/>
      <c r="MP944" s="8"/>
      <c r="MQ944" s="8"/>
      <c r="MR944" s="8"/>
      <c r="MS944" s="8"/>
      <c r="MT944" s="8"/>
      <c r="MU944" s="8"/>
      <c r="MV944" s="8"/>
      <c r="MW944" s="8"/>
      <c r="MX944" s="8"/>
      <c r="MY944" s="8"/>
      <c r="MZ944" s="8"/>
      <c r="NA944" s="8"/>
      <c r="NB944" s="8"/>
      <c r="NC944" s="8"/>
      <c r="ND944" s="8"/>
      <c r="NE944" s="8"/>
      <c r="NF944" s="8"/>
      <c r="NG944" s="8"/>
      <c r="NH944" s="8"/>
      <c r="NI944" s="8"/>
      <c r="NJ944" s="8"/>
      <c r="NK944" s="8"/>
      <c r="NL944" s="8"/>
      <c r="NM944" s="8"/>
      <c r="NN944" s="8"/>
      <c r="NO944" s="8"/>
      <c r="NP944" s="8"/>
      <c r="NQ944" s="8"/>
      <c r="NR944" s="8"/>
      <c r="NS944" s="8"/>
      <c r="NT944" s="8"/>
      <c r="NU944" s="8"/>
      <c r="NV944" s="8"/>
      <c r="NW944" s="8"/>
      <c r="NX944" s="8"/>
      <c r="NY944" s="8"/>
      <c r="NZ944" s="8"/>
      <c r="OA944" s="8"/>
      <c r="OB944" s="8"/>
      <c r="OC944" s="8"/>
      <c r="OD944" s="8"/>
      <c r="OE944" s="8"/>
      <c r="OF944" s="8"/>
      <c r="OG944" s="8"/>
      <c r="OH944" s="8"/>
      <c r="OI944" s="8"/>
      <c r="OJ944" s="8"/>
      <c r="OK944" s="8"/>
      <c r="OL944" s="8"/>
      <c r="OM944" s="8"/>
      <c r="ON944" s="8"/>
      <c r="OO944" s="8"/>
      <c r="OP944" s="8"/>
      <c r="OQ944" s="8"/>
      <c r="OR944" s="8"/>
      <c r="OS944" s="8"/>
      <c r="OT944" s="8"/>
      <c r="OU944" s="8"/>
      <c r="OV944" s="8"/>
      <c r="OW944" s="8"/>
      <c r="OX944" s="8"/>
      <c r="OY944" s="8"/>
      <c r="OZ944" s="8"/>
      <c r="PA944" s="8"/>
      <c r="PB944" s="8"/>
      <c r="PC944" s="8"/>
      <c r="PD944" s="8"/>
      <c r="PE944" s="8"/>
      <c r="PF944" s="8"/>
      <c r="PG944" s="8"/>
      <c r="PH944" s="8"/>
      <c r="PI944" s="8"/>
      <c r="PJ944" s="8"/>
      <c r="PK944" s="8"/>
      <c r="PL944" s="8"/>
      <c r="PM944" s="8"/>
      <c r="PN944" s="8"/>
      <c r="PO944" s="8"/>
      <c r="PP944" s="8"/>
      <c r="PQ944" s="8"/>
      <c r="PR944" s="8"/>
      <c r="PS944" s="8"/>
      <c r="PT944" s="8"/>
      <c r="PU944" s="8"/>
      <c r="PV944" s="8"/>
      <c r="PW944" s="8"/>
      <c r="PX944" s="8"/>
      <c r="PY944" s="8"/>
      <c r="PZ944" s="8"/>
      <c r="QA944" s="8"/>
      <c r="QB944" s="8"/>
      <c r="QC944" s="8"/>
      <c r="QD944" s="8"/>
      <c r="QE944" s="8"/>
      <c r="QF944" s="8"/>
      <c r="QG944" s="8"/>
      <c r="QH944" s="8"/>
      <c r="QI944" s="8"/>
      <c r="QJ944" s="8"/>
      <c r="QK944" s="8"/>
      <c r="QL944" s="8"/>
      <c r="QM944" s="8"/>
      <c r="QN944" s="8"/>
      <c r="QO944" s="8"/>
      <c r="QP944" s="8"/>
      <c r="QQ944" s="8"/>
      <c r="QR944" s="8"/>
      <c r="QS944" s="8"/>
      <c r="QT944" s="8"/>
      <c r="QU944" s="8"/>
      <c r="QV944" s="8"/>
      <c r="QW944" s="8"/>
      <c r="QX944" s="8"/>
      <c r="QY944" s="8"/>
      <c r="QZ944" s="8"/>
      <c r="RA944" s="8"/>
      <c r="RB944" s="8"/>
      <c r="RC944" s="8"/>
      <c r="RD944" s="8"/>
      <c r="RE944" s="8"/>
      <c r="RF944" s="8"/>
      <c r="RG944" s="8"/>
      <c r="RH944" s="8"/>
      <c r="RI944" s="8"/>
      <c r="RJ944" s="8"/>
      <c r="RK944" s="8"/>
      <c r="RL944" s="8"/>
      <c r="RM944" s="8"/>
      <c r="RN944" s="8"/>
      <c r="RO944" s="8"/>
      <c r="RP944" s="8"/>
      <c r="RQ944" s="8"/>
      <c r="RR944" s="8"/>
      <c r="RS944" s="8"/>
      <c r="RT944" s="8"/>
      <c r="RU944" s="8"/>
      <c r="RV944" s="8"/>
      <c r="RW944" s="8"/>
      <c r="RX944" s="8"/>
      <c r="RY944" s="8"/>
      <c r="RZ944" s="8"/>
      <c r="SA944" s="8"/>
      <c r="SB944" s="8"/>
      <c r="SC944" s="8"/>
      <c r="SD944" s="8"/>
      <c r="SE944" s="8"/>
      <c r="SF944" s="8"/>
      <c r="SG944" s="8"/>
      <c r="SH944" s="8"/>
      <c r="SI944" s="8"/>
      <c r="SJ944" s="8"/>
      <c r="SK944" s="8"/>
      <c r="SL944" s="8"/>
      <c r="SM944" s="8"/>
      <c r="SN944" s="8"/>
      <c r="SO944" s="8"/>
      <c r="SP944" s="8"/>
      <c r="SQ944" s="8"/>
      <c r="SR944" s="8"/>
      <c r="SS944" s="8"/>
      <c r="ST944" s="8"/>
      <c r="SU944" s="8"/>
      <c r="SV944" s="8"/>
      <c r="SW944" s="8"/>
      <c r="SX944" s="8"/>
      <c r="SY944" s="8"/>
      <c r="SZ944" s="8"/>
      <c r="TA944" s="8"/>
      <c r="TB944" s="8"/>
      <c r="TC944" s="8"/>
      <c r="TD944" s="8"/>
      <c r="TE944" s="8"/>
      <c r="TF944" s="8"/>
      <c r="TG944" s="8"/>
      <c r="TH944" s="8"/>
      <c r="TI944" s="8"/>
      <c r="TJ944" s="8"/>
      <c r="TK944" s="8"/>
      <c r="TL944" s="8"/>
      <c r="TM944" s="8"/>
      <c r="TN944" s="8"/>
      <c r="TO944" s="8"/>
      <c r="TP944" s="8"/>
      <c r="TQ944" s="8"/>
      <c r="TR944" s="8"/>
      <c r="TS944" s="8"/>
      <c r="TT944" s="8"/>
      <c r="TU944" s="8"/>
      <c r="TV944" s="8"/>
      <c r="TW944" s="8"/>
      <c r="TX944" s="8"/>
      <c r="TY944" s="8"/>
      <c r="TZ944" s="8"/>
      <c r="UA944" s="8"/>
      <c r="UB944" s="8"/>
      <c r="UC944" s="8"/>
      <c r="UD944" s="8"/>
      <c r="UE944" s="8"/>
      <c r="UF944" s="8"/>
      <c r="UG944" s="8"/>
      <c r="UH944" s="8"/>
      <c r="UI944" s="8"/>
      <c r="UJ944" s="8"/>
      <c r="UK944" s="8"/>
      <c r="UL944" s="8"/>
      <c r="UM944" s="8"/>
      <c r="UN944" s="8"/>
      <c r="UO944" s="8"/>
      <c r="UP944" s="8"/>
      <c r="UQ944" s="8"/>
      <c r="UR944" s="8"/>
      <c r="US944" s="8"/>
      <c r="UT944" s="8"/>
      <c r="UU944" s="8"/>
      <c r="UV944" s="8"/>
      <c r="UW944" s="8"/>
      <c r="UX944" s="8"/>
      <c r="UY944" s="8"/>
      <c r="UZ944" s="8"/>
      <c r="VA944" s="8"/>
      <c r="VB944" s="8"/>
      <c r="VC944" s="8"/>
      <c r="VD944" s="8"/>
      <c r="VE944" s="8"/>
      <c r="VF944" s="8"/>
      <c r="VG944" s="8"/>
      <c r="VH944" s="8"/>
      <c r="VI944" s="8"/>
      <c r="VJ944" s="8"/>
      <c r="VK944" s="8"/>
      <c r="VL944" s="8"/>
      <c r="VM944" s="8"/>
      <c r="VN944" s="8"/>
      <c r="VO944" s="8"/>
      <c r="VP944" s="8"/>
      <c r="VQ944" s="8"/>
      <c r="VR944" s="8"/>
      <c r="VS944" s="8"/>
      <c r="VT944" s="8"/>
      <c r="VU944" s="8"/>
      <c r="VV944" s="8"/>
      <c r="VW944" s="8"/>
      <c r="VX944" s="8"/>
      <c r="VY944" s="8"/>
      <c r="VZ944" s="8"/>
      <c r="WA944" s="8"/>
      <c r="WB944" s="8"/>
      <c r="WC944" s="8"/>
      <c r="WD944" s="8"/>
      <c r="WE944" s="8"/>
      <c r="WF944" s="8"/>
      <c r="WG944" s="8"/>
      <c r="WH944" s="8"/>
      <c r="WI944" s="8"/>
      <c r="WJ944" s="8"/>
      <c r="WK944" s="8"/>
      <c r="WL944" s="8"/>
      <c r="WM944" s="8"/>
      <c r="WN944" s="8"/>
      <c r="WO944" s="8"/>
      <c r="WP944" s="8"/>
      <c r="WQ944" s="8"/>
      <c r="WR944" s="8"/>
      <c r="WS944" s="8"/>
      <c r="WT944" s="8"/>
      <c r="WU944" s="8"/>
      <c r="WV944" s="8"/>
      <c r="WW944" s="8"/>
      <c r="WX944" s="8"/>
      <c r="WY944" s="8"/>
      <c r="WZ944" s="8"/>
      <c r="XA944" s="8"/>
      <c r="XB944" s="8"/>
      <c r="XC944" s="8"/>
      <c r="XD944" s="8"/>
      <c r="XE944" s="8"/>
      <c r="XF944" s="8"/>
      <c r="XG944" s="8"/>
      <c r="XH944" s="8"/>
      <c r="XI944" s="8"/>
      <c r="XJ944" s="8"/>
      <c r="XK944" s="8"/>
      <c r="XL944" s="8"/>
      <c r="XM944" s="8"/>
      <c r="XN944" s="8"/>
      <c r="XO944" s="8"/>
      <c r="XP944" s="8"/>
      <c r="XQ944" s="8"/>
      <c r="XR944" s="8"/>
      <c r="XS944" s="8"/>
      <c r="XT944" s="8"/>
      <c r="XU944" s="8"/>
      <c r="XV944" s="8"/>
      <c r="XW944" s="8"/>
      <c r="XX944" s="8"/>
      <c r="XY944" s="8"/>
      <c r="XZ944" s="8"/>
      <c r="YA944" s="8"/>
      <c r="YB944" s="8"/>
      <c r="YC944" s="8"/>
      <c r="YD944" s="8"/>
      <c r="YE944" s="8"/>
      <c r="YF944" s="8"/>
      <c r="YG944" s="8"/>
      <c r="YH944" s="8"/>
      <c r="YI944" s="8"/>
      <c r="YJ944" s="8"/>
      <c r="YK944" s="8"/>
      <c r="YL944" s="8"/>
      <c r="YM944" s="8"/>
      <c r="YN944" s="8"/>
      <c r="YO944" s="8"/>
      <c r="YP944" s="8"/>
      <c r="YQ944" s="8"/>
      <c r="YR944" s="8"/>
      <c r="YS944" s="8"/>
      <c r="YT944" s="8"/>
      <c r="YU944" s="8"/>
      <c r="YV944" s="8"/>
      <c r="YW944" s="8"/>
      <c r="YX944" s="8"/>
      <c r="YY944" s="8"/>
      <c r="YZ944" s="8"/>
      <c r="ZA944" s="8"/>
      <c r="ZB944" s="8"/>
      <c r="ZC944" s="8"/>
      <c r="ZD944" s="8"/>
      <c r="ZE944" s="8"/>
      <c r="ZF944" s="8"/>
      <c r="ZG944" s="8"/>
      <c r="ZH944" s="8"/>
      <c r="ZI944" s="8"/>
      <c r="ZJ944" s="8"/>
      <c r="ZK944" s="8"/>
      <c r="ZL944" s="8"/>
      <c r="ZM944" s="8"/>
      <c r="ZN944" s="8"/>
      <c r="ZO944" s="8"/>
      <c r="ZP944" s="8"/>
      <c r="ZQ944" s="8"/>
      <c r="ZR944" s="8"/>
      <c r="ZS944" s="8"/>
      <c r="ZT944" s="8"/>
      <c r="ZU944" s="8"/>
      <c r="ZV944" s="8"/>
      <c r="ZW944" s="8"/>
      <c r="ZX944" s="8"/>
      <c r="ZY944" s="8"/>
      <c r="ZZ944" s="8"/>
      <c r="AAA944" s="8"/>
      <c r="AAB944" s="8"/>
      <c r="AAC944" s="8"/>
      <c r="AAD944" s="8"/>
      <c r="AAE944" s="8"/>
      <c r="AAF944" s="8"/>
      <c r="AAG944" s="8"/>
      <c r="AAH944" s="8"/>
      <c r="AAI944" s="8"/>
      <c r="AAJ944" s="8"/>
      <c r="AAK944" s="8"/>
      <c r="AAL944" s="8"/>
      <c r="AAM944" s="8"/>
      <c r="AAN944" s="8"/>
      <c r="AAO944" s="8"/>
      <c r="AAP944" s="8"/>
      <c r="AAQ944" s="8"/>
      <c r="AAR944" s="8"/>
      <c r="AAS944" s="8"/>
      <c r="AAT944" s="8"/>
      <c r="AAU944" s="8"/>
      <c r="AAV944" s="8"/>
      <c r="AAW944" s="8"/>
      <c r="AAX944" s="8"/>
      <c r="AAY944" s="8"/>
      <c r="AAZ944" s="8"/>
      <c r="ABA944" s="8"/>
      <c r="ABB944" s="8"/>
      <c r="ABC944" s="8"/>
      <c r="ABD944" s="8"/>
      <c r="ABE944" s="8"/>
      <c r="ABF944" s="8"/>
      <c r="ABG944" s="8"/>
      <c r="ABH944" s="8"/>
      <c r="ABI944" s="8"/>
      <c r="ABJ944" s="8"/>
      <c r="ABK944" s="8"/>
      <c r="ABL944" s="8"/>
      <c r="ABM944" s="8"/>
      <c r="ABN944" s="8"/>
      <c r="ABO944" s="8"/>
      <c r="ABP944" s="8"/>
      <c r="ABQ944" s="8"/>
      <c r="ABR944" s="8"/>
      <c r="ABS944" s="8"/>
      <c r="ABT944" s="8"/>
      <c r="ABU944" s="8"/>
      <c r="ABV944" s="8"/>
      <c r="ABW944" s="8"/>
      <c r="ABX944" s="8"/>
      <c r="ABY944" s="8"/>
      <c r="ABZ944" s="8"/>
      <c r="ACA944" s="8"/>
      <c r="ACB944" s="8"/>
      <c r="ACC944" s="8"/>
      <c r="ACD944" s="8"/>
      <c r="ACE944" s="8"/>
      <c r="ACF944" s="8"/>
      <c r="ACG944" s="8"/>
      <c r="ACH944" s="8"/>
      <c r="ACI944" s="8"/>
      <c r="ACJ944" s="8"/>
      <c r="ACK944" s="8"/>
      <c r="ACL944" s="8"/>
      <c r="ACM944" s="8"/>
      <c r="ACN944" s="8"/>
      <c r="ACO944" s="8"/>
      <c r="ACP944" s="8"/>
      <c r="ACQ944" s="8"/>
      <c r="ACR944" s="8"/>
      <c r="ACS944" s="8"/>
      <c r="ACT944" s="8"/>
      <c r="ACU944" s="8"/>
      <c r="ACV944" s="8"/>
      <c r="ACW944" s="8"/>
      <c r="ACX944" s="8"/>
      <c r="ACY944" s="8"/>
      <c r="ACZ944" s="8"/>
      <c r="ADA944" s="8"/>
      <c r="ADB944" s="8"/>
      <c r="ADC944" s="8"/>
      <c r="ADD944" s="8"/>
      <c r="ADE944" s="8"/>
      <c r="ADF944" s="8"/>
      <c r="ADG944" s="8"/>
      <c r="ADH944" s="8"/>
      <c r="ADI944" s="8"/>
      <c r="ADJ944" s="8"/>
      <c r="ADK944" s="8"/>
      <c r="ADL944" s="8"/>
      <c r="ADM944" s="8"/>
      <c r="ADN944" s="8"/>
      <c r="ADO944" s="8"/>
      <c r="ADP944" s="8"/>
      <c r="ADQ944" s="8"/>
      <c r="ADR944" s="8"/>
      <c r="ADS944" s="8"/>
      <c r="ADT944" s="8"/>
      <c r="ADU944" s="8"/>
      <c r="ADV944" s="8"/>
      <c r="ADW944" s="8"/>
      <c r="ADX944" s="8"/>
      <c r="ADY944" s="8"/>
      <c r="ADZ944" s="8"/>
      <c r="AEA944" s="8"/>
      <c r="AEB944" s="8"/>
      <c r="AEC944" s="8"/>
      <c r="AED944" s="8"/>
      <c r="AEE944" s="8"/>
      <c r="AEF944" s="8"/>
      <c r="AEG944" s="8"/>
      <c r="AEH944" s="8"/>
      <c r="AEI944" s="8"/>
      <c r="AEJ944" s="8"/>
      <c r="AEK944" s="8"/>
      <c r="AEL944" s="8"/>
      <c r="AEM944" s="8"/>
      <c r="AEN944" s="8"/>
      <c r="AEO944" s="8"/>
      <c r="AEP944" s="8"/>
      <c r="AEQ944" s="8"/>
      <c r="AER944" s="8"/>
      <c r="AES944" s="8"/>
      <c r="AET944" s="8"/>
      <c r="AEU944" s="8"/>
      <c r="AEV944" s="8"/>
      <c r="AEW944" s="8"/>
      <c r="AEX944" s="8"/>
      <c r="AEY944" s="8"/>
      <c r="AEZ944" s="8"/>
      <c r="AFA944" s="8"/>
      <c r="AFB944" s="8"/>
      <c r="AFC944" s="8"/>
      <c r="AFD944" s="8"/>
      <c r="AFE944" s="8"/>
      <c r="AFF944" s="8"/>
      <c r="AFG944" s="8"/>
      <c r="AFH944" s="8"/>
      <c r="AFI944" s="8"/>
      <c r="AFJ944" s="8"/>
      <c r="AFK944" s="8"/>
      <c r="AFL944" s="8"/>
      <c r="AFM944" s="8"/>
      <c r="AFN944" s="8"/>
      <c r="AFO944" s="8"/>
      <c r="AFP944" s="8"/>
      <c r="AFQ944" s="8"/>
      <c r="AFR944" s="8"/>
      <c r="AFS944" s="8"/>
      <c r="AFT944" s="8"/>
      <c r="AFU944" s="8"/>
      <c r="AFV944" s="8"/>
      <c r="AFW944" s="8"/>
      <c r="AFX944" s="8"/>
      <c r="AFY944" s="8"/>
      <c r="AFZ944" s="8"/>
      <c r="AGA944" s="8"/>
      <c r="AGB944" s="8"/>
      <c r="AGC944" s="8"/>
      <c r="AGD944" s="8"/>
      <c r="AGE944" s="8"/>
      <c r="AGF944" s="8"/>
      <c r="AGG944" s="8"/>
      <c r="AGH944" s="8"/>
      <c r="AGI944" s="8"/>
      <c r="AGJ944" s="8"/>
      <c r="AGK944" s="8"/>
      <c r="AGL944" s="8"/>
      <c r="AGM944" s="8"/>
      <c r="AGN944" s="8"/>
      <c r="AGO944" s="8"/>
      <c r="AGP944" s="8"/>
      <c r="AGQ944" s="8"/>
      <c r="AGR944" s="8"/>
      <c r="AGS944" s="8"/>
      <c r="AGT944" s="8"/>
      <c r="AGU944" s="8"/>
      <c r="AGV944" s="8"/>
      <c r="AGW944" s="8"/>
      <c r="AGX944" s="8"/>
      <c r="AGY944" s="8"/>
      <c r="AGZ944" s="8"/>
      <c r="AHA944" s="8"/>
      <c r="AHB944" s="8"/>
      <c r="AHC944" s="8"/>
      <c r="AHD944" s="8"/>
      <c r="AHE944" s="8"/>
      <c r="AHF944" s="8"/>
      <c r="AHG944" s="8"/>
      <c r="AHH944" s="8"/>
      <c r="AHI944" s="8"/>
      <c r="AHJ944" s="8"/>
      <c r="AHK944" s="8"/>
      <c r="AHL944" s="8"/>
      <c r="AHM944" s="8"/>
      <c r="AHN944" s="8"/>
      <c r="AHO944" s="8"/>
      <c r="AHP944" s="8"/>
      <c r="AHQ944" s="8"/>
      <c r="AHR944" s="8"/>
      <c r="AHS944" s="8"/>
      <c r="AHT944" s="8"/>
      <c r="AHU944" s="8"/>
      <c r="AHV944" s="8"/>
      <c r="AHW944" s="8"/>
      <c r="AHX944" s="8"/>
      <c r="AHY944" s="8"/>
      <c r="AHZ944" s="8"/>
      <c r="AIA944" s="8"/>
      <c r="AIB944" s="8"/>
      <c r="AIC944" s="8"/>
      <c r="AID944" s="8"/>
      <c r="AIE944" s="8"/>
      <c r="AIF944" s="8"/>
      <c r="AIG944" s="8"/>
      <c r="AIH944" s="8"/>
      <c r="AII944" s="8"/>
      <c r="AIJ944" s="8"/>
      <c r="AIK944" s="8"/>
      <c r="AIL944" s="8"/>
      <c r="AIM944" s="8"/>
      <c r="AIN944" s="8"/>
      <c r="AIO944" s="8"/>
      <c r="AIP944" s="8"/>
      <c r="AIQ944" s="8"/>
      <c r="AIR944" s="8"/>
      <c r="AIS944" s="8"/>
      <c r="AIT944" s="8"/>
      <c r="AIU944" s="8"/>
      <c r="AIV944" s="8"/>
      <c r="AIW944" s="8"/>
      <c r="AIX944" s="8"/>
      <c r="AIY944" s="8"/>
      <c r="AIZ944" s="8"/>
      <c r="AJA944" s="8"/>
      <c r="AJB944" s="8"/>
      <c r="AJC944" s="8"/>
      <c r="AJD944" s="8"/>
      <c r="AJE944" s="8"/>
      <c r="AJF944" s="8"/>
      <c r="AJG944" s="8"/>
      <c r="AJH944" s="8"/>
      <c r="AJI944" s="8"/>
      <c r="AJJ944" s="8"/>
      <c r="AJK944" s="8"/>
      <c r="AJL944" s="8"/>
      <c r="AJM944" s="8"/>
      <c r="AJN944" s="8"/>
      <c r="AJO944" s="8"/>
      <c r="AJP944" s="8"/>
      <c r="AJQ944" s="8"/>
      <c r="AJR944" s="8"/>
      <c r="AJS944" s="8"/>
      <c r="AJT944" s="8"/>
      <c r="AJU944" s="8"/>
      <c r="AJV944" s="8"/>
      <c r="AJW944" s="8"/>
      <c r="AJX944" s="8"/>
      <c r="AJY944" s="8"/>
      <c r="AJZ944" s="8"/>
      <c r="AKA944" s="8"/>
      <c r="AKB944" s="8"/>
      <c r="AKC944" s="8"/>
      <c r="AKD944" s="8"/>
      <c r="AKE944" s="8"/>
      <c r="AKF944" s="8"/>
      <c r="AKG944" s="8"/>
      <c r="AKH944" s="8"/>
      <c r="AKI944" s="8"/>
      <c r="AKJ944" s="8"/>
      <c r="AKK944" s="8"/>
      <c r="AKL944" s="8"/>
      <c r="AKM944" s="8"/>
      <c r="AKN944" s="8"/>
      <c r="AKO944" s="8"/>
      <c r="AKP944" s="8"/>
      <c r="AKQ944" s="8"/>
      <c r="AKR944" s="8"/>
      <c r="AKS944" s="8"/>
      <c r="AKT944" s="8"/>
      <c r="AKU944" s="8"/>
      <c r="AKV944" s="8"/>
      <c r="AKW944" s="8"/>
      <c r="AKX944" s="8"/>
      <c r="AKY944" s="8"/>
      <c r="AKZ944" s="8"/>
      <c r="ALA944" s="8"/>
      <c r="ALB944" s="8"/>
      <c r="ALC944" s="8"/>
      <c r="ALD944" s="8"/>
      <c r="ALE944" s="8"/>
      <c r="ALF944" s="8"/>
      <c r="ALG944" s="8"/>
      <c r="ALH944" s="8"/>
      <c r="ALI944" s="8"/>
      <c r="ALJ944" s="8"/>
      <c r="ALK944" s="8"/>
      <c r="ALL944" s="8"/>
      <c r="ALM944" s="8"/>
      <c r="ALN944" s="8"/>
      <c r="ALO944" s="8"/>
      <c r="ALP944" s="8"/>
      <c r="ALQ944" s="8"/>
      <c r="ALR944" s="8"/>
      <c r="ALS944" s="8"/>
      <c r="ALT944" s="8"/>
      <c r="ALU944" s="8"/>
      <c r="ALV944" s="8"/>
      <c r="ALW944" s="8"/>
      <c r="ALX944" s="8"/>
      <c r="ALY944" s="8"/>
      <c r="ALZ944" s="8"/>
      <c r="AMA944" s="8"/>
      <c r="AMB944" s="8"/>
      <c r="AMC944" s="8"/>
      <c r="AMD944" s="8"/>
      <c r="AME944" s="8"/>
      <c r="AMF944" s="8"/>
      <c r="AMG944" s="8"/>
      <c r="AMH944" s="8"/>
      <c r="AMI944" s="8"/>
      <c r="AMJ944" s="8"/>
      <c r="AMK944" s="8"/>
      <c r="AML944" s="8"/>
      <c r="AMM944" s="8"/>
      <c r="AMN944" s="8"/>
      <c r="AMO944" s="8"/>
      <c r="AMP944" s="8"/>
      <c r="AMQ944" s="8"/>
      <c r="AMR944" s="8"/>
      <c r="AMS944" s="8"/>
      <c r="AMT944" s="8"/>
      <c r="AMU944" s="8"/>
      <c r="AMV944" s="8"/>
      <c r="AMW944" s="8"/>
      <c r="AMX944" s="8"/>
      <c r="AMY944" s="8"/>
      <c r="AMZ944" s="8"/>
      <c r="ANA944" s="8"/>
      <c r="ANB944" s="8"/>
      <c r="ANC944" s="8"/>
      <c r="AND944" s="8"/>
      <c r="ANE944" s="8"/>
      <c r="ANF944" s="8"/>
      <c r="ANG944" s="8"/>
      <c r="ANH944" s="8"/>
      <c r="ANI944" s="8"/>
      <c r="ANJ944" s="8"/>
      <c r="ANK944" s="8"/>
      <c r="ANL944" s="8"/>
      <c r="ANM944" s="8"/>
      <c r="ANN944" s="8"/>
      <c r="ANO944" s="8"/>
      <c r="ANP944" s="8"/>
      <c r="ANQ944" s="8"/>
      <c r="ANR944" s="8"/>
      <c r="ANS944" s="8"/>
      <c r="ANT944" s="8"/>
      <c r="ANU944" s="8"/>
      <c r="ANV944" s="8"/>
      <c r="ANW944" s="8"/>
      <c r="ANX944" s="8"/>
      <c r="ANY944" s="8"/>
      <c r="ANZ944" s="8"/>
      <c r="AOA944" s="8"/>
      <c r="AOB944" s="8"/>
      <c r="AOC944" s="8"/>
      <c r="AOD944" s="8"/>
      <c r="AOE944" s="8"/>
      <c r="AOF944" s="8"/>
      <c r="AOG944" s="8"/>
      <c r="AOH944" s="8"/>
      <c r="AOI944" s="8"/>
      <c r="AOJ944" s="8"/>
      <c r="AOK944" s="8"/>
      <c r="AOL944" s="8"/>
      <c r="AOM944" s="8"/>
      <c r="AON944" s="8"/>
      <c r="AOO944" s="8"/>
      <c r="AOP944" s="8"/>
      <c r="AOQ944" s="8"/>
      <c r="AOR944" s="8"/>
      <c r="AOS944" s="8"/>
      <c r="AOT944" s="8"/>
      <c r="AOU944" s="8"/>
      <c r="AOV944" s="8"/>
      <c r="AOW944" s="8"/>
      <c r="AOX944" s="8"/>
      <c r="AOY944" s="8"/>
      <c r="AOZ944" s="8"/>
      <c r="APA944" s="8"/>
      <c r="APB944" s="8"/>
      <c r="APC944" s="8"/>
      <c r="APD944" s="8"/>
      <c r="APE944" s="8"/>
      <c r="APF944" s="8"/>
      <c r="APG944" s="8"/>
      <c r="APH944" s="8"/>
      <c r="API944" s="8"/>
      <c r="APJ944" s="8"/>
      <c r="APK944" s="8"/>
      <c r="APL944" s="8"/>
      <c r="APM944" s="8"/>
      <c r="APN944" s="8"/>
      <c r="APO944" s="8"/>
      <c r="APP944" s="8"/>
      <c r="APQ944" s="8"/>
      <c r="APR944" s="8"/>
      <c r="APS944" s="8"/>
      <c r="APT944" s="8"/>
      <c r="APU944" s="8"/>
      <c r="APV944" s="8"/>
      <c r="APW944" s="8"/>
      <c r="APX944" s="8"/>
      <c r="APY944" s="8"/>
      <c r="APZ944" s="8"/>
      <c r="AQA944" s="8"/>
      <c r="AQB944" s="8"/>
      <c r="AQC944" s="8"/>
      <c r="AQD944" s="8"/>
      <c r="AQE944" s="8"/>
      <c r="AQF944" s="8"/>
      <c r="AQG944" s="8"/>
      <c r="AQH944" s="8"/>
      <c r="AQI944" s="8"/>
      <c r="AQJ944" s="8"/>
      <c r="AQK944" s="8"/>
      <c r="AQL944" s="8"/>
      <c r="AQM944" s="8"/>
      <c r="AQN944" s="8"/>
      <c r="AQO944" s="8"/>
      <c r="AQP944" s="8"/>
      <c r="AQQ944" s="8"/>
      <c r="AQR944" s="8"/>
      <c r="AQS944" s="8"/>
      <c r="AQT944" s="8"/>
      <c r="AQU944" s="8"/>
      <c r="AQV944" s="8"/>
      <c r="AQW944" s="8"/>
      <c r="AQX944" s="8"/>
      <c r="AQY944" s="8"/>
      <c r="AQZ944" s="8"/>
      <c r="ARA944" s="8"/>
      <c r="ARB944" s="8"/>
      <c r="ARC944" s="8"/>
      <c r="ARD944" s="8"/>
      <c r="ARE944" s="8"/>
      <c r="ARF944" s="8"/>
      <c r="ARG944" s="8"/>
      <c r="ARH944" s="8"/>
      <c r="ARI944" s="8"/>
      <c r="ARJ944" s="8"/>
      <c r="ARK944" s="8"/>
      <c r="ARL944" s="8"/>
      <c r="ARM944" s="8"/>
      <c r="ARN944" s="8"/>
      <c r="ARO944" s="8"/>
      <c r="ARP944" s="8"/>
      <c r="ARQ944" s="8"/>
      <c r="ARR944" s="8"/>
      <c r="ARS944" s="8"/>
      <c r="ART944" s="8"/>
      <c r="ARU944" s="8"/>
      <c r="ARV944" s="8"/>
      <c r="ARW944" s="8"/>
      <c r="ARX944" s="8"/>
      <c r="ARY944" s="8"/>
      <c r="ARZ944" s="8"/>
      <c r="ASA944" s="8"/>
      <c r="ASB944" s="8"/>
      <c r="ASC944" s="8"/>
      <c r="ASD944" s="8"/>
      <c r="ASE944" s="8"/>
      <c r="ASF944" s="8"/>
      <c r="ASG944" s="8"/>
      <c r="ASH944" s="8"/>
      <c r="ASI944" s="8"/>
      <c r="ASJ944" s="8"/>
      <c r="ASK944" s="8"/>
      <c r="ASL944" s="8"/>
      <c r="ASM944" s="8"/>
      <c r="ASN944" s="8"/>
      <c r="ASO944" s="8"/>
      <c r="ASP944" s="8"/>
      <c r="ASQ944" s="8"/>
      <c r="ASR944" s="8"/>
      <c r="ASS944" s="8"/>
      <c r="AST944" s="8"/>
      <c r="ASU944" s="8"/>
      <c r="ASV944" s="8"/>
      <c r="ASW944" s="8"/>
      <c r="ASX944" s="8"/>
      <c r="ASY944" s="8"/>
      <c r="ASZ944" s="8"/>
      <c r="ATA944" s="8"/>
      <c r="ATB944" s="8"/>
      <c r="ATC944" s="8"/>
      <c r="ATD944" s="8"/>
      <c r="ATE944" s="8"/>
      <c r="ATF944" s="8"/>
      <c r="ATG944" s="8"/>
      <c r="ATH944" s="8"/>
      <c r="ATI944" s="8"/>
      <c r="ATJ944" s="8"/>
      <c r="ATK944" s="8"/>
      <c r="ATL944" s="8"/>
      <c r="ATM944" s="8"/>
      <c r="ATN944" s="8"/>
      <c r="ATO944" s="8"/>
      <c r="ATP944" s="8"/>
      <c r="ATQ944" s="8"/>
      <c r="ATR944" s="8"/>
      <c r="ATS944" s="8"/>
      <c r="ATT944" s="8"/>
      <c r="ATU944" s="8"/>
      <c r="ATV944" s="8"/>
      <c r="ATW944" s="8"/>
      <c r="ATX944" s="8"/>
      <c r="ATY944" s="8"/>
      <c r="ATZ944" s="8"/>
      <c r="AUA944" s="8"/>
      <c r="AUB944" s="8"/>
      <c r="AUC944" s="8"/>
      <c r="AUD944" s="8"/>
      <c r="AUE944" s="8"/>
      <c r="AUF944" s="8"/>
      <c r="AUG944" s="8"/>
      <c r="AUH944" s="8"/>
      <c r="AUI944" s="8"/>
      <c r="AUJ944" s="8"/>
      <c r="AUK944" s="8"/>
      <c r="AUL944" s="8"/>
      <c r="AUM944" s="8"/>
      <c r="AUN944" s="8"/>
      <c r="AUO944" s="8"/>
      <c r="AUP944" s="8"/>
      <c r="AUQ944" s="8"/>
      <c r="AUR944" s="8"/>
      <c r="AUS944" s="8"/>
      <c r="AUT944" s="8"/>
      <c r="AUU944" s="8"/>
      <c r="AUV944" s="8"/>
      <c r="AUW944" s="8"/>
      <c r="AUX944" s="8"/>
      <c r="AUY944" s="8"/>
      <c r="AUZ944" s="8"/>
      <c r="AVA944" s="8"/>
      <c r="AVB944" s="8"/>
      <c r="AVC944" s="8"/>
      <c r="AVD944" s="8"/>
      <c r="AVE944" s="8"/>
      <c r="AVF944" s="8"/>
      <c r="AVG944" s="8"/>
      <c r="AVH944" s="8"/>
      <c r="AVI944" s="8"/>
      <c r="AVJ944" s="8"/>
      <c r="AVK944" s="8"/>
      <c r="AVL944" s="8"/>
      <c r="AVM944" s="8"/>
      <c r="AVN944" s="8"/>
      <c r="AVO944" s="8"/>
      <c r="AVP944" s="8"/>
      <c r="AVQ944" s="8"/>
      <c r="AVR944" s="8"/>
      <c r="AVS944" s="8"/>
      <c r="AVT944" s="8"/>
      <c r="AVU944" s="8"/>
      <c r="AVV944" s="8"/>
      <c r="AVW944" s="8"/>
      <c r="AVX944" s="8"/>
      <c r="AVY944" s="8"/>
      <c r="AVZ944" s="8"/>
      <c r="AWA944" s="8"/>
      <c r="AWB944" s="8"/>
      <c r="AWC944" s="8"/>
      <c r="AWD944" s="8"/>
      <c r="AWE944" s="8"/>
      <c r="AWF944" s="8"/>
      <c r="AWG944" s="8"/>
      <c r="AWH944" s="8"/>
      <c r="AWI944" s="8"/>
      <c r="AWJ944" s="8"/>
      <c r="AWK944" s="8"/>
      <c r="AWL944" s="8"/>
      <c r="AWM944" s="8"/>
      <c r="AWN944" s="8"/>
      <c r="AWO944" s="8"/>
      <c r="AWP944" s="8"/>
      <c r="AWQ944" s="8"/>
      <c r="AWR944" s="8"/>
      <c r="AWS944" s="8"/>
      <c r="AWT944" s="8"/>
      <c r="AWU944" s="8"/>
      <c r="AWV944" s="8"/>
      <c r="AWW944" s="8"/>
      <c r="AWX944" s="8"/>
      <c r="AWY944" s="8"/>
      <c r="AWZ944" s="8"/>
      <c r="AXA944" s="8"/>
      <c r="AXB944" s="8"/>
      <c r="AXC944" s="8"/>
      <c r="AXD944" s="8"/>
      <c r="AXE944" s="8"/>
      <c r="AXF944" s="8"/>
      <c r="AXG944" s="8"/>
      <c r="AXH944" s="8"/>
      <c r="AXI944" s="8"/>
      <c r="AXJ944" s="8"/>
      <c r="AXK944" s="8"/>
      <c r="AXL944" s="8"/>
      <c r="AXM944" s="8"/>
      <c r="AXN944" s="8"/>
      <c r="AXO944" s="8"/>
      <c r="AXP944" s="8"/>
      <c r="AXQ944" s="8"/>
      <c r="AXR944" s="8"/>
      <c r="AXS944" s="8"/>
      <c r="AXT944" s="8"/>
      <c r="AXU944" s="8"/>
      <c r="AXV944" s="8"/>
      <c r="AXW944" s="8"/>
      <c r="AXX944" s="8"/>
      <c r="AXY944" s="8"/>
      <c r="AXZ944" s="8"/>
      <c r="AYA944" s="8"/>
      <c r="AYB944" s="8"/>
      <c r="AYC944" s="8"/>
      <c r="AYD944" s="8"/>
      <c r="AYE944" s="8"/>
      <c r="AYF944" s="8"/>
      <c r="AYG944" s="8"/>
      <c r="AYH944" s="8"/>
      <c r="AYI944" s="8"/>
      <c r="AYJ944" s="8"/>
      <c r="AYK944" s="8"/>
      <c r="AYL944" s="8"/>
      <c r="AYM944" s="8"/>
      <c r="AYN944" s="8"/>
      <c r="AYO944" s="8"/>
      <c r="AYP944" s="8"/>
      <c r="AYQ944" s="8"/>
      <c r="AYR944" s="8"/>
      <c r="AYS944" s="8"/>
      <c r="AYT944" s="8"/>
      <c r="AYU944" s="8"/>
      <c r="AYV944" s="8"/>
      <c r="AYW944" s="8"/>
      <c r="AYX944" s="8"/>
      <c r="AYY944" s="8"/>
      <c r="AYZ944" s="8"/>
      <c r="AZA944" s="8"/>
      <c r="AZB944" s="8"/>
      <c r="AZC944" s="8"/>
      <c r="AZD944" s="8"/>
      <c r="AZE944" s="8"/>
      <c r="AZF944" s="8"/>
      <c r="AZG944" s="8"/>
      <c r="AZH944" s="8"/>
      <c r="AZI944" s="8"/>
      <c r="AZJ944" s="8"/>
      <c r="AZK944" s="8"/>
      <c r="AZL944" s="8"/>
      <c r="AZM944" s="8"/>
      <c r="AZN944" s="8"/>
      <c r="AZO944" s="8"/>
      <c r="AZP944" s="8"/>
      <c r="AZQ944" s="8"/>
      <c r="AZR944" s="8"/>
      <c r="AZS944" s="8"/>
      <c r="AZT944" s="8"/>
      <c r="AZU944" s="8"/>
      <c r="AZV944" s="8"/>
      <c r="AZW944" s="8"/>
      <c r="AZX944" s="8"/>
      <c r="AZY944" s="8"/>
      <c r="AZZ944" s="8"/>
      <c r="BAA944" s="8"/>
      <c r="BAB944" s="8"/>
      <c r="BAC944" s="8"/>
      <c r="BAD944" s="8"/>
      <c r="BAE944" s="8"/>
      <c r="BAF944" s="8"/>
      <c r="BAG944" s="8"/>
      <c r="BAH944" s="8"/>
      <c r="BAI944" s="8"/>
      <c r="BAJ944" s="8"/>
      <c r="BAK944" s="8"/>
      <c r="BAL944" s="8"/>
      <c r="BAM944" s="8"/>
      <c r="BAN944" s="8"/>
      <c r="BAO944" s="8"/>
      <c r="BAP944" s="8"/>
      <c r="BAQ944" s="8"/>
      <c r="BAR944" s="8"/>
      <c r="BAS944" s="8"/>
      <c r="BAT944" s="8"/>
      <c r="BAU944" s="8"/>
      <c r="BAV944" s="8"/>
      <c r="BAW944" s="8"/>
      <c r="BAX944" s="8"/>
      <c r="BAY944" s="8"/>
      <c r="BAZ944" s="8"/>
      <c r="BBA944" s="8"/>
      <c r="BBB944" s="8"/>
      <c r="BBC944" s="8"/>
      <c r="BBD944" s="8"/>
      <c r="BBE944" s="8"/>
      <c r="BBF944" s="8"/>
      <c r="BBG944" s="8"/>
      <c r="BBH944" s="8"/>
      <c r="BBI944" s="8"/>
      <c r="BBJ944" s="8"/>
      <c r="BBK944" s="8"/>
      <c r="BBL944" s="8"/>
      <c r="BBM944" s="8"/>
      <c r="BBN944" s="8"/>
      <c r="BBO944" s="8"/>
      <c r="BBP944" s="8"/>
      <c r="BBQ944" s="8"/>
      <c r="BBR944" s="8"/>
      <c r="BBS944" s="8"/>
      <c r="BBT944" s="8"/>
      <c r="BBU944" s="8"/>
      <c r="BBV944" s="8"/>
      <c r="BBW944" s="8"/>
      <c r="BBX944" s="8"/>
      <c r="BBY944" s="8"/>
      <c r="BBZ944" s="8"/>
      <c r="BCA944" s="8"/>
      <c r="BCB944" s="8"/>
      <c r="BCC944" s="8"/>
      <c r="BCD944" s="8"/>
      <c r="BCE944" s="8"/>
      <c r="BCF944" s="8"/>
      <c r="BCG944" s="8"/>
      <c r="BCH944" s="8"/>
      <c r="BCI944" s="8"/>
      <c r="BCJ944" s="8"/>
      <c r="BCK944" s="8"/>
      <c r="BCL944" s="8"/>
      <c r="BCM944" s="8"/>
      <c r="BCN944" s="8"/>
      <c r="BCO944" s="8"/>
      <c r="BCP944" s="8"/>
      <c r="BCQ944" s="8"/>
      <c r="BCR944" s="8"/>
      <c r="BCS944" s="8"/>
      <c r="BCT944" s="8"/>
      <c r="BCU944" s="8"/>
      <c r="BCV944" s="8"/>
      <c r="BCW944" s="8"/>
      <c r="BCX944" s="8"/>
      <c r="BCY944" s="8"/>
      <c r="BCZ944" s="8"/>
      <c r="BDA944" s="8"/>
      <c r="BDB944" s="8"/>
      <c r="BDC944" s="8"/>
      <c r="BDD944" s="8"/>
      <c r="BDE944" s="8"/>
      <c r="BDF944" s="8"/>
      <c r="BDG944" s="8"/>
      <c r="BDH944" s="8"/>
      <c r="BDI944" s="8"/>
      <c r="BDJ944" s="8"/>
      <c r="BDK944" s="8"/>
      <c r="BDL944" s="8"/>
      <c r="BDM944" s="8"/>
      <c r="BDN944" s="8"/>
      <c r="BDO944" s="8"/>
      <c r="BDP944" s="8"/>
      <c r="BDQ944" s="8"/>
      <c r="BDR944" s="8"/>
      <c r="BDS944" s="8"/>
      <c r="BDT944" s="8"/>
      <c r="BDU944" s="8"/>
      <c r="BDV944" s="8"/>
      <c r="BDW944" s="8"/>
      <c r="BDX944" s="8"/>
      <c r="BDY944" s="8"/>
      <c r="BDZ944" s="8"/>
      <c r="BEA944" s="8"/>
      <c r="BEB944" s="8"/>
      <c r="BEC944" s="8"/>
      <c r="BED944" s="8"/>
      <c r="BEE944" s="8"/>
      <c r="BEF944" s="8"/>
      <c r="BEG944" s="8"/>
      <c r="BEH944" s="8"/>
      <c r="BEI944" s="8"/>
      <c r="BEJ944" s="8"/>
      <c r="BEK944" s="8"/>
      <c r="BEL944" s="8"/>
      <c r="BEM944" s="8"/>
      <c r="BEN944" s="8"/>
      <c r="BEO944" s="8"/>
      <c r="BEP944" s="8"/>
      <c r="BEQ944" s="8"/>
      <c r="BER944" s="8"/>
      <c r="BES944" s="8"/>
      <c r="BET944" s="8"/>
      <c r="BEU944" s="8"/>
      <c r="BEV944" s="8"/>
      <c r="BEW944" s="8"/>
      <c r="BEX944" s="8"/>
      <c r="BEY944" s="8"/>
      <c r="BEZ944" s="8"/>
      <c r="BFA944" s="8"/>
      <c r="BFB944" s="8"/>
      <c r="BFC944" s="8"/>
      <c r="BFD944" s="8"/>
      <c r="BFE944" s="8"/>
      <c r="BFF944" s="8"/>
      <c r="BFG944" s="8"/>
      <c r="BFH944" s="8"/>
      <c r="BFI944" s="8"/>
      <c r="BFJ944" s="8"/>
      <c r="BFK944" s="8"/>
      <c r="BFL944" s="8"/>
      <c r="BFM944" s="8"/>
      <c r="BFN944" s="8"/>
      <c r="BFO944" s="8"/>
      <c r="BFP944" s="8"/>
      <c r="BFQ944" s="8"/>
      <c r="BFR944" s="8"/>
      <c r="BFS944" s="8"/>
      <c r="BFT944" s="8"/>
      <c r="BFU944" s="8"/>
      <c r="BFV944" s="8"/>
      <c r="BFW944" s="8"/>
      <c r="BFX944" s="8"/>
      <c r="BFY944" s="8"/>
      <c r="BFZ944" s="8"/>
      <c r="BGA944" s="8"/>
      <c r="BGB944" s="8"/>
      <c r="BGC944" s="8"/>
      <c r="BGD944" s="8"/>
      <c r="BGE944" s="8"/>
      <c r="BGF944" s="8"/>
      <c r="BGG944" s="8"/>
      <c r="BGH944" s="8"/>
      <c r="BGI944" s="8"/>
      <c r="BGJ944" s="8"/>
      <c r="BGK944" s="8"/>
      <c r="BGL944" s="8"/>
      <c r="BGM944" s="8"/>
      <c r="BGN944" s="8"/>
      <c r="BGO944" s="8"/>
      <c r="BGP944" s="8"/>
      <c r="BGQ944" s="8"/>
      <c r="BGR944" s="8"/>
      <c r="BGS944" s="8"/>
      <c r="BGT944" s="8"/>
      <c r="BGU944" s="8"/>
      <c r="BGV944" s="8"/>
      <c r="BGW944" s="8"/>
      <c r="BGX944" s="8"/>
      <c r="BGY944" s="8"/>
      <c r="BGZ944" s="8"/>
      <c r="BHA944" s="8"/>
      <c r="BHB944" s="8"/>
      <c r="BHC944" s="8"/>
      <c r="BHD944" s="8"/>
      <c r="BHE944" s="8"/>
      <c r="BHF944" s="8"/>
      <c r="BHG944" s="8"/>
      <c r="BHH944" s="8"/>
      <c r="BHI944" s="8"/>
      <c r="BHJ944" s="8"/>
      <c r="BHK944" s="8"/>
      <c r="BHL944" s="8"/>
      <c r="BHM944" s="8"/>
      <c r="BHN944" s="8"/>
      <c r="BHO944" s="8"/>
      <c r="BHP944" s="8"/>
      <c r="BHQ944" s="8"/>
      <c r="BHR944" s="8"/>
      <c r="BHS944" s="8"/>
      <c r="BHT944" s="8"/>
      <c r="BHU944" s="8"/>
      <c r="BHV944" s="8"/>
      <c r="BHW944" s="8"/>
      <c r="BHX944" s="8"/>
      <c r="BHY944" s="8"/>
      <c r="BHZ944" s="8"/>
      <c r="BIA944" s="8"/>
      <c r="BIB944" s="8"/>
      <c r="BIC944" s="8"/>
      <c r="BID944" s="8"/>
      <c r="BIE944" s="8"/>
      <c r="BIF944" s="8"/>
      <c r="BIG944" s="8"/>
      <c r="BIH944" s="8"/>
      <c r="BII944" s="8"/>
      <c r="BIJ944" s="8"/>
      <c r="BIK944" s="8"/>
      <c r="BIL944" s="8"/>
      <c r="BIM944" s="8"/>
      <c r="BIN944" s="8"/>
      <c r="BIO944" s="8"/>
      <c r="BIP944" s="8"/>
      <c r="BIQ944" s="8"/>
      <c r="BIR944" s="8"/>
      <c r="BIS944" s="8"/>
      <c r="BIT944" s="8"/>
      <c r="BIU944" s="8"/>
      <c r="BIV944" s="8"/>
      <c r="BIW944" s="8"/>
      <c r="BIX944" s="8"/>
      <c r="BIY944" s="8"/>
      <c r="BIZ944" s="8"/>
      <c r="BJA944" s="8"/>
      <c r="BJB944" s="8"/>
      <c r="BJC944" s="8"/>
      <c r="BJD944" s="8"/>
      <c r="BJE944" s="8"/>
      <c r="BJF944" s="8"/>
      <c r="BJG944" s="8"/>
      <c r="BJH944" s="8"/>
      <c r="BJI944" s="8"/>
      <c r="BJJ944" s="8"/>
      <c r="BJK944" s="8"/>
      <c r="BJL944" s="8"/>
      <c r="BJM944" s="8"/>
      <c r="BJN944" s="8"/>
      <c r="BJO944" s="8"/>
      <c r="BJP944" s="8"/>
      <c r="BJQ944" s="8"/>
      <c r="BJR944" s="8"/>
      <c r="BJS944" s="8"/>
      <c r="BJT944" s="8"/>
      <c r="BJU944" s="8"/>
      <c r="BJV944" s="8"/>
      <c r="BJW944" s="8"/>
      <c r="BJX944" s="8"/>
      <c r="BJY944" s="8"/>
      <c r="BJZ944" s="8"/>
      <c r="BKA944" s="8"/>
      <c r="BKB944" s="8"/>
      <c r="BKC944" s="8"/>
      <c r="BKD944" s="8"/>
      <c r="BKE944" s="8"/>
      <c r="BKF944" s="8"/>
      <c r="BKG944" s="8"/>
      <c r="BKH944" s="8"/>
      <c r="BKI944" s="8"/>
      <c r="BKJ944" s="8"/>
      <c r="BKK944" s="8"/>
      <c r="BKL944" s="8"/>
      <c r="BKM944" s="8"/>
      <c r="BKN944" s="8"/>
      <c r="BKO944" s="8"/>
      <c r="BKP944" s="8"/>
      <c r="BKQ944" s="8"/>
      <c r="BKR944" s="8"/>
      <c r="BKS944" s="8"/>
      <c r="BKT944" s="8"/>
      <c r="BKU944" s="8"/>
      <c r="BKV944" s="8"/>
      <c r="BKW944" s="8"/>
      <c r="BKX944" s="8"/>
      <c r="BKY944" s="8"/>
      <c r="BKZ944" s="8"/>
      <c r="BLA944" s="8"/>
      <c r="BLB944" s="8"/>
      <c r="BLC944" s="8"/>
      <c r="BLD944" s="8"/>
      <c r="BLE944" s="8"/>
      <c r="BLF944" s="8"/>
      <c r="BLG944" s="8"/>
      <c r="BLH944" s="8"/>
      <c r="BLI944" s="8"/>
      <c r="BLJ944" s="8"/>
      <c r="BLK944" s="8"/>
      <c r="BLL944" s="8"/>
      <c r="BLM944" s="8"/>
      <c r="BLN944" s="8"/>
      <c r="BLO944" s="8"/>
      <c r="BLP944" s="8"/>
      <c r="BLQ944" s="8"/>
      <c r="BLR944" s="8"/>
      <c r="BLS944" s="8"/>
      <c r="BLT944" s="8"/>
      <c r="BLU944" s="8"/>
      <c r="BLV944" s="8"/>
      <c r="BLW944" s="8"/>
      <c r="BLX944" s="8"/>
      <c r="BLY944" s="8"/>
      <c r="BLZ944" s="8"/>
      <c r="BMA944" s="8"/>
      <c r="BMB944" s="8"/>
      <c r="BMC944" s="8"/>
      <c r="BMD944" s="8"/>
      <c r="BME944" s="8"/>
      <c r="BMF944" s="8"/>
      <c r="BMG944" s="8"/>
      <c r="BMH944" s="8"/>
      <c r="BMI944" s="8"/>
      <c r="BMJ944" s="8"/>
      <c r="BMK944" s="8"/>
      <c r="BML944" s="8"/>
      <c r="BMM944" s="8"/>
      <c r="BMN944" s="8"/>
      <c r="BMO944" s="8"/>
      <c r="BMP944" s="8"/>
      <c r="BMQ944" s="8"/>
      <c r="BMR944" s="8"/>
      <c r="BMS944" s="8"/>
      <c r="BMT944" s="8"/>
      <c r="BMU944" s="8"/>
      <c r="BMV944" s="8"/>
      <c r="BMW944" s="8"/>
      <c r="BMX944" s="8"/>
      <c r="BMY944" s="8"/>
      <c r="BMZ944" s="8"/>
      <c r="BNA944" s="8"/>
      <c r="BNB944" s="8"/>
      <c r="BNC944" s="8"/>
      <c r="BND944" s="8"/>
      <c r="BNE944" s="8"/>
      <c r="BNF944" s="8"/>
      <c r="BNG944" s="8"/>
      <c r="BNH944" s="8"/>
      <c r="BNI944" s="8"/>
      <c r="BNJ944" s="8"/>
      <c r="BNK944" s="8"/>
      <c r="BNL944" s="8"/>
      <c r="BNM944" s="8"/>
      <c r="BNN944" s="8"/>
      <c r="BNO944" s="8"/>
      <c r="BNP944" s="8"/>
      <c r="BNQ944" s="8"/>
      <c r="BNR944" s="8"/>
      <c r="BNS944" s="8"/>
      <c r="BNT944" s="8"/>
      <c r="BNU944" s="8"/>
      <c r="BNV944" s="8"/>
      <c r="BNW944" s="8"/>
      <c r="BNX944" s="8"/>
      <c r="BNY944" s="8"/>
      <c r="BNZ944" s="8"/>
      <c r="BOA944" s="8"/>
      <c r="BOB944" s="8"/>
      <c r="BOC944" s="8"/>
      <c r="BOD944" s="8"/>
      <c r="BOE944" s="8"/>
      <c r="BOF944" s="8"/>
      <c r="BOG944" s="8"/>
      <c r="BOH944" s="8"/>
      <c r="BOI944" s="8"/>
      <c r="BOJ944" s="8"/>
      <c r="BOK944" s="8"/>
      <c r="BOL944" s="8"/>
      <c r="BOM944" s="8"/>
      <c r="BON944" s="8"/>
      <c r="BOO944" s="8"/>
      <c r="BOP944" s="8"/>
      <c r="BOQ944" s="8"/>
      <c r="BOR944" s="8"/>
      <c r="BOS944" s="8"/>
      <c r="BOT944" s="8"/>
      <c r="BOU944" s="8"/>
      <c r="BOV944" s="8"/>
      <c r="BOW944" s="8"/>
      <c r="BOX944" s="8"/>
      <c r="BOY944" s="8"/>
      <c r="BOZ944" s="8"/>
      <c r="BPA944" s="8"/>
      <c r="BPB944" s="8"/>
      <c r="BPC944" s="8"/>
      <c r="BPD944" s="8"/>
      <c r="BPE944" s="8"/>
      <c r="BPF944" s="8"/>
      <c r="BPG944" s="8"/>
      <c r="BPH944" s="8"/>
      <c r="BPI944" s="8"/>
      <c r="BPJ944" s="8"/>
      <c r="BPK944" s="8"/>
      <c r="BPL944" s="8"/>
      <c r="BPM944" s="8"/>
      <c r="BPN944" s="8"/>
      <c r="BPO944" s="8"/>
      <c r="BPP944" s="8"/>
      <c r="BPQ944" s="8"/>
      <c r="BPR944" s="8"/>
      <c r="BPS944" s="8"/>
      <c r="BPT944" s="8"/>
      <c r="BPU944" s="8"/>
      <c r="BPV944" s="8"/>
      <c r="BPW944" s="8"/>
      <c r="BPX944" s="8"/>
      <c r="BPY944" s="8"/>
      <c r="BPZ944" s="8"/>
      <c r="BQA944" s="8"/>
      <c r="BQB944" s="8"/>
      <c r="BQC944" s="8"/>
      <c r="BQD944" s="8"/>
      <c r="BQE944" s="8"/>
      <c r="BQF944" s="8"/>
      <c r="BQG944" s="8"/>
      <c r="BQH944" s="8"/>
      <c r="BQI944" s="8"/>
      <c r="BQJ944" s="8"/>
      <c r="BQK944" s="8"/>
      <c r="BQL944" s="8"/>
      <c r="BQM944" s="8"/>
      <c r="BQN944" s="8"/>
      <c r="BQO944" s="8"/>
      <c r="BQP944" s="8"/>
      <c r="BQQ944" s="8"/>
      <c r="BQR944" s="8"/>
      <c r="BQS944" s="8"/>
      <c r="BQT944" s="8"/>
      <c r="BQU944" s="8"/>
      <c r="BQV944" s="8"/>
      <c r="BQW944" s="8"/>
      <c r="BQX944" s="8"/>
      <c r="BQY944" s="8"/>
      <c r="BQZ944" s="8"/>
      <c r="BRA944" s="8"/>
      <c r="BRB944" s="8"/>
      <c r="BRC944" s="8"/>
      <c r="BRD944" s="8"/>
      <c r="BRE944" s="8"/>
      <c r="BRF944" s="8"/>
      <c r="BRG944" s="8"/>
      <c r="BRH944" s="8"/>
      <c r="BRI944" s="8"/>
      <c r="BRJ944" s="8"/>
      <c r="BRK944" s="8"/>
      <c r="BRL944" s="8"/>
      <c r="BRM944" s="8"/>
      <c r="BRN944" s="8"/>
      <c r="BRO944" s="8"/>
      <c r="BRP944" s="8"/>
      <c r="BRQ944" s="8"/>
      <c r="BRR944" s="8"/>
      <c r="BRS944" s="8"/>
      <c r="BRT944" s="8"/>
      <c r="BRU944" s="8"/>
      <c r="BRV944" s="8"/>
      <c r="BRW944" s="8"/>
      <c r="BRX944" s="8"/>
      <c r="BRY944" s="8"/>
      <c r="BRZ944" s="8"/>
      <c r="BSA944" s="8"/>
      <c r="BSB944" s="8"/>
      <c r="BSC944" s="8"/>
      <c r="BSD944" s="8"/>
      <c r="BSE944" s="8"/>
      <c r="BSF944" s="8"/>
      <c r="BSG944" s="8"/>
      <c r="BSH944" s="8"/>
      <c r="BSI944" s="8"/>
      <c r="BSJ944" s="8"/>
      <c r="BSK944" s="8"/>
      <c r="BSL944" s="8"/>
      <c r="BSM944" s="8"/>
      <c r="BSN944" s="8"/>
      <c r="BSO944" s="8"/>
      <c r="BSP944" s="8"/>
      <c r="BSQ944" s="8"/>
      <c r="BSR944" s="8"/>
      <c r="BSS944" s="8"/>
      <c r="BST944" s="8"/>
      <c r="BSU944" s="8"/>
      <c r="BSV944" s="8"/>
      <c r="BSW944" s="8"/>
      <c r="BSX944" s="8"/>
      <c r="BSY944" s="8"/>
      <c r="BSZ944" s="8"/>
      <c r="BTA944" s="8"/>
      <c r="BTB944" s="8"/>
      <c r="BTC944" s="8"/>
      <c r="BTD944" s="8"/>
      <c r="BTE944" s="8"/>
      <c r="BTF944" s="8"/>
      <c r="BTG944" s="8"/>
      <c r="BTH944" s="8"/>
      <c r="BTI944" s="8"/>
      <c r="BTJ944" s="8"/>
      <c r="BTK944" s="8"/>
      <c r="BTL944" s="8"/>
      <c r="BTM944" s="8"/>
      <c r="BTN944" s="8"/>
      <c r="BTO944" s="8"/>
      <c r="BTP944" s="8"/>
      <c r="BTQ944" s="8"/>
      <c r="BTR944" s="8"/>
      <c r="BTS944" s="8"/>
      <c r="BTT944" s="8"/>
      <c r="BTU944" s="8"/>
      <c r="BTV944" s="8"/>
      <c r="BTW944" s="8"/>
      <c r="BTX944" s="8"/>
      <c r="BTY944" s="8"/>
      <c r="BTZ944" s="8"/>
      <c r="BUA944" s="8"/>
      <c r="BUB944" s="8"/>
      <c r="BUC944" s="8"/>
      <c r="BUD944" s="8"/>
      <c r="BUE944" s="8"/>
      <c r="BUF944" s="8"/>
      <c r="BUG944" s="8"/>
      <c r="BUH944" s="8"/>
      <c r="BUI944" s="8"/>
      <c r="BUJ944" s="8"/>
      <c r="BUK944" s="8"/>
      <c r="BUL944" s="8"/>
      <c r="BUM944" s="8"/>
      <c r="BUN944" s="8"/>
      <c r="BUO944" s="8"/>
      <c r="BUP944" s="8"/>
      <c r="BUQ944" s="8"/>
      <c r="BUR944" s="8"/>
      <c r="BUS944" s="8"/>
      <c r="BUT944" s="8"/>
      <c r="BUU944" s="8"/>
      <c r="BUV944" s="8"/>
      <c r="BUW944" s="8"/>
      <c r="BUX944" s="8"/>
      <c r="BUY944" s="8"/>
      <c r="BUZ944" s="8"/>
      <c r="BVA944" s="8"/>
      <c r="BVB944" s="8"/>
      <c r="BVC944" s="8"/>
      <c r="BVD944" s="8"/>
      <c r="BVE944" s="8"/>
      <c r="BVF944" s="8"/>
      <c r="BVG944" s="8"/>
      <c r="BVH944" s="8"/>
      <c r="BVI944" s="8"/>
      <c r="BVJ944" s="8"/>
      <c r="BVK944" s="8"/>
      <c r="BVL944" s="8"/>
      <c r="BVM944" s="8"/>
      <c r="BVN944" s="8"/>
      <c r="BVO944" s="8"/>
      <c r="BVP944" s="8"/>
      <c r="BVQ944" s="8"/>
      <c r="BVR944" s="8"/>
      <c r="BVS944" s="8"/>
      <c r="BVT944" s="8"/>
      <c r="BVU944" s="8"/>
      <c r="BVV944" s="8"/>
      <c r="BVW944" s="8"/>
      <c r="BVX944" s="8"/>
      <c r="BVY944" s="8"/>
      <c r="BVZ944" s="8"/>
      <c r="BWA944" s="8"/>
      <c r="BWB944" s="8"/>
      <c r="BWC944" s="8"/>
      <c r="BWD944" s="8"/>
      <c r="BWE944" s="8"/>
      <c r="BWF944" s="8"/>
      <c r="BWG944" s="8"/>
      <c r="BWH944" s="8"/>
      <c r="BWI944" s="8"/>
      <c r="BWJ944" s="8"/>
      <c r="BWK944" s="8"/>
      <c r="BWL944" s="8"/>
      <c r="BWM944" s="8"/>
      <c r="BWN944" s="8"/>
      <c r="BWO944" s="8"/>
      <c r="BWP944" s="8"/>
      <c r="BWQ944" s="8"/>
    </row>
    <row r="945" spans="1:1967" s="547" customFormat="1" ht="102" customHeight="1">
      <c r="A945" s="9" t="s">
        <v>11624</v>
      </c>
      <c r="B945" s="100" t="s">
        <v>97</v>
      </c>
      <c r="C945" s="111" t="s">
        <v>1111</v>
      </c>
      <c r="D945" s="111" t="s">
        <v>1094</v>
      </c>
      <c r="E945" s="111" t="s">
        <v>1112</v>
      </c>
      <c r="F945" s="3"/>
      <c r="G945" s="3" t="s">
        <v>384</v>
      </c>
      <c r="H945" s="20">
        <v>1</v>
      </c>
      <c r="I945" s="114">
        <v>470000000</v>
      </c>
      <c r="J945" s="21" t="s">
        <v>1314</v>
      </c>
      <c r="K945" s="139" t="s">
        <v>11621</v>
      </c>
      <c r="L945" s="137" t="s">
        <v>11555</v>
      </c>
      <c r="M945" s="140" t="s">
        <v>383</v>
      </c>
      <c r="N945" s="346" t="s">
        <v>11622</v>
      </c>
      <c r="O945" s="3" t="s">
        <v>10735</v>
      </c>
      <c r="P945" s="7" t="s">
        <v>1338</v>
      </c>
      <c r="Q945" s="3" t="s">
        <v>1186</v>
      </c>
      <c r="R945" s="24">
        <v>99</v>
      </c>
      <c r="S945" s="92">
        <v>33870</v>
      </c>
      <c r="T945" s="83">
        <v>0</v>
      </c>
      <c r="U945" s="83">
        <f t="shared" ref="U945" si="376">T945*1.12</f>
        <v>0</v>
      </c>
      <c r="V945" s="9" t="s">
        <v>1325</v>
      </c>
      <c r="W945" s="152" t="s">
        <v>1394</v>
      </c>
      <c r="X945" s="9">
        <v>22</v>
      </c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  <c r="AN945" s="8"/>
      <c r="AO945" s="8"/>
      <c r="AP945" s="8"/>
      <c r="AQ945" s="8"/>
      <c r="AR945" s="8"/>
      <c r="AS945" s="8"/>
      <c r="AT945" s="8"/>
      <c r="AU945" s="8"/>
      <c r="AV945" s="8"/>
      <c r="AW945" s="8"/>
      <c r="AX945" s="8"/>
      <c r="AY945" s="8"/>
      <c r="AZ945" s="8"/>
      <c r="BA945" s="8"/>
      <c r="BB945" s="8"/>
      <c r="BC945" s="8"/>
      <c r="BD945" s="8"/>
      <c r="BE945" s="8"/>
      <c r="BF945" s="8"/>
      <c r="BG945" s="8"/>
      <c r="BH945" s="8"/>
      <c r="BI945" s="8"/>
      <c r="BJ945" s="8"/>
      <c r="BK945" s="8"/>
      <c r="BL945" s="8"/>
      <c r="BM945" s="8"/>
      <c r="BN945" s="8"/>
      <c r="BO945" s="8"/>
      <c r="BP945" s="8"/>
      <c r="BQ945" s="8"/>
      <c r="BR945" s="8"/>
      <c r="BS945" s="8"/>
      <c r="BT945" s="8"/>
      <c r="BU945" s="8"/>
      <c r="BV945" s="8"/>
      <c r="BW945" s="8"/>
      <c r="BX945" s="8"/>
      <c r="BY945" s="8"/>
      <c r="BZ945" s="8"/>
      <c r="CA945" s="8"/>
      <c r="CB945" s="8"/>
      <c r="CC945" s="8"/>
      <c r="CD945" s="8"/>
      <c r="CE945" s="8"/>
      <c r="CF945" s="8"/>
      <c r="CG945" s="8"/>
      <c r="CH945" s="8"/>
      <c r="CI945" s="8"/>
      <c r="CJ945" s="8"/>
      <c r="CK945" s="8"/>
      <c r="CL945" s="8"/>
      <c r="CM945" s="8"/>
      <c r="CN945" s="8"/>
      <c r="CO945" s="8"/>
      <c r="CP945" s="8"/>
      <c r="CQ945" s="8"/>
      <c r="CR945" s="8"/>
      <c r="CS945" s="8"/>
      <c r="CT945" s="8"/>
      <c r="CU945" s="8"/>
      <c r="CV945" s="8"/>
      <c r="CW945" s="8"/>
      <c r="CX945" s="8"/>
      <c r="CY945" s="8"/>
      <c r="CZ945" s="8"/>
      <c r="DA945" s="8"/>
      <c r="DB945" s="8"/>
      <c r="DC945" s="8"/>
      <c r="DD945" s="8"/>
      <c r="DE945" s="8"/>
      <c r="DF945" s="8"/>
      <c r="DG945" s="8"/>
      <c r="DH945" s="8"/>
      <c r="DI945" s="8"/>
      <c r="DJ945" s="8"/>
      <c r="DK945" s="8"/>
      <c r="DL945" s="8"/>
      <c r="DM945" s="8"/>
      <c r="DN945" s="8"/>
      <c r="DO945" s="8"/>
      <c r="DP945" s="8"/>
      <c r="DQ945" s="8"/>
      <c r="DR945" s="8"/>
      <c r="DS945" s="8"/>
      <c r="DT945" s="8"/>
      <c r="DU945" s="8"/>
      <c r="DV945" s="8"/>
      <c r="DW945" s="8"/>
      <c r="DX945" s="8"/>
      <c r="DY945" s="8"/>
      <c r="DZ945" s="8"/>
      <c r="EA945" s="8"/>
      <c r="EB945" s="8"/>
      <c r="EC945" s="8"/>
      <c r="ED945" s="8"/>
      <c r="EE945" s="8"/>
      <c r="EF945" s="8"/>
      <c r="EG945" s="8"/>
      <c r="EH945" s="8"/>
      <c r="EI945" s="8"/>
      <c r="EJ945" s="8"/>
      <c r="EK945" s="8"/>
      <c r="EL945" s="8"/>
      <c r="EM945" s="8"/>
      <c r="EN945" s="8"/>
      <c r="EO945" s="8"/>
      <c r="EP945" s="8"/>
      <c r="EQ945" s="8"/>
      <c r="ER945" s="8"/>
      <c r="ES945" s="8"/>
      <c r="ET945" s="8"/>
      <c r="EU945" s="8"/>
      <c r="EV945" s="8"/>
      <c r="EW945" s="8"/>
      <c r="EX945" s="8"/>
      <c r="EY945" s="8"/>
      <c r="EZ945" s="8"/>
      <c r="FA945" s="8"/>
      <c r="FB945" s="8"/>
      <c r="FC945" s="8"/>
      <c r="FD945" s="8"/>
      <c r="FE945" s="8"/>
      <c r="FF945" s="8"/>
      <c r="FG945" s="8"/>
      <c r="FH945" s="8"/>
      <c r="FI945" s="8"/>
      <c r="FJ945" s="8"/>
      <c r="FK945" s="8"/>
      <c r="FL945" s="8"/>
      <c r="FM945" s="8"/>
      <c r="FN945" s="8"/>
      <c r="FO945" s="8"/>
      <c r="FP945" s="8"/>
      <c r="FQ945" s="8"/>
      <c r="FR945" s="8"/>
      <c r="FS945" s="8"/>
      <c r="FT945" s="8"/>
      <c r="FU945" s="8"/>
      <c r="FV945" s="8"/>
      <c r="FW945" s="8"/>
      <c r="FX945" s="8"/>
      <c r="FY945" s="8"/>
      <c r="FZ945" s="8"/>
      <c r="GA945" s="8"/>
      <c r="GB945" s="8"/>
      <c r="GC945" s="8"/>
      <c r="GD945" s="8"/>
      <c r="GE945" s="8"/>
      <c r="GF945" s="8"/>
      <c r="GG945" s="8"/>
      <c r="GH945" s="8"/>
      <c r="GI945" s="8"/>
      <c r="GJ945" s="8"/>
      <c r="GK945" s="8"/>
      <c r="GL945" s="8"/>
      <c r="GM945" s="8"/>
      <c r="GN945" s="8"/>
      <c r="GO945" s="8"/>
      <c r="GP945" s="8"/>
      <c r="GQ945" s="8"/>
      <c r="GR945" s="8"/>
      <c r="GS945" s="8"/>
      <c r="GT945" s="8"/>
      <c r="GU945" s="8"/>
      <c r="GV945" s="8"/>
      <c r="GW945" s="8"/>
      <c r="GX945" s="8"/>
      <c r="GY945" s="8"/>
      <c r="GZ945" s="8"/>
      <c r="HA945" s="8"/>
      <c r="HB945" s="8"/>
      <c r="HC945" s="8"/>
      <c r="HD945" s="8"/>
      <c r="HE945" s="8"/>
      <c r="HF945" s="8"/>
      <c r="HG945" s="8"/>
      <c r="HH945" s="8"/>
      <c r="HI945" s="8"/>
      <c r="HJ945" s="8"/>
      <c r="HK945" s="8"/>
      <c r="HL945" s="8"/>
      <c r="HM945" s="8"/>
      <c r="HN945" s="8"/>
      <c r="HO945" s="8"/>
      <c r="HP945" s="8"/>
      <c r="HQ945" s="8"/>
      <c r="HR945" s="8"/>
      <c r="HS945" s="8"/>
      <c r="HT945" s="8"/>
      <c r="HU945" s="8"/>
      <c r="HV945" s="8"/>
      <c r="HW945" s="8"/>
      <c r="HX945" s="8"/>
      <c r="HY945" s="8"/>
      <c r="HZ945" s="8"/>
      <c r="IA945" s="8"/>
      <c r="IB945" s="8"/>
      <c r="IC945" s="8"/>
      <c r="ID945" s="8"/>
      <c r="IE945" s="8"/>
      <c r="IF945" s="8"/>
      <c r="IG945" s="8"/>
      <c r="IH945" s="8"/>
      <c r="II945" s="8"/>
      <c r="IJ945" s="8"/>
      <c r="IK945" s="8"/>
      <c r="IL945" s="8"/>
      <c r="IM945" s="8"/>
      <c r="IN945" s="8"/>
      <c r="IO945" s="8"/>
      <c r="IP945" s="8"/>
      <c r="IQ945" s="8"/>
      <c r="IR945" s="8"/>
      <c r="IS945" s="8"/>
      <c r="IT945" s="8"/>
      <c r="IU945" s="8"/>
      <c r="IV945" s="8"/>
      <c r="IW945" s="8"/>
      <c r="IX945" s="8"/>
      <c r="IY945" s="8"/>
      <c r="IZ945" s="8"/>
      <c r="JA945" s="8"/>
      <c r="JB945" s="8"/>
      <c r="JC945" s="8"/>
      <c r="JD945" s="8"/>
      <c r="JE945" s="8"/>
      <c r="JF945" s="8"/>
      <c r="JG945" s="8"/>
      <c r="JH945" s="8"/>
      <c r="JI945" s="8"/>
      <c r="JJ945" s="8"/>
      <c r="JK945" s="8"/>
      <c r="JL945" s="8"/>
      <c r="JM945" s="8"/>
      <c r="JN945" s="8"/>
      <c r="JO945" s="8"/>
      <c r="JP945" s="8"/>
      <c r="JQ945" s="8"/>
      <c r="JR945" s="8"/>
      <c r="JS945" s="8"/>
      <c r="JT945" s="8"/>
      <c r="JU945" s="8"/>
      <c r="JV945" s="8"/>
      <c r="JW945" s="8"/>
      <c r="JX945" s="8"/>
      <c r="JY945" s="8"/>
      <c r="JZ945" s="8"/>
      <c r="KA945" s="8"/>
      <c r="KB945" s="8"/>
      <c r="KC945" s="8"/>
      <c r="KD945" s="8"/>
      <c r="KE945" s="8"/>
      <c r="KF945" s="8"/>
      <c r="KG945" s="8"/>
      <c r="KH945" s="8"/>
      <c r="KI945" s="8"/>
      <c r="KJ945" s="8"/>
      <c r="KK945" s="8"/>
      <c r="KL945" s="8"/>
      <c r="KM945" s="8"/>
      <c r="KN945" s="8"/>
      <c r="KO945" s="8"/>
      <c r="KP945" s="8"/>
      <c r="KQ945" s="8"/>
      <c r="KR945" s="8"/>
      <c r="KS945" s="8"/>
      <c r="KT945" s="8"/>
      <c r="KU945" s="8"/>
      <c r="KV945" s="8"/>
      <c r="KW945" s="8"/>
      <c r="KX945" s="8"/>
      <c r="KY945" s="8"/>
      <c r="KZ945" s="8"/>
      <c r="LA945" s="8"/>
      <c r="LB945" s="8"/>
      <c r="LC945" s="8"/>
      <c r="LD945" s="8"/>
      <c r="LE945" s="8"/>
      <c r="LF945" s="8"/>
      <c r="LG945" s="8"/>
      <c r="LH945" s="8"/>
      <c r="LI945" s="8"/>
      <c r="LJ945" s="8"/>
      <c r="LK945" s="8"/>
      <c r="LL945" s="8"/>
      <c r="LM945" s="8"/>
      <c r="LN945" s="8"/>
      <c r="LO945" s="8"/>
      <c r="LP945" s="8"/>
      <c r="LQ945" s="8"/>
      <c r="LR945" s="8"/>
      <c r="LS945" s="8"/>
      <c r="LT945" s="8"/>
      <c r="LU945" s="8"/>
      <c r="LV945" s="8"/>
      <c r="LW945" s="8"/>
      <c r="LX945" s="8"/>
      <c r="LY945" s="8"/>
      <c r="LZ945" s="8"/>
      <c r="MA945" s="8"/>
      <c r="MB945" s="8"/>
      <c r="MC945" s="8"/>
      <c r="MD945" s="8"/>
      <c r="ME945" s="8"/>
      <c r="MF945" s="8"/>
      <c r="MG945" s="8"/>
      <c r="MH945" s="8"/>
      <c r="MI945" s="8"/>
      <c r="MJ945" s="8"/>
      <c r="MK945" s="8"/>
      <c r="ML945" s="8"/>
      <c r="MM945" s="8"/>
      <c r="MN945" s="8"/>
      <c r="MO945" s="8"/>
      <c r="MP945" s="8"/>
      <c r="MQ945" s="8"/>
      <c r="MR945" s="8"/>
      <c r="MS945" s="8"/>
      <c r="MT945" s="8"/>
      <c r="MU945" s="8"/>
      <c r="MV945" s="8"/>
      <c r="MW945" s="8"/>
      <c r="MX945" s="8"/>
      <c r="MY945" s="8"/>
      <c r="MZ945" s="8"/>
      <c r="NA945" s="8"/>
      <c r="NB945" s="8"/>
      <c r="NC945" s="8"/>
      <c r="ND945" s="8"/>
      <c r="NE945" s="8"/>
      <c r="NF945" s="8"/>
      <c r="NG945" s="8"/>
      <c r="NH945" s="8"/>
      <c r="NI945" s="8"/>
      <c r="NJ945" s="8"/>
      <c r="NK945" s="8"/>
      <c r="NL945" s="8"/>
      <c r="NM945" s="8"/>
      <c r="NN945" s="8"/>
      <c r="NO945" s="8"/>
      <c r="NP945" s="8"/>
      <c r="NQ945" s="8"/>
      <c r="NR945" s="8"/>
      <c r="NS945" s="8"/>
      <c r="NT945" s="8"/>
      <c r="NU945" s="8"/>
      <c r="NV945" s="8"/>
      <c r="NW945" s="8"/>
      <c r="NX945" s="8"/>
      <c r="NY945" s="8"/>
      <c r="NZ945" s="8"/>
      <c r="OA945" s="8"/>
      <c r="OB945" s="8"/>
      <c r="OC945" s="8"/>
      <c r="OD945" s="8"/>
      <c r="OE945" s="8"/>
      <c r="OF945" s="8"/>
      <c r="OG945" s="8"/>
      <c r="OH945" s="8"/>
      <c r="OI945" s="8"/>
      <c r="OJ945" s="8"/>
      <c r="OK945" s="8"/>
      <c r="OL945" s="8"/>
      <c r="OM945" s="8"/>
      <c r="ON945" s="8"/>
      <c r="OO945" s="8"/>
      <c r="OP945" s="8"/>
      <c r="OQ945" s="8"/>
      <c r="OR945" s="8"/>
      <c r="OS945" s="8"/>
      <c r="OT945" s="8"/>
      <c r="OU945" s="8"/>
      <c r="OV945" s="8"/>
      <c r="OW945" s="8"/>
      <c r="OX945" s="8"/>
      <c r="OY945" s="8"/>
      <c r="OZ945" s="8"/>
      <c r="PA945" s="8"/>
      <c r="PB945" s="8"/>
      <c r="PC945" s="8"/>
      <c r="PD945" s="8"/>
      <c r="PE945" s="8"/>
      <c r="PF945" s="8"/>
      <c r="PG945" s="8"/>
      <c r="PH945" s="8"/>
      <c r="PI945" s="8"/>
      <c r="PJ945" s="8"/>
      <c r="PK945" s="8"/>
      <c r="PL945" s="8"/>
      <c r="PM945" s="8"/>
      <c r="PN945" s="8"/>
      <c r="PO945" s="8"/>
      <c r="PP945" s="8"/>
      <c r="PQ945" s="8"/>
      <c r="PR945" s="8"/>
      <c r="PS945" s="8"/>
      <c r="PT945" s="8"/>
      <c r="PU945" s="8"/>
      <c r="PV945" s="8"/>
      <c r="PW945" s="8"/>
      <c r="PX945" s="8"/>
      <c r="PY945" s="8"/>
      <c r="PZ945" s="8"/>
      <c r="QA945" s="8"/>
      <c r="QB945" s="8"/>
      <c r="QC945" s="8"/>
      <c r="QD945" s="8"/>
      <c r="QE945" s="8"/>
      <c r="QF945" s="8"/>
      <c r="QG945" s="8"/>
      <c r="QH945" s="8"/>
      <c r="QI945" s="8"/>
      <c r="QJ945" s="8"/>
      <c r="QK945" s="8"/>
      <c r="QL945" s="8"/>
      <c r="QM945" s="8"/>
      <c r="QN945" s="8"/>
      <c r="QO945" s="8"/>
      <c r="QP945" s="8"/>
      <c r="QQ945" s="8"/>
      <c r="QR945" s="8"/>
      <c r="QS945" s="8"/>
      <c r="QT945" s="8"/>
      <c r="QU945" s="8"/>
      <c r="QV945" s="8"/>
      <c r="QW945" s="8"/>
      <c r="QX945" s="8"/>
      <c r="QY945" s="8"/>
      <c r="QZ945" s="8"/>
      <c r="RA945" s="8"/>
      <c r="RB945" s="8"/>
      <c r="RC945" s="8"/>
      <c r="RD945" s="8"/>
      <c r="RE945" s="8"/>
      <c r="RF945" s="8"/>
      <c r="RG945" s="8"/>
      <c r="RH945" s="8"/>
      <c r="RI945" s="8"/>
      <c r="RJ945" s="8"/>
      <c r="RK945" s="8"/>
      <c r="RL945" s="8"/>
      <c r="RM945" s="8"/>
      <c r="RN945" s="8"/>
      <c r="RO945" s="8"/>
      <c r="RP945" s="8"/>
      <c r="RQ945" s="8"/>
      <c r="RR945" s="8"/>
      <c r="RS945" s="8"/>
      <c r="RT945" s="8"/>
      <c r="RU945" s="8"/>
      <c r="RV945" s="8"/>
      <c r="RW945" s="8"/>
      <c r="RX945" s="8"/>
      <c r="RY945" s="8"/>
      <c r="RZ945" s="8"/>
      <c r="SA945" s="8"/>
      <c r="SB945" s="8"/>
      <c r="SC945" s="8"/>
      <c r="SD945" s="8"/>
      <c r="SE945" s="8"/>
      <c r="SF945" s="8"/>
      <c r="SG945" s="8"/>
      <c r="SH945" s="8"/>
      <c r="SI945" s="8"/>
      <c r="SJ945" s="8"/>
      <c r="SK945" s="8"/>
      <c r="SL945" s="8"/>
      <c r="SM945" s="8"/>
      <c r="SN945" s="8"/>
      <c r="SO945" s="8"/>
      <c r="SP945" s="8"/>
      <c r="SQ945" s="8"/>
      <c r="SR945" s="8"/>
      <c r="SS945" s="8"/>
      <c r="ST945" s="8"/>
      <c r="SU945" s="8"/>
      <c r="SV945" s="8"/>
      <c r="SW945" s="8"/>
      <c r="SX945" s="8"/>
      <c r="SY945" s="8"/>
      <c r="SZ945" s="8"/>
      <c r="TA945" s="8"/>
      <c r="TB945" s="8"/>
      <c r="TC945" s="8"/>
      <c r="TD945" s="8"/>
      <c r="TE945" s="8"/>
      <c r="TF945" s="8"/>
      <c r="TG945" s="8"/>
      <c r="TH945" s="8"/>
      <c r="TI945" s="8"/>
      <c r="TJ945" s="8"/>
      <c r="TK945" s="8"/>
      <c r="TL945" s="8"/>
      <c r="TM945" s="8"/>
      <c r="TN945" s="8"/>
      <c r="TO945" s="8"/>
      <c r="TP945" s="8"/>
      <c r="TQ945" s="8"/>
      <c r="TR945" s="8"/>
      <c r="TS945" s="8"/>
      <c r="TT945" s="8"/>
      <c r="TU945" s="8"/>
      <c r="TV945" s="8"/>
      <c r="TW945" s="8"/>
      <c r="TX945" s="8"/>
      <c r="TY945" s="8"/>
      <c r="TZ945" s="8"/>
      <c r="UA945" s="8"/>
      <c r="UB945" s="8"/>
      <c r="UC945" s="8"/>
      <c r="UD945" s="8"/>
      <c r="UE945" s="8"/>
      <c r="UF945" s="8"/>
      <c r="UG945" s="8"/>
      <c r="UH945" s="8"/>
      <c r="UI945" s="8"/>
      <c r="UJ945" s="8"/>
      <c r="UK945" s="8"/>
      <c r="UL945" s="8"/>
      <c r="UM945" s="8"/>
      <c r="UN945" s="8"/>
      <c r="UO945" s="8"/>
      <c r="UP945" s="8"/>
      <c r="UQ945" s="8"/>
      <c r="UR945" s="8"/>
      <c r="US945" s="8"/>
      <c r="UT945" s="8"/>
      <c r="UU945" s="8"/>
      <c r="UV945" s="8"/>
      <c r="UW945" s="8"/>
      <c r="UX945" s="8"/>
      <c r="UY945" s="8"/>
      <c r="UZ945" s="8"/>
      <c r="VA945" s="8"/>
      <c r="VB945" s="8"/>
      <c r="VC945" s="8"/>
      <c r="VD945" s="8"/>
      <c r="VE945" s="8"/>
      <c r="VF945" s="8"/>
      <c r="VG945" s="8"/>
      <c r="VH945" s="8"/>
      <c r="VI945" s="8"/>
      <c r="VJ945" s="8"/>
      <c r="VK945" s="8"/>
      <c r="VL945" s="8"/>
      <c r="VM945" s="8"/>
      <c r="VN945" s="8"/>
      <c r="VO945" s="8"/>
      <c r="VP945" s="8"/>
      <c r="VQ945" s="8"/>
      <c r="VR945" s="8"/>
      <c r="VS945" s="8"/>
      <c r="VT945" s="8"/>
      <c r="VU945" s="8"/>
      <c r="VV945" s="8"/>
      <c r="VW945" s="8"/>
      <c r="VX945" s="8"/>
      <c r="VY945" s="8"/>
      <c r="VZ945" s="8"/>
      <c r="WA945" s="8"/>
      <c r="WB945" s="8"/>
      <c r="WC945" s="8"/>
      <c r="WD945" s="8"/>
      <c r="WE945" s="8"/>
      <c r="WF945" s="8"/>
      <c r="WG945" s="8"/>
      <c r="WH945" s="8"/>
      <c r="WI945" s="8"/>
      <c r="WJ945" s="8"/>
      <c r="WK945" s="8"/>
      <c r="WL945" s="8"/>
      <c r="WM945" s="8"/>
      <c r="WN945" s="8"/>
      <c r="WO945" s="8"/>
      <c r="WP945" s="8"/>
      <c r="WQ945" s="8"/>
      <c r="WR945" s="8"/>
      <c r="WS945" s="8"/>
      <c r="WT945" s="8"/>
      <c r="WU945" s="8"/>
      <c r="WV945" s="8"/>
      <c r="WW945" s="8"/>
      <c r="WX945" s="8"/>
      <c r="WY945" s="8"/>
      <c r="WZ945" s="8"/>
      <c r="XA945" s="8"/>
      <c r="XB945" s="8"/>
      <c r="XC945" s="8"/>
      <c r="XD945" s="8"/>
      <c r="XE945" s="8"/>
      <c r="XF945" s="8"/>
      <c r="XG945" s="8"/>
      <c r="XH945" s="8"/>
      <c r="XI945" s="8"/>
      <c r="XJ945" s="8"/>
      <c r="XK945" s="8"/>
      <c r="XL945" s="8"/>
      <c r="XM945" s="8"/>
      <c r="XN945" s="8"/>
      <c r="XO945" s="8"/>
      <c r="XP945" s="8"/>
      <c r="XQ945" s="8"/>
      <c r="XR945" s="8"/>
      <c r="XS945" s="8"/>
      <c r="XT945" s="8"/>
      <c r="XU945" s="8"/>
      <c r="XV945" s="8"/>
      <c r="XW945" s="8"/>
      <c r="XX945" s="8"/>
      <c r="XY945" s="8"/>
      <c r="XZ945" s="8"/>
      <c r="YA945" s="8"/>
      <c r="YB945" s="8"/>
      <c r="YC945" s="8"/>
      <c r="YD945" s="8"/>
      <c r="YE945" s="8"/>
      <c r="YF945" s="8"/>
      <c r="YG945" s="8"/>
      <c r="YH945" s="8"/>
      <c r="YI945" s="8"/>
      <c r="YJ945" s="8"/>
      <c r="YK945" s="8"/>
      <c r="YL945" s="8"/>
      <c r="YM945" s="8"/>
      <c r="YN945" s="8"/>
      <c r="YO945" s="8"/>
      <c r="YP945" s="8"/>
      <c r="YQ945" s="8"/>
      <c r="YR945" s="8"/>
      <c r="YS945" s="8"/>
      <c r="YT945" s="8"/>
      <c r="YU945" s="8"/>
      <c r="YV945" s="8"/>
      <c r="YW945" s="8"/>
      <c r="YX945" s="8"/>
      <c r="YY945" s="8"/>
      <c r="YZ945" s="8"/>
      <c r="ZA945" s="8"/>
      <c r="ZB945" s="8"/>
      <c r="ZC945" s="8"/>
      <c r="ZD945" s="8"/>
      <c r="ZE945" s="8"/>
      <c r="ZF945" s="8"/>
      <c r="ZG945" s="8"/>
      <c r="ZH945" s="8"/>
      <c r="ZI945" s="8"/>
      <c r="ZJ945" s="8"/>
      <c r="ZK945" s="8"/>
      <c r="ZL945" s="8"/>
      <c r="ZM945" s="8"/>
      <c r="ZN945" s="8"/>
      <c r="ZO945" s="8"/>
      <c r="ZP945" s="8"/>
      <c r="ZQ945" s="8"/>
      <c r="ZR945" s="8"/>
      <c r="ZS945" s="8"/>
      <c r="ZT945" s="8"/>
      <c r="ZU945" s="8"/>
      <c r="ZV945" s="8"/>
      <c r="ZW945" s="8"/>
      <c r="ZX945" s="8"/>
      <c r="ZY945" s="8"/>
      <c r="ZZ945" s="8"/>
      <c r="AAA945" s="8"/>
      <c r="AAB945" s="8"/>
      <c r="AAC945" s="8"/>
      <c r="AAD945" s="8"/>
      <c r="AAE945" s="8"/>
      <c r="AAF945" s="8"/>
      <c r="AAG945" s="8"/>
      <c r="AAH945" s="8"/>
      <c r="AAI945" s="8"/>
      <c r="AAJ945" s="8"/>
      <c r="AAK945" s="8"/>
      <c r="AAL945" s="8"/>
      <c r="AAM945" s="8"/>
      <c r="AAN945" s="8"/>
      <c r="AAO945" s="8"/>
      <c r="AAP945" s="8"/>
      <c r="AAQ945" s="8"/>
      <c r="AAR945" s="8"/>
      <c r="AAS945" s="8"/>
      <c r="AAT945" s="8"/>
      <c r="AAU945" s="8"/>
      <c r="AAV945" s="8"/>
      <c r="AAW945" s="8"/>
      <c r="AAX945" s="8"/>
      <c r="AAY945" s="8"/>
      <c r="AAZ945" s="8"/>
      <c r="ABA945" s="8"/>
      <c r="ABB945" s="8"/>
      <c r="ABC945" s="8"/>
      <c r="ABD945" s="8"/>
      <c r="ABE945" s="8"/>
      <c r="ABF945" s="8"/>
      <c r="ABG945" s="8"/>
      <c r="ABH945" s="8"/>
      <c r="ABI945" s="8"/>
      <c r="ABJ945" s="8"/>
      <c r="ABK945" s="8"/>
      <c r="ABL945" s="8"/>
      <c r="ABM945" s="8"/>
      <c r="ABN945" s="8"/>
      <c r="ABO945" s="8"/>
      <c r="ABP945" s="8"/>
      <c r="ABQ945" s="8"/>
      <c r="ABR945" s="8"/>
      <c r="ABS945" s="8"/>
      <c r="ABT945" s="8"/>
      <c r="ABU945" s="8"/>
      <c r="ABV945" s="8"/>
      <c r="ABW945" s="8"/>
      <c r="ABX945" s="8"/>
      <c r="ABY945" s="8"/>
      <c r="ABZ945" s="8"/>
      <c r="ACA945" s="8"/>
      <c r="ACB945" s="8"/>
      <c r="ACC945" s="8"/>
      <c r="ACD945" s="8"/>
      <c r="ACE945" s="8"/>
      <c r="ACF945" s="8"/>
      <c r="ACG945" s="8"/>
      <c r="ACH945" s="8"/>
      <c r="ACI945" s="8"/>
      <c r="ACJ945" s="8"/>
      <c r="ACK945" s="8"/>
      <c r="ACL945" s="8"/>
      <c r="ACM945" s="8"/>
      <c r="ACN945" s="8"/>
      <c r="ACO945" s="8"/>
      <c r="ACP945" s="8"/>
      <c r="ACQ945" s="8"/>
      <c r="ACR945" s="8"/>
      <c r="ACS945" s="8"/>
      <c r="ACT945" s="8"/>
      <c r="ACU945" s="8"/>
      <c r="ACV945" s="8"/>
      <c r="ACW945" s="8"/>
      <c r="ACX945" s="8"/>
      <c r="ACY945" s="8"/>
      <c r="ACZ945" s="8"/>
      <c r="ADA945" s="8"/>
      <c r="ADB945" s="8"/>
      <c r="ADC945" s="8"/>
      <c r="ADD945" s="8"/>
      <c r="ADE945" s="8"/>
      <c r="ADF945" s="8"/>
      <c r="ADG945" s="8"/>
      <c r="ADH945" s="8"/>
      <c r="ADI945" s="8"/>
      <c r="ADJ945" s="8"/>
      <c r="ADK945" s="8"/>
      <c r="ADL945" s="8"/>
      <c r="ADM945" s="8"/>
      <c r="ADN945" s="8"/>
      <c r="ADO945" s="8"/>
      <c r="ADP945" s="8"/>
      <c r="ADQ945" s="8"/>
      <c r="ADR945" s="8"/>
      <c r="ADS945" s="8"/>
      <c r="ADT945" s="8"/>
      <c r="ADU945" s="8"/>
      <c r="ADV945" s="8"/>
      <c r="ADW945" s="8"/>
      <c r="ADX945" s="8"/>
      <c r="ADY945" s="8"/>
      <c r="ADZ945" s="8"/>
      <c r="AEA945" s="8"/>
      <c r="AEB945" s="8"/>
      <c r="AEC945" s="8"/>
      <c r="AED945" s="8"/>
      <c r="AEE945" s="8"/>
      <c r="AEF945" s="8"/>
      <c r="AEG945" s="8"/>
      <c r="AEH945" s="8"/>
      <c r="AEI945" s="8"/>
      <c r="AEJ945" s="8"/>
      <c r="AEK945" s="8"/>
      <c r="AEL945" s="8"/>
      <c r="AEM945" s="8"/>
      <c r="AEN945" s="8"/>
      <c r="AEO945" s="8"/>
      <c r="AEP945" s="8"/>
      <c r="AEQ945" s="8"/>
      <c r="AER945" s="8"/>
      <c r="AES945" s="8"/>
      <c r="AET945" s="8"/>
      <c r="AEU945" s="8"/>
      <c r="AEV945" s="8"/>
      <c r="AEW945" s="8"/>
      <c r="AEX945" s="8"/>
      <c r="AEY945" s="8"/>
      <c r="AEZ945" s="8"/>
      <c r="AFA945" s="8"/>
      <c r="AFB945" s="8"/>
      <c r="AFC945" s="8"/>
      <c r="AFD945" s="8"/>
      <c r="AFE945" s="8"/>
      <c r="AFF945" s="8"/>
      <c r="AFG945" s="8"/>
      <c r="AFH945" s="8"/>
      <c r="AFI945" s="8"/>
      <c r="AFJ945" s="8"/>
      <c r="AFK945" s="8"/>
      <c r="AFL945" s="8"/>
      <c r="AFM945" s="8"/>
      <c r="AFN945" s="8"/>
      <c r="AFO945" s="8"/>
      <c r="AFP945" s="8"/>
      <c r="AFQ945" s="8"/>
      <c r="AFR945" s="8"/>
      <c r="AFS945" s="8"/>
      <c r="AFT945" s="8"/>
      <c r="AFU945" s="8"/>
      <c r="AFV945" s="8"/>
      <c r="AFW945" s="8"/>
      <c r="AFX945" s="8"/>
      <c r="AFY945" s="8"/>
      <c r="AFZ945" s="8"/>
      <c r="AGA945" s="8"/>
      <c r="AGB945" s="8"/>
      <c r="AGC945" s="8"/>
      <c r="AGD945" s="8"/>
      <c r="AGE945" s="8"/>
      <c r="AGF945" s="8"/>
      <c r="AGG945" s="8"/>
      <c r="AGH945" s="8"/>
      <c r="AGI945" s="8"/>
      <c r="AGJ945" s="8"/>
      <c r="AGK945" s="8"/>
      <c r="AGL945" s="8"/>
      <c r="AGM945" s="8"/>
      <c r="AGN945" s="8"/>
      <c r="AGO945" s="8"/>
      <c r="AGP945" s="8"/>
      <c r="AGQ945" s="8"/>
      <c r="AGR945" s="8"/>
      <c r="AGS945" s="8"/>
      <c r="AGT945" s="8"/>
      <c r="AGU945" s="8"/>
      <c r="AGV945" s="8"/>
      <c r="AGW945" s="8"/>
      <c r="AGX945" s="8"/>
      <c r="AGY945" s="8"/>
      <c r="AGZ945" s="8"/>
      <c r="AHA945" s="8"/>
      <c r="AHB945" s="8"/>
      <c r="AHC945" s="8"/>
      <c r="AHD945" s="8"/>
      <c r="AHE945" s="8"/>
      <c r="AHF945" s="8"/>
      <c r="AHG945" s="8"/>
      <c r="AHH945" s="8"/>
      <c r="AHI945" s="8"/>
      <c r="AHJ945" s="8"/>
      <c r="AHK945" s="8"/>
      <c r="AHL945" s="8"/>
      <c r="AHM945" s="8"/>
      <c r="AHN945" s="8"/>
      <c r="AHO945" s="8"/>
      <c r="AHP945" s="8"/>
      <c r="AHQ945" s="8"/>
      <c r="AHR945" s="8"/>
      <c r="AHS945" s="8"/>
      <c r="AHT945" s="8"/>
      <c r="AHU945" s="8"/>
      <c r="AHV945" s="8"/>
      <c r="AHW945" s="8"/>
      <c r="AHX945" s="8"/>
      <c r="AHY945" s="8"/>
      <c r="AHZ945" s="8"/>
      <c r="AIA945" s="8"/>
      <c r="AIB945" s="8"/>
      <c r="AIC945" s="8"/>
      <c r="AID945" s="8"/>
      <c r="AIE945" s="8"/>
      <c r="AIF945" s="8"/>
      <c r="AIG945" s="8"/>
      <c r="AIH945" s="8"/>
      <c r="AII945" s="8"/>
      <c r="AIJ945" s="8"/>
      <c r="AIK945" s="8"/>
      <c r="AIL945" s="8"/>
      <c r="AIM945" s="8"/>
      <c r="AIN945" s="8"/>
      <c r="AIO945" s="8"/>
      <c r="AIP945" s="8"/>
      <c r="AIQ945" s="8"/>
      <c r="AIR945" s="8"/>
      <c r="AIS945" s="8"/>
      <c r="AIT945" s="8"/>
      <c r="AIU945" s="8"/>
      <c r="AIV945" s="8"/>
      <c r="AIW945" s="8"/>
      <c r="AIX945" s="8"/>
      <c r="AIY945" s="8"/>
      <c r="AIZ945" s="8"/>
      <c r="AJA945" s="8"/>
      <c r="AJB945" s="8"/>
      <c r="AJC945" s="8"/>
      <c r="AJD945" s="8"/>
      <c r="AJE945" s="8"/>
      <c r="AJF945" s="8"/>
      <c r="AJG945" s="8"/>
      <c r="AJH945" s="8"/>
      <c r="AJI945" s="8"/>
      <c r="AJJ945" s="8"/>
      <c r="AJK945" s="8"/>
      <c r="AJL945" s="8"/>
      <c r="AJM945" s="8"/>
      <c r="AJN945" s="8"/>
      <c r="AJO945" s="8"/>
      <c r="AJP945" s="8"/>
      <c r="AJQ945" s="8"/>
      <c r="AJR945" s="8"/>
      <c r="AJS945" s="8"/>
      <c r="AJT945" s="8"/>
      <c r="AJU945" s="8"/>
      <c r="AJV945" s="8"/>
      <c r="AJW945" s="8"/>
      <c r="AJX945" s="8"/>
      <c r="AJY945" s="8"/>
      <c r="AJZ945" s="8"/>
      <c r="AKA945" s="8"/>
      <c r="AKB945" s="8"/>
      <c r="AKC945" s="8"/>
      <c r="AKD945" s="8"/>
      <c r="AKE945" s="8"/>
      <c r="AKF945" s="8"/>
      <c r="AKG945" s="8"/>
      <c r="AKH945" s="8"/>
      <c r="AKI945" s="8"/>
      <c r="AKJ945" s="8"/>
      <c r="AKK945" s="8"/>
      <c r="AKL945" s="8"/>
      <c r="AKM945" s="8"/>
      <c r="AKN945" s="8"/>
      <c r="AKO945" s="8"/>
      <c r="AKP945" s="8"/>
      <c r="AKQ945" s="8"/>
      <c r="AKR945" s="8"/>
      <c r="AKS945" s="8"/>
      <c r="AKT945" s="8"/>
      <c r="AKU945" s="8"/>
      <c r="AKV945" s="8"/>
      <c r="AKW945" s="8"/>
      <c r="AKX945" s="8"/>
      <c r="AKY945" s="8"/>
      <c r="AKZ945" s="8"/>
      <c r="ALA945" s="8"/>
      <c r="ALB945" s="8"/>
      <c r="ALC945" s="8"/>
      <c r="ALD945" s="8"/>
      <c r="ALE945" s="8"/>
      <c r="ALF945" s="8"/>
      <c r="ALG945" s="8"/>
      <c r="ALH945" s="8"/>
      <c r="ALI945" s="8"/>
      <c r="ALJ945" s="8"/>
      <c r="ALK945" s="8"/>
      <c r="ALL945" s="8"/>
      <c r="ALM945" s="8"/>
      <c r="ALN945" s="8"/>
      <c r="ALO945" s="8"/>
      <c r="ALP945" s="8"/>
      <c r="ALQ945" s="8"/>
      <c r="ALR945" s="8"/>
      <c r="ALS945" s="8"/>
      <c r="ALT945" s="8"/>
      <c r="ALU945" s="8"/>
      <c r="ALV945" s="8"/>
      <c r="ALW945" s="8"/>
      <c r="ALX945" s="8"/>
      <c r="ALY945" s="8"/>
      <c r="ALZ945" s="8"/>
      <c r="AMA945" s="8"/>
      <c r="AMB945" s="8"/>
      <c r="AMC945" s="8"/>
      <c r="AMD945" s="8"/>
      <c r="AME945" s="8"/>
      <c r="AMF945" s="8"/>
      <c r="AMG945" s="8"/>
      <c r="AMH945" s="8"/>
      <c r="AMI945" s="8"/>
      <c r="AMJ945" s="8"/>
      <c r="AMK945" s="8"/>
      <c r="AML945" s="8"/>
      <c r="AMM945" s="8"/>
      <c r="AMN945" s="8"/>
      <c r="AMO945" s="8"/>
      <c r="AMP945" s="8"/>
      <c r="AMQ945" s="8"/>
      <c r="AMR945" s="8"/>
      <c r="AMS945" s="8"/>
      <c r="AMT945" s="8"/>
      <c r="AMU945" s="8"/>
      <c r="AMV945" s="8"/>
      <c r="AMW945" s="8"/>
      <c r="AMX945" s="8"/>
      <c r="AMY945" s="8"/>
      <c r="AMZ945" s="8"/>
      <c r="ANA945" s="8"/>
      <c r="ANB945" s="8"/>
      <c r="ANC945" s="8"/>
      <c r="AND945" s="8"/>
      <c r="ANE945" s="8"/>
      <c r="ANF945" s="8"/>
      <c r="ANG945" s="8"/>
      <c r="ANH945" s="8"/>
      <c r="ANI945" s="8"/>
      <c r="ANJ945" s="8"/>
      <c r="ANK945" s="8"/>
      <c r="ANL945" s="8"/>
      <c r="ANM945" s="8"/>
      <c r="ANN945" s="8"/>
      <c r="ANO945" s="8"/>
      <c r="ANP945" s="8"/>
      <c r="ANQ945" s="8"/>
      <c r="ANR945" s="8"/>
      <c r="ANS945" s="8"/>
      <c r="ANT945" s="8"/>
      <c r="ANU945" s="8"/>
      <c r="ANV945" s="8"/>
      <c r="ANW945" s="8"/>
      <c r="ANX945" s="8"/>
      <c r="ANY945" s="8"/>
      <c r="ANZ945" s="8"/>
      <c r="AOA945" s="8"/>
      <c r="AOB945" s="8"/>
      <c r="AOC945" s="8"/>
      <c r="AOD945" s="8"/>
      <c r="AOE945" s="8"/>
      <c r="AOF945" s="8"/>
      <c r="AOG945" s="8"/>
      <c r="AOH945" s="8"/>
      <c r="AOI945" s="8"/>
      <c r="AOJ945" s="8"/>
      <c r="AOK945" s="8"/>
      <c r="AOL945" s="8"/>
      <c r="AOM945" s="8"/>
      <c r="AON945" s="8"/>
      <c r="AOO945" s="8"/>
      <c r="AOP945" s="8"/>
      <c r="AOQ945" s="8"/>
      <c r="AOR945" s="8"/>
      <c r="AOS945" s="8"/>
      <c r="AOT945" s="8"/>
      <c r="AOU945" s="8"/>
      <c r="AOV945" s="8"/>
      <c r="AOW945" s="8"/>
      <c r="AOX945" s="8"/>
      <c r="AOY945" s="8"/>
      <c r="AOZ945" s="8"/>
      <c r="APA945" s="8"/>
      <c r="APB945" s="8"/>
      <c r="APC945" s="8"/>
      <c r="APD945" s="8"/>
      <c r="APE945" s="8"/>
      <c r="APF945" s="8"/>
      <c r="APG945" s="8"/>
      <c r="APH945" s="8"/>
      <c r="API945" s="8"/>
      <c r="APJ945" s="8"/>
      <c r="APK945" s="8"/>
      <c r="APL945" s="8"/>
      <c r="APM945" s="8"/>
      <c r="APN945" s="8"/>
      <c r="APO945" s="8"/>
      <c r="APP945" s="8"/>
      <c r="APQ945" s="8"/>
      <c r="APR945" s="8"/>
      <c r="APS945" s="8"/>
      <c r="APT945" s="8"/>
      <c r="APU945" s="8"/>
      <c r="APV945" s="8"/>
      <c r="APW945" s="8"/>
      <c r="APX945" s="8"/>
      <c r="APY945" s="8"/>
      <c r="APZ945" s="8"/>
      <c r="AQA945" s="8"/>
      <c r="AQB945" s="8"/>
      <c r="AQC945" s="8"/>
      <c r="AQD945" s="8"/>
      <c r="AQE945" s="8"/>
      <c r="AQF945" s="8"/>
      <c r="AQG945" s="8"/>
      <c r="AQH945" s="8"/>
      <c r="AQI945" s="8"/>
      <c r="AQJ945" s="8"/>
      <c r="AQK945" s="8"/>
      <c r="AQL945" s="8"/>
      <c r="AQM945" s="8"/>
      <c r="AQN945" s="8"/>
      <c r="AQO945" s="8"/>
      <c r="AQP945" s="8"/>
      <c r="AQQ945" s="8"/>
      <c r="AQR945" s="8"/>
      <c r="AQS945" s="8"/>
      <c r="AQT945" s="8"/>
      <c r="AQU945" s="8"/>
      <c r="AQV945" s="8"/>
      <c r="AQW945" s="8"/>
      <c r="AQX945" s="8"/>
      <c r="AQY945" s="8"/>
      <c r="AQZ945" s="8"/>
      <c r="ARA945" s="8"/>
      <c r="ARB945" s="8"/>
      <c r="ARC945" s="8"/>
      <c r="ARD945" s="8"/>
      <c r="ARE945" s="8"/>
      <c r="ARF945" s="8"/>
      <c r="ARG945" s="8"/>
      <c r="ARH945" s="8"/>
      <c r="ARI945" s="8"/>
      <c r="ARJ945" s="8"/>
      <c r="ARK945" s="8"/>
      <c r="ARL945" s="8"/>
      <c r="ARM945" s="8"/>
      <c r="ARN945" s="8"/>
      <c r="ARO945" s="8"/>
      <c r="ARP945" s="8"/>
      <c r="ARQ945" s="8"/>
      <c r="ARR945" s="8"/>
      <c r="ARS945" s="8"/>
      <c r="ART945" s="8"/>
      <c r="ARU945" s="8"/>
      <c r="ARV945" s="8"/>
      <c r="ARW945" s="8"/>
      <c r="ARX945" s="8"/>
      <c r="ARY945" s="8"/>
      <c r="ARZ945" s="8"/>
      <c r="ASA945" s="8"/>
      <c r="ASB945" s="8"/>
      <c r="ASC945" s="8"/>
      <c r="ASD945" s="8"/>
      <c r="ASE945" s="8"/>
      <c r="ASF945" s="8"/>
      <c r="ASG945" s="8"/>
      <c r="ASH945" s="8"/>
      <c r="ASI945" s="8"/>
      <c r="ASJ945" s="8"/>
      <c r="ASK945" s="8"/>
      <c r="ASL945" s="8"/>
      <c r="ASM945" s="8"/>
      <c r="ASN945" s="8"/>
      <c r="ASO945" s="8"/>
      <c r="ASP945" s="8"/>
      <c r="ASQ945" s="8"/>
      <c r="ASR945" s="8"/>
      <c r="ASS945" s="8"/>
      <c r="AST945" s="8"/>
      <c r="ASU945" s="8"/>
      <c r="ASV945" s="8"/>
      <c r="ASW945" s="8"/>
      <c r="ASX945" s="8"/>
      <c r="ASY945" s="8"/>
      <c r="ASZ945" s="8"/>
      <c r="ATA945" s="8"/>
      <c r="ATB945" s="8"/>
      <c r="ATC945" s="8"/>
      <c r="ATD945" s="8"/>
      <c r="ATE945" s="8"/>
      <c r="ATF945" s="8"/>
      <c r="ATG945" s="8"/>
      <c r="ATH945" s="8"/>
      <c r="ATI945" s="8"/>
      <c r="ATJ945" s="8"/>
      <c r="ATK945" s="8"/>
      <c r="ATL945" s="8"/>
      <c r="ATM945" s="8"/>
      <c r="ATN945" s="8"/>
      <c r="ATO945" s="8"/>
      <c r="ATP945" s="8"/>
      <c r="ATQ945" s="8"/>
      <c r="ATR945" s="8"/>
      <c r="ATS945" s="8"/>
      <c r="ATT945" s="8"/>
      <c r="ATU945" s="8"/>
      <c r="ATV945" s="8"/>
      <c r="ATW945" s="8"/>
      <c r="ATX945" s="8"/>
      <c r="ATY945" s="8"/>
      <c r="ATZ945" s="8"/>
      <c r="AUA945" s="8"/>
      <c r="AUB945" s="8"/>
      <c r="AUC945" s="8"/>
      <c r="AUD945" s="8"/>
      <c r="AUE945" s="8"/>
      <c r="AUF945" s="8"/>
      <c r="AUG945" s="8"/>
      <c r="AUH945" s="8"/>
      <c r="AUI945" s="8"/>
      <c r="AUJ945" s="8"/>
      <c r="AUK945" s="8"/>
      <c r="AUL945" s="8"/>
      <c r="AUM945" s="8"/>
      <c r="AUN945" s="8"/>
      <c r="AUO945" s="8"/>
      <c r="AUP945" s="8"/>
      <c r="AUQ945" s="8"/>
      <c r="AUR945" s="8"/>
      <c r="AUS945" s="8"/>
      <c r="AUT945" s="8"/>
      <c r="AUU945" s="8"/>
      <c r="AUV945" s="8"/>
      <c r="AUW945" s="8"/>
      <c r="AUX945" s="8"/>
      <c r="AUY945" s="8"/>
      <c r="AUZ945" s="8"/>
      <c r="AVA945" s="8"/>
      <c r="AVB945" s="8"/>
      <c r="AVC945" s="8"/>
      <c r="AVD945" s="8"/>
      <c r="AVE945" s="8"/>
      <c r="AVF945" s="8"/>
      <c r="AVG945" s="8"/>
      <c r="AVH945" s="8"/>
      <c r="AVI945" s="8"/>
      <c r="AVJ945" s="8"/>
      <c r="AVK945" s="8"/>
      <c r="AVL945" s="8"/>
      <c r="AVM945" s="8"/>
      <c r="AVN945" s="8"/>
      <c r="AVO945" s="8"/>
      <c r="AVP945" s="8"/>
      <c r="AVQ945" s="8"/>
      <c r="AVR945" s="8"/>
      <c r="AVS945" s="8"/>
      <c r="AVT945" s="8"/>
      <c r="AVU945" s="8"/>
      <c r="AVV945" s="8"/>
      <c r="AVW945" s="8"/>
      <c r="AVX945" s="8"/>
      <c r="AVY945" s="8"/>
      <c r="AVZ945" s="8"/>
      <c r="AWA945" s="8"/>
      <c r="AWB945" s="8"/>
      <c r="AWC945" s="8"/>
      <c r="AWD945" s="8"/>
      <c r="AWE945" s="8"/>
      <c r="AWF945" s="8"/>
      <c r="AWG945" s="8"/>
      <c r="AWH945" s="8"/>
      <c r="AWI945" s="8"/>
      <c r="AWJ945" s="8"/>
      <c r="AWK945" s="8"/>
      <c r="AWL945" s="8"/>
      <c r="AWM945" s="8"/>
      <c r="AWN945" s="8"/>
      <c r="AWO945" s="8"/>
      <c r="AWP945" s="8"/>
      <c r="AWQ945" s="8"/>
      <c r="AWR945" s="8"/>
      <c r="AWS945" s="8"/>
      <c r="AWT945" s="8"/>
      <c r="AWU945" s="8"/>
      <c r="AWV945" s="8"/>
      <c r="AWW945" s="8"/>
      <c r="AWX945" s="8"/>
      <c r="AWY945" s="8"/>
      <c r="AWZ945" s="8"/>
      <c r="AXA945" s="8"/>
      <c r="AXB945" s="8"/>
      <c r="AXC945" s="8"/>
      <c r="AXD945" s="8"/>
      <c r="AXE945" s="8"/>
      <c r="AXF945" s="8"/>
      <c r="AXG945" s="8"/>
      <c r="AXH945" s="8"/>
      <c r="AXI945" s="8"/>
      <c r="AXJ945" s="8"/>
      <c r="AXK945" s="8"/>
      <c r="AXL945" s="8"/>
      <c r="AXM945" s="8"/>
      <c r="AXN945" s="8"/>
      <c r="AXO945" s="8"/>
      <c r="AXP945" s="8"/>
      <c r="AXQ945" s="8"/>
      <c r="AXR945" s="8"/>
      <c r="AXS945" s="8"/>
      <c r="AXT945" s="8"/>
      <c r="AXU945" s="8"/>
      <c r="AXV945" s="8"/>
      <c r="AXW945" s="8"/>
      <c r="AXX945" s="8"/>
      <c r="AXY945" s="8"/>
      <c r="AXZ945" s="8"/>
      <c r="AYA945" s="8"/>
      <c r="AYB945" s="8"/>
      <c r="AYC945" s="8"/>
      <c r="AYD945" s="8"/>
      <c r="AYE945" s="8"/>
      <c r="AYF945" s="8"/>
      <c r="AYG945" s="8"/>
      <c r="AYH945" s="8"/>
      <c r="AYI945" s="8"/>
      <c r="AYJ945" s="8"/>
      <c r="AYK945" s="8"/>
      <c r="AYL945" s="8"/>
      <c r="AYM945" s="8"/>
      <c r="AYN945" s="8"/>
      <c r="AYO945" s="8"/>
      <c r="AYP945" s="8"/>
      <c r="AYQ945" s="8"/>
      <c r="AYR945" s="8"/>
      <c r="AYS945" s="8"/>
      <c r="AYT945" s="8"/>
      <c r="AYU945" s="8"/>
      <c r="AYV945" s="8"/>
      <c r="AYW945" s="8"/>
      <c r="AYX945" s="8"/>
      <c r="AYY945" s="8"/>
      <c r="AYZ945" s="8"/>
      <c r="AZA945" s="8"/>
      <c r="AZB945" s="8"/>
      <c r="AZC945" s="8"/>
      <c r="AZD945" s="8"/>
      <c r="AZE945" s="8"/>
      <c r="AZF945" s="8"/>
      <c r="AZG945" s="8"/>
      <c r="AZH945" s="8"/>
      <c r="AZI945" s="8"/>
      <c r="AZJ945" s="8"/>
      <c r="AZK945" s="8"/>
      <c r="AZL945" s="8"/>
      <c r="AZM945" s="8"/>
      <c r="AZN945" s="8"/>
      <c r="AZO945" s="8"/>
      <c r="AZP945" s="8"/>
      <c r="AZQ945" s="8"/>
      <c r="AZR945" s="8"/>
      <c r="AZS945" s="8"/>
      <c r="AZT945" s="8"/>
      <c r="AZU945" s="8"/>
      <c r="AZV945" s="8"/>
      <c r="AZW945" s="8"/>
      <c r="AZX945" s="8"/>
      <c r="AZY945" s="8"/>
      <c r="AZZ945" s="8"/>
      <c r="BAA945" s="8"/>
      <c r="BAB945" s="8"/>
      <c r="BAC945" s="8"/>
      <c r="BAD945" s="8"/>
      <c r="BAE945" s="8"/>
      <c r="BAF945" s="8"/>
      <c r="BAG945" s="8"/>
      <c r="BAH945" s="8"/>
      <c r="BAI945" s="8"/>
      <c r="BAJ945" s="8"/>
      <c r="BAK945" s="8"/>
      <c r="BAL945" s="8"/>
      <c r="BAM945" s="8"/>
      <c r="BAN945" s="8"/>
      <c r="BAO945" s="8"/>
      <c r="BAP945" s="8"/>
      <c r="BAQ945" s="8"/>
      <c r="BAR945" s="8"/>
      <c r="BAS945" s="8"/>
      <c r="BAT945" s="8"/>
      <c r="BAU945" s="8"/>
      <c r="BAV945" s="8"/>
      <c r="BAW945" s="8"/>
      <c r="BAX945" s="8"/>
      <c r="BAY945" s="8"/>
      <c r="BAZ945" s="8"/>
      <c r="BBA945" s="8"/>
      <c r="BBB945" s="8"/>
      <c r="BBC945" s="8"/>
      <c r="BBD945" s="8"/>
      <c r="BBE945" s="8"/>
      <c r="BBF945" s="8"/>
      <c r="BBG945" s="8"/>
      <c r="BBH945" s="8"/>
      <c r="BBI945" s="8"/>
      <c r="BBJ945" s="8"/>
      <c r="BBK945" s="8"/>
      <c r="BBL945" s="8"/>
      <c r="BBM945" s="8"/>
      <c r="BBN945" s="8"/>
      <c r="BBO945" s="8"/>
      <c r="BBP945" s="8"/>
      <c r="BBQ945" s="8"/>
      <c r="BBR945" s="8"/>
      <c r="BBS945" s="8"/>
      <c r="BBT945" s="8"/>
      <c r="BBU945" s="8"/>
      <c r="BBV945" s="8"/>
      <c r="BBW945" s="8"/>
      <c r="BBX945" s="8"/>
      <c r="BBY945" s="8"/>
      <c r="BBZ945" s="8"/>
      <c r="BCA945" s="8"/>
      <c r="BCB945" s="8"/>
      <c r="BCC945" s="8"/>
      <c r="BCD945" s="8"/>
      <c r="BCE945" s="8"/>
      <c r="BCF945" s="8"/>
      <c r="BCG945" s="8"/>
      <c r="BCH945" s="8"/>
      <c r="BCI945" s="8"/>
      <c r="BCJ945" s="8"/>
      <c r="BCK945" s="8"/>
      <c r="BCL945" s="8"/>
      <c r="BCM945" s="8"/>
      <c r="BCN945" s="8"/>
      <c r="BCO945" s="8"/>
      <c r="BCP945" s="8"/>
      <c r="BCQ945" s="8"/>
      <c r="BCR945" s="8"/>
      <c r="BCS945" s="8"/>
      <c r="BCT945" s="8"/>
      <c r="BCU945" s="8"/>
      <c r="BCV945" s="8"/>
      <c r="BCW945" s="8"/>
      <c r="BCX945" s="8"/>
      <c r="BCY945" s="8"/>
      <c r="BCZ945" s="8"/>
      <c r="BDA945" s="8"/>
      <c r="BDB945" s="8"/>
      <c r="BDC945" s="8"/>
      <c r="BDD945" s="8"/>
      <c r="BDE945" s="8"/>
      <c r="BDF945" s="8"/>
      <c r="BDG945" s="8"/>
      <c r="BDH945" s="8"/>
      <c r="BDI945" s="8"/>
      <c r="BDJ945" s="8"/>
      <c r="BDK945" s="8"/>
      <c r="BDL945" s="8"/>
      <c r="BDM945" s="8"/>
      <c r="BDN945" s="8"/>
      <c r="BDO945" s="8"/>
      <c r="BDP945" s="8"/>
      <c r="BDQ945" s="8"/>
      <c r="BDR945" s="8"/>
      <c r="BDS945" s="8"/>
      <c r="BDT945" s="8"/>
      <c r="BDU945" s="8"/>
      <c r="BDV945" s="8"/>
      <c r="BDW945" s="8"/>
      <c r="BDX945" s="8"/>
      <c r="BDY945" s="8"/>
      <c r="BDZ945" s="8"/>
      <c r="BEA945" s="8"/>
      <c r="BEB945" s="8"/>
      <c r="BEC945" s="8"/>
      <c r="BED945" s="8"/>
      <c r="BEE945" s="8"/>
      <c r="BEF945" s="8"/>
      <c r="BEG945" s="8"/>
      <c r="BEH945" s="8"/>
      <c r="BEI945" s="8"/>
      <c r="BEJ945" s="8"/>
      <c r="BEK945" s="8"/>
      <c r="BEL945" s="8"/>
      <c r="BEM945" s="8"/>
      <c r="BEN945" s="8"/>
      <c r="BEO945" s="8"/>
      <c r="BEP945" s="8"/>
      <c r="BEQ945" s="8"/>
      <c r="BER945" s="8"/>
      <c r="BES945" s="8"/>
      <c r="BET945" s="8"/>
      <c r="BEU945" s="8"/>
      <c r="BEV945" s="8"/>
      <c r="BEW945" s="8"/>
      <c r="BEX945" s="8"/>
      <c r="BEY945" s="8"/>
      <c r="BEZ945" s="8"/>
      <c r="BFA945" s="8"/>
      <c r="BFB945" s="8"/>
      <c r="BFC945" s="8"/>
      <c r="BFD945" s="8"/>
      <c r="BFE945" s="8"/>
      <c r="BFF945" s="8"/>
      <c r="BFG945" s="8"/>
      <c r="BFH945" s="8"/>
      <c r="BFI945" s="8"/>
      <c r="BFJ945" s="8"/>
      <c r="BFK945" s="8"/>
      <c r="BFL945" s="8"/>
      <c r="BFM945" s="8"/>
      <c r="BFN945" s="8"/>
      <c r="BFO945" s="8"/>
      <c r="BFP945" s="8"/>
      <c r="BFQ945" s="8"/>
      <c r="BFR945" s="8"/>
      <c r="BFS945" s="8"/>
      <c r="BFT945" s="8"/>
      <c r="BFU945" s="8"/>
      <c r="BFV945" s="8"/>
      <c r="BFW945" s="8"/>
      <c r="BFX945" s="8"/>
      <c r="BFY945" s="8"/>
      <c r="BFZ945" s="8"/>
      <c r="BGA945" s="8"/>
      <c r="BGB945" s="8"/>
      <c r="BGC945" s="8"/>
      <c r="BGD945" s="8"/>
      <c r="BGE945" s="8"/>
      <c r="BGF945" s="8"/>
      <c r="BGG945" s="8"/>
      <c r="BGH945" s="8"/>
      <c r="BGI945" s="8"/>
      <c r="BGJ945" s="8"/>
      <c r="BGK945" s="8"/>
      <c r="BGL945" s="8"/>
      <c r="BGM945" s="8"/>
      <c r="BGN945" s="8"/>
      <c r="BGO945" s="8"/>
      <c r="BGP945" s="8"/>
      <c r="BGQ945" s="8"/>
      <c r="BGR945" s="8"/>
      <c r="BGS945" s="8"/>
      <c r="BGT945" s="8"/>
      <c r="BGU945" s="8"/>
      <c r="BGV945" s="8"/>
      <c r="BGW945" s="8"/>
      <c r="BGX945" s="8"/>
      <c r="BGY945" s="8"/>
      <c r="BGZ945" s="8"/>
      <c r="BHA945" s="8"/>
      <c r="BHB945" s="8"/>
      <c r="BHC945" s="8"/>
      <c r="BHD945" s="8"/>
      <c r="BHE945" s="8"/>
      <c r="BHF945" s="8"/>
      <c r="BHG945" s="8"/>
      <c r="BHH945" s="8"/>
      <c r="BHI945" s="8"/>
      <c r="BHJ945" s="8"/>
      <c r="BHK945" s="8"/>
      <c r="BHL945" s="8"/>
      <c r="BHM945" s="8"/>
      <c r="BHN945" s="8"/>
      <c r="BHO945" s="8"/>
      <c r="BHP945" s="8"/>
      <c r="BHQ945" s="8"/>
      <c r="BHR945" s="8"/>
      <c r="BHS945" s="8"/>
      <c r="BHT945" s="8"/>
      <c r="BHU945" s="8"/>
      <c r="BHV945" s="8"/>
      <c r="BHW945" s="8"/>
      <c r="BHX945" s="8"/>
      <c r="BHY945" s="8"/>
      <c r="BHZ945" s="8"/>
      <c r="BIA945" s="8"/>
      <c r="BIB945" s="8"/>
      <c r="BIC945" s="8"/>
      <c r="BID945" s="8"/>
      <c r="BIE945" s="8"/>
      <c r="BIF945" s="8"/>
      <c r="BIG945" s="8"/>
      <c r="BIH945" s="8"/>
      <c r="BII945" s="8"/>
      <c r="BIJ945" s="8"/>
      <c r="BIK945" s="8"/>
      <c r="BIL945" s="8"/>
      <c r="BIM945" s="8"/>
      <c r="BIN945" s="8"/>
      <c r="BIO945" s="8"/>
      <c r="BIP945" s="8"/>
      <c r="BIQ945" s="8"/>
      <c r="BIR945" s="8"/>
      <c r="BIS945" s="8"/>
      <c r="BIT945" s="8"/>
      <c r="BIU945" s="8"/>
      <c r="BIV945" s="8"/>
      <c r="BIW945" s="8"/>
      <c r="BIX945" s="8"/>
      <c r="BIY945" s="8"/>
      <c r="BIZ945" s="8"/>
      <c r="BJA945" s="8"/>
      <c r="BJB945" s="8"/>
      <c r="BJC945" s="8"/>
      <c r="BJD945" s="8"/>
      <c r="BJE945" s="8"/>
      <c r="BJF945" s="8"/>
      <c r="BJG945" s="8"/>
      <c r="BJH945" s="8"/>
      <c r="BJI945" s="8"/>
      <c r="BJJ945" s="8"/>
      <c r="BJK945" s="8"/>
      <c r="BJL945" s="8"/>
      <c r="BJM945" s="8"/>
      <c r="BJN945" s="8"/>
      <c r="BJO945" s="8"/>
      <c r="BJP945" s="8"/>
      <c r="BJQ945" s="8"/>
      <c r="BJR945" s="8"/>
      <c r="BJS945" s="8"/>
      <c r="BJT945" s="8"/>
      <c r="BJU945" s="8"/>
      <c r="BJV945" s="8"/>
      <c r="BJW945" s="8"/>
      <c r="BJX945" s="8"/>
      <c r="BJY945" s="8"/>
      <c r="BJZ945" s="8"/>
      <c r="BKA945" s="8"/>
      <c r="BKB945" s="8"/>
      <c r="BKC945" s="8"/>
      <c r="BKD945" s="8"/>
      <c r="BKE945" s="8"/>
      <c r="BKF945" s="8"/>
      <c r="BKG945" s="8"/>
      <c r="BKH945" s="8"/>
      <c r="BKI945" s="8"/>
      <c r="BKJ945" s="8"/>
      <c r="BKK945" s="8"/>
      <c r="BKL945" s="8"/>
      <c r="BKM945" s="8"/>
      <c r="BKN945" s="8"/>
      <c r="BKO945" s="8"/>
      <c r="BKP945" s="8"/>
      <c r="BKQ945" s="8"/>
      <c r="BKR945" s="8"/>
      <c r="BKS945" s="8"/>
      <c r="BKT945" s="8"/>
      <c r="BKU945" s="8"/>
      <c r="BKV945" s="8"/>
      <c r="BKW945" s="8"/>
      <c r="BKX945" s="8"/>
      <c r="BKY945" s="8"/>
      <c r="BKZ945" s="8"/>
      <c r="BLA945" s="8"/>
      <c r="BLB945" s="8"/>
      <c r="BLC945" s="8"/>
      <c r="BLD945" s="8"/>
      <c r="BLE945" s="8"/>
      <c r="BLF945" s="8"/>
      <c r="BLG945" s="8"/>
      <c r="BLH945" s="8"/>
      <c r="BLI945" s="8"/>
      <c r="BLJ945" s="8"/>
      <c r="BLK945" s="8"/>
      <c r="BLL945" s="8"/>
      <c r="BLM945" s="8"/>
      <c r="BLN945" s="8"/>
      <c r="BLO945" s="8"/>
      <c r="BLP945" s="8"/>
      <c r="BLQ945" s="8"/>
      <c r="BLR945" s="8"/>
      <c r="BLS945" s="8"/>
      <c r="BLT945" s="8"/>
      <c r="BLU945" s="8"/>
      <c r="BLV945" s="8"/>
      <c r="BLW945" s="8"/>
      <c r="BLX945" s="8"/>
      <c r="BLY945" s="8"/>
      <c r="BLZ945" s="8"/>
      <c r="BMA945" s="8"/>
      <c r="BMB945" s="8"/>
      <c r="BMC945" s="8"/>
      <c r="BMD945" s="8"/>
      <c r="BME945" s="8"/>
      <c r="BMF945" s="8"/>
      <c r="BMG945" s="8"/>
      <c r="BMH945" s="8"/>
      <c r="BMI945" s="8"/>
      <c r="BMJ945" s="8"/>
      <c r="BMK945" s="8"/>
      <c r="BML945" s="8"/>
      <c r="BMM945" s="8"/>
      <c r="BMN945" s="8"/>
      <c r="BMO945" s="8"/>
      <c r="BMP945" s="8"/>
      <c r="BMQ945" s="8"/>
      <c r="BMR945" s="8"/>
      <c r="BMS945" s="8"/>
      <c r="BMT945" s="8"/>
      <c r="BMU945" s="8"/>
      <c r="BMV945" s="8"/>
      <c r="BMW945" s="8"/>
      <c r="BMX945" s="8"/>
      <c r="BMY945" s="8"/>
      <c r="BMZ945" s="8"/>
      <c r="BNA945" s="8"/>
      <c r="BNB945" s="8"/>
      <c r="BNC945" s="8"/>
      <c r="BND945" s="8"/>
      <c r="BNE945" s="8"/>
      <c r="BNF945" s="8"/>
      <c r="BNG945" s="8"/>
      <c r="BNH945" s="8"/>
      <c r="BNI945" s="8"/>
      <c r="BNJ945" s="8"/>
      <c r="BNK945" s="8"/>
      <c r="BNL945" s="8"/>
      <c r="BNM945" s="8"/>
      <c r="BNN945" s="8"/>
      <c r="BNO945" s="8"/>
      <c r="BNP945" s="8"/>
      <c r="BNQ945" s="8"/>
      <c r="BNR945" s="8"/>
      <c r="BNS945" s="8"/>
      <c r="BNT945" s="8"/>
      <c r="BNU945" s="8"/>
      <c r="BNV945" s="8"/>
      <c r="BNW945" s="8"/>
      <c r="BNX945" s="8"/>
      <c r="BNY945" s="8"/>
      <c r="BNZ945" s="8"/>
      <c r="BOA945" s="8"/>
      <c r="BOB945" s="8"/>
      <c r="BOC945" s="8"/>
      <c r="BOD945" s="8"/>
      <c r="BOE945" s="8"/>
      <c r="BOF945" s="8"/>
      <c r="BOG945" s="8"/>
      <c r="BOH945" s="8"/>
      <c r="BOI945" s="8"/>
      <c r="BOJ945" s="8"/>
      <c r="BOK945" s="8"/>
      <c r="BOL945" s="8"/>
      <c r="BOM945" s="8"/>
      <c r="BON945" s="8"/>
      <c r="BOO945" s="8"/>
      <c r="BOP945" s="8"/>
      <c r="BOQ945" s="8"/>
      <c r="BOR945" s="8"/>
      <c r="BOS945" s="8"/>
      <c r="BOT945" s="8"/>
      <c r="BOU945" s="8"/>
      <c r="BOV945" s="8"/>
      <c r="BOW945" s="8"/>
      <c r="BOX945" s="8"/>
      <c r="BOY945" s="8"/>
      <c r="BOZ945" s="8"/>
      <c r="BPA945" s="8"/>
      <c r="BPB945" s="8"/>
      <c r="BPC945" s="8"/>
      <c r="BPD945" s="8"/>
      <c r="BPE945" s="8"/>
      <c r="BPF945" s="8"/>
      <c r="BPG945" s="8"/>
      <c r="BPH945" s="8"/>
      <c r="BPI945" s="8"/>
      <c r="BPJ945" s="8"/>
      <c r="BPK945" s="8"/>
      <c r="BPL945" s="8"/>
      <c r="BPM945" s="8"/>
      <c r="BPN945" s="8"/>
      <c r="BPO945" s="8"/>
      <c r="BPP945" s="8"/>
      <c r="BPQ945" s="8"/>
      <c r="BPR945" s="8"/>
      <c r="BPS945" s="8"/>
      <c r="BPT945" s="8"/>
      <c r="BPU945" s="8"/>
      <c r="BPV945" s="8"/>
      <c r="BPW945" s="8"/>
      <c r="BPX945" s="8"/>
      <c r="BPY945" s="8"/>
      <c r="BPZ945" s="8"/>
      <c r="BQA945" s="8"/>
      <c r="BQB945" s="8"/>
      <c r="BQC945" s="8"/>
      <c r="BQD945" s="8"/>
      <c r="BQE945" s="8"/>
      <c r="BQF945" s="8"/>
      <c r="BQG945" s="8"/>
      <c r="BQH945" s="8"/>
      <c r="BQI945" s="8"/>
      <c r="BQJ945" s="8"/>
      <c r="BQK945" s="8"/>
      <c r="BQL945" s="8"/>
      <c r="BQM945" s="8"/>
      <c r="BQN945" s="8"/>
      <c r="BQO945" s="8"/>
      <c r="BQP945" s="8"/>
      <c r="BQQ945" s="8"/>
      <c r="BQR945" s="8"/>
      <c r="BQS945" s="8"/>
      <c r="BQT945" s="8"/>
      <c r="BQU945" s="8"/>
      <c r="BQV945" s="8"/>
      <c r="BQW945" s="8"/>
      <c r="BQX945" s="8"/>
      <c r="BQY945" s="8"/>
      <c r="BQZ945" s="8"/>
      <c r="BRA945" s="8"/>
      <c r="BRB945" s="8"/>
      <c r="BRC945" s="8"/>
      <c r="BRD945" s="8"/>
      <c r="BRE945" s="8"/>
      <c r="BRF945" s="8"/>
      <c r="BRG945" s="8"/>
      <c r="BRH945" s="8"/>
      <c r="BRI945" s="8"/>
      <c r="BRJ945" s="8"/>
      <c r="BRK945" s="8"/>
      <c r="BRL945" s="8"/>
      <c r="BRM945" s="8"/>
      <c r="BRN945" s="8"/>
      <c r="BRO945" s="8"/>
      <c r="BRP945" s="8"/>
      <c r="BRQ945" s="8"/>
      <c r="BRR945" s="8"/>
      <c r="BRS945" s="8"/>
      <c r="BRT945" s="8"/>
      <c r="BRU945" s="8"/>
      <c r="BRV945" s="8"/>
      <c r="BRW945" s="8"/>
      <c r="BRX945" s="8"/>
      <c r="BRY945" s="8"/>
      <c r="BRZ945" s="8"/>
      <c r="BSA945" s="8"/>
      <c r="BSB945" s="8"/>
      <c r="BSC945" s="8"/>
      <c r="BSD945" s="8"/>
      <c r="BSE945" s="8"/>
      <c r="BSF945" s="8"/>
      <c r="BSG945" s="8"/>
      <c r="BSH945" s="8"/>
      <c r="BSI945" s="8"/>
      <c r="BSJ945" s="8"/>
      <c r="BSK945" s="8"/>
      <c r="BSL945" s="8"/>
      <c r="BSM945" s="8"/>
      <c r="BSN945" s="8"/>
      <c r="BSO945" s="8"/>
      <c r="BSP945" s="8"/>
      <c r="BSQ945" s="8"/>
      <c r="BSR945" s="8"/>
      <c r="BSS945" s="8"/>
      <c r="BST945" s="8"/>
      <c r="BSU945" s="8"/>
      <c r="BSV945" s="8"/>
      <c r="BSW945" s="8"/>
      <c r="BSX945" s="8"/>
      <c r="BSY945" s="8"/>
      <c r="BSZ945" s="8"/>
      <c r="BTA945" s="8"/>
      <c r="BTB945" s="8"/>
      <c r="BTC945" s="8"/>
      <c r="BTD945" s="8"/>
      <c r="BTE945" s="8"/>
      <c r="BTF945" s="8"/>
      <c r="BTG945" s="8"/>
      <c r="BTH945" s="8"/>
      <c r="BTI945" s="8"/>
      <c r="BTJ945" s="8"/>
      <c r="BTK945" s="8"/>
      <c r="BTL945" s="8"/>
      <c r="BTM945" s="8"/>
      <c r="BTN945" s="8"/>
      <c r="BTO945" s="8"/>
      <c r="BTP945" s="8"/>
      <c r="BTQ945" s="8"/>
      <c r="BTR945" s="8"/>
      <c r="BTS945" s="8"/>
      <c r="BTT945" s="8"/>
      <c r="BTU945" s="8"/>
      <c r="BTV945" s="8"/>
      <c r="BTW945" s="8"/>
      <c r="BTX945" s="8"/>
      <c r="BTY945" s="8"/>
      <c r="BTZ945" s="8"/>
      <c r="BUA945" s="8"/>
      <c r="BUB945" s="8"/>
      <c r="BUC945" s="8"/>
      <c r="BUD945" s="8"/>
      <c r="BUE945" s="8"/>
      <c r="BUF945" s="8"/>
      <c r="BUG945" s="8"/>
      <c r="BUH945" s="8"/>
      <c r="BUI945" s="8"/>
      <c r="BUJ945" s="8"/>
      <c r="BUK945" s="8"/>
      <c r="BUL945" s="8"/>
      <c r="BUM945" s="8"/>
      <c r="BUN945" s="8"/>
      <c r="BUO945" s="8"/>
      <c r="BUP945" s="8"/>
      <c r="BUQ945" s="8"/>
      <c r="BUR945" s="8"/>
      <c r="BUS945" s="8"/>
      <c r="BUT945" s="8"/>
      <c r="BUU945" s="8"/>
      <c r="BUV945" s="8"/>
      <c r="BUW945" s="8"/>
      <c r="BUX945" s="8"/>
      <c r="BUY945" s="8"/>
      <c r="BUZ945" s="8"/>
      <c r="BVA945" s="8"/>
      <c r="BVB945" s="8"/>
      <c r="BVC945" s="8"/>
      <c r="BVD945" s="8"/>
      <c r="BVE945" s="8"/>
      <c r="BVF945" s="8"/>
      <c r="BVG945" s="8"/>
      <c r="BVH945" s="8"/>
      <c r="BVI945" s="8"/>
      <c r="BVJ945" s="8"/>
      <c r="BVK945" s="8"/>
      <c r="BVL945" s="8"/>
      <c r="BVM945" s="8"/>
      <c r="BVN945" s="8"/>
      <c r="BVO945" s="8"/>
      <c r="BVP945" s="8"/>
      <c r="BVQ945" s="8"/>
      <c r="BVR945" s="8"/>
      <c r="BVS945" s="8"/>
      <c r="BVT945" s="8"/>
      <c r="BVU945" s="8"/>
      <c r="BVV945" s="8"/>
      <c r="BVW945" s="8"/>
      <c r="BVX945" s="8"/>
      <c r="BVY945" s="8"/>
      <c r="BVZ945" s="8"/>
      <c r="BWA945" s="8"/>
      <c r="BWB945" s="8"/>
      <c r="BWC945" s="8"/>
      <c r="BWD945" s="8"/>
      <c r="BWE945" s="8"/>
      <c r="BWF945" s="8"/>
      <c r="BWG945" s="8"/>
      <c r="BWH945" s="8"/>
      <c r="BWI945" s="8"/>
      <c r="BWJ945" s="8"/>
      <c r="BWK945" s="8"/>
      <c r="BWL945" s="8"/>
      <c r="BWM945" s="8"/>
      <c r="BWN945" s="8"/>
      <c r="BWO945" s="8"/>
      <c r="BWP945" s="8"/>
      <c r="BWQ945" s="8"/>
    </row>
    <row r="946" spans="1:1967" s="547" customFormat="1" ht="102" customHeight="1">
      <c r="A946" s="9" t="s">
        <v>12110</v>
      </c>
      <c r="B946" s="100" t="s">
        <v>97</v>
      </c>
      <c r="C946" s="111" t="s">
        <v>1111</v>
      </c>
      <c r="D946" s="111" t="s">
        <v>1094</v>
      </c>
      <c r="E946" s="111" t="s">
        <v>1112</v>
      </c>
      <c r="F946" s="3"/>
      <c r="G946" s="3" t="s">
        <v>384</v>
      </c>
      <c r="H946" s="20">
        <v>1</v>
      </c>
      <c r="I946" s="114">
        <v>470000000</v>
      </c>
      <c r="J946" s="21" t="s">
        <v>1314</v>
      </c>
      <c r="K946" s="139" t="s">
        <v>11621</v>
      </c>
      <c r="L946" s="137" t="s">
        <v>11555</v>
      </c>
      <c r="M946" s="140" t="s">
        <v>383</v>
      </c>
      <c r="N946" s="346" t="s">
        <v>11622</v>
      </c>
      <c r="O946" s="3" t="s">
        <v>10735</v>
      </c>
      <c r="P946" s="7" t="s">
        <v>1338</v>
      </c>
      <c r="Q946" s="3" t="s">
        <v>1186</v>
      </c>
      <c r="R946" s="24">
        <v>99</v>
      </c>
      <c r="S946" s="92">
        <v>33870</v>
      </c>
      <c r="T946" s="83">
        <v>0</v>
      </c>
      <c r="U946" s="83">
        <f t="shared" ref="U946" si="377">T946*1.12</f>
        <v>0</v>
      </c>
      <c r="V946" s="9" t="s">
        <v>1315</v>
      </c>
      <c r="W946" s="152" t="s">
        <v>1394</v>
      </c>
      <c r="X946" s="9">
        <v>7</v>
      </c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  <c r="AN946" s="8"/>
      <c r="AO946" s="8"/>
      <c r="AP946" s="8"/>
      <c r="AQ946" s="8"/>
      <c r="AR946" s="8"/>
      <c r="AS946" s="8"/>
      <c r="AT946" s="8"/>
      <c r="AU946" s="8"/>
      <c r="AV946" s="8"/>
      <c r="AW946" s="8"/>
      <c r="AX946" s="8"/>
      <c r="AY946" s="8"/>
      <c r="AZ946" s="8"/>
      <c r="BA946" s="8"/>
      <c r="BB946" s="8"/>
      <c r="BC946" s="8"/>
      <c r="BD946" s="8"/>
      <c r="BE946" s="8"/>
      <c r="BF946" s="8"/>
      <c r="BG946" s="8"/>
      <c r="BH946" s="8"/>
      <c r="BI946" s="8"/>
      <c r="BJ946" s="8"/>
      <c r="BK946" s="8"/>
      <c r="BL946" s="8"/>
      <c r="BM946" s="8"/>
      <c r="BN946" s="8"/>
      <c r="BO946" s="8"/>
      <c r="BP946" s="8"/>
      <c r="BQ946" s="8"/>
      <c r="BR946" s="8"/>
      <c r="BS946" s="8"/>
      <c r="BT946" s="8"/>
      <c r="BU946" s="8"/>
      <c r="BV946" s="8"/>
      <c r="BW946" s="8"/>
      <c r="BX946" s="8"/>
      <c r="BY946" s="8"/>
      <c r="BZ946" s="8"/>
      <c r="CA946" s="8"/>
      <c r="CB946" s="8"/>
      <c r="CC946" s="8"/>
      <c r="CD946" s="8"/>
      <c r="CE946" s="8"/>
      <c r="CF946" s="8"/>
      <c r="CG946" s="8"/>
      <c r="CH946" s="8"/>
      <c r="CI946" s="8"/>
      <c r="CJ946" s="8"/>
      <c r="CK946" s="8"/>
      <c r="CL946" s="8"/>
      <c r="CM946" s="8"/>
      <c r="CN946" s="8"/>
      <c r="CO946" s="8"/>
      <c r="CP946" s="8"/>
      <c r="CQ946" s="8"/>
      <c r="CR946" s="8"/>
      <c r="CS946" s="8"/>
      <c r="CT946" s="8"/>
      <c r="CU946" s="8"/>
      <c r="CV946" s="8"/>
      <c r="CW946" s="8"/>
      <c r="CX946" s="8"/>
      <c r="CY946" s="8"/>
      <c r="CZ946" s="8"/>
      <c r="DA946" s="8"/>
      <c r="DB946" s="8"/>
      <c r="DC946" s="8"/>
      <c r="DD946" s="8"/>
      <c r="DE946" s="8"/>
      <c r="DF946" s="8"/>
      <c r="DG946" s="8"/>
      <c r="DH946" s="8"/>
      <c r="DI946" s="8"/>
      <c r="DJ946" s="8"/>
      <c r="DK946" s="8"/>
      <c r="DL946" s="8"/>
      <c r="DM946" s="8"/>
      <c r="DN946" s="8"/>
      <c r="DO946" s="8"/>
      <c r="DP946" s="8"/>
      <c r="DQ946" s="8"/>
      <c r="DR946" s="8"/>
      <c r="DS946" s="8"/>
      <c r="DT946" s="8"/>
      <c r="DU946" s="8"/>
      <c r="DV946" s="8"/>
      <c r="DW946" s="8"/>
      <c r="DX946" s="8"/>
      <c r="DY946" s="8"/>
      <c r="DZ946" s="8"/>
      <c r="EA946" s="8"/>
      <c r="EB946" s="8"/>
      <c r="EC946" s="8"/>
      <c r="ED946" s="8"/>
      <c r="EE946" s="8"/>
      <c r="EF946" s="8"/>
      <c r="EG946" s="8"/>
      <c r="EH946" s="8"/>
      <c r="EI946" s="8"/>
      <c r="EJ946" s="8"/>
      <c r="EK946" s="8"/>
      <c r="EL946" s="8"/>
      <c r="EM946" s="8"/>
      <c r="EN946" s="8"/>
      <c r="EO946" s="8"/>
      <c r="EP946" s="8"/>
      <c r="EQ946" s="8"/>
      <c r="ER946" s="8"/>
      <c r="ES946" s="8"/>
      <c r="ET946" s="8"/>
      <c r="EU946" s="8"/>
      <c r="EV946" s="8"/>
      <c r="EW946" s="8"/>
      <c r="EX946" s="8"/>
      <c r="EY946" s="8"/>
      <c r="EZ946" s="8"/>
      <c r="FA946" s="8"/>
      <c r="FB946" s="8"/>
      <c r="FC946" s="8"/>
      <c r="FD946" s="8"/>
      <c r="FE946" s="8"/>
      <c r="FF946" s="8"/>
      <c r="FG946" s="8"/>
      <c r="FH946" s="8"/>
      <c r="FI946" s="8"/>
      <c r="FJ946" s="8"/>
      <c r="FK946" s="8"/>
      <c r="FL946" s="8"/>
      <c r="FM946" s="8"/>
      <c r="FN946" s="8"/>
      <c r="FO946" s="8"/>
      <c r="FP946" s="8"/>
      <c r="FQ946" s="8"/>
      <c r="FR946" s="8"/>
      <c r="FS946" s="8"/>
      <c r="FT946" s="8"/>
      <c r="FU946" s="8"/>
      <c r="FV946" s="8"/>
      <c r="FW946" s="8"/>
      <c r="FX946" s="8"/>
      <c r="FY946" s="8"/>
      <c r="FZ946" s="8"/>
      <c r="GA946" s="8"/>
      <c r="GB946" s="8"/>
      <c r="GC946" s="8"/>
      <c r="GD946" s="8"/>
      <c r="GE946" s="8"/>
      <c r="GF946" s="8"/>
      <c r="GG946" s="8"/>
      <c r="GH946" s="8"/>
      <c r="GI946" s="8"/>
      <c r="GJ946" s="8"/>
      <c r="GK946" s="8"/>
      <c r="GL946" s="8"/>
      <c r="GM946" s="8"/>
      <c r="GN946" s="8"/>
      <c r="GO946" s="8"/>
      <c r="GP946" s="8"/>
      <c r="GQ946" s="8"/>
      <c r="GR946" s="8"/>
      <c r="GS946" s="8"/>
      <c r="GT946" s="8"/>
      <c r="GU946" s="8"/>
      <c r="GV946" s="8"/>
      <c r="GW946" s="8"/>
      <c r="GX946" s="8"/>
      <c r="GY946" s="8"/>
      <c r="GZ946" s="8"/>
      <c r="HA946" s="8"/>
      <c r="HB946" s="8"/>
      <c r="HC946" s="8"/>
      <c r="HD946" s="8"/>
      <c r="HE946" s="8"/>
      <c r="HF946" s="8"/>
      <c r="HG946" s="8"/>
      <c r="HH946" s="8"/>
      <c r="HI946" s="8"/>
      <c r="HJ946" s="8"/>
      <c r="HK946" s="8"/>
      <c r="HL946" s="8"/>
      <c r="HM946" s="8"/>
      <c r="HN946" s="8"/>
      <c r="HO946" s="8"/>
      <c r="HP946" s="8"/>
      <c r="HQ946" s="8"/>
      <c r="HR946" s="8"/>
      <c r="HS946" s="8"/>
      <c r="HT946" s="8"/>
      <c r="HU946" s="8"/>
      <c r="HV946" s="8"/>
      <c r="HW946" s="8"/>
      <c r="HX946" s="8"/>
      <c r="HY946" s="8"/>
      <c r="HZ946" s="8"/>
      <c r="IA946" s="8"/>
      <c r="IB946" s="8"/>
      <c r="IC946" s="8"/>
      <c r="ID946" s="8"/>
      <c r="IE946" s="8"/>
      <c r="IF946" s="8"/>
      <c r="IG946" s="8"/>
      <c r="IH946" s="8"/>
      <c r="II946" s="8"/>
      <c r="IJ946" s="8"/>
      <c r="IK946" s="8"/>
      <c r="IL946" s="8"/>
      <c r="IM946" s="8"/>
      <c r="IN946" s="8"/>
      <c r="IO946" s="8"/>
      <c r="IP946" s="8"/>
      <c r="IQ946" s="8"/>
      <c r="IR946" s="8"/>
      <c r="IS946" s="8"/>
      <c r="IT946" s="8"/>
      <c r="IU946" s="8"/>
      <c r="IV946" s="8"/>
      <c r="IW946" s="8"/>
      <c r="IX946" s="8"/>
      <c r="IY946" s="8"/>
      <c r="IZ946" s="8"/>
      <c r="JA946" s="8"/>
      <c r="JB946" s="8"/>
      <c r="JC946" s="8"/>
      <c r="JD946" s="8"/>
      <c r="JE946" s="8"/>
      <c r="JF946" s="8"/>
      <c r="JG946" s="8"/>
      <c r="JH946" s="8"/>
      <c r="JI946" s="8"/>
      <c r="JJ946" s="8"/>
      <c r="JK946" s="8"/>
      <c r="JL946" s="8"/>
      <c r="JM946" s="8"/>
      <c r="JN946" s="8"/>
      <c r="JO946" s="8"/>
      <c r="JP946" s="8"/>
      <c r="JQ946" s="8"/>
      <c r="JR946" s="8"/>
      <c r="JS946" s="8"/>
      <c r="JT946" s="8"/>
      <c r="JU946" s="8"/>
      <c r="JV946" s="8"/>
      <c r="JW946" s="8"/>
      <c r="JX946" s="8"/>
      <c r="JY946" s="8"/>
      <c r="JZ946" s="8"/>
      <c r="KA946" s="8"/>
      <c r="KB946" s="8"/>
      <c r="KC946" s="8"/>
      <c r="KD946" s="8"/>
      <c r="KE946" s="8"/>
      <c r="KF946" s="8"/>
      <c r="KG946" s="8"/>
      <c r="KH946" s="8"/>
      <c r="KI946" s="8"/>
      <c r="KJ946" s="8"/>
      <c r="KK946" s="8"/>
      <c r="KL946" s="8"/>
      <c r="KM946" s="8"/>
      <c r="KN946" s="8"/>
      <c r="KO946" s="8"/>
      <c r="KP946" s="8"/>
      <c r="KQ946" s="8"/>
      <c r="KR946" s="8"/>
      <c r="KS946" s="8"/>
      <c r="KT946" s="8"/>
      <c r="KU946" s="8"/>
      <c r="KV946" s="8"/>
      <c r="KW946" s="8"/>
      <c r="KX946" s="8"/>
      <c r="KY946" s="8"/>
      <c r="KZ946" s="8"/>
      <c r="LA946" s="8"/>
      <c r="LB946" s="8"/>
      <c r="LC946" s="8"/>
      <c r="LD946" s="8"/>
      <c r="LE946" s="8"/>
      <c r="LF946" s="8"/>
      <c r="LG946" s="8"/>
      <c r="LH946" s="8"/>
      <c r="LI946" s="8"/>
      <c r="LJ946" s="8"/>
      <c r="LK946" s="8"/>
      <c r="LL946" s="8"/>
      <c r="LM946" s="8"/>
      <c r="LN946" s="8"/>
      <c r="LO946" s="8"/>
      <c r="LP946" s="8"/>
      <c r="LQ946" s="8"/>
      <c r="LR946" s="8"/>
      <c r="LS946" s="8"/>
      <c r="LT946" s="8"/>
      <c r="LU946" s="8"/>
      <c r="LV946" s="8"/>
      <c r="LW946" s="8"/>
      <c r="LX946" s="8"/>
      <c r="LY946" s="8"/>
      <c r="LZ946" s="8"/>
      <c r="MA946" s="8"/>
      <c r="MB946" s="8"/>
      <c r="MC946" s="8"/>
      <c r="MD946" s="8"/>
      <c r="ME946" s="8"/>
      <c r="MF946" s="8"/>
      <c r="MG946" s="8"/>
      <c r="MH946" s="8"/>
      <c r="MI946" s="8"/>
      <c r="MJ946" s="8"/>
      <c r="MK946" s="8"/>
      <c r="ML946" s="8"/>
      <c r="MM946" s="8"/>
      <c r="MN946" s="8"/>
      <c r="MO946" s="8"/>
      <c r="MP946" s="8"/>
      <c r="MQ946" s="8"/>
      <c r="MR946" s="8"/>
      <c r="MS946" s="8"/>
      <c r="MT946" s="8"/>
      <c r="MU946" s="8"/>
      <c r="MV946" s="8"/>
      <c r="MW946" s="8"/>
      <c r="MX946" s="8"/>
      <c r="MY946" s="8"/>
      <c r="MZ946" s="8"/>
      <c r="NA946" s="8"/>
      <c r="NB946" s="8"/>
      <c r="NC946" s="8"/>
      <c r="ND946" s="8"/>
      <c r="NE946" s="8"/>
      <c r="NF946" s="8"/>
      <c r="NG946" s="8"/>
      <c r="NH946" s="8"/>
      <c r="NI946" s="8"/>
      <c r="NJ946" s="8"/>
      <c r="NK946" s="8"/>
      <c r="NL946" s="8"/>
      <c r="NM946" s="8"/>
      <c r="NN946" s="8"/>
      <c r="NO946" s="8"/>
      <c r="NP946" s="8"/>
      <c r="NQ946" s="8"/>
      <c r="NR946" s="8"/>
      <c r="NS946" s="8"/>
      <c r="NT946" s="8"/>
      <c r="NU946" s="8"/>
      <c r="NV946" s="8"/>
      <c r="NW946" s="8"/>
      <c r="NX946" s="8"/>
      <c r="NY946" s="8"/>
      <c r="NZ946" s="8"/>
      <c r="OA946" s="8"/>
      <c r="OB946" s="8"/>
      <c r="OC946" s="8"/>
      <c r="OD946" s="8"/>
      <c r="OE946" s="8"/>
      <c r="OF946" s="8"/>
      <c r="OG946" s="8"/>
      <c r="OH946" s="8"/>
      <c r="OI946" s="8"/>
      <c r="OJ946" s="8"/>
      <c r="OK946" s="8"/>
      <c r="OL946" s="8"/>
      <c r="OM946" s="8"/>
      <c r="ON946" s="8"/>
      <c r="OO946" s="8"/>
      <c r="OP946" s="8"/>
      <c r="OQ946" s="8"/>
      <c r="OR946" s="8"/>
      <c r="OS946" s="8"/>
      <c r="OT946" s="8"/>
      <c r="OU946" s="8"/>
      <c r="OV946" s="8"/>
      <c r="OW946" s="8"/>
      <c r="OX946" s="8"/>
      <c r="OY946" s="8"/>
      <c r="OZ946" s="8"/>
      <c r="PA946" s="8"/>
      <c r="PB946" s="8"/>
      <c r="PC946" s="8"/>
      <c r="PD946" s="8"/>
      <c r="PE946" s="8"/>
      <c r="PF946" s="8"/>
      <c r="PG946" s="8"/>
      <c r="PH946" s="8"/>
      <c r="PI946" s="8"/>
      <c r="PJ946" s="8"/>
      <c r="PK946" s="8"/>
      <c r="PL946" s="8"/>
      <c r="PM946" s="8"/>
      <c r="PN946" s="8"/>
      <c r="PO946" s="8"/>
      <c r="PP946" s="8"/>
      <c r="PQ946" s="8"/>
      <c r="PR946" s="8"/>
      <c r="PS946" s="8"/>
      <c r="PT946" s="8"/>
      <c r="PU946" s="8"/>
      <c r="PV946" s="8"/>
      <c r="PW946" s="8"/>
      <c r="PX946" s="8"/>
      <c r="PY946" s="8"/>
      <c r="PZ946" s="8"/>
      <c r="QA946" s="8"/>
      <c r="QB946" s="8"/>
      <c r="QC946" s="8"/>
      <c r="QD946" s="8"/>
      <c r="QE946" s="8"/>
      <c r="QF946" s="8"/>
      <c r="QG946" s="8"/>
      <c r="QH946" s="8"/>
      <c r="QI946" s="8"/>
      <c r="QJ946" s="8"/>
      <c r="QK946" s="8"/>
      <c r="QL946" s="8"/>
      <c r="QM946" s="8"/>
      <c r="QN946" s="8"/>
      <c r="QO946" s="8"/>
      <c r="QP946" s="8"/>
      <c r="QQ946" s="8"/>
      <c r="QR946" s="8"/>
      <c r="QS946" s="8"/>
      <c r="QT946" s="8"/>
      <c r="QU946" s="8"/>
      <c r="QV946" s="8"/>
      <c r="QW946" s="8"/>
      <c r="QX946" s="8"/>
      <c r="QY946" s="8"/>
      <c r="QZ946" s="8"/>
      <c r="RA946" s="8"/>
      <c r="RB946" s="8"/>
      <c r="RC946" s="8"/>
      <c r="RD946" s="8"/>
      <c r="RE946" s="8"/>
      <c r="RF946" s="8"/>
      <c r="RG946" s="8"/>
      <c r="RH946" s="8"/>
      <c r="RI946" s="8"/>
      <c r="RJ946" s="8"/>
      <c r="RK946" s="8"/>
      <c r="RL946" s="8"/>
      <c r="RM946" s="8"/>
      <c r="RN946" s="8"/>
      <c r="RO946" s="8"/>
      <c r="RP946" s="8"/>
      <c r="RQ946" s="8"/>
      <c r="RR946" s="8"/>
      <c r="RS946" s="8"/>
      <c r="RT946" s="8"/>
      <c r="RU946" s="8"/>
      <c r="RV946" s="8"/>
      <c r="RW946" s="8"/>
      <c r="RX946" s="8"/>
      <c r="RY946" s="8"/>
      <c r="RZ946" s="8"/>
      <c r="SA946" s="8"/>
      <c r="SB946" s="8"/>
      <c r="SC946" s="8"/>
      <c r="SD946" s="8"/>
      <c r="SE946" s="8"/>
      <c r="SF946" s="8"/>
      <c r="SG946" s="8"/>
      <c r="SH946" s="8"/>
      <c r="SI946" s="8"/>
      <c r="SJ946" s="8"/>
      <c r="SK946" s="8"/>
      <c r="SL946" s="8"/>
      <c r="SM946" s="8"/>
      <c r="SN946" s="8"/>
      <c r="SO946" s="8"/>
      <c r="SP946" s="8"/>
      <c r="SQ946" s="8"/>
      <c r="SR946" s="8"/>
      <c r="SS946" s="8"/>
      <c r="ST946" s="8"/>
      <c r="SU946" s="8"/>
      <c r="SV946" s="8"/>
      <c r="SW946" s="8"/>
      <c r="SX946" s="8"/>
      <c r="SY946" s="8"/>
      <c r="SZ946" s="8"/>
      <c r="TA946" s="8"/>
      <c r="TB946" s="8"/>
      <c r="TC946" s="8"/>
      <c r="TD946" s="8"/>
      <c r="TE946" s="8"/>
      <c r="TF946" s="8"/>
      <c r="TG946" s="8"/>
      <c r="TH946" s="8"/>
      <c r="TI946" s="8"/>
      <c r="TJ946" s="8"/>
      <c r="TK946" s="8"/>
      <c r="TL946" s="8"/>
      <c r="TM946" s="8"/>
      <c r="TN946" s="8"/>
      <c r="TO946" s="8"/>
      <c r="TP946" s="8"/>
      <c r="TQ946" s="8"/>
      <c r="TR946" s="8"/>
      <c r="TS946" s="8"/>
      <c r="TT946" s="8"/>
      <c r="TU946" s="8"/>
      <c r="TV946" s="8"/>
      <c r="TW946" s="8"/>
      <c r="TX946" s="8"/>
      <c r="TY946" s="8"/>
      <c r="TZ946" s="8"/>
      <c r="UA946" s="8"/>
      <c r="UB946" s="8"/>
      <c r="UC946" s="8"/>
      <c r="UD946" s="8"/>
      <c r="UE946" s="8"/>
      <c r="UF946" s="8"/>
      <c r="UG946" s="8"/>
      <c r="UH946" s="8"/>
      <c r="UI946" s="8"/>
      <c r="UJ946" s="8"/>
      <c r="UK946" s="8"/>
      <c r="UL946" s="8"/>
      <c r="UM946" s="8"/>
      <c r="UN946" s="8"/>
      <c r="UO946" s="8"/>
      <c r="UP946" s="8"/>
      <c r="UQ946" s="8"/>
      <c r="UR946" s="8"/>
      <c r="US946" s="8"/>
      <c r="UT946" s="8"/>
      <c r="UU946" s="8"/>
      <c r="UV946" s="8"/>
      <c r="UW946" s="8"/>
      <c r="UX946" s="8"/>
      <c r="UY946" s="8"/>
      <c r="UZ946" s="8"/>
      <c r="VA946" s="8"/>
      <c r="VB946" s="8"/>
      <c r="VC946" s="8"/>
      <c r="VD946" s="8"/>
      <c r="VE946" s="8"/>
      <c r="VF946" s="8"/>
      <c r="VG946" s="8"/>
      <c r="VH946" s="8"/>
      <c r="VI946" s="8"/>
      <c r="VJ946" s="8"/>
      <c r="VK946" s="8"/>
      <c r="VL946" s="8"/>
      <c r="VM946" s="8"/>
      <c r="VN946" s="8"/>
      <c r="VO946" s="8"/>
      <c r="VP946" s="8"/>
      <c r="VQ946" s="8"/>
      <c r="VR946" s="8"/>
      <c r="VS946" s="8"/>
      <c r="VT946" s="8"/>
      <c r="VU946" s="8"/>
      <c r="VV946" s="8"/>
      <c r="VW946" s="8"/>
      <c r="VX946" s="8"/>
      <c r="VY946" s="8"/>
      <c r="VZ946" s="8"/>
      <c r="WA946" s="8"/>
      <c r="WB946" s="8"/>
      <c r="WC946" s="8"/>
      <c r="WD946" s="8"/>
      <c r="WE946" s="8"/>
      <c r="WF946" s="8"/>
      <c r="WG946" s="8"/>
      <c r="WH946" s="8"/>
      <c r="WI946" s="8"/>
      <c r="WJ946" s="8"/>
      <c r="WK946" s="8"/>
      <c r="WL946" s="8"/>
      <c r="WM946" s="8"/>
      <c r="WN946" s="8"/>
      <c r="WO946" s="8"/>
      <c r="WP946" s="8"/>
      <c r="WQ946" s="8"/>
      <c r="WR946" s="8"/>
      <c r="WS946" s="8"/>
      <c r="WT946" s="8"/>
      <c r="WU946" s="8"/>
      <c r="WV946" s="8"/>
      <c r="WW946" s="8"/>
      <c r="WX946" s="8"/>
      <c r="WY946" s="8"/>
      <c r="WZ946" s="8"/>
      <c r="XA946" s="8"/>
      <c r="XB946" s="8"/>
      <c r="XC946" s="8"/>
      <c r="XD946" s="8"/>
      <c r="XE946" s="8"/>
      <c r="XF946" s="8"/>
      <c r="XG946" s="8"/>
      <c r="XH946" s="8"/>
      <c r="XI946" s="8"/>
      <c r="XJ946" s="8"/>
      <c r="XK946" s="8"/>
      <c r="XL946" s="8"/>
      <c r="XM946" s="8"/>
      <c r="XN946" s="8"/>
      <c r="XO946" s="8"/>
      <c r="XP946" s="8"/>
      <c r="XQ946" s="8"/>
      <c r="XR946" s="8"/>
      <c r="XS946" s="8"/>
      <c r="XT946" s="8"/>
      <c r="XU946" s="8"/>
      <c r="XV946" s="8"/>
      <c r="XW946" s="8"/>
      <c r="XX946" s="8"/>
      <c r="XY946" s="8"/>
      <c r="XZ946" s="8"/>
      <c r="YA946" s="8"/>
      <c r="YB946" s="8"/>
      <c r="YC946" s="8"/>
      <c r="YD946" s="8"/>
      <c r="YE946" s="8"/>
      <c r="YF946" s="8"/>
      <c r="YG946" s="8"/>
      <c r="YH946" s="8"/>
      <c r="YI946" s="8"/>
      <c r="YJ946" s="8"/>
      <c r="YK946" s="8"/>
      <c r="YL946" s="8"/>
      <c r="YM946" s="8"/>
      <c r="YN946" s="8"/>
      <c r="YO946" s="8"/>
      <c r="YP946" s="8"/>
      <c r="YQ946" s="8"/>
      <c r="YR946" s="8"/>
      <c r="YS946" s="8"/>
      <c r="YT946" s="8"/>
      <c r="YU946" s="8"/>
      <c r="YV946" s="8"/>
      <c r="YW946" s="8"/>
      <c r="YX946" s="8"/>
      <c r="YY946" s="8"/>
      <c r="YZ946" s="8"/>
      <c r="ZA946" s="8"/>
      <c r="ZB946" s="8"/>
      <c r="ZC946" s="8"/>
      <c r="ZD946" s="8"/>
      <c r="ZE946" s="8"/>
      <c r="ZF946" s="8"/>
      <c r="ZG946" s="8"/>
      <c r="ZH946" s="8"/>
      <c r="ZI946" s="8"/>
      <c r="ZJ946" s="8"/>
      <c r="ZK946" s="8"/>
      <c r="ZL946" s="8"/>
      <c r="ZM946" s="8"/>
      <c r="ZN946" s="8"/>
      <c r="ZO946" s="8"/>
      <c r="ZP946" s="8"/>
      <c r="ZQ946" s="8"/>
      <c r="ZR946" s="8"/>
      <c r="ZS946" s="8"/>
      <c r="ZT946" s="8"/>
      <c r="ZU946" s="8"/>
      <c r="ZV946" s="8"/>
      <c r="ZW946" s="8"/>
      <c r="ZX946" s="8"/>
      <c r="ZY946" s="8"/>
      <c r="ZZ946" s="8"/>
      <c r="AAA946" s="8"/>
      <c r="AAB946" s="8"/>
      <c r="AAC946" s="8"/>
      <c r="AAD946" s="8"/>
      <c r="AAE946" s="8"/>
      <c r="AAF946" s="8"/>
      <c r="AAG946" s="8"/>
      <c r="AAH946" s="8"/>
      <c r="AAI946" s="8"/>
      <c r="AAJ946" s="8"/>
      <c r="AAK946" s="8"/>
      <c r="AAL946" s="8"/>
      <c r="AAM946" s="8"/>
      <c r="AAN946" s="8"/>
      <c r="AAO946" s="8"/>
      <c r="AAP946" s="8"/>
      <c r="AAQ946" s="8"/>
      <c r="AAR946" s="8"/>
      <c r="AAS946" s="8"/>
      <c r="AAT946" s="8"/>
      <c r="AAU946" s="8"/>
      <c r="AAV946" s="8"/>
      <c r="AAW946" s="8"/>
      <c r="AAX946" s="8"/>
      <c r="AAY946" s="8"/>
      <c r="AAZ946" s="8"/>
      <c r="ABA946" s="8"/>
      <c r="ABB946" s="8"/>
      <c r="ABC946" s="8"/>
      <c r="ABD946" s="8"/>
      <c r="ABE946" s="8"/>
      <c r="ABF946" s="8"/>
      <c r="ABG946" s="8"/>
      <c r="ABH946" s="8"/>
      <c r="ABI946" s="8"/>
      <c r="ABJ946" s="8"/>
      <c r="ABK946" s="8"/>
      <c r="ABL946" s="8"/>
      <c r="ABM946" s="8"/>
      <c r="ABN946" s="8"/>
      <c r="ABO946" s="8"/>
      <c r="ABP946" s="8"/>
      <c r="ABQ946" s="8"/>
      <c r="ABR946" s="8"/>
      <c r="ABS946" s="8"/>
      <c r="ABT946" s="8"/>
      <c r="ABU946" s="8"/>
      <c r="ABV946" s="8"/>
      <c r="ABW946" s="8"/>
      <c r="ABX946" s="8"/>
      <c r="ABY946" s="8"/>
      <c r="ABZ946" s="8"/>
      <c r="ACA946" s="8"/>
      <c r="ACB946" s="8"/>
      <c r="ACC946" s="8"/>
      <c r="ACD946" s="8"/>
      <c r="ACE946" s="8"/>
      <c r="ACF946" s="8"/>
      <c r="ACG946" s="8"/>
      <c r="ACH946" s="8"/>
      <c r="ACI946" s="8"/>
      <c r="ACJ946" s="8"/>
      <c r="ACK946" s="8"/>
      <c r="ACL946" s="8"/>
      <c r="ACM946" s="8"/>
      <c r="ACN946" s="8"/>
      <c r="ACO946" s="8"/>
      <c r="ACP946" s="8"/>
      <c r="ACQ946" s="8"/>
      <c r="ACR946" s="8"/>
      <c r="ACS946" s="8"/>
      <c r="ACT946" s="8"/>
      <c r="ACU946" s="8"/>
      <c r="ACV946" s="8"/>
      <c r="ACW946" s="8"/>
      <c r="ACX946" s="8"/>
      <c r="ACY946" s="8"/>
      <c r="ACZ946" s="8"/>
      <c r="ADA946" s="8"/>
      <c r="ADB946" s="8"/>
      <c r="ADC946" s="8"/>
      <c r="ADD946" s="8"/>
      <c r="ADE946" s="8"/>
      <c r="ADF946" s="8"/>
      <c r="ADG946" s="8"/>
      <c r="ADH946" s="8"/>
      <c r="ADI946" s="8"/>
      <c r="ADJ946" s="8"/>
      <c r="ADK946" s="8"/>
      <c r="ADL946" s="8"/>
      <c r="ADM946" s="8"/>
      <c r="ADN946" s="8"/>
      <c r="ADO946" s="8"/>
      <c r="ADP946" s="8"/>
      <c r="ADQ946" s="8"/>
      <c r="ADR946" s="8"/>
      <c r="ADS946" s="8"/>
      <c r="ADT946" s="8"/>
      <c r="ADU946" s="8"/>
      <c r="ADV946" s="8"/>
      <c r="ADW946" s="8"/>
      <c r="ADX946" s="8"/>
      <c r="ADY946" s="8"/>
      <c r="ADZ946" s="8"/>
      <c r="AEA946" s="8"/>
      <c r="AEB946" s="8"/>
      <c r="AEC946" s="8"/>
      <c r="AED946" s="8"/>
      <c r="AEE946" s="8"/>
      <c r="AEF946" s="8"/>
      <c r="AEG946" s="8"/>
      <c r="AEH946" s="8"/>
      <c r="AEI946" s="8"/>
      <c r="AEJ946" s="8"/>
      <c r="AEK946" s="8"/>
      <c r="AEL946" s="8"/>
      <c r="AEM946" s="8"/>
      <c r="AEN946" s="8"/>
      <c r="AEO946" s="8"/>
      <c r="AEP946" s="8"/>
      <c r="AEQ946" s="8"/>
      <c r="AER946" s="8"/>
      <c r="AES946" s="8"/>
      <c r="AET946" s="8"/>
      <c r="AEU946" s="8"/>
      <c r="AEV946" s="8"/>
      <c r="AEW946" s="8"/>
      <c r="AEX946" s="8"/>
      <c r="AEY946" s="8"/>
      <c r="AEZ946" s="8"/>
      <c r="AFA946" s="8"/>
      <c r="AFB946" s="8"/>
      <c r="AFC946" s="8"/>
      <c r="AFD946" s="8"/>
      <c r="AFE946" s="8"/>
      <c r="AFF946" s="8"/>
      <c r="AFG946" s="8"/>
      <c r="AFH946" s="8"/>
      <c r="AFI946" s="8"/>
      <c r="AFJ946" s="8"/>
      <c r="AFK946" s="8"/>
      <c r="AFL946" s="8"/>
      <c r="AFM946" s="8"/>
      <c r="AFN946" s="8"/>
      <c r="AFO946" s="8"/>
      <c r="AFP946" s="8"/>
      <c r="AFQ946" s="8"/>
      <c r="AFR946" s="8"/>
      <c r="AFS946" s="8"/>
      <c r="AFT946" s="8"/>
      <c r="AFU946" s="8"/>
      <c r="AFV946" s="8"/>
      <c r="AFW946" s="8"/>
      <c r="AFX946" s="8"/>
      <c r="AFY946" s="8"/>
      <c r="AFZ946" s="8"/>
      <c r="AGA946" s="8"/>
      <c r="AGB946" s="8"/>
      <c r="AGC946" s="8"/>
      <c r="AGD946" s="8"/>
      <c r="AGE946" s="8"/>
      <c r="AGF946" s="8"/>
      <c r="AGG946" s="8"/>
      <c r="AGH946" s="8"/>
      <c r="AGI946" s="8"/>
      <c r="AGJ946" s="8"/>
      <c r="AGK946" s="8"/>
      <c r="AGL946" s="8"/>
      <c r="AGM946" s="8"/>
      <c r="AGN946" s="8"/>
      <c r="AGO946" s="8"/>
      <c r="AGP946" s="8"/>
      <c r="AGQ946" s="8"/>
      <c r="AGR946" s="8"/>
      <c r="AGS946" s="8"/>
      <c r="AGT946" s="8"/>
      <c r="AGU946" s="8"/>
      <c r="AGV946" s="8"/>
      <c r="AGW946" s="8"/>
      <c r="AGX946" s="8"/>
      <c r="AGY946" s="8"/>
      <c r="AGZ946" s="8"/>
      <c r="AHA946" s="8"/>
      <c r="AHB946" s="8"/>
      <c r="AHC946" s="8"/>
      <c r="AHD946" s="8"/>
      <c r="AHE946" s="8"/>
      <c r="AHF946" s="8"/>
      <c r="AHG946" s="8"/>
      <c r="AHH946" s="8"/>
      <c r="AHI946" s="8"/>
      <c r="AHJ946" s="8"/>
      <c r="AHK946" s="8"/>
      <c r="AHL946" s="8"/>
      <c r="AHM946" s="8"/>
      <c r="AHN946" s="8"/>
      <c r="AHO946" s="8"/>
      <c r="AHP946" s="8"/>
      <c r="AHQ946" s="8"/>
      <c r="AHR946" s="8"/>
      <c r="AHS946" s="8"/>
      <c r="AHT946" s="8"/>
      <c r="AHU946" s="8"/>
      <c r="AHV946" s="8"/>
      <c r="AHW946" s="8"/>
      <c r="AHX946" s="8"/>
      <c r="AHY946" s="8"/>
      <c r="AHZ946" s="8"/>
      <c r="AIA946" s="8"/>
      <c r="AIB946" s="8"/>
      <c r="AIC946" s="8"/>
      <c r="AID946" s="8"/>
      <c r="AIE946" s="8"/>
      <c r="AIF946" s="8"/>
      <c r="AIG946" s="8"/>
      <c r="AIH946" s="8"/>
      <c r="AII946" s="8"/>
      <c r="AIJ946" s="8"/>
      <c r="AIK946" s="8"/>
      <c r="AIL946" s="8"/>
      <c r="AIM946" s="8"/>
      <c r="AIN946" s="8"/>
      <c r="AIO946" s="8"/>
      <c r="AIP946" s="8"/>
      <c r="AIQ946" s="8"/>
      <c r="AIR946" s="8"/>
      <c r="AIS946" s="8"/>
      <c r="AIT946" s="8"/>
      <c r="AIU946" s="8"/>
      <c r="AIV946" s="8"/>
      <c r="AIW946" s="8"/>
      <c r="AIX946" s="8"/>
      <c r="AIY946" s="8"/>
      <c r="AIZ946" s="8"/>
      <c r="AJA946" s="8"/>
      <c r="AJB946" s="8"/>
      <c r="AJC946" s="8"/>
      <c r="AJD946" s="8"/>
      <c r="AJE946" s="8"/>
      <c r="AJF946" s="8"/>
      <c r="AJG946" s="8"/>
      <c r="AJH946" s="8"/>
      <c r="AJI946" s="8"/>
      <c r="AJJ946" s="8"/>
      <c r="AJK946" s="8"/>
      <c r="AJL946" s="8"/>
      <c r="AJM946" s="8"/>
      <c r="AJN946" s="8"/>
      <c r="AJO946" s="8"/>
      <c r="AJP946" s="8"/>
      <c r="AJQ946" s="8"/>
      <c r="AJR946" s="8"/>
      <c r="AJS946" s="8"/>
      <c r="AJT946" s="8"/>
      <c r="AJU946" s="8"/>
      <c r="AJV946" s="8"/>
      <c r="AJW946" s="8"/>
      <c r="AJX946" s="8"/>
      <c r="AJY946" s="8"/>
      <c r="AJZ946" s="8"/>
      <c r="AKA946" s="8"/>
      <c r="AKB946" s="8"/>
      <c r="AKC946" s="8"/>
      <c r="AKD946" s="8"/>
      <c r="AKE946" s="8"/>
      <c r="AKF946" s="8"/>
      <c r="AKG946" s="8"/>
      <c r="AKH946" s="8"/>
      <c r="AKI946" s="8"/>
      <c r="AKJ946" s="8"/>
      <c r="AKK946" s="8"/>
      <c r="AKL946" s="8"/>
      <c r="AKM946" s="8"/>
      <c r="AKN946" s="8"/>
      <c r="AKO946" s="8"/>
      <c r="AKP946" s="8"/>
      <c r="AKQ946" s="8"/>
      <c r="AKR946" s="8"/>
      <c r="AKS946" s="8"/>
      <c r="AKT946" s="8"/>
      <c r="AKU946" s="8"/>
      <c r="AKV946" s="8"/>
      <c r="AKW946" s="8"/>
      <c r="AKX946" s="8"/>
      <c r="AKY946" s="8"/>
      <c r="AKZ946" s="8"/>
      <c r="ALA946" s="8"/>
      <c r="ALB946" s="8"/>
      <c r="ALC946" s="8"/>
      <c r="ALD946" s="8"/>
      <c r="ALE946" s="8"/>
      <c r="ALF946" s="8"/>
      <c r="ALG946" s="8"/>
      <c r="ALH946" s="8"/>
      <c r="ALI946" s="8"/>
      <c r="ALJ946" s="8"/>
      <c r="ALK946" s="8"/>
      <c r="ALL946" s="8"/>
      <c r="ALM946" s="8"/>
      <c r="ALN946" s="8"/>
      <c r="ALO946" s="8"/>
      <c r="ALP946" s="8"/>
      <c r="ALQ946" s="8"/>
      <c r="ALR946" s="8"/>
      <c r="ALS946" s="8"/>
      <c r="ALT946" s="8"/>
      <c r="ALU946" s="8"/>
      <c r="ALV946" s="8"/>
      <c r="ALW946" s="8"/>
      <c r="ALX946" s="8"/>
      <c r="ALY946" s="8"/>
      <c r="ALZ946" s="8"/>
      <c r="AMA946" s="8"/>
      <c r="AMB946" s="8"/>
      <c r="AMC946" s="8"/>
      <c r="AMD946" s="8"/>
      <c r="AME946" s="8"/>
      <c r="AMF946" s="8"/>
      <c r="AMG946" s="8"/>
      <c r="AMH946" s="8"/>
      <c r="AMI946" s="8"/>
      <c r="AMJ946" s="8"/>
      <c r="AMK946" s="8"/>
      <c r="AML946" s="8"/>
      <c r="AMM946" s="8"/>
      <c r="AMN946" s="8"/>
      <c r="AMO946" s="8"/>
      <c r="AMP946" s="8"/>
      <c r="AMQ946" s="8"/>
      <c r="AMR946" s="8"/>
      <c r="AMS946" s="8"/>
      <c r="AMT946" s="8"/>
      <c r="AMU946" s="8"/>
      <c r="AMV946" s="8"/>
      <c r="AMW946" s="8"/>
      <c r="AMX946" s="8"/>
      <c r="AMY946" s="8"/>
      <c r="AMZ946" s="8"/>
      <c r="ANA946" s="8"/>
      <c r="ANB946" s="8"/>
      <c r="ANC946" s="8"/>
      <c r="AND946" s="8"/>
      <c r="ANE946" s="8"/>
      <c r="ANF946" s="8"/>
      <c r="ANG946" s="8"/>
      <c r="ANH946" s="8"/>
      <c r="ANI946" s="8"/>
      <c r="ANJ946" s="8"/>
      <c r="ANK946" s="8"/>
      <c r="ANL946" s="8"/>
      <c r="ANM946" s="8"/>
      <c r="ANN946" s="8"/>
      <c r="ANO946" s="8"/>
      <c r="ANP946" s="8"/>
      <c r="ANQ946" s="8"/>
      <c r="ANR946" s="8"/>
      <c r="ANS946" s="8"/>
      <c r="ANT946" s="8"/>
      <c r="ANU946" s="8"/>
      <c r="ANV946" s="8"/>
      <c r="ANW946" s="8"/>
      <c r="ANX946" s="8"/>
      <c r="ANY946" s="8"/>
      <c r="ANZ946" s="8"/>
      <c r="AOA946" s="8"/>
      <c r="AOB946" s="8"/>
      <c r="AOC946" s="8"/>
      <c r="AOD946" s="8"/>
      <c r="AOE946" s="8"/>
      <c r="AOF946" s="8"/>
      <c r="AOG946" s="8"/>
      <c r="AOH946" s="8"/>
      <c r="AOI946" s="8"/>
      <c r="AOJ946" s="8"/>
      <c r="AOK946" s="8"/>
      <c r="AOL946" s="8"/>
      <c r="AOM946" s="8"/>
      <c r="AON946" s="8"/>
      <c r="AOO946" s="8"/>
      <c r="AOP946" s="8"/>
      <c r="AOQ946" s="8"/>
      <c r="AOR946" s="8"/>
      <c r="AOS946" s="8"/>
      <c r="AOT946" s="8"/>
      <c r="AOU946" s="8"/>
      <c r="AOV946" s="8"/>
      <c r="AOW946" s="8"/>
      <c r="AOX946" s="8"/>
      <c r="AOY946" s="8"/>
      <c r="AOZ946" s="8"/>
      <c r="APA946" s="8"/>
      <c r="APB946" s="8"/>
      <c r="APC946" s="8"/>
      <c r="APD946" s="8"/>
      <c r="APE946" s="8"/>
      <c r="APF946" s="8"/>
      <c r="APG946" s="8"/>
      <c r="APH946" s="8"/>
      <c r="API946" s="8"/>
      <c r="APJ946" s="8"/>
      <c r="APK946" s="8"/>
      <c r="APL946" s="8"/>
      <c r="APM946" s="8"/>
      <c r="APN946" s="8"/>
      <c r="APO946" s="8"/>
      <c r="APP946" s="8"/>
      <c r="APQ946" s="8"/>
      <c r="APR946" s="8"/>
      <c r="APS946" s="8"/>
      <c r="APT946" s="8"/>
      <c r="APU946" s="8"/>
      <c r="APV946" s="8"/>
      <c r="APW946" s="8"/>
      <c r="APX946" s="8"/>
      <c r="APY946" s="8"/>
      <c r="APZ946" s="8"/>
      <c r="AQA946" s="8"/>
      <c r="AQB946" s="8"/>
      <c r="AQC946" s="8"/>
      <c r="AQD946" s="8"/>
      <c r="AQE946" s="8"/>
      <c r="AQF946" s="8"/>
      <c r="AQG946" s="8"/>
      <c r="AQH946" s="8"/>
      <c r="AQI946" s="8"/>
      <c r="AQJ946" s="8"/>
      <c r="AQK946" s="8"/>
      <c r="AQL946" s="8"/>
      <c r="AQM946" s="8"/>
      <c r="AQN946" s="8"/>
      <c r="AQO946" s="8"/>
      <c r="AQP946" s="8"/>
      <c r="AQQ946" s="8"/>
      <c r="AQR946" s="8"/>
      <c r="AQS946" s="8"/>
      <c r="AQT946" s="8"/>
      <c r="AQU946" s="8"/>
      <c r="AQV946" s="8"/>
      <c r="AQW946" s="8"/>
      <c r="AQX946" s="8"/>
      <c r="AQY946" s="8"/>
      <c r="AQZ946" s="8"/>
      <c r="ARA946" s="8"/>
      <c r="ARB946" s="8"/>
      <c r="ARC946" s="8"/>
      <c r="ARD946" s="8"/>
      <c r="ARE946" s="8"/>
      <c r="ARF946" s="8"/>
      <c r="ARG946" s="8"/>
      <c r="ARH946" s="8"/>
      <c r="ARI946" s="8"/>
      <c r="ARJ946" s="8"/>
      <c r="ARK946" s="8"/>
      <c r="ARL946" s="8"/>
      <c r="ARM946" s="8"/>
      <c r="ARN946" s="8"/>
      <c r="ARO946" s="8"/>
      <c r="ARP946" s="8"/>
      <c r="ARQ946" s="8"/>
      <c r="ARR946" s="8"/>
      <c r="ARS946" s="8"/>
      <c r="ART946" s="8"/>
      <c r="ARU946" s="8"/>
      <c r="ARV946" s="8"/>
      <c r="ARW946" s="8"/>
      <c r="ARX946" s="8"/>
      <c r="ARY946" s="8"/>
      <c r="ARZ946" s="8"/>
      <c r="ASA946" s="8"/>
      <c r="ASB946" s="8"/>
      <c r="ASC946" s="8"/>
      <c r="ASD946" s="8"/>
      <c r="ASE946" s="8"/>
      <c r="ASF946" s="8"/>
      <c r="ASG946" s="8"/>
      <c r="ASH946" s="8"/>
      <c r="ASI946" s="8"/>
      <c r="ASJ946" s="8"/>
      <c r="ASK946" s="8"/>
      <c r="ASL946" s="8"/>
      <c r="ASM946" s="8"/>
      <c r="ASN946" s="8"/>
      <c r="ASO946" s="8"/>
      <c r="ASP946" s="8"/>
      <c r="ASQ946" s="8"/>
      <c r="ASR946" s="8"/>
      <c r="ASS946" s="8"/>
      <c r="AST946" s="8"/>
      <c r="ASU946" s="8"/>
      <c r="ASV946" s="8"/>
      <c r="ASW946" s="8"/>
      <c r="ASX946" s="8"/>
      <c r="ASY946" s="8"/>
      <c r="ASZ946" s="8"/>
      <c r="ATA946" s="8"/>
      <c r="ATB946" s="8"/>
      <c r="ATC946" s="8"/>
      <c r="ATD946" s="8"/>
      <c r="ATE946" s="8"/>
      <c r="ATF946" s="8"/>
      <c r="ATG946" s="8"/>
      <c r="ATH946" s="8"/>
      <c r="ATI946" s="8"/>
      <c r="ATJ946" s="8"/>
      <c r="ATK946" s="8"/>
      <c r="ATL946" s="8"/>
      <c r="ATM946" s="8"/>
      <c r="ATN946" s="8"/>
      <c r="ATO946" s="8"/>
      <c r="ATP946" s="8"/>
      <c r="ATQ946" s="8"/>
      <c r="ATR946" s="8"/>
      <c r="ATS946" s="8"/>
      <c r="ATT946" s="8"/>
      <c r="ATU946" s="8"/>
      <c r="ATV946" s="8"/>
      <c r="ATW946" s="8"/>
      <c r="ATX946" s="8"/>
      <c r="ATY946" s="8"/>
      <c r="ATZ946" s="8"/>
      <c r="AUA946" s="8"/>
      <c r="AUB946" s="8"/>
      <c r="AUC946" s="8"/>
      <c r="AUD946" s="8"/>
      <c r="AUE946" s="8"/>
      <c r="AUF946" s="8"/>
      <c r="AUG946" s="8"/>
      <c r="AUH946" s="8"/>
      <c r="AUI946" s="8"/>
      <c r="AUJ946" s="8"/>
      <c r="AUK946" s="8"/>
      <c r="AUL946" s="8"/>
      <c r="AUM946" s="8"/>
      <c r="AUN946" s="8"/>
      <c r="AUO946" s="8"/>
      <c r="AUP946" s="8"/>
      <c r="AUQ946" s="8"/>
      <c r="AUR946" s="8"/>
      <c r="AUS946" s="8"/>
      <c r="AUT946" s="8"/>
      <c r="AUU946" s="8"/>
      <c r="AUV946" s="8"/>
      <c r="AUW946" s="8"/>
      <c r="AUX946" s="8"/>
      <c r="AUY946" s="8"/>
      <c r="AUZ946" s="8"/>
      <c r="AVA946" s="8"/>
      <c r="AVB946" s="8"/>
      <c r="AVC946" s="8"/>
      <c r="AVD946" s="8"/>
      <c r="AVE946" s="8"/>
      <c r="AVF946" s="8"/>
      <c r="AVG946" s="8"/>
      <c r="AVH946" s="8"/>
      <c r="AVI946" s="8"/>
      <c r="AVJ946" s="8"/>
      <c r="AVK946" s="8"/>
      <c r="AVL946" s="8"/>
      <c r="AVM946" s="8"/>
      <c r="AVN946" s="8"/>
      <c r="AVO946" s="8"/>
      <c r="AVP946" s="8"/>
      <c r="AVQ946" s="8"/>
      <c r="AVR946" s="8"/>
      <c r="AVS946" s="8"/>
      <c r="AVT946" s="8"/>
      <c r="AVU946" s="8"/>
      <c r="AVV946" s="8"/>
      <c r="AVW946" s="8"/>
      <c r="AVX946" s="8"/>
      <c r="AVY946" s="8"/>
      <c r="AVZ946" s="8"/>
      <c r="AWA946" s="8"/>
      <c r="AWB946" s="8"/>
      <c r="AWC946" s="8"/>
      <c r="AWD946" s="8"/>
      <c r="AWE946" s="8"/>
      <c r="AWF946" s="8"/>
      <c r="AWG946" s="8"/>
      <c r="AWH946" s="8"/>
      <c r="AWI946" s="8"/>
      <c r="AWJ946" s="8"/>
      <c r="AWK946" s="8"/>
      <c r="AWL946" s="8"/>
      <c r="AWM946" s="8"/>
      <c r="AWN946" s="8"/>
      <c r="AWO946" s="8"/>
      <c r="AWP946" s="8"/>
      <c r="AWQ946" s="8"/>
      <c r="AWR946" s="8"/>
      <c r="AWS946" s="8"/>
      <c r="AWT946" s="8"/>
      <c r="AWU946" s="8"/>
      <c r="AWV946" s="8"/>
      <c r="AWW946" s="8"/>
      <c r="AWX946" s="8"/>
      <c r="AWY946" s="8"/>
      <c r="AWZ946" s="8"/>
      <c r="AXA946" s="8"/>
      <c r="AXB946" s="8"/>
      <c r="AXC946" s="8"/>
      <c r="AXD946" s="8"/>
      <c r="AXE946" s="8"/>
      <c r="AXF946" s="8"/>
      <c r="AXG946" s="8"/>
      <c r="AXH946" s="8"/>
      <c r="AXI946" s="8"/>
      <c r="AXJ946" s="8"/>
      <c r="AXK946" s="8"/>
      <c r="AXL946" s="8"/>
      <c r="AXM946" s="8"/>
      <c r="AXN946" s="8"/>
      <c r="AXO946" s="8"/>
      <c r="AXP946" s="8"/>
      <c r="AXQ946" s="8"/>
      <c r="AXR946" s="8"/>
      <c r="AXS946" s="8"/>
      <c r="AXT946" s="8"/>
      <c r="AXU946" s="8"/>
      <c r="AXV946" s="8"/>
      <c r="AXW946" s="8"/>
      <c r="AXX946" s="8"/>
      <c r="AXY946" s="8"/>
      <c r="AXZ946" s="8"/>
      <c r="AYA946" s="8"/>
      <c r="AYB946" s="8"/>
      <c r="AYC946" s="8"/>
      <c r="AYD946" s="8"/>
      <c r="AYE946" s="8"/>
      <c r="AYF946" s="8"/>
      <c r="AYG946" s="8"/>
      <c r="AYH946" s="8"/>
      <c r="AYI946" s="8"/>
      <c r="AYJ946" s="8"/>
      <c r="AYK946" s="8"/>
      <c r="AYL946" s="8"/>
      <c r="AYM946" s="8"/>
      <c r="AYN946" s="8"/>
      <c r="AYO946" s="8"/>
      <c r="AYP946" s="8"/>
      <c r="AYQ946" s="8"/>
      <c r="AYR946" s="8"/>
      <c r="AYS946" s="8"/>
      <c r="AYT946" s="8"/>
      <c r="AYU946" s="8"/>
      <c r="AYV946" s="8"/>
      <c r="AYW946" s="8"/>
      <c r="AYX946" s="8"/>
      <c r="AYY946" s="8"/>
      <c r="AYZ946" s="8"/>
      <c r="AZA946" s="8"/>
      <c r="AZB946" s="8"/>
      <c r="AZC946" s="8"/>
      <c r="AZD946" s="8"/>
      <c r="AZE946" s="8"/>
      <c r="AZF946" s="8"/>
      <c r="AZG946" s="8"/>
      <c r="AZH946" s="8"/>
      <c r="AZI946" s="8"/>
      <c r="AZJ946" s="8"/>
      <c r="AZK946" s="8"/>
      <c r="AZL946" s="8"/>
      <c r="AZM946" s="8"/>
      <c r="AZN946" s="8"/>
      <c r="AZO946" s="8"/>
      <c r="AZP946" s="8"/>
      <c r="AZQ946" s="8"/>
      <c r="AZR946" s="8"/>
      <c r="AZS946" s="8"/>
      <c r="AZT946" s="8"/>
      <c r="AZU946" s="8"/>
      <c r="AZV946" s="8"/>
      <c r="AZW946" s="8"/>
      <c r="AZX946" s="8"/>
      <c r="AZY946" s="8"/>
      <c r="AZZ946" s="8"/>
      <c r="BAA946" s="8"/>
      <c r="BAB946" s="8"/>
      <c r="BAC946" s="8"/>
      <c r="BAD946" s="8"/>
      <c r="BAE946" s="8"/>
      <c r="BAF946" s="8"/>
      <c r="BAG946" s="8"/>
      <c r="BAH946" s="8"/>
      <c r="BAI946" s="8"/>
      <c r="BAJ946" s="8"/>
      <c r="BAK946" s="8"/>
      <c r="BAL946" s="8"/>
      <c r="BAM946" s="8"/>
      <c r="BAN946" s="8"/>
      <c r="BAO946" s="8"/>
      <c r="BAP946" s="8"/>
      <c r="BAQ946" s="8"/>
      <c r="BAR946" s="8"/>
      <c r="BAS946" s="8"/>
      <c r="BAT946" s="8"/>
      <c r="BAU946" s="8"/>
      <c r="BAV946" s="8"/>
      <c r="BAW946" s="8"/>
      <c r="BAX946" s="8"/>
      <c r="BAY946" s="8"/>
      <c r="BAZ946" s="8"/>
      <c r="BBA946" s="8"/>
      <c r="BBB946" s="8"/>
      <c r="BBC946" s="8"/>
      <c r="BBD946" s="8"/>
      <c r="BBE946" s="8"/>
      <c r="BBF946" s="8"/>
      <c r="BBG946" s="8"/>
      <c r="BBH946" s="8"/>
      <c r="BBI946" s="8"/>
      <c r="BBJ946" s="8"/>
      <c r="BBK946" s="8"/>
      <c r="BBL946" s="8"/>
      <c r="BBM946" s="8"/>
      <c r="BBN946" s="8"/>
      <c r="BBO946" s="8"/>
      <c r="BBP946" s="8"/>
      <c r="BBQ946" s="8"/>
      <c r="BBR946" s="8"/>
      <c r="BBS946" s="8"/>
      <c r="BBT946" s="8"/>
      <c r="BBU946" s="8"/>
      <c r="BBV946" s="8"/>
      <c r="BBW946" s="8"/>
      <c r="BBX946" s="8"/>
      <c r="BBY946" s="8"/>
      <c r="BBZ946" s="8"/>
      <c r="BCA946" s="8"/>
      <c r="BCB946" s="8"/>
      <c r="BCC946" s="8"/>
      <c r="BCD946" s="8"/>
      <c r="BCE946" s="8"/>
      <c r="BCF946" s="8"/>
      <c r="BCG946" s="8"/>
      <c r="BCH946" s="8"/>
      <c r="BCI946" s="8"/>
      <c r="BCJ946" s="8"/>
      <c r="BCK946" s="8"/>
      <c r="BCL946" s="8"/>
      <c r="BCM946" s="8"/>
      <c r="BCN946" s="8"/>
      <c r="BCO946" s="8"/>
      <c r="BCP946" s="8"/>
      <c r="BCQ946" s="8"/>
      <c r="BCR946" s="8"/>
      <c r="BCS946" s="8"/>
      <c r="BCT946" s="8"/>
      <c r="BCU946" s="8"/>
      <c r="BCV946" s="8"/>
      <c r="BCW946" s="8"/>
      <c r="BCX946" s="8"/>
      <c r="BCY946" s="8"/>
      <c r="BCZ946" s="8"/>
      <c r="BDA946" s="8"/>
      <c r="BDB946" s="8"/>
      <c r="BDC946" s="8"/>
      <c r="BDD946" s="8"/>
      <c r="BDE946" s="8"/>
      <c r="BDF946" s="8"/>
      <c r="BDG946" s="8"/>
      <c r="BDH946" s="8"/>
      <c r="BDI946" s="8"/>
      <c r="BDJ946" s="8"/>
      <c r="BDK946" s="8"/>
      <c r="BDL946" s="8"/>
      <c r="BDM946" s="8"/>
      <c r="BDN946" s="8"/>
      <c r="BDO946" s="8"/>
      <c r="BDP946" s="8"/>
      <c r="BDQ946" s="8"/>
      <c r="BDR946" s="8"/>
      <c r="BDS946" s="8"/>
      <c r="BDT946" s="8"/>
      <c r="BDU946" s="8"/>
      <c r="BDV946" s="8"/>
      <c r="BDW946" s="8"/>
      <c r="BDX946" s="8"/>
      <c r="BDY946" s="8"/>
      <c r="BDZ946" s="8"/>
      <c r="BEA946" s="8"/>
      <c r="BEB946" s="8"/>
      <c r="BEC946" s="8"/>
      <c r="BED946" s="8"/>
      <c r="BEE946" s="8"/>
      <c r="BEF946" s="8"/>
      <c r="BEG946" s="8"/>
      <c r="BEH946" s="8"/>
      <c r="BEI946" s="8"/>
      <c r="BEJ946" s="8"/>
      <c r="BEK946" s="8"/>
      <c r="BEL946" s="8"/>
      <c r="BEM946" s="8"/>
      <c r="BEN946" s="8"/>
      <c r="BEO946" s="8"/>
      <c r="BEP946" s="8"/>
      <c r="BEQ946" s="8"/>
      <c r="BER946" s="8"/>
      <c r="BES946" s="8"/>
      <c r="BET946" s="8"/>
      <c r="BEU946" s="8"/>
      <c r="BEV946" s="8"/>
      <c r="BEW946" s="8"/>
      <c r="BEX946" s="8"/>
      <c r="BEY946" s="8"/>
      <c r="BEZ946" s="8"/>
      <c r="BFA946" s="8"/>
      <c r="BFB946" s="8"/>
      <c r="BFC946" s="8"/>
      <c r="BFD946" s="8"/>
      <c r="BFE946" s="8"/>
      <c r="BFF946" s="8"/>
      <c r="BFG946" s="8"/>
      <c r="BFH946" s="8"/>
      <c r="BFI946" s="8"/>
      <c r="BFJ946" s="8"/>
      <c r="BFK946" s="8"/>
      <c r="BFL946" s="8"/>
      <c r="BFM946" s="8"/>
      <c r="BFN946" s="8"/>
      <c r="BFO946" s="8"/>
      <c r="BFP946" s="8"/>
      <c r="BFQ946" s="8"/>
      <c r="BFR946" s="8"/>
      <c r="BFS946" s="8"/>
      <c r="BFT946" s="8"/>
      <c r="BFU946" s="8"/>
      <c r="BFV946" s="8"/>
      <c r="BFW946" s="8"/>
      <c r="BFX946" s="8"/>
      <c r="BFY946" s="8"/>
      <c r="BFZ946" s="8"/>
      <c r="BGA946" s="8"/>
      <c r="BGB946" s="8"/>
      <c r="BGC946" s="8"/>
      <c r="BGD946" s="8"/>
      <c r="BGE946" s="8"/>
      <c r="BGF946" s="8"/>
      <c r="BGG946" s="8"/>
      <c r="BGH946" s="8"/>
      <c r="BGI946" s="8"/>
      <c r="BGJ946" s="8"/>
      <c r="BGK946" s="8"/>
      <c r="BGL946" s="8"/>
      <c r="BGM946" s="8"/>
      <c r="BGN946" s="8"/>
      <c r="BGO946" s="8"/>
      <c r="BGP946" s="8"/>
      <c r="BGQ946" s="8"/>
      <c r="BGR946" s="8"/>
      <c r="BGS946" s="8"/>
      <c r="BGT946" s="8"/>
      <c r="BGU946" s="8"/>
      <c r="BGV946" s="8"/>
      <c r="BGW946" s="8"/>
      <c r="BGX946" s="8"/>
      <c r="BGY946" s="8"/>
      <c r="BGZ946" s="8"/>
      <c r="BHA946" s="8"/>
      <c r="BHB946" s="8"/>
      <c r="BHC946" s="8"/>
      <c r="BHD946" s="8"/>
      <c r="BHE946" s="8"/>
      <c r="BHF946" s="8"/>
      <c r="BHG946" s="8"/>
      <c r="BHH946" s="8"/>
      <c r="BHI946" s="8"/>
      <c r="BHJ946" s="8"/>
      <c r="BHK946" s="8"/>
      <c r="BHL946" s="8"/>
      <c r="BHM946" s="8"/>
      <c r="BHN946" s="8"/>
      <c r="BHO946" s="8"/>
      <c r="BHP946" s="8"/>
      <c r="BHQ946" s="8"/>
      <c r="BHR946" s="8"/>
      <c r="BHS946" s="8"/>
      <c r="BHT946" s="8"/>
      <c r="BHU946" s="8"/>
      <c r="BHV946" s="8"/>
      <c r="BHW946" s="8"/>
      <c r="BHX946" s="8"/>
      <c r="BHY946" s="8"/>
      <c r="BHZ946" s="8"/>
      <c r="BIA946" s="8"/>
      <c r="BIB946" s="8"/>
      <c r="BIC946" s="8"/>
      <c r="BID946" s="8"/>
      <c r="BIE946" s="8"/>
      <c r="BIF946" s="8"/>
      <c r="BIG946" s="8"/>
      <c r="BIH946" s="8"/>
      <c r="BII946" s="8"/>
      <c r="BIJ946" s="8"/>
      <c r="BIK946" s="8"/>
      <c r="BIL946" s="8"/>
      <c r="BIM946" s="8"/>
      <c r="BIN946" s="8"/>
      <c r="BIO946" s="8"/>
      <c r="BIP946" s="8"/>
      <c r="BIQ946" s="8"/>
      <c r="BIR946" s="8"/>
      <c r="BIS946" s="8"/>
      <c r="BIT946" s="8"/>
      <c r="BIU946" s="8"/>
      <c r="BIV946" s="8"/>
      <c r="BIW946" s="8"/>
      <c r="BIX946" s="8"/>
      <c r="BIY946" s="8"/>
      <c r="BIZ946" s="8"/>
      <c r="BJA946" s="8"/>
      <c r="BJB946" s="8"/>
      <c r="BJC946" s="8"/>
      <c r="BJD946" s="8"/>
      <c r="BJE946" s="8"/>
      <c r="BJF946" s="8"/>
      <c r="BJG946" s="8"/>
      <c r="BJH946" s="8"/>
      <c r="BJI946" s="8"/>
      <c r="BJJ946" s="8"/>
      <c r="BJK946" s="8"/>
      <c r="BJL946" s="8"/>
      <c r="BJM946" s="8"/>
      <c r="BJN946" s="8"/>
      <c r="BJO946" s="8"/>
      <c r="BJP946" s="8"/>
      <c r="BJQ946" s="8"/>
      <c r="BJR946" s="8"/>
      <c r="BJS946" s="8"/>
      <c r="BJT946" s="8"/>
      <c r="BJU946" s="8"/>
      <c r="BJV946" s="8"/>
      <c r="BJW946" s="8"/>
      <c r="BJX946" s="8"/>
      <c r="BJY946" s="8"/>
      <c r="BJZ946" s="8"/>
      <c r="BKA946" s="8"/>
      <c r="BKB946" s="8"/>
      <c r="BKC946" s="8"/>
      <c r="BKD946" s="8"/>
      <c r="BKE946" s="8"/>
      <c r="BKF946" s="8"/>
      <c r="BKG946" s="8"/>
      <c r="BKH946" s="8"/>
      <c r="BKI946" s="8"/>
      <c r="BKJ946" s="8"/>
      <c r="BKK946" s="8"/>
      <c r="BKL946" s="8"/>
      <c r="BKM946" s="8"/>
      <c r="BKN946" s="8"/>
      <c r="BKO946" s="8"/>
      <c r="BKP946" s="8"/>
      <c r="BKQ946" s="8"/>
      <c r="BKR946" s="8"/>
      <c r="BKS946" s="8"/>
      <c r="BKT946" s="8"/>
      <c r="BKU946" s="8"/>
      <c r="BKV946" s="8"/>
      <c r="BKW946" s="8"/>
      <c r="BKX946" s="8"/>
      <c r="BKY946" s="8"/>
      <c r="BKZ946" s="8"/>
      <c r="BLA946" s="8"/>
      <c r="BLB946" s="8"/>
      <c r="BLC946" s="8"/>
      <c r="BLD946" s="8"/>
      <c r="BLE946" s="8"/>
      <c r="BLF946" s="8"/>
      <c r="BLG946" s="8"/>
      <c r="BLH946" s="8"/>
      <c r="BLI946" s="8"/>
      <c r="BLJ946" s="8"/>
      <c r="BLK946" s="8"/>
      <c r="BLL946" s="8"/>
      <c r="BLM946" s="8"/>
      <c r="BLN946" s="8"/>
      <c r="BLO946" s="8"/>
      <c r="BLP946" s="8"/>
      <c r="BLQ946" s="8"/>
      <c r="BLR946" s="8"/>
      <c r="BLS946" s="8"/>
      <c r="BLT946" s="8"/>
      <c r="BLU946" s="8"/>
      <c r="BLV946" s="8"/>
      <c r="BLW946" s="8"/>
      <c r="BLX946" s="8"/>
      <c r="BLY946" s="8"/>
      <c r="BLZ946" s="8"/>
      <c r="BMA946" s="8"/>
      <c r="BMB946" s="8"/>
      <c r="BMC946" s="8"/>
      <c r="BMD946" s="8"/>
      <c r="BME946" s="8"/>
      <c r="BMF946" s="8"/>
      <c r="BMG946" s="8"/>
      <c r="BMH946" s="8"/>
      <c r="BMI946" s="8"/>
      <c r="BMJ946" s="8"/>
      <c r="BMK946" s="8"/>
      <c r="BML946" s="8"/>
      <c r="BMM946" s="8"/>
      <c r="BMN946" s="8"/>
      <c r="BMO946" s="8"/>
      <c r="BMP946" s="8"/>
      <c r="BMQ946" s="8"/>
      <c r="BMR946" s="8"/>
      <c r="BMS946" s="8"/>
      <c r="BMT946" s="8"/>
      <c r="BMU946" s="8"/>
      <c r="BMV946" s="8"/>
      <c r="BMW946" s="8"/>
      <c r="BMX946" s="8"/>
      <c r="BMY946" s="8"/>
      <c r="BMZ946" s="8"/>
      <c r="BNA946" s="8"/>
      <c r="BNB946" s="8"/>
      <c r="BNC946" s="8"/>
      <c r="BND946" s="8"/>
      <c r="BNE946" s="8"/>
      <c r="BNF946" s="8"/>
      <c r="BNG946" s="8"/>
      <c r="BNH946" s="8"/>
      <c r="BNI946" s="8"/>
      <c r="BNJ946" s="8"/>
      <c r="BNK946" s="8"/>
      <c r="BNL946" s="8"/>
      <c r="BNM946" s="8"/>
      <c r="BNN946" s="8"/>
      <c r="BNO946" s="8"/>
      <c r="BNP946" s="8"/>
      <c r="BNQ946" s="8"/>
      <c r="BNR946" s="8"/>
      <c r="BNS946" s="8"/>
      <c r="BNT946" s="8"/>
      <c r="BNU946" s="8"/>
      <c r="BNV946" s="8"/>
      <c r="BNW946" s="8"/>
      <c r="BNX946" s="8"/>
      <c r="BNY946" s="8"/>
      <c r="BNZ946" s="8"/>
      <c r="BOA946" s="8"/>
      <c r="BOB946" s="8"/>
      <c r="BOC946" s="8"/>
      <c r="BOD946" s="8"/>
      <c r="BOE946" s="8"/>
      <c r="BOF946" s="8"/>
      <c r="BOG946" s="8"/>
      <c r="BOH946" s="8"/>
      <c r="BOI946" s="8"/>
      <c r="BOJ946" s="8"/>
      <c r="BOK946" s="8"/>
      <c r="BOL946" s="8"/>
      <c r="BOM946" s="8"/>
      <c r="BON946" s="8"/>
      <c r="BOO946" s="8"/>
      <c r="BOP946" s="8"/>
      <c r="BOQ946" s="8"/>
      <c r="BOR946" s="8"/>
      <c r="BOS946" s="8"/>
      <c r="BOT946" s="8"/>
      <c r="BOU946" s="8"/>
      <c r="BOV946" s="8"/>
      <c r="BOW946" s="8"/>
      <c r="BOX946" s="8"/>
      <c r="BOY946" s="8"/>
      <c r="BOZ946" s="8"/>
      <c r="BPA946" s="8"/>
      <c r="BPB946" s="8"/>
      <c r="BPC946" s="8"/>
      <c r="BPD946" s="8"/>
      <c r="BPE946" s="8"/>
      <c r="BPF946" s="8"/>
      <c r="BPG946" s="8"/>
      <c r="BPH946" s="8"/>
      <c r="BPI946" s="8"/>
      <c r="BPJ946" s="8"/>
      <c r="BPK946" s="8"/>
      <c r="BPL946" s="8"/>
      <c r="BPM946" s="8"/>
      <c r="BPN946" s="8"/>
      <c r="BPO946" s="8"/>
      <c r="BPP946" s="8"/>
      <c r="BPQ946" s="8"/>
      <c r="BPR946" s="8"/>
      <c r="BPS946" s="8"/>
      <c r="BPT946" s="8"/>
      <c r="BPU946" s="8"/>
      <c r="BPV946" s="8"/>
      <c r="BPW946" s="8"/>
      <c r="BPX946" s="8"/>
      <c r="BPY946" s="8"/>
      <c r="BPZ946" s="8"/>
      <c r="BQA946" s="8"/>
      <c r="BQB946" s="8"/>
      <c r="BQC946" s="8"/>
      <c r="BQD946" s="8"/>
      <c r="BQE946" s="8"/>
      <c r="BQF946" s="8"/>
      <c r="BQG946" s="8"/>
      <c r="BQH946" s="8"/>
      <c r="BQI946" s="8"/>
      <c r="BQJ946" s="8"/>
      <c r="BQK946" s="8"/>
      <c r="BQL946" s="8"/>
      <c r="BQM946" s="8"/>
      <c r="BQN946" s="8"/>
      <c r="BQO946" s="8"/>
      <c r="BQP946" s="8"/>
      <c r="BQQ946" s="8"/>
      <c r="BQR946" s="8"/>
      <c r="BQS946" s="8"/>
      <c r="BQT946" s="8"/>
      <c r="BQU946" s="8"/>
      <c r="BQV946" s="8"/>
      <c r="BQW946" s="8"/>
      <c r="BQX946" s="8"/>
      <c r="BQY946" s="8"/>
      <c r="BQZ946" s="8"/>
      <c r="BRA946" s="8"/>
      <c r="BRB946" s="8"/>
      <c r="BRC946" s="8"/>
      <c r="BRD946" s="8"/>
      <c r="BRE946" s="8"/>
      <c r="BRF946" s="8"/>
      <c r="BRG946" s="8"/>
      <c r="BRH946" s="8"/>
      <c r="BRI946" s="8"/>
      <c r="BRJ946" s="8"/>
      <c r="BRK946" s="8"/>
      <c r="BRL946" s="8"/>
      <c r="BRM946" s="8"/>
      <c r="BRN946" s="8"/>
      <c r="BRO946" s="8"/>
      <c r="BRP946" s="8"/>
      <c r="BRQ946" s="8"/>
      <c r="BRR946" s="8"/>
      <c r="BRS946" s="8"/>
      <c r="BRT946" s="8"/>
      <c r="BRU946" s="8"/>
      <c r="BRV946" s="8"/>
      <c r="BRW946" s="8"/>
      <c r="BRX946" s="8"/>
      <c r="BRY946" s="8"/>
      <c r="BRZ946" s="8"/>
      <c r="BSA946" s="8"/>
      <c r="BSB946" s="8"/>
      <c r="BSC946" s="8"/>
      <c r="BSD946" s="8"/>
      <c r="BSE946" s="8"/>
      <c r="BSF946" s="8"/>
      <c r="BSG946" s="8"/>
      <c r="BSH946" s="8"/>
      <c r="BSI946" s="8"/>
      <c r="BSJ946" s="8"/>
      <c r="BSK946" s="8"/>
      <c r="BSL946" s="8"/>
      <c r="BSM946" s="8"/>
      <c r="BSN946" s="8"/>
      <c r="BSO946" s="8"/>
      <c r="BSP946" s="8"/>
      <c r="BSQ946" s="8"/>
      <c r="BSR946" s="8"/>
      <c r="BSS946" s="8"/>
      <c r="BST946" s="8"/>
      <c r="BSU946" s="8"/>
      <c r="BSV946" s="8"/>
      <c r="BSW946" s="8"/>
      <c r="BSX946" s="8"/>
      <c r="BSY946" s="8"/>
      <c r="BSZ946" s="8"/>
      <c r="BTA946" s="8"/>
      <c r="BTB946" s="8"/>
      <c r="BTC946" s="8"/>
      <c r="BTD946" s="8"/>
      <c r="BTE946" s="8"/>
      <c r="BTF946" s="8"/>
      <c r="BTG946" s="8"/>
      <c r="BTH946" s="8"/>
      <c r="BTI946" s="8"/>
      <c r="BTJ946" s="8"/>
      <c r="BTK946" s="8"/>
      <c r="BTL946" s="8"/>
      <c r="BTM946" s="8"/>
      <c r="BTN946" s="8"/>
      <c r="BTO946" s="8"/>
      <c r="BTP946" s="8"/>
      <c r="BTQ946" s="8"/>
      <c r="BTR946" s="8"/>
      <c r="BTS946" s="8"/>
      <c r="BTT946" s="8"/>
      <c r="BTU946" s="8"/>
      <c r="BTV946" s="8"/>
      <c r="BTW946" s="8"/>
      <c r="BTX946" s="8"/>
      <c r="BTY946" s="8"/>
      <c r="BTZ946" s="8"/>
      <c r="BUA946" s="8"/>
      <c r="BUB946" s="8"/>
      <c r="BUC946" s="8"/>
      <c r="BUD946" s="8"/>
      <c r="BUE946" s="8"/>
      <c r="BUF946" s="8"/>
      <c r="BUG946" s="8"/>
      <c r="BUH946" s="8"/>
      <c r="BUI946" s="8"/>
      <c r="BUJ946" s="8"/>
      <c r="BUK946" s="8"/>
      <c r="BUL946" s="8"/>
      <c r="BUM946" s="8"/>
      <c r="BUN946" s="8"/>
      <c r="BUO946" s="8"/>
      <c r="BUP946" s="8"/>
      <c r="BUQ946" s="8"/>
      <c r="BUR946" s="8"/>
      <c r="BUS946" s="8"/>
      <c r="BUT946" s="8"/>
      <c r="BUU946" s="8"/>
      <c r="BUV946" s="8"/>
      <c r="BUW946" s="8"/>
      <c r="BUX946" s="8"/>
      <c r="BUY946" s="8"/>
      <c r="BUZ946" s="8"/>
      <c r="BVA946" s="8"/>
      <c r="BVB946" s="8"/>
      <c r="BVC946" s="8"/>
      <c r="BVD946" s="8"/>
      <c r="BVE946" s="8"/>
      <c r="BVF946" s="8"/>
      <c r="BVG946" s="8"/>
      <c r="BVH946" s="8"/>
      <c r="BVI946" s="8"/>
      <c r="BVJ946" s="8"/>
      <c r="BVK946" s="8"/>
      <c r="BVL946" s="8"/>
      <c r="BVM946" s="8"/>
      <c r="BVN946" s="8"/>
      <c r="BVO946" s="8"/>
      <c r="BVP946" s="8"/>
      <c r="BVQ946" s="8"/>
      <c r="BVR946" s="8"/>
      <c r="BVS946" s="8"/>
      <c r="BVT946" s="8"/>
      <c r="BVU946" s="8"/>
      <c r="BVV946" s="8"/>
      <c r="BVW946" s="8"/>
      <c r="BVX946" s="8"/>
      <c r="BVY946" s="8"/>
      <c r="BVZ946" s="8"/>
      <c r="BWA946" s="8"/>
      <c r="BWB946" s="8"/>
      <c r="BWC946" s="8"/>
      <c r="BWD946" s="8"/>
      <c r="BWE946" s="8"/>
      <c r="BWF946" s="8"/>
      <c r="BWG946" s="8"/>
      <c r="BWH946" s="8"/>
      <c r="BWI946" s="8"/>
      <c r="BWJ946" s="8"/>
      <c r="BWK946" s="8"/>
      <c r="BWL946" s="8"/>
      <c r="BWM946" s="8"/>
      <c r="BWN946" s="8"/>
      <c r="BWO946" s="8"/>
      <c r="BWP946" s="8"/>
      <c r="BWQ946" s="8"/>
    </row>
    <row r="947" spans="1:1967" s="547" customFormat="1" ht="102" customHeight="1">
      <c r="A947" s="9" t="s">
        <v>12111</v>
      </c>
      <c r="B947" s="100" t="s">
        <v>97</v>
      </c>
      <c r="C947" s="111" t="s">
        <v>1111</v>
      </c>
      <c r="D947" s="111" t="s">
        <v>1094</v>
      </c>
      <c r="E947" s="111" t="s">
        <v>1112</v>
      </c>
      <c r="F947" s="3"/>
      <c r="G947" s="3" t="s">
        <v>385</v>
      </c>
      <c r="H947" s="20">
        <v>1</v>
      </c>
      <c r="I947" s="114">
        <v>470000000</v>
      </c>
      <c r="J947" s="21" t="s">
        <v>1314</v>
      </c>
      <c r="K947" s="139" t="s">
        <v>11621</v>
      </c>
      <c r="L947" s="137" t="s">
        <v>11555</v>
      </c>
      <c r="M947" s="140" t="s">
        <v>383</v>
      </c>
      <c r="N947" s="346" t="s">
        <v>11622</v>
      </c>
      <c r="O947" s="3" t="s">
        <v>10735</v>
      </c>
      <c r="P947" s="7" t="s">
        <v>1338</v>
      </c>
      <c r="Q947" s="3" t="s">
        <v>1186</v>
      </c>
      <c r="R947" s="24">
        <v>99</v>
      </c>
      <c r="S947" s="92">
        <v>33870</v>
      </c>
      <c r="T947" s="317">
        <f>R947*S947</f>
        <v>3353130</v>
      </c>
      <c r="U947" s="317">
        <f t="shared" ref="U947" si="378">T947*1.12</f>
        <v>3755505.6000000006</v>
      </c>
      <c r="V947" s="9" t="s">
        <v>1315</v>
      </c>
      <c r="W947" s="152" t="s">
        <v>1394</v>
      </c>
      <c r="X947" s="9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  <c r="AP947" s="8"/>
      <c r="AQ947" s="8"/>
      <c r="AR947" s="8"/>
      <c r="AS947" s="8"/>
      <c r="AT947" s="8"/>
      <c r="AU947" s="8"/>
      <c r="AV947" s="8"/>
      <c r="AW947" s="8"/>
      <c r="AX947" s="8"/>
      <c r="AY947" s="8"/>
      <c r="AZ947" s="8"/>
      <c r="BA947" s="8"/>
      <c r="BB947" s="8"/>
      <c r="BC947" s="8"/>
      <c r="BD947" s="8"/>
      <c r="BE947" s="8"/>
      <c r="BF947" s="8"/>
      <c r="BG947" s="8"/>
      <c r="BH947" s="8"/>
      <c r="BI947" s="8"/>
      <c r="BJ947" s="8"/>
      <c r="BK947" s="8"/>
      <c r="BL947" s="8"/>
      <c r="BM947" s="8"/>
      <c r="BN947" s="8"/>
      <c r="BO947" s="8"/>
      <c r="BP947" s="8"/>
      <c r="BQ947" s="8"/>
      <c r="BR947" s="8"/>
      <c r="BS947" s="8"/>
      <c r="BT947" s="8"/>
      <c r="BU947" s="8"/>
      <c r="BV947" s="8"/>
      <c r="BW947" s="8"/>
      <c r="BX947" s="8"/>
      <c r="BY947" s="8"/>
      <c r="BZ947" s="8"/>
      <c r="CA947" s="8"/>
      <c r="CB947" s="8"/>
      <c r="CC947" s="8"/>
      <c r="CD947" s="8"/>
      <c r="CE947" s="8"/>
      <c r="CF947" s="8"/>
      <c r="CG947" s="8"/>
      <c r="CH947" s="8"/>
      <c r="CI947" s="8"/>
      <c r="CJ947" s="8"/>
      <c r="CK947" s="8"/>
      <c r="CL947" s="8"/>
      <c r="CM947" s="8"/>
      <c r="CN947" s="8"/>
      <c r="CO947" s="8"/>
      <c r="CP947" s="8"/>
      <c r="CQ947" s="8"/>
      <c r="CR947" s="8"/>
      <c r="CS947" s="8"/>
      <c r="CT947" s="8"/>
      <c r="CU947" s="8"/>
      <c r="CV947" s="8"/>
      <c r="CW947" s="8"/>
      <c r="CX947" s="8"/>
      <c r="CY947" s="8"/>
      <c r="CZ947" s="8"/>
      <c r="DA947" s="8"/>
      <c r="DB947" s="8"/>
      <c r="DC947" s="8"/>
      <c r="DD947" s="8"/>
      <c r="DE947" s="8"/>
      <c r="DF947" s="8"/>
      <c r="DG947" s="8"/>
      <c r="DH947" s="8"/>
      <c r="DI947" s="8"/>
      <c r="DJ947" s="8"/>
      <c r="DK947" s="8"/>
      <c r="DL947" s="8"/>
      <c r="DM947" s="8"/>
      <c r="DN947" s="8"/>
      <c r="DO947" s="8"/>
      <c r="DP947" s="8"/>
      <c r="DQ947" s="8"/>
      <c r="DR947" s="8"/>
      <c r="DS947" s="8"/>
      <c r="DT947" s="8"/>
      <c r="DU947" s="8"/>
      <c r="DV947" s="8"/>
      <c r="DW947" s="8"/>
      <c r="DX947" s="8"/>
      <c r="DY947" s="8"/>
      <c r="DZ947" s="8"/>
      <c r="EA947" s="8"/>
      <c r="EB947" s="8"/>
      <c r="EC947" s="8"/>
      <c r="ED947" s="8"/>
      <c r="EE947" s="8"/>
      <c r="EF947" s="8"/>
      <c r="EG947" s="8"/>
      <c r="EH947" s="8"/>
      <c r="EI947" s="8"/>
      <c r="EJ947" s="8"/>
      <c r="EK947" s="8"/>
      <c r="EL947" s="8"/>
      <c r="EM947" s="8"/>
      <c r="EN947" s="8"/>
      <c r="EO947" s="8"/>
      <c r="EP947" s="8"/>
      <c r="EQ947" s="8"/>
      <c r="ER947" s="8"/>
      <c r="ES947" s="8"/>
      <c r="ET947" s="8"/>
      <c r="EU947" s="8"/>
      <c r="EV947" s="8"/>
      <c r="EW947" s="8"/>
      <c r="EX947" s="8"/>
      <c r="EY947" s="8"/>
      <c r="EZ947" s="8"/>
      <c r="FA947" s="8"/>
      <c r="FB947" s="8"/>
      <c r="FC947" s="8"/>
      <c r="FD947" s="8"/>
      <c r="FE947" s="8"/>
      <c r="FF947" s="8"/>
      <c r="FG947" s="8"/>
      <c r="FH947" s="8"/>
      <c r="FI947" s="8"/>
      <c r="FJ947" s="8"/>
      <c r="FK947" s="8"/>
      <c r="FL947" s="8"/>
      <c r="FM947" s="8"/>
      <c r="FN947" s="8"/>
      <c r="FO947" s="8"/>
      <c r="FP947" s="8"/>
      <c r="FQ947" s="8"/>
      <c r="FR947" s="8"/>
      <c r="FS947" s="8"/>
      <c r="FT947" s="8"/>
      <c r="FU947" s="8"/>
      <c r="FV947" s="8"/>
      <c r="FW947" s="8"/>
      <c r="FX947" s="8"/>
      <c r="FY947" s="8"/>
      <c r="FZ947" s="8"/>
      <c r="GA947" s="8"/>
      <c r="GB947" s="8"/>
      <c r="GC947" s="8"/>
      <c r="GD947" s="8"/>
      <c r="GE947" s="8"/>
      <c r="GF947" s="8"/>
      <c r="GG947" s="8"/>
      <c r="GH947" s="8"/>
      <c r="GI947" s="8"/>
      <c r="GJ947" s="8"/>
      <c r="GK947" s="8"/>
      <c r="GL947" s="8"/>
      <c r="GM947" s="8"/>
      <c r="GN947" s="8"/>
      <c r="GO947" s="8"/>
      <c r="GP947" s="8"/>
      <c r="GQ947" s="8"/>
      <c r="GR947" s="8"/>
      <c r="GS947" s="8"/>
      <c r="GT947" s="8"/>
      <c r="GU947" s="8"/>
      <c r="GV947" s="8"/>
      <c r="GW947" s="8"/>
      <c r="GX947" s="8"/>
      <c r="GY947" s="8"/>
      <c r="GZ947" s="8"/>
      <c r="HA947" s="8"/>
      <c r="HB947" s="8"/>
      <c r="HC947" s="8"/>
      <c r="HD947" s="8"/>
      <c r="HE947" s="8"/>
      <c r="HF947" s="8"/>
      <c r="HG947" s="8"/>
      <c r="HH947" s="8"/>
      <c r="HI947" s="8"/>
      <c r="HJ947" s="8"/>
      <c r="HK947" s="8"/>
      <c r="HL947" s="8"/>
      <c r="HM947" s="8"/>
      <c r="HN947" s="8"/>
      <c r="HO947" s="8"/>
      <c r="HP947" s="8"/>
      <c r="HQ947" s="8"/>
      <c r="HR947" s="8"/>
      <c r="HS947" s="8"/>
      <c r="HT947" s="8"/>
      <c r="HU947" s="8"/>
      <c r="HV947" s="8"/>
      <c r="HW947" s="8"/>
      <c r="HX947" s="8"/>
      <c r="HY947" s="8"/>
      <c r="HZ947" s="8"/>
      <c r="IA947" s="8"/>
      <c r="IB947" s="8"/>
      <c r="IC947" s="8"/>
      <c r="ID947" s="8"/>
      <c r="IE947" s="8"/>
      <c r="IF947" s="8"/>
      <c r="IG947" s="8"/>
      <c r="IH947" s="8"/>
      <c r="II947" s="8"/>
      <c r="IJ947" s="8"/>
      <c r="IK947" s="8"/>
      <c r="IL947" s="8"/>
      <c r="IM947" s="8"/>
      <c r="IN947" s="8"/>
      <c r="IO947" s="8"/>
      <c r="IP947" s="8"/>
      <c r="IQ947" s="8"/>
      <c r="IR947" s="8"/>
      <c r="IS947" s="8"/>
      <c r="IT947" s="8"/>
      <c r="IU947" s="8"/>
      <c r="IV947" s="8"/>
      <c r="IW947" s="8"/>
      <c r="IX947" s="8"/>
      <c r="IY947" s="8"/>
      <c r="IZ947" s="8"/>
      <c r="JA947" s="8"/>
      <c r="JB947" s="8"/>
      <c r="JC947" s="8"/>
      <c r="JD947" s="8"/>
      <c r="JE947" s="8"/>
      <c r="JF947" s="8"/>
      <c r="JG947" s="8"/>
      <c r="JH947" s="8"/>
      <c r="JI947" s="8"/>
      <c r="JJ947" s="8"/>
      <c r="JK947" s="8"/>
      <c r="JL947" s="8"/>
      <c r="JM947" s="8"/>
      <c r="JN947" s="8"/>
      <c r="JO947" s="8"/>
      <c r="JP947" s="8"/>
      <c r="JQ947" s="8"/>
      <c r="JR947" s="8"/>
      <c r="JS947" s="8"/>
      <c r="JT947" s="8"/>
      <c r="JU947" s="8"/>
      <c r="JV947" s="8"/>
      <c r="JW947" s="8"/>
      <c r="JX947" s="8"/>
      <c r="JY947" s="8"/>
      <c r="JZ947" s="8"/>
      <c r="KA947" s="8"/>
      <c r="KB947" s="8"/>
      <c r="KC947" s="8"/>
      <c r="KD947" s="8"/>
      <c r="KE947" s="8"/>
      <c r="KF947" s="8"/>
      <c r="KG947" s="8"/>
      <c r="KH947" s="8"/>
      <c r="KI947" s="8"/>
      <c r="KJ947" s="8"/>
      <c r="KK947" s="8"/>
      <c r="KL947" s="8"/>
      <c r="KM947" s="8"/>
      <c r="KN947" s="8"/>
      <c r="KO947" s="8"/>
      <c r="KP947" s="8"/>
      <c r="KQ947" s="8"/>
      <c r="KR947" s="8"/>
      <c r="KS947" s="8"/>
      <c r="KT947" s="8"/>
      <c r="KU947" s="8"/>
      <c r="KV947" s="8"/>
      <c r="KW947" s="8"/>
      <c r="KX947" s="8"/>
      <c r="KY947" s="8"/>
      <c r="KZ947" s="8"/>
      <c r="LA947" s="8"/>
      <c r="LB947" s="8"/>
      <c r="LC947" s="8"/>
      <c r="LD947" s="8"/>
      <c r="LE947" s="8"/>
      <c r="LF947" s="8"/>
      <c r="LG947" s="8"/>
      <c r="LH947" s="8"/>
      <c r="LI947" s="8"/>
      <c r="LJ947" s="8"/>
      <c r="LK947" s="8"/>
      <c r="LL947" s="8"/>
      <c r="LM947" s="8"/>
      <c r="LN947" s="8"/>
      <c r="LO947" s="8"/>
      <c r="LP947" s="8"/>
      <c r="LQ947" s="8"/>
      <c r="LR947" s="8"/>
      <c r="LS947" s="8"/>
      <c r="LT947" s="8"/>
      <c r="LU947" s="8"/>
      <c r="LV947" s="8"/>
      <c r="LW947" s="8"/>
      <c r="LX947" s="8"/>
      <c r="LY947" s="8"/>
      <c r="LZ947" s="8"/>
      <c r="MA947" s="8"/>
      <c r="MB947" s="8"/>
      <c r="MC947" s="8"/>
      <c r="MD947" s="8"/>
      <c r="ME947" s="8"/>
      <c r="MF947" s="8"/>
      <c r="MG947" s="8"/>
      <c r="MH947" s="8"/>
      <c r="MI947" s="8"/>
      <c r="MJ947" s="8"/>
      <c r="MK947" s="8"/>
      <c r="ML947" s="8"/>
      <c r="MM947" s="8"/>
      <c r="MN947" s="8"/>
      <c r="MO947" s="8"/>
      <c r="MP947" s="8"/>
      <c r="MQ947" s="8"/>
      <c r="MR947" s="8"/>
      <c r="MS947" s="8"/>
      <c r="MT947" s="8"/>
      <c r="MU947" s="8"/>
      <c r="MV947" s="8"/>
      <c r="MW947" s="8"/>
      <c r="MX947" s="8"/>
      <c r="MY947" s="8"/>
      <c r="MZ947" s="8"/>
      <c r="NA947" s="8"/>
      <c r="NB947" s="8"/>
      <c r="NC947" s="8"/>
      <c r="ND947" s="8"/>
      <c r="NE947" s="8"/>
      <c r="NF947" s="8"/>
      <c r="NG947" s="8"/>
      <c r="NH947" s="8"/>
      <c r="NI947" s="8"/>
      <c r="NJ947" s="8"/>
      <c r="NK947" s="8"/>
      <c r="NL947" s="8"/>
      <c r="NM947" s="8"/>
      <c r="NN947" s="8"/>
      <c r="NO947" s="8"/>
      <c r="NP947" s="8"/>
      <c r="NQ947" s="8"/>
      <c r="NR947" s="8"/>
      <c r="NS947" s="8"/>
      <c r="NT947" s="8"/>
      <c r="NU947" s="8"/>
      <c r="NV947" s="8"/>
      <c r="NW947" s="8"/>
      <c r="NX947" s="8"/>
      <c r="NY947" s="8"/>
      <c r="NZ947" s="8"/>
      <c r="OA947" s="8"/>
      <c r="OB947" s="8"/>
      <c r="OC947" s="8"/>
      <c r="OD947" s="8"/>
      <c r="OE947" s="8"/>
      <c r="OF947" s="8"/>
      <c r="OG947" s="8"/>
      <c r="OH947" s="8"/>
      <c r="OI947" s="8"/>
      <c r="OJ947" s="8"/>
      <c r="OK947" s="8"/>
      <c r="OL947" s="8"/>
      <c r="OM947" s="8"/>
      <c r="ON947" s="8"/>
      <c r="OO947" s="8"/>
      <c r="OP947" s="8"/>
      <c r="OQ947" s="8"/>
      <c r="OR947" s="8"/>
      <c r="OS947" s="8"/>
      <c r="OT947" s="8"/>
      <c r="OU947" s="8"/>
      <c r="OV947" s="8"/>
      <c r="OW947" s="8"/>
      <c r="OX947" s="8"/>
      <c r="OY947" s="8"/>
      <c r="OZ947" s="8"/>
      <c r="PA947" s="8"/>
      <c r="PB947" s="8"/>
      <c r="PC947" s="8"/>
      <c r="PD947" s="8"/>
      <c r="PE947" s="8"/>
      <c r="PF947" s="8"/>
      <c r="PG947" s="8"/>
      <c r="PH947" s="8"/>
      <c r="PI947" s="8"/>
      <c r="PJ947" s="8"/>
      <c r="PK947" s="8"/>
      <c r="PL947" s="8"/>
      <c r="PM947" s="8"/>
      <c r="PN947" s="8"/>
      <c r="PO947" s="8"/>
      <c r="PP947" s="8"/>
      <c r="PQ947" s="8"/>
      <c r="PR947" s="8"/>
      <c r="PS947" s="8"/>
      <c r="PT947" s="8"/>
      <c r="PU947" s="8"/>
      <c r="PV947" s="8"/>
      <c r="PW947" s="8"/>
      <c r="PX947" s="8"/>
      <c r="PY947" s="8"/>
      <c r="PZ947" s="8"/>
      <c r="QA947" s="8"/>
      <c r="QB947" s="8"/>
      <c r="QC947" s="8"/>
      <c r="QD947" s="8"/>
      <c r="QE947" s="8"/>
      <c r="QF947" s="8"/>
      <c r="QG947" s="8"/>
      <c r="QH947" s="8"/>
      <c r="QI947" s="8"/>
      <c r="QJ947" s="8"/>
      <c r="QK947" s="8"/>
      <c r="QL947" s="8"/>
      <c r="QM947" s="8"/>
      <c r="QN947" s="8"/>
      <c r="QO947" s="8"/>
      <c r="QP947" s="8"/>
      <c r="QQ947" s="8"/>
      <c r="QR947" s="8"/>
      <c r="QS947" s="8"/>
      <c r="QT947" s="8"/>
      <c r="QU947" s="8"/>
      <c r="QV947" s="8"/>
      <c r="QW947" s="8"/>
      <c r="QX947" s="8"/>
      <c r="QY947" s="8"/>
      <c r="QZ947" s="8"/>
      <c r="RA947" s="8"/>
      <c r="RB947" s="8"/>
      <c r="RC947" s="8"/>
      <c r="RD947" s="8"/>
      <c r="RE947" s="8"/>
      <c r="RF947" s="8"/>
      <c r="RG947" s="8"/>
      <c r="RH947" s="8"/>
      <c r="RI947" s="8"/>
      <c r="RJ947" s="8"/>
      <c r="RK947" s="8"/>
      <c r="RL947" s="8"/>
      <c r="RM947" s="8"/>
      <c r="RN947" s="8"/>
      <c r="RO947" s="8"/>
      <c r="RP947" s="8"/>
      <c r="RQ947" s="8"/>
      <c r="RR947" s="8"/>
      <c r="RS947" s="8"/>
      <c r="RT947" s="8"/>
      <c r="RU947" s="8"/>
      <c r="RV947" s="8"/>
      <c r="RW947" s="8"/>
      <c r="RX947" s="8"/>
      <c r="RY947" s="8"/>
      <c r="RZ947" s="8"/>
      <c r="SA947" s="8"/>
      <c r="SB947" s="8"/>
      <c r="SC947" s="8"/>
      <c r="SD947" s="8"/>
      <c r="SE947" s="8"/>
      <c r="SF947" s="8"/>
      <c r="SG947" s="8"/>
      <c r="SH947" s="8"/>
      <c r="SI947" s="8"/>
      <c r="SJ947" s="8"/>
      <c r="SK947" s="8"/>
      <c r="SL947" s="8"/>
      <c r="SM947" s="8"/>
      <c r="SN947" s="8"/>
      <c r="SO947" s="8"/>
      <c r="SP947" s="8"/>
      <c r="SQ947" s="8"/>
      <c r="SR947" s="8"/>
      <c r="SS947" s="8"/>
      <c r="ST947" s="8"/>
      <c r="SU947" s="8"/>
      <c r="SV947" s="8"/>
      <c r="SW947" s="8"/>
      <c r="SX947" s="8"/>
      <c r="SY947" s="8"/>
      <c r="SZ947" s="8"/>
      <c r="TA947" s="8"/>
      <c r="TB947" s="8"/>
      <c r="TC947" s="8"/>
      <c r="TD947" s="8"/>
      <c r="TE947" s="8"/>
      <c r="TF947" s="8"/>
      <c r="TG947" s="8"/>
      <c r="TH947" s="8"/>
      <c r="TI947" s="8"/>
      <c r="TJ947" s="8"/>
      <c r="TK947" s="8"/>
      <c r="TL947" s="8"/>
      <c r="TM947" s="8"/>
      <c r="TN947" s="8"/>
      <c r="TO947" s="8"/>
      <c r="TP947" s="8"/>
      <c r="TQ947" s="8"/>
      <c r="TR947" s="8"/>
      <c r="TS947" s="8"/>
      <c r="TT947" s="8"/>
      <c r="TU947" s="8"/>
      <c r="TV947" s="8"/>
      <c r="TW947" s="8"/>
      <c r="TX947" s="8"/>
      <c r="TY947" s="8"/>
      <c r="TZ947" s="8"/>
      <c r="UA947" s="8"/>
      <c r="UB947" s="8"/>
      <c r="UC947" s="8"/>
      <c r="UD947" s="8"/>
      <c r="UE947" s="8"/>
      <c r="UF947" s="8"/>
      <c r="UG947" s="8"/>
      <c r="UH947" s="8"/>
      <c r="UI947" s="8"/>
      <c r="UJ947" s="8"/>
      <c r="UK947" s="8"/>
      <c r="UL947" s="8"/>
      <c r="UM947" s="8"/>
      <c r="UN947" s="8"/>
      <c r="UO947" s="8"/>
      <c r="UP947" s="8"/>
      <c r="UQ947" s="8"/>
      <c r="UR947" s="8"/>
      <c r="US947" s="8"/>
      <c r="UT947" s="8"/>
      <c r="UU947" s="8"/>
      <c r="UV947" s="8"/>
      <c r="UW947" s="8"/>
      <c r="UX947" s="8"/>
      <c r="UY947" s="8"/>
      <c r="UZ947" s="8"/>
      <c r="VA947" s="8"/>
      <c r="VB947" s="8"/>
      <c r="VC947" s="8"/>
      <c r="VD947" s="8"/>
      <c r="VE947" s="8"/>
      <c r="VF947" s="8"/>
      <c r="VG947" s="8"/>
      <c r="VH947" s="8"/>
      <c r="VI947" s="8"/>
      <c r="VJ947" s="8"/>
      <c r="VK947" s="8"/>
      <c r="VL947" s="8"/>
      <c r="VM947" s="8"/>
      <c r="VN947" s="8"/>
      <c r="VO947" s="8"/>
      <c r="VP947" s="8"/>
      <c r="VQ947" s="8"/>
      <c r="VR947" s="8"/>
      <c r="VS947" s="8"/>
      <c r="VT947" s="8"/>
      <c r="VU947" s="8"/>
      <c r="VV947" s="8"/>
      <c r="VW947" s="8"/>
      <c r="VX947" s="8"/>
      <c r="VY947" s="8"/>
      <c r="VZ947" s="8"/>
      <c r="WA947" s="8"/>
      <c r="WB947" s="8"/>
      <c r="WC947" s="8"/>
      <c r="WD947" s="8"/>
      <c r="WE947" s="8"/>
      <c r="WF947" s="8"/>
      <c r="WG947" s="8"/>
      <c r="WH947" s="8"/>
      <c r="WI947" s="8"/>
      <c r="WJ947" s="8"/>
      <c r="WK947" s="8"/>
      <c r="WL947" s="8"/>
      <c r="WM947" s="8"/>
      <c r="WN947" s="8"/>
      <c r="WO947" s="8"/>
      <c r="WP947" s="8"/>
      <c r="WQ947" s="8"/>
      <c r="WR947" s="8"/>
      <c r="WS947" s="8"/>
      <c r="WT947" s="8"/>
      <c r="WU947" s="8"/>
      <c r="WV947" s="8"/>
      <c r="WW947" s="8"/>
      <c r="WX947" s="8"/>
      <c r="WY947" s="8"/>
      <c r="WZ947" s="8"/>
      <c r="XA947" s="8"/>
      <c r="XB947" s="8"/>
      <c r="XC947" s="8"/>
      <c r="XD947" s="8"/>
      <c r="XE947" s="8"/>
      <c r="XF947" s="8"/>
      <c r="XG947" s="8"/>
      <c r="XH947" s="8"/>
      <c r="XI947" s="8"/>
      <c r="XJ947" s="8"/>
      <c r="XK947" s="8"/>
      <c r="XL947" s="8"/>
      <c r="XM947" s="8"/>
      <c r="XN947" s="8"/>
      <c r="XO947" s="8"/>
      <c r="XP947" s="8"/>
      <c r="XQ947" s="8"/>
      <c r="XR947" s="8"/>
      <c r="XS947" s="8"/>
      <c r="XT947" s="8"/>
      <c r="XU947" s="8"/>
      <c r="XV947" s="8"/>
      <c r="XW947" s="8"/>
      <c r="XX947" s="8"/>
      <c r="XY947" s="8"/>
      <c r="XZ947" s="8"/>
      <c r="YA947" s="8"/>
      <c r="YB947" s="8"/>
      <c r="YC947" s="8"/>
      <c r="YD947" s="8"/>
      <c r="YE947" s="8"/>
      <c r="YF947" s="8"/>
      <c r="YG947" s="8"/>
      <c r="YH947" s="8"/>
      <c r="YI947" s="8"/>
      <c r="YJ947" s="8"/>
      <c r="YK947" s="8"/>
      <c r="YL947" s="8"/>
      <c r="YM947" s="8"/>
      <c r="YN947" s="8"/>
      <c r="YO947" s="8"/>
      <c r="YP947" s="8"/>
      <c r="YQ947" s="8"/>
      <c r="YR947" s="8"/>
      <c r="YS947" s="8"/>
      <c r="YT947" s="8"/>
      <c r="YU947" s="8"/>
      <c r="YV947" s="8"/>
      <c r="YW947" s="8"/>
      <c r="YX947" s="8"/>
      <c r="YY947" s="8"/>
      <c r="YZ947" s="8"/>
      <c r="ZA947" s="8"/>
      <c r="ZB947" s="8"/>
      <c r="ZC947" s="8"/>
      <c r="ZD947" s="8"/>
      <c r="ZE947" s="8"/>
      <c r="ZF947" s="8"/>
      <c r="ZG947" s="8"/>
      <c r="ZH947" s="8"/>
      <c r="ZI947" s="8"/>
      <c r="ZJ947" s="8"/>
      <c r="ZK947" s="8"/>
      <c r="ZL947" s="8"/>
      <c r="ZM947" s="8"/>
      <c r="ZN947" s="8"/>
      <c r="ZO947" s="8"/>
      <c r="ZP947" s="8"/>
      <c r="ZQ947" s="8"/>
      <c r="ZR947" s="8"/>
      <c r="ZS947" s="8"/>
      <c r="ZT947" s="8"/>
      <c r="ZU947" s="8"/>
      <c r="ZV947" s="8"/>
      <c r="ZW947" s="8"/>
      <c r="ZX947" s="8"/>
      <c r="ZY947" s="8"/>
      <c r="ZZ947" s="8"/>
      <c r="AAA947" s="8"/>
      <c r="AAB947" s="8"/>
      <c r="AAC947" s="8"/>
      <c r="AAD947" s="8"/>
      <c r="AAE947" s="8"/>
      <c r="AAF947" s="8"/>
      <c r="AAG947" s="8"/>
      <c r="AAH947" s="8"/>
      <c r="AAI947" s="8"/>
      <c r="AAJ947" s="8"/>
      <c r="AAK947" s="8"/>
      <c r="AAL947" s="8"/>
      <c r="AAM947" s="8"/>
      <c r="AAN947" s="8"/>
      <c r="AAO947" s="8"/>
      <c r="AAP947" s="8"/>
      <c r="AAQ947" s="8"/>
      <c r="AAR947" s="8"/>
      <c r="AAS947" s="8"/>
      <c r="AAT947" s="8"/>
      <c r="AAU947" s="8"/>
      <c r="AAV947" s="8"/>
      <c r="AAW947" s="8"/>
      <c r="AAX947" s="8"/>
      <c r="AAY947" s="8"/>
      <c r="AAZ947" s="8"/>
      <c r="ABA947" s="8"/>
      <c r="ABB947" s="8"/>
      <c r="ABC947" s="8"/>
      <c r="ABD947" s="8"/>
      <c r="ABE947" s="8"/>
      <c r="ABF947" s="8"/>
      <c r="ABG947" s="8"/>
      <c r="ABH947" s="8"/>
      <c r="ABI947" s="8"/>
      <c r="ABJ947" s="8"/>
      <c r="ABK947" s="8"/>
      <c r="ABL947" s="8"/>
      <c r="ABM947" s="8"/>
      <c r="ABN947" s="8"/>
      <c r="ABO947" s="8"/>
      <c r="ABP947" s="8"/>
      <c r="ABQ947" s="8"/>
      <c r="ABR947" s="8"/>
      <c r="ABS947" s="8"/>
      <c r="ABT947" s="8"/>
      <c r="ABU947" s="8"/>
      <c r="ABV947" s="8"/>
      <c r="ABW947" s="8"/>
      <c r="ABX947" s="8"/>
      <c r="ABY947" s="8"/>
      <c r="ABZ947" s="8"/>
      <c r="ACA947" s="8"/>
      <c r="ACB947" s="8"/>
      <c r="ACC947" s="8"/>
      <c r="ACD947" s="8"/>
      <c r="ACE947" s="8"/>
      <c r="ACF947" s="8"/>
      <c r="ACG947" s="8"/>
      <c r="ACH947" s="8"/>
      <c r="ACI947" s="8"/>
      <c r="ACJ947" s="8"/>
      <c r="ACK947" s="8"/>
      <c r="ACL947" s="8"/>
      <c r="ACM947" s="8"/>
      <c r="ACN947" s="8"/>
      <c r="ACO947" s="8"/>
      <c r="ACP947" s="8"/>
      <c r="ACQ947" s="8"/>
      <c r="ACR947" s="8"/>
      <c r="ACS947" s="8"/>
      <c r="ACT947" s="8"/>
      <c r="ACU947" s="8"/>
      <c r="ACV947" s="8"/>
      <c r="ACW947" s="8"/>
      <c r="ACX947" s="8"/>
      <c r="ACY947" s="8"/>
      <c r="ACZ947" s="8"/>
      <c r="ADA947" s="8"/>
      <c r="ADB947" s="8"/>
      <c r="ADC947" s="8"/>
      <c r="ADD947" s="8"/>
      <c r="ADE947" s="8"/>
      <c r="ADF947" s="8"/>
      <c r="ADG947" s="8"/>
      <c r="ADH947" s="8"/>
      <c r="ADI947" s="8"/>
      <c r="ADJ947" s="8"/>
      <c r="ADK947" s="8"/>
      <c r="ADL947" s="8"/>
      <c r="ADM947" s="8"/>
      <c r="ADN947" s="8"/>
      <c r="ADO947" s="8"/>
      <c r="ADP947" s="8"/>
      <c r="ADQ947" s="8"/>
      <c r="ADR947" s="8"/>
      <c r="ADS947" s="8"/>
      <c r="ADT947" s="8"/>
      <c r="ADU947" s="8"/>
      <c r="ADV947" s="8"/>
      <c r="ADW947" s="8"/>
      <c r="ADX947" s="8"/>
      <c r="ADY947" s="8"/>
      <c r="ADZ947" s="8"/>
      <c r="AEA947" s="8"/>
      <c r="AEB947" s="8"/>
      <c r="AEC947" s="8"/>
      <c r="AED947" s="8"/>
      <c r="AEE947" s="8"/>
      <c r="AEF947" s="8"/>
      <c r="AEG947" s="8"/>
      <c r="AEH947" s="8"/>
      <c r="AEI947" s="8"/>
      <c r="AEJ947" s="8"/>
      <c r="AEK947" s="8"/>
      <c r="AEL947" s="8"/>
      <c r="AEM947" s="8"/>
      <c r="AEN947" s="8"/>
      <c r="AEO947" s="8"/>
      <c r="AEP947" s="8"/>
      <c r="AEQ947" s="8"/>
      <c r="AER947" s="8"/>
      <c r="AES947" s="8"/>
      <c r="AET947" s="8"/>
      <c r="AEU947" s="8"/>
      <c r="AEV947" s="8"/>
      <c r="AEW947" s="8"/>
      <c r="AEX947" s="8"/>
      <c r="AEY947" s="8"/>
      <c r="AEZ947" s="8"/>
      <c r="AFA947" s="8"/>
      <c r="AFB947" s="8"/>
      <c r="AFC947" s="8"/>
      <c r="AFD947" s="8"/>
      <c r="AFE947" s="8"/>
      <c r="AFF947" s="8"/>
      <c r="AFG947" s="8"/>
      <c r="AFH947" s="8"/>
      <c r="AFI947" s="8"/>
      <c r="AFJ947" s="8"/>
      <c r="AFK947" s="8"/>
      <c r="AFL947" s="8"/>
      <c r="AFM947" s="8"/>
      <c r="AFN947" s="8"/>
      <c r="AFO947" s="8"/>
      <c r="AFP947" s="8"/>
      <c r="AFQ947" s="8"/>
      <c r="AFR947" s="8"/>
      <c r="AFS947" s="8"/>
      <c r="AFT947" s="8"/>
      <c r="AFU947" s="8"/>
      <c r="AFV947" s="8"/>
      <c r="AFW947" s="8"/>
      <c r="AFX947" s="8"/>
      <c r="AFY947" s="8"/>
      <c r="AFZ947" s="8"/>
      <c r="AGA947" s="8"/>
      <c r="AGB947" s="8"/>
      <c r="AGC947" s="8"/>
      <c r="AGD947" s="8"/>
      <c r="AGE947" s="8"/>
      <c r="AGF947" s="8"/>
      <c r="AGG947" s="8"/>
      <c r="AGH947" s="8"/>
      <c r="AGI947" s="8"/>
      <c r="AGJ947" s="8"/>
      <c r="AGK947" s="8"/>
      <c r="AGL947" s="8"/>
      <c r="AGM947" s="8"/>
      <c r="AGN947" s="8"/>
      <c r="AGO947" s="8"/>
      <c r="AGP947" s="8"/>
      <c r="AGQ947" s="8"/>
      <c r="AGR947" s="8"/>
      <c r="AGS947" s="8"/>
      <c r="AGT947" s="8"/>
      <c r="AGU947" s="8"/>
      <c r="AGV947" s="8"/>
      <c r="AGW947" s="8"/>
      <c r="AGX947" s="8"/>
      <c r="AGY947" s="8"/>
      <c r="AGZ947" s="8"/>
      <c r="AHA947" s="8"/>
      <c r="AHB947" s="8"/>
      <c r="AHC947" s="8"/>
      <c r="AHD947" s="8"/>
      <c r="AHE947" s="8"/>
      <c r="AHF947" s="8"/>
      <c r="AHG947" s="8"/>
      <c r="AHH947" s="8"/>
      <c r="AHI947" s="8"/>
      <c r="AHJ947" s="8"/>
      <c r="AHK947" s="8"/>
      <c r="AHL947" s="8"/>
      <c r="AHM947" s="8"/>
      <c r="AHN947" s="8"/>
      <c r="AHO947" s="8"/>
      <c r="AHP947" s="8"/>
      <c r="AHQ947" s="8"/>
      <c r="AHR947" s="8"/>
      <c r="AHS947" s="8"/>
      <c r="AHT947" s="8"/>
      <c r="AHU947" s="8"/>
      <c r="AHV947" s="8"/>
      <c r="AHW947" s="8"/>
      <c r="AHX947" s="8"/>
      <c r="AHY947" s="8"/>
      <c r="AHZ947" s="8"/>
      <c r="AIA947" s="8"/>
      <c r="AIB947" s="8"/>
      <c r="AIC947" s="8"/>
      <c r="AID947" s="8"/>
      <c r="AIE947" s="8"/>
      <c r="AIF947" s="8"/>
      <c r="AIG947" s="8"/>
      <c r="AIH947" s="8"/>
      <c r="AII947" s="8"/>
      <c r="AIJ947" s="8"/>
      <c r="AIK947" s="8"/>
      <c r="AIL947" s="8"/>
      <c r="AIM947" s="8"/>
      <c r="AIN947" s="8"/>
      <c r="AIO947" s="8"/>
      <c r="AIP947" s="8"/>
      <c r="AIQ947" s="8"/>
      <c r="AIR947" s="8"/>
      <c r="AIS947" s="8"/>
      <c r="AIT947" s="8"/>
      <c r="AIU947" s="8"/>
      <c r="AIV947" s="8"/>
      <c r="AIW947" s="8"/>
      <c r="AIX947" s="8"/>
      <c r="AIY947" s="8"/>
      <c r="AIZ947" s="8"/>
      <c r="AJA947" s="8"/>
      <c r="AJB947" s="8"/>
      <c r="AJC947" s="8"/>
      <c r="AJD947" s="8"/>
      <c r="AJE947" s="8"/>
      <c r="AJF947" s="8"/>
      <c r="AJG947" s="8"/>
      <c r="AJH947" s="8"/>
      <c r="AJI947" s="8"/>
      <c r="AJJ947" s="8"/>
      <c r="AJK947" s="8"/>
      <c r="AJL947" s="8"/>
      <c r="AJM947" s="8"/>
      <c r="AJN947" s="8"/>
      <c r="AJO947" s="8"/>
      <c r="AJP947" s="8"/>
      <c r="AJQ947" s="8"/>
      <c r="AJR947" s="8"/>
      <c r="AJS947" s="8"/>
      <c r="AJT947" s="8"/>
      <c r="AJU947" s="8"/>
      <c r="AJV947" s="8"/>
      <c r="AJW947" s="8"/>
      <c r="AJX947" s="8"/>
      <c r="AJY947" s="8"/>
      <c r="AJZ947" s="8"/>
      <c r="AKA947" s="8"/>
      <c r="AKB947" s="8"/>
      <c r="AKC947" s="8"/>
      <c r="AKD947" s="8"/>
      <c r="AKE947" s="8"/>
      <c r="AKF947" s="8"/>
      <c r="AKG947" s="8"/>
      <c r="AKH947" s="8"/>
      <c r="AKI947" s="8"/>
      <c r="AKJ947" s="8"/>
      <c r="AKK947" s="8"/>
      <c r="AKL947" s="8"/>
      <c r="AKM947" s="8"/>
      <c r="AKN947" s="8"/>
      <c r="AKO947" s="8"/>
      <c r="AKP947" s="8"/>
      <c r="AKQ947" s="8"/>
      <c r="AKR947" s="8"/>
      <c r="AKS947" s="8"/>
      <c r="AKT947" s="8"/>
      <c r="AKU947" s="8"/>
      <c r="AKV947" s="8"/>
      <c r="AKW947" s="8"/>
      <c r="AKX947" s="8"/>
      <c r="AKY947" s="8"/>
      <c r="AKZ947" s="8"/>
      <c r="ALA947" s="8"/>
      <c r="ALB947" s="8"/>
      <c r="ALC947" s="8"/>
      <c r="ALD947" s="8"/>
      <c r="ALE947" s="8"/>
      <c r="ALF947" s="8"/>
      <c r="ALG947" s="8"/>
      <c r="ALH947" s="8"/>
      <c r="ALI947" s="8"/>
      <c r="ALJ947" s="8"/>
      <c r="ALK947" s="8"/>
      <c r="ALL947" s="8"/>
      <c r="ALM947" s="8"/>
      <c r="ALN947" s="8"/>
      <c r="ALO947" s="8"/>
      <c r="ALP947" s="8"/>
      <c r="ALQ947" s="8"/>
      <c r="ALR947" s="8"/>
      <c r="ALS947" s="8"/>
      <c r="ALT947" s="8"/>
      <c r="ALU947" s="8"/>
      <c r="ALV947" s="8"/>
      <c r="ALW947" s="8"/>
      <c r="ALX947" s="8"/>
      <c r="ALY947" s="8"/>
      <c r="ALZ947" s="8"/>
      <c r="AMA947" s="8"/>
      <c r="AMB947" s="8"/>
      <c r="AMC947" s="8"/>
      <c r="AMD947" s="8"/>
      <c r="AME947" s="8"/>
      <c r="AMF947" s="8"/>
      <c r="AMG947" s="8"/>
      <c r="AMH947" s="8"/>
      <c r="AMI947" s="8"/>
      <c r="AMJ947" s="8"/>
      <c r="AMK947" s="8"/>
      <c r="AML947" s="8"/>
      <c r="AMM947" s="8"/>
      <c r="AMN947" s="8"/>
      <c r="AMO947" s="8"/>
      <c r="AMP947" s="8"/>
      <c r="AMQ947" s="8"/>
      <c r="AMR947" s="8"/>
      <c r="AMS947" s="8"/>
      <c r="AMT947" s="8"/>
      <c r="AMU947" s="8"/>
      <c r="AMV947" s="8"/>
      <c r="AMW947" s="8"/>
      <c r="AMX947" s="8"/>
      <c r="AMY947" s="8"/>
      <c r="AMZ947" s="8"/>
      <c r="ANA947" s="8"/>
      <c r="ANB947" s="8"/>
      <c r="ANC947" s="8"/>
      <c r="AND947" s="8"/>
      <c r="ANE947" s="8"/>
      <c r="ANF947" s="8"/>
      <c r="ANG947" s="8"/>
      <c r="ANH947" s="8"/>
      <c r="ANI947" s="8"/>
      <c r="ANJ947" s="8"/>
      <c r="ANK947" s="8"/>
      <c r="ANL947" s="8"/>
      <c r="ANM947" s="8"/>
      <c r="ANN947" s="8"/>
      <c r="ANO947" s="8"/>
      <c r="ANP947" s="8"/>
      <c r="ANQ947" s="8"/>
      <c r="ANR947" s="8"/>
      <c r="ANS947" s="8"/>
      <c r="ANT947" s="8"/>
      <c r="ANU947" s="8"/>
      <c r="ANV947" s="8"/>
      <c r="ANW947" s="8"/>
      <c r="ANX947" s="8"/>
      <c r="ANY947" s="8"/>
      <c r="ANZ947" s="8"/>
      <c r="AOA947" s="8"/>
      <c r="AOB947" s="8"/>
      <c r="AOC947" s="8"/>
      <c r="AOD947" s="8"/>
      <c r="AOE947" s="8"/>
      <c r="AOF947" s="8"/>
      <c r="AOG947" s="8"/>
      <c r="AOH947" s="8"/>
      <c r="AOI947" s="8"/>
      <c r="AOJ947" s="8"/>
      <c r="AOK947" s="8"/>
      <c r="AOL947" s="8"/>
      <c r="AOM947" s="8"/>
      <c r="AON947" s="8"/>
      <c r="AOO947" s="8"/>
      <c r="AOP947" s="8"/>
      <c r="AOQ947" s="8"/>
      <c r="AOR947" s="8"/>
      <c r="AOS947" s="8"/>
      <c r="AOT947" s="8"/>
      <c r="AOU947" s="8"/>
      <c r="AOV947" s="8"/>
      <c r="AOW947" s="8"/>
      <c r="AOX947" s="8"/>
      <c r="AOY947" s="8"/>
      <c r="AOZ947" s="8"/>
      <c r="APA947" s="8"/>
      <c r="APB947" s="8"/>
      <c r="APC947" s="8"/>
      <c r="APD947" s="8"/>
      <c r="APE947" s="8"/>
      <c r="APF947" s="8"/>
      <c r="APG947" s="8"/>
      <c r="APH947" s="8"/>
      <c r="API947" s="8"/>
      <c r="APJ947" s="8"/>
      <c r="APK947" s="8"/>
      <c r="APL947" s="8"/>
      <c r="APM947" s="8"/>
      <c r="APN947" s="8"/>
      <c r="APO947" s="8"/>
      <c r="APP947" s="8"/>
      <c r="APQ947" s="8"/>
      <c r="APR947" s="8"/>
      <c r="APS947" s="8"/>
      <c r="APT947" s="8"/>
      <c r="APU947" s="8"/>
      <c r="APV947" s="8"/>
      <c r="APW947" s="8"/>
      <c r="APX947" s="8"/>
      <c r="APY947" s="8"/>
      <c r="APZ947" s="8"/>
      <c r="AQA947" s="8"/>
      <c r="AQB947" s="8"/>
      <c r="AQC947" s="8"/>
      <c r="AQD947" s="8"/>
      <c r="AQE947" s="8"/>
      <c r="AQF947" s="8"/>
      <c r="AQG947" s="8"/>
      <c r="AQH947" s="8"/>
      <c r="AQI947" s="8"/>
      <c r="AQJ947" s="8"/>
      <c r="AQK947" s="8"/>
      <c r="AQL947" s="8"/>
      <c r="AQM947" s="8"/>
      <c r="AQN947" s="8"/>
      <c r="AQO947" s="8"/>
      <c r="AQP947" s="8"/>
      <c r="AQQ947" s="8"/>
      <c r="AQR947" s="8"/>
      <c r="AQS947" s="8"/>
      <c r="AQT947" s="8"/>
      <c r="AQU947" s="8"/>
      <c r="AQV947" s="8"/>
      <c r="AQW947" s="8"/>
      <c r="AQX947" s="8"/>
      <c r="AQY947" s="8"/>
      <c r="AQZ947" s="8"/>
      <c r="ARA947" s="8"/>
      <c r="ARB947" s="8"/>
      <c r="ARC947" s="8"/>
      <c r="ARD947" s="8"/>
      <c r="ARE947" s="8"/>
      <c r="ARF947" s="8"/>
      <c r="ARG947" s="8"/>
      <c r="ARH947" s="8"/>
      <c r="ARI947" s="8"/>
      <c r="ARJ947" s="8"/>
      <c r="ARK947" s="8"/>
      <c r="ARL947" s="8"/>
      <c r="ARM947" s="8"/>
      <c r="ARN947" s="8"/>
      <c r="ARO947" s="8"/>
      <c r="ARP947" s="8"/>
      <c r="ARQ947" s="8"/>
      <c r="ARR947" s="8"/>
      <c r="ARS947" s="8"/>
      <c r="ART947" s="8"/>
      <c r="ARU947" s="8"/>
      <c r="ARV947" s="8"/>
      <c r="ARW947" s="8"/>
      <c r="ARX947" s="8"/>
      <c r="ARY947" s="8"/>
      <c r="ARZ947" s="8"/>
      <c r="ASA947" s="8"/>
      <c r="ASB947" s="8"/>
      <c r="ASC947" s="8"/>
      <c r="ASD947" s="8"/>
      <c r="ASE947" s="8"/>
      <c r="ASF947" s="8"/>
      <c r="ASG947" s="8"/>
      <c r="ASH947" s="8"/>
      <c r="ASI947" s="8"/>
      <c r="ASJ947" s="8"/>
      <c r="ASK947" s="8"/>
      <c r="ASL947" s="8"/>
      <c r="ASM947" s="8"/>
      <c r="ASN947" s="8"/>
      <c r="ASO947" s="8"/>
      <c r="ASP947" s="8"/>
      <c r="ASQ947" s="8"/>
      <c r="ASR947" s="8"/>
      <c r="ASS947" s="8"/>
      <c r="AST947" s="8"/>
      <c r="ASU947" s="8"/>
      <c r="ASV947" s="8"/>
      <c r="ASW947" s="8"/>
      <c r="ASX947" s="8"/>
      <c r="ASY947" s="8"/>
      <c r="ASZ947" s="8"/>
      <c r="ATA947" s="8"/>
      <c r="ATB947" s="8"/>
      <c r="ATC947" s="8"/>
      <c r="ATD947" s="8"/>
      <c r="ATE947" s="8"/>
      <c r="ATF947" s="8"/>
      <c r="ATG947" s="8"/>
      <c r="ATH947" s="8"/>
      <c r="ATI947" s="8"/>
      <c r="ATJ947" s="8"/>
      <c r="ATK947" s="8"/>
      <c r="ATL947" s="8"/>
      <c r="ATM947" s="8"/>
      <c r="ATN947" s="8"/>
      <c r="ATO947" s="8"/>
      <c r="ATP947" s="8"/>
      <c r="ATQ947" s="8"/>
      <c r="ATR947" s="8"/>
      <c r="ATS947" s="8"/>
      <c r="ATT947" s="8"/>
      <c r="ATU947" s="8"/>
      <c r="ATV947" s="8"/>
      <c r="ATW947" s="8"/>
      <c r="ATX947" s="8"/>
      <c r="ATY947" s="8"/>
      <c r="ATZ947" s="8"/>
      <c r="AUA947" s="8"/>
      <c r="AUB947" s="8"/>
      <c r="AUC947" s="8"/>
      <c r="AUD947" s="8"/>
      <c r="AUE947" s="8"/>
      <c r="AUF947" s="8"/>
      <c r="AUG947" s="8"/>
      <c r="AUH947" s="8"/>
      <c r="AUI947" s="8"/>
      <c r="AUJ947" s="8"/>
      <c r="AUK947" s="8"/>
      <c r="AUL947" s="8"/>
      <c r="AUM947" s="8"/>
      <c r="AUN947" s="8"/>
      <c r="AUO947" s="8"/>
      <c r="AUP947" s="8"/>
      <c r="AUQ947" s="8"/>
      <c r="AUR947" s="8"/>
      <c r="AUS947" s="8"/>
      <c r="AUT947" s="8"/>
      <c r="AUU947" s="8"/>
      <c r="AUV947" s="8"/>
      <c r="AUW947" s="8"/>
      <c r="AUX947" s="8"/>
      <c r="AUY947" s="8"/>
      <c r="AUZ947" s="8"/>
      <c r="AVA947" s="8"/>
      <c r="AVB947" s="8"/>
      <c r="AVC947" s="8"/>
      <c r="AVD947" s="8"/>
      <c r="AVE947" s="8"/>
      <c r="AVF947" s="8"/>
      <c r="AVG947" s="8"/>
      <c r="AVH947" s="8"/>
      <c r="AVI947" s="8"/>
      <c r="AVJ947" s="8"/>
      <c r="AVK947" s="8"/>
      <c r="AVL947" s="8"/>
      <c r="AVM947" s="8"/>
      <c r="AVN947" s="8"/>
      <c r="AVO947" s="8"/>
      <c r="AVP947" s="8"/>
      <c r="AVQ947" s="8"/>
      <c r="AVR947" s="8"/>
      <c r="AVS947" s="8"/>
      <c r="AVT947" s="8"/>
      <c r="AVU947" s="8"/>
      <c r="AVV947" s="8"/>
      <c r="AVW947" s="8"/>
      <c r="AVX947" s="8"/>
      <c r="AVY947" s="8"/>
      <c r="AVZ947" s="8"/>
      <c r="AWA947" s="8"/>
      <c r="AWB947" s="8"/>
      <c r="AWC947" s="8"/>
      <c r="AWD947" s="8"/>
      <c r="AWE947" s="8"/>
      <c r="AWF947" s="8"/>
      <c r="AWG947" s="8"/>
      <c r="AWH947" s="8"/>
      <c r="AWI947" s="8"/>
      <c r="AWJ947" s="8"/>
      <c r="AWK947" s="8"/>
      <c r="AWL947" s="8"/>
      <c r="AWM947" s="8"/>
      <c r="AWN947" s="8"/>
      <c r="AWO947" s="8"/>
      <c r="AWP947" s="8"/>
      <c r="AWQ947" s="8"/>
      <c r="AWR947" s="8"/>
      <c r="AWS947" s="8"/>
      <c r="AWT947" s="8"/>
      <c r="AWU947" s="8"/>
      <c r="AWV947" s="8"/>
      <c r="AWW947" s="8"/>
      <c r="AWX947" s="8"/>
      <c r="AWY947" s="8"/>
      <c r="AWZ947" s="8"/>
      <c r="AXA947" s="8"/>
      <c r="AXB947" s="8"/>
      <c r="AXC947" s="8"/>
      <c r="AXD947" s="8"/>
      <c r="AXE947" s="8"/>
      <c r="AXF947" s="8"/>
      <c r="AXG947" s="8"/>
      <c r="AXH947" s="8"/>
      <c r="AXI947" s="8"/>
      <c r="AXJ947" s="8"/>
      <c r="AXK947" s="8"/>
      <c r="AXL947" s="8"/>
      <c r="AXM947" s="8"/>
      <c r="AXN947" s="8"/>
      <c r="AXO947" s="8"/>
      <c r="AXP947" s="8"/>
      <c r="AXQ947" s="8"/>
      <c r="AXR947" s="8"/>
      <c r="AXS947" s="8"/>
      <c r="AXT947" s="8"/>
      <c r="AXU947" s="8"/>
      <c r="AXV947" s="8"/>
      <c r="AXW947" s="8"/>
      <c r="AXX947" s="8"/>
      <c r="AXY947" s="8"/>
      <c r="AXZ947" s="8"/>
      <c r="AYA947" s="8"/>
      <c r="AYB947" s="8"/>
      <c r="AYC947" s="8"/>
      <c r="AYD947" s="8"/>
      <c r="AYE947" s="8"/>
      <c r="AYF947" s="8"/>
      <c r="AYG947" s="8"/>
      <c r="AYH947" s="8"/>
      <c r="AYI947" s="8"/>
      <c r="AYJ947" s="8"/>
      <c r="AYK947" s="8"/>
      <c r="AYL947" s="8"/>
      <c r="AYM947" s="8"/>
      <c r="AYN947" s="8"/>
      <c r="AYO947" s="8"/>
      <c r="AYP947" s="8"/>
      <c r="AYQ947" s="8"/>
      <c r="AYR947" s="8"/>
      <c r="AYS947" s="8"/>
      <c r="AYT947" s="8"/>
      <c r="AYU947" s="8"/>
      <c r="AYV947" s="8"/>
      <c r="AYW947" s="8"/>
      <c r="AYX947" s="8"/>
      <c r="AYY947" s="8"/>
      <c r="AYZ947" s="8"/>
      <c r="AZA947" s="8"/>
      <c r="AZB947" s="8"/>
      <c r="AZC947" s="8"/>
      <c r="AZD947" s="8"/>
      <c r="AZE947" s="8"/>
      <c r="AZF947" s="8"/>
      <c r="AZG947" s="8"/>
      <c r="AZH947" s="8"/>
      <c r="AZI947" s="8"/>
      <c r="AZJ947" s="8"/>
      <c r="AZK947" s="8"/>
      <c r="AZL947" s="8"/>
      <c r="AZM947" s="8"/>
      <c r="AZN947" s="8"/>
      <c r="AZO947" s="8"/>
      <c r="AZP947" s="8"/>
      <c r="AZQ947" s="8"/>
      <c r="AZR947" s="8"/>
      <c r="AZS947" s="8"/>
      <c r="AZT947" s="8"/>
      <c r="AZU947" s="8"/>
      <c r="AZV947" s="8"/>
      <c r="AZW947" s="8"/>
      <c r="AZX947" s="8"/>
      <c r="AZY947" s="8"/>
      <c r="AZZ947" s="8"/>
      <c r="BAA947" s="8"/>
      <c r="BAB947" s="8"/>
      <c r="BAC947" s="8"/>
      <c r="BAD947" s="8"/>
      <c r="BAE947" s="8"/>
      <c r="BAF947" s="8"/>
      <c r="BAG947" s="8"/>
      <c r="BAH947" s="8"/>
      <c r="BAI947" s="8"/>
      <c r="BAJ947" s="8"/>
      <c r="BAK947" s="8"/>
      <c r="BAL947" s="8"/>
      <c r="BAM947" s="8"/>
      <c r="BAN947" s="8"/>
      <c r="BAO947" s="8"/>
      <c r="BAP947" s="8"/>
      <c r="BAQ947" s="8"/>
      <c r="BAR947" s="8"/>
      <c r="BAS947" s="8"/>
      <c r="BAT947" s="8"/>
      <c r="BAU947" s="8"/>
      <c r="BAV947" s="8"/>
      <c r="BAW947" s="8"/>
      <c r="BAX947" s="8"/>
      <c r="BAY947" s="8"/>
      <c r="BAZ947" s="8"/>
      <c r="BBA947" s="8"/>
      <c r="BBB947" s="8"/>
      <c r="BBC947" s="8"/>
      <c r="BBD947" s="8"/>
      <c r="BBE947" s="8"/>
      <c r="BBF947" s="8"/>
      <c r="BBG947" s="8"/>
      <c r="BBH947" s="8"/>
      <c r="BBI947" s="8"/>
      <c r="BBJ947" s="8"/>
      <c r="BBK947" s="8"/>
      <c r="BBL947" s="8"/>
      <c r="BBM947" s="8"/>
      <c r="BBN947" s="8"/>
      <c r="BBO947" s="8"/>
      <c r="BBP947" s="8"/>
      <c r="BBQ947" s="8"/>
      <c r="BBR947" s="8"/>
      <c r="BBS947" s="8"/>
      <c r="BBT947" s="8"/>
      <c r="BBU947" s="8"/>
      <c r="BBV947" s="8"/>
      <c r="BBW947" s="8"/>
      <c r="BBX947" s="8"/>
      <c r="BBY947" s="8"/>
      <c r="BBZ947" s="8"/>
      <c r="BCA947" s="8"/>
      <c r="BCB947" s="8"/>
      <c r="BCC947" s="8"/>
      <c r="BCD947" s="8"/>
      <c r="BCE947" s="8"/>
      <c r="BCF947" s="8"/>
      <c r="BCG947" s="8"/>
      <c r="BCH947" s="8"/>
      <c r="BCI947" s="8"/>
      <c r="BCJ947" s="8"/>
      <c r="BCK947" s="8"/>
      <c r="BCL947" s="8"/>
      <c r="BCM947" s="8"/>
      <c r="BCN947" s="8"/>
      <c r="BCO947" s="8"/>
      <c r="BCP947" s="8"/>
      <c r="BCQ947" s="8"/>
      <c r="BCR947" s="8"/>
      <c r="BCS947" s="8"/>
      <c r="BCT947" s="8"/>
      <c r="BCU947" s="8"/>
      <c r="BCV947" s="8"/>
      <c r="BCW947" s="8"/>
      <c r="BCX947" s="8"/>
      <c r="BCY947" s="8"/>
      <c r="BCZ947" s="8"/>
      <c r="BDA947" s="8"/>
      <c r="BDB947" s="8"/>
      <c r="BDC947" s="8"/>
      <c r="BDD947" s="8"/>
      <c r="BDE947" s="8"/>
      <c r="BDF947" s="8"/>
      <c r="BDG947" s="8"/>
      <c r="BDH947" s="8"/>
      <c r="BDI947" s="8"/>
      <c r="BDJ947" s="8"/>
      <c r="BDK947" s="8"/>
      <c r="BDL947" s="8"/>
      <c r="BDM947" s="8"/>
      <c r="BDN947" s="8"/>
      <c r="BDO947" s="8"/>
      <c r="BDP947" s="8"/>
      <c r="BDQ947" s="8"/>
      <c r="BDR947" s="8"/>
      <c r="BDS947" s="8"/>
      <c r="BDT947" s="8"/>
      <c r="BDU947" s="8"/>
      <c r="BDV947" s="8"/>
      <c r="BDW947" s="8"/>
      <c r="BDX947" s="8"/>
      <c r="BDY947" s="8"/>
      <c r="BDZ947" s="8"/>
      <c r="BEA947" s="8"/>
      <c r="BEB947" s="8"/>
      <c r="BEC947" s="8"/>
      <c r="BED947" s="8"/>
      <c r="BEE947" s="8"/>
      <c r="BEF947" s="8"/>
      <c r="BEG947" s="8"/>
      <c r="BEH947" s="8"/>
      <c r="BEI947" s="8"/>
      <c r="BEJ947" s="8"/>
      <c r="BEK947" s="8"/>
      <c r="BEL947" s="8"/>
      <c r="BEM947" s="8"/>
      <c r="BEN947" s="8"/>
      <c r="BEO947" s="8"/>
      <c r="BEP947" s="8"/>
      <c r="BEQ947" s="8"/>
      <c r="BER947" s="8"/>
      <c r="BES947" s="8"/>
      <c r="BET947" s="8"/>
      <c r="BEU947" s="8"/>
      <c r="BEV947" s="8"/>
      <c r="BEW947" s="8"/>
      <c r="BEX947" s="8"/>
      <c r="BEY947" s="8"/>
      <c r="BEZ947" s="8"/>
      <c r="BFA947" s="8"/>
      <c r="BFB947" s="8"/>
      <c r="BFC947" s="8"/>
      <c r="BFD947" s="8"/>
      <c r="BFE947" s="8"/>
      <c r="BFF947" s="8"/>
      <c r="BFG947" s="8"/>
      <c r="BFH947" s="8"/>
      <c r="BFI947" s="8"/>
      <c r="BFJ947" s="8"/>
      <c r="BFK947" s="8"/>
      <c r="BFL947" s="8"/>
      <c r="BFM947" s="8"/>
      <c r="BFN947" s="8"/>
      <c r="BFO947" s="8"/>
      <c r="BFP947" s="8"/>
      <c r="BFQ947" s="8"/>
      <c r="BFR947" s="8"/>
      <c r="BFS947" s="8"/>
      <c r="BFT947" s="8"/>
      <c r="BFU947" s="8"/>
      <c r="BFV947" s="8"/>
      <c r="BFW947" s="8"/>
      <c r="BFX947" s="8"/>
      <c r="BFY947" s="8"/>
      <c r="BFZ947" s="8"/>
      <c r="BGA947" s="8"/>
      <c r="BGB947" s="8"/>
      <c r="BGC947" s="8"/>
      <c r="BGD947" s="8"/>
      <c r="BGE947" s="8"/>
      <c r="BGF947" s="8"/>
      <c r="BGG947" s="8"/>
      <c r="BGH947" s="8"/>
      <c r="BGI947" s="8"/>
      <c r="BGJ947" s="8"/>
      <c r="BGK947" s="8"/>
      <c r="BGL947" s="8"/>
      <c r="BGM947" s="8"/>
      <c r="BGN947" s="8"/>
      <c r="BGO947" s="8"/>
      <c r="BGP947" s="8"/>
      <c r="BGQ947" s="8"/>
      <c r="BGR947" s="8"/>
      <c r="BGS947" s="8"/>
      <c r="BGT947" s="8"/>
      <c r="BGU947" s="8"/>
      <c r="BGV947" s="8"/>
      <c r="BGW947" s="8"/>
      <c r="BGX947" s="8"/>
      <c r="BGY947" s="8"/>
      <c r="BGZ947" s="8"/>
      <c r="BHA947" s="8"/>
      <c r="BHB947" s="8"/>
      <c r="BHC947" s="8"/>
      <c r="BHD947" s="8"/>
      <c r="BHE947" s="8"/>
      <c r="BHF947" s="8"/>
      <c r="BHG947" s="8"/>
      <c r="BHH947" s="8"/>
      <c r="BHI947" s="8"/>
      <c r="BHJ947" s="8"/>
      <c r="BHK947" s="8"/>
      <c r="BHL947" s="8"/>
      <c r="BHM947" s="8"/>
      <c r="BHN947" s="8"/>
      <c r="BHO947" s="8"/>
      <c r="BHP947" s="8"/>
      <c r="BHQ947" s="8"/>
      <c r="BHR947" s="8"/>
      <c r="BHS947" s="8"/>
      <c r="BHT947" s="8"/>
      <c r="BHU947" s="8"/>
      <c r="BHV947" s="8"/>
      <c r="BHW947" s="8"/>
      <c r="BHX947" s="8"/>
      <c r="BHY947" s="8"/>
      <c r="BHZ947" s="8"/>
      <c r="BIA947" s="8"/>
      <c r="BIB947" s="8"/>
      <c r="BIC947" s="8"/>
      <c r="BID947" s="8"/>
      <c r="BIE947" s="8"/>
      <c r="BIF947" s="8"/>
      <c r="BIG947" s="8"/>
      <c r="BIH947" s="8"/>
      <c r="BII947" s="8"/>
      <c r="BIJ947" s="8"/>
      <c r="BIK947" s="8"/>
      <c r="BIL947" s="8"/>
      <c r="BIM947" s="8"/>
      <c r="BIN947" s="8"/>
      <c r="BIO947" s="8"/>
      <c r="BIP947" s="8"/>
      <c r="BIQ947" s="8"/>
      <c r="BIR947" s="8"/>
      <c r="BIS947" s="8"/>
      <c r="BIT947" s="8"/>
      <c r="BIU947" s="8"/>
      <c r="BIV947" s="8"/>
      <c r="BIW947" s="8"/>
      <c r="BIX947" s="8"/>
      <c r="BIY947" s="8"/>
      <c r="BIZ947" s="8"/>
      <c r="BJA947" s="8"/>
      <c r="BJB947" s="8"/>
      <c r="BJC947" s="8"/>
      <c r="BJD947" s="8"/>
      <c r="BJE947" s="8"/>
      <c r="BJF947" s="8"/>
      <c r="BJG947" s="8"/>
      <c r="BJH947" s="8"/>
      <c r="BJI947" s="8"/>
      <c r="BJJ947" s="8"/>
      <c r="BJK947" s="8"/>
      <c r="BJL947" s="8"/>
      <c r="BJM947" s="8"/>
      <c r="BJN947" s="8"/>
      <c r="BJO947" s="8"/>
      <c r="BJP947" s="8"/>
      <c r="BJQ947" s="8"/>
      <c r="BJR947" s="8"/>
      <c r="BJS947" s="8"/>
      <c r="BJT947" s="8"/>
      <c r="BJU947" s="8"/>
      <c r="BJV947" s="8"/>
      <c r="BJW947" s="8"/>
      <c r="BJX947" s="8"/>
      <c r="BJY947" s="8"/>
      <c r="BJZ947" s="8"/>
      <c r="BKA947" s="8"/>
      <c r="BKB947" s="8"/>
      <c r="BKC947" s="8"/>
      <c r="BKD947" s="8"/>
      <c r="BKE947" s="8"/>
      <c r="BKF947" s="8"/>
      <c r="BKG947" s="8"/>
      <c r="BKH947" s="8"/>
      <c r="BKI947" s="8"/>
      <c r="BKJ947" s="8"/>
      <c r="BKK947" s="8"/>
      <c r="BKL947" s="8"/>
      <c r="BKM947" s="8"/>
      <c r="BKN947" s="8"/>
      <c r="BKO947" s="8"/>
      <c r="BKP947" s="8"/>
      <c r="BKQ947" s="8"/>
      <c r="BKR947" s="8"/>
      <c r="BKS947" s="8"/>
      <c r="BKT947" s="8"/>
      <c r="BKU947" s="8"/>
      <c r="BKV947" s="8"/>
      <c r="BKW947" s="8"/>
      <c r="BKX947" s="8"/>
      <c r="BKY947" s="8"/>
      <c r="BKZ947" s="8"/>
      <c r="BLA947" s="8"/>
      <c r="BLB947" s="8"/>
      <c r="BLC947" s="8"/>
      <c r="BLD947" s="8"/>
      <c r="BLE947" s="8"/>
      <c r="BLF947" s="8"/>
      <c r="BLG947" s="8"/>
      <c r="BLH947" s="8"/>
      <c r="BLI947" s="8"/>
      <c r="BLJ947" s="8"/>
      <c r="BLK947" s="8"/>
      <c r="BLL947" s="8"/>
      <c r="BLM947" s="8"/>
      <c r="BLN947" s="8"/>
      <c r="BLO947" s="8"/>
      <c r="BLP947" s="8"/>
      <c r="BLQ947" s="8"/>
      <c r="BLR947" s="8"/>
      <c r="BLS947" s="8"/>
      <c r="BLT947" s="8"/>
      <c r="BLU947" s="8"/>
      <c r="BLV947" s="8"/>
      <c r="BLW947" s="8"/>
      <c r="BLX947" s="8"/>
      <c r="BLY947" s="8"/>
      <c r="BLZ947" s="8"/>
      <c r="BMA947" s="8"/>
      <c r="BMB947" s="8"/>
      <c r="BMC947" s="8"/>
      <c r="BMD947" s="8"/>
      <c r="BME947" s="8"/>
      <c r="BMF947" s="8"/>
      <c r="BMG947" s="8"/>
      <c r="BMH947" s="8"/>
      <c r="BMI947" s="8"/>
      <c r="BMJ947" s="8"/>
      <c r="BMK947" s="8"/>
      <c r="BML947" s="8"/>
      <c r="BMM947" s="8"/>
      <c r="BMN947" s="8"/>
      <c r="BMO947" s="8"/>
      <c r="BMP947" s="8"/>
      <c r="BMQ947" s="8"/>
      <c r="BMR947" s="8"/>
      <c r="BMS947" s="8"/>
      <c r="BMT947" s="8"/>
      <c r="BMU947" s="8"/>
      <c r="BMV947" s="8"/>
      <c r="BMW947" s="8"/>
      <c r="BMX947" s="8"/>
      <c r="BMY947" s="8"/>
      <c r="BMZ947" s="8"/>
      <c r="BNA947" s="8"/>
      <c r="BNB947" s="8"/>
      <c r="BNC947" s="8"/>
      <c r="BND947" s="8"/>
      <c r="BNE947" s="8"/>
      <c r="BNF947" s="8"/>
      <c r="BNG947" s="8"/>
      <c r="BNH947" s="8"/>
      <c r="BNI947" s="8"/>
      <c r="BNJ947" s="8"/>
      <c r="BNK947" s="8"/>
      <c r="BNL947" s="8"/>
      <c r="BNM947" s="8"/>
      <c r="BNN947" s="8"/>
      <c r="BNO947" s="8"/>
      <c r="BNP947" s="8"/>
      <c r="BNQ947" s="8"/>
      <c r="BNR947" s="8"/>
      <c r="BNS947" s="8"/>
      <c r="BNT947" s="8"/>
      <c r="BNU947" s="8"/>
      <c r="BNV947" s="8"/>
      <c r="BNW947" s="8"/>
      <c r="BNX947" s="8"/>
      <c r="BNY947" s="8"/>
      <c r="BNZ947" s="8"/>
      <c r="BOA947" s="8"/>
      <c r="BOB947" s="8"/>
      <c r="BOC947" s="8"/>
      <c r="BOD947" s="8"/>
      <c r="BOE947" s="8"/>
      <c r="BOF947" s="8"/>
      <c r="BOG947" s="8"/>
      <c r="BOH947" s="8"/>
      <c r="BOI947" s="8"/>
      <c r="BOJ947" s="8"/>
      <c r="BOK947" s="8"/>
      <c r="BOL947" s="8"/>
      <c r="BOM947" s="8"/>
      <c r="BON947" s="8"/>
      <c r="BOO947" s="8"/>
      <c r="BOP947" s="8"/>
      <c r="BOQ947" s="8"/>
      <c r="BOR947" s="8"/>
      <c r="BOS947" s="8"/>
      <c r="BOT947" s="8"/>
      <c r="BOU947" s="8"/>
      <c r="BOV947" s="8"/>
      <c r="BOW947" s="8"/>
      <c r="BOX947" s="8"/>
      <c r="BOY947" s="8"/>
      <c r="BOZ947" s="8"/>
      <c r="BPA947" s="8"/>
      <c r="BPB947" s="8"/>
      <c r="BPC947" s="8"/>
      <c r="BPD947" s="8"/>
      <c r="BPE947" s="8"/>
      <c r="BPF947" s="8"/>
      <c r="BPG947" s="8"/>
      <c r="BPH947" s="8"/>
      <c r="BPI947" s="8"/>
      <c r="BPJ947" s="8"/>
      <c r="BPK947" s="8"/>
      <c r="BPL947" s="8"/>
      <c r="BPM947" s="8"/>
      <c r="BPN947" s="8"/>
      <c r="BPO947" s="8"/>
      <c r="BPP947" s="8"/>
      <c r="BPQ947" s="8"/>
      <c r="BPR947" s="8"/>
      <c r="BPS947" s="8"/>
      <c r="BPT947" s="8"/>
      <c r="BPU947" s="8"/>
      <c r="BPV947" s="8"/>
      <c r="BPW947" s="8"/>
      <c r="BPX947" s="8"/>
      <c r="BPY947" s="8"/>
      <c r="BPZ947" s="8"/>
      <c r="BQA947" s="8"/>
      <c r="BQB947" s="8"/>
      <c r="BQC947" s="8"/>
      <c r="BQD947" s="8"/>
      <c r="BQE947" s="8"/>
      <c r="BQF947" s="8"/>
      <c r="BQG947" s="8"/>
      <c r="BQH947" s="8"/>
      <c r="BQI947" s="8"/>
      <c r="BQJ947" s="8"/>
      <c r="BQK947" s="8"/>
      <c r="BQL947" s="8"/>
      <c r="BQM947" s="8"/>
      <c r="BQN947" s="8"/>
      <c r="BQO947" s="8"/>
      <c r="BQP947" s="8"/>
      <c r="BQQ947" s="8"/>
      <c r="BQR947" s="8"/>
      <c r="BQS947" s="8"/>
      <c r="BQT947" s="8"/>
      <c r="BQU947" s="8"/>
      <c r="BQV947" s="8"/>
      <c r="BQW947" s="8"/>
      <c r="BQX947" s="8"/>
      <c r="BQY947" s="8"/>
      <c r="BQZ947" s="8"/>
      <c r="BRA947" s="8"/>
      <c r="BRB947" s="8"/>
      <c r="BRC947" s="8"/>
      <c r="BRD947" s="8"/>
      <c r="BRE947" s="8"/>
      <c r="BRF947" s="8"/>
      <c r="BRG947" s="8"/>
      <c r="BRH947" s="8"/>
      <c r="BRI947" s="8"/>
      <c r="BRJ947" s="8"/>
      <c r="BRK947" s="8"/>
      <c r="BRL947" s="8"/>
      <c r="BRM947" s="8"/>
      <c r="BRN947" s="8"/>
      <c r="BRO947" s="8"/>
      <c r="BRP947" s="8"/>
      <c r="BRQ947" s="8"/>
      <c r="BRR947" s="8"/>
      <c r="BRS947" s="8"/>
      <c r="BRT947" s="8"/>
      <c r="BRU947" s="8"/>
      <c r="BRV947" s="8"/>
      <c r="BRW947" s="8"/>
      <c r="BRX947" s="8"/>
      <c r="BRY947" s="8"/>
      <c r="BRZ947" s="8"/>
      <c r="BSA947" s="8"/>
      <c r="BSB947" s="8"/>
      <c r="BSC947" s="8"/>
      <c r="BSD947" s="8"/>
      <c r="BSE947" s="8"/>
      <c r="BSF947" s="8"/>
      <c r="BSG947" s="8"/>
      <c r="BSH947" s="8"/>
      <c r="BSI947" s="8"/>
      <c r="BSJ947" s="8"/>
      <c r="BSK947" s="8"/>
      <c r="BSL947" s="8"/>
      <c r="BSM947" s="8"/>
      <c r="BSN947" s="8"/>
      <c r="BSO947" s="8"/>
      <c r="BSP947" s="8"/>
      <c r="BSQ947" s="8"/>
      <c r="BSR947" s="8"/>
      <c r="BSS947" s="8"/>
      <c r="BST947" s="8"/>
      <c r="BSU947" s="8"/>
      <c r="BSV947" s="8"/>
      <c r="BSW947" s="8"/>
      <c r="BSX947" s="8"/>
      <c r="BSY947" s="8"/>
      <c r="BSZ947" s="8"/>
      <c r="BTA947" s="8"/>
      <c r="BTB947" s="8"/>
      <c r="BTC947" s="8"/>
      <c r="BTD947" s="8"/>
      <c r="BTE947" s="8"/>
      <c r="BTF947" s="8"/>
      <c r="BTG947" s="8"/>
      <c r="BTH947" s="8"/>
      <c r="BTI947" s="8"/>
      <c r="BTJ947" s="8"/>
      <c r="BTK947" s="8"/>
      <c r="BTL947" s="8"/>
      <c r="BTM947" s="8"/>
      <c r="BTN947" s="8"/>
      <c r="BTO947" s="8"/>
      <c r="BTP947" s="8"/>
      <c r="BTQ947" s="8"/>
      <c r="BTR947" s="8"/>
      <c r="BTS947" s="8"/>
      <c r="BTT947" s="8"/>
      <c r="BTU947" s="8"/>
      <c r="BTV947" s="8"/>
      <c r="BTW947" s="8"/>
      <c r="BTX947" s="8"/>
      <c r="BTY947" s="8"/>
      <c r="BTZ947" s="8"/>
      <c r="BUA947" s="8"/>
      <c r="BUB947" s="8"/>
      <c r="BUC947" s="8"/>
      <c r="BUD947" s="8"/>
      <c r="BUE947" s="8"/>
      <c r="BUF947" s="8"/>
      <c r="BUG947" s="8"/>
      <c r="BUH947" s="8"/>
      <c r="BUI947" s="8"/>
      <c r="BUJ947" s="8"/>
      <c r="BUK947" s="8"/>
      <c r="BUL947" s="8"/>
      <c r="BUM947" s="8"/>
      <c r="BUN947" s="8"/>
      <c r="BUO947" s="8"/>
      <c r="BUP947" s="8"/>
      <c r="BUQ947" s="8"/>
      <c r="BUR947" s="8"/>
      <c r="BUS947" s="8"/>
      <c r="BUT947" s="8"/>
      <c r="BUU947" s="8"/>
      <c r="BUV947" s="8"/>
      <c r="BUW947" s="8"/>
      <c r="BUX947" s="8"/>
      <c r="BUY947" s="8"/>
      <c r="BUZ947" s="8"/>
      <c r="BVA947" s="8"/>
      <c r="BVB947" s="8"/>
      <c r="BVC947" s="8"/>
      <c r="BVD947" s="8"/>
      <c r="BVE947" s="8"/>
      <c r="BVF947" s="8"/>
      <c r="BVG947" s="8"/>
      <c r="BVH947" s="8"/>
      <c r="BVI947" s="8"/>
      <c r="BVJ947" s="8"/>
      <c r="BVK947" s="8"/>
      <c r="BVL947" s="8"/>
      <c r="BVM947" s="8"/>
      <c r="BVN947" s="8"/>
      <c r="BVO947" s="8"/>
      <c r="BVP947" s="8"/>
      <c r="BVQ947" s="8"/>
      <c r="BVR947" s="8"/>
      <c r="BVS947" s="8"/>
      <c r="BVT947" s="8"/>
      <c r="BVU947" s="8"/>
      <c r="BVV947" s="8"/>
      <c r="BVW947" s="8"/>
      <c r="BVX947" s="8"/>
      <c r="BVY947" s="8"/>
      <c r="BVZ947" s="8"/>
      <c r="BWA947" s="8"/>
      <c r="BWB947" s="8"/>
      <c r="BWC947" s="8"/>
      <c r="BWD947" s="8"/>
      <c r="BWE947" s="8"/>
      <c r="BWF947" s="8"/>
      <c r="BWG947" s="8"/>
      <c r="BWH947" s="8"/>
      <c r="BWI947" s="8"/>
      <c r="BWJ947" s="8"/>
      <c r="BWK947" s="8"/>
      <c r="BWL947" s="8"/>
      <c r="BWM947" s="8"/>
      <c r="BWN947" s="8"/>
      <c r="BWO947" s="8"/>
      <c r="BWP947" s="8"/>
      <c r="BWQ947" s="8"/>
    </row>
    <row r="948" spans="1:1967" s="547" customFormat="1" ht="102" customHeight="1">
      <c r="A948" s="9" t="s">
        <v>6634</v>
      </c>
      <c r="B948" s="100" t="s">
        <v>97</v>
      </c>
      <c r="C948" s="111" t="s">
        <v>1113</v>
      </c>
      <c r="D948" s="111" t="s">
        <v>1094</v>
      </c>
      <c r="E948" s="111" t="s">
        <v>1114</v>
      </c>
      <c r="F948" s="3"/>
      <c r="G948" s="3" t="s">
        <v>384</v>
      </c>
      <c r="H948" s="20">
        <v>1</v>
      </c>
      <c r="I948" s="114">
        <v>470000000</v>
      </c>
      <c r="J948" s="21" t="s">
        <v>1314</v>
      </c>
      <c r="K948" s="19" t="s">
        <v>2075</v>
      </c>
      <c r="L948" s="137" t="s">
        <v>3397</v>
      </c>
      <c r="M948" s="140" t="s">
        <v>383</v>
      </c>
      <c r="N948" s="346" t="s">
        <v>2084</v>
      </c>
      <c r="O948" s="3" t="s">
        <v>1366</v>
      </c>
      <c r="P948" s="7" t="s">
        <v>1338</v>
      </c>
      <c r="Q948" s="3" t="s">
        <v>1186</v>
      </c>
      <c r="R948" s="24">
        <v>4</v>
      </c>
      <c r="S948" s="19">
        <v>24160</v>
      </c>
      <c r="T948" s="83">
        <f t="shared" si="364"/>
        <v>96640</v>
      </c>
      <c r="U948" s="83">
        <f t="shared" si="321"/>
        <v>108236.80000000002</v>
      </c>
      <c r="V948" s="9" t="s">
        <v>1325</v>
      </c>
      <c r="W948" s="152" t="s">
        <v>1394</v>
      </c>
      <c r="X948" s="9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  <c r="AN948" s="8"/>
      <c r="AO948" s="8"/>
      <c r="AP948" s="8"/>
      <c r="AQ948" s="8"/>
      <c r="AR948" s="8"/>
      <c r="AS948" s="8"/>
      <c r="AT948" s="8"/>
      <c r="AU948" s="8"/>
      <c r="AV948" s="8"/>
      <c r="AW948" s="8"/>
      <c r="AX948" s="8"/>
      <c r="AY948" s="8"/>
      <c r="AZ948" s="8"/>
      <c r="BA948" s="8"/>
      <c r="BB948" s="8"/>
      <c r="BC948" s="8"/>
      <c r="BD948" s="8"/>
      <c r="BE948" s="8"/>
      <c r="BF948" s="8"/>
      <c r="BG948" s="8"/>
      <c r="BH948" s="8"/>
      <c r="BI948" s="8"/>
      <c r="BJ948" s="8"/>
      <c r="BK948" s="8"/>
      <c r="BL948" s="8"/>
      <c r="BM948" s="8"/>
      <c r="BN948" s="8"/>
      <c r="BO948" s="8"/>
      <c r="BP948" s="8"/>
      <c r="BQ948" s="8"/>
      <c r="BR948" s="8"/>
      <c r="BS948" s="8"/>
      <c r="BT948" s="8"/>
      <c r="BU948" s="8"/>
      <c r="BV948" s="8"/>
      <c r="BW948" s="8"/>
      <c r="BX948" s="8"/>
      <c r="BY948" s="8"/>
      <c r="BZ948" s="8"/>
      <c r="CA948" s="8"/>
      <c r="CB948" s="8"/>
      <c r="CC948" s="8"/>
      <c r="CD948" s="8"/>
      <c r="CE948" s="8"/>
      <c r="CF948" s="8"/>
      <c r="CG948" s="8"/>
      <c r="CH948" s="8"/>
      <c r="CI948" s="8"/>
      <c r="CJ948" s="8"/>
      <c r="CK948" s="8"/>
      <c r="CL948" s="8"/>
      <c r="CM948" s="8"/>
      <c r="CN948" s="8"/>
      <c r="CO948" s="8"/>
      <c r="CP948" s="8"/>
      <c r="CQ948" s="8"/>
      <c r="CR948" s="8"/>
      <c r="CS948" s="8"/>
      <c r="CT948" s="8"/>
      <c r="CU948" s="8"/>
      <c r="CV948" s="8"/>
      <c r="CW948" s="8"/>
      <c r="CX948" s="8"/>
      <c r="CY948" s="8"/>
      <c r="CZ948" s="8"/>
      <c r="DA948" s="8"/>
      <c r="DB948" s="8"/>
      <c r="DC948" s="8"/>
      <c r="DD948" s="8"/>
      <c r="DE948" s="8"/>
      <c r="DF948" s="8"/>
      <c r="DG948" s="8"/>
      <c r="DH948" s="8"/>
      <c r="DI948" s="8"/>
      <c r="DJ948" s="8"/>
      <c r="DK948" s="8"/>
      <c r="DL948" s="8"/>
      <c r="DM948" s="8"/>
      <c r="DN948" s="8"/>
      <c r="DO948" s="8"/>
      <c r="DP948" s="8"/>
      <c r="DQ948" s="8"/>
      <c r="DR948" s="8"/>
      <c r="DS948" s="8"/>
      <c r="DT948" s="8"/>
      <c r="DU948" s="8"/>
      <c r="DV948" s="8"/>
      <c r="DW948" s="8"/>
      <c r="DX948" s="8"/>
      <c r="DY948" s="8"/>
      <c r="DZ948" s="8"/>
      <c r="EA948" s="8"/>
      <c r="EB948" s="8"/>
      <c r="EC948" s="8"/>
      <c r="ED948" s="8"/>
      <c r="EE948" s="8"/>
      <c r="EF948" s="8"/>
      <c r="EG948" s="8"/>
      <c r="EH948" s="8"/>
      <c r="EI948" s="8"/>
      <c r="EJ948" s="8"/>
      <c r="EK948" s="8"/>
      <c r="EL948" s="8"/>
      <c r="EM948" s="8"/>
      <c r="EN948" s="8"/>
      <c r="EO948" s="8"/>
      <c r="EP948" s="8"/>
      <c r="EQ948" s="8"/>
      <c r="ER948" s="8"/>
      <c r="ES948" s="8"/>
      <c r="ET948" s="8"/>
      <c r="EU948" s="8"/>
      <c r="EV948" s="8"/>
      <c r="EW948" s="8"/>
      <c r="EX948" s="8"/>
      <c r="EY948" s="8"/>
      <c r="EZ948" s="8"/>
      <c r="FA948" s="8"/>
      <c r="FB948" s="8"/>
      <c r="FC948" s="8"/>
      <c r="FD948" s="8"/>
      <c r="FE948" s="8"/>
      <c r="FF948" s="8"/>
      <c r="FG948" s="8"/>
      <c r="FH948" s="8"/>
      <c r="FI948" s="8"/>
      <c r="FJ948" s="8"/>
      <c r="FK948" s="8"/>
      <c r="FL948" s="8"/>
      <c r="FM948" s="8"/>
      <c r="FN948" s="8"/>
      <c r="FO948" s="8"/>
      <c r="FP948" s="8"/>
      <c r="FQ948" s="8"/>
      <c r="FR948" s="8"/>
      <c r="FS948" s="8"/>
      <c r="FT948" s="8"/>
      <c r="FU948" s="8"/>
      <c r="FV948" s="8"/>
      <c r="FW948" s="8"/>
      <c r="FX948" s="8"/>
      <c r="FY948" s="8"/>
      <c r="FZ948" s="8"/>
      <c r="GA948" s="8"/>
      <c r="GB948" s="8"/>
      <c r="GC948" s="8"/>
      <c r="GD948" s="8"/>
      <c r="GE948" s="8"/>
      <c r="GF948" s="8"/>
      <c r="GG948" s="8"/>
      <c r="GH948" s="8"/>
      <c r="GI948" s="8"/>
      <c r="GJ948" s="8"/>
      <c r="GK948" s="8"/>
      <c r="GL948" s="8"/>
      <c r="GM948" s="8"/>
      <c r="GN948" s="8"/>
      <c r="GO948" s="8"/>
      <c r="GP948" s="8"/>
      <c r="GQ948" s="8"/>
      <c r="GR948" s="8"/>
      <c r="GS948" s="8"/>
      <c r="GT948" s="8"/>
      <c r="GU948" s="8"/>
      <c r="GV948" s="8"/>
      <c r="GW948" s="8"/>
      <c r="GX948" s="8"/>
      <c r="GY948" s="8"/>
      <c r="GZ948" s="8"/>
      <c r="HA948" s="8"/>
      <c r="HB948" s="8"/>
      <c r="HC948" s="8"/>
      <c r="HD948" s="8"/>
      <c r="HE948" s="8"/>
      <c r="HF948" s="8"/>
      <c r="HG948" s="8"/>
      <c r="HH948" s="8"/>
      <c r="HI948" s="8"/>
      <c r="HJ948" s="8"/>
      <c r="HK948" s="8"/>
      <c r="HL948" s="8"/>
      <c r="HM948" s="8"/>
      <c r="HN948" s="8"/>
      <c r="HO948" s="8"/>
      <c r="HP948" s="8"/>
      <c r="HQ948" s="8"/>
      <c r="HR948" s="8"/>
      <c r="HS948" s="8"/>
      <c r="HT948" s="8"/>
      <c r="HU948" s="8"/>
      <c r="HV948" s="8"/>
      <c r="HW948" s="8"/>
      <c r="HX948" s="8"/>
      <c r="HY948" s="8"/>
      <c r="HZ948" s="8"/>
      <c r="IA948" s="8"/>
      <c r="IB948" s="8"/>
      <c r="IC948" s="8"/>
      <c r="ID948" s="8"/>
      <c r="IE948" s="8"/>
      <c r="IF948" s="8"/>
      <c r="IG948" s="8"/>
      <c r="IH948" s="8"/>
      <c r="II948" s="8"/>
      <c r="IJ948" s="8"/>
      <c r="IK948" s="8"/>
      <c r="IL948" s="8"/>
      <c r="IM948" s="8"/>
      <c r="IN948" s="8"/>
      <c r="IO948" s="8"/>
      <c r="IP948" s="8"/>
      <c r="IQ948" s="8"/>
      <c r="IR948" s="8"/>
      <c r="IS948" s="8"/>
      <c r="IT948" s="8"/>
      <c r="IU948" s="8"/>
      <c r="IV948" s="8"/>
      <c r="IW948" s="8"/>
      <c r="IX948" s="8"/>
      <c r="IY948" s="8"/>
      <c r="IZ948" s="8"/>
      <c r="JA948" s="8"/>
      <c r="JB948" s="8"/>
      <c r="JC948" s="8"/>
      <c r="JD948" s="8"/>
      <c r="JE948" s="8"/>
      <c r="JF948" s="8"/>
      <c r="JG948" s="8"/>
      <c r="JH948" s="8"/>
      <c r="JI948" s="8"/>
      <c r="JJ948" s="8"/>
      <c r="JK948" s="8"/>
      <c r="JL948" s="8"/>
      <c r="JM948" s="8"/>
      <c r="JN948" s="8"/>
      <c r="JO948" s="8"/>
      <c r="JP948" s="8"/>
      <c r="JQ948" s="8"/>
      <c r="JR948" s="8"/>
      <c r="JS948" s="8"/>
      <c r="JT948" s="8"/>
      <c r="JU948" s="8"/>
      <c r="JV948" s="8"/>
      <c r="JW948" s="8"/>
      <c r="JX948" s="8"/>
      <c r="JY948" s="8"/>
      <c r="JZ948" s="8"/>
      <c r="KA948" s="8"/>
      <c r="KB948" s="8"/>
      <c r="KC948" s="8"/>
      <c r="KD948" s="8"/>
      <c r="KE948" s="8"/>
      <c r="KF948" s="8"/>
      <c r="KG948" s="8"/>
      <c r="KH948" s="8"/>
      <c r="KI948" s="8"/>
      <c r="KJ948" s="8"/>
      <c r="KK948" s="8"/>
      <c r="KL948" s="8"/>
      <c r="KM948" s="8"/>
      <c r="KN948" s="8"/>
      <c r="KO948" s="8"/>
      <c r="KP948" s="8"/>
      <c r="KQ948" s="8"/>
      <c r="KR948" s="8"/>
      <c r="KS948" s="8"/>
      <c r="KT948" s="8"/>
      <c r="KU948" s="8"/>
      <c r="KV948" s="8"/>
      <c r="KW948" s="8"/>
      <c r="KX948" s="8"/>
      <c r="KY948" s="8"/>
      <c r="KZ948" s="8"/>
      <c r="LA948" s="8"/>
      <c r="LB948" s="8"/>
      <c r="LC948" s="8"/>
      <c r="LD948" s="8"/>
      <c r="LE948" s="8"/>
      <c r="LF948" s="8"/>
      <c r="LG948" s="8"/>
      <c r="LH948" s="8"/>
      <c r="LI948" s="8"/>
      <c r="LJ948" s="8"/>
      <c r="LK948" s="8"/>
      <c r="LL948" s="8"/>
      <c r="LM948" s="8"/>
      <c r="LN948" s="8"/>
      <c r="LO948" s="8"/>
      <c r="LP948" s="8"/>
      <c r="LQ948" s="8"/>
      <c r="LR948" s="8"/>
      <c r="LS948" s="8"/>
      <c r="LT948" s="8"/>
      <c r="LU948" s="8"/>
      <c r="LV948" s="8"/>
      <c r="LW948" s="8"/>
      <c r="LX948" s="8"/>
      <c r="LY948" s="8"/>
      <c r="LZ948" s="8"/>
      <c r="MA948" s="8"/>
      <c r="MB948" s="8"/>
      <c r="MC948" s="8"/>
      <c r="MD948" s="8"/>
      <c r="ME948" s="8"/>
      <c r="MF948" s="8"/>
      <c r="MG948" s="8"/>
      <c r="MH948" s="8"/>
      <c r="MI948" s="8"/>
      <c r="MJ948" s="8"/>
      <c r="MK948" s="8"/>
      <c r="ML948" s="8"/>
      <c r="MM948" s="8"/>
      <c r="MN948" s="8"/>
      <c r="MO948" s="8"/>
      <c r="MP948" s="8"/>
      <c r="MQ948" s="8"/>
      <c r="MR948" s="8"/>
      <c r="MS948" s="8"/>
      <c r="MT948" s="8"/>
      <c r="MU948" s="8"/>
      <c r="MV948" s="8"/>
      <c r="MW948" s="8"/>
      <c r="MX948" s="8"/>
      <c r="MY948" s="8"/>
      <c r="MZ948" s="8"/>
      <c r="NA948" s="8"/>
      <c r="NB948" s="8"/>
      <c r="NC948" s="8"/>
      <c r="ND948" s="8"/>
      <c r="NE948" s="8"/>
      <c r="NF948" s="8"/>
      <c r="NG948" s="8"/>
      <c r="NH948" s="8"/>
      <c r="NI948" s="8"/>
      <c r="NJ948" s="8"/>
      <c r="NK948" s="8"/>
      <c r="NL948" s="8"/>
      <c r="NM948" s="8"/>
      <c r="NN948" s="8"/>
      <c r="NO948" s="8"/>
      <c r="NP948" s="8"/>
      <c r="NQ948" s="8"/>
      <c r="NR948" s="8"/>
      <c r="NS948" s="8"/>
      <c r="NT948" s="8"/>
      <c r="NU948" s="8"/>
      <c r="NV948" s="8"/>
      <c r="NW948" s="8"/>
      <c r="NX948" s="8"/>
      <c r="NY948" s="8"/>
      <c r="NZ948" s="8"/>
      <c r="OA948" s="8"/>
      <c r="OB948" s="8"/>
      <c r="OC948" s="8"/>
      <c r="OD948" s="8"/>
      <c r="OE948" s="8"/>
      <c r="OF948" s="8"/>
      <c r="OG948" s="8"/>
      <c r="OH948" s="8"/>
      <c r="OI948" s="8"/>
      <c r="OJ948" s="8"/>
      <c r="OK948" s="8"/>
      <c r="OL948" s="8"/>
      <c r="OM948" s="8"/>
      <c r="ON948" s="8"/>
      <c r="OO948" s="8"/>
      <c r="OP948" s="8"/>
      <c r="OQ948" s="8"/>
      <c r="OR948" s="8"/>
      <c r="OS948" s="8"/>
      <c r="OT948" s="8"/>
      <c r="OU948" s="8"/>
      <c r="OV948" s="8"/>
      <c r="OW948" s="8"/>
      <c r="OX948" s="8"/>
      <c r="OY948" s="8"/>
      <c r="OZ948" s="8"/>
      <c r="PA948" s="8"/>
      <c r="PB948" s="8"/>
      <c r="PC948" s="8"/>
      <c r="PD948" s="8"/>
      <c r="PE948" s="8"/>
      <c r="PF948" s="8"/>
      <c r="PG948" s="8"/>
      <c r="PH948" s="8"/>
      <c r="PI948" s="8"/>
      <c r="PJ948" s="8"/>
      <c r="PK948" s="8"/>
      <c r="PL948" s="8"/>
      <c r="PM948" s="8"/>
      <c r="PN948" s="8"/>
      <c r="PO948" s="8"/>
      <c r="PP948" s="8"/>
      <c r="PQ948" s="8"/>
      <c r="PR948" s="8"/>
      <c r="PS948" s="8"/>
      <c r="PT948" s="8"/>
      <c r="PU948" s="8"/>
      <c r="PV948" s="8"/>
      <c r="PW948" s="8"/>
      <c r="PX948" s="8"/>
      <c r="PY948" s="8"/>
      <c r="PZ948" s="8"/>
      <c r="QA948" s="8"/>
      <c r="QB948" s="8"/>
      <c r="QC948" s="8"/>
      <c r="QD948" s="8"/>
      <c r="QE948" s="8"/>
      <c r="QF948" s="8"/>
      <c r="QG948" s="8"/>
      <c r="QH948" s="8"/>
      <c r="QI948" s="8"/>
      <c r="QJ948" s="8"/>
      <c r="QK948" s="8"/>
      <c r="QL948" s="8"/>
      <c r="QM948" s="8"/>
      <c r="QN948" s="8"/>
      <c r="QO948" s="8"/>
      <c r="QP948" s="8"/>
      <c r="QQ948" s="8"/>
      <c r="QR948" s="8"/>
      <c r="QS948" s="8"/>
      <c r="QT948" s="8"/>
      <c r="QU948" s="8"/>
      <c r="QV948" s="8"/>
      <c r="QW948" s="8"/>
      <c r="QX948" s="8"/>
      <c r="QY948" s="8"/>
      <c r="QZ948" s="8"/>
      <c r="RA948" s="8"/>
      <c r="RB948" s="8"/>
      <c r="RC948" s="8"/>
      <c r="RD948" s="8"/>
      <c r="RE948" s="8"/>
      <c r="RF948" s="8"/>
      <c r="RG948" s="8"/>
      <c r="RH948" s="8"/>
      <c r="RI948" s="8"/>
      <c r="RJ948" s="8"/>
      <c r="RK948" s="8"/>
      <c r="RL948" s="8"/>
      <c r="RM948" s="8"/>
      <c r="RN948" s="8"/>
      <c r="RO948" s="8"/>
      <c r="RP948" s="8"/>
      <c r="RQ948" s="8"/>
      <c r="RR948" s="8"/>
      <c r="RS948" s="8"/>
      <c r="RT948" s="8"/>
      <c r="RU948" s="8"/>
      <c r="RV948" s="8"/>
      <c r="RW948" s="8"/>
      <c r="RX948" s="8"/>
      <c r="RY948" s="8"/>
      <c r="RZ948" s="8"/>
      <c r="SA948" s="8"/>
      <c r="SB948" s="8"/>
      <c r="SC948" s="8"/>
      <c r="SD948" s="8"/>
      <c r="SE948" s="8"/>
      <c r="SF948" s="8"/>
      <c r="SG948" s="8"/>
      <c r="SH948" s="8"/>
      <c r="SI948" s="8"/>
      <c r="SJ948" s="8"/>
      <c r="SK948" s="8"/>
      <c r="SL948" s="8"/>
      <c r="SM948" s="8"/>
      <c r="SN948" s="8"/>
      <c r="SO948" s="8"/>
      <c r="SP948" s="8"/>
      <c r="SQ948" s="8"/>
      <c r="SR948" s="8"/>
      <c r="SS948" s="8"/>
      <c r="ST948" s="8"/>
      <c r="SU948" s="8"/>
      <c r="SV948" s="8"/>
      <c r="SW948" s="8"/>
      <c r="SX948" s="8"/>
      <c r="SY948" s="8"/>
      <c r="SZ948" s="8"/>
      <c r="TA948" s="8"/>
      <c r="TB948" s="8"/>
      <c r="TC948" s="8"/>
      <c r="TD948" s="8"/>
      <c r="TE948" s="8"/>
      <c r="TF948" s="8"/>
      <c r="TG948" s="8"/>
      <c r="TH948" s="8"/>
      <c r="TI948" s="8"/>
      <c r="TJ948" s="8"/>
      <c r="TK948" s="8"/>
      <c r="TL948" s="8"/>
      <c r="TM948" s="8"/>
      <c r="TN948" s="8"/>
      <c r="TO948" s="8"/>
      <c r="TP948" s="8"/>
      <c r="TQ948" s="8"/>
      <c r="TR948" s="8"/>
      <c r="TS948" s="8"/>
      <c r="TT948" s="8"/>
      <c r="TU948" s="8"/>
      <c r="TV948" s="8"/>
      <c r="TW948" s="8"/>
      <c r="TX948" s="8"/>
      <c r="TY948" s="8"/>
      <c r="TZ948" s="8"/>
      <c r="UA948" s="8"/>
      <c r="UB948" s="8"/>
      <c r="UC948" s="8"/>
      <c r="UD948" s="8"/>
      <c r="UE948" s="8"/>
      <c r="UF948" s="8"/>
      <c r="UG948" s="8"/>
      <c r="UH948" s="8"/>
      <c r="UI948" s="8"/>
      <c r="UJ948" s="8"/>
      <c r="UK948" s="8"/>
      <c r="UL948" s="8"/>
      <c r="UM948" s="8"/>
      <c r="UN948" s="8"/>
      <c r="UO948" s="8"/>
      <c r="UP948" s="8"/>
      <c r="UQ948" s="8"/>
      <c r="UR948" s="8"/>
      <c r="US948" s="8"/>
      <c r="UT948" s="8"/>
      <c r="UU948" s="8"/>
      <c r="UV948" s="8"/>
      <c r="UW948" s="8"/>
      <c r="UX948" s="8"/>
      <c r="UY948" s="8"/>
      <c r="UZ948" s="8"/>
      <c r="VA948" s="8"/>
      <c r="VB948" s="8"/>
      <c r="VC948" s="8"/>
      <c r="VD948" s="8"/>
      <c r="VE948" s="8"/>
      <c r="VF948" s="8"/>
      <c r="VG948" s="8"/>
      <c r="VH948" s="8"/>
      <c r="VI948" s="8"/>
      <c r="VJ948" s="8"/>
      <c r="VK948" s="8"/>
      <c r="VL948" s="8"/>
      <c r="VM948" s="8"/>
      <c r="VN948" s="8"/>
      <c r="VO948" s="8"/>
      <c r="VP948" s="8"/>
      <c r="VQ948" s="8"/>
      <c r="VR948" s="8"/>
      <c r="VS948" s="8"/>
      <c r="VT948" s="8"/>
      <c r="VU948" s="8"/>
      <c r="VV948" s="8"/>
      <c r="VW948" s="8"/>
      <c r="VX948" s="8"/>
      <c r="VY948" s="8"/>
      <c r="VZ948" s="8"/>
      <c r="WA948" s="8"/>
      <c r="WB948" s="8"/>
      <c r="WC948" s="8"/>
      <c r="WD948" s="8"/>
      <c r="WE948" s="8"/>
      <c r="WF948" s="8"/>
      <c r="WG948" s="8"/>
      <c r="WH948" s="8"/>
      <c r="WI948" s="8"/>
      <c r="WJ948" s="8"/>
      <c r="WK948" s="8"/>
      <c r="WL948" s="8"/>
      <c r="WM948" s="8"/>
      <c r="WN948" s="8"/>
      <c r="WO948" s="8"/>
      <c r="WP948" s="8"/>
      <c r="WQ948" s="8"/>
      <c r="WR948" s="8"/>
      <c r="WS948" s="8"/>
      <c r="WT948" s="8"/>
      <c r="WU948" s="8"/>
      <c r="WV948" s="8"/>
      <c r="WW948" s="8"/>
      <c r="WX948" s="8"/>
      <c r="WY948" s="8"/>
      <c r="WZ948" s="8"/>
      <c r="XA948" s="8"/>
      <c r="XB948" s="8"/>
      <c r="XC948" s="8"/>
      <c r="XD948" s="8"/>
      <c r="XE948" s="8"/>
      <c r="XF948" s="8"/>
      <c r="XG948" s="8"/>
      <c r="XH948" s="8"/>
      <c r="XI948" s="8"/>
      <c r="XJ948" s="8"/>
      <c r="XK948" s="8"/>
      <c r="XL948" s="8"/>
      <c r="XM948" s="8"/>
      <c r="XN948" s="8"/>
      <c r="XO948" s="8"/>
      <c r="XP948" s="8"/>
      <c r="XQ948" s="8"/>
      <c r="XR948" s="8"/>
      <c r="XS948" s="8"/>
      <c r="XT948" s="8"/>
      <c r="XU948" s="8"/>
      <c r="XV948" s="8"/>
      <c r="XW948" s="8"/>
      <c r="XX948" s="8"/>
      <c r="XY948" s="8"/>
      <c r="XZ948" s="8"/>
      <c r="YA948" s="8"/>
      <c r="YB948" s="8"/>
      <c r="YC948" s="8"/>
      <c r="YD948" s="8"/>
      <c r="YE948" s="8"/>
      <c r="YF948" s="8"/>
      <c r="YG948" s="8"/>
      <c r="YH948" s="8"/>
      <c r="YI948" s="8"/>
      <c r="YJ948" s="8"/>
      <c r="YK948" s="8"/>
      <c r="YL948" s="8"/>
      <c r="YM948" s="8"/>
      <c r="YN948" s="8"/>
      <c r="YO948" s="8"/>
      <c r="YP948" s="8"/>
      <c r="YQ948" s="8"/>
      <c r="YR948" s="8"/>
      <c r="YS948" s="8"/>
      <c r="YT948" s="8"/>
      <c r="YU948" s="8"/>
      <c r="YV948" s="8"/>
      <c r="YW948" s="8"/>
      <c r="YX948" s="8"/>
      <c r="YY948" s="8"/>
      <c r="YZ948" s="8"/>
      <c r="ZA948" s="8"/>
      <c r="ZB948" s="8"/>
      <c r="ZC948" s="8"/>
      <c r="ZD948" s="8"/>
      <c r="ZE948" s="8"/>
      <c r="ZF948" s="8"/>
      <c r="ZG948" s="8"/>
      <c r="ZH948" s="8"/>
      <c r="ZI948" s="8"/>
      <c r="ZJ948" s="8"/>
      <c r="ZK948" s="8"/>
      <c r="ZL948" s="8"/>
      <c r="ZM948" s="8"/>
      <c r="ZN948" s="8"/>
      <c r="ZO948" s="8"/>
      <c r="ZP948" s="8"/>
      <c r="ZQ948" s="8"/>
      <c r="ZR948" s="8"/>
      <c r="ZS948" s="8"/>
      <c r="ZT948" s="8"/>
      <c r="ZU948" s="8"/>
      <c r="ZV948" s="8"/>
      <c r="ZW948" s="8"/>
      <c r="ZX948" s="8"/>
      <c r="ZY948" s="8"/>
      <c r="ZZ948" s="8"/>
      <c r="AAA948" s="8"/>
      <c r="AAB948" s="8"/>
      <c r="AAC948" s="8"/>
      <c r="AAD948" s="8"/>
      <c r="AAE948" s="8"/>
      <c r="AAF948" s="8"/>
      <c r="AAG948" s="8"/>
      <c r="AAH948" s="8"/>
      <c r="AAI948" s="8"/>
      <c r="AAJ948" s="8"/>
      <c r="AAK948" s="8"/>
      <c r="AAL948" s="8"/>
      <c r="AAM948" s="8"/>
      <c r="AAN948" s="8"/>
      <c r="AAO948" s="8"/>
      <c r="AAP948" s="8"/>
      <c r="AAQ948" s="8"/>
      <c r="AAR948" s="8"/>
      <c r="AAS948" s="8"/>
      <c r="AAT948" s="8"/>
      <c r="AAU948" s="8"/>
      <c r="AAV948" s="8"/>
      <c r="AAW948" s="8"/>
      <c r="AAX948" s="8"/>
      <c r="AAY948" s="8"/>
      <c r="AAZ948" s="8"/>
      <c r="ABA948" s="8"/>
      <c r="ABB948" s="8"/>
      <c r="ABC948" s="8"/>
      <c r="ABD948" s="8"/>
      <c r="ABE948" s="8"/>
      <c r="ABF948" s="8"/>
      <c r="ABG948" s="8"/>
      <c r="ABH948" s="8"/>
      <c r="ABI948" s="8"/>
      <c r="ABJ948" s="8"/>
      <c r="ABK948" s="8"/>
      <c r="ABL948" s="8"/>
      <c r="ABM948" s="8"/>
      <c r="ABN948" s="8"/>
      <c r="ABO948" s="8"/>
      <c r="ABP948" s="8"/>
      <c r="ABQ948" s="8"/>
      <c r="ABR948" s="8"/>
      <c r="ABS948" s="8"/>
      <c r="ABT948" s="8"/>
      <c r="ABU948" s="8"/>
      <c r="ABV948" s="8"/>
      <c r="ABW948" s="8"/>
      <c r="ABX948" s="8"/>
      <c r="ABY948" s="8"/>
      <c r="ABZ948" s="8"/>
      <c r="ACA948" s="8"/>
      <c r="ACB948" s="8"/>
      <c r="ACC948" s="8"/>
      <c r="ACD948" s="8"/>
      <c r="ACE948" s="8"/>
      <c r="ACF948" s="8"/>
      <c r="ACG948" s="8"/>
      <c r="ACH948" s="8"/>
      <c r="ACI948" s="8"/>
      <c r="ACJ948" s="8"/>
      <c r="ACK948" s="8"/>
      <c r="ACL948" s="8"/>
      <c r="ACM948" s="8"/>
      <c r="ACN948" s="8"/>
      <c r="ACO948" s="8"/>
      <c r="ACP948" s="8"/>
      <c r="ACQ948" s="8"/>
      <c r="ACR948" s="8"/>
      <c r="ACS948" s="8"/>
      <c r="ACT948" s="8"/>
      <c r="ACU948" s="8"/>
      <c r="ACV948" s="8"/>
      <c r="ACW948" s="8"/>
      <c r="ACX948" s="8"/>
      <c r="ACY948" s="8"/>
      <c r="ACZ948" s="8"/>
      <c r="ADA948" s="8"/>
      <c r="ADB948" s="8"/>
      <c r="ADC948" s="8"/>
      <c r="ADD948" s="8"/>
      <c r="ADE948" s="8"/>
      <c r="ADF948" s="8"/>
      <c r="ADG948" s="8"/>
      <c r="ADH948" s="8"/>
      <c r="ADI948" s="8"/>
      <c r="ADJ948" s="8"/>
      <c r="ADK948" s="8"/>
      <c r="ADL948" s="8"/>
      <c r="ADM948" s="8"/>
      <c r="ADN948" s="8"/>
      <c r="ADO948" s="8"/>
      <c r="ADP948" s="8"/>
      <c r="ADQ948" s="8"/>
      <c r="ADR948" s="8"/>
      <c r="ADS948" s="8"/>
      <c r="ADT948" s="8"/>
      <c r="ADU948" s="8"/>
      <c r="ADV948" s="8"/>
      <c r="ADW948" s="8"/>
      <c r="ADX948" s="8"/>
      <c r="ADY948" s="8"/>
      <c r="ADZ948" s="8"/>
      <c r="AEA948" s="8"/>
      <c r="AEB948" s="8"/>
      <c r="AEC948" s="8"/>
      <c r="AED948" s="8"/>
      <c r="AEE948" s="8"/>
      <c r="AEF948" s="8"/>
      <c r="AEG948" s="8"/>
      <c r="AEH948" s="8"/>
      <c r="AEI948" s="8"/>
      <c r="AEJ948" s="8"/>
      <c r="AEK948" s="8"/>
      <c r="AEL948" s="8"/>
      <c r="AEM948" s="8"/>
      <c r="AEN948" s="8"/>
      <c r="AEO948" s="8"/>
      <c r="AEP948" s="8"/>
      <c r="AEQ948" s="8"/>
      <c r="AER948" s="8"/>
      <c r="AES948" s="8"/>
      <c r="AET948" s="8"/>
      <c r="AEU948" s="8"/>
      <c r="AEV948" s="8"/>
      <c r="AEW948" s="8"/>
      <c r="AEX948" s="8"/>
      <c r="AEY948" s="8"/>
      <c r="AEZ948" s="8"/>
      <c r="AFA948" s="8"/>
      <c r="AFB948" s="8"/>
      <c r="AFC948" s="8"/>
      <c r="AFD948" s="8"/>
      <c r="AFE948" s="8"/>
      <c r="AFF948" s="8"/>
      <c r="AFG948" s="8"/>
      <c r="AFH948" s="8"/>
      <c r="AFI948" s="8"/>
      <c r="AFJ948" s="8"/>
      <c r="AFK948" s="8"/>
      <c r="AFL948" s="8"/>
      <c r="AFM948" s="8"/>
      <c r="AFN948" s="8"/>
      <c r="AFO948" s="8"/>
      <c r="AFP948" s="8"/>
      <c r="AFQ948" s="8"/>
      <c r="AFR948" s="8"/>
      <c r="AFS948" s="8"/>
      <c r="AFT948" s="8"/>
      <c r="AFU948" s="8"/>
      <c r="AFV948" s="8"/>
      <c r="AFW948" s="8"/>
      <c r="AFX948" s="8"/>
      <c r="AFY948" s="8"/>
      <c r="AFZ948" s="8"/>
      <c r="AGA948" s="8"/>
      <c r="AGB948" s="8"/>
      <c r="AGC948" s="8"/>
      <c r="AGD948" s="8"/>
      <c r="AGE948" s="8"/>
      <c r="AGF948" s="8"/>
      <c r="AGG948" s="8"/>
      <c r="AGH948" s="8"/>
      <c r="AGI948" s="8"/>
      <c r="AGJ948" s="8"/>
      <c r="AGK948" s="8"/>
      <c r="AGL948" s="8"/>
      <c r="AGM948" s="8"/>
      <c r="AGN948" s="8"/>
      <c r="AGO948" s="8"/>
      <c r="AGP948" s="8"/>
      <c r="AGQ948" s="8"/>
      <c r="AGR948" s="8"/>
      <c r="AGS948" s="8"/>
      <c r="AGT948" s="8"/>
      <c r="AGU948" s="8"/>
      <c r="AGV948" s="8"/>
      <c r="AGW948" s="8"/>
      <c r="AGX948" s="8"/>
      <c r="AGY948" s="8"/>
      <c r="AGZ948" s="8"/>
      <c r="AHA948" s="8"/>
      <c r="AHB948" s="8"/>
      <c r="AHC948" s="8"/>
      <c r="AHD948" s="8"/>
      <c r="AHE948" s="8"/>
      <c r="AHF948" s="8"/>
      <c r="AHG948" s="8"/>
      <c r="AHH948" s="8"/>
      <c r="AHI948" s="8"/>
      <c r="AHJ948" s="8"/>
      <c r="AHK948" s="8"/>
      <c r="AHL948" s="8"/>
      <c r="AHM948" s="8"/>
      <c r="AHN948" s="8"/>
      <c r="AHO948" s="8"/>
      <c r="AHP948" s="8"/>
      <c r="AHQ948" s="8"/>
      <c r="AHR948" s="8"/>
      <c r="AHS948" s="8"/>
      <c r="AHT948" s="8"/>
      <c r="AHU948" s="8"/>
      <c r="AHV948" s="8"/>
      <c r="AHW948" s="8"/>
      <c r="AHX948" s="8"/>
      <c r="AHY948" s="8"/>
      <c r="AHZ948" s="8"/>
      <c r="AIA948" s="8"/>
      <c r="AIB948" s="8"/>
      <c r="AIC948" s="8"/>
      <c r="AID948" s="8"/>
      <c r="AIE948" s="8"/>
      <c r="AIF948" s="8"/>
      <c r="AIG948" s="8"/>
      <c r="AIH948" s="8"/>
      <c r="AII948" s="8"/>
      <c r="AIJ948" s="8"/>
      <c r="AIK948" s="8"/>
      <c r="AIL948" s="8"/>
      <c r="AIM948" s="8"/>
      <c r="AIN948" s="8"/>
      <c r="AIO948" s="8"/>
      <c r="AIP948" s="8"/>
      <c r="AIQ948" s="8"/>
      <c r="AIR948" s="8"/>
      <c r="AIS948" s="8"/>
      <c r="AIT948" s="8"/>
      <c r="AIU948" s="8"/>
      <c r="AIV948" s="8"/>
      <c r="AIW948" s="8"/>
      <c r="AIX948" s="8"/>
      <c r="AIY948" s="8"/>
      <c r="AIZ948" s="8"/>
      <c r="AJA948" s="8"/>
      <c r="AJB948" s="8"/>
      <c r="AJC948" s="8"/>
      <c r="AJD948" s="8"/>
      <c r="AJE948" s="8"/>
      <c r="AJF948" s="8"/>
      <c r="AJG948" s="8"/>
      <c r="AJH948" s="8"/>
      <c r="AJI948" s="8"/>
      <c r="AJJ948" s="8"/>
      <c r="AJK948" s="8"/>
      <c r="AJL948" s="8"/>
      <c r="AJM948" s="8"/>
      <c r="AJN948" s="8"/>
      <c r="AJO948" s="8"/>
      <c r="AJP948" s="8"/>
      <c r="AJQ948" s="8"/>
      <c r="AJR948" s="8"/>
      <c r="AJS948" s="8"/>
      <c r="AJT948" s="8"/>
      <c r="AJU948" s="8"/>
      <c r="AJV948" s="8"/>
      <c r="AJW948" s="8"/>
      <c r="AJX948" s="8"/>
      <c r="AJY948" s="8"/>
      <c r="AJZ948" s="8"/>
      <c r="AKA948" s="8"/>
      <c r="AKB948" s="8"/>
      <c r="AKC948" s="8"/>
      <c r="AKD948" s="8"/>
      <c r="AKE948" s="8"/>
      <c r="AKF948" s="8"/>
      <c r="AKG948" s="8"/>
      <c r="AKH948" s="8"/>
      <c r="AKI948" s="8"/>
      <c r="AKJ948" s="8"/>
      <c r="AKK948" s="8"/>
      <c r="AKL948" s="8"/>
      <c r="AKM948" s="8"/>
      <c r="AKN948" s="8"/>
      <c r="AKO948" s="8"/>
      <c r="AKP948" s="8"/>
      <c r="AKQ948" s="8"/>
      <c r="AKR948" s="8"/>
      <c r="AKS948" s="8"/>
      <c r="AKT948" s="8"/>
      <c r="AKU948" s="8"/>
      <c r="AKV948" s="8"/>
      <c r="AKW948" s="8"/>
      <c r="AKX948" s="8"/>
      <c r="AKY948" s="8"/>
      <c r="AKZ948" s="8"/>
      <c r="ALA948" s="8"/>
      <c r="ALB948" s="8"/>
      <c r="ALC948" s="8"/>
      <c r="ALD948" s="8"/>
      <c r="ALE948" s="8"/>
      <c r="ALF948" s="8"/>
      <c r="ALG948" s="8"/>
      <c r="ALH948" s="8"/>
      <c r="ALI948" s="8"/>
      <c r="ALJ948" s="8"/>
      <c r="ALK948" s="8"/>
      <c r="ALL948" s="8"/>
      <c r="ALM948" s="8"/>
      <c r="ALN948" s="8"/>
      <c r="ALO948" s="8"/>
      <c r="ALP948" s="8"/>
      <c r="ALQ948" s="8"/>
      <c r="ALR948" s="8"/>
      <c r="ALS948" s="8"/>
      <c r="ALT948" s="8"/>
      <c r="ALU948" s="8"/>
      <c r="ALV948" s="8"/>
      <c r="ALW948" s="8"/>
      <c r="ALX948" s="8"/>
      <c r="ALY948" s="8"/>
      <c r="ALZ948" s="8"/>
      <c r="AMA948" s="8"/>
      <c r="AMB948" s="8"/>
      <c r="AMC948" s="8"/>
      <c r="AMD948" s="8"/>
      <c r="AME948" s="8"/>
      <c r="AMF948" s="8"/>
      <c r="AMG948" s="8"/>
      <c r="AMH948" s="8"/>
      <c r="AMI948" s="8"/>
      <c r="AMJ948" s="8"/>
      <c r="AMK948" s="8"/>
      <c r="AML948" s="8"/>
      <c r="AMM948" s="8"/>
      <c r="AMN948" s="8"/>
      <c r="AMO948" s="8"/>
      <c r="AMP948" s="8"/>
      <c r="AMQ948" s="8"/>
      <c r="AMR948" s="8"/>
      <c r="AMS948" s="8"/>
      <c r="AMT948" s="8"/>
      <c r="AMU948" s="8"/>
      <c r="AMV948" s="8"/>
      <c r="AMW948" s="8"/>
      <c r="AMX948" s="8"/>
      <c r="AMY948" s="8"/>
      <c r="AMZ948" s="8"/>
      <c r="ANA948" s="8"/>
      <c r="ANB948" s="8"/>
      <c r="ANC948" s="8"/>
      <c r="AND948" s="8"/>
      <c r="ANE948" s="8"/>
      <c r="ANF948" s="8"/>
      <c r="ANG948" s="8"/>
      <c r="ANH948" s="8"/>
      <c r="ANI948" s="8"/>
      <c r="ANJ948" s="8"/>
      <c r="ANK948" s="8"/>
      <c r="ANL948" s="8"/>
      <c r="ANM948" s="8"/>
      <c r="ANN948" s="8"/>
      <c r="ANO948" s="8"/>
      <c r="ANP948" s="8"/>
      <c r="ANQ948" s="8"/>
      <c r="ANR948" s="8"/>
      <c r="ANS948" s="8"/>
      <c r="ANT948" s="8"/>
      <c r="ANU948" s="8"/>
      <c r="ANV948" s="8"/>
      <c r="ANW948" s="8"/>
      <c r="ANX948" s="8"/>
      <c r="ANY948" s="8"/>
      <c r="ANZ948" s="8"/>
      <c r="AOA948" s="8"/>
      <c r="AOB948" s="8"/>
      <c r="AOC948" s="8"/>
      <c r="AOD948" s="8"/>
      <c r="AOE948" s="8"/>
      <c r="AOF948" s="8"/>
      <c r="AOG948" s="8"/>
      <c r="AOH948" s="8"/>
      <c r="AOI948" s="8"/>
      <c r="AOJ948" s="8"/>
      <c r="AOK948" s="8"/>
      <c r="AOL948" s="8"/>
      <c r="AOM948" s="8"/>
      <c r="AON948" s="8"/>
      <c r="AOO948" s="8"/>
      <c r="AOP948" s="8"/>
      <c r="AOQ948" s="8"/>
      <c r="AOR948" s="8"/>
      <c r="AOS948" s="8"/>
      <c r="AOT948" s="8"/>
      <c r="AOU948" s="8"/>
      <c r="AOV948" s="8"/>
      <c r="AOW948" s="8"/>
      <c r="AOX948" s="8"/>
      <c r="AOY948" s="8"/>
      <c r="AOZ948" s="8"/>
      <c r="APA948" s="8"/>
      <c r="APB948" s="8"/>
      <c r="APC948" s="8"/>
      <c r="APD948" s="8"/>
      <c r="APE948" s="8"/>
      <c r="APF948" s="8"/>
      <c r="APG948" s="8"/>
      <c r="APH948" s="8"/>
      <c r="API948" s="8"/>
      <c r="APJ948" s="8"/>
      <c r="APK948" s="8"/>
      <c r="APL948" s="8"/>
      <c r="APM948" s="8"/>
      <c r="APN948" s="8"/>
      <c r="APO948" s="8"/>
      <c r="APP948" s="8"/>
      <c r="APQ948" s="8"/>
      <c r="APR948" s="8"/>
      <c r="APS948" s="8"/>
      <c r="APT948" s="8"/>
      <c r="APU948" s="8"/>
      <c r="APV948" s="8"/>
      <c r="APW948" s="8"/>
      <c r="APX948" s="8"/>
      <c r="APY948" s="8"/>
      <c r="APZ948" s="8"/>
      <c r="AQA948" s="8"/>
      <c r="AQB948" s="8"/>
      <c r="AQC948" s="8"/>
      <c r="AQD948" s="8"/>
      <c r="AQE948" s="8"/>
      <c r="AQF948" s="8"/>
      <c r="AQG948" s="8"/>
      <c r="AQH948" s="8"/>
      <c r="AQI948" s="8"/>
      <c r="AQJ948" s="8"/>
      <c r="AQK948" s="8"/>
      <c r="AQL948" s="8"/>
      <c r="AQM948" s="8"/>
      <c r="AQN948" s="8"/>
      <c r="AQO948" s="8"/>
      <c r="AQP948" s="8"/>
      <c r="AQQ948" s="8"/>
      <c r="AQR948" s="8"/>
      <c r="AQS948" s="8"/>
      <c r="AQT948" s="8"/>
      <c r="AQU948" s="8"/>
      <c r="AQV948" s="8"/>
      <c r="AQW948" s="8"/>
      <c r="AQX948" s="8"/>
      <c r="AQY948" s="8"/>
      <c r="AQZ948" s="8"/>
      <c r="ARA948" s="8"/>
      <c r="ARB948" s="8"/>
      <c r="ARC948" s="8"/>
      <c r="ARD948" s="8"/>
      <c r="ARE948" s="8"/>
      <c r="ARF948" s="8"/>
      <c r="ARG948" s="8"/>
      <c r="ARH948" s="8"/>
      <c r="ARI948" s="8"/>
      <c r="ARJ948" s="8"/>
      <c r="ARK948" s="8"/>
      <c r="ARL948" s="8"/>
      <c r="ARM948" s="8"/>
      <c r="ARN948" s="8"/>
      <c r="ARO948" s="8"/>
      <c r="ARP948" s="8"/>
      <c r="ARQ948" s="8"/>
      <c r="ARR948" s="8"/>
      <c r="ARS948" s="8"/>
      <c r="ART948" s="8"/>
      <c r="ARU948" s="8"/>
      <c r="ARV948" s="8"/>
      <c r="ARW948" s="8"/>
      <c r="ARX948" s="8"/>
      <c r="ARY948" s="8"/>
      <c r="ARZ948" s="8"/>
      <c r="ASA948" s="8"/>
      <c r="ASB948" s="8"/>
      <c r="ASC948" s="8"/>
      <c r="ASD948" s="8"/>
      <c r="ASE948" s="8"/>
      <c r="ASF948" s="8"/>
      <c r="ASG948" s="8"/>
      <c r="ASH948" s="8"/>
      <c r="ASI948" s="8"/>
      <c r="ASJ948" s="8"/>
      <c r="ASK948" s="8"/>
      <c r="ASL948" s="8"/>
      <c r="ASM948" s="8"/>
      <c r="ASN948" s="8"/>
      <c r="ASO948" s="8"/>
      <c r="ASP948" s="8"/>
      <c r="ASQ948" s="8"/>
      <c r="ASR948" s="8"/>
      <c r="ASS948" s="8"/>
      <c r="AST948" s="8"/>
      <c r="ASU948" s="8"/>
      <c r="ASV948" s="8"/>
      <c r="ASW948" s="8"/>
      <c r="ASX948" s="8"/>
      <c r="ASY948" s="8"/>
      <c r="ASZ948" s="8"/>
      <c r="ATA948" s="8"/>
      <c r="ATB948" s="8"/>
      <c r="ATC948" s="8"/>
      <c r="ATD948" s="8"/>
      <c r="ATE948" s="8"/>
      <c r="ATF948" s="8"/>
      <c r="ATG948" s="8"/>
      <c r="ATH948" s="8"/>
      <c r="ATI948" s="8"/>
      <c r="ATJ948" s="8"/>
      <c r="ATK948" s="8"/>
      <c r="ATL948" s="8"/>
      <c r="ATM948" s="8"/>
      <c r="ATN948" s="8"/>
      <c r="ATO948" s="8"/>
      <c r="ATP948" s="8"/>
      <c r="ATQ948" s="8"/>
      <c r="ATR948" s="8"/>
      <c r="ATS948" s="8"/>
      <c r="ATT948" s="8"/>
      <c r="ATU948" s="8"/>
      <c r="ATV948" s="8"/>
      <c r="ATW948" s="8"/>
      <c r="ATX948" s="8"/>
      <c r="ATY948" s="8"/>
      <c r="ATZ948" s="8"/>
      <c r="AUA948" s="8"/>
      <c r="AUB948" s="8"/>
      <c r="AUC948" s="8"/>
      <c r="AUD948" s="8"/>
      <c r="AUE948" s="8"/>
      <c r="AUF948" s="8"/>
      <c r="AUG948" s="8"/>
      <c r="AUH948" s="8"/>
      <c r="AUI948" s="8"/>
      <c r="AUJ948" s="8"/>
      <c r="AUK948" s="8"/>
      <c r="AUL948" s="8"/>
      <c r="AUM948" s="8"/>
      <c r="AUN948" s="8"/>
      <c r="AUO948" s="8"/>
      <c r="AUP948" s="8"/>
      <c r="AUQ948" s="8"/>
      <c r="AUR948" s="8"/>
      <c r="AUS948" s="8"/>
      <c r="AUT948" s="8"/>
      <c r="AUU948" s="8"/>
      <c r="AUV948" s="8"/>
      <c r="AUW948" s="8"/>
      <c r="AUX948" s="8"/>
      <c r="AUY948" s="8"/>
      <c r="AUZ948" s="8"/>
      <c r="AVA948" s="8"/>
      <c r="AVB948" s="8"/>
      <c r="AVC948" s="8"/>
      <c r="AVD948" s="8"/>
      <c r="AVE948" s="8"/>
      <c r="AVF948" s="8"/>
      <c r="AVG948" s="8"/>
      <c r="AVH948" s="8"/>
      <c r="AVI948" s="8"/>
      <c r="AVJ948" s="8"/>
      <c r="AVK948" s="8"/>
      <c r="AVL948" s="8"/>
      <c r="AVM948" s="8"/>
      <c r="AVN948" s="8"/>
      <c r="AVO948" s="8"/>
      <c r="AVP948" s="8"/>
      <c r="AVQ948" s="8"/>
      <c r="AVR948" s="8"/>
      <c r="AVS948" s="8"/>
      <c r="AVT948" s="8"/>
      <c r="AVU948" s="8"/>
      <c r="AVV948" s="8"/>
      <c r="AVW948" s="8"/>
      <c r="AVX948" s="8"/>
      <c r="AVY948" s="8"/>
      <c r="AVZ948" s="8"/>
      <c r="AWA948" s="8"/>
      <c r="AWB948" s="8"/>
      <c r="AWC948" s="8"/>
      <c r="AWD948" s="8"/>
      <c r="AWE948" s="8"/>
      <c r="AWF948" s="8"/>
      <c r="AWG948" s="8"/>
      <c r="AWH948" s="8"/>
      <c r="AWI948" s="8"/>
      <c r="AWJ948" s="8"/>
      <c r="AWK948" s="8"/>
      <c r="AWL948" s="8"/>
      <c r="AWM948" s="8"/>
      <c r="AWN948" s="8"/>
      <c r="AWO948" s="8"/>
      <c r="AWP948" s="8"/>
      <c r="AWQ948" s="8"/>
      <c r="AWR948" s="8"/>
      <c r="AWS948" s="8"/>
      <c r="AWT948" s="8"/>
      <c r="AWU948" s="8"/>
      <c r="AWV948" s="8"/>
      <c r="AWW948" s="8"/>
      <c r="AWX948" s="8"/>
      <c r="AWY948" s="8"/>
      <c r="AWZ948" s="8"/>
      <c r="AXA948" s="8"/>
      <c r="AXB948" s="8"/>
      <c r="AXC948" s="8"/>
      <c r="AXD948" s="8"/>
      <c r="AXE948" s="8"/>
      <c r="AXF948" s="8"/>
      <c r="AXG948" s="8"/>
      <c r="AXH948" s="8"/>
      <c r="AXI948" s="8"/>
      <c r="AXJ948" s="8"/>
      <c r="AXK948" s="8"/>
      <c r="AXL948" s="8"/>
      <c r="AXM948" s="8"/>
      <c r="AXN948" s="8"/>
      <c r="AXO948" s="8"/>
      <c r="AXP948" s="8"/>
      <c r="AXQ948" s="8"/>
      <c r="AXR948" s="8"/>
      <c r="AXS948" s="8"/>
      <c r="AXT948" s="8"/>
      <c r="AXU948" s="8"/>
      <c r="AXV948" s="8"/>
      <c r="AXW948" s="8"/>
      <c r="AXX948" s="8"/>
      <c r="AXY948" s="8"/>
      <c r="AXZ948" s="8"/>
      <c r="AYA948" s="8"/>
      <c r="AYB948" s="8"/>
      <c r="AYC948" s="8"/>
      <c r="AYD948" s="8"/>
      <c r="AYE948" s="8"/>
      <c r="AYF948" s="8"/>
      <c r="AYG948" s="8"/>
      <c r="AYH948" s="8"/>
      <c r="AYI948" s="8"/>
      <c r="AYJ948" s="8"/>
      <c r="AYK948" s="8"/>
      <c r="AYL948" s="8"/>
      <c r="AYM948" s="8"/>
      <c r="AYN948" s="8"/>
      <c r="AYO948" s="8"/>
      <c r="AYP948" s="8"/>
      <c r="AYQ948" s="8"/>
      <c r="AYR948" s="8"/>
      <c r="AYS948" s="8"/>
      <c r="AYT948" s="8"/>
      <c r="AYU948" s="8"/>
      <c r="AYV948" s="8"/>
      <c r="AYW948" s="8"/>
      <c r="AYX948" s="8"/>
      <c r="AYY948" s="8"/>
      <c r="AYZ948" s="8"/>
      <c r="AZA948" s="8"/>
      <c r="AZB948" s="8"/>
      <c r="AZC948" s="8"/>
      <c r="AZD948" s="8"/>
      <c r="AZE948" s="8"/>
      <c r="AZF948" s="8"/>
      <c r="AZG948" s="8"/>
      <c r="AZH948" s="8"/>
      <c r="AZI948" s="8"/>
      <c r="AZJ948" s="8"/>
      <c r="AZK948" s="8"/>
      <c r="AZL948" s="8"/>
      <c r="AZM948" s="8"/>
      <c r="AZN948" s="8"/>
      <c r="AZO948" s="8"/>
      <c r="AZP948" s="8"/>
      <c r="AZQ948" s="8"/>
      <c r="AZR948" s="8"/>
      <c r="AZS948" s="8"/>
      <c r="AZT948" s="8"/>
      <c r="AZU948" s="8"/>
      <c r="AZV948" s="8"/>
      <c r="AZW948" s="8"/>
      <c r="AZX948" s="8"/>
      <c r="AZY948" s="8"/>
      <c r="AZZ948" s="8"/>
      <c r="BAA948" s="8"/>
      <c r="BAB948" s="8"/>
      <c r="BAC948" s="8"/>
      <c r="BAD948" s="8"/>
      <c r="BAE948" s="8"/>
      <c r="BAF948" s="8"/>
      <c r="BAG948" s="8"/>
      <c r="BAH948" s="8"/>
      <c r="BAI948" s="8"/>
      <c r="BAJ948" s="8"/>
      <c r="BAK948" s="8"/>
      <c r="BAL948" s="8"/>
      <c r="BAM948" s="8"/>
      <c r="BAN948" s="8"/>
      <c r="BAO948" s="8"/>
      <c r="BAP948" s="8"/>
      <c r="BAQ948" s="8"/>
      <c r="BAR948" s="8"/>
      <c r="BAS948" s="8"/>
      <c r="BAT948" s="8"/>
      <c r="BAU948" s="8"/>
      <c r="BAV948" s="8"/>
      <c r="BAW948" s="8"/>
      <c r="BAX948" s="8"/>
      <c r="BAY948" s="8"/>
      <c r="BAZ948" s="8"/>
      <c r="BBA948" s="8"/>
      <c r="BBB948" s="8"/>
      <c r="BBC948" s="8"/>
      <c r="BBD948" s="8"/>
      <c r="BBE948" s="8"/>
      <c r="BBF948" s="8"/>
      <c r="BBG948" s="8"/>
      <c r="BBH948" s="8"/>
      <c r="BBI948" s="8"/>
      <c r="BBJ948" s="8"/>
      <c r="BBK948" s="8"/>
      <c r="BBL948" s="8"/>
      <c r="BBM948" s="8"/>
      <c r="BBN948" s="8"/>
      <c r="BBO948" s="8"/>
      <c r="BBP948" s="8"/>
      <c r="BBQ948" s="8"/>
      <c r="BBR948" s="8"/>
      <c r="BBS948" s="8"/>
      <c r="BBT948" s="8"/>
      <c r="BBU948" s="8"/>
      <c r="BBV948" s="8"/>
      <c r="BBW948" s="8"/>
      <c r="BBX948" s="8"/>
      <c r="BBY948" s="8"/>
      <c r="BBZ948" s="8"/>
      <c r="BCA948" s="8"/>
      <c r="BCB948" s="8"/>
      <c r="BCC948" s="8"/>
      <c r="BCD948" s="8"/>
      <c r="BCE948" s="8"/>
      <c r="BCF948" s="8"/>
      <c r="BCG948" s="8"/>
      <c r="BCH948" s="8"/>
      <c r="BCI948" s="8"/>
      <c r="BCJ948" s="8"/>
      <c r="BCK948" s="8"/>
      <c r="BCL948" s="8"/>
      <c r="BCM948" s="8"/>
      <c r="BCN948" s="8"/>
      <c r="BCO948" s="8"/>
      <c r="BCP948" s="8"/>
      <c r="BCQ948" s="8"/>
      <c r="BCR948" s="8"/>
      <c r="BCS948" s="8"/>
      <c r="BCT948" s="8"/>
      <c r="BCU948" s="8"/>
      <c r="BCV948" s="8"/>
      <c r="BCW948" s="8"/>
      <c r="BCX948" s="8"/>
      <c r="BCY948" s="8"/>
      <c r="BCZ948" s="8"/>
      <c r="BDA948" s="8"/>
      <c r="BDB948" s="8"/>
      <c r="BDC948" s="8"/>
      <c r="BDD948" s="8"/>
      <c r="BDE948" s="8"/>
      <c r="BDF948" s="8"/>
      <c r="BDG948" s="8"/>
      <c r="BDH948" s="8"/>
      <c r="BDI948" s="8"/>
      <c r="BDJ948" s="8"/>
      <c r="BDK948" s="8"/>
      <c r="BDL948" s="8"/>
      <c r="BDM948" s="8"/>
      <c r="BDN948" s="8"/>
      <c r="BDO948" s="8"/>
      <c r="BDP948" s="8"/>
      <c r="BDQ948" s="8"/>
      <c r="BDR948" s="8"/>
      <c r="BDS948" s="8"/>
      <c r="BDT948" s="8"/>
      <c r="BDU948" s="8"/>
      <c r="BDV948" s="8"/>
      <c r="BDW948" s="8"/>
      <c r="BDX948" s="8"/>
      <c r="BDY948" s="8"/>
      <c r="BDZ948" s="8"/>
      <c r="BEA948" s="8"/>
      <c r="BEB948" s="8"/>
      <c r="BEC948" s="8"/>
      <c r="BED948" s="8"/>
      <c r="BEE948" s="8"/>
      <c r="BEF948" s="8"/>
      <c r="BEG948" s="8"/>
      <c r="BEH948" s="8"/>
      <c r="BEI948" s="8"/>
      <c r="BEJ948" s="8"/>
      <c r="BEK948" s="8"/>
      <c r="BEL948" s="8"/>
      <c r="BEM948" s="8"/>
      <c r="BEN948" s="8"/>
      <c r="BEO948" s="8"/>
      <c r="BEP948" s="8"/>
      <c r="BEQ948" s="8"/>
      <c r="BER948" s="8"/>
      <c r="BES948" s="8"/>
      <c r="BET948" s="8"/>
      <c r="BEU948" s="8"/>
      <c r="BEV948" s="8"/>
      <c r="BEW948" s="8"/>
      <c r="BEX948" s="8"/>
      <c r="BEY948" s="8"/>
      <c r="BEZ948" s="8"/>
      <c r="BFA948" s="8"/>
      <c r="BFB948" s="8"/>
      <c r="BFC948" s="8"/>
      <c r="BFD948" s="8"/>
      <c r="BFE948" s="8"/>
      <c r="BFF948" s="8"/>
      <c r="BFG948" s="8"/>
      <c r="BFH948" s="8"/>
      <c r="BFI948" s="8"/>
      <c r="BFJ948" s="8"/>
      <c r="BFK948" s="8"/>
      <c r="BFL948" s="8"/>
      <c r="BFM948" s="8"/>
      <c r="BFN948" s="8"/>
      <c r="BFO948" s="8"/>
      <c r="BFP948" s="8"/>
      <c r="BFQ948" s="8"/>
      <c r="BFR948" s="8"/>
      <c r="BFS948" s="8"/>
      <c r="BFT948" s="8"/>
      <c r="BFU948" s="8"/>
      <c r="BFV948" s="8"/>
      <c r="BFW948" s="8"/>
      <c r="BFX948" s="8"/>
      <c r="BFY948" s="8"/>
      <c r="BFZ948" s="8"/>
      <c r="BGA948" s="8"/>
      <c r="BGB948" s="8"/>
      <c r="BGC948" s="8"/>
      <c r="BGD948" s="8"/>
      <c r="BGE948" s="8"/>
      <c r="BGF948" s="8"/>
      <c r="BGG948" s="8"/>
      <c r="BGH948" s="8"/>
      <c r="BGI948" s="8"/>
      <c r="BGJ948" s="8"/>
      <c r="BGK948" s="8"/>
      <c r="BGL948" s="8"/>
      <c r="BGM948" s="8"/>
      <c r="BGN948" s="8"/>
      <c r="BGO948" s="8"/>
      <c r="BGP948" s="8"/>
      <c r="BGQ948" s="8"/>
      <c r="BGR948" s="8"/>
      <c r="BGS948" s="8"/>
      <c r="BGT948" s="8"/>
      <c r="BGU948" s="8"/>
      <c r="BGV948" s="8"/>
      <c r="BGW948" s="8"/>
      <c r="BGX948" s="8"/>
      <c r="BGY948" s="8"/>
      <c r="BGZ948" s="8"/>
      <c r="BHA948" s="8"/>
      <c r="BHB948" s="8"/>
      <c r="BHC948" s="8"/>
      <c r="BHD948" s="8"/>
      <c r="BHE948" s="8"/>
      <c r="BHF948" s="8"/>
      <c r="BHG948" s="8"/>
      <c r="BHH948" s="8"/>
      <c r="BHI948" s="8"/>
      <c r="BHJ948" s="8"/>
      <c r="BHK948" s="8"/>
      <c r="BHL948" s="8"/>
      <c r="BHM948" s="8"/>
      <c r="BHN948" s="8"/>
      <c r="BHO948" s="8"/>
      <c r="BHP948" s="8"/>
      <c r="BHQ948" s="8"/>
      <c r="BHR948" s="8"/>
      <c r="BHS948" s="8"/>
      <c r="BHT948" s="8"/>
      <c r="BHU948" s="8"/>
      <c r="BHV948" s="8"/>
      <c r="BHW948" s="8"/>
      <c r="BHX948" s="8"/>
      <c r="BHY948" s="8"/>
      <c r="BHZ948" s="8"/>
      <c r="BIA948" s="8"/>
      <c r="BIB948" s="8"/>
      <c r="BIC948" s="8"/>
      <c r="BID948" s="8"/>
      <c r="BIE948" s="8"/>
      <c r="BIF948" s="8"/>
      <c r="BIG948" s="8"/>
      <c r="BIH948" s="8"/>
      <c r="BII948" s="8"/>
      <c r="BIJ948" s="8"/>
      <c r="BIK948" s="8"/>
      <c r="BIL948" s="8"/>
      <c r="BIM948" s="8"/>
      <c r="BIN948" s="8"/>
      <c r="BIO948" s="8"/>
      <c r="BIP948" s="8"/>
      <c r="BIQ948" s="8"/>
      <c r="BIR948" s="8"/>
      <c r="BIS948" s="8"/>
      <c r="BIT948" s="8"/>
      <c r="BIU948" s="8"/>
      <c r="BIV948" s="8"/>
      <c r="BIW948" s="8"/>
      <c r="BIX948" s="8"/>
      <c r="BIY948" s="8"/>
      <c r="BIZ948" s="8"/>
      <c r="BJA948" s="8"/>
      <c r="BJB948" s="8"/>
      <c r="BJC948" s="8"/>
      <c r="BJD948" s="8"/>
      <c r="BJE948" s="8"/>
      <c r="BJF948" s="8"/>
      <c r="BJG948" s="8"/>
      <c r="BJH948" s="8"/>
      <c r="BJI948" s="8"/>
      <c r="BJJ948" s="8"/>
      <c r="BJK948" s="8"/>
      <c r="BJL948" s="8"/>
      <c r="BJM948" s="8"/>
      <c r="BJN948" s="8"/>
      <c r="BJO948" s="8"/>
      <c r="BJP948" s="8"/>
      <c r="BJQ948" s="8"/>
      <c r="BJR948" s="8"/>
      <c r="BJS948" s="8"/>
      <c r="BJT948" s="8"/>
      <c r="BJU948" s="8"/>
      <c r="BJV948" s="8"/>
      <c r="BJW948" s="8"/>
      <c r="BJX948" s="8"/>
      <c r="BJY948" s="8"/>
      <c r="BJZ948" s="8"/>
      <c r="BKA948" s="8"/>
      <c r="BKB948" s="8"/>
      <c r="BKC948" s="8"/>
      <c r="BKD948" s="8"/>
      <c r="BKE948" s="8"/>
      <c r="BKF948" s="8"/>
      <c r="BKG948" s="8"/>
      <c r="BKH948" s="8"/>
      <c r="BKI948" s="8"/>
      <c r="BKJ948" s="8"/>
      <c r="BKK948" s="8"/>
      <c r="BKL948" s="8"/>
      <c r="BKM948" s="8"/>
      <c r="BKN948" s="8"/>
      <c r="BKO948" s="8"/>
      <c r="BKP948" s="8"/>
      <c r="BKQ948" s="8"/>
      <c r="BKR948" s="8"/>
      <c r="BKS948" s="8"/>
      <c r="BKT948" s="8"/>
      <c r="BKU948" s="8"/>
      <c r="BKV948" s="8"/>
      <c r="BKW948" s="8"/>
      <c r="BKX948" s="8"/>
      <c r="BKY948" s="8"/>
      <c r="BKZ948" s="8"/>
      <c r="BLA948" s="8"/>
      <c r="BLB948" s="8"/>
      <c r="BLC948" s="8"/>
      <c r="BLD948" s="8"/>
      <c r="BLE948" s="8"/>
      <c r="BLF948" s="8"/>
      <c r="BLG948" s="8"/>
      <c r="BLH948" s="8"/>
      <c r="BLI948" s="8"/>
      <c r="BLJ948" s="8"/>
      <c r="BLK948" s="8"/>
      <c r="BLL948" s="8"/>
      <c r="BLM948" s="8"/>
      <c r="BLN948" s="8"/>
      <c r="BLO948" s="8"/>
      <c r="BLP948" s="8"/>
      <c r="BLQ948" s="8"/>
      <c r="BLR948" s="8"/>
      <c r="BLS948" s="8"/>
      <c r="BLT948" s="8"/>
      <c r="BLU948" s="8"/>
      <c r="BLV948" s="8"/>
      <c r="BLW948" s="8"/>
      <c r="BLX948" s="8"/>
      <c r="BLY948" s="8"/>
      <c r="BLZ948" s="8"/>
      <c r="BMA948" s="8"/>
      <c r="BMB948" s="8"/>
      <c r="BMC948" s="8"/>
      <c r="BMD948" s="8"/>
      <c r="BME948" s="8"/>
      <c r="BMF948" s="8"/>
      <c r="BMG948" s="8"/>
      <c r="BMH948" s="8"/>
      <c r="BMI948" s="8"/>
      <c r="BMJ948" s="8"/>
      <c r="BMK948" s="8"/>
      <c r="BML948" s="8"/>
      <c r="BMM948" s="8"/>
      <c r="BMN948" s="8"/>
      <c r="BMO948" s="8"/>
      <c r="BMP948" s="8"/>
      <c r="BMQ948" s="8"/>
      <c r="BMR948" s="8"/>
      <c r="BMS948" s="8"/>
      <c r="BMT948" s="8"/>
      <c r="BMU948" s="8"/>
      <c r="BMV948" s="8"/>
      <c r="BMW948" s="8"/>
      <c r="BMX948" s="8"/>
      <c r="BMY948" s="8"/>
      <c r="BMZ948" s="8"/>
      <c r="BNA948" s="8"/>
      <c r="BNB948" s="8"/>
      <c r="BNC948" s="8"/>
      <c r="BND948" s="8"/>
      <c r="BNE948" s="8"/>
      <c r="BNF948" s="8"/>
      <c r="BNG948" s="8"/>
      <c r="BNH948" s="8"/>
      <c r="BNI948" s="8"/>
      <c r="BNJ948" s="8"/>
      <c r="BNK948" s="8"/>
      <c r="BNL948" s="8"/>
      <c r="BNM948" s="8"/>
      <c r="BNN948" s="8"/>
      <c r="BNO948" s="8"/>
      <c r="BNP948" s="8"/>
      <c r="BNQ948" s="8"/>
      <c r="BNR948" s="8"/>
      <c r="BNS948" s="8"/>
      <c r="BNT948" s="8"/>
      <c r="BNU948" s="8"/>
      <c r="BNV948" s="8"/>
      <c r="BNW948" s="8"/>
      <c r="BNX948" s="8"/>
      <c r="BNY948" s="8"/>
      <c r="BNZ948" s="8"/>
      <c r="BOA948" s="8"/>
      <c r="BOB948" s="8"/>
      <c r="BOC948" s="8"/>
      <c r="BOD948" s="8"/>
      <c r="BOE948" s="8"/>
      <c r="BOF948" s="8"/>
      <c r="BOG948" s="8"/>
      <c r="BOH948" s="8"/>
      <c r="BOI948" s="8"/>
      <c r="BOJ948" s="8"/>
      <c r="BOK948" s="8"/>
      <c r="BOL948" s="8"/>
      <c r="BOM948" s="8"/>
      <c r="BON948" s="8"/>
      <c r="BOO948" s="8"/>
      <c r="BOP948" s="8"/>
      <c r="BOQ948" s="8"/>
      <c r="BOR948" s="8"/>
      <c r="BOS948" s="8"/>
      <c r="BOT948" s="8"/>
      <c r="BOU948" s="8"/>
      <c r="BOV948" s="8"/>
      <c r="BOW948" s="8"/>
      <c r="BOX948" s="8"/>
      <c r="BOY948" s="8"/>
      <c r="BOZ948" s="8"/>
      <c r="BPA948" s="8"/>
      <c r="BPB948" s="8"/>
      <c r="BPC948" s="8"/>
      <c r="BPD948" s="8"/>
      <c r="BPE948" s="8"/>
      <c r="BPF948" s="8"/>
      <c r="BPG948" s="8"/>
      <c r="BPH948" s="8"/>
      <c r="BPI948" s="8"/>
      <c r="BPJ948" s="8"/>
      <c r="BPK948" s="8"/>
      <c r="BPL948" s="8"/>
      <c r="BPM948" s="8"/>
      <c r="BPN948" s="8"/>
      <c r="BPO948" s="8"/>
      <c r="BPP948" s="8"/>
      <c r="BPQ948" s="8"/>
      <c r="BPR948" s="8"/>
      <c r="BPS948" s="8"/>
      <c r="BPT948" s="8"/>
      <c r="BPU948" s="8"/>
      <c r="BPV948" s="8"/>
      <c r="BPW948" s="8"/>
      <c r="BPX948" s="8"/>
      <c r="BPY948" s="8"/>
      <c r="BPZ948" s="8"/>
      <c r="BQA948" s="8"/>
      <c r="BQB948" s="8"/>
      <c r="BQC948" s="8"/>
      <c r="BQD948" s="8"/>
      <c r="BQE948" s="8"/>
      <c r="BQF948" s="8"/>
      <c r="BQG948" s="8"/>
      <c r="BQH948" s="8"/>
      <c r="BQI948" s="8"/>
      <c r="BQJ948" s="8"/>
      <c r="BQK948" s="8"/>
      <c r="BQL948" s="8"/>
      <c r="BQM948" s="8"/>
      <c r="BQN948" s="8"/>
      <c r="BQO948" s="8"/>
      <c r="BQP948" s="8"/>
      <c r="BQQ948" s="8"/>
      <c r="BQR948" s="8"/>
      <c r="BQS948" s="8"/>
      <c r="BQT948" s="8"/>
      <c r="BQU948" s="8"/>
      <c r="BQV948" s="8"/>
      <c r="BQW948" s="8"/>
      <c r="BQX948" s="8"/>
      <c r="BQY948" s="8"/>
      <c r="BQZ948" s="8"/>
      <c r="BRA948" s="8"/>
      <c r="BRB948" s="8"/>
      <c r="BRC948" s="8"/>
      <c r="BRD948" s="8"/>
      <c r="BRE948" s="8"/>
      <c r="BRF948" s="8"/>
      <c r="BRG948" s="8"/>
      <c r="BRH948" s="8"/>
      <c r="BRI948" s="8"/>
      <c r="BRJ948" s="8"/>
      <c r="BRK948" s="8"/>
      <c r="BRL948" s="8"/>
      <c r="BRM948" s="8"/>
      <c r="BRN948" s="8"/>
      <c r="BRO948" s="8"/>
      <c r="BRP948" s="8"/>
      <c r="BRQ948" s="8"/>
      <c r="BRR948" s="8"/>
      <c r="BRS948" s="8"/>
      <c r="BRT948" s="8"/>
      <c r="BRU948" s="8"/>
      <c r="BRV948" s="8"/>
      <c r="BRW948" s="8"/>
      <c r="BRX948" s="8"/>
      <c r="BRY948" s="8"/>
      <c r="BRZ948" s="8"/>
      <c r="BSA948" s="8"/>
      <c r="BSB948" s="8"/>
      <c r="BSC948" s="8"/>
      <c r="BSD948" s="8"/>
      <c r="BSE948" s="8"/>
      <c r="BSF948" s="8"/>
      <c r="BSG948" s="8"/>
      <c r="BSH948" s="8"/>
      <c r="BSI948" s="8"/>
      <c r="BSJ948" s="8"/>
      <c r="BSK948" s="8"/>
      <c r="BSL948" s="8"/>
      <c r="BSM948" s="8"/>
      <c r="BSN948" s="8"/>
      <c r="BSO948" s="8"/>
      <c r="BSP948" s="8"/>
      <c r="BSQ948" s="8"/>
      <c r="BSR948" s="8"/>
      <c r="BSS948" s="8"/>
      <c r="BST948" s="8"/>
      <c r="BSU948" s="8"/>
      <c r="BSV948" s="8"/>
      <c r="BSW948" s="8"/>
      <c r="BSX948" s="8"/>
      <c r="BSY948" s="8"/>
      <c r="BSZ948" s="8"/>
      <c r="BTA948" s="8"/>
      <c r="BTB948" s="8"/>
      <c r="BTC948" s="8"/>
      <c r="BTD948" s="8"/>
      <c r="BTE948" s="8"/>
      <c r="BTF948" s="8"/>
      <c r="BTG948" s="8"/>
      <c r="BTH948" s="8"/>
      <c r="BTI948" s="8"/>
      <c r="BTJ948" s="8"/>
      <c r="BTK948" s="8"/>
      <c r="BTL948" s="8"/>
      <c r="BTM948" s="8"/>
      <c r="BTN948" s="8"/>
      <c r="BTO948" s="8"/>
      <c r="BTP948" s="8"/>
      <c r="BTQ948" s="8"/>
      <c r="BTR948" s="8"/>
      <c r="BTS948" s="8"/>
      <c r="BTT948" s="8"/>
      <c r="BTU948" s="8"/>
      <c r="BTV948" s="8"/>
      <c r="BTW948" s="8"/>
      <c r="BTX948" s="8"/>
      <c r="BTY948" s="8"/>
      <c r="BTZ948" s="8"/>
      <c r="BUA948" s="8"/>
      <c r="BUB948" s="8"/>
      <c r="BUC948" s="8"/>
      <c r="BUD948" s="8"/>
      <c r="BUE948" s="8"/>
      <c r="BUF948" s="8"/>
      <c r="BUG948" s="8"/>
      <c r="BUH948" s="8"/>
      <c r="BUI948" s="8"/>
      <c r="BUJ948" s="8"/>
      <c r="BUK948" s="8"/>
      <c r="BUL948" s="8"/>
      <c r="BUM948" s="8"/>
      <c r="BUN948" s="8"/>
      <c r="BUO948" s="8"/>
      <c r="BUP948" s="8"/>
      <c r="BUQ948" s="8"/>
      <c r="BUR948" s="8"/>
      <c r="BUS948" s="8"/>
      <c r="BUT948" s="8"/>
      <c r="BUU948" s="8"/>
      <c r="BUV948" s="8"/>
      <c r="BUW948" s="8"/>
      <c r="BUX948" s="8"/>
      <c r="BUY948" s="8"/>
      <c r="BUZ948" s="8"/>
      <c r="BVA948" s="8"/>
      <c r="BVB948" s="8"/>
      <c r="BVC948" s="8"/>
      <c r="BVD948" s="8"/>
      <c r="BVE948" s="8"/>
      <c r="BVF948" s="8"/>
      <c r="BVG948" s="8"/>
      <c r="BVH948" s="8"/>
      <c r="BVI948" s="8"/>
      <c r="BVJ948" s="8"/>
      <c r="BVK948" s="8"/>
      <c r="BVL948" s="8"/>
      <c r="BVM948" s="8"/>
      <c r="BVN948" s="8"/>
      <c r="BVO948" s="8"/>
      <c r="BVP948" s="8"/>
      <c r="BVQ948" s="8"/>
      <c r="BVR948" s="8"/>
      <c r="BVS948" s="8"/>
      <c r="BVT948" s="8"/>
      <c r="BVU948" s="8"/>
      <c r="BVV948" s="8"/>
      <c r="BVW948" s="8"/>
      <c r="BVX948" s="8"/>
      <c r="BVY948" s="8"/>
      <c r="BVZ948" s="8"/>
      <c r="BWA948" s="8"/>
      <c r="BWB948" s="8"/>
      <c r="BWC948" s="8"/>
      <c r="BWD948" s="8"/>
      <c r="BWE948" s="8"/>
      <c r="BWF948" s="8"/>
      <c r="BWG948" s="8"/>
      <c r="BWH948" s="8"/>
      <c r="BWI948" s="8"/>
      <c r="BWJ948" s="8"/>
      <c r="BWK948" s="8"/>
      <c r="BWL948" s="8"/>
      <c r="BWM948" s="8"/>
      <c r="BWN948" s="8"/>
      <c r="BWO948" s="8"/>
      <c r="BWP948" s="8"/>
      <c r="BWQ948" s="8"/>
    </row>
    <row r="949" spans="1:1967" s="547" customFormat="1" ht="102" customHeight="1">
      <c r="A949" s="9" t="s">
        <v>6635</v>
      </c>
      <c r="B949" s="100" t="s">
        <v>97</v>
      </c>
      <c r="C949" s="111" t="s">
        <v>1115</v>
      </c>
      <c r="D949" s="111" t="s">
        <v>1094</v>
      </c>
      <c r="E949" s="111" t="s">
        <v>1116</v>
      </c>
      <c r="F949" s="3"/>
      <c r="G949" s="3" t="s">
        <v>384</v>
      </c>
      <c r="H949" s="20">
        <v>1</v>
      </c>
      <c r="I949" s="114">
        <v>470000000</v>
      </c>
      <c r="J949" s="21" t="s">
        <v>1314</v>
      </c>
      <c r="K949" s="19" t="s">
        <v>2075</v>
      </c>
      <c r="L949" s="137" t="s">
        <v>3397</v>
      </c>
      <c r="M949" s="140" t="s">
        <v>383</v>
      </c>
      <c r="N949" s="346" t="s">
        <v>2084</v>
      </c>
      <c r="O949" s="3" t="s">
        <v>1366</v>
      </c>
      <c r="P949" s="7" t="s">
        <v>1338</v>
      </c>
      <c r="Q949" s="3" t="s">
        <v>1186</v>
      </c>
      <c r="R949" s="24">
        <v>8</v>
      </c>
      <c r="S949" s="19">
        <v>17580</v>
      </c>
      <c r="T949" s="83">
        <f t="shared" si="364"/>
        <v>140640</v>
      </c>
      <c r="U949" s="83">
        <f t="shared" si="321"/>
        <v>157516.80000000002</v>
      </c>
      <c r="V949" s="9" t="s">
        <v>1325</v>
      </c>
      <c r="W949" s="152" t="s">
        <v>1394</v>
      </c>
      <c r="X949" s="9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  <c r="AN949" s="8"/>
      <c r="AO949" s="8"/>
      <c r="AP949" s="8"/>
      <c r="AQ949" s="8"/>
      <c r="AR949" s="8"/>
      <c r="AS949" s="8"/>
      <c r="AT949" s="8"/>
      <c r="AU949" s="8"/>
      <c r="AV949" s="8"/>
      <c r="AW949" s="8"/>
      <c r="AX949" s="8"/>
      <c r="AY949" s="8"/>
      <c r="AZ949" s="8"/>
      <c r="BA949" s="8"/>
      <c r="BB949" s="8"/>
      <c r="BC949" s="8"/>
      <c r="BD949" s="8"/>
      <c r="BE949" s="8"/>
      <c r="BF949" s="8"/>
      <c r="BG949" s="8"/>
      <c r="BH949" s="8"/>
      <c r="BI949" s="8"/>
      <c r="BJ949" s="8"/>
      <c r="BK949" s="8"/>
      <c r="BL949" s="8"/>
      <c r="BM949" s="8"/>
      <c r="BN949" s="8"/>
      <c r="BO949" s="8"/>
      <c r="BP949" s="8"/>
      <c r="BQ949" s="8"/>
      <c r="BR949" s="8"/>
      <c r="BS949" s="8"/>
      <c r="BT949" s="8"/>
      <c r="BU949" s="8"/>
      <c r="BV949" s="8"/>
      <c r="BW949" s="8"/>
      <c r="BX949" s="8"/>
      <c r="BY949" s="8"/>
      <c r="BZ949" s="8"/>
      <c r="CA949" s="8"/>
      <c r="CB949" s="8"/>
      <c r="CC949" s="8"/>
      <c r="CD949" s="8"/>
      <c r="CE949" s="8"/>
      <c r="CF949" s="8"/>
      <c r="CG949" s="8"/>
      <c r="CH949" s="8"/>
      <c r="CI949" s="8"/>
      <c r="CJ949" s="8"/>
      <c r="CK949" s="8"/>
      <c r="CL949" s="8"/>
      <c r="CM949" s="8"/>
      <c r="CN949" s="8"/>
      <c r="CO949" s="8"/>
      <c r="CP949" s="8"/>
      <c r="CQ949" s="8"/>
      <c r="CR949" s="8"/>
      <c r="CS949" s="8"/>
      <c r="CT949" s="8"/>
      <c r="CU949" s="8"/>
      <c r="CV949" s="8"/>
      <c r="CW949" s="8"/>
      <c r="CX949" s="8"/>
      <c r="CY949" s="8"/>
      <c r="CZ949" s="8"/>
      <c r="DA949" s="8"/>
      <c r="DB949" s="8"/>
      <c r="DC949" s="8"/>
      <c r="DD949" s="8"/>
      <c r="DE949" s="8"/>
      <c r="DF949" s="8"/>
      <c r="DG949" s="8"/>
      <c r="DH949" s="8"/>
      <c r="DI949" s="8"/>
      <c r="DJ949" s="8"/>
      <c r="DK949" s="8"/>
      <c r="DL949" s="8"/>
      <c r="DM949" s="8"/>
      <c r="DN949" s="8"/>
      <c r="DO949" s="8"/>
      <c r="DP949" s="8"/>
      <c r="DQ949" s="8"/>
      <c r="DR949" s="8"/>
      <c r="DS949" s="8"/>
      <c r="DT949" s="8"/>
      <c r="DU949" s="8"/>
      <c r="DV949" s="8"/>
      <c r="DW949" s="8"/>
      <c r="DX949" s="8"/>
      <c r="DY949" s="8"/>
      <c r="DZ949" s="8"/>
      <c r="EA949" s="8"/>
      <c r="EB949" s="8"/>
      <c r="EC949" s="8"/>
      <c r="ED949" s="8"/>
      <c r="EE949" s="8"/>
      <c r="EF949" s="8"/>
      <c r="EG949" s="8"/>
      <c r="EH949" s="8"/>
      <c r="EI949" s="8"/>
      <c r="EJ949" s="8"/>
      <c r="EK949" s="8"/>
      <c r="EL949" s="8"/>
      <c r="EM949" s="8"/>
      <c r="EN949" s="8"/>
      <c r="EO949" s="8"/>
      <c r="EP949" s="8"/>
      <c r="EQ949" s="8"/>
      <c r="ER949" s="8"/>
      <c r="ES949" s="8"/>
      <c r="ET949" s="8"/>
      <c r="EU949" s="8"/>
      <c r="EV949" s="8"/>
      <c r="EW949" s="8"/>
      <c r="EX949" s="8"/>
      <c r="EY949" s="8"/>
      <c r="EZ949" s="8"/>
      <c r="FA949" s="8"/>
      <c r="FB949" s="8"/>
      <c r="FC949" s="8"/>
      <c r="FD949" s="8"/>
      <c r="FE949" s="8"/>
      <c r="FF949" s="8"/>
      <c r="FG949" s="8"/>
      <c r="FH949" s="8"/>
      <c r="FI949" s="8"/>
      <c r="FJ949" s="8"/>
      <c r="FK949" s="8"/>
      <c r="FL949" s="8"/>
      <c r="FM949" s="8"/>
      <c r="FN949" s="8"/>
      <c r="FO949" s="8"/>
      <c r="FP949" s="8"/>
      <c r="FQ949" s="8"/>
      <c r="FR949" s="8"/>
      <c r="FS949" s="8"/>
      <c r="FT949" s="8"/>
      <c r="FU949" s="8"/>
      <c r="FV949" s="8"/>
      <c r="FW949" s="8"/>
      <c r="FX949" s="8"/>
      <c r="FY949" s="8"/>
      <c r="FZ949" s="8"/>
      <c r="GA949" s="8"/>
      <c r="GB949" s="8"/>
      <c r="GC949" s="8"/>
      <c r="GD949" s="8"/>
      <c r="GE949" s="8"/>
      <c r="GF949" s="8"/>
      <c r="GG949" s="8"/>
      <c r="GH949" s="8"/>
      <c r="GI949" s="8"/>
      <c r="GJ949" s="8"/>
      <c r="GK949" s="8"/>
      <c r="GL949" s="8"/>
      <c r="GM949" s="8"/>
      <c r="GN949" s="8"/>
      <c r="GO949" s="8"/>
      <c r="GP949" s="8"/>
      <c r="GQ949" s="8"/>
      <c r="GR949" s="8"/>
      <c r="GS949" s="8"/>
      <c r="GT949" s="8"/>
      <c r="GU949" s="8"/>
      <c r="GV949" s="8"/>
      <c r="GW949" s="8"/>
      <c r="GX949" s="8"/>
      <c r="GY949" s="8"/>
      <c r="GZ949" s="8"/>
      <c r="HA949" s="8"/>
      <c r="HB949" s="8"/>
      <c r="HC949" s="8"/>
      <c r="HD949" s="8"/>
      <c r="HE949" s="8"/>
      <c r="HF949" s="8"/>
      <c r="HG949" s="8"/>
      <c r="HH949" s="8"/>
      <c r="HI949" s="8"/>
      <c r="HJ949" s="8"/>
      <c r="HK949" s="8"/>
      <c r="HL949" s="8"/>
      <c r="HM949" s="8"/>
      <c r="HN949" s="8"/>
      <c r="HO949" s="8"/>
      <c r="HP949" s="8"/>
      <c r="HQ949" s="8"/>
      <c r="HR949" s="8"/>
      <c r="HS949" s="8"/>
      <c r="HT949" s="8"/>
      <c r="HU949" s="8"/>
      <c r="HV949" s="8"/>
      <c r="HW949" s="8"/>
      <c r="HX949" s="8"/>
      <c r="HY949" s="8"/>
      <c r="HZ949" s="8"/>
      <c r="IA949" s="8"/>
      <c r="IB949" s="8"/>
      <c r="IC949" s="8"/>
      <c r="ID949" s="8"/>
      <c r="IE949" s="8"/>
      <c r="IF949" s="8"/>
      <c r="IG949" s="8"/>
      <c r="IH949" s="8"/>
      <c r="II949" s="8"/>
      <c r="IJ949" s="8"/>
      <c r="IK949" s="8"/>
      <c r="IL949" s="8"/>
      <c r="IM949" s="8"/>
      <c r="IN949" s="8"/>
      <c r="IO949" s="8"/>
      <c r="IP949" s="8"/>
      <c r="IQ949" s="8"/>
      <c r="IR949" s="8"/>
      <c r="IS949" s="8"/>
      <c r="IT949" s="8"/>
      <c r="IU949" s="8"/>
      <c r="IV949" s="8"/>
      <c r="IW949" s="8"/>
      <c r="IX949" s="8"/>
      <c r="IY949" s="8"/>
      <c r="IZ949" s="8"/>
      <c r="JA949" s="8"/>
      <c r="JB949" s="8"/>
      <c r="JC949" s="8"/>
      <c r="JD949" s="8"/>
      <c r="JE949" s="8"/>
      <c r="JF949" s="8"/>
      <c r="JG949" s="8"/>
      <c r="JH949" s="8"/>
      <c r="JI949" s="8"/>
      <c r="JJ949" s="8"/>
      <c r="JK949" s="8"/>
      <c r="JL949" s="8"/>
      <c r="JM949" s="8"/>
      <c r="JN949" s="8"/>
      <c r="JO949" s="8"/>
      <c r="JP949" s="8"/>
      <c r="JQ949" s="8"/>
      <c r="JR949" s="8"/>
      <c r="JS949" s="8"/>
      <c r="JT949" s="8"/>
      <c r="JU949" s="8"/>
      <c r="JV949" s="8"/>
      <c r="JW949" s="8"/>
      <c r="JX949" s="8"/>
      <c r="JY949" s="8"/>
      <c r="JZ949" s="8"/>
      <c r="KA949" s="8"/>
      <c r="KB949" s="8"/>
      <c r="KC949" s="8"/>
      <c r="KD949" s="8"/>
      <c r="KE949" s="8"/>
      <c r="KF949" s="8"/>
      <c r="KG949" s="8"/>
      <c r="KH949" s="8"/>
      <c r="KI949" s="8"/>
      <c r="KJ949" s="8"/>
      <c r="KK949" s="8"/>
      <c r="KL949" s="8"/>
      <c r="KM949" s="8"/>
      <c r="KN949" s="8"/>
      <c r="KO949" s="8"/>
      <c r="KP949" s="8"/>
      <c r="KQ949" s="8"/>
      <c r="KR949" s="8"/>
      <c r="KS949" s="8"/>
      <c r="KT949" s="8"/>
      <c r="KU949" s="8"/>
      <c r="KV949" s="8"/>
      <c r="KW949" s="8"/>
      <c r="KX949" s="8"/>
      <c r="KY949" s="8"/>
      <c r="KZ949" s="8"/>
      <c r="LA949" s="8"/>
      <c r="LB949" s="8"/>
      <c r="LC949" s="8"/>
      <c r="LD949" s="8"/>
      <c r="LE949" s="8"/>
      <c r="LF949" s="8"/>
      <c r="LG949" s="8"/>
      <c r="LH949" s="8"/>
      <c r="LI949" s="8"/>
      <c r="LJ949" s="8"/>
      <c r="LK949" s="8"/>
      <c r="LL949" s="8"/>
      <c r="LM949" s="8"/>
      <c r="LN949" s="8"/>
      <c r="LO949" s="8"/>
      <c r="LP949" s="8"/>
      <c r="LQ949" s="8"/>
      <c r="LR949" s="8"/>
      <c r="LS949" s="8"/>
      <c r="LT949" s="8"/>
      <c r="LU949" s="8"/>
      <c r="LV949" s="8"/>
      <c r="LW949" s="8"/>
      <c r="LX949" s="8"/>
      <c r="LY949" s="8"/>
      <c r="LZ949" s="8"/>
      <c r="MA949" s="8"/>
      <c r="MB949" s="8"/>
      <c r="MC949" s="8"/>
      <c r="MD949" s="8"/>
      <c r="ME949" s="8"/>
      <c r="MF949" s="8"/>
      <c r="MG949" s="8"/>
      <c r="MH949" s="8"/>
      <c r="MI949" s="8"/>
      <c r="MJ949" s="8"/>
      <c r="MK949" s="8"/>
      <c r="ML949" s="8"/>
      <c r="MM949" s="8"/>
      <c r="MN949" s="8"/>
      <c r="MO949" s="8"/>
      <c r="MP949" s="8"/>
      <c r="MQ949" s="8"/>
      <c r="MR949" s="8"/>
      <c r="MS949" s="8"/>
      <c r="MT949" s="8"/>
      <c r="MU949" s="8"/>
      <c r="MV949" s="8"/>
      <c r="MW949" s="8"/>
      <c r="MX949" s="8"/>
      <c r="MY949" s="8"/>
      <c r="MZ949" s="8"/>
      <c r="NA949" s="8"/>
      <c r="NB949" s="8"/>
      <c r="NC949" s="8"/>
      <c r="ND949" s="8"/>
      <c r="NE949" s="8"/>
      <c r="NF949" s="8"/>
      <c r="NG949" s="8"/>
      <c r="NH949" s="8"/>
      <c r="NI949" s="8"/>
      <c r="NJ949" s="8"/>
      <c r="NK949" s="8"/>
      <c r="NL949" s="8"/>
      <c r="NM949" s="8"/>
      <c r="NN949" s="8"/>
      <c r="NO949" s="8"/>
      <c r="NP949" s="8"/>
      <c r="NQ949" s="8"/>
      <c r="NR949" s="8"/>
      <c r="NS949" s="8"/>
      <c r="NT949" s="8"/>
      <c r="NU949" s="8"/>
      <c r="NV949" s="8"/>
      <c r="NW949" s="8"/>
      <c r="NX949" s="8"/>
      <c r="NY949" s="8"/>
      <c r="NZ949" s="8"/>
      <c r="OA949" s="8"/>
      <c r="OB949" s="8"/>
      <c r="OC949" s="8"/>
      <c r="OD949" s="8"/>
      <c r="OE949" s="8"/>
      <c r="OF949" s="8"/>
      <c r="OG949" s="8"/>
      <c r="OH949" s="8"/>
      <c r="OI949" s="8"/>
      <c r="OJ949" s="8"/>
      <c r="OK949" s="8"/>
      <c r="OL949" s="8"/>
      <c r="OM949" s="8"/>
      <c r="ON949" s="8"/>
      <c r="OO949" s="8"/>
      <c r="OP949" s="8"/>
      <c r="OQ949" s="8"/>
      <c r="OR949" s="8"/>
      <c r="OS949" s="8"/>
      <c r="OT949" s="8"/>
      <c r="OU949" s="8"/>
      <c r="OV949" s="8"/>
      <c r="OW949" s="8"/>
      <c r="OX949" s="8"/>
      <c r="OY949" s="8"/>
      <c r="OZ949" s="8"/>
      <c r="PA949" s="8"/>
      <c r="PB949" s="8"/>
      <c r="PC949" s="8"/>
      <c r="PD949" s="8"/>
      <c r="PE949" s="8"/>
      <c r="PF949" s="8"/>
      <c r="PG949" s="8"/>
      <c r="PH949" s="8"/>
      <c r="PI949" s="8"/>
      <c r="PJ949" s="8"/>
      <c r="PK949" s="8"/>
      <c r="PL949" s="8"/>
      <c r="PM949" s="8"/>
      <c r="PN949" s="8"/>
      <c r="PO949" s="8"/>
      <c r="PP949" s="8"/>
      <c r="PQ949" s="8"/>
      <c r="PR949" s="8"/>
      <c r="PS949" s="8"/>
      <c r="PT949" s="8"/>
      <c r="PU949" s="8"/>
      <c r="PV949" s="8"/>
      <c r="PW949" s="8"/>
      <c r="PX949" s="8"/>
      <c r="PY949" s="8"/>
      <c r="PZ949" s="8"/>
      <c r="QA949" s="8"/>
      <c r="QB949" s="8"/>
      <c r="QC949" s="8"/>
      <c r="QD949" s="8"/>
      <c r="QE949" s="8"/>
      <c r="QF949" s="8"/>
      <c r="QG949" s="8"/>
      <c r="QH949" s="8"/>
      <c r="QI949" s="8"/>
      <c r="QJ949" s="8"/>
      <c r="QK949" s="8"/>
      <c r="QL949" s="8"/>
      <c r="QM949" s="8"/>
      <c r="QN949" s="8"/>
      <c r="QO949" s="8"/>
      <c r="QP949" s="8"/>
      <c r="QQ949" s="8"/>
      <c r="QR949" s="8"/>
      <c r="QS949" s="8"/>
      <c r="QT949" s="8"/>
      <c r="QU949" s="8"/>
      <c r="QV949" s="8"/>
      <c r="QW949" s="8"/>
      <c r="QX949" s="8"/>
      <c r="QY949" s="8"/>
      <c r="QZ949" s="8"/>
      <c r="RA949" s="8"/>
      <c r="RB949" s="8"/>
      <c r="RC949" s="8"/>
      <c r="RD949" s="8"/>
      <c r="RE949" s="8"/>
      <c r="RF949" s="8"/>
      <c r="RG949" s="8"/>
      <c r="RH949" s="8"/>
      <c r="RI949" s="8"/>
      <c r="RJ949" s="8"/>
      <c r="RK949" s="8"/>
      <c r="RL949" s="8"/>
      <c r="RM949" s="8"/>
      <c r="RN949" s="8"/>
      <c r="RO949" s="8"/>
      <c r="RP949" s="8"/>
      <c r="RQ949" s="8"/>
      <c r="RR949" s="8"/>
      <c r="RS949" s="8"/>
      <c r="RT949" s="8"/>
      <c r="RU949" s="8"/>
      <c r="RV949" s="8"/>
      <c r="RW949" s="8"/>
      <c r="RX949" s="8"/>
      <c r="RY949" s="8"/>
      <c r="RZ949" s="8"/>
      <c r="SA949" s="8"/>
      <c r="SB949" s="8"/>
      <c r="SC949" s="8"/>
      <c r="SD949" s="8"/>
      <c r="SE949" s="8"/>
      <c r="SF949" s="8"/>
      <c r="SG949" s="8"/>
      <c r="SH949" s="8"/>
      <c r="SI949" s="8"/>
      <c r="SJ949" s="8"/>
      <c r="SK949" s="8"/>
      <c r="SL949" s="8"/>
      <c r="SM949" s="8"/>
      <c r="SN949" s="8"/>
      <c r="SO949" s="8"/>
      <c r="SP949" s="8"/>
      <c r="SQ949" s="8"/>
      <c r="SR949" s="8"/>
      <c r="SS949" s="8"/>
      <c r="ST949" s="8"/>
      <c r="SU949" s="8"/>
      <c r="SV949" s="8"/>
      <c r="SW949" s="8"/>
      <c r="SX949" s="8"/>
      <c r="SY949" s="8"/>
      <c r="SZ949" s="8"/>
      <c r="TA949" s="8"/>
      <c r="TB949" s="8"/>
      <c r="TC949" s="8"/>
      <c r="TD949" s="8"/>
      <c r="TE949" s="8"/>
      <c r="TF949" s="8"/>
      <c r="TG949" s="8"/>
      <c r="TH949" s="8"/>
      <c r="TI949" s="8"/>
      <c r="TJ949" s="8"/>
      <c r="TK949" s="8"/>
      <c r="TL949" s="8"/>
      <c r="TM949" s="8"/>
      <c r="TN949" s="8"/>
      <c r="TO949" s="8"/>
      <c r="TP949" s="8"/>
      <c r="TQ949" s="8"/>
      <c r="TR949" s="8"/>
      <c r="TS949" s="8"/>
      <c r="TT949" s="8"/>
      <c r="TU949" s="8"/>
      <c r="TV949" s="8"/>
      <c r="TW949" s="8"/>
      <c r="TX949" s="8"/>
      <c r="TY949" s="8"/>
      <c r="TZ949" s="8"/>
      <c r="UA949" s="8"/>
      <c r="UB949" s="8"/>
      <c r="UC949" s="8"/>
      <c r="UD949" s="8"/>
      <c r="UE949" s="8"/>
      <c r="UF949" s="8"/>
      <c r="UG949" s="8"/>
      <c r="UH949" s="8"/>
      <c r="UI949" s="8"/>
      <c r="UJ949" s="8"/>
      <c r="UK949" s="8"/>
      <c r="UL949" s="8"/>
      <c r="UM949" s="8"/>
      <c r="UN949" s="8"/>
      <c r="UO949" s="8"/>
      <c r="UP949" s="8"/>
      <c r="UQ949" s="8"/>
      <c r="UR949" s="8"/>
      <c r="US949" s="8"/>
      <c r="UT949" s="8"/>
      <c r="UU949" s="8"/>
      <c r="UV949" s="8"/>
      <c r="UW949" s="8"/>
      <c r="UX949" s="8"/>
      <c r="UY949" s="8"/>
      <c r="UZ949" s="8"/>
      <c r="VA949" s="8"/>
      <c r="VB949" s="8"/>
      <c r="VC949" s="8"/>
      <c r="VD949" s="8"/>
      <c r="VE949" s="8"/>
      <c r="VF949" s="8"/>
      <c r="VG949" s="8"/>
      <c r="VH949" s="8"/>
      <c r="VI949" s="8"/>
      <c r="VJ949" s="8"/>
      <c r="VK949" s="8"/>
      <c r="VL949" s="8"/>
      <c r="VM949" s="8"/>
      <c r="VN949" s="8"/>
      <c r="VO949" s="8"/>
      <c r="VP949" s="8"/>
      <c r="VQ949" s="8"/>
      <c r="VR949" s="8"/>
      <c r="VS949" s="8"/>
      <c r="VT949" s="8"/>
      <c r="VU949" s="8"/>
      <c r="VV949" s="8"/>
      <c r="VW949" s="8"/>
      <c r="VX949" s="8"/>
      <c r="VY949" s="8"/>
      <c r="VZ949" s="8"/>
      <c r="WA949" s="8"/>
      <c r="WB949" s="8"/>
      <c r="WC949" s="8"/>
      <c r="WD949" s="8"/>
      <c r="WE949" s="8"/>
      <c r="WF949" s="8"/>
      <c r="WG949" s="8"/>
      <c r="WH949" s="8"/>
      <c r="WI949" s="8"/>
      <c r="WJ949" s="8"/>
      <c r="WK949" s="8"/>
      <c r="WL949" s="8"/>
      <c r="WM949" s="8"/>
      <c r="WN949" s="8"/>
      <c r="WO949" s="8"/>
      <c r="WP949" s="8"/>
      <c r="WQ949" s="8"/>
      <c r="WR949" s="8"/>
      <c r="WS949" s="8"/>
      <c r="WT949" s="8"/>
      <c r="WU949" s="8"/>
      <c r="WV949" s="8"/>
      <c r="WW949" s="8"/>
      <c r="WX949" s="8"/>
      <c r="WY949" s="8"/>
      <c r="WZ949" s="8"/>
      <c r="XA949" s="8"/>
      <c r="XB949" s="8"/>
      <c r="XC949" s="8"/>
      <c r="XD949" s="8"/>
      <c r="XE949" s="8"/>
      <c r="XF949" s="8"/>
      <c r="XG949" s="8"/>
      <c r="XH949" s="8"/>
      <c r="XI949" s="8"/>
      <c r="XJ949" s="8"/>
      <c r="XK949" s="8"/>
      <c r="XL949" s="8"/>
      <c r="XM949" s="8"/>
      <c r="XN949" s="8"/>
      <c r="XO949" s="8"/>
      <c r="XP949" s="8"/>
      <c r="XQ949" s="8"/>
      <c r="XR949" s="8"/>
      <c r="XS949" s="8"/>
      <c r="XT949" s="8"/>
      <c r="XU949" s="8"/>
      <c r="XV949" s="8"/>
      <c r="XW949" s="8"/>
      <c r="XX949" s="8"/>
      <c r="XY949" s="8"/>
      <c r="XZ949" s="8"/>
      <c r="YA949" s="8"/>
      <c r="YB949" s="8"/>
      <c r="YC949" s="8"/>
      <c r="YD949" s="8"/>
      <c r="YE949" s="8"/>
      <c r="YF949" s="8"/>
      <c r="YG949" s="8"/>
      <c r="YH949" s="8"/>
      <c r="YI949" s="8"/>
      <c r="YJ949" s="8"/>
      <c r="YK949" s="8"/>
      <c r="YL949" s="8"/>
      <c r="YM949" s="8"/>
      <c r="YN949" s="8"/>
      <c r="YO949" s="8"/>
      <c r="YP949" s="8"/>
      <c r="YQ949" s="8"/>
      <c r="YR949" s="8"/>
      <c r="YS949" s="8"/>
      <c r="YT949" s="8"/>
      <c r="YU949" s="8"/>
      <c r="YV949" s="8"/>
      <c r="YW949" s="8"/>
      <c r="YX949" s="8"/>
      <c r="YY949" s="8"/>
      <c r="YZ949" s="8"/>
      <c r="ZA949" s="8"/>
      <c r="ZB949" s="8"/>
      <c r="ZC949" s="8"/>
      <c r="ZD949" s="8"/>
      <c r="ZE949" s="8"/>
      <c r="ZF949" s="8"/>
      <c r="ZG949" s="8"/>
      <c r="ZH949" s="8"/>
      <c r="ZI949" s="8"/>
      <c r="ZJ949" s="8"/>
      <c r="ZK949" s="8"/>
      <c r="ZL949" s="8"/>
      <c r="ZM949" s="8"/>
      <c r="ZN949" s="8"/>
      <c r="ZO949" s="8"/>
      <c r="ZP949" s="8"/>
      <c r="ZQ949" s="8"/>
      <c r="ZR949" s="8"/>
      <c r="ZS949" s="8"/>
      <c r="ZT949" s="8"/>
      <c r="ZU949" s="8"/>
      <c r="ZV949" s="8"/>
      <c r="ZW949" s="8"/>
      <c r="ZX949" s="8"/>
      <c r="ZY949" s="8"/>
      <c r="ZZ949" s="8"/>
      <c r="AAA949" s="8"/>
      <c r="AAB949" s="8"/>
      <c r="AAC949" s="8"/>
      <c r="AAD949" s="8"/>
      <c r="AAE949" s="8"/>
      <c r="AAF949" s="8"/>
      <c r="AAG949" s="8"/>
      <c r="AAH949" s="8"/>
      <c r="AAI949" s="8"/>
      <c r="AAJ949" s="8"/>
      <c r="AAK949" s="8"/>
      <c r="AAL949" s="8"/>
      <c r="AAM949" s="8"/>
      <c r="AAN949" s="8"/>
      <c r="AAO949" s="8"/>
      <c r="AAP949" s="8"/>
      <c r="AAQ949" s="8"/>
      <c r="AAR949" s="8"/>
      <c r="AAS949" s="8"/>
      <c r="AAT949" s="8"/>
      <c r="AAU949" s="8"/>
      <c r="AAV949" s="8"/>
      <c r="AAW949" s="8"/>
      <c r="AAX949" s="8"/>
      <c r="AAY949" s="8"/>
      <c r="AAZ949" s="8"/>
      <c r="ABA949" s="8"/>
      <c r="ABB949" s="8"/>
      <c r="ABC949" s="8"/>
      <c r="ABD949" s="8"/>
      <c r="ABE949" s="8"/>
      <c r="ABF949" s="8"/>
      <c r="ABG949" s="8"/>
      <c r="ABH949" s="8"/>
      <c r="ABI949" s="8"/>
      <c r="ABJ949" s="8"/>
      <c r="ABK949" s="8"/>
      <c r="ABL949" s="8"/>
      <c r="ABM949" s="8"/>
      <c r="ABN949" s="8"/>
      <c r="ABO949" s="8"/>
      <c r="ABP949" s="8"/>
      <c r="ABQ949" s="8"/>
      <c r="ABR949" s="8"/>
      <c r="ABS949" s="8"/>
      <c r="ABT949" s="8"/>
      <c r="ABU949" s="8"/>
      <c r="ABV949" s="8"/>
      <c r="ABW949" s="8"/>
      <c r="ABX949" s="8"/>
      <c r="ABY949" s="8"/>
      <c r="ABZ949" s="8"/>
      <c r="ACA949" s="8"/>
      <c r="ACB949" s="8"/>
      <c r="ACC949" s="8"/>
      <c r="ACD949" s="8"/>
      <c r="ACE949" s="8"/>
      <c r="ACF949" s="8"/>
      <c r="ACG949" s="8"/>
      <c r="ACH949" s="8"/>
      <c r="ACI949" s="8"/>
      <c r="ACJ949" s="8"/>
      <c r="ACK949" s="8"/>
      <c r="ACL949" s="8"/>
      <c r="ACM949" s="8"/>
      <c r="ACN949" s="8"/>
      <c r="ACO949" s="8"/>
      <c r="ACP949" s="8"/>
      <c r="ACQ949" s="8"/>
      <c r="ACR949" s="8"/>
      <c r="ACS949" s="8"/>
      <c r="ACT949" s="8"/>
      <c r="ACU949" s="8"/>
      <c r="ACV949" s="8"/>
      <c r="ACW949" s="8"/>
      <c r="ACX949" s="8"/>
      <c r="ACY949" s="8"/>
      <c r="ACZ949" s="8"/>
      <c r="ADA949" s="8"/>
      <c r="ADB949" s="8"/>
      <c r="ADC949" s="8"/>
      <c r="ADD949" s="8"/>
      <c r="ADE949" s="8"/>
      <c r="ADF949" s="8"/>
      <c r="ADG949" s="8"/>
      <c r="ADH949" s="8"/>
      <c r="ADI949" s="8"/>
      <c r="ADJ949" s="8"/>
      <c r="ADK949" s="8"/>
      <c r="ADL949" s="8"/>
      <c r="ADM949" s="8"/>
      <c r="ADN949" s="8"/>
      <c r="ADO949" s="8"/>
      <c r="ADP949" s="8"/>
      <c r="ADQ949" s="8"/>
      <c r="ADR949" s="8"/>
      <c r="ADS949" s="8"/>
      <c r="ADT949" s="8"/>
      <c r="ADU949" s="8"/>
      <c r="ADV949" s="8"/>
      <c r="ADW949" s="8"/>
      <c r="ADX949" s="8"/>
      <c r="ADY949" s="8"/>
      <c r="ADZ949" s="8"/>
      <c r="AEA949" s="8"/>
      <c r="AEB949" s="8"/>
      <c r="AEC949" s="8"/>
      <c r="AED949" s="8"/>
      <c r="AEE949" s="8"/>
      <c r="AEF949" s="8"/>
      <c r="AEG949" s="8"/>
      <c r="AEH949" s="8"/>
      <c r="AEI949" s="8"/>
      <c r="AEJ949" s="8"/>
      <c r="AEK949" s="8"/>
      <c r="AEL949" s="8"/>
      <c r="AEM949" s="8"/>
      <c r="AEN949" s="8"/>
      <c r="AEO949" s="8"/>
      <c r="AEP949" s="8"/>
      <c r="AEQ949" s="8"/>
      <c r="AER949" s="8"/>
      <c r="AES949" s="8"/>
      <c r="AET949" s="8"/>
      <c r="AEU949" s="8"/>
      <c r="AEV949" s="8"/>
      <c r="AEW949" s="8"/>
      <c r="AEX949" s="8"/>
      <c r="AEY949" s="8"/>
      <c r="AEZ949" s="8"/>
      <c r="AFA949" s="8"/>
      <c r="AFB949" s="8"/>
      <c r="AFC949" s="8"/>
      <c r="AFD949" s="8"/>
      <c r="AFE949" s="8"/>
      <c r="AFF949" s="8"/>
      <c r="AFG949" s="8"/>
      <c r="AFH949" s="8"/>
      <c r="AFI949" s="8"/>
      <c r="AFJ949" s="8"/>
      <c r="AFK949" s="8"/>
      <c r="AFL949" s="8"/>
      <c r="AFM949" s="8"/>
      <c r="AFN949" s="8"/>
      <c r="AFO949" s="8"/>
      <c r="AFP949" s="8"/>
      <c r="AFQ949" s="8"/>
      <c r="AFR949" s="8"/>
      <c r="AFS949" s="8"/>
      <c r="AFT949" s="8"/>
      <c r="AFU949" s="8"/>
      <c r="AFV949" s="8"/>
      <c r="AFW949" s="8"/>
      <c r="AFX949" s="8"/>
      <c r="AFY949" s="8"/>
      <c r="AFZ949" s="8"/>
      <c r="AGA949" s="8"/>
      <c r="AGB949" s="8"/>
      <c r="AGC949" s="8"/>
      <c r="AGD949" s="8"/>
      <c r="AGE949" s="8"/>
      <c r="AGF949" s="8"/>
      <c r="AGG949" s="8"/>
      <c r="AGH949" s="8"/>
      <c r="AGI949" s="8"/>
      <c r="AGJ949" s="8"/>
      <c r="AGK949" s="8"/>
      <c r="AGL949" s="8"/>
      <c r="AGM949" s="8"/>
      <c r="AGN949" s="8"/>
      <c r="AGO949" s="8"/>
      <c r="AGP949" s="8"/>
      <c r="AGQ949" s="8"/>
      <c r="AGR949" s="8"/>
      <c r="AGS949" s="8"/>
      <c r="AGT949" s="8"/>
      <c r="AGU949" s="8"/>
      <c r="AGV949" s="8"/>
      <c r="AGW949" s="8"/>
      <c r="AGX949" s="8"/>
      <c r="AGY949" s="8"/>
      <c r="AGZ949" s="8"/>
      <c r="AHA949" s="8"/>
      <c r="AHB949" s="8"/>
      <c r="AHC949" s="8"/>
      <c r="AHD949" s="8"/>
      <c r="AHE949" s="8"/>
      <c r="AHF949" s="8"/>
      <c r="AHG949" s="8"/>
      <c r="AHH949" s="8"/>
      <c r="AHI949" s="8"/>
      <c r="AHJ949" s="8"/>
      <c r="AHK949" s="8"/>
      <c r="AHL949" s="8"/>
      <c r="AHM949" s="8"/>
      <c r="AHN949" s="8"/>
      <c r="AHO949" s="8"/>
      <c r="AHP949" s="8"/>
      <c r="AHQ949" s="8"/>
      <c r="AHR949" s="8"/>
      <c r="AHS949" s="8"/>
      <c r="AHT949" s="8"/>
      <c r="AHU949" s="8"/>
      <c r="AHV949" s="8"/>
      <c r="AHW949" s="8"/>
      <c r="AHX949" s="8"/>
      <c r="AHY949" s="8"/>
      <c r="AHZ949" s="8"/>
      <c r="AIA949" s="8"/>
      <c r="AIB949" s="8"/>
      <c r="AIC949" s="8"/>
      <c r="AID949" s="8"/>
      <c r="AIE949" s="8"/>
      <c r="AIF949" s="8"/>
      <c r="AIG949" s="8"/>
      <c r="AIH949" s="8"/>
      <c r="AII949" s="8"/>
      <c r="AIJ949" s="8"/>
      <c r="AIK949" s="8"/>
      <c r="AIL949" s="8"/>
      <c r="AIM949" s="8"/>
      <c r="AIN949" s="8"/>
      <c r="AIO949" s="8"/>
      <c r="AIP949" s="8"/>
      <c r="AIQ949" s="8"/>
      <c r="AIR949" s="8"/>
      <c r="AIS949" s="8"/>
      <c r="AIT949" s="8"/>
      <c r="AIU949" s="8"/>
      <c r="AIV949" s="8"/>
      <c r="AIW949" s="8"/>
      <c r="AIX949" s="8"/>
      <c r="AIY949" s="8"/>
      <c r="AIZ949" s="8"/>
      <c r="AJA949" s="8"/>
      <c r="AJB949" s="8"/>
      <c r="AJC949" s="8"/>
      <c r="AJD949" s="8"/>
      <c r="AJE949" s="8"/>
      <c r="AJF949" s="8"/>
      <c r="AJG949" s="8"/>
      <c r="AJH949" s="8"/>
      <c r="AJI949" s="8"/>
      <c r="AJJ949" s="8"/>
      <c r="AJK949" s="8"/>
      <c r="AJL949" s="8"/>
      <c r="AJM949" s="8"/>
      <c r="AJN949" s="8"/>
      <c r="AJO949" s="8"/>
      <c r="AJP949" s="8"/>
      <c r="AJQ949" s="8"/>
      <c r="AJR949" s="8"/>
      <c r="AJS949" s="8"/>
      <c r="AJT949" s="8"/>
      <c r="AJU949" s="8"/>
      <c r="AJV949" s="8"/>
      <c r="AJW949" s="8"/>
      <c r="AJX949" s="8"/>
      <c r="AJY949" s="8"/>
      <c r="AJZ949" s="8"/>
      <c r="AKA949" s="8"/>
      <c r="AKB949" s="8"/>
      <c r="AKC949" s="8"/>
      <c r="AKD949" s="8"/>
      <c r="AKE949" s="8"/>
      <c r="AKF949" s="8"/>
      <c r="AKG949" s="8"/>
      <c r="AKH949" s="8"/>
      <c r="AKI949" s="8"/>
      <c r="AKJ949" s="8"/>
      <c r="AKK949" s="8"/>
      <c r="AKL949" s="8"/>
      <c r="AKM949" s="8"/>
      <c r="AKN949" s="8"/>
      <c r="AKO949" s="8"/>
      <c r="AKP949" s="8"/>
      <c r="AKQ949" s="8"/>
      <c r="AKR949" s="8"/>
      <c r="AKS949" s="8"/>
      <c r="AKT949" s="8"/>
      <c r="AKU949" s="8"/>
      <c r="AKV949" s="8"/>
      <c r="AKW949" s="8"/>
      <c r="AKX949" s="8"/>
      <c r="AKY949" s="8"/>
      <c r="AKZ949" s="8"/>
      <c r="ALA949" s="8"/>
      <c r="ALB949" s="8"/>
      <c r="ALC949" s="8"/>
      <c r="ALD949" s="8"/>
      <c r="ALE949" s="8"/>
      <c r="ALF949" s="8"/>
      <c r="ALG949" s="8"/>
      <c r="ALH949" s="8"/>
      <c r="ALI949" s="8"/>
      <c r="ALJ949" s="8"/>
      <c r="ALK949" s="8"/>
      <c r="ALL949" s="8"/>
      <c r="ALM949" s="8"/>
      <c r="ALN949" s="8"/>
      <c r="ALO949" s="8"/>
      <c r="ALP949" s="8"/>
      <c r="ALQ949" s="8"/>
      <c r="ALR949" s="8"/>
      <c r="ALS949" s="8"/>
      <c r="ALT949" s="8"/>
      <c r="ALU949" s="8"/>
      <c r="ALV949" s="8"/>
      <c r="ALW949" s="8"/>
      <c r="ALX949" s="8"/>
      <c r="ALY949" s="8"/>
      <c r="ALZ949" s="8"/>
      <c r="AMA949" s="8"/>
      <c r="AMB949" s="8"/>
      <c r="AMC949" s="8"/>
      <c r="AMD949" s="8"/>
      <c r="AME949" s="8"/>
      <c r="AMF949" s="8"/>
      <c r="AMG949" s="8"/>
      <c r="AMH949" s="8"/>
      <c r="AMI949" s="8"/>
      <c r="AMJ949" s="8"/>
      <c r="AMK949" s="8"/>
      <c r="AML949" s="8"/>
      <c r="AMM949" s="8"/>
      <c r="AMN949" s="8"/>
      <c r="AMO949" s="8"/>
      <c r="AMP949" s="8"/>
      <c r="AMQ949" s="8"/>
      <c r="AMR949" s="8"/>
      <c r="AMS949" s="8"/>
      <c r="AMT949" s="8"/>
      <c r="AMU949" s="8"/>
      <c r="AMV949" s="8"/>
      <c r="AMW949" s="8"/>
      <c r="AMX949" s="8"/>
      <c r="AMY949" s="8"/>
      <c r="AMZ949" s="8"/>
      <c r="ANA949" s="8"/>
      <c r="ANB949" s="8"/>
      <c r="ANC949" s="8"/>
      <c r="AND949" s="8"/>
      <c r="ANE949" s="8"/>
      <c r="ANF949" s="8"/>
      <c r="ANG949" s="8"/>
      <c r="ANH949" s="8"/>
      <c r="ANI949" s="8"/>
      <c r="ANJ949" s="8"/>
      <c r="ANK949" s="8"/>
      <c r="ANL949" s="8"/>
      <c r="ANM949" s="8"/>
      <c r="ANN949" s="8"/>
      <c r="ANO949" s="8"/>
      <c r="ANP949" s="8"/>
      <c r="ANQ949" s="8"/>
      <c r="ANR949" s="8"/>
      <c r="ANS949" s="8"/>
      <c r="ANT949" s="8"/>
      <c r="ANU949" s="8"/>
      <c r="ANV949" s="8"/>
      <c r="ANW949" s="8"/>
      <c r="ANX949" s="8"/>
      <c r="ANY949" s="8"/>
      <c r="ANZ949" s="8"/>
      <c r="AOA949" s="8"/>
      <c r="AOB949" s="8"/>
      <c r="AOC949" s="8"/>
      <c r="AOD949" s="8"/>
      <c r="AOE949" s="8"/>
      <c r="AOF949" s="8"/>
      <c r="AOG949" s="8"/>
      <c r="AOH949" s="8"/>
      <c r="AOI949" s="8"/>
      <c r="AOJ949" s="8"/>
      <c r="AOK949" s="8"/>
      <c r="AOL949" s="8"/>
      <c r="AOM949" s="8"/>
      <c r="AON949" s="8"/>
      <c r="AOO949" s="8"/>
      <c r="AOP949" s="8"/>
      <c r="AOQ949" s="8"/>
      <c r="AOR949" s="8"/>
      <c r="AOS949" s="8"/>
      <c r="AOT949" s="8"/>
      <c r="AOU949" s="8"/>
      <c r="AOV949" s="8"/>
      <c r="AOW949" s="8"/>
      <c r="AOX949" s="8"/>
      <c r="AOY949" s="8"/>
      <c r="AOZ949" s="8"/>
      <c r="APA949" s="8"/>
      <c r="APB949" s="8"/>
      <c r="APC949" s="8"/>
      <c r="APD949" s="8"/>
      <c r="APE949" s="8"/>
      <c r="APF949" s="8"/>
      <c r="APG949" s="8"/>
      <c r="APH949" s="8"/>
      <c r="API949" s="8"/>
      <c r="APJ949" s="8"/>
      <c r="APK949" s="8"/>
      <c r="APL949" s="8"/>
      <c r="APM949" s="8"/>
      <c r="APN949" s="8"/>
      <c r="APO949" s="8"/>
      <c r="APP949" s="8"/>
      <c r="APQ949" s="8"/>
      <c r="APR949" s="8"/>
      <c r="APS949" s="8"/>
      <c r="APT949" s="8"/>
      <c r="APU949" s="8"/>
      <c r="APV949" s="8"/>
      <c r="APW949" s="8"/>
      <c r="APX949" s="8"/>
      <c r="APY949" s="8"/>
      <c r="APZ949" s="8"/>
      <c r="AQA949" s="8"/>
      <c r="AQB949" s="8"/>
      <c r="AQC949" s="8"/>
      <c r="AQD949" s="8"/>
      <c r="AQE949" s="8"/>
      <c r="AQF949" s="8"/>
      <c r="AQG949" s="8"/>
      <c r="AQH949" s="8"/>
      <c r="AQI949" s="8"/>
      <c r="AQJ949" s="8"/>
      <c r="AQK949" s="8"/>
      <c r="AQL949" s="8"/>
      <c r="AQM949" s="8"/>
      <c r="AQN949" s="8"/>
      <c r="AQO949" s="8"/>
      <c r="AQP949" s="8"/>
      <c r="AQQ949" s="8"/>
      <c r="AQR949" s="8"/>
      <c r="AQS949" s="8"/>
      <c r="AQT949" s="8"/>
      <c r="AQU949" s="8"/>
      <c r="AQV949" s="8"/>
      <c r="AQW949" s="8"/>
      <c r="AQX949" s="8"/>
      <c r="AQY949" s="8"/>
      <c r="AQZ949" s="8"/>
      <c r="ARA949" s="8"/>
      <c r="ARB949" s="8"/>
      <c r="ARC949" s="8"/>
      <c r="ARD949" s="8"/>
      <c r="ARE949" s="8"/>
      <c r="ARF949" s="8"/>
      <c r="ARG949" s="8"/>
      <c r="ARH949" s="8"/>
      <c r="ARI949" s="8"/>
      <c r="ARJ949" s="8"/>
      <c r="ARK949" s="8"/>
      <c r="ARL949" s="8"/>
      <c r="ARM949" s="8"/>
      <c r="ARN949" s="8"/>
      <c r="ARO949" s="8"/>
      <c r="ARP949" s="8"/>
      <c r="ARQ949" s="8"/>
      <c r="ARR949" s="8"/>
      <c r="ARS949" s="8"/>
      <c r="ART949" s="8"/>
      <c r="ARU949" s="8"/>
      <c r="ARV949" s="8"/>
      <c r="ARW949" s="8"/>
      <c r="ARX949" s="8"/>
      <c r="ARY949" s="8"/>
      <c r="ARZ949" s="8"/>
      <c r="ASA949" s="8"/>
      <c r="ASB949" s="8"/>
      <c r="ASC949" s="8"/>
      <c r="ASD949" s="8"/>
      <c r="ASE949" s="8"/>
      <c r="ASF949" s="8"/>
      <c r="ASG949" s="8"/>
      <c r="ASH949" s="8"/>
      <c r="ASI949" s="8"/>
      <c r="ASJ949" s="8"/>
      <c r="ASK949" s="8"/>
      <c r="ASL949" s="8"/>
      <c r="ASM949" s="8"/>
      <c r="ASN949" s="8"/>
      <c r="ASO949" s="8"/>
      <c r="ASP949" s="8"/>
      <c r="ASQ949" s="8"/>
      <c r="ASR949" s="8"/>
      <c r="ASS949" s="8"/>
      <c r="AST949" s="8"/>
      <c r="ASU949" s="8"/>
      <c r="ASV949" s="8"/>
      <c r="ASW949" s="8"/>
      <c r="ASX949" s="8"/>
      <c r="ASY949" s="8"/>
      <c r="ASZ949" s="8"/>
      <c r="ATA949" s="8"/>
      <c r="ATB949" s="8"/>
      <c r="ATC949" s="8"/>
      <c r="ATD949" s="8"/>
      <c r="ATE949" s="8"/>
      <c r="ATF949" s="8"/>
      <c r="ATG949" s="8"/>
      <c r="ATH949" s="8"/>
      <c r="ATI949" s="8"/>
      <c r="ATJ949" s="8"/>
      <c r="ATK949" s="8"/>
      <c r="ATL949" s="8"/>
      <c r="ATM949" s="8"/>
      <c r="ATN949" s="8"/>
      <c r="ATO949" s="8"/>
      <c r="ATP949" s="8"/>
      <c r="ATQ949" s="8"/>
      <c r="ATR949" s="8"/>
      <c r="ATS949" s="8"/>
      <c r="ATT949" s="8"/>
      <c r="ATU949" s="8"/>
      <c r="ATV949" s="8"/>
      <c r="ATW949" s="8"/>
      <c r="ATX949" s="8"/>
      <c r="ATY949" s="8"/>
      <c r="ATZ949" s="8"/>
      <c r="AUA949" s="8"/>
      <c r="AUB949" s="8"/>
      <c r="AUC949" s="8"/>
      <c r="AUD949" s="8"/>
      <c r="AUE949" s="8"/>
      <c r="AUF949" s="8"/>
      <c r="AUG949" s="8"/>
      <c r="AUH949" s="8"/>
      <c r="AUI949" s="8"/>
      <c r="AUJ949" s="8"/>
      <c r="AUK949" s="8"/>
      <c r="AUL949" s="8"/>
      <c r="AUM949" s="8"/>
      <c r="AUN949" s="8"/>
      <c r="AUO949" s="8"/>
      <c r="AUP949" s="8"/>
      <c r="AUQ949" s="8"/>
      <c r="AUR949" s="8"/>
      <c r="AUS949" s="8"/>
      <c r="AUT949" s="8"/>
      <c r="AUU949" s="8"/>
      <c r="AUV949" s="8"/>
      <c r="AUW949" s="8"/>
      <c r="AUX949" s="8"/>
      <c r="AUY949" s="8"/>
      <c r="AUZ949" s="8"/>
      <c r="AVA949" s="8"/>
      <c r="AVB949" s="8"/>
      <c r="AVC949" s="8"/>
      <c r="AVD949" s="8"/>
      <c r="AVE949" s="8"/>
      <c r="AVF949" s="8"/>
      <c r="AVG949" s="8"/>
      <c r="AVH949" s="8"/>
      <c r="AVI949" s="8"/>
      <c r="AVJ949" s="8"/>
      <c r="AVK949" s="8"/>
      <c r="AVL949" s="8"/>
      <c r="AVM949" s="8"/>
      <c r="AVN949" s="8"/>
      <c r="AVO949" s="8"/>
      <c r="AVP949" s="8"/>
      <c r="AVQ949" s="8"/>
      <c r="AVR949" s="8"/>
      <c r="AVS949" s="8"/>
      <c r="AVT949" s="8"/>
      <c r="AVU949" s="8"/>
      <c r="AVV949" s="8"/>
      <c r="AVW949" s="8"/>
      <c r="AVX949" s="8"/>
      <c r="AVY949" s="8"/>
      <c r="AVZ949" s="8"/>
      <c r="AWA949" s="8"/>
      <c r="AWB949" s="8"/>
      <c r="AWC949" s="8"/>
      <c r="AWD949" s="8"/>
      <c r="AWE949" s="8"/>
      <c r="AWF949" s="8"/>
      <c r="AWG949" s="8"/>
      <c r="AWH949" s="8"/>
      <c r="AWI949" s="8"/>
      <c r="AWJ949" s="8"/>
      <c r="AWK949" s="8"/>
      <c r="AWL949" s="8"/>
      <c r="AWM949" s="8"/>
      <c r="AWN949" s="8"/>
      <c r="AWO949" s="8"/>
      <c r="AWP949" s="8"/>
      <c r="AWQ949" s="8"/>
      <c r="AWR949" s="8"/>
      <c r="AWS949" s="8"/>
      <c r="AWT949" s="8"/>
      <c r="AWU949" s="8"/>
      <c r="AWV949" s="8"/>
      <c r="AWW949" s="8"/>
      <c r="AWX949" s="8"/>
      <c r="AWY949" s="8"/>
      <c r="AWZ949" s="8"/>
      <c r="AXA949" s="8"/>
      <c r="AXB949" s="8"/>
      <c r="AXC949" s="8"/>
      <c r="AXD949" s="8"/>
      <c r="AXE949" s="8"/>
      <c r="AXF949" s="8"/>
      <c r="AXG949" s="8"/>
      <c r="AXH949" s="8"/>
      <c r="AXI949" s="8"/>
      <c r="AXJ949" s="8"/>
      <c r="AXK949" s="8"/>
      <c r="AXL949" s="8"/>
      <c r="AXM949" s="8"/>
      <c r="AXN949" s="8"/>
      <c r="AXO949" s="8"/>
      <c r="AXP949" s="8"/>
      <c r="AXQ949" s="8"/>
      <c r="AXR949" s="8"/>
      <c r="AXS949" s="8"/>
      <c r="AXT949" s="8"/>
      <c r="AXU949" s="8"/>
      <c r="AXV949" s="8"/>
      <c r="AXW949" s="8"/>
      <c r="AXX949" s="8"/>
      <c r="AXY949" s="8"/>
      <c r="AXZ949" s="8"/>
      <c r="AYA949" s="8"/>
      <c r="AYB949" s="8"/>
      <c r="AYC949" s="8"/>
      <c r="AYD949" s="8"/>
      <c r="AYE949" s="8"/>
      <c r="AYF949" s="8"/>
      <c r="AYG949" s="8"/>
      <c r="AYH949" s="8"/>
      <c r="AYI949" s="8"/>
      <c r="AYJ949" s="8"/>
      <c r="AYK949" s="8"/>
      <c r="AYL949" s="8"/>
      <c r="AYM949" s="8"/>
      <c r="AYN949" s="8"/>
      <c r="AYO949" s="8"/>
      <c r="AYP949" s="8"/>
      <c r="AYQ949" s="8"/>
      <c r="AYR949" s="8"/>
      <c r="AYS949" s="8"/>
      <c r="AYT949" s="8"/>
      <c r="AYU949" s="8"/>
      <c r="AYV949" s="8"/>
      <c r="AYW949" s="8"/>
      <c r="AYX949" s="8"/>
      <c r="AYY949" s="8"/>
      <c r="AYZ949" s="8"/>
      <c r="AZA949" s="8"/>
      <c r="AZB949" s="8"/>
      <c r="AZC949" s="8"/>
      <c r="AZD949" s="8"/>
      <c r="AZE949" s="8"/>
      <c r="AZF949" s="8"/>
      <c r="AZG949" s="8"/>
      <c r="AZH949" s="8"/>
      <c r="AZI949" s="8"/>
      <c r="AZJ949" s="8"/>
      <c r="AZK949" s="8"/>
      <c r="AZL949" s="8"/>
      <c r="AZM949" s="8"/>
      <c r="AZN949" s="8"/>
      <c r="AZO949" s="8"/>
      <c r="AZP949" s="8"/>
      <c r="AZQ949" s="8"/>
      <c r="AZR949" s="8"/>
      <c r="AZS949" s="8"/>
      <c r="AZT949" s="8"/>
      <c r="AZU949" s="8"/>
      <c r="AZV949" s="8"/>
      <c r="AZW949" s="8"/>
      <c r="AZX949" s="8"/>
      <c r="AZY949" s="8"/>
      <c r="AZZ949" s="8"/>
      <c r="BAA949" s="8"/>
      <c r="BAB949" s="8"/>
      <c r="BAC949" s="8"/>
      <c r="BAD949" s="8"/>
      <c r="BAE949" s="8"/>
      <c r="BAF949" s="8"/>
      <c r="BAG949" s="8"/>
      <c r="BAH949" s="8"/>
      <c r="BAI949" s="8"/>
      <c r="BAJ949" s="8"/>
      <c r="BAK949" s="8"/>
      <c r="BAL949" s="8"/>
      <c r="BAM949" s="8"/>
      <c r="BAN949" s="8"/>
      <c r="BAO949" s="8"/>
      <c r="BAP949" s="8"/>
      <c r="BAQ949" s="8"/>
      <c r="BAR949" s="8"/>
      <c r="BAS949" s="8"/>
      <c r="BAT949" s="8"/>
      <c r="BAU949" s="8"/>
      <c r="BAV949" s="8"/>
      <c r="BAW949" s="8"/>
      <c r="BAX949" s="8"/>
      <c r="BAY949" s="8"/>
      <c r="BAZ949" s="8"/>
      <c r="BBA949" s="8"/>
      <c r="BBB949" s="8"/>
      <c r="BBC949" s="8"/>
      <c r="BBD949" s="8"/>
      <c r="BBE949" s="8"/>
      <c r="BBF949" s="8"/>
      <c r="BBG949" s="8"/>
      <c r="BBH949" s="8"/>
      <c r="BBI949" s="8"/>
      <c r="BBJ949" s="8"/>
      <c r="BBK949" s="8"/>
      <c r="BBL949" s="8"/>
      <c r="BBM949" s="8"/>
      <c r="BBN949" s="8"/>
      <c r="BBO949" s="8"/>
      <c r="BBP949" s="8"/>
      <c r="BBQ949" s="8"/>
      <c r="BBR949" s="8"/>
      <c r="BBS949" s="8"/>
      <c r="BBT949" s="8"/>
      <c r="BBU949" s="8"/>
      <c r="BBV949" s="8"/>
      <c r="BBW949" s="8"/>
      <c r="BBX949" s="8"/>
      <c r="BBY949" s="8"/>
      <c r="BBZ949" s="8"/>
      <c r="BCA949" s="8"/>
      <c r="BCB949" s="8"/>
      <c r="BCC949" s="8"/>
      <c r="BCD949" s="8"/>
      <c r="BCE949" s="8"/>
      <c r="BCF949" s="8"/>
      <c r="BCG949" s="8"/>
      <c r="BCH949" s="8"/>
      <c r="BCI949" s="8"/>
      <c r="BCJ949" s="8"/>
      <c r="BCK949" s="8"/>
      <c r="BCL949" s="8"/>
      <c r="BCM949" s="8"/>
      <c r="BCN949" s="8"/>
      <c r="BCO949" s="8"/>
      <c r="BCP949" s="8"/>
      <c r="BCQ949" s="8"/>
      <c r="BCR949" s="8"/>
      <c r="BCS949" s="8"/>
      <c r="BCT949" s="8"/>
      <c r="BCU949" s="8"/>
      <c r="BCV949" s="8"/>
      <c r="BCW949" s="8"/>
      <c r="BCX949" s="8"/>
      <c r="BCY949" s="8"/>
      <c r="BCZ949" s="8"/>
      <c r="BDA949" s="8"/>
      <c r="BDB949" s="8"/>
      <c r="BDC949" s="8"/>
      <c r="BDD949" s="8"/>
      <c r="BDE949" s="8"/>
      <c r="BDF949" s="8"/>
      <c r="BDG949" s="8"/>
      <c r="BDH949" s="8"/>
      <c r="BDI949" s="8"/>
      <c r="BDJ949" s="8"/>
      <c r="BDK949" s="8"/>
      <c r="BDL949" s="8"/>
      <c r="BDM949" s="8"/>
      <c r="BDN949" s="8"/>
      <c r="BDO949" s="8"/>
      <c r="BDP949" s="8"/>
      <c r="BDQ949" s="8"/>
      <c r="BDR949" s="8"/>
      <c r="BDS949" s="8"/>
      <c r="BDT949" s="8"/>
      <c r="BDU949" s="8"/>
      <c r="BDV949" s="8"/>
      <c r="BDW949" s="8"/>
      <c r="BDX949" s="8"/>
      <c r="BDY949" s="8"/>
      <c r="BDZ949" s="8"/>
      <c r="BEA949" s="8"/>
      <c r="BEB949" s="8"/>
      <c r="BEC949" s="8"/>
      <c r="BED949" s="8"/>
      <c r="BEE949" s="8"/>
      <c r="BEF949" s="8"/>
      <c r="BEG949" s="8"/>
      <c r="BEH949" s="8"/>
      <c r="BEI949" s="8"/>
      <c r="BEJ949" s="8"/>
      <c r="BEK949" s="8"/>
      <c r="BEL949" s="8"/>
      <c r="BEM949" s="8"/>
      <c r="BEN949" s="8"/>
      <c r="BEO949" s="8"/>
      <c r="BEP949" s="8"/>
      <c r="BEQ949" s="8"/>
      <c r="BER949" s="8"/>
      <c r="BES949" s="8"/>
      <c r="BET949" s="8"/>
      <c r="BEU949" s="8"/>
      <c r="BEV949" s="8"/>
      <c r="BEW949" s="8"/>
      <c r="BEX949" s="8"/>
      <c r="BEY949" s="8"/>
      <c r="BEZ949" s="8"/>
      <c r="BFA949" s="8"/>
      <c r="BFB949" s="8"/>
      <c r="BFC949" s="8"/>
      <c r="BFD949" s="8"/>
      <c r="BFE949" s="8"/>
      <c r="BFF949" s="8"/>
      <c r="BFG949" s="8"/>
      <c r="BFH949" s="8"/>
      <c r="BFI949" s="8"/>
      <c r="BFJ949" s="8"/>
      <c r="BFK949" s="8"/>
      <c r="BFL949" s="8"/>
      <c r="BFM949" s="8"/>
      <c r="BFN949" s="8"/>
      <c r="BFO949" s="8"/>
      <c r="BFP949" s="8"/>
      <c r="BFQ949" s="8"/>
      <c r="BFR949" s="8"/>
      <c r="BFS949" s="8"/>
      <c r="BFT949" s="8"/>
      <c r="BFU949" s="8"/>
      <c r="BFV949" s="8"/>
      <c r="BFW949" s="8"/>
      <c r="BFX949" s="8"/>
      <c r="BFY949" s="8"/>
      <c r="BFZ949" s="8"/>
      <c r="BGA949" s="8"/>
      <c r="BGB949" s="8"/>
      <c r="BGC949" s="8"/>
      <c r="BGD949" s="8"/>
      <c r="BGE949" s="8"/>
      <c r="BGF949" s="8"/>
      <c r="BGG949" s="8"/>
      <c r="BGH949" s="8"/>
      <c r="BGI949" s="8"/>
      <c r="BGJ949" s="8"/>
      <c r="BGK949" s="8"/>
      <c r="BGL949" s="8"/>
      <c r="BGM949" s="8"/>
      <c r="BGN949" s="8"/>
      <c r="BGO949" s="8"/>
      <c r="BGP949" s="8"/>
      <c r="BGQ949" s="8"/>
      <c r="BGR949" s="8"/>
      <c r="BGS949" s="8"/>
      <c r="BGT949" s="8"/>
      <c r="BGU949" s="8"/>
      <c r="BGV949" s="8"/>
      <c r="BGW949" s="8"/>
      <c r="BGX949" s="8"/>
      <c r="BGY949" s="8"/>
      <c r="BGZ949" s="8"/>
      <c r="BHA949" s="8"/>
      <c r="BHB949" s="8"/>
      <c r="BHC949" s="8"/>
      <c r="BHD949" s="8"/>
      <c r="BHE949" s="8"/>
      <c r="BHF949" s="8"/>
      <c r="BHG949" s="8"/>
      <c r="BHH949" s="8"/>
      <c r="BHI949" s="8"/>
      <c r="BHJ949" s="8"/>
      <c r="BHK949" s="8"/>
      <c r="BHL949" s="8"/>
      <c r="BHM949" s="8"/>
      <c r="BHN949" s="8"/>
      <c r="BHO949" s="8"/>
      <c r="BHP949" s="8"/>
      <c r="BHQ949" s="8"/>
      <c r="BHR949" s="8"/>
      <c r="BHS949" s="8"/>
      <c r="BHT949" s="8"/>
      <c r="BHU949" s="8"/>
      <c r="BHV949" s="8"/>
      <c r="BHW949" s="8"/>
      <c r="BHX949" s="8"/>
      <c r="BHY949" s="8"/>
      <c r="BHZ949" s="8"/>
      <c r="BIA949" s="8"/>
      <c r="BIB949" s="8"/>
      <c r="BIC949" s="8"/>
      <c r="BID949" s="8"/>
      <c r="BIE949" s="8"/>
      <c r="BIF949" s="8"/>
      <c r="BIG949" s="8"/>
      <c r="BIH949" s="8"/>
      <c r="BII949" s="8"/>
      <c r="BIJ949" s="8"/>
      <c r="BIK949" s="8"/>
      <c r="BIL949" s="8"/>
      <c r="BIM949" s="8"/>
      <c r="BIN949" s="8"/>
      <c r="BIO949" s="8"/>
      <c r="BIP949" s="8"/>
      <c r="BIQ949" s="8"/>
      <c r="BIR949" s="8"/>
      <c r="BIS949" s="8"/>
      <c r="BIT949" s="8"/>
      <c r="BIU949" s="8"/>
      <c r="BIV949" s="8"/>
      <c r="BIW949" s="8"/>
      <c r="BIX949" s="8"/>
      <c r="BIY949" s="8"/>
      <c r="BIZ949" s="8"/>
      <c r="BJA949" s="8"/>
      <c r="BJB949" s="8"/>
      <c r="BJC949" s="8"/>
      <c r="BJD949" s="8"/>
      <c r="BJE949" s="8"/>
      <c r="BJF949" s="8"/>
      <c r="BJG949" s="8"/>
      <c r="BJH949" s="8"/>
      <c r="BJI949" s="8"/>
      <c r="BJJ949" s="8"/>
      <c r="BJK949" s="8"/>
      <c r="BJL949" s="8"/>
      <c r="BJM949" s="8"/>
      <c r="BJN949" s="8"/>
      <c r="BJO949" s="8"/>
      <c r="BJP949" s="8"/>
      <c r="BJQ949" s="8"/>
      <c r="BJR949" s="8"/>
      <c r="BJS949" s="8"/>
      <c r="BJT949" s="8"/>
      <c r="BJU949" s="8"/>
      <c r="BJV949" s="8"/>
      <c r="BJW949" s="8"/>
      <c r="BJX949" s="8"/>
      <c r="BJY949" s="8"/>
      <c r="BJZ949" s="8"/>
      <c r="BKA949" s="8"/>
      <c r="BKB949" s="8"/>
      <c r="BKC949" s="8"/>
      <c r="BKD949" s="8"/>
      <c r="BKE949" s="8"/>
      <c r="BKF949" s="8"/>
      <c r="BKG949" s="8"/>
      <c r="BKH949" s="8"/>
      <c r="BKI949" s="8"/>
      <c r="BKJ949" s="8"/>
      <c r="BKK949" s="8"/>
      <c r="BKL949" s="8"/>
      <c r="BKM949" s="8"/>
      <c r="BKN949" s="8"/>
      <c r="BKO949" s="8"/>
      <c r="BKP949" s="8"/>
      <c r="BKQ949" s="8"/>
      <c r="BKR949" s="8"/>
      <c r="BKS949" s="8"/>
      <c r="BKT949" s="8"/>
      <c r="BKU949" s="8"/>
      <c r="BKV949" s="8"/>
      <c r="BKW949" s="8"/>
      <c r="BKX949" s="8"/>
      <c r="BKY949" s="8"/>
      <c r="BKZ949" s="8"/>
      <c r="BLA949" s="8"/>
      <c r="BLB949" s="8"/>
      <c r="BLC949" s="8"/>
      <c r="BLD949" s="8"/>
      <c r="BLE949" s="8"/>
      <c r="BLF949" s="8"/>
      <c r="BLG949" s="8"/>
      <c r="BLH949" s="8"/>
      <c r="BLI949" s="8"/>
      <c r="BLJ949" s="8"/>
      <c r="BLK949" s="8"/>
      <c r="BLL949" s="8"/>
      <c r="BLM949" s="8"/>
      <c r="BLN949" s="8"/>
      <c r="BLO949" s="8"/>
      <c r="BLP949" s="8"/>
      <c r="BLQ949" s="8"/>
      <c r="BLR949" s="8"/>
      <c r="BLS949" s="8"/>
      <c r="BLT949" s="8"/>
      <c r="BLU949" s="8"/>
      <c r="BLV949" s="8"/>
      <c r="BLW949" s="8"/>
      <c r="BLX949" s="8"/>
      <c r="BLY949" s="8"/>
      <c r="BLZ949" s="8"/>
      <c r="BMA949" s="8"/>
      <c r="BMB949" s="8"/>
      <c r="BMC949" s="8"/>
      <c r="BMD949" s="8"/>
      <c r="BME949" s="8"/>
      <c r="BMF949" s="8"/>
      <c r="BMG949" s="8"/>
      <c r="BMH949" s="8"/>
      <c r="BMI949" s="8"/>
      <c r="BMJ949" s="8"/>
      <c r="BMK949" s="8"/>
      <c r="BML949" s="8"/>
      <c r="BMM949" s="8"/>
      <c r="BMN949" s="8"/>
      <c r="BMO949" s="8"/>
      <c r="BMP949" s="8"/>
      <c r="BMQ949" s="8"/>
      <c r="BMR949" s="8"/>
      <c r="BMS949" s="8"/>
      <c r="BMT949" s="8"/>
      <c r="BMU949" s="8"/>
      <c r="BMV949" s="8"/>
      <c r="BMW949" s="8"/>
      <c r="BMX949" s="8"/>
      <c r="BMY949" s="8"/>
      <c r="BMZ949" s="8"/>
      <c r="BNA949" s="8"/>
      <c r="BNB949" s="8"/>
      <c r="BNC949" s="8"/>
      <c r="BND949" s="8"/>
      <c r="BNE949" s="8"/>
      <c r="BNF949" s="8"/>
      <c r="BNG949" s="8"/>
      <c r="BNH949" s="8"/>
      <c r="BNI949" s="8"/>
      <c r="BNJ949" s="8"/>
      <c r="BNK949" s="8"/>
      <c r="BNL949" s="8"/>
      <c r="BNM949" s="8"/>
      <c r="BNN949" s="8"/>
      <c r="BNO949" s="8"/>
      <c r="BNP949" s="8"/>
      <c r="BNQ949" s="8"/>
      <c r="BNR949" s="8"/>
      <c r="BNS949" s="8"/>
      <c r="BNT949" s="8"/>
      <c r="BNU949" s="8"/>
      <c r="BNV949" s="8"/>
      <c r="BNW949" s="8"/>
      <c r="BNX949" s="8"/>
      <c r="BNY949" s="8"/>
      <c r="BNZ949" s="8"/>
      <c r="BOA949" s="8"/>
      <c r="BOB949" s="8"/>
      <c r="BOC949" s="8"/>
      <c r="BOD949" s="8"/>
      <c r="BOE949" s="8"/>
      <c r="BOF949" s="8"/>
      <c r="BOG949" s="8"/>
      <c r="BOH949" s="8"/>
      <c r="BOI949" s="8"/>
      <c r="BOJ949" s="8"/>
      <c r="BOK949" s="8"/>
      <c r="BOL949" s="8"/>
      <c r="BOM949" s="8"/>
      <c r="BON949" s="8"/>
      <c r="BOO949" s="8"/>
      <c r="BOP949" s="8"/>
      <c r="BOQ949" s="8"/>
      <c r="BOR949" s="8"/>
      <c r="BOS949" s="8"/>
      <c r="BOT949" s="8"/>
      <c r="BOU949" s="8"/>
      <c r="BOV949" s="8"/>
      <c r="BOW949" s="8"/>
      <c r="BOX949" s="8"/>
      <c r="BOY949" s="8"/>
      <c r="BOZ949" s="8"/>
      <c r="BPA949" s="8"/>
      <c r="BPB949" s="8"/>
      <c r="BPC949" s="8"/>
      <c r="BPD949" s="8"/>
      <c r="BPE949" s="8"/>
      <c r="BPF949" s="8"/>
      <c r="BPG949" s="8"/>
      <c r="BPH949" s="8"/>
      <c r="BPI949" s="8"/>
      <c r="BPJ949" s="8"/>
      <c r="BPK949" s="8"/>
      <c r="BPL949" s="8"/>
      <c r="BPM949" s="8"/>
      <c r="BPN949" s="8"/>
      <c r="BPO949" s="8"/>
      <c r="BPP949" s="8"/>
      <c r="BPQ949" s="8"/>
      <c r="BPR949" s="8"/>
      <c r="BPS949" s="8"/>
      <c r="BPT949" s="8"/>
      <c r="BPU949" s="8"/>
      <c r="BPV949" s="8"/>
      <c r="BPW949" s="8"/>
      <c r="BPX949" s="8"/>
      <c r="BPY949" s="8"/>
      <c r="BPZ949" s="8"/>
      <c r="BQA949" s="8"/>
      <c r="BQB949" s="8"/>
      <c r="BQC949" s="8"/>
      <c r="BQD949" s="8"/>
      <c r="BQE949" s="8"/>
      <c r="BQF949" s="8"/>
      <c r="BQG949" s="8"/>
      <c r="BQH949" s="8"/>
      <c r="BQI949" s="8"/>
      <c r="BQJ949" s="8"/>
      <c r="BQK949" s="8"/>
      <c r="BQL949" s="8"/>
      <c r="BQM949" s="8"/>
      <c r="BQN949" s="8"/>
      <c r="BQO949" s="8"/>
      <c r="BQP949" s="8"/>
      <c r="BQQ949" s="8"/>
      <c r="BQR949" s="8"/>
      <c r="BQS949" s="8"/>
      <c r="BQT949" s="8"/>
      <c r="BQU949" s="8"/>
      <c r="BQV949" s="8"/>
      <c r="BQW949" s="8"/>
      <c r="BQX949" s="8"/>
      <c r="BQY949" s="8"/>
      <c r="BQZ949" s="8"/>
      <c r="BRA949" s="8"/>
      <c r="BRB949" s="8"/>
      <c r="BRC949" s="8"/>
      <c r="BRD949" s="8"/>
      <c r="BRE949" s="8"/>
      <c r="BRF949" s="8"/>
      <c r="BRG949" s="8"/>
      <c r="BRH949" s="8"/>
      <c r="BRI949" s="8"/>
      <c r="BRJ949" s="8"/>
      <c r="BRK949" s="8"/>
      <c r="BRL949" s="8"/>
      <c r="BRM949" s="8"/>
      <c r="BRN949" s="8"/>
      <c r="BRO949" s="8"/>
      <c r="BRP949" s="8"/>
      <c r="BRQ949" s="8"/>
      <c r="BRR949" s="8"/>
      <c r="BRS949" s="8"/>
      <c r="BRT949" s="8"/>
      <c r="BRU949" s="8"/>
      <c r="BRV949" s="8"/>
      <c r="BRW949" s="8"/>
      <c r="BRX949" s="8"/>
      <c r="BRY949" s="8"/>
      <c r="BRZ949" s="8"/>
      <c r="BSA949" s="8"/>
      <c r="BSB949" s="8"/>
      <c r="BSC949" s="8"/>
      <c r="BSD949" s="8"/>
      <c r="BSE949" s="8"/>
      <c r="BSF949" s="8"/>
      <c r="BSG949" s="8"/>
      <c r="BSH949" s="8"/>
      <c r="BSI949" s="8"/>
      <c r="BSJ949" s="8"/>
      <c r="BSK949" s="8"/>
      <c r="BSL949" s="8"/>
      <c r="BSM949" s="8"/>
      <c r="BSN949" s="8"/>
      <c r="BSO949" s="8"/>
      <c r="BSP949" s="8"/>
      <c r="BSQ949" s="8"/>
      <c r="BSR949" s="8"/>
      <c r="BSS949" s="8"/>
      <c r="BST949" s="8"/>
      <c r="BSU949" s="8"/>
      <c r="BSV949" s="8"/>
      <c r="BSW949" s="8"/>
      <c r="BSX949" s="8"/>
      <c r="BSY949" s="8"/>
      <c r="BSZ949" s="8"/>
      <c r="BTA949" s="8"/>
      <c r="BTB949" s="8"/>
      <c r="BTC949" s="8"/>
      <c r="BTD949" s="8"/>
      <c r="BTE949" s="8"/>
      <c r="BTF949" s="8"/>
      <c r="BTG949" s="8"/>
      <c r="BTH949" s="8"/>
      <c r="BTI949" s="8"/>
      <c r="BTJ949" s="8"/>
      <c r="BTK949" s="8"/>
      <c r="BTL949" s="8"/>
      <c r="BTM949" s="8"/>
      <c r="BTN949" s="8"/>
      <c r="BTO949" s="8"/>
      <c r="BTP949" s="8"/>
      <c r="BTQ949" s="8"/>
      <c r="BTR949" s="8"/>
      <c r="BTS949" s="8"/>
      <c r="BTT949" s="8"/>
      <c r="BTU949" s="8"/>
      <c r="BTV949" s="8"/>
      <c r="BTW949" s="8"/>
      <c r="BTX949" s="8"/>
      <c r="BTY949" s="8"/>
      <c r="BTZ949" s="8"/>
      <c r="BUA949" s="8"/>
      <c r="BUB949" s="8"/>
      <c r="BUC949" s="8"/>
      <c r="BUD949" s="8"/>
      <c r="BUE949" s="8"/>
      <c r="BUF949" s="8"/>
      <c r="BUG949" s="8"/>
      <c r="BUH949" s="8"/>
      <c r="BUI949" s="8"/>
      <c r="BUJ949" s="8"/>
      <c r="BUK949" s="8"/>
      <c r="BUL949" s="8"/>
      <c r="BUM949" s="8"/>
      <c r="BUN949" s="8"/>
      <c r="BUO949" s="8"/>
      <c r="BUP949" s="8"/>
      <c r="BUQ949" s="8"/>
      <c r="BUR949" s="8"/>
      <c r="BUS949" s="8"/>
      <c r="BUT949" s="8"/>
      <c r="BUU949" s="8"/>
      <c r="BUV949" s="8"/>
      <c r="BUW949" s="8"/>
      <c r="BUX949" s="8"/>
      <c r="BUY949" s="8"/>
      <c r="BUZ949" s="8"/>
      <c r="BVA949" s="8"/>
      <c r="BVB949" s="8"/>
      <c r="BVC949" s="8"/>
      <c r="BVD949" s="8"/>
      <c r="BVE949" s="8"/>
      <c r="BVF949" s="8"/>
      <c r="BVG949" s="8"/>
      <c r="BVH949" s="8"/>
      <c r="BVI949" s="8"/>
      <c r="BVJ949" s="8"/>
      <c r="BVK949" s="8"/>
      <c r="BVL949" s="8"/>
      <c r="BVM949" s="8"/>
      <c r="BVN949" s="8"/>
      <c r="BVO949" s="8"/>
      <c r="BVP949" s="8"/>
      <c r="BVQ949" s="8"/>
      <c r="BVR949" s="8"/>
      <c r="BVS949" s="8"/>
      <c r="BVT949" s="8"/>
      <c r="BVU949" s="8"/>
      <c r="BVV949" s="8"/>
      <c r="BVW949" s="8"/>
      <c r="BVX949" s="8"/>
      <c r="BVY949" s="8"/>
      <c r="BVZ949" s="8"/>
      <c r="BWA949" s="8"/>
      <c r="BWB949" s="8"/>
      <c r="BWC949" s="8"/>
      <c r="BWD949" s="8"/>
      <c r="BWE949" s="8"/>
      <c r="BWF949" s="8"/>
      <c r="BWG949" s="8"/>
      <c r="BWH949" s="8"/>
      <c r="BWI949" s="8"/>
      <c r="BWJ949" s="8"/>
      <c r="BWK949" s="8"/>
      <c r="BWL949" s="8"/>
      <c r="BWM949" s="8"/>
      <c r="BWN949" s="8"/>
      <c r="BWO949" s="8"/>
      <c r="BWP949" s="8"/>
      <c r="BWQ949" s="8"/>
    </row>
    <row r="950" spans="1:1967" s="547" customFormat="1" ht="102" customHeight="1">
      <c r="A950" s="9" t="s">
        <v>6636</v>
      </c>
      <c r="B950" s="100" t="s">
        <v>97</v>
      </c>
      <c r="C950" s="111" t="s">
        <v>1117</v>
      </c>
      <c r="D950" s="111" t="s">
        <v>1118</v>
      </c>
      <c r="E950" s="111" t="s">
        <v>1119</v>
      </c>
      <c r="F950" s="3"/>
      <c r="G950" s="3" t="s">
        <v>384</v>
      </c>
      <c r="H950" s="20">
        <v>1</v>
      </c>
      <c r="I950" s="114">
        <v>470000000</v>
      </c>
      <c r="J950" s="21" t="s">
        <v>1314</v>
      </c>
      <c r="K950" s="19" t="s">
        <v>2075</v>
      </c>
      <c r="L950" s="137" t="s">
        <v>3397</v>
      </c>
      <c r="M950" s="140" t="s">
        <v>383</v>
      </c>
      <c r="N950" s="346" t="s">
        <v>2084</v>
      </c>
      <c r="O950" s="3" t="s">
        <v>1366</v>
      </c>
      <c r="P950" s="7" t="s">
        <v>1338</v>
      </c>
      <c r="Q950" s="3" t="s">
        <v>1186</v>
      </c>
      <c r="R950" s="24">
        <v>1</v>
      </c>
      <c r="S950" s="19">
        <v>18869</v>
      </c>
      <c r="T950" s="83">
        <v>0</v>
      </c>
      <c r="U950" s="83">
        <f t="shared" si="321"/>
        <v>0</v>
      </c>
      <c r="V950" s="9" t="s">
        <v>1325</v>
      </c>
      <c r="W950" s="152" t="s">
        <v>1394</v>
      </c>
      <c r="X950" s="9" t="s">
        <v>9066</v>
      </c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  <c r="AN950" s="8"/>
      <c r="AO950" s="8"/>
      <c r="AP950" s="8"/>
      <c r="AQ950" s="8"/>
      <c r="AR950" s="8"/>
      <c r="AS950" s="8"/>
      <c r="AT950" s="8"/>
      <c r="AU950" s="8"/>
      <c r="AV950" s="8"/>
      <c r="AW950" s="8"/>
      <c r="AX950" s="8"/>
      <c r="AY950" s="8"/>
      <c r="AZ950" s="8"/>
      <c r="BA950" s="8"/>
      <c r="BB950" s="8"/>
      <c r="BC950" s="8"/>
      <c r="BD950" s="8"/>
      <c r="BE950" s="8"/>
      <c r="BF950" s="8"/>
      <c r="BG950" s="8"/>
      <c r="BH950" s="8"/>
      <c r="BI950" s="8"/>
      <c r="BJ950" s="8"/>
      <c r="BK950" s="8"/>
      <c r="BL950" s="8"/>
      <c r="BM950" s="8"/>
      <c r="BN950" s="8"/>
      <c r="BO950" s="8"/>
      <c r="BP950" s="8"/>
      <c r="BQ950" s="8"/>
      <c r="BR950" s="8"/>
      <c r="BS950" s="8"/>
      <c r="BT950" s="8"/>
      <c r="BU950" s="8"/>
      <c r="BV950" s="8"/>
      <c r="BW950" s="8"/>
      <c r="BX950" s="8"/>
      <c r="BY950" s="8"/>
      <c r="BZ950" s="8"/>
      <c r="CA950" s="8"/>
      <c r="CB950" s="8"/>
      <c r="CC950" s="8"/>
      <c r="CD950" s="8"/>
      <c r="CE950" s="8"/>
      <c r="CF950" s="8"/>
      <c r="CG950" s="8"/>
      <c r="CH950" s="8"/>
      <c r="CI950" s="8"/>
      <c r="CJ950" s="8"/>
      <c r="CK950" s="8"/>
      <c r="CL950" s="8"/>
      <c r="CM950" s="8"/>
      <c r="CN950" s="8"/>
      <c r="CO950" s="8"/>
      <c r="CP950" s="8"/>
      <c r="CQ950" s="8"/>
      <c r="CR950" s="8"/>
      <c r="CS950" s="8"/>
      <c r="CT950" s="8"/>
      <c r="CU950" s="8"/>
      <c r="CV950" s="8"/>
      <c r="CW950" s="8"/>
      <c r="CX950" s="8"/>
      <c r="CY950" s="8"/>
      <c r="CZ950" s="8"/>
      <c r="DA950" s="8"/>
      <c r="DB950" s="8"/>
      <c r="DC950" s="8"/>
      <c r="DD950" s="8"/>
      <c r="DE950" s="8"/>
      <c r="DF950" s="8"/>
      <c r="DG950" s="8"/>
      <c r="DH950" s="8"/>
      <c r="DI950" s="8"/>
      <c r="DJ950" s="8"/>
      <c r="DK950" s="8"/>
      <c r="DL950" s="8"/>
      <c r="DM950" s="8"/>
      <c r="DN950" s="8"/>
      <c r="DO950" s="8"/>
      <c r="DP950" s="8"/>
      <c r="DQ950" s="8"/>
      <c r="DR950" s="8"/>
      <c r="DS950" s="8"/>
      <c r="DT950" s="8"/>
      <c r="DU950" s="8"/>
      <c r="DV950" s="8"/>
      <c r="DW950" s="8"/>
      <c r="DX950" s="8"/>
      <c r="DY950" s="8"/>
      <c r="DZ950" s="8"/>
      <c r="EA950" s="8"/>
      <c r="EB950" s="8"/>
      <c r="EC950" s="8"/>
      <c r="ED950" s="8"/>
      <c r="EE950" s="8"/>
      <c r="EF950" s="8"/>
      <c r="EG950" s="8"/>
      <c r="EH950" s="8"/>
      <c r="EI950" s="8"/>
      <c r="EJ950" s="8"/>
      <c r="EK950" s="8"/>
      <c r="EL950" s="8"/>
      <c r="EM950" s="8"/>
      <c r="EN950" s="8"/>
      <c r="EO950" s="8"/>
      <c r="EP950" s="8"/>
      <c r="EQ950" s="8"/>
      <c r="ER950" s="8"/>
      <c r="ES950" s="8"/>
      <c r="ET950" s="8"/>
      <c r="EU950" s="8"/>
      <c r="EV950" s="8"/>
      <c r="EW950" s="8"/>
      <c r="EX950" s="8"/>
      <c r="EY950" s="8"/>
      <c r="EZ950" s="8"/>
      <c r="FA950" s="8"/>
      <c r="FB950" s="8"/>
      <c r="FC950" s="8"/>
      <c r="FD950" s="8"/>
      <c r="FE950" s="8"/>
      <c r="FF950" s="8"/>
      <c r="FG950" s="8"/>
      <c r="FH950" s="8"/>
      <c r="FI950" s="8"/>
      <c r="FJ950" s="8"/>
      <c r="FK950" s="8"/>
      <c r="FL950" s="8"/>
      <c r="FM950" s="8"/>
      <c r="FN950" s="8"/>
      <c r="FO950" s="8"/>
      <c r="FP950" s="8"/>
      <c r="FQ950" s="8"/>
      <c r="FR950" s="8"/>
      <c r="FS950" s="8"/>
      <c r="FT950" s="8"/>
      <c r="FU950" s="8"/>
      <c r="FV950" s="8"/>
      <c r="FW950" s="8"/>
      <c r="FX950" s="8"/>
      <c r="FY950" s="8"/>
      <c r="FZ950" s="8"/>
      <c r="GA950" s="8"/>
      <c r="GB950" s="8"/>
      <c r="GC950" s="8"/>
      <c r="GD950" s="8"/>
      <c r="GE950" s="8"/>
      <c r="GF950" s="8"/>
      <c r="GG950" s="8"/>
      <c r="GH950" s="8"/>
      <c r="GI950" s="8"/>
      <c r="GJ950" s="8"/>
      <c r="GK950" s="8"/>
      <c r="GL950" s="8"/>
      <c r="GM950" s="8"/>
      <c r="GN950" s="8"/>
      <c r="GO950" s="8"/>
      <c r="GP950" s="8"/>
      <c r="GQ950" s="8"/>
      <c r="GR950" s="8"/>
      <c r="GS950" s="8"/>
      <c r="GT950" s="8"/>
      <c r="GU950" s="8"/>
      <c r="GV950" s="8"/>
      <c r="GW950" s="8"/>
      <c r="GX950" s="8"/>
      <c r="GY950" s="8"/>
      <c r="GZ950" s="8"/>
      <c r="HA950" s="8"/>
      <c r="HB950" s="8"/>
      <c r="HC950" s="8"/>
      <c r="HD950" s="8"/>
      <c r="HE950" s="8"/>
      <c r="HF950" s="8"/>
      <c r="HG950" s="8"/>
      <c r="HH950" s="8"/>
      <c r="HI950" s="8"/>
      <c r="HJ950" s="8"/>
      <c r="HK950" s="8"/>
      <c r="HL950" s="8"/>
      <c r="HM950" s="8"/>
      <c r="HN950" s="8"/>
      <c r="HO950" s="8"/>
      <c r="HP950" s="8"/>
      <c r="HQ950" s="8"/>
      <c r="HR950" s="8"/>
      <c r="HS950" s="8"/>
      <c r="HT950" s="8"/>
      <c r="HU950" s="8"/>
      <c r="HV950" s="8"/>
      <c r="HW950" s="8"/>
      <c r="HX950" s="8"/>
      <c r="HY950" s="8"/>
      <c r="HZ950" s="8"/>
      <c r="IA950" s="8"/>
      <c r="IB950" s="8"/>
      <c r="IC950" s="8"/>
      <c r="ID950" s="8"/>
      <c r="IE950" s="8"/>
      <c r="IF950" s="8"/>
      <c r="IG950" s="8"/>
      <c r="IH950" s="8"/>
      <c r="II950" s="8"/>
      <c r="IJ950" s="8"/>
      <c r="IK950" s="8"/>
      <c r="IL950" s="8"/>
      <c r="IM950" s="8"/>
      <c r="IN950" s="8"/>
      <c r="IO950" s="8"/>
      <c r="IP950" s="8"/>
      <c r="IQ950" s="8"/>
      <c r="IR950" s="8"/>
      <c r="IS950" s="8"/>
      <c r="IT950" s="8"/>
      <c r="IU950" s="8"/>
      <c r="IV950" s="8"/>
      <c r="IW950" s="8"/>
      <c r="IX950" s="8"/>
      <c r="IY950" s="8"/>
      <c r="IZ950" s="8"/>
      <c r="JA950" s="8"/>
      <c r="JB950" s="8"/>
      <c r="JC950" s="8"/>
      <c r="JD950" s="8"/>
      <c r="JE950" s="8"/>
      <c r="JF950" s="8"/>
      <c r="JG950" s="8"/>
      <c r="JH950" s="8"/>
      <c r="JI950" s="8"/>
      <c r="JJ950" s="8"/>
      <c r="JK950" s="8"/>
      <c r="JL950" s="8"/>
      <c r="JM950" s="8"/>
      <c r="JN950" s="8"/>
      <c r="JO950" s="8"/>
      <c r="JP950" s="8"/>
      <c r="JQ950" s="8"/>
      <c r="JR950" s="8"/>
      <c r="JS950" s="8"/>
      <c r="JT950" s="8"/>
      <c r="JU950" s="8"/>
      <c r="JV950" s="8"/>
      <c r="JW950" s="8"/>
      <c r="JX950" s="8"/>
      <c r="JY950" s="8"/>
      <c r="JZ950" s="8"/>
      <c r="KA950" s="8"/>
      <c r="KB950" s="8"/>
      <c r="KC950" s="8"/>
      <c r="KD950" s="8"/>
      <c r="KE950" s="8"/>
      <c r="KF950" s="8"/>
      <c r="KG950" s="8"/>
      <c r="KH950" s="8"/>
      <c r="KI950" s="8"/>
      <c r="KJ950" s="8"/>
      <c r="KK950" s="8"/>
      <c r="KL950" s="8"/>
      <c r="KM950" s="8"/>
      <c r="KN950" s="8"/>
      <c r="KO950" s="8"/>
      <c r="KP950" s="8"/>
      <c r="KQ950" s="8"/>
      <c r="KR950" s="8"/>
      <c r="KS950" s="8"/>
      <c r="KT950" s="8"/>
      <c r="KU950" s="8"/>
      <c r="KV950" s="8"/>
      <c r="KW950" s="8"/>
      <c r="KX950" s="8"/>
      <c r="KY950" s="8"/>
      <c r="KZ950" s="8"/>
      <c r="LA950" s="8"/>
      <c r="LB950" s="8"/>
      <c r="LC950" s="8"/>
      <c r="LD950" s="8"/>
      <c r="LE950" s="8"/>
      <c r="LF950" s="8"/>
      <c r="LG950" s="8"/>
      <c r="LH950" s="8"/>
      <c r="LI950" s="8"/>
      <c r="LJ950" s="8"/>
      <c r="LK950" s="8"/>
      <c r="LL950" s="8"/>
      <c r="LM950" s="8"/>
      <c r="LN950" s="8"/>
      <c r="LO950" s="8"/>
      <c r="LP950" s="8"/>
      <c r="LQ950" s="8"/>
      <c r="LR950" s="8"/>
      <c r="LS950" s="8"/>
      <c r="LT950" s="8"/>
      <c r="LU950" s="8"/>
      <c r="LV950" s="8"/>
      <c r="LW950" s="8"/>
      <c r="LX950" s="8"/>
      <c r="LY950" s="8"/>
      <c r="LZ950" s="8"/>
      <c r="MA950" s="8"/>
      <c r="MB950" s="8"/>
      <c r="MC950" s="8"/>
      <c r="MD950" s="8"/>
      <c r="ME950" s="8"/>
      <c r="MF950" s="8"/>
      <c r="MG950" s="8"/>
      <c r="MH950" s="8"/>
      <c r="MI950" s="8"/>
      <c r="MJ950" s="8"/>
      <c r="MK950" s="8"/>
      <c r="ML950" s="8"/>
      <c r="MM950" s="8"/>
      <c r="MN950" s="8"/>
      <c r="MO950" s="8"/>
      <c r="MP950" s="8"/>
      <c r="MQ950" s="8"/>
      <c r="MR950" s="8"/>
      <c r="MS950" s="8"/>
      <c r="MT950" s="8"/>
      <c r="MU950" s="8"/>
      <c r="MV950" s="8"/>
      <c r="MW950" s="8"/>
      <c r="MX950" s="8"/>
      <c r="MY950" s="8"/>
      <c r="MZ950" s="8"/>
      <c r="NA950" s="8"/>
      <c r="NB950" s="8"/>
      <c r="NC950" s="8"/>
      <c r="ND950" s="8"/>
      <c r="NE950" s="8"/>
      <c r="NF950" s="8"/>
      <c r="NG950" s="8"/>
      <c r="NH950" s="8"/>
      <c r="NI950" s="8"/>
      <c r="NJ950" s="8"/>
      <c r="NK950" s="8"/>
      <c r="NL950" s="8"/>
      <c r="NM950" s="8"/>
      <c r="NN950" s="8"/>
      <c r="NO950" s="8"/>
      <c r="NP950" s="8"/>
      <c r="NQ950" s="8"/>
      <c r="NR950" s="8"/>
      <c r="NS950" s="8"/>
      <c r="NT950" s="8"/>
      <c r="NU950" s="8"/>
      <c r="NV950" s="8"/>
      <c r="NW950" s="8"/>
      <c r="NX950" s="8"/>
      <c r="NY950" s="8"/>
      <c r="NZ950" s="8"/>
      <c r="OA950" s="8"/>
      <c r="OB950" s="8"/>
      <c r="OC950" s="8"/>
      <c r="OD950" s="8"/>
      <c r="OE950" s="8"/>
      <c r="OF950" s="8"/>
      <c r="OG950" s="8"/>
      <c r="OH950" s="8"/>
      <c r="OI950" s="8"/>
      <c r="OJ950" s="8"/>
      <c r="OK950" s="8"/>
      <c r="OL950" s="8"/>
      <c r="OM950" s="8"/>
      <c r="ON950" s="8"/>
      <c r="OO950" s="8"/>
      <c r="OP950" s="8"/>
      <c r="OQ950" s="8"/>
      <c r="OR950" s="8"/>
      <c r="OS950" s="8"/>
      <c r="OT950" s="8"/>
      <c r="OU950" s="8"/>
      <c r="OV950" s="8"/>
      <c r="OW950" s="8"/>
      <c r="OX950" s="8"/>
      <c r="OY950" s="8"/>
      <c r="OZ950" s="8"/>
      <c r="PA950" s="8"/>
      <c r="PB950" s="8"/>
      <c r="PC950" s="8"/>
      <c r="PD950" s="8"/>
      <c r="PE950" s="8"/>
      <c r="PF950" s="8"/>
      <c r="PG950" s="8"/>
      <c r="PH950" s="8"/>
      <c r="PI950" s="8"/>
      <c r="PJ950" s="8"/>
      <c r="PK950" s="8"/>
      <c r="PL950" s="8"/>
      <c r="PM950" s="8"/>
      <c r="PN950" s="8"/>
      <c r="PO950" s="8"/>
      <c r="PP950" s="8"/>
      <c r="PQ950" s="8"/>
      <c r="PR950" s="8"/>
      <c r="PS950" s="8"/>
      <c r="PT950" s="8"/>
      <c r="PU950" s="8"/>
      <c r="PV950" s="8"/>
      <c r="PW950" s="8"/>
      <c r="PX950" s="8"/>
      <c r="PY950" s="8"/>
      <c r="PZ950" s="8"/>
      <c r="QA950" s="8"/>
      <c r="QB950" s="8"/>
      <c r="QC950" s="8"/>
      <c r="QD950" s="8"/>
      <c r="QE950" s="8"/>
      <c r="QF950" s="8"/>
      <c r="QG950" s="8"/>
      <c r="QH950" s="8"/>
      <c r="QI950" s="8"/>
      <c r="QJ950" s="8"/>
      <c r="QK950" s="8"/>
      <c r="QL950" s="8"/>
      <c r="QM950" s="8"/>
      <c r="QN950" s="8"/>
      <c r="QO950" s="8"/>
      <c r="QP950" s="8"/>
      <c r="QQ950" s="8"/>
      <c r="QR950" s="8"/>
      <c r="QS950" s="8"/>
      <c r="QT950" s="8"/>
      <c r="QU950" s="8"/>
      <c r="QV950" s="8"/>
      <c r="QW950" s="8"/>
      <c r="QX950" s="8"/>
      <c r="QY950" s="8"/>
      <c r="QZ950" s="8"/>
      <c r="RA950" s="8"/>
      <c r="RB950" s="8"/>
      <c r="RC950" s="8"/>
      <c r="RD950" s="8"/>
      <c r="RE950" s="8"/>
      <c r="RF950" s="8"/>
      <c r="RG950" s="8"/>
      <c r="RH950" s="8"/>
      <c r="RI950" s="8"/>
      <c r="RJ950" s="8"/>
      <c r="RK950" s="8"/>
      <c r="RL950" s="8"/>
      <c r="RM950" s="8"/>
      <c r="RN950" s="8"/>
      <c r="RO950" s="8"/>
      <c r="RP950" s="8"/>
      <c r="RQ950" s="8"/>
      <c r="RR950" s="8"/>
      <c r="RS950" s="8"/>
      <c r="RT950" s="8"/>
      <c r="RU950" s="8"/>
      <c r="RV950" s="8"/>
      <c r="RW950" s="8"/>
      <c r="RX950" s="8"/>
      <c r="RY950" s="8"/>
      <c r="RZ950" s="8"/>
      <c r="SA950" s="8"/>
      <c r="SB950" s="8"/>
      <c r="SC950" s="8"/>
      <c r="SD950" s="8"/>
      <c r="SE950" s="8"/>
      <c r="SF950" s="8"/>
      <c r="SG950" s="8"/>
      <c r="SH950" s="8"/>
      <c r="SI950" s="8"/>
      <c r="SJ950" s="8"/>
      <c r="SK950" s="8"/>
      <c r="SL950" s="8"/>
      <c r="SM950" s="8"/>
      <c r="SN950" s="8"/>
      <c r="SO950" s="8"/>
      <c r="SP950" s="8"/>
      <c r="SQ950" s="8"/>
      <c r="SR950" s="8"/>
      <c r="SS950" s="8"/>
      <c r="ST950" s="8"/>
      <c r="SU950" s="8"/>
      <c r="SV950" s="8"/>
      <c r="SW950" s="8"/>
      <c r="SX950" s="8"/>
      <c r="SY950" s="8"/>
      <c r="SZ950" s="8"/>
      <c r="TA950" s="8"/>
      <c r="TB950" s="8"/>
      <c r="TC950" s="8"/>
      <c r="TD950" s="8"/>
      <c r="TE950" s="8"/>
      <c r="TF950" s="8"/>
      <c r="TG950" s="8"/>
      <c r="TH950" s="8"/>
      <c r="TI950" s="8"/>
      <c r="TJ950" s="8"/>
      <c r="TK950" s="8"/>
      <c r="TL950" s="8"/>
      <c r="TM950" s="8"/>
      <c r="TN950" s="8"/>
      <c r="TO950" s="8"/>
      <c r="TP950" s="8"/>
      <c r="TQ950" s="8"/>
      <c r="TR950" s="8"/>
      <c r="TS950" s="8"/>
      <c r="TT950" s="8"/>
      <c r="TU950" s="8"/>
      <c r="TV950" s="8"/>
      <c r="TW950" s="8"/>
      <c r="TX950" s="8"/>
      <c r="TY950" s="8"/>
      <c r="TZ950" s="8"/>
      <c r="UA950" s="8"/>
      <c r="UB950" s="8"/>
      <c r="UC950" s="8"/>
      <c r="UD950" s="8"/>
      <c r="UE950" s="8"/>
      <c r="UF950" s="8"/>
      <c r="UG950" s="8"/>
      <c r="UH950" s="8"/>
      <c r="UI950" s="8"/>
      <c r="UJ950" s="8"/>
      <c r="UK950" s="8"/>
      <c r="UL950" s="8"/>
      <c r="UM950" s="8"/>
      <c r="UN950" s="8"/>
      <c r="UO950" s="8"/>
      <c r="UP950" s="8"/>
      <c r="UQ950" s="8"/>
      <c r="UR950" s="8"/>
      <c r="US950" s="8"/>
      <c r="UT950" s="8"/>
      <c r="UU950" s="8"/>
      <c r="UV950" s="8"/>
      <c r="UW950" s="8"/>
      <c r="UX950" s="8"/>
      <c r="UY950" s="8"/>
      <c r="UZ950" s="8"/>
      <c r="VA950" s="8"/>
      <c r="VB950" s="8"/>
      <c r="VC950" s="8"/>
      <c r="VD950" s="8"/>
      <c r="VE950" s="8"/>
      <c r="VF950" s="8"/>
      <c r="VG950" s="8"/>
      <c r="VH950" s="8"/>
      <c r="VI950" s="8"/>
      <c r="VJ950" s="8"/>
      <c r="VK950" s="8"/>
      <c r="VL950" s="8"/>
      <c r="VM950" s="8"/>
      <c r="VN950" s="8"/>
      <c r="VO950" s="8"/>
      <c r="VP950" s="8"/>
      <c r="VQ950" s="8"/>
      <c r="VR950" s="8"/>
      <c r="VS950" s="8"/>
      <c r="VT950" s="8"/>
      <c r="VU950" s="8"/>
      <c r="VV950" s="8"/>
      <c r="VW950" s="8"/>
      <c r="VX950" s="8"/>
      <c r="VY950" s="8"/>
      <c r="VZ950" s="8"/>
      <c r="WA950" s="8"/>
      <c r="WB950" s="8"/>
      <c r="WC950" s="8"/>
      <c r="WD950" s="8"/>
      <c r="WE950" s="8"/>
      <c r="WF950" s="8"/>
      <c r="WG950" s="8"/>
      <c r="WH950" s="8"/>
      <c r="WI950" s="8"/>
      <c r="WJ950" s="8"/>
      <c r="WK950" s="8"/>
      <c r="WL950" s="8"/>
      <c r="WM950" s="8"/>
      <c r="WN950" s="8"/>
      <c r="WO950" s="8"/>
      <c r="WP950" s="8"/>
      <c r="WQ950" s="8"/>
      <c r="WR950" s="8"/>
      <c r="WS950" s="8"/>
      <c r="WT950" s="8"/>
      <c r="WU950" s="8"/>
      <c r="WV950" s="8"/>
      <c r="WW950" s="8"/>
      <c r="WX950" s="8"/>
      <c r="WY950" s="8"/>
      <c r="WZ950" s="8"/>
      <c r="XA950" s="8"/>
      <c r="XB950" s="8"/>
      <c r="XC950" s="8"/>
      <c r="XD950" s="8"/>
      <c r="XE950" s="8"/>
      <c r="XF950" s="8"/>
      <c r="XG950" s="8"/>
      <c r="XH950" s="8"/>
      <c r="XI950" s="8"/>
      <c r="XJ950" s="8"/>
      <c r="XK950" s="8"/>
      <c r="XL950" s="8"/>
      <c r="XM950" s="8"/>
      <c r="XN950" s="8"/>
      <c r="XO950" s="8"/>
      <c r="XP950" s="8"/>
      <c r="XQ950" s="8"/>
      <c r="XR950" s="8"/>
      <c r="XS950" s="8"/>
      <c r="XT950" s="8"/>
      <c r="XU950" s="8"/>
      <c r="XV950" s="8"/>
      <c r="XW950" s="8"/>
      <c r="XX950" s="8"/>
      <c r="XY950" s="8"/>
      <c r="XZ950" s="8"/>
      <c r="YA950" s="8"/>
      <c r="YB950" s="8"/>
      <c r="YC950" s="8"/>
      <c r="YD950" s="8"/>
      <c r="YE950" s="8"/>
      <c r="YF950" s="8"/>
      <c r="YG950" s="8"/>
      <c r="YH950" s="8"/>
      <c r="YI950" s="8"/>
      <c r="YJ950" s="8"/>
      <c r="YK950" s="8"/>
      <c r="YL950" s="8"/>
      <c r="YM950" s="8"/>
      <c r="YN950" s="8"/>
      <c r="YO950" s="8"/>
      <c r="YP950" s="8"/>
      <c r="YQ950" s="8"/>
      <c r="YR950" s="8"/>
      <c r="YS950" s="8"/>
      <c r="YT950" s="8"/>
      <c r="YU950" s="8"/>
      <c r="YV950" s="8"/>
      <c r="YW950" s="8"/>
      <c r="YX950" s="8"/>
      <c r="YY950" s="8"/>
      <c r="YZ950" s="8"/>
      <c r="ZA950" s="8"/>
      <c r="ZB950" s="8"/>
      <c r="ZC950" s="8"/>
      <c r="ZD950" s="8"/>
      <c r="ZE950" s="8"/>
      <c r="ZF950" s="8"/>
      <c r="ZG950" s="8"/>
      <c r="ZH950" s="8"/>
      <c r="ZI950" s="8"/>
      <c r="ZJ950" s="8"/>
      <c r="ZK950" s="8"/>
      <c r="ZL950" s="8"/>
      <c r="ZM950" s="8"/>
      <c r="ZN950" s="8"/>
      <c r="ZO950" s="8"/>
      <c r="ZP950" s="8"/>
      <c r="ZQ950" s="8"/>
      <c r="ZR950" s="8"/>
      <c r="ZS950" s="8"/>
      <c r="ZT950" s="8"/>
      <c r="ZU950" s="8"/>
      <c r="ZV950" s="8"/>
      <c r="ZW950" s="8"/>
      <c r="ZX950" s="8"/>
      <c r="ZY950" s="8"/>
      <c r="ZZ950" s="8"/>
      <c r="AAA950" s="8"/>
      <c r="AAB950" s="8"/>
      <c r="AAC950" s="8"/>
      <c r="AAD950" s="8"/>
      <c r="AAE950" s="8"/>
      <c r="AAF950" s="8"/>
      <c r="AAG950" s="8"/>
      <c r="AAH950" s="8"/>
      <c r="AAI950" s="8"/>
      <c r="AAJ950" s="8"/>
      <c r="AAK950" s="8"/>
      <c r="AAL950" s="8"/>
      <c r="AAM950" s="8"/>
      <c r="AAN950" s="8"/>
      <c r="AAO950" s="8"/>
      <c r="AAP950" s="8"/>
      <c r="AAQ950" s="8"/>
      <c r="AAR950" s="8"/>
      <c r="AAS950" s="8"/>
      <c r="AAT950" s="8"/>
      <c r="AAU950" s="8"/>
      <c r="AAV950" s="8"/>
      <c r="AAW950" s="8"/>
      <c r="AAX950" s="8"/>
      <c r="AAY950" s="8"/>
      <c r="AAZ950" s="8"/>
      <c r="ABA950" s="8"/>
      <c r="ABB950" s="8"/>
      <c r="ABC950" s="8"/>
      <c r="ABD950" s="8"/>
      <c r="ABE950" s="8"/>
      <c r="ABF950" s="8"/>
      <c r="ABG950" s="8"/>
      <c r="ABH950" s="8"/>
      <c r="ABI950" s="8"/>
      <c r="ABJ950" s="8"/>
      <c r="ABK950" s="8"/>
      <c r="ABL950" s="8"/>
      <c r="ABM950" s="8"/>
      <c r="ABN950" s="8"/>
      <c r="ABO950" s="8"/>
      <c r="ABP950" s="8"/>
      <c r="ABQ950" s="8"/>
      <c r="ABR950" s="8"/>
      <c r="ABS950" s="8"/>
      <c r="ABT950" s="8"/>
      <c r="ABU950" s="8"/>
      <c r="ABV950" s="8"/>
      <c r="ABW950" s="8"/>
      <c r="ABX950" s="8"/>
      <c r="ABY950" s="8"/>
      <c r="ABZ950" s="8"/>
      <c r="ACA950" s="8"/>
      <c r="ACB950" s="8"/>
      <c r="ACC950" s="8"/>
      <c r="ACD950" s="8"/>
      <c r="ACE950" s="8"/>
      <c r="ACF950" s="8"/>
      <c r="ACG950" s="8"/>
      <c r="ACH950" s="8"/>
      <c r="ACI950" s="8"/>
      <c r="ACJ950" s="8"/>
      <c r="ACK950" s="8"/>
      <c r="ACL950" s="8"/>
      <c r="ACM950" s="8"/>
      <c r="ACN950" s="8"/>
      <c r="ACO950" s="8"/>
      <c r="ACP950" s="8"/>
      <c r="ACQ950" s="8"/>
      <c r="ACR950" s="8"/>
      <c r="ACS950" s="8"/>
      <c r="ACT950" s="8"/>
      <c r="ACU950" s="8"/>
      <c r="ACV950" s="8"/>
      <c r="ACW950" s="8"/>
      <c r="ACX950" s="8"/>
      <c r="ACY950" s="8"/>
      <c r="ACZ950" s="8"/>
      <c r="ADA950" s="8"/>
      <c r="ADB950" s="8"/>
      <c r="ADC950" s="8"/>
      <c r="ADD950" s="8"/>
      <c r="ADE950" s="8"/>
      <c r="ADF950" s="8"/>
      <c r="ADG950" s="8"/>
      <c r="ADH950" s="8"/>
      <c r="ADI950" s="8"/>
      <c r="ADJ950" s="8"/>
      <c r="ADK950" s="8"/>
      <c r="ADL950" s="8"/>
      <c r="ADM950" s="8"/>
      <c r="ADN950" s="8"/>
      <c r="ADO950" s="8"/>
      <c r="ADP950" s="8"/>
      <c r="ADQ950" s="8"/>
      <c r="ADR950" s="8"/>
      <c r="ADS950" s="8"/>
      <c r="ADT950" s="8"/>
      <c r="ADU950" s="8"/>
      <c r="ADV950" s="8"/>
      <c r="ADW950" s="8"/>
      <c r="ADX950" s="8"/>
      <c r="ADY950" s="8"/>
      <c r="ADZ950" s="8"/>
      <c r="AEA950" s="8"/>
      <c r="AEB950" s="8"/>
      <c r="AEC950" s="8"/>
      <c r="AED950" s="8"/>
      <c r="AEE950" s="8"/>
      <c r="AEF950" s="8"/>
      <c r="AEG950" s="8"/>
      <c r="AEH950" s="8"/>
      <c r="AEI950" s="8"/>
      <c r="AEJ950" s="8"/>
      <c r="AEK950" s="8"/>
      <c r="AEL950" s="8"/>
      <c r="AEM950" s="8"/>
      <c r="AEN950" s="8"/>
      <c r="AEO950" s="8"/>
      <c r="AEP950" s="8"/>
      <c r="AEQ950" s="8"/>
      <c r="AER950" s="8"/>
      <c r="AES950" s="8"/>
      <c r="AET950" s="8"/>
      <c r="AEU950" s="8"/>
      <c r="AEV950" s="8"/>
      <c r="AEW950" s="8"/>
      <c r="AEX950" s="8"/>
      <c r="AEY950" s="8"/>
      <c r="AEZ950" s="8"/>
      <c r="AFA950" s="8"/>
      <c r="AFB950" s="8"/>
      <c r="AFC950" s="8"/>
      <c r="AFD950" s="8"/>
      <c r="AFE950" s="8"/>
      <c r="AFF950" s="8"/>
      <c r="AFG950" s="8"/>
      <c r="AFH950" s="8"/>
      <c r="AFI950" s="8"/>
      <c r="AFJ950" s="8"/>
      <c r="AFK950" s="8"/>
      <c r="AFL950" s="8"/>
      <c r="AFM950" s="8"/>
      <c r="AFN950" s="8"/>
      <c r="AFO950" s="8"/>
      <c r="AFP950" s="8"/>
      <c r="AFQ950" s="8"/>
      <c r="AFR950" s="8"/>
      <c r="AFS950" s="8"/>
      <c r="AFT950" s="8"/>
      <c r="AFU950" s="8"/>
      <c r="AFV950" s="8"/>
      <c r="AFW950" s="8"/>
      <c r="AFX950" s="8"/>
      <c r="AFY950" s="8"/>
      <c r="AFZ950" s="8"/>
      <c r="AGA950" s="8"/>
      <c r="AGB950" s="8"/>
      <c r="AGC950" s="8"/>
      <c r="AGD950" s="8"/>
      <c r="AGE950" s="8"/>
      <c r="AGF950" s="8"/>
      <c r="AGG950" s="8"/>
      <c r="AGH950" s="8"/>
      <c r="AGI950" s="8"/>
      <c r="AGJ950" s="8"/>
      <c r="AGK950" s="8"/>
      <c r="AGL950" s="8"/>
      <c r="AGM950" s="8"/>
      <c r="AGN950" s="8"/>
      <c r="AGO950" s="8"/>
      <c r="AGP950" s="8"/>
      <c r="AGQ950" s="8"/>
      <c r="AGR950" s="8"/>
      <c r="AGS950" s="8"/>
      <c r="AGT950" s="8"/>
      <c r="AGU950" s="8"/>
      <c r="AGV950" s="8"/>
      <c r="AGW950" s="8"/>
      <c r="AGX950" s="8"/>
      <c r="AGY950" s="8"/>
      <c r="AGZ950" s="8"/>
      <c r="AHA950" s="8"/>
      <c r="AHB950" s="8"/>
      <c r="AHC950" s="8"/>
      <c r="AHD950" s="8"/>
      <c r="AHE950" s="8"/>
      <c r="AHF950" s="8"/>
      <c r="AHG950" s="8"/>
      <c r="AHH950" s="8"/>
      <c r="AHI950" s="8"/>
      <c r="AHJ950" s="8"/>
      <c r="AHK950" s="8"/>
      <c r="AHL950" s="8"/>
      <c r="AHM950" s="8"/>
      <c r="AHN950" s="8"/>
      <c r="AHO950" s="8"/>
      <c r="AHP950" s="8"/>
      <c r="AHQ950" s="8"/>
      <c r="AHR950" s="8"/>
      <c r="AHS950" s="8"/>
      <c r="AHT950" s="8"/>
      <c r="AHU950" s="8"/>
      <c r="AHV950" s="8"/>
      <c r="AHW950" s="8"/>
      <c r="AHX950" s="8"/>
      <c r="AHY950" s="8"/>
      <c r="AHZ950" s="8"/>
      <c r="AIA950" s="8"/>
      <c r="AIB950" s="8"/>
      <c r="AIC950" s="8"/>
      <c r="AID950" s="8"/>
      <c r="AIE950" s="8"/>
      <c r="AIF950" s="8"/>
      <c r="AIG950" s="8"/>
      <c r="AIH950" s="8"/>
      <c r="AII950" s="8"/>
      <c r="AIJ950" s="8"/>
      <c r="AIK950" s="8"/>
      <c r="AIL950" s="8"/>
      <c r="AIM950" s="8"/>
      <c r="AIN950" s="8"/>
      <c r="AIO950" s="8"/>
      <c r="AIP950" s="8"/>
      <c r="AIQ950" s="8"/>
      <c r="AIR950" s="8"/>
      <c r="AIS950" s="8"/>
      <c r="AIT950" s="8"/>
      <c r="AIU950" s="8"/>
      <c r="AIV950" s="8"/>
      <c r="AIW950" s="8"/>
      <c r="AIX950" s="8"/>
      <c r="AIY950" s="8"/>
      <c r="AIZ950" s="8"/>
      <c r="AJA950" s="8"/>
      <c r="AJB950" s="8"/>
      <c r="AJC950" s="8"/>
      <c r="AJD950" s="8"/>
      <c r="AJE950" s="8"/>
      <c r="AJF950" s="8"/>
      <c r="AJG950" s="8"/>
      <c r="AJH950" s="8"/>
      <c r="AJI950" s="8"/>
      <c r="AJJ950" s="8"/>
      <c r="AJK950" s="8"/>
      <c r="AJL950" s="8"/>
      <c r="AJM950" s="8"/>
      <c r="AJN950" s="8"/>
      <c r="AJO950" s="8"/>
      <c r="AJP950" s="8"/>
      <c r="AJQ950" s="8"/>
      <c r="AJR950" s="8"/>
      <c r="AJS950" s="8"/>
      <c r="AJT950" s="8"/>
      <c r="AJU950" s="8"/>
      <c r="AJV950" s="8"/>
      <c r="AJW950" s="8"/>
      <c r="AJX950" s="8"/>
      <c r="AJY950" s="8"/>
      <c r="AJZ950" s="8"/>
      <c r="AKA950" s="8"/>
      <c r="AKB950" s="8"/>
      <c r="AKC950" s="8"/>
      <c r="AKD950" s="8"/>
      <c r="AKE950" s="8"/>
      <c r="AKF950" s="8"/>
      <c r="AKG950" s="8"/>
      <c r="AKH950" s="8"/>
      <c r="AKI950" s="8"/>
      <c r="AKJ950" s="8"/>
      <c r="AKK950" s="8"/>
      <c r="AKL950" s="8"/>
      <c r="AKM950" s="8"/>
      <c r="AKN950" s="8"/>
      <c r="AKO950" s="8"/>
      <c r="AKP950" s="8"/>
      <c r="AKQ950" s="8"/>
      <c r="AKR950" s="8"/>
      <c r="AKS950" s="8"/>
      <c r="AKT950" s="8"/>
      <c r="AKU950" s="8"/>
      <c r="AKV950" s="8"/>
      <c r="AKW950" s="8"/>
      <c r="AKX950" s="8"/>
      <c r="AKY950" s="8"/>
      <c r="AKZ950" s="8"/>
      <c r="ALA950" s="8"/>
      <c r="ALB950" s="8"/>
      <c r="ALC950" s="8"/>
      <c r="ALD950" s="8"/>
      <c r="ALE950" s="8"/>
      <c r="ALF950" s="8"/>
      <c r="ALG950" s="8"/>
      <c r="ALH950" s="8"/>
      <c r="ALI950" s="8"/>
      <c r="ALJ950" s="8"/>
      <c r="ALK950" s="8"/>
      <c r="ALL950" s="8"/>
      <c r="ALM950" s="8"/>
      <c r="ALN950" s="8"/>
      <c r="ALO950" s="8"/>
      <c r="ALP950" s="8"/>
      <c r="ALQ950" s="8"/>
      <c r="ALR950" s="8"/>
      <c r="ALS950" s="8"/>
      <c r="ALT950" s="8"/>
      <c r="ALU950" s="8"/>
      <c r="ALV950" s="8"/>
      <c r="ALW950" s="8"/>
      <c r="ALX950" s="8"/>
      <c r="ALY950" s="8"/>
      <c r="ALZ950" s="8"/>
      <c r="AMA950" s="8"/>
      <c r="AMB950" s="8"/>
      <c r="AMC950" s="8"/>
      <c r="AMD950" s="8"/>
      <c r="AME950" s="8"/>
      <c r="AMF950" s="8"/>
      <c r="AMG950" s="8"/>
      <c r="AMH950" s="8"/>
      <c r="AMI950" s="8"/>
      <c r="AMJ950" s="8"/>
      <c r="AMK950" s="8"/>
      <c r="AML950" s="8"/>
      <c r="AMM950" s="8"/>
      <c r="AMN950" s="8"/>
      <c r="AMO950" s="8"/>
      <c r="AMP950" s="8"/>
      <c r="AMQ950" s="8"/>
      <c r="AMR950" s="8"/>
      <c r="AMS950" s="8"/>
      <c r="AMT950" s="8"/>
      <c r="AMU950" s="8"/>
      <c r="AMV950" s="8"/>
      <c r="AMW950" s="8"/>
      <c r="AMX950" s="8"/>
      <c r="AMY950" s="8"/>
      <c r="AMZ950" s="8"/>
      <c r="ANA950" s="8"/>
      <c r="ANB950" s="8"/>
      <c r="ANC950" s="8"/>
      <c r="AND950" s="8"/>
      <c r="ANE950" s="8"/>
      <c r="ANF950" s="8"/>
      <c r="ANG950" s="8"/>
      <c r="ANH950" s="8"/>
      <c r="ANI950" s="8"/>
      <c r="ANJ950" s="8"/>
      <c r="ANK950" s="8"/>
      <c r="ANL950" s="8"/>
      <c r="ANM950" s="8"/>
      <c r="ANN950" s="8"/>
      <c r="ANO950" s="8"/>
      <c r="ANP950" s="8"/>
      <c r="ANQ950" s="8"/>
      <c r="ANR950" s="8"/>
      <c r="ANS950" s="8"/>
      <c r="ANT950" s="8"/>
      <c r="ANU950" s="8"/>
      <c r="ANV950" s="8"/>
      <c r="ANW950" s="8"/>
      <c r="ANX950" s="8"/>
      <c r="ANY950" s="8"/>
      <c r="ANZ950" s="8"/>
      <c r="AOA950" s="8"/>
      <c r="AOB950" s="8"/>
      <c r="AOC950" s="8"/>
      <c r="AOD950" s="8"/>
      <c r="AOE950" s="8"/>
      <c r="AOF950" s="8"/>
      <c r="AOG950" s="8"/>
      <c r="AOH950" s="8"/>
      <c r="AOI950" s="8"/>
      <c r="AOJ950" s="8"/>
      <c r="AOK950" s="8"/>
      <c r="AOL950" s="8"/>
      <c r="AOM950" s="8"/>
      <c r="AON950" s="8"/>
      <c r="AOO950" s="8"/>
      <c r="AOP950" s="8"/>
      <c r="AOQ950" s="8"/>
      <c r="AOR950" s="8"/>
      <c r="AOS950" s="8"/>
      <c r="AOT950" s="8"/>
      <c r="AOU950" s="8"/>
      <c r="AOV950" s="8"/>
      <c r="AOW950" s="8"/>
      <c r="AOX950" s="8"/>
      <c r="AOY950" s="8"/>
      <c r="AOZ950" s="8"/>
      <c r="APA950" s="8"/>
      <c r="APB950" s="8"/>
      <c r="APC950" s="8"/>
      <c r="APD950" s="8"/>
      <c r="APE950" s="8"/>
      <c r="APF950" s="8"/>
      <c r="APG950" s="8"/>
      <c r="APH950" s="8"/>
      <c r="API950" s="8"/>
      <c r="APJ950" s="8"/>
      <c r="APK950" s="8"/>
      <c r="APL950" s="8"/>
      <c r="APM950" s="8"/>
      <c r="APN950" s="8"/>
      <c r="APO950" s="8"/>
      <c r="APP950" s="8"/>
      <c r="APQ950" s="8"/>
      <c r="APR950" s="8"/>
      <c r="APS950" s="8"/>
      <c r="APT950" s="8"/>
      <c r="APU950" s="8"/>
      <c r="APV950" s="8"/>
      <c r="APW950" s="8"/>
      <c r="APX950" s="8"/>
      <c r="APY950" s="8"/>
      <c r="APZ950" s="8"/>
      <c r="AQA950" s="8"/>
      <c r="AQB950" s="8"/>
      <c r="AQC950" s="8"/>
      <c r="AQD950" s="8"/>
      <c r="AQE950" s="8"/>
      <c r="AQF950" s="8"/>
      <c r="AQG950" s="8"/>
      <c r="AQH950" s="8"/>
      <c r="AQI950" s="8"/>
      <c r="AQJ950" s="8"/>
      <c r="AQK950" s="8"/>
      <c r="AQL950" s="8"/>
      <c r="AQM950" s="8"/>
      <c r="AQN950" s="8"/>
      <c r="AQO950" s="8"/>
      <c r="AQP950" s="8"/>
      <c r="AQQ950" s="8"/>
      <c r="AQR950" s="8"/>
      <c r="AQS950" s="8"/>
      <c r="AQT950" s="8"/>
      <c r="AQU950" s="8"/>
      <c r="AQV950" s="8"/>
      <c r="AQW950" s="8"/>
      <c r="AQX950" s="8"/>
      <c r="AQY950" s="8"/>
      <c r="AQZ950" s="8"/>
      <c r="ARA950" s="8"/>
      <c r="ARB950" s="8"/>
      <c r="ARC950" s="8"/>
      <c r="ARD950" s="8"/>
      <c r="ARE950" s="8"/>
      <c r="ARF950" s="8"/>
      <c r="ARG950" s="8"/>
      <c r="ARH950" s="8"/>
      <c r="ARI950" s="8"/>
      <c r="ARJ950" s="8"/>
      <c r="ARK950" s="8"/>
      <c r="ARL950" s="8"/>
      <c r="ARM950" s="8"/>
      <c r="ARN950" s="8"/>
      <c r="ARO950" s="8"/>
      <c r="ARP950" s="8"/>
      <c r="ARQ950" s="8"/>
      <c r="ARR950" s="8"/>
      <c r="ARS950" s="8"/>
      <c r="ART950" s="8"/>
      <c r="ARU950" s="8"/>
      <c r="ARV950" s="8"/>
      <c r="ARW950" s="8"/>
      <c r="ARX950" s="8"/>
      <c r="ARY950" s="8"/>
      <c r="ARZ950" s="8"/>
      <c r="ASA950" s="8"/>
      <c r="ASB950" s="8"/>
      <c r="ASC950" s="8"/>
      <c r="ASD950" s="8"/>
      <c r="ASE950" s="8"/>
      <c r="ASF950" s="8"/>
      <c r="ASG950" s="8"/>
      <c r="ASH950" s="8"/>
      <c r="ASI950" s="8"/>
      <c r="ASJ950" s="8"/>
      <c r="ASK950" s="8"/>
      <c r="ASL950" s="8"/>
      <c r="ASM950" s="8"/>
      <c r="ASN950" s="8"/>
      <c r="ASO950" s="8"/>
      <c r="ASP950" s="8"/>
      <c r="ASQ950" s="8"/>
      <c r="ASR950" s="8"/>
      <c r="ASS950" s="8"/>
      <c r="AST950" s="8"/>
      <c r="ASU950" s="8"/>
      <c r="ASV950" s="8"/>
      <c r="ASW950" s="8"/>
      <c r="ASX950" s="8"/>
      <c r="ASY950" s="8"/>
      <c r="ASZ950" s="8"/>
      <c r="ATA950" s="8"/>
      <c r="ATB950" s="8"/>
      <c r="ATC950" s="8"/>
      <c r="ATD950" s="8"/>
      <c r="ATE950" s="8"/>
      <c r="ATF950" s="8"/>
      <c r="ATG950" s="8"/>
      <c r="ATH950" s="8"/>
      <c r="ATI950" s="8"/>
      <c r="ATJ950" s="8"/>
      <c r="ATK950" s="8"/>
      <c r="ATL950" s="8"/>
      <c r="ATM950" s="8"/>
      <c r="ATN950" s="8"/>
      <c r="ATO950" s="8"/>
      <c r="ATP950" s="8"/>
      <c r="ATQ950" s="8"/>
      <c r="ATR950" s="8"/>
      <c r="ATS950" s="8"/>
      <c r="ATT950" s="8"/>
      <c r="ATU950" s="8"/>
      <c r="ATV950" s="8"/>
      <c r="ATW950" s="8"/>
      <c r="ATX950" s="8"/>
      <c r="ATY950" s="8"/>
      <c r="ATZ950" s="8"/>
      <c r="AUA950" s="8"/>
      <c r="AUB950" s="8"/>
      <c r="AUC950" s="8"/>
      <c r="AUD950" s="8"/>
      <c r="AUE950" s="8"/>
      <c r="AUF950" s="8"/>
      <c r="AUG950" s="8"/>
      <c r="AUH950" s="8"/>
      <c r="AUI950" s="8"/>
      <c r="AUJ950" s="8"/>
      <c r="AUK950" s="8"/>
      <c r="AUL950" s="8"/>
      <c r="AUM950" s="8"/>
      <c r="AUN950" s="8"/>
      <c r="AUO950" s="8"/>
      <c r="AUP950" s="8"/>
      <c r="AUQ950" s="8"/>
      <c r="AUR950" s="8"/>
      <c r="AUS950" s="8"/>
      <c r="AUT950" s="8"/>
      <c r="AUU950" s="8"/>
      <c r="AUV950" s="8"/>
      <c r="AUW950" s="8"/>
      <c r="AUX950" s="8"/>
      <c r="AUY950" s="8"/>
      <c r="AUZ950" s="8"/>
      <c r="AVA950" s="8"/>
      <c r="AVB950" s="8"/>
      <c r="AVC950" s="8"/>
      <c r="AVD950" s="8"/>
      <c r="AVE950" s="8"/>
      <c r="AVF950" s="8"/>
      <c r="AVG950" s="8"/>
      <c r="AVH950" s="8"/>
      <c r="AVI950" s="8"/>
      <c r="AVJ950" s="8"/>
      <c r="AVK950" s="8"/>
      <c r="AVL950" s="8"/>
      <c r="AVM950" s="8"/>
      <c r="AVN950" s="8"/>
      <c r="AVO950" s="8"/>
      <c r="AVP950" s="8"/>
      <c r="AVQ950" s="8"/>
      <c r="AVR950" s="8"/>
      <c r="AVS950" s="8"/>
      <c r="AVT950" s="8"/>
      <c r="AVU950" s="8"/>
      <c r="AVV950" s="8"/>
      <c r="AVW950" s="8"/>
      <c r="AVX950" s="8"/>
      <c r="AVY950" s="8"/>
      <c r="AVZ950" s="8"/>
      <c r="AWA950" s="8"/>
      <c r="AWB950" s="8"/>
      <c r="AWC950" s="8"/>
      <c r="AWD950" s="8"/>
      <c r="AWE950" s="8"/>
      <c r="AWF950" s="8"/>
      <c r="AWG950" s="8"/>
      <c r="AWH950" s="8"/>
      <c r="AWI950" s="8"/>
      <c r="AWJ950" s="8"/>
      <c r="AWK950" s="8"/>
      <c r="AWL950" s="8"/>
      <c r="AWM950" s="8"/>
      <c r="AWN950" s="8"/>
      <c r="AWO950" s="8"/>
      <c r="AWP950" s="8"/>
      <c r="AWQ950" s="8"/>
      <c r="AWR950" s="8"/>
      <c r="AWS950" s="8"/>
      <c r="AWT950" s="8"/>
      <c r="AWU950" s="8"/>
      <c r="AWV950" s="8"/>
      <c r="AWW950" s="8"/>
      <c r="AWX950" s="8"/>
      <c r="AWY950" s="8"/>
      <c r="AWZ950" s="8"/>
      <c r="AXA950" s="8"/>
      <c r="AXB950" s="8"/>
      <c r="AXC950" s="8"/>
      <c r="AXD950" s="8"/>
      <c r="AXE950" s="8"/>
      <c r="AXF950" s="8"/>
      <c r="AXG950" s="8"/>
      <c r="AXH950" s="8"/>
      <c r="AXI950" s="8"/>
      <c r="AXJ950" s="8"/>
      <c r="AXK950" s="8"/>
      <c r="AXL950" s="8"/>
      <c r="AXM950" s="8"/>
      <c r="AXN950" s="8"/>
      <c r="AXO950" s="8"/>
      <c r="AXP950" s="8"/>
      <c r="AXQ950" s="8"/>
      <c r="AXR950" s="8"/>
      <c r="AXS950" s="8"/>
      <c r="AXT950" s="8"/>
      <c r="AXU950" s="8"/>
      <c r="AXV950" s="8"/>
      <c r="AXW950" s="8"/>
      <c r="AXX950" s="8"/>
      <c r="AXY950" s="8"/>
      <c r="AXZ950" s="8"/>
      <c r="AYA950" s="8"/>
      <c r="AYB950" s="8"/>
      <c r="AYC950" s="8"/>
      <c r="AYD950" s="8"/>
      <c r="AYE950" s="8"/>
      <c r="AYF950" s="8"/>
      <c r="AYG950" s="8"/>
      <c r="AYH950" s="8"/>
      <c r="AYI950" s="8"/>
      <c r="AYJ950" s="8"/>
      <c r="AYK950" s="8"/>
      <c r="AYL950" s="8"/>
      <c r="AYM950" s="8"/>
      <c r="AYN950" s="8"/>
      <c r="AYO950" s="8"/>
      <c r="AYP950" s="8"/>
      <c r="AYQ950" s="8"/>
      <c r="AYR950" s="8"/>
      <c r="AYS950" s="8"/>
      <c r="AYT950" s="8"/>
      <c r="AYU950" s="8"/>
      <c r="AYV950" s="8"/>
      <c r="AYW950" s="8"/>
      <c r="AYX950" s="8"/>
      <c r="AYY950" s="8"/>
      <c r="AYZ950" s="8"/>
      <c r="AZA950" s="8"/>
      <c r="AZB950" s="8"/>
      <c r="AZC950" s="8"/>
      <c r="AZD950" s="8"/>
      <c r="AZE950" s="8"/>
      <c r="AZF950" s="8"/>
      <c r="AZG950" s="8"/>
      <c r="AZH950" s="8"/>
      <c r="AZI950" s="8"/>
      <c r="AZJ950" s="8"/>
      <c r="AZK950" s="8"/>
      <c r="AZL950" s="8"/>
      <c r="AZM950" s="8"/>
      <c r="AZN950" s="8"/>
      <c r="AZO950" s="8"/>
      <c r="AZP950" s="8"/>
      <c r="AZQ950" s="8"/>
      <c r="AZR950" s="8"/>
      <c r="AZS950" s="8"/>
      <c r="AZT950" s="8"/>
      <c r="AZU950" s="8"/>
      <c r="AZV950" s="8"/>
      <c r="AZW950" s="8"/>
      <c r="AZX950" s="8"/>
      <c r="AZY950" s="8"/>
      <c r="AZZ950" s="8"/>
      <c r="BAA950" s="8"/>
      <c r="BAB950" s="8"/>
      <c r="BAC950" s="8"/>
      <c r="BAD950" s="8"/>
      <c r="BAE950" s="8"/>
      <c r="BAF950" s="8"/>
      <c r="BAG950" s="8"/>
      <c r="BAH950" s="8"/>
      <c r="BAI950" s="8"/>
      <c r="BAJ950" s="8"/>
      <c r="BAK950" s="8"/>
      <c r="BAL950" s="8"/>
      <c r="BAM950" s="8"/>
      <c r="BAN950" s="8"/>
      <c r="BAO950" s="8"/>
      <c r="BAP950" s="8"/>
      <c r="BAQ950" s="8"/>
      <c r="BAR950" s="8"/>
      <c r="BAS950" s="8"/>
      <c r="BAT950" s="8"/>
      <c r="BAU950" s="8"/>
      <c r="BAV950" s="8"/>
      <c r="BAW950" s="8"/>
      <c r="BAX950" s="8"/>
      <c r="BAY950" s="8"/>
      <c r="BAZ950" s="8"/>
      <c r="BBA950" s="8"/>
      <c r="BBB950" s="8"/>
      <c r="BBC950" s="8"/>
      <c r="BBD950" s="8"/>
      <c r="BBE950" s="8"/>
      <c r="BBF950" s="8"/>
      <c r="BBG950" s="8"/>
      <c r="BBH950" s="8"/>
      <c r="BBI950" s="8"/>
      <c r="BBJ950" s="8"/>
      <c r="BBK950" s="8"/>
      <c r="BBL950" s="8"/>
      <c r="BBM950" s="8"/>
      <c r="BBN950" s="8"/>
      <c r="BBO950" s="8"/>
      <c r="BBP950" s="8"/>
      <c r="BBQ950" s="8"/>
      <c r="BBR950" s="8"/>
      <c r="BBS950" s="8"/>
      <c r="BBT950" s="8"/>
      <c r="BBU950" s="8"/>
      <c r="BBV950" s="8"/>
      <c r="BBW950" s="8"/>
      <c r="BBX950" s="8"/>
      <c r="BBY950" s="8"/>
      <c r="BBZ950" s="8"/>
      <c r="BCA950" s="8"/>
      <c r="BCB950" s="8"/>
      <c r="BCC950" s="8"/>
      <c r="BCD950" s="8"/>
      <c r="BCE950" s="8"/>
      <c r="BCF950" s="8"/>
      <c r="BCG950" s="8"/>
      <c r="BCH950" s="8"/>
      <c r="BCI950" s="8"/>
      <c r="BCJ950" s="8"/>
      <c r="BCK950" s="8"/>
      <c r="BCL950" s="8"/>
      <c r="BCM950" s="8"/>
      <c r="BCN950" s="8"/>
      <c r="BCO950" s="8"/>
      <c r="BCP950" s="8"/>
      <c r="BCQ950" s="8"/>
      <c r="BCR950" s="8"/>
      <c r="BCS950" s="8"/>
      <c r="BCT950" s="8"/>
      <c r="BCU950" s="8"/>
      <c r="BCV950" s="8"/>
      <c r="BCW950" s="8"/>
      <c r="BCX950" s="8"/>
      <c r="BCY950" s="8"/>
      <c r="BCZ950" s="8"/>
      <c r="BDA950" s="8"/>
      <c r="BDB950" s="8"/>
      <c r="BDC950" s="8"/>
      <c r="BDD950" s="8"/>
      <c r="BDE950" s="8"/>
      <c r="BDF950" s="8"/>
      <c r="BDG950" s="8"/>
      <c r="BDH950" s="8"/>
      <c r="BDI950" s="8"/>
      <c r="BDJ950" s="8"/>
      <c r="BDK950" s="8"/>
      <c r="BDL950" s="8"/>
      <c r="BDM950" s="8"/>
      <c r="BDN950" s="8"/>
      <c r="BDO950" s="8"/>
      <c r="BDP950" s="8"/>
      <c r="BDQ950" s="8"/>
      <c r="BDR950" s="8"/>
      <c r="BDS950" s="8"/>
      <c r="BDT950" s="8"/>
      <c r="BDU950" s="8"/>
      <c r="BDV950" s="8"/>
      <c r="BDW950" s="8"/>
      <c r="BDX950" s="8"/>
      <c r="BDY950" s="8"/>
      <c r="BDZ950" s="8"/>
      <c r="BEA950" s="8"/>
      <c r="BEB950" s="8"/>
      <c r="BEC950" s="8"/>
      <c r="BED950" s="8"/>
      <c r="BEE950" s="8"/>
      <c r="BEF950" s="8"/>
      <c r="BEG950" s="8"/>
      <c r="BEH950" s="8"/>
      <c r="BEI950" s="8"/>
      <c r="BEJ950" s="8"/>
      <c r="BEK950" s="8"/>
      <c r="BEL950" s="8"/>
      <c r="BEM950" s="8"/>
      <c r="BEN950" s="8"/>
      <c r="BEO950" s="8"/>
      <c r="BEP950" s="8"/>
      <c r="BEQ950" s="8"/>
      <c r="BER950" s="8"/>
      <c r="BES950" s="8"/>
      <c r="BET950" s="8"/>
      <c r="BEU950" s="8"/>
      <c r="BEV950" s="8"/>
      <c r="BEW950" s="8"/>
      <c r="BEX950" s="8"/>
      <c r="BEY950" s="8"/>
      <c r="BEZ950" s="8"/>
      <c r="BFA950" s="8"/>
      <c r="BFB950" s="8"/>
      <c r="BFC950" s="8"/>
      <c r="BFD950" s="8"/>
      <c r="BFE950" s="8"/>
      <c r="BFF950" s="8"/>
      <c r="BFG950" s="8"/>
      <c r="BFH950" s="8"/>
      <c r="BFI950" s="8"/>
      <c r="BFJ950" s="8"/>
      <c r="BFK950" s="8"/>
      <c r="BFL950" s="8"/>
      <c r="BFM950" s="8"/>
      <c r="BFN950" s="8"/>
      <c r="BFO950" s="8"/>
      <c r="BFP950" s="8"/>
      <c r="BFQ950" s="8"/>
      <c r="BFR950" s="8"/>
      <c r="BFS950" s="8"/>
      <c r="BFT950" s="8"/>
      <c r="BFU950" s="8"/>
      <c r="BFV950" s="8"/>
      <c r="BFW950" s="8"/>
      <c r="BFX950" s="8"/>
      <c r="BFY950" s="8"/>
      <c r="BFZ950" s="8"/>
      <c r="BGA950" s="8"/>
      <c r="BGB950" s="8"/>
      <c r="BGC950" s="8"/>
      <c r="BGD950" s="8"/>
      <c r="BGE950" s="8"/>
      <c r="BGF950" s="8"/>
      <c r="BGG950" s="8"/>
      <c r="BGH950" s="8"/>
      <c r="BGI950" s="8"/>
      <c r="BGJ950" s="8"/>
      <c r="BGK950" s="8"/>
      <c r="BGL950" s="8"/>
      <c r="BGM950" s="8"/>
      <c r="BGN950" s="8"/>
      <c r="BGO950" s="8"/>
      <c r="BGP950" s="8"/>
      <c r="BGQ950" s="8"/>
      <c r="BGR950" s="8"/>
      <c r="BGS950" s="8"/>
      <c r="BGT950" s="8"/>
      <c r="BGU950" s="8"/>
      <c r="BGV950" s="8"/>
      <c r="BGW950" s="8"/>
      <c r="BGX950" s="8"/>
      <c r="BGY950" s="8"/>
      <c r="BGZ950" s="8"/>
      <c r="BHA950" s="8"/>
      <c r="BHB950" s="8"/>
      <c r="BHC950" s="8"/>
      <c r="BHD950" s="8"/>
      <c r="BHE950" s="8"/>
      <c r="BHF950" s="8"/>
      <c r="BHG950" s="8"/>
      <c r="BHH950" s="8"/>
      <c r="BHI950" s="8"/>
      <c r="BHJ950" s="8"/>
      <c r="BHK950" s="8"/>
      <c r="BHL950" s="8"/>
      <c r="BHM950" s="8"/>
      <c r="BHN950" s="8"/>
      <c r="BHO950" s="8"/>
      <c r="BHP950" s="8"/>
      <c r="BHQ950" s="8"/>
      <c r="BHR950" s="8"/>
      <c r="BHS950" s="8"/>
      <c r="BHT950" s="8"/>
      <c r="BHU950" s="8"/>
      <c r="BHV950" s="8"/>
      <c r="BHW950" s="8"/>
      <c r="BHX950" s="8"/>
      <c r="BHY950" s="8"/>
      <c r="BHZ950" s="8"/>
      <c r="BIA950" s="8"/>
      <c r="BIB950" s="8"/>
      <c r="BIC950" s="8"/>
      <c r="BID950" s="8"/>
      <c r="BIE950" s="8"/>
      <c r="BIF950" s="8"/>
      <c r="BIG950" s="8"/>
      <c r="BIH950" s="8"/>
      <c r="BII950" s="8"/>
      <c r="BIJ950" s="8"/>
      <c r="BIK950" s="8"/>
      <c r="BIL950" s="8"/>
      <c r="BIM950" s="8"/>
      <c r="BIN950" s="8"/>
      <c r="BIO950" s="8"/>
      <c r="BIP950" s="8"/>
      <c r="BIQ950" s="8"/>
      <c r="BIR950" s="8"/>
      <c r="BIS950" s="8"/>
      <c r="BIT950" s="8"/>
      <c r="BIU950" s="8"/>
      <c r="BIV950" s="8"/>
      <c r="BIW950" s="8"/>
      <c r="BIX950" s="8"/>
      <c r="BIY950" s="8"/>
      <c r="BIZ950" s="8"/>
      <c r="BJA950" s="8"/>
      <c r="BJB950" s="8"/>
      <c r="BJC950" s="8"/>
      <c r="BJD950" s="8"/>
      <c r="BJE950" s="8"/>
      <c r="BJF950" s="8"/>
      <c r="BJG950" s="8"/>
      <c r="BJH950" s="8"/>
      <c r="BJI950" s="8"/>
      <c r="BJJ950" s="8"/>
      <c r="BJK950" s="8"/>
      <c r="BJL950" s="8"/>
      <c r="BJM950" s="8"/>
      <c r="BJN950" s="8"/>
      <c r="BJO950" s="8"/>
      <c r="BJP950" s="8"/>
      <c r="BJQ950" s="8"/>
      <c r="BJR950" s="8"/>
      <c r="BJS950" s="8"/>
      <c r="BJT950" s="8"/>
      <c r="BJU950" s="8"/>
      <c r="BJV950" s="8"/>
      <c r="BJW950" s="8"/>
      <c r="BJX950" s="8"/>
      <c r="BJY950" s="8"/>
      <c r="BJZ950" s="8"/>
      <c r="BKA950" s="8"/>
      <c r="BKB950" s="8"/>
      <c r="BKC950" s="8"/>
      <c r="BKD950" s="8"/>
      <c r="BKE950" s="8"/>
      <c r="BKF950" s="8"/>
      <c r="BKG950" s="8"/>
      <c r="BKH950" s="8"/>
      <c r="BKI950" s="8"/>
      <c r="BKJ950" s="8"/>
      <c r="BKK950" s="8"/>
      <c r="BKL950" s="8"/>
      <c r="BKM950" s="8"/>
      <c r="BKN950" s="8"/>
      <c r="BKO950" s="8"/>
      <c r="BKP950" s="8"/>
      <c r="BKQ950" s="8"/>
      <c r="BKR950" s="8"/>
      <c r="BKS950" s="8"/>
      <c r="BKT950" s="8"/>
      <c r="BKU950" s="8"/>
      <c r="BKV950" s="8"/>
      <c r="BKW950" s="8"/>
      <c r="BKX950" s="8"/>
      <c r="BKY950" s="8"/>
      <c r="BKZ950" s="8"/>
      <c r="BLA950" s="8"/>
      <c r="BLB950" s="8"/>
      <c r="BLC950" s="8"/>
      <c r="BLD950" s="8"/>
      <c r="BLE950" s="8"/>
      <c r="BLF950" s="8"/>
      <c r="BLG950" s="8"/>
      <c r="BLH950" s="8"/>
      <c r="BLI950" s="8"/>
      <c r="BLJ950" s="8"/>
      <c r="BLK950" s="8"/>
      <c r="BLL950" s="8"/>
      <c r="BLM950" s="8"/>
      <c r="BLN950" s="8"/>
      <c r="BLO950" s="8"/>
      <c r="BLP950" s="8"/>
      <c r="BLQ950" s="8"/>
      <c r="BLR950" s="8"/>
      <c r="BLS950" s="8"/>
      <c r="BLT950" s="8"/>
      <c r="BLU950" s="8"/>
      <c r="BLV950" s="8"/>
      <c r="BLW950" s="8"/>
      <c r="BLX950" s="8"/>
      <c r="BLY950" s="8"/>
      <c r="BLZ950" s="8"/>
      <c r="BMA950" s="8"/>
      <c r="BMB950" s="8"/>
      <c r="BMC950" s="8"/>
      <c r="BMD950" s="8"/>
      <c r="BME950" s="8"/>
      <c r="BMF950" s="8"/>
      <c r="BMG950" s="8"/>
      <c r="BMH950" s="8"/>
      <c r="BMI950" s="8"/>
      <c r="BMJ950" s="8"/>
      <c r="BMK950" s="8"/>
      <c r="BML950" s="8"/>
      <c r="BMM950" s="8"/>
      <c r="BMN950" s="8"/>
      <c r="BMO950" s="8"/>
      <c r="BMP950" s="8"/>
      <c r="BMQ950" s="8"/>
      <c r="BMR950" s="8"/>
      <c r="BMS950" s="8"/>
      <c r="BMT950" s="8"/>
      <c r="BMU950" s="8"/>
      <c r="BMV950" s="8"/>
      <c r="BMW950" s="8"/>
      <c r="BMX950" s="8"/>
      <c r="BMY950" s="8"/>
      <c r="BMZ950" s="8"/>
      <c r="BNA950" s="8"/>
      <c r="BNB950" s="8"/>
      <c r="BNC950" s="8"/>
      <c r="BND950" s="8"/>
      <c r="BNE950" s="8"/>
      <c r="BNF950" s="8"/>
      <c r="BNG950" s="8"/>
      <c r="BNH950" s="8"/>
      <c r="BNI950" s="8"/>
      <c r="BNJ950" s="8"/>
      <c r="BNK950" s="8"/>
      <c r="BNL950" s="8"/>
      <c r="BNM950" s="8"/>
      <c r="BNN950" s="8"/>
      <c r="BNO950" s="8"/>
      <c r="BNP950" s="8"/>
      <c r="BNQ950" s="8"/>
      <c r="BNR950" s="8"/>
      <c r="BNS950" s="8"/>
      <c r="BNT950" s="8"/>
      <c r="BNU950" s="8"/>
      <c r="BNV950" s="8"/>
      <c r="BNW950" s="8"/>
      <c r="BNX950" s="8"/>
      <c r="BNY950" s="8"/>
      <c r="BNZ950" s="8"/>
      <c r="BOA950" s="8"/>
      <c r="BOB950" s="8"/>
      <c r="BOC950" s="8"/>
      <c r="BOD950" s="8"/>
      <c r="BOE950" s="8"/>
      <c r="BOF950" s="8"/>
      <c r="BOG950" s="8"/>
      <c r="BOH950" s="8"/>
      <c r="BOI950" s="8"/>
      <c r="BOJ950" s="8"/>
      <c r="BOK950" s="8"/>
      <c r="BOL950" s="8"/>
      <c r="BOM950" s="8"/>
      <c r="BON950" s="8"/>
      <c r="BOO950" s="8"/>
      <c r="BOP950" s="8"/>
      <c r="BOQ950" s="8"/>
      <c r="BOR950" s="8"/>
      <c r="BOS950" s="8"/>
      <c r="BOT950" s="8"/>
      <c r="BOU950" s="8"/>
      <c r="BOV950" s="8"/>
      <c r="BOW950" s="8"/>
      <c r="BOX950" s="8"/>
      <c r="BOY950" s="8"/>
      <c r="BOZ950" s="8"/>
      <c r="BPA950" s="8"/>
      <c r="BPB950" s="8"/>
      <c r="BPC950" s="8"/>
      <c r="BPD950" s="8"/>
      <c r="BPE950" s="8"/>
      <c r="BPF950" s="8"/>
      <c r="BPG950" s="8"/>
      <c r="BPH950" s="8"/>
      <c r="BPI950" s="8"/>
      <c r="BPJ950" s="8"/>
      <c r="BPK950" s="8"/>
      <c r="BPL950" s="8"/>
      <c r="BPM950" s="8"/>
      <c r="BPN950" s="8"/>
      <c r="BPO950" s="8"/>
      <c r="BPP950" s="8"/>
      <c r="BPQ950" s="8"/>
      <c r="BPR950" s="8"/>
      <c r="BPS950" s="8"/>
      <c r="BPT950" s="8"/>
      <c r="BPU950" s="8"/>
      <c r="BPV950" s="8"/>
      <c r="BPW950" s="8"/>
      <c r="BPX950" s="8"/>
      <c r="BPY950" s="8"/>
      <c r="BPZ950" s="8"/>
      <c r="BQA950" s="8"/>
      <c r="BQB950" s="8"/>
      <c r="BQC950" s="8"/>
      <c r="BQD950" s="8"/>
      <c r="BQE950" s="8"/>
      <c r="BQF950" s="8"/>
      <c r="BQG950" s="8"/>
      <c r="BQH950" s="8"/>
      <c r="BQI950" s="8"/>
      <c r="BQJ950" s="8"/>
      <c r="BQK950" s="8"/>
      <c r="BQL950" s="8"/>
      <c r="BQM950" s="8"/>
      <c r="BQN950" s="8"/>
      <c r="BQO950" s="8"/>
      <c r="BQP950" s="8"/>
      <c r="BQQ950" s="8"/>
      <c r="BQR950" s="8"/>
      <c r="BQS950" s="8"/>
      <c r="BQT950" s="8"/>
      <c r="BQU950" s="8"/>
      <c r="BQV950" s="8"/>
      <c r="BQW950" s="8"/>
      <c r="BQX950" s="8"/>
      <c r="BQY950" s="8"/>
      <c r="BQZ950" s="8"/>
      <c r="BRA950" s="8"/>
      <c r="BRB950" s="8"/>
      <c r="BRC950" s="8"/>
      <c r="BRD950" s="8"/>
      <c r="BRE950" s="8"/>
      <c r="BRF950" s="8"/>
      <c r="BRG950" s="8"/>
      <c r="BRH950" s="8"/>
      <c r="BRI950" s="8"/>
      <c r="BRJ950" s="8"/>
      <c r="BRK950" s="8"/>
      <c r="BRL950" s="8"/>
      <c r="BRM950" s="8"/>
      <c r="BRN950" s="8"/>
      <c r="BRO950" s="8"/>
      <c r="BRP950" s="8"/>
      <c r="BRQ950" s="8"/>
      <c r="BRR950" s="8"/>
      <c r="BRS950" s="8"/>
      <c r="BRT950" s="8"/>
      <c r="BRU950" s="8"/>
      <c r="BRV950" s="8"/>
      <c r="BRW950" s="8"/>
      <c r="BRX950" s="8"/>
      <c r="BRY950" s="8"/>
      <c r="BRZ950" s="8"/>
      <c r="BSA950" s="8"/>
      <c r="BSB950" s="8"/>
      <c r="BSC950" s="8"/>
      <c r="BSD950" s="8"/>
      <c r="BSE950" s="8"/>
      <c r="BSF950" s="8"/>
      <c r="BSG950" s="8"/>
      <c r="BSH950" s="8"/>
      <c r="BSI950" s="8"/>
      <c r="BSJ950" s="8"/>
      <c r="BSK950" s="8"/>
      <c r="BSL950" s="8"/>
      <c r="BSM950" s="8"/>
      <c r="BSN950" s="8"/>
      <c r="BSO950" s="8"/>
      <c r="BSP950" s="8"/>
      <c r="BSQ950" s="8"/>
      <c r="BSR950" s="8"/>
      <c r="BSS950" s="8"/>
      <c r="BST950" s="8"/>
      <c r="BSU950" s="8"/>
      <c r="BSV950" s="8"/>
      <c r="BSW950" s="8"/>
      <c r="BSX950" s="8"/>
      <c r="BSY950" s="8"/>
      <c r="BSZ950" s="8"/>
      <c r="BTA950" s="8"/>
      <c r="BTB950" s="8"/>
      <c r="BTC950" s="8"/>
      <c r="BTD950" s="8"/>
      <c r="BTE950" s="8"/>
      <c r="BTF950" s="8"/>
      <c r="BTG950" s="8"/>
      <c r="BTH950" s="8"/>
      <c r="BTI950" s="8"/>
      <c r="BTJ950" s="8"/>
      <c r="BTK950" s="8"/>
      <c r="BTL950" s="8"/>
      <c r="BTM950" s="8"/>
      <c r="BTN950" s="8"/>
      <c r="BTO950" s="8"/>
      <c r="BTP950" s="8"/>
      <c r="BTQ950" s="8"/>
      <c r="BTR950" s="8"/>
      <c r="BTS950" s="8"/>
      <c r="BTT950" s="8"/>
      <c r="BTU950" s="8"/>
      <c r="BTV950" s="8"/>
      <c r="BTW950" s="8"/>
      <c r="BTX950" s="8"/>
      <c r="BTY950" s="8"/>
      <c r="BTZ950" s="8"/>
      <c r="BUA950" s="8"/>
      <c r="BUB950" s="8"/>
      <c r="BUC950" s="8"/>
      <c r="BUD950" s="8"/>
      <c r="BUE950" s="8"/>
      <c r="BUF950" s="8"/>
      <c r="BUG950" s="8"/>
      <c r="BUH950" s="8"/>
      <c r="BUI950" s="8"/>
      <c r="BUJ950" s="8"/>
      <c r="BUK950" s="8"/>
      <c r="BUL950" s="8"/>
      <c r="BUM950" s="8"/>
      <c r="BUN950" s="8"/>
      <c r="BUO950" s="8"/>
      <c r="BUP950" s="8"/>
      <c r="BUQ950" s="8"/>
      <c r="BUR950" s="8"/>
      <c r="BUS950" s="8"/>
      <c r="BUT950" s="8"/>
      <c r="BUU950" s="8"/>
      <c r="BUV950" s="8"/>
      <c r="BUW950" s="8"/>
      <c r="BUX950" s="8"/>
      <c r="BUY950" s="8"/>
      <c r="BUZ950" s="8"/>
      <c r="BVA950" s="8"/>
      <c r="BVB950" s="8"/>
      <c r="BVC950" s="8"/>
      <c r="BVD950" s="8"/>
      <c r="BVE950" s="8"/>
      <c r="BVF950" s="8"/>
      <c r="BVG950" s="8"/>
      <c r="BVH950" s="8"/>
      <c r="BVI950" s="8"/>
      <c r="BVJ950" s="8"/>
      <c r="BVK950" s="8"/>
      <c r="BVL950" s="8"/>
      <c r="BVM950" s="8"/>
      <c r="BVN950" s="8"/>
      <c r="BVO950" s="8"/>
      <c r="BVP950" s="8"/>
      <c r="BVQ950" s="8"/>
      <c r="BVR950" s="8"/>
      <c r="BVS950" s="8"/>
      <c r="BVT950" s="8"/>
      <c r="BVU950" s="8"/>
      <c r="BVV950" s="8"/>
      <c r="BVW950" s="8"/>
      <c r="BVX950" s="8"/>
      <c r="BVY950" s="8"/>
      <c r="BVZ950" s="8"/>
      <c r="BWA950" s="8"/>
      <c r="BWB950" s="8"/>
      <c r="BWC950" s="8"/>
      <c r="BWD950" s="8"/>
      <c r="BWE950" s="8"/>
      <c r="BWF950" s="8"/>
      <c r="BWG950" s="8"/>
      <c r="BWH950" s="8"/>
      <c r="BWI950" s="8"/>
      <c r="BWJ950" s="8"/>
      <c r="BWK950" s="8"/>
      <c r="BWL950" s="8"/>
      <c r="BWM950" s="8"/>
      <c r="BWN950" s="8"/>
      <c r="BWO950" s="8"/>
      <c r="BWP950" s="8"/>
      <c r="BWQ950" s="8"/>
    </row>
    <row r="951" spans="1:1967" s="547" customFormat="1" ht="102" customHeight="1">
      <c r="A951" s="9" t="s">
        <v>6637</v>
      </c>
      <c r="B951" s="100" t="s">
        <v>97</v>
      </c>
      <c r="C951" s="111" t="s">
        <v>1120</v>
      </c>
      <c r="D951" s="111" t="s">
        <v>1118</v>
      </c>
      <c r="E951" s="111" t="s">
        <v>1121</v>
      </c>
      <c r="F951" s="3"/>
      <c r="G951" s="3" t="s">
        <v>384</v>
      </c>
      <c r="H951" s="20">
        <v>1</v>
      </c>
      <c r="I951" s="114">
        <v>470000000</v>
      </c>
      <c r="J951" s="21" t="s">
        <v>1314</v>
      </c>
      <c r="K951" s="19" t="s">
        <v>2075</v>
      </c>
      <c r="L951" s="137" t="s">
        <v>3397</v>
      </c>
      <c r="M951" s="140" t="s">
        <v>383</v>
      </c>
      <c r="N951" s="346" t="s">
        <v>2084</v>
      </c>
      <c r="O951" s="3" t="s">
        <v>1366</v>
      </c>
      <c r="P951" s="7" t="s">
        <v>1338</v>
      </c>
      <c r="Q951" s="3" t="s">
        <v>1186</v>
      </c>
      <c r="R951" s="24">
        <v>45</v>
      </c>
      <c r="S951" s="19">
        <v>2490</v>
      </c>
      <c r="T951" s="83">
        <f t="shared" si="364"/>
        <v>112050</v>
      </c>
      <c r="U951" s="83">
        <f t="shared" si="321"/>
        <v>125496.00000000001</v>
      </c>
      <c r="V951" s="9" t="s">
        <v>1325</v>
      </c>
      <c r="W951" s="152" t="s">
        <v>1394</v>
      </c>
      <c r="X951" s="9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  <c r="AP951" s="8"/>
      <c r="AQ951" s="8"/>
      <c r="AR951" s="8"/>
      <c r="AS951" s="8"/>
      <c r="AT951" s="8"/>
      <c r="AU951" s="8"/>
      <c r="AV951" s="8"/>
      <c r="AW951" s="8"/>
      <c r="AX951" s="8"/>
      <c r="AY951" s="8"/>
      <c r="AZ951" s="8"/>
      <c r="BA951" s="8"/>
      <c r="BB951" s="8"/>
      <c r="BC951" s="8"/>
      <c r="BD951" s="8"/>
      <c r="BE951" s="8"/>
      <c r="BF951" s="8"/>
      <c r="BG951" s="8"/>
      <c r="BH951" s="8"/>
      <c r="BI951" s="8"/>
      <c r="BJ951" s="8"/>
      <c r="BK951" s="8"/>
      <c r="BL951" s="8"/>
      <c r="BM951" s="8"/>
      <c r="BN951" s="8"/>
      <c r="BO951" s="8"/>
      <c r="BP951" s="8"/>
      <c r="BQ951" s="8"/>
      <c r="BR951" s="8"/>
      <c r="BS951" s="8"/>
      <c r="BT951" s="8"/>
      <c r="BU951" s="8"/>
      <c r="BV951" s="8"/>
      <c r="BW951" s="8"/>
      <c r="BX951" s="8"/>
      <c r="BY951" s="8"/>
      <c r="BZ951" s="8"/>
      <c r="CA951" s="8"/>
      <c r="CB951" s="8"/>
      <c r="CC951" s="8"/>
      <c r="CD951" s="8"/>
      <c r="CE951" s="8"/>
      <c r="CF951" s="8"/>
      <c r="CG951" s="8"/>
      <c r="CH951" s="8"/>
      <c r="CI951" s="8"/>
      <c r="CJ951" s="8"/>
      <c r="CK951" s="8"/>
      <c r="CL951" s="8"/>
      <c r="CM951" s="8"/>
      <c r="CN951" s="8"/>
      <c r="CO951" s="8"/>
      <c r="CP951" s="8"/>
      <c r="CQ951" s="8"/>
      <c r="CR951" s="8"/>
      <c r="CS951" s="8"/>
      <c r="CT951" s="8"/>
      <c r="CU951" s="8"/>
      <c r="CV951" s="8"/>
      <c r="CW951" s="8"/>
      <c r="CX951" s="8"/>
      <c r="CY951" s="8"/>
      <c r="CZ951" s="8"/>
      <c r="DA951" s="8"/>
      <c r="DB951" s="8"/>
      <c r="DC951" s="8"/>
      <c r="DD951" s="8"/>
      <c r="DE951" s="8"/>
      <c r="DF951" s="8"/>
      <c r="DG951" s="8"/>
      <c r="DH951" s="8"/>
      <c r="DI951" s="8"/>
      <c r="DJ951" s="8"/>
      <c r="DK951" s="8"/>
      <c r="DL951" s="8"/>
      <c r="DM951" s="8"/>
      <c r="DN951" s="8"/>
      <c r="DO951" s="8"/>
      <c r="DP951" s="8"/>
      <c r="DQ951" s="8"/>
      <c r="DR951" s="8"/>
      <c r="DS951" s="8"/>
      <c r="DT951" s="8"/>
      <c r="DU951" s="8"/>
      <c r="DV951" s="8"/>
      <c r="DW951" s="8"/>
      <c r="DX951" s="8"/>
      <c r="DY951" s="8"/>
      <c r="DZ951" s="8"/>
      <c r="EA951" s="8"/>
      <c r="EB951" s="8"/>
      <c r="EC951" s="8"/>
      <c r="ED951" s="8"/>
      <c r="EE951" s="8"/>
      <c r="EF951" s="8"/>
      <c r="EG951" s="8"/>
      <c r="EH951" s="8"/>
      <c r="EI951" s="8"/>
      <c r="EJ951" s="8"/>
      <c r="EK951" s="8"/>
      <c r="EL951" s="8"/>
      <c r="EM951" s="8"/>
      <c r="EN951" s="8"/>
      <c r="EO951" s="8"/>
      <c r="EP951" s="8"/>
      <c r="EQ951" s="8"/>
      <c r="ER951" s="8"/>
      <c r="ES951" s="8"/>
      <c r="ET951" s="8"/>
      <c r="EU951" s="8"/>
      <c r="EV951" s="8"/>
      <c r="EW951" s="8"/>
      <c r="EX951" s="8"/>
      <c r="EY951" s="8"/>
      <c r="EZ951" s="8"/>
      <c r="FA951" s="8"/>
      <c r="FB951" s="8"/>
      <c r="FC951" s="8"/>
      <c r="FD951" s="8"/>
      <c r="FE951" s="8"/>
      <c r="FF951" s="8"/>
      <c r="FG951" s="8"/>
      <c r="FH951" s="8"/>
      <c r="FI951" s="8"/>
      <c r="FJ951" s="8"/>
      <c r="FK951" s="8"/>
      <c r="FL951" s="8"/>
      <c r="FM951" s="8"/>
      <c r="FN951" s="8"/>
      <c r="FO951" s="8"/>
      <c r="FP951" s="8"/>
      <c r="FQ951" s="8"/>
      <c r="FR951" s="8"/>
      <c r="FS951" s="8"/>
      <c r="FT951" s="8"/>
      <c r="FU951" s="8"/>
      <c r="FV951" s="8"/>
      <c r="FW951" s="8"/>
      <c r="FX951" s="8"/>
      <c r="FY951" s="8"/>
      <c r="FZ951" s="8"/>
      <c r="GA951" s="8"/>
      <c r="GB951" s="8"/>
      <c r="GC951" s="8"/>
      <c r="GD951" s="8"/>
      <c r="GE951" s="8"/>
      <c r="GF951" s="8"/>
      <c r="GG951" s="8"/>
      <c r="GH951" s="8"/>
      <c r="GI951" s="8"/>
      <c r="GJ951" s="8"/>
      <c r="GK951" s="8"/>
      <c r="GL951" s="8"/>
      <c r="GM951" s="8"/>
      <c r="GN951" s="8"/>
      <c r="GO951" s="8"/>
      <c r="GP951" s="8"/>
      <c r="GQ951" s="8"/>
      <c r="GR951" s="8"/>
      <c r="GS951" s="8"/>
      <c r="GT951" s="8"/>
      <c r="GU951" s="8"/>
      <c r="GV951" s="8"/>
      <c r="GW951" s="8"/>
      <c r="GX951" s="8"/>
      <c r="GY951" s="8"/>
      <c r="GZ951" s="8"/>
      <c r="HA951" s="8"/>
      <c r="HB951" s="8"/>
      <c r="HC951" s="8"/>
      <c r="HD951" s="8"/>
      <c r="HE951" s="8"/>
      <c r="HF951" s="8"/>
      <c r="HG951" s="8"/>
      <c r="HH951" s="8"/>
      <c r="HI951" s="8"/>
      <c r="HJ951" s="8"/>
      <c r="HK951" s="8"/>
      <c r="HL951" s="8"/>
      <c r="HM951" s="8"/>
      <c r="HN951" s="8"/>
      <c r="HO951" s="8"/>
      <c r="HP951" s="8"/>
      <c r="HQ951" s="8"/>
      <c r="HR951" s="8"/>
      <c r="HS951" s="8"/>
      <c r="HT951" s="8"/>
      <c r="HU951" s="8"/>
      <c r="HV951" s="8"/>
      <c r="HW951" s="8"/>
      <c r="HX951" s="8"/>
      <c r="HY951" s="8"/>
      <c r="HZ951" s="8"/>
      <c r="IA951" s="8"/>
      <c r="IB951" s="8"/>
      <c r="IC951" s="8"/>
      <c r="ID951" s="8"/>
      <c r="IE951" s="8"/>
      <c r="IF951" s="8"/>
      <c r="IG951" s="8"/>
      <c r="IH951" s="8"/>
      <c r="II951" s="8"/>
      <c r="IJ951" s="8"/>
      <c r="IK951" s="8"/>
      <c r="IL951" s="8"/>
      <c r="IM951" s="8"/>
      <c r="IN951" s="8"/>
      <c r="IO951" s="8"/>
      <c r="IP951" s="8"/>
      <c r="IQ951" s="8"/>
      <c r="IR951" s="8"/>
      <c r="IS951" s="8"/>
      <c r="IT951" s="8"/>
      <c r="IU951" s="8"/>
      <c r="IV951" s="8"/>
      <c r="IW951" s="8"/>
      <c r="IX951" s="8"/>
      <c r="IY951" s="8"/>
      <c r="IZ951" s="8"/>
      <c r="JA951" s="8"/>
      <c r="JB951" s="8"/>
      <c r="JC951" s="8"/>
      <c r="JD951" s="8"/>
      <c r="JE951" s="8"/>
      <c r="JF951" s="8"/>
      <c r="JG951" s="8"/>
      <c r="JH951" s="8"/>
      <c r="JI951" s="8"/>
      <c r="JJ951" s="8"/>
      <c r="JK951" s="8"/>
      <c r="JL951" s="8"/>
      <c r="JM951" s="8"/>
      <c r="JN951" s="8"/>
      <c r="JO951" s="8"/>
      <c r="JP951" s="8"/>
      <c r="JQ951" s="8"/>
      <c r="JR951" s="8"/>
      <c r="JS951" s="8"/>
      <c r="JT951" s="8"/>
      <c r="JU951" s="8"/>
      <c r="JV951" s="8"/>
      <c r="JW951" s="8"/>
      <c r="JX951" s="8"/>
      <c r="JY951" s="8"/>
      <c r="JZ951" s="8"/>
      <c r="KA951" s="8"/>
      <c r="KB951" s="8"/>
      <c r="KC951" s="8"/>
      <c r="KD951" s="8"/>
      <c r="KE951" s="8"/>
      <c r="KF951" s="8"/>
      <c r="KG951" s="8"/>
      <c r="KH951" s="8"/>
      <c r="KI951" s="8"/>
      <c r="KJ951" s="8"/>
      <c r="KK951" s="8"/>
      <c r="KL951" s="8"/>
      <c r="KM951" s="8"/>
      <c r="KN951" s="8"/>
      <c r="KO951" s="8"/>
      <c r="KP951" s="8"/>
      <c r="KQ951" s="8"/>
      <c r="KR951" s="8"/>
      <c r="KS951" s="8"/>
      <c r="KT951" s="8"/>
      <c r="KU951" s="8"/>
      <c r="KV951" s="8"/>
      <c r="KW951" s="8"/>
      <c r="KX951" s="8"/>
      <c r="KY951" s="8"/>
      <c r="KZ951" s="8"/>
      <c r="LA951" s="8"/>
      <c r="LB951" s="8"/>
      <c r="LC951" s="8"/>
      <c r="LD951" s="8"/>
      <c r="LE951" s="8"/>
      <c r="LF951" s="8"/>
      <c r="LG951" s="8"/>
      <c r="LH951" s="8"/>
      <c r="LI951" s="8"/>
      <c r="LJ951" s="8"/>
      <c r="LK951" s="8"/>
      <c r="LL951" s="8"/>
      <c r="LM951" s="8"/>
      <c r="LN951" s="8"/>
      <c r="LO951" s="8"/>
      <c r="LP951" s="8"/>
      <c r="LQ951" s="8"/>
      <c r="LR951" s="8"/>
      <c r="LS951" s="8"/>
      <c r="LT951" s="8"/>
      <c r="LU951" s="8"/>
      <c r="LV951" s="8"/>
      <c r="LW951" s="8"/>
      <c r="LX951" s="8"/>
      <c r="LY951" s="8"/>
      <c r="LZ951" s="8"/>
      <c r="MA951" s="8"/>
      <c r="MB951" s="8"/>
      <c r="MC951" s="8"/>
      <c r="MD951" s="8"/>
      <c r="ME951" s="8"/>
      <c r="MF951" s="8"/>
      <c r="MG951" s="8"/>
      <c r="MH951" s="8"/>
      <c r="MI951" s="8"/>
      <c r="MJ951" s="8"/>
      <c r="MK951" s="8"/>
      <c r="ML951" s="8"/>
      <c r="MM951" s="8"/>
      <c r="MN951" s="8"/>
      <c r="MO951" s="8"/>
      <c r="MP951" s="8"/>
      <c r="MQ951" s="8"/>
      <c r="MR951" s="8"/>
      <c r="MS951" s="8"/>
      <c r="MT951" s="8"/>
      <c r="MU951" s="8"/>
      <c r="MV951" s="8"/>
      <c r="MW951" s="8"/>
      <c r="MX951" s="8"/>
      <c r="MY951" s="8"/>
      <c r="MZ951" s="8"/>
      <c r="NA951" s="8"/>
      <c r="NB951" s="8"/>
      <c r="NC951" s="8"/>
      <c r="ND951" s="8"/>
      <c r="NE951" s="8"/>
      <c r="NF951" s="8"/>
      <c r="NG951" s="8"/>
      <c r="NH951" s="8"/>
      <c r="NI951" s="8"/>
      <c r="NJ951" s="8"/>
      <c r="NK951" s="8"/>
      <c r="NL951" s="8"/>
      <c r="NM951" s="8"/>
      <c r="NN951" s="8"/>
      <c r="NO951" s="8"/>
      <c r="NP951" s="8"/>
      <c r="NQ951" s="8"/>
      <c r="NR951" s="8"/>
      <c r="NS951" s="8"/>
      <c r="NT951" s="8"/>
      <c r="NU951" s="8"/>
      <c r="NV951" s="8"/>
      <c r="NW951" s="8"/>
      <c r="NX951" s="8"/>
      <c r="NY951" s="8"/>
      <c r="NZ951" s="8"/>
      <c r="OA951" s="8"/>
      <c r="OB951" s="8"/>
      <c r="OC951" s="8"/>
      <c r="OD951" s="8"/>
      <c r="OE951" s="8"/>
      <c r="OF951" s="8"/>
      <c r="OG951" s="8"/>
      <c r="OH951" s="8"/>
      <c r="OI951" s="8"/>
      <c r="OJ951" s="8"/>
      <c r="OK951" s="8"/>
      <c r="OL951" s="8"/>
      <c r="OM951" s="8"/>
      <c r="ON951" s="8"/>
      <c r="OO951" s="8"/>
      <c r="OP951" s="8"/>
      <c r="OQ951" s="8"/>
      <c r="OR951" s="8"/>
      <c r="OS951" s="8"/>
      <c r="OT951" s="8"/>
      <c r="OU951" s="8"/>
      <c r="OV951" s="8"/>
      <c r="OW951" s="8"/>
      <c r="OX951" s="8"/>
      <c r="OY951" s="8"/>
      <c r="OZ951" s="8"/>
      <c r="PA951" s="8"/>
      <c r="PB951" s="8"/>
      <c r="PC951" s="8"/>
      <c r="PD951" s="8"/>
      <c r="PE951" s="8"/>
      <c r="PF951" s="8"/>
      <c r="PG951" s="8"/>
      <c r="PH951" s="8"/>
      <c r="PI951" s="8"/>
      <c r="PJ951" s="8"/>
      <c r="PK951" s="8"/>
      <c r="PL951" s="8"/>
      <c r="PM951" s="8"/>
      <c r="PN951" s="8"/>
      <c r="PO951" s="8"/>
      <c r="PP951" s="8"/>
      <c r="PQ951" s="8"/>
      <c r="PR951" s="8"/>
      <c r="PS951" s="8"/>
      <c r="PT951" s="8"/>
      <c r="PU951" s="8"/>
      <c r="PV951" s="8"/>
      <c r="PW951" s="8"/>
      <c r="PX951" s="8"/>
      <c r="PY951" s="8"/>
      <c r="PZ951" s="8"/>
      <c r="QA951" s="8"/>
      <c r="QB951" s="8"/>
      <c r="QC951" s="8"/>
      <c r="QD951" s="8"/>
      <c r="QE951" s="8"/>
      <c r="QF951" s="8"/>
      <c r="QG951" s="8"/>
      <c r="QH951" s="8"/>
      <c r="QI951" s="8"/>
      <c r="QJ951" s="8"/>
      <c r="QK951" s="8"/>
      <c r="QL951" s="8"/>
      <c r="QM951" s="8"/>
      <c r="QN951" s="8"/>
      <c r="QO951" s="8"/>
      <c r="QP951" s="8"/>
      <c r="QQ951" s="8"/>
      <c r="QR951" s="8"/>
      <c r="QS951" s="8"/>
      <c r="QT951" s="8"/>
      <c r="QU951" s="8"/>
      <c r="QV951" s="8"/>
      <c r="QW951" s="8"/>
      <c r="QX951" s="8"/>
      <c r="QY951" s="8"/>
      <c r="QZ951" s="8"/>
      <c r="RA951" s="8"/>
      <c r="RB951" s="8"/>
      <c r="RC951" s="8"/>
      <c r="RD951" s="8"/>
      <c r="RE951" s="8"/>
      <c r="RF951" s="8"/>
      <c r="RG951" s="8"/>
      <c r="RH951" s="8"/>
      <c r="RI951" s="8"/>
      <c r="RJ951" s="8"/>
      <c r="RK951" s="8"/>
      <c r="RL951" s="8"/>
      <c r="RM951" s="8"/>
      <c r="RN951" s="8"/>
      <c r="RO951" s="8"/>
      <c r="RP951" s="8"/>
      <c r="RQ951" s="8"/>
      <c r="RR951" s="8"/>
      <c r="RS951" s="8"/>
      <c r="RT951" s="8"/>
      <c r="RU951" s="8"/>
      <c r="RV951" s="8"/>
      <c r="RW951" s="8"/>
      <c r="RX951" s="8"/>
      <c r="RY951" s="8"/>
      <c r="RZ951" s="8"/>
      <c r="SA951" s="8"/>
      <c r="SB951" s="8"/>
      <c r="SC951" s="8"/>
      <c r="SD951" s="8"/>
      <c r="SE951" s="8"/>
      <c r="SF951" s="8"/>
      <c r="SG951" s="8"/>
      <c r="SH951" s="8"/>
      <c r="SI951" s="8"/>
      <c r="SJ951" s="8"/>
      <c r="SK951" s="8"/>
      <c r="SL951" s="8"/>
      <c r="SM951" s="8"/>
      <c r="SN951" s="8"/>
      <c r="SO951" s="8"/>
      <c r="SP951" s="8"/>
      <c r="SQ951" s="8"/>
      <c r="SR951" s="8"/>
      <c r="SS951" s="8"/>
      <c r="ST951" s="8"/>
      <c r="SU951" s="8"/>
      <c r="SV951" s="8"/>
      <c r="SW951" s="8"/>
      <c r="SX951" s="8"/>
      <c r="SY951" s="8"/>
      <c r="SZ951" s="8"/>
      <c r="TA951" s="8"/>
      <c r="TB951" s="8"/>
      <c r="TC951" s="8"/>
      <c r="TD951" s="8"/>
      <c r="TE951" s="8"/>
      <c r="TF951" s="8"/>
      <c r="TG951" s="8"/>
      <c r="TH951" s="8"/>
      <c r="TI951" s="8"/>
      <c r="TJ951" s="8"/>
      <c r="TK951" s="8"/>
      <c r="TL951" s="8"/>
      <c r="TM951" s="8"/>
      <c r="TN951" s="8"/>
      <c r="TO951" s="8"/>
      <c r="TP951" s="8"/>
      <c r="TQ951" s="8"/>
      <c r="TR951" s="8"/>
      <c r="TS951" s="8"/>
      <c r="TT951" s="8"/>
      <c r="TU951" s="8"/>
      <c r="TV951" s="8"/>
      <c r="TW951" s="8"/>
      <c r="TX951" s="8"/>
      <c r="TY951" s="8"/>
      <c r="TZ951" s="8"/>
      <c r="UA951" s="8"/>
      <c r="UB951" s="8"/>
      <c r="UC951" s="8"/>
      <c r="UD951" s="8"/>
      <c r="UE951" s="8"/>
      <c r="UF951" s="8"/>
      <c r="UG951" s="8"/>
      <c r="UH951" s="8"/>
      <c r="UI951" s="8"/>
      <c r="UJ951" s="8"/>
      <c r="UK951" s="8"/>
      <c r="UL951" s="8"/>
      <c r="UM951" s="8"/>
      <c r="UN951" s="8"/>
      <c r="UO951" s="8"/>
      <c r="UP951" s="8"/>
      <c r="UQ951" s="8"/>
      <c r="UR951" s="8"/>
      <c r="US951" s="8"/>
      <c r="UT951" s="8"/>
      <c r="UU951" s="8"/>
      <c r="UV951" s="8"/>
      <c r="UW951" s="8"/>
      <c r="UX951" s="8"/>
      <c r="UY951" s="8"/>
      <c r="UZ951" s="8"/>
      <c r="VA951" s="8"/>
      <c r="VB951" s="8"/>
      <c r="VC951" s="8"/>
      <c r="VD951" s="8"/>
      <c r="VE951" s="8"/>
      <c r="VF951" s="8"/>
      <c r="VG951" s="8"/>
      <c r="VH951" s="8"/>
      <c r="VI951" s="8"/>
      <c r="VJ951" s="8"/>
      <c r="VK951" s="8"/>
      <c r="VL951" s="8"/>
      <c r="VM951" s="8"/>
      <c r="VN951" s="8"/>
      <c r="VO951" s="8"/>
      <c r="VP951" s="8"/>
      <c r="VQ951" s="8"/>
      <c r="VR951" s="8"/>
      <c r="VS951" s="8"/>
      <c r="VT951" s="8"/>
      <c r="VU951" s="8"/>
      <c r="VV951" s="8"/>
      <c r="VW951" s="8"/>
      <c r="VX951" s="8"/>
      <c r="VY951" s="8"/>
      <c r="VZ951" s="8"/>
      <c r="WA951" s="8"/>
      <c r="WB951" s="8"/>
      <c r="WC951" s="8"/>
      <c r="WD951" s="8"/>
      <c r="WE951" s="8"/>
      <c r="WF951" s="8"/>
      <c r="WG951" s="8"/>
      <c r="WH951" s="8"/>
      <c r="WI951" s="8"/>
      <c r="WJ951" s="8"/>
      <c r="WK951" s="8"/>
      <c r="WL951" s="8"/>
      <c r="WM951" s="8"/>
      <c r="WN951" s="8"/>
      <c r="WO951" s="8"/>
      <c r="WP951" s="8"/>
      <c r="WQ951" s="8"/>
      <c r="WR951" s="8"/>
      <c r="WS951" s="8"/>
      <c r="WT951" s="8"/>
      <c r="WU951" s="8"/>
      <c r="WV951" s="8"/>
      <c r="WW951" s="8"/>
      <c r="WX951" s="8"/>
      <c r="WY951" s="8"/>
      <c r="WZ951" s="8"/>
      <c r="XA951" s="8"/>
      <c r="XB951" s="8"/>
      <c r="XC951" s="8"/>
      <c r="XD951" s="8"/>
      <c r="XE951" s="8"/>
      <c r="XF951" s="8"/>
      <c r="XG951" s="8"/>
      <c r="XH951" s="8"/>
      <c r="XI951" s="8"/>
      <c r="XJ951" s="8"/>
      <c r="XK951" s="8"/>
      <c r="XL951" s="8"/>
      <c r="XM951" s="8"/>
      <c r="XN951" s="8"/>
      <c r="XO951" s="8"/>
      <c r="XP951" s="8"/>
      <c r="XQ951" s="8"/>
      <c r="XR951" s="8"/>
      <c r="XS951" s="8"/>
      <c r="XT951" s="8"/>
      <c r="XU951" s="8"/>
      <c r="XV951" s="8"/>
      <c r="XW951" s="8"/>
      <c r="XX951" s="8"/>
      <c r="XY951" s="8"/>
      <c r="XZ951" s="8"/>
      <c r="YA951" s="8"/>
      <c r="YB951" s="8"/>
      <c r="YC951" s="8"/>
      <c r="YD951" s="8"/>
      <c r="YE951" s="8"/>
      <c r="YF951" s="8"/>
      <c r="YG951" s="8"/>
      <c r="YH951" s="8"/>
      <c r="YI951" s="8"/>
      <c r="YJ951" s="8"/>
      <c r="YK951" s="8"/>
      <c r="YL951" s="8"/>
      <c r="YM951" s="8"/>
      <c r="YN951" s="8"/>
      <c r="YO951" s="8"/>
      <c r="YP951" s="8"/>
      <c r="YQ951" s="8"/>
      <c r="YR951" s="8"/>
      <c r="YS951" s="8"/>
      <c r="YT951" s="8"/>
      <c r="YU951" s="8"/>
      <c r="YV951" s="8"/>
      <c r="YW951" s="8"/>
      <c r="YX951" s="8"/>
      <c r="YY951" s="8"/>
      <c r="YZ951" s="8"/>
      <c r="ZA951" s="8"/>
      <c r="ZB951" s="8"/>
      <c r="ZC951" s="8"/>
      <c r="ZD951" s="8"/>
      <c r="ZE951" s="8"/>
      <c r="ZF951" s="8"/>
      <c r="ZG951" s="8"/>
      <c r="ZH951" s="8"/>
      <c r="ZI951" s="8"/>
      <c r="ZJ951" s="8"/>
      <c r="ZK951" s="8"/>
      <c r="ZL951" s="8"/>
      <c r="ZM951" s="8"/>
      <c r="ZN951" s="8"/>
      <c r="ZO951" s="8"/>
      <c r="ZP951" s="8"/>
      <c r="ZQ951" s="8"/>
      <c r="ZR951" s="8"/>
      <c r="ZS951" s="8"/>
      <c r="ZT951" s="8"/>
      <c r="ZU951" s="8"/>
      <c r="ZV951" s="8"/>
      <c r="ZW951" s="8"/>
      <c r="ZX951" s="8"/>
      <c r="ZY951" s="8"/>
      <c r="ZZ951" s="8"/>
      <c r="AAA951" s="8"/>
      <c r="AAB951" s="8"/>
      <c r="AAC951" s="8"/>
      <c r="AAD951" s="8"/>
      <c r="AAE951" s="8"/>
      <c r="AAF951" s="8"/>
      <c r="AAG951" s="8"/>
      <c r="AAH951" s="8"/>
      <c r="AAI951" s="8"/>
      <c r="AAJ951" s="8"/>
      <c r="AAK951" s="8"/>
      <c r="AAL951" s="8"/>
      <c r="AAM951" s="8"/>
      <c r="AAN951" s="8"/>
      <c r="AAO951" s="8"/>
      <c r="AAP951" s="8"/>
      <c r="AAQ951" s="8"/>
      <c r="AAR951" s="8"/>
      <c r="AAS951" s="8"/>
      <c r="AAT951" s="8"/>
      <c r="AAU951" s="8"/>
      <c r="AAV951" s="8"/>
      <c r="AAW951" s="8"/>
      <c r="AAX951" s="8"/>
      <c r="AAY951" s="8"/>
      <c r="AAZ951" s="8"/>
      <c r="ABA951" s="8"/>
      <c r="ABB951" s="8"/>
      <c r="ABC951" s="8"/>
      <c r="ABD951" s="8"/>
      <c r="ABE951" s="8"/>
      <c r="ABF951" s="8"/>
      <c r="ABG951" s="8"/>
      <c r="ABH951" s="8"/>
      <c r="ABI951" s="8"/>
      <c r="ABJ951" s="8"/>
      <c r="ABK951" s="8"/>
      <c r="ABL951" s="8"/>
      <c r="ABM951" s="8"/>
      <c r="ABN951" s="8"/>
      <c r="ABO951" s="8"/>
      <c r="ABP951" s="8"/>
      <c r="ABQ951" s="8"/>
      <c r="ABR951" s="8"/>
      <c r="ABS951" s="8"/>
      <c r="ABT951" s="8"/>
      <c r="ABU951" s="8"/>
      <c r="ABV951" s="8"/>
      <c r="ABW951" s="8"/>
      <c r="ABX951" s="8"/>
      <c r="ABY951" s="8"/>
      <c r="ABZ951" s="8"/>
      <c r="ACA951" s="8"/>
      <c r="ACB951" s="8"/>
      <c r="ACC951" s="8"/>
      <c r="ACD951" s="8"/>
      <c r="ACE951" s="8"/>
      <c r="ACF951" s="8"/>
      <c r="ACG951" s="8"/>
      <c r="ACH951" s="8"/>
      <c r="ACI951" s="8"/>
      <c r="ACJ951" s="8"/>
      <c r="ACK951" s="8"/>
      <c r="ACL951" s="8"/>
      <c r="ACM951" s="8"/>
      <c r="ACN951" s="8"/>
      <c r="ACO951" s="8"/>
      <c r="ACP951" s="8"/>
      <c r="ACQ951" s="8"/>
      <c r="ACR951" s="8"/>
      <c r="ACS951" s="8"/>
      <c r="ACT951" s="8"/>
      <c r="ACU951" s="8"/>
      <c r="ACV951" s="8"/>
      <c r="ACW951" s="8"/>
      <c r="ACX951" s="8"/>
      <c r="ACY951" s="8"/>
      <c r="ACZ951" s="8"/>
      <c r="ADA951" s="8"/>
      <c r="ADB951" s="8"/>
      <c r="ADC951" s="8"/>
      <c r="ADD951" s="8"/>
      <c r="ADE951" s="8"/>
      <c r="ADF951" s="8"/>
      <c r="ADG951" s="8"/>
      <c r="ADH951" s="8"/>
      <c r="ADI951" s="8"/>
      <c r="ADJ951" s="8"/>
      <c r="ADK951" s="8"/>
      <c r="ADL951" s="8"/>
      <c r="ADM951" s="8"/>
      <c r="ADN951" s="8"/>
      <c r="ADO951" s="8"/>
      <c r="ADP951" s="8"/>
      <c r="ADQ951" s="8"/>
      <c r="ADR951" s="8"/>
      <c r="ADS951" s="8"/>
      <c r="ADT951" s="8"/>
      <c r="ADU951" s="8"/>
      <c r="ADV951" s="8"/>
      <c r="ADW951" s="8"/>
      <c r="ADX951" s="8"/>
      <c r="ADY951" s="8"/>
      <c r="ADZ951" s="8"/>
      <c r="AEA951" s="8"/>
      <c r="AEB951" s="8"/>
      <c r="AEC951" s="8"/>
      <c r="AED951" s="8"/>
      <c r="AEE951" s="8"/>
      <c r="AEF951" s="8"/>
      <c r="AEG951" s="8"/>
      <c r="AEH951" s="8"/>
      <c r="AEI951" s="8"/>
      <c r="AEJ951" s="8"/>
      <c r="AEK951" s="8"/>
      <c r="AEL951" s="8"/>
      <c r="AEM951" s="8"/>
      <c r="AEN951" s="8"/>
      <c r="AEO951" s="8"/>
      <c r="AEP951" s="8"/>
      <c r="AEQ951" s="8"/>
      <c r="AER951" s="8"/>
      <c r="AES951" s="8"/>
      <c r="AET951" s="8"/>
      <c r="AEU951" s="8"/>
      <c r="AEV951" s="8"/>
      <c r="AEW951" s="8"/>
      <c r="AEX951" s="8"/>
      <c r="AEY951" s="8"/>
      <c r="AEZ951" s="8"/>
      <c r="AFA951" s="8"/>
      <c r="AFB951" s="8"/>
      <c r="AFC951" s="8"/>
      <c r="AFD951" s="8"/>
      <c r="AFE951" s="8"/>
      <c r="AFF951" s="8"/>
      <c r="AFG951" s="8"/>
      <c r="AFH951" s="8"/>
      <c r="AFI951" s="8"/>
      <c r="AFJ951" s="8"/>
      <c r="AFK951" s="8"/>
      <c r="AFL951" s="8"/>
      <c r="AFM951" s="8"/>
      <c r="AFN951" s="8"/>
      <c r="AFO951" s="8"/>
      <c r="AFP951" s="8"/>
      <c r="AFQ951" s="8"/>
      <c r="AFR951" s="8"/>
      <c r="AFS951" s="8"/>
      <c r="AFT951" s="8"/>
      <c r="AFU951" s="8"/>
      <c r="AFV951" s="8"/>
      <c r="AFW951" s="8"/>
      <c r="AFX951" s="8"/>
      <c r="AFY951" s="8"/>
      <c r="AFZ951" s="8"/>
      <c r="AGA951" s="8"/>
      <c r="AGB951" s="8"/>
      <c r="AGC951" s="8"/>
      <c r="AGD951" s="8"/>
      <c r="AGE951" s="8"/>
      <c r="AGF951" s="8"/>
      <c r="AGG951" s="8"/>
      <c r="AGH951" s="8"/>
      <c r="AGI951" s="8"/>
      <c r="AGJ951" s="8"/>
      <c r="AGK951" s="8"/>
      <c r="AGL951" s="8"/>
      <c r="AGM951" s="8"/>
      <c r="AGN951" s="8"/>
      <c r="AGO951" s="8"/>
      <c r="AGP951" s="8"/>
      <c r="AGQ951" s="8"/>
      <c r="AGR951" s="8"/>
      <c r="AGS951" s="8"/>
      <c r="AGT951" s="8"/>
      <c r="AGU951" s="8"/>
      <c r="AGV951" s="8"/>
      <c r="AGW951" s="8"/>
      <c r="AGX951" s="8"/>
      <c r="AGY951" s="8"/>
      <c r="AGZ951" s="8"/>
      <c r="AHA951" s="8"/>
      <c r="AHB951" s="8"/>
      <c r="AHC951" s="8"/>
      <c r="AHD951" s="8"/>
      <c r="AHE951" s="8"/>
      <c r="AHF951" s="8"/>
      <c r="AHG951" s="8"/>
      <c r="AHH951" s="8"/>
      <c r="AHI951" s="8"/>
      <c r="AHJ951" s="8"/>
      <c r="AHK951" s="8"/>
      <c r="AHL951" s="8"/>
      <c r="AHM951" s="8"/>
      <c r="AHN951" s="8"/>
      <c r="AHO951" s="8"/>
      <c r="AHP951" s="8"/>
      <c r="AHQ951" s="8"/>
      <c r="AHR951" s="8"/>
      <c r="AHS951" s="8"/>
      <c r="AHT951" s="8"/>
      <c r="AHU951" s="8"/>
      <c r="AHV951" s="8"/>
      <c r="AHW951" s="8"/>
      <c r="AHX951" s="8"/>
      <c r="AHY951" s="8"/>
      <c r="AHZ951" s="8"/>
      <c r="AIA951" s="8"/>
      <c r="AIB951" s="8"/>
      <c r="AIC951" s="8"/>
      <c r="AID951" s="8"/>
      <c r="AIE951" s="8"/>
      <c r="AIF951" s="8"/>
      <c r="AIG951" s="8"/>
      <c r="AIH951" s="8"/>
      <c r="AII951" s="8"/>
      <c r="AIJ951" s="8"/>
      <c r="AIK951" s="8"/>
      <c r="AIL951" s="8"/>
      <c r="AIM951" s="8"/>
      <c r="AIN951" s="8"/>
      <c r="AIO951" s="8"/>
      <c r="AIP951" s="8"/>
      <c r="AIQ951" s="8"/>
      <c r="AIR951" s="8"/>
      <c r="AIS951" s="8"/>
      <c r="AIT951" s="8"/>
      <c r="AIU951" s="8"/>
      <c r="AIV951" s="8"/>
      <c r="AIW951" s="8"/>
      <c r="AIX951" s="8"/>
      <c r="AIY951" s="8"/>
      <c r="AIZ951" s="8"/>
      <c r="AJA951" s="8"/>
      <c r="AJB951" s="8"/>
      <c r="AJC951" s="8"/>
      <c r="AJD951" s="8"/>
      <c r="AJE951" s="8"/>
      <c r="AJF951" s="8"/>
      <c r="AJG951" s="8"/>
      <c r="AJH951" s="8"/>
      <c r="AJI951" s="8"/>
      <c r="AJJ951" s="8"/>
      <c r="AJK951" s="8"/>
      <c r="AJL951" s="8"/>
      <c r="AJM951" s="8"/>
      <c r="AJN951" s="8"/>
      <c r="AJO951" s="8"/>
      <c r="AJP951" s="8"/>
      <c r="AJQ951" s="8"/>
      <c r="AJR951" s="8"/>
      <c r="AJS951" s="8"/>
      <c r="AJT951" s="8"/>
      <c r="AJU951" s="8"/>
      <c r="AJV951" s="8"/>
      <c r="AJW951" s="8"/>
      <c r="AJX951" s="8"/>
      <c r="AJY951" s="8"/>
      <c r="AJZ951" s="8"/>
      <c r="AKA951" s="8"/>
      <c r="AKB951" s="8"/>
      <c r="AKC951" s="8"/>
      <c r="AKD951" s="8"/>
      <c r="AKE951" s="8"/>
      <c r="AKF951" s="8"/>
      <c r="AKG951" s="8"/>
      <c r="AKH951" s="8"/>
      <c r="AKI951" s="8"/>
      <c r="AKJ951" s="8"/>
      <c r="AKK951" s="8"/>
      <c r="AKL951" s="8"/>
      <c r="AKM951" s="8"/>
      <c r="AKN951" s="8"/>
      <c r="AKO951" s="8"/>
      <c r="AKP951" s="8"/>
      <c r="AKQ951" s="8"/>
      <c r="AKR951" s="8"/>
      <c r="AKS951" s="8"/>
      <c r="AKT951" s="8"/>
      <c r="AKU951" s="8"/>
      <c r="AKV951" s="8"/>
      <c r="AKW951" s="8"/>
      <c r="AKX951" s="8"/>
      <c r="AKY951" s="8"/>
      <c r="AKZ951" s="8"/>
      <c r="ALA951" s="8"/>
      <c r="ALB951" s="8"/>
      <c r="ALC951" s="8"/>
      <c r="ALD951" s="8"/>
      <c r="ALE951" s="8"/>
      <c r="ALF951" s="8"/>
      <c r="ALG951" s="8"/>
      <c r="ALH951" s="8"/>
      <c r="ALI951" s="8"/>
      <c r="ALJ951" s="8"/>
      <c r="ALK951" s="8"/>
      <c r="ALL951" s="8"/>
      <c r="ALM951" s="8"/>
      <c r="ALN951" s="8"/>
      <c r="ALO951" s="8"/>
      <c r="ALP951" s="8"/>
      <c r="ALQ951" s="8"/>
      <c r="ALR951" s="8"/>
      <c r="ALS951" s="8"/>
      <c r="ALT951" s="8"/>
      <c r="ALU951" s="8"/>
      <c r="ALV951" s="8"/>
      <c r="ALW951" s="8"/>
      <c r="ALX951" s="8"/>
      <c r="ALY951" s="8"/>
      <c r="ALZ951" s="8"/>
      <c r="AMA951" s="8"/>
      <c r="AMB951" s="8"/>
      <c r="AMC951" s="8"/>
      <c r="AMD951" s="8"/>
      <c r="AME951" s="8"/>
      <c r="AMF951" s="8"/>
      <c r="AMG951" s="8"/>
      <c r="AMH951" s="8"/>
      <c r="AMI951" s="8"/>
      <c r="AMJ951" s="8"/>
      <c r="AMK951" s="8"/>
      <c r="AML951" s="8"/>
      <c r="AMM951" s="8"/>
      <c r="AMN951" s="8"/>
      <c r="AMO951" s="8"/>
      <c r="AMP951" s="8"/>
      <c r="AMQ951" s="8"/>
      <c r="AMR951" s="8"/>
      <c r="AMS951" s="8"/>
      <c r="AMT951" s="8"/>
      <c r="AMU951" s="8"/>
      <c r="AMV951" s="8"/>
      <c r="AMW951" s="8"/>
      <c r="AMX951" s="8"/>
      <c r="AMY951" s="8"/>
      <c r="AMZ951" s="8"/>
      <c r="ANA951" s="8"/>
      <c r="ANB951" s="8"/>
      <c r="ANC951" s="8"/>
      <c r="AND951" s="8"/>
      <c r="ANE951" s="8"/>
      <c r="ANF951" s="8"/>
      <c r="ANG951" s="8"/>
      <c r="ANH951" s="8"/>
      <c r="ANI951" s="8"/>
      <c r="ANJ951" s="8"/>
      <c r="ANK951" s="8"/>
      <c r="ANL951" s="8"/>
      <c r="ANM951" s="8"/>
      <c r="ANN951" s="8"/>
      <c r="ANO951" s="8"/>
      <c r="ANP951" s="8"/>
      <c r="ANQ951" s="8"/>
      <c r="ANR951" s="8"/>
      <c r="ANS951" s="8"/>
      <c r="ANT951" s="8"/>
      <c r="ANU951" s="8"/>
      <c r="ANV951" s="8"/>
      <c r="ANW951" s="8"/>
      <c r="ANX951" s="8"/>
      <c r="ANY951" s="8"/>
      <c r="ANZ951" s="8"/>
      <c r="AOA951" s="8"/>
      <c r="AOB951" s="8"/>
      <c r="AOC951" s="8"/>
      <c r="AOD951" s="8"/>
      <c r="AOE951" s="8"/>
      <c r="AOF951" s="8"/>
      <c r="AOG951" s="8"/>
      <c r="AOH951" s="8"/>
      <c r="AOI951" s="8"/>
      <c r="AOJ951" s="8"/>
      <c r="AOK951" s="8"/>
      <c r="AOL951" s="8"/>
      <c r="AOM951" s="8"/>
      <c r="AON951" s="8"/>
      <c r="AOO951" s="8"/>
      <c r="AOP951" s="8"/>
      <c r="AOQ951" s="8"/>
      <c r="AOR951" s="8"/>
      <c r="AOS951" s="8"/>
      <c r="AOT951" s="8"/>
      <c r="AOU951" s="8"/>
      <c r="AOV951" s="8"/>
      <c r="AOW951" s="8"/>
      <c r="AOX951" s="8"/>
      <c r="AOY951" s="8"/>
      <c r="AOZ951" s="8"/>
      <c r="APA951" s="8"/>
      <c r="APB951" s="8"/>
      <c r="APC951" s="8"/>
      <c r="APD951" s="8"/>
      <c r="APE951" s="8"/>
      <c r="APF951" s="8"/>
      <c r="APG951" s="8"/>
      <c r="APH951" s="8"/>
      <c r="API951" s="8"/>
      <c r="APJ951" s="8"/>
      <c r="APK951" s="8"/>
      <c r="APL951" s="8"/>
      <c r="APM951" s="8"/>
      <c r="APN951" s="8"/>
      <c r="APO951" s="8"/>
      <c r="APP951" s="8"/>
      <c r="APQ951" s="8"/>
      <c r="APR951" s="8"/>
      <c r="APS951" s="8"/>
      <c r="APT951" s="8"/>
      <c r="APU951" s="8"/>
      <c r="APV951" s="8"/>
      <c r="APW951" s="8"/>
      <c r="APX951" s="8"/>
      <c r="APY951" s="8"/>
      <c r="APZ951" s="8"/>
      <c r="AQA951" s="8"/>
      <c r="AQB951" s="8"/>
      <c r="AQC951" s="8"/>
      <c r="AQD951" s="8"/>
      <c r="AQE951" s="8"/>
      <c r="AQF951" s="8"/>
      <c r="AQG951" s="8"/>
      <c r="AQH951" s="8"/>
      <c r="AQI951" s="8"/>
      <c r="AQJ951" s="8"/>
      <c r="AQK951" s="8"/>
      <c r="AQL951" s="8"/>
      <c r="AQM951" s="8"/>
      <c r="AQN951" s="8"/>
      <c r="AQO951" s="8"/>
      <c r="AQP951" s="8"/>
      <c r="AQQ951" s="8"/>
      <c r="AQR951" s="8"/>
      <c r="AQS951" s="8"/>
      <c r="AQT951" s="8"/>
      <c r="AQU951" s="8"/>
      <c r="AQV951" s="8"/>
      <c r="AQW951" s="8"/>
      <c r="AQX951" s="8"/>
      <c r="AQY951" s="8"/>
      <c r="AQZ951" s="8"/>
      <c r="ARA951" s="8"/>
      <c r="ARB951" s="8"/>
      <c r="ARC951" s="8"/>
      <c r="ARD951" s="8"/>
      <c r="ARE951" s="8"/>
      <c r="ARF951" s="8"/>
      <c r="ARG951" s="8"/>
      <c r="ARH951" s="8"/>
      <c r="ARI951" s="8"/>
      <c r="ARJ951" s="8"/>
      <c r="ARK951" s="8"/>
      <c r="ARL951" s="8"/>
      <c r="ARM951" s="8"/>
      <c r="ARN951" s="8"/>
      <c r="ARO951" s="8"/>
      <c r="ARP951" s="8"/>
      <c r="ARQ951" s="8"/>
      <c r="ARR951" s="8"/>
      <c r="ARS951" s="8"/>
      <c r="ART951" s="8"/>
      <c r="ARU951" s="8"/>
      <c r="ARV951" s="8"/>
      <c r="ARW951" s="8"/>
      <c r="ARX951" s="8"/>
      <c r="ARY951" s="8"/>
      <c r="ARZ951" s="8"/>
      <c r="ASA951" s="8"/>
      <c r="ASB951" s="8"/>
      <c r="ASC951" s="8"/>
      <c r="ASD951" s="8"/>
      <c r="ASE951" s="8"/>
      <c r="ASF951" s="8"/>
      <c r="ASG951" s="8"/>
      <c r="ASH951" s="8"/>
      <c r="ASI951" s="8"/>
      <c r="ASJ951" s="8"/>
      <c r="ASK951" s="8"/>
      <c r="ASL951" s="8"/>
      <c r="ASM951" s="8"/>
      <c r="ASN951" s="8"/>
      <c r="ASO951" s="8"/>
      <c r="ASP951" s="8"/>
      <c r="ASQ951" s="8"/>
      <c r="ASR951" s="8"/>
      <c r="ASS951" s="8"/>
      <c r="AST951" s="8"/>
      <c r="ASU951" s="8"/>
      <c r="ASV951" s="8"/>
      <c r="ASW951" s="8"/>
      <c r="ASX951" s="8"/>
      <c r="ASY951" s="8"/>
      <c r="ASZ951" s="8"/>
      <c r="ATA951" s="8"/>
      <c r="ATB951" s="8"/>
      <c r="ATC951" s="8"/>
      <c r="ATD951" s="8"/>
      <c r="ATE951" s="8"/>
      <c r="ATF951" s="8"/>
      <c r="ATG951" s="8"/>
      <c r="ATH951" s="8"/>
      <c r="ATI951" s="8"/>
      <c r="ATJ951" s="8"/>
      <c r="ATK951" s="8"/>
      <c r="ATL951" s="8"/>
      <c r="ATM951" s="8"/>
      <c r="ATN951" s="8"/>
      <c r="ATO951" s="8"/>
      <c r="ATP951" s="8"/>
      <c r="ATQ951" s="8"/>
      <c r="ATR951" s="8"/>
      <c r="ATS951" s="8"/>
      <c r="ATT951" s="8"/>
      <c r="ATU951" s="8"/>
      <c r="ATV951" s="8"/>
      <c r="ATW951" s="8"/>
      <c r="ATX951" s="8"/>
      <c r="ATY951" s="8"/>
      <c r="ATZ951" s="8"/>
      <c r="AUA951" s="8"/>
      <c r="AUB951" s="8"/>
      <c r="AUC951" s="8"/>
      <c r="AUD951" s="8"/>
      <c r="AUE951" s="8"/>
      <c r="AUF951" s="8"/>
      <c r="AUG951" s="8"/>
      <c r="AUH951" s="8"/>
      <c r="AUI951" s="8"/>
      <c r="AUJ951" s="8"/>
      <c r="AUK951" s="8"/>
      <c r="AUL951" s="8"/>
      <c r="AUM951" s="8"/>
      <c r="AUN951" s="8"/>
      <c r="AUO951" s="8"/>
      <c r="AUP951" s="8"/>
      <c r="AUQ951" s="8"/>
      <c r="AUR951" s="8"/>
      <c r="AUS951" s="8"/>
      <c r="AUT951" s="8"/>
      <c r="AUU951" s="8"/>
      <c r="AUV951" s="8"/>
      <c r="AUW951" s="8"/>
      <c r="AUX951" s="8"/>
      <c r="AUY951" s="8"/>
      <c r="AUZ951" s="8"/>
      <c r="AVA951" s="8"/>
      <c r="AVB951" s="8"/>
      <c r="AVC951" s="8"/>
      <c r="AVD951" s="8"/>
      <c r="AVE951" s="8"/>
      <c r="AVF951" s="8"/>
      <c r="AVG951" s="8"/>
      <c r="AVH951" s="8"/>
      <c r="AVI951" s="8"/>
      <c r="AVJ951" s="8"/>
      <c r="AVK951" s="8"/>
      <c r="AVL951" s="8"/>
      <c r="AVM951" s="8"/>
      <c r="AVN951" s="8"/>
      <c r="AVO951" s="8"/>
      <c r="AVP951" s="8"/>
      <c r="AVQ951" s="8"/>
      <c r="AVR951" s="8"/>
      <c r="AVS951" s="8"/>
      <c r="AVT951" s="8"/>
      <c r="AVU951" s="8"/>
      <c r="AVV951" s="8"/>
      <c r="AVW951" s="8"/>
      <c r="AVX951" s="8"/>
      <c r="AVY951" s="8"/>
      <c r="AVZ951" s="8"/>
      <c r="AWA951" s="8"/>
      <c r="AWB951" s="8"/>
      <c r="AWC951" s="8"/>
      <c r="AWD951" s="8"/>
      <c r="AWE951" s="8"/>
      <c r="AWF951" s="8"/>
      <c r="AWG951" s="8"/>
      <c r="AWH951" s="8"/>
      <c r="AWI951" s="8"/>
      <c r="AWJ951" s="8"/>
      <c r="AWK951" s="8"/>
      <c r="AWL951" s="8"/>
      <c r="AWM951" s="8"/>
      <c r="AWN951" s="8"/>
      <c r="AWO951" s="8"/>
      <c r="AWP951" s="8"/>
      <c r="AWQ951" s="8"/>
      <c r="AWR951" s="8"/>
      <c r="AWS951" s="8"/>
      <c r="AWT951" s="8"/>
      <c r="AWU951" s="8"/>
      <c r="AWV951" s="8"/>
      <c r="AWW951" s="8"/>
      <c r="AWX951" s="8"/>
      <c r="AWY951" s="8"/>
      <c r="AWZ951" s="8"/>
      <c r="AXA951" s="8"/>
      <c r="AXB951" s="8"/>
      <c r="AXC951" s="8"/>
      <c r="AXD951" s="8"/>
      <c r="AXE951" s="8"/>
      <c r="AXF951" s="8"/>
      <c r="AXG951" s="8"/>
      <c r="AXH951" s="8"/>
      <c r="AXI951" s="8"/>
      <c r="AXJ951" s="8"/>
      <c r="AXK951" s="8"/>
      <c r="AXL951" s="8"/>
      <c r="AXM951" s="8"/>
      <c r="AXN951" s="8"/>
      <c r="AXO951" s="8"/>
      <c r="AXP951" s="8"/>
      <c r="AXQ951" s="8"/>
      <c r="AXR951" s="8"/>
      <c r="AXS951" s="8"/>
      <c r="AXT951" s="8"/>
      <c r="AXU951" s="8"/>
      <c r="AXV951" s="8"/>
      <c r="AXW951" s="8"/>
      <c r="AXX951" s="8"/>
      <c r="AXY951" s="8"/>
      <c r="AXZ951" s="8"/>
      <c r="AYA951" s="8"/>
      <c r="AYB951" s="8"/>
      <c r="AYC951" s="8"/>
      <c r="AYD951" s="8"/>
      <c r="AYE951" s="8"/>
      <c r="AYF951" s="8"/>
      <c r="AYG951" s="8"/>
      <c r="AYH951" s="8"/>
      <c r="AYI951" s="8"/>
      <c r="AYJ951" s="8"/>
      <c r="AYK951" s="8"/>
      <c r="AYL951" s="8"/>
      <c r="AYM951" s="8"/>
      <c r="AYN951" s="8"/>
      <c r="AYO951" s="8"/>
      <c r="AYP951" s="8"/>
      <c r="AYQ951" s="8"/>
      <c r="AYR951" s="8"/>
      <c r="AYS951" s="8"/>
      <c r="AYT951" s="8"/>
      <c r="AYU951" s="8"/>
      <c r="AYV951" s="8"/>
      <c r="AYW951" s="8"/>
      <c r="AYX951" s="8"/>
      <c r="AYY951" s="8"/>
      <c r="AYZ951" s="8"/>
      <c r="AZA951" s="8"/>
      <c r="AZB951" s="8"/>
      <c r="AZC951" s="8"/>
      <c r="AZD951" s="8"/>
      <c r="AZE951" s="8"/>
      <c r="AZF951" s="8"/>
      <c r="AZG951" s="8"/>
      <c r="AZH951" s="8"/>
      <c r="AZI951" s="8"/>
      <c r="AZJ951" s="8"/>
      <c r="AZK951" s="8"/>
      <c r="AZL951" s="8"/>
      <c r="AZM951" s="8"/>
      <c r="AZN951" s="8"/>
      <c r="AZO951" s="8"/>
      <c r="AZP951" s="8"/>
      <c r="AZQ951" s="8"/>
      <c r="AZR951" s="8"/>
      <c r="AZS951" s="8"/>
      <c r="AZT951" s="8"/>
      <c r="AZU951" s="8"/>
      <c r="AZV951" s="8"/>
      <c r="AZW951" s="8"/>
      <c r="AZX951" s="8"/>
      <c r="AZY951" s="8"/>
      <c r="AZZ951" s="8"/>
      <c r="BAA951" s="8"/>
      <c r="BAB951" s="8"/>
      <c r="BAC951" s="8"/>
      <c r="BAD951" s="8"/>
      <c r="BAE951" s="8"/>
      <c r="BAF951" s="8"/>
      <c r="BAG951" s="8"/>
      <c r="BAH951" s="8"/>
      <c r="BAI951" s="8"/>
      <c r="BAJ951" s="8"/>
      <c r="BAK951" s="8"/>
      <c r="BAL951" s="8"/>
      <c r="BAM951" s="8"/>
      <c r="BAN951" s="8"/>
      <c r="BAO951" s="8"/>
      <c r="BAP951" s="8"/>
      <c r="BAQ951" s="8"/>
      <c r="BAR951" s="8"/>
      <c r="BAS951" s="8"/>
      <c r="BAT951" s="8"/>
      <c r="BAU951" s="8"/>
      <c r="BAV951" s="8"/>
      <c r="BAW951" s="8"/>
      <c r="BAX951" s="8"/>
      <c r="BAY951" s="8"/>
      <c r="BAZ951" s="8"/>
      <c r="BBA951" s="8"/>
      <c r="BBB951" s="8"/>
      <c r="BBC951" s="8"/>
      <c r="BBD951" s="8"/>
      <c r="BBE951" s="8"/>
      <c r="BBF951" s="8"/>
      <c r="BBG951" s="8"/>
      <c r="BBH951" s="8"/>
      <c r="BBI951" s="8"/>
      <c r="BBJ951" s="8"/>
      <c r="BBK951" s="8"/>
      <c r="BBL951" s="8"/>
      <c r="BBM951" s="8"/>
      <c r="BBN951" s="8"/>
      <c r="BBO951" s="8"/>
      <c r="BBP951" s="8"/>
      <c r="BBQ951" s="8"/>
      <c r="BBR951" s="8"/>
      <c r="BBS951" s="8"/>
      <c r="BBT951" s="8"/>
      <c r="BBU951" s="8"/>
      <c r="BBV951" s="8"/>
      <c r="BBW951" s="8"/>
      <c r="BBX951" s="8"/>
      <c r="BBY951" s="8"/>
      <c r="BBZ951" s="8"/>
      <c r="BCA951" s="8"/>
      <c r="BCB951" s="8"/>
      <c r="BCC951" s="8"/>
      <c r="BCD951" s="8"/>
      <c r="BCE951" s="8"/>
      <c r="BCF951" s="8"/>
      <c r="BCG951" s="8"/>
      <c r="BCH951" s="8"/>
      <c r="BCI951" s="8"/>
      <c r="BCJ951" s="8"/>
      <c r="BCK951" s="8"/>
      <c r="BCL951" s="8"/>
      <c r="BCM951" s="8"/>
      <c r="BCN951" s="8"/>
      <c r="BCO951" s="8"/>
      <c r="BCP951" s="8"/>
      <c r="BCQ951" s="8"/>
      <c r="BCR951" s="8"/>
      <c r="BCS951" s="8"/>
      <c r="BCT951" s="8"/>
      <c r="BCU951" s="8"/>
      <c r="BCV951" s="8"/>
      <c r="BCW951" s="8"/>
      <c r="BCX951" s="8"/>
      <c r="BCY951" s="8"/>
      <c r="BCZ951" s="8"/>
      <c r="BDA951" s="8"/>
      <c r="BDB951" s="8"/>
      <c r="BDC951" s="8"/>
      <c r="BDD951" s="8"/>
      <c r="BDE951" s="8"/>
      <c r="BDF951" s="8"/>
      <c r="BDG951" s="8"/>
      <c r="BDH951" s="8"/>
      <c r="BDI951" s="8"/>
      <c r="BDJ951" s="8"/>
      <c r="BDK951" s="8"/>
      <c r="BDL951" s="8"/>
      <c r="BDM951" s="8"/>
      <c r="BDN951" s="8"/>
      <c r="BDO951" s="8"/>
      <c r="BDP951" s="8"/>
      <c r="BDQ951" s="8"/>
      <c r="BDR951" s="8"/>
      <c r="BDS951" s="8"/>
      <c r="BDT951" s="8"/>
      <c r="BDU951" s="8"/>
      <c r="BDV951" s="8"/>
      <c r="BDW951" s="8"/>
      <c r="BDX951" s="8"/>
      <c r="BDY951" s="8"/>
      <c r="BDZ951" s="8"/>
      <c r="BEA951" s="8"/>
      <c r="BEB951" s="8"/>
      <c r="BEC951" s="8"/>
      <c r="BED951" s="8"/>
      <c r="BEE951" s="8"/>
      <c r="BEF951" s="8"/>
      <c r="BEG951" s="8"/>
      <c r="BEH951" s="8"/>
      <c r="BEI951" s="8"/>
      <c r="BEJ951" s="8"/>
      <c r="BEK951" s="8"/>
      <c r="BEL951" s="8"/>
      <c r="BEM951" s="8"/>
      <c r="BEN951" s="8"/>
      <c r="BEO951" s="8"/>
      <c r="BEP951" s="8"/>
      <c r="BEQ951" s="8"/>
      <c r="BER951" s="8"/>
      <c r="BES951" s="8"/>
      <c r="BET951" s="8"/>
      <c r="BEU951" s="8"/>
      <c r="BEV951" s="8"/>
      <c r="BEW951" s="8"/>
      <c r="BEX951" s="8"/>
      <c r="BEY951" s="8"/>
      <c r="BEZ951" s="8"/>
      <c r="BFA951" s="8"/>
      <c r="BFB951" s="8"/>
      <c r="BFC951" s="8"/>
      <c r="BFD951" s="8"/>
      <c r="BFE951" s="8"/>
      <c r="BFF951" s="8"/>
      <c r="BFG951" s="8"/>
      <c r="BFH951" s="8"/>
      <c r="BFI951" s="8"/>
      <c r="BFJ951" s="8"/>
      <c r="BFK951" s="8"/>
      <c r="BFL951" s="8"/>
      <c r="BFM951" s="8"/>
      <c r="BFN951" s="8"/>
      <c r="BFO951" s="8"/>
      <c r="BFP951" s="8"/>
      <c r="BFQ951" s="8"/>
      <c r="BFR951" s="8"/>
      <c r="BFS951" s="8"/>
      <c r="BFT951" s="8"/>
      <c r="BFU951" s="8"/>
      <c r="BFV951" s="8"/>
      <c r="BFW951" s="8"/>
      <c r="BFX951" s="8"/>
      <c r="BFY951" s="8"/>
      <c r="BFZ951" s="8"/>
      <c r="BGA951" s="8"/>
      <c r="BGB951" s="8"/>
      <c r="BGC951" s="8"/>
      <c r="BGD951" s="8"/>
      <c r="BGE951" s="8"/>
      <c r="BGF951" s="8"/>
      <c r="BGG951" s="8"/>
      <c r="BGH951" s="8"/>
      <c r="BGI951" s="8"/>
      <c r="BGJ951" s="8"/>
      <c r="BGK951" s="8"/>
      <c r="BGL951" s="8"/>
      <c r="BGM951" s="8"/>
      <c r="BGN951" s="8"/>
      <c r="BGO951" s="8"/>
      <c r="BGP951" s="8"/>
      <c r="BGQ951" s="8"/>
      <c r="BGR951" s="8"/>
      <c r="BGS951" s="8"/>
      <c r="BGT951" s="8"/>
      <c r="BGU951" s="8"/>
      <c r="BGV951" s="8"/>
      <c r="BGW951" s="8"/>
      <c r="BGX951" s="8"/>
      <c r="BGY951" s="8"/>
      <c r="BGZ951" s="8"/>
      <c r="BHA951" s="8"/>
      <c r="BHB951" s="8"/>
      <c r="BHC951" s="8"/>
      <c r="BHD951" s="8"/>
      <c r="BHE951" s="8"/>
      <c r="BHF951" s="8"/>
      <c r="BHG951" s="8"/>
      <c r="BHH951" s="8"/>
      <c r="BHI951" s="8"/>
      <c r="BHJ951" s="8"/>
      <c r="BHK951" s="8"/>
      <c r="BHL951" s="8"/>
      <c r="BHM951" s="8"/>
      <c r="BHN951" s="8"/>
      <c r="BHO951" s="8"/>
      <c r="BHP951" s="8"/>
      <c r="BHQ951" s="8"/>
      <c r="BHR951" s="8"/>
      <c r="BHS951" s="8"/>
      <c r="BHT951" s="8"/>
      <c r="BHU951" s="8"/>
      <c r="BHV951" s="8"/>
      <c r="BHW951" s="8"/>
      <c r="BHX951" s="8"/>
      <c r="BHY951" s="8"/>
      <c r="BHZ951" s="8"/>
      <c r="BIA951" s="8"/>
      <c r="BIB951" s="8"/>
      <c r="BIC951" s="8"/>
      <c r="BID951" s="8"/>
      <c r="BIE951" s="8"/>
      <c r="BIF951" s="8"/>
      <c r="BIG951" s="8"/>
      <c r="BIH951" s="8"/>
      <c r="BII951" s="8"/>
      <c r="BIJ951" s="8"/>
      <c r="BIK951" s="8"/>
      <c r="BIL951" s="8"/>
      <c r="BIM951" s="8"/>
      <c r="BIN951" s="8"/>
      <c r="BIO951" s="8"/>
      <c r="BIP951" s="8"/>
      <c r="BIQ951" s="8"/>
      <c r="BIR951" s="8"/>
      <c r="BIS951" s="8"/>
      <c r="BIT951" s="8"/>
      <c r="BIU951" s="8"/>
      <c r="BIV951" s="8"/>
      <c r="BIW951" s="8"/>
      <c r="BIX951" s="8"/>
      <c r="BIY951" s="8"/>
      <c r="BIZ951" s="8"/>
      <c r="BJA951" s="8"/>
      <c r="BJB951" s="8"/>
      <c r="BJC951" s="8"/>
      <c r="BJD951" s="8"/>
      <c r="BJE951" s="8"/>
      <c r="BJF951" s="8"/>
      <c r="BJG951" s="8"/>
      <c r="BJH951" s="8"/>
      <c r="BJI951" s="8"/>
      <c r="BJJ951" s="8"/>
      <c r="BJK951" s="8"/>
      <c r="BJL951" s="8"/>
      <c r="BJM951" s="8"/>
      <c r="BJN951" s="8"/>
      <c r="BJO951" s="8"/>
      <c r="BJP951" s="8"/>
      <c r="BJQ951" s="8"/>
      <c r="BJR951" s="8"/>
      <c r="BJS951" s="8"/>
      <c r="BJT951" s="8"/>
      <c r="BJU951" s="8"/>
      <c r="BJV951" s="8"/>
      <c r="BJW951" s="8"/>
      <c r="BJX951" s="8"/>
      <c r="BJY951" s="8"/>
      <c r="BJZ951" s="8"/>
      <c r="BKA951" s="8"/>
      <c r="BKB951" s="8"/>
      <c r="BKC951" s="8"/>
      <c r="BKD951" s="8"/>
      <c r="BKE951" s="8"/>
      <c r="BKF951" s="8"/>
      <c r="BKG951" s="8"/>
      <c r="BKH951" s="8"/>
      <c r="BKI951" s="8"/>
      <c r="BKJ951" s="8"/>
      <c r="BKK951" s="8"/>
      <c r="BKL951" s="8"/>
      <c r="BKM951" s="8"/>
      <c r="BKN951" s="8"/>
      <c r="BKO951" s="8"/>
      <c r="BKP951" s="8"/>
      <c r="BKQ951" s="8"/>
      <c r="BKR951" s="8"/>
      <c r="BKS951" s="8"/>
      <c r="BKT951" s="8"/>
      <c r="BKU951" s="8"/>
      <c r="BKV951" s="8"/>
      <c r="BKW951" s="8"/>
      <c r="BKX951" s="8"/>
      <c r="BKY951" s="8"/>
      <c r="BKZ951" s="8"/>
      <c r="BLA951" s="8"/>
      <c r="BLB951" s="8"/>
      <c r="BLC951" s="8"/>
      <c r="BLD951" s="8"/>
      <c r="BLE951" s="8"/>
      <c r="BLF951" s="8"/>
      <c r="BLG951" s="8"/>
      <c r="BLH951" s="8"/>
      <c r="BLI951" s="8"/>
      <c r="BLJ951" s="8"/>
      <c r="BLK951" s="8"/>
      <c r="BLL951" s="8"/>
      <c r="BLM951" s="8"/>
      <c r="BLN951" s="8"/>
      <c r="BLO951" s="8"/>
      <c r="BLP951" s="8"/>
      <c r="BLQ951" s="8"/>
      <c r="BLR951" s="8"/>
      <c r="BLS951" s="8"/>
      <c r="BLT951" s="8"/>
      <c r="BLU951" s="8"/>
      <c r="BLV951" s="8"/>
      <c r="BLW951" s="8"/>
      <c r="BLX951" s="8"/>
      <c r="BLY951" s="8"/>
      <c r="BLZ951" s="8"/>
      <c r="BMA951" s="8"/>
      <c r="BMB951" s="8"/>
      <c r="BMC951" s="8"/>
      <c r="BMD951" s="8"/>
      <c r="BME951" s="8"/>
      <c r="BMF951" s="8"/>
      <c r="BMG951" s="8"/>
      <c r="BMH951" s="8"/>
      <c r="BMI951" s="8"/>
      <c r="BMJ951" s="8"/>
      <c r="BMK951" s="8"/>
      <c r="BML951" s="8"/>
      <c r="BMM951" s="8"/>
      <c r="BMN951" s="8"/>
      <c r="BMO951" s="8"/>
      <c r="BMP951" s="8"/>
      <c r="BMQ951" s="8"/>
      <c r="BMR951" s="8"/>
      <c r="BMS951" s="8"/>
      <c r="BMT951" s="8"/>
      <c r="BMU951" s="8"/>
      <c r="BMV951" s="8"/>
      <c r="BMW951" s="8"/>
      <c r="BMX951" s="8"/>
      <c r="BMY951" s="8"/>
      <c r="BMZ951" s="8"/>
      <c r="BNA951" s="8"/>
      <c r="BNB951" s="8"/>
      <c r="BNC951" s="8"/>
      <c r="BND951" s="8"/>
      <c r="BNE951" s="8"/>
      <c r="BNF951" s="8"/>
      <c r="BNG951" s="8"/>
      <c r="BNH951" s="8"/>
      <c r="BNI951" s="8"/>
      <c r="BNJ951" s="8"/>
      <c r="BNK951" s="8"/>
      <c r="BNL951" s="8"/>
      <c r="BNM951" s="8"/>
      <c r="BNN951" s="8"/>
      <c r="BNO951" s="8"/>
      <c r="BNP951" s="8"/>
      <c r="BNQ951" s="8"/>
      <c r="BNR951" s="8"/>
      <c r="BNS951" s="8"/>
      <c r="BNT951" s="8"/>
      <c r="BNU951" s="8"/>
      <c r="BNV951" s="8"/>
      <c r="BNW951" s="8"/>
      <c r="BNX951" s="8"/>
      <c r="BNY951" s="8"/>
      <c r="BNZ951" s="8"/>
      <c r="BOA951" s="8"/>
      <c r="BOB951" s="8"/>
      <c r="BOC951" s="8"/>
      <c r="BOD951" s="8"/>
      <c r="BOE951" s="8"/>
      <c r="BOF951" s="8"/>
      <c r="BOG951" s="8"/>
      <c r="BOH951" s="8"/>
      <c r="BOI951" s="8"/>
      <c r="BOJ951" s="8"/>
      <c r="BOK951" s="8"/>
      <c r="BOL951" s="8"/>
      <c r="BOM951" s="8"/>
      <c r="BON951" s="8"/>
      <c r="BOO951" s="8"/>
      <c r="BOP951" s="8"/>
      <c r="BOQ951" s="8"/>
      <c r="BOR951" s="8"/>
      <c r="BOS951" s="8"/>
      <c r="BOT951" s="8"/>
      <c r="BOU951" s="8"/>
      <c r="BOV951" s="8"/>
      <c r="BOW951" s="8"/>
      <c r="BOX951" s="8"/>
      <c r="BOY951" s="8"/>
      <c r="BOZ951" s="8"/>
      <c r="BPA951" s="8"/>
      <c r="BPB951" s="8"/>
      <c r="BPC951" s="8"/>
      <c r="BPD951" s="8"/>
      <c r="BPE951" s="8"/>
      <c r="BPF951" s="8"/>
      <c r="BPG951" s="8"/>
      <c r="BPH951" s="8"/>
      <c r="BPI951" s="8"/>
      <c r="BPJ951" s="8"/>
      <c r="BPK951" s="8"/>
      <c r="BPL951" s="8"/>
      <c r="BPM951" s="8"/>
      <c r="BPN951" s="8"/>
      <c r="BPO951" s="8"/>
      <c r="BPP951" s="8"/>
      <c r="BPQ951" s="8"/>
      <c r="BPR951" s="8"/>
      <c r="BPS951" s="8"/>
      <c r="BPT951" s="8"/>
      <c r="BPU951" s="8"/>
      <c r="BPV951" s="8"/>
      <c r="BPW951" s="8"/>
      <c r="BPX951" s="8"/>
      <c r="BPY951" s="8"/>
      <c r="BPZ951" s="8"/>
      <c r="BQA951" s="8"/>
      <c r="BQB951" s="8"/>
      <c r="BQC951" s="8"/>
      <c r="BQD951" s="8"/>
      <c r="BQE951" s="8"/>
      <c r="BQF951" s="8"/>
      <c r="BQG951" s="8"/>
      <c r="BQH951" s="8"/>
      <c r="BQI951" s="8"/>
      <c r="BQJ951" s="8"/>
      <c r="BQK951" s="8"/>
      <c r="BQL951" s="8"/>
      <c r="BQM951" s="8"/>
      <c r="BQN951" s="8"/>
      <c r="BQO951" s="8"/>
      <c r="BQP951" s="8"/>
      <c r="BQQ951" s="8"/>
      <c r="BQR951" s="8"/>
      <c r="BQS951" s="8"/>
      <c r="BQT951" s="8"/>
      <c r="BQU951" s="8"/>
      <c r="BQV951" s="8"/>
      <c r="BQW951" s="8"/>
      <c r="BQX951" s="8"/>
      <c r="BQY951" s="8"/>
      <c r="BQZ951" s="8"/>
      <c r="BRA951" s="8"/>
      <c r="BRB951" s="8"/>
      <c r="BRC951" s="8"/>
      <c r="BRD951" s="8"/>
      <c r="BRE951" s="8"/>
      <c r="BRF951" s="8"/>
      <c r="BRG951" s="8"/>
      <c r="BRH951" s="8"/>
      <c r="BRI951" s="8"/>
      <c r="BRJ951" s="8"/>
      <c r="BRK951" s="8"/>
      <c r="BRL951" s="8"/>
      <c r="BRM951" s="8"/>
      <c r="BRN951" s="8"/>
      <c r="BRO951" s="8"/>
      <c r="BRP951" s="8"/>
      <c r="BRQ951" s="8"/>
      <c r="BRR951" s="8"/>
      <c r="BRS951" s="8"/>
      <c r="BRT951" s="8"/>
      <c r="BRU951" s="8"/>
      <c r="BRV951" s="8"/>
      <c r="BRW951" s="8"/>
      <c r="BRX951" s="8"/>
      <c r="BRY951" s="8"/>
      <c r="BRZ951" s="8"/>
      <c r="BSA951" s="8"/>
      <c r="BSB951" s="8"/>
      <c r="BSC951" s="8"/>
      <c r="BSD951" s="8"/>
      <c r="BSE951" s="8"/>
      <c r="BSF951" s="8"/>
      <c r="BSG951" s="8"/>
      <c r="BSH951" s="8"/>
      <c r="BSI951" s="8"/>
      <c r="BSJ951" s="8"/>
      <c r="BSK951" s="8"/>
      <c r="BSL951" s="8"/>
      <c r="BSM951" s="8"/>
      <c r="BSN951" s="8"/>
      <c r="BSO951" s="8"/>
      <c r="BSP951" s="8"/>
      <c r="BSQ951" s="8"/>
      <c r="BSR951" s="8"/>
      <c r="BSS951" s="8"/>
      <c r="BST951" s="8"/>
      <c r="BSU951" s="8"/>
      <c r="BSV951" s="8"/>
      <c r="BSW951" s="8"/>
      <c r="BSX951" s="8"/>
      <c r="BSY951" s="8"/>
      <c r="BSZ951" s="8"/>
      <c r="BTA951" s="8"/>
      <c r="BTB951" s="8"/>
      <c r="BTC951" s="8"/>
      <c r="BTD951" s="8"/>
      <c r="BTE951" s="8"/>
      <c r="BTF951" s="8"/>
      <c r="BTG951" s="8"/>
      <c r="BTH951" s="8"/>
      <c r="BTI951" s="8"/>
      <c r="BTJ951" s="8"/>
      <c r="BTK951" s="8"/>
      <c r="BTL951" s="8"/>
      <c r="BTM951" s="8"/>
      <c r="BTN951" s="8"/>
      <c r="BTO951" s="8"/>
      <c r="BTP951" s="8"/>
      <c r="BTQ951" s="8"/>
      <c r="BTR951" s="8"/>
      <c r="BTS951" s="8"/>
      <c r="BTT951" s="8"/>
      <c r="BTU951" s="8"/>
      <c r="BTV951" s="8"/>
      <c r="BTW951" s="8"/>
      <c r="BTX951" s="8"/>
      <c r="BTY951" s="8"/>
      <c r="BTZ951" s="8"/>
      <c r="BUA951" s="8"/>
      <c r="BUB951" s="8"/>
      <c r="BUC951" s="8"/>
      <c r="BUD951" s="8"/>
      <c r="BUE951" s="8"/>
      <c r="BUF951" s="8"/>
      <c r="BUG951" s="8"/>
      <c r="BUH951" s="8"/>
      <c r="BUI951" s="8"/>
      <c r="BUJ951" s="8"/>
      <c r="BUK951" s="8"/>
      <c r="BUL951" s="8"/>
      <c r="BUM951" s="8"/>
      <c r="BUN951" s="8"/>
      <c r="BUO951" s="8"/>
      <c r="BUP951" s="8"/>
      <c r="BUQ951" s="8"/>
      <c r="BUR951" s="8"/>
      <c r="BUS951" s="8"/>
      <c r="BUT951" s="8"/>
      <c r="BUU951" s="8"/>
      <c r="BUV951" s="8"/>
      <c r="BUW951" s="8"/>
      <c r="BUX951" s="8"/>
      <c r="BUY951" s="8"/>
      <c r="BUZ951" s="8"/>
      <c r="BVA951" s="8"/>
      <c r="BVB951" s="8"/>
      <c r="BVC951" s="8"/>
      <c r="BVD951" s="8"/>
      <c r="BVE951" s="8"/>
      <c r="BVF951" s="8"/>
      <c r="BVG951" s="8"/>
      <c r="BVH951" s="8"/>
      <c r="BVI951" s="8"/>
      <c r="BVJ951" s="8"/>
      <c r="BVK951" s="8"/>
      <c r="BVL951" s="8"/>
      <c r="BVM951" s="8"/>
      <c r="BVN951" s="8"/>
      <c r="BVO951" s="8"/>
      <c r="BVP951" s="8"/>
      <c r="BVQ951" s="8"/>
      <c r="BVR951" s="8"/>
      <c r="BVS951" s="8"/>
      <c r="BVT951" s="8"/>
      <c r="BVU951" s="8"/>
      <c r="BVV951" s="8"/>
      <c r="BVW951" s="8"/>
      <c r="BVX951" s="8"/>
      <c r="BVY951" s="8"/>
      <c r="BVZ951" s="8"/>
      <c r="BWA951" s="8"/>
      <c r="BWB951" s="8"/>
      <c r="BWC951" s="8"/>
      <c r="BWD951" s="8"/>
      <c r="BWE951" s="8"/>
      <c r="BWF951" s="8"/>
      <c r="BWG951" s="8"/>
      <c r="BWH951" s="8"/>
      <c r="BWI951" s="8"/>
      <c r="BWJ951" s="8"/>
      <c r="BWK951" s="8"/>
      <c r="BWL951" s="8"/>
      <c r="BWM951" s="8"/>
      <c r="BWN951" s="8"/>
      <c r="BWO951" s="8"/>
      <c r="BWP951" s="8"/>
      <c r="BWQ951" s="8"/>
    </row>
    <row r="952" spans="1:1967" s="547" customFormat="1" ht="102" customHeight="1">
      <c r="A952" s="9" t="s">
        <v>6638</v>
      </c>
      <c r="B952" s="100" t="s">
        <v>97</v>
      </c>
      <c r="C952" s="111" t="s">
        <v>1122</v>
      </c>
      <c r="D952" s="111" t="s">
        <v>1118</v>
      </c>
      <c r="E952" s="111" t="s">
        <v>1123</v>
      </c>
      <c r="F952" s="3"/>
      <c r="G952" s="3" t="s">
        <v>384</v>
      </c>
      <c r="H952" s="20">
        <v>1</v>
      </c>
      <c r="I952" s="114">
        <v>470000000</v>
      </c>
      <c r="J952" s="21" t="s">
        <v>1314</v>
      </c>
      <c r="K952" s="19" t="s">
        <v>2075</v>
      </c>
      <c r="L952" s="137" t="s">
        <v>3397</v>
      </c>
      <c r="M952" s="140" t="s">
        <v>383</v>
      </c>
      <c r="N952" s="346" t="s">
        <v>2084</v>
      </c>
      <c r="O952" s="3" t="s">
        <v>1366</v>
      </c>
      <c r="P952" s="7" t="s">
        <v>1338</v>
      </c>
      <c r="Q952" s="3" t="s">
        <v>1186</v>
      </c>
      <c r="R952" s="24">
        <v>9</v>
      </c>
      <c r="S952" s="19">
        <v>2264</v>
      </c>
      <c r="T952" s="83">
        <f t="shared" si="364"/>
        <v>20376</v>
      </c>
      <c r="U952" s="83">
        <f t="shared" si="321"/>
        <v>22821.120000000003</v>
      </c>
      <c r="V952" s="9" t="s">
        <v>1325</v>
      </c>
      <c r="W952" s="152" t="s">
        <v>1394</v>
      </c>
      <c r="X952" s="9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  <c r="AQ952" s="8"/>
      <c r="AR952" s="8"/>
      <c r="AS952" s="8"/>
      <c r="AT952" s="8"/>
      <c r="AU952" s="8"/>
      <c r="AV952" s="8"/>
      <c r="AW952" s="8"/>
      <c r="AX952" s="8"/>
      <c r="AY952" s="8"/>
      <c r="AZ952" s="8"/>
      <c r="BA952" s="8"/>
      <c r="BB952" s="8"/>
      <c r="BC952" s="8"/>
      <c r="BD952" s="8"/>
      <c r="BE952" s="8"/>
      <c r="BF952" s="8"/>
      <c r="BG952" s="8"/>
      <c r="BH952" s="8"/>
      <c r="BI952" s="8"/>
      <c r="BJ952" s="8"/>
      <c r="BK952" s="8"/>
      <c r="BL952" s="8"/>
      <c r="BM952" s="8"/>
      <c r="BN952" s="8"/>
      <c r="BO952" s="8"/>
      <c r="BP952" s="8"/>
      <c r="BQ952" s="8"/>
      <c r="BR952" s="8"/>
      <c r="BS952" s="8"/>
      <c r="BT952" s="8"/>
      <c r="BU952" s="8"/>
      <c r="BV952" s="8"/>
      <c r="BW952" s="8"/>
      <c r="BX952" s="8"/>
      <c r="BY952" s="8"/>
      <c r="BZ952" s="8"/>
      <c r="CA952" s="8"/>
      <c r="CB952" s="8"/>
      <c r="CC952" s="8"/>
      <c r="CD952" s="8"/>
      <c r="CE952" s="8"/>
      <c r="CF952" s="8"/>
      <c r="CG952" s="8"/>
      <c r="CH952" s="8"/>
      <c r="CI952" s="8"/>
      <c r="CJ952" s="8"/>
      <c r="CK952" s="8"/>
      <c r="CL952" s="8"/>
      <c r="CM952" s="8"/>
      <c r="CN952" s="8"/>
      <c r="CO952" s="8"/>
      <c r="CP952" s="8"/>
      <c r="CQ952" s="8"/>
      <c r="CR952" s="8"/>
      <c r="CS952" s="8"/>
      <c r="CT952" s="8"/>
      <c r="CU952" s="8"/>
      <c r="CV952" s="8"/>
      <c r="CW952" s="8"/>
      <c r="CX952" s="8"/>
      <c r="CY952" s="8"/>
      <c r="CZ952" s="8"/>
      <c r="DA952" s="8"/>
      <c r="DB952" s="8"/>
      <c r="DC952" s="8"/>
      <c r="DD952" s="8"/>
      <c r="DE952" s="8"/>
      <c r="DF952" s="8"/>
      <c r="DG952" s="8"/>
      <c r="DH952" s="8"/>
      <c r="DI952" s="8"/>
      <c r="DJ952" s="8"/>
      <c r="DK952" s="8"/>
      <c r="DL952" s="8"/>
      <c r="DM952" s="8"/>
      <c r="DN952" s="8"/>
      <c r="DO952" s="8"/>
      <c r="DP952" s="8"/>
      <c r="DQ952" s="8"/>
      <c r="DR952" s="8"/>
      <c r="DS952" s="8"/>
      <c r="DT952" s="8"/>
      <c r="DU952" s="8"/>
      <c r="DV952" s="8"/>
      <c r="DW952" s="8"/>
      <c r="DX952" s="8"/>
      <c r="DY952" s="8"/>
      <c r="DZ952" s="8"/>
      <c r="EA952" s="8"/>
      <c r="EB952" s="8"/>
      <c r="EC952" s="8"/>
      <c r="ED952" s="8"/>
      <c r="EE952" s="8"/>
      <c r="EF952" s="8"/>
      <c r="EG952" s="8"/>
      <c r="EH952" s="8"/>
      <c r="EI952" s="8"/>
      <c r="EJ952" s="8"/>
      <c r="EK952" s="8"/>
      <c r="EL952" s="8"/>
      <c r="EM952" s="8"/>
      <c r="EN952" s="8"/>
      <c r="EO952" s="8"/>
      <c r="EP952" s="8"/>
      <c r="EQ952" s="8"/>
      <c r="ER952" s="8"/>
      <c r="ES952" s="8"/>
      <c r="ET952" s="8"/>
      <c r="EU952" s="8"/>
      <c r="EV952" s="8"/>
      <c r="EW952" s="8"/>
      <c r="EX952" s="8"/>
      <c r="EY952" s="8"/>
      <c r="EZ952" s="8"/>
      <c r="FA952" s="8"/>
      <c r="FB952" s="8"/>
      <c r="FC952" s="8"/>
      <c r="FD952" s="8"/>
      <c r="FE952" s="8"/>
      <c r="FF952" s="8"/>
      <c r="FG952" s="8"/>
      <c r="FH952" s="8"/>
      <c r="FI952" s="8"/>
      <c r="FJ952" s="8"/>
      <c r="FK952" s="8"/>
      <c r="FL952" s="8"/>
      <c r="FM952" s="8"/>
      <c r="FN952" s="8"/>
      <c r="FO952" s="8"/>
      <c r="FP952" s="8"/>
      <c r="FQ952" s="8"/>
      <c r="FR952" s="8"/>
      <c r="FS952" s="8"/>
      <c r="FT952" s="8"/>
      <c r="FU952" s="8"/>
      <c r="FV952" s="8"/>
      <c r="FW952" s="8"/>
      <c r="FX952" s="8"/>
      <c r="FY952" s="8"/>
      <c r="FZ952" s="8"/>
      <c r="GA952" s="8"/>
      <c r="GB952" s="8"/>
      <c r="GC952" s="8"/>
      <c r="GD952" s="8"/>
      <c r="GE952" s="8"/>
      <c r="GF952" s="8"/>
      <c r="GG952" s="8"/>
      <c r="GH952" s="8"/>
      <c r="GI952" s="8"/>
      <c r="GJ952" s="8"/>
      <c r="GK952" s="8"/>
      <c r="GL952" s="8"/>
      <c r="GM952" s="8"/>
      <c r="GN952" s="8"/>
      <c r="GO952" s="8"/>
      <c r="GP952" s="8"/>
      <c r="GQ952" s="8"/>
      <c r="GR952" s="8"/>
      <c r="GS952" s="8"/>
      <c r="GT952" s="8"/>
      <c r="GU952" s="8"/>
      <c r="GV952" s="8"/>
      <c r="GW952" s="8"/>
      <c r="GX952" s="8"/>
      <c r="GY952" s="8"/>
      <c r="GZ952" s="8"/>
      <c r="HA952" s="8"/>
      <c r="HB952" s="8"/>
      <c r="HC952" s="8"/>
      <c r="HD952" s="8"/>
      <c r="HE952" s="8"/>
      <c r="HF952" s="8"/>
      <c r="HG952" s="8"/>
      <c r="HH952" s="8"/>
      <c r="HI952" s="8"/>
      <c r="HJ952" s="8"/>
      <c r="HK952" s="8"/>
      <c r="HL952" s="8"/>
      <c r="HM952" s="8"/>
      <c r="HN952" s="8"/>
      <c r="HO952" s="8"/>
      <c r="HP952" s="8"/>
      <c r="HQ952" s="8"/>
      <c r="HR952" s="8"/>
      <c r="HS952" s="8"/>
      <c r="HT952" s="8"/>
      <c r="HU952" s="8"/>
      <c r="HV952" s="8"/>
      <c r="HW952" s="8"/>
      <c r="HX952" s="8"/>
      <c r="HY952" s="8"/>
      <c r="HZ952" s="8"/>
      <c r="IA952" s="8"/>
      <c r="IB952" s="8"/>
      <c r="IC952" s="8"/>
      <c r="ID952" s="8"/>
      <c r="IE952" s="8"/>
      <c r="IF952" s="8"/>
      <c r="IG952" s="8"/>
      <c r="IH952" s="8"/>
      <c r="II952" s="8"/>
      <c r="IJ952" s="8"/>
      <c r="IK952" s="8"/>
      <c r="IL952" s="8"/>
      <c r="IM952" s="8"/>
      <c r="IN952" s="8"/>
      <c r="IO952" s="8"/>
      <c r="IP952" s="8"/>
      <c r="IQ952" s="8"/>
      <c r="IR952" s="8"/>
      <c r="IS952" s="8"/>
      <c r="IT952" s="8"/>
      <c r="IU952" s="8"/>
      <c r="IV952" s="8"/>
      <c r="IW952" s="8"/>
      <c r="IX952" s="8"/>
      <c r="IY952" s="8"/>
      <c r="IZ952" s="8"/>
      <c r="JA952" s="8"/>
      <c r="JB952" s="8"/>
      <c r="JC952" s="8"/>
      <c r="JD952" s="8"/>
      <c r="JE952" s="8"/>
      <c r="JF952" s="8"/>
      <c r="JG952" s="8"/>
      <c r="JH952" s="8"/>
      <c r="JI952" s="8"/>
      <c r="JJ952" s="8"/>
      <c r="JK952" s="8"/>
      <c r="JL952" s="8"/>
      <c r="JM952" s="8"/>
      <c r="JN952" s="8"/>
      <c r="JO952" s="8"/>
      <c r="JP952" s="8"/>
      <c r="JQ952" s="8"/>
      <c r="JR952" s="8"/>
      <c r="JS952" s="8"/>
      <c r="JT952" s="8"/>
      <c r="JU952" s="8"/>
      <c r="JV952" s="8"/>
      <c r="JW952" s="8"/>
      <c r="JX952" s="8"/>
      <c r="JY952" s="8"/>
      <c r="JZ952" s="8"/>
      <c r="KA952" s="8"/>
      <c r="KB952" s="8"/>
      <c r="KC952" s="8"/>
      <c r="KD952" s="8"/>
      <c r="KE952" s="8"/>
      <c r="KF952" s="8"/>
      <c r="KG952" s="8"/>
      <c r="KH952" s="8"/>
      <c r="KI952" s="8"/>
      <c r="KJ952" s="8"/>
      <c r="KK952" s="8"/>
      <c r="KL952" s="8"/>
      <c r="KM952" s="8"/>
      <c r="KN952" s="8"/>
      <c r="KO952" s="8"/>
      <c r="KP952" s="8"/>
      <c r="KQ952" s="8"/>
      <c r="KR952" s="8"/>
      <c r="KS952" s="8"/>
      <c r="KT952" s="8"/>
      <c r="KU952" s="8"/>
      <c r="KV952" s="8"/>
      <c r="KW952" s="8"/>
      <c r="KX952" s="8"/>
      <c r="KY952" s="8"/>
      <c r="KZ952" s="8"/>
      <c r="LA952" s="8"/>
      <c r="LB952" s="8"/>
      <c r="LC952" s="8"/>
      <c r="LD952" s="8"/>
      <c r="LE952" s="8"/>
      <c r="LF952" s="8"/>
      <c r="LG952" s="8"/>
      <c r="LH952" s="8"/>
      <c r="LI952" s="8"/>
      <c r="LJ952" s="8"/>
      <c r="LK952" s="8"/>
      <c r="LL952" s="8"/>
      <c r="LM952" s="8"/>
      <c r="LN952" s="8"/>
      <c r="LO952" s="8"/>
      <c r="LP952" s="8"/>
      <c r="LQ952" s="8"/>
      <c r="LR952" s="8"/>
      <c r="LS952" s="8"/>
      <c r="LT952" s="8"/>
      <c r="LU952" s="8"/>
      <c r="LV952" s="8"/>
      <c r="LW952" s="8"/>
      <c r="LX952" s="8"/>
      <c r="LY952" s="8"/>
      <c r="LZ952" s="8"/>
      <c r="MA952" s="8"/>
      <c r="MB952" s="8"/>
      <c r="MC952" s="8"/>
      <c r="MD952" s="8"/>
      <c r="ME952" s="8"/>
      <c r="MF952" s="8"/>
      <c r="MG952" s="8"/>
      <c r="MH952" s="8"/>
      <c r="MI952" s="8"/>
      <c r="MJ952" s="8"/>
      <c r="MK952" s="8"/>
      <c r="ML952" s="8"/>
      <c r="MM952" s="8"/>
      <c r="MN952" s="8"/>
      <c r="MO952" s="8"/>
      <c r="MP952" s="8"/>
      <c r="MQ952" s="8"/>
      <c r="MR952" s="8"/>
      <c r="MS952" s="8"/>
      <c r="MT952" s="8"/>
      <c r="MU952" s="8"/>
      <c r="MV952" s="8"/>
      <c r="MW952" s="8"/>
      <c r="MX952" s="8"/>
      <c r="MY952" s="8"/>
      <c r="MZ952" s="8"/>
      <c r="NA952" s="8"/>
      <c r="NB952" s="8"/>
      <c r="NC952" s="8"/>
      <c r="ND952" s="8"/>
      <c r="NE952" s="8"/>
      <c r="NF952" s="8"/>
      <c r="NG952" s="8"/>
      <c r="NH952" s="8"/>
      <c r="NI952" s="8"/>
      <c r="NJ952" s="8"/>
      <c r="NK952" s="8"/>
      <c r="NL952" s="8"/>
      <c r="NM952" s="8"/>
      <c r="NN952" s="8"/>
      <c r="NO952" s="8"/>
      <c r="NP952" s="8"/>
      <c r="NQ952" s="8"/>
      <c r="NR952" s="8"/>
      <c r="NS952" s="8"/>
      <c r="NT952" s="8"/>
      <c r="NU952" s="8"/>
      <c r="NV952" s="8"/>
      <c r="NW952" s="8"/>
      <c r="NX952" s="8"/>
      <c r="NY952" s="8"/>
      <c r="NZ952" s="8"/>
      <c r="OA952" s="8"/>
      <c r="OB952" s="8"/>
      <c r="OC952" s="8"/>
      <c r="OD952" s="8"/>
      <c r="OE952" s="8"/>
      <c r="OF952" s="8"/>
      <c r="OG952" s="8"/>
      <c r="OH952" s="8"/>
      <c r="OI952" s="8"/>
      <c r="OJ952" s="8"/>
      <c r="OK952" s="8"/>
      <c r="OL952" s="8"/>
      <c r="OM952" s="8"/>
      <c r="ON952" s="8"/>
      <c r="OO952" s="8"/>
      <c r="OP952" s="8"/>
      <c r="OQ952" s="8"/>
      <c r="OR952" s="8"/>
      <c r="OS952" s="8"/>
      <c r="OT952" s="8"/>
      <c r="OU952" s="8"/>
      <c r="OV952" s="8"/>
      <c r="OW952" s="8"/>
      <c r="OX952" s="8"/>
      <c r="OY952" s="8"/>
      <c r="OZ952" s="8"/>
      <c r="PA952" s="8"/>
      <c r="PB952" s="8"/>
      <c r="PC952" s="8"/>
      <c r="PD952" s="8"/>
      <c r="PE952" s="8"/>
      <c r="PF952" s="8"/>
      <c r="PG952" s="8"/>
      <c r="PH952" s="8"/>
      <c r="PI952" s="8"/>
      <c r="PJ952" s="8"/>
      <c r="PK952" s="8"/>
      <c r="PL952" s="8"/>
      <c r="PM952" s="8"/>
      <c r="PN952" s="8"/>
      <c r="PO952" s="8"/>
      <c r="PP952" s="8"/>
      <c r="PQ952" s="8"/>
      <c r="PR952" s="8"/>
      <c r="PS952" s="8"/>
      <c r="PT952" s="8"/>
      <c r="PU952" s="8"/>
      <c r="PV952" s="8"/>
      <c r="PW952" s="8"/>
      <c r="PX952" s="8"/>
      <c r="PY952" s="8"/>
      <c r="PZ952" s="8"/>
      <c r="QA952" s="8"/>
      <c r="QB952" s="8"/>
      <c r="QC952" s="8"/>
      <c r="QD952" s="8"/>
      <c r="QE952" s="8"/>
      <c r="QF952" s="8"/>
      <c r="QG952" s="8"/>
      <c r="QH952" s="8"/>
      <c r="QI952" s="8"/>
      <c r="QJ952" s="8"/>
      <c r="QK952" s="8"/>
      <c r="QL952" s="8"/>
      <c r="QM952" s="8"/>
      <c r="QN952" s="8"/>
      <c r="QO952" s="8"/>
      <c r="QP952" s="8"/>
      <c r="QQ952" s="8"/>
      <c r="QR952" s="8"/>
      <c r="QS952" s="8"/>
      <c r="QT952" s="8"/>
      <c r="QU952" s="8"/>
      <c r="QV952" s="8"/>
      <c r="QW952" s="8"/>
      <c r="QX952" s="8"/>
      <c r="QY952" s="8"/>
      <c r="QZ952" s="8"/>
      <c r="RA952" s="8"/>
      <c r="RB952" s="8"/>
      <c r="RC952" s="8"/>
      <c r="RD952" s="8"/>
      <c r="RE952" s="8"/>
      <c r="RF952" s="8"/>
      <c r="RG952" s="8"/>
      <c r="RH952" s="8"/>
      <c r="RI952" s="8"/>
      <c r="RJ952" s="8"/>
      <c r="RK952" s="8"/>
      <c r="RL952" s="8"/>
      <c r="RM952" s="8"/>
      <c r="RN952" s="8"/>
      <c r="RO952" s="8"/>
      <c r="RP952" s="8"/>
      <c r="RQ952" s="8"/>
      <c r="RR952" s="8"/>
      <c r="RS952" s="8"/>
      <c r="RT952" s="8"/>
      <c r="RU952" s="8"/>
      <c r="RV952" s="8"/>
      <c r="RW952" s="8"/>
      <c r="RX952" s="8"/>
      <c r="RY952" s="8"/>
      <c r="RZ952" s="8"/>
      <c r="SA952" s="8"/>
      <c r="SB952" s="8"/>
      <c r="SC952" s="8"/>
      <c r="SD952" s="8"/>
      <c r="SE952" s="8"/>
      <c r="SF952" s="8"/>
      <c r="SG952" s="8"/>
      <c r="SH952" s="8"/>
      <c r="SI952" s="8"/>
      <c r="SJ952" s="8"/>
      <c r="SK952" s="8"/>
      <c r="SL952" s="8"/>
      <c r="SM952" s="8"/>
      <c r="SN952" s="8"/>
      <c r="SO952" s="8"/>
      <c r="SP952" s="8"/>
      <c r="SQ952" s="8"/>
      <c r="SR952" s="8"/>
      <c r="SS952" s="8"/>
      <c r="ST952" s="8"/>
      <c r="SU952" s="8"/>
      <c r="SV952" s="8"/>
      <c r="SW952" s="8"/>
      <c r="SX952" s="8"/>
      <c r="SY952" s="8"/>
      <c r="SZ952" s="8"/>
      <c r="TA952" s="8"/>
      <c r="TB952" s="8"/>
      <c r="TC952" s="8"/>
      <c r="TD952" s="8"/>
      <c r="TE952" s="8"/>
      <c r="TF952" s="8"/>
      <c r="TG952" s="8"/>
      <c r="TH952" s="8"/>
      <c r="TI952" s="8"/>
      <c r="TJ952" s="8"/>
      <c r="TK952" s="8"/>
      <c r="TL952" s="8"/>
      <c r="TM952" s="8"/>
      <c r="TN952" s="8"/>
      <c r="TO952" s="8"/>
      <c r="TP952" s="8"/>
      <c r="TQ952" s="8"/>
      <c r="TR952" s="8"/>
      <c r="TS952" s="8"/>
      <c r="TT952" s="8"/>
      <c r="TU952" s="8"/>
      <c r="TV952" s="8"/>
      <c r="TW952" s="8"/>
      <c r="TX952" s="8"/>
      <c r="TY952" s="8"/>
      <c r="TZ952" s="8"/>
      <c r="UA952" s="8"/>
      <c r="UB952" s="8"/>
      <c r="UC952" s="8"/>
      <c r="UD952" s="8"/>
      <c r="UE952" s="8"/>
      <c r="UF952" s="8"/>
      <c r="UG952" s="8"/>
      <c r="UH952" s="8"/>
      <c r="UI952" s="8"/>
      <c r="UJ952" s="8"/>
      <c r="UK952" s="8"/>
      <c r="UL952" s="8"/>
      <c r="UM952" s="8"/>
      <c r="UN952" s="8"/>
      <c r="UO952" s="8"/>
      <c r="UP952" s="8"/>
      <c r="UQ952" s="8"/>
      <c r="UR952" s="8"/>
      <c r="US952" s="8"/>
      <c r="UT952" s="8"/>
      <c r="UU952" s="8"/>
      <c r="UV952" s="8"/>
      <c r="UW952" s="8"/>
      <c r="UX952" s="8"/>
      <c r="UY952" s="8"/>
      <c r="UZ952" s="8"/>
      <c r="VA952" s="8"/>
      <c r="VB952" s="8"/>
      <c r="VC952" s="8"/>
      <c r="VD952" s="8"/>
      <c r="VE952" s="8"/>
      <c r="VF952" s="8"/>
      <c r="VG952" s="8"/>
      <c r="VH952" s="8"/>
      <c r="VI952" s="8"/>
      <c r="VJ952" s="8"/>
      <c r="VK952" s="8"/>
      <c r="VL952" s="8"/>
      <c r="VM952" s="8"/>
      <c r="VN952" s="8"/>
      <c r="VO952" s="8"/>
      <c r="VP952" s="8"/>
      <c r="VQ952" s="8"/>
      <c r="VR952" s="8"/>
      <c r="VS952" s="8"/>
      <c r="VT952" s="8"/>
      <c r="VU952" s="8"/>
      <c r="VV952" s="8"/>
      <c r="VW952" s="8"/>
      <c r="VX952" s="8"/>
      <c r="VY952" s="8"/>
      <c r="VZ952" s="8"/>
      <c r="WA952" s="8"/>
      <c r="WB952" s="8"/>
      <c r="WC952" s="8"/>
      <c r="WD952" s="8"/>
      <c r="WE952" s="8"/>
      <c r="WF952" s="8"/>
      <c r="WG952" s="8"/>
      <c r="WH952" s="8"/>
      <c r="WI952" s="8"/>
      <c r="WJ952" s="8"/>
      <c r="WK952" s="8"/>
      <c r="WL952" s="8"/>
      <c r="WM952" s="8"/>
      <c r="WN952" s="8"/>
      <c r="WO952" s="8"/>
      <c r="WP952" s="8"/>
      <c r="WQ952" s="8"/>
      <c r="WR952" s="8"/>
      <c r="WS952" s="8"/>
      <c r="WT952" s="8"/>
      <c r="WU952" s="8"/>
      <c r="WV952" s="8"/>
      <c r="WW952" s="8"/>
      <c r="WX952" s="8"/>
      <c r="WY952" s="8"/>
      <c r="WZ952" s="8"/>
      <c r="XA952" s="8"/>
      <c r="XB952" s="8"/>
      <c r="XC952" s="8"/>
      <c r="XD952" s="8"/>
      <c r="XE952" s="8"/>
      <c r="XF952" s="8"/>
      <c r="XG952" s="8"/>
      <c r="XH952" s="8"/>
      <c r="XI952" s="8"/>
      <c r="XJ952" s="8"/>
      <c r="XK952" s="8"/>
      <c r="XL952" s="8"/>
      <c r="XM952" s="8"/>
      <c r="XN952" s="8"/>
      <c r="XO952" s="8"/>
      <c r="XP952" s="8"/>
      <c r="XQ952" s="8"/>
      <c r="XR952" s="8"/>
      <c r="XS952" s="8"/>
      <c r="XT952" s="8"/>
      <c r="XU952" s="8"/>
      <c r="XV952" s="8"/>
      <c r="XW952" s="8"/>
      <c r="XX952" s="8"/>
      <c r="XY952" s="8"/>
      <c r="XZ952" s="8"/>
      <c r="YA952" s="8"/>
      <c r="YB952" s="8"/>
      <c r="YC952" s="8"/>
      <c r="YD952" s="8"/>
      <c r="YE952" s="8"/>
      <c r="YF952" s="8"/>
      <c r="YG952" s="8"/>
      <c r="YH952" s="8"/>
      <c r="YI952" s="8"/>
      <c r="YJ952" s="8"/>
      <c r="YK952" s="8"/>
      <c r="YL952" s="8"/>
      <c r="YM952" s="8"/>
      <c r="YN952" s="8"/>
      <c r="YO952" s="8"/>
      <c r="YP952" s="8"/>
      <c r="YQ952" s="8"/>
      <c r="YR952" s="8"/>
      <c r="YS952" s="8"/>
      <c r="YT952" s="8"/>
      <c r="YU952" s="8"/>
      <c r="YV952" s="8"/>
      <c r="YW952" s="8"/>
      <c r="YX952" s="8"/>
      <c r="YY952" s="8"/>
      <c r="YZ952" s="8"/>
      <c r="ZA952" s="8"/>
      <c r="ZB952" s="8"/>
      <c r="ZC952" s="8"/>
      <c r="ZD952" s="8"/>
      <c r="ZE952" s="8"/>
      <c r="ZF952" s="8"/>
      <c r="ZG952" s="8"/>
      <c r="ZH952" s="8"/>
      <c r="ZI952" s="8"/>
      <c r="ZJ952" s="8"/>
      <c r="ZK952" s="8"/>
      <c r="ZL952" s="8"/>
      <c r="ZM952" s="8"/>
      <c r="ZN952" s="8"/>
      <c r="ZO952" s="8"/>
      <c r="ZP952" s="8"/>
      <c r="ZQ952" s="8"/>
      <c r="ZR952" s="8"/>
      <c r="ZS952" s="8"/>
      <c r="ZT952" s="8"/>
      <c r="ZU952" s="8"/>
      <c r="ZV952" s="8"/>
      <c r="ZW952" s="8"/>
      <c r="ZX952" s="8"/>
      <c r="ZY952" s="8"/>
      <c r="ZZ952" s="8"/>
      <c r="AAA952" s="8"/>
      <c r="AAB952" s="8"/>
      <c r="AAC952" s="8"/>
      <c r="AAD952" s="8"/>
      <c r="AAE952" s="8"/>
      <c r="AAF952" s="8"/>
      <c r="AAG952" s="8"/>
      <c r="AAH952" s="8"/>
      <c r="AAI952" s="8"/>
      <c r="AAJ952" s="8"/>
      <c r="AAK952" s="8"/>
      <c r="AAL952" s="8"/>
      <c r="AAM952" s="8"/>
      <c r="AAN952" s="8"/>
      <c r="AAO952" s="8"/>
      <c r="AAP952" s="8"/>
      <c r="AAQ952" s="8"/>
      <c r="AAR952" s="8"/>
      <c r="AAS952" s="8"/>
      <c r="AAT952" s="8"/>
      <c r="AAU952" s="8"/>
      <c r="AAV952" s="8"/>
      <c r="AAW952" s="8"/>
      <c r="AAX952" s="8"/>
      <c r="AAY952" s="8"/>
      <c r="AAZ952" s="8"/>
      <c r="ABA952" s="8"/>
      <c r="ABB952" s="8"/>
      <c r="ABC952" s="8"/>
      <c r="ABD952" s="8"/>
      <c r="ABE952" s="8"/>
      <c r="ABF952" s="8"/>
      <c r="ABG952" s="8"/>
      <c r="ABH952" s="8"/>
      <c r="ABI952" s="8"/>
      <c r="ABJ952" s="8"/>
      <c r="ABK952" s="8"/>
      <c r="ABL952" s="8"/>
      <c r="ABM952" s="8"/>
      <c r="ABN952" s="8"/>
      <c r="ABO952" s="8"/>
      <c r="ABP952" s="8"/>
      <c r="ABQ952" s="8"/>
      <c r="ABR952" s="8"/>
      <c r="ABS952" s="8"/>
      <c r="ABT952" s="8"/>
      <c r="ABU952" s="8"/>
      <c r="ABV952" s="8"/>
      <c r="ABW952" s="8"/>
      <c r="ABX952" s="8"/>
      <c r="ABY952" s="8"/>
      <c r="ABZ952" s="8"/>
      <c r="ACA952" s="8"/>
      <c r="ACB952" s="8"/>
      <c r="ACC952" s="8"/>
      <c r="ACD952" s="8"/>
      <c r="ACE952" s="8"/>
      <c r="ACF952" s="8"/>
      <c r="ACG952" s="8"/>
      <c r="ACH952" s="8"/>
      <c r="ACI952" s="8"/>
      <c r="ACJ952" s="8"/>
      <c r="ACK952" s="8"/>
      <c r="ACL952" s="8"/>
      <c r="ACM952" s="8"/>
      <c r="ACN952" s="8"/>
      <c r="ACO952" s="8"/>
      <c r="ACP952" s="8"/>
      <c r="ACQ952" s="8"/>
      <c r="ACR952" s="8"/>
      <c r="ACS952" s="8"/>
      <c r="ACT952" s="8"/>
      <c r="ACU952" s="8"/>
      <c r="ACV952" s="8"/>
      <c r="ACW952" s="8"/>
      <c r="ACX952" s="8"/>
      <c r="ACY952" s="8"/>
      <c r="ACZ952" s="8"/>
      <c r="ADA952" s="8"/>
      <c r="ADB952" s="8"/>
      <c r="ADC952" s="8"/>
      <c r="ADD952" s="8"/>
      <c r="ADE952" s="8"/>
      <c r="ADF952" s="8"/>
      <c r="ADG952" s="8"/>
      <c r="ADH952" s="8"/>
      <c r="ADI952" s="8"/>
      <c r="ADJ952" s="8"/>
      <c r="ADK952" s="8"/>
      <c r="ADL952" s="8"/>
      <c r="ADM952" s="8"/>
      <c r="ADN952" s="8"/>
      <c r="ADO952" s="8"/>
      <c r="ADP952" s="8"/>
      <c r="ADQ952" s="8"/>
      <c r="ADR952" s="8"/>
      <c r="ADS952" s="8"/>
      <c r="ADT952" s="8"/>
      <c r="ADU952" s="8"/>
      <c r="ADV952" s="8"/>
      <c r="ADW952" s="8"/>
      <c r="ADX952" s="8"/>
      <c r="ADY952" s="8"/>
      <c r="ADZ952" s="8"/>
      <c r="AEA952" s="8"/>
      <c r="AEB952" s="8"/>
      <c r="AEC952" s="8"/>
      <c r="AED952" s="8"/>
      <c r="AEE952" s="8"/>
      <c r="AEF952" s="8"/>
      <c r="AEG952" s="8"/>
      <c r="AEH952" s="8"/>
      <c r="AEI952" s="8"/>
      <c r="AEJ952" s="8"/>
      <c r="AEK952" s="8"/>
      <c r="AEL952" s="8"/>
      <c r="AEM952" s="8"/>
      <c r="AEN952" s="8"/>
      <c r="AEO952" s="8"/>
      <c r="AEP952" s="8"/>
      <c r="AEQ952" s="8"/>
      <c r="AER952" s="8"/>
      <c r="AES952" s="8"/>
      <c r="AET952" s="8"/>
      <c r="AEU952" s="8"/>
      <c r="AEV952" s="8"/>
      <c r="AEW952" s="8"/>
      <c r="AEX952" s="8"/>
      <c r="AEY952" s="8"/>
      <c r="AEZ952" s="8"/>
      <c r="AFA952" s="8"/>
      <c r="AFB952" s="8"/>
      <c r="AFC952" s="8"/>
      <c r="AFD952" s="8"/>
      <c r="AFE952" s="8"/>
      <c r="AFF952" s="8"/>
      <c r="AFG952" s="8"/>
      <c r="AFH952" s="8"/>
      <c r="AFI952" s="8"/>
      <c r="AFJ952" s="8"/>
      <c r="AFK952" s="8"/>
      <c r="AFL952" s="8"/>
      <c r="AFM952" s="8"/>
      <c r="AFN952" s="8"/>
      <c r="AFO952" s="8"/>
      <c r="AFP952" s="8"/>
      <c r="AFQ952" s="8"/>
      <c r="AFR952" s="8"/>
      <c r="AFS952" s="8"/>
      <c r="AFT952" s="8"/>
      <c r="AFU952" s="8"/>
      <c r="AFV952" s="8"/>
      <c r="AFW952" s="8"/>
      <c r="AFX952" s="8"/>
      <c r="AFY952" s="8"/>
      <c r="AFZ952" s="8"/>
      <c r="AGA952" s="8"/>
      <c r="AGB952" s="8"/>
      <c r="AGC952" s="8"/>
      <c r="AGD952" s="8"/>
      <c r="AGE952" s="8"/>
      <c r="AGF952" s="8"/>
      <c r="AGG952" s="8"/>
      <c r="AGH952" s="8"/>
      <c r="AGI952" s="8"/>
      <c r="AGJ952" s="8"/>
      <c r="AGK952" s="8"/>
      <c r="AGL952" s="8"/>
      <c r="AGM952" s="8"/>
      <c r="AGN952" s="8"/>
      <c r="AGO952" s="8"/>
      <c r="AGP952" s="8"/>
      <c r="AGQ952" s="8"/>
      <c r="AGR952" s="8"/>
      <c r="AGS952" s="8"/>
      <c r="AGT952" s="8"/>
      <c r="AGU952" s="8"/>
      <c r="AGV952" s="8"/>
      <c r="AGW952" s="8"/>
      <c r="AGX952" s="8"/>
      <c r="AGY952" s="8"/>
      <c r="AGZ952" s="8"/>
      <c r="AHA952" s="8"/>
      <c r="AHB952" s="8"/>
      <c r="AHC952" s="8"/>
      <c r="AHD952" s="8"/>
      <c r="AHE952" s="8"/>
      <c r="AHF952" s="8"/>
      <c r="AHG952" s="8"/>
      <c r="AHH952" s="8"/>
      <c r="AHI952" s="8"/>
      <c r="AHJ952" s="8"/>
      <c r="AHK952" s="8"/>
      <c r="AHL952" s="8"/>
      <c r="AHM952" s="8"/>
      <c r="AHN952" s="8"/>
      <c r="AHO952" s="8"/>
      <c r="AHP952" s="8"/>
      <c r="AHQ952" s="8"/>
      <c r="AHR952" s="8"/>
      <c r="AHS952" s="8"/>
      <c r="AHT952" s="8"/>
      <c r="AHU952" s="8"/>
      <c r="AHV952" s="8"/>
      <c r="AHW952" s="8"/>
      <c r="AHX952" s="8"/>
      <c r="AHY952" s="8"/>
      <c r="AHZ952" s="8"/>
      <c r="AIA952" s="8"/>
      <c r="AIB952" s="8"/>
      <c r="AIC952" s="8"/>
      <c r="AID952" s="8"/>
      <c r="AIE952" s="8"/>
      <c r="AIF952" s="8"/>
      <c r="AIG952" s="8"/>
      <c r="AIH952" s="8"/>
      <c r="AII952" s="8"/>
      <c r="AIJ952" s="8"/>
      <c r="AIK952" s="8"/>
      <c r="AIL952" s="8"/>
      <c r="AIM952" s="8"/>
      <c r="AIN952" s="8"/>
      <c r="AIO952" s="8"/>
      <c r="AIP952" s="8"/>
      <c r="AIQ952" s="8"/>
      <c r="AIR952" s="8"/>
      <c r="AIS952" s="8"/>
      <c r="AIT952" s="8"/>
      <c r="AIU952" s="8"/>
      <c r="AIV952" s="8"/>
      <c r="AIW952" s="8"/>
      <c r="AIX952" s="8"/>
      <c r="AIY952" s="8"/>
      <c r="AIZ952" s="8"/>
      <c r="AJA952" s="8"/>
      <c r="AJB952" s="8"/>
      <c r="AJC952" s="8"/>
      <c r="AJD952" s="8"/>
      <c r="AJE952" s="8"/>
      <c r="AJF952" s="8"/>
      <c r="AJG952" s="8"/>
      <c r="AJH952" s="8"/>
      <c r="AJI952" s="8"/>
      <c r="AJJ952" s="8"/>
      <c r="AJK952" s="8"/>
      <c r="AJL952" s="8"/>
      <c r="AJM952" s="8"/>
      <c r="AJN952" s="8"/>
      <c r="AJO952" s="8"/>
      <c r="AJP952" s="8"/>
      <c r="AJQ952" s="8"/>
      <c r="AJR952" s="8"/>
      <c r="AJS952" s="8"/>
      <c r="AJT952" s="8"/>
      <c r="AJU952" s="8"/>
      <c r="AJV952" s="8"/>
      <c r="AJW952" s="8"/>
      <c r="AJX952" s="8"/>
      <c r="AJY952" s="8"/>
      <c r="AJZ952" s="8"/>
      <c r="AKA952" s="8"/>
      <c r="AKB952" s="8"/>
      <c r="AKC952" s="8"/>
      <c r="AKD952" s="8"/>
      <c r="AKE952" s="8"/>
      <c r="AKF952" s="8"/>
      <c r="AKG952" s="8"/>
      <c r="AKH952" s="8"/>
      <c r="AKI952" s="8"/>
      <c r="AKJ952" s="8"/>
      <c r="AKK952" s="8"/>
      <c r="AKL952" s="8"/>
      <c r="AKM952" s="8"/>
      <c r="AKN952" s="8"/>
      <c r="AKO952" s="8"/>
      <c r="AKP952" s="8"/>
      <c r="AKQ952" s="8"/>
      <c r="AKR952" s="8"/>
      <c r="AKS952" s="8"/>
      <c r="AKT952" s="8"/>
      <c r="AKU952" s="8"/>
      <c r="AKV952" s="8"/>
      <c r="AKW952" s="8"/>
      <c r="AKX952" s="8"/>
      <c r="AKY952" s="8"/>
      <c r="AKZ952" s="8"/>
      <c r="ALA952" s="8"/>
      <c r="ALB952" s="8"/>
      <c r="ALC952" s="8"/>
      <c r="ALD952" s="8"/>
      <c r="ALE952" s="8"/>
      <c r="ALF952" s="8"/>
      <c r="ALG952" s="8"/>
      <c r="ALH952" s="8"/>
      <c r="ALI952" s="8"/>
      <c r="ALJ952" s="8"/>
      <c r="ALK952" s="8"/>
      <c r="ALL952" s="8"/>
      <c r="ALM952" s="8"/>
      <c r="ALN952" s="8"/>
      <c r="ALO952" s="8"/>
      <c r="ALP952" s="8"/>
      <c r="ALQ952" s="8"/>
      <c r="ALR952" s="8"/>
      <c r="ALS952" s="8"/>
      <c r="ALT952" s="8"/>
      <c r="ALU952" s="8"/>
      <c r="ALV952" s="8"/>
      <c r="ALW952" s="8"/>
      <c r="ALX952" s="8"/>
      <c r="ALY952" s="8"/>
      <c r="ALZ952" s="8"/>
      <c r="AMA952" s="8"/>
      <c r="AMB952" s="8"/>
      <c r="AMC952" s="8"/>
      <c r="AMD952" s="8"/>
      <c r="AME952" s="8"/>
      <c r="AMF952" s="8"/>
      <c r="AMG952" s="8"/>
      <c r="AMH952" s="8"/>
      <c r="AMI952" s="8"/>
      <c r="AMJ952" s="8"/>
      <c r="AMK952" s="8"/>
      <c r="AML952" s="8"/>
      <c r="AMM952" s="8"/>
      <c r="AMN952" s="8"/>
      <c r="AMO952" s="8"/>
      <c r="AMP952" s="8"/>
      <c r="AMQ952" s="8"/>
      <c r="AMR952" s="8"/>
      <c r="AMS952" s="8"/>
      <c r="AMT952" s="8"/>
      <c r="AMU952" s="8"/>
      <c r="AMV952" s="8"/>
      <c r="AMW952" s="8"/>
      <c r="AMX952" s="8"/>
      <c r="AMY952" s="8"/>
      <c r="AMZ952" s="8"/>
      <c r="ANA952" s="8"/>
      <c r="ANB952" s="8"/>
      <c r="ANC952" s="8"/>
      <c r="AND952" s="8"/>
      <c r="ANE952" s="8"/>
      <c r="ANF952" s="8"/>
      <c r="ANG952" s="8"/>
      <c r="ANH952" s="8"/>
      <c r="ANI952" s="8"/>
      <c r="ANJ952" s="8"/>
      <c r="ANK952" s="8"/>
      <c r="ANL952" s="8"/>
      <c r="ANM952" s="8"/>
      <c r="ANN952" s="8"/>
      <c r="ANO952" s="8"/>
      <c r="ANP952" s="8"/>
      <c r="ANQ952" s="8"/>
      <c r="ANR952" s="8"/>
      <c r="ANS952" s="8"/>
      <c r="ANT952" s="8"/>
      <c r="ANU952" s="8"/>
      <c r="ANV952" s="8"/>
      <c r="ANW952" s="8"/>
      <c r="ANX952" s="8"/>
      <c r="ANY952" s="8"/>
      <c r="ANZ952" s="8"/>
      <c r="AOA952" s="8"/>
      <c r="AOB952" s="8"/>
      <c r="AOC952" s="8"/>
      <c r="AOD952" s="8"/>
      <c r="AOE952" s="8"/>
      <c r="AOF952" s="8"/>
      <c r="AOG952" s="8"/>
      <c r="AOH952" s="8"/>
      <c r="AOI952" s="8"/>
      <c r="AOJ952" s="8"/>
      <c r="AOK952" s="8"/>
      <c r="AOL952" s="8"/>
      <c r="AOM952" s="8"/>
      <c r="AON952" s="8"/>
      <c r="AOO952" s="8"/>
      <c r="AOP952" s="8"/>
      <c r="AOQ952" s="8"/>
      <c r="AOR952" s="8"/>
      <c r="AOS952" s="8"/>
      <c r="AOT952" s="8"/>
      <c r="AOU952" s="8"/>
      <c r="AOV952" s="8"/>
      <c r="AOW952" s="8"/>
      <c r="AOX952" s="8"/>
      <c r="AOY952" s="8"/>
      <c r="AOZ952" s="8"/>
      <c r="APA952" s="8"/>
      <c r="APB952" s="8"/>
      <c r="APC952" s="8"/>
      <c r="APD952" s="8"/>
      <c r="APE952" s="8"/>
      <c r="APF952" s="8"/>
      <c r="APG952" s="8"/>
      <c r="APH952" s="8"/>
      <c r="API952" s="8"/>
      <c r="APJ952" s="8"/>
      <c r="APK952" s="8"/>
      <c r="APL952" s="8"/>
      <c r="APM952" s="8"/>
      <c r="APN952" s="8"/>
      <c r="APO952" s="8"/>
      <c r="APP952" s="8"/>
      <c r="APQ952" s="8"/>
      <c r="APR952" s="8"/>
      <c r="APS952" s="8"/>
      <c r="APT952" s="8"/>
      <c r="APU952" s="8"/>
      <c r="APV952" s="8"/>
      <c r="APW952" s="8"/>
      <c r="APX952" s="8"/>
      <c r="APY952" s="8"/>
      <c r="APZ952" s="8"/>
      <c r="AQA952" s="8"/>
      <c r="AQB952" s="8"/>
      <c r="AQC952" s="8"/>
      <c r="AQD952" s="8"/>
      <c r="AQE952" s="8"/>
      <c r="AQF952" s="8"/>
      <c r="AQG952" s="8"/>
      <c r="AQH952" s="8"/>
      <c r="AQI952" s="8"/>
      <c r="AQJ952" s="8"/>
      <c r="AQK952" s="8"/>
      <c r="AQL952" s="8"/>
      <c r="AQM952" s="8"/>
      <c r="AQN952" s="8"/>
      <c r="AQO952" s="8"/>
      <c r="AQP952" s="8"/>
      <c r="AQQ952" s="8"/>
      <c r="AQR952" s="8"/>
      <c r="AQS952" s="8"/>
      <c r="AQT952" s="8"/>
      <c r="AQU952" s="8"/>
      <c r="AQV952" s="8"/>
      <c r="AQW952" s="8"/>
      <c r="AQX952" s="8"/>
      <c r="AQY952" s="8"/>
      <c r="AQZ952" s="8"/>
      <c r="ARA952" s="8"/>
      <c r="ARB952" s="8"/>
      <c r="ARC952" s="8"/>
      <c r="ARD952" s="8"/>
      <c r="ARE952" s="8"/>
      <c r="ARF952" s="8"/>
      <c r="ARG952" s="8"/>
      <c r="ARH952" s="8"/>
      <c r="ARI952" s="8"/>
      <c r="ARJ952" s="8"/>
      <c r="ARK952" s="8"/>
      <c r="ARL952" s="8"/>
      <c r="ARM952" s="8"/>
      <c r="ARN952" s="8"/>
      <c r="ARO952" s="8"/>
      <c r="ARP952" s="8"/>
      <c r="ARQ952" s="8"/>
      <c r="ARR952" s="8"/>
      <c r="ARS952" s="8"/>
      <c r="ART952" s="8"/>
      <c r="ARU952" s="8"/>
      <c r="ARV952" s="8"/>
      <c r="ARW952" s="8"/>
      <c r="ARX952" s="8"/>
      <c r="ARY952" s="8"/>
      <c r="ARZ952" s="8"/>
      <c r="ASA952" s="8"/>
      <c r="ASB952" s="8"/>
      <c r="ASC952" s="8"/>
      <c r="ASD952" s="8"/>
      <c r="ASE952" s="8"/>
      <c r="ASF952" s="8"/>
      <c r="ASG952" s="8"/>
      <c r="ASH952" s="8"/>
      <c r="ASI952" s="8"/>
      <c r="ASJ952" s="8"/>
      <c r="ASK952" s="8"/>
      <c r="ASL952" s="8"/>
      <c r="ASM952" s="8"/>
      <c r="ASN952" s="8"/>
      <c r="ASO952" s="8"/>
      <c r="ASP952" s="8"/>
      <c r="ASQ952" s="8"/>
      <c r="ASR952" s="8"/>
      <c r="ASS952" s="8"/>
      <c r="AST952" s="8"/>
      <c r="ASU952" s="8"/>
      <c r="ASV952" s="8"/>
      <c r="ASW952" s="8"/>
      <c r="ASX952" s="8"/>
      <c r="ASY952" s="8"/>
      <c r="ASZ952" s="8"/>
      <c r="ATA952" s="8"/>
      <c r="ATB952" s="8"/>
      <c r="ATC952" s="8"/>
      <c r="ATD952" s="8"/>
      <c r="ATE952" s="8"/>
      <c r="ATF952" s="8"/>
      <c r="ATG952" s="8"/>
      <c r="ATH952" s="8"/>
      <c r="ATI952" s="8"/>
      <c r="ATJ952" s="8"/>
      <c r="ATK952" s="8"/>
      <c r="ATL952" s="8"/>
      <c r="ATM952" s="8"/>
      <c r="ATN952" s="8"/>
      <c r="ATO952" s="8"/>
      <c r="ATP952" s="8"/>
      <c r="ATQ952" s="8"/>
      <c r="ATR952" s="8"/>
      <c r="ATS952" s="8"/>
      <c r="ATT952" s="8"/>
      <c r="ATU952" s="8"/>
      <c r="ATV952" s="8"/>
      <c r="ATW952" s="8"/>
      <c r="ATX952" s="8"/>
      <c r="ATY952" s="8"/>
      <c r="ATZ952" s="8"/>
      <c r="AUA952" s="8"/>
      <c r="AUB952" s="8"/>
      <c r="AUC952" s="8"/>
      <c r="AUD952" s="8"/>
      <c r="AUE952" s="8"/>
      <c r="AUF952" s="8"/>
      <c r="AUG952" s="8"/>
      <c r="AUH952" s="8"/>
      <c r="AUI952" s="8"/>
      <c r="AUJ952" s="8"/>
      <c r="AUK952" s="8"/>
      <c r="AUL952" s="8"/>
      <c r="AUM952" s="8"/>
      <c r="AUN952" s="8"/>
      <c r="AUO952" s="8"/>
      <c r="AUP952" s="8"/>
      <c r="AUQ952" s="8"/>
      <c r="AUR952" s="8"/>
      <c r="AUS952" s="8"/>
      <c r="AUT952" s="8"/>
      <c r="AUU952" s="8"/>
      <c r="AUV952" s="8"/>
      <c r="AUW952" s="8"/>
      <c r="AUX952" s="8"/>
      <c r="AUY952" s="8"/>
      <c r="AUZ952" s="8"/>
      <c r="AVA952" s="8"/>
      <c r="AVB952" s="8"/>
      <c r="AVC952" s="8"/>
      <c r="AVD952" s="8"/>
      <c r="AVE952" s="8"/>
      <c r="AVF952" s="8"/>
      <c r="AVG952" s="8"/>
      <c r="AVH952" s="8"/>
      <c r="AVI952" s="8"/>
      <c r="AVJ952" s="8"/>
      <c r="AVK952" s="8"/>
      <c r="AVL952" s="8"/>
      <c r="AVM952" s="8"/>
      <c r="AVN952" s="8"/>
      <c r="AVO952" s="8"/>
      <c r="AVP952" s="8"/>
      <c r="AVQ952" s="8"/>
      <c r="AVR952" s="8"/>
      <c r="AVS952" s="8"/>
      <c r="AVT952" s="8"/>
      <c r="AVU952" s="8"/>
      <c r="AVV952" s="8"/>
      <c r="AVW952" s="8"/>
      <c r="AVX952" s="8"/>
      <c r="AVY952" s="8"/>
      <c r="AVZ952" s="8"/>
      <c r="AWA952" s="8"/>
      <c r="AWB952" s="8"/>
      <c r="AWC952" s="8"/>
      <c r="AWD952" s="8"/>
      <c r="AWE952" s="8"/>
      <c r="AWF952" s="8"/>
      <c r="AWG952" s="8"/>
      <c r="AWH952" s="8"/>
      <c r="AWI952" s="8"/>
      <c r="AWJ952" s="8"/>
      <c r="AWK952" s="8"/>
      <c r="AWL952" s="8"/>
      <c r="AWM952" s="8"/>
      <c r="AWN952" s="8"/>
      <c r="AWO952" s="8"/>
      <c r="AWP952" s="8"/>
      <c r="AWQ952" s="8"/>
      <c r="AWR952" s="8"/>
      <c r="AWS952" s="8"/>
      <c r="AWT952" s="8"/>
      <c r="AWU952" s="8"/>
      <c r="AWV952" s="8"/>
      <c r="AWW952" s="8"/>
      <c r="AWX952" s="8"/>
      <c r="AWY952" s="8"/>
      <c r="AWZ952" s="8"/>
      <c r="AXA952" s="8"/>
      <c r="AXB952" s="8"/>
      <c r="AXC952" s="8"/>
      <c r="AXD952" s="8"/>
      <c r="AXE952" s="8"/>
      <c r="AXF952" s="8"/>
      <c r="AXG952" s="8"/>
      <c r="AXH952" s="8"/>
      <c r="AXI952" s="8"/>
      <c r="AXJ952" s="8"/>
      <c r="AXK952" s="8"/>
      <c r="AXL952" s="8"/>
      <c r="AXM952" s="8"/>
      <c r="AXN952" s="8"/>
      <c r="AXO952" s="8"/>
      <c r="AXP952" s="8"/>
      <c r="AXQ952" s="8"/>
      <c r="AXR952" s="8"/>
      <c r="AXS952" s="8"/>
      <c r="AXT952" s="8"/>
      <c r="AXU952" s="8"/>
      <c r="AXV952" s="8"/>
      <c r="AXW952" s="8"/>
      <c r="AXX952" s="8"/>
      <c r="AXY952" s="8"/>
      <c r="AXZ952" s="8"/>
      <c r="AYA952" s="8"/>
      <c r="AYB952" s="8"/>
      <c r="AYC952" s="8"/>
      <c r="AYD952" s="8"/>
      <c r="AYE952" s="8"/>
      <c r="AYF952" s="8"/>
      <c r="AYG952" s="8"/>
      <c r="AYH952" s="8"/>
      <c r="AYI952" s="8"/>
      <c r="AYJ952" s="8"/>
      <c r="AYK952" s="8"/>
      <c r="AYL952" s="8"/>
      <c r="AYM952" s="8"/>
      <c r="AYN952" s="8"/>
      <c r="AYO952" s="8"/>
      <c r="AYP952" s="8"/>
      <c r="AYQ952" s="8"/>
      <c r="AYR952" s="8"/>
      <c r="AYS952" s="8"/>
      <c r="AYT952" s="8"/>
      <c r="AYU952" s="8"/>
      <c r="AYV952" s="8"/>
      <c r="AYW952" s="8"/>
      <c r="AYX952" s="8"/>
      <c r="AYY952" s="8"/>
      <c r="AYZ952" s="8"/>
      <c r="AZA952" s="8"/>
      <c r="AZB952" s="8"/>
      <c r="AZC952" s="8"/>
      <c r="AZD952" s="8"/>
      <c r="AZE952" s="8"/>
      <c r="AZF952" s="8"/>
      <c r="AZG952" s="8"/>
      <c r="AZH952" s="8"/>
      <c r="AZI952" s="8"/>
      <c r="AZJ952" s="8"/>
      <c r="AZK952" s="8"/>
      <c r="AZL952" s="8"/>
      <c r="AZM952" s="8"/>
      <c r="AZN952" s="8"/>
      <c r="AZO952" s="8"/>
      <c r="AZP952" s="8"/>
      <c r="AZQ952" s="8"/>
      <c r="AZR952" s="8"/>
      <c r="AZS952" s="8"/>
      <c r="AZT952" s="8"/>
      <c r="AZU952" s="8"/>
      <c r="AZV952" s="8"/>
      <c r="AZW952" s="8"/>
      <c r="AZX952" s="8"/>
      <c r="AZY952" s="8"/>
      <c r="AZZ952" s="8"/>
      <c r="BAA952" s="8"/>
      <c r="BAB952" s="8"/>
      <c r="BAC952" s="8"/>
      <c r="BAD952" s="8"/>
      <c r="BAE952" s="8"/>
      <c r="BAF952" s="8"/>
      <c r="BAG952" s="8"/>
      <c r="BAH952" s="8"/>
      <c r="BAI952" s="8"/>
      <c r="BAJ952" s="8"/>
      <c r="BAK952" s="8"/>
      <c r="BAL952" s="8"/>
      <c r="BAM952" s="8"/>
      <c r="BAN952" s="8"/>
      <c r="BAO952" s="8"/>
      <c r="BAP952" s="8"/>
      <c r="BAQ952" s="8"/>
      <c r="BAR952" s="8"/>
      <c r="BAS952" s="8"/>
      <c r="BAT952" s="8"/>
      <c r="BAU952" s="8"/>
      <c r="BAV952" s="8"/>
      <c r="BAW952" s="8"/>
      <c r="BAX952" s="8"/>
      <c r="BAY952" s="8"/>
      <c r="BAZ952" s="8"/>
      <c r="BBA952" s="8"/>
      <c r="BBB952" s="8"/>
      <c r="BBC952" s="8"/>
      <c r="BBD952" s="8"/>
      <c r="BBE952" s="8"/>
      <c r="BBF952" s="8"/>
      <c r="BBG952" s="8"/>
      <c r="BBH952" s="8"/>
      <c r="BBI952" s="8"/>
      <c r="BBJ952" s="8"/>
      <c r="BBK952" s="8"/>
      <c r="BBL952" s="8"/>
      <c r="BBM952" s="8"/>
      <c r="BBN952" s="8"/>
      <c r="BBO952" s="8"/>
      <c r="BBP952" s="8"/>
      <c r="BBQ952" s="8"/>
      <c r="BBR952" s="8"/>
      <c r="BBS952" s="8"/>
      <c r="BBT952" s="8"/>
      <c r="BBU952" s="8"/>
      <c r="BBV952" s="8"/>
      <c r="BBW952" s="8"/>
      <c r="BBX952" s="8"/>
      <c r="BBY952" s="8"/>
      <c r="BBZ952" s="8"/>
      <c r="BCA952" s="8"/>
      <c r="BCB952" s="8"/>
      <c r="BCC952" s="8"/>
      <c r="BCD952" s="8"/>
      <c r="BCE952" s="8"/>
      <c r="BCF952" s="8"/>
      <c r="BCG952" s="8"/>
      <c r="BCH952" s="8"/>
      <c r="BCI952" s="8"/>
      <c r="BCJ952" s="8"/>
      <c r="BCK952" s="8"/>
      <c r="BCL952" s="8"/>
      <c r="BCM952" s="8"/>
      <c r="BCN952" s="8"/>
      <c r="BCO952" s="8"/>
      <c r="BCP952" s="8"/>
      <c r="BCQ952" s="8"/>
      <c r="BCR952" s="8"/>
      <c r="BCS952" s="8"/>
      <c r="BCT952" s="8"/>
      <c r="BCU952" s="8"/>
      <c r="BCV952" s="8"/>
      <c r="BCW952" s="8"/>
      <c r="BCX952" s="8"/>
      <c r="BCY952" s="8"/>
      <c r="BCZ952" s="8"/>
      <c r="BDA952" s="8"/>
      <c r="BDB952" s="8"/>
      <c r="BDC952" s="8"/>
      <c r="BDD952" s="8"/>
      <c r="BDE952" s="8"/>
      <c r="BDF952" s="8"/>
      <c r="BDG952" s="8"/>
      <c r="BDH952" s="8"/>
      <c r="BDI952" s="8"/>
      <c r="BDJ952" s="8"/>
      <c r="BDK952" s="8"/>
      <c r="BDL952" s="8"/>
      <c r="BDM952" s="8"/>
      <c r="BDN952" s="8"/>
      <c r="BDO952" s="8"/>
      <c r="BDP952" s="8"/>
      <c r="BDQ952" s="8"/>
      <c r="BDR952" s="8"/>
      <c r="BDS952" s="8"/>
      <c r="BDT952" s="8"/>
      <c r="BDU952" s="8"/>
      <c r="BDV952" s="8"/>
      <c r="BDW952" s="8"/>
      <c r="BDX952" s="8"/>
      <c r="BDY952" s="8"/>
      <c r="BDZ952" s="8"/>
      <c r="BEA952" s="8"/>
      <c r="BEB952" s="8"/>
      <c r="BEC952" s="8"/>
      <c r="BED952" s="8"/>
      <c r="BEE952" s="8"/>
      <c r="BEF952" s="8"/>
      <c r="BEG952" s="8"/>
      <c r="BEH952" s="8"/>
      <c r="BEI952" s="8"/>
      <c r="BEJ952" s="8"/>
      <c r="BEK952" s="8"/>
      <c r="BEL952" s="8"/>
      <c r="BEM952" s="8"/>
      <c r="BEN952" s="8"/>
      <c r="BEO952" s="8"/>
      <c r="BEP952" s="8"/>
      <c r="BEQ952" s="8"/>
      <c r="BER952" s="8"/>
      <c r="BES952" s="8"/>
      <c r="BET952" s="8"/>
      <c r="BEU952" s="8"/>
      <c r="BEV952" s="8"/>
      <c r="BEW952" s="8"/>
      <c r="BEX952" s="8"/>
      <c r="BEY952" s="8"/>
      <c r="BEZ952" s="8"/>
      <c r="BFA952" s="8"/>
      <c r="BFB952" s="8"/>
      <c r="BFC952" s="8"/>
      <c r="BFD952" s="8"/>
      <c r="BFE952" s="8"/>
      <c r="BFF952" s="8"/>
      <c r="BFG952" s="8"/>
      <c r="BFH952" s="8"/>
      <c r="BFI952" s="8"/>
      <c r="BFJ952" s="8"/>
      <c r="BFK952" s="8"/>
      <c r="BFL952" s="8"/>
      <c r="BFM952" s="8"/>
      <c r="BFN952" s="8"/>
      <c r="BFO952" s="8"/>
      <c r="BFP952" s="8"/>
      <c r="BFQ952" s="8"/>
      <c r="BFR952" s="8"/>
      <c r="BFS952" s="8"/>
      <c r="BFT952" s="8"/>
      <c r="BFU952" s="8"/>
      <c r="BFV952" s="8"/>
      <c r="BFW952" s="8"/>
      <c r="BFX952" s="8"/>
      <c r="BFY952" s="8"/>
      <c r="BFZ952" s="8"/>
      <c r="BGA952" s="8"/>
      <c r="BGB952" s="8"/>
      <c r="BGC952" s="8"/>
      <c r="BGD952" s="8"/>
      <c r="BGE952" s="8"/>
      <c r="BGF952" s="8"/>
      <c r="BGG952" s="8"/>
      <c r="BGH952" s="8"/>
      <c r="BGI952" s="8"/>
      <c r="BGJ952" s="8"/>
      <c r="BGK952" s="8"/>
      <c r="BGL952" s="8"/>
      <c r="BGM952" s="8"/>
      <c r="BGN952" s="8"/>
      <c r="BGO952" s="8"/>
      <c r="BGP952" s="8"/>
      <c r="BGQ952" s="8"/>
      <c r="BGR952" s="8"/>
      <c r="BGS952" s="8"/>
      <c r="BGT952" s="8"/>
      <c r="BGU952" s="8"/>
      <c r="BGV952" s="8"/>
      <c r="BGW952" s="8"/>
      <c r="BGX952" s="8"/>
      <c r="BGY952" s="8"/>
      <c r="BGZ952" s="8"/>
      <c r="BHA952" s="8"/>
      <c r="BHB952" s="8"/>
      <c r="BHC952" s="8"/>
      <c r="BHD952" s="8"/>
      <c r="BHE952" s="8"/>
      <c r="BHF952" s="8"/>
      <c r="BHG952" s="8"/>
      <c r="BHH952" s="8"/>
      <c r="BHI952" s="8"/>
      <c r="BHJ952" s="8"/>
      <c r="BHK952" s="8"/>
      <c r="BHL952" s="8"/>
      <c r="BHM952" s="8"/>
      <c r="BHN952" s="8"/>
      <c r="BHO952" s="8"/>
      <c r="BHP952" s="8"/>
      <c r="BHQ952" s="8"/>
      <c r="BHR952" s="8"/>
      <c r="BHS952" s="8"/>
      <c r="BHT952" s="8"/>
      <c r="BHU952" s="8"/>
      <c r="BHV952" s="8"/>
      <c r="BHW952" s="8"/>
      <c r="BHX952" s="8"/>
      <c r="BHY952" s="8"/>
      <c r="BHZ952" s="8"/>
      <c r="BIA952" s="8"/>
      <c r="BIB952" s="8"/>
      <c r="BIC952" s="8"/>
      <c r="BID952" s="8"/>
      <c r="BIE952" s="8"/>
      <c r="BIF952" s="8"/>
      <c r="BIG952" s="8"/>
      <c r="BIH952" s="8"/>
      <c r="BII952" s="8"/>
      <c r="BIJ952" s="8"/>
      <c r="BIK952" s="8"/>
      <c r="BIL952" s="8"/>
      <c r="BIM952" s="8"/>
      <c r="BIN952" s="8"/>
      <c r="BIO952" s="8"/>
      <c r="BIP952" s="8"/>
      <c r="BIQ952" s="8"/>
      <c r="BIR952" s="8"/>
      <c r="BIS952" s="8"/>
      <c r="BIT952" s="8"/>
      <c r="BIU952" s="8"/>
      <c r="BIV952" s="8"/>
      <c r="BIW952" s="8"/>
      <c r="BIX952" s="8"/>
      <c r="BIY952" s="8"/>
      <c r="BIZ952" s="8"/>
      <c r="BJA952" s="8"/>
      <c r="BJB952" s="8"/>
      <c r="BJC952" s="8"/>
      <c r="BJD952" s="8"/>
      <c r="BJE952" s="8"/>
      <c r="BJF952" s="8"/>
      <c r="BJG952" s="8"/>
      <c r="BJH952" s="8"/>
      <c r="BJI952" s="8"/>
      <c r="BJJ952" s="8"/>
      <c r="BJK952" s="8"/>
      <c r="BJL952" s="8"/>
      <c r="BJM952" s="8"/>
      <c r="BJN952" s="8"/>
      <c r="BJO952" s="8"/>
      <c r="BJP952" s="8"/>
      <c r="BJQ952" s="8"/>
      <c r="BJR952" s="8"/>
      <c r="BJS952" s="8"/>
      <c r="BJT952" s="8"/>
      <c r="BJU952" s="8"/>
      <c r="BJV952" s="8"/>
      <c r="BJW952" s="8"/>
      <c r="BJX952" s="8"/>
      <c r="BJY952" s="8"/>
      <c r="BJZ952" s="8"/>
      <c r="BKA952" s="8"/>
      <c r="BKB952" s="8"/>
      <c r="BKC952" s="8"/>
      <c r="BKD952" s="8"/>
      <c r="BKE952" s="8"/>
      <c r="BKF952" s="8"/>
      <c r="BKG952" s="8"/>
      <c r="BKH952" s="8"/>
      <c r="BKI952" s="8"/>
      <c r="BKJ952" s="8"/>
      <c r="BKK952" s="8"/>
      <c r="BKL952" s="8"/>
      <c r="BKM952" s="8"/>
      <c r="BKN952" s="8"/>
      <c r="BKO952" s="8"/>
      <c r="BKP952" s="8"/>
      <c r="BKQ952" s="8"/>
      <c r="BKR952" s="8"/>
      <c r="BKS952" s="8"/>
      <c r="BKT952" s="8"/>
      <c r="BKU952" s="8"/>
      <c r="BKV952" s="8"/>
      <c r="BKW952" s="8"/>
      <c r="BKX952" s="8"/>
      <c r="BKY952" s="8"/>
      <c r="BKZ952" s="8"/>
      <c r="BLA952" s="8"/>
      <c r="BLB952" s="8"/>
      <c r="BLC952" s="8"/>
      <c r="BLD952" s="8"/>
      <c r="BLE952" s="8"/>
      <c r="BLF952" s="8"/>
      <c r="BLG952" s="8"/>
      <c r="BLH952" s="8"/>
      <c r="BLI952" s="8"/>
      <c r="BLJ952" s="8"/>
      <c r="BLK952" s="8"/>
      <c r="BLL952" s="8"/>
      <c r="BLM952" s="8"/>
      <c r="BLN952" s="8"/>
      <c r="BLO952" s="8"/>
      <c r="BLP952" s="8"/>
      <c r="BLQ952" s="8"/>
      <c r="BLR952" s="8"/>
      <c r="BLS952" s="8"/>
      <c r="BLT952" s="8"/>
      <c r="BLU952" s="8"/>
      <c r="BLV952" s="8"/>
      <c r="BLW952" s="8"/>
      <c r="BLX952" s="8"/>
      <c r="BLY952" s="8"/>
      <c r="BLZ952" s="8"/>
      <c r="BMA952" s="8"/>
      <c r="BMB952" s="8"/>
      <c r="BMC952" s="8"/>
      <c r="BMD952" s="8"/>
      <c r="BME952" s="8"/>
      <c r="BMF952" s="8"/>
      <c r="BMG952" s="8"/>
      <c r="BMH952" s="8"/>
      <c r="BMI952" s="8"/>
      <c r="BMJ952" s="8"/>
      <c r="BMK952" s="8"/>
      <c r="BML952" s="8"/>
      <c r="BMM952" s="8"/>
      <c r="BMN952" s="8"/>
      <c r="BMO952" s="8"/>
      <c r="BMP952" s="8"/>
      <c r="BMQ952" s="8"/>
      <c r="BMR952" s="8"/>
      <c r="BMS952" s="8"/>
      <c r="BMT952" s="8"/>
      <c r="BMU952" s="8"/>
      <c r="BMV952" s="8"/>
      <c r="BMW952" s="8"/>
      <c r="BMX952" s="8"/>
      <c r="BMY952" s="8"/>
      <c r="BMZ952" s="8"/>
      <c r="BNA952" s="8"/>
      <c r="BNB952" s="8"/>
      <c r="BNC952" s="8"/>
      <c r="BND952" s="8"/>
      <c r="BNE952" s="8"/>
      <c r="BNF952" s="8"/>
      <c r="BNG952" s="8"/>
      <c r="BNH952" s="8"/>
      <c r="BNI952" s="8"/>
      <c r="BNJ952" s="8"/>
      <c r="BNK952" s="8"/>
      <c r="BNL952" s="8"/>
      <c r="BNM952" s="8"/>
      <c r="BNN952" s="8"/>
      <c r="BNO952" s="8"/>
      <c r="BNP952" s="8"/>
      <c r="BNQ952" s="8"/>
      <c r="BNR952" s="8"/>
      <c r="BNS952" s="8"/>
      <c r="BNT952" s="8"/>
      <c r="BNU952" s="8"/>
      <c r="BNV952" s="8"/>
      <c r="BNW952" s="8"/>
      <c r="BNX952" s="8"/>
      <c r="BNY952" s="8"/>
      <c r="BNZ952" s="8"/>
      <c r="BOA952" s="8"/>
      <c r="BOB952" s="8"/>
      <c r="BOC952" s="8"/>
      <c r="BOD952" s="8"/>
      <c r="BOE952" s="8"/>
      <c r="BOF952" s="8"/>
      <c r="BOG952" s="8"/>
      <c r="BOH952" s="8"/>
      <c r="BOI952" s="8"/>
      <c r="BOJ952" s="8"/>
      <c r="BOK952" s="8"/>
      <c r="BOL952" s="8"/>
      <c r="BOM952" s="8"/>
      <c r="BON952" s="8"/>
      <c r="BOO952" s="8"/>
      <c r="BOP952" s="8"/>
      <c r="BOQ952" s="8"/>
      <c r="BOR952" s="8"/>
      <c r="BOS952" s="8"/>
      <c r="BOT952" s="8"/>
      <c r="BOU952" s="8"/>
      <c r="BOV952" s="8"/>
      <c r="BOW952" s="8"/>
      <c r="BOX952" s="8"/>
      <c r="BOY952" s="8"/>
      <c r="BOZ952" s="8"/>
      <c r="BPA952" s="8"/>
      <c r="BPB952" s="8"/>
      <c r="BPC952" s="8"/>
      <c r="BPD952" s="8"/>
      <c r="BPE952" s="8"/>
      <c r="BPF952" s="8"/>
      <c r="BPG952" s="8"/>
      <c r="BPH952" s="8"/>
      <c r="BPI952" s="8"/>
      <c r="BPJ952" s="8"/>
      <c r="BPK952" s="8"/>
      <c r="BPL952" s="8"/>
      <c r="BPM952" s="8"/>
      <c r="BPN952" s="8"/>
      <c r="BPO952" s="8"/>
      <c r="BPP952" s="8"/>
      <c r="BPQ952" s="8"/>
      <c r="BPR952" s="8"/>
      <c r="BPS952" s="8"/>
      <c r="BPT952" s="8"/>
      <c r="BPU952" s="8"/>
      <c r="BPV952" s="8"/>
      <c r="BPW952" s="8"/>
      <c r="BPX952" s="8"/>
      <c r="BPY952" s="8"/>
      <c r="BPZ952" s="8"/>
      <c r="BQA952" s="8"/>
      <c r="BQB952" s="8"/>
      <c r="BQC952" s="8"/>
      <c r="BQD952" s="8"/>
      <c r="BQE952" s="8"/>
      <c r="BQF952" s="8"/>
      <c r="BQG952" s="8"/>
      <c r="BQH952" s="8"/>
      <c r="BQI952" s="8"/>
      <c r="BQJ952" s="8"/>
      <c r="BQK952" s="8"/>
      <c r="BQL952" s="8"/>
      <c r="BQM952" s="8"/>
      <c r="BQN952" s="8"/>
      <c r="BQO952" s="8"/>
      <c r="BQP952" s="8"/>
      <c r="BQQ952" s="8"/>
      <c r="BQR952" s="8"/>
      <c r="BQS952" s="8"/>
      <c r="BQT952" s="8"/>
      <c r="BQU952" s="8"/>
      <c r="BQV952" s="8"/>
      <c r="BQW952" s="8"/>
      <c r="BQX952" s="8"/>
      <c r="BQY952" s="8"/>
      <c r="BQZ952" s="8"/>
      <c r="BRA952" s="8"/>
      <c r="BRB952" s="8"/>
      <c r="BRC952" s="8"/>
      <c r="BRD952" s="8"/>
      <c r="BRE952" s="8"/>
      <c r="BRF952" s="8"/>
      <c r="BRG952" s="8"/>
      <c r="BRH952" s="8"/>
      <c r="BRI952" s="8"/>
      <c r="BRJ952" s="8"/>
      <c r="BRK952" s="8"/>
      <c r="BRL952" s="8"/>
      <c r="BRM952" s="8"/>
      <c r="BRN952" s="8"/>
      <c r="BRO952" s="8"/>
      <c r="BRP952" s="8"/>
      <c r="BRQ952" s="8"/>
      <c r="BRR952" s="8"/>
      <c r="BRS952" s="8"/>
      <c r="BRT952" s="8"/>
      <c r="BRU952" s="8"/>
      <c r="BRV952" s="8"/>
      <c r="BRW952" s="8"/>
      <c r="BRX952" s="8"/>
      <c r="BRY952" s="8"/>
      <c r="BRZ952" s="8"/>
      <c r="BSA952" s="8"/>
      <c r="BSB952" s="8"/>
      <c r="BSC952" s="8"/>
      <c r="BSD952" s="8"/>
      <c r="BSE952" s="8"/>
      <c r="BSF952" s="8"/>
      <c r="BSG952" s="8"/>
      <c r="BSH952" s="8"/>
      <c r="BSI952" s="8"/>
      <c r="BSJ952" s="8"/>
      <c r="BSK952" s="8"/>
      <c r="BSL952" s="8"/>
      <c r="BSM952" s="8"/>
      <c r="BSN952" s="8"/>
      <c r="BSO952" s="8"/>
      <c r="BSP952" s="8"/>
      <c r="BSQ952" s="8"/>
      <c r="BSR952" s="8"/>
      <c r="BSS952" s="8"/>
      <c r="BST952" s="8"/>
      <c r="BSU952" s="8"/>
      <c r="BSV952" s="8"/>
      <c r="BSW952" s="8"/>
      <c r="BSX952" s="8"/>
      <c r="BSY952" s="8"/>
      <c r="BSZ952" s="8"/>
      <c r="BTA952" s="8"/>
      <c r="BTB952" s="8"/>
      <c r="BTC952" s="8"/>
      <c r="BTD952" s="8"/>
      <c r="BTE952" s="8"/>
      <c r="BTF952" s="8"/>
      <c r="BTG952" s="8"/>
      <c r="BTH952" s="8"/>
      <c r="BTI952" s="8"/>
      <c r="BTJ952" s="8"/>
      <c r="BTK952" s="8"/>
      <c r="BTL952" s="8"/>
      <c r="BTM952" s="8"/>
      <c r="BTN952" s="8"/>
      <c r="BTO952" s="8"/>
      <c r="BTP952" s="8"/>
      <c r="BTQ952" s="8"/>
      <c r="BTR952" s="8"/>
      <c r="BTS952" s="8"/>
      <c r="BTT952" s="8"/>
      <c r="BTU952" s="8"/>
      <c r="BTV952" s="8"/>
      <c r="BTW952" s="8"/>
      <c r="BTX952" s="8"/>
      <c r="BTY952" s="8"/>
      <c r="BTZ952" s="8"/>
      <c r="BUA952" s="8"/>
      <c r="BUB952" s="8"/>
      <c r="BUC952" s="8"/>
      <c r="BUD952" s="8"/>
      <c r="BUE952" s="8"/>
      <c r="BUF952" s="8"/>
      <c r="BUG952" s="8"/>
      <c r="BUH952" s="8"/>
      <c r="BUI952" s="8"/>
      <c r="BUJ952" s="8"/>
      <c r="BUK952" s="8"/>
      <c r="BUL952" s="8"/>
      <c r="BUM952" s="8"/>
      <c r="BUN952" s="8"/>
      <c r="BUO952" s="8"/>
      <c r="BUP952" s="8"/>
      <c r="BUQ952" s="8"/>
      <c r="BUR952" s="8"/>
      <c r="BUS952" s="8"/>
      <c r="BUT952" s="8"/>
      <c r="BUU952" s="8"/>
      <c r="BUV952" s="8"/>
      <c r="BUW952" s="8"/>
      <c r="BUX952" s="8"/>
      <c r="BUY952" s="8"/>
      <c r="BUZ952" s="8"/>
      <c r="BVA952" s="8"/>
      <c r="BVB952" s="8"/>
      <c r="BVC952" s="8"/>
      <c r="BVD952" s="8"/>
      <c r="BVE952" s="8"/>
      <c r="BVF952" s="8"/>
      <c r="BVG952" s="8"/>
      <c r="BVH952" s="8"/>
      <c r="BVI952" s="8"/>
      <c r="BVJ952" s="8"/>
      <c r="BVK952" s="8"/>
      <c r="BVL952" s="8"/>
      <c r="BVM952" s="8"/>
      <c r="BVN952" s="8"/>
      <c r="BVO952" s="8"/>
      <c r="BVP952" s="8"/>
      <c r="BVQ952" s="8"/>
      <c r="BVR952" s="8"/>
      <c r="BVS952" s="8"/>
      <c r="BVT952" s="8"/>
      <c r="BVU952" s="8"/>
      <c r="BVV952" s="8"/>
      <c r="BVW952" s="8"/>
      <c r="BVX952" s="8"/>
      <c r="BVY952" s="8"/>
      <c r="BVZ952" s="8"/>
      <c r="BWA952" s="8"/>
      <c r="BWB952" s="8"/>
      <c r="BWC952" s="8"/>
      <c r="BWD952" s="8"/>
      <c r="BWE952" s="8"/>
      <c r="BWF952" s="8"/>
      <c r="BWG952" s="8"/>
      <c r="BWH952" s="8"/>
      <c r="BWI952" s="8"/>
      <c r="BWJ952" s="8"/>
      <c r="BWK952" s="8"/>
      <c r="BWL952" s="8"/>
      <c r="BWM952" s="8"/>
      <c r="BWN952" s="8"/>
      <c r="BWO952" s="8"/>
      <c r="BWP952" s="8"/>
      <c r="BWQ952" s="8"/>
    </row>
    <row r="953" spans="1:1967" s="547" customFormat="1" ht="102" customHeight="1">
      <c r="A953" s="9" t="s">
        <v>6639</v>
      </c>
      <c r="B953" s="100" t="s">
        <v>97</v>
      </c>
      <c r="C953" s="111" t="s">
        <v>1124</v>
      </c>
      <c r="D953" s="111" t="s">
        <v>1118</v>
      </c>
      <c r="E953" s="111" t="s">
        <v>1125</v>
      </c>
      <c r="F953" s="3"/>
      <c r="G953" s="3" t="s">
        <v>384</v>
      </c>
      <c r="H953" s="20">
        <v>1</v>
      </c>
      <c r="I953" s="114">
        <v>470000000</v>
      </c>
      <c r="J953" s="21" t="s">
        <v>1314</v>
      </c>
      <c r="K953" s="19" t="s">
        <v>2075</v>
      </c>
      <c r="L953" s="137" t="s">
        <v>3397</v>
      </c>
      <c r="M953" s="140" t="s">
        <v>383</v>
      </c>
      <c r="N953" s="346" t="s">
        <v>2084</v>
      </c>
      <c r="O953" s="3" t="s">
        <v>1366</v>
      </c>
      <c r="P953" s="7" t="s">
        <v>1338</v>
      </c>
      <c r="Q953" s="3" t="s">
        <v>1186</v>
      </c>
      <c r="R953" s="24">
        <v>129</v>
      </c>
      <c r="S953" s="19">
        <v>1969</v>
      </c>
      <c r="T953" s="83">
        <f t="shared" si="364"/>
        <v>254001</v>
      </c>
      <c r="U953" s="83">
        <f t="shared" si="321"/>
        <v>284481.12000000005</v>
      </c>
      <c r="V953" s="9" t="s">
        <v>1325</v>
      </c>
      <c r="W953" s="152" t="s">
        <v>1394</v>
      </c>
      <c r="X953" s="9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  <c r="AN953" s="8"/>
      <c r="AO953" s="8"/>
      <c r="AP953" s="8"/>
      <c r="AQ953" s="8"/>
      <c r="AR953" s="8"/>
      <c r="AS953" s="8"/>
      <c r="AT953" s="8"/>
      <c r="AU953" s="8"/>
      <c r="AV953" s="8"/>
      <c r="AW953" s="8"/>
      <c r="AX953" s="8"/>
      <c r="AY953" s="8"/>
      <c r="AZ953" s="8"/>
      <c r="BA953" s="8"/>
      <c r="BB953" s="8"/>
      <c r="BC953" s="8"/>
      <c r="BD953" s="8"/>
      <c r="BE953" s="8"/>
      <c r="BF953" s="8"/>
      <c r="BG953" s="8"/>
      <c r="BH953" s="8"/>
      <c r="BI953" s="8"/>
      <c r="BJ953" s="8"/>
      <c r="BK953" s="8"/>
      <c r="BL953" s="8"/>
      <c r="BM953" s="8"/>
      <c r="BN953" s="8"/>
      <c r="BO953" s="8"/>
      <c r="BP953" s="8"/>
      <c r="BQ953" s="8"/>
      <c r="BR953" s="8"/>
      <c r="BS953" s="8"/>
      <c r="BT953" s="8"/>
      <c r="BU953" s="8"/>
      <c r="BV953" s="8"/>
      <c r="BW953" s="8"/>
      <c r="BX953" s="8"/>
      <c r="BY953" s="8"/>
      <c r="BZ953" s="8"/>
      <c r="CA953" s="8"/>
      <c r="CB953" s="8"/>
      <c r="CC953" s="8"/>
      <c r="CD953" s="8"/>
      <c r="CE953" s="8"/>
      <c r="CF953" s="8"/>
      <c r="CG953" s="8"/>
      <c r="CH953" s="8"/>
      <c r="CI953" s="8"/>
      <c r="CJ953" s="8"/>
      <c r="CK953" s="8"/>
      <c r="CL953" s="8"/>
      <c r="CM953" s="8"/>
      <c r="CN953" s="8"/>
      <c r="CO953" s="8"/>
      <c r="CP953" s="8"/>
      <c r="CQ953" s="8"/>
      <c r="CR953" s="8"/>
      <c r="CS953" s="8"/>
      <c r="CT953" s="8"/>
      <c r="CU953" s="8"/>
      <c r="CV953" s="8"/>
      <c r="CW953" s="8"/>
      <c r="CX953" s="8"/>
      <c r="CY953" s="8"/>
      <c r="CZ953" s="8"/>
      <c r="DA953" s="8"/>
      <c r="DB953" s="8"/>
      <c r="DC953" s="8"/>
      <c r="DD953" s="8"/>
      <c r="DE953" s="8"/>
      <c r="DF953" s="8"/>
      <c r="DG953" s="8"/>
      <c r="DH953" s="8"/>
      <c r="DI953" s="8"/>
      <c r="DJ953" s="8"/>
      <c r="DK953" s="8"/>
      <c r="DL953" s="8"/>
      <c r="DM953" s="8"/>
      <c r="DN953" s="8"/>
      <c r="DO953" s="8"/>
      <c r="DP953" s="8"/>
      <c r="DQ953" s="8"/>
      <c r="DR953" s="8"/>
      <c r="DS953" s="8"/>
      <c r="DT953" s="8"/>
      <c r="DU953" s="8"/>
      <c r="DV953" s="8"/>
      <c r="DW953" s="8"/>
      <c r="DX953" s="8"/>
      <c r="DY953" s="8"/>
      <c r="DZ953" s="8"/>
      <c r="EA953" s="8"/>
      <c r="EB953" s="8"/>
      <c r="EC953" s="8"/>
      <c r="ED953" s="8"/>
      <c r="EE953" s="8"/>
      <c r="EF953" s="8"/>
      <c r="EG953" s="8"/>
      <c r="EH953" s="8"/>
      <c r="EI953" s="8"/>
      <c r="EJ953" s="8"/>
      <c r="EK953" s="8"/>
      <c r="EL953" s="8"/>
      <c r="EM953" s="8"/>
      <c r="EN953" s="8"/>
      <c r="EO953" s="8"/>
      <c r="EP953" s="8"/>
      <c r="EQ953" s="8"/>
      <c r="ER953" s="8"/>
      <c r="ES953" s="8"/>
      <c r="ET953" s="8"/>
      <c r="EU953" s="8"/>
      <c r="EV953" s="8"/>
      <c r="EW953" s="8"/>
      <c r="EX953" s="8"/>
      <c r="EY953" s="8"/>
      <c r="EZ953" s="8"/>
      <c r="FA953" s="8"/>
      <c r="FB953" s="8"/>
      <c r="FC953" s="8"/>
      <c r="FD953" s="8"/>
      <c r="FE953" s="8"/>
      <c r="FF953" s="8"/>
      <c r="FG953" s="8"/>
      <c r="FH953" s="8"/>
      <c r="FI953" s="8"/>
      <c r="FJ953" s="8"/>
      <c r="FK953" s="8"/>
      <c r="FL953" s="8"/>
      <c r="FM953" s="8"/>
      <c r="FN953" s="8"/>
      <c r="FO953" s="8"/>
      <c r="FP953" s="8"/>
      <c r="FQ953" s="8"/>
      <c r="FR953" s="8"/>
      <c r="FS953" s="8"/>
      <c r="FT953" s="8"/>
      <c r="FU953" s="8"/>
      <c r="FV953" s="8"/>
      <c r="FW953" s="8"/>
      <c r="FX953" s="8"/>
      <c r="FY953" s="8"/>
      <c r="FZ953" s="8"/>
      <c r="GA953" s="8"/>
      <c r="GB953" s="8"/>
      <c r="GC953" s="8"/>
      <c r="GD953" s="8"/>
      <c r="GE953" s="8"/>
      <c r="GF953" s="8"/>
      <c r="GG953" s="8"/>
      <c r="GH953" s="8"/>
      <c r="GI953" s="8"/>
      <c r="GJ953" s="8"/>
      <c r="GK953" s="8"/>
      <c r="GL953" s="8"/>
      <c r="GM953" s="8"/>
      <c r="GN953" s="8"/>
      <c r="GO953" s="8"/>
      <c r="GP953" s="8"/>
      <c r="GQ953" s="8"/>
      <c r="GR953" s="8"/>
      <c r="GS953" s="8"/>
      <c r="GT953" s="8"/>
      <c r="GU953" s="8"/>
      <c r="GV953" s="8"/>
      <c r="GW953" s="8"/>
      <c r="GX953" s="8"/>
      <c r="GY953" s="8"/>
      <c r="GZ953" s="8"/>
      <c r="HA953" s="8"/>
      <c r="HB953" s="8"/>
      <c r="HC953" s="8"/>
      <c r="HD953" s="8"/>
      <c r="HE953" s="8"/>
      <c r="HF953" s="8"/>
      <c r="HG953" s="8"/>
      <c r="HH953" s="8"/>
      <c r="HI953" s="8"/>
      <c r="HJ953" s="8"/>
      <c r="HK953" s="8"/>
      <c r="HL953" s="8"/>
      <c r="HM953" s="8"/>
      <c r="HN953" s="8"/>
      <c r="HO953" s="8"/>
      <c r="HP953" s="8"/>
      <c r="HQ953" s="8"/>
      <c r="HR953" s="8"/>
      <c r="HS953" s="8"/>
      <c r="HT953" s="8"/>
      <c r="HU953" s="8"/>
      <c r="HV953" s="8"/>
      <c r="HW953" s="8"/>
      <c r="HX953" s="8"/>
      <c r="HY953" s="8"/>
      <c r="HZ953" s="8"/>
      <c r="IA953" s="8"/>
      <c r="IB953" s="8"/>
      <c r="IC953" s="8"/>
      <c r="ID953" s="8"/>
      <c r="IE953" s="8"/>
      <c r="IF953" s="8"/>
      <c r="IG953" s="8"/>
      <c r="IH953" s="8"/>
      <c r="II953" s="8"/>
      <c r="IJ953" s="8"/>
      <c r="IK953" s="8"/>
      <c r="IL953" s="8"/>
      <c r="IM953" s="8"/>
      <c r="IN953" s="8"/>
      <c r="IO953" s="8"/>
      <c r="IP953" s="8"/>
      <c r="IQ953" s="8"/>
      <c r="IR953" s="8"/>
      <c r="IS953" s="8"/>
      <c r="IT953" s="8"/>
      <c r="IU953" s="8"/>
      <c r="IV953" s="8"/>
      <c r="IW953" s="8"/>
      <c r="IX953" s="8"/>
      <c r="IY953" s="8"/>
      <c r="IZ953" s="8"/>
      <c r="JA953" s="8"/>
      <c r="JB953" s="8"/>
      <c r="JC953" s="8"/>
      <c r="JD953" s="8"/>
      <c r="JE953" s="8"/>
      <c r="JF953" s="8"/>
      <c r="JG953" s="8"/>
      <c r="JH953" s="8"/>
      <c r="JI953" s="8"/>
      <c r="JJ953" s="8"/>
      <c r="JK953" s="8"/>
      <c r="JL953" s="8"/>
      <c r="JM953" s="8"/>
      <c r="JN953" s="8"/>
      <c r="JO953" s="8"/>
      <c r="JP953" s="8"/>
      <c r="JQ953" s="8"/>
      <c r="JR953" s="8"/>
      <c r="JS953" s="8"/>
      <c r="JT953" s="8"/>
      <c r="JU953" s="8"/>
      <c r="JV953" s="8"/>
      <c r="JW953" s="8"/>
      <c r="JX953" s="8"/>
      <c r="JY953" s="8"/>
      <c r="JZ953" s="8"/>
      <c r="KA953" s="8"/>
      <c r="KB953" s="8"/>
      <c r="KC953" s="8"/>
      <c r="KD953" s="8"/>
      <c r="KE953" s="8"/>
      <c r="KF953" s="8"/>
      <c r="KG953" s="8"/>
      <c r="KH953" s="8"/>
      <c r="KI953" s="8"/>
      <c r="KJ953" s="8"/>
      <c r="KK953" s="8"/>
      <c r="KL953" s="8"/>
      <c r="KM953" s="8"/>
      <c r="KN953" s="8"/>
      <c r="KO953" s="8"/>
      <c r="KP953" s="8"/>
      <c r="KQ953" s="8"/>
      <c r="KR953" s="8"/>
      <c r="KS953" s="8"/>
      <c r="KT953" s="8"/>
      <c r="KU953" s="8"/>
      <c r="KV953" s="8"/>
      <c r="KW953" s="8"/>
      <c r="KX953" s="8"/>
      <c r="KY953" s="8"/>
      <c r="KZ953" s="8"/>
      <c r="LA953" s="8"/>
      <c r="LB953" s="8"/>
      <c r="LC953" s="8"/>
      <c r="LD953" s="8"/>
      <c r="LE953" s="8"/>
      <c r="LF953" s="8"/>
      <c r="LG953" s="8"/>
      <c r="LH953" s="8"/>
      <c r="LI953" s="8"/>
      <c r="LJ953" s="8"/>
      <c r="LK953" s="8"/>
      <c r="LL953" s="8"/>
      <c r="LM953" s="8"/>
      <c r="LN953" s="8"/>
      <c r="LO953" s="8"/>
      <c r="LP953" s="8"/>
      <c r="LQ953" s="8"/>
      <c r="LR953" s="8"/>
      <c r="LS953" s="8"/>
      <c r="LT953" s="8"/>
      <c r="LU953" s="8"/>
      <c r="LV953" s="8"/>
      <c r="LW953" s="8"/>
      <c r="LX953" s="8"/>
      <c r="LY953" s="8"/>
      <c r="LZ953" s="8"/>
      <c r="MA953" s="8"/>
      <c r="MB953" s="8"/>
      <c r="MC953" s="8"/>
      <c r="MD953" s="8"/>
      <c r="ME953" s="8"/>
      <c r="MF953" s="8"/>
      <c r="MG953" s="8"/>
      <c r="MH953" s="8"/>
      <c r="MI953" s="8"/>
      <c r="MJ953" s="8"/>
      <c r="MK953" s="8"/>
      <c r="ML953" s="8"/>
      <c r="MM953" s="8"/>
      <c r="MN953" s="8"/>
      <c r="MO953" s="8"/>
      <c r="MP953" s="8"/>
      <c r="MQ953" s="8"/>
      <c r="MR953" s="8"/>
      <c r="MS953" s="8"/>
      <c r="MT953" s="8"/>
      <c r="MU953" s="8"/>
      <c r="MV953" s="8"/>
      <c r="MW953" s="8"/>
      <c r="MX953" s="8"/>
      <c r="MY953" s="8"/>
      <c r="MZ953" s="8"/>
      <c r="NA953" s="8"/>
      <c r="NB953" s="8"/>
      <c r="NC953" s="8"/>
      <c r="ND953" s="8"/>
      <c r="NE953" s="8"/>
      <c r="NF953" s="8"/>
      <c r="NG953" s="8"/>
      <c r="NH953" s="8"/>
      <c r="NI953" s="8"/>
      <c r="NJ953" s="8"/>
      <c r="NK953" s="8"/>
      <c r="NL953" s="8"/>
      <c r="NM953" s="8"/>
      <c r="NN953" s="8"/>
      <c r="NO953" s="8"/>
      <c r="NP953" s="8"/>
      <c r="NQ953" s="8"/>
      <c r="NR953" s="8"/>
      <c r="NS953" s="8"/>
      <c r="NT953" s="8"/>
      <c r="NU953" s="8"/>
      <c r="NV953" s="8"/>
      <c r="NW953" s="8"/>
      <c r="NX953" s="8"/>
      <c r="NY953" s="8"/>
      <c r="NZ953" s="8"/>
      <c r="OA953" s="8"/>
      <c r="OB953" s="8"/>
      <c r="OC953" s="8"/>
      <c r="OD953" s="8"/>
      <c r="OE953" s="8"/>
      <c r="OF953" s="8"/>
      <c r="OG953" s="8"/>
      <c r="OH953" s="8"/>
      <c r="OI953" s="8"/>
      <c r="OJ953" s="8"/>
      <c r="OK953" s="8"/>
      <c r="OL953" s="8"/>
      <c r="OM953" s="8"/>
      <c r="ON953" s="8"/>
      <c r="OO953" s="8"/>
      <c r="OP953" s="8"/>
      <c r="OQ953" s="8"/>
      <c r="OR953" s="8"/>
      <c r="OS953" s="8"/>
      <c r="OT953" s="8"/>
      <c r="OU953" s="8"/>
      <c r="OV953" s="8"/>
      <c r="OW953" s="8"/>
      <c r="OX953" s="8"/>
      <c r="OY953" s="8"/>
      <c r="OZ953" s="8"/>
      <c r="PA953" s="8"/>
      <c r="PB953" s="8"/>
      <c r="PC953" s="8"/>
      <c r="PD953" s="8"/>
      <c r="PE953" s="8"/>
      <c r="PF953" s="8"/>
      <c r="PG953" s="8"/>
      <c r="PH953" s="8"/>
      <c r="PI953" s="8"/>
      <c r="PJ953" s="8"/>
      <c r="PK953" s="8"/>
      <c r="PL953" s="8"/>
      <c r="PM953" s="8"/>
      <c r="PN953" s="8"/>
      <c r="PO953" s="8"/>
      <c r="PP953" s="8"/>
      <c r="PQ953" s="8"/>
      <c r="PR953" s="8"/>
      <c r="PS953" s="8"/>
      <c r="PT953" s="8"/>
      <c r="PU953" s="8"/>
      <c r="PV953" s="8"/>
      <c r="PW953" s="8"/>
      <c r="PX953" s="8"/>
      <c r="PY953" s="8"/>
      <c r="PZ953" s="8"/>
      <c r="QA953" s="8"/>
      <c r="QB953" s="8"/>
      <c r="QC953" s="8"/>
      <c r="QD953" s="8"/>
      <c r="QE953" s="8"/>
      <c r="QF953" s="8"/>
      <c r="QG953" s="8"/>
      <c r="QH953" s="8"/>
      <c r="QI953" s="8"/>
      <c r="QJ953" s="8"/>
      <c r="QK953" s="8"/>
      <c r="QL953" s="8"/>
      <c r="QM953" s="8"/>
      <c r="QN953" s="8"/>
      <c r="QO953" s="8"/>
      <c r="QP953" s="8"/>
      <c r="QQ953" s="8"/>
      <c r="QR953" s="8"/>
      <c r="QS953" s="8"/>
      <c r="QT953" s="8"/>
      <c r="QU953" s="8"/>
      <c r="QV953" s="8"/>
      <c r="QW953" s="8"/>
      <c r="QX953" s="8"/>
      <c r="QY953" s="8"/>
      <c r="QZ953" s="8"/>
      <c r="RA953" s="8"/>
      <c r="RB953" s="8"/>
      <c r="RC953" s="8"/>
      <c r="RD953" s="8"/>
      <c r="RE953" s="8"/>
      <c r="RF953" s="8"/>
      <c r="RG953" s="8"/>
      <c r="RH953" s="8"/>
      <c r="RI953" s="8"/>
      <c r="RJ953" s="8"/>
      <c r="RK953" s="8"/>
      <c r="RL953" s="8"/>
      <c r="RM953" s="8"/>
      <c r="RN953" s="8"/>
      <c r="RO953" s="8"/>
      <c r="RP953" s="8"/>
      <c r="RQ953" s="8"/>
      <c r="RR953" s="8"/>
      <c r="RS953" s="8"/>
      <c r="RT953" s="8"/>
      <c r="RU953" s="8"/>
      <c r="RV953" s="8"/>
      <c r="RW953" s="8"/>
      <c r="RX953" s="8"/>
      <c r="RY953" s="8"/>
      <c r="RZ953" s="8"/>
      <c r="SA953" s="8"/>
      <c r="SB953" s="8"/>
      <c r="SC953" s="8"/>
      <c r="SD953" s="8"/>
      <c r="SE953" s="8"/>
      <c r="SF953" s="8"/>
      <c r="SG953" s="8"/>
      <c r="SH953" s="8"/>
      <c r="SI953" s="8"/>
      <c r="SJ953" s="8"/>
      <c r="SK953" s="8"/>
      <c r="SL953" s="8"/>
      <c r="SM953" s="8"/>
      <c r="SN953" s="8"/>
      <c r="SO953" s="8"/>
      <c r="SP953" s="8"/>
      <c r="SQ953" s="8"/>
      <c r="SR953" s="8"/>
      <c r="SS953" s="8"/>
      <c r="ST953" s="8"/>
      <c r="SU953" s="8"/>
      <c r="SV953" s="8"/>
      <c r="SW953" s="8"/>
      <c r="SX953" s="8"/>
      <c r="SY953" s="8"/>
      <c r="SZ953" s="8"/>
      <c r="TA953" s="8"/>
      <c r="TB953" s="8"/>
      <c r="TC953" s="8"/>
      <c r="TD953" s="8"/>
      <c r="TE953" s="8"/>
      <c r="TF953" s="8"/>
      <c r="TG953" s="8"/>
      <c r="TH953" s="8"/>
      <c r="TI953" s="8"/>
      <c r="TJ953" s="8"/>
      <c r="TK953" s="8"/>
      <c r="TL953" s="8"/>
      <c r="TM953" s="8"/>
      <c r="TN953" s="8"/>
      <c r="TO953" s="8"/>
      <c r="TP953" s="8"/>
      <c r="TQ953" s="8"/>
      <c r="TR953" s="8"/>
      <c r="TS953" s="8"/>
      <c r="TT953" s="8"/>
      <c r="TU953" s="8"/>
      <c r="TV953" s="8"/>
      <c r="TW953" s="8"/>
      <c r="TX953" s="8"/>
      <c r="TY953" s="8"/>
      <c r="TZ953" s="8"/>
      <c r="UA953" s="8"/>
      <c r="UB953" s="8"/>
      <c r="UC953" s="8"/>
      <c r="UD953" s="8"/>
      <c r="UE953" s="8"/>
      <c r="UF953" s="8"/>
      <c r="UG953" s="8"/>
      <c r="UH953" s="8"/>
      <c r="UI953" s="8"/>
      <c r="UJ953" s="8"/>
      <c r="UK953" s="8"/>
      <c r="UL953" s="8"/>
      <c r="UM953" s="8"/>
      <c r="UN953" s="8"/>
      <c r="UO953" s="8"/>
      <c r="UP953" s="8"/>
      <c r="UQ953" s="8"/>
      <c r="UR953" s="8"/>
      <c r="US953" s="8"/>
      <c r="UT953" s="8"/>
      <c r="UU953" s="8"/>
      <c r="UV953" s="8"/>
      <c r="UW953" s="8"/>
      <c r="UX953" s="8"/>
      <c r="UY953" s="8"/>
      <c r="UZ953" s="8"/>
      <c r="VA953" s="8"/>
      <c r="VB953" s="8"/>
      <c r="VC953" s="8"/>
      <c r="VD953" s="8"/>
      <c r="VE953" s="8"/>
      <c r="VF953" s="8"/>
      <c r="VG953" s="8"/>
      <c r="VH953" s="8"/>
      <c r="VI953" s="8"/>
      <c r="VJ953" s="8"/>
      <c r="VK953" s="8"/>
      <c r="VL953" s="8"/>
      <c r="VM953" s="8"/>
      <c r="VN953" s="8"/>
      <c r="VO953" s="8"/>
      <c r="VP953" s="8"/>
      <c r="VQ953" s="8"/>
      <c r="VR953" s="8"/>
      <c r="VS953" s="8"/>
      <c r="VT953" s="8"/>
      <c r="VU953" s="8"/>
      <c r="VV953" s="8"/>
      <c r="VW953" s="8"/>
      <c r="VX953" s="8"/>
      <c r="VY953" s="8"/>
      <c r="VZ953" s="8"/>
      <c r="WA953" s="8"/>
      <c r="WB953" s="8"/>
      <c r="WC953" s="8"/>
      <c r="WD953" s="8"/>
      <c r="WE953" s="8"/>
      <c r="WF953" s="8"/>
      <c r="WG953" s="8"/>
      <c r="WH953" s="8"/>
      <c r="WI953" s="8"/>
      <c r="WJ953" s="8"/>
      <c r="WK953" s="8"/>
      <c r="WL953" s="8"/>
      <c r="WM953" s="8"/>
      <c r="WN953" s="8"/>
      <c r="WO953" s="8"/>
      <c r="WP953" s="8"/>
      <c r="WQ953" s="8"/>
      <c r="WR953" s="8"/>
      <c r="WS953" s="8"/>
      <c r="WT953" s="8"/>
      <c r="WU953" s="8"/>
      <c r="WV953" s="8"/>
      <c r="WW953" s="8"/>
      <c r="WX953" s="8"/>
      <c r="WY953" s="8"/>
      <c r="WZ953" s="8"/>
      <c r="XA953" s="8"/>
      <c r="XB953" s="8"/>
      <c r="XC953" s="8"/>
      <c r="XD953" s="8"/>
      <c r="XE953" s="8"/>
      <c r="XF953" s="8"/>
      <c r="XG953" s="8"/>
      <c r="XH953" s="8"/>
      <c r="XI953" s="8"/>
      <c r="XJ953" s="8"/>
      <c r="XK953" s="8"/>
      <c r="XL953" s="8"/>
      <c r="XM953" s="8"/>
      <c r="XN953" s="8"/>
      <c r="XO953" s="8"/>
      <c r="XP953" s="8"/>
      <c r="XQ953" s="8"/>
      <c r="XR953" s="8"/>
      <c r="XS953" s="8"/>
      <c r="XT953" s="8"/>
      <c r="XU953" s="8"/>
      <c r="XV953" s="8"/>
      <c r="XW953" s="8"/>
      <c r="XX953" s="8"/>
      <c r="XY953" s="8"/>
      <c r="XZ953" s="8"/>
      <c r="YA953" s="8"/>
      <c r="YB953" s="8"/>
      <c r="YC953" s="8"/>
      <c r="YD953" s="8"/>
      <c r="YE953" s="8"/>
      <c r="YF953" s="8"/>
      <c r="YG953" s="8"/>
      <c r="YH953" s="8"/>
      <c r="YI953" s="8"/>
      <c r="YJ953" s="8"/>
      <c r="YK953" s="8"/>
      <c r="YL953" s="8"/>
      <c r="YM953" s="8"/>
      <c r="YN953" s="8"/>
      <c r="YO953" s="8"/>
      <c r="YP953" s="8"/>
      <c r="YQ953" s="8"/>
      <c r="YR953" s="8"/>
      <c r="YS953" s="8"/>
      <c r="YT953" s="8"/>
      <c r="YU953" s="8"/>
      <c r="YV953" s="8"/>
      <c r="YW953" s="8"/>
      <c r="YX953" s="8"/>
      <c r="YY953" s="8"/>
      <c r="YZ953" s="8"/>
      <c r="ZA953" s="8"/>
      <c r="ZB953" s="8"/>
      <c r="ZC953" s="8"/>
      <c r="ZD953" s="8"/>
      <c r="ZE953" s="8"/>
      <c r="ZF953" s="8"/>
      <c r="ZG953" s="8"/>
      <c r="ZH953" s="8"/>
      <c r="ZI953" s="8"/>
      <c r="ZJ953" s="8"/>
      <c r="ZK953" s="8"/>
      <c r="ZL953" s="8"/>
      <c r="ZM953" s="8"/>
      <c r="ZN953" s="8"/>
      <c r="ZO953" s="8"/>
      <c r="ZP953" s="8"/>
      <c r="ZQ953" s="8"/>
      <c r="ZR953" s="8"/>
      <c r="ZS953" s="8"/>
      <c r="ZT953" s="8"/>
      <c r="ZU953" s="8"/>
      <c r="ZV953" s="8"/>
      <c r="ZW953" s="8"/>
      <c r="ZX953" s="8"/>
      <c r="ZY953" s="8"/>
      <c r="ZZ953" s="8"/>
      <c r="AAA953" s="8"/>
      <c r="AAB953" s="8"/>
      <c r="AAC953" s="8"/>
      <c r="AAD953" s="8"/>
      <c r="AAE953" s="8"/>
      <c r="AAF953" s="8"/>
      <c r="AAG953" s="8"/>
      <c r="AAH953" s="8"/>
      <c r="AAI953" s="8"/>
      <c r="AAJ953" s="8"/>
      <c r="AAK953" s="8"/>
      <c r="AAL953" s="8"/>
      <c r="AAM953" s="8"/>
      <c r="AAN953" s="8"/>
      <c r="AAO953" s="8"/>
      <c r="AAP953" s="8"/>
      <c r="AAQ953" s="8"/>
      <c r="AAR953" s="8"/>
      <c r="AAS953" s="8"/>
      <c r="AAT953" s="8"/>
      <c r="AAU953" s="8"/>
      <c r="AAV953" s="8"/>
      <c r="AAW953" s="8"/>
      <c r="AAX953" s="8"/>
      <c r="AAY953" s="8"/>
      <c r="AAZ953" s="8"/>
      <c r="ABA953" s="8"/>
      <c r="ABB953" s="8"/>
      <c r="ABC953" s="8"/>
      <c r="ABD953" s="8"/>
      <c r="ABE953" s="8"/>
      <c r="ABF953" s="8"/>
      <c r="ABG953" s="8"/>
      <c r="ABH953" s="8"/>
      <c r="ABI953" s="8"/>
      <c r="ABJ953" s="8"/>
      <c r="ABK953" s="8"/>
      <c r="ABL953" s="8"/>
      <c r="ABM953" s="8"/>
      <c r="ABN953" s="8"/>
      <c r="ABO953" s="8"/>
      <c r="ABP953" s="8"/>
      <c r="ABQ953" s="8"/>
      <c r="ABR953" s="8"/>
      <c r="ABS953" s="8"/>
      <c r="ABT953" s="8"/>
      <c r="ABU953" s="8"/>
      <c r="ABV953" s="8"/>
      <c r="ABW953" s="8"/>
      <c r="ABX953" s="8"/>
      <c r="ABY953" s="8"/>
      <c r="ABZ953" s="8"/>
      <c r="ACA953" s="8"/>
      <c r="ACB953" s="8"/>
      <c r="ACC953" s="8"/>
      <c r="ACD953" s="8"/>
      <c r="ACE953" s="8"/>
      <c r="ACF953" s="8"/>
      <c r="ACG953" s="8"/>
      <c r="ACH953" s="8"/>
      <c r="ACI953" s="8"/>
      <c r="ACJ953" s="8"/>
      <c r="ACK953" s="8"/>
      <c r="ACL953" s="8"/>
      <c r="ACM953" s="8"/>
      <c r="ACN953" s="8"/>
      <c r="ACO953" s="8"/>
      <c r="ACP953" s="8"/>
      <c r="ACQ953" s="8"/>
      <c r="ACR953" s="8"/>
      <c r="ACS953" s="8"/>
      <c r="ACT953" s="8"/>
      <c r="ACU953" s="8"/>
      <c r="ACV953" s="8"/>
      <c r="ACW953" s="8"/>
      <c r="ACX953" s="8"/>
      <c r="ACY953" s="8"/>
      <c r="ACZ953" s="8"/>
      <c r="ADA953" s="8"/>
      <c r="ADB953" s="8"/>
      <c r="ADC953" s="8"/>
      <c r="ADD953" s="8"/>
      <c r="ADE953" s="8"/>
      <c r="ADF953" s="8"/>
      <c r="ADG953" s="8"/>
      <c r="ADH953" s="8"/>
      <c r="ADI953" s="8"/>
      <c r="ADJ953" s="8"/>
      <c r="ADK953" s="8"/>
      <c r="ADL953" s="8"/>
      <c r="ADM953" s="8"/>
      <c r="ADN953" s="8"/>
      <c r="ADO953" s="8"/>
      <c r="ADP953" s="8"/>
      <c r="ADQ953" s="8"/>
      <c r="ADR953" s="8"/>
      <c r="ADS953" s="8"/>
      <c r="ADT953" s="8"/>
      <c r="ADU953" s="8"/>
      <c r="ADV953" s="8"/>
      <c r="ADW953" s="8"/>
      <c r="ADX953" s="8"/>
      <c r="ADY953" s="8"/>
      <c r="ADZ953" s="8"/>
      <c r="AEA953" s="8"/>
      <c r="AEB953" s="8"/>
      <c r="AEC953" s="8"/>
      <c r="AED953" s="8"/>
      <c r="AEE953" s="8"/>
      <c r="AEF953" s="8"/>
      <c r="AEG953" s="8"/>
      <c r="AEH953" s="8"/>
      <c r="AEI953" s="8"/>
      <c r="AEJ953" s="8"/>
      <c r="AEK953" s="8"/>
      <c r="AEL953" s="8"/>
      <c r="AEM953" s="8"/>
      <c r="AEN953" s="8"/>
      <c r="AEO953" s="8"/>
      <c r="AEP953" s="8"/>
      <c r="AEQ953" s="8"/>
      <c r="AER953" s="8"/>
      <c r="AES953" s="8"/>
      <c r="AET953" s="8"/>
      <c r="AEU953" s="8"/>
      <c r="AEV953" s="8"/>
      <c r="AEW953" s="8"/>
      <c r="AEX953" s="8"/>
      <c r="AEY953" s="8"/>
      <c r="AEZ953" s="8"/>
      <c r="AFA953" s="8"/>
      <c r="AFB953" s="8"/>
      <c r="AFC953" s="8"/>
      <c r="AFD953" s="8"/>
      <c r="AFE953" s="8"/>
      <c r="AFF953" s="8"/>
      <c r="AFG953" s="8"/>
      <c r="AFH953" s="8"/>
      <c r="AFI953" s="8"/>
      <c r="AFJ953" s="8"/>
      <c r="AFK953" s="8"/>
      <c r="AFL953" s="8"/>
      <c r="AFM953" s="8"/>
      <c r="AFN953" s="8"/>
      <c r="AFO953" s="8"/>
      <c r="AFP953" s="8"/>
      <c r="AFQ953" s="8"/>
      <c r="AFR953" s="8"/>
      <c r="AFS953" s="8"/>
      <c r="AFT953" s="8"/>
      <c r="AFU953" s="8"/>
      <c r="AFV953" s="8"/>
      <c r="AFW953" s="8"/>
      <c r="AFX953" s="8"/>
      <c r="AFY953" s="8"/>
      <c r="AFZ953" s="8"/>
      <c r="AGA953" s="8"/>
      <c r="AGB953" s="8"/>
      <c r="AGC953" s="8"/>
      <c r="AGD953" s="8"/>
      <c r="AGE953" s="8"/>
      <c r="AGF953" s="8"/>
      <c r="AGG953" s="8"/>
      <c r="AGH953" s="8"/>
      <c r="AGI953" s="8"/>
      <c r="AGJ953" s="8"/>
      <c r="AGK953" s="8"/>
      <c r="AGL953" s="8"/>
      <c r="AGM953" s="8"/>
      <c r="AGN953" s="8"/>
      <c r="AGO953" s="8"/>
      <c r="AGP953" s="8"/>
      <c r="AGQ953" s="8"/>
      <c r="AGR953" s="8"/>
      <c r="AGS953" s="8"/>
      <c r="AGT953" s="8"/>
      <c r="AGU953" s="8"/>
      <c r="AGV953" s="8"/>
      <c r="AGW953" s="8"/>
      <c r="AGX953" s="8"/>
      <c r="AGY953" s="8"/>
      <c r="AGZ953" s="8"/>
      <c r="AHA953" s="8"/>
      <c r="AHB953" s="8"/>
      <c r="AHC953" s="8"/>
      <c r="AHD953" s="8"/>
      <c r="AHE953" s="8"/>
      <c r="AHF953" s="8"/>
      <c r="AHG953" s="8"/>
      <c r="AHH953" s="8"/>
      <c r="AHI953" s="8"/>
      <c r="AHJ953" s="8"/>
      <c r="AHK953" s="8"/>
      <c r="AHL953" s="8"/>
      <c r="AHM953" s="8"/>
      <c r="AHN953" s="8"/>
      <c r="AHO953" s="8"/>
      <c r="AHP953" s="8"/>
      <c r="AHQ953" s="8"/>
      <c r="AHR953" s="8"/>
      <c r="AHS953" s="8"/>
      <c r="AHT953" s="8"/>
      <c r="AHU953" s="8"/>
      <c r="AHV953" s="8"/>
      <c r="AHW953" s="8"/>
      <c r="AHX953" s="8"/>
      <c r="AHY953" s="8"/>
      <c r="AHZ953" s="8"/>
      <c r="AIA953" s="8"/>
      <c r="AIB953" s="8"/>
      <c r="AIC953" s="8"/>
      <c r="AID953" s="8"/>
      <c r="AIE953" s="8"/>
      <c r="AIF953" s="8"/>
      <c r="AIG953" s="8"/>
      <c r="AIH953" s="8"/>
      <c r="AII953" s="8"/>
      <c r="AIJ953" s="8"/>
      <c r="AIK953" s="8"/>
      <c r="AIL953" s="8"/>
      <c r="AIM953" s="8"/>
      <c r="AIN953" s="8"/>
      <c r="AIO953" s="8"/>
      <c r="AIP953" s="8"/>
      <c r="AIQ953" s="8"/>
      <c r="AIR953" s="8"/>
      <c r="AIS953" s="8"/>
      <c r="AIT953" s="8"/>
      <c r="AIU953" s="8"/>
      <c r="AIV953" s="8"/>
      <c r="AIW953" s="8"/>
      <c r="AIX953" s="8"/>
      <c r="AIY953" s="8"/>
      <c r="AIZ953" s="8"/>
      <c r="AJA953" s="8"/>
      <c r="AJB953" s="8"/>
      <c r="AJC953" s="8"/>
      <c r="AJD953" s="8"/>
      <c r="AJE953" s="8"/>
      <c r="AJF953" s="8"/>
      <c r="AJG953" s="8"/>
      <c r="AJH953" s="8"/>
      <c r="AJI953" s="8"/>
      <c r="AJJ953" s="8"/>
      <c r="AJK953" s="8"/>
      <c r="AJL953" s="8"/>
      <c r="AJM953" s="8"/>
      <c r="AJN953" s="8"/>
      <c r="AJO953" s="8"/>
      <c r="AJP953" s="8"/>
      <c r="AJQ953" s="8"/>
      <c r="AJR953" s="8"/>
      <c r="AJS953" s="8"/>
      <c r="AJT953" s="8"/>
      <c r="AJU953" s="8"/>
      <c r="AJV953" s="8"/>
      <c r="AJW953" s="8"/>
      <c r="AJX953" s="8"/>
      <c r="AJY953" s="8"/>
      <c r="AJZ953" s="8"/>
      <c r="AKA953" s="8"/>
      <c r="AKB953" s="8"/>
      <c r="AKC953" s="8"/>
      <c r="AKD953" s="8"/>
      <c r="AKE953" s="8"/>
      <c r="AKF953" s="8"/>
      <c r="AKG953" s="8"/>
      <c r="AKH953" s="8"/>
      <c r="AKI953" s="8"/>
      <c r="AKJ953" s="8"/>
      <c r="AKK953" s="8"/>
      <c r="AKL953" s="8"/>
      <c r="AKM953" s="8"/>
      <c r="AKN953" s="8"/>
      <c r="AKO953" s="8"/>
      <c r="AKP953" s="8"/>
      <c r="AKQ953" s="8"/>
      <c r="AKR953" s="8"/>
      <c r="AKS953" s="8"/>
      <c r="AKT953" s="8"/>
      <c r="AKU953" s="8"/>
      <c r="AKV953" s="8"/>
      <c r="AKW953" s="8"/>
      <c r="AKX953" s="8"/>
      <c r="AKY953" s="8"/>
      <c r="AKZ953" s="8"/>
      <c r="ALA953" s="8"/>
      <c r="ALB953" s="8"/>
      <c r="ALC953" s="8"/>
      <c r="ALD953" s="8"/>
      <c r="ALE953" s="8"/>
      <c r="ALF953" s="8"/>
      <c r="ALG953" s="8"/>
      <c r="ALH953" s="8"/>
      <c r="ALI953" s="8"/>
      <c r="ALJ953" s="8"/>
      <c r="ALK953" s="8"/>
      <c r="ALL953" s="8"/>
      <c r="ALM953" s="8"/>
      <c r="ALN953" s="8"/>
      <c r="ALO953" s="8"/>
      <c r="ALP953" s="8"/>
      <c r="ALQ953" s="8"/>
      <c r="ALR953" s="8"/>
      <c r="ALS953" s="8"/>
      <c r="ALT953" s="8"/>
      <c r="ALU953" s="8"/>
      <c r="ALV953" s="8"/>
      <c r="ALW953" s="8"/>
      <c r="ALX953" s="8"/>
      <c r="ALY953" s="8"/>
      <c r="ALZ953" s="8"/>
      <c r="AMA953" s="8"/>
      <c r="AMB953" s="8"/>
      <c r="AMC953" s="8"/>
      <c r="AMD953" s="8"/>
      <c r="AME953" s="8"/>
      <c r="AMF953" s="8"/>
      <c r="AMG953" s="8"/>
      <c r="AMH953" s="8"/>
      <c r="AMI953" s="8"/>
      <c r="AMJ953" s="8"/>
      <c r="AMK953" s="8"/>
      <c r="AML953" s="8"/>
      <c r="AMM953" s="8"/>
      <c r="AMN953" s="8"/>
      <c r="AMO953" s="8"/>
      <c r="AMP953" s="8"/>
      <c r="AMQ953" s="8"/>
      <c r="AMR953" s="8"/>
      <c r="AMS953" s="8"/>
      <c r="AMT953" s="8"/>
      <c r="AMU953" s="8"/>
      <c r="AMV953" s="8"/>
      <c r="AMW953" s="8"/>
      <c r="AMX953" s="8"/>
      <c r="AMY953" s="8"/>
      <c r="AMZ953" s="8"/>
      <c r="ANA953" s="8"/>
      <c r="ANB953" s="8"/>
      <c r="ANC953" s="8"/>
      <c r="AND953" s="8"/>
      <c r="ANE953" s="8"/>
      <c r="ANF953" s="8"/>
      <c r="ANG953" s="8"/>
      <c r="ANH953" s="8"/>
      <c r="ANI953" s="8"/>
      <c r="ANJ953" s="8"/>
      <c r="ANK953" s="8"/>
      <c r="ANL953" s="8"/>
      <c r="ANM953" s="8"/>
      <c r="ANN953" s="8"/>
      <c r="ANO953" s="8"/>
      <c r="ANP953" s="8"/>
      <c r="ANQ953" s="8"/>
      <c r="ANR953" s="8"/>
      <c r="ANS953" s="8"/>
      <c r="ANT953" s="8"/>
      <c r="ANU953" s="8"/>
      <c r="ANV953" s="8"/>
      <c r="ANW953" s="8"/>
      <c r="ANX953" s="8"/>
      <c r="ANY953" s="8"/>
      <c r="ANZ953" s="8"/>
      <c r="AOA953" s="8"/>
      <c r="AOB953" s="8"/>
      <c r="AOC953" s="8"/>
      <c r="AOD953" s="8"/>
      <c r="AOE953" s="8"/>
      <c r="AOF953" s="8"/>
      <c r="AOG953" s="8"/>
      <c r="AOH953" s="8"/>
      <c r="AOI953" s="8"/>
      <c r="AOJ953" s="8"/>
      <c r="AOK953" s="8"/>
      <c r="AOL953" s="8"/>
      <c r="AOM953" s="8"/>
      <c r="AON953" s="8"/>
      <c r="AOO953" s="8"/>
      <c r="AOP953" s="8"/>
      <c r="AOQ953" s="8"/>
      <c r="AOR953" s="8"/>
      <c r="AOS953" s="8"/>
      <c r="AOT953" s="8"/>
      <c r="AOU953" s="8"/>
      <c r="AOV953" s="8"/>
      <c r="AOW953" s="8"/>
      <c r="AOX953" s="8"/>
      <c r="AOY953" s="8"/>
      <c r="AOZ953" s="8"/>
      <c r="APA953" s="8"/>
      <c r="APB953" s="8"/>
      <c r="APC953" s="8"/>
      <c r="APD953" s="8"/>
      <c r="APE953" s="8"/>
      <c r="APF953" s="8"/>
      <c r="APG953" s="8"/>
      <c r="APH953" s="8"/>
      <c r="API953" s="8"/>
      <c r="APJ953" s="8"/>
      <c r="APK953" s="8"/>
      <c r="APL953" s="8"/>
      <c r="APM953" s="8"/>
      <c r="APN953" s="8"/>
      <c r="APO953" s="8"/>
      <c r="APP953" s="8"/>
      <c r="APQ953" s="8"/>
      <c r="APR953" s="8"/>
      <c r="APS953" s="8"/>
      <c r="APT953" s="8"/>
      <c r="APU953" s="8"/>
      <c r="APV953" s="8"/>
      <c r="APW953" s="8"/>
      <c r="APX953" s="8"/>
      <c r="APY953" s="8"/>
      <c r="APZ953" s="8"/>
      <c r="AQA953" s="8"/>
      <c r="AQB953" s="8"/>
      <c r="AQC953" s="8"/>
      <c r="AQD953" s="8"/>
      <c r="AQE953" s="8"/>
      <c r="AQF953" s="8"/>
      <c r="AQG953" s="8"/>
      <c r="AQH953" s="8"/>
      <c r="AQI953" s="8"/>
      <c r="AQJ953" s="8"/>
      <c r="AQK953" s="8"/>
      <c r="AQL953" s="8"/>
      <c r="AQM953" s="8"/>
      <c r="AQN953" s="8"/>
      <c r="AQO953" s="8"/>
      <c r="AQP953" s="8"/>
      <c r="AQQ953" s="8"/>
      <c r="AQR953" s="8"/>
      <c r="AQS953" s="8"/>
      <c r="AQT953" s="8"/>
      <c r="AQU953" s="8"/>
      <c r="AQV953" s="8"/>
      <c r="AQW953" s="8"/>
      <c r="AQX953" s="8"/>
      <c r="AQY953" s="8"/>
      <c r="AQZ953" s="8"/>
      <c r="ARA953" s="8"/>
      <c r="ARB953" s="8"/>
      <c r="ARC953" s="8"/>
      <c r="ARD953" s="8"/>
      <c r="ARE953" s="8"/>
      <c r="ARF953" s="8"/>
      <c r="ARG953" s="8"/>
      <c r="ARH953" s="8"/>
      <c r="ARI953" s="8"/>
      <c r="ARJ953" s="8"/>
      <c r="ARK953" s="8"/>
      <c r="ARL953" s="8"/>
      <c r="ARM953" s="8"/>
      <c r="ARN953" s="8"/>
      <c r="ARO953" s="8"/>
      <c r="ARP953" s="8"/>
      <c r="ARQ953" s="8"/>
      <c r="ARR953" s="8"/>
      <c r="ARS953" s="8"/>
      <c r="ART953" s="8"/>
      <c r="ARU953" s="8"/>
      <c r="ARV953" s="8"/>
      <c r="ARW953" s="8"/>
      <c r="ARX953" s="8"/>
      <c r="ARY953" s="8"/>
      <c r="ARZ953" s="8"/>
      <c r="ASA953" s="8"/>
      <c r="ASB953" s="8"/>
      <c r="ASC953" s="8"/>
      <c r="ASD953" s="8"/>
      <c r="ASE953" s="8"/>
      <c r="ASF953" s="8"/>
      <c r="ASG953" s="8"/>
      <c r="ASH953" s="8"/>
      <c r="ASI953" s="8"/>
      <c r="ASJ953" s="8"/>
      <c r="ASK953" s="8"/>
      <c r="ASL953" s="8"/>
      <c r="ASM953" s="8"/>
      <c r="ASN953" s="8"/>
      <c r="ASO953" s="8"/>
      <c r="ASP953" s="8"/>
      <c r="ASQ953" s="8"/>
      <c r="ASR953" s="8"/>
      <c r="ASS953" s="8"/>
      <c r="AST953" s="8"/>
      <c r="ASU953" s="8"/>
      <c r="ASV953" s="8"/>
      <c r="ASW953" s="8"/>
      <c r="ASX953" s="8"/>
      <c r="ASY953" s="8"/>
      <c r="ASZ953" s="8"/>
      <c r="ATA953" s="8"/>
      <c r="ATB953" s="8"/>
      <c r="ATC953" s="8"/>
      <c r="ATD953" s="8"/>
      <c r="ATE953" s="8"/>
      <c r="ATF953" s="8"/>
      <c r="ATG953" s="8"/>
      <c r="ATH953" s="8"/>
      <c r="ATI953" s="8"/>
      <c r="ATJ953" s="8"/>
      <c r="ATK953" s="8"/>
      <c r="ATL953" s="8"/>
      <c r="ATM953" s="8"/>
      <c r="ATN953" s="8"/>
      <c r="ATO953" s="8"/>
      <c r="ATP953" s="8"/>
      <c r="ATQ953" s="8"/>
      <c r="ATR953" s="8"/>
      <c r="ATS953" s="8"/>
      <c r="ATT953" s="8"/>
      <c r="ATU953" s="8"/>
      <c r="ATV953" s="8"/>
      <c r="ATW953" s="8"/>
      <c r="ATX953" s="8"/>
      <c r="ATY953" s="8"/>
      <c r="ATZ953" s="8"/>
      <c r="AUA953" s="8"/>
      <c r="AUB953" s="8"/>
      <c r="AUC953" s="8"/>
      <c r="AUD953" s="8"/>
      <c r="AUE953" s="8"/>
      <c r="AUF953" s="8"/>
      <c r="AUG953" s="8"/>
      <c r="AUH953" s="8"/>
      <c r="AUI953" s="8"/>
      <c r="AUJ953" s="8"/>
      <c r="AUK953" s="8"/>
      <c r="AUL953" s="8"/>
      <c r="AUM953" s="8"/>
      <c r="AUN953" s="8"/>
      <c r="AUO953" s="8"/>
      <c r="AUP953" s="8"/>
      <c r="AUQ953" s="8"/>
      <c r="AUR953" s="8"/>
      <c r="AUS953" s="8"/>
      <c r="AUT953" s="8"/>
      <c r="AUU953" s="8"/>
      <c r="AUV953" s="8"/>
      <c r="AUW953" s="8"/>
      <c r="AUX953" s="8"/>
      <c r="AUY953" s="8"/>
      <c r="AUZ953" s="8"/>
      <c r="AVA953" s="8"/>
      <c r="AVB953" s="8"/>
      <c r="AVC953" s="8"/>
      <c r="AVD953" s="8"/>
      <c r="AVE953" s="8"/>
      <c r="AVF953" s="8"/>
      <c r="AVG953" s="8"/>
      <c r="AVH953" s="8"/>
      <c r="AVI953" s="8"/>
      <c r="AVJ953" s="8"/>
      <c r="AVK953" s="8"/>
      <c r="AVL953" s="8"/>
      <c r="AVM953" s="8"/>
      <c r="AVN953" s="8"/>
      <c r="AVO953" s="8"/>
      <c r="AVP953" s="8"/>
      <c r="AVQ953" s="8"/>
      <c r="AVR953" s="8"/>
      <c r="AVS953" s="8"/>
      <c r="AVT953" s="8"/>
      <c r="AVU953" s="8"/>
      <c r="AVV953" s="8"/>
      <c r="AVW953" s="8"/>
      <c r="AVX953" s="8"/>
      <c r="AVY953" s="8"/>
      <c r="AVZ953" s="8"/>
      <c r="AWA953" s="8"/>
      <c r="AWB953" s="8"/>
      <c r="AWC953" s="8"/>
      <c r="AWD953" s="8"/>
      <c r="AWE953" s="8"/>
      <c r="AWF953" s="8"/>
      <c r="AWG953" s="8"/>
      <c r="AWH953" s="8"/>
      <c r="AWI953" s="8"/>
      <c r="AWJ953" s="8"/>
      <c r="AWK953" s="8"/>
      <c r="AWL953" s="8"/>
      <c r="AWM953" s="8"/>
      <c r="AWN953" s="8"/>
      <c r="AWO953" s="8"/>
      <c r="AWP953" s="8"/>
      <c r="AWQ953" s="8"/>
      <c r="AWR953" s="8"/>
      <c r="AWS953" s="8"/>
      <c r="AWT953" s="8"/>
      <c r="AWU953" s="8"/>
      <c r="AWV953" s="8"/>
      <c r="AWW953" s="8"/>
      <c r="AWX953" s="8"/>
      <c r="AWY953" s="8"/>
      <c r="AWZ953" s="8"/>
      <c r="AXA953" s="8"/>
      <c r="AXB953" s="8"/>
      <c r="AXC953" s="8"/>
      <c r="AXD953" s="8"/>
      <c r="AXE953" s="8"/>
      <c r="AXF953" s="8"/>
      <c r="AXG953" s="8"/>
      <c r="AXH953" s="8"/>
      <c r="AXI953" s="8"/>
      <c r="AXJ953" s="8"/>
      <c r="AXK953" s="8"/>
      <c r="AXL953" s="8"/>
      <c r="AXM953" s="8"/>
      <c r="AXN953" s="8"/>
      <c r="AXO953" s="8"/>
      <c r="AXP953" s="8"/>
      <c r="AXQ953" s="8"/>
      <c r="AXR953" s="8"/>
      <c r="AXS953" s="8"/>
      <c r="AXT953" s="8"/>
      <c r="AXU953" s="8"/>
      <c r="AXV953" s="8"/>
      <c r="AXW953" s="8"/>
      <c r="AXX953" s="8"/>
      <c r="AXY953" s="8"/>
      <c r="AXZ953" s="8"/>
      <c r="AYA953" s="8"/>
      <c r="AYB953" s="8"/>
      <c r="AYC953" s="8"/>
      <c r="AYD953" s="8"/>
      <c r="AYE953" s="8"/>
      <c r="AYF953" s="8"/>
      <c r="AYG953" s="8"/>
      <c r="AYH953" s="8"/>
      <c r="AYI953" s="8"/>
      <c r="AYJ953" s="8"/>
      <c r="AYK953" s="8"/>
      <c r="AYL953" s="8"/>
      <c r="AYM953" s="8"/>
      <c r="AYN953" s="8"/>
      <c r="AYO953" s="8"/>
      <c r="AYP953" s="8"/>
      <c r="AYQ953" s="8"/>
      <c r="AYR953" s="8"/>
      <c r="AYS953" s="8"/>
      <c r="AYT953" s="8"/>
      <c r="AYU953" s="8"/>
      <c r="AYV953" s="8"/>
      <c r="AYW953" s="8"/>
      <c r="AYX953" s="8"/>
      <c r="AYY953" s="8"/>
      <c r="AYZ953" s="8"/>
      <c r="AZA953" s="8"/>
      <c r="AZB953" s="8"/>
      <c r="AZC953" s="8"/>
      <c r="AZD953" s="8"/>
      <c r="AZE953" s="8"/>
      <c r="AZF953" s="8"/>
      <c r="AZG953" s="8"/>
      <c r="AZH953" s="8"/>
      <c r="AZI953" s="8"/>
      <c r="AZJ953" s="8"/>
      <c r="AZK953" s="8"/>
      <c r="AZL953" s="8"/>
      <c r="AZM953" s="8"/>
      <c r="AZN953" s="8"/>
      <c r="AZO953" s="8"/>
      <c r="AZP953" s="8"/>
      <c r="AZQ953" s="8"/>
      <c r="AZR953" s="8"/>
      <c r="AZS953" s="8"/>
      <c r="AZT953" s="8"/>
      <c r="AZU953" s="8"/>
      <c r="AZV953" s="8"/>
      <c r="AZW953" s="8"/>
      <c r="AZX953" s="8"/>
      <c r="AZY953" s="8"/>
      <c r="AZZ953" s="8"/>
      <c r="BAA953" s="8"/>
      <c r="BAB953" s="8"/>
      <c r="BAC953" s="8"/>
      <c r="BAD953" s="8"/>
      <c r="BAE953" s="8"/>
      <c r="BAF953" s="8"/>
      <c r="BAG953" s="8"/>
      <c r="BAH953" s="8"/>
      <c r="BAI953" s="8"/>
      <c r="BAJ953" s="8"/>
      <c r="BAK953" s="8"/>
      <c r="BAL953" s="8"/>
      <c r="BAM953" s="8"/>
      <c r="BAN953" s="8"/>
      <c r="BAO953" s="8"/>
      <c r="BAP953" s="8"/>
      <c r="BAQ953" s="8"/>
      <c r="BAR953" s="8"/>
      <c r="BAS953" s="8"/>
      <c r="BAT953" s="8"/>
      <c r="BAU953" s="8"/>
      <c r="BAV953" s="8"/>
      <c r="BAW953" s="8"/>
      <c r="BAX953" s="8"/>
      <c r="BAY953" s="8"/>
      <c r="BAZ953" s="8"/>
      <c r="BBA953" s="8"/>
      <c r="BBB953" s="8"/>
      <c r="BBC953" s="8"/>
      <c r="BBD953" s="8"/>
      <c r="BBE953" s="8"/>
      <c r="BBF953" s="8"/>
      <c r="BBG953" s="8"/>
      <c r="BBH953" s="8"/>
      <c r="BBI953" s="8"/>
      <c r="BBJ953" s="8"/>
      <c r="BBK953" s="8"/>
      <c r="BBL953" s="8"/>
      <c r="BBM953" s="8"/>
      <c r="BBN953" s="8"/>
      <c r="BBO953" s="8"/>
      <c r="BBP953" s="8"/>
      <c r="BBQ953" s="8"/>
      <c r="BBR953" s="8"/>
      <c r="BBS953" s="8"/>
      <c r="BBT953" s="8"/>
      <c r="BBU953" s="8"/>
      <c r="BBV953" s="8"/>
      <c r="BBW953" s="8"/>
      <c r="BBX953" s="8"/>
      <c r="BBY953" s="8"/>
      <c r="BBZ953" s="8"/>
      <c r="BCA953" s="8"/>
      <c r="BCB953" s="8"/>
      <c r="BCC953" s="8"/>
      <c r="BCD953" s="8"/>
      <c r="BCE953" s="8"/>
      <c r="BCF953" s="8"/>
      <c r="BCG953" s="8"/>
      <c r="BCH953" s="8"/>
      <c r="BCI953" s="8"/>
      <c r="BCJ953" s="8"/>
      <c r="BCK953" s="8"/>
      <c r="BCL953" s="8"/>
      <c r="BCM953" s="8"/>
      <c r="BCN953" s="8"/>
      <c r="BCO953" s="8"/>
      <c r="BCP953" s="8"/>
      <c r="BCQ953" s="8"/>
      <c r="BCR953" s="8"/>
      <c r="BCS953" s="8"/>
      <c r="BCT953" s="8"/>
      <c r="BCU953" s="8"/>
      <c r="BCV953" s="8"/>
      <c r="BCW953" s="8"/>
      <c r="BCX953" s="8"/>
      <c r="BCY953" s="8"/>
      <c r="BCZ953" s="8"/>
      <c r="BDA953" s="8"/>
      <c r="BDB953" s="8"/>
      <c r="BDC953" s="8"/>
      <c r="BDD953" s="8"/>
      <c r="BDE953" s="8"/>
      <c r="BDF953" s="8"/>
      <c r="BDG953" s="8"/>
      <c r="BDH953" s="8"/>
      <c r="BDI953" s="8"/>
      <c r="BDJ953" s="8"/>
      <c r="BDK953" s="8"/>
      <c r="BDL953" s="8"/>
      <c r="BDM953" s="8"/>
      <c r="BDN953" s="8"/>
      <c r="BDO953" s="8"/>
      <c r="BDP953" s="8"/>
      <c r="BDQ953" s="8"/>
      <c r="BDR953" s="8"/>
      <c r="BDS953" s="8"/>
      <c r="BDT953" s="8"/>
      <c r="BDU953" s="8"/>
      <c r="BDV953" s="8"/>
      <c r="BDW953" s="8"/>
      <c r="BDX953" s="8"/>
      <c r="BDY953" s="8"/>
      <c r="BDZ953" s="8"/>
      <c r="BEA953" s="8"/>
      <c r="BEB953" s="8"/>
      <c r="BEC953" s="8"/>
      <c r="BED953" s="8"/>
      <c r="BEE953" s="8"/>
      <c r="BEF953" s="8"/>
      <c r="BEG953" s="8"/>
      <c r="BEH953" s="8"/>
      <c r="BEI953" s="8"/>
      <c r="BEJ953" s="8"/>
      <c r="BEK953" s="8"/>
      <c r="BEL953" s="8"/>
      <c r="BEM953" s="8"/>
      <c r="BEN953" s="8"/>
      <c r="BEO953" s="8"/>
      <c r="BEP953" s="8"/>
      <c r="BEQ953" s="8"/>
      <c r="BER953" s="8"/>
      <c r="BES953" s="8"/>
      <c r="BET953" s="8"/>
      <c r="BEU953" s="8"/>
      <c r="BEV953" s="8"/>
      <c r="BEW953" s="8"/>
      <c r="BEX953" s="8"/>
      <c r="BEY953" s="8"/>
      <c r="BEZ953" s="8"/>
      <c r="BFA953" s="8"/>
      <c r="BFB953" s="8"/>
      <c r="BFC953" s="8"/>
      <c r="BFD953" s="8"/>
      <c r="BFE953" s="8"/>
      <c r="BFF953" s="8"/>
      <c r="BFG953" s="8"/>
      <c r="BFH953" s="8"/>
      <c r="BFI953" s="8"/>
      <c r="BFJ953" s="8"/>
      <c r="BFK953" s="8"/>
      <c r="BFL953" s="8"/>
      <c r="BFM953" s="8"/>
      <c r="BFN953" s="8"/>
      <c r="BFO953" s="8"/>
      <c r="BFP953" s="8"/>
      <c r="BFQ953" s="8"/>
      <c r="BFR953" s="8"/>
      <c r="BFS953" s="8"/>
      <c r="BFT953" s="8"/>
      <c r="BFU953" s="8"/>
      <c r="BFV953" s="8"/>
      <c r="BFW953" s="8"/>
      <c r="BFX953" s="8"/>
      <c r="BFY953" s="8"/>
      <c r="BFZ953" s="8"/>
      <c r="BGA953" s="8"/>
      <c r="BGB953" s="8"/>
      <c r="BGC953" s="8"/>
      <c r="BGD953" s="8"/>
      <c r="BGE953" s="8"/>
      <c r="BGF953" s="8"/>
      <c r="BGG953" s="8"/>
      <c r="BGH953" s="8"/>
      <c r="BGI953" s="8"/>
      <c r="BGJ953" s="8"/>
      <c r="BGK953" s="8"/>
      <c r="BGL953" s="8"/>
      <c r="BGM953" s="8"/>
      <c r="BGN953" s="8"/>
      <c r="BGO953" s="8"/>
      <c r="BGP953" s="8"/>
      <c r="BGQ953" s="8"/>
      <c r="BGR953" s="8"/>
      <c r="BGS953" s="8"/>
      <c r="BGT953" s="8"/>
      <c r="BGU953" s="8"/>
      <c r="BGV953" s="8"/>
      <c r="BGW953" s="8"/>
      <c r="BGX953" s="8"/>
      <c r="BGY953" s="8"/>
      <c r="BGZ953" s="8"/>
      <c r="BHA953" s="8"/>
      <c r="BHB953" s="8"/>
      <c r="BHC953" s="8"/>
      <c r="BHD953" s="8"/>
      <c r="BHE953" s="8"/>
      <c r="BHF953" s="8"/>
      <c r="BHG953" s="8"/>
      <c r="BHH953" s="8"/>
      <c r="BHI953" s="8"/>
      <c r="BHJ953" s="8"/>
      <c r="BHK953" s="8"/>
      <c r="BHL953" s="8"/>
      <c r="BHM953" s="8"/>
      <c r="BHN953" s="8"/>
      <c r="BHO953" s="8"/>
      <c r="BHP953" s="8"/>
      <c r="BHQ953" s="8"/>
      <c r="BHR953" s="8"/>
      <c r="BHS953" s="8"/>
      <c r="BHT953" s="8"/>
      <c r="BHU953" s="8"/>
      <c r="BHV953" s="8"/>
      <c r="BHW953" s="8"/>
      <c r="BHX953" s="8"/>
      <c r="BHY953" s="8"/>
      <c r="BHZ953" s="8"/>
      <c r="BIA953" s="8"/>
      <c r="BIB953" s="8"/>
      <c r="BIC953" s="8"/>
      <c r="BID953" s="8"/>
      <c r="BIE953" s="8"/>
      <c r="BIF953" s="8"/>
      <c r="BIG953" s="8"/>
      <c r="BIH953" s="8"/>
      <c r="BII953" s="8"/>
      <c r="BIJ953" s="8"/>
      <c r="BIK953" s="8"/>
      <c r="BIL953" s="8"/>
      <c r="BIM953" s="8"/>
      <c r="BIN953" s="8"/>
      <c r="BIO953" s="8"/>
      <c r="BIP953" s="8"/>
      <c r="BIQ953" s="8"/>
      <c r="BIR953" s="8"/>
      <c r="BIS953" s="8"/>
      <c r="BIT953" s="8"/>
      <c r="BIU953" s="8"/>
      <c r="BIV953" s="8"/>
      <c r="BIW953" s="8"/>
      <c r="BIX953" s="8"/>
      <c r="BIY953" s="8"/>
      <c r="BIZ953" s="8"/>
      <c r="BJA953" s="8"/>
      <c r="BJB953" s="8"/>
      <c r="BJC953" s="8"/>
      <c r="BJD953" s="8"/>
      <c r="BJE953" s="8"/>
      <c r="BJF953" s="8"/>
      <c r="BJG953" s="8"/>
      <c r="BJH953" s="8"/>
      <c r="BJI953" s="8"/>
      <c r="BJJ953" s="8"/>
      <c r="BJK953" s="8"/>
      <c r="BJL953" s="8"/>
      <c r="BJM953" s="8"/>
      <c r="BJN953" s="8"/>
      <c r="BJO953" s="8"/>
      <c r="BJP953" s="8"/>
      <c r="BJQ953" s="8"/>
      <c r="BJR953" s="8"/>
      <c r="BJS953" s="8"/>
      <c r="BJT953" s="8"/>
      <c r="BJU953" s="8"/>
      <c r="BJV953" s="8"/>
      <c r="BJW953" s="8"/>
      <c r="BJX953" s="8"/>
      <c r="BJY953" s="8"/>
      <c r="BJZ953" s="8"/>
      <c r="BKA953" s="8"/>
      <c r="BKB953" s="8"/>
      <c r="BKC953" s="8"/>
      <c r="BKD953" s="8"/>
      <c r="BKE953" s="8"/>
      <c r="BKF953" s="8"/>
      <c r="BKG953" s="8"/>
      <c r="BKH953" s="8"/>
      <c r="BKI953" s="8"/>
      <c r="BKJ953" s="8"/>
      <c r="BKK953" s="8"/>
      <c r="BKL953" s="8"/>
      <c r="BKM953" s="8"/>
      <c r="BKN953" s="8"/>
      <c r="BKO953" s="8"/>
      <c r="BKP953" s="8"/>
      <c r="BKQ953" s="8"/>
      <c r="BKR953" s="8"/>
      <c r="BKS953" s="8"/>
      <c r="BKT953" s="8"/>
      <c r="BKU953" s="8"/>
      <c r="BKV953" s="8"/>
      <c r="BKW953" s="8"/>
      <c r="BKX953" s="8"/>
      <c r="BKY953" s="8"/>
      <c r="BKZ953" s="8"/>
      <c r="BLA953" s="8"/>
      <c r="BLB953" s="8"/>
      <c r="BLC953" s="8"/>
      <c r="BLD953" s="8"/>
      <c r="BLE953" s="8"/>
      <c r="BLF953" s="8"/>
      <c r="BLG953" s="8"/>
      <c r="BLH953" s="8"/>
      <c r="BLI953" s="8"/>
      <c r="BLJ953" s="8"/>
      <c r="BLK953" s="8"/>
      <c r="BLL953" s="8"/>
      <c r="BLM953" s="8"/>
      <c r="BLN953" s="8"/>
      <c r="BLO953" s="8"/>
      <c r="BLP953" s="8"/>
      <c r="BLQ953" s="8"/>
      <c r="BLR953" s="8"/>
      <c r="BLS953" s="8"/>
      <c r="BLT953" s="8"/>
      <c r="BLU953" s="8"/>
      <c r="BLV953" s="8"/>
      <c r="BLW953" s="8"/>
      <c r="BLX953" s="8"/>
      <c r="BLY953" s="8"/>
      <c r="BLZ953" s="8"/>
      <c r="BMA953" s="8"/>
      <c r="BMB953" s="8"/>
      <c r="BMC953" s="8"/>
      <c r="BMD953" s="8"/>
      <c r="BME953" s="8"/>
      <c r="BMF953" s="8"/>
      <c r="BMG953" s="8"/>
      <c r="BMH953" s="8"/>
      <c r="BMI953" s="8"/>
      <c r="BMJ953" s="8"/>
      <c r="BMK953" s="8"/>
      <c r="BML953" s="8"/>
      <c r="BMM953" s="8"/>
      <c r="BMN953" s="8"/>
      <c r="BMO953" s="8"/>
      <c r="BMP953" s="8"/>
      <c r="BMQ953" s="8"/>
      <c r="BMR953" s="8"/>
      <c r="BMS953" s="8"/>
      <c r="BMT953" s="8"/>
      <c r="BMU953" s="8"/>
      <c r="BMV953" s="8"/>
      <c r="BMW953" s="8"/>
      <c r="BMX953" s="8"/>
      <c r="BMY953" s="8"/>
      <c r="BMZ953" s="8"/>
      <c r="BNA953" s="8"/>
      <c r="BNB953" s="8"/>
      <c r="BNC953" s="8"/>
      <c r="BND953" s="8"/>
      <c r="BNE953" s="8"/>
      <c r="BNF953" s="8"/>
      <c r="BNG953" s="8"/>
      <c r="BNH953" s="8"/>
      <c r="BNI953" s="8"/>
      <c r="BNJ953" s="8"/>
      <c r="BNK953" s="8"/>
      <c r="BNL953" s="8"/>
      <c r="BNM953" s="8"/>
      <c r="BNN953" s="8"/>
      <c r="BNO953" s="8"/>
      <c r="BNP953" s="8"/>
      <c r="BNQ953" s="8"/>
      <c r="BNR953" s="8"/>
      <c r="BNS953" s="8"/>
      <c r="BNT953" s="8"/>
      <c r="BNU953" s="8"/>
      <c r="BNV953" s="8"/>
      <c r="BNW953" s="8"/>
      <c r="BNX953" s="8"/>
      <c r="BNY953" s="8"/>
      <c r="BNZ953" s="8"/>
      <c r="BOA953" s="8"/>
      <c r="BOB953" s="8"/>
      <c r="BOC953" s="8"/>
      <c r="BOD953" s="8"/>
      <c r="BOE953" s="8"/>
      <c r="BOF953" s="8"/>
      <c r="BOG953" s="8"/>
      <c r="BOH953" s="8"/>
      <c r="BOI953" s="8"/>
      <c r="BOJ953" s="8"/>
      <c r="BOK953" s="8"/>
      <c r="BOL953" s="8"/>
      <c r="BOM953" s="8"/>
      <c r="BON953" s="8"/>
      <c r="BOO953" s="8"/>
      <c r="BOP953" s="8"/>
      <c r="BOQ953" s="8"/>
      <c r="BOR953" s="8"/>
      <c r="BOS953" s="8"/>
      <c r="BOT953" s="8"/>
      <c r="BOU953" s="8"/>
      <c r="BOV953" s="8"/>
      <c r="BOW953" s="8"/>
      <c r="BOX953" s="8"/>
      <c r="BOY953" s="8"/>
      <c r="BOZ953" s="8"/>
      <c r="BPA953" s="8"/>
      <c r="BPB953" s="8"/>
      <c r="BPC953" s="8"/>
      <c r="BPD953" s="8"/>
      <c r="BPE953" s="8"/>
      <c r="BPF953" s="8"/>
      <c r="BPG953" s="8"/>
      <c r="BPH953" s="8"/>
      <c r="BPI953" s="8"/>
      <c r="BPJ953" s="8"/>
      <c r="BPK953" s="8"/>
      <c r="BPL953" s="8"/>
      <c r="BPM953" s="8"/>
      <c r="BPN953" s="8"/>
      <c r="BPO953" s="8"/>
      <c r="BPP953" s="8"/>
      <c r="BPQ953" s="8"/>
      <c r="BPR953" s="8"/>
      <c r="BPS953" s="8"/>
      <c r="BPT953" s="8"/>
      <c r="BPU953" s="8"/>
      <c r="BPV953" s="8"/>
      <c r="BPW953" s="8"/>
      <c r="BPX953" s="8"/>
      <c r="BPY953" s="8"/>
      <c r="BPZ953" s="8"/>
      <c r="BQA953" s="8"/>
      <c r="BQB953" s="8"/>
      <c r="BQC953" s="8"/>
      <c r="BQD953" s="8"/>
      <c r="BQE953" s="8"/>
      <c r="BQF953" s="8"/>
      <c r="BQG953" s="8"/>
      <c r="BQH953" s="8"/>
      <c r="BQI953" s="8"/>
      <c r="BQJ953" s="8"/>
      <c r="BQK953" s="8"/>
      <c r="BQL953" s="8"/>
      <c r="BQM953" s="8"/>
      <c r="BQN953" s="8"/>
      <c r="BQO953" s="8"/>
      <c r="BQP953" s="8"/>
      <c r="BQQ953" s="8"/>
      <c r="BQR953" s="8"/>
      <c r="BQS953" s="8"/>
      <c r="BQT953" s="8"/>
      <c r="BQU953" s="8"/>
      <c r="BQV953" s="8"/>
      <c r="BQW953" s="8"/>
      <c r="BQX953" s="8"/>
      <c r="BQY953" s="8"/>
      <c r="BQZ953" s="8"/>
      <c r="BRA953" s="8"/>
      <c r="BRB953" s="8"/>
      <c r="BRC953" s="8"/>
      <c r="BRD953" s="8"/>
      <c r="BRE953" s="8"/>
      <c r="BRF953" s="8"/>
      <c r="BRG953" s="8"/>
      <c r="BRH953" s="8"/>
      <c r="BRI953" s="8"/>
      <c r="BRJ953" s="8"/>
      <c r="BRK953" s="8"/>
      <c r="BRL953" s="8"/>
      <c r="BRM953" s="8"/>
      <c r="BRN953" s="8"/>
      <c r="BRO953" s="8"/>
      <c r="BRP953" s="8"/>
      <c r="BRQ953" s="8"/>
      <c r="BRR953" s="8"/>
      <c r="BRS953" s="8"/>
      <c r="BRT953" s="8"/>
      <c r="BRU953" s="8"/>
      <c r="BRV953" s="8"/>
      <c r="BRW953" s="8"/>
      <c r="BRX953" s="8"/>
      <c r="BRY953" s="8"/>
      <c r="BRZ953" s="8"/>
      <c r="BSA953" s="8"/>
      <c r="BSB953" s="8"/>
      <c r="BSC953" s="8"/>
      <c r="BSD953" s="8"/>
      <c r="BSE953" s="8"/>
      <c r="BSF953" s="8"/>
      <c r="BSG953" s="8"/>
      <c r="BSH953" s="8"/>
      <c r="BSI953" s="8"/>
      <c r="BSJ953" s="8"/>
      <c r="BSK953" s="8"/>
      <c r="BSL953" s="8"/>
      <c r="BSM953" s="8"/>
      <c r="BSN953" s="8"/>
      <c r="BSO953" s="8"/>
      <c r="BSP953" s="8"/>
      <c r="BSQ953" s="8"/>
      <c r="BSR953" s="8"/>
      <c r="BSS953" s="8"/>
      <c r="BST953" s="8"/>
      <c r="BSU953" s="8"/>
      <c r="BSV953" s="8"/>
      <c r="BSW953" s="8"/>
      <c r="BSX953" s="8"/>
      <c r="BSY953" s="8"/>
      <c r="BSZ953" s="8"/>
      <c r="BTA953" s="8"/>
      <c r="BTB953" s="8"/>
      <c r="BTC953" s="8"/>
      <c r="BTD953" s="8"/>
      <c r="BTE953" s="8"/>
      <c r="BTF953" s="8"/>
      <c r="BTG953" s="8"/>
      <c r="BTH953" s="8"/>
      <c r="BTI953" s="8"/>
      <c r="BTJ953" s="8"/>
      <c r="BTK953" s="8"/>
      <c r="BTL953" s="8"/>
      <c r="BTM953" s="8"/>
      <c r="BTN953" s="8"/>
      <c r="BTO953" s="8"/>
      <c r="BTP953" s="8"/>
      <c r="BTQ953" s="8"/>
      <c r="BTR953" s="8"/>
      <c r="BTS953" s="8"/>
      <c r="BTT953" s="8"/>
      <c r="BTU953" s="8"/>
      <c r="BTV953" s="8"/>
      <c r="BTW953" s="8"/>
      <c r="BTX953" s="8"/>
      <c r="BTY953" s="8"/>
      <c r="BTZ953" s="8"/>
      <c r="BUA953" s="8"/>
      <c r="BUB953" s="8"/>
      <c r="BUC953" s="8"/>
      <c r="BUD953" s="8"/>
      <c r="BUE953" s="8"/>
      <c r="BUF953" s="8"/>
      <c r="BUG953" s="8"/>
      <c r="BUH953" s="8"/>
      <c r="BUI953" s="8"/>
      <c r="BUJ953" s="8"/>
      <c r="BUK953" s="8"/>
      <c r="BUL953" s="8"/>
      <c r="BUM953" s="8"/>
      <c r="BUN953" s="8"/>
      <c r="BUO953" s="8"/>
      <c r="BUP953" s="8"/>
      <c r="BUQ953" s="8"/>
      <c r="BUR953" s="8"/>
      <c r="BUS953" s="8"/>
      <c r="BUT953" s="8"/>
      <c r="BUU953" s="8"/>
      <c r="BUV953" s="8"/>
      <c r="BUW953" s="8"/>
      <c r="BUX953" s="8"/>
      <c r="BUY953" s="8"/>
      <c r="BUZ953" s="8"/>
      <c r="BVA953" s="8"/>
      <c r="BVB953" s="8"/>
      <c r="BVC953" s="8"/>
      <c r="BVD953" s="8"/>
      <c r="BVE953" s="8"/>
      <c r="BVF953" s="8"/>
      <c r="BVG953" s="8"/>
      <c r="BVH953" s="8"/>
      <c r="BVI953" s="8"/>
      <c r="BVJ953" s="8"/>
      <c r="BVK953" s="8"/>
      <c r="BVL953" s="8"/>
      <c r="BVM953" s="8"/>
      <c r="BVN953" s="8"/>
      <c r="BVO953" s="8"/>
      <c r="BVP953" s="8"/>
      <c r="BVQ953" s="8"/>
      <c r="BVR953" s="8"/>
      <c r="BVS953" s="8"/>
      <c r="BVT953" s="8"/>
      <c r="BVU953" s="8"/>
      <c r="BVV953" s="8"/>
      <c r="BVW953" s="8"/>
      <c r="BVX953" s="8"/>
      <c r="BVY953" s="8"/>
      <c r="BVZ953" s="8"/>
      <c r="BWA953" s="8"/>
      <c r="BWB953" s="8"/>
      <c r="BWC953" s="8"/>
      <c r="BWD953" s="8"/>
      <c r="BWE953" s="8"/>
      <c r="BWF953" s="8"/>
      <c r="BWG953" s="8"/>
      <c r="BWH953" s="8"/>
      <c r="BWI953" s="8"/>
      <c r="BWJ953" s="8"/>
      <c r="BWK953" s="8"/>
      <c r="BWL953" s="8"/>
      <c r="BWM953" s="8"/>
      <c r="BWN953" s="8"/>
      <c r="BWO953" s="8"/>
      <c r="BWP953" s="8"/>
      <c r="BWQ953" s="8"/>
    </row>
    <row r="954" spans="1:1967" s="547" customFormat="1" ht="102" customHeight="1">
      <c r="A954" s="9" t="s">
        <v>6640</v>
      </c>
      <c r="B954" s="100" t="s">
        <v>97</v>
      </c>
      <c r="C954" s="111" t="s">
        <v>1126</v>
      </c>
      <c r="D954" s="111" t="s">
        <v>1118</v>
      </c>
      <c r="E954" s="111" t="s">
        <v>1127</v>
      </c>
      <c r="F954" s="3"/>
      <c r="G954" s="3" t="s">
        <v>384</v>
      </c>
      <c r="H954" s="20">
        <v>1</v>
      </c>
      <c r="I954" s="114">
        <v>470000000</v>
      </c>
      <c r="J954" s="21" t="s">
        <v>1314</v>
      </c>
      <c r="K954" s="19" t="s">
        <v>2075</v>
      </c>
      <c r="L954" s="137" t="s">
        <v>3397</v>
      </c>
      <c r="M954" s="140" t="s">
        <v>383</v>
      </c>
      <c r="N954" s="346" t="s">
        <v>2084</v>
      </c>
      <c r="O954" s="3" t="s">
        <v>1366</v>
      </c>
      <c r="P954" s="7" t="s">
        <v>1338</v>
      </c>
      <c r="Q954" s="3" t="s">
        <v>1186</v>
      </c>
      <c r="R954" s="24">
        <v>174</v>
      </c>
      <c r="S954" s="19">
        <v>1723</v>
      </c>
      <c r="T954" s="83">
        <f t="shared" si="364"/>
        <v>299802</v>
      </c>
      <c r="U954" s="83">
        <f t="shared" si="321"/>
        <v>335778.24000000005</v>
      </c>
      <c r="V954" s="9" t="s">
        <v>1325</v>
      </c>
      <c r="W954" s="152" t="s">
        <v>1394</v>
      </c>
      <c r="X954" s="9"/>
    </row>
    <row r="955" spans="1:1967" s="547" customFormat="1" ht="102" customHeight="1">
      <c r="A955" s="9" t="s">
        <v>6641</v>
      </c>
      <c r="B955" s="100" t="s">
        <v>97</v>
      </c>
      <c r="C955" s="111" t="s">
        <v>1128</v>
      </c>
      <c r="D955" s="111" t="s">
        <v>1118</v>
      </c>
      <c r="E955" s="111" t="s">
        <v>1129</v>
      </c>
      <c r="F955" s="3"/>
      <c r="G955" s="3" t="s">
        <v>384</v>
      </c>
      <c r="H955" s="20">
        <v>1</v>
      </c>
      <c r="I955" s="114">
        <v>470000000</v>
      </c>
      <c r="J955" s="21" t="s">
        <v>1314</v>
      </c>
      <c r="K955" s="19" t="s">
        <v>2075</v>
      </c>
      <c r="L955" s="137" t="s">
        <v>3397</v>
      </c>
      <c r="M955" s="140" t="s">
        <v>383</v>
      </c>
      <c r="N955" s="346" t="s">
        <v>2084</v>
      </c>
      <c r="O955" s="3" t="s">
        <v>1366</v>
      </c>
      <c r="P955" s="7" t="s">
        <v>1338</v>
      </c>
      <c r="Q955" s="3" t="s">
        <v>1186</v>
      </c>
      <c r="R955" s="24">
        <v>242</v>
      </c>
      <c r="S955" s="92">
        <v>1632</v>
      </c>
      <c r="T955" s="317">
        <v>0</v>
      </c>
      <c r="U955" s="317">
        <f t="shared" si="321"/>
        <v>0</v>
      </c>
      <c r="V955" s="9" t="s">
        <v>1325</v>
      </c>
      <c r="W955" s="152" t="s">
        <v>1394</v>
      </c>
      <c r="X955" s="9" t="s">
        <v>9416</v>
      </c>
    </row>
    <row r="956" spans="1:1967" s="547" customFormat="1" ht="102" customHeight="1">
      <c r="A956" s="9" t="s">
        <v>10801</v>
      </c>
      <c r="B956" s="100" t="s">
        <v>97</v>
      </c>
      <c r="C956" s="111" t="s">
        <v>1128</v>
      </c>
      <c r="D956" s="111" t="s">
        <v>1118</v>
      </c>
      <c r="E956" s="111" t="s">
        <v>1129</v>
      </c>
      <c r="F956" s="3"/>
      <c r="G956" s="3" t="s">
        <v>384</v>
      </c>
      <c r="H956" s="20">
        <v>1</v>
      </c>
      <c r="I956" s="114">
        <v>470000000</v>
      </c>
      <c r="J956" s="21" t="s">
        <v>1314</v>
      </c>
      <c r="K956" s="19" t="s">
        <v>10489</v>
      </c>
      <c r="L956" s="137" t="s">
        <v>3397</v>
      </c>
      <c r="M956" s="140" t="s">
        <v>383</v>
      </c>
      <c r="N956" s="346" t="s">
        <v>2084</v>
      </c>
      <c r="O956" s="3" t="s">
        <v>1366</v>
      </c>
      <c r="P956" s="7" t="s">
        <v>1338</v>
      </c>
      <c r="Q956" s="3" t="s">
        <v>1186</v>
      </c>
      <c r="R956" s="24">
        <v>269</v>
      </c>
      <c r="S956" s="92">
        <v>1632</v>
      </c>
      <c r="T956" s="317">
        <f>R956*S956</f>
        <v>439008</v>
      </c>
      <c r="U956" s="317">
        <f t="shared" si="321"/>
        <v>491688.96000000002</v>
      </c>
      <c r="V956" s="9" t="s">
        <v>1325</v>
      </c>
      <c r="W956" s="152" t="s">
        <v>1394</v>
      </c>
      <c r="X956" s="9"/>
    </row>
    <row r="957" spans="1:1967" s="547" customFormat="1" ht="102" customHeight="1">
      <c r="A957" s="9" t="s">
        <v>6642</v>
      </c>
      <c r="B957" s="100" t="s">
        <v>97</v>
      </c>
      <c r="C957" s="111" t="s">
        <v>1130</v>
      </c>
      <c r="D957" s="111" t="s">
        <v>1118</v>
      </c>
      <c r="E957" s="111" t="s">
        <v>1131</v>
      </c>
      <c r="F957" s="3"/>
      <c r="G957" s="3" t="s">
        <v>384</v>
      </c>
      <c r="H957" s="20">
        <v>1</v>
      </c>
      <c r="I957" s="114">
        <v>470000000</v>
      </c>
      <c r="J957" s="21" t="s">
        <v>1314</v>
      </c>
      <c r="K957" s="19" t="s">
        <v>2075</v>
      </c>
      <c r="L957" s="137" t="s">
        <v>3397</v>
      </c>
      <c r="M957" s="140" t="s">
        <v>383</v>
      </c>
      <c r="N957" s="346" t="s">
        <v>2084</v>
      </c>
      <c r="O957" s="3" t="s">
        <v>1366</v>
      </c>
      <c r="P957" s="7" t="s">
        <v>1338</v>
      </c>
      <c r="Q957" s="3" t="s">
        <v>1186</v>
      </c>
      <c r="R957" s="24">
        <v>6</v>
      </c>
      <c r="S957" s="19">
        <v>1632</v>
      </c>
      <c r="T957" s="83">
        <f t="shared" si="364"/>
        <v>9792</v>
      </c>
      <c r="U957" s="83">
        <f t="shared" si="321"/>
        <v>10967.04</v>
      </c>
      <c r="V957" s="9" t="s">
        <v>1325</v>
      </c>
      <c r="W957" s="152" t="s">
        <v>1394</v>
      </c>
      <c r="X957" s="9"/>
    </row>
    <row r="958" spans="1:1967" s="547" customFormat="1" ht="102" customHeight="1">
      <c r="A958" s="9" t="s">
        <v>6643</v>
      </c>
      <c r="B958" s="100" t="s">
        <v>97</v>
      </c>
      <c r="C958" s="111" t="s">
        <v>1137</v>
      </c>
      <c r="D958" s="111" t="s">
        <v>1133</v>
      </c>
      <c r="E958" s="111" t="s">
        <v>1138</v>
      </c>
      <c r="F958" s="3"/>
      <c r="G958" s="3" t="s">
        <v>385</v>
      </c>
      <c r="H958" s="20">
        <v>1</v>
      </c>
      <c r="I958" s="114">
        <v>470000000</v>
      </c>
      <c r="J958" s="21" t="s">
        <v>1314</v>
      </c>
      <c r="K958" s="19" t="s">
        <v>2075</v>
      </c>
      <c r="L958" s="137" t="s">
        <v>3397</v>
      </c>
      <c r="M958" s="140" t="s">
        <v>383</v>
      </c>
      <c r="N958" s="346" t="s">
        <v>2084</v>
      </c>
      <c r="O958" s="3" t="s">
        <v>1366</v>
      </c>
      <c r="P958" s="7" t="s">
        <v>1338</v>
      </c>
      <c r="Q958" s="3" t="s">
        <v>1186</v>
      </c>
      <c r="R958" s="24">
        <v>10242</v>
      </c>
      <c r="S958" s="19">
        <v>1048</v>
      </c>
      <c r="T958" s="83">
        <v>0</v>
      </c>
      <c r="U958" s="83">
        <f t="shared" ref="U958:U1104" si="379">T958*1.12</f>
        <v>0</v>
      </c>
      <c r="V958" s="9" t="s">
        <v>1325</v>
      </c>
      <c r="W958" s="152" t="s">
        <v>1394</v>
      </c>
      <c r="X958" s="9" t="s">
        <v>11912</v>
      </c>
    </row>
    <row r="959" spans="1:1967" s="547" customFormat="1" ht="102" customHeight="1">
      <c r="A959" s="9" t="s">
        <v>11909</v>
      </c>
      <c r="B959" s="100" t="s">
        <v>97</v>
      </c>
      <c r="C959" s="111" t="s">
        <v>11910</v>
      </c>
      <c r="D959" s="111" t="s">
        <v>1133</v>
      </c>
      <c r="E959" s="111" t="s">
        <v>11911</v>
      </c>
      <c r="F959" s="3"/>
      <c r="G959" s="3" t="s">
        <v>385</v>
      </c>
      <c r="H959" s="20">
        <v>1</v>
      </c>
      <c r="I959" s="114">
        <v>470000000</v>
      </c>
      <c r="J959" s="21" t="s">
        <v>1314</v>
      </c>
      <c r="K959" s="19" t="s">
        <v>2075</v>
      </c>
      <c r="L959" s="137" t="s">
        <v>11555</v>
      </c>
      <c r="M959" s="140" t="s">
        <v>383</v>
      </c>
      <c r="N959" s="346" t="s">
        <v>2084</v>
      </c>
      <c r="O959" s="3" t="s">
        <v>1366</v>
      </c>
      <c r="P959" s="7" t="s">
        <v>1338</v>
      </c>
      <c r="Q959" s="3" t="s">
        <v>1186</v>
      </c>
      <c r="R959" s="24">
        <v>5121</v>
      </c>
      <c r="S959" s="19">
        <v>1048</v>
      </c>
      <c r="T959" s="83">
        <f t="shared" ref="T959" si="380">R959*S959</f>
        <v>5366808</v>
      </c>
      <c r="U959" s="83">
        <f t="shared" ref="U959" si="381">T959*1.12</f>
        <v>6010824.9600000009</v>
      </c>
      <c r="V959" s="9" t="s">
        <v>1325</v>
      </c>
      <c r="W959" s="152" t="s">
        <v>1394</v>
      </c>
      <c r="X959" s="9"/>
    </row>
    <row r="960" spans="1:1967" s="547" customFormat="1" ht="102" customHeight="1">
      <c r="A960" s="9" t="s">
        <v>6644</v>
      </c>
      <c r="B960" s="100" t="s">
        <v>97</v>
      </c>
      <c r="C960" s="111" t="s">
        <v>1132</v>
      </c>
      <c r="D960" s="111" t="s">
        <v>1133</v>
      </c>
      <c r="E960" s="111" t="s">
        <v>1134</v>
      </c>
      <c r="F960" s="3"/>
      <c r="G960" s="3" t="s">
        <v>385</v>
      </c>
      <c r="H960" s="20">
        <v>1</v>
      </c>
      <c r="I960" s="114">
        <v>470000000</v>
      </c>
      <c r="J960" s="21" t="s">
        <v>1314</v>
      </c>
      <c r="K960" s="19" t="s">
        <v>2075</v>
      </c>
      <c r="L960" s="137" t="s">
        <v>3397</v>
      </c>
      <c r="M960" s="140" t="s">
        <v>383</v>
      </c>
      <c r="N960" s="346" t="s">
        <v>2084</v>
      </c>
      <c r="O960" s="3" t="s">
        <v>1366</v>
      </c>
      <c r="P960" s="7" t="s">
        <v>1338</v>
      </c>
      <c r="Q960" s="3" t="s">
        <v>1186</v>
      </c>
      <c r="R960" s="24">
        <v>1785</v>
      </c>
      <c r="S960" s="19">
        <v>2293</v>
      </c>
      <c r="T960" s="83">
        <v>0</v>
      </c>
      <c r="U960" s="83">
        <f t="shared" si="379"/>
        <v>0</v>
      </c>
      <c r="V960" s="9" t="s">
        <v>1325</v>
      </c>
      <c r="W960" s="152" t="s">
        <v>1394</v>
      </c>
      <c r="X960" s="9" t="s">
        <v>11914</v>
      </c>
    </row>
    <row r="961" spans="1:24" s="547" customFormat="1" ht="102" customHeight="1">
      <c r="A961" s="9" t="s">
        <v>11913</v>
      </c>
      <c r="B961" s="100" t="s">
        <v>97</v>
      </c>
      <c r="C961" s="111" t="s">
        <v>1132</v>
      </c>
      <c r="D961" s="111" t="s">
        <v>1133</v>
      </c>
      <c r="E961" s="111" t="s">
        <v>1134</v>
      </c>
      <c r="F961" s="3"/>
      <c r="G961" s="3" t="s">
        <v>385</v>
      </c>
      <c r="H961" s="20">
        <v>1</v>
      </c>
      <c r="I961" s="114">
        <v>470000000</v>
      </c>
      <c r="J961" s="21" t="s">
        <v>1314</v>
      </c>
      <c r="K961" s="19" t="s">
        <v>2075</v>
      </c>
      <c r="L961" s="137" t="s">
        <v>11555</v>
      </c>
      <c r="M961" s="140" t="s">
        <v>383</v>
      </c>
      <c r="N961" s="346" t="s">
        <v>2084</v>
      </c>
      <c r="O961" s="3" t="s">
        <v>1366</v>
      </c>
      <c r="P961" s="7" t="s">
        <v>1338</v>
      </c>
      <c r="Q961" s="3" t="s">
        <v>1186</v>
      </c>
      <c r="R961" s="24">
        <v>1338</v>
      </c>
      <c r="S961" s="19">
        <v>2293</v>
      </c>
      <c r="T961" s="83">
        <f t="shared" ref="T961" si="382">R961*S961</f>
        <v>3068034</v>
      </c>
      <c r="U961" s="83">
        <f t="shared" ref="U961" si="383">T961*1.12</f>
        <v>3436198.0800000005</v>
      </c>
      <c r="V961" s="9" t="s">
        <v>1325</v>
      </c>
      <c r="W961" s="152" t="s">
        <v>1394</v>
      </c>
      <c r="X961" s="9"/>
    </row>
    <row r="962" spans="1:24" s="547" customFormat="1" ht="102" customHeight="1">
      <c r="A962" s="9" t="s">
        <v>6645</v>
      </c>
      <c r="B962" s="100" t="s">
        <v>97</v>
      </c>
      <c r="C962" s="111" t="s">
        <v>1135</v>
      </c>
      <c r="D962" s="111" t="s">
        <v>1133</v>
      </c>
      <c r="E962" s="111" t="s">
        <v>1136</v>
      </c>
      <c r="F962" s="3"/>
      <c r="G962" s="3" t="s">
        <v>385</v>
      </c>
      <c r="H962" s="20">
        <v>1</v>
      </c>
      <c r="I962" s="114">
        <v>470000000</v>
      </c>
      <c r="J962" s="21" t="s">
        <v>1314</v>
      </c>
      <c r="K962" s="19" t="s">
        <v>2075</v>
      </c>
      <c r="L962" s="137" t="s">
        <v>3397</v>
      </c>
      <c r="M962" s="140" t="s">
        <v>383</v>
      </c>
      <c r="N962" s="346" t="s">
        <v>2084</v>
      </c>
      <c r="O962" s="3" t="s">
        <v>1366</v>
      </c>
      <c r="P962" s="7" t="s">
        <v>1338</v>
      </c>
      <c r="Q962" s="3" t="s">
        <v>1186</v>
      </c>
      <c r="R962" s="24">
        <v>3926</v>
      </c>
      <c r="S962" s="19">
        <v>7280</v>
      </c>
      <c r="T962" s="83">
        <v>0</v>
      </c>
      <c r="U962" s="83">
        <f t="shared" si="379"/>
        <v>0</v>
      </c>
      <c r="V962" s="9" t="s">
        <v>1325</v>
      </c>
      <c r="W962" s="152" t="s">
        <v>1394</v>
      </c>
      <c r="X962" s="9" t="s">
        <v>11914</v>
      </c>
    </row>
    <row r="963" spans="1:24" s="547" customFormat="1" ht="102" customHeight="1">
      <c r="A963" s="9" t="s">
        <v>11915</v>
      </c>
      <c r="B963" s="100" t="s">
        <v>97</v>
      </c>
      <c r="C963" s="111" t="s">
        <v>1135</v>
      </c>
      <c r="D963" s="111" t="s">
        <v>1133</v>
      </c>
      <c r="E963" s="111" t="s">
        <v>1136</v>
      </c>
      <c r="F963" s="3"/>
      <c r="G963" s="3" t="s">
        <v>385</v>
      </c>
      <c r="H963" s="20">
        <v>1</v>
      </c>
      <c r="I963" s="114">
        <v>470000000</v>
      </c>
      <c r="J963" s="21" t="s">
        <v>1314</v>
      </c>
      <c r="K963" s="19" t="s">
        <v>2075</v>
      </c>
      <c r="L963" s="137" t="s">
        <v>11555</v>
      </c>
      <c r="M963" s="140" t="s">
        <v>383</v>
      </c>
      <c r="N963" s="346" t="s">
        <v>2084</v>
      </c>
      <c r="O963" s="3" t="s">
        <v>1366</v>
      </c>
      <c r="P963" s="7" t="s">
        <v>1338</v>
      </c>
      <c r="Q963" s="3" t="s">
        <v>1186</v>
      </c>
      <c r="R963" s="24">
        <v>3599</v>
      </c>
      <c r="S963" s="19">
        <v>7280</v>
      </c>
      <c r="T963" s="83">
        <f t="shared" ref="T963" si="384">R963*S963</f>
        <v>26200720</v>
      </c>
      <c r="U963" s="83">
        <f t="shared" ref="U963" si="385">T963*1.12</f>
        <v>29344806.400000002</v>
      </c>
      <c r="V963" s="9" t="s">
        <v>1325</v>
      </c>
      <c r="W963" s="152" t="s">
        <v>1394</v>
      </c>
      <c r="X963" s="9"/>
    </row>
    <row r="964" spans="1:24" s="547" customFormat="1" ht="102" customHeight="1">
      <c r="A964" s="9" t="s">
        <v>6646</v>
      </c>
      <c r="B964" s="100" t="s">
        <v>97</v>
      </c>
      <c r="C964" s="111" t="s">
        <v>1139</v>
      </c>
      <c r="D964" s="111" t="s">
        <v>1140</v>
      </c>
      <c r="E964" s="111" t="s">
        <v>1141</v>
      </c>
      <c r="F964" s="3"/>
      <c r="G964" s="3" t="s">
        <v>385</v>
      </c>
      <c r="H964" s="20">
        <v>1</v>
      </c>
      <c r="I964" s="114">
        <v>470000000</v>
      </c>
      <c r="J964" s="21" t="s">
        <v>1314</v>
      </c>
      <c r="K964" s="19" t="s">
        <v>2075</v>
      </c>
      <c r="L964" s="137" t="s">
        <v>3397</v>
      </c>
      <c r="M964" s="140" t="s">
        <v>383</v>
      </c>
      <c r="N964" s="346" t="s">
        <v>2084</v>
      </c>
      <c r="O964" s="3" t="s">
        <v>1366</v>
      </c>
      <c r="P964" s="7" t="s">
        <v>1338</v>
      </c>
      <c r="Q964" s="3" t="s">
        <v>1186</v>
      </c>
      <c r="R964" s="42">
        <v>38</v>
      </c>
      <c r="S964" s="19">
        <v>10756</v>
      </c>
      <c r="T964" s="83">
        <v>0</v>
      </c>
      <c r="U964" s="83">
        <f t="shared" si="379"/>
        <v>0</v>
      </c>
      <c r="V964" s="9" t="s">
        <v>1325</v>
      </c>
      <c r="W964" s="152" t="s">
        <v>1394</v>
      </c>
      <c r="X964" s="9" t="s">
        <v>9042</v>
      </c>
    </row>
    <row r="965" spans="1:24" s="547" customFormat="1" ht="102" customHeight="1">
      <c r="A965" s="9" t="s">
        <v>12499</v>
      </c>
      <c r="B965" s="100" t="s">
        <v>97</v>
      </c>
      <c r="C965" s="111" t="s">
        <v>1139</v>
      </c>
      <c r="D965" s="111" t="s">
        <v>1140</v>
      </c>
      <c r="E965" s="111" t="s">
        <v>1141</v>
      </c>
      <c r="F965" s="3"/>
      <c r="G965" s="3" t="s">
        <v>385</v>
      </c>
      <c r="H965" s="20">
        <v>1</v>
      </c>
      <c r="I965" s="114">
        <v>470000000</v>
      </c>
      <c r="J965" s="21" t="s">
        <v>1314</v>
      </c>
      <c r="K965" s="19" t="s">
        <v>2075</v>
      </c>
      <c r="L965" s="137" t="s">
        <v>3397</v>
      </c>
      <c r="M965" s="140" t="s">
        <v>383</v>
      </c>
      <c r="N965" s="346" t="s">
        <v>2084</v>
      </c>
      <c r="O965" s="3" t="s">
        <v>1366</v>
      </c>
      <c r="P965" s="7" t="s">
        <v>1338</v>
      </c>
      <c r="Q965" s="3" t="s">
        <v>1186</v>
      </c>
      <c r="R965" s="42">
        <v>38</v>
      </c>
      <c r="S965" s="19">
        <v>9160</v>
      </c>
      <c r="T965" s="83">
        <f t="shared" ref="T965" si="386">R965*S965</f>
        <v>348080</v>
      </c>
      <c r="U965" s="83">
        <f t="shared" ref="U965" si="387">T965*1.12</f>
        <v>389849.60000000003</v>
      </c>
      <c r="V965" s="9" t="s">
        <v>1325</v>
      </c>
      <c r="W965" s="152" t="s">
        <v>1394</v>
      </c>
      <c r="X965" s="9"/>
    </row>
    <row r="966" spans="1:24" s="547" customFormat="1" ht="102" customHeight="1">
      <c r="A966" s="9" t="s">
        <v>6647</v>
      </c>
      <c r="B966" s="100" t="s">
        <v>97</v>
      </c>
      <c r="C966" s="111" t="s">
        <v>1142</v>
      </c>
      <c r="D966" s="111" t="s">
        <v>1140</v>
      </c>
      <c r="E966" s="111" t="s">
        <v>1143</v>
      </c>
      <c r="F966" s="3"/>
      <c r="G966" s="3" t="s">
        <v>385</v>
      </c>
      <c r="H966" s="20">
        <v>1</v>
      </c>
      <c r="I966" s="114">
        <v>470000000</v>
      </c>
      <c r="J966" s="21" t="s">
        <v>1314</v>
      </c>
      <c r="K966" s="19" t="s">
        <v>2075</v>
      </c>
      <c r="L966" s="137" t="s">
        <v>3397</v>
      </c>
      <c r="M966" s="140" t="s">
        <v>383</v>
      </c>
      <c r="N966" s="346" t="s">
        <v>2084</v>
      </c>
      <c r="O966" s="3" t="s">
        <v>1366</v>
      </c>
      <c r="P966" s="7" t="s">
        <v>1338</v>
      </c>
      <c r="Q966" s="3" t="s">
        <v>1186</v>
      </c>
      <c r="R966" s="42">
        <v>88</v>
      </c>
      <c r="S966" s="19">
        <v>19245</v>
      </c>
      <c r="T966" s="83">
        <v>0</v>
      </c>
      <c r="U966" s="83">
        <f t="shared" si="379"/>
        <v>0</v>
      </c>
      <c r="V966" s="9" t="s">
        <v>1325</v>
      </c>
      <c r="W966" s="152" t="s">
        <v>1394</v>
      </c>
      <c r="X966" s="9" t="s">
        <v>9042</v>
      </c>
    </row>
    <row r="967" spans="1:24" s="547" customFormat="1" ht="102" customHeight="1">
      <c r="A967" s="9" t="s">
        <v>12500</v>
      </c>
      <c r="B967" s="100" t="s">
        <v>97</v>
      </c>
      <c r="C967" s="111" t="s">
        <v>1142</v>
      </c>
      <c r="D967" s="111" t="s">
        <v>1140</v>
      </c>
      <c r="E967" s="111" t="s">
        <v>1143</v>
      </c>
      <c r="F967" s="3"/>
      <c r="G967" s="3" t="s">
        <v>385</v>
      </c>
      <c r="H967" s="20">
        <v>1</v>
      </c>
      <c r="I967" s="114">
        <v>470000000</v>
      </c>
      <c r="J967" s="21" t="s">
        <v>1314</v>
      </c>
      <c r="K967" s="19" t="s">
        <v>2075</v>
      </c>
      <c r="L967" s="137" t="s">
        <v>3397</v>
      </c>
      <c r="M967" s="140" t="s">
        <v>383</v>
      </c>
      <c r="N967" s="346" t="s">
        <v>2084</v>
      </c>
      <c r="O967" s="3" t="s">
        <v>1366</v>
      </c>
      <c r="P967" s="7" t="s">
        <v>1338</v>
      </c>
      <c r="Q967" s="3" t="s">
        <v>1186</v>
      </c>
      <c r="R967" s="42">
        <v>88</v>
      </c>
      <c r="S967" s="19">
        <v>16850</v>
      </c>
      <c r="T967" s="83">
        <f t="shared" ref="T967" si="388">R967*S967</f>
        <v>1482800</v>
      </c>
      <c r="U967" s="83">
        <f t="shared" ref="U967" si="389">T967*1.12</f>
        <v>1660736.0000000002</v>
      </c>
      <c r="V967" s="9" t="s">
        <v>1325</v>
      </c>
      <c r="W967" s="152" t="s">
        <v>1394</v>
      </c>
      <c r="X967" s="9"/>
    </row>
    <row r="968" spans="1:24" s="547" customFormat="1" ht="102" customHeight="1">
      <c r="A968" s="9" t="s">
        <v>6648</v>
      </c>
      <c r="B968" s="100" t="s">
        <v>97</v>
      </c>
      <c r="C968" s="111" t="s">
        <v>1144</v>
      </c>
      <c r="D968" s="111" t="s">
        <v>1140</v>
      </c>
      <c r="E968" s="111" t="s">
        <v>1145</v>
      </c>
      <c r="F968" s="9"/>
      <c r="G968" s="3" t="s">
        <v>385</v>
      </c>
      <c r="H968" s="20">
        <v>1</v>
      </c>
      <c r="I968" s="114">
        <v>470000000</v>
      </c>
      <c r="J968" s="21" t="s">
        <v>1314</v>
      </c>
      <c r="K968" s="19" t="s">
        <v>2075</v>
      </c>
      <c r="L968" s="137" t="s">
        <v>3397</v>
      </c>
      <c r="M968" s="140" t="s">
        <v>383</v>
      </c>
      <c r="N968" s="346" t="s">
        <v>2084</v>
      </c>
      <c r="O968" s="3" t="s">
        <v>1366</v>
      </c>
      <c r="P968" s="7" t="s">
        <v>1338</v>
      </c>
      <c r="Q968" s="3" t="s">
        <v>1186</v>
      </c>
      <c r="R968" s="88">
        <v>12</v>
      </c>
      <c r="S968" s="19">
        <v>12830</v>
      </c>
      <c r="T968" s="83">
        <v>0</v>
      </c>
      <c r="U968" s="83">
        <f t="shared" si="379"/>
        <v>0</v>
      </c>
      <c r="V968" s="9" t="s">
        <v>1325</v>
      </c>
      <c r="W968" s="152" t="s">
        <v>1394</v>
      </c>
      <c r="X968" s="9" t="s">
        <v>9042</v>
      </c>
    </row>
    <row r="969" spans="1:24" s="547" customFormat="1" ht="102" customHeight="1">
      <c r="A969" s="9" t="s">
        <v>12501</v>
      </c>
      <c r="B969" s="100" t="s">
        <v>97</v>
      </c>
      <c r="C969" s="111" t="s">
        <v>1144</v>
      </c>
      <c r="D969" s="111" t="s">
        <v>1140</v>
      </c>
      <c r="E969" s="111" t="s">
        <v>1145</v>
      </c>
      <c r="F969" s="9"/>
      <c r="G969" s="3" t="s">
        <v>385</v>
      </c>
      <c r="H969" s="20">
        <v>1</v>
      </c>
      <c r="I969" s="114">
        <v>470000000</v>
      </c>
      <c r="J969" s="21" t="s">
        <v>1314</v>
      </c>
      <c r="K969" s="19" t="s">
        <v>2075</v>
      </c>
      <c r="L969" s="137" t="s">
        <v>3397</v>
      </c>
      <c r="M969" s="140" t="s">
        <v>383</v>
      </c>
      <c r="N969" s="346" t="s">
        <v>2084</v>
      </c>
      <c r="O969" s="3" t="s">
        <v>1366</v>
      </c>
      <c r="P969" s="7" t="s">
        <v>1338</v>
      </c>
      <c r="Q969" s="3" t="s">
        <v>1186</v>
      </c>
      <c r="R969" s="88">
        <v>12</v>
      </c>
      <c r="S969" s="19">
        <v>11150</v>
      </c>
      <c r="T969" s="83">
        <f t="shared" ref="T969" si="390">R969*S969</f>
        <v>133800</v>
      </c>
      <c r="U969" s="83">
        <f t="shared" ref="U969" si="391">T969*1.12</f>
        <v>149856</v>
      </c>
      <c r="V969" s="9" t="s">
        <v>1325</v>
      </c>
      <c r="W969" s="152" t="s">
        <v>1394</v>
      </c>
      <c r="X969" s="9"/>
    </row>
    <row r="970" spans="1:24" s="547" customFormat="1" ht="102" customHeight="1">
      <c r="A970" s="9" t="s">
        <v>6649</v>
      </c>
      <c r="B970" s="100" t="s">
        <v>97</v>
      </c>
      <c r="C970" s="111" t="s">
        <v>1146</v>
      </c>
      <c r="D970" s="111" t="s">
        <v>1140</v>
      </c>
      <c r="E970" s="111" t="s">
        <v>1147</v>
      </c>
      <c r="F970" s="3"/>
      <c r="G970" s="3" t="s">
        <v>385</v>
      </c>
      <c r="H970" s="20">
        <v>1</v>
      </c>
      <c r="I970" s="114">
        <v>470000000</v>
      </c>
      <c r="J970" s="21" t="s">
        <v>1314</v>
      </c>
      <c r="K970" s="19" t="s">
        <v>2075</v>
      </c>
      <c r="L970" s="137" t="s">
        <v>3397</v>
      </c>
      <c r="M970" s="140" t="s">
        <v>383</v>
      </c>
      <c r="N970" s="346" t="s">
        <v>2084</v>
      </c>
      <c r="O970" s="3" t="s">
        <v>1366</v>
      </c>
      <c r="P970" s="7" t="s">
        <v>1338</v>
      </c>
      <c r="Q970" s="3" t="s">
        <v>1186</v>
      </c>
      <c r="R970" s="42">
        <v>298</v>
      </c>
      <c r="S970" s="92">
        <v>19028</v>
      </c>
      <c r="T970" s="317">
        <v>0</v>
      </c>
      <c r="U970" s="317">
        <f t="shared" si="379"/>
        <v>0</v>
      </c>
      <c r="V970" s="9" t="s">
        <v>1325</v>
      </c>
      <c r="W970" s="152" t="s">
        <v>1394</v>
      </c>
      <c r="X970" s="9" t="s">
        <v>9416</v>
      </c>
    </row>
    <row r="971" spans="1:24" s="547" customFormat="1" ht="102" customHeight="1">
      <c r="A971" s="9" t="s">
        <v>10802</v>
      </c>
      <c r="B971" s="100" t="s">
        <v>97</v>
      </c>
      <c r="C971" s="111" t="s">
        <v>1146</v>
      </c>
      <c r="D971" s="111" t="s">
        <v>1140</v>
      </c>
      <c r="E971" s="111" t="s">
        <v>1147</v>
      </c>
      <c r="F971" s="3"/>
      <c r="G971" s="3" t="s">
        <v>385</v>
      </c>
      <c r="H971" s="20">
        <v>1</v>
      </c>
      <c r="I971" s="114">
        <v>470000000</v>
      </c>
      <c r="J971" s="21" t="s">
        <v>1314</v>
      </c>
      <c r="K971" s="19" t="s">
        <v>10489</v>
      </c>
      <c r="L971" s="137" t="s">
        <v>3397</v>
      </c>
      <c r="M971" s="140" t="s">
        <v>383</v>
      </c>
      <c r="N971" s="346" t="s">
        <v>2084</v>
      </c>
      <c r="O971" s="3" t="s">
        <v>1366</v>
      </c>
      <c r="P971" s="7" t="s">
        <v>1338</v>
      </c>
      <c r="Q971" s="3" t="s">
        <v>1186</v>
      </c>
      <c r="R971" s="42">
        <v>249</v>
      </c>
      <c r="S971" s="92">
        <v>19028</v>
      </c>
      <c r="T971" s="317">
        <f>R971*S971</f>
        <v>4737972</v>
      </c>
      <c r="U971" s="317">
        <f t="shared" si="379"/>
        <v>5306528.6400000006</v>
      </c>
      <c r="V971" s="9" t="s">
        <v>1325</v>
      </c>
      <c r="W971" s="152" t="s">
        <v>1394</v>
      </c>
      <c r="X971" s="9"/>
    </row>
    <row r="972" spans="1:24" s="547" customFormat="1" ht="102" customHeight="1">
      <c r="A972" s="9" t="s">
        <v>6650</v>
      </c>
      <c r="B972" s="100" t="s">
        <v>97</v>
      </c>
      <c r="C972" s="111" t="s">
        <v>1148</v>
      </c>
      <c r="D972" s="111" t="s">
        <v>1140</v>
      </c>
      <c r="E972" s="111" t="s">
        <v>1149</v>
      </c>
      <c r="F972" s="3"/>
      <c r="G972" s="3" t="s">
        <v>385</v>
      </c>
      <c r="H972" s="20">
        <v>1</v>
      </c>
      <c r="I972" s="114">
        <v>470000000</v>
      </c>
      <c r="J972" s="21" t="s">
        <v>1314</v>
      </c>
      <c r="K972" s="19" t="s">
        <v>2075</v>
      </c>
      <c r="L972" s="137" t="s">
        <v>3397</v>
      </c>
      <c r="M972" s="140" t="s">
        <v>383</v>
      </c>
      <c r="N972" s="346" t="s">
        <v>2084</v>
      </c>
      <c r="O972" s="3" t="s">
        <v>1366</v>
      </c>
      <c r="P972" s="7" t="s">
        <v>1338</v>
      </c>
      <c r="Q972" s="3" t="s">
        <v>1186</v>
      </c>
      <c r="R972" s="42">
        <v>28</v>
      </c>
      <c r="S972" s="92">
        <v>28542</v>
      </c>
      <c r="T972" s="317">
        <v>0</v>
      </c>
      <c r="U972" s="317">
        <f t="shared" si="379"/>
        <v>0</v>
      </c>
      <c r="V972" s="9" t="s">
        <v>1325</v>
      </c>
      <c r="W972" s="152" t="s">
        <v>1394</v>
      </c>
      <c r="X972" s="9" t="s">
        <v>9416</v>
      </c>
    </row>
    <row r="973" spans="1:24" s="547" customFormat="1" ht="102" customHeight="1">
      <c r="A973" s="9" t="s">
        <v>10803</v>
      </c>
      <c r="B973" s="100" t="s">
        <v>97</v>
      </c>
      <c r="C973" s="111" t="s">
        <v>1148</v>
      </c>
      <c r="D973" s="111" t="s">
        <v>1140</v>
      </c>
      <c r="E973" s="111" t="s">
        <v>1149</v>
      </c>
      <c r="F973" s="3"/>
      <c r="G973" s="3" t="s">
        <v>385</v>
      </c>
      <c r="H973" s="20">
        <v>1</v>
      </c>
      <c r="I973" s="114">
        <v>470000000</v>
      </c>
      <c r="J973" s="21" t="s">
        <v>1314</v>
      </c>
      <c r="K973" s="19" t="s">
        <v>10489</v>
      </c>
      <c r="L973" s="137" t="s">
        <v>3397</v>
      </c>
      <c r="M973" s="140" t="s">
        <v>383</v>
      </c>
      <c r="N973" s="346" t="s">
        <v>2084</v>
      </c>
      <c r="O973" s="3" t="s">
        <v>1366</v>
      </c>
      <c r="P973" s="7" t="s">
        <v>1338</v>
      </c>
      <c r="Q973" s="3" t="s">
        <v>1186</v>
      </c>
      <c r="R973" s="42">
        <v>138</v>
      </c>
      <c r="S973" s="92">
        <v>28542</v>
      </c>
      <c r="T973" s="317">
        <f>R973*S973</f>
        <v>3938796</v>
      </c>
      <c r="U973" s="317">
        <f t="shared" si="379"/>
        <v>4411451.5200000005</v>
      </c>
      <c r="V973" s="9" t="s">
        <v>1325</v>
      </c>
      <c r="W973" s="152" t="s">
        <v>1394</v>
      </c>
      <c r="X973" s="9"/>
    </row>
    <row r="974" spans="1:24" s="547" customFormat="1" ht="102" customHeight="1">
      <c r="A974" s="9" t="s">
        <v>6651</v>
      </c>
      <c r="B974" s="100" t="s">
        <v>97</v>
      </c>
      <c r="C974" s="111" t="s">
        <v>1150</v>
      </c>
      <c r="D974" s="111" t="s">
        <v>1151</v>
      </c>
      <c r="E974" s="111" t="s">
        <v>1152</v>
      </c>
      <c r="F974" s="117"/>
      <c r="G974" s="3" t="s">
        <v>385</v>
      </c>
      <c r="H974" s="20">
        <v>1</v>
      </c>
      <c r="I974" s="114">
        <v>470000000</v>
      </c>
      <c r="J974" s="21" t="s">
        <v>1314</v>
      </c>
      <c r="K974" s="19" t="s">
        <v>2075</v>
      </c>
      <c r="L974" s="137" t="s">
        <v>3397</v>
      </c>
      <c r="M974" s="140" t="s">
        <v>383</v>
      </c>
      <c r="N974" s="346" t="s">
        <v>2084</v>
      </c>
      <c r="O974" s="3" t="s">
        <v>1366</v>
      </c>
      <c r="P974" s="7" t="s">
        <v>1338</v>
      </c>
      <c r="Q974" s="3" t="s">
        <v>1186</v>
      </c>
      <c r="R974" s="88">
        <v>38</v>
      </c>
      <c r="S974" s="25">
        <v>7420</v>
      </c>
      <c r="T974" s="83">
        <v>0</v>
      </c>
      <c r="U974" s="83">
        <f t="shared" si="379"/>
        <v>0</v>
      </c>
      <c r="V974" s="9" t="s">
        <v>1325</v>
      </c>
      <c r="W974" s="152" t="s">
        <v>1394</v>
      </c>
      <c r="X974" s="9" t="s">
        <v>9042</v>
      </c>
    </row>
    <row r="975" spans="1:24" s="547" customFormat="1" ht="102" customHeight="1">
      <c r="A975" s="9" t="s">
        <v>12502</v>
      </c>
      <c r="B975" s="100" t="s">
        <v>97</v>
      </c>
      <c r="C975" s="111" t="s">
        <v>1150</v>
      </c>
      <c r="D975" s="111" t="s">
        <v>1151</v>
      </c>
      <c r="E975" s="111" t="s">
        <v>1152</v>
      </c>
      <c r="F975" s="117"/>
      <c r="G975" s="3" t="s">
        <v>385</v>
      </c>
      <c r="H975" s="20">
        <v>1</v>
      </c>
      <c r="I975" s="114">
        <v>470000000</v>
      </c>
      <c r="J975" s="21" t="s">
        <v>1314</v>
      </c>
      <c r="K975" s="19" t="s">
        <v>2075</v>
      </c>
      <c r="L975" s="137" t="s">
        <v>3397</v>
      </c>
      <c r="M975" s="140" t="s">
        <v>383</v>
      </c>
      <c r="N975" s="346" t="s">
        <v>2084</v>
      </c>
      <c r="O975" s="3" t="s">
        <v>1366</v>
      </c>
      <c r="P975" s="7" t="s">
        <v>1338</v>
      </c>
      <c r="Q975" s="3" t="s">
        <v>1186</v>
      </c>
      <c r="R975" s="88">
        <v>38</v>
      </c>
      <c r="S975" s="25">
        <v>6130</v>
      </c>
      <c r="T975" s="83">
        <f t="shared" ref="T975" si="392">R975*S975</f>
        <v>232940</v>
      </c>
      <c r="U975" s="83">
        <f t="shared" ref="U975" si="393">T975*1.12</f>
        <v>260892.80000000002</v>
      </c>
      <c r="V975" s="9" t="s">
        <v>1325</v>
      </c>
      <c r="W975" s="152" t="s">
        <v>1394</v>
      </c>
      <c r="X975" s="9"/>
    </row>
    <row r="976" spans="1:24" s="547" customFormat="1" ht="102" customHeight="1">
      <c r="A976" s="9" t="s">
        <v>6652</v>
      </c>
      <c r="B976" s="100" t="s">
        <v>97</v>
      </c>
      <c r="C976" s="111" t="s">
        <v>1153</v>
      </c>
      <c r="D976" s="111" t="s">
        <v>1151</v>
      </c>
      <c r="E976" s="111" t="s">
        <v>1154</v>
      </c>
      <c r="F976" s="117"/>
      <c r="G976" s="3" t="s">
        <v>385</v>
      </c>
      <c r="H976" s="20">
        <v>1</v>
      </c>
      <c r="I976" s="114">
        <v>470000000</v>
      </c>
      <c r="J976" s="21" t="s">
        <v>1314</v>
      </c>
      <c r="K976" s="19" t="s">
        <v>2075</v>
      </c>
      <c r="L976" s="137" t="s">
        <v>3397</v>
      </c>
      <c r="M976" s="140" t="s">
        <v>383</v>
      </c>
      <c r="N976" s="346" t="s">
        <v>2084</v>
      </c>
      <c r="O976" s="3" t="s">
        <v>1366</v>
      </c>
      <c r="P976" s="7" t="s">
        <v>1338</v>
      </c>
      <c r="Q976" s="3" t="s">
        <v>1186</v>
      </c>
      <c r="R976" s="88">
        <v>79</v>
      </c>
      <c r="S976" s="25">
        <v>17111</v>
      </c>
      <c r="T976" s="83">
        <v>0</v>
      </c>
      <c r="U976" s="83">
        <f t="shared" si="379"/>
        <v>0</v>
      </c>
      <c r="V976" s="9" t="s">
        <v>1325</v>
      </c>
      <c r="W976" s="152" t="s">
        <v>1394</v>
      </c>
      <c r="X976" s="9" t="s">
        <v>9042</v>
      </c>
    </row>
    <row r="977" spans="1:1967" s="547" customFormat="1" ht="102" customHeight="1">
      <c r="A977" s="9" t="s">
        <v>12503</v>
      </c>
      <c r="B977" s="100" t="s">
        <v>97</v>
      </c>
      <c r="C977" s="111" t="s">
        <v>1153</v>
      </c>
      <c r="D977" s="111" t="s">
        <v>1151</v>
      </c>
      <c r="E977" s="111" t="s">
        <v>1154</v>
      </c>
      <c r="F977" s="117"/>
      <c r="G977" s="3" t="s">
        <v>385</v>
      </c>
      <c r="H977" s="20">
        <v>1</v>
      </c>
      <c r="I977" s="114">
        <v>470000000</v>
      </c>
      <c r="J977" s="21" t="s">
        <v>1314</v>
      </c>
      <c r="K977" s="19" t="s">
        <v>2075</v>
      </c>
      <c r="L977" s="137" t="s">
        <v>3397</v>
      </c>
      <c r="M977" s="140" t="s">
        <v>383</v>
      </c>
      <c r="N977" s="346" t="s">
        <v>2084</v>
      </c>
      <c r="O977" s="3" t="s">
        <v>1366</v>
      </c>
      <c r="P977" s="7" t="s">
        <v>1338</v>
      </c>
      <c r="Q977" s="3" t="s">
        <v>1186</v>
      </c>
      <c r="R977" s="88">
        <v>79</v>
      </c>
      <c r="S977" s="25">
        <v>15400</v>
      </c>
      <c r="T977" s="83">
        <f t="shared" ref="T977" si="394">R977*S977</f>
        <v>1216600</v>
      </c>
      <c r="U977" s="83">
        <f t="shared" ref="U977" si="395">T977*1.12</f>
        <v>1362592.0000000002</v>
      </c>
      <c r="V977" s="9" t="s">
        <v>1325</v>
      </c>
      <c r="W977" s="152" t="s">
        <v>1394</v>
      </c>
      <c r="X977" s="9"/>
    </row>
    <row r="978" spans="1:1967" s="547" customFormat="1" ht="102" customHeight="1">
      <c r="A978" s="9" t="s">
        <v>6653</v>
      </c>
      <c r="B978" s="100" t="s">
        <v>97</v>
      </c>
      <c r="C978" s="111" t="s">
        <v>1155</v>
      </c>
      <c r="D978" s="111" t="s">
        <v>1151</v>
      </c>
      <c r="E978" s="111" t="s">
        <v>1156</v>
      </c>
      <c r="F978" s="117"/>
      <c r="G978" s="3" t="s">
        <v>385</v>
      </c>
      <c r="H978" s="20">
        <v>1</v>
      </c>
      <c r="I978" s="114">
        <v>470000000</v>
      </c>
      <c r="J978" s="21" t="s">
        <v>1314</v>
      </c>
      <c r="K978" s="19" t="s">
        <v>2075</v>
      </c>
      <c r="L978" s="137" t="s">
        <v>3397</v>
      </c>
      <c r="M978" s="140" t="s">
        <v>383</v>
      </c>
      <c r="N978" s="346" t="s">
        <v>2084</v>
      </c>
      <c r="O978" s="3" t="s">
        <v>1366</v>
      </c>
      <c r="P978" s="7" t="s">
        <v>1338</v>
      </c>
      <c r="Q978" s="3" t="s">
        <v>1186</v>
      </c>
      <c r="R978" s="88">
        <v>118</v>
      </c>
      <c r="S978" s="477">
        <v>25371</v>
      </c>
      <c r="T978" s="317">
        <v>0</v>
      </c>
      <c r="U978" s="317">
        <f t="shared" si="379"/>
        <v>0</v>
      </c>
      <c r="V978" s="9" t="s">
        <v>1325</v>
      </c>
      <c r="W978" s="152" t="s">
        <v>1394</v>
      </c>
      <c r="X978" s="9" t="s">
        <v>9416</v>
      </c>
    </row>
    <row r="979" spans="1:1967" s="547" customFormat="1" ht="102" customHeight="1">
      <c r="A979" s="416" t="s">
        <v>10804</v>
      </c>
      <c r="B979" s="417" t="s">
        <v>97</v>
      </c>
      <c r="C979" s="428" t="s">
        <v>1155</v>
      </c>
      <c r="D979" s="428" t="s">
        <v>1151</v>
      </c>
      <c r="E979" s="428" t="s">
        <v>1156</v>
      </c>
      <c r="F979" s="437"/>
      <c r="G979" s="418" t="s">
        <v>385</v>
      </c>
      <c r="H979" s="420">
        <v>1</v>
      </c>
      <c r="I979" s="435">
        <v>470000000</v>
      </c>
      <c r="J979" s="421" t="s">
        <v>1314</v>
      </c>
      <c r="K979" s="430" t="s">
        <v>10489</v>
      </c>
      <c r="L979" s="422" t="s">
        <v>3397</v>
      </c>
      <c r="M979" s="423" t="s">
        <v>383</v>
      </c>
      <c r="N979" s="431" t="s">
        <v>2084</v>
      </c>
      <c r="O979" s="418" t="s">
        <v>1366</v>
      </c>
      <c r="P979" s="424" t="s">
        <v>1338</v>
      </c>
      <c r="Q979" s="418" t="s">
        <v>1186</v>
      </c>
      <c r="R979" s="440">
        <v>176</v>
      </c>
      <c r="S979" s="441">
        <v>25371</v>
      </c>
      <c r="T979" s="426">
        <f>R979*S979</f>
        <v>4465296</v>
      </c>
      <c r="U979" s="426">
        <f t="shared" si="379"/>
        <v>5001131.5200000005</v>
      </c>
      <c r="V979" s="416" t="s">
        <v>1325</v>
      </c>
      <c r="W979" s="427" t="s">
        <v>1394</v>
      </c>
      <c r="X979" s="416"/>
    </row>
    <row r="980" spans="1:1967" s="547" customFormat="1" ht="102" customHeight="1">
      <c r="A980" s="9" t="s">
        <v>6654</v>
      </c>
      <c r="B980" s="100" t="s">
        <v>97</v>
      </c>
      <c r="C980" s="111" t="s">
        <v>1157</v>
      </c>
      <c r="D980" s="111" t="s">
        <v>1158</v>
      </c>
      <c r="E980" s="111" t="s">
        <v>1159</v>
      </c>
      <c r="F980" s="117"/>
      <c r="G980" s="3" t="s">
        <v>385</v>
      </c>
      <c r="H980" s="20">
        <v>1</v>
      </c>
      <c r="I980" s="114">
        <v>470000000</v>
      </c>
      <c r="J980" s="21" t="s">
        <v>1314</v>
      </c>
      <c r="K980" s="19" t="s">
        <v>2075</v>
      </c>
      <c r="L980" s="137" t="s">
        <v>3397</v>
      </c>
      <c r="M980" s="140" t="s">
        <v>383</v>
      </c>
      <c r="N980" s="346" t="s">
        <v>2084</v>
      </c>
      <c r="O980" s="3" t="s">
        <v>1366</v>
      </c>
      <c r="P980" s="7" t="s">
        <v>1338</v>
      </c>
      <c r="Q980" s="3" t="s">
        <v>1186</v>
      </c>
      <c r="R980" s="88">
        <v>38</v>
      </c>
      <c r="S980" s="25">
        <v>9489</v>
      </c>
      <c r="T980" s="83">
        <v>0</v>
      </c>
      <c r="U980" s="83">
        <f t="shared" si="379"/>
        <v>0</v>
      </c>
      <c r="V980" s="9" t="s">
        <v>1325</v>
      </c>
      <c r="W980" s="152" t="s">
        <v>1394</v>
      </c>
      <c r="X980" s="9" t="s">
        <v>9042</v>
      </c>
    </row>
    <row r="981" spans="1:1967" s="547" customFormat="1" ht="102" customHeight="1">
      <c r="A981" s="9" t="s">
        <v>12504</v>
      </c>
      <c r="B981" s="100" t="s">
        <v>97</v>
      </c>
      <c r="C981" s="111" t="s">
        <v>1157</v>
      </c>
      <c r="D981" s="111" t="s">
        <v>1158</v>
      </c>
      <c r="E981" s="111" t="s">
        <v>1159</v>
      </c>
      <c r="F981" s="117"/>
      <c r="G981" s="3" t="s">
        <v>385</v>
      </c>
      <c r="H981" s="20">
        <v>1</v>
      </c>
      <c r="I981" s="114">
        <v>470000000</v>
      </c>
      <c r="J981" s="21" t="s">
        <v>1314</v>
      </c>
      <c r="K981" s="19" t="s">
        <v>2075</v>
      </c>
      <c r="L981" s="137" t="s">
        <v>3397</v>
      </c>
      <c r="M981" s="140" t="s">
        <v>383</v>
      </c>
      <c r="N981" s="346" t="s">
        <v>2084</v>
      </c>
      <c r="O981" s="3" t="s">
        <v>1366</v>
      </c>
      <c r="P981" s="7" t="s">
        <v>1338</v>
      </c>
      <c r="Q981" s="3" t="s">
        <v>1186</v>
      </c>
      <c r="R981" s="88">
        <v>38</v>
      </c>
      <c r="S981" s="25">
        <v>8000</v>
      </c>
      <c r="T981" s="83">
        <f t="shared" ref="T981" si="396">R981*S981</f>
        <v>304000</v>
      </c>
      <c r="U981" s="83">
        <f t="shared" ref="U981" si="397">T981*1.12</f>
        <v>340480.00000000006</v>
      </c>
      <c r="V981" s="9" t="s">
        <v>1325</v>
      </c>
      <c r="W981" s="152" t="s">
        <v>1394</v>
      </c>
      <c r="X981" s="9"/>
    </row>
    <row r="982" spans="1:1967" s="547" customFormat="1" ht="102" customHeight="1">
      <c r="A982" s="9" t="s">
        <v>6655</v>
      </c>
      <c r="B982" s="100" t="s">
        <v>97</v>
      </c>
      <c r="C982" s="111" t="s">
        <v>1160</v>
      </c>
      <c r="D982" s="111" t="s">
        <v>1158</v>
      </c>
      <c r="E982" s="111" t="s">
        <v>1161</v>
      </c>
      <c r="F982" s="117"/>
      <c r="G982" s="3" t="s">
        <v>385</v>
      </c>
      <c r="H982" s="20">
        <v>1</v>
      </c>
      <c r="I982" s="114">
        <v>470000000</v>
      </c>
      <c r="J982" s="21" t="s">
        <v>1314</v>
      </c>
      <c r="K982" s="19" t="s">
        <v>2075</v>
      </c>
      <c r="L982" s="137" t="s">
        <v>3397</v>
      </c>
      <c r="M982" s="140" t="s">
        <v>383</v>
      </c>
      <c r="N982" s="346" t="s">
        <v>2084</v>
      </c>
      <c r="O982" s="3" t="s">
        <v>1366</v>
      </c>
      <c r="P982" s="7" t="s">
        <v>1338</v>
      </c>
      <c r="Q982" s="3" t="s">
        <v>1186</v>
      </c>
      <c r="R982" s="88">
        <v>78</v>
      </c>
      <c r="S982" s="25">
        <v>20664</v>
      </c>
      <c r="T982" s="83">
        <v>0</v>
      </c>
      <c r="U982" s="83">
        <f t="shared" si="379"/>
        <v>0</v>
      </c>
      <c r="V982" s="9" t="s">
        <v>1325</v>
      </c>
      <c r="W982" s="152" t="s">
        <v>1394</v>
      </c>
      <c r="X982" s="9" t="s">
        <v>9042</v>
      </c>
    </row>
    <row r="983" spans="1:1967" s="547" customFormat="1" ht="102" customHeight="1">
      <c r="A983" s="9" t="s">
        <v>12505</v>
      </c>
      <c r="B983" s="100" t="s">
        <v>97</v>
      </c>
      <c r="C983" s="111" t="s">
        <v>1160</v>
      </c>
      <c r="D983" s="111" t="s">
        <v>1158</v>
      </c>
      <c r="E983" s="111" t="s">
        <v>1161</v>
      </c>
      <c r="F983" s="117"/>
      <c r="G983" s="3" t="s">
        <v>385</v>
      </c>
      <c r="H983" s="20">
        <v>1</v>
      </c>
      <c r="I983" s="114">
        <v>470000000</v>
      </c>
      <c r="J983" s="21" t="s">
        <v>1314</v>
      </c>
      <c r="K983" s="19" t="s">
        <v>2075</v>
      </c>
      <c r="L983" s="137" t="s">
        <v>3397</v>
      </c>
      <c r="M983" s="140" t="s">
        <v>383</v>
      </c>
      <c r="N983" s="346" t="s">
        <v>2084</v>
      </c>
      <c r="O983" s="3" t="s">
        <v>1366</v>
      </c>
      <c r="P983" s="7" t="s">
        <v>1338</v>
      </c>
      <c r="Q983" s="3" t="s">
        <v>1186</v>
      </c>
      <c r="R983" s="88">
        <v>78</v>
      </c>
      <c r="S983" s="25">
        <v>15450</v>
      </c>
      <c r="T983" s="83">
        <f t="shared" ref="T983" si="398">R983*S983</f>
        <v>1205100</v>
      </c>
      <c r="U983" s="83">
        <f t="shared" ref="U983" si="399">T983*1.12</f>
        <v>1349712.0000000002</v>
      </c>
      <c r="V983" s="9" t="s">
        <v>1325</v>
      </c>
      <c r="W983" s="152" t="s">
        <v>1394</v>
      </c>
      <c r="X983" s="9"/>
    </row>
    <row r="984" spans="1:1967" s="547" customFormat="1" ht="102" customHeight="1">
      <c r="A984" s="9" t="s">
        <v>6656</v>
      </c>
      <c r="B984" s="100" t="s">
        <v>97</v>
      </c>
      <c r="C984" s="111" t="s">
        <v>1162</v>
      </c>
      <c r="D984" s="111" t="s">
        <v>1158</v>
      </c>
      <c r="E984" s="111" t="s">
        <v>1163</v>
      </c>
      <c r="F984" s="117"/>
      <c r="G984" s="3" t="s">
        <v>385</v>
      </c>
      <c r="H984" s="20">
        <v>1</v>
      </c>
      <c r="I984" s="114">
        <v>470000000</v>
      </c>
      <c r="J984" s="21" t="s">
        <v>1314</v>
      </c>
      <c r="K984" s="19" t="s">
        <v>2075</v>
      </c>
      <c r="L984" s="137" t="s">
        <v>3397</v>
      </c>
      <c r="M984" s="140" t="s">
        <v>383</v>
      </c>
      <c r="N984" s="346" t="s">
        <v>2084</v>
      </c>
      <c r="O984" s="3" t="s">
        <v>1366</v>
      </c>
      <c r="P984" s="7" t="s">
        <v>1338</v>
      </c>
      <c r="Q984" s="3" t="s">
        <v>1186</v>
      </c>
      <c r="R984" s="88">
        <v>115</v>
      </c>
      <c r="S984" s="25">
        <v>31629</v>
      </c>
      <c r="T984" s="83">
        <v>0</v>
      </c>
      <c r="U984" s="83">
        <f t="shared" si="379"/>
        <v>0</v>
      </c>
      <c r="V984" s="9" t="s">
        <v>1325</v>
      </c>
      <c r="W984" s="152" t="s">
        <v>1394</v>
      </c>
      <c r="X984" s="9" t="s">
        <v>9416</v>
      </c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  <c r="AM984" s="8"/>
      <c r="AN984" s="8"/>
      <c r="AO984" s="8"/>
      <c r="AP984" s="8"/>
      <c r="AQ984" s="8"/>
      <c r="AR984" s="8"/>
      <c r="AS984" s="8"/>
      <c r="AT984" s="8"/>
      <c r="AU984" s="8"/>
      <c r="AV984" s="8"/>
      <c r="AW984" s="8"/>
      <c r="AX984" s="8"/>
      <c r="AY984" s="8"/>
      <c r="AZ984" s="8"/>
      <c r="BA984" s="8"/>
      <c r="BB984" s="8"/>
      <c r="BC984" s="8"/>
      <c r="BD984" s="8"/>
      <c r="BE984" s="8"/>
      <c r="BF984" s="8"/>
      <c r="BG984" s="8"/>
      <c r="BH984" s="8"/>
      <c r="BI984" s="8"/>
      <c r="BJ984" s="8"/>
      <c r="BK984" s="8"/>
      <c r="BL984" s="8"/>
      <c r="BM984" s="8"/>
      <c r="BN984" s="8"/>
      <c r="BO984" s="8"/>
      <c r="BP984" s="8"/>
      <c r="BQ984" s="8"/>
      <c r="BR984" s="8"/>
      <c r="BS984" s="8"/>
      <c r="BT984" s="8"/>
      <c r="BU984" s="8"/>
      <c r="BV984" s="8"/>
      <c r="BW984" s="8"/>
      <c r="BX984" s="8"/>
      <c r="BY984" s="8"/>
      <c r="BZ984" s="8"/>
      <c r="CA984" s="8"/>
      <c r="CB984" s="8"/>
      <c r="CC984" s="8"/>
      <c r="CD984" s="8"/>
      <c r="CE984" s="8"/>
      <c r="CF984" s="8"/>
      <c r="CG984" s="8"/>
      <c r="CH984" s="8"/>
      <c r="CI984" s="8"/>
      <c r="CJ984" s="8"/>
      <c r="CK984" s="8"/>
      <c r="CL984" s="8"/>
      <c r="CM984" s="8"/>
      <c r="CN984" s="8"/>
      <c r="CO984" s="8"/>
      <c r="CP984" s="8"/>
      <c r="CQ984" s="8"/>
      <c r="CR984" s="8"/>
      <c r="CS984" s="8"/>
      <c r="CT984" s="8"/>
      <c r="CU984" s="8"/>
      <c r="CV984" s="8"/>
      <c r="CW984" s="8"/>
      <c r="CX984" s="8"/>
      <c r="CY984" s="8"/>
      <c r="CZ984" s="8"/>
      <c r="DA984" s="8"/>
      <c r="DB984" s="8"/>
      <c r="DC984" s="8"/>
      <c r="DD984" s="8"/>
      <c r="DE984" s="8"/>
      <c r="DF984" s="8"/>
      <c r="DG984" s="8"/>
      <c r="DH984" s="8"/>
      <c r="DI984" s="8"/>
      <c r="DJ984" s="8"/>
      <c r="DK984" s="8"/>
      <c r="DL984" s="8"/>
      <c r="DM984" s="8"/>
      <c r="DN984" s="8"/>
      <c r="DO984" s="8"/>
      <c r="DP984" s="8"/>
      <c r="DQ984" s="8"/>
      <c r="DR984" s="8"/>
      <c r="DS984" s="8"/>
      <c r="DT984" s="8"/>
      <c r="DU984" s="8"/>
      <c r="DV984" s="8"/>
      <c r="DW984" s="8"/>
      <c r="DX984" s="8"/>
      <c r="DY984" s="8"/>
      <c r="DZ984" s="8"/>
      <c r="EA984" s="8"/>
      <c r="EB984" s="8"/>
      <c r="EC984" s="8"/>
      <c r="ED984" s="8"/>
      <c r="EE984" s="8"/>
      <c r="EF984" s="8"/>
      <c r="EG984" s="8"/>
      <c r="EH984" s="8"/>
      <c r="EI984" s="8"/>
      <c r="EJ984" s="8"/>
      <c r="EK984" s="8"/>
      <c r="EL984" s="8"/>
      <c r="EM984" s="8"/>
      <c r="EN984" s="8"/>
      <c r="EO984" s="8"/>
      <c r="EP984" s="8"/>
      <c r="EQ984" s="8"/>
      <c r="ER984" s="8"/>
      <c r="ES984" s="8"/>
      <c r="ET984" s="8"/>
      <c r="EU984" s="8"/>
      <c r="EV984" s="8"/>
      <c r="EW984" s="8"/>
      <c r="EX984" s="8"/>
      <c r="EY984" s="8"/>
      <c r="EZ984" s="8"/>
      <c r="FA984" s="8"/>
      <c r="FB984" s="8"/>
      <c r="FC984" s="8"/>
      <c r="FD984" s="8"/>
      <c r="FE984" s="8"/>
      <c r="FF984" s="8"/>
      <c r="FG984" s="8"/>
      <c r="FH984" s="8"/>
      <c r="FI984" s="8"/>
      <c r="FJ984" s="8"/>
      <c r="FK984" s="8"/>
      <c r="FL984" s="8"/>
      <c r="FM984" s="8"/>
      <c r="FN984" s="8"/>
      <c r="FO984" s="8"/>
      <c r="FP984" s="8"/>
      <c r="FQ984" s="8"/>
      <c r="FR984" s="8"/>
      <c r="FS984" s="8"/>
      <c r="FT984" s="8"/>
      <c r="FU984" s="8"/>
      <c r="FV984" s="8"/>
      <c r="FW984" s="8"/>
      <c r="FX984" s="8"/>
      <c r="FY984" s="8"/>
      <c r="FZ984" s="8"/>
      <c r="GA984" s="8"/>
      <c r="GB984" s="8"/>
      <c r="GC984" s="8"/>
      <c r="GD984" s="8"/>
      <c r="GE984" s="8"/>
      <c r="GF984" s="8"/>
      <c r="GG984" s="8"/>
      <c r="GH984" s="8"/>
      <c r="GI984" s="8"/>
      <c r="GJ984" s="8"/>
      <c r="GK984" s="8"/>
      <c r="GL984" s="8"/>
      <c r="GM984" s="8"/>
      <c r="GN984" s="8"/>
      <c r="GO984" s="8"/>
      <c r="GP984" s="8"/>
      <c r="GQ984" s="8"/>
      <c r="GR984" s="8"/>
      <c r="GS984" s="8"/>
      <c r="GT984" s="8"/>
      <c r="GU984" s="8"/>
      <c r="GV984" s="8"/>
      <c r="GW984" s="8"/>
      <c r="GX984" s="8"/>
      <c r="GY984" s="8"/>
      <c r="GZ984" s="8"/>
      <c r="HA984" s="8"/>
      <c r="HB984" s="8"/>
      <c r="HC984" s="8"/>
      <c r="HD984" s="8"/>
      <c r="HE984" s="8"/>
      <c r="HF984" s="8"/>
      <c r="HG984" s="8"/>
      <c r="HH984" s="8"/>
      <c r="HI984" s="8"/>
      <c r="HJ984" s="8"/>
      <c r="HK984" s="8"/>
      <c r="HL984" s="8"/>
      <c r="HM984" s="8"/>
      <c r="HN984" s="8"/>
      <c r="HO984" s="8"/>
      <c r="HP984" s="8"/>
      <c r="HQ984" s="8"/>
      <c r="HR984" s="8"/>
      <c r="HS984" s="8"/>
      <c r="HT984" s="8"/>
      <c r="HU984" s="8"/>
      <c r="HV984" s="8"/>
      <c r="HW984" s="8"/>
      <c r="HX984" s="8"/>
      <c r="HY984" s="8"/>
      <c r="HZ984" s="8"/>
      <c r="IA984" s="8"/>
      <c r="IB984" s="8"/>
      <c r="IC984" s="8"/>
      <c r="ID984" s="8"/>
      <c r="IE984" s="8"/>
      <c r="IF984" s="8"/>
      <c r="IG984" s="8"/>
      <c r="IH984" s="8"/>
      <c r="II984" s="8"/>
      <c r="IJ984" s="8"/>
      <c r="IK984" s="8"/>
      <c r="IL984" s="8"/>
      <c r="IM984" s="8"/>
      <c r="IN984" s="8"/>
      <c r="IO984" s="8"/>
      <c r="IP984" s="8"/>
      <c r="IQ984" s="8"/>
      <c r="IR984" s="8"/>
      <c r="IS984" s="8"/>
      <c r="IT984" s="8"/>
      <c r="IU984" s="8"/>
      <c r="IV984" s="8"/>
      <c r="IW984" s="8"/>
      <c r="IX984" s="8"/>
      <c r="IY984" s="8"/>
      <c r="IZ984" s="8"/>
      <c r="JA984" s="8"/>
      <c r="JB984" s="8"/>
      <c r="JC984" s="8"/>
      <c r="JD984" s="8"/>
      <c r="JE984" s="8"/>
      <c r="JF984" s="8"/>
      <c r="JG984" s="8"/>
      <c r="JH984" s="8"/>
      <c r="JI984" s="8"/>
      <c r="JJ984" s="8"/>
      <c r="JK984" s="8"/>
      <c r="JL984" s="8"/>
      <c r="JM984" s="8"/>
      <c r="JN984" s="8"/>
      <c r="JO984" s="8"/>
      <c r="JP984" s="8"/>
      <c r="JQ984" s="8"/>
      <c r="JR984" s="8"/>
      <c r="JS984" s="8"/>
      <c r="JT984" s="8"/>
      <c r="JU984" s="8"/>
      <c r="JV984" s="8"/>
      <c r="JW984" s="8"/>
      <c r="JX984" s="8"/>
      <c r="JY984" s="8"/>
      <c r="JZ984" s="8"/>
      <c r="KA984" s="8"/>
      <c r="KB984" s="8"/>
      <c r="KC984" s="8"/>
      <c r="KD984" s="8"/>
      <c r="KE984" s="8"/>
      <c r="KF984" s="8"/>
      <c r="KG984" s="8"/>
      <c r="KH984" s="8"/>
      <c r="KI984" s="8"/>
      <c r="KJ984" s="8"/>
      <c r="KK984" s="8"/>
      <c r="KL984" s="8"/>
      <c r="KM984" s="8"/>
      <c r="KN984" s="8"/>
      <c r="KO984" s="8"/>
      <c r="KP984" s="8"/>
      <c r="KQ984" s="8"/>
      <c r="KR984" s="8"/>
      <c r="KS984" s="8"/>
      <c r="KT984" s="8"/>
      <c r="KU984" s="8"/>
      <c r="KV984" s="8"/>
      <c r="KW984" s="8"/>
      <c r="KX984" s="8"/>
      <c r="KY984" s="8"/>
      <c r="KZ984" s="8"/>
      <c r="LA984" s="8"/>
      <c r="LB984" s="8"/>
      <c r="LC984" s="8"/>
      <c r="LD984" s="8"/>
      <c r="LE984" s="8"/>
      <c r="LF984" s="8"/>
      <c r="LG984" s="8"/>
      <c r="LH984" s="8"/>
      <c r="LI984" s="8"/>
      <c r="LJ984" s="8"/>
      <c r="LK984" s="8"/>
      <c r="LL984" s="8"/>
      <c r="LM984" s="8"/>
      <c r="LN984" s="8"/>
      <c r="LO984" s="8"/>
      <c r="LP984" s="8"/>
      <c r="LQ984" s="8"/>
      <c r="LR984" s="8"/>
      <c r="LS984" s="8"/>
      <c r="LT984" s="8"/>
      <c r="LU984" s="8"/>
      <c r="LV984" s="8"/>
      <c r="LW984" s="8"/>
      <c r="LX984" s="8"/>
      <c r="LY984" s="8"/>
      <c r="LZ984" s="8"/>
      <c r="MA984" s="8"/>
      <c r="MB984" s="8"/>
      <c r="MC984" s="8"/>
      <c r="MD984" s="8"/>
      <c r="ME984" s="8"/>
      <c r="MF984" s="8"/>
      <c r="MG984" s="8"/>
      <c r="MH984" s="8"/>
      <c r="MI984" s="8"/>
      <c r="MJ984" s="8"/>
      <c r="MK984" s="8"/>
      <c r="ML984" s="8"/>
      <c r="MM984" s="8"/>
      <c r="MN984" s="8"/>
      <c r="MO984" s="8"/>
      <c r="MP984" s="8"/>
      <c r="MQ984" s="8"/>
      <c r="MR984" s="8"/>
      <c r="MS984" s="8"/>
      <c r="MT984" s="8"/>
      <c r="MU984" s="8"/>
      <c r="MV984" s="8"/>
      <c r="MW984" s="8"/>
      <c r="MX984" s="8"/>
      <c r="MY984" s="8"/>
      <c r="MZ984" s="8"/>
      <c r="NA984" s="8"/>
      <c r="NB984" s="8"/>
      <c r="NC984" s="8"/>
      <c r="ND984" s="8"/>
      <c r="NE984" s="8"/>
      <c r="NF984" s="8"/>
      <c r="NG984" s="8"/>
      <c r="NH984" s="8"/>
      <c r="NI984" s="8"/>
      <c r="NJ984" s="8"/>
      <c r="NK984" s="8"/>
      <c r="NL984" s="8"/>
      <c r="NM984" s="8"/>
      <c r="NN984" s="8"/>
      <c r="NO984" s="8"/>
      <c r="NP984" s="8"/>
      <c r="NQ984" s="8"/>
      <c r="NR984" s="8"/>
      <c r="NS984" s="8"/>
      <c r="NT984" s="8"/>
      <c r="NU984" s="8"/>
      <c r="NV984" s="8"/>
      <c r="NW984" s="8"/>
      <c r="NX984" s="8"/>
      <c r="NY984" s="8"/>
      <c r="NZ984" s="8"/>
      <c r="OA984" s="8"/>
      <c r="OB984" s="8"/>
      <c r="OC984" s="8"/>
      <c r="OD984" s="8"/>
      <c r="OE984" s="8"/>
      <c r="OF984" s="8"/>
      <c r="OG984" s="8"/>
      <c r="OH984" s="8"/>
      <c r="OI984" s="8"/>
      <c r="OJ984" s="8"/>
      <c r="OK984" s="8"/>
      <c r="OL984" s="8"/>
      <c r="OM984" s="8"/>
      <c r="ON984" s="8"/>
      <c r="OO984" s="8"/>
      <c r="OP984" s="8"/>
      <c r="OQ984" s="8"/>
      <c r="OR984" s="8"/>
      <c r="OS984" s="8"/>
      <c r="OT984" s="8"/>
      <c r="OU984" s="8"/>
      <c r="OV984" s="8"/>
      <c r="OW984" s="8"/>
      <c r="OX984" s="8"/>
      <c r="OY984" s="8"/>
      <c r="OZ984" s="8"/>
      <c r="PA984" s="8"/>
      <c r="PB984" s="8"/>
      <c r="PC984" s="8"/>
      <c r="PD984" s="8"/>
      <c r="PE984" s="8"/>
      <c r="PF984" s="8"/>
      <c r="PG984" s="8"/>
      <c r="PH984" s="8"/>
      <c r="PI984" s="8"/>
      <c r="PJ984" s="8"/>
      <c r="PK984" s="8"/>
      <c r="PL984" s="8"/>
      <c r="PM984" s="8"/>
      <c r="PN984" s="8"/>
      <c r="PO984" s="8"/>
      <c r="PP984" s="8"/>
      <c r="PQ984" s="8"/>
      <c r="PR984" s="8"/>
      <c r="PS984" s="8"/>
      <c r="PT984" s="8"/>
      <c r="PU984" s="8"/>
      <c r="PV984" s="8"/>
      <c r="PW984" s="8"/>
      <c r="PX984" s="8"/>
      <c r="PY984" s="8"/>
      <c r="PZ984" s="8"/>
      <c r="QA984" s="8"/>
      <c r="QB984" s="8"/>
      <c r="QC984" s="8"/>
      <c r="QD984" s="8"/>
      <c r="QE984" s="8"/>
      <c r="QF984" s="8"/>
      <c r="QG984" s="8"/>
      <c r="QH984" s="8"/>
      <c r="QI984" s="8"/>
      <c r="QJ984" s="8"/>
      <c r="QK984" s="8"/>
      <c r="QL984" s="8"/>
      <c r="QM984" s="8"/>
      <c r="QN984" s="8"/>
      <c r="QO984" s="8"/>
      <c r="QP984" s="8"/>
      <c r="QQ984" s="8"/>
      <c r="QR984" s="8"/>
      <c r="QS984" s="8"/>
      <c r="QT984" s="8"/>
      <c r="QU984" s="8"/>
      <c r="QV984" s="8"/>
      <c r="QW984" s="8"/>
      <c r="QX984" s="8"/>
      <c r="QY984" s="8"/>
      <c r="QZ984" s="8"/>
      <c r="RA984" s="8"/>
      <c r="RB984" s="8"/>
      <c r="RC984" s="8"/>
      <c r="RD984" s="8"/>
      <c r="RE984" s="8"/>
      <c r="RF984" s="8"/>
      <c r="RG984" s="8"/>
      <c r="RH984" s="8"/>
      <c r="RI984" s="8"/>
      <c r="RJ984" s="8"/>
      <c r="RK984" s="8"/>
      <c r="RL984" s="8"/>
      <c r="RM984" s="8"/>
      <c r="RN984" s="8"/>
      <c r="RO984" s="8"/>
      <c r="RP984" s="8"/>
      <c r="RQ984" s="8"/>
      <c r="RR984" s="8"/>
      <c r="RS984" s="8"/>
      <c r="RT984" s="8"/>
      <c r="RU984" s="8"/>
      <c r="RV984" s="8"/>
      <c r="RW984" s="8"/>
      <c r="RX984" s="8"/>
      <c r="RY984" s="8"/>
      <c r="RZ984" s="8"/>
      <c r="SA984" s="8"/>
      <c r="SB984" s="8"/>
      <c r="SC984" s="8"/>
      <c r="SD984" s="8"/>
      <c r="SE984" s="8"/>
      <c r="SF984" s="8"/>
      <c r="SG984" s="8"/>
      <c r="SH984" s="8"/>
      <c r="SI984" s="8"/>
      <c r="SJ984" s="8"/>
      <c r="SK984" s="8"/>
      <c r="SL984" s="8"/>
      <c r="SM984" s="8"/>
      <c r="SN984" s="8"/>
      <c r="SO984" s="8"/>
      <c r="SP984" s="8"/>
      <c r="SQ984" s="8"/>
      <c r="SR984" s="8"/>
      <c r="SS984" s="8"/>
      <c r="ST984" s="8"/>
      <c r="SU984" s="8"/>
      <c r="SV984" s="8"/>
      <c r="SW984" s="8"/>
      <c r="SX984" s="8"/>
      <c r="SY984" s="8"/>
      <c r="SZ984" s="8"/>
      <c r="TA984" s="8"/>
      <c r="TB984" s="8"/>
      <c r="TC984" s="8"/>
      <c r="TD984" s="8"/>
      <c r="TE984" s="8"/>
      <c r="TF984" s="8"/>
      <c r="TG984" s="8"/>
      <c r="TH984" s="8"/>
      <c r="TI984" s="8"/>
      <c r="TJ984" s="8"/>
      <c r="TK984" s="8"/>
      <c r="TL984" s="8"/>
      <c r="TM984" s="8"/>
      <c r="TN984" s="8"/>
      <c r="TO984" s="8"/>
      <c r="TP984" s="8"/>
      <c r="TQ984" s="8"/>
      <c r="TR984" s="8"/>
      <c r="TS984" s="8"/>
      <c r="TT984" s="8"/>
      <c r="TU984" s="8"/>
      <c r="TV984" s="8"/>
      <c r="TW984" s="8"/>
      <c r="TX984" s="8"/>
      <c r="TY984" s="8"/>
      <c r="TZ984" s="8"/>
      <c r="UA984" s="8"/>
      <c r="UB984" s="8"/>
      <c r="UC984" s="8"/>
      <c r="UD984" s="8"/>
      <c r="UE984" s="8"/>
      <c r="UF984" s="8"/>
      <c r="UG984" s="8"/>
      <c r="UH984" s="8"/>
      <c r="UI984" s="8"/>
      <c r="UJ984" s="8"/>
      <c r="UK984" s="8"/>
      <c r="UL984" s="8"/>
      <c r="UM984" s="8"/>
      <c r="UN984" s="8"/>
      <c r="UO984" s="8"/>
      <c r="UP984" s="8"/>
      <c r="UQ984" s="8"/>
      <c r="UR984" s="8"/>
      <c r="US984" s="8"/>
      <c r="UT984" s="8"/>
      <c r="UU984" s="8"/>
      <c r="UV984" s="8"/>
      <c r="UW984" s="8"/>
      <c r="UX984" s="8"/>
      <c r="UY984" s="8"/>
      <c r="UZ984" s="8"/>
      <c r="VA984" s="8"/>
      <c r="VB984" s="8"/>
      <c r="VC984" s="8"/>
      <c r="VD984" s="8"/>
      <c r="VE984" s="8"/>
      <c r="VF984" s="8"/>
      <c r="VG984" s="8"/>
      <c r="VH984" s="8"/>
      <c r="VI984" s="8"/>
      <c r="VJ984" s="8"/>
      <c r="VK984" s="8"/>
      <c r="VL984" s="8"/>
      <c r="VM984" s="8"/>
      <c r="VN984" s="8"/>
      <c r="VO984" s="8"/>
      <c r="VP984" s="8"/>
      <c r="VQ984" s="8"/>
      <c r="VR984" s="8"/>
      <c r="VS984" s="8"/>
      <c r="VT984" s="8"/>
      <c r="VU984" s="8"/>
      <c r="VV984" s="8"/>
      <c r="VW984" s="8"/>
      <c r="VX984" s="8"/>
      <c r="VY984" s="8"/>
      <c r="VZ984" s="8"/>
      <c r="WA984" s="8"/>
      <c r="WB984" s="8"/>
      <c r="WC984" s="8"/>
      <c r="WD984" s="8"/>
      <c r="WE984" s="8"/>
      <c r="WF984" s="8"/>
      <c r="WG984" s="8"/>
      <c r="WH984" s="8"/>
      <c r="WI984" s="8"/>
      <c r="WJ984" s="8"/>
      <c r="WK984" s="8"/>
      <c r="WL984" s="8"/>
      <c r="WM984" s="8"/>
      <c r="WN984" s="8"/>
      <c r="WO984" s="8"/>
      <c r="WP984" s="8"/>
      <c r="WQ984" s="8"/>
      <c r="WR984" s="8"/>
      <c r="WS984" s="8"/>
      <c r="WT984" s="8"/>
      <c r="WU984" s="8"/>
      <c r="WV984" s="8"/>
      <c r="WW984" s="8"/>
      <c r="WX984" s="8"/>
      <c r="WY984" s="8"/>
      <c r="WZ984" s="8"/>
      <c r="XA984" s="8"/>
      <c r="XB984" s="8"/>
      <c r="XC984" s="8"/>
      <c r="XD984" s="8"/>
      <c r="XE984" s="8"/>
      <c r="XF984" s="8"/>
      <c r="XG984" s="8"/>
      <c r="XH984" s="8"/>
      <c r="XI984" s="8"/>
      <c r="XJ984" s="8"/>
      <c r="XK984" s="8"/>
      <c r="XL984" s="8"/>
      <c r="XM984" s="8"/>
      <c r="XN984" s="8"/>
      <c r="XO984" s="8"/>
      <c r="XP984" s="8"/>
      <c r="XQ984" s="8"/>
      <c r="XR984" s="8"/>
      <c r="XS984" s="8"/>
      <c r="XT984" s="8"/>
      <c r="XU984" s="8"/>
      <c r="XV984" s="8"/>
      <c r="XW984" s="8"/>
      <c r="XX984" s="8"/>
      <c r="XY984" s="8"/>
      <c r="XZ984" s="8"/>
      <c r="YA984" s="8"/>
      <c r="YB984" s="8"/>
      <c r="YC984" s="8"/>
      <c r="YD984" s="8"/>
      <c r="YE984" s="8"/>
      <c r="YF984" s="8"/>
      <c r="YG984" s="8"/>
      <c r="YH984" s="8"/>
      <c r="YI984" s="8"/>
      <c r="YJ984" s="8"/>
      <c r="YK984" s="8"/>
      <c r="YL984" s="8"/>
      <c r="YM984" s="8"/>
      <c r="YN984" s="8"/>
      <c r="YO984" s="8"/>
      <c r="YP984" s="8"/>
      <c r="YQ984" s="8"/>
      <c r="YR984" s="8"/>
      <c r="YS984" s="8"/>
      <c r="YT984" s="8"/>
      <c r="YU984" s="8"/>
      <c r="YV984" s="8"/>
      <c r="YW984" s="8"/>
      <c r="YX984" s="8"/>
      <c r="YY984" s="8"/>
      <c r="YZ984" s="8"/>
      <c r="ZA984" s="8"/>
      <c r="ZB984" s="8"/>
      <c r="ZC984" s="8"/>
      <c r="ZD984" s="8"/>
      <c r="ZE984" s="8"/>
      <c r="ZF984" s="8"/>
      <c r="ZG984" s="8"/>
      <c r="ZH984" s="8"/>
      <c r="ZI984" s="8"/>
      <c r="ZJ984" s="8"/>
      <c r="ZK984" s="8"/>
      <c r="ZL984" s="8"/>
      <c r="ZM984" s="8"/>
      <c r="ZN984" s="8"/>
      <c r="ZO984" s="8"/>
      <c r="ZP984" s="8"/>
      <c r="ZQ984" s="8"/>
      <c r="ZR984" s="8"/>
      <c r="ZS984" s="8"/>
      <c r="ZT984" s="8"/>
      <c r="ZU984" s="8"/>
      <c r="ZV984" s="8"/>
      <c r="ZW984" s="8"/>
      <c r="ZX984" s="8"/>
      <c r="ZY984" s="8"/>
      <c r="ZZ984" s="8"/>
      <c r="AAA984" s="8"/>
      <c r="AAB984" s="8"/>
      <c r="AAC984" s="8"/>
      <c r="AAD984" s="8"/>
      <c r="AAE984" s="8"/>
      <c r="AAF984" s="8"/>
      <c r="AAG984" s="8"/>
      <c r="AAH984" s="8"/>
      <c r="AAI984" s="8"/>
      <c r="AAJ984" s="8"/>
      <c r="AAK984" s="8"/>
      <c r="AAL984" s="8"/>
      <c r="AAM984" s="8"/>
      <c r="AAN984" s="8"/>
      <c r="AAO984" s="8"/>
      <c r="AAP984" s="8"/>
      <c r="AAQ984" s="8"/>
      <c r="AAR984" s="8"/>
      <c r="AAS984" s="8"/>
      <c r="AAT984" s="8"/>
      <c r="AAU984" s="8"/>
      <c r="AAV984" s="8"/>
      <c r="AAW984" s="8"/>
      <c r="AAX984" s="8"/>
      <c r="AAY984" s="8"/>
      <c r="AAZ984" s="8"/>
      <c r="ABA984" s="8"/>
      <c r="ABB984" s="8"/>
      <c r="ABC984" s="8"/>
      <c r="ABD984" s="8"/>
      <c r="ABE984" s="8"/>
      <c r="ABF984" s="8"/>
      <c r="ABG984" s="8"/>
      <c r="ABH984" s="8"/>
      <c r="ABI984" s="8"/>
      <c r="ABJ984" s="8"/>
      <c r="ABK984" s="8"/>
      <c r="ABL984" s="8"/>
      <c r="ABM984" s="8"/>
      <c r="ABN984" s="8"/>
      <c r="ABO984" s="8"/>
      <c r="ABP984" s="8"/>
      <c r="ABQ984" s="8"/>
      <c r="ABR984" s="8"/>
      <c r="ABS984" s="8"/>
      <c r="ABT984" s="8"/>
      <c r="ABU984" s="8"/>
      <c r="ABV984" s="8"/>
      <c r="ABW984" s="8"/>
      <c r="ABX984" s="8"/>
      <c r="ABY984" s="8"/>
      <c r="ABZ984" s="8"/>
      <c r="ACA984" s="8"/>
      <c r="ACB984" s="8"/>
      <c r="ACC984" s="8"/>
      <c r="ACD984" s="8"/>
      <c r="ACE984" s="8"/>
      <c r="ACF984" s="8"/>
      <c r="ACG984" s="8"/>
      <c r="ACH984" s="8"/>
      <c r="ACI984" s="8"/>
      <c r="ACJ984" s="8"/>
      <c r="ACK984" s="8"/>
      <c r="ACL984" s="8"/>
      <c r="ACM984" s="8"/>
      <c r="ACN984" s="8"/>
      <c r="ACO984" s="8"/>
      <c r="ACP984" s="8"/>
      <c r="ACQ984" s="8"/>
      <c r="ACR984" s="8"/>
      <c r="ACS984" s="8"/>
      <c r="ACT984" s="8"/>
      <c r="ACU984" s="8"/>
      <c r="ACV984" s="8"/>
      <c r="ACW984" s="8"/>
      <c r="ACX984" s="8"/>
      <c r="ACY984" s="8"/>
      <c r="ACZ984" s="8"/>
      <c r="ADA984" s="8"/>
      <c r="ADB984" s="8"/>
      <c r="ADC984" s="8"/>
      <c r="ADD984" s="8"/>
      <c r="ADE984" s="8"/>
      <c r="ADF984" s="8"/>
      <c r="ADG984" s="8"/>
      <c r="ADH984" s="8"/>
      <c r="ADI984" s="8"/>
      <c r="ADJ984" s="8"/>
      <c r="ADK984" s="8"/>
      <c r="ADL984" s="8"/>
      <c r="ADM984" s="8"/>
      <c r="ADN984" s="8"/>
      <c r="ADO984" s="8"/>
      <c r="ADP984" s="8"/>
      <c r="ADQ984" s="8"/>
      <c r="ADR984" s="8"/>
      <c r="ADS984" s="8"/>
      <c r="ADT984" s="8"/>
      <c r="ADU984" s="8"/>
      <c r="ADV984" s="8"/>
      <c r="ADW984" s="8"/>
      <c r="ADX984" s="8"/>
      <c r="ADY984" s="8"/>
      <c r="ADZ984" s="8"/>
      <c r="AEA984" s="8"/>
      <c r="AEB984" s="8"/>
      <c r="AEC984" s="8"/>
      <c r="AED984" s="8"/>
      <c r="AEE984" s="8"/>
      <c r="AEF984" s="8"/>
      <c r="AEG984" s="8"/>
      <c r="AEH984" s="8"/>
      <c r="AEI984" s="8"/>
      <c r="AEJ984" s="8"/>
      <c r="AEK984" s="8"/>
      <c r="AEL984" s="8"/>
      <c r="AEM984" s="8"/>
      <c r="AEN984" s="8"/>
      <c r="AEO984" s="8"/>
      <c r="AEP984" s="8"/>
      <c r="AEQ984" s="8"/>
      <c r="AER984" s="8"/>
      <c r="AES984" s="8"/>
      <c r="AET984" s="8"/>
      <c r="AEU984" s="8"/>
      <c r="AEV984" s="8"/>
      <c r="AEW984" s="8"/>
      <c r="AEX984" s="8"/>
      <c r="AEY984" s="8"/>
      <c r="AEZ984" s="8"/>
      <c r="AFA984" s="8"/>
      <c r="AFB984" s="8"/>
      <c r="AFC984" s="8"/>
      <c r="AFD984" s="8"/>
      <c r="AFE984" s="8"/>
      <c r="AFF984" s="8"/>
      <c r="AFG984" s="8"/>
      <c r="AFH984" s="8"/>
      <c r="AFI984" s="8"/>
      <c r="AFJ984" s="8"/>
      <c r="AFK984" s="8"/>
      <c r="AFL984" s="8"/>
      <c r="AFM984" s="8"/>
      <c r="AFN984" s="8"/>
      <c r="AFO984" s="8"/>
      <c r="AFP984" s="8"/>
      <c r="AFQ984" s="8"/>
      <c r="AFR984" s="8"/>
      <c r="AFS984" s="8"/>
      <c r="AFT984" s="8"/>
      <c r="AFU984" s="8"/>
      <c r="AFV984" s="8"/>
      <c r="AFW984" s="8"/>
      <c r="AFX984" s="8"/>
      <c r="AFY984" s="8"/>
      <c r="AFZ984" s="8"/>
      <c r="AGA984" s="8"/>
      <c r="AGB984" s="8"/>
      <c r="AGC984" s="8"/>
      <c r="AGD984" s="8"/>
      <c r="AGE984" s="8"/>
      <c r="AGF984" s="8"/>
      <c r="AGG984" s="8"/>
      <c r="AGH984" s="8"/>
      <c r="AGI984" s="8"/>
      <c r="AGJ984" s="8"/>
      <c r="AGK984" s="8"/>
      <c r="AGL984" s="8"/>
      <c r="AGM984" s="8"/>
      <c r="AGN984" s="8"/>
      <c r="AGO984" s="8"/>
      <c r="AGP984" s="8"/>
      <c r="AGQ984" s="8"/>
      <c r="AGR984" s="8"/>
      <c r="AGS984" s="8"/>
      <c r="AGT984" s="8"/>
      <c r="AGU984" s="8"/>
      <c r="AGV984" s="8"/>
      <c r="AGW984" s="8"/>
      <c r="AGX984" s="8"/>
      <c r="AGY984" s="8"/>
      <c r="AGZ984" s="8"/>
      <c r="AHA984" s="8"/>
      <c r="AHB984" s="8"/>
      <c r="AHC984" s="8"/>
      <c r="AHD984" s="8"/>
      <c r="AHE984" s="8"/>
      <c r="AHF984" s="8"/>
      <c r="AHG984" s="8"/>
      <c r="AHH984" s="8"/>
      <c r="AHI984" s="8"/>
      <c r="AHJ984" s="8"/>
      <c r="AHK984" s="8"/>
      <c r="AHL984" s="8"/>
      <c r="AHM984" s="8"/>
      <c r="AHN984" s="8"/>
      <c r="AHO984" s="8"/>
      <c r="AHP984" s="8"/>
      <c r="AHQ984" s="8"/>
      <c r="AHR984" s="8"/>
      <c r="AHS984" s="8"/>
      <c r="AHT984" s="8"/>
      <c r="AHU984" s="8"/>
      <c r="AHV984" s="8"/>
      <c r="AHW984" s="8"/>
      <c r="AHX984" s="8"/>
      <c r="AHY984" s="8"/>
      <c r="AHZ984" s="8"/>
      <c r="AIA984" s="8"/>
      <c r="AIB984" s="8"/>
      <c r="AIC984" s="8"/>
      <c r="AID984" s="8"/>
      <c r="AIE984" s="8"/>
      <c r="AIF984" s="8"/>
      <c r="AIG984" s="8"/>
      <c r="AIH984" s="8"/>
      <c r="AII984" s="8"/>
      <c r="AIJ984" s="8"/>
      <c r="AIK984" s="8"/>
      <c r="AIL984" s="8"/>
      <c r="AIM984" s="8"/>
      <c r="AIN984" s="8"/>
      <c r="AIO984" s="8"/>
      <c r="AIP984" s="8"/>
      <c r="AIQ984" s="8"/>
      <c r="AIR984" s="8"/>
      <c r="AIS984" s="8"/>
      <c r="AIT984" s="8"/>
      <c r="AIU984" s="8"/>
      <c r="AIV984" s="8"/>
      <c r="AIW984" s="8"/>
      <c r="AIX984" s="8"/>
      <c r="AIY984" s="8"/>
      <c r="AIZ984" s="8"/>
      <c r="AJA984" s="8"/>
      <c r="AJB984" s="8"/>
      <c r="AJC984" s="8"/>
      <c r="AJD984" s="8"/>
      <c r="AJE984" s="8"/>
      <c r="AJF984" s="8"/>
      <c r="AJG984" s="8"/>
      <c r="AJH984" s="8"/>
      <c r="AJI984" s="8"/>
      <c r="AJJ984" s="8"/>
      <c r="AJK984" s="8"/>
      <c r="AJL984" s="8"/>
      <c r="AJM984" s="8"/>
      <c r="AJN984" s="8"/>
      <c r="AJO984" s="8"/>
      <c r="AJP984" s="8"/>
      <c r="AJQ984" s="8"/>
      <c r="AJR984" s="8"/>
      <c r="AJS984" s="8"/>
      <c r="AJT984" s="8"/>
      <c r="AJU984" s="8"/>
      <c r="AJV984" s="8"/>
      <c r="AJW984" s="8"/>
      <c r="AJX984" s="8"/>
      <c r="AJY984" s="8"/>
      <c r="AJZ984" s="8"/>
      <c r="AKA984" s="8"/>
      <c r="AKB984" s="8"/>
      <c r="AKC984" s="8"/>
      <c r="AKD984" s="8"/>
      <c r="AKE984" s="8"/>
      <c r="AKF984" s="8"/>
      <c r="AKG984" s="8"/>
      <c r="AKH984" s="8"/>
      <c r="AKI984" s="8"/>
      <c r="AKJ984" s="8"/>
      <c r="AKK984" s="8"/>
      <c r="AKL984" s="8"/>
      <c r="AKM984" s="8"/>
      <c r="AKN984" s="8"/>
      <c r="AKO984" s="8"/>
      <c r="AKP984" s="8"/>
      <c r="AKQ984" s="8"/>
      <c r="AKR984" s="8"/>
      <c r="AKS984" s="8"/>
      <c r="AKT984" s="8"/>
      <c r="AKU984" s="8"/>
      <c r="AKV984" s="8"/>
      <c r="AKW984" s="8"/>
      <c r="AKX984" s="8"/>
      <c r="AKY984" s="8"/>
      <c r="AKZ984" s="8"/>
      <c r="ALA984" s="8"/>
      <c r="ALB984" s="8"/>
      <c r="ALC984" s="8"/>
      <c r="ALD984" s="8"/>
      <c r="ALE984" s="8"/>
      <c r="ALF984" s="8"/>
      <c r="ALG984" s="8"/>
      <c r="ALH984" s="8"/>
      <c r="ALI984" s="8"/>
      <c r="ALJ984" s="8"/>
      <c r="ALK984" s="8"/>
      <c r="ALL984" s="8"/>
      <c r="ALM984" s="8"/>
      <c r="ALN984" s="8"/>
      <c r="ALO984" s="8"/>
      <c r="ALP984" s="8"/>
      <c r="ALQ984" s="8"/>
      <c r="ALR984" s="8"/>
      <c r="ALS984" s="8"/>
      <c r="ALT984" s="8"/>
      <c r="ALU984" s="8"/>
      <c r="ALV984" s="8"/>
      <c r="ALW984" s="8"/>
      <c r="ALX984" s="8"/>
      <c r="ALY984" s="8"/>
      <c r="ALZ984" s="8"/>
      <c r="AMA984" s="8"/>
      <c r="AMB984" s="8"/>
      <c r="AMC984" s="8"/>
      <c r="AMD984" s="8"/>
      <c r="AME984" s="8"/>
      <c r="AMF984" s="8"/>
      <c r="AMG984" s="8"/>
      <c r="AMH984" s="8"/>
      <c r="AMI984" s="8"/>
      <c r="AMJ984" s="8"/>
      <c r="AMK984" s="8"/>
      <c r="AML984" s="8"/>
      <c r="AMM984" s="8"/>
      <c r="AMN984" s="8"/>
      <c r="AMO984" s="8"/>
      <c r="AMP984" s="8"/>
      <c r="AMQ984" s="8"/>
      <c r="AMR984" s="8"/>
      <c r="AMS984" s="8"/>
      <c r="AMT984" s="8"/>
      <c r="AMU984" s="8"/>
      <c r="AMV984" s="8"/>
      <c r="AMW984" s="8"/>
      <c r="AMX984" s="8"/>
      <c r="AMY984" s="8"/>
      <c r="AMZ984" s="8"/>
      <c r="ANA984" s="8"/>
      <c r="ANB984" s="8"/>
      <c r="ANC984" s="8"/>
      <c r="AND984" s="8"/>
      <c r="ANE984" s="8"/>
      <c r="ANF984" s="8"/>
      <c r="ANG984" s="8"/>
      <c r="ANH984" s="8"/>
      <c r="ANI984" s="8"/>
      <c r="ANJ984" s="8"/>
      <c r="ANK984" s="8"/>
      <c r="ANL984" s="8"/>
      <c r="ANM984" s="8"/>
      <c r="ANN984" s="8"/>
      <c r="ANO984" s="8"/>
      <c r="ANP984" s="8"/>
      <c r="ANQ984" s="8"/>
      <c r="ANR984" s="8"/>
      <c r="ANS984" s="8"/>
      <c r="ANT984" s="8"/>
      <c r="ANU984" s="8"/>
      <c r="ANV984" s="8"/>
      <c r="ANW984" s="8"/>
      <c r="ANX984" s="8"/>
      <c r="ANY984" s="8"/>
      <c r="ANZ984" s="8"/>
      <c r="AOA984" s="8"/>
      <c r="AOB984" s="8"/>
      <c r="AOC984" s="8"/>
      <c r="AOD984" s="8"/>
      <c r="AOE984" s="8"/>
      <c r="AOF984" s="8"/>
      <c r="AOG984" s="8"/>
      <c r="AOH984" s="8"/>
      <c r="AOI984" s="8"/>
      <c r="AOJ984" s="8"/>
      <c r="AOK984" s="8"/>
      <c r="AOL984" s="8"/>
      <c r="AOM984" s="8"/>
      <c r="AON984" s="8"/>
      <c r="AOO984" s="8"/>
      <c r="AOP984" s="8"/>
      <c r="AOQ984" s="8"/>
      <c r="AOR984" s="8"/>
      <c r="AOS984" s="8"/>
      <c r="AOT984" s="8"/>
      <c r="AOU984" s="8"/>
      <c r="AOV984" s="8"/>
      <c r="AOW984" s="8"/>
      <c r="AOX984" s="8"/>
      <c r="AOY984" s="8"/>
      <c r="AOZ984" s="8"/>
      <c r="APA984" s="8"/>
      <c r="APB984" s="8"/>
      <c r="APC984" s="8"/>
      <c r="APD984" s="8"/>
      <c r="APE984" s="8"/>
      <c r="APF984" s="8"/>
      <c r="APG984" s="8"/>
      <c r="APH984" s="8"/>
      <c r="API984" s="8"/>
      <c r="APJ984" s="8"/>
      <c r="APK984" s="8"/>
      <c r="APL984" s="8"/>
      <c r="APM984" s="8"/>
      <c r="APN984" s="8"/>
      <c r="APO984" s="8"/>
      <c r="APP984" s="8"/>
      <c r="APQ984" s="8"/>
      <c r="APR984" s="8"/>
      <c r="APS984" s="8"/>
      <c r="APT984" s="8"/>
      <c r="APU984" s="8"/>
      <c r="APV984" s="8"/>
      <c r="APW984" s="8"/>
      <c r="APX984" s="8"/>
      <c r="APY984" s="8"/>
      <c r="APZ984" s="8"/>
      <c r="AQA984" s="8"/>
      <c r="AQB984" s="8"/>
      <c r="AQC984" s="8"/>
      <c r="AQD984" s="8"/>
      <c r="AQE984" s="8"/>
      <c r="AQF984" s="8"/>
      <c r="AQG984" s="8"/>
      <c r="AQH984" s="8"/>
      <c r="AQI984" s="8"/>
      <c r="AQJ984" s="8"/>
      <c r="AQK984" s="8"/>
      <c r="AQL984" s="8"/>
      <c r="AQM984" s="8"/>
      <c r="AQN984" s="8"/>
      <c r="AQO984" s="8"/>
      <c r="AQP984" s="8"/>
      <c r="AQQ984" s="8"/>
      <c r="AQR984" s="8"/>
      <c r="AQS984" s="8"/>
      <c r="AQT984" s="8"/>
      <c r="AQU984" s="8"/>
      <c r="AQV984" s="8"/>
      <c r="AQW984" s="8"/>
      <c r="AQX984" s="8"/>
      <c r="AQY984" s="8"/>
      <c r="AQZ984" s="8"/>
      <c r="ARA984" s="8"/>
      <c r="ARB984" s="8"/>
      <c r="ARC984" s="8"/>
      <c r="ARD984" s="8"/>
      <c r="ARE984" s="8"/>
      <c r="ARF984" s="8"/>
      <c r="ARG984" s="8"/>
      <c r="ARH984" s="8"/>
      <c r="ARI984" s="8"/>
      <c r="ARJ984" s="8"/>
      <c r="ARK984" s="8"/>
      <c r="ARL984" s="8"/>
      <c r="ARM984" s="8"/>
      <c r="ARN984" s="8"/>
      <c r="ARO984" s="8"/>
      <c r="ARP984" s="8"/>
      <c r="ARQ984" s="8"/>
      <c r="ARR984" s="8"/>
      <c r="ARS984" s="8"/>
      <c r="ART984" s="8"/>
      <c r="ARU984" s="8"/>
      <c r="ARV984" s="8"/>
      <c r="ARW984" s="8"/>
      <c r="ARX984" s="8"/>
      <c r="ARY984" s="8"/>
      <c r="ARZ984" s="8"/>
      <c r="ASA984" s="8"/>
      <c r="ASB984" s="8"/>
      <c r="ASC984" s="8"/>
      <c r="ASD984" s="8"/>
      <c r="ASE984" s="8"/>
      <c r="ASF984" s="8"/>
      <c r="ASG984" s="8"/>
      <c r="ASH984" s="8"/>
      <c r="ASI984" s="8"/>
      <c r="ASJ984" s="8"/>
      <c r="ASK984" s="8"/>
      <c r="ASL984" s="8"/>
      <c r="ASM984" s="8"/>
      <c r="ASN984" s="8"/>
      <c r="ASO984" s="8"/>
      <c r="ASP984" s="8"/>
      <c r="ASQ984" s="8"/>
      <c r="ASR984" s="8"/>
      <c r="ASS984" s="8"/>
      <c r="AST984" s="8"/>
      <c r="ASU984" s="8"/>
      <c r="ASV984" s="8"/>
      <c r="ASW984" s="8"/>
      <c r="ASX984" s="8"/>
      <c r="ASY984" s="8"/>
      <c r="ASZ984" s="8"/>
      <c r="ATA984" s="8"/>
      <c r="ATB984" s="8"/>
      <c r="ATC984" s="8"/>
      <c r="ATD984" s="8"/>
      <c r="ATE984" s="8"/>
      <c r="ATF984" s="8"/>
      <c r="ATG984" s="8"/>
      <c r="ATH984" s="8"/>
      <c r="ATI984" s="8"/>
      <c r="ATJ984" s="8"/>
      <c r="ATK984" s="8"/>
      <c r="ATL984" s="8"/>
      <c r="ATM984" s="8"/>
      <c r="ATN984" s="8"/>
      <c r="ATO984" s="8"/>
      <c r="ATP984" s="8"/>
      <c r="ATQ984" s="8"/>
      <c r="ATR984" s="8"/>
      <c r="ATS984" s="8"/>
      <c r="ATT984" s="8"/>
      <c r="ATU984" s="8"/>
      <c r="ATV984" s="8"/>
      <c r="ATW984" s="8"/>
      <c r="ATX984" s="8"/>
      <c r="ATY984" s="8"/>
      <c r="ATZ984" s="8"/>
      <c r="AUA984" s="8"/>
      <c r="AUB984" s="8"/>
      <c r="AUC984" s="8"/>
      <c r="AUD984" s="8"/>
      <c r="AUE984" s="8"/>
      <c r="AUF984" s="8"/>
      <c r="AUG984" s="8"/>
      <c r="AUH984" s="8"/>
      <c r="AUI984" s="8"/>
      <c r="AUJ984" s="8"/>
      <c r="AUK984" s="8"/>
      <c r="AUL984" s="8"/>
      <c r="AUM984" s="8"/>
      <c r="AUN984" s="8"/>
      <c r="AUO984" s="8"/>
      <c r="AUP984" s="8"/>
      <c r="AUQ984" s="8"/>
      <c r="AUR984" s="8"/>
      <c r="AUS984" s="8"/>
      <c r="AUT984" s="8"/>
      <c r="AUU984" s="8"/>
      <c r="AUV984" s="8"/>
      <c r="AUW984" s="8"/>
      <c r="AUX984" s="8"/>
      <c r="AUY984" s="8"/>
      <c r="AUZ984" s="8"/>
      <c r="AVA984" s="8"/>
      <c r="AVB984" s="8"/>
      <c r="AVC984" s="8"/>
      <c r="AVD984" s="8"/>
      <c r="AVE984" s="8"/>
      <c r="AVF984" s="8"/>
      <c r="AVG984" s="8"/>
      <c r="AVH984" s="8"/>
      <c r="AVI984" s="8"/>
      <c r="AVJ984" s="8"/>
      <c r="AVK984" s="8"/>
      <c r="AVL984" s="8"/>
      <c r="AVM984" s="8"/>
      <c r="AVN984" s="8"/>
      <c r="AVO984" s="8"/>
      <c r="AVP984" s="8"/>
      <c r="AVQ984" s="8"/>
      <c r="AVR984" s="8"/>
      <c r="AVS984" s="8"/>
      <c r="AVT984" s="8"/>
      <c r="AVU984" s="8"/>
      <c r="AVV984" s="8"/>
      <c r="AVW984" s="8"/>
      <c r="AVX984" s="8"/>
      <c r="AVY984" s="8"/>
      <c r="AVZ984" s="8"/>
      <c r="AWA984" s="8"/>
      <c r="AWB984" s="8"/>
      <c r="AWC984" s="8"/>
      <c r="AWD984" s="8"/>
      <c r="AWE984" s="8"/>
      <c r="AWF984" s="8"/>
      <c r="AWG984" s="8"/>
      <c r="AWH984" s="8"/>
      <c r="AWI984" s="8"/>
      <c r="AWJ984" s="8"/>
      <c r="AWK984" s="8"/>
      <c r="AWL984" s="8"/>
      <c r="AWM984" s="8"/>
      <c r="AWN984" s="8"/>
      <c r="AWO984" s="8"/>
      <c r="AWP984" s="8"/>
      <c r="AWQ984" s="8"/>
      <c r="AWR984" s="8"/>
      <c r="AWS984" s="8"/>
      <c r="AWT984" s="8"/>
      <c r="AWU984" s="8"/>
      <c r="AWV984" s="8"/>
      <c r="AWW984" s="8"/>
      <c r="AWX984" s="8"/>
      <c r="AWY984" s="8"/>
      <c r="AWZ984" s="8"/>
      <c r="AXA984" s="8"/>
      <c r="AXB984" s="8"/>
      <c r="AXC984" s="8"/>
      <c r="AXD984" s="8"/>
      <c r="AXE984" s="8"/>
      <c r="AXF984" s="8"/>
      <c r="AXG984" s="8"/>
      <c r="AXH984" s="8"/>
      <c r="AXI984" s="8"/>
      <c r="AXJ984" s="8"/>
      <c r="AXK984" s="8"/>
      <c r="AXL984" s="8"/>
      <c r="AXM984" s="8"/>
      <c r="AXN984" s="8"/>
      <c r="AXO984" s="8"/>
      <c r="AXP984" s="8"/>
      <c r="AXQ984" s="8"/>
      <c r="AXR984" s="8"/>
      <c r="AXS984" s="8"/>
      <c r="AXT984" s="8"/>
      <c r="AXU984" s="8"/>
      <c r="AXV984" s="8"/>
      <c r="AXW984" s="8"/>
      <c r="AXX984" s="8"/>
      <c r="AXY984" s="8"/>
      <c r="AXZ984" s="8"/>
      <c r="AYA984" s="8"/>
      <c r="AYB984" s="8"/>
      <c r="AYC984" s="8"/>
      <c r="AYD984" s="8"/>
      <c r="AYE984" s="8"/>
      <c r="AYF984" s="8"/>
      <c r="AYG984" s="8"/>
      <c r="AYH984" s="8"/>
      <c r="AYI984" s="8"/>
      <c r="AYJ984" s="8"/>
      <c r="AYK984" s="8"/>
      <c r="AYL984" s="8"/>
      <c r="AYM984" s="8"/>
      <c r="AYN984" s="8"/>
      <c r="AYO984" s="8"/>
      <c r="AYP984" s="8"/>
      <c r="AYQ984" s="8"/>
      <c r="AYR984" s="8"/>
      <c r="AYS984" s="8"/>
      <c r="AYT984" s="8"/>
      <c r="AYU984" s="8"/>
      <c r="AYV984" s="8"/>
      <c r="AYW984" s="8"/>
      <c r="AYX984" s="8"/>
      <c r="AYY984" s="8"/>
      <c r="AYZ984" s="8"/>
      <c r="AZA984" s="8"/>
      <c r="AZB984" s="8"/>
      <c r="AZC984" s="8"/>
      <c r="AZD984" s="8"/>
      <c r="AZE984" s="8"/>
      <c r="AZF984" s="8"/>
      <c r="AZG984" s="8"/>
      <c r="AZH984" s="8"/>
      <c r="AZI984" s="8"/>
      <c r="AZJ984" s="8"/>
      <c r="AZK984" s="8"/>
      <c r="AZL984" s="8"/>
      <c r="AZM984" s="8"/>
      <c r="AZN984" s="8"/>
      <c r="AZO984" s="8"/>
      <c r="AZP984" s="8"/>
      <c r="AZQ984" s="8"/>
      <c r="AZR984" s="8"/>
      <c r="AZS984" s="8"/>
      <c r="AZT984" s="8"/>
      <c r="AZU984" s="8"/>
      <c r="AZV984" s="8"/>
      <c r="AZW984" s="8"/>
      <c r="AZX984" s="8"/>
      <c r="AZY984" s="8"/>
      <c r="AZZ984" s="8"/>
      <c r="BAA984" s="8"/>
      <c r="BAB984" s="8"/>
      <c r="BAC984" s="8"/>
      <c r="BAD984" s="8"/>
      <c r="BAE984" s="8"/>
      <c r="BAF984" s="8"/>
      <c r="BAG984" s="8"/>
      <c r="BAH984" s="8"/>
      <c r="BAI984" s="8"/>
      <c r="BAJ984" s="8"/>
      <c r="BAK984" s="8"/>
      <c r="BAL984" s="8"/>
      <c r="BAM984" s="8"/>
      <c r="BAN984" s="8"/>
      <c r="BAO984" s="8"/>
      <c r="BAP984" s="8"/>
      <c r="BAQ984" s="8"/>
      <c r="BAR984" s="8"/>
      <c r="BAS984" s="8"/>
      <c r="BAT984" s="8"/>
      <c r="BAU984" s="8"/>
      <c r="BAV984" s="8"/>
      <c r="BAW984" s="8"/>
      <c r="BAX984" s="8"/>
      <c r="BAY984" s="8"/>
      <c r="BAZ984" s="8"/>
      <c r="BBA984" s="8"/>
      <c r="BBB984" s="8"/>
      <c r="BBC984" s="8"/>
      <c r="BBD984" s="8"/>
      <c r="BBE984" s="8"/>
      <c r="BBF984" s="8"/>
      <c r="BBG984" s="8"/>
      <c r="BBH984" s="8"/>
      <c r="BBI984" s="8"/>
      <c r="BBJ984" s="8"/>
      <c r="BBK984" s="8"/>
      <c r="BBL984" s="8"/>
      <c r="BBM984" s="8"/>
      <c r="BBN984" s="8"/>
      <c r="BBO984" s="8"/>
      <c r="BBP984" s="8"/>
      <c r="BBQ984" s="8"/>
      <c r="BBR984" s="8"/>
      <c r="BBS984" s="8"/>
      <c r="BBT984" s="8"/>
      <c r="BBU984" s="8"/>
      <c r="BBV984" s="8"/>
      <c r="BBW984" s="8"/>
      <c r="BBX984" s="8"/>
      <c r="BBY984" s="8"/>
      <c r="BBZ984" s="8"/>
      <c r="BCA984" s="8"/>
      <c r="BCB984" s="8"/>
      <c r="BCC984" s="8"/>
      <c r="BCD984" s="8"/>
      <c r="BCE984" s="8"/>
      <c r="BCF984" s="8"/>
      <c r="BCG984" s="8"/>
      <c r="BCH984" s="8"/>
      <c r="BCI984" s="8"/>
      <c r="BCJ984" s="8"/>
      <c r="BCK984" s="8"/>
      <c r="BCL984" s="8"/>
      <c r="BCM984" s="8"/>
      <c r="BCN984" s="8"/>
      <c r="BCO984" s="8"/>
      <c r="BCP984" s="8"/>
      <c r="BCQ984" s="8"/>
      <c r="BCR984" s="8"/>
      <c r="BCS984" s="8"/>
      <c r="BCT984" s="8"/>
      <c r="BCU984" s="8"/>
      <c r="BCV984" s="8"/>
      <c r="BCW984" s="8"/>
      <c r="BCX984" s="8"/>
      <c r="BCY984" s="8"/>
      <c r="BCZ984" s="8"/>
      <c r="BDA984" s="8"/>
      <c r="BDB984" s="8"/>
      <c r="BDC984" s="8"/>
      <c r="BDD984" s="8"/>
      <c r="BDE984" s="8"/>
      <c r="BDF984" s="8"/>
      <c r="BDG984" s="8"/>
      <c r="BDH984" s="8"/>
      <c r="BDI984" s="8"/>
      <c r="BDJ984" s="8"/>
      <c r="BDK984" s="8"/>
      <c r="BDL984" s="8"/>
      <c r="BDM984" s="8"/>
      <c r="BDN984" s="8"/>
      <c r="BDO984" s="8"/>
      <c r="BDP984" s="8"/>
      <c r="BDQ984" s="8"/>
      <c r="BDR984" s="8"/>
      <c r="BDS984" s="8"/>
      <c r="BDT984" s="8"/>
      <c r="BDU984" s="8"/>
      <c r="BDV984" s="8"/>
      <c r="BDW984" s="8"/>
      <c r="BDX984" s="8"/>
      <c r="BDY984" s="8"/>
      <c r="BDZ984" s="8"/>
      <c r="BEA984" s="8"/>
      <c r="BEB984" s="8"/>
      <c r="BEC984" s="8"/>
      <c r="BED984" s="8"/>
      <c r="BEE984" s="8"/>
      <c r="BEF984" s="8"/>
      <c r="BEG984" s="8"/>
      <c r="BEH984" s="8"/>
      <c r="BEI984" s="8"/>
      <c r="BEJ984" s="8"/>
      <c r="BEK984" s="8"/>
      <c r="BEL984" s="8"/>
      <c r="BEM984" s="8"/>
      <c r="BEN984" s="8"/>
      <c r="BEO984" s="8"/>
      <c r="BEP984" s="8"/>
      <c r="BEQ984" s="8"/>
      <c r="BER984" s="8"/>
      <c r="BES984" s="8"/>
      <c r="BET984" s="8"/>
      <c r="BEU984" s="8"/>
      <c r="BEV984" s="8"/>
      <c r="BEW984" s="8"/>
      <c r="BEX984" s="8"/>
      <c r="BEY984" s="8"/>
      <c r="BEZ984" s="8"/>
      <c r="BFA984" s="8"/>
      <c r="BFB984" s="8"/>
      <c r="BFC984" s="8"/>
      <c r="BFD984" s="8"/>
      <c r="BFE984" s="8"/>
      <c r="BFF984" s="8"/>
      <c r="BFG984" s="8"/>
      <c r="BFH984" s="8"/>
      <c r="BFI984" s="8"/>
      <c r="BFJ984" s="8"/>
      <c r="BFK984" s="8"/>
      <c r="BFL984" s="8"/>
      <c r="BFM984" s="8"/>
      <c r="BFN984" s="8"/>
      <c r="BFO984" s="8"/>
      <c r="BFP984" s="8"/>
      <c r="BFQ984" s="8"/>
      <c r="BFR984" s="8"/>
      <c r="BFS984" s="8"/>
      <c r="BFT984" s="8"/>
      <c r="BFU984" s="8"/>
      <c r="BFV984" s="8"/>
      <c r="BFW984" s="8"/>
      <c r="BFX984" s="8"/>
      <c r="BFY984" s="8"/>
      <c r="BFZ984" s="8"/>
      <c r="BGA984" s="8"/>
      <c r="BGB984" s="8"/>
      <c r="BGC984" s="8"/>
      <c r="BGD984" s="8"/>
      <c r="BGE984" s="8"/>
      <c r="BGF984" s="8"/>
      <c r="BGG984" s="8"/>
      <c r="BGH984" s="8"/>
      <c r="BGI984" s="8"/>
      <c r="BGJ984" s="8"/>
      <c r="BGK984" s="8"/>
      <c r="BGL984" s="8"/>
      <c r="BGM984" s="8"/>
      <c r="BGN984" s="8"/>
      <c r="BGO984" s="8"/>
      <c r="BGP984" s="8"/>
      <c r="BGQ984" s="8"/>
      <c r="BGR984" s="8"/>
      <c r="BGS984" s="8"/>
      <c r="BGT984" s="8"/>
      <c r="BGU984" s="8"/>
      <c r="BGV984" s="8"/>
      <c r="BGW984" s="8"/>
      <c r="BGX984" s="8"/>
      <c r="BGY984" s="8"/>
      <c r="BGZ984" s="8"/>
      <c r="BHA984" s="8"/>
      <c r="BHB984" s="8"/>
      <c r="BHC984" s="8"/>
      <c r="BHD984" s="8"/>
      <c r="BHE984" s="8"/>
      <c r="BHF984" s="8"/>
      <c r="BHG984" s="8"/>
      <c r="BHH984" s="8"/>
      <c r="BHI984" s="8"/>
      <c r="BHJ984" s="8"/>
      <c r="BHK984" s="8"/>
      <c r="BHL984" s="8"/>
      <c r="BHM984" s="8"/>
      <c r="BHN984" s="8"/>
      <c r="BHO984" s="8"/>
      <c r="BHP984" s="8"/>
      <c r="BHQ984" s="8"/>
      <c r="BHR984" s="8"/>
      <c r="BHS984" s="8"/>
      <c r="BHT984" s="8"/>
      <c r="BHU984" s="8"/>
      <c r="BHV984" s="8"/>
      <c r="BHW984" s="8"/>
      <c r="BHX984" s="8"/>
      <c r="BHY984" s="8"/>
      <c r="BHZ984" s="8"/>
      <c r="BIA984" s="8"/>
      <c r="BIB984" s="8"/>
      <c r="BIC984" s="8"/>
      <c r="BID984" s="8"/>
      <c r="BIE984" s="8"/>
      <c r="BIF984" s="8"/>
      <c r="BIG984" s="8"/>
      <c r="BIH984" s="8"/>
      <c r="BII984" s="8"/>
      <c r="BIJ984" s="8"/>
      <c r="BIK984" s="8"/>
      <c r="BIL984" s="8"/>
      <c r="BIM984" s="8"/>
      <c r="BIN984" s="8"/>
      <c r="BIO984" s="8"/>
      <c r="BIP984" s="8"/>
      <c r="BIQ984" s="8"/>
      <c r="BIR984" s="8"/>
      <c r="BIS984" s="8"/>
      <c r="BIT984" s="8"/>
      <c r="BIU984" s="8"/>
      <c r="BIV984" s="8"/>
      <c r="BIW984" s="8"/>
      <c r="BIX984" s="8"/>
      <c r="BIY984" s="8"/>
      <c r="BIZ984" s="8"/>
      <c r="BJA984" s="8"/>
      <c r="BJB984" s="8"/>
      <c r="BJC984" s="8"/>
      <c r="BJD984" s="8"/>
      <c r="BJE984" s="8"/>
      <c r="BJF984" s="8"/>
      <c r="BJG984" s="8"/>
      <c r="BJH984" s="8"/>
      <c r="BJI984" s="8"/>
      <c r="BJJ984" s="8"/>
      <c r="BJK984" s="8"/>
      <c r="BJL984" s="8"/>
      <c r="BJM984" s="8"/>
      <c r="BJN984" s="8"/>
      <c r="BJO984" s="8"/>
      <c r="BJP984" s="8"/>
      <c r="BJQ984" s="8"/>
      <c r="BJR984" s="8"/>
      <c r="BJS984" s="8"/>
      <c r="BJT984" s="8"/>
      <c r="BJU984" s="8"/>
      <c r="BJV984" s="8"/>
      <c r="BJW984" s="8"/>
      <c r="BJX984" s="8"/>
      <c r="BJY984" s="8"/>
      <c r="BJZ984" s="8"/>
      <c r="BKA984" s="8"/>
      <c r="BKB984" s="8"/>
      <c r="BKC984" s="8"/>
      <c r="BKD984" s="8"/>
      <c r="BKE984" s="8"/>
      <c r="BKF984" s="8"/>
      <c r="BKG984" s="8"/>
      <c r="BKH984" s="8"/>
      <c r="BKI984" s="8"/>
      <c r="BKJ984" s="8"/>
      <c r="BKK984" s="8"/>
      <c r="BKL984" s="8"/>
      <c r="BKM984" s="8"/>
      <c r="BKN984" s="8"/>
      <c r="BKO984" s="8"/>
      <c r="BKP984" s="8"/>
      <c r="BKQ984" s="8"/>
      <c r="BKR984" s="8"/>
      <c r="BKS984" s="8"/>
      <c r="BKT984" s="8"/>
      <c r="BKU984" s="8"/>
      <c r="BKV984" s="8"/>
      <c r="BKW984" s="8"/>
      <c r="BKX984" s="8"/>
      <c r="BKY984" s="8"/>
      <c r="BKZ984" s="8"/>
      <c r="BLA984" s="8"/>
      <c r="BLB984" s="8"/>
      <c r="BLC984" s="8"/>
      <c r="BLD984" s="8"/>
      <c r="BLE984" s="8"/>
      <c r="BLF984" s="8"/>
      <c r="BLG984" s="8"/>
      <c r="BLH984" s="8"/>
      <c r="BLI984" s="8"/>
      <c r="BLJ984" s="8"/>
      <c r="BLK984" s="8"/>
      <c r="BLL984" s="8"/>
      <c r="BLM984" s="8"/>
      <c r="BLN984" s="8"/>
      <c r="BLO984" s="8"/>
      <c r="BLP984" s="8"/>
      <c r="BLQ984" s="8"/>
      <c r="BLR984" s="8"/>
      <c r="BLS984" s="8"/>
      <c r="BLT984" s="8"/>
      <c r="BLU984" s="8"/>
      <c r="BLV984" s="8"/>
      <c r="BLW984" s="8"/>
      <c r="BLX984" s="8"/>
      <c r="BLY984" s="8"/>
      <c r="BLZ984" s="8"/>
      <c r="BMA984" s="8"/>
      <c r="BMB984" s="8"/>
      <c r="BMC984" s="8"/>
      <c r="BMD984" s="8"/>
      <c r="BME984" s="8"/>
      <c r="BMF984" s="8"/>
      <c r="BMG984" s="8"/>
      <c r="BMH984" s="8"/>
      <c r="BMI984" s="8"/>
      <c r="BMJ984" s="8"/>
      <c r="BMK984" s="8"/>
      <c r="BML984" s="8"/>
      <c r="BMM984" s="8"/>
      <c r="BMN984" s="8"/>
      <c r="BMO984" s="8"/>
      <c r="BMP984" s="8"/>
      <c r="BMQ984" s="8"/>
      <c r="BMR984" s="8"/>
      <c r="BMS984" s="8"/>
      <c r="BMT984" s="8"/>
      <c r="BMU984" s="8"/>
      <c r="BMV984" s="8"/>
      <c r="BMW984" s="8"/>
      <c r="BMX984" s="8"/>
      <c r="BMY984" s="8"/>
      <c r="BMZ984" s="8"/>
      <c r="BNA984" s="8"/>
      <c r="BNB984" s="8"/>
      <c r="BNC984" s="8"/>
      <c r="BND984" s="8"/>
      <c r="BNE984" s="8"/>
      <c r="BNF984" s="8"/>
      <c r="BNG984" s="8"/>
      <c r="BNH984" s="8"/>
      <c r="BNI984" s="8"/>
      <c r="BNJ984" s="8"/>
      <c r="BNK984" s="8"/>
      <c r="BNL984" s="8"/>
      <c r="BNM984" s="8"/>
      <c r="BNN984" s="8"/>
      <c r="BNO984" s="8"/>
      <c r="BNP984" s="8"/>
      <c r="BNQ984" s="8"/>
      <c r="BNR984" s="8"/>
      <c r="BNS984" s="8"/>
      <c r="BNT984" s="8"/>
      <c r="BNU984" s="8"/>
      <c r="BNV984" s="8"/>
      <c r="BNW984" s="8"/>
      <c r="BNX984" s="8"/>
      <c r="BNY984" s="8"/>
      <c r="BNZ984" s="8"/>
      <c r="BOA984" s="8"/>
      <c r="BOB984" s="8"/>
      <c r="BOC984" s="8"/>
      <c r="BOD984" s="8"/>
      <c r="BOE984" s="8"/>
      <c r="BOF984" s="8"/>
      <c r="BOG984" s="8"/>
      <c r="BOH984" s="8"/>
      <c r="BOI984" s="8"/>
      <c r="BOJ984" s="8"/>
      <c r="BOK984" s="8"/>
      <c r="BOL984" s="8"/>
      <c r="BOM984" s="8"/>
      <c r="BON984" s="8"/>
      <c r="BOO984" s="8"/>
      <c r="BOP984" s="8"/>
      <c r="BOQ984" s="8"/>
      <c r="BOR984" s="8"/>
      <c r="BOS984" s="8"/>
      <c r="BOT984" s="8"/>
      <c r="BOU984" s="8"/>
      <c r="BOV984" s="8"/>
      <c r="BOW984" s="8"/>
      <c r="BOX984" s="8"/>
      <c r="BOY984" s="8"/>
      <c r="BOZ984" s="8"/>
      <c r="BPA984" s="8"/>
      <c r="BPB984" s="8"/>
      <c r="BPC984" s="8"/>
      <c r="BPD984" s="8"/>
      <c r="BPE984" s="8"/>
      <c r="BPF984" s="8"/>
      <c r="BPG984" s="8"/>
      <c r="BPH984" s="8"/>
      <c r="BPI984" s="8"/>
      <c r="BPJ984" s="8"/>
      <c r="BPK984" s="8"/>
      <c r="BPL984" s="8"/>
      <c r="BPM984" s="8"/>
      <c r="BPN984" s="8"/>
      <c r="BPO984" s="8"/>
      <c r="BPP984" s="8"/>
      <c r="BPQ984" s="8"/>
      <c r="BPR984" s="8"/>
      <c r="BPS984" s="8"/>
      <c r="BPT984" s="8"/>
      <c r="BPU984" s="8"/>
      <c r="BPV984" s="8"/>
      <c r="BPW984" s="8"/>
      <c r="BPX984" s="8"/>
      <c r="BPY984" s="8"/>
      <c r="BPZ984" s="8"/>
      <c r="BQA984" s="8"/>
      <c r="BQB984" s="8"/>
      <c r="BQC984" s="8"/>
      <c r="BQD984" s="8"/>
      <c r="BQE984" s="8"/>
      <c r="BQF984" s="8"/>
      <c r="BQG984" s="8"/>
      <c r="BQH984" s="8"/>
      <c r="BQI984" s="8"/>
      <c r="BQJ984" s="8"/>
      <c r="BQK984" s="8"/>
      <c r="BQL984" s="8"/>
      <c r="BQM984" s="8"/>
      <c r="BQN984" s="8"/>
      <c r="BQO984" s="8"/>
      <c r="BQP984" s="8"/>
      <c r="BQQ984" s="8"/>
      <c r="BQR984" s="8"/>
      <c r="BQS984" s="8"/>
      <c r="BQT984" s="8"/>
      <c r="BQU984" s="8"/>
      <c r="BQV984" s="8"/>
      <c r="BQW984" s="8"/>
      <c r="BQX984" s="8"/>
      <c r="BQY984" s="8"/>
      <c r="BQZ984" s="8"/>
      <c r="BRA984" s="8"/>
      <c r="BRB984" s="8"/>
      <c r="BRC984" s="8"/>
      <c r="BRD984" s="8"/>
      <c r="BRE984" s="8"/>
      <c r="BRF984" s="8"/>
      <c r="BRG984" s="8"/>
      <c r="BRH984" s="8"/>
      <c r="BRI984" s="8"/>
      <c r="BRJ984" s="8"/>
      <c r="BRK984" s="8"/>
      <c r="BRL984" s="8"/>
      <c r="BRM984" s="8"/>
      <c r="BRN984" s="8"/>
      <c r="BRO984" s="8"/>
      <c r="BRP984" s="8"/>
      <c r="BRQ984" s="8"/>
      <c r="BRR984" s="8"/>
      <c r="BRS984" s="8"/>
      <c r="BRT984" s="8"/>
      <c r="BRU984" s="8"/>
      <c r="BRV984" s="8"/>
      <c r="BRW984" s="8"/>
      <c r="BRX984" s="8"/>
      <c r="BRY984" s="8"/>
      <c r="BRZ984" s="8"/>
      <c r="BSA984" s="8"/>
      <c r="BSB984" s="8"/>
      <c r="BSC984" s="8"/>
      <c r="BSD984" s="8"/>
      <c r="BSE984" s="8"/>
      <c r="BSF984" s="8"/>
      <c r="BSG984" s="8"/>
      <c r="BSH984" s="8"/>
      <c r="BSI984" s="8"/>
      <c r="BSJ984" s="8"/>
      <c r="BSK984" s="8"/>
      <c r="BSL984" s="8"/>
      <c r="BSM984" s="8"/>
      <c r="BSN984" s="8"/>
      <c r="BSO984" s="8"/>
      <c r="BSP984" s="8"/>
      <c r="BSQ984" s="8"/>
      <c r="BSR984" s="8"/>
      <c r="BSS984" s="8"/>
      <c r="BST984" s="8"/>
      <c r="BSU984" s="8"/>
      <c r="BSV984" s="8"/>
      <c r="BSW984" s="8"/>
      <c r="BSX984" s="8"/>
      <c r="BSY984" s="8"/>
      <c r="BSZ984" s="8"/>
      <c r="BTA984" s="8"/>
      <c r="BTB984" s="8"/>
      <c r="BTC984" s="8"/>
      <c r="BTD984" s="8"/>
      <c r="BTE984" s="8"/>
      <c r="BTF984" s="8"/>
      <c r="BTG984" s="8"/>
      <c r="BTH984" s="8"/>
      <c r="BTI984" s="8"/>
      <c r="BTJ984" s="8"/>
      <c r="BTK984" s="8"/>
      <c r="BTL984" s="8"/>
      <c r="BTM984" s="8"/>
      <c r="BTN984" s="8"/>
      <c r="BTO984" s="8"/>
      <c r="BTP984" s="8"/>
      <c r="BTQ984" s="8"/>
      <c r="BTR984" s="8"/>
      <c r="BTS984" s="8"/>
      <c r="BTT984" s="8"/>
      <c r="BTU984" s="8"/>
      <c r="BTV984" s="8"/>
      <c r="BTW984" s="8"/>
      <c r="BTX984" s="8"/>
      <c r="BTY984" s="8"/>
      <c r="BTZ984" s="8"/>
      <c r="BUA984" s="8"/>
      <c r="BUB984" s="8"/>
      <c r="BUC984" s="8"/>
      <c r="BUD984" s="8"/>
      <c r="BUE984" s="8"/>
      <c r="BUF984" s="8"/>
      <c r="BUG984" s="8"/>
      <c r="BUH984" s="8"/>
      <c r="BUI984" s="8"/>
      <c r="BUJ984" s="8"/>
      <c r="BUK984" s="8"/>
      <c r="BUL984" s="8"/>
      <c r="BUM984" s="8"/>
      <c r="BUN984" s="8"/>
      <c r="BUO984" s="8"/>
      <c r="BUP984" s="8"/>
      <c r="BUQ984" s="8"/>
      <c r="BUR984" s="8"/>
      <c r="BUS984" s="8"/>
      <c r="BUT984" s="8"/>
      <c r="BUU984" s="8"/>
      <c r="BUV984" s="8"/>
      <c r="BUW984" s="8"/>
      <c r="BUX984" s="8"/>
      <c r="BUY984" s="8"/>
      <c r="BUZ984" s="8"/>
      <c r="BVA984" s="8"/>
      <c r="BVB984" s="8"/>
      <c r="BVC984" s="8"/>
      <c r="BVD984" s="8"/>
      <c r="BVE984" s="8"/>
      <c r="BVF984" s="8"/>
      <c r="BVG984" s="8"/>
      <c r="BVH984" s="8"/>
      <c r="BVI984" s="8"/>
      <c r="BVJ984" s="8"/>
      <c r="BVK984" s="8"/>
      <c r="BVL984" s="8"/>
      <c r="BVM984" s="8"/>
      <c r="BVN984" s="8"/>
      <c r="BVO984" s="8"/>
      <c r="BVP984" s="8"/>
      <c r="BVQ984" s="8"/>
      <c r="BVR984" s="8"/>
      <c r="BVS984" s="8"/>
      <c r="BVT984" s="8"/>
      <c r="BVU984" s="8"/>
      <c r="BVV984" s="8"/>
      <c r="BVW984" s="8"/>
      <c r="BVX984" s="8"/>
      <c r="BVY984" s="8"/>
      <c r="BVZ984" s="8"/>
      <c r="BWA984" s="8"/>
      <c r="BWB984" s="8"/>
      <c r="BWC984" s="8"/>
      <c r="BWD984" s="8"/>
      <c r="BWE984" s="8"/>
      <c r="BWF984" s="8"/>
      <c r="BWG984" s="8"/>
      <c r="BWH984" s="8"/>
      <c r="BWI984" s="8"/>
      <c r="BWJ984" s="8"/>
      <c r="BWK984" s="8"/>
      <c r="BWL984" s="8"/>
      <c r="BWM984" s="8"/>
      <c r="BWN984" s="8"/>
      <c r="BWO984" s="8"/>
      <c r="BWP984" s="8"/>
      <c r="BWQ984" s="8"/>
    </row>
    <row r="985" spans="1:1967" s="547" customFormat="1" ht="102" customHeight="1">
      <c r="A985" s="9" t="s">
        <v>10805</v>
      </c>
      <c r="B985" s="100" t="s">
        <v>97</v>
      </c>
      <c r="C985" s="111" t="s">
        <v>1162</v>
      </c>
      <c r="D985" s="111" t="s">
        <v>1158</v>
      </c>
      <c r="E985" s="111" t="s">
        <v>1163</v>
      </c>
      <c r="F985" s="117"/>
      <c r="G985" s="3" t="s">
        <v>385</v>
      </c>
      <c r="H985" s="20">
        <v>1</v>
      </c>
      <c r="I985" s="114">
        <v>470000000</v>
      </c>
      <c r="J985" s="21" t="s">
        <v>1314</v>
      </c>
      <c r="K985" s="19" t="s">
        <v>10489</v>
      </c>
      <c r="L985" s="137" t="s">
        <v>3397</v>
      </c>
      <c r="M985" s="140" t="s">
        <v>383</v>
      </c>
      <c r="N985" s="346" t="s">
        <v>2084</v>
      </c>
      <c r="O985" s="3" t="s">
        <v>1366</v>
      </c>
      <c r="P985" s="7" t="s">
        <v>1338</v>
      </c>
      <c r="Q985" s="3" t="s">
        <v>1186</v>
      </c>
      <c r="R985" s="88">
        <v>173</v>
      </c>
      <c r="S985" s="25">
        <v>31629</v>
      </c>
      <c r="T985" s="83">
        <f>R985*S985</f>
        <v>5471817</v>
      </c>
      <c r="U985" s="83">
        <f t="shared" si="379"/>
        <v>6128435.040000001</v>
      </c>
      <c r="V985" s="9" t="s">
        <v>1325</v>
      </c>
      <c r="W985" s="152" t="s">
        <v>1394</v>
      </c>
      <c r="X985" s="9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  <c r="AP985" s="8"/>
      <c r="AQ985" s="8"/>
      <c r="AR985" s="8"/>
      <c r="AS985" s="8"/>
      <c r="AT985" s="8"/>
      <c r="AU985" s="8"/>
      <c r="AV985" s="8"/>
      <c r="AW985" s="8"/>
      <c r="AX985" s="8"/>
      <c r="AY985" s="8"/>
      <c r="AZ985" s="8"/>
      <c r="BA985" s="8"/>
      <c r="BB985" s="8"/>
      <c r="BC985" s="8"/>
      <c r="BD985" s="8"/>
      <c r="BE985" s="8"/>
      <c r="BF985" s="8"/>
      <c r="BG985" s="8"/>
      <c r="BH985" s="8"/>
      <c r="BI985" s="8"/>
      <c r="BJ985" s="8"/>
      <c r="BK985" s="8"/>
      <c r="BL985" s="8"/>
      <c r="BM985" s="8"/>
      <c r="BN985" s="8"/>
      <c r="BO985" s="8"/>
      <c r="BP985" s="8"/>
      <c r="BQ985" s="8"/>
      <c r="BR985" s="8"/>
      <c r="BS985" s="8"/>
      <c r="BT985" s="8"/>
      <c r="BU985" s="8"/>
      <c r="BV985" s="8"/>
      <c r="BW985" s="8"/>
      <c r="BX985" s="8"/>
      <c r="BY985" s="8"/>
      <c r="BZ985" s="8"/>
      <c r="CA985" s="8"/>
      <c r="CB985" s="8"/>
      <c r="CC985" s="8"/>
      <c r="CD985" s="8"/>
      <c r="CE985" s="8"/>
      <c r="CF985" s="8"/>
      <c r="CG985" s="8"/>
      <c r="CH985" s="8"/>
      <c r="CI985" s="8"/>
      <c r="CJ985" s="8"/>
      <c r="CK985" s="8"/>
      <c r="CL985" s="8"/>
      <c r="CM985" s="8"/>
      <c r="CN985" s="8"/>
      <c r="CO985" s="8"/>
      <c r="CP985" s="8"/>
      <c r="CQ985" s="8"/>
      <c r="CR985" s="8"/>
      <c r="CS985" s="8"/>
      <c r="CT985" s="8"/>
      <c r="CU985" s="8"/>
      <c r="CV985" s="8"/>
      <c r="CW985" s="8"/>
      <c r="CX985" s="8"/>
      <c r="CY985" s="8"/>
      <c r="CZ985" s="8"/>
      <c r="DA985" s="8"/>
      <c r="DB985" s="8"/>
      <c r="DC985" s="8"/>
      <c r="DD985" s="8"/>
      <c r="DE985" s="8"/>
      <c r="DF985" s="8"/>
      <c r="DG985" s="8"/>
      <c r="DH985" s="8"/>
      <c r="DI985" s="8"/>
      <c r="DJ985" s="8"/>
      <c r="DK985" s="8"/>
      <c r="DL985" s="8"/>
      <c r="DM985" s="8"/>
      <c r="DN985" s="8"/>
      <c r="DO985" s="8"/>
      <c r="DP985" s="8"/>
      <c r="DQ985" s="8"/>
      <c r="DR985" s="8"/>
      <c r="DS985" s="8"/>
      <c r="DT985" s="8"/>
      <c r="DU985" s="8"/>
      <c r="DV985" s="8"/>
      <c r="DW985" s="8"/>
      <c r="DX985" s="8"/>
      <c r="DY985" s="8"/>
      <c r="DZ985" s="8"/>
      <c r="EA985" s="8"/>
      <c r="EB985" s="8"/>
      <c r="EC985" s="8"/>
      <c r="ED985" s="8"/>
      <c r="EE985" s="8"/>
      <c r="EF985" s="8"/>
      <c r="EG985" s="8"/>
      <c r="EH985" s="8"/>
      <c r="EI985" s="8"/>
      <c r="EJ985" s="8"/>
      <c r="EK985" s="8"/>
      <c r="EL985" s="8"/>
      <c r="EM985" s="8"/>
      <c r="EN985" s="8"/>
      <c r="EO985" s="8"/>
      <c r="EP985" s="8"/>
      <c r="EQ985" s="8"/>
      <c r="ER985" s="8"/>
      <c r="ES985" s="8"/>
      <c r="ET985" s="8"/>
      <c r="EU985" s="8"/>
      <c r="EV985" s="8"/>
      <c r="EW985" s="8"/>
      <c r="EX985" s="8"/>
      <c r="EY985" s="8"/>
      <c r="EZ985" s="8"/>
      <c r="FA985" s="8"/>
      <c r="FB985" s="8"/>
      <c r="FC985" s="8"/>
      <c r="FD985" s="8"/>
      <c r="FE985" s="8"/>
      <c r="FF985" s="8"/>
      <c r="FG985" s="8"/>
      <c r="FH985" s="8"/>
      <c r="FI985" s="8"/>
      <c r="FJ985" s="8"/>
      <c r="FK985" s="8"/>
      <c r="FL985" s="8"/>
      <c r="FM985" s="8"/>
      <c r="FN985" s="8"/>
      <c r="FO985" s="8"/>
      <c r="FP985" s="8"/>
      <c r="FQ985" s="8"/>
      <c r="FR985" s="8"/>
      <c r="FS985" s="8"/>
      <c r="FT985" s="8"/>
      <c r="FU985" s="8"/>
      <c r="FV985" s="8"/>
      <c r="FW985" s="8"/>
      <c r="FX985" s="8"/>
      <c r="FY985" s="8"/>
      <c r="FZ985" s="8"/>
      <c r="GA985" s="8"/>
      <c r="GB985" s="8"/>
      <c r="GC985" s="8"/>
      <c r="GD985" s="8"/>
      <c r="GE985" s="8"/>
      <c r="GF985" s="8"/>
      <c r="GG985" s="8"/>
      <c r="GH985" s="8"/>
      <c r="GI985" s="8"/>
      <c r="GJ985" s="8"/>
      <c r="GK985" s="8"/>
      <c r="GL985" s="8"/>
      <c r="GM985" s="8"/>
      <c r="GN985" s="8"/>
      <c r="GO985" s="8"/>
      <c r="GP985" s="8"/>
      <c r="GQ985" s="8"/>
      <c r="GR985" s="8"/>
      <c r="GS985" s="8"/>
      <c r="GT985" s="8"/>
      <c r="GU985" s="8"/>
      <c r="GV985" s="8"/>
      <c r="GW985" s="8"/>
      <c r="GX985" s="8"/>
      <c r="GY985" s="8"/>
      <c r="GZ985" s="8"/>
      <c r="HA985" s="8"/>
      <c r="HB985" s="8"/>
      <c r="HC985" s="8"/>
      <c r="HD985" s="8"/>
      <c r="HE985" s="8"/>
      <c r="HF985" s="8"/>
      <c r="HG985" s="8"/>
      <c r="HH985" s="8"/>
      <c r="HI985" s="8"/>
      <c r="HJ985" s="8"/>
      <c r="HK985" s="8"/>
      <c r="HL985" s="8"/>
      <c r="HM985" s="8"/>
      <c r="HN985" s="8"/>
      <c r="HO985" s="8"/>
      <c r="HP985" s="8"/>
      <c r="HQ985" s="8"/>
      <c r="HR985" s="8"/>
      <c r="HS985" s="8"/>
      <c r="HT985" s="8"/>
      <c r="HU985" s="8"/>
      <c r="HV985" s="8"/>
      <c r="HW985" s="8"/>
      <c r="HX985" s="8"/>
      <c r="HY985" s="8"/>
      <c r="HZ985" s="8"/>
      <c r="IA985" s="8"/>
      <c r="IB985" s="8"/>
      <c r="IC985" s="8"/>
      <c r="ID985" s="8"/>
      <c r="IE985" s="8"/>
      <c r="IF985" s="8"/>
      <c r="IG985" s="8"/>
      <c r="IH985" s="8"/>
      <c r="II985" s="8"/>
      <c r="IJ985" s="8"/>
      <c r="IK985" s="8"/>
      <c r="IL985" s="8"/>
      <c r="IM985" s="8"/>
      <c r="IN985" s="8"/>
      <c r="IO985" s="8"/>
      <c r="IP985" s="8"/>
      <c r="IQ985" s="8"/>
      <c r="IR985" s="8"/>
      <c r="IS985" s="8"/>
      <c r="IT985" s="8"/>
      <c r="IU985" s="8"/>
      <c r="IV985" s="8"/>
      <c r="IW985" s="8"/>
      <c r="IX985" s="8"/>
      <c r="IY985" s="8"/>
      <c r="IZ985" s="8"/>
      <c r="JA985" s="8"/>
      <c r="JB985" s="8"/>
      <c r="JC985" s="8"/>
      <c r="JD985" s="8"/>
      <c r="JE985" s="8"/>
      <c r="JF985" s="8"/>
      <c r="JG985" s="8"/>
      <c r="JH985" s="8"/>
      <c r="JI985" s="8"/>
      <c r="JJ985" s="8"/>
      <c r="JK985" s="8"/>
      <c r="JL985" s="8"/>
      <c r="JM985" s="8"/>
      <c r="JN985" s="8"/>
      <c r="JO985" s="8"/>
      <c r="JP985" s="8"/>
      <c r="JQ985" s="8"/>
      <c r="JR985" s="8"/>
      <c r="JS985" s="8"/>
      <c r="JT985" s="8"/>
      <c r="JU985" s="8"/>
      <c r="JV985" s="8"/>
      <c r="JW985" s="8"/>
      <c r="JX985" s="8"/>
      <c r="JY985" s="8"/>
      <c r="JZ985" s="8"/>
      <c r="KA985" s="8"/>
      <c r="KB985" s="8"/>
      <c r="KC985" s="8"/>
      <c r="KD985" s="8"/>
      <c r="KE985" s="8"/>
      <c r="KF985" s="8"/>
      <c r="KG985" s="8"/>
      <c r="KH985" s="8"/>
      <c r="KI985" s="8"/>
      <c r="KJ985" s="8"/>
      <c r="KK985" s="8"/>
      <c r="KL985" s="8"/>
      <c r="KM985" s="8"/>
      <c r="KN985" s="8"/>
      <c r="KO985" s="8"/>
      <c r="KP985" s="8"/>
      <c r="KQ985" s="8"/>
      <c r="KR985" s="8"/>
      <c r="KS985" s="8"/>
      <c r="KT985" s="8"/>
      <c r="KU985" s="8"/>
      <c r="KV985" s="8"/>
      <c r="KW985" s="8"/>
      <c r="KX985" s="8"/>
      <c r="KY985" s="8"/>
      <c r="KZ985" s="8"/>
      <c r="LA985" s="8"/>
      <c r="LB985" s="8"/>
      <c r="LC985" s="8"/>
      <c r="LD985" s="8"/>
      <c r="LE985" s="8"/>
      <c r="LF985" s="8"/>
      <c r="LG985" s="8"/>
      <c r="LH985" s="8"/>
      <c r="LI985" s="8"/>
      <c r="LJ985" s="8"/>
      <c r="LK985" s="8"/>
      <c r="LL985" s="8"/>
      <c r="LM985" s="8"/>
      <c r="LN985" s="8"/>
      <c r="LO985" s="8"/>
      <c r="LP985" s="8"/>
      <c r="LQ985" s="8"/>
      <c r="LR985" s="8"/>
      <c r="LS985" s="8"/>
      <c r="LT985" s="8"/>
      <c r="LU985" s="8"/>
      <c r="LV985" s="8"/>
      <c r="LW985" s="8"/>
      <c r="LX985" s="8"/>
      <c r="LY985" s="8"/>
      <c r="LZ985" s="8"/>
      <c r="MA985" s="8"/>
      <c r="MB985" s="8"/>
      <c r="MC985" s="8"/>
      <c r="MD985" s="8"/>
      <c r="ME985" s="8"/>
      <c r="MF985" s="8"/>
      <c r="MG985" s="8"/>
      <c r="MH985" s="8"/>
      <c r="MI985" s="8"/>
      <c r="MJ985" s="8"/>
      <c r="MK985" s="8"/>
      <c r="ML985" s="8"/>
      <c r="MM985" s="8"/>
      <c r="MN985" s="8"/>
      <c r="MO985" s="8"/>
      <c r="MP985" s="8"/>
      <c r="MQ985" s="8"/>
      <c r="MR985" s="8"/>
      <c r="MS985" s="8"/>
      <c r="MT985" s="8"/>
      <c r="MU985" s="8"/>
      <c r="MV985" s="8"/>
      <c r="MW985" s="8"/>
      <c r="MX985" s="8"/>
      <c r="MY985" s="8"/>
      <c r="MZ985" s="8"/>
      <c r="NA985" s="8"/>
      <c r="NB985" s="8"/>
      <c r="NC985" s="8"/>
      <c r="ND985" s="8"/>
      <c r="NE985" s="8"/>
      <c r="NF985" s="8"/>
      <c r="NG985" s="8"/>
      <c r="NH985" s="8"/>
      <c r="NI985" s="8"/>
      <c r="NJ985" s="8"/>
      <c r="NK985" s="8"/>
      <c r="NL985" s="8"/>
      <c r="NM985" s="8"/>
      <c r="NN985" s="8"/>
      <c r="NO985" s="8"/>
      <c r="NP985" s="8"/>
      <c r="NQ985" s="8"/>
      <c r="NR985" s="8"/>
      <c r="NS985" s="8"/>
      <c r="NT985" s="8"/>
      <c r="NU985" s="8"/>
      <c r="NV985" s="8"/>
      <c r="NW985" s="8"/>
      <c r="NX985" s="8"/>
      <c r="NY985" s="8"/>
      <c r="NZ985" s="8"/>
      <c r="OA985" s="8"/>
      <c r="OB985" s="8"/>
      <c r="OC985" s="8"/>
      <c r="OD985" s="8"/>
      <c r="OE985" s="8"/>
      <c r="OF985" s="8"/>
      <c r="OG985" s="8"/>
      <c r="OH985" s="8"/>
      <c r="OI985" s="8"/>
      <c r="OJ985" s="8"/>
      <c r="OK985" s="8"/>
      <c r="OL985" s="8"/>
      <c r="OM985" s="8"/>
      <c r="ON985" s="8"/>
      <c r="OO985" s="8"/>
      <c r="OP985" s="8"/>
      <c r="OQ985" s="8"/>
      <c r="OR985" s="8"/>
      <c r="OS985" s="8"/>
      <c r="OT985" s="8"/>
      <c r="OU985" s="8"/>
      <c r="OV985" s="8"/>
      <c r="OW985" s="8"/>
      <c r="OX985" s="8"/>
      <c r="OY985" s="8"/>
      <c r="OZ985" s="8"/>
      <c r="PA985" s="8"/>
      <c r="PB985" s="8"/>
      <c r="PC985" s="8"/>
      <c r="PD985" s="8"/>
      <c r="PE985" s="8"/>
      <c r="PF985" s="8"/>
      <c r="PG985" s="8"/>
      <c r="PH985" s="8"/>
      <c r="PI985" s="8"/>
      <c r="PJ985" s="8"/>
      <c r="PK985" s="8"/>
      <c r="PL985" s="8"/>
      <c r="PM985" s="8"/>
      <c r="PN985" s="8"/>
      <c r="PO985" s="8"/>
      <c r="PP985" s="8"/>
      <c r="PQ985" s="8"/>
      <c r="PR985" s="8"/>
      <c r="PS985" s="8"/>
      <c r="PT985" s="8"/>
      <c r="PU985" s="8"/>
      <c r="PV985" s="8"/>
      <c r="PW985" s="8"/>
      <c r="PX985" s="8"/>
      <c r="PY985" s="8"/>
      <c r="PZ985" s="8"/>
      <c r="QA985" s="8"/>
      <c r="QB985" s="8"/>
      <c r="QC985" s="8"/>
      <c r="QD985" s="8"/>
      <c r="QE985" s="8"/>
      <c r="QF985" s="8"/>
      <c r="QG985" s="8"/>
      <c r="QH985" s="8"/>
      <c r="QI985" s="8"/>
      <c r="QJ985" s="8"/>
      <c r="QK985" s="8"/>
      <c r="QL985" s="8"/>
      <c r="QM985" s="8"/>
      <c r="QN985" s="8"/>
      <c r="QO985" s="8"/>
      <c r="QP985" s="8"/>
      <c r="QQ985" s="8"/>
      <c r="QR985" s="8"/>
      <c r="QS985" s="8"/>
      <c r="QT985" s="8"/>
      <c r="QU985" s="8"/>
      <c r="QV985" s="8"/>
      <c r="QW985" s="8"/>
      <c r="QX985" s="8"/>
      <c r="QY985" s="8"/>
      <c r="QZ985" s="8"/>
      <c r="RA985" s="8"/>
      <c r="RB985" s="8"/>
      <c r="RC985" s="8"/>
      <c r="RD985" s="8"/>
      <c r="RE985" s="8"/>
      <c r="RF985" s="8"/>
      <c r="RG985" s="8"/>
      <c r="RH985" s="8"/>
      <c r="RI985" s="8"/>
      <c r="RJ985" s="8"/>
      <c r="RK985" s="8"/>
      <c r="RL985" s="8"/>
      <c r="RM985" s="8"/>
      <c r="RN985" s="8"/>
      <c r="RO985" s="8"/>
      <c r="RP985" s="8"/>
      <c r="RQ985" s="8"/>
      <c r="RR985" s="8"/>
      <c r="RS985" s="8"/>
      <c r="RT985" s="8"/>
      <c r="RU985" s="8"/>
      <c r="RV985" s="8"/>
      <c r="RW985" s="8"/>
      <c r="RX985" s="8"/>
      <c r="RY985" s="8"/>
      <c r="RZ985" s="8"/>
      <c r="SA985" s="8"/>
      <c r="SB985" s="8"/>
      <c r="SC985" s="8"/>
      <c r="SD985" s="8"/>
      <c r="SE985" s="8"/>
      <c r="SF985" s="8"/>
      <c r="SG985" s="8"/>
      <c r="SH985" s="8"/>
      <c r="SI985" s="8"/>
      <c r="SJ985" s="8"/>
      <c r="SK985" s="8"/>
      <c r="SL985" s="8"/>
      <c r="SM985" s="8"/>
      <c r="SN985" s="8"/>
      <c r="SO985" s="8"/>
      <c r="SP985" s="8"/>
      <c r="SQ985" s="8"/>
      <c r="SR985" s="8"/>
      <c r="SS985" s="8"/>
      <c r="ST985" s="8"/>
      <c r="SU985" s="8"/>
      <c r="SV985" s="8"/>
      <c r="SW985" s="8"/>
      <c r="SX985" s="8"/>
      <c r="SY985" s="8"/>
      <c r="SZ985" s="8"/>
      <c r="TA985" s="8"/>
      <c r="TB985" s="8"/>
      <c r="TC985" s="8"/>
      <c r="TD985" s="8"/>
      <c r="TE985" s="8"/>
      <c r="TF985" s="8"/>
      <c r="TG985" s="8"/>
      <c r="TH985" s="8"/>
      <c r="TI985" s="8"/>
      <c r="TJ985" s="8"/>
      <c r="TK985" s="8"/>
      <c r="TL985" s="8"/>
      <c r="TM985" s="8"/>
      <c r="TN985" s="8"/>
      <c r="TO985" s="8"/>
      <c r="TP985" s="8"/>
      <c r="TQ985" s="8"/>
      <c r="TR985" s="8"/>
      <c r="TS985" s="8"/>
      <c r="TT985" s="8"/>
      <c r="TU985" s="8"/>
      <c r="TV985" s="8"/>
      <c r="TW985" s="8"/>
      <c r="TX985" s="8"/>
      <c r="TY985" s="8"/>
      <c r="TZ985" s="8"/>
      <c r="UA985" s="8"/>
      <c r="UB985" s="8"/>
      <c r="UC985" s="8"/>
      <c r="UD985" s="8"/>
      <c r="UE985" s="8"/>
      <c r="UF985" s="8"/>
      <c r="UG985" s="8"/>
      <c r="UH985" s="8"/>
      <c r="UI985" s="8"/>
      <c r="UJ985" s="8"/>
      <c r="UK985" s="8"/>
      <c r="UL985" s="8"/>
      <c r="UM985" s="8"/>
      <c r="UN985" s="8"/>
      <c r="UO985" s="8"/>
      <c r="UP985" s="8"/>
      <c r="UQ985" s="8"/>
      <c r="UR985" s="8"/>
      <c r="US985" s="8"/>
      <c r="UT985" s="8"/>
      <c r="UU985" s="8"/>
      <c r="UV985" s="8"/>
      <c r="UW985" s="8"/>
      <c r="UX985" s="8"/>
      <c r="UY985" s="8"/>
      <c r="UZ985" s="8"/>
      <c r="VA985" s="8"/>
      <c r="VB985" s="8"/>
      <c r="VC985" s="8"/>
      <c r="VD985" s="8"/>
      <c r="VE985" s="8"/>
      <c r="VF985" s="8"/>
      <c r="VG985" s="8"/>
      <c r="VH985" s="8"/>
      <c r="VI985" s="8"/>
      <c r="VJ985" s="8"/>
      <c r="VK985" s="8"/>
      <c r="VL985" s="8"/>
      <c r="VM985" s="8"/>
      <c r="VN985" s="8"/>
      <c r="VO985" s="8"/>
      <c r="VP985" s="8"/>
      <c r="VQ985" s="8"/>
      <c r="VR985" s="8"/>
      <c r="VS985" s="8"/>
      <c r="VT985" s="8"/>
      <c r="VU985" s="8"/>
      <c r="VV985" s="8"/>
      <c r="VW985" s="8"/>
      <c r="VX985" s="8"/>
      <c r="VY985" s="8"/>
      <c r="VZ985" s="8"/>
      <c r="WA985" s="8"/>
      <c r="WB985" s="8"/>
      <c r="WC985" s="8"/>
      <c r="WD985" s="8"/>
      <c r="WE985" s="8"/>
      <c r="WF985" s="8"/>
      <c r="WG985" s="8"/>
      <c r="WH985" s="8"/>
      <c r="WI985" s="8"/>
      <c r="WJ985" s="8"/>
      <c r="WK985" s="8"/>
      <c r="WL985" s="8"/>
      <c r="WM985" s="8"/>
      <c r="WN985" s="8"/>
      <c r="WO985" s="8"/>
      <c r="WP985" s="8"/>
      <c r="WQ985" s="8"/>
      <c r="WR985" s="8"/>
      <c r="WS985" s="8"/>
      <c r="WT985" s="8"/>
      <c r="WU985" s="8"/>
      <c r="WV985" s="8"/>
      <c r="WW985" s="8"/>
      <c r="WX985" s="8"/>
      <c r="WY985" s="8"/>
      <c r="WZ985" s="8"/>
      <c r="XA985" s="8"/>
      <c r="XB985" s="8"/>
      <c r="XC985" s="8"/>
      <c r="XD985" s="8"/>
      <c r="XE985" s="8"/>
      <c r="XF985" s="8"/>
      <c r="XG985" s="8"/>
      <c r="XH985" s="8"/>
      <c r="XI985" s="8"/>
      <c r="XJ985" s="8"/>
      <c r="XK985" s="8"/>
      <c r="XL985" s="8"/>
      <c r="XM985" s="8"/>
      <c r="XN985" s="8"/>
      <c r="XO985" s="8"/>
      <c r="XP985" s="8"/>
      <c r="XQ985" s="8"/>
      <c r="XR985" s="8"/>
      <c r="XS985" s="8"/>
      <c r="XT985" s="8"/>
      <c r="XU985" s="8"/>
      <c r="XV985" s="8"/>
      <c r="XW985" s="8"/>
      <c r="XX985" s="8"/>
      <c r="XY985" s="8"/>
      <c r="XZ985" s="8"/>
      <c r="YA985" s="8"/>
      <c r="YB985" s="8"/>
      <c r="YC985" s="8"/>
      <c r="YD985" s="8"/>
      <c r="YE985" s="8"/>
      <c r="YF985" s="8"/>
      <c r="YG985" s="8"/>
      <c r="YH985" s="8"/>
      <c r="YI985" s="8"/>
      <c r="YJ985" s="8"/>
      <c r="YK985" s="8"/>
      <c r="YL985" s="8"/>
      <c r="YM985" s="8"/>
      <c r="YN985" s="8"/>
      <c r="YO985" s="8"/>
      <c r="YP985" s="8"/>
      <c r="YQ985" s="8"/>
      <c r="YR985" s="8"/>
      <c r="YS985" s="8"/>
      <c r="YT985" s="8"/>
      <c r="YU985" s="8"/>
      <c r="YV985" s="8"/>
      <c r="YW985" s="8"/>
      <c r="YX985" s="8"/>
      <c r="YY985" s="8"/>
      <c r="YZ985" s="8"/>
      <c r="ZA985" s="8"/>
      <c r="ZB985" s="8"/>
      <c r="ZC985" s="8"/>
      <c r="ZD985" s="8"/>
      <c r="ZE985" s="8"/>
      <c r="ZF985" s="8"/>
      <c r="ZG985" s="8"/>
      <c r="ZH985" s="8"/>
      <c r="ZI985" s="8"/>
      <c r="ZJ985" s="8"/>
      <c r="ZK985" s="8"/>
      <c r="ZL985" s="8"/>
      <c r="ZM985" s="8"/>
      <c r="ZN985" s="8"/>
      <c r="ZO985" s="8"/>
      <c r="ZP985" s="8"/>
      <c r="ZQ985" s="8"/>
      <c r="ZR985" s="8"/>
      <c r="ZS985" s="8"/>
      <c r="ZT985" s="8"/>
      <c r="ZU985" s="8"/>
      <c r="ZV985" s="8"/>
      <c r="ZW985" s="8"/>
      <c r="ZX985" s="8"/>
      <c r="ZY985" s="8"/>
      <c r="ZZ985" s="8"/>
      <c r="AAA985" s="8"/>
      <c r="AAB985" s="8"/>
      <c r="AAC985" s="8"/>
      <c r="AAD985" s="8"/>
      <c r="AAE985" s="8"/>
      <c r="AAF985" s="8"/>
      <c r="AAG985" s="8"/>
      <c r="AAH985" s="8"/>
      <c r="AAI985" s="8"/>
      <c r="AAJ985" s="8"/>
      <c r="AAK985" s="8"/>
      <c r="AAL985" s="8"/>
      <c r="AAM985" s="8"/>
      <c r="AAN985" s="8"/>
      <c r="AAO985" s="8"/>
      <c r="AAP985" s="8"/>
      <c r="AAQ985" s="8"/>
      <c r="AAR985" s="8"/>
      <c r="AAS985" s="8"/>
      <c r="AAT985" s="8"/>
      <c r="AAU985" s="8"/>
      <c r="AAV985" s="8"/>
      <c r="AAW985" s="8"/>
      <c r="AAX985" s="8"/>
      <c r="AAY985" s="8"/>
      <c r="AAZ985" s="8"/>
      <c r="ABA985" s="8"/>
      <c r="ABB985" s="8"/>
      <c r="ABC985" s="8"/>
      <c r="ABD985" s="8"/>
      <c r="ABE985" s="8"/>
      <c r="ABF985" s="8"/>
      <c r="ABG985" s="8"/>
      <c r="ABH985" s="8"/>
      <c r="ABI985" s="8"/>
      <c r="ABJ985" s="8"/>
      <c r="ABK985" s="8"/>
      <c r="ABL985" s="8"/>
      <c r="ABM985" s="8"/>
      <c r="ABN985" s="8"/>
      <c r="ABO985" s="8"/>
      <c r="ABP985" s="8"/>
      <c r="ABQ985" s="8"/>
      <c r="ABR985" s="8"/>
      <c r="ABS985" s="8"/>
      <c r="ABT985" s="8"/>
      <c r="ABU985" s="8"/>
      <c r="ABV985" s="8"/>
      <c r="ABW985" s="8"/>
      <c r="ABX985" s="8"/>
      <c r="ABY985" s="8"/>
      <c r="ABZ985" s="8"/>
      <c r="ACA985" s="8"/>
      <c r="ACB985" s="8"/>
      <c r="ACC985" s="8"/>
      <c r="ACD985" s="8"/>
      <c r="ACE985" s="8"/>
      <c r="ACF985" s="8"/>
      <c r="ACG985" s="8"/>
      <c r="ACH985" s="8"/>
      <c r="ACI985" s="8"/>
      <c r="ACJ985" s="8"/>
      <c r="ACK985" s="8"/>
      <c r="ACL985" s="8"/>
      <c r="ACM985" s="8"/>
      <c r="ACN985" s="8"/>
      <c r="ACO985" s="8"/>
      <c r="ACP985" s="8"/>
      <c r="ACQ985" s="8"/>
      <c r="ACR985" s="8"/>
      <c r="ACS985" s="8"/>
      <c r="ACT985" s="8"/>
      <c r="ACU985" s="8"/>
      <c r="ACV985" s="8"/>
      <c r="ACW985" s="8"/>
      <c r="ACX985" s="8"/>
      <c r="ACY985" s="8"/>
      <c r="ACZ985" s="8"/>
      <c r="ADA985" s="8"/>
      <c r="ADB985" s="8"/>
      <c r="ADC985" s="8"/>
      <c r="ADD985" s="8"/>
      <c r="ADE985" s="8"/>
      <c r="ADF985" s="8"/>
      <c r="ADG985" s="8"/>
      <c r="ADH985" s="8"/>
      <c r="ADI985" s="8"/>
      <c r="ADJ985" s="8"/>
      <c r="ADK985" s="8"/>
      <c r="ADL985" s="8"/>
      <c r="ADM985" s="8"/>
      <c r="ADN985" s="8"/>
      <c r="ADO985" s="8"/>
      <c r="ADP985" s="8"/>
      <c r="ADQ985" s="8"/>
      <c r="ADR985" s="8"/>
      <c r="ADS985" s="8"/>
      <c r="ADT985" s="8"/>
      <c r="ADU985" s="8"/>
      <c r="ADV985" s="8"/>
      <c r="ADW985" s="8"/>
      <c r="ADX985" s="8"/>
      <c r="ADY985" s="8"/>
      <c r="ADZ985" s="8"/>
      <c r="AEA985" s="8"/>
      <c r="AEB985" s="8"/>
      <c r="AEC985" s="8"/>
      <c r="AED985" s="8"/>
      <c r="AEE985" s="8"/>
      <c r="AEF985" s="8"/>
      <c r="AEG985" s="8"/>
      <c r="AEH985" s="8"/>
      <c r="AEI985" s="8"/>
      <c r="AEJ985" s="8"/>
      <c r="AEK985" s="8"/>
      <c r="AEL985" s="8"/>
      <c r="AEM985" s="8"/>
      <c r="AEN985" s="8"/>
      <c r="AEO985" s="8"/>
      <c r="AEP985" s="8"/>
      <c r="AEQ985" s="8"/>
      <c r="AER985" s="8"/>
      <c r="AES985" s="8"/>
      <c r="AET985" s="8"/>
      <c r="AEU985" s="8"/>
      <c r="AEV985" s="8"/>
      <c r="AEW985" s="8"/>
      <c r="AEX985" s="8"/>
      <c r="AEY985" s="8"/>
      <c r="AEZ985" s="8"/>
      <c r="AFA985" s="8"/>
      <c r="AFB985" s="8"/>
      <c r="AFC985" s="8"/>
      <c r="AFD985" s="8"/>
      <c r="AFE985" s="8"/>
      <c r="AFF985" s="8"/>
      <c r="AFG985" s="8"/>
      <c r="AFH985" s="8"/>
      <c r="AFI985" s="8"/>
      <c r="AFJ985" s="8"/>
      <c r="AFK985" s="8"/>
      <c r="AFL985" s="8"/>
      <c r="AFM985" s="8"/>
      <c r="AFN985" s="8"/>
      <c r="AFO985" s="8"/>
      <c r="AFP985" s="8"/>
      <c r="AFQ985" s="8"/>
      <c r="AFR985" s="8"/>
      <c r="AFS985" s="8"/>
      <c r="AFT985" s="8"/>
      <c r="AFU985" s="8"/>
      <c r="AFV985" s="8"/>
      <c r="AFW985" s="8"/>
      <c r="AFX985" s="8"/>
      <c r="AFY985" s="8"/>
      <c r="AFZ985" s="8"/>
      <c r="AGA985" s="8"/>
      <c r="AGB985" s="8"/>
      <c r="AGC985" s="8"/>
      <c r="AGD985" s="8"/>
      <c r="AGE985" s="8"/>
      <c r="AGF985" s="8"/>
      <c r="AGG985" s="8"/>
      <c r="AGH985" s="8"/>
      <c r="AGI985" s="8"/>
      <c r="AGJ985" s="8"/>
      <c r="AGK985" s="8"/>
      <c r="AGL985" s="8"/>
      <c r="AGM985" s="8"/>
      <c r="AGN985" s="8"/>
      <c r="AGO985" s="8"/>
      <c r="AGP985" s="8"/>
      <c r="AGQ985" s="8"/>
      <c r="AGR985" s="8"/>
      <c r="AGS985" s="8"/>
      <c r="AGT985" s="8"/>
      <c r="AGU985" s="8"/>
      <c r="AGV985" s="8"/>
      <c r="AGW985" s="8"/>
      <c r="AGX985" s="8"/>
      <c r="AGY985" s="8"/>
      <c r="AGZ985" s="8"/>
      <c r="AHA985" s="8"/>
      <c r="AHB985" s="8"/>
      <c r="AHC985" s="8"/>
      <c r="AHD985" s="8"/>
      <c r="AHE985" s="8"/>
      <c r="AHF985" s="8"/>
      <c r="AHG985" s="8"/>
      <c r="AHH985" s="8"/>
      <c r="AHI985" s="8"/>
      <c r="AHJ985" s="8"/>
      <c r="AHK985" s="8"/>
      <c r="AHL985" s="8"/>
      <c r="AHM985" s="8"/>
      <c r="AHN985" s="8"/>
      <c r="AHO985" s="8"/>
      <c r="AHP985" s="8"/>
      <c r="AHQ985" s="8"/>
      <c r="AHR985" s="8"/>
      <c r="AHS985" s="8"/>
      <c r="AHT985" s="8"/>
      <c r="AHU985" s="8"/>
      <c r="AHV985" s="8"/>
      <c r="AHW985" s="8"/>
      <c r="AHX985" s="8"/>
      <c r="AHY985" s="8"/>
      <c r="AHZ985" s="8"/>
      <c r="AIA985" s="8"/>
      <c r="AIB985" s="8"/>
      <c r="AIC985" s="8"/>
      <c r="AID985" s="8"/>
      <c r="AIE985" s="8"/>
      <c r="AIF985" s="8"/>
      <c r="AIG985" s="8"/>
      <c r="AIH985" s="8"/>
      <c r="AII985" s="8"/>
      <c r="AIJ985" s="8"/>
      <c r="AIK985" s="8"/>
      <c r="AIL985" s="8"/>
      <c r="AIM985" s="8"/>
      <c r="AIN985" s="8"/>
      <c r="AIO985" s="8"/>
      <c r="AIP985" s="8"/>
      <c r="AIQ985" s="8"/>
      <c r="AIR985" s="8"/>
      <c r="AIS985" s="8"/>
      <c r="AIT985" s="8"/>
      <c r="AIU985" s="8"/>
      <c r="AIV985" s="8"/>
      <c r="AIW985" s="8"/>
      <c r="AIX985" s="8"/>
      <c r="AIY985" s="8"/>
      <c r="AIZ985" s="8"/>
      <c r="AJA985" s="8"/>
      <c r="AJB985" s="8"/>
      <c r="AJC985" s="8"/>
      <c r="AJD985" s="8"/>
      <c r="AJE985" s="8"/>
      <c r="AJF985" s="8"/>
      <c r="AJG985" s="8"/>
      <c r="AJH985" s="8"/>
      <c r="AJI985" s="8"/>
      <c r="AJJ985" s="8"/>
      <c r="AJK985" s="8"/>
      <c r="AJL985" s="8"/>
      <c r="AJM985" s="8"/>
      <c r="AJN985" s="8"/>
      <c r="AJO985" s="8"/>
      <c r="AJP985" s="8"/>
      <c r="AJQ985" s="8"/>
      <c r="AJR985" s="8"/>
      <c r="AJS985" s="8"/>
      <c r="AJT985" s="8"/>
      <c r="AJU985" s="8"/>
      <c r="AJV985" s="8"/>
      <c r="AJW985" s="8"/>
      <c r="AJX985" s="8"/>
      <c r="AJY985" s="8"/>
      <c r="AJZ985" s="8"/>
      <c r="AKA985" s="8"/>
      <c r="AKB985" s="8"/>
      <c r="AKC985" s="8"/>
      <c r="AKD985" s="8"/>
      <c r="AKE985" s="8"/>
      <c r="AKF985" s="8"/>
      <c r="AKG985" s="8"/>
      <c r="AKH985" s="8"/>
      <c r="AKI985" s="8"/>
      <c r="AKJ985" s="8"/>
      <c r="AKK985" s="8"/>
      <c r="AKL985" s="8"/>
      <c r="AKM985" s="8"/>
      <c r="AKN985" s="8"/>
      <c r="AKO985" s="8"/>
      <c r="AKP985" s="8"/>
      <c r="AKQ985" s="8"/>
      <c r="AKR985" s="8"/>
      <c r="AKS985" s="8"/>
      <c r="AKT985" s="8"/>
      <c r="AKU985" s="8"/>
      <c r="AKV985" s="8"/>
      <c r="AKW985" s="8"/>
      <c r="AKX985" s="8"/>
      <c r="AKY985" s="8"/>
      <c r="AKZ985" s="8"/>
      <c r="ALA985" s="8"/>
      <c r="ALB985" s="8"/>
      <c r="ALC985" s="8"/>
      <c r="ALD985" s="8"/>
      <c r="ALE985" s="8"/>
      <c r="ALF985" s="8"/>
      <c r="ALG985" s="8"/>
      <c r="ALH985" s="8"/>
      <c r="ALI985" s="8"/>
      <c r="ALJ985" s="8"/>
      <c r="ALK985" s="8"/>
      <c r="ALL985" s="8"/>
      <c r="ALM985" s="8"/>
      <c r="ALN985" s="8"/>
      <c r="ALO985" s="8"/>
      <c r="ALP985" s="8"/>
      <c r="ALQ985" s="8"/>
      <c r="ALR985" s="8"/>
      <c r="ALS985" s="8"/>
      <c r="ALT985" s="8"/>
      <c r="ALU985" s="8"/>
      <c r="ALV985" s="8"/>
      <c r="ALW985" s="8"/>
      <c r="ALX985" s="8"/>
      <c r="ALY985" s="8"/>
      <c r="ALZ985" s="8"/>
      <c r="AMA985" s="8"/>
      <c r="AMB985" s="8"/>
      <c r="AMC985" s="8"/>
      <c r="AMD985" s="8"/>
      <c r="AME985" s="8"/>
      <c r="AMF985" s="8"/>
      <c r="AMG985" s="8"/>
      <c r="AMH985" s="8"/>
      <c r="AMI985" s="8"/>
      <c r="AMJ985" s="8"/>
      <c r="AMK985" s="8"/>
      <c r="AML985" s="8"/>
      <c r="AMM985" s="8"/>
      <c r="AMN985" s="8"/>
      <c r="AMO985" s="8"/>
      <c r="AMP985" s="8"/>
      <c r="AMQ985" s="8"/>
      <c r="AMR985" s="8"/>
      <c r="AMS985" s="8"/>
      <c r="AMT985" s="8"/>
      <c r="AMU985" s="8"/>
      <c r="AMV985" s="8"/>
      <c r="AMW985" s="8"/>
      <c r="AMX985" s="8"/>
      <c r="AMY985" s="8"/>
      <c r="AMZ985" s="8"/>
      <c r="ANA985" s="8"/>
      <c r="ANB985" s="8"/>
      <c r="ANC985" s="8"/>
      <c r="AND985" s="8"/>
      <c r="ANE985" s="8"/>
      <c r="ANF985" s="8"/>
      <c r="ANG985" s="8"/>
      <c r="ANH985" s="8"/>
      <c r="ANI985" s="8"/>
      <c r="ANJ985" s="8"/>
      <c r="ANK985" s="8"/>
      <c r="ANL985" s="8"/>
      <c r="ANM985" s="8"/>
      <c r="ANN985" s="8"/>
      <c r="ANO985" s="8"/>
      <c r="ANP985" s="8"/>
      <c r="ANQ985" s="8"/>
      <c r="ANR985" s="8"/>
      <c r="ANS985" s="8"/>
      <c r="ANT985" s="8"/>
      <c r="ANU985" s="8"/>
      <c r="ANV985" s="8"/>
      <c r="ANW985" s="8"/>
      <c r="ANX985" s="8"/>
      <c r="ANY985" s="8"/>
      <c r="ANZ985" s="8"/>
      <c r="AOA985" s="8"/>
      <c r="AOB985" s="8"/>
      <c r="AOC985" s="8"/>
      <c r="AOD985" s="8"/>
      <c r="AOE985" s="8"/>
      <c r="AOF985" s="8"/>
      <c r="AOG985" s="8"/>
      <c r="AOH985" s="8"/>
      <c r="AOI985" s="8"/>
      <c r="AOJ985" s="8"/>
      <c r="AOK985" s="8"/>
      <c r="AOL985" s="8"/>
      <c r="AOM985" s="8"/>
      <c r="AON985" s="8"/>
      <c r="AOO985" s="8"/>
      <c r="AOP985" s="8"/>
      <c r="AOQ985" s="8"/>
      <c r="AOR985" s="8"/>
      <c r="AOS985" s="8"/>
      <c r="AOT985" s="8"/>
      <c r="AOU985" s="8"/>
      <c r="AOV985" s="8"/>
      <c r="AOW985" s="8"/>
      <c r="AOX985" s="8"/>
      <c r="AOY985" s="8"/>
      <c r="AOZ985" s="8"/>
      <c r="APA985" s="8"/>
      <c r="APB985" s="8"/>
      <c r="APC985" s="8"/>
      <c r="APD985" s="8"/>
      <c r="APE985" s="8"/>
      <c r="APF985" s="8"/>
      <c r="APG985" s="8"/>
      <c r="APH985" s="8"/>
      <c r="API985" s="8"/>
      <c r="APJ985" s="8"/>
      <c r="APK985" s="8"/>
      <c r="APL985" s="8"/>
      <c r="APM985" s="8"/>
      <c r="APN985" s="8"/>
      <c r="APO985" s="8"/>
      <c r="APP985" s="8"/>
      <c r="APQ985" s="8"/>
      <c r="APR985" s="8"/>
      <c r="APS985" s="8"/>
      <c r="APT985" s="8"/>
      <c r="APU985" s="8"/>
      <c r="APV985" s="8"/>
      <c r="APW985" s="8"/>
      <c r="APX985" s="8"/>
      <c r="APY985" s="8"/>
      <c r="APZ985" s="8"/>
      <c r="AQA985" s="8"/>
      <c r="AQB985" s="8"/>
      <c r="AQC985" s="8"/>
      <c r="AQD985" s="8"/>
      <c r="AQE985" s="8"/>
      <c r="AQF985" s="8"/>
      <c r="AQG985" s="8"/>
      <c r="AQH985" s="8"/>
      <c r="AQI985" s="8"/>
      <c r="AQJ985" s="8"/>
      <c r="AQK985" s="8"/>
      <c r="AQL985" s="8"/>
      <c r="AQM985" s="8"/>
      <c r="AQN985" s="8"/>
      <c r="AQO985" s="8"/>
      <c r="AQP985" s="8"/>
      <c r="AQQ985" s="8"/>
      <c r="AQR985" s="8"/>
      <c r="AQS985" s="8"/>
      <c r="AQT985" s="8"/>
      <c r="AQU985" s="8"/>
      <c r="AQV985" s="8"/>
      <c r="AQW985" s="8"/>
      <c r="AQX985" s="8"/>
      <c r="AQY985" s="8"/>
      <c r="AQZ985" s="8"/>
      <c r="ARA985" s="8"/>
      <c r="ARB985" s="8"/>
      <c r="ARC985" s="8"/>
      <c r="ARD985" s="8"/>
      <c r="ARE985" s="8"/>
      <c r="ARF985" s="8"/>
      <c r="ARG985" s="8"/>
      <c r="ARH985" s="8"/>
      <c r="ARI985" s="8"/>
      <c r="ARJ985" s="8"/>
      <c r="ARK985" s="8"/>
      <c r="ARL985" s="8"/>
      <c r="ARM985" s="8"/>
      <c r="ARN985" s="8"/>
      <c r="ARO985" s="8"/>
      <c r="ARP985" s="8"/>
      <c r="ARQ985" s="8"/>
      <c r="ARR985" s="8"/>
      <c r="ARS985" s="8"/>
      <c r="ART985" s="8"/>
      <c r="ARU985" s="8"/>
      <c r="ARV985" s="8"/>
      <c r="ARW985" s="8"/>
      <c r="ARX985" s="8"/>
      <c r="ARY985" s="8"/>
      <c r="ARZ985" s="8"/>
      <c r="ASA985" s="8"/>
      <c r="ASB985" s="8"/>
      <c r="ASC985" s="8"/>
      <c r="ASD985" s="8"/>
      <c r="ASE985" s="8"/>
      <c r="ASF985" s="8"/>
      <c r="ASG985" s="8"/>
      <c r="ASH985" s="8"/>
      <c r="ASI985" s="8"/>
      <c r="ASJ985" s="8"/>
      <c r="ASK985" s="8"/>
      <c r="ASL985" s="8"/>
      <c r="ASM985" s="8"/>
      <c r="ASN985" s="8"/>
      <c r="ASO985" s="8"/>
      <c r="ASP985" s="8"/>
      <c r="ASQ985" s="8"/>
      <c r="ASR985" s="8"/>
      <c r="ASS985" s="8"/>
      <c r="AST985" s="8"/>
      <c r="ASU985" s="8"/>
      <c r="ASV985" s="8"/>
      <c r="ASW985" s="8"/>
      <c r="ASX985" s="8"/>
      <c r="ASY985" s="8"/>
      <c r="ASZ985" s="8"/>
      <c r="ATA985" s="8"/>
      <c r="ATB985" s="8"/>
      <c r="ATC985" s="8"/>
      <c r="ATD985" s="8"/>
      <c r="ATE985" s="8"/>
      <c r="ATF985" s="8"/>
      <c r="ATG985" s="8"/>
      <c r="ATH985" s="8"/>
      <c r="ATI985" s="8"/>
      <c r="ATJ985" s="8"/>
      <c r="ATK985" s="8"/>
      <c r="ATL985" s="8"/>
      <c r="ATM985" s="8"/>
      <c r="ATN985" s="8"/>
      <c r="ATO985" s="8"/>
      <c r="ATP985" s="8"/>
      <c r="ATQ985" s="8"/>
      <c r="ATR985" s="8"/>
      <c r="ATS985" s="8"/>
      <c r="ATT985" s="8"/>
      <c r="ATU985" s="8"/>
      <c r="ATV985" s="8"/>
      <c r="ATW985" s="8"/>
      <c r="ATX985" s="8"/>
      <c r="ATY985" s="8"/>
      <c r="ATZ985" s="8"/>
      <c r="AUA985" s="8"/>
      <c r="AUB985" s="8"/>
      <c r="AUC985" s="8"/>
      <c r="AUD985" s="8"/>
      <c r="AUE985" s="8"/>
      <c r="AUF985" s="8"/>
      <c r="AUG985" s="8"/>
      <c r="AUH985" s="8"/>
      <c r="AUI985" s="8"/>
      <c r="AUJ985" s="8"/>
      <c r="AUK985" s="8"/>
      <c r="AUL985" s="8"/>
      <c r="AUM985" s="8"/>
      <c r="AUN985" s="8"/>
      <c r="AUO985" s="8"/>
      <c r="AUP985" s="8"/>
      <c r="AUQ985" s="8"/>
      <c r="AUR985" s="8"/>
      <c r="AUS985" s="8"/>
      <c r="AUT985" s="8"/>
      <c r="AUU985" s="8"/>
      <c r="AUV985" s="8"/>
      <c r="AUW985" s="8"/>
      <c r="AUX985" s="8"/>
      <c r="AUY985" s="8"/>
      <c r="AUZ985" s="8"/>
      <c r="AVA985" s="8"/>
      <c r="AVB985" s="8"/>
      <c r="AVC985" s="8"/>
      <c r="AVD985" s="8"/>
      <c r="AVE985" s="8"/>
      <c r="AVF985" s="8"/>
      <c r="AVG985" s="8"/>
      <c r="AVH985" s="8"/>
      <c r="AVI985" s="8"/>
      <c r="AVJ985" s="8"/>
      <c r="AVK985" s="8"/>
      <c r="AVL985" s="8"/>
      <c r="AVM985" s="8"/>
      <c r="AVN985" s="8"/>
      <c r="AVO985" s="8"/>
      <c r="AVP985" s="8"/>
      <c r="AVQ985" s="8"/>
      <c r="AVR985" s="8"/>
      <c r="AVS985" s="8"/>
      <c r="AVT985" s="8"/>
      <c r="AVU985" s="8"/>
      <c r="AVV985" s="8"/>
      <c r="AVW985" s="8"/>
      <c r="AVX985" s="8"/>
      <c r="AVY985" s="8"/>
      <c r="AVZ985" s="8"/>
      <c r="AWA985" s="8"/>
      <c r="AWB985" s="8"/>
      <c r="AWC985" s="8"/>
      <c r="AWD985" s="8"/>
      <c r="AWE985" s="8"/>
      <c r="AWF985" s="8"/>
      <c r="AWG985" s="8"/>
      <c r="AWH985" s="8"/>
      <c r="AWI985" s="8"/>
      <c r="AWJ985" s="8"/>
      <c r="AWK985" s="8"/>
      <c r="AWL985" s="8"/>
      <c r="AWM985" s="8"/>
      <c r="AWN985" s="8"/>
      <c r="AWO985" s="8"/>
      <c r="AWP985" s="8"/>
      <c r="AWQ985" s="8"/>
      <c r="AWR985" s="8"/>
      <c r="AWS985" s="8"/>
      <c r="AWT985" s="8"/>
      <c r="AWU985" s="8"/>
      <c r="AWV985" s="8"/>
      <c r="AWW985" s="8"/>
      <c r="AWX985" s="8"/>
      <c r="AWY985" s="8"/>
      <c r="AWZ985" s="8"/>
      <c r="AXA985" s="8"/>
      <c r="AXB985" s="8"/>
      <c r="AXC985" s="8"/>
      <c r="AXD985" s="8"/>
      <c r="AXE985" s="8"/>
      <c r="AXF985" s="8"/>
      <c r="AXG985" s="8"/>
      <c r="AXH985" s="8"/>
      <c r="AXI985" s="8"/>
      <c r="AXJ985" s="8"/>
      <c r="AXK985" s="8"/>
      <c r="AXL985" s="8"/>
      <c r="AXM985" s="8"/>
      <c r="AXN985" s="8"/>
      <c r="AXO985" s="8"/>
      <c r="AXP985" s="8"/>
      <c r="AXQ985" s="8"/>
      <c r="AXR985" s="8"/>
      <c r="AXS985" s="8"/>
      <c r="AXT985" s="8"/>
      <c r="AXU985" s="8"/>
      <c r="AXV985" s="8"/>
      <c r="AXW985" s="8"/>
      <c r="AXX985" s="8"/>
      <c r="AXY985" s="8"/>
      <c r="AXZ985" s="8"/>
      <c r="AYA985" s="8"/>
      <c r="AYB985" s="8"/>
      <c r="AYC985" s="8"/>
      <c r="AYD985" s="8"/>
      <c r="AYE985" s="8"/>
      <c r="AYF985" s="8"/>
      <c r="AYG985" s="8"/>
      <c r="AYH985" s="8"/>
      <c r="AYI985" s="8"/>
      <c r="AYJ985" s="8"/>
      <c r="AYK985" s="8"/>
      <c r="AYL985" s="8"/>
      <c r="AYM985" s="8"/>
      <c r="AYN985" s="8"/>
      <c r="AYO985" s="8"/>
      <c r="AYP985" s="8"/>
      <c r="AYQ985" s="8"/>
      <c r="AYR985" s="8"/>
      <c r="AYS985" s="8"/>
      <c r="AYT985" s="8"/>
      <c r="AYU985" s="8"/>
      <c r="AYV985" s="8"/>
      <c r="AYW985" s="8"/>
      <c r="AYX985" s="8"/>
      <c r="AYY985" s="8"/>
      <c r="AYZ985" s="8"/>
      <c r="AZA985" s="8"/>
      <c r="AZB985" s="8"/>
      <c r="AZC985" s="8"/>
      <c r="AZD985" s="8"/>
      <c r="AZE985" s="8"/>
      <c r="AZF985" s="8"/>
      <c r="AZG985" s="8"/>
      <c r="AZH985" s="8"/>
      <c r="AZI985" s="8"/>
      <c r="AZJ985" s="8"/>
      <c r="AZK985" s="8"/>
      <c r="AZL985" s="8"/>
      <c r="AZM985" s="8"/>
      <c r="AZN985" s="8"/>
      <c r="AZO985" s="8"/>
      <c r="AZP985" s="8"/>
      <c r="AZQ985" s="8"/>
      <c r="AZR985" s="8"/>
      <c r="AZS985" s="8"/>
      <c r="AZT985" s="8"/>
      <c r="AZU985" s="8"/>
      <c r="AZV985" s="8"/>
      <c r="AZW985" s="8"/>
      <c r="AZX985" s="8"/>
      <c r="AZY985" s="8"/>
      <c r="AZZ985" s="8"/>
      <c r="BAA985" s="8"/>
      <c r="BAB985" s="8"/>
      <c r="BAC985" s="8"/>
      <c r="BAD985" s="8"/>
      <c r="BAE985" s="8"/>
      <c r="BAF985" s="8"/>
      <c r="BAG985" s="8"/>
      <c r="BAH985" s="8"/>
      <c r="BAI985" s="8"/>
      <c r="BAJ985" s="8"/>
      <c r="BAK985" s="8"/>
      <c r="BAL985" s="8"/>
      <c r="BAM985" s="8"/>
      <c r="BAN985" s="8"/>
      <c r="BAO985" s="8"/>
      <c r="BAP985" s="8"/>
      <c r="BAQ985" s="8"/>
      <c r="BAR985" s="8"/>
      <c r="BAS985" s="8"/>
      <c r="BAT985" s="8"/>
      <c r="BAU985" s="8"/>
      <c r="BAV985" s="8"/>
      <c r="BAW985" s="8"/>
      <c r="BAX985" s="8"/>
      <c r="BAY985" s="8"/>
      <c r="BAZ985" s="8"/>
      <c r="BBA985" s="8"/>
      <c r="BBB985" s="8"/>
      <c r="BBC985" s="8"/>
      <c r="BBD985" s="8"/>
      <c r="BBE985" s="8"/>
      <c r="BBF985" s="8"/>
      <c r="BBG985" s="8"/>
      <c r="BBH985" s="8"/>
      <c r="BBI985" s="8"/>
      <c r="BBJ985" s="8"/>
      <c r="BBK985" s="8"/>
      <c r="BBL985" s="8"/>
      <c r="BBM985" s="8"/>
      <c r="BBN985" s="8"/>
      <c r="BBO985" s="8"/>
      <c r="BBP985" s="8"/>
      <c r="BBQ985" s="8"/>
      <c r="BBR985" s="8"/>
      <c r="BBS985" s="8"/>
      <c r="BBT985" s="8"/>
      <c r="BBU985" s="8"/>
      <c r="BBV985" s="8"/>
      <c r="BBW985" s="8"/>
      <c r="BBX985" s="8"/>
      <c r="BBY985" s="8"/>
      <c r="BBZ985" s="8"/>
      <c r="BCA985" s="8"/>
      <c r="BCB985" s="8"/>
      <c r="BCC985" s="8"/>
      <c r="BCD985" s="8"/>
      <c r="BCE985" s="8"/>
      <c r="BCF985" s="8"/>
      <c r="BCG985" s="8"/>
      <c r="BCH985" s="8"/>
      <c r="BCI985" s="8"/>
      <c r="BCJ985" s="8"/>
      <c r="BCK985" s="8"/>
      <c r="BCL985" s="8"/>
      <c r="BCM985" s="8"/>
      <c r="BCN985" s="8"/>
      <c r="BCO985" s="8"/>
      <c r="BCP985" s="8"/>
      <c r="BCQ985" s="8"/>
      <c r="BCR985" s="8"/>
      <c r="BCS985" s="8"/>
      <c r="BCT985" s="8"/>
      <c r="BCU985" s="8"/>
      <c r="BCV985" s="8"/>
      <c r="BCW985" s="8"/>
      <c r="BCX985" s="8"/>
      <c r="BCY985" s="8"/>
      <c r="BCZ985" s="8"/>
      <c r="BDA985" s="8"/>
      <c r="BDB985" s="8"/>
      <c r="BDC985" s="8"/>
      <c r="BDD985" s="8"/>
      <c r="BDE985" s="8"/>
      <c r="BDF985" s="8"/>
      <c r="BDG985" s="8"/>
      <c r="BDH985" s="8"/>
      <c r="BDI985" s="8"/>
      <c r="BDJ985" s="8"/>
      <c r="BDK985" s="8"/>
      <c r="BDL985" s="8"/>
      <c r="BDM985" s="8"/>
      <c r="BDN985" s="8"/>
      <c r="BDO985" s="8"/>
      <c r="BDP985" s="8"/>
      <c r="BDQ985" s="8"/>
      <c r="BDR985" s="8"/>
      <c r="BDS985" s="8"/>
      <c r="BDT985" s="8"/>
      <c r="BDU985" s="8"/>
      <c r="BDV985" s="8"/>
      <c r="BDW985" s="8"/>
      <c r="BDX985" s="8"/>
      <c r="BDY985" s="8"/>
      <c r="BDZ985" s="8"/>
      <c r="BEA985" s="8"/>
      <c r="BEB985" s="8"/>
      <c r="BEC985" s="8"/>
      <c r="BED985" s="8"/>
      <c r="BEE985" s="8"/>
      <c r="BEF985" s="8"/>
      <c r="BEG985" s="8"/>
      <c r="BEH985" s="8"/>
      <c r="BEI985" s="8"/>
      <c r="BEJ985" s="8"/>
      <c r="BEK985" s="8"/>
      <c r="BEL985" s="8"/>
      <c r="BEM985" s="8"/>
      <c r="BEN985" s="8"/>
      <c r="BEO985" s="8"/>
      <c r="BEP985" s="8"/>
      <c r="BEQ985" s="8"/>
      <c r="BER985" s="8"/>
      <c r="BES985" s="8"/>
      <c r="BET985" s="8"/>
      <c r="BEU985" s="8"/>
      <c r="BEV985" s="8"/>
      <c r="BEW985" s="8"/>
      <c r="BEX985" s="8"/>
      <c r="BEY985" s="8"/>
      <c r="BEZ985" s="8"/>
      <c r="BFA985" s="8"/>
      <c r="BFB985" s="8"/>
      <c r="BFC985" s="8"/>
      <c r="BFD985" s="8"/>
      <c r="BFE985" s="8"/>
      <c r="BFF985" s="8"/>
      <c r="BFG985" s="8"/>
      <c r="BFH985" s="8"/>
      <c r="BFI985" s="8"/>
      <c r="BFJ985" s="8"/>
      <c r="BFK985" s="8"/>
      <c r="BFL985" s="8"/>
      <c r="BFM985" s="8"/>
      <c r="BFN985" s="8"/>
      <c r="BFO985" s="8"/>
      <c r="BFP985" s="8"/>
      <c r="BFQ985" s="8"/>
      <c r="BFR985" s="8"/>
      <c r="BFS985" s="8"/>
      <c r="BFT985" s="8"/>
      <c r="BFU985" s="8"/>
      <c r="BFV985" s="8"/>
      <c r="BFW985" s="8"/>
      <c r="BFX985" s="8"/>
      <c r="BFY985" s="8"/>
      <c r="BFZ985" s="8"/>
      <c r="BGA985" s="8"/>
      <c r="BGB985" s="8"/>
      <c r="BGC985" s="8"/>
      <c r="BGD985" s="8"/>
      <c r="BGE985" s="8"/>
      <c r="BGF985" s="8"/>
      <c r="BGG985" s="8"/>
      <c r="BGH985" s="8"/>
      <c r="BGI985" s="8"/>
      <c r="BGJ985" s="8"/>
      <c r="BGK985" s="8"/>
      <c r="BGL985" s="8"/>
      <c r="BGM985" s="8"/>
      <c r="BGN985" s="8"/>
      <c r="BGO985" s="8"/>
      <c r="BGP985" s="8"/>
      <c r="BGQ985" s="8"/>
      <c r="BGR985" s="8"/>
      <c r="BGS985" s="8"/>
      <c r="BGT985" s="8"/>
      <c r="BGU985" s="8"/>
      <c r="BGV985" s="8"/>
      <c r="BGW985" s="8"/>
      <c r="BGX985" s="8"/>
      <c r="BGY985" s="8"/>
      <c r="BGZ985" s="8"/>
      <c r="BHA985" s="8"/>
      <c r="BHB985" s="8"/>
      <c r="BHC985" s="8"/>
      <c r="BHD985" s="8"/>
      <c r="BHE985" s="8"/>
      <c r="BHF985" s="8"/>
      <c r="BHG985" s="8"/>
      <c r="BHH985" s="8"/>
      <c r="BHI985" s="8"/>
      <c r="BHJ985" s="8"/>
      <c r="BHK985" s="8"/>
      <c r="BHL985" s="8"/>
      <c r="BHM985" s="8"/>
      <c r="BHN985" s="8"/>
      <c r="BHO985" s="8"/>
      <c r="BHP985" s="8"/>
      <c r="BHQ985" s="8"/>
      <c r="BHR985" s="8"/>
      <c r="BHS985" s="8"/>
      <c r="BHT985" s="8"/>
      <c r="BHU985" s="8"/>
      <c r="BHV985" s="8"/>
      <c r="BHW985" s="8"/>
      <c r="BHX985" s="8"/>
      <c r="BHY985" s="8"/>
      <c r="BHZ985" s="8"/>
      <c r="BIA985" s="8"/>
      <c r="BIB985" s="8"/>
      <c r="BIC985" s="8"/>
      <c r="BID985" s="8"/>
      <c r="BIE985" s="8"/>
      <c r="BIF985" s="8"/>
      <c r="BIG985" s="8"/>
      <c r="BIH985" s="8"/>
      <c r="BII985" s="8"/>
      <c r="BIJ985" s="8"/>
      <c r="BIK985" s="8"/>
      <c r="BIL985" s="8"/>
      <c r="BIM985" s="8"/>
      <c r="BIN985" s="8"/>
      <c r="BIO985" s="8"/>
      <c r="BIP985" s="8"/>
      <c r="BIQ985" s="8"/>
      <c r="BIR985" s="8"/>
      <c r="BIS985" s="8"/>
      <c r="BIT985" s="8"/>
      <c r="BIU985" s="8"/>
      <c r="BIV985" s="8"/>
      <c r="BIW985" s="8"/>
      <c r="BIX985" s="8"/>
      <c r="BIY985" s="8"/>
      <c r="BIZ985" s="8"/>
      <c r="BJA985" s="8"/>
      <c r="BJB985" s="8"/>
      <c r="BJC985" s="8"/>
      <c r="BJD985" s="8"/>
      <c r="BJE985" s="8"/>
      <c r="BJF985" s="8"/>
      <c r="BJG985" s="8"/>
      <c r="BJH985" s="8"/>
      <c r="BJI985" s="8"/>
      <c r="BJJ985" s="8"/>
      <c r="BJK985" s="8"/>
      <c r="BJL985" s="8"/>
      <c r="BJM985" s="8"/>
      <c r="BJN985" s="8"/>
      <c r="BJO985" s="8"/>
      <c r="BJP985" s="8"/>
      <c r="BJQ985" s="8"/>
      <c r="BJR985" s="8"/>
      <c r="BJS985" s="8"/>
      <c r="BJT985" s="8"/>
      <c r="BJU985" s="8"/>
      <c r="BJV985" s="8"/>
      <c r="BJW985" s="8"/>
      <c r="BJX985" s="8"/>
      <c r="BJY985" s="8"/>
      <c r="BJZ985" s="8"/>
      <c r="BKA985" s="8"/>
      <c r="BKB985" s="8"/>
      <c r="BKC985" s="8"/>
      <c r="BKD985" s="8"/>
      <c r="BKE985" s="8"/>
      <c r="BKF985" s="8"/>
      <c r="BKG985" s="8"/>
      <c r="BKH985" s="8"/>
      <c r="BKI985" s="8"/>
      <c r="BKJ985" s="8"/>
      <c r="BKK985" s="8"/>
      <c r="BKL985" s="8"/>
      <c r="BKM985" s="8"/>
      <c r="BKN985" s="8"/>
      <c r="BKO985" s="8"/>
      <c r="BKP985" s="8"/>
      <c r="BKQ985" s="8"/>
      <c r="BKR985" s="8"/>
      <c r="BKS985" s="8"/>
      <c r="BKT985" s="8"/>
      <c r="BKU985" s="8"/>
      <c r="BKV985" s="8"/>
      <c r="BKW985" s="8"/>
      <c r="BKX985" s="8"/>
      <c r="BKY985" s="8"/>
      <c r="BKZ985" s="8"/>
      <c r="BLA985" s="8"/>
      <c r="BLB985" s="8"/>
      <c r="BLC985" s="8"/>
      <c r="BLD985" s="8"/>
      <c r="BLE985" s="8"/>
      <c r="BLF985" s="8"/>
      <c r="BLG985" s="8"/>
      <c r="BLH985" s="8"/>
      <c r="BLI985" s="8"/>
      <c r="BLJ985" s="8"/>
      <c r="BLK985" s="8"/>
      <c r="BLL985" s="8"/>
      <c r="BLM985" s="8"/>
      <c r="BLN985" s="8"/>
      <c r="BLO985" s="8"/>
      <c r="BLP985" s="8"/>
      <c r="BLQ985" s="8"/>
      <c r="BLR985" s="8"/>
      <c r="BLS985" s="8"/>
      <c r="BLT985" s="8"/>
      <c r="BLU985" s="8"/>
      <c r="BLV985" s="8"/>
      <c r="BLW985" s="8"/>
      <c r="BLX985" s="8"/>
      <c r="BLY985" s="8"/>
      <c r="BLZ985" s="8"/>
      <c r="BMA985" s="8"/>
      <c r="BMB985" s="8"/>
      <c r="BMC985" s="8"/>
      <c r="BMD985" s="8"/>
      <c r="BME985" s="8"/>
      <c r="BMF985" s="8"/>
      <c r="BMG985" s="8"/>
      <c r="BMH985" s="8"/>
      <c r="BMI985" s="8"/>
      <c r="BMJ985" s="8"/>
      <c r="BMK985" s="8"/>
      <c r="BML985" s="8"/>
      <c r="BMM985" s="8"/>
      <c r="BMN985" s="8"/>
      <c r="BMO985" s="8"/>
      <c r="BMP985" s="8"/>
      <c r="BMQ985" s="8"/>
      <c r="BMR985" s="8"/>
      <c r="BMS985" s="8"/>
      <c r="BMT985" s="8"/>
      <c r="BMU985" s="8"/>
      <c r="BMV985" s="8"/>
      <c r="BMW985" s="8"/>
      <c r="BMX985" s="8"/>
      <c r="BMY985" s="8"/>
      <c r="BMZ985" s="8"/>
      <c r="BNA985" s="8"/>
      <c r="BNB985" s="8"/>
      <c r="BNC985" s="8"/>
      <c r="BND985" s="8"/>
      <c r="BNE985" s="8"/>
      <c r="BNF985" s="8"/>
      <c r="BNG985" s="8"/>
      <c r="BNH985" s="8"/>
      <c r="BNI985" s="8"/>
      <c r="BNJ985" s="8"/>
      <c r="BNK985" s="8"/>
      <c r="BNL985" s="8"/>
      <c r="BNM985" s="8"/>
      <c r="BNN985" s="8"/>
      <c r="BNO985" s="8"/>
      <c r="BNP985" s="8"/>
      <c r="BNQ985" s="8"/>
      <c r="BNR985" s="8"/>
      <c r="BNS985" s="8"/>
      <c r="BNT985" s="8"/>
      <c r="BNU985" s="8"/>
      <c r="BNV985" s="8"/>
      <c r="BNW985" s="8"/>
      <c r="BNX985" s="8"/>
      <c r="BNY985" s="8"/>
      <c r="BNZ985" s="8"/>
      <c r="BOA985" s="8"/>
      <c r="BOB985" s="8"/>
      <c r="BOC985" s="8"/>
      <c r="BOD985" s="8"/>
      <c r="BOE985" s="8"/>
      <c r="BOF985" s="8"/>
      <c r="BOG985" s="8"/>
      <c r="BOH985" s="8"/>
      <c r="BOI985" s="8"/>
      <c r="BOJ985" s="8"/>
      <c r="BOK985" s="8"/>
      <c r="BOL985" s="8"/>
      <c r="BOM985" s="8"/>
      <c r="BON985" s="8"/>
      <c r="BOO985" s="8"/>
      <c r="BOP985" s="8"/>
      <c r="BOQ985" s="8"/>
      <c r="BOR985" s="8"/>
      <c r="BOS985" s="8"/>
      <c r="BOT985" s="8"/>
      <c r="BOU985" s="8"/>
      <c r="BOV985" s="8"/>
      <c r="BOW985" s="8"/>
      <c r="BOX985" s="8"/>
      <c r="BOY985" s="8"/>
      <c r="BOZ985" s="8"/>
      <c r="BPA985" s="8"/>
      <c r="BPB985" s="8"/>
      <c r="BPC985" s="8"/>
      <c r="BPD985" s="8"/>
      <c r="BPE985" s="8"/>
      <c r="BPF985" s="8"/>
      <c r="BPG985" s="8"/>
      <c r="BPH985" s="8"/>
      <c r="BPI985" s="8"/>
      <c r="BPJ985" s="8"/>
      <c r="BPK985" s="8"/>
      <c r="BPL985" s="8"/>
      <c r="BPM985" s="8"/>
      <c r="BPN985" s="8"/>
      <c r="BPO985" s="8"/>
      <c r="BPP985" s="8"/>
      <c r="BPQ985" s="8"/>
      <c r="BPR985" s="8"/>
      <c r="BPS985" s="8"/>
      <c r="BPT985" s="8"/>
      <c r="BPU985" s="8"/>
      <c r="BPV985" s="8"/>
      <c r="BPW985" s="8"/>
      <c r="BPX985" s="8"/>
      <c r="BPY985" s="8"/>
      <c r="BPZ985" s="8"/>
      <c r="BQA985" s="8"/>
      <c r="BQB985" s="8"/>
      <c r="BQC985" s="8"/>
      <c r="BQD985" s="8"/>
      <c r="BQE985" s="8"/>
      <c r="BQF985" s="8"/>
      <c r="BQG985" s="8"/>
      <c r="BQH985" s="8"/>
      <c r="BQI985" s="8"/>
      <c r="BQJ985" s="8"/>
      <c r="BQK985" s="8"/>
      <c r="BQL985" s="8"/>
      <c r="BQM985" s="8"/>
      <c r="BQN985" s="8"/>
      <c r="BQO985" s="8"/>
      <c r="BQP985" s="8"/>
      <c r="BQQ985" s="8"/>
      <c r="BQR985" s="8"/>
      <c r="BQS985" s="8"/>
      <c r="BQT985" s="8"/>
      <c r="BQU985" s="8"/>
      <c r="BQV985" s="8"/>
      <c r="BQW985" s="8"/>
      <c r="BQX985" s="8"/>
      <c r="BQY985" s="8"/>
      <c r="BQZ985" s="8"/>
      <c r="BRA985" s="8"/>
      <c r="BRB985" s="8"/>
      <c r="BRC985" s="8"/>
      <c r="BRD985" s="8"/>
      <c r="BRE985" s="8"/>
      <c r="BRF985" s="8"/>
      <c r="BRG985" s="8"/>
      <c r="BRH985" s="8"/>
      <c r="BRI985" s="8"/>
      <c r="BRJ985" s="8"/>
      <c r="BRK985" s="8"/>
      <c r="BRL985" s="8"/>
      <c r="BRM985" s="8"/>
      <c r="BRN985" s="8"/>
      <c r="BRO985" s="8"/>
      <c r="BRP985" s="8"/>
      <c r="BRQ985" s="8"/>
      <c r="BRR985" s="8"/>
      <c r="BRS985" s="8"/>
      <c r="BRT985" s="8"/>
      <c r="BRU985" s="8"/>
      <c r="BRV985" s="8"/>
      <c r="BRW985" s="8"/>
      <c r="BRX985" s="8"/>
      <c r="BRY985" s="8"/>
      <c r="BRZ985" s="8"/>
      <c r="BSA985" s="8"/>
      <c r="BSB985" s="8"/>
      <c r="BSC985" s="8"/>
      <c r="BSD985" s="8"/>
      <c r="BSE985" s="8"/>
      <c r="BSF985" s="8"/>
      <c r="BSG985" s="8"/>
      <c r="BSH985" s="8"/>
      <c r="BSI985" s="8"/>
      <c r="BSJ985" s="8"/>
      <c r="BSK985" s="8"/>
      <c r="BSL985" s="8"/>
      <c r="BSM985" s="8"/>
      <c r="BSN985" s="8"/>
      <c r="BSO985" s="8"/>
      <c r="BSP985" s="8"/>
      <c r="BSQ985" s="8"/>
      <c r="BSR985" s="8"/>
      <c r="BSS985" s="8"/>
      <c r="BST985" s="8"/>
      <c r="BSU985" s="8"/>
      <c r="BSV985" s="8"/>
      <c r="BSW985" s="8"/>
      <c r="BSX985" s="8"/>
      <c r="BSY985" s="8"/>
      <c r="BSZ985" s="8"/>
      <c r="BTA985" s="8"/>
      <c r="BTB985" s="8"/>
      <c r="BTC985" s="8"/>
      <c r="BTD985" s="8"/>
      <c r="BTE985" s="8"/>
      <c r="BTF985" s="8"/>
      <c r="BTG985" s="8"/>
      <c r="BTH985" s="8"/>
      <c r="BTI985" s="8"/>
      <c r="BTJ985" s="8"/>
      <c r="BTK985" s="8"/>
      <c r="BTL985" s="8"/>
      <c r="BTM985" s="8"/>
      <c r="BTN985" s="8"/>
      <c r="BTO985" s="8"/>
      <c r="BTP985" s="8"/>
      <c r="BTQ985" s="8"/>
      <c r="BTR985" s="8"/>
      <c r="BTS985" s="8"/>
      <c r="BTT985" s="8"/>
      <c r="BTU985" s="8"/>
      <c r="BTV985" s="8"/>
      <c r="BTW985" s="8"/>
      <c r="BTX985" s="8"/>
      <c r="BTY985" s="8"/>
      <c r="BTZ985" s="8"/>
      <c r="BUA985" s="8"/>
      <c r="BUB985" s="8"/>
      <c r="BUC985" s="8"/>
      <c r="BUD985" s="8"/>
      <c r="BUE985" s="8"/>
      <c r="BUF985" s="8"/>
      <c r="BUG985" s="8"/>
      <c r="BUH985" s="8"/>
      <c r="BUI985" s="8"/>
      <c r="BUJ985" s="8"/>
      <c r="BUK985" s="8"/>
      <c r="BUL985" s="8"/>
      <c r="BUM985" s="8"/>
      <c r="BUN985" s="8"/>
      <c r="BUO985" s="8"/>
      <c r="BUP985" s="8"/>
      <c r="BUQ985" s="8"/>
      <c r="BUR985" s="8"/>
      <c r="BUS985" s="8"/>
      <c r="BUT985" s="8"/>
      <c r="BUU985" s="8"/>
      <c r="BUV985" s="8"/>
      <c r="BUW985" s="8"/>
      <c r="BUX985" s="8"/>
      <c r="BUY985" s="8"/>
      <c r="BUZ985" s="8"/>
      <c r="BVA985" s="8"/>
      <c r="BVB985" s="8"/>
      <c r="BVC985" s="8"/>
      <c r="BVD985" s="8"/>
      <c r="BVE985" s="8"/>
      <c r="BVF985" s="8"/>
      <c r="BVG985" s="8"/>
      <c r="BVH985" s="8"/>
      <c r="BVI985" s="8"/>
      <c r="BVJ985" s="8"/>
      <c r="BVK985" s="8"/>
      <c r="BVL985" s="8"/>
      <c r="BVM985" s="8"/>
      <c r="BVN985" s="8"/>
      <c r="BVO985" s="8"/>
      <c r="BVP985" s="8"/>
      <c r="BVQ985" s="8"/>
      <c r="BVR985" s="8"/>
      <c r="BVS985" s="8"/>
      <c r="BVT985" s="8"/>
      <c r="BVU985" s="8"/>
      <c r="BVV985" s="8"/>
      <c r="BVW985" s="8"/>
      <c r="BVX985" s="8"/>
      <c r="BVY985" s="8"/>
      <c r="BVZ985" s="8"/>
      <c r="BWA985" s="8"/>
      <c r="BWB985" s="8"/>
      <c r="BWC985" s="8"/>
      <c r="BWD985" s="8"/>
      <c r="BWE985" s="8"/>
      <c r="BWF985" s="8"/>
      <c r="BWG985" s="8"/>
      <c r="BWH985" s="8"/>
      <c r="BWI985" s="8"/>
      <c r="BWJ985" s="8"/>
      <c r="BWK985" s="8"/>
      <c r="BWL985" s="8"/>
      <c r="BWM985" s="8"/>
      <c r="BWN985" s="8"/>
      <c r="BWO985" s="8"/>
      <c r="BWP985" s="8"/>
      <c r="BWQ985" s="8"/>
    </row>
    <row r="986" spans="1:1967" s="547" customFormat="1" ht="102" customHeight="1">
      <c r="A986" s="9" t="s">
        <v>6657</v>
      </c>
      <c r="B986" s="100" t="s">
        <v>97</v>
      </c>
      <c r="C986" s="111" t="s">
        <v>1164</v>
      </c>
      <c r="D986" s="111" t="s">
        <v>1237</v>
      </c>
      <c r="E986" s="111" t="s">
        <v>1165</v>
      </c>
      <c r="F986" s="3"/>
      <c r="G986" s="3" t="s">
        <v>384</v>
      </c>
      <c r="H986" s="20">
        <v>0.3</v>
      </c>
      <c r="I986" s="114">
        <v>470000000</v>
      </c>
      <c r="J986" s="21" t="s">
        <v>1314</v>
      </c>
      <c r="K986" s="19" t="s">
        <v>2075</v>
      </c>
      <c r="L986" s="137" t="s">
        <v>3397</v>
      </c>
      <c r="M986" s="140" t="s">
        <v>383</v>
      </c>
      <c r="N986" s="346" t="s">
        <v>8839</v>
      </c>
      <c r="O986" s="3" t="s">
        <v>1366</v>
      </c>
      <c r="P986" s="7" t="s">
        <v>1345</v>
      </c>
      <c r="Q986" s="3" t="s">
        <v>1329</v>
      </c>
      <c r="R986" s="24">
        <v>845</v>
      </c>
      <c r="S986" s="25">
        <v>1800</v>
      </c>
      <c r="T986" s="83">
        <f t="shared" si="364"/>
        <v>1521000</v>
      </c>
      <c r="U986" s="83">
        <f t="shared" si="379"/>
        <v>1703520.0000000002</v>
      </c>
      <c r="V986" s="9" t="s">
        <v>1325</v>
      </c>
      <c r="W986" s="152" t="s">
        <v>1394</v>
      </c>
      <c r="X986" s="9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  <c r="AQ986" s="8"/>
      <c r="AR986" s="8"/>
      <c r="AS986" s="8"/>
      <c r="AT986" s="8"/>
      <c r="AU986" s="8"/>
      <c r="AV986" s="8"/>
      <c r="AW986" s="8"/>
      <c r="AX986" s="8"/>
      <c r="AY986" s="8"/>
      <c r="AZ986" s="8"/>
      <c r="BA986" s="8"/>
      <c r="BB986" s="8"/>
      <c r="BC986" s="8"/>
      <c r="BD986" s="8"/>
      <c r="BE986" s="8"/>
      <c r="BF986" s="8"/>
      <c r="BG986" s="8"/>
      <c r="BH986" s="8"/>
      <c r="BI986" s="8"/>
      <c r="BJ986" s="8"/>
      <c r="BK986" s="8"/>
      <c r="BL986" s="8"/>
      <c r="BM986" s="8"/>
      <c r="BN986" s="8"/>
      <c r="BO986" s="8"/>
      <c r="BP986" s="8"/>
      <c r="BQ986" s="8"/>
      <c r="BR986" s="8"/>
      <c r="BS986" s="8"/>
      <c r="BT986" s="8"/>
      <c r="BU986" s="8"/>
      <c r="BV986" s="8"/>
      <c r="BW986" s="8"/>
      <c r="BX986" s="8"/>
      <c r="BY986" s="8"/>
      <c r="BZ986" s="8"/>
      <c r="CA986" s="8"/>
      <c r="CB986" s="8"/>
      <c r="CC986" s="8"/>
      <c r="CD986" s="8"/>
      <c r="CE986" s="8"/>
      <c r="CF986" s="8"/>
      <c r="CG986" s="8"/>
      <c r="CH986" s="8"/>
      <c r="CI986" s="8"/>
      <c r="CJ986" s="8"/>
      <c r="CK986" s="8"/>
      <c r="CL986" s="8"/>
      <c r="CM986" s="8"/>
      <c r="CN986" s="8"/>
      <c r="CO986" s="8"/>
      <c r="CP986" s="8"/>
      <c r="CQ986" s="8"/>
      <c r="CR986" s="8"/>
      <c r="CS986" s="8"/>
      <c r="CT986" s="8"/>
      <c r="CU986" s="8"/>
      <c r="CV986" s="8"/>
      <c r="CW986" s="8"/>
      <c r="CX986" s="8"/>
      <c r="CY986" s="8"/>
      <c r="CZ986" s="8"/>
      <c r="DA986" s="8"/>
      <c r="DB986" s="8"/>
      <c r="DC986" s="8"/>
      <c r="DD986" s="8"/>
      <c r="DE986" s="8"/>
      <c r="DF986" s="8"/>
      <c r="DG986" s="8"/>
      <c r="DH986" s="8"/>
      <c r="DI986" s="8"/>
      <c r="DJ986" s="8"/>
      <c r="DK986" s="8"/>
      <c r="DL986" s="8"/>
      <c r="DM986" s="8"/>
      <c r="DN986" s="8"/>
      <c r="DO986" s="8"/>
      <c r="DP986" s="8"/>
      <c r="DQ986" s="8"/>
      <c r="DR986" s="8"/>
      <c r="DS986" s="8"/>
      <c r="DT986" s="8"/>
      <c r="DU986" s="8"/>
      <c r="DV986" s="8"/>
      <c r="DW986" s="8"/>
      <c r="DX986" s="8"/>
      <c r="DY986" s="8"/>
      <c r="DZ986" s="8"/>
      <c r="EA986" s="8"/>
      <c r="EB986" s="8"/>
      <c r="EC986" s="8"/>
      <c r="ED986" s="8"/>
      <c r="EE986" s="8"/>
      <c r="EF986" s="8"/>
      <c r="EG986" s="8"/>
      <c r="EH986" s="8"/>
      <c r="EI986" s="8"/>
      <c r="EJ986" s="8"/>
      <c r="EK986" s="8"/>
      <c r="EL986" s="8"/>
      <c r="EM986" s="8"/>
      <c r="EN986" s="8"/>
      <c r="EO986" s="8"/>
      <c r="EP986" s="8"/>
      <c r="EQ986" s="8"/>
      <c r="ER986" s="8"/>
      <c r="ES986" s="8"/>
      <c r="ET986" s="8"/>
      <c r="EU986" s="8"/>
      <c r="EV986" s="8"/>
      <c r="EW986" s="8"/>
      <c r="EX986" s="8"/>
      <c r="EY986" s="8"/>
      <c r="EZ986" s="8"/>
      <c r="FA986" s="8"/>
      <c r="FB986" s="8"/>
      <c r="FC986" s="8"/>
      <c r="FD986" s="8"/>
      <c r="FE986" s="8"/>
      <c r="FF986" s="8"/>
      <c r="FG986" s="8"/>
      <c r="FH986" s="8"/>
      <c r="FI986" s="8"/>
      <c r="FJ986" s="8"/>
      <c r="FK986" s="8"/>
      <c r="FL986" s="8"/>
      <c r="FM986" s="8"/>
      <c r="FN986" s="8"/>
      <c r="FO986" s="8"/>
      <c r="FP986" s="8"/>
      <c r="FQ986" s="8"/>
      <c r="FR986" s="8"/>
      <c r="FS986" s="8"/>
      <c r="FT986" s="8"/>
      <c r="FU986" s="8"/>
      <c r="FV986" s="8"/>
      <c r="FW986" s="8"/>
      <c r="FX986" s="8"/>
      <c r="FY986" s="8"/>
      <c r="FZ986" s="8"/>
      <c r="GA986" s="8"/>
      <c r="GB986" s="8"/>
      <c r="GC986" s="8"/>
      <c r="GD986" s="8"/>
      <c r="GE986" s="8"/>
      <c r="GF986" s="8"/>
      <c r="GG986" s="8"/>
      <c r="GH986" s="8"/>
      <c r="GI986" s="8"/>
      <c r="GJ986" s="8"/>
      <c r="GK986" s="8"/>
      <c r="GL986" s="8"/>
      <c r="GM986" s="8"/>
      <c r="GN986" s="8"/>
      <c r="GO986" s="8"/>
      <c r="GP986" s="8"/>
      <c r="GQ986" s="8"/>
      <c r="GR986" s="8"/>
      <c r="GS986" s="8"/>
      <c r="GT986" s="8"/>
      <c r="GU986" s="8"/>
      <c r="GV986" s="8"/>
      <c r="GW986" s="8"/>
      <c r="GX986" s="8"/>
      <c r="GY986" s="8"/>
      <c r="GZ986" s="8"/>
      <c r="HA986" s="8"/>
      <c r="HB986" s="8"/>
      <c r="HC986" s="8"/>
      <c r="HD986" s="8"/>
      <c r="HE986" s="8"/>
      <c r="HF986" s="8"/>
      <c r="HG986" s="8"/>
      <c r="HH986" s="8"/>
      <c r="HI986" s="8"/>
      <c r="HJ986" s="8"/>
      <c r="HK986" s="8"/>
      <c r="HL986" s="8"/>
      <c r="HM986" s="8"/>
      <c r="HN986" s="8"/>
      <c r="HO986" s="8"/>
      <c r="HP986" s="8"/>
      <c r="HQ986" s="8"/>
      <c r="HR986" s="8"/>
      <c r="HS986" s="8"/>
      <c r="HT986" s="8"/>
      <c r="HU986" s="8"/>
      <c r="HV986" s="8"/>
      <c r="HW986" s="8"/>
      <c r="HX986" s="8"/>
      <c r="HY986" s="8"/>
      <c r="HZ986" s="8"/>
      <c r="IA986" s="8"/>
      <c r="IB986" s="8"/>
      <c r="IC986" s="8"/>
      <c r="ID986" s="8"/>
      <c r="IE986" s="8"/>
      <c r="IF986" s="8"/>
      <c r="IG986" s="8"/>
      <c r="IH986" s="8"/>
      <c r="II986" s="8"/>
      <c r="IJ986" s="8"/>
      <c r="IK986" s="8"/>
      <c r="IL986" s="8"/>
      <c r="IM986" s="8"/>
      <c r="IN986" s="8"/>
      <c r="IO986" s="8"/>
      <c r="IP986" s="8"/>
      <c r="IQ986" s="8"/>
      <c r="IR986" s="8"/>
      <c r="IS986" s="8"/>
      <c r="IT986" s="8"/>
      <c r="IU986" s="8"/>
      <c r="IV986" s="8"/>
      <c r="IW986" s="8"/>
      <c r="IX986" s="8"/>
      <c r="IY986" s="8"/>
      <c r="IZ986" s="8"/>
      <c r="JA986" s="8"/>
      <c r="JB986" s="8"/>
      <c r="JC986" s="8"/>
      <c r="JD986" s="8"/>
      <c r="JE986" s="8"/>
      <c r="JF986" s="8"/>
      <c r="JG986" s="8"/>
      <c r="JH986" s="8"/>
      <c r="JI986" s="8"/>
      <c r="JJ986" s="8"/>
      <c r="JK986" s="8"/>
      <c r="JL986" s="8"/>
      <c r="JM986" s="8"/>
      <c r="JN986" s="8"/>
      <c r="JO986" s="8"/>
      <c r="JP986" s="8"/>
      <c r="JQ986" s="8"/>
      <c r="JR986" s="8"/>
      <c r="JS986" s="8"/>
      <c r="JT986" s="8"/>
      <c r="JU986" s="8"/>
      <c r="JV986" s="8"/>
      <c r="JW986" s="8"/>
      <c r="JX986" s="8"/>
      <c r="JY986" s="8"/>
      <c r="JZ986" s="8"/>
      <c r="KA986" s="8"/>
      <c r="KB986" s="8"/>
      <c r="KC986" s="8"/>
      <c r="KD986" s="8"/>
      <c r="KE986" s="8"/>
      <c r="KF986" s="8"/>
      <c r="KG986" s="8"/>
      <c r="KH986" s="8"/>
      <c r="KI986" s="8"/>
      <c r="KJ986" s="8"/>
      <c r="KK986" s="8"/>
      <c r="KL986" s="8"/>
      <c r="KM986" s="8"/>
      <c r="KN986" s="8"/>
      <c r="KO986" s="8"/>
      <c r="KP986" s="8"/>
      <c r="KQ986" s="8"/>
      <c r="KR986" s="8"/>
      <c r="KS986" s="8"/>
      <c r="KT986" s="8"/>
      <c r="KU986" s="8"/>
      <c r="KV986" s="8"/>
      <c r="KW986" s="8"/>
      <c r="KX986" s="8"/>
      <c r="KY986" s="8"/>
      <c r="KZ986" s="8"/>
      <c r="LA986" s="8"/>
      <c r="LB986" s="8"/>
      <c r="LC986" s="8"/>
      <c r="LD986" s="8"/>
      <c r="LE986" s="8"/>
      <c r="LF986" s="8"/>
      <c r="LG986" s="8"/>
      <c r="LH986" s="8"/>
      <c r="LI986" s="8"/>
      <c r="LJ986" s="8"/>
      <c r="LK986" s="8"/>
      <c r="LL986" s="8"/>
      <c r="LM986" s="8"/>
      <c r="LN986" s="8"/>
      <c r="LO986" s="8"/>
      <c r="LP986" s="8"/>
      <c r="LQ986" s="8"/>
      <c r="LR986" s="8"/>
      <c r="LS986" s="8"/>
      <c r="LT986" s="8"/>
      <c r="LU986" s="8"/>
      <c r="LV986" s="8"/>
      <c r="LW986" s="8"/>
      <c r="LX986" s="8"/>
      <c r="LY986" s="8"/>
      <c r="LZ986" s="8"/>
      <c r="MA986" s="8"/>
      <c r="MB986" s="8"/>
      <c r="MC986" s="8"/>
      <c r="MD986" s="8"/>
      <c r="ME986" s="8"/>
      <c r="MF986" s="8"/>
      <c r="MG986" s="8"/>
      <c r="MH986" s="8"/>
      <c r="MI986" s="8"/>
      <c r="MJ986" s="8"/>
      <c r="MK986" s="8"/>
      <c r="ML986" s="8"/>
      <c r="MM986" s="8"/>
      <c r="MN986" s="8"/>
      <c r="MO986" s="8"/>
      <c r="MP986" s="8"/>
      <c r="MQ986" s="8"/>
      <c r="MR986" s="8"/>
      <c r="MS986" s="8"/>
      <c r="MT986" s="8"/>
      <c r="MU986" s="8"/>
      <c r="MV986" s="8"/>
      <c r="MW986" s="8"/>
      <c r="MX986" s="8"/>
      <c r="MY986" s="8"/>
      <c r="MZ986" s="8"/>
      <c r="NA986" s="8"/>
      <c r="NB986" s="8"/>
      <c r="NC986" s="8"/>
      <c r="ND986" s="8"/>
      <c r="NE986" s="8"/>
      <c r="NF986" s="8"/>
      <c r="NG986" s="8"/>
      <c r="NH986" s="8"/>
      <c r="NI986" s="8"/>
      <c r="NJ986" s="8"/>
      <c r="NK986" s="8"/>
      <c r="NL986" s="8"/>
      <c r="NM986" s="8"/>
      <c r="NN986" s="8"/>
      <c r="NO986" s="8"/>
      <c r="NP986" s="8"/>
      <c r="NQ986" s="8"/>
      <c r="NR986" s="8"/>
      <c r="NS986" s="8"/>
      <c r="NT986" s="8"/>
      <c r="NU986" s="8"/>
      <c r="NV986" s="8"/>
      <c r="NW986" s="8"/>
      <c r="NX986" s="8"/>
      <c r="NY986" s="8"/>
      <c r="NZ986" s="8"/>
      <c r="OA986" s="8"/>
      <c r="OB986" s="8"/>
      <c r="OC986" s="8"/>
      <c r="OD986" s="8"/>
      <c r="OE986" s="8"/>
      <c r="OF986" s="8"/>
      <c r="OG986" s="8"/>
      <c r="OH986" s="8"/>
      <c r="OI986" s="8"/>
      <c r="OJ986" s="8"/>
      <c r="OK986" s="8"/>
      <c r="OL986" s="8"/>
      <c r="OM986" s="8"/>
      <c r="ON986" s="8"/>
      <c r="OO986" s="8"/>
      <c r="OP986" s="8"/>
      <c r="OQ986" s="8"/>
      <c r="OR986" s="8"/>
      <c r="OS986" s="8"/>
      <c r="OT986" s="8"/>
      <c r="OU986" s="8"/>
      <c r="OV986" s="8"/>
      <c r="OW986" s="8"/>
      <c r="OX986" s="8"/>
      <c r="OY986" s="8"/>
      <c r="OZ986" s="8"/>
      <c r="PA986" s="8"/>
      <c r="PB986" s="8"/>
      <c r="PC986" s="8"/>
      <c r="PD986" s="8"/>
      <c r="PE986" s="8"/>
      <c r="PF986" s="8"/>
      <c r="PG986" s="8"/>
      <c r="PH986" s="8"/>
      <c r="PI986" s="8"/>
      <c r="PJ986" s="8"/>
      <c r="PK986" s="8"/>
      <c r="PL986" s="8"/>
      <c r="PM986" s="8"/>
      <c r="PN986" s="8"/>
      <c r="PO986" s="8"/>
      <c r="PP986" s="8"/>
      <c r="PQ986" s="8"/>
      <c r="PR986" s="8"/>
      <c r="PS986" s="8"/>
      <c r="PT986" s="8"/>
      <c r="PU986" s="8"/>
      <c r="PV986" s="8"/>
      <c r="PW986" s="8"/>
      <c r="PX986" s="8"/>
      <c r="PY986" s="8"/>
      <c r="PZ986" s="8"/>
      <c r="QA986" s="8"/>
      <c r="QB986" s="8"/>
      <c r="QC986" s="8"/>
      <c r="QD986" s="8"/>
      <c r="QE986" s="8"/>
      <c r="QF986" s="8"/>
      <c r="QG986" s="8"/>
      <c r="QH986" s="8"/>
      <c r="QI986" s="8"/>
      <c r="QJ986" s="8"/>
      <c r="QK986" s="8"/>
      <c r="QL986" s="8"/>
      <c r="QM986" s="8"/>
      <c r="QN986" s="8"/>
      <c r="QO986" s="8"/>
      <c r="QP986" s="8"/>
      <c r="QQ986" s="8"/>
      <c r="QR986" s="8"/>
      <c r="QS986" s="8"/>
      <c r="QT986" s="8"/>
      <c r="QU986" s="8"/>
      <c r="QV986" s="8"/>
      <c r="QW986" s="8"/>
      <c r="QX986" s="8"/>
      <c r="QY986" s="8"/>
      <c r="QZ986" s="8"/>
      <c r="RA986" s="8"/>
      <c r="RB986" s="8"/>
      <c r="RC986" s="8"/>
      <c r="RD986" s="8"/>
      <c r="RE986" s="8"/>
      <c r="RF986" s="8"/>
      <c r="RG986" s="8"/>
      <c r="RH986" s="8"/>
      <c r="RI986" s="8"/>
      <c r="RJ986" s="8"/>
      <c r="RK986" s="8"/>
      <c r="RL986" s="8"/>
      <c r="RM986" s="8"/>
      <c r="RN986" s="8"/>
      <c r="RO986" s="8"/>
      <c r="RP986" s="8"/>
      <c r="RQ986" s="8"/>
      <c r="RR986" s="8"/>
      <c r="RS986" s="8"/>
      <c r="RT986" s="8"/>
      <c r="RU986" s="8"/>
      <c r="RV986" s="8"/>
      <c r="RW986" s="8"/>
      <c r="RX986" s="8"/>
      <c r="RY986" s="8"/>
      <c r="RZ986" s="8"/>
      <c r="SA986" s="8"/>
      <c r="SB986" s="8"/>
      <c r="SC986" s="8"/>
      <c r="SD986" s="8"/>
      <c r="SE986" s="8"/>
      <c r="SF986" s="8"/>
      <c r="SG986" s="8"/>
      <c r="SH986" s="8"/>
      <c r="SI986" s="8"/>
      <c r="SJ986" s="8"/>
      <c r="SK986" s="8"/>
      <c r="SL986" s="8"/>
      <c r="SM986" s="8"/>
      <c r="SN986" s="8"/>
      <c r="SO986" s="8"/>
      <c r="SP986" s="8"/>
      <c r="SQ986" s="8"/>
      <c r="SR986" s="8"/>
      <c r="SS986" s="8"/>
      <c r="ST986" s="8"/>
      <c r="SU986" s="8"/>
      <c r="SV986" s="8"/>
      <c r="SW986" s="8"/>
      <c r="SX986" s="8"/>
      <c r="SY986" s="8"/>
      <c r="SZ986" s="8"/>
      <c r="TA986" s="8"/>
      <c r="TB986" s="8"/>
      <c r="TC986" s="8"/>
      <c r="TD986" s="8"/>
      <c r="TE986" s="8"/>
      <c r="TF986" s="8"/>
      <c r="TG986" s="8"/>
      <c r="TH986" s="8"/>
      <c r="TI986" s="8"/>
      <c r="TJ986" s="8"/>
      <c r="TK986" s="8"/>
      <c r="TL986" s="8"/>
      <c r="TM986" s="8"/>
      <c r="TN986" s="8"/>
      <c r="TO986" s="8"/>
      <c r="TP986" s="8"/>
      <c r="TQ986" s="8"/>
      <c r="TR986" s="8"/>
      <c r="TS986" s="8"/>
      <c r="TT986" s="8"/>
      <c r="TU986" s="8"/>
      <c r="TV986" s="8"/>
      <c r="TW986" s="8"/>
      <c r="TX986" s="8"/>
      <c r="TY986" s="8"/>
      <c r="TZ986" s="8"/>
      <c r="UA986" s="8"/>
      <c r="UB986" s="8"/>
      <c r="UC986" s="8"/>
      <c r="UD986" s="8"/>
      <c r="UE986" s="8"/>
      <c r="UF986" s="8"/>
      <c r="UG986" s="8"/>
      <c r="UH986" s="8"/>
      <c r="UI986" s="8"/>
      <c r="UJ986" s="8"/>
      <c r="UK986" s="8"/>
      <c r="UL986" s="8"/>
      <c r="UM986" s="8"/>
      <c r="UN986" s="8"/>
      <c r="UO986" s="8"/>
      <c r="UP986" s="8"/>
      <c r="UQ986" s="8"/>
      <c r="UR986" s="8"/>
      <c r="US986" s="8"/>
      <c r="UT986" s="8"/>
      <c r="UU986" s="8"/>
      <c r="UV986" s="8"/>
      <c r="UW986" s="8"/>
      <c r="UX986" s="8"/>
      <c r="UY986" s="8"/>
      <c r="UZ986" s="8"/>
      <c r="VA986" s="8"/>
      <c r="VB986" s="8"/>
      <c r="VC986" s="8"/>
      <c r="VD986" s="8"/>
      <c r="VE986" s="8"/>
      <c r="VF986" s="8"/>
      <c r="VG986" s="8"/>
      <c r="VH986" s="8"/>
      <c r="VI986" s="8"/>
      <c r="VJ986" s="8"/>
      <c r="VK986" s="8"/>
      <c r="VL986" s="8"/>
      <c r="VM986" s="8"/>
      <c r="VN986" s="8"/>
      <c r="VO986" s="8"/>
      <c r="VP986" s="8"/>
      <c r="VQ986" s="8"/>
      <c r="VR986" s="8"/>
      <c r="VS986" s="8"/>
      <c r="VT986" s="8"/>
      <c r="VU986" s="8"/>
      <c r="VV986" s="8"/>
      <c r="VW986" s="8"/>
      <c r="VX986" s="8"/>
      <c r="VY986" s="8"/>
      <c r="VZ986" s="8"/>
      <c r="WA986" s="8"/>
      <c r="WB986" s="8"/>
      <c r="WC986" s="8"/>
      <c r="WD986" s="8"/>
      <c r="WE986" s="8"/>
      <c r="WF986" s="8"/>
      <c r="WG986" s="8"/>
      <c r="WH986" s="8"/>
      <c r="WI986" s="8"/>
      <c r="WJ986" s="8"/>
      <c r="WK986" s="8"/>
      <c r="WL986" s="8"/>
      <c r="WM986" s="8"/>
      <c r="WN986" s="8"/>
      <c r="WO986" s="8"/>
      <c r="WP986" s="8"/>
      <c r="WQ986" s="8"/>
      <c r="WR986" s="8"/>
      <c r="WS986" s="8"/>
      <c r="WT986" s="8"/>
      <c r="WU986" s="8"/>
      <c r="WV986" s="8"/>
      <c r="WW986" s="8"/>
      <c r="WX986" s="8"/>
      <c r="WY986" s="8"/>
      <c r="WZ986" s="8"/>
      <c r="XA986" s="8"/>
      <c r="XB986" s="8"/>
      <c r="XC986" s="8"/>
      <c r="XD986" s="8"/>
      <c r="XE986" s="8"/>
      <c r="XF986" s="8"/>
      <c r="XG986" s="8"/>
      <c r="XH986" s="8"/>
      <c r="XI986" s="8"/>
      <c r="XJ986" s="8"/>
      <c r="XK986" s="8"/>
      <c r="XL986" s="8"/>
      <c r="XM986" s="8"/>
      <c r="XN986" s="8"/>
      <c r="XO986" s="8"/>
      <c r="XP986" s="8"/>
      <c r="XQ986" s="8"/>
      <c r="XR986" s="8"/>
      <c r="XS986" s="8"/>
      <c r="XT986" s="8"/>
      <c r="XU986" s="8"/>
      <c r="XV986" s="8"/>
      <c r="XW986" s="8"/>
      <c r="XX986" s="8"/>
      <c r="XY986" s="8"/>
      <c r="XZ986" s="8"/>
      <c r="YA986" s="8"/>
      <c r="YB986" s="8"/>
      <c r="YC986" s="8"/>
      <c r="YD986" s="8"/>
      <c r="YE986" s="8"/>
      <c r="YF986" s="8"/>
      <c r="YG986" s="8"/>
      <c r="YH986" s="8"/>
      <c r="YI986" s="8"/>
      <c r="YJ986" s="8"/>
      <c r="YK986" s="8"/>
      <c r="YL986" s="8"/>
      <c r="YM986" s="8"/>
      <c r="YN986" s="8"/>
      <c r="YO986" s="8"/>
      <c r="YP986" s="8"/>
      <c r="YQ986" s="8"/>
      <c r="YR986" s="8"/>
      <c r="YS986" s="8"/>
      <c r="YT986" s="8"/>
      <c r="YU986" s="8"/>
      <c r="YV986" s="8"/>
      <c r="YW986" s="8"/>
      <c r="YX986" s="8"/>
      <c r="YY986" s="8"/>
      <c r="YZ986" s="8"/>
      <c r="ZA986" s="8"/>
      <c r="ZB986" s="8"/>
      <c r="ZC986" s="8"/>
      <c r="ZD986" s="8"/>
      <c r="ZE986" s="8"/>
      <c r="ZF986" s="8"/>
      <c r="ZG986" s="8"/>
      <c r="ZH986" s="8"/>
      <c r="ZI986" s="8"/>
      <c r="ZJ986" s="8"/>
      <c r="ZK986" s="8"/>
      <c r="ZL986" s="8"/>
      <c r="ZM986" s="8"/>
      <c r="ZN986" s="8"/>
      <c r="ZO986" s="8"/>
      <c r="ZP986" s="8"/>
      <c r="ZQ986" s="8"/>
      <c r="ZR986" s="8"/>
      <c r="ZS986" s="8"/>
      <c r="ZT986" s="8"/>
      <c r="ZU986" s="8"/>
      <c r="ZV986" s="8"/>
      <c r="ZW986" s="8"/>
      <c r="ZX986" s="8"/>
      <c r="ZY986" s="8"/>
      <c r="ZZ986" s="8"/>
      <c r="AAA986" s="8"/>
      <c r="AAB986" s="8"/>
      <c r="AAC986" s="8"/>
      <c r="AAD986" s="8"/>
      <c r="AAE986" s="8"/>
      <c r="AAF986" s="8"/>
      <c r="AAG986" s="8"/>
      <c r="AAH986" s="8"/>
      <c r="AAI986" s="8"/>
      <c r="AAJ986" s="8"/>
      <c r="AAK986" s="8"/>
      <c r="AAL986" s="8"/>
      <c r="AAM986" s="8"/>
      <c r="AAN986" s="8"/>
      <c r="AAO986" s="8"/>
      <c r="AAP986" s="8"/>
      <c r="AAQ986" s="8"/>
      <c r="AAR986" s="8"/>
      <c r="AAS986" s="8"/>
      <c r="AAT986" s="8"/>
      <c r="AAU986" s="8"/>
      <c r="AAV986" s="8"/>
      <c r="AAW986" s="8"/>
      <c r="AAX986" s="8"/>
      <c r="AAY986" s="8"/>
      <c r="AAZ986" s="8"/>
      <c r="ABA986" s="8"/>
      <c r="ABB986" s="8"/>
      <c r="ABC986" s="8"/>
      <c r="ABD986" s="8"/>
      <c r="ABE986" s="8"/>
      <c r="ABF986" s="8"/>
      <c r="ABG986" s="8"/>
      <c r="ABH986" s="8"/>
      <c r="ABI986" s="8"/>
      <c r="ABJ986" s="8"/>
      <c r="ABK986" s="8"/>
      <c r="ABL986" s="8"/>
      <c r="ABM986" s="8"/>
      <c r="ABN986" s="8"/>
      <c r="ABO986" s="8"/>
      <c r="ABP986" s="8"/>
      <c r="ABQ986" s="8"/>
      <c r="ABR986" s="8"/>
      <c r="ABS986" s="8"/>
      <c r="ABT986" s="8"/>
      <c r="ABU986" s="8"/>
      <c r="ABV986" s="8"/>
      <c r="ABW986" s="8"/>
      <c r="ABX986" s="8"/>
      <c r="ABY986" s="8"/>
      <c r="ABZ986" s="8"/>
      <c r="ACA986" s="8"/>
      <c r="ACB986" s="8"/>
      <c r="ACC986" s="8"/>
      <c r="ACD986" s="8"/>
      <c r="ACE986" s="8"/>
      <c r="ACF986" s="8"/>
      <c r="ACG986" s="8"/>
      <c r="ACH986" s="8"/>
      <c r="ACI986" s="8"/>
      <c r="ACJ986" s="8"/>
      <c r="ACK986" s="8"/>
      <c r="ACL986" s="8"/>
      <c r="ACM986" s="8"/>
      <c r="ACN986" s="8"/>
      <c r="ACO986" s="8"/>
      <c r="ACP986" s="8"/>
      <c r="ACQ986" s="8"/>
      <c r="ACR986" s="8"/>
      <c r="ACS986" s="8"/>
      <c r="ACT986" s="8"/>
      <c r="ACU986" s="8"/>
      <c r="ACV986" s="8"/>
      <c r="ACW986" s="8"/>
      <c r="ACX986" s="8"/>
      <c r="ACY986" s="8"/>
      <c r="ACZ986" s="8"/>
      <c r="ADA986" s="8"/>
      <c r="ADB986" s="8"/>
      <c r="ADC986" s="8"/>
      <c r="ADD986" s="8"/>
      <c r="ADE986" s="8"/>
      <c r="ADF986" s="8"/>
      <c r="ADG986" s="8"/>
      <c r="ADH986" s="8"/>
      <c r="ADI986" s="8"/>
      <c r="ADJ986" s="8"/>
      <c r="ADK986" s="8"/>
      <c r="ADL986" s="8"/>
      <c r="ADM986" s="8"/>
      <c r="ADN986" s="8"/>
      <c r="ADO986" s="8"/>
      <c r="ADP986" s="8"/>
      <c r="ADQ986" s="8"/>
      <c r="ADR986" s="8"/>
      <c r="ADS986" s="8"/>
      <c r="ADT986" s="8"/>
      <c r="ADU986" s="8"/>
      <c r="ADV986" s="8"/>
      <c r="ADW986" s="8"/>
      <c r="ADX986" s="8"/>
      <c r="ADY986" s="8"/>
      <c r="ADZ986" s="8"/>
      <c r="AEA986" s="8"/>
      <c r="AEB986" s="8"/>
      <c r="AEC986" s="8"/>
      <c r="AED986" s="8"/>
      <c r="AEE986" s="8"/>
      <c r="AEF986" s="8"/>
      <c r="AEG986" s="8"/>
      <c r="AEH986" s="8"/>
      <c r="AEI986" s="8"/>
      <c r="AEJ986" s="8"/>
      <c r="AEK986" s="8"/>
      <c r="AEL986" s="8"/>
      <c r="AEM986" s="8"/>
      <c r="AEN986" s="8"/>
      <c r="AEO986" s="8"/>
      <c r="AEP986" s="8"/>
      <c r="AEQ986" s="8"/>
      <c r="AER986" s="8"/>
      <c r="AES986" s="8"/>
      <c r="AET986" s="8"/>
      <c r="AEU986" s="8"/>
      <c r="AEV986" s="8"/>
      <c r="AEW986" s="8"/>
      <c r="AEX986" s="8"/>
      <c r="AEY986" s="8"/>
      <c r="AEZ986" s="8"/>
      <c r="AFA986" s="8"/>
      <c r="AFB986" s="8"/>
      <c r="AFC986" s="8"/>
      <c r="AFD986" s="8"/>
      <c r="AFE986" s="8"/>
      <c r="AFF986" s="8"/>
      <c r="AFG986" s="8"/>
      <c r="AFH986" s="8"/>
      <c r="AFI986" s="8"/>
      <c r="AFJ986" s="8"/>
      <c r="AFK986" s="8"/>
      <c r="AFL986" s="8"/>
      <c r="AFM986" s="8"/>
      <c r="AFN986" s="8"/>
      <c r="AFO986" s="8"/>
      <c r="AFP986" s="8"/>
      <c r="AFQ986" s="8"/>
      <c r="AFR986" s="8"/>
      <c r="AFS986" s="8"/>
      <c r="AFT986" s="8"/>
      <c r="AFU986" s="8"/>
      <c r="AFV986" s="8"/>
      <c r="AFW986" s="8"/>
      <c r="AFX986" s="8"/>
      <c r="AFY986" s="8"/>
      <c r="AFZ986" s="8"/>
      <c r="AGA986" s="8"/>
      <c r="AGB986" s="8"/>
      <c r="AGC986" s="8"/>
      <c r="AGD986" s="8"/>
      <c r="AGE986" s="8"/>
      <c r="AGF986" s="8"/>
      <c r="AGG986" s="8"/>
      <c r="AGH986" s="8"/>
      <c r="AGI986" s="8"/>
      <c r="AGJ986" s="8"/>
      <c r="AGK986" s="8"/>
      <c r="AGL986" s="8"/>
      <c r="AGM986" s="8"/>
      <c r="AGN986" s="8"/>
      <c r="AGO986" s="8"/>
      <c r="AGP986" s="8"/>
      <c r="AGQ986" s="8"/>
      <c r="AGR986" s="8"/>
      <c r="AGS986" s="8"/>
      <c r="AGT986" s="8"/>
      <c r="AGU986" s="8"/>
      <c r="AGV986" s="8"/>
      <c r="AGW986" s="8"/>
      <c r="AGX986" s="8"/>
      <c r="AGY986" s="8"/>
      <c r="AGZ986" s="8"/>
      <c r="AHA986" s="8"/>
      <c r="AHB986" s="8"/>
      <c r="AHC986" s="8"/>
      <c r="AHD986" s="8"/>
      <c r="AHE986" s="8"/>
      <c r="AHF986" s="8"/>
      <c r="AHG986" s="8"/>
      <c r="AHH986" s="8"/>
      <c r="AHI986" s="8"/>
      <c r="AHJ986" s="8"/>
      <c r="AHK986" s="8"/>
      <c r="AHL986" s="8"/>
      <c r="AHM986" s="8"/>
      <c r="AHN986" s="8"/>
      <c r="AHO986" s="8"/>
      <c r="AHP986" s="8"/>
      <c r="AHQ986" s="8"/>
      <c r="AHR986" s="8"/>
      <c r="AHS986" s="8"/>
      <c r="AHT986" s="8"/>
      <c r="AHU986" s="8"/>
      <c r="AHV986" s="8"/>
      <c r="AHW986" s="8"/>
      <c r="AHX986" s="8"/>
      <c r="AHY986" s="8"/>
      <c r="AHZ986" s="8"/>
      <c r="AIA986" s="8"/>
      <c r="AIB986" s="8"/>
      <c r="AIC986" s="8"/>
      <c r="AID986" s="8"/>
      <c r="AIE986" s="8"/>
      <c r="AIF986" s="8"/>
      <c r="AIG986" s="8"/>
      <c r="AIH986" s="8"/>
      <c r="AII986" s="8"/>
      <c r="AIJ986" s="8"/>
      <c r="AIK986" s="8"/>
      <c r="AIL986" s="8"/>
      <c r="AIM986" s="8"/>
      <c r="AIN986" s="8"/>
      <c r="AIO986" s="8"/>
      <c r="AIP986" s="8"/>
      <c r="AIQ986" s="8"/>
      <c r="AIR986" s="8"/>
      <c r="AIS986" s="8"/>
      <c r="AIT986" s="8"/>
      <c r="AIU986" s="8"/>
      <c r="AIV986" s="8"/>
      <c r="AIW986" s="8"/>
      <c r="AIX986" s="8"/>
      <c r="AIY986" s="8"/>
      <c r="AIZ986" s="8"/>
      <c r="AJA986" s="8"/>
      <c r="AJB986" s="8"/>
      <c r="AJC986" s="8"/>
      <c r="AJD986" s="8"/>
      <c r="AJE986" s="8"/>
      <c r="AJF986" s="8"/>
      <c r="AJG986" s="8"/>
      <c r="AJH986" s="8"/>
      <c r="AJI986" s="8"/>
      <c r="AJJ986" s="8"/>
      <c r="AJK986" s="8"/>
      <c r="AJL986" s="8"/>
      <c r="AJM986" s="8"/>
      <c r="AJN986" s="8"/>
      <c r="AJO986" s="8"/>
      <c r="AJP986" s="8"/>
      <c r="AJQ986" s="8"/>
      <c r="AJR986" s="8"/>
      <c r="AJS986" s="8"/>
      <c r="AJT986" s="8"/>
      <c r="AJU986" s="8"/>
      <c r="AJV986" s="8"/>
      <c r="AJW986" s="8"/>
      <c r="AJX986" s="8"/>
      <c r="AJY986" s="8"/>
      <c r="AJZ986" s="8"/>
      <c r="AKA986" s="8"/>
      <c r="AKB986" s="8"/>
      <c r="AKC986" s="8"/>
      <c r="AKD986" s="8"/>
      <c r="AKE986" s="8"/>
      <c r="AKF986" s="8"/>
      <c r="AKG986" s="8"/>
      <c r="AKH986" s="8"/>
      <c r="AKI986" s="8"/>
      <c r="AKJ986" s="8"/>
      <c r="AKK986" s="8"/>
      <c r="AKL986" s="8"/>
      <c r="AKM986" s="8"/>
      <c r="AKN986" s="8"/>
      <c r="AKO986" s="8"/>
      <c r="AKP986" s="8"/>
      <c r="AKQ986" s="8"/>
      <c r="AKR986" s="8"/>
      <c r="AKS986" s="8"/>
      <c r="AKT986" s="8"/>
      <c r="AKU986" s="8"/>
      <c r="AKV986" s="8"/>
      <c r="AKW986" s="8"/>
      <c r="AKX986" s="8"/>
      <c r="AKY986" s="8"/>
      <c r="AKZ986" s="8"/>
      <c r="ALA986" s="8"/>
      <c r="ALB986" s="8"/>
      <c r="ALC986" s="8"/>
      <c r="ALD986" s="8"/>
      <c r="ALE986" s="8"/>
      <c r="ALF986" s="8"/>
      <c r="ALG986" s="8"/>
      <c r="ALH986" s="8"/>
      <c r="ALI986" s="8"/>
      <c r="ALJ986" s="8"/>
      <c r="ALK986" s="8"/>
      <c r="ALL986" s="8"/>
      <c r="ALM986" s="8"/>
      <c r="ALN986" s="8"/>
      <c r="ALO986" s="8"/>
      <c r="ALP986" s="8"/>
      <c r="ALQ986" s="8"/>
      <c r="ALR986" s="8"/>
      <c r="ALS986" s="8"/>
      <c r="ALT986" s="8"/>
      <c r="ALU986" s="8"/>
      <c r="ALV986" s="8"/>
      <c r="ALW986" s="8"/>
      <c r="ALX986" s="8"/>
      <c r="ALY986" s="8"/>
      <c r="ALZ986" s="8"/>
      <c r="AMA986" s="8"/>
      <c r="AMB986" s="8"/>
      <c r="AMC986" s="8"/>
      <c r="AMD986" s="8"/>
      <c r="AME986" s="8"/>
      <c r="AMF986" s="8"/>
      <c r="AMG986" s="8"/>
      <c r="AMH986" s="8"/>
      <c r="AMI986" s="8"/>
      <c r="AMJ986" s="8"/>
      <c r="AMK986" s="8"/>
      <c r="AML986" s="8"/>
      <c r="AMM986" s="8"/>
      <c r="AMN986" s="8"/>
      <c r="AMO986" s="8"/>
      <c r="AMP986" s="8"/>
      <c r="AMQ986" s="8"/>
      <c r="AMR986" s="8"/>
      <c r="AMS986" s="8"/>
      <c r="AMT986" s="8"/>
      <c r="AMU986" s="8"/>
      <c r="AMV986" s="8"/>
      <c r="AMW986" s="8"/>
      <c r="AMX986" s="8"/>
      <c r="AMY986" s="8"/>
      <c r="AMZ986" s="8"/>
      <c r="ANA986" s="8"/>
      <c r="ANB986" s="8"/>
      <c r="ANC986" s="8"/>
      <c r="AND986" s="8"/>
      <c r="ANE986" s="8"/>
      <c r="ANF986" s="8"/>
      <c r="ANG986" s="8"/>
      <c r="ANH986" s="8"/>
      <c r="ANI986" s="8"/>
      <c r="ANJ986" s="8"/>
      <c r="ANK986" s="8"/>
      <c r="ANL986" s="8"/>
      <c r="ANM986" s="8"/>
      <c r="ANN986" s="8"/>
      <c r="ANO986" s="8"/>
      <c r="ANP986" s="8"/>
      <c r="ANQ986" s="8"/>
      <c r="ANR986" s="8"/>
      <c r="ANS986" s="8"/>
      <c r="ANT986" s="8"/>
      <c r="ANU986" s="8"/>
      <c r="ANV986" s="8"/>
      <c r="ANW986" s="8"/>
      <c r="ANX986" s="8"/>
      <c r="ANY986" s="8"/>
      <c r="ANZ986" s="8"/>
      <c r="AOA986" s="8"/>
      <c r="AOB986" s="8"/>
      <c r="AOC986" s="8"/>
      <c r="AOD986" s="8"/>
      <c r="AOE986" s="8"/>
      <c r="AOF986" s="8"/>
      <c r="AOG986" s="8"/>
      <c r="AOH986" s="8"/>
      <c r="AOI986" s="8"/>
      <c r="AOJ986" s="8"/>
      <c r="AOK986" s="8"/>
      <c r="AOL986" s="8"/>
      <c r="AOM986" s="8"/>
      <c r="AON986" s="8"/>
      <c r="AOO986" s="8"/>
      <c r="AOP986" s="8"/>
      <c r="AOQ986" s="8"/>
      <c r="AOR986" s="8"/>
      <c r="AOS986" s="8"/>
      <c r="AOT986" s="8"/>
      <c r="AOU986" s="8"/>
      <c r="AOV986" s="8"/>
      <c r="AOW986" s="8"/>
      <c r="AOX986" s="8"/>
      <c r="AOY986" s="8"/>
      <c r="AOZ986" s="8"/>
      <c r="APA986" s="8"/>
      <c r="APB986" s="8"/>
      <c r="APC986" s="8"/>
      <c r="APD986" s="8"/>
      <c r="APE986" s="8"/>
      <c r="APF986" s="8"/>
      <c r="APG986" s="8"/>
      <c r="APH986" s="8"/>
      <c r="API986" s="8"/>
      <c r="APJ986" s="8"/>
      <c r="APK986" s="8"/>
      <c r="APL986" s="8"/>
      <c r="APM986" s="8"/>
      <c r="APN986" s="8"/>
      <c r="APO986" s="8"/>
      <c r="APP986" s="8"/>
      <c r="APQ986" s="8"/>
      <c r="APR986" s="8"/>
      <c r="APS986" s="8"/>
      <c r="APT986" s="8"/>
      <c r="APU986" s="8"/>
      <c r="APV986" s="8"/>
      <c r="APW986" s="8"/>
      <c r="APX986" s="8"/>
      <c r="APY986" s="8"/>
      <c r="APZ986" s="8"/>
      <c r="AQA986" s="8"/>
      <c r="AQB986" s="8"/>
      <c r="AQC986" s="8"/>
      <c r="AQD986" s="8"/>
      <c r="AQE986" s="8"/>
      <c r="AQF986" s="8"/>
      <c r="AQG986" s="8"/>
      <c r="AQH986" s="8"/>
      <c r="AQI986" s="8"/>
      <c r="AQJ986" s="8"/>
      <c r="AQK986" s="8"/>
      <c r="AQL986" s="8"/>
      <c r="AQM986" s="8"/>
      <c r="AQN986" s="8"/>
      <c r="AQO986" s="8"/>
      <c r="AQP986" s="8"/>
      <c r="AQQ986" s="8"/>
      <c r="AQR986" s="8"/>
      <c r="AQS986" s="8"/>
      <c r="AQT986" s="8"/>
      <c r="AQU986" s="8"/>
      <c r="AQV986" s="8"/>
      <c r="AQW986" s="8"/>
      <c r="AQX986" s="8"/>
      <c r="AQY986" s="8"/>
      <c r="AQZ986" s="8"/>
      <c r="ARA986" s="8"/>
      <c r="ARB986" s="8"/>
      <c r="ARC986" s="8"/>
      <c r="ARD986" s="8"/>
      <c r="ARE986" s="8"/>
      <c r="ARF986" s="8"/>
      <c r="ARG986" s="8"/>
      <c r="ARH986" s="8"/>
      <c r="ARI986" s="8"/>
      <c r="ARJ986" s="8"/>
      <c r="ARK986" s="8"/>
      <c r="ARL986" s="8"/>
      <c r="ARM986" s="8"/>
      <c r="ARN986" s="8"/>
      <c r="ARO986" s="8"/>
      <c r="ARP986" s="8"/>
      <c r="ARQ986" s="8"/>
      <c r="ARR986" s="8"/>
      <c r="ARS986" s="8"/>
      <c r="ART986" s="8"/>
      <c r="ARU986" s="8"/>
      <c r="ARV986" s="8"/>
      <c r="ARW986" s="8"/>
      <c r="ARX986" s="8"/>
      <c r="ARY986" s="8"/>
      <c r="ARZ986" s="8"/>
      <c r="ASA986" s="8"/>
      <c r="ASB986" s="8"/>
      <c r="ASC986" s="8"/>
      <c r="ASD986" s="8"/>
      <c r="ASE986" s="8"/>
      <c r="ASF986" s="8"/>
      <c r="ASG986" s="8"/>
      <c r="ASH986" s="8"/>
      <c r="ASI986" s="8"/>
      <c r="ASJ986" s="8"/>
      <c r="ASK986" s="8"/>
      <c r="ASL986" s="8"/>
      <c r="ASM986" s="8"/>
      <c r="ASN986" s="8"/>
      <c r="ASO986" s="8"/>
      <c r="ASP986" s="8"/>
      <c r="ASQ986" s="8"/>
      <c r="ASR986" s="8"/>
      <c r="ASS986" s="8"/>
      <c r="AST986" s="8"/>
      <c r="ASU986" s="8"/>
      <c r="ASV986" s="8"/>
      <c r="ASW986" s="8"/>
      <c r="ASX986" s="8"/>
      <c r="ASY986" s="8"/>
      <c r="ASZ986" s="8"/>
      <c r="ATA986" s="8"/>
      <c r="ATB986" s="8"/>
      <c r="ATC986" s="8"/>
      <c r="ATD986" s="8"/>
      <c r="ATE986" s="8"/>
      <c r="ATF986" s="8"/>
      <c r="ATG986" s="8"/>
      <c r="ATH986" s="8"/>
      <c r="ATI986" s="8"/>
      <c r="ATJ986" s="8"/>
      <c r="ATK986" s="8"/>
      <c r="ATL986" s="8"/>
      <c r="ATM986" s="8"/>
      <c r="ATN986" s="8"/>
      <c r="ATO986" s="8"/>
      <c r="ATP986" s="8"/>
      <c r="ATQ986" s="8"/>
      <c r="ATR986" s="8"/>
      <c r="ATS986" s="8"/>
      <c r="ATT986" s="8"/>
      <c r="ATU986" s="8"/>
      <c r="ATV986" s="8"/>
      <c r="ATW986" s="8"/>
      <c r="ATX986" s="8"/>
      <c r="ATY986" s="8"/>
      <c r="ATZ986" s="8"/>
      <c r="AUA986" s="8"/>
      <c r="AUB986" s="8"/>
      <c r="AUC986" s="8"/>
      <c r="AUD986" s="8"/>
      <c r="AUE986" s="8"/>
      <c r="AUF986" s="8"/>
      <c r="AUG986" s="8"/>
      <c r="AUH986" s="8"/>
      <c r="AUI986" s="8"/>
      <c r="AUJ986" s="8"/>
      <c r="AUK986" s="8"/>
      <c r="AUL986" s="8"/>
      <c r="AUM986" s="8"/>
      <c r="AUN986" s="8"/>
      <c r="AUO986" s="8"/>
      <c r="AUP986" s="8"/>
      <c r="AUQ986" s="8"/>
      <c r="AUR986" s="8"/>
      <c r="AUS986" s="8"/>
      <c r="AUT986" s="8"/>
      <c r="AUU986" s="8"/>
      <c r="AUV986" s="8"/>
      <c r="AUW986" s="8"/>
      <c r="AUX986" s="8"/>
      <c r="AUY986" s="8"/>
      <c r="AUZ986" s="8"/>
      <c r="AVA986" s="8"/>
      <c r="AVB986" s="8"/>
      <c r="AVC986" s="8"/>
      <c r="AVD986" s="8"/>
      <c r="AVE986" s="8"/>
      <c r="AVF986" s="8"/>
      <c r="AVG986" s="8"/>
      <c r="AVH986" s="8"/>
      <c r="AVI986" s="8"/>
      <c r="AVJ986" s="8"/>
      <c r="AVK986" s="8"/>
      <c r="AVL986" s="8"/>
      <c r="AVM986" s="8"/>
      <c r="AVN986" s="8"/>
      <c r="AVO986" s="8"/>
      <c r="AVP986" s="8"/>
      <c r="AVQ986" s="8"/>
      <c r="AVR986" s="8"/>
      <c r="AVS986" s="8"/>
      <c r="AVT986" s="8"/>
      <c r="AVU986" s="8"/>
      <c r="AVV986" s="8"/>
      <c r="AVW986" s="8"/>
      <c r="AVX986" s="8"/>
      <c r="AVY986" s="8"/>
      <c r="AVZ986" s="8"/>
      <c r="AWA986" s="8"/>
      <c r="AWB986" s="8"/>
      <c r="AWC986" s="8"/>
      <c r="AWD986" s="8"/>
      <c r="AWE986" s="8"/>
      <c r="AWF986" s="8"/>
      <c r="AWG986" s="8"/>
      <c r="AWH986" s="8"/>
      <c r="AWI986" s="8"/>
      <c r="AWJ986" s="8"/>
      <c r="AWK986" s="8"/>
      <c r="AWL986" s="8"/>
      <c r="AWM986" s="8"/>
      <c r="AWN986" s="8"/>
      <c r="AWO986" s="8"/>
      <c r="AWP986" s="8"/>
      <c r="AWQ986" s="8"/>
      <c r="AWR986" s="8"/>
      <c r="AWS986" s="8"/>
      <c r="AWT986" s="8"/>
      <c r="AWU986" s="8"/>
      <c r="AWV986" s="8"/>
      <c r="AWW986" s="8"/>
      <c r="AWX986" s="8"/>
      <c r="AWY986" s="8"/>
      <c r="AWZ986" s="8"/>
      <c r="AXA986" s="8"/>
      <c r="AXB986" s="8"/>
      <c r="AXC986" s="8"/>
      <c r="AXD986" s="8"/>
      <c r="AXE986" s="8"/>
      <c r="AXF986" s="8"/>
      <c r="AXG986" s="8"/>
      <c r="AXH986" s="8"/>
      <c r="AXI986" s="8"/>
      <c r="AXJ986" s="8"/>
      <c r="AXK986" s="8"/>
      <c r="AXL986" s="8"/>
      <c r="AXM986" s="8"/>
      <c r="AXN986" s="8"/>
      <c r="AXO986" s="8"/>
      <c r="AXP986" s="8"/>
      <c r="AXQ986" s="8"/>
      <c r="AXR986" s="8"/>
      <c r="AXS986" s="8"/>
      <c r="AXT986" s="8"/>
      <c r="AXU986" s="8"/>
      <c r="AXV986" s="8"/>
      <c r="AXW986" s="8"/>
      <c r="AXX986" s="8"/>
      <c r="AXY986" s="8"/>
      <c r="AXZ986" s="8"/>
      <c r="AYA986" s="8"/>
      <c r="AYB986" s="8"/>
      <c r="AYC986" s="8"/>
      <c r="AYD986" s="8"/>
      <c r="AYE986" s="8"/>
      <c r="AYF986" s="8"/>
      <c r="AYG986" s="8"/>
      <c r="AYH986" s="8"/>
      <c r="AYI986" s="8"/>
      <c r="AYJ986" s="8"/>
      <c r="AYK986" s="8"/>
      <c r="AYL986" s="8"/>
      <c r="AYM986" s="8"/>
      <c r="AYN986" s="8"/>
      <c r="AYO986" s="8"/>
      <c r="AYP986" s="8"/>
      <c r="AYQ986" s="8"/>
      <c r="AYR986" s="8"/>
      <c r="AYS986" s="8"/>
      <c r="AYT986" s="8"/>
      <c r="AYU986" s="8"/>
      <c r="AYV986" s="8"/>
      <c r="AYW986" s="8"/>
      <c r="AYX986" s="8"/>
      <c r="AYY986" s="8"/>
      <c r="AYZ986" s="8"/>
      <c r="AZA986" s="8"/>
      <c r="AZB986" s="8"/>
      <c r="AZC986" s="8"/>
      <c r="AZD986" s="8"/>
      <c r="AZE986" s="8"/>
      <c r="AZF986" s="8"/>
      <c r="AZG986" s="8"/>
      <c r="AZH986" s="8"/>
      <c r="AZI986" s="8"/>
      <c r="AZJ986" s="8"/>
      <c r="AZK986" s="8"/>
      <c r="AZL986" s="8"/>
      <c r="AZM986" s="8"/>
      <c r="AZN986" s="8"/>
      <c r="AZO986" s="8"/>
      <c r="AZP986" s="8"/>
      <c r="AZQ986" s="8"/>
      <c r="AZR986" s="8"/>
      <c r="AZS986" s="8"/>
      <c r="AZT986" s="8"/>
      <c r="AZU986" s="8"/>
      <c r="AZV986" s="8"/>
      <c r="AZW986" s="8"/>
      <c r="AZX986" s="8"/>
      <c r="AZY986" s="8"/>
      <c r="AZZ986" s="8"/>
      <c r="BAA986" s="8"/>
      <c r="BAB986" s="8"/>
      <c r="BAC986" s="8"/>
      <c r="BAD986" s="8"/>
      <c r="BAE986" s="8"/>
      <c r="BAF986" s="8"/>
      <c r="BAG986" s="8"/>
      <c r="BAH986" s="8"/>
      <c r="BAI986" s="8"/>
      <c r="BAJ986" s="8"/>
      <c r="BAK986" s="8"/>
      <c r="BAL986" s="8"/>
      <c r="BAM986" s="8"/>
      <c r="BAN986" s="8"/>
      <c r="BAO986" s="8"/>
      <c r="BAP986" s="8"/>
      <c r="BAQ986" s="8"/>
      <c r="BAR986" s="8"/>
      <c r="BAS986" s="8"/>
      <c r="BAT986" s="8"/>
      <c r="BAU986" s="8"/>
      <c r="BAV986" s="8"/>
      <c r="BAW986" s="8"/>
      <c r="BAX986" s="8"/>
      <c r="BAY986" s="8"/>
      <c r="BAZ986" s="8"/>
      <c r="BBA986" s="8"/>
      <c r="BBB986" s="8"/>
      <c r="BBC986" s="8"/>
      <c r="BBD986" s="8"/>
      <c r="BBE986" s="8"/>
      <c r="BBF986" s="8"/>
      <c r="BBG986" s="8"/>
      <c r="BBH986" s="8"/>
      <c r="BBI986" s="8"/>
      <c r="BBJ986" s="8"/>
      <c r="BBK986" s="8"/>
      <c r="BBL986" s="8"/>
      <c r="BBM986" s="8"/>
      <c r="BBN986" s="8"/>
      <c r="BBO986" s="8"/>
      <c r="BBP986" s="8"/>
      <c r="BBQ986" s="8"/>
      <c r="BBR986" s="8"/>
      <c r="BBS986" s="8"/>
      <c r="BBT986" s="8"/>
      <c r="BBU986" s="8"/>
      <c r="BBV986" s="8"/>
      <c r="BBW986" s="8"/>
      <c r="BBX986" s="8"/>
      <c r="BBY986" s="8"/>
      <c r="BBZ986" s="8"/>
      <c r="BCA986" s="8"/>
      <c r="BCB986" s="8"/>
      <c r="BCC986" s="8"/>
      <c r="BCD986" s="8"/>
      <c r="BCE986" s="8"/>
      <c r="BCF986" s="8"/>
      <c r="BCG986" s="8"/>
      <c r="BCH986" s="8"/>
      <c r="BCI986" s="8"/>
      <c r="BCJ986" s="8"/>
      <c r="BCK986" s="8"/>
      <c r="BCL986" s="8"/>
      <c r="BCM986" s="8"/>
      <c r="BCN986" s="8"/>
      <c r="BCO986" s="8"/>
      <c r="BCP986" s="8"/>
      <c r="BCQ986" s="8"/>
      <c r="BCR986" s="8"/>
      <c r="BCS986" s="8"/>
      <c r="BCT986" s="8"/>
      <c r="BCU986" s="8"/>
      <c r="BCV986" s="8"/>
      <c r="BCW986" s="8"/>
      <c r="BCX986" s="8"/>
      <c r="BCY986" s="8"/>
      <c r="BCZ986" s="8"/>
      <c r="BDA986" s="8"/>
      <c r="BDB986" s="8"/>
      <c r="BDC986" s="8"/>
      <c r="BDD986" s="8"/>
      <c r="BDE986" s="8"/>
      <c r="BDF986" s="8"/>
      <c r="BDG986" s="8"/>
      <c r="BDH986" s="8"/>
      <c r="BDI986" s="8"/>
      <c r="BDJ986" s="8"/>
      <c r="BDK986" s="8"/>
      <c r="BDL986" s="8"/>
      <c r="BDM986" s="8"/>
      <c r="BDN986" s="8"/>
      <c r="BDO986" s="8"/>
      <c r="BDP986" s="8"/>
      <c r="BDQ986" s="8"/>
      <c r="BDR986" s="8"/>
      <c r="BDS986" s="8"/>
      <c r="BDT986" s="8"/>
      <c r="BDU986" s="8"/>
      <c r="BDV986" s="8"/>
      <c r="BDW986" s="8"/>
      <c r="BDX986" s="8"/>
      <c r="BDY986" s="8"/>
      <c r="BDZ986" s="8"/>
      <c r="BEA986" s="8"/>
      <c r="BEB986" s="8"/>
      <c r="BEC986" s="8"/>
      <c r="BED986" s="8"/>
      <c r="BEE986" s="8"/>
      <c r="BEF986" s="8"/>
      <c r="BEG986" s="8"/>
      <c r="BEH986" s="8"/>
      <c r="BEI986" s="8"/>
      <c r="BEJ986" s="8"/>
      <c r="BEK986" s="8"/>
      <c r="BEL986" s="8"/>
      <c r="BEM986" s="8"/>
      <c r="BEN986" s="8"/>
      <c r="BEO986" s="8"/>
      <c r="BEP986" s="8"/>
      <c r="BEQ986" s="8"/>
      <c r="BER986" s="8"/>
      <c r="BES986" s="8"/>
      <c r="BET986" s="8"/>
      <c r="BEU986" s="8"/>
      <c r="BEV986" s="8"/>
      <c r="BEW986" s="8"/>
      <c r="BEX986" s="8"/>
      <c r="BEY986" s="8"/>
      <c r="BEZ986" s="8"/>
      <c r="BFA986" s="8"/>
      <c r="BFB986" s="8"/>
      <c r="BFC986" s="8"/>
      <c r="BFD986" s="8"/>
      <c r="BFE986" s="8"/>
      <c r="BFF986" s="8"/>
      <c r="BFG986" s="8"/>
      <c r="BFH986" s="8"/>
      <c r="BFI986" s="8"/>
      <c r="BFJ986" s="8"/>
      <c r="BFK986" s="8"/>
      <c r="BFL986" s="8"/>
      <c r="BFM986" s="8"/>
      <c r="BFN986" s="8"/>
      <c r="BFO986" s="8"/>
      <c r="BFP986" s="8"/>
      <c r="BFQ986" s="8"/>
      <c r="BFR986" s="8"/>
      <c r="BFS986" s="8"/>
      <c r="BFT986" s="8"/>
      <c r="BFU986" s="8"/>
      <c r="BFV986" s="8"/>
      <c r="BFW986" s="8"/>
      <c r="BFX986" s="8"/>
      <c r="BFY986" s="8"/>
      <c r="BFZ986" s="8"/>
      <c r="BGA986" s="8"/>
      <c r="BGB986" s="8"/>
      <c r="BGC986" s="8"/>
      <c r="BGD986" s="8"/>
      <c r="BGE986" s="8"/>
      <c r="BGF986" s="8"/>
      <c r="BGG986" s="8"/>
      <c r="BGH986" s="8"/>
      <c r="BGI986" s="8"/>
      <c r="BGJ986" s="8"/>
      <c r="BGK986" s="8"/>
      <c r="BGL986" s="8"/>
      <c r="BGM986" s="8"/>
      <c r="BGN986" s="8"/>
      <c r="BGO986" s="8"/>
      <c r="BGP986" s="8"/>
      <c r="BGQ986" s="8"/>
      <c r="BGR986" s="8"/>
      <c r="BGS986" s="8"/>
      <c r="BGT986" s="8"/>
      <c r="BGU986" s="8"/>
      <c r="BGV986" s="8"/>
      <c r="BGW986" s="8"/>
      <c r="BGX986" s="8"/>
      <c r="BGY986" s="8"/>
      <c r="BGZ986" s="8"/>
      <c r="BHA986" s="8"/>
      <c r="BHB986" s="8"/>
      <c r="BHC986" s="8"/>
      <c r="BHD986" s="8"/>
      <c r="BHE986" s="8"/>
      <c r="BHF986" s="8"/>
      <c r="BHG986" s="8"/>
      <c r="BHH986" s="8"/>
      <c r="BHI986" s="8"/>
      <c r="BHJ986" s="8"/>
      <c r="BHK986" s="8"/>
      <c r="BHL986" s="8"/>
      <c r="BHM986" s="8"/>
      <c r="BHN986" s="8"/>
      <c r="BHO986" s="8"/>
      <c r="BHP986" s="8"/>
      <c r="BHQ986" s="8"/>
      <c r="BHR986" s="8"/>
      <c r="BHS986" s="8"/>
      <c r="BHT986" s="8"/>
      <c r="BHU986" s="8"/>
      <c r="BHV986" s="8"/>
      <c r="BHW986" s="8"/>
      <c r="BHX986" s="8"/>
      <c r="BHY986" s="8"/>
      <c r="BHZ986" s="8"/>
      <c r="BIA986" s="8"/>
      <c r="BIB986" s="8"/>
      <c r="BIC986" s="8"/>
      <c r="BID986" s="8"/>
      <c r="BIE986" s="8"/>
      <c r="BIF986" s="8"/>
      <c r="BIG986" s="8"/>
      <c r="BIH986" s="8"/>
      <c r="BII986" s="8"/>
      <c r="BIJ986" s="8"/>
      <c r="BIK986" s="8"/>
      <c r="BIL986" s="8"/>
      <c r="BIM986" s="8"/>
      <c r="BIN986" s="8"/>
      <c r="BIO986" s="8"/>
      <c r="BIP986" s="8"/>
      <c r="BIQ986" s="8"/>
      <c r="BIR986" s="8"/>
      <c r="BIS986" s="8"/>
      <c r="BIT986" s="8"/>
      <c r="BIU986" s="8"/>
      <c r="BIV986" s="8"/>
      <c r="BIW986" s="8"/>
      <c r="BIX986" s="8"/>
      <c r="BIY986" s="8"/>
      <c r="BIZ986" s="8"/>
      <c r="BJA986" s="8"/>
      <c r="BJB986" s="8"/>
      <c r="BJC986" s="8"/>
      <c r="BJD986" s="8"/>
      <c r="BJE986" s="8"/>
      <c r="BJF986" s="8"/>
      <c r="BJG986" s="8"/>
      <c r="BJH986" s="8"/>
      <c r="BJI986" s="8"/>
      <c r="BJJ986" s="8"/>
      <c r="BJK986" s="8"/>
      <c r="BJL986" s="8"/>
      <c r="BJM986" s="8"/>
      <c r="BJN986" s="8"/>
      <c r="BJO986" s="8"/>
      <c r="BJP986" s="8"/>
      <c r="BJQ986" s="8"/>
      <c r="BJR986" s="8"/>
      <c r="BJS986" s="8"/>
      <c r="BJT986" s="8"/>
      <c r="BJU986" s="8"/>
      <c r="BJV986" s="8"/>
      <c r="BJW986" s="8"/>
      <c r="BJX986" s="8"/>
      <c r="BJY986" s="8"/>
      <c r="BJZ986" s="8"/>
      <c r="BKA986" s="8"/>
      <c r="BKB986" s="8"/>
      <c r="BKC986" s="8"/>
      <c r="BKD986" s="8"/>
      <c r="BKE986" s="8"/>
      <c r="BKF986" s="8"/>
      <c r="BKG986" s="8"/>
      <c r="BKH986" s="8"/>
      <c r="BKI986" s="8"/>
      <c r="BKJ986" s="8"/>
      <c r="BKK986" s="8"/>
      <c r="BKL986" s="8"/>
      <c r="BKM986" s="8"/>
      <c r="BKN986" s="8"/>
      <c r="BKO986" s="8"/>
      <c r="BKP986" s="8"/>
      <c r="BKQ986" s="8"/>
      <c r="BKR986" s="8"/>
      <c r="BKS986" s="8"/>
      <c r="BKT986" s="8"/>
      <c r="BKU986" s="8"/>
      <c r="BKV986" s="8"/>
      <c r="BKW986" s="8"/>
      <c r="BKX986" s="8"/>
      <c r="BKY986" s="8"/>
      <c r="BKZ986" s="8"/>
      <c r="BLA986" s="8"/>
      <c r="BLB986" s="8"/>
      <c r="BLC986" s="8"/>
      <c r="BLD986" s="8"/>
      <c r="BLE986" s="8"/>
      <c r="BLF986" s="8"/>
      <c r="BLG986" s="8"/>
      <c r="BLH986" s="8"/>
      <c r="BLI986" s="8"/>
      <c r="BLJ986" s="8"/>
      <c r="BLK986" s="8"/>
      <c r="BLL986" s="8"/>
      <c r="BLM986" s="8"/>
      <c r="BLN986" s="8"/>
      <c r="BLO986" s="8"/>
      <c r="BLP986" s="8"/>
      <c r="BLQ986" s="8"/>
      <c r="BLR986" s="8"/>
      <c r="BLS986" s="8"/>
      <c r="BLT986" s="8"/>
      <c r="BLU986" s="8"/>
      <c r="BLV986" s="8"/>
      <c r="BLW986" s="8"/>
      <c r="BLX986" s="8"/>
      <c r="BLY986" s="8"/>
      <c r="BLZ986" s="8"/>
      <c r="BMA986" s="8"/>
      <c r="BMB986" s="8"/>
      <c r="BMC986" s="8"/>
      <c r="BMD986" s="8"/>
      <c r="BME986" s="8"/>
      <c r="BMF986" s="8"/>
      <c r="BMG986" s="8"/>
      <c r="BMH986" s="8"/>
      <c r="BMI986" s="8"/>
      <c r="BMJ986" s="8"/>
      <c r="BMK986" s="8"/>
      <c r="BML986" s="8"/>
      <c r="BMM986" s="8"/>
      <c r="BMN986" s="8"/>
      <c r="BMO986" s="8"/>
      <c r="BMP986" s="8"/>
      <c r="BMQ986" s="8"/>
      <c r="BMR986" s="8"/>
      <c r="BMS986" s="8"/>
      <c r="BMT986" s="8"/>
      <c r="BMU986" s="8"/>
      <c r="BMV986" s="8"/>
      <c r="BMW986" s="8"/>
      <c r="BMX986" s="8"/>
      <c r="BMY986" s="8"/>
      <c r="BMZ986" s="8"/>
      <c r="BNA986" s="8"/>
      <c r="BNB986" s="8"/>
      <c r="BNC986" s="8"/>
      <c r="BND986" s="8"/>
      <c r="BNE986" s="8"/>
      <c r="BNF986" s="8"/>
      <c r="BNG986" s="8"/>
      <c r="BNH986" s="8"/>
      <c r="BNI986" s="8"/>
      <c r="BNJ986" s="8"/>
      <c r="BNK986" s="8"/>
      <c r="BNL986" s="8"/>
      <c r="BNM986" s="8"/>
      <c r="BNN986" s="8"/>
      <c r="BNO986" s="8"/>
      <c r="BNP986" s="8"/>
      <c r="BNQ986" s="8"/>
      <c r="BNR986" s="8"/>
      <c r="BNS986" s="8"/>
      <c r="BNT986" s="8"/>
      <c r="BNU986" s="8"/>
      <c r="BNV986" s="8"/>
      <c r="BNW986" s="8"/>
      <c r="BNX986" s="8"/>
      <c r="BNY986" s="8"/>
      <c r="BNZ986" s="8"/>
      <c r="BOA986" s="8"/>
      <c r="BOB986" s="8"/>
      <c r="BOC986" s="8"/>
      <c r="BOD986" s="8"/>
      <c r="BOE986" s="8"/>
      <c r="BOF986" s="8"/>
      <c r="BOG986" s="8"/>
      <c r="BOH986" s="8"/>
      <c r="BOI986" s="8"/>
      <c r="BOJ986" s="8"/>
      <c r="BOK986" s="8"/>
      <c r="BOL986" s="8"/>
      <c r="BOM986" s="8"/>
      <c r="BON986" s="8"/>
      <c r="BOO986" s="8"/>
      <c r="BOP986" s="8"/>
      <c r="BOQ986" s="8"/>
      <c r="BOR986" s="8"/>
      <c r="BOS986" s="8"/>
      <c r="BOT986" s="8"/>
      <c r="BOU986" s="8"/>
      <c r="BOV986" s="8"/>
      <c r="BOW986" s="8"/>
      <c r="BOX986" s="8"/>
      <c r="BOY986" s="8"/>
      <c r="BOZ986" s="8"/>
      <c r="BPA986" s="8"/>
      <c r="BPB986" s="8"/>
      <c r="BPC986" s="8"/>
      <c r="BPD986" s="8"/>
      <c r="BPE986" s="8"/>
      <c r="BPF986" s="8"/>
      <c r="BPG986" s="8"/>
      <c r="BPH986" s="8"/>
      <c r="BPI986" s="8"/>
      <c r="BPJ986" s="8"/>
      <c r="BPK986" s="8"/>
      <c r="BPL986" s="8"/>
      <c r="BPM986" s="8"/>
      <c r="BPN986" s="8"/>
      <c r="BPO986" s="8"/>
      <c r="BPP986" s="8"/>
      <c r="BPQ986" s="8"/>
      <c r="BPR986" s="8"/>
      <c r="BPS986" s="8"/>
      <c r="BPT986" s="8"/>
      <c r="BPU986" s="8"/>
      <c r="BPV986" s="8"/>
      <c r="BPW986" s="8"/>
      <c r="BPX986" s="8"/>
      <c r="BPY986" s="8"/>
      <c r="BPZ986" s="8"/>
      <c r="BQA986" s="8"/>
      <c r="BQB986" s="8"/>
      <c r="BQC986" s="8"/>
      <c r="BQD986" s="8"/>
      <c r="BQE986" s="8"/>
      <c r="BQF986" s="8"/>
      <c r="BQG986" s="8"/>
      <c r="BQH986" s="8"/>
      <c r="BQI986" s="8"/>
      <c r="BQJ986" s="8"/>
      <c r="BQK986" s="8"/>
      <c r="BQL986" s="8"/>
      <c r="BQM986" s="8"/>
      <c r="BQN986" s="8"/>
      <c r="BQO986" s="8"/>
      <c r="BQP986" s="8"/>
      <c r="BQQ986" s="8"/>
      <c r="BQR986" s="8"/>
      <c r="BQS986" s="8"/>
      <c r="BQT986" s="8"/>
      <c r="BQU986" s="8"/>
      <c r="BQV986" s="8"/>
      <c r="BQW986" s="8"/>
      <c r="BQX986" s="8"/>
      <c r="BQY986" s="8"/>
      <c r="BQZ986" s="8"/>
      <c r="BRA986" s="8"/>
      <c r="BRB986" s="8"/>
      <c r="BRC986" s="8"/>
      <c r="BRD986" s="8"/>
      <c r="BRE986" s="8"/>
      <c r="BRF986" s="8"/>
      <c r="BRG986" s="8"/>
      <c r="BRH986" s="8"/>
      <c r="BRI986" s="8"/>
      <c r="BRJ986" s="8"/>
      <c r="BRK986" s="8"/>
      <c r="BRL986" s="8"/>
      <c r="BRM986" s="8"/>
      <c r="BRN986" s="8"/>
      <c r="BRO986" s="8"/>
      <c r="BRP986" s="8"/>
      <c r="BRQ986" s="8"/>
      <c r="BRR986" s="8"/>
      <c r="BRS986" s="8"/>
      <c r="BRT986" s="8"/>
      <c r="BRU986" s="8"/>
      <c r="BRV986" s="8"/>
      <c r="BRW986" s="8"/>
      <c r="BRX986" s="8"/>
      <c r="BRY986" s="8"/>
      <c r="BRZ986" s="8"/>
      <c r="BSA986" s="8"/>
      <c r="BSB986" s="8"/>
      <c r="BSC986" s="8"/>
      <c r="BSD986" s="8"/>
      <c r="BSE986" s="8"/>
      <c r="BSF986" s="8"/>
      <c r="BSG986" s="8"/>
      <c r="BSH986" s="8"/>
      <c r="BSI986" s="8"/>
      <c r="BSJ986" s="8"/>
      <c r="BSK986" s="8"/>
      <c r="BSL986" s="8"/>
      <c r="BSM986" s="8"/>
      <c r="BSN986" s="8"/>
      <c r="BSO986" s="8"/>
      <c r="BSP986" s="8"/>
      <c r="BSQ986" s="8"/>
      <c r="BSR986" s="8"/>
      <c r="BSS986" s="8"/>
      <c r="BST986" s="8"/>
      <c r="BSU986" s="8"/>
      <c r="BSV986" s="8"/>
      <c r="BSW986" s="8"/>
      <c r="BSX986" s="8"/>
      <c r="BSY986" s="8"/>
      <c r="BSZ986" s="8"/>
      <c r="BTA986" s="8"/>
      <c r="BTB986" s="8"/>
      <c r="BTC986" s="8"/>
      <c r="BTD986" s="8"/>
      <c r="BTE986" s="8"/>
      <c r="BTF986" s="8"/>
      <c r="BTG986" s="8"/>
      <c r="BTH986" s="8"/>
      <c r="BTI986" s="8"/>
      <c r="BTJ986" s="8"/>
      <c r="BTK986" s="8"/>
      <c r="BTL986" s="8"/>
      <c r="BTM986" s="8"/>
      <c r="BTN986" s="8"/>
      <c r="BTO986" s="8"/>
      <c r="BTP986" s="8"/>
      <c r="BTQ986" s="8"/>
      <c r="BTR986" s="8"/>
      <c r="BTS986" s="8"/>
      <c r="BTT986" s="8"/>
      <c r="BTU986" s="8"/>
      <c r="BTV986" s="8"/>
      <c r="BTW986" s="8"/>
      <c r="BTX986" s="8"/>
      <c r="BTY986" s="8"/>
      <c r="BTZ986" s="8"/>
      <c r="BUA986" s="8"/>
      <c r="BUB986" s="8"/>
      <c r="BUC986" s="8"/>
      <c r="BUD986" s="8"/>
      <c r="BUE986" s="8"/>
      <c r="BUF986" s="8"/>
      <c r="BUG986" s="8"/>
      <c r="BUH986" s="8"/>
      <c r="BUI986" s="8"/>
      <c r="BUJ986" s="8"/>
      <c r="BUK986" s="8"/>
      <c r="BUL986" s="8"/>
      <c r="BUM986" s="8"/>
      <c r="BUN986" s="8"/>
      <c r="BUO986" s="8"/>
      <c r="BUP986" s="8"/>
      <c r="BUQ986" s="8"/>
      <c r="BUR986" s="8"/>
      <c r="BUS986" s="8"/>
      <c r="BUT986" s="8"/>
      <c r="BUU986" s="8"/>
      <c r="BUV986" s="8"/>
      <c r="BUW986" s="8"/>
      <c r="BUX986" s="8"/>
      <c r="BUY986" s="8"/>
      <c r="BUZ986" s="8"/>
      <c r="BVA986" s="8"/>
      <c r="BVB986" s="8"/>
      <c r="BVC986" s="8"/>
      <c r="BVD986" s="8"/>
      <c r="BVE986" s="8"/>
      <c r="BVF986" s="8"/>
      <c r="BVG986" s="8"/>
      <c r="BVH986" s="8"/>
      <c r="BVI986" s="8"/>
      <c r="BVJ986" s="8"/>
      <c r="BVK986" s="8"/>
      <c r="BVL986" s="8"/>
      <c r="BVM986" s="8"/>
      <c r="BVN986" s="8"/>
      <c r="BVO986" s="8"/>
      <c r="BVP986" s="8"/>
      <c r="BVQ986" s="8"/>
      <c r="BVR986" s="8"/>
      <c r="BVS986" s="8"/>
      <c r="BVT986" s="8"/>
      <c r="BVU986" s="8"/>
      <c r="BVV986" s="8"/>
      <c r="BVW986" s="8"/>
      <c r="BVX986" s="8"/>
      <c r="BVY986" s="8"/>
      <c r="BVZ986" s="8"/>
      <c r="BWA986" s="8"/>
      <c r="BWB986" s="8"/>
      <c r="BWC986" s="8"/>
      <c r="BWD986" s="8"/>
      <c r="BWE986" s="8"/>
      <c r="BWF986" s="8"/>
      <c r="BWG986" s="8"/>
      <c r="BWH986" s="8"/>
      <c r="BWI986" s="8"/>
      <c r="BWJ986" s="8"/>
      <c r="BWK986" s="8"/>
      <c r="BWL986" s="8"/>
      <c r="BWM986" s="8"/>
      <c r="BWN986" s="8"/>
      <c r="BWO986" s="8"/>
      <c r="BWP986" s="8"/>
      <c r="BWQ986" s="8"/>
    </row>
    <row r="987" spans="1:1967" s="547" customFormat="1" ht="102" customHeight="1">
      <c r="A987" s="9" t="s">
        <v>6658</v>
      </c>
      <c r="B987" s="100" t="s">
        <v>97</v>
      </c>
      <c r="C987" s="111" t="s">
        <v>1166</v>
      </c>
      <c r="D987" s="111" t="s">
        <v>1167</v>
      </c>
      <c r="E987" s="111" t="s">
        <v>1168</v>
      </c>
      <c r="F987" s="3"/>
      <c r="G987" s="3" t="s">
        <v>385</v>
      </c>
      <c r="H987" s="20">
        <v>1</v>
      </c>
      <c r="I987" s="114">
        <v>470000000</v>
      </c>
      <c r="J987" s="21" t="s">
        <v>1314</v>
      </c>
      <c r="K987" s="25" t="s">
        <v>2085</v>
      </c>
      <c r="L987" s="137" t="s">
        <v>3397</v>
      </c>
      <c r="M987" s="140" t="s">
        <v>383</v>
      </c>
      <c r="N987" s="346" t="s">
        <v>8838</v>
      </c>
      <c r="O987" s="3" t="s">
        <v>1366</v>
      </c>
      <c r="P987" s="7" t="s">
        <v>1338</v>
      </c>
      <c r="Q987" s="3" t="s">
        <v>1186</v>
      </c>
      <c r="R987" s="24">
        <v>1060</v>
      </c>
      <c r="S987" s="25">
        <v>32983.81</v>
      </c>
      <c r="T987" s="83">
        <v>0</v>
      </c>
      <c r="U987" s="83">
        <f t="shared" si="379"/>
        <v>0</v>
      </c>
      <c r="V987" s="9" t="s">
        <v>1325</v>
      </c>
      <c r="W987" s="152" t="s">
        <v>1394</v>
      </c>
      <c r="X987" s="9">
        <v>14.15</v>
      </c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  <c r="AP987" s="8"/>
      <c r="AQ987" s="8"/>
      <c r="AR987" s="8"/>
      <c r="AS987" s="8"/>
      <c r="AT987" s="8"/>
      <c r="AU987" s="8"/>
      <c r="AV987" s="8"/>
      <c r="AW987" s="8"/>
      <c r="AX987" s="8"/>
      <c r="AY987" s="8"/>
      <c r="AZ987" s="8"/>
      <c r="BA987" s="8"/>
      <c r="BB987" s="8"/>
      <c r="BC987" s="8"/>
      <c r="BD987" s="8"/>
      <c r="BE987" s="8"/>
      <c r="BF987" s="8"/>
      <c r="BG987" s="8"/>
      <c r="BH987" s="8"/>
      <c r="BI987" s="8"/>
      <c r="BJ987" s="8"/>
      <c r="BK987" s="8"/>
      <c r="BL987" s="8"/>
      <c r="BM987" s="8"/>
      <c r="BN987" s="8"/>
      <c r="BO987" s="8"/>
      <c r="BP987" s="8"/>
      <c r="BQ987" s="8"/>
      <c r="BR987" s="8"/>
      <c r="BS987" s="8"/>
      <c r="BT987" s="8"/>
      <c r="BU987" s="8"/>
      <c r="BV987" s="8"/>
      <c r="BW987" s="8"/>
      <c r="BX987" s="8"/>
      <c r="BY987" s="8"/>
      <c r="BZ987" s="8"/>
      <c r="CA987" s="8"/>
      <c r="CB987" s="8"/>
      <c r="CC987" s="8"/>
      <c r="CD987" s="8"/>
      <c r="CE987" s="8"/>
      <c r="CF987" s="8"/>
      <c r="CG987" s="8"/>
      <c r="CH987" s="8"/>
      <c r="CI987" s="8"/>
      <c r="CJ987" s="8"/>
      <c r="CK987" s="8"/>
      <c r="CL987" s="8"/>
      <c r="CM987" s="8"/>
      <c r="CN987" s="8"/>
      <c r="CO987" s="8"/>
      <c r="CP987" s="8"/>
      <c r="CQ987" s="8"/>
      <c r="CR987" s="8"/>
      <c r="CS987" s="8"/>
      <c r="CT987" s="8"/>
      <c r="CU987" s="8"/>
      <c r="CV987" s="8"/>
      <c r="CW987" s="8"/>
      <c r="CX987" s="8"/>
      <c r="CY987" s="8"/>
      <c r="CZ987" s="8"/>
      <c r="DA987" s="8"/>
      <c r="DB987" s="8"/>
      <c r="DC987" s="8"/>
      <c r="DD987" s="8"/>
      <c r="DE987" s="8"/>
      <c r="DF987" s="8"/>
      <c r="DG987" s="8"/>
      <c r="DH987" s="8"/>
      <c r="DI987" s="8"/>
      <c r="DJ987" s="8"/>
      <c r="DK987" s="8"/>
      <c r="DL987" s="8"/>
      <c r="DM987" s="8"/>
      <c r="DN987" s="8"/>
      <c r="DO987" s="8"/>
      <c r="DP987" s="8"/>
      <c r="DQ987" s="8"/>
      <c r="DR987" s="8"/>
      <c r="DS987" s="8"/>
      <c r="DT987" s="8"/>
      <c r="DU987" s="8"/>
      <c r="DV987" s="8"/>
      <c r="DW987" s="8"/>
      <c r="DX987" s="8"/>
      <c r="DY987" s="8"/>
      <c r="DZ987" s="8"/>
      <c r="EA987" s="8"/>
      <c r="EB987" s="8"/>
      <c r="EC987" s="8"/>
      <c r="ED987" s="8"/>
      <c r="EE987" s="8"/>
      <c r="EF987" s="8"/>
      <c r="EG987" s="8"/>
      <c r="EH987" s="8"/>
      <c r="EI987" s="8"/>
      <c r="EJ987" s="8"/>
      <c r="EK987" s="8"/>
      <c r="EL987" s="8"/>
      <c r="EM987" s="8"/>
      <c r="EN987" s="8"/>
      <c r="EO987" s="8"/>
      <c r="EP987" s="8"/>
      <c r="EQ987" s="8"/>
      <c r="ER987" s="8"/>
      <c r="ES987" s="8"/>
      <c r="ET987" s="8"/>
      <c r="EU987" s="8"/>
      <c r="EV987" s="8"/>
      <c r="EW987" s="8"/>
      <c r="EX987" s="8"/>
      <c r="EY987" s="8"/>
      <c r="EZ987" s="8"/>
      <c r="FA987" s="8"/>
      <c r="FB987" s="8"/>
      <c r="FC987" s="8"/>
      <c r="FD987" s="8"/>
      <c r="FE987" s="8"/>
      <c r="FF987" s="8"/>
      <c r="FG987" s="8"/>
      <c r="FH987" s="8"/>
      <c r="FI987" s="8"/>
      <c r="FJ987" s="8"/>
      <c r="FK987" s="8"/>
      <c r="FL987" s="8"/>
      <c r="FM987" s="8"/>
      <c r="FN987" s="8"/>
      <c r="FO987" s="8"/>
      <c r="FP987" s="8"/>
      <c r="FQ987" s="8"/>
      <c r="FR987" s="8"/>
      <c r="FS987" s="8"/>
      <c r="FT987" s="8"/>
      <c r="FU987" s="8"/>
      <c r="FV987" s="8"/>
      <c r="FW987" s="8"/>
      <c r="FX987" s="8"/>
      <c r="FY987" s="8"/>
      <c r="FZ987" s="8"/>
      <c r="GA987" s="8"/>
      <c r="GB987" s="8"/>
      <c r="GC987" s="8"/>
      <c r="GD987" s="8"/>
      <c r="GE987" s="8"/>
      <c r="GF987" s="8"/>
      <c r="GG987" s="8"/>
      <c r="GH987" s="8"/>
      <c r="GI987" s="8"/>
      <c r="GJ987" s="8"/>
      <c r="GK987" s="8"/>
      <c r="GL987" s="8"/>
      <c r="GM987" s="8"/>
      <c r="GN987" s="8"/>
      <c r="GO987" s="8"/>
      <c r="GP987" s="8"/>
      <c r="GQ987" s="8"/>
      <c r="GR987" s="8"/>
      <c r="GS987" s="8"/>
      <c r="GT987" s="8"/>
      <c r="GU987" s="8"/>
      <c r="GV987" s="8"/>
      <c r="GW987" s="8"/>
      <c r="GX987" s="8"/>
      <c r="GY987" s="8"/>
      <c r="GZ987" s="8"/>
      <c r="HA987" s="8"/>
      <c r="HB987" s="8"/>
      <c r="HC987" s="8"/>
      <c r="HD987" s="8"/>
      <c r="HE987" s="8"/>
      <c r="HF987" s="8"/>
      <c r="HG987" s="8"/>
      <c r="HH987" s="8"/>
      <c r="HI987" s="8"/>
      <c r="HJ987" s="8"/>
      <c r="HK987" s="8"/>
      <c r="HL987" s="8"/>
      <c r="HM987" s="8"/>
      <c r="HN987" s="8"/>
      <c r="HO987" s="8"/>
      <c r="HP987" s="8"/>
      <c r="HQ987" s="8"/>
      <c r="HR987" s="8"/>
      <c r="HS987" s="8"/>
      <c r="HT987" s="8"/>
      <c r="HU987" s="8"/>
      <c r="HV987" s="8"/>
      <c r="HW987" s="8"/>
      <c r="HX987" s="8"/>
      <c r="HY987" s="8"/>
      <c r="HZ987" s="8"/>
      <c r="IA987" s="8"/>
      <c r="IB987" s="8"/>
      <c r="IC987" s="8"/>
      <c r="ID987" s="8"/>
      <c r="IE987" s="8"/>
      <c r="IF987" s="8"/>
      <c r="IG987" s="8"/>
      <c r="IH987" s="8"/>
      <c r="II987" s="8"/>
      <c r="IJ987" s="8"/>
      <c r="IK987" s="8"/>
      <c r="IL987" s="8"/>
      <c r="IM987" s="8"/>
      <c r="IN987" s="8"/>
      <c r="IO987" s="8"/>
      <c r="IP987" s="8"/>
      <c r="IQ987" s="8"/>
      <c r="IR987" s="8"/>
      <c r="IS987" s="8"/>
      <c r="IT987" s="8"/>
      <c r="IU987" s="8"/>
      <c r="IV987" s="8"/>
      <c r="IW987" s="8"/>
      <c r="IX987" s="8"/>
      <c r="IY987" s="8"/>
      <c r="IZ987" s="8"/>
      <c r="JA987" s="8"/>
      <c r="JB987" s="8"/>
      <c r="JC987" s="8"/>
      <c r="JD987" s="8"/>
      <c r="JE987" s="8"/>
      <c r="JF987" s="8"/>
      <c r="JG987" s="8"/>
      <c r="JH987" s="8"/>
      <c r="JI987" s="8"/>
      <c r="JJ987" s="8"/>
      <c r="JK987" s="8"/>
      <c r="JL987" s="8"/>
      <c r="JM987" s="8"/>
      <c r="JN987" s="8"/>
      <c r="JO987" s="8"/>
      <c r="JP987" s="8"/>
      <c r="JQ987" s="8"/>
      <c r="JR987" s="8"/>
      <c r="JS987" s="8"/>
      <c r="JT987" s="8"/>
      <c r="JU987" s="8"/>
      <c r="JV987" s="8"/>
      <c r="JW987" s="8"/>
      <c r="JX987" s="8"/>
      <c r="JY987" s="8"/>
      <c r="JZ987" s="8"/>
      <c r="KA987" s="8"/>
      <c r="KB987" s="8"/>
      <c r="KC987" s="8"/>
      <c r="KD987" s="8"/>
      <c r="KE987" s="8"/>
      <c r="KF987" s="8"/>
      <c r="KG987" s="8"/>
      <c r="KH987" s="8"/>
      <c r="KI987" s="8"/>
      <c r="KJ987" s="8"/>
      <c r="KK987" s="8"/>
      <c r="KL987" s="8"/>
      <c r="KM987" s="8"/>
      <c r="KN987" s="8"/>
      <c r="KO987" s="8"/>
      <c r="KP987" s="8"/>
      <c r="KQ987" s="8"/>
      <c r="KR987" s="8"/>
      <c r="KS987" s="8"/>
      <c r="KT987" s="8"/>
      <c r="KU987" s="8"/>
      <c r="KV987" s="8"/>
      <c r="KW987" s="8"/>
      <c r="KX987" s="8"/>
      <c r="KY987" s="8"/>
      <c r="KZ987" s="8"/>
      <c r="LA987" s="8"/>
      <c r="LB987" s="8"/>
      <c r="LC987" s="8"/>
      <c r="LD987" s="8"/>
      <c r="LE987" s="8"/>
      <c r="LF987" s="8"/>
      <c r="LG987" s="8"/>
      <c r="LH987" s="8"/>
      <c r="LI987" s="8"/>
      <c r="LJ987" s="8"/>
      <c r="LK987" s="8"/>
      <c r="LL987" s="8"/>
      <c r="LM987" s="8"/>
      <c r="LN987" s="8"/>
      <c r="LO987" s="8"/>
      <c r="LP987" s="8"/>
      <c r="LQ987" s="8"/>
      <c r="LR987" s="8"/>
      <c r="LS987" s="8"/>
      <c r="LT987" s="8"/>
      <c r="LU987" s="8"/>
      <c r="LV987" s="8"/>
      <c r="LW987" s="8"/>
      <c r="LX987" s="8"/>
      <c r="LY987" s="8"/>
      <c r="LZ987" s="8"/>
      <c r="MA987" s="8"/>
      <c r="MB987" s="8"/>
      <c r="MC987" s="8"/>
      <c r="MD987" s="8"/>
      <c r="ME987" s="8"/>
      <c r="MF987" s="8"/>
      <c r="MG987" s="8"/>
      <c r="MH987" s="8"/>
      <c r="MI987" s="8"/>
      <c r="MJ987" s="8"/>
      <c r="MK987" s="8"/>
      <c r="ML987" s="8"/>
      <c r="MM987" s="8"/>
      <c r="MN987" s="8"/>
      <c r="MO987" s="8"/>
      <c r="MP987" s="8"/>
      <c r="MQ987" s="8"/>
      <c r="MR987" s="8"/>
      <c r="MS987" s="8"/>
      <c r="MT987" s="8"/>
      <c r="MU987" s="8"/>
      <c r="MV987" s="8"/>
      <c r="MW987" s="8"/>
      <c r="MX987" s="8"/>
      <c r="MY987" s="8"/>
      <c r="MZ987" s="8"/>
      <c r="NA987" s="8"/>
      <c r="NB987" s="8"/>
      <c r="NC987" s="8"/>
      <c r="ND987" s="8"/>
      <c r="NE987" s="8"/>
      <c r="NF987" s="8"/>
      <c r="NG987" s="8"/>
      <c r="NH987" s="8"/>
      <c r="NI987" s="8"/>
      <c r="NJ987" s="8"/>
      <c r="NK987" s="8"/>
      <c r="NL987" s="8"/>
      <c r="NM987" s="8"/>
      <c r="NN987" s="8"/>
      <c r="NO987" s="8"/>
      <c r="NP987" s="8"/>
      <c r="NQ987" s="8"/>
      <c r="NR987" s="8"/>
      <c r="NS987" s="8"/>
      <c r="NT987" s="8"/>
      <c r="NU987" s="8"/>
      <c r="NV987" s="8"/>
      <c r="NW987" s="8"/>
      <c r="NX987" s="8"/>
      <c r="NY987" s="8"/>
      <c r="NZ987" s="8"/>
      <c r="OA987" s="8"/>
      <c r="OB987" s="8"/>
      <c r="OC987" s="8"/>
      <c r="OD987" s="8"/>
      <c r="OE987" s="8"/>
      <c r="OF987" s="8"/>
      <c r="OG987" s="8"/>
      <c r="OH987" s="8"/>
      <c r="OI987" s="8"/>
      <c r="OJ987" s="8"/>
      <c r="OK987" s="8"/>
      <c r="OL987" s="8"/>
      <c r="OM987" s="8"/>
      <c r="ON987" s="8"/>
      <c r="OO987" s="8"/>
      <c r="OP987" s="8"/>
      <c r="OQ987" s="8"/>
      <c r="OR987" s="8"/>
      <c r="OS987" s="8"/>
      <c r="OT987" s="8"/>
      <c r="OU987" s="8"/>
      <c r="OV987" s="8"/>
      <c r="OW987" s="8"/>
      <c r="OX987" s="8"/>
      <c r="OY987" s="8"/>
      <c r="OZ987" s="8"/>
      <c r="PA987" s="8"/>
      <c r="PB987" s="8"/>
      <c r="PC987" s="8"/>
      <c r="PD987" s="8"/>
      <c r="PE987" s="8"/>
      <c r="PF987" s="8"/>
      <c r="PG987" s="8"/>
      <c r="PH987" s="8"/>
      <c r="PI987" s="8"/>
      <c r="PJ987" s="8"/>
      <c r="PK987" s="8"/>
      <c r="PL987" s="8"/>
      <c r="PM987" s="8"/>
      <c r="PN987" s="8"/>
      <c r="PO987" s="8"/>
      <c r="PP987" s="8"/>
      <c r="PQ987" s="8"/>
      <c r="PR987" s="8"/>
      <c r="PS987" s="8"/>
      <c r="PT987" s="8"/>
      <c r="PU987" s="8"/>
      <c r="PV987" s="8"/>
      <c r="PW987" s="8"/>
      <c r="PX987" s="8"/>
      <c r="PY987" s="8"/>
      <c r="PZ987" s="8"/>
      <c r="QA987" s="8"/>
      <c r="QB987" s="8"/>
      <c r="QC987" s="8"/>
      <c r="QD987" s="8"/>
      <c r="QE987" s="8"/>
      <c r="QF987" s="8"/>
      <c r="QG987" s="8"/>
      <c r="QH987" s="8"/>
      <c r="QI987" s="8"/>
      <c r="QJ987" s="8"/>
      <c r="QK987" s="8"/>
      <c r="QL987" s="8"/>
      <c r="QM987" s="8"/>
      <c r="QN987" s="8"/>
      <c r="QO987" s="8"/>
      <c r="QP987" s="8"/>
      <c r="QQ987" s="8"/>
      <c r="QR987" s="8"/>
      <c r="QS987" s="8"/>
      <c r="QT987" s="8"/>
      <c r="QU987" s="8"/>
      <c r="QV987" s="8"/>
      <c r="QW987" s="8"/>
      <c r="QX987" s="8"/>
      <c r="QY987" s="8"/>
      <c r="QZ987" s="8"/>
      <c r="RA987" s="8"/>
      <c r="RB987" s="8"/>
      <c r="RC987" s="8"/>
      <c r="RD987" s="8"/>
      <c r="RE987" s="8"/>
      <c r="RF987" s="8"/>
      <c r="RG987" s="8"/>
      <c r="RH987" s="8"/>
      <c r="RI987" s="8"/>
      <c r="RJ987" s="8"/>
      <c r="RK987" s="8"/>
      <c r="RL987" s="8"/>
      <c r="RM987" s="8"/>
      <c r="RN987" s="8"/>
      <c r="RO987" s="8"/>
      <c r="RP987" s="8"/>
      <c r="RQ987" s="8"/>
      <c r="RR987" s="8"/>
      <c r="RS987" s="8"/>
      <c r="RT987" s="8"/>
      <c r="RU987" s="8"/>
      <c r="RV987" s="8"/>
      <c r="RW987" s="8"/>
      <c r="RX987" s="8"/>
      <c r="RY987" s="8"/>
      <c r="RZ987" s="8"/>
      <c r="SA987" s="8"/>
      <c r="SB987" s="8"/>
      <c r="SC987" s="8"/>
      <c r="SD987" s="8"/>
      <c r="SE987" s="8"/>
      <c r="SF987" s="8"/>
      <c r="SG987" s="8"/>
      <c r="SH987" s="8"/>
      <c r="SI987" s="8"/>
      <c r="SJ987" s="8"/>
      <c r="SK987" s="8"/>
      <c r="SL987" s="8"/>
      <c r="SM987" s="8"/>
      <c r="SN987" s="8"/>
      <c r="SO987" s="8"/>
      <c r="SP987" s="8"/>
      <c r="SQ987" s="8"/>
      <c r="SR987" s="8"/>
      <c r="SS987" s="8"/>
      <c r="ST987" s="8"/>
      <c r="SU987" s="8"/>
      <c r="SV987" s="8"/>
      <c r="SW987" s="8"/>
      <c r="SX987" s="8"/>
      <c r="SY987" s="8"/>
      <c r="SZ987" s="8"/>
      <c r="TA987" s="8"/>
      <c r="TB987" s="8"/>
      <c r="TC987" s="8"/>
      <c r="TD987" s="8"/>
      <c r="TE987" s="8"/>
      <c r="TF987" s="8"/>
      <c r="TG987" s="8"/>
      <c r="TH987" s="8"/>
      <c r="TI987" s="8"/>
      <c r="TJ987" s="8"/>
      <c r="TK987" s="8"/>
      <c r="TL987" s="8"/>
      <c r="TM987" s="8"/>
      <c r="TN987" s="8"/>
      <c r="TO987" s="8"/>
      <c r="TP987" s="8"/>
      <c r="TQ987" s="8"/>
      <c r="TR987" s="8"/>
      <c r="TS987" s="8"/>
      <c r="TT987" s="8"/>
      <c r="TU987" s="8"/>
      <c r="TV987" s="8"/>
      <c r="TW987" s="8"/>
      <c r="TX987" s="8"/>
      <c r="TY987" s="8"/>
      <c r="TZ987" s="8"/>
      <c r="UA987" s="8"/>
      <c r="UB987" s="8"/>
      <c r="UC987" s="8"/>
      <c r="UD987" s="8"/>
      <c r="UE987" s="8"/>
      <c r="UF987" s="8"/>
      <c r="UG987" s="8"/>
      <c r="UH987" s="8"/>
      <c r="UI987" s="8"/>
      <c r="UJ987" s="8"/>
      <c r="UK987" s="8"/>
      <c r="UL987" s="8"/>
      <c r="UM987" s="8"/>
      <c r="UN987" s="8"/>
      <c r="UO987" s="8"/>
      <c r="UP987" s="8"/>
      <c r="UQ987" s="8"/>
      <c r="UR987" s="8"/>
      <c r="US987" s="8"/>
      <c r="UT987" s="8"/>
      <c r="UU987" s="8"/>
      <c r="UV987" s="8"/>
      <c r="UW987" s="8"/>
      <c r="UX987" s="8"/>
      <c r="UY987" s="8"/>
      <c r="UZ987" s="8"/>
      <c r="VA987" s="8"/>
      <c r="VB987" s="8"/>
      <c r="VC987" s="8"/>
      <c r="VD987" s="8"/>
      <c r="VE987" s="8"/>
      <c r="VF987" s="8"/>
      <c r="VG987" s="8"/>
      <c r="VH987" s="8"/>
      <c r="VI987" s="8"/>
      <c r="VJ987" s="8"/>
      <c r="VK987" s="8"/>
      <c r="VL987" s="8"/>
      <c r="VM987" s="8"/>
      <c r="VN987" s="8"/>
      <c r="VO987" s="8"/>
      <c r="VP987" s="8"/>
      <c r="VQ987" s="8"/>
      <c r="VR987" s="8"/>
      <c r="VS987" s="8"/>
      <c r="VT987" s="8"/>
      <c r="VU987" s="8"/>
      <c r="VV987" s="8"/>
      <c r="VW987" s="8"/>
      <c r="VX987" s="8"/>
      <c r="VY987" s="8"/>
      <c r="VZ987" s="8"/>
      <c r="WA987" s="8"/>
      <c r="WB987" s="8"/>
      <c r="WC987" s="8"/>
      <c r="WD987" s="8"/>
      <c r="WE987" s="8"/>
      <c r="WF987" s="8"/>
      <c r="WG987" s="8"/>
      <c r="WH987" s="8"/>
      <c r="WI987" s="8"/>
      <c r="WJ987" s="8"/>
      <c r="WK987" s="8"/>
      <c r="WL987" s="8"/>
      <c r="WM987" s="8"/>
      <c r="WN987" s="8"/>
      <c r="WO987" s="8"/>
      <c r="WP987" s="8"/>
      <c r="WQ987" s="8"/>
      <c r="WR987" s="8"/>
      <c r="WS987" s="8"/>
      <c r="WT987" s="8"/>
      <c r="WU987" s="8"/>
      <c r="WV987" s="8"/>
      <c r="WW987" s="8"/>
      <c r="WX987" s="8"/>
      <c r="WY987" s="8"/>
      <c r="WZ987" s="8"/>
      <c r="XA987" s="8"/>
      <c r="XB987" s="8"/>
      <c r="XC987" s="8"/>
      <c r="XD987" s="8"/>
      <c r="XE987" s="8"/>
      <c r="XF987" s="8"/>
      <c r="XG987" s="8"/>
      <c r="XH987" s="8"/>
      <c r="XI987" s="8"/>
      <c r="XJ987" s="8"/>
      <c r="XK987" s="8"/>
      <c r="XL987" s="8"/>
      <c r="XM987" s="8"/>
      <c r="XN987" s="8"/>
      <c r="XO987" s="8"/>
      <c r="XP987" s="8"/>
      <c r="XQ987" s="8"/>
      <c r="XR987" s="8"/>
      <c r="XS987" s="8"/>
      <c r="XT987" s="8"/>
      <c r="XU987" s="8"/>
      <c r="XV987" s="8"/>
      <c r="XW987" s="8"/>
      <c r="XX987" s="8"/>
      <c r="XY987" s="8"/>
      <c r="XZ987" s="8"/>
      <c r="YA987" s="8"/>
      <c r="YB987" s="8"/>
      <c r="YC987" s="8"/>
      <c r="YD987" s="8"/>
      <c r="YE987" s="8"/>
      <c r="YF987" s="8"/>
      <c r="YG987" s="8"/>
      <c r="YH987" s="8"/>
      <c r="YI987" s="8"/>
      <c r="YJ987" s="8"/>
      <c r="YK987" s="8"/>
      <c r="YL987" s="8"/>
      <c r="YM987" s="8"/>
      <c r="YN987" s="8"/>
      <c r="YO987" s="8"/>
      <c r="YP987" s="8"/>
      <c r="YQ987" s="8"/>
      <c r="YR987" s="8"/>
      <c r="YS987" s="8"/>
      <c r="YT987" s="8"/>
      <c r="YU987" s="8"/>
      <c r="YV987" s="8"/>
      <c r="YW987" s="8"/>
      <c r="YX987" s="8"/>
      <c r="YY987" s="8"/>
      <c r="YZ987" s="8"/>
      <c r="ZA987" s="8"/>
      <c r="ZB987" s="8"/>
      <c r="ZC987" s="8"/>
      <c r="ZD987" s="8"/>
      <c r="ZE987" s="8"/>
      <c r="ZF987" s="8"/>
      <c r="ZG987" s="8"/>
      <c r="ZH987" s="8"/>
      <c r="ZI987" s="8"/>
      <c r="ZJ987" s="8"/>
      <c r="ZK987" s="8"/>
      <c r="ZL987" s="8"/>
      <c r="ZM987" s="8"/>
      <c r="ZN987" s="8"/>
      <c r="ZO987" s="8"/>
      <c r="ZP987" s="8"/>
      <c r="ZQ987" s="8"/>
      <c r="ZR987" s="8"/>
      <c r="ZS987" s="8"/>
      <c r="ZT987" s="8"/>
      <c r="ZU987" s="8"/>
      <c r="ZV987" s="8"/>
      <c r="ZW987" s="8"/>
      <c r="ZX987" s="8"/>
      <c r="ZY987" s="8"/>
      <c r="ZZ987" s="8"/>
      <c r="AAA987" s="8"/>
      <c r="AAB987" s="8"/>
      <c r="AAC987" s="8"/>
      <c r="AAD987" s="8"/>
      <c r="AAE987" s="8"/>
      <c r="AAF987" s="8"/>
      <c r="AAG987" s="8"/>
      <c r="AAH987" s="8"/>
      <c r="AAI987" s="8"/>
      <c r="AAJ987" s="8"/>
      <c r="AAK987" s="8"/>
      <c r="AAL987" s="8"/>
      <c r="AAM987" s="8"/>
      <c r="AAN987" s="8"/>
      <c r="AAO987" s="8"/>
      <c r="AAP987" s="8"/>
      <c r="AAQ987" s="8"/>
      <c r="AAR987" s="8"/>
      <c r="AAS987" s="8"/>
      <c r="AAT987" s="8"/>
      <c r="AAU987" s="8"/>
      <c r="AAV987" s="8"/>
      <c r="AAW987" s="8"/>
      <c r="AAX987" s="8"/>
      <c r="AAY987" s="8"/>
      <c r="AAZ987" s="8"/>
      <c r="ABA987" s="8"/>
      <c r="ABB987" s="8"/>
      <c r="ABC987" s="8"/>
      <c r="ABD987" s="8"/>
      <c r="ABE987" s="8"/>
      <c r="ABF987" s="8"/>
      <c r="ABG987" s="8"/>
      <c r="ABH987" s="8"/>
      <c r="ABI987" s="8"/>
      <c r="ABJ987" s="8"/>
      <c r="ABK987" s="8"/>
      <c r="ABL987" s="8"/>
      <c r="ABM987" s="8"/>
      <c r="ABN987" s="8"/>
      <c r="ABO987" s="8"/>
      <c r="ABP987" s="8"/>
      <c r="ABQ987" s="8"/>
      <c r="ABR987" s="8"/>
      <c r="ABS987" s="8"/>
      <c r="ABT987" s="8"/>
      <c r="ABU987" s="8"/>
      <c r="ABV987" s="8"/>
      <c r="ABW987" s="8"/>
      <c r="ABX987" s="8"/>
      <c r="ABY987" s="8"/>
      <c r="ABZ987" s="8"/>
      <c r="ACA987" s="8"/>
      <c r="ACB987" s="8"/>
      <c r="ACC987" s="8"/>
      <c r="ACD987" s="8"/>
      <c r="ACE987" s="8"/>
      <c r="ACF987" s="8"/>
      <c r="ACG987" s="8"/>
      <c r="ACH987" s="8"/>
      <c r="ACI987" s="8"/>
      <c r="ACJ987" s="8"/>
      <c r="ACK987" s="8"/>
      <c r="ACL987" s="8"/>
      <c r="ACM987" s="8"/>
      <c r="ACN987" s="8"/>
      <c r="ACO987" s="8"/>
      <c r="ACP987" s="8"/>
      <c r="ACQ987" s="8"/>
      <c r="ACR987" s="8"/>
      <c r="ACS987" s="8"/>
      <c r="ACT987" s="8"/>
      <c r="ACU987" s="8"/>
      <c r="ACV987" s="8"/>
      <c r="ACW987" s="8"/>
      <c r="ACX987" s="8"/>
      <c r="ACY987" s="8"/>
      <c r="ACZ987" s="8"/>
      <c r="ADA987" s="8"/>
      <c r="ADB987" s="8"/>
      <c r="ADC987" s="8"/>
      <c r="ADD987" s="8"/>
      <c r="ADE987" s="8"/>
      <c r="ADF987" s="8"/>
      <c r="ADG987" s="8"/>
      <c r="ADH987" s="8"/>
      <c r="ADI987" s="8"/>
      <c r="ADJ987" s="8"/>
      <c r="ADK987" s="8"/>
      <c r="ADL987" s="8"/>
      <c r="ADM987" s="8"/>
      <c r="ADN987" s="8"/>
      <c r="ADO987" s="8"/>
      <c r="ADP987" s="8"/>
      <c r="ADQ987" s="8"/>
      <c r="ADR987" s="8"/>
      <c r="ADS987" s="8"/>
      <c r="ADT987" s="8"/>
      <c r="ADU987" s="8"/>
      <c r="ADV987" s="8"/>
      <c r="ADW987" s="8"/>
      <c r="ADX987" s="8"/>
      <c r="ADY987" s="8"/>
      <c r="ADZ987" s="8"/>
      <c r="AEA987" s="8"/>
      <c r="AEB987" s="8"/>
      <c r="AEC987" s="8"/>
      <c r="AED987" s="8"/>
      <c r="AEE987" s="8"/>
      <c r="AEF987" s="8"/>
      <c r="AEG987" s="8"/>
      <c r="AEH987" s="8"/>
      <c r="AEI987" s="8"/>
      <c r="AEJ987" s="8"/>
      <c r="AEK987" s="8"/>
      <c r="AEL987" s="8"/>
      <c r="AEM987" s="8"/>
      <c r="AEN987" s="8"/>
      <c r="AEO987" s="8"/>
      <c r="AEP987" s="8"/>
      <c r="AEQ987" s="8"/>
      <c r="AER987" s="8"/>
      <c r="AES987" s="8"/>
      <c r="AET987" s="8"/>
      <c r="AEU987" s="8"/>
      <c r="AEV987" s="8"/>
      <c r="AEW987" s="8"/>
      <c r="AEX987" s="8"/>
      <c r="AEY987" s="8"/>
      <c r="AEZ987" s="8"/>
      <c r="AFA987" s="8"/>
      <c r="AFB987" s="8"/>
      <c r="AFC987" s="8"/>
      <c r="AFD987" s="8"/>
      <c r="AFE987" s="8"/>
      <c r="AFF987" s="8"/>
      <c r="AFG987" s="8"/>
      <c r="AFH987" s="8"/>
      <c r="AFI987" s="8"/>
      <c r="AFJ987" s="8"/>
      <c r="AFK987" s="8"/>
      <c r="AFL987" s="8"/>
      <c r="AFM987" s="8"/>
      <c r="AFN987" s="8"/>
      <c r="AFO987" s="8"/>
      <c r="AFP987" s="8"/>
      <c r="AFQ987" s="8"/>
      <c r="AFR987" s="8"/>
      <c r="AFS987" s="8"/>
      <c r="AFT987" s="8"/>
      <c r="AFU987" s="8"/>
      <c r="AFV987" s="8"/>
      <c r="AFW987" s="8"/>
      <c r="AFX987" s="8"/>
      <c r="AFY987" s="8"/>
      <c r="AFZ987" s="8"/>
      <c r="AGA987" s="8"/>
      <c r="AGB987" s="8"/>
      <c r="AGC987" s="8"/>
      <c r="AGD987" s="8"/>
      <c r="AGE987" s="8"/>
      <c r="AGF987" s="8"/>
      <c r="AGG987" s="8"/>
      <c r="AGH987" s="8"/>
      <c r="AGI987" s="8"/>
      <c r="AGJ987" s="8"/>
      <c r="AGK987" s="8"/>
      <c r="AGL987" s="8"/>
      <c r="AGM987" s="8"/>
      <c r="AGN987" s="8"/>
      <c r="AGO987" s="8"/>
      <c r="AGP987" s="8"/>
      <c r="AGQ987" s="8"/>
      <c r="AGR987" s="8"/>
      <c r="AGS987" s="8"/>
      <c r="AGT987" s="8"/>
      <c r="AGU987" s="8"/>
      <c r="AGV987" s="8"/>
      <c r="AGW987" s="8"/>
      <c r="AGX987" s="8"/>
      <c r="AGY987" s="8"/>
      <c r="AGZ987" s="8"/>
      <c r="AHA987" s="8"/>
      <c r="AHB987" s="8"/>
      <c r="AHC987" s="8"/>
      <c r="AHD987" s="8"/>
      <c r="AHE987" s="8"/>
      <c r="AHF987" s="8"/>
      <c r="AHG987" s="8"/>
      <c r="AHH987" s="8"/>
      <c r="AHI987" s="8"/>
      <c r="AHJ987" s="8"/>
      <c r="AHK987" s="8"/>
      <c r="AHL987" s="8"/>
      <c r="AHM987" s="8"/>
      <c r="AHN987" s="8"/>
      <c r="AHO987" s="8"/>
      <c r="AHP987" s="8"/>
      <c r="AHQ987" s="8"/>
      <c r="AHR987" s="8"/>
      <c r="AHS987" s="8"/>
      <c r="AHT987" s="8"/>
      <c r="AHU987" s="8"/>
      <c r="AHV987" s="8"/>
      <c r="AHW987" s="8"/>
      <c r="AHX987" s="8"/>
      <c r="AHY987" s="8"/>
      <c r="AHZ987" s="8"/>
      <c r="AIA987" s="8"/>
      <c r="AIB987" s="8"/>
      <c r="AIC987" s="8"/>
      <c r="AID987" s="8"/>
      <c r="AIE987" s="8"/>
      <c r="AIF987" s="8"/>
      <c r="AIG987" s="8"/>
      <c r="AIH987" s="8"/>
      <c r="AII987" s="8"/>
      <c r="AIJ987" s="8"/>
      <c r="AIK987" s="8"/>
      <c r="AIL987" s="8"/>
      <c r="AIM987" s="8"/>
      <c r="AIN987" s="8"/>
      <c r="AIO987" s="8"/>
      <c r="AIP987" s="8"/>
      <c r="AIQ987" s="8"/>
      <c r="AIR987" s="8"/>
      <c r="AIS987" s="8"/>
      <c r="AIT987" s="8"/>
      <c r="AIU987" s="8"/>
      <c r="AIV987" s="8"/>
      <c r="AIW987" s="8"/>
      <c r="AIX987" s="8"/>
      <c r="AIY987" s="8"/>
      <c r="AIZ987" s="8"/>
      <c r="AJA987" s="8"/>
      <c r="AJB987" s="8"/>
      <c r="AJC987" s="8"/>
      <c r="AJD987" s="8"/>
      <c r="AJE987" s="8"/>
      <c r="AJF987" s="8"/>
      <c r="AJG987" s="8"/>
      <c r="AJH987" s="8"/>
      <c r="AJI987" s="8"/>
      <c r="AJJ987" s="8"/>
      <c r="AJK987" s="8"/>
      <c r="AJL987" s="8"/>
      <c r="AJM987" s="8"/>
      <c r="AJN987" s="8"/>
      <c r="AJO987" s="8"/>
      <c r="AJP987" s="8"/>
      <c r="AJQ987" s="8"/>
      <c r="AJR987" s="8"/>
      <c r="AJS987" s="8"/>
      <c r="AJT987" s="8"/>
      <c r="AJU987" s="8"/>
      <c r="AJV987" s="8"/>
      <c r="AJW987" s="8"/>
      <c r="AJX987" s="8"/>
      <c r="AJY987" s="8"/>
      <c r="AJZ987" s="8"/>
      <c r="AKA987" s="8"/>
      <c r="AKB987" s="8"/>
      <c r="AKC987" s="8"/>
      <c r="AKD987" s="8"/>
      <c r="AKE987" s="8"/>
      <c r="AKF987" s="8"/>
      <c r="AKG987" s="8"/>
      <c r="AKH987" s="8"/>
      <c r="AKI987" s="8"/>
      <c r="AKJ987" s="8"/>
      <c r="AKK987" s="8"/>
      <c r="AKL987" s="8"/>
      <c r="AKM987" s="8"/>
      <c r="AKN987" s="8"/>
      <c r="AKO987" s="8"/>
      <c r="AKP987" s="8"/>
      <c r="AKQ987" s="8"/>
      <c r="AKR987" s="8"/>
      <c r="AKS987" s="8"/>
      <c r="AKT987" s="8"/>
      <c r="AKU987" s="8"/>
      <c r="AKV987" s="8"/>
      <c r="AKW987" s="8"/>
      <c r="AKX987" s="8"/>
      <c r="AKY987" s="8"/>
      <c r="AKZ987" s="8"/>
      <c r="ALA987" s="8"/>
      <c r="ALB987" s="8"/>
      <c r="ALC987" s="8"/>
      <c r="ALD987" s="8"/>
      <c r="ALE987" s="8"/>
      <c r="ALF987" s="8"/>
      <c r="ALG987" s="8"/>
      <c r="ALH987" s="8"/>
      <c r="ALI987" s="8"/>
      <c r="ALJ987" s="8"/>
      <c r="ALK987" s="8"/>
      <c r="ALL987" s="8"/>
      <c r="ALM987" s="8"/>
      <c r="ALN987" s="8"/>
      <c r="ALO987" s="8"/>
      <c r="ALP987" s="8"/>
      <c r="ALQ987" s="8"/>
      <c r="ALR987" s="8"/>
      <c r="ALS987" s="8"/>
      <c r="ALT987" s="8"/>
      <c r="ALU987" s="8"/>
      <c r="ALV987" s="8"/>
      <c r="ALW987" s="8"/>
      <c r="ALX987" s="8"/>
      <c r="ALY987" s="8"/>
      <c r="ALZ987" s="8"/>
      <c r="AMA987" s="8"/>
      <c r="AMB987" s="8"/>
      <c r="AMC987" s="8"/>
      <c r="AMD987" s="8"/>
      <c r="AME987" s="8"/>
      <c r="AMF987" s="8"/>
      <c r="AMG987" s="8"/>
      <c r="AMH987" s="8"/>
      <c r="AMI987" s="8"/>
      <c r="AMJ987" s="8"/>
      <c r="AMK987" s="8"/>
      <c r="AML987" s="8"/>
      <c r="AMM987" s="8"/>
      <c r="AMN987" s="8"/>
      <c r="AMO987" s="8"/>
      <c r="AMP987" s="8"/>
      <c r="AMQ987" s="8"/>
      <c r="AMR987" s="8"/>
      <c r="AMS987" s="8"/>
      <c r="AMT987" s="8"/>
      <c r="AMU987" s="8"/>
      <c r="AMV987" s="8"/>
      <c r="AMW987" s="8"/>
      <c r="AMX987" s="8"/>
      <c r="AMY987" s="8"/>
      <c r="AMZ987" s="8"/>
      <c r="ANA987" s="8"/>
      <c r="ANB987" s="8"/>
      <c r="ANC987" s="8"/>
      <c r="AND987" s="8"/>
      <c r="ANE987" s="8"/>
      <c r="ANF987" s="8"/>
      <c r="ANG987" s="8"/>
      <c r="ANH987" s="8"/>
      <c r="ANI987" s="8"/>
      <c r="ANJ987" s="8"/>
      <c r="ANK987" s="8"/>
      <c r="ANL987" s="8"/>
      <c r="ANM987" s="8"/>
      <c r="ANN987" s="8"/>
      <c r="ANO987" s="8"/>
      <c r="ANP987" s="8"/>
      <c r="ANQ987" s="8"/>
      <c r="ANR987" s="8"/>
      <c r="ANS987" s="8"/>
      <c r="ANT987" s="8"/>
      <c r="ANU987" s="8"/>
      <c r="ANV987" s="8"/>
      <c r="ANW987" s="8"/>
      <c r="ANX987" s="8"/>
      <c r="ANY987" s="8"/>
      <c r="ANZ987" s="8"/>
      <c r="AOA987" s="8"/>
      <c r="AOB987" s="8"/>
      <c r="AOC987" s="8"/>
      <c r="AOD987" s="8"/>
      <c r="AOE987" s="8"/>
      <c r="AOF987" s="8"/>
      <c r="AOG987" s="8"/>
      <c r="AOH987" s="8"/>
      <c r="AOI987" s="8"/>
      <c r="AOJ987" s="8"/>
      <c r="AOK987" s="8"/>
      <c r="AOL987" s="8"/>
      <c r="AOM987" s="8"/>
      <c r="AON987" s="8"/>
      <c r="AOO987" s="8"/>
      <c r="AOP987" s="8"/>
      <c r="AOQ987" s="8"/>
      <c r="AOR987" s="8"/>
      <c r="AOS987" s="8"/>
      <c r="AOT987" s="8"/>
      <c r="AOU987" s="8"/>
      <c r="AOV987" s="8"/>
      <c r="AOW987" s="8"/>
      <c r="AOX987" s="8"/>
      <c r="AOY987" s="8"/>
      <c r="AOZ987" s="8"/>
      <c r="APA987" s="8"/>
      <c r="APB987" s="8"/>
      <c r="APC987" s="8"/>
      <c r="APD987" s="8"/>
      <c r="APE987" s="8"/>
      <c r="APF987" s="8"/>
      <c r="APG987" s="8"/>
      <c r="APH987" s="8"/>
      <c r="API987" s="8"/>
      <c r="APJ987" s="8"/>
      <c r="APK987" s="8"/>
      <c r="APL987" s="8"/>
      <c r="APM987" s="8"/>
      <c r="APN987" s="8"/>
      <c r="APO987" s="8"/>
      <c r="APP987" s="8"/>
      <c r="APQ987" s="8"/>
      <c r="APR987" s="8"/>
      <c r="APS987" s="8"/>
      <c r="APT987" s="8"/>
      <c r="APU987" s="8"/>
      <c r="APV987" s="8"/>
      <c r="APW987" s="8"/>
      <c r="APX987" s="8"/>
      <c r="APY987" s="8"/>
      <c r="APZ987" s="8"/>
      <c r="AQA987" s="8"/>
      <c r="AQB987" s="8"/>
      <c r="AQC987" s="8"/>
      <c r="AQD987" s="8"/>
      <c r="AQE987" s="8"/>
      <c r="AQF987" s="8"/>
      <c r="AQG987" s="8"/>
      <c r="AQH987" s="8"/>
      <c r="AQI987" s="8"/>
      <c r="AQJ987" s="8"/>
      <c r="AQK987" s="8"/>
      <c r="AQL987" s="8"/>
      <c r="AQM987" s="8"/>
      <c r="AQN987" s="8"/>
      <c r="AQO987" s="8"/>
      <c r="AQP987" s="8"/>
      <c r="AQQ987" s="8"/>
      <c r="AQR987" s="8"/>
      <c r="AQS987" s="8"/>
      <c r="AQT987" s="8"/>
      <c r="AQU987" s="8"/>
      <c r="AQV987" s="8"/>
      <c r="AQW987" s="8"/>
      <c r="AQX987" s="8"/>
      <c r="AQY987" s="8"/>
      <c r="AQZ987" s="8"/>
      <c r="ARA987" s="8"/>
      <c r="ARB987" s="8"/>
      <c r="ARC987" s="8"/>
      <c r="ARD987" s="8"/>
      <c r="ARE987" s="8"/>
      <c r="ARF987" s="8"/>
      <c r="ARG987" s="8"/>
      <c r="ARH987" s="8"/>
      <c r="ARI987" s="8"/>
      <c r="ARJ987" s="8"/>
      <c r="ARK987" s="8"/>
      <c r="ARL987" s="8"/>
      <c r="ARM987" s="8"/>
      <c r="ARN987" s="8"/>
      <c r="ARO987" s="8"/>
      <c r="ARP987" s="8"/>
      <c r="ARQ987" s="8"/>
      <c r="ARR987" s="8"/>
      <c r="ARS987" s="8"/>
      <c r="ART987" s="8"/>
      <c r="ARU987" s="8"/>
      <c r="ARV987" s="8"/>
      <c r="ARW987" s="8"/>
      <c r="ARX987" s="8"/>
      <c r="ARY987" s="8"/>
      <c r="ARZ987" s="8"/>
      <c r="ASA987" s="8"/>
      <c r="ASB987" s="8"/>
      <c r="ASC987" s="8"/>
      <c r="ASD987" s="8"/>
      <c r="ASE987" s="8"/>
      <c r="ASF987" s="8"/>
      <c r="ASG987" s="8"/>
      <c r="ASH987" s="8"/>
      <c r="ASI987" s="8"/>
      <c r="ASJ987" s="8"/>
      <c r="ASK987" s="8"/>
      <c r="ASL987" s="8"/>
      <c r="ASM987" s="8"/>
      <c r="ASN987" s="8"/>
      <c r="ASO987" s="8"/>
      <c r="ASP987" s="8"/>
      <c r="ASQ987" s="8"/>
      <c r="ASR987" s="8"/>
      <c r="ASS987" s="8"/>
      <c r="AST987" s="8"/>
      <c r="ASU987" s="8"/>
      <c r="ASV987" s="8"/>
      <c r="ASW987" s="8"/>
      <c r="ASX987" s="8"/>
      <c r="ASY987" s="8"/>
      <c r="ASZ987" s="8"/>
      <c r="ATA987" s="8"/>
      <c r="ATB987" s="8"/>
      <c r="ATC987" s="8"/>
      <c r="ATD987" s="8"/>
      <c r="ATE987" s="8"/>
      <c r="ATF987" s="8"/>
      <c r="ATG987" s="8"/>
      <c r="ATH987" s="8"/>
      <c r="ATI987" s="8"/>
      <c r="ATJ987" s="8"/>
      <c r="ATK987" s="8"/>
      <c r="ATL987" s="8"/>
      <c r="ATM987" s="8"/>
      <c r="ATN987" s="8"/>
      <c r="ATO987" s="8"/>
      <c r="ATP987" s="8"/>
      <c r="ATQ987" s="8"/>
      <c r="ATR987" s="8"/>
      <c r="ATS987" s="8"/>
      <c r="ATT987" s="8"/>
      <c r="ATU987" s="8"/>
      <c r="ATV987" s="8"/>
      <c r="ATW987" s="8"/>
      <c r="ATX987" s="8"/>
      <c r="ATY987" s="8"/>
      <c r="ATZ987" s="8"/>
      <c r="AUA987" s="8"/>
      <c r="AUB987" s="8"/>
      <c r="AUC987" s="8"/>
      <c r="AUD987" s="8"/>
      <c r="AUE987" s="8"/>
      <c r="AUF987" s="8"/>
      <c r="AUG987" s="8"/>
      <c r="AUH987" s="8"/>
      <c r="AUI987" s="8"/>
      <c r="AUJ987" s="8"/>
      <c r="AUK987" s="8"/>
      <c r="AUL987" s="8"/>
      <c r="AUM987" s="8"/>
      <c r="AUN987" s="8"/>
      <c r="AUO987" s="8"/>
      <c r="AUP987" s="8"/>
      <c r="AUQ987" s="8"/>
      <c r="AUR987" s="8"/>
      <c r="AUS987" s="8"/>
      <c r="AUT987" s="8"/>
      <c r="AUU987" s="8"/>
      <c r="AUV987" s="8"/>
      <c r="AUW987" s="8"/>
      <c r="AUX987" s="8"/>
      <c r="AUY987" s="8"/>
      <c r="AUZ987" s="8"/>
      <c r="AVA987" s="8"/>
      <c r="AVB987" s="8"/>
      <c r="AVC987" s="8"/>
      <c r="AVD987" s="8"/>
      <c r="AVE987" s="8"/>
      <c r="AVF987" s="8"/>
      <c r="AVG987" s="8"/>
      <c r="AVH987" s="8"/>
      <c r="AVI987" s="8"/>
      <c r="AVJ987" s="8"/>
      <c r="AVK987" s="8"/>
      <c r="AVL987" s="8"/>
      <c r="AVM987" s="8"/>
      <c r="AVN987" s="8"/>
      <c r="AVO987" s="8"/>
      <c r="AVP987" s="8"/>
      <c r="AVQ987" s="8"/>
      <c r="AVR987" s="8"/>
      <c r="AVS987" s="8"/>
      <c r="AVT987" s="8"/>
      <c r="AVU987" s="8"/>
      <c r="AVV987" s="8"/>
      <c r="AVW987" s="8"/>
      <c r="AVX987" s="8"/>
      <c r="AVY987" s="8"/>
      <c r="AVZ987" s="8"/>
      <c r="AWA987" s="8"/>
      <c r="AWB987" s="8"/>
      <c r="AWC987" s="8"/>
      <c r="AWD987" s="8"/>
      <c r="AWE987" s="8"/>
      <c r="AWF987" s="8"/>
      <c r="AWG987" s="8"/>
      <c r="AWH987" s="8"/>
      <c r="AWI987" s="8"/>
      <c r="AWJ987" s="8"/>
      <c r="AWK987" s="8"/>
      <c r="AWL987" s="8"/>
      <c r="AWM987" s="8"/>
      <c r="AWN987" s="8"/>
      <c r="AWO987" s="8"/>
      <c r="AWP987" s="8"/>
      <c r="AWQ987" s="8"/>
      <c r="AWR987" s="8"/>
      <c r="AWS987" s="8"/>
      <c r="AWT987" s="8"/>
      <c r="AWU987" s="8"/>
      <c r="AWV987" s="8"/>
      <c r="AWW987" s="8"/>
      <c r="AWX987" s="8"/>
      <c r="AWY987" s="8"/>
      <c r="AWZ987" s="8"/>
      <c r="AXA987" s="8"/>
      <c r="AXB987" s="8"/>
      <c r="AXC987" s="8"/>
      <c r="AXD987" s="8"/>
      <c r="AXE987" s="8"/>
      <c r="AXF987" s="8"/>
      <c r="AXG987" s="8"/>
      <c r="AXH987" s="8"/>
      <c r="AXI987" s="8"/>
      <c r="AXJ987" s="8"/>
      <c r="AXK987" s="8"/>
      <c r="AXL987" s="8"/>
      <c r="AXM987" s="8"/>
      <c r="AXN987" s="8"/>
      <c r="AXO987" s="8"/>
      <c r="AXP987" s="8"/>
      <c r="AXQ987" s="8"/>
      <c r="AXR987" s="8"/>
      <c r="AXS987" s="8"/>
      <c r="AXT987" s="8"/>
      <c r="AXU987" s="8"/>
      <c r="AXV987" s="8"/>
      <c r="AXW987" s="8"/>
      <c r="AXX987" s="8"/>
      <c r="AXY987" s="8"/>
      <c r="AXZ987" s="8"/>
      <c r="AYA987" s="8"/>
      <c r="AYB987" s="8"/>
      <c r="AYC987" s="8"/>
      <c r="AYD987" s="8"/>
      <c r="AYE987" s="8"/>
      <c r="AYF987" s="8"/>
      <c r="AYG987" s="8"/>
      <c r="AYH987" s="8"/>
      <c r="AYI987" s="8"/>
      <c r="AYJ987" s="8"/>
      <c r="AYK987" s="8"/>
      <c r="AYL987" s="8"/>
      <c r="AYM987" s="8"/>
      <c r="AYN987" s="8"/>
      <c r="AYO987" s="8"/>
      <c r="AYP987" s="8"/>
      <c r="AYQ987" s="8"/>
      <c r="AYR987" s="8"/>
      <c r="AYS987" s="8"/>
      <c r="AYT987" s="8"/>
      <c r="AYU987" s="8"/>
      <c r="AYV987" s="8"/>
      <c r="AYW987" s="8"/>
      <c r="AYX987" s="8"/>
      <c r="AYY987" s="8"/>
      <c r="AYZ987" s="8"/>
      <c r="AZA987" s="8"/>
      <c r="AZB987" s="8"/>
      <c r="AZC987" s="8"/>
      <c r="AZD987" s="8"/>
      <c r="AZE987" s="8"/>
      <c r="AZF987" s="8"/>
      <c r="AZG987" s="8"/>
      <c r="AZH987" s="8"/>
      <c r="AZI987" s="8"/>
      <c r="AZJ987" s="8"/>
      <c r="AZK987" s="8"/>
      <c r="AZL987" s="8"/>
      <c r="AZM987" s="8"/>
      <c r="AZN987" s="8"/>
      <c r="AZO987" s="8"/>
      <c r="AZP987" s="8"/>
      <c r="AZQ987" s="8"/>
      <c r="AZR987" s="8"/>
      <c r="AZS987" s="8"/>
      <c r="AZT987" s="8"/>
      <c r="AZU987" s="8"/>
      <c r="AZV987" s="8"/>
      <c r="AZW987" s="8"/>
      <c r="AZX987" s="8"/>
      <c r="AZY987" s="8"/>
      <c r="AZZ987" s="8"/>
      <c r="BAA987" s="8"/>
      <c r="BAB987" s="8"/>
      <c r="BAC987" s="8"/>
      <c r="BAD987" s="8"/>
      <c r="BAE987" s="8"/>
      <c r="BAF987" s="8"/>
      <c r="BAG987" s="8"/>
      <c r="BAH987" s="8"/>
      <c r="BAI987" s="8"/>
      <c r="BAJ987" s="8"/>
      <c r="BAK987" s="8"/>
      <c r="BAL987" s="8"/>
      <c r="BAM987" s="8"/>
      <c r="BAN987" s="8"/>
      <c r="BAO987" s="8"/>
      <c r="BAP987" s="8"/>
      <c r="BAQ987" s="8"/>
      <c r="BAR987" s="8"/>
      <c r="BAS987" s="8"/>
      <c r="BAT987" s="8"/>
      <c r="BAU987" s="8"/>
      <c r="BAV987" s="8"/>
      <c r="BAW987" s="8"/>
      <c r="BAX987" s="8"/>
      <c r="BAY987" s="8"/>
      <c r="BAZ987" s="8"/>
      <c r="BBA987" s="8"/>
      <c r="BBB987" s="8"/>
      <c r="BBC987" s="8"/>
      <c r="BBD987" s="8"/>
      <c r="BBE987" s="8"/>
      <c r="BBF987" s="8"/>
      <c r="BBG987" s="8"/>
      <c r="BBH987" s="8"/>
      <c r="BBI987" s="8"/>
      <c r="BBJ987" s="8"/>
      <c r="BBK987" s="8"/>
      <c r="BBL987" s="8"/>
      <c r="BBM987" s="8"/>
      <c r="BBN987" s="8"/>
      <c r="BBO987" s="8"/>
      <c r="BBP987" s="8"/>
      <c r="BBQ987" s="8"/>
      <c r="BBR987" s="8"/>
      <c r="BBS987" s="8"/>
      <c r="BBT987" s="8"/>
      <c r="BBU987" s="8"/>
      <c r="BBV987" s="8"/>
      <c r="BBW987" s="8"/>
      <c r="BBX987" s="8"/>
      <c r="BBY987" s="8"/>
      <c r="BBZ987" s="8"/>
      <c r="BCA987" s="8"/>
      <c r="BCB987" s="8"/>
      <c r="BCC987" s="8"/>
      <c r="BCD987" s="8"/>
      <c r="BCE987" s="8"/>
      <c r="BCF987" s="8"/>
      <c r="BCG987" s="8"/>
      <c r="BCH987" s="8"/>
      <c r="BCI987" s="8"/>
      <c r="BCJ987" s="8"/>
      <c r="BCK987" s="8"/>
      <c r="BCL987" s="8"/>
      <c r="BCM987" s="8"/>
      <c r="BCN987" s="8"/>
      <c r="BCO987" s="8"/>
      <c r="BCP987" s="8"/>
      <c r="BCQ987" s="8"/>
      <c r="BCR987" s="8"/>
      <c r="BCS987" s="8"/>
      <c r="BCT987" s="8"/>
      <c r="BCU987" s="8"/>
      <c r="BCV987" s="8"/>
      <c r="BCW987" s="8"/>
      <c r="BCX987" s="8"/>
      <c r="BCY987" s="8"/>
      <c r="BCZ987" s="8"/>
      <c r="BDA987" s="8"/>
      <c r="BDB987" s="8"/>
      <c r="BDC987" s="8"/>
      <c r="BDD987" s="8"/>
      <c r="BDE987" s="8"/>
      <c r="BDF987" s="8"/>
      <c r="BDG987" s="8"/>
      <c r="BDH987" s="8"/>
      <c r="BDI987" s="8"/>
      <c r="BDJ987" s="8"/>
      <c r="BDK987" s="8"/>
      <c r="BDL987" s="8"/>
      <c r="BDM987" s="8"/>
      <c r="BDN987" s="8"/>
      <c r="BDO987" s="8"/>
      <c r="BDP987" s="8"/>
      <c r="BDQ987" s="8"/>
      <c r="BDR987" s="8"/>
      <c r="BDS987" s="8"/>
      <c r="BDT987" s="8"/>
      <c r="BDU987" s="8"/>
      <c r="BDV987" s="8"/>
      <c r="BDW987" s="8"/>
      <c r="BDX987" s="8"/>
      <c r="BDY987" s="8"/>
      <c r="BDZ987" s="8"/>
      <c r="BEA987" s="8"/>
      <c r="BEB987" s="8"/>
      <c r="BEC987" s="8"/>
      <c r="BED987" s="8"/>
      <c r="BEE987" s="8"/>
      <c r="BEF987" s="8"/>
      <c r="BEG987" s="8"/>
      <c r="BEH987" s="8"/>
      <c r="BEI987" s="8"/>
      <c r="BEJ987" s="8"/>
      <c r="BEK987" s="8"/>
      <c r="BEL987" s="8"/>
      <c r="BEM987" s="8"/>
      <c r="BEN987" s="8"/>
      <c r="BEO987" s="8"/>
      <c r="BEP987" s="8"/>
      <c r="BEQ987" s="8"/>
      <c r="BER987" s="8"/>
      <c r="BES987" s="8"/>
      <c r="BET987" s="8"/>
      <c r="BEU987" s="8"/>
      <c r="BEV987" s="8"/>
      <c r="BEW987" s="8"/>
      <c r="BEX987" s="8"/>
      <c r="BEY987" s="8"/>
      <c r="BEZ987" s="8"/>
      <c r="BFA987" s="8"/>
      <c r="BFB987" s="8"/>
      <c r="BFC987" s="8"/>
      <c r="BFD987" s="8"/>
      <c r="BFE987" s="8"/>
      <c r="BFF987" s="8"/>
      <c r="BFG987" s="8"/>
      <c r="BFH987" s="8"/>
      <c r="BFI987" s="8"/>
      <c r="BFJ987" s="8"/>
      <c r="BFK987" s="8"/>
      <c r="BFL987" s="8"/>
      <c r="BFM987" s="8"/>
      <c r="BFN987" s="8"/>
      <c r="BFO987" s="8"/>
      <c r="BFP987" s="8"/>
      <c r="BFQ987" s="8"/>
      <c r="BFR987" s="8"/>
      <c r="BFS987" s="8"/>
      <c r="BFT987" s="8"/>
      <c r="BFU987" s="8"/>
      <c r="BFV987" s="8"/>
      <c r="BFW987" s="8"/>
      <c r="BFX987" s="8"/>
      <c r="BFY987" s="8"/>
      <c r="BFZ987" s="8"/>
      <c r="BGA987" s="8"/>
      <c r="BGB987" s="8"/>
      <c r="BGC987" s="8"/>
      <c r="BGD987" s="8"/>
      <c r="BGE987" s="8"/>
      <c r="BGF987" s="8"/>
      <c r="BGG987" s="8"/>
      <c r="BGH987" s="8"/>
      <c r="BGI987" s="8"/>
      <c r="BGJ987" s="8"/>
      <c r="BGK987" s="8"/>
      <c r="BGL987" s="8"/>
      <c r="BGM987" s="8"/>
      <c r="BGN987" s="8"/>
      <c r="BGO987" s="8"/>
      <c r="BGP987" s="8"/>
      <c r="BGQ987" s="8"/>
      <c r="BGR987" s="8"/>
      <c r="BGS987" s="8"/>
      <c r="BGT987" s="8"/>
      <c r="BGU987" s="8"/>
      <c r="BGV987" s="8"/>
      <c r="BGW987" s="8"/>
      <c r="BGX987" s="8"/>
      <c r="BGY987" s="8"/>
      <c r="BGZ987" s="8"/>
      <c r="BHA987" s="8"/>
      <c r="BHB987" s="8"/>
      <c r="BHC987" s="8"/>
      <c r="BHD987" s="8"/>
      <c r="BHE987" s="8"/>
      <c r="BHF987" s="8"/>
      <c r="BHG987" s="8"/>
      <c r="BHH987" s="8"/>
      <c r="BHI987" s="8"/>
      <c r="BHJ987" s="8"/>
      <c r="BHK987" s="8"/>
      <c r="BHL987" s="8"/>
      <c r="BHM987" s="8"/>
      <c r="BHN987" s="8"/>
      <c r="BHO987" s="8"/>
      <c r="BHP987" s="8"/>
      <c r="BHQ987" s="8"/>
      <c r="BHR987" s="8"/>
      <c r="BHS987" s="8"/>
      <c r="BHT987" s="8"/>
      <c r="BHU987" s="8"/>
      <c r="BHV987" s="8"/>
      <c r="BHW987" s="8"/>
      <c r="BHX987" s="8"/>
      <c r="BHY987" s="8"/>
      <c r="BHZ987" s="8"/>
      <c r="BIA987" s="8"/>
      <c r="BIB987" s="8"/>
      <c r="BIC987" s="8"/>
      <c r="BID987" s="8"/>
      <c r="BIE987" s="8"/>
      <c r="BIF987" s="8"/>
      <c r="BIG987" s="8"/>
      <c r="BIH987" s="8"/>
      <c r="BII987" s="8"/>
      <c r="BIJ987" s="8"/>
      <c r="BIK987" s="8"/>
      <c r="BIL987" s="8"/>
      <c r="BIM987" s="8"/>
      <c r="BIN987" s="8"/>
      <c r="BIO987" s="8"/>
      <c r="BIP987" s="8"/>
      <c r="BIQ987" s="8"/>
      <c r="BIR987" s="8"/>
      <c r="BIS987" s="8"/>
      <c r="BIT987" s="8"/>
      <c r="BIU987" s="8"/>
      <c r="BIV987" s="8"/>
      <c r="BIW987" s="8"/>
      <c r="BIX987" s="8"/>
      <c r="BIY987" s="8"/>
      <c r="BIZ987" s="8"/>
      <c r="BJA987" s="8"/>
      <c r="BJB987" s="8"/>
      <c r="BJC987" s="8"/>
      <c r="BJD987" s="8"/>
      <c r="BJE987" s="8"/>
      <c r="BJF987" s="8"/>
      <c r="BJG987" s="8"/>
      <c r="BJH987" s="8"/>
      <c r="BJI987" s="8"/>
      <c r="BJJ987" s="8"/>
      <c r="BJK987" s="8"/>
      <c r="BJL987" s="8"/>
      <c r="BJM987" s="8"/>
      <c r="BJN987" s="8"/>
      <c r="BJO987" s="8"/>
      <c r="BJP987" s="8"/>
      <c r="BJQ987" s="8"/>
      <c r="BJR987" s="8"/>
      <c r="BJS987" s="8"/>
      <c r="BJT987" s="8"/>
      <c r="BJU987" s="8"/>
      <c r="BJV987" s="8"/>
      <c r="BJW987" s="8"/>
      <c r="BJX987" s="8"/>
      <c r="BJY987" s="8"/>
      <c r="BJZ987" s="8"/>
      <c r="BKA987" s="8"/>
      <c r="BKB987" s="8"/>
      <c r="BKC987" s="8"/>
      <c r="BKD987" s="8"/>
      <c r="BKE987" s="8"/>
      <c r="BKF987" s="8"/>
      <c r="BKG987" s="8"/>
      <c r="BKH987" s="8"/>
      <c r="BKI987" s="8"/>
      <c r="BKJ987" s="8"/>
      <c r="BKK987" s="8"/>
      <c r="BKL987" s="8"/>
      <c r="BKM987" s="8"/>
      <c r="BKN987" s="8"/>
      <c r="BKO987" s="8"/>
      <c r="BKP987" s="8"/>
      <c r="BKQ987" s="8"/>
      <c r="BKR987" s="8"/>
      <c r="BKS987" s="8"/>
      <c r="BKT987" s="8"/>
      <c r="BKU987" s="8"/>
      <c r="BKV987" s="8"/>
      <c r="BKW987" s="8"/>
      <c r="BKX987" s="8"/>
      <c r="BKY987" s="8"/>
      <c r="BKZ987" s="8"/>
      <c r="BLA987" s="8"/>
      <c r="BLB987" s="8"/>
      <c r="BLC987" s="8"/>
      <c r="BLD987" s="8"/>
      <c r="BLE987" s="8"/>
      <c r="BLF987" s="8"/>
      <c r="BLG987" s="8"/>
      <c r="BLH987" s="8"/>
      <c r="BLI987" s="8"/>
      <c r="BLJ987" s="8"/>
      <c r="BLK987" s="8"/>
      <c r="BLL987" s="8"/>
      <c r="BLM987" s="8"/>
      <c r="BLN987" s="8"/>
      <c r="BLO987" s="8"/>
      <c r="BLP987" s="8"/>
      <c r="BLQ987" s="8"/>
      <c r="BLR987" s="8"/>
      <c r="BLS987" s="8"/>
      <c r="BLT987" s="8"/>
      <c r="BLU987" s="8"/>
      <c r="BLV987" s="8"/>
      <c r="BLW987" s="8"/>
      <c r="BLX987" s="8"/>
      <c r="BLY987" s="8"/>
      <c r="BLZ987" s="8"/>
      <c r="BMA987" s="8"/>
      <c r="BMB987" s="8"/>
      <c r="BMC987" s="8"/>
      <c r="BMD987" s="8"/>
      <c r="BME987" s="8"/>
      <c r="BMF987" s="8"/>
      <c r="BMG987" s="8"/>
      <c r="BMH987" s="8"/>
      <c r="BMI987" s="8"/>
      <c r="BMJ987" s="8"/>
      <c r="BMK987" s="8"/>
      <c r="BML987" s="8"/>
      <c r="BMM987" s="8"/>
      <c r="BMN987" s="8"/>
      <c r="BMO987" s="8"/>
      <c r="BMP987" s="8"/>
      <c r="BMQ987" s="8"/>
      <c r="BMR987" s="8"/>
      <c r="BMS987" s="8"/>
      <c r="BMT987" s="8"/>
      <c r="BMU987" s="8"/>
      <c r="BMV987" s="8"/>
      <c r="BMW987" s="8"/>
      <c r="BMX987" s="8"/>
      <c r="BMY987" s="8"/>
      <c r="BMZ987" s="8"/>
      <c r="BNA987" s="8"/>
      <c r="BNB987" s="8"/>
      <c r="BNC987" s="8"/>
      <c r="BND987" s="8"/>
      <c r="BNE987" s="8"/>
      <c r="BNF987" s="8"/>
      <c r="BNG987" s="8"/>
      <c r="BNH987" s="8"/>
      <c r="BNI987" s="8"/>
      <c r="BNJ987" s="8"/>
      <c r="BNK987" s="8"/>
      <c r="BNL987" s="8"/>
      <c r="BNM987" s="8"/>
      <c r="BNN987" s="8"/>
      <c r="BNO987" s="8"/>
      <c r="BNP987" s="8"/>
      <c r="BNQ987" s="8"/>
      <c r="BNR987" s="8"/>
      <c r="BNS987" s="8"/>
      <c r="BNT987" s="8"/>
      <c r="BNU987" s="8"/>
      <c r="BNV987" s="8"/>
      <c r="BNW987" s="8"/>
      <c r="BNX987" s="8"/>
      <c r="BNY987" s="8"/>
      <c r="BNZ987" s="8"/>
      <c r="BOA987" s="8"/>
      <c r="BOB987" s="8"/>
      <c r="BOC987" s="8"/>
      <c r="BOD987" s="8"/>
      <c r="BOE987" s="8"/>
      <c r="BOF987" s="8"/>
      <c r="BOG987" s="8"/>
      <c r="BOH987" s="8"/>
      <c r="BOI987" s="8"/>
      <c r="BOJ987" s="8"/>
      <c r="BOK987" s="8"/>
      <c r="BOL987" s="8"/>
      <c r="BOM987" s="8"/>
      <c r="BON987" s="8"/>
      <c r="BOO987" s="8"/>
      <c r="BOP987" s="8"/>
      <c r="BOQ987" s="8"/>
      <c r="BOR987" s="8"/>
      <c r="BOS987" s="8"/>
      <c r="BOT987" s="8"/>
      <c r="BOU987" s="8"/>
      <c r="BOV987" s="8"/>
      <c r="BOW987" s="8"/>
      <c r="BOX987" s="8"/>
      <c r="BOY987" s="8"/>
      <c r="BOZ987" s="8"/>
      <c r="BPA987" s="8"/>
      <c r="BPB987" s="8"/>
      <c r="BPC987" s="8"/>
      <c r="BPD987" s="8"/>
      <c r="BPE987" s="8"/>
      <c r="BPF987" s="8"/>
      <c r="BPG987" s="8"/>
      <c r="BPH987" s="8"/>
      <c r="BPI987" s="8"/>
      <c r="BPJ987" s="8"/>
      <c r="BPK987" s="8"/>
      <c r="BPL987" s="8"/>
      <c r="BPM987" s="8"/>
      <c r="BPN987" s="8"/>
      <c r="BPO987" s="8"/>
      <c r="BPP987" s="8"/>
      <c r="BPQ987" s="8"/>
      <c r="BPR987" s="8"/>
      <c r="BPS987" s="8"/>
      <c r="BPT987" s="8"/>
      <c r="BPU987" s="8"/>
      <c r="BPV987" s="8"/>
      <c r="BPW987" s="8"/>
      <c r="BPX987" s="8"/>
      <c r="BPY987" s="8"/>
      <c r="BPZ987" s="8"/>
      <c r="BQA987" s="8"/>
      <c r="BQB987" s="8"/>
      <c r="BQC987" s="8"/>
      <c r="BQD987" s="8"/>
      <c r="BQE987" s="8"/>
      <c r="BQF987" s="8"/>
      <c r="BQG987" s="8"/>
      <c r="BQH987" s="8"/>
      <c r="BQI987" s="8"/>
      <c r="BQJ987" s="8"/>
      <c r="BQK987" s="8"/>
      <c r="BQL987" s="8"/>
      <c r="BQM987" s="8"/>
      <c r="BQN987" s="8"/>
      <c r="BQO987" s="8"/>
      <c r="BQP987" s="8"/>
      <c r="BQQ987" s="8"/>
      <c r="BQR987" s="8"/>
      <c r="BQS987" s="8"/>
      <c r="BQT987" s="8"/>
      <c r="BQU987" s="8"/>
      <c r="BQV987" s="8"/>
      <c r="BQW987" s="8"/>
      <c r="BQX987" s="8"/>
      <c r="BQY987" s="8"/>
      <c r="BQZ987" s="8"/>
      <c r="BRA987" s="8"/>
      <c r="BRB987" s="8"/>
      <c r="BRC987" s="8"/>
      <c r="BRD987" s="8"/>
      <c r="BRE987" s="8"/>
      <c r="BRF987" s="8"/>
      <c r="BRG987" s="8"/>
      <c r="BRH987" s="8"/>
      <c r="BRI987" s="8"/>
      <c r="BRJ987" s="8"/>
      <c r="BRK987" s="8"/>
      <c r="BRL987" s="8"/>
      <c r="BRM987" s="8"/>
      <c r="BRN987" s="8"/>
      <c r="BRO987" s="8"/>
      <c r="BRP987" s="8"/>
      <c r="BRQ987" s="8"/>
      <c r="BRR987" s="8"/>
      <c r="BRS987" s="8"/>
      <c r="BRT987" s="8"/>
      <c r="BRU987" s="8"/>
      <c r="BRV987" s="8"/>
      <c r="BRW987" s="8"/>
      <c r="BRX987" s="8"/>
      <c r="BRY987" s="8"/>
      <c r="BRZ987" s="8"/>
      <c r="BSA987" s="8"/>
      <c r="BSB987" s="8"/>
      <c r="BSC987" s="8"/>
      <c r="BSD987" s="8"/>
      <c r="BSE987" s="8"/>
      <c r="BSF987" s="8"/>
      <c r="BSG987" s="8"/>
      <c r="BSH987" s="8"/>
      <c r="BSI987" s="8"/>
      <c r="BSJ987" s="8"/>
      <c r="BSK987" s="8"/>
      <c r="BSL987" s="8"/>
      <c r="BSM987" s="8"/>
      <c r="BSN987" s="8"/>
      <c r="BSO987" s="8"/>
      <c r="BSP987" s="8"/>
      <c r="BSQ987" s="8"/>
      <c r="BSR987" s="8"/>
      <c r="BSS987" s="8"/>
      <c r="BST987" s="8"/>
      <c r="BSU987" s="8"/>
      <c r="BSV987" s="8"/>
      <c r="BSW987" s="8"/>
      <c r="BSX987" s="8"/>
      <c r="BSY987" s="8"/>
      <c r="BSZ987" s="8"/>
      <c r="BTA987" s="8"/>
      <c r="BTB987" s="8"/>
      <c r="BTC987" s="8"/>
      <c r="BTD987" s="8"/>
      <c r="BTE987" s="8"/>
      <c r="BTF987" s="8"/>
      <c r="BTG987" s="8"/>
      <c r="BTH987" s="8"/>
      <c r="BTI987" s="8"/>
      <c r="BTJ987" s="8"/>
      <c r="BTK987" s="8"/>
      <c r="BTL987" s="8"/>
      <c r="BTM987" s="8"/>
      <c r="BTN987" s="8"/>
      <c r="BTO987" s="8"/>
      <c r="BTP987" s="8"/>
      <c r="BTQ987" s="8"/>
      <c r="BTR987" s="8"/>
      <c r="BTS987" s="8"/>
      <c r="BTT987" s="8"/>
      <c r="BTU987" s="8"/>
      <c r="BTV987" s="8"/>
      <c r="BTW987" s="8"/>
      <c r="BTX987" s="8"/>
      <c r="BTY987" s="8"/>
      <c r="BTZ987" s="8"/>
      <c r="BUA987" s="8"/>
      <c r="BUB987" s="8"/>
      <c r="BUC987" s="8"/>
      <c r="BUD987" s="8"/>
      <c r="BUE987" s="8"/>
      <c r="BUF987" s="8"/>
      <c r="BUG987" s="8"/>
      <c r="BUH987" s="8"/>
      <c r="BUI987" s="8"/>
      <c r="BUJ987" s="8"/>
      <c r="BUK987" s="8"/>
      <c r="BUL987" s="8"/>
      <c r="BUM987" s="8"/>
      <c r="BUN987" s="8"/>
      <c r="BUO987" s="8"/>
      <c r="BUP987" s="8"/>
      <c r="BUQ987" s="8"/>
      <c r="BUR987" s="8"/>
      <c r="BUS987" s="8"/>
      <c r="BUT987" s="8"/>
      <c r="BUU987" s="8"/>
      <c r="BUV987" s="8"/>
      <c r="BUW987" s="8"/>
      <c r="BUX987" s="8"/>
      <c r="BUY987" s="8"/>
      <c r="BUZ987" s="8"/>
      <c r="BVA987" s="8"/>
      <c r="BVB987" s="8"/>
      <c r="BVC987" s="8"/>
      <c r="BVD987" s="8"/>
      <c r="BVE987" s="8"/>
      <c r="BVF987" s="8"/>
      <c r="BVG987" s="8"/>
      <c r="BVH987" s="8"/>
      <c r="BVI987" s="8"/>
      <c r="BVJ987" s="8"/>
      <c r="BVK987" s="8"/>
      <c r="BVL987" s="8"/>
      <c r="BVM987" s="8"/>
      <c r="BVN987" s="8"/>
      <c r="BVO987" s="8"/>
      <c r="BVP987" s="8"/>
      <c r="BVQ987" s="8"/>
      <c r="BVR987" s="8"/>
      <c r="BVS987" s="8"/>
      <c r="BVT987" s="8"/>
      <c r="BVU987" s="8"/>
      <c r="BVV987" s="8"/>
      <c r="BVW987" s="8"/>
      <c r="BVX987" s="8"/>
      <c r="BVY987" s="8"/>
      <c r="BVZ987" s="8"/>
      <c r="BWA987" s="8"/>
      <c r="BWB987" s="8"/>
      <c r="BWC987" s="8"/>
      <c r="BWD987" s="8"/>
      <c r="BWE987" s="8"/>
      <c r="BWF987" s="8"/>
      <c r="BWG987" s="8"/>
      <c r="BWH987" s="8"/>
      <c r="BWI987" s="8"/>
      <c r="BWJ987" s="8"/>
      <c r="BWK987" s="8"/>
      <c r="BWL987" s="8"/>
      <c r="BWM987" s="8"/>
      <c r="BWN987" s="8"/>
      <c r="BWO987" s="8"/>
      <c r="BWP987" s="8"/>
      <c r="BWQ987" s="8"/>
    </row>
    <row r="988" spans="1:1967" s="547" customFormat="1" ht="102" customHeight="1">
      <c r="A988" s="9" t="s">
        <v>11114</v>
      </c>
      <c r="B988" s="100" t="s">
        <v>97</v>
      </c>
      <c r="C988" s="111" t="s">
        <v>1166</v>
      </c>
      <c r="D988" s="111" t="s">
        <v>1167</v>
      </c>
      <c r="E988" s="111" t="s">
        <v>1168</v>
      </c>
      <c r="F988" s="3"/>
      <c r="G988" s="3" t="s">
        <v>385</v>
      </c>
      <c r="H988" s="20">
        <v>1</v>
      </c>
      <c r="I988" s="114">
        <v>470000000</v>
      </c>
      <c r="J988" s="21" t="s">
        <v>1314</v>
      </c>
      <c r="K988" s="25" t="s">
        <v>2088</v>
      </c>
      <c r="L988" s="137" t="s">
        <v>3397</v>
      </c>
      <c r="M988" s="140" t="s">
        <v>383</v>
      </c>
      <c r="N988" s="346" t="s">
        <v>8839</v>
      </c>
      <c r="O988" s="3" t="s">
        <v>11115</v>
      </c>
      <c r="P988" s="7" t="s">
        <v>1338</v>
      </c>
      <c r="Q988" s="3" t="s">
        <v>1186</v>
      </c>
      <c r="R988" s="24">
        <v>1060</v>
      </c>
      <c r="S988" s="25">
        <v>32983.81</v>
      </c>
      <c r="T988" s="83">
        <v>0</v>
      </c>
      <c r="U988" s="83">
        <f>T988*1.12</f>
        <v>0</v>
      </c>
      <c r="V988" s="9" t="s">
        <v>1325</v>
      </c>
      <c r="W988" s="152" t="s">
        <v>1394</v>
      </c>
      <c r="X988" s="9">
        <v>22</v>
      </c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  <c r="AM988" s="8"/>
      <c r="AN988" s="8"/>
      <c r="AO988" s="8"/>
      <c r="AP988" s="8"/>
      <c r="AQ988" s="8"/>
      <c r="AR988" s="8"/>
      <c r="AS988" s="8"/>
      <c r="AT988" s="8"/>
      <c r="AU988" s="8"/>
      <c r="AV988" s="8"/>
      <c r="AW988" s="8"/>
      <c r="AX988" s="8"/>
      <c r="AY988" s="8"/>
      <c r="AZ988" s="8"/>
      <c r="BA988" s="8"/>
      <c r="BB988" s="8"/>
      <c r="BC988" s="8"/>
      <c r="BD988" s="8"/>
      <c r="BE988" s="8"/>
      <c r="BF988" s="8"/>
      <c r="BG988" s="8"/>
      <c r="BH988" s="8"/>
      <c r="BI988" s="8"/>
      <c r="BJ988" s="8"/>
      <c r="BK988" s="8"/>
      <c r="BL988" s="8"/>
      <c r="BM988" s="8"/>
      <c r="BN988" s="8"/>
      <c r="BO988" s="8"/>
      <c r="BP988" s="8"/>
      <c r="BQ988" s="8"/>
      <c r="BR988" s="8"/>
      <c r="BS988" s="8"/>
      <c r="BT988" s="8"/>
      <c r="BU988" s="8"/>
      <c r="BV988" s="8"/>
      <c r="BW988" s="8"/>
      <c r="BX988" s="8"/>
      <c r="BY988" s="8"/>
      <c r="BZ988" s="8"/>
      <c r="CA988" s="8"/>
      <c r="CB988" s="8"/>
      <c r="CC988" s="8"/>
      <c r="CD988" s="8"/>
      <c r="CE988" s="8"/>
      <c r="CF988" s="8"/>
      <c r="CG988" s="8"/>
      <c r="CH988" s="8"/>
      <c r="CI988" s="8"/>
      <c r="CJ988" s="8"/>
      <c r="CK988" s="8"/>
      <c r="CL988" s="8"/>
      <c r="CM988" s="8"/>
      <c r="CN988" s="8"/>
      <c r="CO988" s="8"/>
      <c r="CP988" s="8"/>
      <c r="CQ988" s="8"/>
      <c r="CR988" s="8"/>
      <c r="CS988" s="8"/>
      <c r="CT988" s="8"/>
      <c r="CU988" s="8"/>
      <c r="CV988" s="8"/>
      <c r="CW988" s="8"/>
      <c r="CX988" s="8"/>
      <c r="CY988" s="8"/>
      <c r="CZ988" s="8"/>
      <c r="DA988" s="8"/>
      <c r="DB988" s="8"/>
      <c r="DC988" s="8"/>
      <c r="DD988" s="8"/>
      <c r="DE988" s="8"/>
      <c r="DF988" s="8"/>
      <c r="DG988" s="8"/>
      <c r="DH988" s="8"/>
      <c r="DI988" s="8"/>
      <c r="DJ988" s="8"/>
      <c r="DK988" s="8"/>
      <c r="DL988" s="8"/>
      <c r="DM988" s="8"/>
      <c r="DN988" s="8"/>
      <c r="DO988" s="8"/>
      <c r="DP988" s="8"/>
      <c r="DQ988" s="8"/>
      <c r="DR988" s="8"/>
      <c r="DS988" s="8"/>
      <c r="DT988" s="8"/>
      <c r="DU988" s="8"/>
      <c r="DV988" s="8"/>
      <c r="DW988" s="8"/>
      <c r="DX988" s="8"/>
      <c r="DY988" s="8"/>
      <c r="DZ988" s="8"/>
      <c r="EA988" s="8"/>
      <c r="EB988" s="8"/>
      <c r="EC988" s="8"/>
      <c r="ED988" s="8"/>
      <c r="EE988" s="8"/>
      <c r="EF988" s="8"/>
      <c r="EG988" s="8"/>
      <c r="EH988" s="8"/>
      <c r="EI988" s="8"/>
      <c r="EJ988" s="8"/>
      <c r="EK988" s="8"/>
      <c r="EL988" s="8"/>
      <c r="EM988" s="8"/>
      <c r="EN988" s="8"/>
      <c r="EO988" s="8"/>
      <c r="EP988" s="8"/>
      <c r="EQ988" s="8"/>
      <c r="ER988" s="8"/>
      <c r="ES988" s="8"/>
      <c r="ET988" s="8"/>
      <c r="EU988" s="8"/>
      <c r="EV988" s="8"/>
      <c r="EW988" s="8"/>
      <c r="EX988" s="8"/>
      <c r="EY988" s="8"/>
      <c r="EZ988" s="8"/>
      <c r="FA988" s="8"/>
      <c r="FB988" s="8"/>
      <c r="FC988" s="8"/>
      <c r="FD988" s="8"/>
      <c r="FE988" s="8"/>
      <c r="FF988" s="8"/>
      <c r="FG988" s="8"/>
      <c r="FH988" s="8"/>
      <c r="FI988" s="8"/>
      <c r="FJ988" s="8"/>
      <c r="FK988" s="8"/>
      <c r="FL988" s="8"/>
      <c r="FM988" s="8"/>
      <c r="FN988" s="8"/>
      <c r="FO988" s="8"/>
      <c r="FP988" s="8"/>
      <c r="FQ988" s="8"/>
      <c r="FR988" s="8"/>
      <c r="FS988" s="8"/>
      <c r="FT988" s="8"/>
      <c r="FU988" s="8"/>
      <c r="FV988" s="8"/>
      <c r="FW988" s="8"/>
      <c r="FX988" s="8"/>
      <c r="FY988" s="8"/>
      <c r="FZ988" s="8"/>
      <c r="GA988" s="8"/>
      <c r="GB988" s="8"/>
      <c r="GC988" s="8"/>
      <c r="GD988" s="8"/>
      <c r="GE988" s="8"/>
      <c r="GF988" s="8"/>
      <c r="GG988" s="8"/>
      <c r="GH988" s="8"/>
      <c r="GI988" s="8"/>
      <c r="GJ988" s="8"/>
      <c r="GK988" s="8"/>
      <c r="GL988" s="8"/>
      <c r="GM988" s="8"/>
      <c r="GN988" s="8"/>
      <c r="GO988" s="8"/>
      <c r="GP988" s="8"/>
      <c r="GQ988" s="8"/>
      <c r="GR988" s="8"/>
      <c r="GS988" s="8"/>
      <c r="GT988" s="8"/>
      <c r="GU988" s="8"/>
      <c r="GV988" s="8"/>
      <c r="GW988" s="8"/>
      <c r="GX988" s="8"/>
      <c r="GY988" s="8"/>
      <c r="GZ988" s="8"/>
      <c r="HA988" s="8"/>
      <c r="HB988" s="8"/>
      <c r="HC988" s="8"/>
      <c r="HD988" s="8"/>
      <c r="HE988" s="8"/>
      <c r="HF988" s="8"/>
      <c r="HG988" s="8"/>
      <c r="HH988" s="8"/>
      <c r="HI988" s="8"/>
      <c r="HJ988" s="8"/>
      <c r="HK988" s="8"/>
      <c r="HL988" s="8"/>
      <c r="HM988" s="8"/>
      <c r="HN988" s="8"/>
      <c r="HO988" s="8"/>
      <c r="HP988" s="8"/>
      <c r="HQ988" s="8"/>
      <c r="HR988" s="8"/>
      <c r="HS988" s="8"/>
      <c r="HT988" s="8"/>
      <c r="HU988" s="8"/>
      <c r="HV988" s="8"/>
      <c r="HW988" s="8"/>
      <c r="HX988" s="8"/>
      <c r="HY988" s="8"/>
      <c r="HZ988" s="8"/>
      <c r="IA988" s="8"/>
      <c r="IB988" s="8"/>
      <c r="IC988" s="8"/>
      <c r="ID988" s="8"/>
      <c r="IE988" s="8"/>
      <c r="IF988" s="8"/>
      <c r="IG988" s="8"/>
      <c r="IH988" s="8"/>
      <c r="II988" s="8"/>
      <c r="IJ988" s="8"/>
      <c r="IK988" s="8"/>
      <c r="IL988" s="8"/>
      <c r="IM988" s="8"/>
      <c r="IN988" s="8"/>
      <c r="IO988" s="8"/>
      <c r="IP988" s="8"/>
      <c r="IQ988" s="8"/>
      <c r="IR988" s="8"/>
      <c r="IS988" s="8"/>
      <c r="IT988" s="8"/>
      <c r="IU988" s="8"/>
      <c r="IV988" s="8"/>
      <c r="IW988" s="8"/>
      <c r="IX988" s="8"/>
      <c r="IY988" s="8"/>
      <c r="IZ988" s="8"/>
      <c r="JA988" s="8"/>
      <c r="JB988" s="8"/>
      <c r="JC988" s="8"/>
      <c r="JD988" s="8"/>
      <c r="JE988" s="8"/>
      <c r="JF988" s="8"/>
      <c r="JG988" s="8"/>
      <c r="JH988" s="8"/>
      <c r="JI988" s="8"/>
      <c r="JJ988" s="8"/>
      <c r="JK988" s="8"/>
      <c r="JL988" s="8"/>
      <c r="JM988" s="8"/>
      <c r="JN988" s="8"/>
      <c r="JO988" s="8"/>
      <c r="JP988" s="8"/>
      <c r="JQ988" s="8"/>
      <c r="JR988" s="8"/>
      <c r="JS988" s="8"/>
      <c r="JT988" s="8"/>
      <c r="JU988" s="8"/>
      <c r="JV988" s="8"/>
      <c r="JW988" s="8"/>
      <c r="JX988" s="8"/>
      <c r="JY988" s="8"/>
      <c r="JZ988" s="8"/>
      <c r="KA988" s="8"/>
      <c r="KB988" s="8"/>
      <c r="KC988" s="8"/>
      <c r="KD988" s="8"/>
      <c r="KE988" s="8"/>
      <c r="KF988" s="8"/>
      <c r="KG988" s="8"/>
      <c r="KH988" s="8"/>
      <c r="KI988" s="8"/>
      <c r="KJ988" s="8"/>
      <c r="KK988" s="8"/>
      <c r="KL988" s="8"/>
      <c r="KM988" s="8"/>
      <c r="KN988" s="8"/>
      <c r="KO988" s="8"/>
      <c r="KP988" s="8"/>
      <c r="KQ988" s="8"/>
      <c r="KR988" s="8"/>
      <c r="KS988" s="8"/>
      <c r="KT988" s="8"/>
      <c r="KU988" s="8"/>
      <c r="KV988" s="8"/>
      <c r="KW988" s="8"/>
      <c r="KX988" s="8"/>
      <c r="KY988" s="8"/>
      <c r="KZ988" s="8"/>
      <c r="LA988" s="8"/>
      <c r="LB988" s="8"/>
      <c r="LC988" s="8"/>
      <c r="LD988" s="8"/>
      <c r="LE988" s="8"/>
      <c r="LF988" s="8"/>
      <c r="LG988" s="8"/>
      <c r="LH988" s="8"/>
      <c r="LI988" s="8"/>
      <c r="LJ988" s="8"/>
      <c r="LK988" s="8"/>
      <c r="LL988" s="8"/>
      <c r="LM988" s="8"/>
      <c r="LN988" s="8"/>
      <c r="LO988" s="8"/>
      <c r="LP988" s="8"/>
      <c r="LQ988" s="8"/>
      <c r="LR988" s="8"/>
      <c r="LS988" s="8"/>
      <c r="LT988" s="8"/>
      <c r="LU988" s="8"/>
      <c r="LV988" s="8"/>
      <c r="LW988" s="8"/>
      <c r="LX988" s="8"/>
      <c r="LY988" s="8"/>
      <c r="LZ988" s="8"/>
      <c r="MA988" s="8"/>
      <c r="MB988" s="8"/>
      <c r="MC988" s="8"/>
      <c r="MD988" s="8"/>
      <c r="ME988" s="8"/>
      <c r="MF988" s="8"/>
      <c r="MG988" s="8"/>
      <c r="MH988" s="8"/>
      <c r="MI988" s="8"/>
      <c r="MJ988" s="8"/>
      <c r="MK988" s="8"/>
      <c r="ML988" s="8"/>
      <c r="MM988" s="8"/>
      <c r="MN988" s="8"/>
      <c r="MO988" s="8"/>
      <c r="MP988" s="8"/>
      <c r="MQ988" s="8"/>
      <c r="MR988" s="8"/>
      <c r="MS988" s="8"/>
      <c r="MT988" s="8"/>
      <c r="MU988" s="8"/>
      <c r="MV988" s="8"/>
      <c r="MW988" s="8"/>
      <c r="MX988" s="8"/>
      <c r="MY988" s="8"/>
      <c r="MZ988" s="8"/>
      <c r="NA988" s="8"/>
      <c r="NB988" s="8"/>
      <c r="NC988" s="8"/>
      <c r="ND988" s="8"/>
      <c r="NE988" s="8"/>
      <c r="NF988" s="8"/>
      <c r="NG988" s="8"/>
      <c r="NH988" s="8"/>
      <c r="NI988" s="8"/>
      <c r="NJ988" s="8"/>
      <c r="NK988" s="8"/>
      <c r="NL988" s="8"/>
      <c r="NM988" s="8"/>
      <c r="NN988" s="8"/>
      <c r="NO988" s="8"/>
      <c r="NP988" s="8"/>
      <c r="NQ988" s="8"/>
      <c r="NR988" s="8"/>
      <c r="NS988" s="8"/>
      <c r="NT988" s="8"/>
      <c r="NU988" s="8"/>
      <c r="NV988" s="8"/>
      <c r="NW988" s="8"/>
      <c r="NX988" s="8"/>
      <c r="NY988" s="8"/>
      <c r="NZ988" s="8"/>
      <c r="OA988" s="8"/>
      <c r="OB988" s="8"/>
      <c r="OC988" s="8"/>
      <c r="OD988" s="8"/>
      <c r="OE988" s="8"/>
      <c r="OF988" s="8"/>
      <c r="OG988" s="8"/>
      <c r="OH988" s="8"/>
      <c r="OI988" s="8"/>
      <c r="OJ988" s="8"/>
      <c r="OK988" s="8"/>
      <c r="OL988" s="8"/>
      <c r="OM988" s="8"/>
      <c r="ON988" s="8"/>
      <c r="OO988" s="8"/>
      <c r="OP988" s="8"/>
      <c r="OQ988" s="8"/>
      <c r="OR988" s="8"/>
      <c r="OS988" s="8"/>
      <c r="OT988" s="8"/>
      <c r="OU988" s="8"/>
      <c r="OV988" s="8"/>
      <c r="OW988" s="8"/>
      <c r="OX988" s="8"/>
      <c r="OY988" s="8"/>
      <c r="OZ988" s="8"/>
      <c r="PA988" s="8"/>
      <c r="PB988" s="8"/>
      <c r="PC988" s="8"/>
      <c r="PD988" s="8"/>
      <c r="PE988" s="8"/>
      <c r="PF988" s="8"/>
      <c r="PG988" s="8"/>
      <c r="PH988" s="8"/>
      <c r="PI988" s="8"/>
      <c r="PJ988" s="8"/>
      <c r="PK988" s="8"/>
      <c r="PL988" s="8"/>
      <c r="PM988" s="8"/>
      <c r="PN988" s="8"/>
      <c r="PO988" s="8"/>
      <c r="PP988" s="8"/>
      <c r="PQ988" s="8"/>
      <c r="PR988" s="8"/>
      <c r="PS988" s="8"/>
      <c r="PT988" s="8"/>
      <c r="PU988" s="8"/>
      <c r="PV988" s="8"/>
      <c r="PW988" s="8"/>
      <c r="PX988" s="8"/>
      <c r="PY988" s="8"/>
      <c r="PZ988" s="8"/>
      <c r="QA988" s="8"/>
      <c r="QB988" s="8"/>
      <c r="QC988" s="8"/>
      <c r="QD988" s="8"/>
      <c r="QE988" s="8"/>
      <c r="QF988" s="8"/>
      <c r="QG988" s="8"/>
      <c r="QH988" s="8"/>
      <c r="QI988" s="8"/>
      <c r="QJ988" s="8"/>
      <c r="QK988" s="8"/>
      <c r="QL988" s="8"/>
      <c r="QM988" s="8"/>
      <c r="QN988" s="8"/>
      <c r="QO988" s="8"/>
      <c r="QP988" s="8"/>
      <c r="QQ988" s="8"/>
      <c r="QR988" s="8"/>
      <c r="QS988" s="8"/>
      <c r="QT988" s="8"/>
      <c r="QU988" s="8"/>
      <c r="QV988" s="8"/>
      <c r="QW988" s="8"/>
      <c r="QX988" s="8"/>
      <c r="QY988" s="8"/>
      <c r="QZ988" s="8"/>
      <c r="RA988" s="8"/>
      <c r="RB988" s="8"/>
      <c r="RC988" s="8"/>
      <c r="RD988" s="8"/>
      <c r="RE988" s="8"/>
      <c r="RF988" s="8"/>
      <c r="RG988" s="8"/>
      <c r="RH988" s="8"/>
      <c r="RI988" s="8"/>
      <c r="RJ988" s="8"/>
      <c r="RK988" s="8"/>
      <c r="RL988" s="8"/>
      <c r="RM988" s="8"/>
      <c r="RN988" s="8"/>
      <c r="RO988" s="8"/>
      <c r="RP988" s="8"/>
      <c r="RQ988" s="8"/>
      <c r="RR988" s="8"/>
      <c r="RS988" s="8"/>
      <c r="RT988" s="8"/>
      <c r="RU988" s="8"/>
      <c r="RV988" s="8"/>
      <c r="RW988" s="8"/>
      <c r="RX988" s="8"/>
      <c r="RY988" s="8"/>
      <c r="RZ988" s="8"/>
      <c r="SA988" s="8"/>
      <c r="SB988" s="8"/>
      <c r="SC988" s="8"/>
      <c r="SD988" s="8"/>
      <c r="SE988" s="8"/>
      <c r="SF988" s="8"/>
      <c r="SG988" s="8"/>
      <c r="SH988" s="8"/>
      <c r="SI988" s="8"/>
      <c r="SJ988" s="8"/>
      <c r="SK988" s="8"/>
      <c r="SL988" s="8"/>
      <c r="SM988" s="8"/>
      <c r="SN988" s="8"/>
      <c r="SO988" s="8"/>
      <c r="SP988" s="8"/>
      <c r="SQ988" s="8"/>
      <c r="SR988" s="8"/>
      <c r="SS988" s="8"/>
      <c r="ST988" s="8"/>
      <c r="SU988" s="8"/>
      <c r="SV988" s="8"/>
      <c r="SW988" s="8"/>
      <c r="SX988" s="8"/>
      <c r="SY988" s="8"/>
      <c r="SZ988" s="8"/>
      <c r="TA988" s="8"/>
      <c r="TB988" s="8"/>
      <c r="TC988" s="8"/>
      <c r="TD988" s="8"/>
      <c r="TE988" s="8"/>
      <c r="TF988" s="8"/>
      <c r="TG988" s="8"/>
      <c r="TH988" s="8"/>
      <c r="TI988" s="8"/>
      <c r="TJ988" s="8"/>
      <c r="TK988" s="8"/>
      <c r="TL988" s="8"/>
      <c r="TM988" s="8"/>
      <c r="TN988" s="8"/>
      <c r="TO988" s="8"/>
      <c r="TP988" s="8"/>
      <c r="TQ988" s="8"/>
      <c r="TR988" s="8"/>
      <c r="TS988" s="8"/>
      <c r="TT988" s="8"/>
      <c r="TU988" s="8"/>
      <c r="TV988" s="8"/>
      <c r="TW988" s="8"/>
      <c r="TX988" s="8"/>
      <c r="TY988" s="8"/>
      <c r="TZ988" s="8"/>
      <c r="UA988" s="8"/>
      <c r="UB988" s="8"/>
      <c r="UC988" s="8"/>
      <c r="UD988" s="8"/>
      <c r="UE988" s="8"/>
      <c r="UF988" s="8"/>
      <c r="UG988" s="8"/>
      <c r="UH988" s="8"/>
      <c r="UI988" s="8"/>
      <c r="UJ988" s="8"/>
      <c r="UK988" s="8"/>
      <c r="UL988" s="8"/>
      <c r="UM988" s="8"/>
      <c r="UN988" s="8"/>
      <c r="UO988" s="8"/>
      <c r="UP988" s="8"/>
      <c r="UQ988" s="8"/>
      <c r="UR988" s="8"/>
      <c r="US988" s="8"/>
      <c r="UT988" s="8"/>
      <c r="UU988" s="8"/>
      <c r="UV988" s="8"/>
      <c r="UW988" s="8"/>
      <c r="UX988" s="8"/>
      <c r="UY988" s="8"/>
      <c r="UZ988" s="8"/>
      <c r="VA988" s="8"/>
      <c r="VB988" s="8"/>
      <c r="VC988" s="8"/>
      <c r="VD988" s="8"/>
      <c r="VE988" s="8"/>
      <c r="VF988" s="8"/>
      <c r="VG988" s="8"/>
      <c r="VH988" s="8"/>
      <c r="VI988" s="8"/>
      <c r="VJ988" s="8"/>
      <c r="VK988" s="8"/>
      <c r="VL988" s="8"/>
      <c r="VM988" s="8"/>
      <c r="VN988" s="8"/>
      <c r="VO988" s="8"/>
      <c r="VP988" s="8"/>
      <c r="VQ988" s="8"/>
      <c r="VR988" s="8"/>
      <c r="VS988" s="8"/>
      <c r="VT988" s="8"/>
      <c r="VU988" s="8"/>
      <c r="VV988" s="8"/>
      <c r="VW988" s="8"/>
      <c r="VX988" s="8"/>
      <c r="VY988" s="8"/>
      <c r="VZ988" s="8"/>
      <c r="WA988" s="8"/>
      <c r="WB988" s="8"/>
      <c r="WC988" s="8"/>
      <c r="WD988" s="8"/>
      <c r="WE988" s="8"/>
      <c r="WF988" s="8"/>
      <c r="WG988" s="8"/>
      <c r="WH988" s="8"/>
      <c r="WI988" s="8"/>
      <c r="WJ988" s="8"/>
      <c r="WK988" s="8"/>
      <c r="WL988" s="8"/>
      <c r="WM988" s="8"/>
      <c r="WN988" s="8"/>
      <c r="WO988" s="8"/>
      <c r="WP988" s="8"/>
      <c r="WQ988" s="8"/>
      <c r="WR988" s="8"/>
      <c r="WS988" s="8"/>
      <c r="WT988" s="8"/>
      <c r="WU988" s="8"/>
      <c r="WV988" s="8"/>
      <c r="WW988" s="8"/>
      <c r="WX988" s="8"/>
      <c r="WY988" s="8"/>
      <c r="WZ988" s="8"/>
      <c r="XA988" s="8"/>
      <c r="XB988" s="8"/>
      <c r="XC988" s="8"/>
      <c r="XD988" s="8"/>
      <c r="XE988" s="8"/>
      <c r="XF988" s="8"/>
      <c r="XG988" s="8"/>
      <c r="XH988" s="8"/>
      <c r="XI988" s="8"/>
      <c r="XJ988" s="8"/>
      <c r="XK988" s="8"/>
      <c r="XL988" s="8"/>
      <c r="XM988" s="8"/>
      <c r="XN988" s="8"/>
      <c r="XO988" s="8"/>
      <c r="XP988" s="8"/>
      <c r="XQ988" s="8"/>
      <c r="XR988" s="8"/>
      <c r="XS988" s="8"/>
      <c r="XT988" s="8"/>
      <c r="XU988" s="8"/>
      <c r="XV988" s="8"/>
      <c r="XW988" s="8"/>
      <c r="XX988" s="8"/>
      <c r="XY988" s="8"/>
      <c r="XZ988" s="8"/>
      <c r="YA988" s="8"/>
      <c r="YB988" s="8"/>
      <c r="YC988" s="8"/>
      <c r="YD988" s="8"/>
      <c r="YE988" s="8"/>
      <c r="YF988" s="8"/>
      <c r="YG988" s="8"/>
      <c r="YH988" s="8"/>
      <c r="YI988" s="8"/>
      <c r="YJ988" s="8"/>
      <c r="YK988" s="8"/>
      <c r="YL988" s="8"/>
      <c r="YM988" s="8"/>
      <c r="YN988" s="8"/>
      <c r="YO988" s="8"/>
      <c r="YP988" s="8"/>
      <c r="YQ988" s="8"/>
      <c r="YR988" s="8"/>
      <c r="YS988" s="8"/>
      <c r="YT988" s="8"/>
      <c r="YU988" s="8"/>
      <c r="YV988" s="8"/>
      <c r="YW988" s="8"/>
      <c r="YX988" s="8"/>
      <c r="YY988" s="8"/>
      <c r="YZ988" s="8"/>
      <c r="ZA988" s="8"/>
      <c r="ZB988" s="8"/>
      <c r="ZC988" s="8"/>
      <c r="ZD988" s="8"/>
      <c r="ZE988" s="8"/>
      <c r="ZF988" s="8"/>
      <c r="ZG988" s="8"/>
      <c r="ZH988" s="8"/>
      <c r="ZI988" s="8"/>
      <c r="ZJ988" s="8"/>
      <c r="ZK988" s="8"/>
      <c r="ZL988" s="8"/>
      <c r="ZM988" s="8"/>
      <c r="ZN988" s="8"/>
      <c r="ZO988" s="8"/>
      <c r="ZP988" s="8"/>
      <c r="ZQ988" s="8"/>
      <c r="ZR988" s="8"/>
      <c r="ZS988" s="8"/>
      <c r="ZT988" s="8"/>
      <c r="ZU988" s="8"/>
      <c r="ZV988" s="8"/>
      <c r="ZW988" s="8"/>
      <c r="ZX988" s="8"/>
      <c r="ZY988" s="8"/>
      <c r="ZZ988" s="8"/>
      <c r="AAA988" s="8"/>
      <c r="AAB988" s="8"/>
      <c r="AAC988" s="8"/>
      <c r="AAD988" s="8"/>
      <c r="AAE988" s="8"/>
      <c r="AAF988" s="8"/>
      <c r="AAG988" s="8"/>
      <c r="AAH988" s="8"/>
      <c r="AAI988" s="8"/>
      <c r="AAJ988" s="8"/>
      <c r="AAK988" s="8"/>
      <c r="AAL988" s="8"/>
      <c r="AAM988" s="8"/>
      <c r="AAN988" s="8"/>
      <c r="AAO988" s="8"/>
      <c r="AAP988" s="8"/>
      <c r="AAQ988" s="8"/>
      <c r="AAR988" s="8"/>
      <c r="AAS988" s="8"/>
      <c r="AAT988" s="8"/>
      <c r="AAU988" s="8"/>
      <c r="AAV988" s="8"/>
      <c r="AAW988" s="8"/>
      <c r="AAX988" s="8"/>
      <c r="AAY988" s="8"/>
      <c r="AAZ988" s="8"/>
      <c r="ABA988" s="8"/>
      <c r="ABB988" s="8"/>
      <c r="ABC988" s="8"/>
      <c r="ABD988" s="8"/>
      <c r="ABE988" s="8"/>
      <c r="ABF988" s="8"/>
      <c r="ABG988" s="8"/>
      <c r="ABH988" s="8"/>
      <c r="ABI988" s="8"/>
      <c r="ABJ988" s="8"/>
      <c r="ABK988" s="8"/>
      <c r="ABL988" s="8"/>
      <c r="ABM988" s="8"/>
      <c r="ABN988" s="8"/>
      <c r="ABO988" s="8"/>
      <c r="ABP988" s="8"/>
      <c r="ABQ988" s="8"/>
      <c r="ABR988" s="8"/>
      <c r="ABS988" s="8"/>
      <c r="ABT988" s="8"/>
      <c r="ABU988" s="8"/>
      <c r="ABV988" s="8"/>
      <c r="ABW988" s="8"/>
      <c r="ABX988" s="8"/>
      <c r="ABY988" s="8"/>
      <c r="ABZ988" s="8"/>
      <c r="ACA988" s="8"/>
      <c r="ACB988" s="8"/>
      <c r="ACC988" s="8"/>
      <c r="ACD988" s="8"/>
      <c r="ACE988" s="8"/>
      <c r="ACF988" s="8"/>
      <c r="ACG988" s="8"/>
      <c r="ACH988" s="8"/>
      <c r="ACI988" s="8"/>
      <c r="ACJ988" s="8"/>
      <c r="ACK988" s="8"/>
      <c r="ACL988" s="8"/>
      <c r="ACM988" s="8"/>
      <c r="ACN988" s="8"/>
      <c r="ACO988" s="8"/>
      <c r="ACP988" s="8"/>
      <c r="ACQ988" s="8"/>
      <c r="ACR988" s="8"/>
      <c r="ACS988" s="8"/>
      <c r="ACT988" s="8"/>
      <c r="ACU988" s="8"/>
      <c r="ACV988" s="8"/>
      <c r="ACW988" s="8"/>
      <c r="ACX988" s="8"/>
      <c r="ACY988" s="8"/>
      <c r="ACZ988" s="8"/>
      <c r="ADA988" s="8"/>
      <c r="ADB988" s="8"/>
      <c r="ADC988" s="8"/>
      <c r="ADD988" s="8"/>
      <c r="ADE988" s="8"/>
      <c r="ADF988" s="8"/>
      <c r="ADG988" s="8"/>
      <c r="ADH988" s="8"/>
      <c r="ADI988" s="8"/>
      <c r="ADJ988" s="8"/>
      <c r="ADK988" s="8"/>
      <c r="ADL988" s="8"/>
      <c r="ADM988" s="8"/>
      <c r="ADN988" s="8"/>
      <c r="ADO988" s="8"/>
      <c r="ADP988" s="8"/>
      <c r="ADQ988" s="8"/>
      <c r="ADR988" s="8"/>
      <c r="ADS988" s="8"/>
      <c r="ADT988" s="8"/>
      <c r="ADU988" s="8"/>
      <c r="ADV988" s="8"/>
      <c r="ADW988" s="8"/>
      <c r="ADX988" s="8"/>
      <c r="ADY988" s="8"/>
      <c r="ADZ988" s="8"/>
      <c r="AEA988" s="8"/>
      <c r="AEB988" s="8"/>
      <c r="AEC988" s="8"/>
      <c r="AED988" s="8"/>
      <c r="AEE988" s="8"/>
      <c r="AEF988" s="8"/>
      <c r="AEG988" s="8"/>
      <c r="AEH988" s="8"/>
      <c r="AEI988" s="8"/>
      <c r="AEJ988" s="8"/>
      <c r="AEK988" s="8"/>
      <c r="AEL988" s="8"/>
      <c r="AEM988" s="8"/>
      <c r="AEN988" s="8"/>
      <c r="AEO988" s="8"/>
      <c r="AEP988" s="8"/>
      <c r="AEQ988" s="8"/>
      <c r="AER988" s="8"/>
      <c r="AES988" s="8"/>
      <c r="AET988" s="8"/>
      <c r="AEU988" s="8"/>
      <c r="AEV988" s="8"/>
      <c r="AEW988" s="8"/>
      <c r="AEX988" s="8"/>
      <c r="AEY988" s="8"/>
      <c r="AEZ988" s="8"/>
      <c r="AFA988" s="8"/>
      <c r="AFB988" s="8"/>
      <c r="AFC988" s="8"/>
      <c r="AFD988" s="8"/>
      <c r="AFE988" s="8"/>
      <c r="AFF988" s="8"/>
      <c r="AFG988" s="8"/>
      <c r="AFH988" s="8"/>
      <c r="AFI988" s="8"/>
      <c r="AFJ988" s="8"/>
      <c r="AFK988" s="8"/>
      <c r="AFL988" s="8"/>
      <c r="AFM988" s="8"/>
      <c r="AFN988" s="8"/>
      <c r="AFO988" s="8"/>
      <c r="AFP988" s="8"/>
      <c r="AFQ988" s="8"/>
      <c r="AFR988" s="8"/>
      <c r="AFS988" s="8"/>
      <c r="AFT988" s="8"/>
      <c r="AFU988" s="8"/>
      <c r="AFV988" s="8"/>
      <c r="AFW988" s="8"/>
      <c r="AFX988" s="8"/>
      <c r="AFY988" s="8"/>
      <c r="AFZ988" s="8"/>
      <c r="AGA988" s="8"/>
      <c r="AGB988" s="8"/>
      <c r="AGC988" s="8"/>
      <c r="AGD988" s="8"/>
      <c r="AGE988" s="8"/>
      <c r="AGF988" s="8"/>
      <c r="AGG988" s="8"/>
      <c r="AGH988" s="8"/>
      <c r="AGI988" s="8"/>
      <c r="AGJ988" s="8"/>
      <c r="AGK988" s="8"/>
      <c r="AGL988" s="8"/>
      <c r="AGM988" s="8"/>
      <c r="AGN988" s="8"/>
      <c r="AGO988" s="8"/>
      <c r="AGP988" s="8"/>
      <c r="AGQ988" s="8"/>
      <c r="AGR988" s="8"/>
      <c r="AGS988" s="8"/>
      <c r="AGT988" s="8"/>
      <c r="AGU988" s="8"/>
      <c r="AGV988" s="8"/>
      <c r="AGW988" s="8"/>
      <c r="AGX988" s="8"/>
      <c r="AGY988" s="8"/>
      <c r="AGZ988" s="8"/>
      <c r="AHA988" s="8"/>
      <c r="AHB988" s="8"/>
      <c r="AHC988" s="8"/>
      <c r="AHD988" s="8"/>
      <c r="AHE988" s="8"/>
      <c r="AHF988" s="8"/>
      <c r="AHG988" s="8"/>
      <c r="AHH988" s="8"/>
      <c r="AHI988" s="8"/>
      <c r="AHJ988" s="8"/>
      <c r="AHK988" s="8"/>
      <c r="AHL988" s="8"/>
      <c r="AHM988" s="8"/>
      <c r="AHN988" s="8"/>
      <c r="AHO988" s="8"/>
      <c r="AHP988" s="8"/>
      <c r="AHQ988" s="8"/>
      <c r="AHR988" s="8"/>
      <c r="AHS988" s="8"/>
      <c r="AHT988" s="8"/>
      <c r="AHU988" s="8"/>
      <c r="AHV988" s="8"/>
      <c r="AHW988" s="8"/>
      <c r="AHX988" s="8"/>
      <c r="AHY988" s="8"/>
      <c r="AHZ988" s="8"/>
      <c r="AIA988" s="8"/>
      <c r="AIB988" s="8"/>
      <c r="AIC988" s="8"/>
      <c r="AID988" s="8"/>
      <c r="AIE988" s="8"/>
      <c r="AIF988" s="8"/>
      <c r="AIG988" s="8"/>
      <c r="AIH988" s="8"/>
      <c r="AII988" s="8"/>
      <c r="AIJ988" s="8"/>
      <c r="AIK988" s="8"/>
      <c r="AIL988" s="8"/>
      <c r="AIM988" s="8"/>
      <c r="AIN988" s="8"/>
      <c r="AIO988" s="8"/>
      <c r="AIP988" s="8"/>
      <c r="AIQ988" s="8"/>
      <c r="AIR988" s="8"/>
      <c r="AIS988" s="8"/>
      <c r="AIT988" s="8"/>
      <c r="AIU988" s="8"/>
      <c r="AIV988" s="8"/>
      <c r="AIW988" s="8"/>
      <c r="AIX988" s="8"/>
      <c r="AIY988" s="8"/>
      <c r="AIZ988" s="8"/>
      <c r="AJA988" s="8"/>
      <c r="AJB988" s="8"/>
      <c r="AJC988" s="8"/>
      <c r="AJD988" s="8"/>
      <c r="AJE988" s="8"/>
      <c r="AJF988" s="8"/>
      <c r="AJG988" s="8"/>
      <c r="AJH988" s="8"/>
      <c r="AJI988" s="8"/>
      <c r="AJJ988" s="8"/>
      <c r="AJK988" s="8"/>
      <c r="AJL988" s="8"/>
      <c r="AJM988" s="8"/>
      <c r="AJN988" s="8"/>
      <c r="AJO988" s="8"/>
      <c r="AJP988" s="8"/>
      <c r="AJQ988" s="8"/>
      <c r="AJR988" s="8"/>
      <c r="AJS988" s="8"/>
      <c r="AJT988" s="8"/>
      <c r="AJU988" s="8"/>
      <c r="AJV988" s="8"/>
      <c r="AJW988" s="8"/>
      <c r="AJX988" s="8"/>
      <c r="AJY988" s="8"/>
      <c r="AJZ988" s="8"/>
      <c r="AKA988" s="8"/>
      <c r="AKB988" s="8"/>
      <c r="AKC988" s="8"/>
      <c r="AKD988" s="8"/>
      <c r="AKE988" s="8"/>
      <c r="AKF988" s="8"/>
      <c r="AKG988" s="8"/>
      <c r="AKH988" s="8"/>
      <c r="AKI988" s="8"/>
      <c r="AKJ988" s="8"/>
      <c r="AKK988" s="8"/>
      <c r="AKL988" s="8"/>
      <c r="AKM988" s="8"/>
      <c r="AKN988" s="8"/>
      <c r="AKO988" s="8"/>
      <c r="AKP988" s="8"/>
      <c r="AKQ988" s="8"/>
      <c r="AKR988" s="8"/>
      <c r="AKS988" s="8"/>
      <c r="AKT988" s="8"/>
      <c r="AKU988" s="8"/>
      <c r="AKV988" s="8"/>
      <c r="AKW988" s="8"/>
      <c r="AKX988" s="8"/>
      <c r="AKY988" s="8"/>
      <c r="AKZ988" s="8"/>
      <c r="ALA988" s="8"/>
      <c r="ALB988" s="8"/>
      <c r="ALC988" s="8"/>
      <c r="ALD988" s="8"/>
      <c r="ALE988" s="8"/>
      <c r="ALF988" s="8"/>
      <c r="ALG988" s="8"/>
      <c r="ALH988" s="8"/>
      <c r="ALI988" s="8"/>
      <c r="ALJ988" s="8"/>
      <c r="ALK988" s="8"/>
      <c r="ALL988" s="8"/>
      <c r="ALM988" s="8"/>
      <c r="ALN988" s="8"/>
      <c r="ALO988" s="8"/>
      <c r="ALP988" s="8"/>
      <c r="ALQ988" s="8"/>
      <c r="ALR988" s="8"/>
      <c r="ALS988" s="8"/>
      <c r="ALT988" s="8"/>
      <c r="ALU988" s="8"/>
      <c r="ALV988" s="8"/>
      <c r="ALW988" s="8"/>
      <c r="ALX988" s="8"/>
      <c r="ALY988" s="8"/>
      <c r="ALZ988" s="8"/>
      <c r="AMA988" s="8"/>
      <c r="AMB988" s="8"/>
      <c r="AMC988" s="8"/>
      <c r="AMD988" s="8"/>
      <c r="AME988" s="8"/>
      <c r="AMF988" s="8"/>
      <c r="AMG988" s="8"/>
      <c r="AMH988" s="8"/>
      <c r="AMI988" s="8"/>
      <c r="AMJ988" s="8"/>
      <c r="AMK988" s="8"/>
      <c r="AML988" s="8"/>
      <c r="AMM988" s="8"/>
      <c r="AMN988" s="8"/>
      <c r="AMO988" s="8"/>
      <c r="AMP988" s="8"/>
      <c r="AMQ988" s="8"/>
      <c r="AMR988" s="8"/>
      <c r="AMS988" s="8"/>
      <c r="AMT988" s="8"/>
      <c r="AMU988" s="8"/>
      <c r="AMV988" s="8"/>
      <c r="AMW988" s="8"/>
      <c r="AMX988" s="8"/>
      <c r="AMY988" s="8"/>
      <c r="AMZ988" s="8"/>
      <c r="ANA988" s="8"/>
      <c r="ANB988" s="8"/>
      <c r="ANC988" s="8"/>
      <c r="AND988" s="8"/>
      <c r="ANE988" s="8"/>
      <c r="ANF988" s="8"/>
      <c r="ANG988" s="8"/>
      <c r="ANH988" s="8"/>
      <c r="ANI988" s="8"/>
      <c r="ANJ988" s="8"/>
      <c r="ANK988" s="8"/>
      <c r="ANL988" s="8"/>
      <c r="ANM988" s="8"/>
      <c r="ANN988" s="8"/>
      <c r="ANO988" s="8"/>
      <c r="ANP988" s="8"/>
      <c r="ANQ988" s="8"/>
      <c r="ANR988" s="8"/>
      <c r="ANS988" s="8"/>
      <c r="ANT988" s="8"/>
      <c r="ANU988" s="8"/>
      <c r="ANV988" s="8"/>
      <c r="ANW988" s="8"/>
      <c r="ANX988" s="8"/>
      <c r="ANY988" s="8"/>
      <c r="ANZ988" s="8"/>
      <c r="AOA988" s="8"/>
      <c r="AOB988" s="8"/>
      <c r="AOC988" s="8"/>
      <c r="AOD988" s="8"/>
      <c r="AOE988" s="8"/>
      <c r="AOF988" s="8"/>
      <c r="AOG988" s="8"/>
      <c r="AOH988" s="8"/>
      <c r="AOI988" s="8"/>
      <c r="AOJ988" s="8"/>
      <c r="AOK988" s="8"/>
      <c r="AOL988" s="8"/>
      <c r="AOM988" s="8"/>
      <c r="AON988" s="8"/>
      <c r="AOO988" s="8"/>
      <c r="AOP988" s="8"/>
      <c r="AOQ988" s="8"/>
      <c r="AOR988" s="8"/>
      <c r="AOS988" s="8"/>
      <c r="AOT988" s="8"/>
      <c r="AOU988" s="8"/>
      <c r="AOV988" s="8"/>
      <c r="AOW988" s="8"/>
      <c r="AOX988" s="8"/>
      <c r="AOY988" s="8"/>
      <c r="AOZ988" s="8"/>
      <c r="APA988" s="8"/>
      <c r="APB988" s="8"/>
      <c r="APC988" s="8"/>
      <c r="APD988" s="8"/>
      <c r="APE988" s="8"/>
      <c r="APF988" s="8"/>
      <c r="APG988" s="8"/>
      <c r="APH988" s="8"/>
      <c r="API988" s="8"/>
      <c r="APJ988" s="8"/>
      <c r="APK988" s="8"/>
      <c r="APL988" s="8"/>
      <c r="APM988" s="8"/>
      <c r="APN988" s="8"/>
      <c r="APO988" s="8"/>
      <c r="APP988" s="8"/>
      <c r="APQ988" s="8"/>
      <c r="APR988" s="8"/>
      <c r="APS988" s="8"/>
      <c r="APT988" s="8"/>
      <c r="APU988" s="8"/>
      <c r="APV988" s="8"/>
      <c r="APW988" s="8"/>
      <c r="APX988" s="8"/>
      <c r="APY988" s="8"/>
      <c r="APZ988" s="8"/>
      <c r="AQA988" s="8"/>
      <c r="AQB988" s="8"/>
      <c r="AQC988" s="8"/>
      <c r="AQD988" s="8"/>
      <c r="AQE988" s="8"/>
      <c r="AQF988" s="8"/>
      <c r="AQG988" s="8"/>
      <c r="AQH988" s="8"/>
      <c r="AQI988" s="8"/>
      <c r="AQJ988" s="8"/>
      <c r="AQK988" s="8"/>
      <c r="AQL988" s="8"/>
      <c r="AQM988" s="8"/>
      <c r="AQN988" s="8"/>
      <c r="AQO988" s="8"/>
      <c r="AQP988" s="8"/>
      <c r="AQQ988" s="8"/>
      <c r="AQR988" s="8"/>
      <c r="AQS988" s="8"/>
      <c r="AQT988" s="8"/>
      <c r="AQU988" s="8"/>
      <c r="AQV988" s="8"/>
      <c r="AQW988" s="8"/>
      <c r="AQX988" s="8"/>
      <c r="AQY988" s="8"/>
      <c r="AQZ988" s="8"/>
      <c r="ARA988" s="8"/>
      <c r="ARB988" s="8"/>
      <c r="ARC988" s="8"/>
      <c r="ARD988" s="8"/>
      <c r="ARE988" s="8"/>
      <c r="ARF988" s="8"/>
      <c r="ARG988" s="8"/>
      <c r="ARH988" s="8"/>
      <c r="ARI988" s="8"/>
      <c r="ARJ988" s="8"/>
      <c r="ARK988" s="8"/>
      <c r="ARL988" s="8"/>
      <c r="ARM988" s="8"/>
      <c r="ARN988" s="8"/>
      <c r="ARO988" s="8"/>
      <c r="ARP988" s="8"/>
      <c r="ARQ988" s="8"/>
      <c r="ARR988" s="8"/>
      <c r="ARS988" s="8"/>
      <c r="ART988" s="8"/>
      <c r="ARU988" s="8"/>
      <c r="ARV988" s="8"/>
      <c r="ARW988" s="8"/>
      <c r="ARX988" s="8"/>
      <c r="ARY988" s="8"/>
      <c r="ARZ988" s="8"/>
      <c r="ASA988" s="8"/>
      <c r="ASB988" s="8"/>
      <c r="ASC988" s="8"/>
      <c r="ASD988" s="8"/>
      <c r="ASE988" s="8"/>
      <c r="ASF988" s="8"/>
      <c r="ASG988" s="8"/>
      <c r="ASH988" s="8"/>
      <c r="ASI988" s="8"/>
      <c r="ASJ988" s="8"/>
      <c r="ASK988" s="8"/>
      <c r="ASL988" s="8"/>
      <c r="ASM988" s="8"/>
      <c r="ASN988" s="8"/>
      <c r="ASO988" s="8"/>
      <c r="ASP988" s="8"/>
      <c r="ASQ988" s="8"/>
      <c r="ASR988" s="8"/>
      <c r="ASS988" s="8"/>
      <c r="AST988" s="8"/>
      <c r="ASU988" s="8"/>
      <c r="ASV988" s="8"/>
      <c r="ASW988" s="8"/>
      <c r="ASX988" s="8"/>
      <c r="ASY988" s="8"/>
      <c r="ASZ988" s="8"/>
      <c r="ATA988" s="8"/>
      <c r="ATB988" s="8"/>
      <c r="ATC988" s="8"/>
      <c r="ATD988" s="8"/>
      <c r="ATE988" s="8"/>
      <c r="ATF988" s="8"/>
      <c r="ATG988" s="8"/>
      <c r="ATH988" s="8"/>
      <c r="ATI988" s="8"/>
      <c r="ATJ988" s="8"/>
      <c r="ATK988" s="8"/>
      <c r="ATL988" s="8"/>
      <c r="ATM988" s="8"/>
      <c r="ATN988" s="8"/>
      <c r="ATO988" s="8"/>
      <c r="ATP988" s="8"/>
      <c r="ATQ988" s="8"/>
      <c r="ATR988" s="8"/>
      <c r="ATS988" s="8"/>
      <c r="ATT988" s="8"/>
      <c r="ATU988" s="8"/>
      <c r="ATV988" s="8"/>
      <c r="ATW988" s="8"/>
      <c r="ATX988" s="8"/>
      <c r="ATY988" s="8"/>
      <c r="ATZ988" s="8"/>
      <c r="AUA988" s="8"/>
      <c r="AUB988" s="8"/>
      <c r="AUC988" s="8"/>
      <c r="AUD988" s="8"/>
      <c r="AUE988" s="8"/>
      <c r="AUF988" s="8"/>
      <c r="AUG988" s="8"/>
      <c r="AUH988" s="8"/>
      <c r="AUI988" s="8"/>
      <c r="AUJ988" s="8"/>
      <c r="AUK988" s="8"/>
      <c r="AUL988" s="8"/>
      <c r="AUM988" s="8"/>
      <c r="AUN988" s="8"/>
      <c r="AUO988" s="8"/>
      <c r="AUP988" s="8"/>
      <c r="AUQ988" s="8"/>
      <c r="AUR988" s="8"/>
      <c r="AUS988" s="8"/>
      <c r="AUT988" s="8"/>
      <c r="AUU988" s="8"/>
      <c r="AUV988" s="8"/>
      <c r="AUW988" s="8"/>
      <c r="AUX988" s="8"/>
      <c r="AUY988" s="8"/>
      <c r="AUZ988" s="8"/>
      <c r="AVA988" s="8"/>
      <c r="AVB988" s="8"/>
      <c r="AVC988" s="8"/>
      <c r="AVD988" s="8"/>
      <c r="AVE988" s="8"/>
      <c r="AVF988" s="8"/>
      <c r="AVG988" s="8"/>
      <c r="AVH988" s="8"/>
      <c r="AVI988" s="8"/>
      <c r="AVJ988" s="8"/>
      <c r="AVK988" s="8"/>
      <c r="AVL988" s="8"/>
      <c r="AVM988" s="8"/>
      <c r="AVN988" s="8"/>
      <c r="AVO988" s="8"/>
      <c r="AVP988" s="8"/>
      <c r="AVQ988" s="8"/>
      <c r="AVR988" s="8"/>
      <c r="AVS988" s="8"/>
      <c r="AVT988" s="8"/>
      <c r="AVU988" s="8"/>
      <c r="AVV988" s="8"/>
      <c r="AVW988" s="8"/>
      <c r="AVX988" s="8"/>
      <c r="AVY988" s="8"/>
      <c r="AVZ988" s="8"/>
      <c r="AWA988" s="8"/>
      <c r="AWB988" s="8"/>
      <c r="AWC988" s="8"/>
      <c r="AWD988" s="8"/>
      <c r="AWE988" s="8"/>
      <c r="AWF988" s="8"/>
      <c r="AWG988" s="8"/>
      <c r="AWH988" s="8"/>
      <c r="AWI988" s="8"/>
      <c r="AWJ988" s="8"/>
      <c r="AWK988" s="8"/>
      <c r="AWL988" s="8"/>
      <c r="AWM988" s="8"/>
      <c r="AWN988" s="8"/>
      <c r="AWO988" s="8"/>
      <c r="AWP988" s="8"/>
      <c r="AWQ988" s="8"/>
      <c r="AWR988" s="8"/>
      <c r="AWS988" s="8"/>
      <c r="AWT988" s="8"/>
      <c r="AWU988" s="8"/>
      <c r="AWV988" s="8"/>
      <c r="AWW988" s="8"/>
      <c r="AWX988" s="8"/>
      <c r="AWY988" s="8"/>
      <c r="AWZ988" s="8"/>
      <c r="AXA988" s="8"/>
      <c r="AXB988" s="8"/>
      <c r="AXC988" s="8"/>
      <c r="AXD988" s="8"/>
      <c r="AXE988" s="8"/>
      <c r="AXF988" s="8"/>
      <c r="AXG988" s="8"/>
      <c r="AXH988" s="8"/>
      <c r="AXI988" s="8"/>
      <c r="AXJ988" s="8"/>
      <c r="AXK988" s="8"/>
      <c r="AXL988" s="8"/>
      <c r="AXM988" s="8"/>
      <c r="AXN988" s="8"/>
      <c r="AXO988" s="8"/>
      <c r="AXP988" s="8"/>
      <c r="AXQ988" s="8"/>
      <c r="AXR988" s="8"/>
      <c r="AXS988" s="8"/>
      <c r="AXT988" s="8"/>
      <c r="AXU988" s="8"/>
      <c r="AXV988" s="8"/>
      <c r="AXW988" s="8"/>
      <c r="AXX988" s="8"/>
      <c r="AXY988" s="8"/>
      <c r="AXZ988" s="8"/>
      <c r="AYA988" s="8"/>
      <c r="AYB988" s="8"/>
      <c r="AYC988" s="8"/>
      <c r="AYD988" s="8"/>
      <c r="AYE988" s="8"/>
      <c r="AYF988" s="8"/>
      <c r="AYG988" s="8"/>
      <c r="AYH988" s="8"/>
      <c r="AYI988" s="8"/>
      <c r="AYJ988" s="8"/>
      <c r="AYK988" s="8"/>
      <c r="AYL988" s="8"/>
      <c r="AYM988" s="8"/>
      <c r="AYN988" s="8"/>
      <c r="AYO988" s="8"/>
      <c r="AYP988" s="8"/>
      <c r="AYQ988" s="8"/>
      <c r="AYR988" s="8"/>
      <c r="AYS988" s="8"/>
      <c r="AYT988" s="8"/>
      <c r="AYU988" s="8"/>
      <c r="AYV988" s="8"/>
      <c r="AYW988" s="8"/>
      <c r="AYX988" s="8"/>
      <c r="AYY988" s="8"/>
      <c r="AYZ988" s="8"/>
      <c r="AZA988" s="8"/>
      <c r="AZB988" s="8"/>
      <c r="AZC988" s="8"/>
      <c r="AZD988" s="8"/>
      <c r="AZE988" s="8"/>
      <c r="AZF988" s="8"/>
      <c r="AZG988" s="8"/>
      <c r="AZH988" s="8"/>
      <c r="AZI988" s="8"/>
      <c r="AZJ988" s="8"/>
      <c r="AZK988" s="8"/>
      <c r="AZL988" s="8"/>
      <c r="AZM988" s="8"/>
      <c r="AZN988" s="8"/>
      <c r="AZO988" s="8"/>
      <c r="AZP988" s="8"/>
      <c r="AZQ988" s="8"/>
      <c r="AZR988" s="8"/>
      <c r="AZS988" s="8"/>
      <c r="AZT988" s="8"/>
      <c r="AZU988" s="8"/>
      <c r="AZV988" s="8"/>
      <c r="AZW988" s="8"/>
      <c r="AZX988" s="8"/>
      <c r="AZY988" s="8"/>
      <c r="AZZ988" s="8"/>
      <c r="BAA988" s="8"/>
      <c r="BAB988" s="8"/>
      <c r="BAC988" s="8"/>
      <c r="BAD988" s="8"/>
      <c r="BAE988" s="8"/>
      <c r="BAF988" s="8"/>
      <c r="BAG988" s="8"/>
      <c r="BAH988" s="8"/>
      <c r="BAI988" s="8"/>
      <c r="BAJ988" s="8"/>
      <c r="BAK988" s="8"/>
      <c r="BAL988" s="8"/>
      <c r="BAM988" s="8"/>
      <c r="BAN988" s="8"/>
      <c r="BAO988" s="8"/>
      <c r="BAP988" s="8"/>
      <c r="BAQ988" s="8"/>
      <c r="BAR988" s="8"/>
      <c r="BAS988" s="8"/>
      <c r="BAT988" s="8"/>
      <c r="BAU988" s="8"/>
      <c r="BAV988" s="8"/>
      <c r="BAW988" s="8"/>
      <c r="BAX988" s="8"/>
      <c r="BAY988" s="8"/>
      <c r="BAZ988" s="8"/>
      <c r="BBA988" s="8"/>
      <c r="BBB988" s="8"/>
      <c r="BBC988" s="8"/>
      <c r="BBD988" s="8"/>
      <c r="BBE988" s="8"/>
      <c r="BBF988" s="8"/>
      <c r="BBG988" s="8"/>
      <c r="BBH988" s="8"/>
      <c r="BBI988" s="8"/>
      <c r="BBJ988" s="8"/>
      <c r="BBK988" s="8"/>
      <c r="BBL988" s="8"/>
      <c r="BBM988" s="8"/>
      <c r="BBN988" s="8"/>
      <c r="BBO988" s="8"/>
      <c r="BBP988" s="8"/>
      <c r="BBQ988" s="8"/>
      <c r="BBR988" s="8"/>
      <c r="BBS988" s="8"/>
      <c r="BBT988" s="8"/>
      <c r="BBU988" s="8"/>
      <c r="BBV988" s="8"/>
      <c r="BBW988" s="8"/>
      <c r="BBX988" s="8"/>
      <c r="BBY988" s="8"/>
      <c r="BBZ988" s="8"/>
      <c r="BCA988" s="8"/>
      <c r="BCB988" s="8"/>
      <c r="BCC988" s="8"/>
      <c r="BCD988" s="8"/>
      <c r="BCE988" s="8"/>
      <c r="BCF988" s="8"/>
      <c r="BCG988" s="8"/>
      <c r="BCH988" s="8"/>
      <c r="BCI988" s="8"/>
      <c r="BCJ988" s="8"/>
      <c r="BCK988" s="8"/>
      <c r="BCL988" s="8"/>
      <c r="BCM988" s="8"/>
      <c r="BCN988" s="8"/>
      <c r="BCO988" s="8"/>
      <c r="BCP988" s="8"/>
      <c r="BCQ988" s="8"/>
      <c r="BCR988" s="8"/>
      <c r="BCS988" s="8"/>
      <c r="BCT988" s="8"/>
      <c r="BCU988" s="8"/>
      <c r="BCV988" s="8"/>
      <c r="BCW988" s="8"/>
      <c r="BCX988" s="8"/>
      <c r="BCY988" s="8"/>
      <c r="BCZ988" s="8"/>
      <c r="BDA988" s="8"/>
      <c r="BDB988" s="8"/>
      <c r="BDC988" s="8"/>
      <c r="BDD988" s="8"/>
      <c r="BDE988" s="8"/>
      <c r="BDF988" s="8"/>
      <c r="BDG988" s="8"/>
      <c r="BDH988" s="8"/>
      <c r="BDI988" s="8"/>
      <c r="BDJ988" s="8"/>
      <c r="BDK988" s="8"/>
      <c r="BDL988" s="8"/>
      <c r="BDM988" s="8"/>
      <c r="BDN988" s="8"/>
      <c r="BDO988" s="8"/>
      <c r="BDP988" s="8"/>
      <c r="BDQ988" s="8"/>
      <c r="BDR988" s="8"/>
      <c r="BDS988" s="8"/>
      <c r="BDT988" s="8"/>
      <c r="BDU988" s="8"/>
      <c r="BDV988" s="8"/>
      <c r="BDW988" s="8"/>
      <c r="BDX988" s="8"/>
      <c r="BDY988" s="8"/>
      <c r="BDZ988" s="8"/>
      <c r="BEA988" s="8"/>
      <c r="BEB988" s="8"/>
      <c r="BEC988" s="8"/>
      <c r="BED988" s="8"/>
      <c r="BEE988" s="8"/>
      <c r="BEF988" s="8"/>
      <c r="BEG988" s="8"/>
      <c r="BEH988" s="8"/>
      <c r="BEI988" s="8"/>
      <c r="BEJ988" s="8"/>
      <c r="BEK988" s="8"/>
      <c r="BEL988" s="8"/>
      <c r="BEM988" s="8"/>
      <c r="BEN988" s="8"/>
      <c r="BEO988" s="8"/>
      <c r="BEP988" s="8"/>
      <c r="BEQ988" s="8"/>
      <c r="BER988" s="8"/>
      <c r="BES988" s="8"/>
      <c r="BET988" s="8"/>
      <c r="BEU988" s="8"/>
      <c r="BEV988" s="8"/>
      <c r="BEW988" s="8"/>
      <c r="BEX988" s="8"/>
      <c r="BEY988" s="8"/>
      <c r="BEZ988" s="8"/>
      <c r="BFA988" s="8"/>
      <c r="BFB988" s="8"/>
      <c r="BFC988" s="8"/>
      <c r="BFD988" s="8"/>
      <c r="BFE988" s="8"/>
      <c r="BFF988" s="8"/>
      <c r="BFG988" s="8"/>
      <c r="BFH988" s="8"/>
      <c r="BFI988" s="8"/>
      <c r="BFJ988" s="8"/>
      <c r="BFK988" s="8"/>
      <c r="BFL988" s="8"/>
      <c r="BFM988" s="8"/>
      <c r="BFN988" s="8"/>
      <c r="BFO988" s="8"/>
      <c r="BFP988" s="8"/>
      <c r="BFQ988" s="8"/>
      <c r="BFR988" s="8"/>
      <c r="BFS988" s="8"/>
      <c r="BFT988" s="8"/>
      <c r="BFU988" s="8"/>
      <c r="BFV988" s="8"/>
      <c r="BFW988" s="8"/>
      <c r="BFX988" s="8"/>
      <c r="BFY988" s="8"/>
      <c r="BFZ988" s="8"/>
      <c r="BGA988" s="8"/>
      <c r="BGB988" s="8"/>
      <c r="BGC988" s="8"/>
      <c r="BGD988" s="8"/>
      <c r="BGE988" s="8"/>
      <c r="BGF988" s="8"/>
      <c r="BGG988" s="8"/>
      <c r="BGH988" s="8"/>
      <c r="BGI988" s="8"/>
      <c r="BGJ988" s="8"/>
      <c r="BGK988" s="8"/>
      <c r="BGL988" s="8"/>
      <c r="BGM988" s="8"/>
      <c r="BGN988" s="8"/>
      <c r="BGO988" s="8"/>
      <c r="BGP988" s="8"/>
      <c r="BGQ988" s="8"/>
      <c r="BGR988" s="8"/>
      <c r="BGS988" s="8"/>
      <c r="BGT988" s="8"/>
      <c r="BGU988" s="8"/>
      <c r="BGV988" s="8"/>
      <c r="BGW988" s="8"/>
      <c r="BGX988" s="8"/>
      <c r="BGY988" s="8"/>
      <c r="BGZ988" s="8"/>
      <c r="BHA988" s="8"/>
      <c r="BHB988" s="8"/>
      <c r="BHC988" s="8"/>
      <c r="BHD988" s="8"/>
      <c r="BHE988" s="8"/>
      <c r="BHF988" s="8"/>
      <c r="BHG988" s="8"/>
      <c r="BHH988" s="8"/>
      <c r="BHI988" s="8"/>
      <c r="BHJ988" s="8"/>
      <c r="BHK988" s="8"/>
      <c r="BHL988" s="8"/>
      <c r="BHM988" s="8"/>
      <c r="BHN988" s="8"/>
      <c r="BHO988" s="8"/>
      <c r="BHP988" s="8"/>
      <c r="BHQ988" s="8"/>
      <c r="BHR988" s="8"/>
      <c r="BHS988" s="8"/>
      <c r="BHT988" s="8"/>
      <c r="BHU988" s="8"/>
      <c r="BHV988" s="8"/>
      <c r="BHW988" s="8"/>
      <c r="BHX988" s="8"/>
      <c r="BHY988" s="8"/>
      <c r="BHZ988" s="8"/>
      <c r="BIA988" s="8"/>
      <c r="BIB988" s="8"/>
      <c r="BIC988" s="8"/>
      <c r="BID988" s="8"/>
      <c r="BIE988" s="8"/>
      <c r="BIF988" s="8"/>
      <c r="BIG988" s="8"/>
      <c r="BIH988" s="8"/>
      <c r="BII988" s="8"/>
      <c r="BIJ988" s="8"/>
      <c r="BIK988" s="8"/>
      <c r="BIL988" s="8"/>
      <c r="BIM988" s="8"/>
      <c r="BIN988" s="8"/>
      <c r="BIO988" s="8"/>
      <c r="BIP988" s="8"/>
      <c r="BIQ988" s="8"/>
      <c r="BIR988" s="8"/>
      <c r="BIS988" s="8"/>
      <c r="BIT988" s="8"/>
      <c r="BIU988" s="8"/>
      <c r="BIV988" s="8"/>
      <c r="BIW988" s="8"/>
      <c r="BIX988" s="8"/>
      <c r="BIY988" s="8"/>
      <c r="BIZ988" s="8"/>
      <c r="BJA988" s="8"/>
      <c r="BJB988" s="8"/>
      <c r="BJC988" s="8"/>
      <c r="BJD988" s="8"/>
      <c r="BJE988" s="8"/>
      <c r="BJF988" s="8"/>
      <c r="BJG988" s="8"/>
      <c r="BJH988" s="8"/>
      <c r="BJI988" s="8"/>
      <c r="BJJ988" s="8"/>
      <c r="BJK988" s="8"/>
      <c r="BJL988" s="8"/>
      <c r="BJM988" s="8"/>
      <c r="BJN988" s="8"/>
      <c r="BJO988" s="8"/>
      <c r="BJP988" s="8"/>
      <c r="BJQ988" s="8"/>
      <c r="BJR988" s="8"/>
      <c r="BJS988" s="8"/>
      <c r="BJT988" s="8"/>
      <c r="BJU988" s="8"/>
      <c r="BJV988" s="8"/>
      <c r="BJW988" s="8"/>
      <c r="BJX988" s="8"/>
      <c r="BJY988" s="8"/>
      <c r="BJZ988" s="8"/>
      <c r="BKA988" s="8"/>
      <c r="BKB988" s="8"/>
      <c r="BKC988" s="8"/>
      <c r="BKD988" s="8"/>
      <c r="BKE988" s="8"/>
      <c r="BKF988" s="8"/>
      <c r="BKG988" s="8"/>
      <c r="BKH988" s="8"/>
      <c r="BKI988" s="8"/>
      <c r="BKJ988" s="8"/>
      <c r="BKK988" s="8"/>
      <c r="BKL988" s="8"/>
      <c r="BKM988" s="8"/>
      <c r="BKN988" s="8"/>
      <c r="BKO988" s="8"/>
      <c r="BKP988" s="8"/>
      <c r="BKQ988" s="8"/>
      <c r="BKR988" s="8"/>
      <c r="BKS988" s="8"/>
      <c r="BKT988" s="8"/>
      <c r="BKU988" s="8"/>
      <c r="BKV988" s="8"/>
      <c r="BKW988" s="8"/>
      <c r="BKX988" s="8"/>
      <c r="BKY988" s="8"/>
      <c r="BKZ988" s="8"/>
      <c r="BLA988" s="8"/>
      <c r="BLB988" s="8"/>
      <c r="BLC988" s="8"/>
      <c r="BLD988" s="8"/>
      <c r="BLE988" s="8"/>
      <c r="BLF988" s="8"/>
      <c r="BLG988" s="8"/>
      <c r="BLH988" s="8"/>
      <c r="BLI988" s="8"/>
      <c r="BLJ988" s="8"/>
      <c r="BLK988" s="8"/>
      <c r="BLL988" s="8"/>
      <c r="BLM988" s="8"/>
      <c r="BLN988" s="8"/>
      <c r="BLO988" s="8"/>
      <c r="BLP988" s="8"/>
      <c r="BLQ988" s="8"/>
      <c r="BLR988" s="8"/>
      <c r="BLS988" s="8"/>
      <c r="BLT988" s="8"/>
      <c r="BLU988" s="8"/>
      <c r="BLV988" s="8"/>
      <c r="BLW988" s="8"/>
      <c r="BLX988" s="8"/>
      <c r="BLY988" s="8"/>
      <c r="BLZ988" s="8"/>
      <c r="BMA988" s="8"/>
      <c r="BMB988" s="8"/>
      <c r="BMC988" s="8"/>
      <c r="BMD988" s="8"/>
      <c r="BME988" s="8"/>
      <c r="BMF988" s="8"/>
      <c r="BMG988" s="8"/>
      <c r="BMH988" s="8"/>
      <c r="BMI988" s="8"/>
      <c r="BMJ988" s="8"/>
      <c r="BMK988" s="8"/>
      <c r="BML988" s="8"/>
      <c r="BMM988" s="8"/>
      <c r="BMN988" s="8"/>
      <c r="BMO988" s="8"/>
      <c r="BMP988" s="8"/>
      <c r="BMQ988" s="8"/>
      <c r="BMR988" s="8"/>
      <c r="BMS988" s="8"/>
      <c r="BMT988" s="8"/>
      <c r="BMU988" s="8"/>
      <c r="BMV988" s="8"/>
      <c r="BMW988" s="8"/>
      <c r="BMX988" s="8"/>
      <c r="BMY988" s="8"/>
      <c r="BMZ988" s="8"/>
      <c r="BNA988" s="8"/>
      <c r="BNB988" s="8"/>
      <c r="BNC988" s="8"/>
      <c r="BND988" s="8"/>
      <c r="BNE988" s="8"/>
      <c r="BNF988" s="8"/>
      <c r="BNG988" s="8"/>
      <c r="BNH988" s="8"/>
      <c r="BNI988" s="8"/>
      <c r="BNJ988" s="8"/>
      <c r="BNK988" s="8"/>
      <c r="BNL988" s="8"/>
      <c r="BNM988" s="8"/>
      <c r="BNN988" s="8"/>
      <c r="BNO988" s="8"/>
      <c r="BNP988" s="8"/>
      <c r="BNQ988" s="8"/>
      <c r="BNR988" s="8"/>
      <c r="BNS988" s="8"/>
      <c r="BNT988" s="8"/>
      <c r="BNU988" s="8"/>
      <c r="BNV988" s="8"/>
      <c r="BNW988" s="8"/>
      <c r="BNX988" s="8"/>
      <c r="BNY988" s="8"/>
      <c r="BNZ988" s="8"/>
      <c r="BOA988" s="8"/>
      <c r="BOB988" s="8"/>
      <c r="BOC988" s="8"/>
      <c r="BOD988" s="8"/>
      <c r="BOE988" s="8"/>
      <c r="BOF988" s="8"/>
      <c r="BOG988" s="8"/>
      <c r="BOH988" s="8"/>
      <c r="BOI988" s="8"/>
      <c r="BOJ988" s="8"/>
      <c r="BOK988" s="8"/>
      <c r="BOL988" s="8"/>
      <c r="BOM988" s="8"/>
      <c r="BON988" s="8"/>
      <c r="BOO988" s="8"/>
      <c r="BOP988" s="8"/>
      <c r="BOQ988" s="8"/>
      <c r="BOR988" s="8"/>
      <c r="BOS988" s="8"/>
      <c r="BOT988" s="8"/>
      <c r="BOU988" s="8"/>
      <c r="BOV988" s="8"/>
      <c r="BOW988" s="8"/>
      <c r="BOX988" s="8"/>
      <c r="BOY988" s="8"/>
      <c r="BOZ988" s="8"/>
      <c r="BPA988" s="8"/>
      <c r="BPB988" s="8"/>
      <c r="BPC988" s="8"/>
      <c r="BPD988" s="8"/>
      <c r="BPE988" s="8"/>
      <c r="BPF988" s="8"/>
      <c r="BPG988" s="8"/>
      <c r="BPH988" s="8"/>
      <c r="BPI988" s="8"/>
      <c r="BPJ988" s="8"/>
      <c r="BPK988" s="8"/>
      <c r="BPL988" s="8"/>
      <c r="BPM988" s="8"/>
      <c r="BPN988" s="8"/>
      <c r="BPO988" s="8"/>
      <c r="BPP988" s="8"/>
      <c r="BPQ988" s="8"/>
      <c r="BPR988" s="8"/>
      <c r="BPS988" s="8"/>
      <c r="BPT988" s="8"/>
      <c r="BPU988" s="8"/>
      <c r="BPV988" s="8"/>
      <c r="BPW988" s="8"/>
      <c r="BPX988" s="8"/>
      <c r="BPY988" s="8"/>
      <c r="BPZ988" s="8"/>
      <c r="BQA988" s="8"/>
      <c r="BQB988" s="8"/>
      <c r="BQC988" s="8"/>
      <c r="BQD988" s="8"/>
      <c r="BQE988" s="8"/>
      <c r="BQF988" s="8"/>
      <c r="BQG988" s="8"/>
      <c r="BQH988" s="8"/>
      <c r="BQI988" s="8"/>
      <c r="BQJ988" s="8"/>
      <c r="BQK988" s="8"/>
      <c r="BQL988" s="8"/>
      <c r="BQM988" s="8"/>
      <c r="BQN988" s="8"/>
      <c r="BQO988" s="8"/>
      <c r="BQP988" s="8"/>
      <c r="BQQ988" s="8"/>
      <c r="BQR988" s="8"/>
      <c r="BQS988" s="8"/>
      <c r="BQT988" s="8"/>
      <c r="BQU988" s="8"/>
      <c r="BQV988" s="8"/>
      <c r="BQW988" s="8"/>
      <c r="BQX988" s="8"/>
      <c r="BQY988" s="8"/>
      <c r="BQZ988" s="8"/>
      <c r="BRA988" s="8"/>
      <c r="BRB988" s="8"/>
      <c r="BRC988" s="8"/>
      <c r="BRD988" s="8"/>
      <c r="BRE988" s="8"/>
      <c r="BRF988" s="8"/>
      <c r="BRG988" s="8"/>
      <c r="BRH988" s="8"/>
      <c r="BRI988" s="8"/>
      <c r="BRJ988" s="8"/>
      <c r="BRK988" s="8"/>
      <c r="BRL988" s="8"/>
      <c r="BRM988" s="8"/>
      <c r="BRN988" s="8"/>
      <c r="BRO988" s="8"/>
      <c r="BRP988" s="8"/>
      <c r="BRQ988" s="8"/>
      <c r="BRR988" s="8"/>
      <c r="BRS988" s="8"/>
      <c r="BRT988" s="8"/>
      <c r="BRU988" s="8"/>
      <c r="BRV988" s="8"/>
      <c r="BRW988" s="8"/>
      <c r="BRX988" s="8"/>
      <c r="BRY988" s="8"/>
      <c r="BRZ988" s="8"/>
      <c r="BSA988" s="8"/>
      <c r="BSB988" s="8"/>
      <c r="BSC988" s="8"/>
      <c r="BSD988" s="8"/>
      <c r="BSE988" s="8"/>
      <c r="BSF988" s="8"/>
      <c r="BSG988" s="8"/>
      <c r="BSH988" s="8"/>
      <c r="BSI988" s="8"/>
      <c r="BSJ988" s="8"/>
      <c r="BSK988" s="8"/>
      <c r="BSL988" s="8"/>
      <c r="BSM988" s="8"/>
      <c r="BSN988" s="8"/>
      <c r="BSO988" s="8"/>
      <c r="BSP988" s="8"/>
      <c r="BSQ988" s="8"/>
      <c r="BSR988" s="8"/>
      <c r="BSS988" s="8"/>
      <c r="BST988" s="8"/>
      <c r="BSU988" s="8"/>
      <c r="BSV988" s="8"/>
      <c r="BSW988" s="8"/>
      <c r="BSX988" s="8"/>
      <c r="BSY988" s="8"/>
      <c r="BSZ988" s="8"/>
      <c r="BTA988" s="8"/>
      <c r="BTB988" s="8"/>
      <c r="BTC988" s="8"/>
      <c r="BTD988" s="8"/>
      <c r="BTE988" s="8"/>
      <c r="BTF988" s="8"/>
      <c r="BTG988" s="8"/>
      <c r="BTH988" s="8"/>
      <c r="BTI988" s="8"/>
      <c r="BTJ988" s="8"/>
      <c r="BTK988" s="8"/>
      <c r="BTL988" s="8"/>
      <c r="BTM988" s="8"/>
      <c r="BTN988" s="8"/>
      <c r="BTO988" s="8"/>
      <c r="BTP988" s="8"/>
      <c r="BTQ988" s="8"/>
      <c r="BTR988" s="8"/>
      <c r="BTS988" s="8"/>
      <c r="BTT988" s="8"/>
      <c r="BTU988" s="8"/>
      <c r="BTV988" s="8"/>
      <c r="BTW988" s="8"/>
      <c r="BTX988" s="8"/>
      <c r="BTY988" s="8"/>
      <c r="BTZ988" s="8"/>
      <c r="BUA988" s="8"/>
      <c r="BUB988" s="8"/>
      <c r="BUC988" s="8"/>
      <c r="BUD988" s="8"/>
      <c r="BUE988" s="8"/>
      <c r="BUF988" s="8"/>
      <c r="BUG988" s="8"/>
      <c r="BUH988" s="8"/>
      <c r="BUI988" s="8"/>
      <c r="BUJ988" s="8"/>
      <c r="BUK988" s="8"/>
      <c r="BUL988" s="8"/>
      <c r="BUM988" s="8"/>
      <c r="BUN988" s="8"/>
      <c r="BUO988" s="8"/>
      <c r="BUP988" s="8"/>
      <c r="BUQ988" s="8"/>
      <c r="BUR988" s="8"/>
      <c r="BUS988" s="8"/>
      <c r="BUT988" s="8"/>
      <c r="BUU988" s="8"/>
      <c r="BUV988" s="8"/>
      <c r="BUW988" s="8"/>
      <c r="BUX988" s="8"/>
      <c r="BUY988" s="8"/>
      <c r="BUZ988" s="8"/>
      <c r="BVA988" s="8"/>
      <c r="BVB988" s="8"/>
      <c r="BVC988" s="8"/>
      <c r="BVD988" s="8"/>
      <c r="BVE988" s="8"/>
      <c r="BVF988" s="8"/>
      <c r="BVG988" s="8"/>
      <c r="BVH988" s="8"/>
      <c r="BVI988" s="8"/>
      <c r="BVJ988" s="8"/>
      <c r="BVK988" s="8"/>
      <c r="BVL988" s="8"/>
      <c r="BVM988" s="8"/>
      <c r="BVN988" s="8"/>
      <c r="BVO988" s="8"/>
      <c r="BVP988" s="8"/>
      <c r="BVQ988" s="8"/>
      <c r="BVR988" s="8"/>
      <c r="BVS988" s="8"/>
      <c r="BVT988" s="8"/>
      <c r="BVU988" s="8"/>
      <c r="BVV988" s="8"/>
      <c r="BVW988" s="8"/>
      <c r="BVX988" s="8"/>
      <c r="BVY988" s="8"/>
      <c r="BVZ988" s="8"/>
      <c r="BWA988" s="8"/>
      <c r="BWB988" s="8"/>
      <c r="BWC988" s="8"/>
      <c r="BWD988" s="8"/>
      <c r="BWE988" s="8"/>
      <c r="BWF988" s="8"/>
      <c r="BWG988" s="8"/>
      <c r="BWH988" s="8"/>
      <c r="BWI988" s="8"/>
      <c r="BWJ988" s="8"/>
      <c r="BWK988" s="8"/>
      <c r="BWL988" s="8"/>
      <c r="BWM988" s="8"/>
      <c r="BWN988" s="8"/>
      <c r="BWO988" s="8"/>
      <c r="BWP988" s="8"/>
      <c r="BWQ988" s="8"/>
    </row>
    <row r="989" spans="1:1967" s="547" customFormat="1" ht="102" customHeight="1">
      <c r="A989" s="9" t="s">
        <v>11443</v>
      </c>
      <c r="B989" s="100" t="s">
        <v>97</v>
      </c>
      <c r="C989" s="111" t="s">
        <v>1166</v>
      </c>
      <c r="D989" s="111" t="s">
        <v>1167</v>
      </c>
      <c r="E989" s="111" t="s">
        <v>1168</v>
      </c>
      <c r="F989" s="3"/>
      <c r="G989" s="3" t="s">
        <v>385</v>
      </c>
      <c r="H989" s="20">
        <v>1</v>
      </c>
      <c r="I989" s="114">
        <v>470000000</v>
      </c>
      <c r="J989" s="21" t="s">
        <v>1314</v>
      </c>
      <c r="K989" s="25" t="s">
        <v>2088</v>
      </c>
      <c r="L989" s="137" t="s">
        <v>3397</v>
      </c>
      <c r="M989" s="140" t="s">
        <v>383</v>
      </c>
      <c r="N989" s="346" t="s">
        <v>8839</v>
      </c>
      <c r="O989" s="3" t="s">
        <v>11115</v>
      </c>
      <c r="P989" s="7" t="s">
        <v>1338</v>
      </c>
      <c r="Q989" s="3" t="s">
        <v>1186</v>
      </c>
      <c r="R989" s="24">
        <v>1060</v>
      </c>
      <c r="S989" s="25">
        <v>32983.81</v>
      </c>
      <c r="T989" s="83">
        <f>R989*S989</f>
        <v>34962838.599999994</v>
      </c>
      <c r="U989" s="83">
        <f>T989*1.12</f>
        <v>39158379.231999993</v>
      </c>
      <c r="V989" s="9" t="s">
        <v>1315</v>
      </c>
      <c r="W989" s="152" t="s">
        <v>1394</v>
      </c>
      <c r="X989" s="9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  <c r="AM989" s="8"/>
      <c r="AN989" s="8"/>
      <c r="AO989" s="8"/>
      <c r="AP989" s="8"/>
      <c r="AQ989" s="8"/>
      <c r="AR989" s="8"/>
      <c r="AS989" s="8"/>
      <c r="AT989" s="8"/>
      <c r="AU989" s="8"/>
      <c r="AV989" s="8"/>
      <c r="AW989" s="8"/>
      <c r="AX989" s="8"/>
      <c r="AY989" s="8"/>
      <c r="AZ989" s="8"/>
      <c r="BA989" s="8"/>
      <c r="BB989" s="8"/>
      <c r="BC989" s="8"/>
      <c r="BD989" s="8"/>
      <c r="BE989" s="8"/>
      <c r="BF989" s="8"/>
      <c r="BG989" s="8"/>
      <c r="BH989" s="8"/>
      <c r="BI989" s="8"/>
      <c r="BJ989" s="8"/>
      <c r="BK989" s="8"/>
      <c r="BL989" s="8"/>
      <c r="BM989" s="8"/>
      <c r="BN989" s="8"/>
      <c r="BO989" s="8"/>
      <c r="BP989" s="8"/>
      <c r="BQ989" s="8"/>
      <c r="BR989" s="8"/>
      <c r="BS989" s="8"/>
      <c r="BT989" s="8"/>
      <c r="BU989" s="8"/>
      <c r="BV989" s="8"/>
      <c r="BW989" s="8"/>
      <c r="BX989" s="8"/>
      <c r="BY989" s="8"/>
      <c r="BZ989" s="8"/>
      <c r="CA989" s="8"/>
      <c r="CB989" s="8"/>
      <c r="CC989" s="8"/>
      <c r="CD989" s="8"/>
      <c r="CE989" s="8"/>
      <c r="CF989" s="8"/>
      <c r="CG989" s="8"/>
      <c r="CH989" s="8"/>
      <c r="CI989" s="8"/>
      <c r="CJ989" s="8"/>
      <c r="CK989" s="8"/>
      <c r="CL989" s="8"/>
      <c r="CM989" s="8"/>
      <c r="CN989" s="8"/>
      <c r="CO989" s="8"/>
      <c r="CP989" s="8"/>
      <c r="CQ989" s="8"/>
      <c r="CR989" s="8"/>
      <c r="CS989" s="8"/>
      <c r="CT989" s="8"/>
      <c r="CU989" s="8"/>
      <c r="CV989" s="8"/>
      <c r="CW989" s="8"/>
      <c r="CX989" s="8"/>
      <c r="CY989" s="8"/>
      <c r="CZ989" s="8"/>
      <c r="DA989" s="8"/>
      <c r="DB989" s="8"/>
      <c r="DC989" s="8"/>
      <c r="DD989" s="8"/>
      <c r="DE989" s="8"/>
      <c r="DF989" s="8"/>
      <c r="DG989" s="8"/>
      <c r="DH989" s="8"/>
      <c r="DI989" s="8"/>
      <c r="DJ989" s="8"/>
      <c r="DK989" s="8"/>
      <c r="DL989" s="8"/>
      <c r="DM989" s="8"/>
      <c r="DN989" s="8"/>
      <c r="DO989" s="8"/>
      <c r="DP989" s="8"/>
      <c r="DQ989" s="8"/>
      <c r="DR989" s="8"/>
      <c r="DS989" s="8"/>
      <c r="DT989" s="8"/>
      <c r="DU989" s="8"/>
      <c r="DV989" s="8"/>
      <c r="DW989" s="8"/>
      <c r="DX989" s="8"/>
      <c r="DY989" s="8"/>
      <c r="DZ989" s="8"/>
      <c r="EA989" s="8"/>
      <c r="EB989" s="8"/>
      <c r="EC989" s="8"/>
      <c r="ED989" s="8"/>
      <c r="EE989" s="8"/>
      <c r="EF989" s="8"/>
      <c r="EG989" s="8"/>
      <c r="EH989" s="8"/>
      <c r="EI989" s="8"/>
      <c r="EJ989" s="8"/>
      <c r="EK989" s="8"/>
      <c r="EL989" s="8"/>
      <c r="EM989" s="8"/>
      <c r="EN989" s="8"/>
      <c r="EO989" s="8"/>
      <c r="EP989" s="8"/>
      <c r="EQ989" s="8"/>
      <c r="ER989" s="8"/>
      <c r="ES989" s="8"/>
      <c r="ET989" s="8"/>
      <c r="EU989" s="8"/>
      <c r="EV989" s="8"/>
      <c r="EW989" s="8"/>
      <c r="EX989" s="8"/>
      <c r="EY989" s="8"/>
      <c r="EZ989" s="8"/>
      <c r="FA989" s="8"/>
      <c r="FB989" s="8"/>
      <c r="FC989" s="8"/>
      <c r="FD989" s="8"/>
      <c r="FE989" s="8"/>
      <c r="FF989" s="8"/>
      <c r="FG989" s="8"/>
      <c r="FH989" s="8"/>
      <c r="FI989" s="8"/>
      <c r="FJ989" s="8"/>
      <c r="FK989" s="8"/>
      <c r="FL989" s="8"/>
      <c r="FM989" s="8"/>
      <c r="FN989" s="8"/>
      <c r="FO989" s="8"/>
      <c r="FP989" s="8"/>
      <c r="FQ989" s="8"/>
      <c r="FR989" s="8"/>
      <c r="FS989" s="8"/>
      <c r="FT989" s="8"/>
      <c r="FU989" s="8"/>
      <c r="FV989" s="8"/>
      <c r="FW989" s="8"/>
      <c r="FX989" s="8"/>
      <c r="FY989" s="8"/>
      <c r="FZ989" s="8"/>
      <c r="GA989" s="8"/>
      <c r="GB989" s="8"/>
      <c r="GC989" s="8"/>
      <c r="GD989" s="8"/>
      <c r="GE989" s="8"/>
      <c r="GF989" s="8"/>
      <c r="GG989" s="8"/>
      <c r="GH989" s="8"/>
      <c r="GI989" s="8"/>
      <c r="GJ989" s="8"/>
      <c r="GK989" s="8"/>
      <c r="GL989" s="8"/>
      <c r="GM989" s="8"/>
      <c r="GN989" s="8"/>
      <c r="GO989" s="8"/>
      <c r="GP989" s="8"/>
      <c r="GQ989" s="8"/>
      <c r="GR989" s="8"/>
      <c r="GS989" s="8"/>
      <c r="GT989" s="8"/>
      <c r="GU989" s="8"/>
      <c r="GV989" s="8"/>
      <c r="GW989" s="8"/>
      <c r="GX989" s="8"/>
      <c r="GY989" s="8"/>
      <c r="GZ989" s="8"/>
      <c r="HA989" s="8"/>
      <c r="HB989" s="8"/>
      <c r="HC989" s="8"/>
      <c r="HD989" s="8"/>
      <c r="HE989" s="8"/>
      <c r="HF989" s="8"/>
      <c r="HG989" s="8"/>
      <c r="HH989" s="8"/>
      <c r="HI989" s="8"/>
      <c r="HJ989" s="8"/>
      <c r="HK989" s="8"/>
      <c r="HL989" s="8"/>
      <c r="HM989" s="8"/>
      <c r="HN989" s="8"/>
      <c r="HO989" s="8"/>
      <c r="HP989" s="8"/>
      <c r="HQ989" s="8"/>
      <c r="HR989" s="8"/>
      <c r="HS989" s="8"/>
      <c r="HT989" s="8"/>
      <c r="HU989" s="8"/>
      <c r="HV989" s="8"/>
      <c r="HW989" s="8"/>
      <c r="HX989" s="8"/>
      <c r="HY989" s="8"/>
      <c r="HZ989" s="8"/>
      <c r="IA989" s="8"/>
      <c r="IB989" s="8"/>
      <c r="IC989" s="8"/>
      <c r="ID989" s="8"/>
      <c r="IE989" s="8"/>
      <c r="IF989" s="8"/>
      <c r="IG989" s="8"/>
      <c r="IH989" s="8"/>
      <c r="II989" s="8"/>
      <c r="IJ989" s="8"/>
      <c r="IK989" s="8"/>
      <c r="IL989" s="8"/>
      <c r="IM989" s="8"/>
      <c r="IN989" s="8"/>
      <c r="IO989" s="8"/>
      <c r="IP989" s="8"/>
      <c r="IQ989" s="8"/>
      <c r="IR989" s="8"/>
      <c r="IS989" s="8"/>
      <c r="IT989" s="8"/>
      <c r="IU989" s="8"/>
      <c r="IV989" s="8"/>
      <c r="IW989" s="8"/>
      <c r="IX989" s="8"/>
      <c r="IY989" s="8"/>
      <c r="IZ989" s="8"/>
      <c r="JA989" s="8"/>
      <c r="JB989" s="8"/>
      <c r="JC989" s="8"/>
      <c r="JD989" s="8"/>
      <c r="JE989" s="8"/>
      <c r="JF989" s="8"/>
      <c r="JG989" s="8"/>
      <c r="JH989" s="8"/>
      <c r="JI989" s="8"/>
      <c r="JJ989" s="8"/>
      <c r="JK989" s="8"/>
      <c r="JL989" s="8"/>
      <c r="JM989" s="8"/>
      <c r="JN989" s="8"/>
      <c r="JO989" s="8"/>
      <c r="JP989" s="8"/>
      <c r="JQ989" s="8"/>
      <c r="JR989" s="8"/>
      <c r="JS989" s="8"/>
      <c r="JT989" s="8"/>
      <c r="JU989" s="8"/>
      <c r="JV989" s="8"/>
      <c r="JW989" s="8"/>
      <c r="JX989" s="8"/>
      <c r="JY989" s="8"/>
      <c r="JZ989" s="8"/>
      <c r="KA989" s="8"/>
      <c r="KB989" s="8"/>
      <c r="KC989" s="8"/>
      <c r="KD989" s="8"/>
      <c r="KE989" s="8"/>
      <c r="KF989" s="8"/>
      <c r="KG989" s="8"/>
      <c r="KH989" s="8"/>
      <c r="KI989" s="8"/>
      <c r="KJ989" s="8"/>
      <c r="KK989" s="8"/>
      <c r="KL989" s="8"/>
      <c r="KM989" s="8"/>
      <c r="KN989" s="8"/>
      <c r="KO989" s="8"/>
      <c r="KP989" s="8"/>
      <c r="KQ989" s="8"/>
      <c r="KR989" s="8"/>
      <c r="KS989" s="8"/>
      <c r="KT989" s="8"/>
      <c r="KU989" s="8"/>
      <c r="KV989" s="8"/>
      <c r="KW989" s="8"/>
      <c r="KX989" s="8"/>
      <c r="KY989" s="8"/>
      <c r="KZ989" s="8"/>
      <c r="LA989" s="8"/>
      <c r="LB989" s="8"/>
      <c r="LC989" s="8"/>
      <c r="LD989" s="8"/>
      <c r="LE989" s="8"/>
      <c r="LF989" s="8"/>
      <c r="LG989" s="8"/>
      <c r="LH989" s="8"/>
      <c r="LI989" s="8"/>
      <c r="LJ989" s="8"/>
      <c r="LK989" s="8"/>
      <c r="LL989" s="8"/>
      <c r="LM989" s="8"/>
      <c r="LN989" s="8"/>
      <c r="LO989" s="8"/>
      <c r="LP989" s="8"/>
      <c r="LQ989" s="8"/>
      <c r="LR989" s="8"/>
      <c r="LS989" s="8"/>
      <c r="LT989" s="8"/>
      <c r="LU989" s="8"/>
      <c r="LV989" s="8"/>
      <c r="LW989" s="8"/>
      <c r="LX989" s="8"/>
      <c r="LY989" s="8"/>
      <c r="LZ989" s="8"/>
      <c r="MA989" s="8"/>
      <c r="MB989" s="8"/>
      <c r="MC989" s="8"/>
      <c r="MD989" s="8"/>
      <c r="ME989" s="8"/>
      <c r="MF989" s="8"/>
      <c r="MG989" s="8"/>
      <c r="MH989" s="8"/>
      <c r="MI989" s="8"/>
      <c r="MJ989" s="8"/>
      <c r="MK989" s="8"/>
      <c r="ML989" s="8"/>
      <c r="MM989" s="8"/>
      <c r="MN989" s="8"/>
      <c r="MO989" s="8"/>
      <c r="MP989" s="8"/>
      <c r="MQ989" s="8"/>
      <c r="MR989" s="8"/>
      <c r="MS989" s="8"/>
      <c r="MT989" s="8"/>
      <c r="MU989" s="8"/>
      <c r="MV989" s="8"/>
      <c r="MW989" s="8"/>
      <c r="MX989" s="8"/>
      <c r="MY989" s="8"/>
      <c r="MZ989" s="8"/>
      <c r="NA989" s="8"/>
      <c r="NB989" s="8"/>
      <c r="NC989" s="8"/>
      <c r="ND989" s="8"/>
      <c r="NE989" s="8"/>
      <c r="NF989" s="8"/>
      <c r="NG989" s="8"/>
      <c r="NH989" s="8"/>
      <c r="NI989" s="8"/>
      <c r="NJ989" s="8"/>
      <c r="NK989" s="8"/>
      <c r="NL989" s="8"/>
      <c r="NM989" s="8"/>
      <c r="NN989" s="8"/>
      <c r="NO989" s="8"/>
      <c r="NP989" s="8"/>
      <c r="NQ989" s="8"/>
      <c r="NR989" s="8"/>
      <c r="NS989" s="8"/>
      <c r="NT989" s="8"/>
      <c r="NU989" s="8"/>
      <c r="NV989" s="8"/>
      <c r="NW989" s="8"/>
      <c r="NX989" s="8"/>
      <c r="NY989" s="8"/>
      <c r="NZ989" s="8"/>
      <c r="OA989" s="8"/>
      <c r="OB989" s="8"/>
      <c r="OC989" s="8"/>
      <c r="OD989" s="8"/>
      <c r="OE989" s="8"/>
      <c r="OF989" s="8"/>
      <c r="OG989" s="8"/>
      <c r="OH989" s="8"/>
      <c r="OI989" s="8"/>
      <c r="OJ989" s="8"/>
      <c r="OK989" s="8"/>
      <c r="OL989" s="8"/>
      <c r="OM989" s="8"/>
      <c r="ON989" s="8"/>
      <c r="OO989" s="8"/>
      <c r="OP989" s="8"/>
      <c r="OQ989" s="8"/>
      <c r="OR989" s="8"/>
      <c r="OS989" s="8"/>
      <c r="OT989" s="8"/>
      <c r="OU989" s="8"/>
      <c r="OV989" s="8"/>
      <c r="OW989" s="8"/>
      <c r="OX989" s="8"/>
      <c r="OY989" s="8"/>
      <c r="OZ989" s="8"/>
      <c r="PA989" s="8"/>
      <c r="PB989" s="8"/>
      <c r="PC989" s="8"/>
      <c r="PD989" s="8"/>
      <c r="PE989" s="8"/>
      <c r="PF989" s="8"/>
      <c r="PG989" s="8"/>
      <c r="PH989" s="8"/>
      <c r="PI989" s="8"/>
      <c r="PJ989" s="8"/>
      <c r="PK989" s="8"/>
      <c r="PL989" s="8"/>
      <c r="PM989" s="8"/>
      <c r="PN989" s="8"/>
      <c r="PO989" s="8"/>
      <c r="PP989" s="8"/>
      <c r="PQ989" s="8"/>
      <c r="PR989" s="8"/>
      <c r="PS989" s="8"/>
      <c r="PT989" s="8"/>
      <c r="PU989" s="8"/>
      <c r="PV989" s="8"/>
      <c r="PW989" s="8"/>
      <c r="PX989" s="8"/>
      <c r="PY989" s="8"/>
      <c r="PZ989" s="8"/>
      <c r="QA989" s="8"/>
      <c r="QB989" s="8"/>
      <c r="QC989" s="8"/>
      <c r="QD989" s="8"/>
      <c r="QE989" s="8"/>
      <c r="QF989" s="8"/>
      <c r="QG989" s="8"/>
      <c r="QH989" s="8"/>
      <c r="QI989" s="8"/>
      <c r="QJ989" s="8"/>
      <c r="QK989" s="8"/>
      <c r="QL989" s="8"/>
      <c r="QM989" s="8"/>
      <c r="QN989" s="8"/>
      <c r="QO989" s="8"/>
      <c r="QP989" s="8"/>
      <c r="QQ989" s="8"/>
      <c r="QR989" s="8"/>
      <c r="QS989" s="8"/>
      <c r="QT989" s="8"/>
      <c r="QU989" s="8"/>
      <c r="QV989" s="8"/>
      <c r="QW989" s="8"/>
      <c r="QX989" s="8"/>
      <c r="QY989" s="8"/>
      <c r="QZ989" s="8"/>
      <c r="RA989" s="8"/>
      <c r="RB989" s="8"/>
      <c r="RC989" s="8"/>
      <c r="RD989" s="8"/>
      <c r="RE989" s="8"/>
      <c r="RF989" s="8"/>
      <c r="RG989" s="8"/>
      <c r="RH989" s="8"/>
      <c r="RI989" s="8"/>
      <c r="RJ989" s="8"/>
      <c r="RK989" s="8"/>
      <c r="RL989" s="8"/>
      <c r="RM989" s="8"/>
      <c r="RN989" s="8"/>
      <c r="RO989" s="8"/>
      <c r="RP989" s="8"/>
      <c r="RQ989" s="8"/>
      <c r="RR989" s="8"/>
      <c r="RS989" s="8"/>
      <c r="RT989" s="8"/>
      <c r="RU989" s="8"/>
      <c r="RV989" s="8"/>
      <c r="RW989" s="8"/>
      <c r="RX989" s="8"/>
      <c r="RY989" s="8"/>
      <c r="RZ989" s="8"/>
      <c r="SA989" s="8"/>
      <c r="SB989" s="8"/>
      <c r="SC989" s="8"/>
      <c r="SD989" s="8"/>
      <c r="SE989" s="8"/>
      <c r="SF989" s="8"/>
      <c r="SG989" s="8"/>
      <c r="SH989" s="8"/>
      <c r="SI989" s="8"/>
      <c r="SJ989" s="8"/>
      <c r="SK989" s="8"/>
      <c r="SL989" s="8"/>
      <c r="SM989" s="8"/>
      <c r="SN989" s="8"/>
      <c r="SO989" s="8"/>
      <c r="SP989" s="8"/>
      <c r="SQ989" s="8"/>
      <c r="SR989" s="8"/>
      <c r="SS989" s="8"/>
      <c r="ST989" s="8"/>
      <c r="SU989" s="8"/>
      <c r="SV989" s="8"/>
      <c r="SW989" s="8"/>
      <c r="SX989" s="8"/>
      <c r="SY989" s="8"/>
      <c r="SZ989" s="8"/>
      <c r="TA989" s="8"/>
      <c r="TB989" s="8"/>
      <c r="TC989" s="8"/>
      <c r="TD989" s="8"/>
      <c r="TE989" s="8"/>
      <c r="TF989" s="8"/>
      <c r="TG989" s="8"/>
      <c r="TH989" s="8"/>
      <c r="TI989" s="8"/>
      <c r="TJ989" s="8"/>
      <c r="TK989" s="8"/>
      <c r="TL989" s="8"/>
      <c r="TM989" s="8"/>
      <c r="TN989" s="8"/>
      <c r="TO989" s="8"/>
      <c r="TP989" s="8"/>
      <c r="TQ989" s="8"/>
      <c r="TR989" s="8"/>
      <c r="TS989" s="8"/>
      <c r="TT989" s="8"/>
      <c r="TU989" s="8"/>
      <c r="TV989" s="8"/>
      <c r="TW989" s="8"/>
      <c r="TX989" s="8"/>
      <c r="TY989" s="8"/>
      <c r="TZ989" s="8"/>
      <c r="UA989" s="8"/>
      <c r="UB989" s="8"/>
      <c r="UC989" s="8"/>
      <c r="UD989" s="8"/>
      <c r="UE989" s="8"/>
      <c r="UF989" s="8"/>
      <c r="UG989" s="8"/>
      <c r="UH989" s="8"/>
      <c r="UI989" s="8"/>
      <c r="UJ989" s="8"/>
      <c r="UK989" s="8"/>
      <c r="UL989" s="8"/>
      <c r="UM989" s="8"/>
      <c r="UN989" s="8"/>
      <c r="UO989" s="8"/>
      <c r="UP989" s="8"/>
      <c r="UQ989" s="8"/>
      <c r="UR989" s="8"/>
      <c r="US989" s="8"/>
      <c r="UT989" s="8"/>
      <c r="UU989" s="8"/>
      <c r="UV989" s="8"/>
      <c r="UW989" s="8"/>
      <c r="UX989" s="8"/>
      <c r="UY989" s="8"/>
      <c r="UZ989" s="8"/>
      <c r="VA989" s="8"/>
      <c r="VB989" s="8"/>
      <c r="VC989" s="8"/>
      <c r="VD989" s="8"/>
      <c r="VE989" s="8"/>
      <c r="VF989" s="8"/>
      <c r="VG989" s="8"/>
      <c r="VH989" s="8"/>
      <c r="VI989" s="8"/>
      <c r="VJ989" s="8"/>
      <c r="VK989" s="8"/>
      <c r="VL989" s="8"/>
      <c r="VM989" s="8"/>
      <c r="VN989" s="8"/>
      <c r="VO989" s="8"/>
      <c r="VP989" s="8"/>
      <c r="VQ989" s="8"/>
      <c r="VR989" s="8"/>
      <c r="VS989" s="8"/>
      <c r="VT989" s="8"/>
      <c r="VU989" s="8"/>
      <c r="VV989" s="8"/>
      <c r="VW989" s="8"/>
      <c r="VX989" s="8"/>
      <c r="VY989" s="8"/>
      <c r="VZ989" s="8"/>
      <c r="WA989" s="8"/>
      <c r="WB989" s="8"/>
      <c r="WC989" s="8"/>
      <c r="WD989" s="8"/>
      <c r="WE989" s="8"/>
      <c r="WF989" s="8"/>
      <c r="WG989" s="8"/>
      <c r="WH989" s="8"/>
      <c r="WI989" s="8"/>
      <c r="WJ989" s="8"/>
      <c r="WK989" s="8"/>
      <c r="WL989" s="8"/>
      <c r="WM989" s="8"/>
      <c r="WN989" s="8"/>
      <c r="WO989" s="8"/>
      <c r="WP989" s="8"/>
      <c r="WQ989" s="8"/>
      <c r="WR989" s="8"/>
      <c r="WS989" s="8"/>
      <c r="WT989" s="8"/>
      <c r="WU989" s="8"/>
      <c r="WV989" s="8"/>
      <c r="WW989" s="8"/>
      <c r="WX989" s="8"/>
      <c r="WY989" s="8"/>
      <c r="WZ989" s="8"/>
      <c r="XA989" s="8"/>
      <c r="XB989" s="8"/>
      <c r="XC989" s="8"/>
      <c r="XD989" s="8"/>
      <c r="XE989" s="8"/>
      <c r="XF989" s="8"/>
      <c r="XG989" s="8"/>
      <c r="XH989" s="8"/>
      <c r="XI989" s="8"/>
      <c r="XJ989" s="8"/>
      <c r="XK989" s="8"/>
      <c r="XL989" s="8"/>
      <c r="XM989" s="8"/>
      <c r="XN989" s="8"/>
      <c r="XO989" s="8"/>
      <c r="XP989" s="8"/>
      <c r="XQ989" s="8"/>
      <c r="XR989" s="8"/>
      <c r="XS989" s="8"/>
      <c r="XT989" s="8"/>
      <c r="XU989" s="8"/>
      <c r="XV989" s="8"/>
      <c r="XW989" s="8"/>
      <c r="XX989" s="8"/>
      <c r="XY989" s="8"/>
      <c r="XZ989" s="8"/>
      <c r="YA989" s="8"/>
      <c r="YB989" s="8"/>
      <c r="YC989" s="8"/>
      <c r="YD989" s="8"/>
      <c r="YE989" s="8"/>
      <c r="YF989" s="8"/>
      <c r="YG989" s="8"/>
      <c r="YH989" s="8"/>
      <c r="YI989" s="8"/>
      <c r="YJ989" s="8"/>
      <c r="YK989" s="8"/>
      <c r="YL989" s="8"/>
      <c r="YM989" s="8"/>
      <c r="YN989" s="8"/>
      <c r="YO989" s="8"/>
      <c r="YP989" s="8"/>
      <c r="YQ989" s="8"/>
      <c r="YR989" s="8"/>
      <c r="YS989" s="8"/>
      <c r="YT989" s="8"/>
      <c r="YU989" s="8"/>
      <c r="YV989" s="8"/>
      <c r="YW989" s="8"/>
      <c r="YX989" s="8"/>
      <c r="YY989" s="8"/>
      <c r="YZ989" s="8"/>
      <c r="ZA989" s="8"/>
      <c r="ZB989" s="8"/>
      <c r="ZC989" s="8"/>
      <c r="ZD989" s="8"/>
      <c r="ZE989" s="8"/>
      <c r="ZF989" s="8"/>
      <c r="ZG989" s="8"/>
      <c r="ZH989" s="8"/>
      <c r="ZI989" s="8"/>
      <c r="ZJ989" s="8"/>
      <c r="ZK989" s="8"/>
      <c r="ZL989" s="8"/>
      <c r="ZM989" s="8"/>
      <c r="ZN989" s="8"/>
      <c r="ZO989" s="8"/>
      <c r="ZP989" s="8"/>
      <c r="ZQ989" s="8"/>
      <c r="ZR989" s="8"/>
      <c r="ZS989" s="8"/>
      <c r="ZT989" s="8"/>
      <c r="ZU989" s="8"/>
      <c r="ZV989" s="8"/>
      <c r="ZW989" s="8"/>
      <c r="ZX989" s="8"/>
      <c r="ZY989" s="8"/>
      <c r="ZZ989" s="8"/>
      <c r="AAA989" s="8"/>
      <c r="AAB989" s="8"/>
      <c r="AAC989" s="8"/>
      <c r="AAD989" s="8"/>
      <c r="AAE989" s="8"/>
      <c r="AAF989" s="8"/>
      <c r="AAG989" s="8"/>
      <c r="AAH989" s="8"/>
      <c r="AAI989" s="8"/>
      <c r="AAJ989" s="8"/>
      <c r="AAK989" s="8"/>
      <c r="AAL989" s="8"/>
      <c r="AAM989" s="8"/>
      <c r="AAN989" s="8"/>
      <c r="AAO989" s="8"/>
      <c r="AAP989" s="8"/>
      <c r="AAQ989" s="8"/>
      <c r="AAR989" s="8"/>
      <c r="AAS989" s="8"/>
      <c r="AAT989" s="8"/>
      <c r="AAU989" s="8"/>
      <c r="AAV989" s="8"/>
      <c r="AAW989" s="8"/>
      <c r="AAX989" s="8"/>
      <c r="AAY989" s="8"/>
      <c r="AAZ989" s="8"/>
      <c r="ABA989" s="8"/>
      <c r="ABB989" s="8"/>
      <c r="ABC989" s="8"/>
      <c r="ABD989" s="8"/>
      <c r="ABE989" s="8"/>
      <c r="ABF989" s="8"/>
      <c r="ABG989" s="8"/>
      <c r="ABH989" s="8"/>
      <c r="ABI989" s="8"/>
      <c r="ABJ989" s="8"/>
      <c r="ABK989" s="8"/>
      <c r="ABL989" s="8"/>
      <c r="ABM989" s="8"/>
      <c r="ABN989" s="8"/>
      <c r="ABO989" s="8"/>
      <c r="ABP989" s="8"/>
      <c r="ABQ989" s="8"/>
      <c r="ABR989" s="8"/>
      <c r="ABS989" s="8"/>
      <c r="ABT989" s="8"/>
      <c r="ABU989" s="8"/>
      <c r="ABV989" s="8"/>
      <c r="ABW989" s="8"/>
      <c r="ABX989" s="8"/>
      <c r="ABY989" s="8"/>
      <c r="ABZ989" s="8"/>
      <c r="ACA989" s="8"/>
      <c r="ACB989" s="8"/>
      <c r="ACC989" s="8"/>
      <c r="ACD989" s="8"/>
      <c r="ACE989" s="8"/>
      <c r="ACF989" s="8"/>
      <c r="ACG989" s="8"/>
      <c r="ACH989" s="8"/>
      <c r="ACI989" s="8"/>
      <c r="ACJ989" s="8"/>
      <c r="ACK989" s="8"/>
      <c r="ACL989" s="8"/>
      <c r="ACM989" s="8"/>
      <c r="ACN989" s="8"/>
      <c r="ACO989" s="8"/>
      <c r="ACP989" s="8"/>
      <c r="ACQ989" s="8"/>
      <c r="ACR989" s="8"/>
      <c r="ACS989" s="8"/>
      <c r="ACT989" s="8"/>
      <c r="ACU989" s="8"/>
      <c r="ACV989" s="8"/>
      <c r="ACW989" s="8"/>
      <c r="ACX989" s="8"/>
      <c r="ACY989" s="8"/>
      <c r="ACZ989" s="8"/>
      <c r="ADA989" s="8"/>
      <c r="ADB989" s="8"/>
      <c r="ADC989" s="8"/>
      <c r="ADD989" s="8"/>
      <c r="ADE989" s="8"/>
      <c r="ADF989" s="8"/>
      <c r="ADG989" s="8"/>
      <c r="ADH989" s="8"/>
      <c r="ADI989" s="8"/>
      <c r="ADJ989" s="8"/>
      <c r="ADK989" s="8"/>
      <c r="ADL989" s="8"/>
      <c r="ADM989" s="8"/>
      <c r="ADN989" s="8"/>
      <c r="ADO989" s="8"/>
      <c r="ADP989" s="8"/>
      <c r="ADQ989" s="8"/>
      <c r="ADR989" s="8"/>
      <c r="ADS989" s="8"/>
      <c r="ADT989" s="8"/>
      <c r="ADU989" s="8"/>
      <c r="ADV989" s="8"/>
      <c r="ADW989" s="8"/>
      <c r="ADX989" s="8"/>
      <c r="ADY989" s="8"/>
      <c r="ADZ989" s="8"/>
      <c r="AEA989" s="8"/>
      <c r="AEB989" s="8"/>
      <c r="AEC989" s="8"/>
      <c r="AED989" s="8"/>
      <c r="AEE989" s="8"/>
      <c r="AEF989" s="8"/>
      <c r="AEG989" s="8"/>
      <c r="AEH989" s="8"/>
      <c r="AEI989" s="8"/>
      <c r="AEJ989" s="8"/>
      <c r="AEK989" s="8"/>
      <c r="AEL989" s="8"/>
      <c r="AEM989" s="8"/>
      <c r="AEN989" s="8"/>
      <c r="AEO989" s="8"/>
      <c r="AEP989" s="8"/>
      <c r="AEQ989" s="8"/>
      <c r="AER989" s="8"/>
      <c r="AES989" s="8"/>
      <c r="AET989" s="8"/>
      <c r="AEU989" s="8"/>
      <c r="AEV989" s="8"/>
      <c r="AEW989" s="8"/>
      <c r="AEX989" s="8"/>
      <c r="AEY989" s="8"/>
      <c r="AEZ989" s="8"/>
      <c r="AFA989" s="8"/>
      <c r="AFB989" s="8"/>
      <c r="AFC989" s="8"/>
      <c r="AFD989" s="8"/>
      <c r="AFE989" s="8"/>
      <c r="AFF989" s="8"/>
      <c r="AFG989" s="8"/>
      <c r="AFH989" s="8"/>
      <c r="AFI989" s="8"/>
      <c r="AFJ989" s="8"/>
      <c r="AFK989" s="8"/>
      <c r="AFL989" s="8"/>
      <c r="AFM989" s="8"/>
      <c r="AFN989" s="8"/>
      <c r="AFO989" s="8"/>
      <c r="AFP989" s="8"/>
      <c r="AFQ989" s="8"/>
      <c r="AFR989" s="8"/>
      <c r="AFS989" s="8"/>
      <c r="AFT989" s="8"/>
      <c r="AFU989" s="8"/>
      <c r="AFV989" s="8"/>
      <c r="AFW989" s="8"/>
      <c r="AFX989" s="8"/>
      <c r="AFY989" s="8"/>
      <c r="AFZ989" s="8"/>
      <c r="AGA989" s="8"/>
      <c r="AGB989" s="8"/>
      <c r="AGC989" s="8"/>
      <c r="AGD989" s="8"/>
      <c r="AGE989" s="8"/>
      <c r="AGF989" s="8"/>
      <c r="AGG989" s="8"/>
      <c r="AGH989" s="8"/>
      <c r="AGI989" s="8"/>
      <c r="AGJ989" s="8"/>
      <c r="AGK989" s="8"/>
      <c r="AGL989" s="8"/>
      <c r="AGM989" s="8"/>
      <c r="AGN989" s="8"/>
      <c r="AGO989" s="8"/>
      <c r="AGP989" s="8"/>
      <c r="AGQ989" s="8"/>
      <c r="AGR989" s="8"/>
      <c r="AGS989" s="8"/>
      <c r="AGT989" s="8"/>
      <c r="AGU989" s="8"/>
      <c r="AGV989" s="8"/>
      <c r="AGW989" s="8"/>
      <c r="AGX989" s="8"/>
      <c r="AGY989" s="8"/>
      <c r="AGZ989" s="8"/>
      <c r="AHA989" s="8"/>
      <c r="AHB989" s="8"/>
      <c r="AHC989" s="8"/>
      <c r="AHD989" s="8"/>
      <c r="AHE989" s="8"/>
      <c r="AHF989" s="8"/>
      <c r="AHG989" s="8"/>
      <c r="AHH989" s="8"/>
      <c r="AHI989" s="8"/>
      <c r="AHJ989" s="8"/>
      <c r="AHK989" s="8"/>
      <c r="AHL989" s="8"/>
      <c r="AHM989" s="8"/>
      <c r="AHN989" s="8"/>
      <c r="AHO989" s="8"/>
      <c r="AHP989" s="8"/>
      <c r="AHQ989" s="8"/>
      <c r="AHR989" s="8"/>
      <c r="AHS989" s="8"/>
      <c r="AHT989" s="8"/>
      <c r="AHU989" s="8"/>
      <c r="AHV989" s="8"/>
      <c r="AHW989" s="8"/>
      <c r="AHX989" s="8"/>
      <c r="AHY989" s="8"/>
      <c r="AHZ989" s="8"/>
      <c r="AIA989" s="8"/>
      <c r="AIB989" s="8"/>
      <c r="AIC989" s="8"/>
      <c r="AID989" s="8"/>
      <c r="AIE989" s="8"/>
      <c r="AIF989" s="8"/>
      <c r="AIG989" s="8"/>
      <c r="AIH989" s="8"/>
      <c r="AII989" s="8"/>
      <c r="AIJ989" s="8"/>
      <c r="AIK989" s="8"/>
      <c r="AIL989" s="8"/>
      <c r="AIM989" s="8"/>
      <c r="AIN989" s="8"/>
      <c r="AIO989" s="8"/>
      <c r="AIP989" s="8"/>
      <c r="AIQ989" s="8"/>
      <c r="AIR989" s="8"/>
      <c r="AIS989" s="8"/>
      <c r="AIT989" s="8"/>
      <c r="AIU989" s="8"/>
      <c r="AIV989" s="8"/>
      <c r="AIW989" s="8"/>
      <c r="AIX989" s="8"/>
      <c r="AIY989" s="8"/>
      <c r="AIZ989" s="8"/>
      <c r="AJA989" s="8"/>
      <c r="AJB989" s="8"/>
      <c r="AJC989" s="8"/>
      <c r="AJD989" s="8"/>
      <c r="AJE989" s="8"/>
      <c r="AJF989" s="8"/>
      <c r="AJG989" s="8"/>
      <c r="AJH989" s="8"/>
      <c r="AJI989" s="8"/>
      <c r="AJJ989" s="8"/>
      <c r="AJK989" s="8"/>
      <c r="AJL989" s="8"/>
      <c r="AJM989" s="8"/>
      <c r="AJN989" s="8"/>
      <c r="AJO989" s="8"/>
      <c r="AJP989" s="8"/>
      <c r="AJQ989" s="8"/>
      <c r="AJR989" s="8"/>
      <c r="AJS989" s="8"/>
      <c r="AJT989" s="8"/>
      <c r="AJU989" s="8"/>
      <c r="AJV989" s="8"/>
      <c r="AJW989" s="8"/>
      <c r="AJX989" s="8"/>
      <c r="AJY989" s="8"/>
      <c r="AJZ989" s="8"/>
      <c r="AKA989" s="8"/>
      <c r="AKB989" s="8"/>
      <c r="AKC989" s="8"/>
      <c r="AKD989" s="8"/>
      <c r="AKE989" s="8"/>
      <c r="AKF989" s="8"/>
      <c r="AKG989" s="8"/>
      <c r="AKH989" s="8"/>
      <c r="AKI989" s="8"/>
      <c r="AKJ989" s="8"/>
      <c r="AKK989" s="8"/>
      <c r="AKL989" s="8"/>
      <c r="AKM989" s="8"/>
      <c r="AKN989" s="8"/>
      <c r="AKO989" s="8"/>
      <c r="AKP989" s="8"/>
      <c r="AKQ989" s="8"/>
      <c r="AKR989" s="8"/>
      <c r="AKS989" s="8"/>
      <c r="AKT989" s="8"/>
      <c r="AKU989" s="8"/>
      <c r="AKV989" s="8"/>
      <c r="AKW989" s="8"/>
      <c r="AKX989" s="8"/>
      <c r="AKY989" s="8"/>
      <c r="AKZ989" s="8"/>
      <c r="ALA989" s="8"/>
      <c r="ALB989" s="8"/>
      <c r="ALC989" s="8"/>
      <c r="ALD989" s="8"/>
      <c r="ALE989" s="8"/>
      <c r="ALF989" s="8"/>
      <c r="ALG989" s="8"/>
      <c r="ALH989" s="8"/>
      <c r="ALI989" s="8"/>
      <c r="ALJ989" s="8"/>
      <c r="ALK989" s="8"/>
      <c r="ALL989" s="8"/>
      <c r="ALM989" s="8"/>
      <c r="ALN989" s="8"/>
      <c r="ALO989" s="8"/>
      <c r="ALP989" s="8"/>
      <c r="ALQ989" s="8"/>
      <c r="ALR989" s="8"/>
      <c r="ALS989" s="8"/>
      <c r="ALT989" s="8"/>
      <c r="ALU989" s="8"/>
      <c r="ALV989" s="8"/>
      <c r="ALW989" s="8"/>
      <c r="ALX989" s="8"/>
      <c r="ALY989" s="8"/>
      <c r="ALZ989" s="8"/>
      <c r="AMA989" s="8"/>
      <c r="AMB989" s="8"/>
      <c r="AMC989" s="8"/>
      <c r="AMD989" s="8"/>
      <c r="AME989" s="8"/>
      <c r="AMF989" s="8"/>
      <c r="AMG989" s="8"/>
      <c r="AMH989" s="8"/>
      <c r="AMI989" s="8"/>
      <c r="AMJ989" s="8"/>
      <c r="AMK989" s="8"/>
      <c r="AML989" s="8"/>
      <c r="AMM989" s="8"/>
      <c r="AMN989" s="8"/>
      <c r="AMO989" s="8"/>
      <c r="AMP989" s="8"/>
      <c r="AMQ989" s="8"/>
      <c r="AMR989" s="8"/>
      <c r="AMS989" s="8"/>
      <c r="AMT989" s="8"/>
      <c r="AMU989" s="8"/>
      <c r="AMV989" s="8"/>
      <c r="AMW989" s="8"/>
      <c r="AMX989" s="8"/>
      <c r="AMY989" s="8"/>
      <c r="AMZ989" s="8"/>
      <c r="ANA989" s="8"/>
      <c r="ANB989" s="8"/>
      <c r="ANC989" s="8"/>
      <c r="AND989" s="8"/>
      <c r="ANE989" s="8"/>
      <c r="ANF989" s="8"/>
      <c r="ANG989" s="8"/>
      <c r="ANH989" s="8"/>
      <c r="ANI989" s="8"/>
      <c r="ANJ989" s="8"/>
      <c r="ANK989" s="8"/>
      <c r="ANL989" s="8"/>
      <c r="ANM989" s="8"/>
      <c r="ANN989" s="8"/>
      <c r="ANO989" s="8"/>
      <c r="ANP989" s="8"/>
      <c r="ANQ989" s="8"/>
      <c r="ANR989" s="8"/>
      <c r="ANS989" s="8"/>
      <c r="ANT989" s="8"/>
      <c r="ANU989" s="8"/>
      <c r="ANV989" s="8"/>
      <c r="ANW989" s="8"/>
      <c r="ANX989" s="8"/>
      <c r="ANY989" s="8"/>
      <c r="ANZ989" s="8"/>
      <c r="AOA989" s="8"/>
      <c r="AOB989" s="8"/>
      <c r="AOC989" s="8"/>
      <c r="AOD989" s="8"/>
      <c r="AOE989" s="8"/>
      <c r="AOF989" s="8"/>
      <c r="AOG989" s="8"/>
      <c r="AOH989" s="8"/>
      <c r="AOI989" s="8"/>
      <c r="AOJ989" s="8"/>
      <c r="AOK989" s="8"/>
      <c r="AOL989" s="8"/>
      <c r="AOM989" s="8"/>
      <c r="AON989" s="8"/>
      <c r="AOO989" s="8"/>
      <c r="AOP989" s="8"/>
      <c r="AOQ989" s="8"/>
      <c r="AOR989" s="8"/>
      <c r="AOS989" s="8"/>
      <c r="AOT989" s="8"/>
      <c r="AOU989" s="8"/>
      <c r="AOV989" s="8"/>
      <c r="AOW989" s="8"/>
      <c r="AOX989" s="8"/>
      <c r="AOY989" s="8"/>
      <c r="AOZ989" s="8"/>
      <c r="APA989" s="8"/>
      <c r="APB989" s="8"/>
      <c r="APC989" s="8"/>
      <c r="APD989" s="8"/>
      <c r="APE989" s="8"/>
      <c r="APF989" s="8"/>
      <c r="APG989" s="8"/>
      <c r="APH989" s="8"/>
      <c r="API989" s="8"/>
      <c r="APJ989" s="8"/>
      <c r="APK989" s="8"/>
      <c r="APL989" s="8"/>
      <c r="APM989" s="8"/>
      <c r="APN989" s="8"/>
      <c r="APO989" s="8"/>
      <c r="APP989" s="8"/>
      <c r="APQ989" s="8"/>
      <c r="APR989" s="8"/>
      <c r="APS989" s="8"/>
      <c r="APT989" s="8"/>
      <c r="APU989" s="8"/>
      <c r="APV989" s="8"/>
      <c r="APW989" s="8"/>
      <c r="APX989" s="8"/>
      <c r="APY989" s="8"/>
      <c r="APZ989" s="8"/>
      <c r="AQA989" s="8"/>
      <c r="AQB989" s="8"/>
      <c r="AQC989" s="8"/>
      <c r="AQD989" s="8"/>
      <c r="AQE989" s="8"/>
      <c r="AQF989" s="8"/>
      <c r="AQG989" s="8"/>
      <c r="AQH989" s="8"/>
      <c r="AQI989" s="8"/>
      <c r="AQJ989" s="8"/>
      <c r="AQK989" s="8"/>
      <c r="AQL989" s="8"/>
      <c r="AQM989" s="8"/>
      <c r="AQN989" s="8"/>
      <c r="AQO989" s="8"/>
      <c r="AQP989" s="8"/>
      <c r="AQQ989" s="8"/>
      <c r="AQR989" s="8"/>
      <c r="AQS989" s="8"/>
      <c r="AQT989" s="8"/>
      <c r="AQU989" s="8"/>
      <c r="AQV989" s="8"/>
      <c r="AQW989" s="8"/>
      <c r="AQX989" s="8"/>
      <c r="AQY989" s="8"/>
      <c r="AQZ989" s="8"/>
      <c r="ARA989" s="8"/>
      <c r="ARB989" s="8"/>
      <c r="ARC989" s="8"/>
      <c r="ARD989" s="8"/>
      <c r="ARE989" s="8"/>
      <c r="ARF989" s="8"/>
      <c r="ARG989" s="8"/>
      <c r="ARH989" s="8"/>
      <c r="ARI989" s="8"/>
      <c r="ARJ989" s="8"/>
      <c r="ARK989" s="8"/>
      <c r="ARL989" s="8"/>
      <c r="ARM989" s="8"/>
      <c r="ARN989" s="8"/>
      <c r="ARO989" s="8"/>
      <c r="ARP989" s="8"/>
      <c r="ARQ989" s="8"/>
      <c r="ARR989" s="8"/>
      <c r="ARS989" s="8"/>
      <c r="ART989" s="8"/>
      <c r="ARU989" s="8"/>
      <c r="ARV989" s="8"/>
      <c r="ARW989" s="8"/>
      <c r="ARX989" s="8"/>
      <c r="ARY989" s="8"/>
      <c r="ARZ989" s="8"/>
      <c r="ASA989" s="8"/>
      <c r="ASB989" s="8"/>
      <c r="ASC989" s="8"/>
      <c r="ASD989" s="8"/>
      <c r="ASE989" s="8"/>
      <c r="ASF989" s="8"/>
      <c r="ASG989" s="8"/>
      <c r="ASH989" s="8"/>
      <c r="ASI989" s="8"/>
      <c r="ASJ989" s="8"/>
      <c r="ASK989" s="8"/>
      <c r="ASL989" s="8"/>
      <c r="ASM989" s="8"/>
      <c r="ASN989" s="8"/>
      <c r="ASO989" s="8"/>
      <c r="ASP989" s="8"/>
      <c r="ASQ989" s="8"/>
      <c r="ASR989" s="8"/>
      <c r="ASS989" s="8"/>
      <c r="AST989" s="8"/>
      <c r="ASU989" s="8"/>
      <c r="ASV989" s="8"/>
      <c r="ASW989" s="8"/>
      <c r="ASX989" s="8"/>
      <c r="ASY989" s="8"/>
      <c r="ASZ989" s="8"/>
      <c r="ATA989" s="8"/>
      <c r="ATB989" s="8"/>
      <c r="ATC989" s="8"/>
      <c r="ATD989" s="8"/>
      <c r="ATE989" s="8"/>
      <c r="ATF989" s="8"/>
      <c r="ATG989" s="8"/>
      <c r="ATH989" s="8"/>
      <c r="ATI989" s="8"/>
      <c r="ATJ989" s="8"/>
      <c r="ATK989" s="8"/>
      <c r="ATL989" s="8"/>
      <c r="ATM989" s="8"/>
      <c r="ATN989" s="8"/>
      <c r="ATO989" s="8"/>
      <c r="ATP989" s="8"/>
      <c r="ATQ989" s="8"/>
      <c r="ATR989" s="8"/>
      <c r="ATS989" s="8"/>
      <c r="ATT989" s="8"/>
      <c r="ATU989" s="8"/>
      <c r="ATV989" s="8"/>
      <c r="ATW989" s="8"/>
      <c r="ATX989" s="8"/>
      <c r="ATY989" s="8"/>
      <c r="ATZ989" s="8"/>
      <c r="AUA989" s="8"/>
      <c r="AUB989" s="8"/>
      <c r="AUC989" s="8"/>
      <c r="AUD989" s="8"/>
      <c r="AUE989" s="8"/>
      <c r="AUF989" s="8"/>
      <c r="AUG989" s="8"/>
      <c r="AUH989" s="8"/>
      <c r="AUI989" s="8"/>
      <c r="AUJ989" s="8"/>
      <c r="AUK989" s="8"/>
      <c r="AUL989" s="8"/>
      <c r="AUM989" s="8"/>
      <c r="AUN989" s="8"/>
      <c r="AUO989" s="8"/>
      <c r="AUP989" s="8"/>
      <c r="AUQ989" s="8"/>
      <c r="AUR989" s="8"/>
      <c r="AUS989" s="8"/>
      <c r="AUT989" s="8"/>
      <c r="AUU989" s="8"/>
      <c r="AUV989" s="8"/>
      <c r="AUW989" s="8"/>
      <c r="AUX989" s="8"/>
      <c r="AUY989" s="8"/>
      <c r="AUZ989" s="8"/>
      <c r="AVA989" s="8"/>
      <c r="AVB989" s="8"/>
      <c r="AVC989" s="8"/>
      <c r="AVD989" s="8"/>
      <c r="AVE989" s="8"/>
      <c r="AVF989" s="8"/>
      <c r="AVG989" s="8"/>
      <c r="AVH989" s="8"/>
      <c r="AVI989" s="8"/>
      <c r="AVJ989" s="8"/>
      <c r="AVK989" s="8"/>
      <c r="AVL989" s="8"/>
      <c r="AVM989" s="8"/>
      <c r="AVN989" s="8"/>
      <c r="AVO989" s="8"/>
      <c r="AVP989" s="8"/>
      <c r="AVQ989" s="8"/>
      <c r="AVR989" s="8"/>
      <c r="AVS989" s="8"/>
      <c r="AVT989" s="8"/>
      <c r="AVU989" s="8"/>
      <c r="AVV989" s="8"/>
      <c r="AVW989" s="8"/>
      <c r="AVX989" s="8"/>
      <c r="AVY989" s="8"/>
      <c r="AVZ989" s="8"/>
      <c r="AWA989" s="8"/>
      <c r="AWB989" s="8"/>
      <c r="AWC989" s="8"/>
      <c r="AWD989" s="8"/>
      <c r="AWE989" s="8"/>
      <c r="AWF989" s="8"/>
      <c r="AWG989" s="8"/>
      <c r="AWH989" s="8"/>
      <c r="AWI989" s="8"/>
      <c r="AWJ989" s="8"/>
      <c r="AWK989" s="8"/>
      <c r="AWL989" s="8"/>
      <c r="AWM989" s="8"/>
      <c r="AWN989" s="8"/>
      <c r="AWO989" s="8"/>
      <c r="AWP989" s="8"/>
      <c r="AWQ989" s="8"/>
      <c r="AWR989" s="8"/>
      <c r="AWS989" s="8"/>
      <c r="AWT989" s="8"/>
      <c r="AWU989" s="8"/>
      <c r="AWV989" s="8"/>
      <c r="AWW989" s="8"/>
      <c r="AWX989" s="8"/>
      <c r="AWY989" s="8"/>
      <c r="AWZ989" s="8"/>
      <c r="AXA989" s="8"/>
      <c r="AXB989" s="8"/>
      <c r="AXC989" s="8"/>
      <c r="AXD989" s="8"/>
      <c r="AXE989" s="8"/>
      <c r="AXF989" s="8"/>
      <c r="AXG989" s="8"/>
      <c r="AXH989" s="8"/>
      <c r="AXI989" s="8"/>
      <c r="AXJ989" s="8"/>
      <c r="AXK989" s="8"/>
      <c r="AXL989" s="8"/>
      <c r="AXM989" s="8"/>
      <c r="AXN989" s="8"/>
      <c r="AXO989" s="8"/>
      <c r="AXP989" s="8"/>
      <c r="AXQ989" s="8"/>
      <c r="AXR989" s="8"/>
      <c r="AXS989" s="8"/>
      <c r="AXT989" s="8"/>
      <c r="AXU989" s="8"/>
      <c r="AXV989" s="8"/>
      <c r="AXW989" s="8"/>
      <c r="AXX989" s="8"/>
      <c r="AXY989" s="8"/>
      <c r="AXZ989" s="8"/>
      <c r="AYA989" s="8"/>
      <c r="AYB989" s="8"/>
      <c r="AYC989" s="8"/>
      <c r="AYD989" s="8"/>
      <c r="AYE989" s="8"/>
      <c r="AYF989" s="8"/>
      <c r="AYG989" s="8"/>
      <c r="AYH989" s="8"/>
      <c r="AYI989" s="8"/>
      <c r="AYJ989" s="8"/>
      <c r="AYK989" s="8"/>
      <c r="AYL989" s="8"/>
      <c r="AYM989" s="8"/>
      <c r="AYN989" s="8"/>
      <c r="AYO989" s="8"/>
      <c r="AYP989" s="8"/>
      <c r="AYQ989" s="8"/>
      <c r="AYR989" s="8"/>
      <c r="AYS989" s="8"/>
      <c r="AYT989" s="8"/>
      <c r="AYU989" s="8"/>
      <c r="AYV989" s="8"/>
      <c r="AYW989" s="8"/>
      <c r="AYX989" s="8"/>
      <c r="AYY989" s="8"/>
      <c r="AYZ989" s="8"/>
      <c r="AZA989" s="8"/>
      <c r="AZB989" s="8"/>
      <c r="AZC989" s="8"/>
      <c r="AZD989" s="8"/>
      <c r="AZE989" s="8"/>
      <c r="AZF989" s="8"/>
      <c r="AZG989" s="8"/>
      <c r="AZH989" s="8"/>
      <c r="AZI989" s="8"/>
      <c r="AZJ989" s="8"/>
      <c r="AZK989" s="8"/>
      <c r="AZL989" s="8"/>
      <c r="AZM989" s="8"/>
      <c r="AZN989" s="8"/>
      <c r="AZO989" s="8"/>
      <c r="AZP989" s="8"/>
      <c r="AZQ989" s="8"/>
      <c r="AZR989" s="8"/>
      <c r="AZS989" s="8"/>
      <c r="AZT989" s="8"/>
      <c r="AZU989" s="8"/>
      <c r="AZV989" s="8"/>
      <c r="AZW989" s="8"/>
      <c r="AZX989" s="8"/>
      <c r="AZY989" s="8"/>
      <c r="AZZ989" s="8"/>
      <c r="BAA989" s="8"/>
      <c r="BAB989" s="8"/>
      <c r="BAC989" s="8"/>
      <c r="BAD989" s="8"/>
      <c r="BAE989" s="8"/>
      <c r="BAF989" s="8"/>
      <c r="BAG989" s="8"/>
      <c r="BAH989" s="8"/>
      <c r="BAI989" s="8"/>
      <c r="BAJ989" s="8"/>
      <c r="BAK989" s="8"/>
      <c r="BAL989" s="8"/>
      <c r="BAM989" s="8"/>
      <c r="BAN989" s="8"/>
      <c r="BAO989" s="8"/>
      <c r="BAP989" s="8"/>
      <c r="BAQ989" s="8"/>
      <c r="BAR989" s="8"/>
      <c r="BAS989" s="8"/>
      <c r="BAT989" s="8"/>
      <c r="BAU989" s="8"/>
      <c r="BAV989" s="8"/>
      <c r="BAW989" s="8"/>
      <c r="BAX989" s="8"/>
      <c r="BAY989" s="8"/>
      <c r="BAZ989" s="8"/>
      <c r="BBA989" s="8"/>
      <c r="BBB989" s="8"/>
      <c r="BBC989" s="8"/>
      <c r="BBD989" s="8"/>
      <c r="BBE989" s="8"/>
      <c r="BBF989" s="8"/>
      <c r="BBG989" s="8"/>
      <c r="BBH989" s="8"/>
      <c r="BBI989" s="8"/>
      <c r="BBJ989" s="8"/>
      <c r="BBK989" s="8"/>
      <c r="BBL989" s="8"/>
      <c r="BBM989" s="8"/>
      <c r="BBN989" s="8"/>
      <c r="BBO989" s="8"/>
      <c r="BBP989" s="8"/>
      <c r="BBQ989" s="8"/>
      <c r="BBR989" s="8"/>
      <c r="BBS989" s="8"/>
      <c r="BBT989" s="8"/>
      <c r="BBU989" s="8"/>
      <c r="BBV989" s="8"/>
      <c r="BBW989" s="8"/>
      <c r="BBX989" s="8"/>
      <c r="BBY989" s="8"/>
      <c r="BBZ989" s="8"/>
      <c r="BCA989" s="8"/>
      <c r="BCB989" s="8"/>
      <c r="BCC989" s="8"/>
      <c r="BCD989" s="8"/>
      <c r="BCE989" s="8"/>
      <c r="BCF989" s="8"/>
      <c r="BCG989" s="8"/>
      <c r="BCH989" s="8"/>
      <c r="BCI989" s="8"/>
      <c r="BCJ989" s="8"/>
      <c r="BCK989" s="8"/>
      <c r="BCL989" s="8"/>
      <c r="BCM989" s="8"/>
      <c r="BCN989" s="8"/>
      <c r="BCO989" s="8"/>
      <c r="BCP989" s="8"/>
      <c r="BCQ989" s="8"/>
      <c r="BCR989" s="8"/>
      <c r="BCS989" s="8"/>
      <c r="BCT989" s="8"/>
      <c r="BCU989" s="8"/>
      <c r="BCV989" s="8"/>
      <c r="BCW989" s="8"/>
      <c r="BCX989" s="8"/>
      <c r="BCY989" s="8"/>
      <c r="BCZ989" s="8"/>
      <c r="BDA989" s="8"/>
      <c r="BDB989" s="8"/>
      <c r="BDC989" s="8"/>
      <c r="BDD989" s="8"/>
      <c r="BDE989" s="8"/>
      <c r="BDF989" s="8"/>
      <c r="BDG989" s="8"/>
      <c r="BDH989" s="8"/>
      <c r="BDI989" s="8"/>
      <c r="BDJ989" s="8"/>
      <c r="BDK989" s="8"/>
      <c r="BDL989" s="8"/>
      <c r="BDM989" s="8"/>
      <c r="BDN989" s="8"/>
      <c r="BDO989" s="8"/>
      <c r="BDP989" s="8"/>
      <c r="BDQ989" s="8"/>
      <c r="BDR989" s="8"/>
      <c r="BDS989" s="8"/>
      <c r="BDT989" s="8"/>
      <c r="BDU989" s="8"/>
      <c r="BDV989" s="8"/>
      <c r="BDW989" s="8"/>
      <c r="BDX989" s="8"/>
      <c r="BDY989" s="8"/>
      <c r="BDZ989" s="8"/>
      <c r="BEA989" s="8"/>
      <c r="BEB989" s="8"/>
      <c r="BEC989" s="8"/>
      <c r="BED989" s="8"/>
      <c r="BEE989" s="8"/>
      <c r="BEF989" s="8"/>
      <c r="BEG989" s="8"/>
      <c r="BEH989" s="8"/>
      <c r="BEI989" s="8"/>
      <c r="BEJ989" s="8"/>
      <c r="BEK989" s="8"/>
      <c r="BEL989" s="8"/>
      <c r="BEM989" s="8"/>
      <c r="BEN989" s="8"/>
      <c r="BEO989" s="8"/>
      <c r="BEP989" s="8"/>
      <c r="BEQ989" s="8"/>
      <c r="BER989" s="8"/>
      <c r="BES989" s="8"/>
      <c r="BET989" s="8"/>
      <c r="BEU989" s="8"/>
      <c r="BEV989" s="8"/>
      <c r="BEW989" s="8"/>
      <c r="BEX989" s="8"/>
      <c r="BEY989" s="8"/>
      <c r="BEZ989" s="8"/>
      <c r="BFA989" s="8"/>
      <c r="BFB989" s="8"/>
      <c r="BFC989" s="8"/>
      <c r="BFD989" s="8"/>
      <c r="BFE989" s="8"/>
      <c r="BFF989" s="8"/>
      <c r="BFG989" s="8"/>
      <c r="BFH989" s="8"/>
      <c r="BFI989" s="8"/>
      <c r="BFJ989" s="8"/>
      <c r="BFK989" s="8"/>
      <c r="BFL989" s="8"/>
      <c r="BFM989" s="8"/>
      <c r="BFN989" s="8"/>
      <c r="BFO989" s="8"/>
      <c r="BFP989" s="8"/>
      <c r="BFQ989" s="8"/>
      <c r="BFR989" s="8"/>
      <c r="BFS989" s="8"/>
      <c r="BFT989" s="8"/>
      <c r="BFU989" s="8"/>
      <c r="BFV989" s="8"/>
      <c r="BFW989" s="8"/>
      <c r="BFX989" s="8"/>
      <c r="BFY989" s="8"/>
      <c r="BFZ989" s="8"/>
      <c r="BGA989" s="8"/>
      <c r="BGB989" s="8"/>
      <c r="BGC989" s="8"/>
      <c r="BGD989" s="8"/>
      <c r="BGE989" s="8"/>
      <c r="BGF989" s="8"/>
      <c r="BGG989" s="8"/>
      <c r="BGH989" s="8"/>
      <c r="BGI989" s="8"/>
      <c r="BGJ989" s="8"/>
      <c r="BGK989" s="8"/>
      <c r="BGL989" s="8"/>
      <c r="BGM989" s="8"/>
      <c r="BGN989" s="8"/>
      <c r="BGO989" s="8"/>
      <c r="BGP989" s="8"/>
      <c r="BGQ989" s="8"/>
      <c r="BGR989" s="8"/>
      <c r="BGS989" s="8"/>
      <c r="BGT989" s="8"/>
      <c r="BGU989" s="8"/>
      <c r="BGV989" s="8"/>
      <c r="BGW989" s="8"/>
      <c r="BGX989" s="8"/>
      <c r="BGY989" s="8"/>
      <c r="BGZ989" s="8"/>
      <c r="BHA989" s="8"/>
      <c r="BHB989" s="8"/>
      <c r="BHC989" s="8"/>
      <c r="BHD989" s="8"/>
      <c r="BHE989" s="8"/>
      <c r="BHF989" s="8"/>
      <c r="BHG989" s="8"/>
      <c r="BHH989" s="8"/>
      <c r="BHI989" s="8"/>
      <c r="BHJ989" s="8"/>
      <c r="BHK989" s="8"/>
      <c r="BHL989" s="8"/>
      <c r="BHM989" s="8"/>
      <c r="BHN989" s="8"/>
      <c r="BHO989" s="8"/>
      <c r="BHP989" s="8"/>
      <c r="BHQ989" s="8"/>
      <c r="BHR989" s="8"/>
      <c r="BHS989" s="8"/>
      <c r="BHT989" s="8"/>
      <c r="BHU989" s="8"/>
      <c r="BHV989" s="8"/>
      <c r="BHW989" s="8"/>
      <c r="BHX989" s="8"/>
      <c r="BHY989" s="8"/>
      <c r="BHZ989" s="8"/>
      <c r="BIA989" s="8"/>
      <c r="BIB989" s="8"/>
      <c r="BIC989" s="8"/>
      <c r="BID989" s="8"/>
      <c r="BIE989" s="8"/>
      <c r="BIF989" s="8"/>
      <c r="BIG989" s="8"/>
      <c r="BIH989" s="8"/>
      <c r="BII989" s="8"/>
      <c r="BIJ989" s="8"/>
      <c r="BIK989" s="8"/>
      <c r="BIL989" s="8"/>
      <c r="BIM989" s="8"/>
      <c r="BIN989" s="8"/>
      <c r="BIO989" s="8"/>
      <c r="BIP989" s="8"/>
      <c r="BIQ989" s="8"/>
      <c r="BIR989" s="8"/>
      <c r="BIS989" s="8"/>
      <c r="BIT989" s="8"/>
      <c r="BIU989" s="8"/>
      <c r="BIV989" s="8"/>
      <c r="BIW989" s="8"/>
      <c r="BIX989" s="8"/>
      <c r="BIY989" s="8"/>
      <c r="BIZ989" s="8"/>
      <c r="BJA989" s="8"/>
      <c r="BJB989" s="8"/>
      <c r="BJC989" s="8"/>
      <c r="BJD989" s="8"/>
      <c r="BJE989" s="8"/>
      <c r="BJF989" s="8"/>
      <c r="BJG989" s="8"/>
      <c r="BJH989" s="8"/>
      <c r="BJI989" s="8"/>
      <c r="BJJ989" s="8"/>
      <c r="BJK989" s="8"/>
      <c r="BJL989" s="8"/>
      <c r="BJM989" s="8"/>
      <c r="BJN989" s="8"/>
      <c r="BJO989" s="8"/>
      <c r="BJP989" s="8"/>
      <c r="BJQ989" s="8"/>
      <c r="BJR989" s="8"/>
      <c r="BJS989" s="8"/>
      <c r="BJT989" s="8"/>
      <c r="BJU989" s="8"/>
      <c r="BJV989" s="8"/>
      <c r="BJW989" s="8"/>
      <c r="BJX989" s="8"/>
      <c r="BJY989" s="8"/>
      <c r="BJZ989" s="8"/>
      <c r="BKA989" s="8"/>
      <c r="BKB989" s="8"/>
      <c r="BKC989" s="8"/>
      <c r="BKD989" s="8"/>
      <c r="BKE989" s="8"/>
      <c r="BKF989" s="8"/>
      <c r="BKG989" s="8"/>
      <c r="BKH989" s="8"/>
      <c r="BKI989" s="8"/>
      <c r="BKJ989" s="8"/>
      <c r="BKK989" s="8"/>
      <c r="BKL989" s="8"/>
      <c r="BKM989" s="8"/>
      <c r="BKN989" s="8"/>
      <c r="BKO989" s="8"/>
      <c r="BKP989" s="8"/>
      <c r="BKQ989" s="8"/>
      <c r="BKR989" s="8"/>
      <c r="BKS989" s="8"/>
      <c r="BKT989" s="8"/>
      <c r="BKU989" s="8"/>
      <c r="BKV989" s="8"/>
      <c r="BKW989" s="8"/>
      <c r="BKX989" s="8"/>
      <c r="BKY989" s="8"/>
      <c r="BKZ989" s="8"/>
      <c r="BLA989" s="8"/>
      <c r="BLB989" s="8"/>
      <c r="BLC989" s="8"/>
      <c r="BLD989" s="8"/>
      <c r="BLE989" s="8"/>
      <c r="BLF989" s="8"/>
      <c r="BLG989" s="8"/>
      <c r="BLH989" s="8"/>
      <c r="BLI989" s="8"/>
      <c r="BLJ989" s="8"/>
      <c r="BLK989" s="8"/>
      <c r="BLL989" s="8"/>
      <c r="BLM989" s="8"/>
      <c r="BLN989" s="8"/>
      <c r="BLO989" s="8"/>
      <c r="BLP989" s="8"/>
      <c r="BLQ989" s="8"/>
      <c r="BLR989" s="8"/>
      <c r="BLS989" s="8"/>
      <c r="BLT989" s="8"/>
      <c r="BLU989" s="8"/>
      <c r="BLV989" s="8"/>
      <c r="BLW989" s="8"/>
      <c r="BLX989" s="8"/>
      <c r="BLY989" s="8"/>
      <c r="BLZ989" s="8"/>
      <c r="BMA989" s="8"/>
      <c r="BMB989" s="8"/>
      <c r="BMC989" s="8"/>
      <c r="BMD989" s="8"/>
      <c r="BME989" s="8"/>
      <c r="BMF989" s="8"/>
      <c r="BMG989" s="8"/>
      <c r="BMH989" s="8"/>
      <c r="BMI989" s="8"/>
      <c r="BMJ989" s="8"/>
      <c r="BMK989" s="8"/>
      <c r="BML989" s="8"/>
      <c r="BMM989" s="8"/>
      <c r="BMN989" s="8"/>
      <c r="BMO989" s="8"/>
      <c r="BMP989" s="8"/>
      <c r="BMQ989" s="8"/>
      <c r="BMR989" s="8"/>
      <c r="BMS989" s="8"/>
      <c r="BMT989" s="8"/>
      <c r="BMU989" s="8"/>
      <c r="BMV989" s="8"/>
      <c r="BMW989" s="8"/>
      <c r="BMX989" s="8"/>
      <c r="BMY989" s="8"/>
      <c r="BMZ989" s="8"/>
      <c r="BNA989" s="8"/>
      <c r="BNB989" s="8"/>
      <c r="BNC989" s="8"/>
      <c r="BND989" s="8"/>
      <c r="BNE989" s="8"/>
      <c r="BNF989" s="8"/>
      <c r="BNG989" s="8"/>
      <c r="BNH989" s="8"/>
      <c r="BNI989" s="8"/>
      <c r="BNJ989" s="8"/>
      <c r="BNK989" s="8"/>
      <c r="BNL989" s="8"/>
      <c r="BNM989" s="8"/>
      <c r="BNN989" s="8"/>
      <c r="BNO989" s="8"/>
      <c r="BNP989" s="8"/>
      <c r="BNQ989" s="8"/>
      <c r="BNR989" s="8"/>
      <c r="BNS989" s="8"/>
      <c r="BNT989" s="8"/>
      <c r="BNU989" s="8"/>
      <c r="BNV989" s="8"/>
      <c r="BNW989" s="8"/>
      <c r="BNX989" s="8"/>
      <c r="BNY989" s="8"/>
      <c r="BNZ989" s="8"/>
      <c r="BOA989" s="8"/>
      <c r="BOB989" s="8"/>
      <c r="BOC989" s="8"/>
      <c r="BOD989" s="8"/>
      <c r="BOE989" s="8"/>
      <c r="BOF989" s="8"/>
      <c r="BOG989" s="8"/>
      <c r="BOH989" s="8"/>
      <c r="BOI989" s="8"/>
      <c r="BOJ989" s="8"/>
      <c r="BOK989" s="8"/>
      <c r="BOL989" s="8"/>
      <c r="BOM989" s="8"/>
      <c r="BON989" s="8"/>
      <c r="BOO989" s="8"/>
      <c r="BOP989" s="8"/>
      <c r="BOQ989" s="8"/>
      <c r="BOR989" s="8"/>
      <c r="BOS989" s="8"/>
      <c r="BOT989" s="8"/>
      <c r="BOU989" s="8"/>
      <c r="BOV989" s="8"/>
      <c r="BOW989" s="8"/>
      <c r="BOX989" s="8"/>
      <c r="BOY989" s="8"/>
      <c r="BOZ989" s="8"/>
      <c r="BPA989" s="8"/>
      <c r="BPB989" s="8"/>
      <c r="BPC989" s="8"/>
      <c r="BPD989" s="8"/>
      <c r="BPE989" s="8"/>
      <c r="BPF989" s="8"/>
      <c r="BPG989" s="8"/>
      <c r="BPH989" s="8"/>
      <c r="BPI989" s="8"/>
      <c r="BPJ989" s="8"/>
      <c r="BPK989" s="8"/>
      <c r="BPL989" s="8"/>
      <c r="BPM989" s="8"/>
      <c r="BPN989" s="8"/>
      <c r="BPO989" s="8"/>
      <c r="BPP989" s="8"/>
      <c r="BPQ989" s="8"/>
      <c r="BPR989" s="8"/>
      <c r="BPS989" s="8"/>
      <c r="BPT989" s="8"/>
      <c r="BPU989" s="8"/>
      <c r="BPV989" s="8"/>
      <c r="BPW989" s="8"/>
      <c r="BPX989" s="8"/>
      <c r="BPY989" s="8"/>
      <c r="BPZ989" s="8"/>
      <c r="BQA989" s="8"/>
      <c r="BQB989" s="8"/>
      <c r="BQC989" s="8"/>
      <c r="BQD989" s="8"/>
      <c r="BQE989" s="8"/>
      <c r="BQF989" s="8"/>
      <c r="BQG989" s="8"/>
      <c r="BQH989" s="8"/>
      <c r="BQI989" s="8"/>
      <c r="BQJ989" s="8"/>
      <c r="BQK989" s="8"/>
      <c r="BQL989" s="8"/>
      <c r="BQM989" s="8"/>
      <c r="BQN989" s="8"/>
      <c r="BQO989" s="8"/>
      <c r="BQP989" s="8"/>
      <c r="BQQ989" s="8"/>
      <c r="BQR989" s="8"/>
      <c r="BQS989" s="8"/>
      <c r="BQT989" s="8"/>
      <c r="BQU989" s="8"/>
      <c r="BQV989" s="8"/>
      <c r="BQW989" s="8"/>
      <c r="BQX989" s="8"/>
      <c r="BQY989" s="8"/>
      <c r="BQZ989" s="8"/>
      <c r="BRA989" s="8"/>
      <c r="BRB989" s="8"/>
      <c r="BRC989" s="8"/>
      <c r="BRD989" s="8"/>
      <c r="BRE989" s="8"/>
      <c r="BRF989" s="8"/>
      <c r="BRG989" s="8"/>
      <c r="BRH989" s="8"/>
      <c r="BRI989" s="8"/>
      <c r="BRJ989" s="8"/>
      <c r="BRK989" s="8"/>
      <c r="BRL989" s="8"/>
      <c r="BRM989" s="8"/>
      <c r="BRN989" s="8"/>
      <c r="BRO989" s="8"/>
      <c r="BRP989" s="8"/>
      <c r="BRQ989" s="8"/>
      <c r="BRR989" s="8"/>
      <c r="BRS989" s="8"/>
      <c r="BRT989" s="8"/>
      <c r="BRU989" s="8"/>
      <c r="BRV989" s="8"/>
      <c r="BRW989" s="8"/>
      <c r="BRX989" s="8"/>
      <c r="BRY989" s="8"/>
      <c r="BRZ989" s="8"/>
      <c r="BSA989" s="8"/>
      <c r="BSB989" s="8"/>
      <c r="BSC989" s="8"/>
      <c r="BSD989" s="8"/>
      <c r="BSE989" s="8"/>
      <c r="BSF989" s="8"/>
      <c r="BSG989" s="8"/>
      <c r="BSH989" s="8"/>
      <c r="BSI989" s="8"/>
      <c r="BSJ989" s="8"/>
      <c r="BSK989" s="8"/>
      <c r="BSL989" s="8"/>
      <c r="BSM989" s="8"/>
      <c r="BSN989" s="8"/>
      <c r="BSO989" s="8"/>
      <c r="BSP989" s="8"/>
      <c r="BSQ989" s="8"/>
      <c r="BSR989" s="8"/>
      <c r="BSS989" s="8"/>
      <c r="BST989" s="8"/>
      <c r="BSU989" s="8"/>
      <c r="BSV989" s="8"/>
      <c r="BSW989" s="8"/>
      <c r="BSX989" s="8"/>
      <c r="BSY989" s="8"/>
      <c r="BSZ989" s="8"/>
      <c r="BTA989" s="8"/>
      <c r="BTB989" s="8"/>
      <c r="BTC989" s="8"/>
      <c r="BTD989" s="8"/>
      <c r="BTE989" s="8"/>
      <c r="BTF989" s="8"/>
      <c r="BTG989" s="8"/>
      <c r="BTH989" s="8"/>
      <c r="BTI989" s="8"/>
      <c r="BTJ989" s="8"/>
      <c r="BTK989" s="8"/>
      <c r="BTL989" s="8"/>
      <c r="BTM989" s="8"/>
      <c r="BTN989" s="8"/>
      <c r="BTO989" s="8"/>
      <c r="BTP989" s="8"/>
      <c r="BTQ989" s="8"/>
      <c r="BTR989" s="8"/>
      <c r="BTS989" s="8"/>
      <c r="BTT989" s="8"/>
      <c r="BTU989" s="8"/>
      <c r="BTV989" s="8"/>
      <c r="BTW989" s="8"/>
      <c r="BTX989" s="8"/>
      <c r="BTY989" s="8"/>
      <c r="BTZ989" s="8"/>
      <c r="BUA989" s="8"/>
      <c r="BUB989" s="8"/>
      <c r="BUC989" s="8"/>
      <c r="BUD989" s="8"/>
      <c r="BUE989" s="8"/>
      <c r="BUF989" s="8"/>
      <c r="BUG989" s="8"/>
      <c r="BUH989" s="8"/>
      <c r="BUI989" s="8"/>
      <c r="BUJ989" s="8"/>
      <c r="BUK989" s="8"/>
      <c r="BUL989" s="8"/>
      <c r="BUM989" s="8"/>
      <c r="BUN989" s="8"/>
      <c r="BUO989" s="8"/>
      <c r="BUP989" s="8"/>
      <c r="BUQ989" s="8"/>
      <c r="BUR989" s="8"/>
      <c r="BUS989" s="8"/>
      <c r="BUT989" s="8"/>
      <c r="BUU989" s="8"/>
      <c r="BUV989" s="8"/>
      <c r="BUW989" s="8"/>
      <c r="BUX989" s="8"/>
      <c r="BUY989" s="8"/>
      <c r="BUZ989" s="8"/>
      <c r="BVA989" s="8"/>
      <c r="BVB989" s="8"/>
      <c r="BVC989" s="8"/>
      <c r="BVD989" s="8"/>
      <c r="BVE989" s="8"/>
      <c r="BVF989" s="8"/>
      <c r="BVG989" s="8"/>
      <c r="BVH989" s="8"/>
      <c r="BVI989" s="8"/>
      <c r="BVJ989" s="8"/>
      <c r="BVK989" s="8"/>
      <c r="BVL989" s="8"/>
      <c r="BVM989" s="8"/>
      <c r="BVN989" s="8"/>
      <c r="BVO989" s="8"/>
      <c r="BVP989" s="8"/>
      <c r="BVQ989" s="8"/>
      <c r="BVR989" s="8"/>
      <c r="BVS989" s="8"/>
      <c r="BVT989" s="8"/>
      <c r="BVU989" s="8"/>
      <c r="BVV989" s="8"/>
      <c r="BVW989" s="8"/>
      <c r="BVX989" s="8"/>
      <c r="BVY989" s="8"/>
      <c r="BVZ989" s="8"/>
      <c r="BWA989" s="8"/>
      <c r="BWB989" s="8"/>
      <c r="BWC989" s="8"/>
      <c r="BWD989" s="8"/>
      <c r="BWE989" s="8"/>
      <c r="BWF989" s="8"/>
      <c r="BWG989" s="8"/>
      <c r="BWH989" s="8"/>
      <c r="BWI989" s="8"/>
      <c r="BWJ989" s="8"/>
      <c r="BWK989" s="8"/>
      <c r="BWL989" s="8"/>
      <c r="BWM989" s="8"/>
      <c r="BWN989" s="8"/>
      <c r="BWO989" s="8"/>
      <c r="BWP989" s="8"/>
      <c r="BWQ989" s="8"/>
    </row>
    <row r="990" spans="1:1967" s="547" customFormat="1" ht="102" customHeight="1">
      <c r="A990" s="9" t="s">
        <v>6659</v>
      </c>
      <c r="B990" s="100" t="s">
        <v>97</v>
      </c>
      <c r="C990" s="111" t="s">
        <v>1166</v>
      </c>
      <c r="D990" s="111" t="s">
        <v>1167</v>
      </c>
      <c r="E990" s="111" t="s">
        <v>1169</v>
      </c>
      <c r="F990" s="3"/>
      <c r="G990" s="3" t="s">
        <v>385</v>
      </c>
      <c r="H990" s="20">
        <v>1</v>
      </c>
      <c r="I990" s="114">
        <v>470000000</v>
      </c>
      <c r="J990" s="21" t="s">
        <v>1314</v>
      </c>
      <c r="K990" s="25" t="s">
        <v>2086</v>
      </c>
      <c r="L990" s="137" t="s">
        <v>3397</v>
      </c>
      <c r="M990" s="140" t="s">
        <v>383</v>
      </c>
      <c r="N990" s="346" t="s">
        <v>8838</v>
      </c>
      <c r="O990" s="3" t="s">
        <v>1366</v>
      </c>
      <c r="P990" s="7" t="s">
        <v>1338</v>
      </c>
      <c r="Q990" s="3" t="s">
        <v>1186</v>
      </c>
      <c r="R990" s="24">
        <v>450</v>
      </c>
      <c r="S990" s="477">
        <v>37000</v>
      </c>
      <c r="T990" s="317">
        <v>0</v>
      </c>
      <c r="U990" s="317">
        <f t="shared" si="379"/>
        <v>0</v>
      </c>
      <c r="V990" s="9" t="s">
        <v>1325</v>
      </c>
      <c r="W990" s="152" t="s">
        <v>1394</v>
      </c>
      <c r="X990" s="9" t="s">
        <v>9416</v>
      </c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  <c r="AM990" s="8"/>
      <c r="AN990" s="8"/>
      <c r="AO990" s="8"/>
      <c r="AP990" s="8"/>
      <c r="AQ990" s="8"/>
      <c r="AR990" s="8"/>
      <c r="AS990" s="8"/>
      <c r="AT990" s="8"/>
      <c r="AU990" s="8"/>
      <c r="AV990" s="8"/>
      <c r="AW990" s="8"/>
      <c r="AX990" s="8"/>
      <c r="AY990" s="8"/>
      <c r="AZ990" s="8"/>
      <c r="BA990" s="8"/>
      <c r="BB990" s="8"/>
      <c r="BC990" s="8"/>
      <c r="BD990" s="8"/>
      <c r="BE990" s="8"/>
      <c r="BF990" s="8"/>
      <c r="BG990" s="8"/>
      <c r="BH990" s="8"/>
      <c r="BI990" s="8"/>
      <c r="BJ990" s="8"/>
      <c r="BK990" s="8"/>
      <c r="BL990" s="8"/>
      <c r="BM990" s="8"/>
      <c r="BN990" s="8"/>
      <c r="BO990" s="8"/>
      <c r="BP990" s="8"/>
      <c r="BQ990" s="8"/>
      <c r="BR990" s="8"/>
      <c r="BS990" s="8"/>
      <c r="BT990" s="8"/>
      <c r="BU990" s="8"/>
      <c r="BV990" s="8"/>
      <c r="BW990" s="8"/>
      <c r="BX990" s="8"/>
      <c r="BY990" s="8"/>
      <c r="BZ990" s="8"/>
      <c r="CA990" s="8"/>
      <c r="CB990" s="8"/>
      <c r="CC990" s="8"/>
      <c r="CD990" s="8"/>
      <c r="CE990" s="8"/>
      <c r="CF990" s="8"/>
      <c r="CG990" s="8"/>
      <c r="CH990" s="8"/>
      <c r="CI990" s="8"/>
      <c r="CJ990" s="8"/>
      <c r="CK990" s="8"/>
      <c r="CL990" s="8"/>
      <c r="CM990" s="8"/>
      <c r="CN990" s="8"/>
      <c r="CO990" s="8"/>
      <c r="CP990" s="8"/>
      <c r="CQ990" s="8"/>
      <c r="CR990" s="8"/>
      <c r="CS990" s="8"/>
      <c r="CT990" s="8"/>
      <c r="CU990" s="8"/>
      <c r="CV990" s="8"/>
      <c r="CW990" s="8"/>
      <c r="CX990" s="8"/>
      <c r="CY990" s="8"/>
      <c r="CZ990" s="8"/>
      <c r="DA990" s="8"/>
      <c r="DB990" s="8"/>
      <c r="DC990" s="8"/>
      <c r="DD990" s="8"/>
      <c r="DE990" s="8"/>
      <c r="DF990" s="8"/>
      <c r="DG990" s="8"/>
      <c r="DH990" s="8"/>
      <c r="DI990" s="8"/>
      <c r="DJ990" s="8"/>
      <c r="DK990" s="8"/>
      <c r="DL990" s="8"/>
      <c r="DM990" s="8"/>
      <c r="DN990" s="8"/>
      <c r="DO990" s="8"/>
      <c r="DP990" s="8"/>
      <c r="DQ990" s="8"/>
      <c r="DR990" s="8"/>
      <c r="DS990" s="8"/>
      <c r="DT990" s="8"/>
      <c r="DU990" s="8"/>
      <c r="DV990" s="8"/>
      <c r="DW990" s="8"/>
      <c r="DX990" s="8"/>
      <c r="DY990" s="8"/>
      <c r="DZ990" s="8"/>
      <c r="EA990" s="8"/>
      <c r="EB990" s="8"/>
      <c r="EC990" s="8"/>
      <c r="ED990" s="8"/>
      <c r="EE990" s="8"/>
      <c r="EF990" s="8"/>
      <c r="EG990" s="8"/>
      <c r="EH990" s="8"/>
      <c r="EI990" s="8"/>
      <c r="EJ990" s="8"/>
      <c r="EK990" s="8"/>
      <c r="EL990" s="8"/>
      <c r="EM990" s="8"/>
      <c r="EN990" s="8"/>
      <c r="EO990" s="8"/>
      <c r="EP990" s="8"/>
      <c r="EQ990" s="8"/>
      <c r="ER990" s="8"/>
      <c r="ES990" s="8"/>
      <c r="ET990" s="8"/>
      <c r="EU990" s="8"/>
      <c r="EV990" s="8"/>
      <c r="EW990" s="8"/>
      <c r="EX990" s="8"/>
      <c r="EY990" s="8"/>
      <c r="EZ990" s="8"/>
      <c r="FA990" s="8"/>
      <c r="FB990" s="8"/>
      <c r="FC990" s="8"/>
      <c r="FD990" s="8"/>
      <c r="FE990" s="8"/>
      <c r="FF990" s="8"/>
      <c r="FG990" s="8"/>
      <c r="FH990" s="8"/>
      <c r="FI990" s="8"/>
      <c r="FJ990" s="8"/>
      <c r="FK990" s="8"/>
      <c r="FL990" s="8"/>
      <c r="FM990" s="8"/>
      <c r="FN990" s="8"/>
      <c r="FO990" s="8"/>
      <c r="FP990" s="8"/>
      <c r="FQ990" s="8"/>
      <c r="FR990" s="8"/>
      <c r="FS990" s="8"/>
      <c r="FT990" s="8"/>
      <c r="FU990" s="8"/>
      <c r="FV990" s="8"/>
      <c r="FW990" s="8"/>
      <c r="FX990" s="8"/>
      <c r="FY990" s="8"/>
      <c r="FZ990" s="8"/>
      <c r="GA990" s="8"/>
      <c r="GB990" s="8"/>
      <c r="GC990" s="8"/>
      <c r="GD990" s="8"/>
      <c r="GE990" s="8"/>
      <c r="GF990" s="8"/>
      <c r="GG990" s="8"/>
      <c r="GH990" s="8"/>
      <c r="GI990" s="8"/>
      <c r="GJ990" s="8"/>
      <c r="GK990" s="8"/>
      <c r="GL990" s="8"/>
      <c r="GM990" s="8"/>
      <c r="GN990" s="8"/>
      <c r="GO990" s="8"/>
      <c r="GP990" s="8"/>
      <c r="GQ990" s="8"/>
      <c r="GR990" s="8"/>
      <c r="GS990" s="8"/>
      <c r="GT990" s="8"/>
      <c r="GU990" s="8"/>
      <c r="GV990" s="8"/>
      <c r="GW990" s="8"/>
      <c r="GX990" s="8"/>
      <c r="GY990" s="8"/>
      <c r="GZ990" s="8"/>
      <c r="HA990" s="8"/>
      <c r="HB990" s="8"/>
      <c r="HC990" s="8"/>
      <c r="HD990" s="8"/>
      <c r="HE990" s="8"/>
      <c r="HF990" s="8"/>
      <c r="HG990" s="8"/>
      <c r="HH990" s="8"/>
      <c r="HI990" s="8"/>
      <c r="HJ990" s="8"/>
      <c r="HK990" s="8"/>
      <c r="HL990" s="8"/>
      <c r="HM990" s="8"/>
      <c r="HN990" s="8"/>
      <c r="HO990" s="8"/>
      <c r="HP990" s="8"/>
      <c r="HQ990" s="8"/>
      <c r="HR990" s="8"/>
      <c r="HS990" s="8"/>
      <c r="HT990" s="8"/>
      <c r="HU990" s="8"/>
      <c r="HV990" s="8"/>
      <c r="HW990" s="8"/>
      <c r="HX990" s="8"/>
      <c r="HY990" s="8"/>
      <c r="HZ990" s="8"/>
      <c r="IA990" s="8"/>
      <c r="IB990" s="8"/>
      <c r="IC990" s="8"/>
      <c r="ID990" s="8"/>
      <c r="IE990" s="8"/>
      <c r="IF990" s="8"/>
      <c r="IG990" s="8"/>
      <c r="IH990" s="8"/>
      <c r="II990" s="8"/>
      <c r="IJ990" s="8"/>
      <c r="IK990" s="8"/>
      <c r="IL990" s="8"/>
      <c r="IM990" s="8"/>
      <c r="IN990" s="8"/>
      <c r="IO990" s="8"/>
      <c r="IP990" s="8"/>
      <c r="IQ990" s="8"/>
      <c r="IR990" s="8"/>
      <c r="IS990" s="8"/>
      <c r="IT990" s="8"/>
      <c r="IU990" s="8"/>
      <c r="IV990" s="8"/>
      <c r="IW990" s="8"/>
      <c r="IX990" s="8"/>
      <c r="IY990" s="8"/>
      <c r="IZ990" s="8"/>
      <c r="JA990" s="8"/>
      <c r="JB990" s="8"/>
      <c r="JC990" s="8"/>
      <c r="JD990" s="8"/>
      <c r="JE990" s="8"/>
      <c r="JF990" s="8"/>
      <c r="JG990" s="8"/>
      <c r="JH990" s="8"/>
      <c r="JI990" s="8"/>
      <c r="JJ990" s="8"/>
      <c r="JK990" s="8"/>
      <c r="JL990" s="8"/>
      <c r="JM990" s="8"/>
      <c r="JN990" s="8"/>
      <c r="JO990" s="8"/>
      <c r="JP990" s="8"/>
      <c r="JQ990" s="8"/>
      <c r="JR990" s="8"/>
      <c r="JS990" s="8"/>
      <c r="JT990" s="8"/>
      <c r="JU990" s="8"/>
      <c r="JV990" s="8"/>
      <c r="JW990" s="8"/>
      <c r="JX990" s="8"/>
      <c r="JY990" s="8"/>
      <c r="JZ990" s="8"/>
      <c r="KA990" s="8"/>
      <c r="KB990" s="8"/>
      <c r="KC990" s="8"/>
      <c r="KD990" s="8"/>
      <c r="KE990" s="8"/>
      <c r="KF990" s="8"/>
      <c r="KG990" s="8"/>
      <c r="KH990" s="8"/>
      <c r="KI990" s="8"/>
      <c r="KJ990" s="8"/>
      <c r="KK990" s="8"/>
      <c r="KL990" s="8"/>
      <c r="KM990" s="8"/>
      <c r="KN990" s="8"/>
      <c r="KO990" s="8"/>
      <c r="KP990" s="8"/>
      <c r="KQ990" s="8"/>
      <c r="KR990" s="8"/>
      <c r="KS990" s="8"/>
      <c r="KT990" s="8"/>
      <c r="KU990" s="8"/>
      <c r="KV990" s="8"/>
      <c r="KW990" s="8"/>
      <c r="KX990" s="8"/>
      <c r="KY990" s="8"/>
      <c r="KZ990" s="8"/>
      <c r="LA990" s="8"/>
      <c r="LB990" s="8"/>
      <c r="LC990" s="8"/>
      <c r="LD990" s="8"/>
      <c r="LE990" s="8"/>
      <c r="LF990" s="8"/>
      <c r="LG990" s="8"/>
      <c r="LH990" s="8"/>
      <c r="LI990" s="8"/>
      <c r="LJ990" s="8"/>
      <c r="LK990" s="8"/>
      <c r="LL990" s="8"/>
      <c r="LM990" s="8"/>
      <c r="LN990" s="8"/>
      <c r="LO990" s="8"/>
      <c r="LP990" s="8"/>
      <c r="LQ990" s="8"/>
      <c r="LR990" s="8"/>
      <c r="LS990" s="8"/>
      <c r="LT990" s="8"/>
      <c r="LU990" s="8"/>
      <c r="LV990" s="8"/>
      <c r="LW990" s="8"/>
      <c r="LX990" s="8"/>
      <c r="LY990" s="8"/>
      <c r="LZ990" s="8"/>
      <c r="MA990" s="8"/>
      <c r="MB990" s="8"/>
      <c r="MC990" s="8"/>
      <c r="MD990" s="8"/>
      <c r="ME990" s="8"/>
      <c r="MF990" s="8"/>
      <c r="MG990" s="8"/>
      <c r="MH990" s="8"/>
      <c r="MI990" s="8"/>
      <c r="MJ990" s="8"/>
      <c r="MK990" s="8"/>
      <c r="ML990" s="8"/>
      <c r="MM990" s="8"/>
      <c r="MN990" s="8"/>
      <c r="MO990" s="8"/>
      <c r="MP990" s="8"/>
      <c r="MQ990" s="8"/>
      <c r="MR990" s="8"/>
      <c r="MS990" s="8"/>
      <c r="MT990" s="8"/>
      <c r="MU990" s="8"/>
      <c r="MV990" s="8"/>
      <c r="MW990" s="8"/>
      <c r="MX990" s="8"/>
      <c r="MY990" s="8"/>
      <c r="MZ990" s="8"/>
      <c r="NA990" s="8"/>
      <c r="NB990" s="8"/>
      <c r="NC990" s="8"/>
      <c r="ND990" s="8"/>
      <c r="NE990" s="8"/>
      <c r="NF990" s="8"/>
      <c r="NG990" s="8"/>
      <c r="NH990" s="8"/>
      <c r="NI990" s="8"/>
      <c r="NJ990" s="8"/>
      <c r="NK990" s="8"/>
      <c r="NL990" s="8"/>
      <c r="NM990" s="8"/>
      <c r="NN990" s="8"/>
      <c r="NO990" s="8"/>
      <c r="NP990" s="8"/>
      <c r="NQ990" s="8"/>
      <c r="NR990" s="8"/>
      <c r="NS990" s="8"/>
      <c r="NT990" s="8"/>
      <c r="NU990" s="8"/>
      <c r="NV990" s="8"/>
      <c r="NW990" s="8"/>
      <c r="NX990" s="8"/>
      <c r="NY990" s="8"/>
      <c r="NZ990" s="8"/>
      <c r="OA990" s="8"/>
      <c r="OB990" s="8"/>
      <c r="OC990" s="8"/>
      <c r="OD990" s="8"/>
      <c r="OE990" s="8"/>
      <c r="OF990" s="8"/>
      <c r="OG990" s="8"/>
      <c r="OH990" s="8"/>
      <c r="OI990" s="8"/>
      <c r="OJ990" s="8"/>
      <c r="OK990" s="8"/>
      <c r="OL990" s="8"/>
      <c r="OM990" s="8"/>
      <c r="ON990" s="8"/>
      <c r="OO990" s="8"/>
      <c r="OP990" s="8"/>
      <c r="OQ990" s="8"/>
      <c r="OR990" s="8"/>
      <c r="OS990" s="8"/>
      <c r="OT990" s="8"/>
      <c r="OU990" s="8"/>
      <c r="OV990" s="8"/>
      <c r="OW990" s="8"/>
      <c r="OX990" s="8"/>
      <c r="OY990" s="8"/>
      <c r="OZ990" s="8"/>
      <c r="PA990" s="8"/>
      <c r="PB990" s="8"/>
      <c r="PC990" s="8"/>
      <c r="PD990" s="8"/>
      <c r="PE990" s="8"/>
      <c r="PF990" s="8"/>
      <c r="PG990" s="8"/>
      <c r="PH990" s="8"/>
      <c r="PI990" s="8"/>
      <c r="PJ990" s="8"/>
      <c r="PK990" s="8"/>
      <c r="PL990" s="8"/>
      <c r="PM990" s="8"/>
      <c r="PN990" s="8"/>
      <c r="PO990" s="8"/>
      <c r="PP990" s="8"/>
      <c r="PQ990" s="8"/>
      <c r="PR990" s="8"/>
      <c r="PS990" s="8"/>
      <c r="PT990" s="8"/>
      <c r="PU990" s="8"/>
      <c r="PV990" s="8"/>
      <c r="PW990" s="8"/>
      <c r="PX990" s="8"/>
      <c r="PY990" s="8"/>
      <c r="PZ990" s="8"/>
      <c r="QA990" s="8"/>
      <c r="QB990" s="8"/>
      <c r="QC990" s="8"/>
      <c r="QD990" s="8"/>
      <c r="QE990" s="8"/>
      <c r="QF990" s="8"/>
      <c r="QG990" s="8"/>
      <c r="QH990" s="8"/>
      <c r="QI990" s="8"/>
      <c r="QJ990" s="8"/>
      <c r="QK990" s="8"/>
      <c r="QL990" s="8"/>
      <c r="QM990" s="8"/>
      <c r="QN990" s="8"/>
      <c r="QO990" s="8"/>
      <c r="QP990" s="8"/>
      <c r="QQ990" s="8"/>
      <c r="QR990" s="8"/>
      <c r="QS990" s="8"/>
      <c r="QT990" s="8"/>
      <c r="QU990" s="8"/>
      <c r="QV990" s="8"/>
      <c r="QW990" s="8"/>
      <c r="QX990" s="8"/>
      <c r="QY990" s="8"/>
      <c r="QZ990" s="8"/>
      <c r="RA990" s="8"/>
      <c r="RB990" s="8"/>
      <c r="RC990" s="8"/>
      <c r="RD990" s="8"/>
      <c r="RE990" s="8"/>
      <c r="RF990" s="8"/>
      <c r="RG990" s="8"/>
      <c r="RH990" s="8"/>
      <c r="RI990" s="8"/>
      <c r="RJ990" s="8"/>
      <c r="RK990" s="8"/>
      <c r="RL990" s="8"/>
      <c r="RM990" s="8"/>
      <c r="RN990" s="8"/>
      <c r="RO990" s="8"/>
      <c r="RP990" s="8"/>
      <c r="RQ990" s="8"/>
      <c r="RR990" s="8"/>
      <c r="RS990" s="8"/>
      <c r="RT990" s="8"/>
      <c r="RU990" s="8"/>
      <c r="RV990" s="8"/>
      <c r="RW990" s="8"/>
      <c r="RX990" s="8"/>
      <c r="RY990" s="8"/>
      <c r="RZ990" s="8"/>
      <c r="SA990" s="8"/>
      <c r="SB990" s="8"/>
      <c r="SC990" s="8"/>
      <c r="SD990" s="8"/>
      <c r="SE990" s="8"/>
      <c r="SF990" s="8"/>
      <c r="SG990" s="8"/>
      <c r="SH990" s="8"/>
      <c r="SI990" s="8"/>
      <c r="SJ990" s="8"/>
      <c r="SK990" s="8"/>
      <c r="SL990" s="8"/>
      <c r="SM990" s="8"/>
      <c r="SN990" s="8"/>
      <c r="SO990" s="8"/>
      <c r="SP990" s="8"/>
      <c r="SQ990" s="8"/>
      <c r="SR990" s="8"/>
      <c r="SS990" s="8"/>
      <c r="ST990" s="8"/>
      <c r="SU990" s="8"/>
      <c r="SV990" s="8"/>
      <c r="SW990" s="8"/>
      <c r="SX990" s="8"/>
      <c r="SY990" s="8"/>
      <c r="SZ990" s="8"/>
      <c r="TA990" s="8"/>
      <c r="TB990" s="8"/>
      <c r="TC990" s="8"/>
      <c r="TD990" s="8"/>
      <c r="TE990" s="8"/>
      <c r="TF990" s="8"/>
      <c r="TG990" s="8"/>
      <c r="TH990" s="8"/>
      <c r="TI990" s="8"/>
      <c r="TJ990" s="8"/>
      <c r="TK990" s="8"/>
      <c r="TL990" s="8"/>
      <c r="TM990" s="8"/>
      <c r="TN990" s="8"/>
      <c r="TO990" s="8"/>
      <c r="TP990" s="8"/>
      <c r="TQ990" s="8"/>
      <c r="TR990" s="8"/>
      <c r="TS990" s="8"/>
      <c r="TT990" s="8"/>
      <c r="TU990" s="8"/>
      <c r="TV990" s="8"/>
      <c r="TW990" s="8"/>
      <c r="TX990" s="8"/>
      <c r="TY990" s="8"/>
      <c r="TZ990" s="8"/>
      <c r="UA990" s="8"/>
      <c r="UB990" s="8"/>
      <c r="UC990" s="8"/>
      <c r="UD990" s="8"/>
      <c r="UE990" s="8"/>
      <c r="UF990" s="8"/>
      <c r="UG990" s="8"/>
      <c r="UH990" s="8"/>
      <c r="UI990" s="8"/>
      <c r="UJ990" s="8"/>
      <c r="UK990" s="8"/>
      <c r="UL990" s="8"/>
      <c r="UM990" s="8"/>
      <c r="UN990" s="8"/>
      <c r="UO990" s="8"/>
      <c r="UP990" s="8"/>
      <c r="UQ990" s="8"/>
      <c r="UR990" s="8"/>
      <c r="US990" s="8"/>
      <c r="UT990" s="8"/>
      <c r="UU990" s="8"/>
      <c r="UV990" s="8"/>
      <c r="UW990" s="8"/>
      <c r="UX990" s="8"/>
      <c r="UY990" s="8"/>
      <c r="UZ990" s="8"/>
      <c r="VA990" s="8"/>
      <c r="VB990" s="8"/>
      <c r="VC990" s="8"/>
      <c r="VD990" s="8"/>
      <c r="VE990" s="8"/>
      <c r="VF990" s="8"/>
      <c r="VG990" s="8"/>
      <c r="VH990" s="8"/>
      <c r="VI990" s="8"/>
      <c r="VJ990" s="8"/>
      <c r="VK990" s="8"/>
      <c r="VL990" s="8"/>
      <c r="VM990" s="8"/>
      <c r="VN990" s="8"/>
      <c r="VO990" s="8"/>
      <c r="VP990" s="8"/>
      <c r="VQ990" s="8"/>
      <c r="VR990" s="8"/>
      <c r="VS990" s="8"/>
      <c r="VT990" s="8"/>
      <c r="VU990" s="8"/>
      <c r="VV990" s="8"/>
      <c r="VW990" s="8"/>
      <c r="VX990" s="8"/>
      <c r="VY990" s="8"/>
      <c r="VZ990" s="8"/>
      <c r="WA990" s="8"/>
      <c r="WB990" s="8"/>
      <c r="WC990" s="8"/>
      <c r="WD990" s="8"/>
      <c r="WE990" s="8"/>
      <c r="WF990" s="8"/>
      <c r="WG990" s="8"/>
      <c r="WH990" s="8"/>
      <c r="WI990" s="8"/>
      <c r="WJ990" s="8"/>
      <c r="WK990" s="8"/>
      <c r="WL990" s="8"/>
      <c r="WM990" s="8"/>
      <c r="WN990" s="8"/>
      <c r="WO990" s="8"/>
      <c r="WP990" s="8"/>
      <c r="WQ990" s="8"/>
      <c r="WR990" s="8"/>
      <c r="WS990" s="8"/>
      <c r="WT990" s="8"/>
      <c r="WU990" s="8"/>
      <c r="WV990" s="8"/>
      <c r="WW990" s="8"/>
      <c r="WX990" s="8"/>
      <c r="WY990" s="8"/>
      <c r="WZ990" s="8"/>
      <c r="XA990" s="8"/>
      <c r="XB990" s="8"/>
      <c r="XC990" s="8"/>
      <c r="XD990" s="8"/>
      <c r="XE990" s="8"/>
      <c r="XF990" s="8"/>
      <c r="XG990" s="8"/>
      <c r="XH990" s="8"/>
      <c r="XI990" s="8"/>
      <c r="XJ990" s="8"/>
      <c r="XK990" s="8"/>
      <c r="XL990" s="8"/>
      <c r="XM990" s="8"/>
      <c r="XN990" s="8"/>
      <c r="XO990" s="8"/>
      <c r="XP990" s="8"/>
      <c r="XQ990" s="8"/>
      <c r="XR990" s="8"/>
      <c r="XS990" s="8"/>
      <c r="XT990" s="8"/>
      <c r="XU990" s="8"/>
      <c r="XV990" s="8"/>
      <c r="XW990" s="8"/>
      <c r="XX990" s="8"/>
      <c r="XY990" s="8"/>
      <c r="XZ990" s="8"/>
      <c r="YA990" s="8"/>
      <c r="YB990" s="8"/>
      <c r="YC990" s="8"/>
      <c r="YD990" s="8"/>
      <c r="YE990" s="8"/>
      <c r="YF990" s="8"/>
      <c r="YG990" s="8"/>
      <c r="YH990" s="8"/>
      <c r="YI990" s="8"/>
      <c r="YJ990" s="8"/>
      <c r="YK990" s="8"/>
      <c r="YL990" s="8"/>
      <c r="YM990" s="8"/>
      <c r="YN990" s="8"/>
      <c r="YO990" s="8"/>
      <c r="YP990" s="8"/>
      <c r="YQ990" s="8"/>
      <c r="YR990" s="8"/>
      <c r="YS990" s="8"/>
      <c r="YT990" s="8"/>
      <c r="YU990" s="8"/>
      <c r="YV990" s="8"/>
      <c r="YW990" s="8"/>
      <c r="YX990" s="8"/>
      <c r="YY990" s="8"/>
      <c r="YZ990" s="8"/>
      <c r="ZA990" s="8"/>
      <c r="ZB990" s="8"/>
      <c r="ZC990" s="8"/>
      <c r="ZD990" s="8"/>
      <c r="ZE990" s="8"/>
      <c r="ZF990" s="8"/>
      <c r="ZG990" s="8"/>
      <c r="ZH990" s="8"/>
      <c r="ZI990" s="8"/>
      <c r="ZJ990" s="8"/>
      <c r="ZK990" s="8"/>
      <c r="ZL990" s="8"/>
      <c r="ZM990" s="8"/>
      <c r="ZN990" s="8"/>
      <c r="ZO990" s="8"/>
      <c r="ZP990" s="8"/>
      <c r="ZQ990" s="8"/>
      <c r="ZR990" s="8"/>
      <c r="ZS990" s="8"/>
      <c r="ZT990" s="8"/>
      <c r="ZU990" s="8"/>
      <c r="ZV990" s="8"/>
      <c r="ZW990" s="8"/>
      <c r="ZX990" s="8"/>
      <c r="ZY990" s="8"/>
      <c r="ZZ990" s="8"/>
      <c r="AAA990" s="8"/>
      <c r="AAB990" s="8"/>
      <c r="AAC990" s="8"/>
      <c r="AAD990" s="8"/>
      <c r="AAE990" s="8"/>
      <c r="AAF990" s="8"/>
      <c r="AAG990" s="8"/>
      <c r="AAH990" s="8"/>
      <c r="AAI990" s="8"/>
      <c r="AAJ990" s="8"/>
      <c r="AAK990" s="8"/>
      <c r="AAL990" s="8"/>
      <c r="AAM990" s="8"/>
      <c r="AAN990" s="8"/>
      <c r="AAO990" s="8"/>
      <c r="AAP990" s="8"/>
      <c r="AAQ990" s="8"/>
      <c r="AAR990" s="8"/>
      <c r="AAS990" s="8"/>
      <c r="AAT990" s="8"/>
      <c r="AAU990" s="8"/>
      <c r="AAV990" s="8"/>
      <c r="AAW990" s="8"/>
      <c r="AAX990" s="8"/>
      <c r="AAY990" s="8"/>
      <c r="AAZ990" s="8"/>
      <c r="ABA990" s="8"/>
      <c r="ABB990" s="8"/>
      <c r="ABC990" s="8"/>
      <c r="ABD990" s="8"/>
      <c r="ABE990" s="8"/>
      <c r="ABF990" s="8"/>
      <c r="ABG990" s="8"/>
      <c r="ABH990" s="8"/>
      <c r="ABI990" s="8"/>
      <c r="ABJ990" s="8"/>
      <c r="ABK990" s="8"/>
      <c r="ABL990" s="8"/>
      <c r="ABM990" s="8"/>
      <c r="ABN990" s="8"/>
      <c r="ABO990" s="8"/>
      <c r="ABP990" s="8"/>
      <c r="ABQ990" s="8"/>
      <c r="ABR990" s="8"/>
      <c r="ABS990" s="8"/>
      <c r="ABT990" s="8"/>
      <c r="ABU990" s="8"/>
      <c r="ABV990" s="8"/>
      <c r="ABW990" s="8"/>
      <c r="ABX990" s="8"/>
      <c r="ABY990" s="8"/>
      <c r="ABZ990" s="8"/>
      <c r="ACA990" s="8"/>
      <c r="ACB990" s="8"/>
      <c r="ACC990" s="8"/>
      <c r="ACD990" s="8"/>
      <c r="ACE990" s="8"/>
      <c r="ACF990" s="8"/>
      <c r="ACG990" s="8"/>
      <c r="ACH990" s="8"/>
      <c r="ACI990" s="8"/>
      <c r="ACJ990" s="8"/>
      <c r="ACK990" s="8"/>
      <c r="ACL990" s="8"/>
      <c r="ACM990" s="8"/>
      <c r="ACN990" s="8"/>
      <c r="ACO990" s="8"/>
      <c r="ACP990" s="8"/>
      <c r="ACQ990" s="8"/>
      <c r="ACR990" s="8"/>
      <c r="ACS990" s="8"/>
      <c r="ACT990" s="8"/>
      <c r="ACU990" s="8"/>
      <c r="ACV990" s="8"/>
      <c r="ACW990" s="8"/>
      <c r="ACX990" s="8"/>
      <c r="ACY990" s="8"/>
      <c r="ACZ990" s="8"/>
      <c r="ADA990" s="8"/>
      <c r="ADB990" s="8"/>
      <c r="ADC990" s="8"/>
      <c r="ADD990" s="8"/>
      <c r="ADE990" s="8"/>
      <c r="ADF990" s="8"/>
      <c r="ADG990" s="8"/>
      <c r="ADH990" s="8"/>
      <c r="ADI990" s="8"/>
      <c r="ADJ990" s="8"/>
      <c r="ADK990" s="8"/>
      <c r="ADL990" s="8"/>
      <c r="ADM990" s="8"/>
      <c r="ADN990" s="8"/>
      <c r="ADO990" s="8"/>
      <c r="ADP990" s="8"/>
      <c r="ADQ990" s="8"/>
      <c r="ADR990" s="8"/>
      <c r="ADS990" s="8"/>
      <c r="ADT990" s="8"/>
      <c r="ADU990" s="8"/>
      <c r="ADV990" s="8"/>
      <c r="ADW990" s="8"/>
      <c r="ADX990" s="8"/>
      <c r="ADY990" s="8"/>
      <c r="ADZ990" s="8"/>
      <c r="AEA990" s="8"/>
      <c r="AEB990" s="8"/>
      <c r="AEC990" s="8"/>
      <c r="AED990" s="8"/>
      <c r="AEE990" s="8"/>
      <c r="AEF990" s="8"/>
      <c r="AEG990" s="8"/>
      <c r="AEH990" s="8"/>
      <c r="AEI990" s="8"/>
      <c r="AEJ990" s="8"/>
      <c r="AEK990" s="8"/>
      <c r="AEL990" s="8"/>
      <c r="AEM990" s="8"/>
      <c r="AEN990" s="8"/>
      <c r="AEO990" s="8"/>
      <c r="AEP990" s="8"/>
      <c r="AEQ990" s="8"/>
      <c r="AER990" s="8"/>
      <c r="AES990" s="8"/>
      <c r="AET990" s="8"/>
      <c r="AEU990" s="8"/>
      <c r="AEV990" s="8"/>
      <c r="AEW990" s="8"/>
      <c r="AEX990" s="8"/>
      <c r="AEY990" s="8"/>
      <c r="AEZ990" s="8"/>
      <c r="AFA990" s="8"/>
      <c r="AFB990" s="8"/>
      <c r="AFC990" s="8"/>
      <c r="AFD990" s="8"/>
      <c r="AFE990" s="8"/>
      <c r="AFF990" s="8"/>
      <c r="AFG990" s="8"/>
      <c r="AFH990" s="8"/>
      <c r="AFI990" s="8"/>
      <c r="AFJ990" s="8"/>
      <c r="AFK990" s="8"/>
      <c r="AFL990" s="8"/>
      <c r="AFM990" s="8"/>
      <c r="AFN990" s="8"/>
      <c r="AFO990" s="8"/>
      <c r="AFP990" s="8"/>
      <c r="AFQ990" s="8"/>
      <c r="AFR990" s="8"/>
      <c r="AFS990" s="8"/>
      <c r="AFT990" s="8"/>
      <c r="AFU990" s="8"/>
      <c r="AFV990" s="8"/>
      <c r="AFW990" s="8"/>
      <c r="AFX990" s="8"/>
      <c r="AFY990" s="8"/>
      <c r="AFZ990" s="8"/>
      <c r="AGA990" s="8"/>
      <c r="AGB990" s="8"/>
      <c r="AGC990" s="8"/>
      <c r="AGD990" s="8"/>
      <c r="AGE990" s="8"/>
      <c r="AGF990" s="8"/>
      <c r="AGG990" s="8"/>
      <c r="AGH990" s="8"/>
      <c r="AGI990" s="8"/>
      <c r="AGJ990" s="8"/>
      <c r="AGK990" s="8"/>
      <c r="AGL990" s="8"/>
      <c r="AGM990" s="8"/>
      <c r="AGN990" s="8"/>
      <c r="AGO990" s="8"/>
      <c r="AGP990" s="8"/>
      <c r="AGQ990" s="8"/>
      <c r="AGR990" s="8"/>
      <c r="AGS990" s="8"/>
      <c r="AGT990" s="8"/>
      <c r="AGU990" s="8"/>
      <c r="AGV990" s="8"/>
      <c r="AGW990" s="8"/>
      <c r="AGX990" s="8"/>
      <c r="AGY990" s="8"/>
      <c r="AGZ990" s="8"/>
      <c r="AHA990" s="8"/>
      <c r="AHB990" s="8"/>
      <c r="AHC990" s="8"/>
      <c r="AHD990" s="8"/>
      <c r="AHE990" s="8"/>
      <c r="AHF990" s="8"/>
      <c r="AHG990" s="8"/>
      <c r="AHH990" s="8"/>
      <c r="AHI990" s="8"/>
      <c r="AHJ990" s="8"/>
      <c r="AHK990" s="8"/>
      <c r="AHL990" s="8"/>
      <c r="AHM990" s="8"/>
      <c r="AHN990" s="8"/>
      <c r="AHO990" s="8"/>
      <c r="AHP990" s="8"/>
      <c r="AHQ990" s="8"/>
      <c r="AHR990" s="8"/>
      <c r="AHS990" s="8"/>
      <c r="AHT990" s="8"/>
      <c r="AHU990" s="8"/>
      <c r="AHV990" s="8"/>
      <c r="AHW990" s="8"/>
      <c r="AHX990" s="8"/>
      <c r="AHY990" s="8"/>
      <c r="AHZ990" s="8"/>
      <c r="AIA990" s="8"/>
      <c r="AIB990" s="8"/>
      <c r="AIC990" s="8"/>
      <c r="AID990" s="8"/>
      <c r="AIE990" s="8"/>
      <c r="AIF990" s="8"/>
      <c r="AIG990" s="8"/>
      <c r="AIH990" s="8"/>
      <c r="AII990" s="8"/>
      <c r="AIJ990" s="8"/>
      <c r="AIK990" s="8"/>
      <c r="AIL990" s="8"/>
      <c r="AIM990" s="8"/>
      <c r="AIN990" s="8"/>
      <c r="AIO990" s="8"/>
      <c r="AIP990" s="8"/>
      <c r="AIQ990" s="8"/>
      <c r="AIR990" s="8"/>
      <c r="AIS990" s="8"/>
      <c r="AIT990" s="8"/>
      <c r="AIU990" s="8"/>
      <c r="AIV990" s="8"/>
      <c r="AIW990" s="8"/>
      <c r="AIX990" s="8"/>
      <c r="AIY990" s="8"/>
      <c r="AIZ990" s="8"/>
      <c r="AJA990" s="8"/>
      <c r="AJB990" s="8"/>
      <c r="AJC990" s="8"/>
      <c r="AJD990" s="8"/>
      <c r="AJE990" s="8"/>
      <c r="AJF990" s="8"/>
      <c r="AJG990" s="8"/>
      <c r="AJH990" s="8"/>
      <c r="AJI990" s="8"/>
      <c r="AJJ990" s="8"/>
      <c r="AJK990" s="8"/>
      <c r="AJL990" s="8"/>
      <c r="AJM990" s="8"/>
      <c r="AJN990" s="8"/>
      <c r="AJO990" s="8"/>
      <c r="AJP990" s="8"/>
      <c r="AJQ990" s="8"/>
      <c r="AJR990" s="8"/>
      <c r="AJS990" s="8"/>
      <c r="AJT990" s="8"/>
      <c r="AJU990" s="8"/>
      <c r="AJV990" s="8"/>
      <c r="AJW990" s="8"/>
      <c r="AJX990" s="8"/>
      <c r="AJY990" s="8"/>
      <c r="AJZ990" s="8"/>
      <c r="AKA990" s="8"/>
      <c r="AKB990" s="8"/>
      <c r="AKC990" s="8"/>
      <c r="AKD990" s="8"/>
      <c r="AKE990" s="8"/>
      <c r="AKF990" s="8"/>
      <c r="AKG990" s="8"/>
      <c r="AKH990" s="8"/>
      <c r="AKI990" s="8"/>
      <c r="AKJ990" s="8"/>
      <c r="AKK990" s="8"/>
      <c r="AKL990" s="8"/>
      <c r="AKM990" s="8"/>
      <c r="AKN990" s="8"/>
      <c r="AKO990" s="8"/>
      <c r="AKP990" s="8"/>
      <c r="AKQ990" s="8"/>
      <c r="AKR990" s="8"/>
      <c r="AKS990" s="8"/>
      <c r="AKT990" s="8"/>
      <c r="AKU990" s="8"/>
      <c r="AKV990" s="8"/>
      <c r="AKW990" s="8"/>
      <c r="AKX990" s="8"/>
      <c r="AKY990" s="8"/>
      <c r="AKZ990" s="8"/>
      <c r="ALA990" s="8"/>
      <c r="ALB990" s="8"/>
      <c r="ALC990" s="8"/>
      <c r="ALD990" s="8"/>
      <c r="ALE990" s="8"/>
      <c r="ALF990" s="8"/>
      <c r="ALG990" s="8"/>
      <c r="ALH990" s="8"/>
      <c r="ALI990" s="8"/>
      <c r="ALJ990" s="8"/>
      <c r="ALK990" s="8"/>
      <c r="ALL990" s="8"/>
      <c r="ALM990" s="8"/>
      <c r="ALN990" s="8"/>
      <c r="ALO990" s="8"/>
      <c r="ALP990" s="8"/>
      <c r="ALQ990" s="8"/>
      <c r="ALR990" s="8"/>
      <c r="ALS990" s="8"/>
      <c r="ALT990" s="8"/>
      <c r="ALU990" s="8"/>
      <c r="ALV990" s="8"/>
      <c r="ALW990" s="8"/>
      <c r="ALX990" s="8"/>
      <c r="ALY990" s="8"/>
      <c r="ALZ990" s="8"/>
      <c r="AMA990" s="8"/>
      <c r="AMB990" s="8"/>
      <c r="AMC990" s="8"/>
      <c r="AMD990" s="8"/>
      <c r="AME990" s="8"/>
      <c r="AMF990" s="8"/>
      <c r="AMG990" s="8"/>
      <c r="AMH990" s="8"/>
      <c r="AMI990" s="8"/>
      <c r="AMJ990" s="8"/>
      <c r="AMK990" s="8"/>
      <c r="AML990" s="8"/>
      <c r="AMM990" s="8"/>
      <c r="AMN990" s="8"/>
      <c r="AMO990" s="8"/>
      <c r="AMP990" s="8"/>
      <c r="AMQ990" s="8"/>
      <c r="AMR990" s="8"/>
      <c r="AMS990" s="8"/>
      <c r="AMT990" s="8"/>
      <c r="AMU990" s="8"/>
      <c r="AMV990" s="8"/>
      <c r="AMW990" s="8"/>
      <c r="AMX990" s="8"/>
      <c r="AMY990" s="8"/>
      <c r="AMZ990" s="8"/>
      <c r="ANA990" s="8"/>
      <c r="ANB990" s="8"/>
      <c r="ANC990" s="8"/>
      <c r="AND990" s="8"/>
      <c r="ANE990" s="8"/>
      <c r="ANF990" s="8"/>
      <c r="ANG990" s="8"/>
      <c r="ANH990" s="8"/>
      <c r="ANI990" s="8"/>
      <c r="ANJ990" s="8"/>
      <c r="ANK990" s="8"/>
      <c r="ANL990" s="8"/>
      <c r="ANM990" s="8"/>
      <c r="ANN990" s="8"/>
      <c r="ANO990" s="8"/>
      <c r="ANP990" s="8"/>
      <c r="ANQ990" s="8"/>
      <c r="ANR990" s="8"/>
      <c r="ANS990" s="8"/>
      <c r="ANT990" s="8"/>
      <c r="ANU990" s="8"/>
      <c r="ANV990" s="8"/>
      <c r="ANW990" s="8"/>
      <c r="ANX990" s="8"/>
      <c r="ANY990" s="8"/>
      <c r="ANZ990" s="8"/>
      <c r="AOA990" s="8"/>
      <c r="AOB990" s="8"/>
      <c r="AOC990" s="8"/>
      <c r="AOD990" s="8"/>
      <c r="AOE990" s="8"/>
      <c r="AOF990" s="8"/>
      <c r="AOG990" s="8"/>
      <c r="AOH990" s="8"/>
      <c r="AOI990" s="8"/>
      <c r="AOJ990" s="8"/>
      <c r="AOK990" s="8"/>
      <c r="AOL990" s="8"/>
      <c r="AOM990" s="8"/>
      <c r="AON990" s="8"/>
      <c r="AOO990" s="8"/>
      <c r="AOP990" s="8"/>
      <c r="AOQ990" s="8"/>
      <c r="AOR990" s="8"/>
      <c r="AOS990" s="8"/>
      <c r="AOT990" s="8"/>
      <c r="AOU990" s="8"/>
      <c r="AOV990" s="8"/>
      <c r="AOW990" s="8"/>
      <c r="AOX990" s="8"/>
      <c r="AOY990" s="8"/>
      <c r="AOZ990" s="8"/>
      <c r="APA990" s="8"/>
      <c r="APB990" s="8"/>
      <c r="APC990" s="8"/>
      <c r="APD990" s="8"/>
      <c r="APE990" s="8"/>
      <c r="APF990" s="8"/>
      <c r="APG990" s="8"/>
      <c r="APH990" s="8"/>
      <c r="API990" s="8"/>
      <c r="APJ990" s="8"/>
      <c r="APK990" s="8"/>
      <c r="APL990" s="8"/>
      <c r="APM990" s="8"/>
      <c r="APN990" s="8"/>
      <c r="APO990" s="8"/>
      <c r="APP990" s="8"/>
      <c r="APQ990" s="8"/>
      <c r="APR990" s="8"/>
      <c r="APS990" s="8"/>
      <c r="APT990" s="8"/>
      <c r="APU990" s="8"/>
      <c r="APV990" s="8"/>
      <c r="APW990" s="8"/>
      <c r="APX990" s="8"/>
      <c r="APY990" s="8"/>
      <c r="APZ990" s="8"/>
      <c r="AQA990" s="8"/>
      <c r="AQB990" s="8"/>
      <c r="AQC990" s="8"/>
      <c r="AQD990" s="8"/>
      <c r="AQE990" s="8"/>
      <c r="AQF990" s="8"/>
      <c r="AQG990" s="8"/>
      <c r="AQH990" s="8"/>
      <c r="AQI990" s="8"/>
      <c r="AQJ990" s="8"/>
      <c r="AQK990" s="8"/>
      <c r="AQL990" s="8"/>
      <c r="AQM990" s="8"/>
      <c r="AQN990" s="8"/>
      <c r="AQO990" s="8"/>
      <c r="AQP990" s="8"/>
      <c r="AQQ990" s="8"/>
      <c r="AQR990" s="8"/>
      <c r="AQS990" s="8"/>
      <c r="AQT990" s="8"/>
      <c r="AQU990" s="8"/>
      <c r="AQV990" s="8"/>
      <c r="AQW990" s="8"/>
      <c r="AQX990" s="8"/>
      <c r="AQY990" s="8"/>
      <c r="AQZ990" s="8"/>
      <c r="ARA990" s="8"/>
      <c r="ARB990" s="8"/>
      <c r="ARC990" s="8"/>
      <c r="ARD990" s="8"/>
      <c r="ARE990" s="8"/>
      <c r="ARF990" s="8"/>
      <c r="ARG990" s="8"/>
      <c r="ARH990" s="8"/>
      <c r="ARI990" s="8"/>
      <c r="ARJ990" s="8"/>
      <c r="ARK990" s="8"/>
      <c r="ARL990" s="8"/>
      <c r="ARM990" s="8"/>
      <c r="ARN990" s="8"/>
      <c r="ARO990" s="8"/>
      <c r="ARP990" s="8"/>
      <c r="ARQ990" s="8"/>
      <c r="ARR990" s="8"/>
      <c r="ARS990" s="8"/>
      <c r="ART990" s="8"/>
      <c r="ARU990" s="8"/>
      <c r="ARV990" s="8"/>
      <c r="ARW990" s="8"/>
      <c r="ARX990" s="8"/>
      <c r="ARY990" s="8"/>
      <c r="ARZ990" s="8"/>
      <c r="ASA990" s="8"/>
      <c r="ASB990" s="8"/>
      <c r="ASC990" s="8"/>
      <c r="ASD990" s="8"/>
      <c r="ASE990" s="8"/>
      <c r="ASF990" s="8"/>
      <c r="ASG990" s="8"/>
      <c r="ASH990" s="8"/>
      <c r="ASI990" s="8"/>
      <c r="ASJ990" s="8"/>
      <c r="ASK990" s="8"/>
      <c r="ASL990" s="8"/>
      <c r="ASM990" s="8"/>
      <c r="ASN990" s="8"/>
      <c r="ASO990" s="8"/>
      <c r="ASP990" s="8"/>
      <c r="ASQ990" s="8"/>
      <c r="ASR990" s="8"/>
      <c r="ASS990" s="8"/>
      <c r="AST990" s="8"/>
      <c r="ASU990" s="8"/>
      <c r="ASV990" s="8"/>
      <c r="ASW990" s="8"/>
      <c r="ASX990" s="8"/>
      <c r="ASY990" s="8"/>
      <c r="ASZ990" s="8"/>
      <c r="ATA990" s="8"/>
      <c r="ATB990" s="8"/>
      <c r="ATC990" s="8"/>
      <c r="ATD990" s="8"/>
      <c r="ATE990" s="8"/>
      <c r="ATF990" s="8"/>
      <c r="ATG990" s="8"/>
      <c r="ATH990" s="8"/>
      <c r="ATI990" s="8"/>
      <c r="ATJ990" s="8"/>
      <c r="ATK990" s="8"/>
      <c r="ATL990" s="8"/>
      <c r="ATM990" s="8"/>
      <c r="ATN990" s="8"/>
      <c r="ATO990" s="8"/>
      <c r="ATP990" s="8"/>
      <c r="ATQ990" s="8"/>
      <c r="ATR990" s="8"/>
      <c r="ATS990" s="8"/>
      <c r="ATT990" s="8"/>
      <c r="ATU990" s="8"/>
      <c r="ATV990" s="8"/>
      <c r="ATW990" s="8"/>
      <c r="ATX990" s="8"/>
      <c r="ATY990" s="8"/>
      <c r="ATZ990" s="8"/>
      <c r="AUA990" s="8"/>
      <c r="AUB990" s="8"/>
      <c r="AUC990" s="8"/>
      <c r="AUD990" s="8"/>
      <c r="AUE990" s="8"/>
      <c r="AUF990" s="8"/>
      <c r="AUG990" s="8"/>
      <c r="AUH990" s="8"/>
      <c r="AUI990" s="8"/>
      <c r="AUJ990" s="8"/>
      <c r="AUK990" s="8"/>
      <c r="AUL990" s="8"/>
      <c r="AUM990" s="8"/>
      <c r="AUN990" s="8"/>
      <c r="AUO990" s="8"/>
      <c r="AUP990" s="8"/>
      <c r="AUQ990" s="8"/>
      <c r="AUR990" s="8"/>
      <c r="AUS990" s="8"/>
      <c r="AUT990" s="8"/>
      <c r="AUU990" s="8"/>
      <c r="AUV990" s="8"/>
      <c r="AUW990" s="8"/>
      <c r="AUX990" s="8"/>
      <c r="AUY990" s="8"/>
      <c r="AUZ990" s="8"/>
      <c r="AVA990" s="8"/>
      <c r="AVB990" s="8"/>
      <c r="AVC990" s="8"/>
      <c r="AVD990" s="8"/>
      <c r="AVE990" s="8"/>
      <c r="AVF990" s="8"/>
      <c r="AVG990" s="8"/>
      <c r="AVH990" s="8"/>
      <c r="AVI990" s="8"/>
      <c r="AVJ990" s="8"/>
      <c r="AVK990" s="8"/>
      <c r="AVL990" s="8"/>
      <c r="AVM990" s="8"/>
      <c r="AVN990" s="8"/>
      <c r="AVO990" s="8"/>
      <c r="AVP990" s="8"/>
      <c r="AVQ990" s="8"/>
      <c r="AVR990" s="8"/>
      <c r="AVS990" s="8"/>
      <c r="AVT990" s="8"/>
      <c r="AVU990" s="8"/>
      <c r="AVV990" s="8"/>
      <c r="AVW990" s="8"/>
      <c r="AVX990" s="8"/>
      <c r="AVY990" s="8"/>
      <c r="AVZ990" s="8"/>
      <c r="AWA990" s="8"/>
      <c r="AWB990" s="8"/>
      <c r="AWC990" s="8"/>
      <c r="AWD990" s="8"/>
      <c r="AWE990" s="8"/>
      <c r="AWF990" s="8"/>
      <c r="AWG990" s="8"/>
      <c r="AWH990" s="8"/>
      <c r="AWI990" s="8"/>
      <c r="AWJ990" s="8"/>
      <c r="AWK990" s="8"/>
      <c r="AWL990" s="8"/>
      <c r="AWM990" s="8"/>
      <c r="AWN990" s="8"/>
      <c r="AWO990" s="8"/>
      <c r="AWP990" s="8"/>
      <c r="AWQ990" s="8"/>
      <c r="AWR990" s="8"/>
      <c r="AWS990" s="8"/>
      <c r="AWT990" s="8"/>
      <c r="AWU990" s="8"/>
      <c r="AWV990" s="8"/>
      <c r="AWW990" s="8"/>
      <c r="AWX990" s="8"/>
      <c r="AWY990" s="8"/>
      <c r="AWZ990" s="8"/>
      <c r="AXA990" s="8"/>
      <c r="AXB990" s="8"/>
      <c r="AXC990" s="8"/>
      <c r="AXD990" s="8"/>
      <c r="AXE990" s="8"/>
      <c r="AXF990" s="8"/>
      <c r="AXG990" s="8"/>
      <c r="AXH990" s="8"/>
      <c r="AXI990" s="8"/>
      <c r="AXJ990" s="8"/>
      <c r="AXK990" s="8"/>
      <c r="AXL990" s="8"/>
      <c r="AXM990" s="8"/>
      <c r="AXN990" s="8"/>
      <c r="AXO990" s="8"/>
      <c r="AXP990" s="8"/>
      <c r="AXQ990" s="8"/>
      <c r="AXR990" s="8"/>
      <c r="AXS990" s="8"/>
      <c r="AXT990" s="8"/>
      <c r="AXU990" s="8"/>
      <c r="AXV990" s="8"/>
      <c r="AXW990" s="8"/>
      <c r="AXX990" s="8"/>
      <c r="AXY990" s="8"/>
      <c r="AXZ990" s="8"/>
      <c r="AYA990" s="8"/>
      <c r="AYB990" s="8"/>
      <c r="AYC990" s="8"/>
      <c r="AYD990" s="8"/>
      <c r="AYE990" s="8"/>
      <c r="AYF990" s="8"/>
      <c r="AYG990" s="8"/>
      <c r="AYH990" s="8"/>
      <c r="AYI990" s="8"/>
      <c r="AYJ990" s="8"/>
      <c r="AYK990" s="8"/>
      <c r="AYL990" s="8"/>
      <c r="AYM990" s="8"/>
      <c r="AYN990" s="8"/>
      <c r="AYO990" s="8"/>
      <c r="AYP990" s="8"/>
      <c r="AYQ990" s="8"/>
      <c r="AYR990" s="8"/>
      <c r="AYS990" s="8"/>
      <c r="AYT990" s="8"/>
      <c r="AYU990" s="8"/>
      <c r="AYV990" s="8"/>
      <c r="AYW990" s="8"/>
      <c r="AYX990" s="8"/>
      <c r="AYY990" s="8"/>
      <c r="AYZ990" s="8"/>
      <c r="AZA990" s="8"/>
      <c r="AZB990" s="8"/>
      <c r="AZC990" s="8"/>
      <c r="AZD990" s="8"/>
      <c r="AZE990" s="8"/>
      <c r="AZF990" s="8"/>
      <c r="AZG990" s="8"/>
      <c r="AZH990" s="8"/>
      <c r="AZI990" s="8"/>
      <c r="AZJ990" s="8"/>
      <c r="AZK990" s="8"/>
      <c r="AZL990" s="8"/>
      <c r="AZM990" s="8"/>
      <c r="AZN990" s="8"/>
      <c r="AZO990" s="8"/>
      <c r="AZP990" s="8"/>
      <c r="AZQ990" s="8"/>
      <c r="AZR990" s="8"/>
      <c r="AZS990" s="8"/>
      <c r="AZT990" s="8"/>
      <c r="AZU990" s="8"/>
      <c r="AZV990" s="8"/>
      <c r="AZW990" s="8"/>
      <c r="AZX990" s="8"/>
      <c r="AZY990" s="8"/>
      <c r="AZZ990" s="8"/>
      <c r="BAA990" s="8"/>
      <c r="BAB990" s="8"/>
      <c r="BAC990" s="8"/>
      <c r="BAD990" s="8"/>
      <c r="BAE990" s="8"/>
      <c r="BAF990" s="8"/>
      <c r="BAG990" s="8"/>
      <c r="BAH990" s="8"/>
      <c r="BAI990" s="8"/>
      <c r="BAJ990" s="8"/>
      <c r="BAK990" s="8"/>
      <c r="BAL990" s="8"/>
      <c r="BAM990" s="8"/>
      <c r="BAN990" s="8"/>
      <c r="BAO990" s="8"/>
      <c r="BAP990" s="8"/>
      <c r="BAQ990" s="8"/>
      <c r="BAR990" s="8"/>
      <c r="BAS990" s="8"/>
      <c r="BAT990" s="8"/>
      <c r="BAU990" s="8"/>
      <c r="BAV990" s="8"/>
      <c r="BAW990" s="8"/>
      <c r="BAX990" s="8"/>
      <c r="BAY990" s="8"/>
      <c r="BAZ990" s="8"/>
      <c r="BBA990" s="8"/>
      <c r="BBB990" s="8"/>
      <c r="BBC990" s="8"/>
      <c r="BBD990" s="8"/>
      <c r="BBE990" s="8"/>
      <c r="BBF990" s="8"/>
      <c r="BBG990" s="8"/>
      <c r="BBH990" s="8"/>
      <c r="BBI990" s="8"/>
      <c r="BBJ990" s="8"/>
      <c r="BBK990" s="8"/>
      <c r="BBL990" s="8"/>
      <c r="BBM990" s="8"/>
      <c r="BBN990" s="8"/>
      <c r="BBO990" s="8"/>
      <c r="BBP990" s="8"/>
      <c r="BBQ990" s="8"/>
      <c r="BBR990" s="8"/>
      <c r="BBS990" s="8"/>
      <c r="BBT990" s="8"/>
      <c r="BBU990" s="8"/>
      <c r="BBV990" s="8"/>
      <c r="BBW990" s="8"/>
      <c r="BBX990" s="8"/>
      <c r="BBY990" s="8"/>
      <c r="BBZ990" s="8"/>
      <c r="BCA990" s="8"/>
      <c r="BCB990" s="8"/>
      <c r="BCC990" s="8"/>
      <c r="BCD990" s="8"/>
      <c r="BCE990" s="8"/>
      <c r="BCF990" s="8"/>
      <c r="BCG990" s="8"/>
      <c r="BCH990" s="8"/>
      <c r="BCI990" s="8"/>
      <c r="BCJ990" s="8"/>
      <c r="BCK990" s="8"/>
      <c r="BCL990" s="8"/>
      <c r="BCM990" s="8"/>
      <c r="BCN990" s="8"/>
      <c r="BCO990" s="8"/>
      <c r="BCP990" s="8"/>
      <c r="BCQ990" s="8"/>
      <c r="BCR990" s="8"/>
      <c r="BCS990" s="8"/>
      <c r="BCT990" s="8"/>
      <c r="BCU990" s="8"/>
      <c r="BCV990" s="8"/>
      <c r="BCW990" s="8"/>
      <c r="BCX990" s="8"/>
      <c r="BCY990" s="8"/>
      <c r="BCZ990" s="8"/>
      <c r="BDA990" s="8"/>
      <c r="BDB990" s="8"/>
      <c r="BDC990" s="8"/>
      <c r="BDD990" s="8"/>
      <c r="BDE990" s="8"/>
      <c r="BDF990" s="8"/>
      <c r="BDG990" s="8"/>
      <c r="BDH990" s="8"/>
      <c r="BDI990" s="8"/>
      <c r="BDJ990" s="8"/>
      <c r="BDK990" s="8"/>
      <c r="BDL990" s="8"/>
      <c r="BDM990" s="8"/>
      <c r="BDN990" s="8"/>
      <c r="BDO990" s="8"/>
      <c r="BDP990" s="8"/>
      <c r="BDQ990" s="8"/>
      <c r="BDR990" s="8"/>
      <c r="BDS990" s="8"/>
      <c r="BDT990" s="8"/>
      <c r="BDU990" s="8"/>
      <c r="BDV990" s="8"/>
      <c r="BDW990" s="8"/>
      <c r="BDX990" s="8"/>
      <c r="BDY990" s="8"/>
      <c r="BDZ990" s="8"/>
      <c r="BEA990" s="8"/>
      <c r="BEB990" s="8"/>
      <c r="BEC990" s="8"/>
      <c r="BED990" s="8"/>
      <c r="BEE990" s="8"/>
      <c r="BEF990" s="8"/>
      <c r="BEG990" s="8"/>
      <c r="BEH990" s="8"/>
      <c r="BEI990" s="8"/>
      <c r="BEJ990" s="8"/>
      <c r="BEK990" s="8"/>
      <c r="BEL990" s="8"/>
      <c r="BEM990" s="8"/>
      <c r="BEN990" s="8"/>
      <c r="BEO990" s="8"/>
      <c r="BEP990" s="8"/>
      <c r="BEQ990" s="8"/>
      <c r="BER990" s="8"/>
      <c r="BES990" s="8"/>
      <c r="BET990" s="8"/>
      <c r="BEU990" s="8"/>
      <c r="BEV990" s="8"/>
      <c r="BEW990" s="8"/>
      <c r="BEX990" s="8"/>
      <c r="BEY990" s="8"/>
      <c r="BEZ990" s="8"/>
      <c r="BFA990" s="8"/>
      <c r="BFB990" s="8"/>
      <c r="BFC990" s="8"/>
      <c r="BFD990" s="8"/>
      <c r="BFE990" s="8"/>
      <c r="BFF990" s="8"/>
      <c r="BFG990" s="8"/>
      <c r="BFH990" s="8"/>
      <c r="BFI990" s="8"/>
      <c r="BFJ990" s="8"/>
      <c r="BFK990" s="8"/>
      <c r="BFL990" s="8"/>
      <c r="BFM990" s="8"/>
      <c r="BFN990" s="8"/>
      <c r="BFO990" s="8"/>
      <c r="BFP990" s="8"/>
      <c r="BFQ990" s="8"/>
      <c r="BFR990" s="8"/>
      <c r="BFS990" s="8"/>
      <c r="BFT990" s="8"/>
      <c r="BFU990" s="8"/>
      <c r="BFV990" s="8"/>
      <c r="BFW990" s="8"/>
      <c r="BFX990" s="8"/>
      <c r="BFY990" s="8"/>
      <c r="BFZ990" s="8"/>
      <c r="BGA990" s="8"/>
      <c r="BGB990" s="8"/>
      <c r="BGC990" s="8"/>
      <c r="BGD990" s="8"/>
      <c r="BGE990" s="8"/>
      <c r="BGF990" s="8"/>
      <c r="BGG990" s="8"/>
      <c r="BGH990" s="8"/>
      <c r="BGI990" s="8"/>
      <c r="BGJ990" s="8"/>
      <c r="BGK990" s="8"/>
      <c r="BGL990" s="8"/>
      <c r="BGM990" s="8"/>
      <c r="BGN990" s="8"/>
      <c r="BGO990" s="8"/>
      <c r="BGP990" s="8"/>
      <c r="BGQ990" s="8"/>
      <c r="BGR990" s="8"/>
      <c r="BGS990" s="8"/>
      <c r="BGT990" s="8"/>
      <c r="BGU990" s="8"/>
      <c r="BGV990" s="8"/>
      <c r="BGW990" s="8"/>
      <c r="BGX990" s="8"/>
      <c r="BGY990" s="8"/>
      <c r="BGZ990" s="8"/>
      <c r="BHA990" s="8"/>
      <c r="BHB990" s="8"/>
      <c r="BHC990" s="8"/>
      <c r="BHD990" s="8"/>
      <c r="BHE990" s="8"/>
      <c r="BHF990" s="8"/>
      <c r="BHG990" s="8"/>
      <c r="BHH990" s="8"/>
      <c r="BHI990" s="8"/>
      <c r="BHJ990" s="8"/>
      <c r="BHK990" s="8"/>
      <c r="BHL990" s="8"/>
      <c r="BHM990" s="8"/>
      <c r="BHN990" s="8"/>
      <c r="BHO990" s="8"/>
      <c r="BHP990" s="8"/>
      <c r="BHQ990" s="8"/>
      <c r="BHR990" s="8"/>
      <c r="BHS990" s="8"/>
      <c r="BHT990" s="8"/>
      <c r="BHU990" s="8"/>
      <c r="BHV990" s="8"/>
      <c r="BHW990" s="8"/>
      <c r="BHX990" s="8"/>
      <c r="BHY990" s="8"/>
      <c r="BHZ990" s="8"/>
      <c r="BIA990" s="8"/>
      <c r="BIB990" s="8"/>
      <c r="BIC990" s="8"/>
      <c r="BID990" s="8"/>
      <c r="BIE990" s="8"/>
      <c r="BIF990" s="8"/>
      <c r="BIG990" s="8"/>
      <c r="BIH990" s="8"/>
      <c r="BII990" s="8"/>
      <c r="BIJ990" s="8"/>
      <c r="BIK990" s="8"/>
      <c r="BIL990" s="8"/>
      <c r="BIM990" s="8"/>
      <c r="BIN990" s="8"/>
      <c r="BIO990" s="8"/>
      <c r="BIP990" s="8"/>
      <c r="BIQ990" s="8"/>
      <c r="BIR990" s="8"/>
      <c r="BIS990" s="8"/>
      <c r="BIT990" s="8"/>
      <c r="BIU990" s="8"/>
      <c r="BIV990" s="8"/>
      <c r="BIW990" s="8"/>
      <c r="BIX990" s="8"/>
      <c r="BIY990" s="8"/>
      <c r="BIZ990" s="8"/>
      <c r="BJA990" s="8"/>
      <c r="BJB990" s="8"/>
      <c r="BJC990" s="8"/>
      <c r="BJD990" s="8"/>
      <c r="BJE990" s="8"/>
      <c r="BJF990" s="8"/>
      <c r="BJG990" s="8"/>
      <c r="BJH990" s="8"/>
      <c r="BJI990" s="8"/>
      <c r="BJJ990" s="8"/>
      <c r="BJK990" s="8"/>
      <c r="BJL990" s="8"/>
      <c r="BJM990" s="8"/>
      <c r="BJN990" s="8"/>
      <c r="BJO990" s="8"/>
      <c r="BJP990" s="8"/>
      <c r="BJQ990" s="8"/>
      <c r="BJR990" s="8"/>
      <c r="BJS990" s="8"/>
      <c r="BJT990" s="8"/>
      <c r="BJU990" s="8"/>
      <c r="BJV990" s="8"/>
      <c r="BJW990" s="8"/>
      <c r="BJX990" s="8"/>
      <c r="BJY990" s="8"/>
      <c r="BJZ990" s="8"/>
      <c r="BKA990" s="8"/>
      <c r="BKB990" s="8"/>
      <c r="BKC990" s="8"/>
      <c r="BKD990" s="8"/>
      <c r="BKE990" s="8"/>
      <c r="BKF990" s="8"/>
      <c r="BKG990" s="8"/>
      <c r="BKH990" s="8"/>
      <c r="BKI990" s="8"/>
      <c r="BKJ990" s="8"/>
      <c r="BKK990" s="8"/>
      <c r="BKL990" s="8"/>
      <c r="BKM990" s="8"/>
      <c r="BKN990" s="8"/>
      <c r="BKO990" s="8"/>
      <c r="BKP990" s="8"/>
      <c r="BKQ990" s="8"/>
      <c r="BKR990" s="8"/>
      <c r="BKS990" s="8"/>
      <c r="BKT990" s="8"/>
      <c r="BKU990" s="8"/>
      <c r="BKV990" s="8"/>
      <c r="BKW990" s="8"/>
      <c r="BKX990" s="8"/>
      <c r="BKY990" s="8"/>
      <c r="BKZ990" s="8"/>
      <c r="BLA990" s="8"/>
      <c r="BLB990" s="8"/>
      <c r="BLC990" s="8"/>
      <c r="BLD990" s="8"/>
      <c r="BLE990" s="8"/>
      <c r="BLF990" s="8"/>
      <c r="BLG990" s="8"/>
      <c r="BLH990" s="8"/>
      <c r="BLI990" s="8"/>
      <c r="BLJ990" s="8"/>
      <c r="BLK990" s="8"/>
      <c r="BLL990" s="8"/>
      <c r="BLM990" s="8"/>
      <c r="BLN990" s="8"/>
      <c r="BLO990" s="8"/>
      <c r="BLP990" s="8"/>
      <c r="BLQ990" s="8"/>
      <c r="BLR990" s="8"/>
      <c r="BLS990" s="8"/>
      <c r="BLT990" s="8"/>
      <c r="BLU990" s="8"/>
      <c r="BLV990" s="8"/>
      <c r="BLW990" s="8"/>
      <c r="BLX990" s="8"/>
      <c r="BLY990" s="8"/>
      <c r="BLZ990" s="8"/>
      <c r="BMA990" s="8"/>
      <c r="BMB990" s="8"/>
      <c r="BMC990" s="8"/>
      <c r="BMD990" s="8"/>
      <c r="BME990" s="8"/>
      <c r="BMF990" s="8"/>
      <c r="BMG990" s="8"/>
      <c r="BMH990" s="8"/>
      <c r="BMI990" s="8"/>
      <c r="BMJ990" s="8"/>
      <c r="BMK990" s="8"/>
      <c r="BML990" s="8"/>
      <c r="BMM990" s="8"/>
      <c r="BMN990" s="8"/>
      <c r="BMO990" s="8"/>
      <c r="BMP990" s="8"/>
      <c r="BMQ990" s="8"/>
      <c r="BMR990" s="8"/>
      <c r="BMS990" s="8"/>
      <c r="BMT990" s="8"/>
      <c r="BMU990" s="8"/>
      <c r="BMV990" s="8"/>
      <c r="BMW990" s="8"/>
      <c r="BMX990" s="8"/>
      <c r="BMY990" s="8"/>
      <c r="BMZ990" s="8"/>
      <c r="BNA990" s="8"/>
      <c r="BNB990" s="8"/>
      <c r="BNC990" s="8"/>
      <c r="BND990" s="8"/>
      <c r="BNE990" s="8"/>
      <c r="BNF990" s="8"/>
      <c r="BNG990" s="8"/>
      <c r="BNH990" s="8"/>
      <c r="BNI990" s="8"/>
      <c r="BNJ990" s="8"/>
      <c r="BNK990" s="8"/>
      <c r="BNL990" s="8"/>
      <c r="BNM990" s="8"/>
      <c r="BNN990" s="8"/>
      <c r="BNO990" s="8"/>
      <c r="BNP990" s="8"/>
      <c r="BNQ990" s="8"/>
      <c r="BNR990" s="8"/>
      <c r="BNS990" s="8"/>
      <c r="BNT990" s="8"/>
      <c r="BNU990" s="8"/>
      <c r="BNV990" s="8"/>
      <c r="BNW990" s="8"/>
      <c r="BNX990" s="8"/>
      <c r="BNY990" s="8"/>
      <c r="BNZ990" s="8"/>
      <c r="BOA990" s="8"/>
      <c r="BOB990" s="8"/>
      <c r="BOC990" s="8"/>
      <c r="BOD990" s="8"/>
      <c r="BOE990" s="8"/>
      <c r="BOF990" s="8"/>
      <c r="BOG990" s="8"/>
      <c r="BOH990" s="8"/>
      <c r="BOI990" s="8"/>
      <c r="BOJ990" s="8"/>
      <c r="BOK990" s="8"/>
      <c r="BOL990" s="8"/>
      <c r="BOM990" s="8"/>
      <c r="BON990" s="8"/>
      <c r="BOO990" s="8"/>
      <c r="BOP990" s="8"/>
      <c r="BOQ990" s="8"/>
      <c r="BOR990" s="8"/>
      <c r="BOS990" s="8"/>
      <c r="BOT990" s="8"/>
      <c r="BOU990" s="8"/>
      <c r="BOV990" s="8"/>
      <c r="BOW990" s="8"/>
      <c r="BOX990" s="8"/>
      <c r="BOY990" s="8"/>
      <c r="BOZ990" s="8"/>
      <c r="BPA990" s="8"/>
      <c r="BPB990" s="8"/>
      <c r="BPC990" s="8"/>
      <c r="BPD990" s="8"/>
      <c r="BPE990" s="8"/>
      <c r="BPF990" s="8"/>
      <c r="BPG990" s="8"/>
      <c r="BPH990" s="8"/>
      <c r="BPI990" s="8"/>
      <c r="BPJ990" s="8"/>
      <c r="BPK990" s="8"/>
      <c r="BPL990" s="8"/>
      <c r="BPM990" s="8"/>
      <c r="BPN990" s="8"/>
      <c r="BPO990" s="8"/>
      <c r="BPP990" s="8"/>
      <c r="BPQ990" s="8"/>
      <c r="BPR990" s="8"/>
      <c r="BPS990" s="8"/>
      <c r="BPT990" s="8"/>
      <c r="BPU990" s="8"/>
      <c r="BPV990" s="8"/>
      <c r="BPW990" s="8"/>
      <c r="BPX990" s="8"/>
      <c r="BPY990" s="8"/>
      <c r="BPZ990" s="8"/>
      <c r="BQA990" s="8"/>
      <c r="BQB990" s="8"/>
      <c r="BQC990" s="8"/>
      <c r="BQD990" s="8"/>
      <c r="BQE990" s="8"/>
      <c r="BQF990" s="8"/>
      <c r="BQG990" s="8"/>
      <c r="BQH990" s="8"/>
      <c r="BQI990" s="8"/>
      <c r="BQJ990" s="8"/>
      <c r="BQK990" s="8"/>
      <c r="BQL990" s="8"/>
      <c r="BQM990" s="8"/>
      <c r="BQN990" s="8"/>
      <c r="BQO990" s="8"/>
      <c r="BQP990" s="8"/>
      <c r="BQQ990" s="8"/>
      <c r="BQR990" s="8"/>
      <c r="BQS990" s="8"/>
      <c r="BQT990" s="8"/>
      <c r="BQU990" s="8"/>
      <c r="BQV990" s="8"/>
      <c r="BQW990" s="8"/>
      <c r="BQX990" s="8"/>
      <c r="BQY990" s="8"/>
      <c r="BQZ990" s="8"/>
      <c r="BRA990" s="8"/>
      <c r="BRB990" s="8"/>
      <c r="BRC990" s="8"/>
      <c r="BRD990" s="8"/>
      <c r="BRE990" s="8"/>
      <c r="BRF990" s="8"/>
      <c r="BRG990" s="8"/>
      <c r="BRH990" s="8"/>
      <c r="BRI990" s="8"/>
      <c r="BRJ990" s="8"/>
      <c r="BRK990" s="8"/>
      <c r="BRL990" s="8"/>
      <c r="BRM990" s="8"/>
      <c r="BRN990" s="8"/>
      <c r="BRO990" s="8"/>
      <c r="BRP990" s="8"/>
      <c r="BRQ990" s="8"/>
      <c r="BRR990" s="8"/>
      <c r="BRS990" s="8"/>
      <c r="BRT990" s="8"/>
      <c r="BRU990" s="8"/>
      <c r="BRV990" s="8"/>
      <c r="BRW990" s="8"/>
      <c r="BRX990" s="8"/>
      <c r="BRY990" s="8"/>
      <c r="BRZ990" s="8"/>
      <c r="BSA990" s="8"/>
      <c r="BSB990" s="8"/>
      <c r="BSC990" s="8"/>
      <c r="BSD990" s="8"/>
      <c r="BSE990" s="8"/>
      <c r="BSF990" s="8"/>
      <c r="BSG990" s="8"/>
      <c r="BSH990" s="8"/>
      <c r="BSI990" s="8"/>
      <c r="BSJ990" s="8"/>
      <c r="BSK990" s="8"/>
      <c r="BSL990" s="8"/>
      <c r="BSM990" s="8"/>
      <c r="BSN990" s="8"/>
      <c r="BSO990" s="8"/>
      <c r="BSP990" s="8"/>
      <c r="BSQ990" s="8"/>
      <c r="BSR990" s="8"/>
      <c r="BSS990" s="8"/>
      <c r="BST990" s="8"/>
      <c r="BSU990" s="8"/>
      <c r="BSV990" s="8"/>
      <c r="BSW990" s="8"/>
      <c r="BSX990" s="8"/>
      <c r="BSY990" s="8"/>
      <c r="BSZ990" s="8"/>
      <c r="BTA990" s="8"/>
      <c r="BTB990" s="8"/>
      <c r="BTC990" s="8"/>
      <c r="BTD990" s="8"/>
      <c r="BTE990" s="8"/>
      <c r="BTF990" s="8"/>
      <c r="BTG990" s="8"/>
      <c r="BTH990" s="8"/>
      <c r="BTI990" s="8"/>
      <c r="BTJ990" s="8"/>
      <c r="BTK990" s="8"/>
      <c r="BTL990" s="8"/>
      <c r="BTM990" s="8"/>
      <c r="BTN990" s="8"/>
      <c r="BTO990" s="8"/>
      <c r="BTP990" s="8"/>
      <c r="BTQ990" s="8"/>
      <c r="BTR990" s="8"/>
      <c r="BTS990" s="8"/>
      <c r="BTT990" s="8"/>
      <c r="BTU990" s="8"/>
      <c r="BTV990" s="8"/>
      <c r="BTW990" s="8"/>
      <c r="BTX990" s="8"/>
      <c r="BTY990" s="8"/>
      <c r="BTZ990" s="8"/>
      <c r="BUA990" s="8"/>
      <c r="BUB990" s="8"/>
      <c r="BUC990" s="8"/>
      <c r="BUD990" s="8"/>
      <c r="BUE990" s="8"/>
      <c r="BUF990" s="8"/>
      <c r="BUG990" s="8"/>
      <c r="BUH990" s="8"/>
      <c r="BUI990" s="8"/>
      <c r="BUJ990" s="8"/>
      <c r="BUK990" s="8"/>
      <c r="BUL990" s="8"/>
      <c r="BUM990" s="8"/>
      <c r="BUN990" s="8"/>
      <c r="BUO990" s="8"/>
      <c r="BUP990" s="8"/>
      <c r="BUQ990" s="8"/>
      <c r="BUR990" s="8"/>
      <c r="BUS990" s="8"/>
      <c r="BUT990" s="8"/>
      <c r="BUU990" s="8"/>
      <c r="BUV990" s="8"/>
      <c r="BUW990" s="8"/>
      <c r="BUX990" s="8"/>
      <c r="BUY990" s="8"/>
      <c r="BUZ990" s="8"/>
      <c r="BVA990" s="8"/>
      <c r="BVB990" s="8"/>
      <c r="BVC990" s="8"/>
      <c r="BVD990" s="8"/>
      <c r="BVE990" s="8"/>
      <c r="BVF990" s="8"/>
      <c r="BVG990" s="8"/>
      <c r="BVH990" s="8"/>
      <c r="BVI990" s="8"/>
      <c r="BVJ990" s="8"/>
      <c r="BVK990" s="8"/>
      <c r="BVL990" s="8"/>
      <c r="BVM990" s="8"/>
      <c r="BVN990" s="8"/>
      <c r="BVO990" s="8"/>
      <c r="BVP990" s="8"/>
      <c r="BVQ990" s="8"/>
      <c r="BVR990" s="8"/>
      <c r="BVS990" s="8"/>
      <c r="BVT990" s="8"/>
      <c r="BVU990" s="8"/>
      <c r="BVV990" s="8"/>
      <c r="BVW990" s="8"/>
      <c r="BVX990" s="8"/>
      <c r="BVY990" s="8"/>
      <c r="BVZ990" s="8"/>
      <c r="BWA990" s="8"/>
      <c r="BWB990" s="8"/>
      <c r="BWC990" s="8"/>
      <c r="BWD990" s="8"/>
      <c r="BWE990" s="8"/>
      <c r="BWF990" s="8"/>
      <c r="BWG990" s="8"/>
      <c r="BWH990" s="8"/>
      <c r="BWI990" s="8"/>
      <c r="BWJ990" s="8"/>
      <c r="BWK990" s="8"/>
      <c r="BWL990" s="8"/>
      <c r="BWM990" s="8"/>
      <c r="BWN990" s="8"/>
      <c r="BWO990" s="8"/>
      <c r="BWP990" s="8"/>
      <c r="BWQ990" s="8"/>
    </row>
    <row r="991" spans="1:1967" s="547" customFormat="1" ht="102" customHeight="1">
      <c r="A991" s="9" t="s">
        <v>10806</v>
      </c>
      <c r="B991" s="100" t="s">
        <v>97</v>
      </c>
      <c r="C991" s="111" t="s">
        <v>1166</v>
      </c>
      <c r="D991" s="111" t="s">
        <v>1167</v>
      </c>
      <c r="E991" s="111" t="s">
        <v>1169</v>
      </c>
      <c r="F991" s="3"/>
      <c r="G991" s="3" t="s">
        <v>385</v>
      </c>
      <c r="H991" s="20">
        <v>1</v>
      </c>
      <c r="I991" s="114">
        <v>470000000</v>
      </c>
      <c r="J991" s="21" t="s">
        <v>1314</v>
      </c>
      <c r="K991" s="25" t="s">
        <v>10489</v>
      </c>
      <c r="L991" s="137" t="s">
        <v>3397</v>
      </c>
      <c r="M991" s="140" t="s">
        <v>383</v>
      </c>
      <c r="N991" s="346" t="s">
        <v>8838</v>
      </c>
      <c r="O991" s="3" t="s">
        <v>1366</v>
      </c>
      <c r="P991" s="7" t="s">
        <v>1338</v>
      </c>
      <c r="Q991" s="3" t="s">
        <v>1186</v>
      </c>
      <c r="R991" s="24">
        <v>690</v>
      </c>
      <c r="S991" s="477">
        <v>37000</v>
      </c>
      <c r="T991" s="317">
        <v>0</v>
      </c>
      <c r="U991" s="317">
        <f t="shared" si="379"/>
        <v>0</v>
      </c>
      <c r="V991" s="9" t="s">
        <v>1325</v>
      </c>
      <c r="W991" s="152" t="s">
        <v>1394</v>
      </c>
      <c r="X991" s="9">
        <v>14.15</v>
      </c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  <c r="AM991" s="8"/>
      <c r="AN991" s="8"/>
      <c r="AO991" s="8"/>
      <c r="AP991" s="8"/>
      <c r="AQ991" s="8"/>
      <c r="AR991" s="8"/>
      <c r="AS991" s="8"/>
      <c r="AT991" s="8"/>
      <c r="AU991" s="8"/>
      <c r="AV991" s="8"/>
      <c r="AW991" s="8"/>
      <c r="AX991" s="8"/>
      <c r="AY991" s="8"/>
      <c r="AZ991" s="8"/>
      <c r="BA991" s="8"/>
      <c r="BB991" s="8"/>
      <c r="BC991" s="8"/>
      <c r="BD991" s="8"/>
      <c r="BE991" s="8"/>
      <c r="BF991" s="8"/>
      <c r="BG991" s="8"/>
      <c r="BH991" s="8"/>
      <c r="BI991" s="8"/>
      <c r="BJ991" s="8"/>
      <c r="BK991" s="8"/>
      <c r="BL991" s="8"/>
      <c r="BM991" s="8"/>
      <c r="BN991" s="8"/>
      <c r="BO991" s="8"/>
      <c r="BP991" s="8"/>
      <c r="BQ991" s="8"/>
      <c r="BR991" s="8"/>
      <c r="BS991" s="8"/>
      <c r="BT991" s="8"/>
      <c r="BU991" s="8"/>
      <c r="BV991" s="8"/>
      <c r="BW991" s="8"/>
      <c r="BX991" s="8"/>
      <c r="BY991" s="8"/>
      <c r="BZ991" s="8"/>
      <c r="CA991" s="8"/>
      <c r="CB991" s="8"/>
      <c r="CC991" s="8"/>
      <c r="CD991" s="8"/>
      <c r="CE991" s="8"/>
      <c r="CF991" s="8"/>
      <c r="CG991" s="8"/>
      <c r="CH991" s="8"/>
      <c r="CI991" s="8"/>
      <c r="CJ991" s="8"/>
      <c r="CK991" s="8"/>
      <c r="CL991" s="8"/>
      <c r="CM991" s="8"/>
      <c r="CN991" s="8"/>
      <c r="CO991" s="8"/>
      <c r="CP991" s="8"/>
      <c r="CQ991" s="8"/>
      <c r="CR991" s="8"/>
      <c r="CS991" s="8"/>
      <c r="CT991" s="8"/>
      <c r="CU991" s="8"/>
      <c r="CV991" s="8"/>
      <c r="CW991" s="8"/>
      <c r="CX991" s="8"/>
      <c r="CY991" s="8"/>
      <c r="CZ991" s="8"/>
      <c r="DA991" s="8"/>
      <c r="DB991" s="8"/>
      <c r="DC991" s="8"/>
      <c r="DD991" s="8"/>
      <c r="DE991" s="8"/>
      <c r="DF991" s="8"/>
      <c r="DG991" s="8"/>
      <c r="DH991" s="8"/>
      <c r="DI991" s="8"/>
      <c r="DJ991" s="8"/>
      <c r="DK991" s="8"/>
      <c r="DL991" s="8"/>
      <c r="DM991" s="8"/>
      <c r="DN991" s="8"/>
      <c r="DO991" s="8"/>
      <c r="DP991" s="8"/>
      <c r="DQ991" s="8"/>
      <c r="DR991" s="8"/>
      <c r="DS991" s="8"/>
      <c r="DT991" s="8"/>
      <c r="DU991" s="8"/>
      <c r="DV991" s="8"/>
      <c r="DW991" s="8"/>
      <c r="DX991" s="8"/>
      <c r="DY991" s="8"/>
      <c r="DZ991" s="8"/>
      <c r="EA991" s="8"/>
      <c r="EB991" s="8"/>
      <c r="EC991" s="8"/>
      <c r="ED991" s="8"/>
      <c r="EE991" s="8"/>
      <c r="EF991" s="8"/>
      <c r="EG991" s="8"/>
      <c r="EH991" s="8"/>
      <c r="EI991" s="8"/>
      <c r="EJ991" s="8"/>
      <c r="EK991" s="8"/>
      <c r="EL991" s="8"/>
      <c r="EM991" s="8"/>
      <c r="EN991" s="8"/>
      <c r="EO991" s="8"/>
      <c r="EP991" s="8"/>
      <c r="EQ991" s="8"/>
      <c r="ER991" s="8"/>
      <c r="ES991" s="8"/>
      <c r="ET991" s="8"/>
      <c r="EU991" s="8"/>
      <c r="EV991" s="8"/>
      <c r="EW991" s="8"/>
      <c r="EX991" s="8"/>
      <c r="EY991" s="8"/>
      <c r="EZ991" s="8"/>
      <c r="FA991" s="8"/>
      <c r="FB991" s="8"/>
      <c r="FC991" s="8"/>
      <c r="FD991" s="8"/>
      <c r="FE991" s="8"/>
      <c r="FF991" s="8"/>
      <c r="FG991" s="8"/>
      <c r="FH991" s="8"/>
      <c r="FI991" s="8"/>
      <c r="FJ991" s="8"/>
      <c r="FK991" s="8"/>
      <c r="FL991" s="8"/>
      <c r="FM991" s="8"/>
      <c r="FN991" s="8"/>
      <c r="FO991" s="8"/>
      <c r="FP991" s="8"/>
      <c r="FQ991" s="8"/>
      <c r="FR991" s="8"/>
      <c r="FS991" s="8"/>
      <c r="FT991" s="8"/>
      <c r="FU991" s="8"/>
      <c r="FV991" s="8"/>
      <c r="FW991" s="8"/>
      <c r="FX991" s="8"/>
      <c r="FY991" s="8"/>
      <c r="FZ991" s="8"/>
      <c r="GA991" s="8"/>
      <c r="GB991" s="8"/>
      <c r="GC991" s="8"/>
      <c r="GD991" s="8"/>
      <c r="GE991" s="8"/>
      <c r="GF991" s="8"/>
      <c r="GG991" s="8"/>
      <c r="GH991" s="8"/>
      <c r="GI991" s="8"/>
      <c r="GJ991" s="8"/>
      <c r="GK991" s="8"/>
      <c r="GL991" s="8"/>
      <c r="GM991" s="8"/>
      <c r="GN991" s="8"/>
      <c r="GO991" s="8"/>
      <c r="GP991" s="8"/>
      <c r="GQ991" s="8"/>
      <c r="GR991" s="8"/>
      <c r="GS991" s="8"/>
      <c r="GT991" s="8"/>
      <c r="GU991" s="8"/>
      <c r="GV991" s="8"/>
      <c r="GW991" s="8"/>
      <c r="GX991" s="8"/>
      <c r="GY991" s="8"/>
      <c r="GZ991" s="8"/>
      <c r="HA991" s="8"/>
      <c r="HB991" s="8"/>
      <c r="HC991" s="8"/>
      <c r="HD991" s="8"/>
      <c r="HE991" s="8"/>
      <c r="HF991" s="8"/>
      <c r="HG991" s="8"/>
      <c r="HH991" s="8"/>
      <c r="HI991" s="8"/>
      <c r="HJ991" s="8"/>
      <c r="HK991" s="8"/>
      <c r="HL991" s="8"/>
      <c r="HM991" s="8"/>
      <c r="HN991" s="8"/>
      <c r="HO991" s="8"/>
      <c r="HP991" s="8"/>
      <c r="HQ991" s="8"/>
      <c r="HR991" s="8"/>
      <c r="HS991" s="8"/>
      <c r="HT991" s="8"/>
      <c r="HU991" s="8"/>
      <c r="HV991" s="8"/>
      <c r="HW991" s="8"/>
      <c r="HX991" s="8"/>
      <c r="HY991" s="8"/>
      <c r="HZ991" s="8"/>
      <c r="IA991" s="8"/>
      <c r="IB991" s="8"/>
      <c r="IC991" s="8"/>
      <c r="ID991" s="8"/>
      <c r="IE991" s="8"/>
      <c r="IF991" s="8"/>
      <c r="IG991" s="8"/>
      <c r="IH991" s="8"/>
      <c r="II991" s="8"/>
      <c r="IJ991" s="8"/>
      <c r="IK991" s="8"/>
      <c r="IL991" s="8"/>
      <c r="IM991" s="8"/>
      <c r="IN991" s="8"/>
      <c r="IO991" s="8"/>
      <c r="IP991" s="8"/>
      <c r="IQ991" s="8"/>
      <c r="IR991" s="8"/>
      <c r="IS991" s="8"/>
      <c r="IT991" s="8"/>
      <c r="IU991" s="8"/>
      <c r="IV991" s="8"/>
      <c r="IW991" s="8"/>
      <c r="IX991" s="8"/>
      <c r="IY991" s="8"/>
      <c r="IZ991" s="8"/>
      <c r="JA991" s="8"/>
      <c r="JB991" s="8"/>
      <c r="JC991" s="8"/>
      <c r="JD991" s="8"/>
      <c r="JE991" s="8"/>
      <c r="JF991" s="8"/>
      <c r="JG991" s="8"/>
      <c r="JH991" s="8"/>
      <c r="JI991" s="8"/>
      <c r="JJ991" s="8"/>
      <c r="JK991" s="8"/>
      <c r="JL991" s="8"/>
      <c r="JM991" s="8"/>
      <c r="JN991" s="8"/>
      <c r="JO991" s="8"/>
      <c r="JP991" s="8"/>
      <c r="JQ991" s="8"/>
      <c r="JR991" s="8"/>
      <c r="JS991" s="8"/>
      <c r="JT991" s="8"/>
      <c r="JU991" s="8"/>
      <c r="JV991" s="8"/>
      <c r="JW991" s="8"/>
      <c r="JX991" s="8"/>
      <c r="JY991" s="8"/>
      <c r="JZ991" s="8"/>
      <c r="KA991" s="8"/>
      <c r="KB991" s="8"/>
      <c r="KC991" s="8"/>
      <c r="KD991" s="8"/>
      <c r="KE991" s="8"/>
      <c r="KF991" s="8"/>
      <c r="KG991" s="8"/>
      <c r="KH991" s="8"/>
      <c r="KI991" s="8"/>
      <c r="KJ991" s="8"/>
      <c r="KK991" s="8"/>
      <c r="KL991" s="8"/>
      <c r="KM991" s="8"/>
      <c r="KN991" s="8"/>
      <c r="KO991" s="8"/>
      <c r="KP991" s="8"/>
      <c r="KQ991" s="8"/>
      <c r="KR991" s="8"/>
      <c r="KS991" s="8"/>
      <c r="KT991" s="8"/>
      <c r="KU991" s="8"/>
      <c r="KV991" s="8"/>
      <c r="KW991" s="8"/>
      <c r="KX991" s="8"/>
      <c r="KY991" s="8"/>
      <c r="KZ991" s="8"/>
      <c r="LA991" s="8"/>
      <c r="LB991" s="8"/>
      <c r="LC991" s="8"/>
      <c r="LD991" s="8"/>
      <c r="LE991" s="8"/>
      <c r="LF991" s="8"/>
      <c r="LG991" s="8"/>
      <c r="LH991" s="8"/>
      <c r="LI991" s="8"/>
      <c r="LJ991" s="8"/>
      <c r="LK991" s="8"/>
      <c r="LL991" s="8"/>
      <c r="LM991" s="8"/>
      <c r="LN991" s="8"/>
      <c r="LO991" s="8"/>
      <c r="LP991" s="8"/>
      <c r="LQ991" s="8"/>
      <c r="LR991" s="8"/>
      <c r="LS991" s="8"/>
      <c r="LT991" s="8"/>
      <c r="LU991" s="8"/>
      <c r="LV991" s="8"/>
      <c r="LW991" s="8"/>
      <c r="LX991" s="8"/>
      <c r="LY991" s="8"/>
      <c r="LZ991" s="8"/>
      <c r="MA991" s="8"/>
      <c r="MB991" s="8"/>
      <c r="MC991" s="8"/>
      <c r="MD991" s="8"/>
      <c r="ME991" s="8"/>
      <c r="MF991" s="8"/>
      <c r="MG991" s="8"/>
      <c r="MH991" s="8"/>
      <c r="MI991" s="8"/>
      <c r="MJ991" s="8"/>
      <c r="MK991" s="8"/>
      <c r="ML991" s="8"/>
      <c r="MM991" s="8"/>
      <c r="MN991" s="8"/>
      <c r="MO991" s="8"/>
      <c r="MP991" s="8"/>
      <c r="MQ991" s="8"/>
      <c r="MR991" s="8"/>
      <c r="MS991" s="8"/>
      <c r="MT991" s="8"/>
      <c r="MU991" s="8"/>
      <c r="MV991" s="8"/>
      <c r="MW991" s="8"/>
      <c r="MX991" s="8"/>
      <c r="MY991" s="8"/>
      <c r="MZ991" s="8"/>
      <c r="NA991" s="8"/>
      <c r="NB991" s="8"/>
      <c r="NC991" s="8"/>
      <c r="ND991" s="8"/>
      <c r="NE991" s="8"/>
      <c r="NF991" s="8"/>
      <c r="NG991" s="8"/>
      <c r="NH991" s="8"/>
      <c r="NI991" s="8"/>
      <c r="NJ991" s="8"/>
      <c r="NK991" s="8"/>
      <c r="NL991" s="8"/>
      <c r="NM991" s="8"/>
      <c r="NN991" s="8"/>
      <c r="NO991" s="8"/>
      <c r="NP991" s="8"/>
      <c r="NQ991" s="8"/>
      <c r="NR991" s="8"/>
      <c r="NS991" s="8"/>
      <c r="NT991" s="8"/>
      <c r="NU991" s="8"/>
      <c r="NV991" s="8"/>
      <c r="NW991" s="8"/>
      <c r="NX991" s="8"/>
      <c r="NY991" s="8"/>
      <c r="NZ991" s="8"/>
      <c r="OA991" s="8"/>
      <c r="OB991" s="8"/>
      <c r="OC991" s="8"/>
      <c r="OD991" s="8"/>
      <c r="OE991" s="8"/>
      <c r="OF991" s="8"/>
      <c r="OG991" s="8"/>
      <c r="OH991" s="8"/>
      <c r="OI991" s="8"/>
      <c r="OJ991" s="8"/>
      <c r="OK991" s="8"/>
      <c r="OL991" s="8"/>
      <c r="OM991" s="8"/>
      <c r="ON991" s="8"/>
      <c r="OO991" s="8"/>
      <c r="OP991" s="8"/>
      <c r="OQ991" s="8"/>
      <c r="OR991" s="8"/>
      <c r="OS991" s="8"/>
      <c r="OT991" s="8"/>
      <c r="OU991" s="8"/>
      <c r="OV991" s="8"/>
      <c r="OW991" s="8"/>
      <c r="OX991" s="8"/>
      <c r="OY991" s="8"/>
      <c r="OZ991" s="8"/>
      <c r="PA991" s="8"/>
      <c r="PB991" s="8"/>
      <c r="PC991" s="8"/>
      <c r="PD991" s="8"/>
      <c r="PE991" s="8"/>
      <c r="PF991" s="8"/>
      <c r="PG991" s="8"/>
      <c r="PH991" s="8"/>
      <c r="PI991" s="8"/>
      <c r="PJ991" s="8"/>
      <c r="PK991" s="8"/>
      <c r="PL991" s="8"/>
      <c r="PM991" s="8"/>
      <c r="PN991" s="8"/>
      <c r="PO991" s="8"/>
      <c r="PP991" s="8"/>
      <c r="PQ991" s="8"/>
      <c r="PR991" s="8"/>
      <c r="PS991" s="8"/>
      <c r="PT991" s="8"/>
      <c r="PU991" s="8"/>
      <c r="PV991" s="8"/>
      <c r="PW991" s="8"/>
      <c r="PX991" s="8"/>
      <c r="PY991" s="8"/>
      <c r="PZ991" s="8"/>
      <c r="QA991" s="8"/>
      <c r="QB991" s="8"/>
      <c r="QC991" s="8"/>
      <c r="QD991" s="8"/>
      <c r="QE991" s="8"/>
      <c r="QF991" s="8"/>
      <c r="QG991" s="8"/>
      <c r="QH991" s="8"/>
      <c r="QI991" s="8"/>
      <c r="QJ991" s="8"/>
      <c r="QK991" s="8"/>
      <c r="QL991" s="8"/>
      <c r="QM991" s="8"/>
      <c r="QN991" s="8"/>
      <c r="QO991" s="8"/>
      <c r="QP991" s="8"/>
      <c r="QQ991" s="8"/>
      <c r="QR991" s="8"/>
      <c r="QS991" s="8"/>
      <c r="QT991" s="8"/>
      <c r="QU991" s="8"/>
      <c r="QV991" s="8"/>
      <c r="QW991" s="8"/>
      <c r="QX991" s="8"/>
      <c r="QY991" s="8"/>
      <c r="QZ991" s="8"/>
      <c r="RA991" s="8"/>
      <c r="RB991" s="8"/>
      <c r="RC991" s="8"/>
      <c r="RD991" s="8"/>
      <c r="RE991" s="8"/>
      <c r="RF991" s="8"/>
      <c r="RG991" s="8"/>
      <c r="RH991" s="8"/>
      <c r="RI991" s="8"/>
      <c r="RJ991" s="8"/>
      <c r="RK991" s="8"/>
      <c r="RL991" s="8"/>
      <c r="RM991" s="8"/>
      <c r="RN991" s="8"/>
      <c r="RO991" s="8"/>
      <c r="RP991" s="8"/>
      <c r="RQ991" s="8"/>
      <c r="RR991" s="8"/>
      <c r="RS991" s="8"/>
      <c r="RT991" s="8"/>
      <c r="RU991" s="8"/>
      <c r="RV991" s="8"/>
      <c r="RW991" s="8"/>
      <c r="RX991" s="8"/>
      <c r="RY991" s="8"/>
      <c r="RZ991" s="8"/>
      <c r="SA991" s="8"/>
      <c r="SB991" s="8"/>
      <c r="SC991" s="8"/>
      <c r="SD991" s="8"/>
      <c r="SE991" s="8"/>
      <c r="SF991" s="8"/>
      <c r="SG991" s="8"/>
      <c r="SH991" s="8"/>
      <c r="SI991" s="8"/>
      <c r="SJ991" s="8"/>
      <c r="SK991" s="8"/>
      <c r="SL991" s="8"/>
      <c r="SM991" s="8"/>
      <c r="SN991" s="8"/>
      <c r="SO991" s="8"/>
      <c r="SP991" s="8"/>
      <c r="SQ991" s="8"/>
      <c r="SR991" s="8"/>
      <c r="SS991" s="8"/>
      <c r="ST991" s="8"/>
      <c r="SU991" s="8"/>
      <c r="SV991" s="8"/>
      <c r="SW991" s="8"/>
      <c r="SX991" s="8"/>
      <c r="SY991" s="8"/>
      <c r="SZ991" s="8"/>
      <c r="TA991" s="8"/>
      <c r="TB991" s="8"/>
      <c r="TC991" s="8"/>
      <c r="TD991" s="8"/>
      <c r="TE991" s="8"/>
      <c r="TF991" s="8"/>
      <c r="TG991" s="8"/>
      <c r="TH991" s="8"/>
      <c r="TI991" s="8"/>
      <c r="TJ991" s="8"/>
      <c r="TK991" s="8"/>
      <c r="TL991" s="8"/>
      <c r="TM991" s="8"/>
      <c r="TN991" s="8"/>
      <c r="TO991" s="8"/>
      <c r="TP991" s="8"/>
      <c r="TQ991" s="8"/>
      <c r="TR991" s="8"/>
      <c r="TS991" s="8"/>
      <c r="TT991" s="8"/>
      <c r="TU991" s="8"/>
      <c r="TV991" s="8"/>
      <c r="TW991" s="8"/>
      <c r="TX991" s="8"/>
      <c r="TY991" s="8"/>
      <c r="TZ991" s="8"/>
      <c r="UA991" s="8"/>
      <c r="UB991" s="8"/>
      <c r="UC991" s="8"/>
      <c r="UD991" s="8"/>
      <c r="UE991" s="8"/>
      <c r="UF991" s="8"/>
      <c r="UG991" s="8"/>
      <c r="UH991" s="8"/>
      <c r="UI991" s="8"/>
      <c r="UJ991" s="8"/>
      <c r="UK991" s="8"/>
      <c r="UL991" s="8"/>
      <c r="UM991" s="8"/>
      <c r="UN991" s="8"/>
      <c r="UO991" s="8"/>
      <c r="UP991" s="8"/>
      <c r="UQ991" s="8"/>
      <c r="UR991" s="8"/>
      <c r="US991" s="8"/>
      <c r="UT991" s="8"/>
      <c r="UU991" s="8"/>
      <c r="UV991" s="8"/>
      <c r="UW991" s="8"/>
      <c r="UX991" s="8"/>
      <c r="UY991" s="8"/>
      <c r="UZ991" s="8"/>
      <c r="VA991" s="8"/>
      <c r="VB991" s="8"/>
      <c r="VC991" s="8"/>
      <c r="VD991" s="8"/>
      <c r="VE991" s="8"/>
      <c r="VF991" s="8"/>
      <c r="VG991" s="8"/>
      <c r="VH991" s="8"/>
      <c r="VI991" s="8"/>
      <c r="VJ991" s="8"/>
      <c r="VK991" s="8"/>
      <c r="VL991" s="8"/>
      <c r="VM991" s="8"/>
      <c r="VN991" s="8"/>
      <c r="VO991" s="8"/>
      <c r="VP991" s="8"/>
      <c r="VQ991" s="8"/>
      <c r="VR991" s="8"/>
      <c r="VS991" s="8"/>
      <c r="VT991" s="8"/>
      <c r="VU991" s="8"/>
      <c r="VV991" s="8"/>
      <c r="VW991" s="8"/>
      <c r="VX991" s="8"/>
      <c r="VY991" s="8"/>
      <c r="VZ991" s="8"/>
      <c r="WA991" s="8"/>
      <c r="WB991" s="8"/>
      <c r="WC991" s="8"/>
      <c r="WD991" s="8"/>
      <c r="WE991" s="8"/>
      <c r="WF991" s="8"/>
      <c r="WG991" s="8"/>
      <c r="WH991" s="8"/>
      <c r="WI991" s="8"/>
      <c r="WJ991" s="8"/>
      <c r="WK991" s="8"/>
      <c r="WL991" s="8"/>
      <c r="WM991" s="8"/>
      <c r="WN991" s="8"/>
      <c r="WO991" s="8"/>
      <c r="WP991" s="8"/>
      <c r="WQ991" s="8"/>
      <c r="WR991" s="8"/>
      <c r="WS991" s="8"/>
      <c r="WT991" s="8"/>
      <c r="WU991" s="8"/>
      <c r="WV991" s="8"/>
      <c r="WW991" s="8"/>
      <c r="WX991" s="8"/>
      <c r="WY991" s="8"/>
      <c r="WZ991" s="8"/>
      <c r="XA991" s="8"/>
      <c r="XB991" s="8"/>
      <c r="XC991" s="8"/>
      <c r="XD991" s="8"/>
      <c r="XE991" s="8"/>
      <c r="XF991" s="8"/>
      <c r="XG991" s="8"/>
      <c r="XH991" s="8"/>
      <c r="XI991" s="8"/>
      <c r="XJ991" s="8"/>
      <c r="XK991" s="8"/>
      <c r="XL991" s="8"/>
      <c r="XM991" s="8"/>
      <c r="XN991" s="8"/>
      <c r="XO991" s="8"/>
      <c r="XP991" s="8"/>
      <c r="XQ991" s="8"/>
      <c r="XR991" s="8"/>
      <c r="XS991" s="8"/>
      <c r="XT991" s="8"/>
      <c r="XU991" s="8"/>
      <c r="XV991" s="8"/>
      <c r="XW991" s="8"/>
      <c r="XX991" s="8"/>
      <c r="XY991" s="8"/>
      <c r="XZ991" s="8"/>
      <c r="YA991" s="8"/>
      <c r="YB991" s="8"/>
      <c r="YC991" s="8"/>
      <c r="YD991" s="8"/>
      <c r="YE991" s="8"/>
      <c r="YF991" s="8"/>
      <c r="YG991" s="8"/>
      <c r="YH991" s="8"/>
      <c r="YI991" s="8"/>
      <c r="YJ991" s="8"/>
      <c r="YK991" s="8"/>
      <c r="YL991" s="8"/>
      <c r="YM991" s="8"/>
      <c r="YN991" s="8"/>
      <c r="YO991" s="8"/>
      <c r="YP991" s="8"/>
      <c r="YQ991" s="8"/>
      <c r="YR991" s="8"/>
      <c r="YS991" s="8"/>
      <c r="YT991" s="8"/>
      <c r="YU991" s="8"/>
      <c r="YV991" s="8"/>
      <c r="YW991" s="8"/>
      <c r="YX991" s="8"/>
      <c r="YY991" s="8"/>
      <c r="YZ991" s="8"/>
      <c r="ZA991" s="8"/>
      <c r="ZB991" s="8"/>
      <c r="ZC991" s="8"/>
      <c r="ZD991" s="8"/>
      <c r="ZE991" s="8"/>
      <c r="ZF991" s="8"/>
      <c r="ZG991" s="8"/>
      <c r="ZH991" s="8"/>
      <c r="ZI991" s="8"/>
      <c r="ZJ991" s="8"/>
      <c r="ZK991" s="8"/>
      <c r="ZL991" s="8"/>
      <c r="ZM991" s="8"/>
      <c r="ZN991" s="8"/>
      <c r="ZO991" s="8"/>
      <c r="ZP991" s="8"/>
      <c r="ZQ991" s="8"/>
      <c r="ZR991" s="8"/>
      <c r="ZS991" s="8"/>
      <c r="ZT991" s="8"/>
      <c r="ZU991" s="8"/>
      <c r="ZV991" s="8"/>
      <c r="ZW991" s="8"/>
      <c r="ZX991" s="8"/>
      <c r="ZY991" s="8"/>
      <c r="ZZ991" s="8"/>
      <c r="AAA991" s="8"/>
      <c r="AAB991" s="8"/>
      <c r="AAC991" s="8"/>
      <c r="AAD991" s="8"/>
      <c r="AAE991" s="8"/>
      <c r="AAF991" s="8"/>
      <c r="AAG991" s="8"/>
      <c r="AAH991" s="8"/>
      <c r="AAI991" s="8"/>
      <c r="AAJ991" s="8"/>
      <c r="AAK991" s="8"/>
      <c r="AAL991" s="8"/>
      <c r="AAM991" s="8"/>
      <c r="AAN991" s="8"/>
      <c r="AAO991" s="8"/>
      <c r="AAP991" s="8"/>
      <c r="AAQ991" s="8"/>
      <c r="AAR991" s="8"/>
      <c r="AAS991" s="8"/>
      <c r="AAT991" s="8"/>
      <c r="AAU991" s="8"/>
      <c r="AAV991" s="8"/>
      <c r="AAW991" s="8"/>
      <c r="AAX991" s="8"/>
      <c r="AAY991" s="8"/>
      <c r="AAZ991" s="8"/>
      <c r="ABA991" s="8"/>
      <c r="ABB991" s="8"/>
      <c r="ABC991" s="8"/>
      <c r="ABD991" s="8"/>
      <c r="ABE991" s="8"/>
      <c r="ABF991" s="8"/>
      <c r="ABG991" s="8"/>
      <c r="ABH991" s="8"/>
      <c r="ABI991" s="8"/>
      <c r="ABJ991" s="8"/>
      <c r="ABK991" s="8"/>
      <c r="ABL991" s="8"/>
      <c r="ABM991" s="8"/>
      <c r="ABN991" s="8"/>
      <c r="ABO991" s="8"/>
      <c r="ABP991" s="8"/>
      <c r="ABQ991" s="8"/>
      <c r="ABR991" s="8"/>
      <c r="ABS991" s="8"/>
      <c r="ABT991" s="8"/>
      <c r="ABU991" s="8"/>
      <c r="ABV991" s="8"/>
      <c r="ABW991" s="8"/>
      <c r="ABX991" s="8"/>
      <c r="ABY991" s="8"/>
      <c r="ABZ991" s="8"/>
      <c r="ACA991" s="8"/>
      <c r="ACB991" s="8"/>
      <c r="ACC991" s="8"/>
      <c r="ACD991" s="8"/>
      <c r="ACE991" s="8"/>
      <c r="ACF991" s="8"/>
      <c r="ACG991" s="8"/>
      <c r="ACH991" s="8"/>
      <c r="ACI991" s="8"/>
      <c r="ACJ991" s="8"/>
      <c r="ACK991" s="8"/>
      <c r="ACL991" s="8"/>
      <c r="ACM991" s="8"/>
      <c r="ACN991" s="8"/>
      <c r="ACO991" s="8"/>
      <c r="ACP991" s="8"/>
      <c r="ACQ991" s="8"/>
      <c r="ACR991" s="8"/>
      <c r="ACS991" s="8"/>
      <c r="ACT991" s="8"/>
      <c r="ACU991" s="8"/>
      <c r="ACV991" s="8"/>
      <c r="ACW991" s="8"/>
      <c r="ACX991" s="8"/>
      <c r="ACY991" s="8"/>
      <c r="ACZ991" s="8"/>
      <c r="ADA991" s="8"/>
      <c r="ADB991" s="8"/>
      <c r="ADC991" s="8"/>
      <c r="ADD991" s="8"/>
      <c r="ADE991" s="8"/>
      <c r="ADF991" s="8"/>
      <c r="ADG991" s="8"/>
      <c r="ADH991" s="8"/>
      <c r="ADI991" s="8"/>
      <c r="ADJ991" s="8"/>
      <c r="ADK991" s="8"/>
      <c r="ADL991" s="8"/>
      <c r="ADM991" s="8"/>
      <c r="ADN991" s="8"/>
      <c r="ADO991" s="8"/>
      <c r="ADP991" s="8"/>
      <c r="ADQ991" s="8"/>
      <c r="ADR991" s="8"/>
      <c r="ADS991" s="8"/>
      <c r="ADT991" s="8"/>
      <c r="ADU991" s="8"/>
      <c r="ADV991" s="8"/>
      <c r="ADW991" s="8"/>
      <c r="ADX991" s="8"/>
      <c r="ADY991" s="8"/>
      <c r="ADZ991" s="8"/>
      <c r="AEA991" s="8"/>
      <c r="AEB991" s="8"/>
      <c r="AEC991" s="8"/>
      <c r="AED991" s="8"/>
      <c r="AEE991" s="8"/>
      <c r="AEF991" s="8"/>
      <c r="AEG991" s="8"/>
      <c r="AEH991" s="8"/>
      <c r="AEI991" s="8"/>
      <c r="AEJ991" s="8"/>
      <c r="AEK991" s="8"/>
      <c r="AEL991" s="8"/>
      <c r="AEM991" s="8"/>
      <c r="AEN991" s="8"/>
      <c r="AEO991" s="8"/>
      <c r="AEP991" s="8"/>
      <c r="AEQ991" s="8"/>
      <c r="AER991" s="8"/>
      <c r="AES991" s="8"/>
      <c r="AET991" s="8"/>
      <c r="AEU991" s="8"/>
      <c r="AEV991" s="8"/>
      <c r="AEW991" s="8"/>
      <c r="AEX991" s="8"/>
      <c r="AEY991" s="8"/>
      <c r="AEZ991" s="8"/>
      <c r="AFA991" s="8"/>
      <c r="AFB991" s="8"/>
      <c r="AFC991" s="8"/>
      <c r="AFD991" s="8"/>
      <c r="AFE991" s="8"/>
      <c r="AFF991" s="8"/>
      <c r="AFG991" s="8"/>
      <c r="AFH991" s="8"/>
      <c r="AFI991" s="8"/>
      <c r="AFJ991" s="8"/>
      <c r="AFK991" s="8"/>
      <c r="AFL991" s="8"/>
      <c r="AFM991" s="8"/>
      <c r="AFN991" s="8"/>
      <c r="AFO991" s="8"/>
      <c r="AFP991" s="8"/>
      <c r="AFQ991" s="8"/>
      <c r="AFR991" s="8"/>
      <c r="AFS991" s="8"/>
      <c r="AFT991" s="8"/>
      <c r="AFU991" s="8"/>
      <c r="AFV991" s="8"/>
      <c r="AFW991" s="8"/>
      <c r="AFX991" s="8"/>
      <c r="AFY991" s="8"/>
      <c r="AFZ991" s="8"/>
      <c r="AGA991" s="8"/>
      <c r="AGB991" s="8"/>
      <c r="AGC991" s="8"/>
      <c r="AGD991" s="8"/>
      <c r="AGE991" s="8"/>
      <c r="AGF991" s="8"/>
      <c r="AGG991" s="8"/>
      <c r="AGH991" s="8"/>
      <c r="AGI991" s="8"/>
      <c r="AGJ991" s="8"/>
      <c r="AGK991" s="8"/>
      <c r="AGL991" s="8"/>
      <c r="AGM991" s="8"/>
      <c r="AGN991" s="8"/>
      <c r="AGO991" s="8"/>
      <c r="AGP991" s="8"/>
      <c r="AGQ991" s="8"/>
      <c r="AGR991" s="8"/>
      <c r="AGS991" s="8"/>
      <c r="AGT991" s="8"/>
      <c r="AGU991" s="8"/>
      <c r="AGV991" s="8"/>
      <c r="AGW991" s="8"/>
      <c r="AGX991" s="8"/>
      <c r="AGY991" s="8"/>
      <c r="AGZ991" s="8"/>
      <c r="AHA991" s="8"/>
      <c r="AHB991" s="8"/>
      <c r="AHC991" s="8"/>
      <c r="AHD991" s="8"/>
      <c r="AHE991" s="8"/>
      <c r="AHF991" s="8"/>
      <c r="AHG991" s="8"/>
      <c r="AHH991" s="8"/>
      <c r="AHI991" s="8"/>
      <c r="AHJ991" s="8"/>
      <c r="AHK991" s="8"/>
      <c r="AHL991" s="8"/>
      <c r="AHM991" s="8"/>
      <c r="AHN991" s="8"/>
      <c r="AHO991" s="8"/>
      <c r="AHP991" s="8"/>
      <c r="AHQ991" s="8"/>
      <c r="AHR991" s="8"/>
      <c r="AHS991" s="8"/>
      <c r="AHT991" s="8"/>
      <c r="AHU991" s="8"/>
      <c r="AHV991" s="8"/>
      <c r="AHW991" s="8"/>
      <c r="AHX991" s="8"/>
      <c r="AHY991" s="8"/>
      <c r="AHZ991" s="8"/>
      <c r="AIA991" s="8"/>
      <c r="AIB991" s="8"/>
      <c r="AIC991" s="8"/>
      <c r="AID991" s="8"/>
      <c r="AIE991" s="8"/>
      <c r="AIF991" s="8"/>
      <c r="AIG991" s="8"/>
      <c r="AIH991" s="8"/>
      <c r="AII991" s="8"/>
      <c r="AIJ991" s="8"/>
      <c r="AIK991" s="8"/>
      <c r="AIL991" s="8"/>
      <c r="AIM991" s="8"/>
      <c r="AIN991" s="8"/>
      <c r="AIO991" s="8"/>
      <c r="AIP991" s="8"/>
      <c r="AIQ991" s="8"/>
      <c r="AIR991" s="8"/>
      <c r="AIS991" s="8"/>
      <c r="AIT991" s="8"/>
      <c r="AIU991" s="8"/>
      <c r="AIV991" s="8"/>
      <c r="AIW991" s="8"/>
      <c r="AIX991" s="8"/>
      <c r="AIY991" s="8"/>
      <c r="AIZ991" s="8"/>
      <c r="AJA991" s="8"/>
      <c r="AJB991" s="8"/>
      <c r="AJC991" s="8"/>
      <c r="AJD991" s="8"/>
      <c r="AJE991" s="8"/>
      <c r="AJF991" s="8"/>
      <c r="AJG991" s="8"/>
      <c r="AJH991" s="8"/>
      <c r="AJI991" s="8"/>
      <c r="AJJ991" s="8"/>
      <c r="AJK991" s="8"/>
      <c r="AJL991" s="8"/>
      <c r="AJM991" s="8"/>
      <c r="AJN991" s="8"/>
      <c r="AJO991" s="8"/>
      <c r="AJP991" s="8"/>
      <c r="AJQ991" s="8"/>
      <c r="AJR991" s="8"/>
      <c r="AJS991" s="8"/>
      <c r="AJT991" s="8"/>
      <c r="AJU991" s="8"/>
      <c r="AJV991" s="8"/>
      <c r="AJW991" s="8"/>
      <c r="AJX991" s="8"/>
      <c r="AJY991" s="8"/>
      <c r="AJZ991" s="8"/>
      <c r="AKA991" s="8"/>
      <c r="AKB991" s="8"/>
      <c r="AKC991" s="8"/>
      <c r="AKD991" s="8"/>
      <c r="AKE991" s="8"/>
      <c r="AKF991" s="8"/>
      <c r="AKG991" s="8"/>
      <c r="AKH991" s="8"/>
      <c r="AKI991" s="8"/>
      <c r="AKJ991" s="8"/>
      <c r="AKK991" s="8"/>
      <c r="AKL991" s="8"/>
      <c r="AKM991" s="8"/>
      <c r="AKN991" s="8"/>
      <c r="AKO991" s="8"/>
      <c r="AKP991" s="8"/>
      <c r="AKQ991" s="8"/>
      <c r="AKR991" s="8"/>
      <c r="AKS991" s="8"/>
      <c r="AKT991" s="8"/>
      <c r="AKU991" s="8"/>
      <c r="AKV991" s="8"/>
      <c r="AKW991" s="8"/>
      <c r="AKX991" s="8"/>
      <c r="AKY991" s="8"/>
      <c r="AKZ991" s="8"/>
      <c r="ALA991" s="8"/>
      <c r="ALB991" s="8"/>
      <c r="ALC991" s="8"/>
      <c r="ALD991" s="8"/>
      <c r="ALE991" s="8"/>
      <c r="ALF991" s="8"/>
      <c r="ALG991" s="8"/>
      <c r="ALH991" s="8"/>
      <c r="ALI991" s="8"/>
      <c r="ALJ991" s="8"/>
      <c r="ALK991" s="8"/>
      <c r="ALL991" s="8"/>
      <c r="ALM991" s="8"/>
      <c r="ALN991" s="8"/>
      <c r="ALO991" s="8"/>
      <c r="ALP991" s="8"/>
      <c r="ALQ991" s="8"/>
      <c r="ALR991" s="8"/>
      <c r="ALS991" s="8"/>
      <c r="ALT991" s="8"/>
      <c r="ALU991" s="8"/>
      <c r="ALV991" s="8"/>
      <c r="ALW991" s="8"/>
      <c r="ALX991" s="8"/>
      <c r="ALY991" s="8"/>
      <c r="ALZ991" s="8"/>
      <c r="AMA991" s="8"/>
      <c r="AMB991" s="8"/>
      <c r="AMC991" s="8"/>
      <c r="AMD991" s="8"/>
      <c r="AME991" s="8"/>
      <c r="AMF991" s="8"/>
      <c r="AMG991" s="8"/>
      <c r="AMH991" s="8"/>
      <c r="AMI991" s="8"/>
      <c r="AMJ991" s="8"/>
      <c r="AMK991" s="8"/>
      <c r="AML991" s="8"/>
      <c r="AMM991" s="8"/>
      <c r="AMN991" s="8"/>
      <c r="AMO991" s="8"/>
      <c r="AMP991" s="8"/>
      <c r="AMQ991" s="8"/>
      <c r="AMR991" s="8"/>
      <c r="AMS991" s="8"/>
      <c r="AMT991" s="8"/>
      <c r="AMU991" s="8"/>
      <c r="AMV991" s="8"/>
      <c r="AMW991" s="8"/>
      <c r="AMX991" s="8"/>
      <c r="AMY991" s="8"/>
      <c r="AMZ991" s="8"/>
      <c r="ANA991" s="8"/>
      <c r="ANB991" s="8"/>
      <c r="ANC991" s="8"/>
      <c r="AND991" s="8"/>
      <c r="ANE991" s="8"/>
      <c r="ANF991" s="8"/>
      <c r="ANG991" s="8"/>
      <c r="ANH991" s="8"/>
      <c r="ANI991" s="8"/>
      <c r="ANJ991" s="8"/>
      <c r="ANK991" s="8"/>
      <c r="ANL991" s="8"/>
      <c r="ANM991" s="8"/>
      <c r="ANN991" s="8"/>
      <c r="ANO991" s="8"/>
      <c r="ANP991" s="8"/>
      <c r="ANQ991" s="8"/>
      <c r="ANR991" s="8"/>
      <c r="ANS991" s="8"/>
      <c r="ANT991" s="8"/>
      <c r="ANU991" s="8"/>
      <c r="ANV991" s="8"/>
      <c r="ANW991" s="8"/>
      <c r="ANX991" s="8"/>
      <c r="ANY991" s="8"/>
      <c r="ANZ991" s="8"/>
      <c r="AOA991" s="8"/>
      <c r="AOB991" s="8"/>
      <c r="AOC991" s="8"/>
      <c r="AOD991" s="8"/>
      <c r="AOE991" s="8"/>
      <c r="AOF991" s="8"/>
      <c r="AOG991" s="8"/>
      <c r="AOH991" s="8"/>
      <c r="AOI991" s="8"/>
      <c r="AOJ991" s="8"/>
      <c r="AOK991" s="8"/>
      <c r="AOL991" s="8"/>
      <c r="AOM991" s="8"/>
      <c r="AON991" s="8"/>
      <c r="AOO991" s="8"/>
      <c r="AOP991" s="8"/>
      <c r="AOQ991" s="8"/>
      <c r="AOR991" s="8"/>
      <c r="AOS991" s="8"/>
      <c r="AOT991" s="8"/>
      <c r="AOU991" s="8"/>
      <c r="AOV991" s="8"/>
      <c r="AOW991" s="8"/>
      <c r="AOX991" s="8"/>
      <c r="AOY991" s="8"/>
      <c r="AOZ991" s="8"/>
      <c r="APA991" s="8"/>
      <c r="APB991" s="8"/>
      <c r="APC991" s="8"/>
      <c r="APD991" s="8"/>
      <c r="APE991" s="8"/>
      <c r="APF991" s="8"/>
      <c r="APG991" s="8"/>
      <c r="APH991" s="8"/>
      <c r="API991" s="8"/>
      <c r="APJ991" s="8"/>
      <c r="APK991" s="8"/>
      <c r="APL991" s="8"/>
      <c r="APM991" s="8"/>
      <c r="APN991" s="8"/>
      <c r="APO991" s="8"/>
      <c r="APP991" s="8"/>
      <c r="APQ991" s="8"/>
      <c r="APR991" s="8"/>
      <c r="APS991" s="8"/>
      <c r="APT991" s="8"/>
      <c r="APU991" s="8"/>
      <c r="APV991" s="8"/>
      <c r="APW991" s="8"/>
      <c r="APX991" s="8"/>
      <c r="APY991" s="8"/>
      <c r="APZ991" s="8"/>
      <c r="AQA991" s="8"/>
      <c r="AQB991" s="8"/>
      <c r="AQC991" s="8"/>
      <c r="AQD991" s="8"/>
      <c r="AQE991" s="8"/>
      <c r="AQF991" s="8"/>
      <c r="AQG991" s="8"/>
      <c r="AQH991" s="8"/>
      <c r="AQI991" s="8"/>
      <c r="AQJ991" s="8"/>
      <c r="AQK991" s="8"/>
      <c r="AQL991" s="8"/>
      <c r="AQM991" s="8"/>
      <c r="AQN991" s="8"/>
      <c r="AQO991" s="8"/>
      <c r="AQP991" s="8"/>
      <c r="AQQ991" s="8"/>
      <c r="AQR991" s="8"/>
      <c r="AQS991" s="8"/>
      <c r="AQT991" s="8"/>
      <c r="AQU991" s="8"/>
      <c r="AQV991" s="8"/>
      <c r="AQW991" s="8"/>
      <c r="AQX991" s="8"/>
      <c r="AQY991" s="8"/>
      <c r="AQZ991" s="8"/>
      <c r="ARA991" s="8"/>
      <c r="ARB991" s="8"/>
      <c r="ARC991" s="8"/>
      <c r="ARD991" s="8"/>
      <c r="ARE991" s="8"/>
      <c r="ARF991" s="8"/>
      <c r="ARG991" s="8"/>
      <c r="ARH991" s="8"/>
      <c r="ARI991" s="8"/>
      <c r="ARJ991" s="8"/>
      <c r="ARK991" s="8"/>
      <c r="ARL991" s="8"/>
      <c r="ARM991" s="8"/>
      <c r="ARN991" s="8"/>
      <c r="ARO991" s="8"/>
      <c r="ARP991" s="8"/>
      <c r="ARQ991" s="8"/>
      <c r="ARR991" s="8"/>
      <c r="ARS991" s="8"/>
      <c r="ART991" s="8"/>
      <c r="ARU991" s="8"/>
      <c r="ARV991" s="8"/>
      <c r="ARW991" s="8"/>
      <c r="ARX991" s="8"/>
      <c r="ARY991" s="8"/>
      <c r="ARZ991" s="8"/>
      <c r="ASA991" s="8"/>
      <c r="ASB991" s="8"/>
      <c r="ASC991" s="8"/>
      <c r="ASD991" s="8"/>
      <c r="ASE991" s="8"/>
      <c r="ASF991" s="8"/>
      <c r="ASG991" s="8"/>
      <c r="ASH991" s="8"/>
      <c r="ASI991" s="8"/>
      <c r="ASJ991" s="8"/>
      <c r="ASK991" s="8"/>
      <c r="ASL991" s="8"/>
      <c r="ASM991" s="8"/>
      <c r="ASN991" s="8"/>
      <c r="ASO991" s="8"/>
      <c r="ASP991" s="8"/>
      <c r="ASQ991" s="8"/>
      <c r="ASR991" s="8"/>
      <c r="ASS991" s="8"/>
      <c r="AST991" s="8"/>
      <c r="ASU991" s="8"/>
      <c r="ASV991" s="8"/>
      <c r="ASW991" s="8"/>
      <c r="ASX991" s="8"/>
      <c r="ASY991" s="8"/>
      <c r="ASZ991" s="8"/>
      <c r="ATA991" s="8"/>
      <c r="ATB991" s="8"/>
      <c r="ATC991" s="8"/>
      <c r="ATD991" s="8"/>
      <c r="ATE991" s="8"/>
      <c r="ATF991" s="8"/>
      <c r="ATG991" s="8"/>
      <c r="ATH991" s="8"/>
      <c r="ATI991" s="8"/>
      <c r="ATJ991" s="8"/>
      <c r="ATK991" s="8"/>
      <c r="ATL991" s="8"/>
      <c r="ATM991" s="8"/>
      <c r="ATN991" s="8"/>
      <c r="ATO991" s="8"/>
      <c r="ATP991" s="8"/>
      <c r="ATQ991" s="8"/>
      <c r="ATR991" s="8"/>
      <c r="ATS991" s="8"/>
      <c r="ATT991" s="8"/>
      <c r="ATU991" s="8"/>
      <c r="ATV991" s="8"/>
      <c r="ATW991" s="8"/>
      <c r="ATX991" s="8"/>
      <c r="ATY991" s="8"/>
      <c r="ATZ991" s="8"/>
      <c r="AUA991" s="8"/>
      <c r="AUB991" s="8"/>
      <c r="AUC991" s="8"/>
      <c r="AUD991" s="8"/>
      <c r="AUE991" s="8"/>
      <c r="AUF991" s="8"/>
      <c r="AUG991" s="8"/>
      <c r="AUH991" s="8"/>
      <c r="AUI991" s="8"/>
      <c r="AUJ991" s="8"/>
      <c r="AUK991" s="8"/>
      <c r="AUL991" s="8"/>
      <c r="AUM991" s="8"/>
      <c r="AUN991" s="8"/>
      <c r="AUO991" s="8"/>
      <c r="AUP991" s="8"/>
      <c r="AUQ991" s="8"/>
      <c r="AUR991" s="8"/>
      <c r="AUS991" s="8"/>
      <c r="AUT991" s="8"/>
      <c r="AUU991" s="8"/>
      <c r="AUV991" s="8"/>
      <c r="AUW991" s="8"/>
      <c r="AUX991" s="8"/>
      <c r="AUY991" s="8"/>
      <c r="AUZ991" s="8"/>
      <c r="AVA991" s="8"/>
      <c r="AVB991" s="8"/>
      <c r="AVC991" s="8"/>
      <c r="AVD991" s="8"/>
      <c r="AVE991" s="8"/>
      <c r="AVF991" s="8"/>
      <c r="AVG991" s="8"/>
      <c r="AVH991" s="8"/>
      <c r="AVI991" s="8"/>
      <c r="AVJ991" s="8"/>
      <c r="AVK991" s="8"/>
      <c r="AVL991" s="8"/>
      <c r="AVM991" s="8"/>
      <c r="AVN991" s="8"/>
      <c r="AVO991" s="8"/>
      <c r="AVP991" s="8"/>
      <c r="AVQ991" s="8"/>
      <c r="AVR991" s="8"/>
      <c r="AVS991" s="8"/>
      <c r="AVT991" s="8"/>
      <c r="AVU991" s="8"/>
      <c r="AVV991" s="8"/>
      <c r="AVW991" s="8"/>
      <c r="AVX991" s="8"/>
      <c r="AVY991" s="8"/>
      <c r="AVZ991" s="8"/>
      <c r="AWA991" s="8"/>
      <c r="AWB991" s="8"/>
      <c r="AWC991" s="8"/>
      <c r="AWD991" s="8"/>
      <c r="AWE991" s="8"/>
      <c r="AWF991" s="8"/>
      <c r="AWG991" s="8"/>
      <c r="AWH991" s="8"/>
      <c r="AWI991" s="8"/>
      <c r="AWJ991" s="8"/>
      <c r="AWK991" s="8"/>
      <c r="AWL991" s="8"/>
      <c r="AWM991" s="8"/>
      <c r="AWN991" s="8"/>
      <c r="AWO991" s="8"/>
      <c r="AWP991" s="8"/>
      <c r="AWQ991" s="8"/>
      <c r="AWR991" s="8"/>
      <c r="AWS991" s="8"/>
      <c r="AWT991" s="8"/>
      <c r="AWU991" s="8"/>
      <c r="AWV991" s="8"/>
      <c r="AWW991" s="8"/>
      <c r="AWX991" s="8"/>
      <c r="AWY991" s="8"/>
      <c r="AWZ991" s="8"/>
      <c r="AXA991" s="8"/>
      <c r="AXB991" s="8"/>
      <c r="AXC991" s="8"/>
      <c r="AXD991" s="8"/>
      <c r="AXE991" s="8"/>
      <c r="AXF991" s="8"/>
      <c r="AXG991" s="8"/>
      <c r="AXH991" s="8"/>
      <c r="AXI991" s="8"/>
      <c r="AXJ991" s="8"/>
      <c r="AXK991" s="8"/>
      <c r="AXL991" s="8"/>
      <c r="AXM991" s="8"/>
      <c r="AXN991" s="8"/>
      <c r="AXO991" s="8"/>
      <c r="AXP991" s="8"/>
      <c r="AXQ991" s="8"/>
      <c r="AXR991" s="8"/>
      <c r="AXS991" s="8"/>
      <c r="AXT991" s="8"/>
      <c r="AXU991" s="8"/>
      <c r="AXV991" s="8"/>
      <c r="AXW991" s="8"/>
      <c r="AXX991" s="8"/>
      <c r="AXY991" s="8"/>
      <c r="AXZ991" s="8"/>
      <c r="AYA991" s="8"/>
      <c r="AYB991" s="8"/>
      <c r="AYC991" s="8"/>
      <c r="AYD991" s="8"/>
      <c r="AYE991" s="8"/>
      <c r="AYF991" s="8"/>
      <c r="AYG991" s="8"/>
      <c r="AYH991" s="8"/>
      <c r="AYI991" s="8"/>
      <c r="AYJ991" s="8"/>
      <c r="AYK991" s="8"/>
      <c r="AYL991" s="8"/>
      <c r="AYM991" s="8"/>
      <c r="AYN991" s="8"/>
      <c r="AYO991" s="8"/>
      <c r="AYP991" s="8"/>
      <c r="AYQ991" s="8"/>
      <c r="AYR991" s="8"/>
      <c r="AYS991" s="8"/>
      <c r="AYT991" s="8"/>
      <c r="AYU991" s="8"/>
      <c r="AYV991" s="8"/>
      <c r="AYW991" s="8"/>
      <c r="AYX991" s="8"/>
      <c r="AYY991" s="8"/>
      <c r="AYZ991" s="8"/>
      <c r="AZA991" s="8"/>
      <c r="AZB991" s="8"/>
      <c r="AZC991" s="8"/>
      <c r="AZD991" s="8"/>
      <c r="AZE991" s="8"/>
      <c r="AZF991" s="8"/>
      <c r="AZG991" s="8"/>
      <c r="AZH991" s="8"/>
      <c r="AZI991" s="8"/>
      <c r="AZJ991" s="8"/>
      <c r="AZK991" s="8"/>
      <c r="AZL991" s="8"/>
      <c r="AZM991" s="8"/>
      <c r="AZN991" s="8"/>
      <c r="AZO991" s="8"/>
      <c r="AZP991" s="8"/>
      <c r="AZQ991" s="8"/>
      <c r="AZR991" s="8"/>
      <c r="AZS991" s="8"/>
      <c r="AZT991" s="8"/>
      <c r="AZU991" s="8"/>
      <c r="AZV991" s="8"/>
      <c r="AZW991" s="8"/>
      <c r="AZX991" s="8"/>
      <c r="AZY991" s="8"/>
      <c r="AZZ991" s="8"/>
      <c r="BAA991" s="8"/>
      <c r="BAB991" s="8"/>
      <c r="BAC991" s="8"/>
      <c r="BAD991" s="8"/>
      <c r="BAE991" s="8"/>
      <c r="BAF991" s="8"/>
      <c r="BAG991" s="8"/>
      <c r="BAH991" s="8"/>
      <c r="BAI991" s="8"/>
      <c r="BAJ991" s="8"/>
      <c r="BAK991" s="8"/>
      <c r="BAL991" s="8"/>
      <c r="BAM991" s="8"/>
      <c r="BAN991" s="8"/>
      <c r="BAO991" s="8"/>
      <c r="BAP991" s="8"/>
      <c r="BAQ991" s="8"/>
      <c r="BAR991" s="8"/>
      <c r="BAS991" s="8"/>
      <c r="BAT991" s="8"/>
      <c r="BAU991" s="8"/>
      <c r="BAV991" s="8"/>
      <c r="BAW991" s="8"/>
      <c r="BAX991" s="8"/>
      <c r="BAY991" s="8"/>
      <c r="BAZ991" s="8"/>
      <c r="BBA991" s="8"/>
      <c r="BBB991" s="8"/>
      <c r="BBC991" s="8"/>
      <c r="BBD991" s="8"/>
      <c r="BBE991" s="8"/>
      <c r="BBF991" s="8"/>
      <c r="BBG991" s="8"/>
      <c r="BBH991" s="8"/>
      <c r="BBI991" s="8"/>
      <c r="BBJ991" s="8"/>
      <c r="BBK991" s="8"/>
      <c r="BBL991" s="8"/>
      <c r="BBM991" s="8"/>
      <c r="BBN991" s="8"/>
      <c r="BBO991" s="8"/>
      <c r="BBP991" s="8"/>
      <c r="BBQ991" s="8"/>
      <c r="BBR991" s="8"/>
      <c r="BBS991" s="8"/>
      <c r="BBT991" s="8"/>
      <c r="BBU991" s="8"/>
      <c r="BBV991" s="8"/>
      <c r="BBW991" s="8"/>
      <c r="BBX991" s="8"/>
      <c r="BBY991" s="8"/>
      <c r="BBZ991" s="8"/>
      <c r="BCA991" s="8"/>
      <c r="BCB991" s="8"/>
      <c r="BCC991" s="8"/>
      <c r="BCD991" s="8"/>
      <c r="BCE991" s="8"/>
      <c r="BCF991" s="8"/>
      <c r="BCG991" s="8"/>
      <c r="BCH991" s="8"/>
      <c r="BCI991" s="8"/>
      <c r="BCJ991" s="8"/>
      <c r="BCK991" s="8"/>
      <c r="BCL991" s="8"/>
      <c r="BCM991" s="8"/>
      <c r="BCN991" s="8"/>
      <c r="BCO991" s="8"/>
      <c r="BCP991" s="8"/>
      <c r="BCQ991" s="8"/>
      <c r="BCR991" s="8"/>
      <c r="BCS991" s="8"/>
      <c r="BCT991" s="8"/>
      <c r="BCU991" s="8"/>
      <c r="BCV991" s="8"/>
      <c r="BCW991" s="8"/>
      <c r="BCX991" s="8"/>
      <c r="BCY991" s="8"/>
      <c r="BCZ991" s="8"/>
      <c r="BDA991" s="8"/>
      <c r="BDB991" s="8"/>
      <c r="BDC991" s="8"/>
      <c r="BDD991" s="8"/>
      <c r="BDE991" s="8"/>
      <c r="BDF991" s="8"/>
      <c r="BDG991" s="8"/>
      <c r="BDH991" s="8"/>
      <c r="BDI991" s="8"/>
      <c r="BDJ991" s="8"/>
      <c r="BDK991" s="8"/>
      <c r="BDL991" s="8"/>
      <c r="BDM991" s="8"/>
      <c r="BDN991" s="8"/>
      <c r="BDO991" s="8"/>
      <c r="BDP991" s="8"/>
      <c r="BDQ991" s="8"/>
      <c r="BDR991" s="8"/>
      <c r="BDS991" s="8"/>
      <c r="BDT991" s="8"/>
      <c r="BDU991" s="8"/>
      <c r="BDV991" s="8"/>
      <c r="BDW991" s="8"/>
      <c r="BDX991" s="8"/>
      <c r="BDY991" s="8"/>
      <c r="BDZ991" s="8"/>
      <c r="BEA991" s="8"/>
      <c r="BEB991" s="8"/>
      <c r="BEC991" s="8"/>
      <c r="BED991" s="8"/>
      <c r="BEE991" s="8"/>
      <c r="BEF991" s="8"/>
      <c r="BEG991" s="8"/>
      <c r="BEH991" s="8"/>
      <c r="BEI991" s="8"/>
      <c r="BEJ991" s="8"/>
      <c r="BEK991" s="8"/>
      <c r="BEL991" s="8"/>
      <c r="BEM991" s="8"/>
      <c r="BEN991" s="8"/>
      <c r="BEO991" s="8"/>
      <c r="BEP991" s="8"/>
      <c r="BEQ991" s="8"/>
      <c r="BER991" s="8"/>
      <c r="BES991" s="8"/>
      <c r="BET991" s="8"/>
      <c r="BEU991" s="8"/>
      <c r="BEV991" s="8"/>
      <c r="BEW991" s="8"/>
      <c r="BEX991" s="8"/>
      <c r="BEY991" s="8"/>
      <c r="BEZ991" s="8"/>
      <c r="BFA991" s="8"/>
      <c r="BFB991" s="8"/>
      <c r="BFC991" s="8"/>
      <c r="BFD991" s="8"/>
      <c r="BFE991" s="8"/>
      <c r="BFF991" s="8"/>
      <c r="BFG991" s="8"/>
      <c r="BFH991" s="8"/>
      <c r="BFI991" s="8"/>
      <c r="BFJ991" s="8"/>
      <c r="BFK991" s="8"/>
      <c r="BFL991" s="8"/>
      <c r="BFM991" s="8"/>
      <c r="BFN991" s="8"/>
      <c r="BFO991" s="8"/>
      <c r="BFP991" s="8"/>
      <c r="BFQ991" s="8"/>
      <c r="BFR991" s="8"/>
      <c r="BFS991" s="8"/>
      <c r="BFT991" s="8"/>
      <c r="BFU991" s="8"/>
      <c r="BFV991" s="8"/>
      <c r="BFW991" s="8"/>
      <c r="BFX991" s="8"/>
      <c r="BFY991" s="8"/>
      <c r="BFZ991" s="8"/>
      <c r="BGA991" s="8"/>
      <c r="BGB991" s="8"/>
      <c r="BGC991" s="8"/>
      <c r="BGD991" s="8"/>
      <c r="BGE991" s="8"/>
      <c r="BGF991" s="8"/>
      <c r="BGG991" s="8"/>
      <c r="BGH991" s="8"/>
      <c r="BGI991" s="8"/>
      <c r="BGJ991" s="8"/>
      <c r="BGK991" s="8"/>
      <c r="BGL991" s="8"/>
      <c r="BGM991" s="8"/>
      <c r="BGN991" s="8"/>
      <c r="BGO991" s="8"/>
      <c r="BGP991" s="8"/>
      <c r="BGQ991" s="8"/>
      <c r="BGR991" s="8"/>
      <c r="BGS991" s="8"/>
      <c r="BGT991" s="8"/>
      <c r="BGU991" s="8"/>
      <c r="BGV991" s="8"/>
      <c r="BGW991" s="8"/>
      <c r="BGX991" s="8"/>
      <c r="BGY991" s="8"/>
      <c r="BGZ991" s="8"/>
      <c r="BHA991" s="8"/>
      <c r="BHB991" s="8"/>
      <c r="BHC991" s="8"/>
      <c r="BHD991" s="8"/>
      <c r="BHE991" s="8"/>
      <c r="BHF991" s="8"/>
      <c r="BHG991" s="8"/>
      <c r="BHH991" s="8"/>
      <c r="BHI991" s="8"/>
      <c r="BHJ991" s="8"/>
      <c r="BHK991" s="8"/>
      <c r="BHL991" s="8"/>
      <c r="BHM991" s="8"/>
      <c r="BHN991" s="8"/>
      <c r="BHO991" s="8"/>
      <c r="BHP991" s="8"/>
      <c r="BHQ991" s="8"/>
      <c r="BHR991" s="8"/>
      <c r="BHS991" s="8"/>
      <c r="BHT991" s="8"/>
      <c r="BHU991" s="8"/>
      <c r="BHV991" s="8"/>
      <c r="BHW991" s="8"/>
      <c r="BHX991" s="8"/>
      <c r="BHY991" s="8"/>
      <c r="BHZ991" s="8"/>
      <c r="BIA991" s="8"/>
      <c r="BIB991" s="8"/>
      <c r="BIC991" s="8"/>
      <c r="BID991" s="8"/>
      <c r="BIE991" s="8"/>
      <c r="BIF991" s="8"/>
      <c r="BIG991" s="8"/>
      <c r="BIH991" s="8"/>
      <c r="BII991" s="8"/>
      <c r="BIJ991" s="8"/>
      <c r="BIK991" s="8"/>
      <c r="BIL991" s="8"/>
      <c r="BIM991" s="8"/>
      <c r="BIN991" s="8"/>
      <c r="BIO991" s="8"/>
      <c r="BIP991" s="8"/>
      <c r="BIQ991" s="8"/>
      <c r="BIR991" s="8"/>
      <c r="BIS991" s="8"/>
      <c r="BIT991" s="8"/>
      <c r="BIU991" s="8"/>
      <c r="BIV991" s="8"/>
      <c r="BIW991" s="8"/>
      <c r="BIX991" s="8"/>
      <c r="BIY991" s="8"/>
      <c r="BIZ991" s="8"/>
      <c r="BJA991" s="8"/>
      <c r="BJB991" s="8"/>
      <c r="BJC991" s="8"/>
      <c r="BJD991" s="8"/>
      <c r="BJE991" s="8"/>
      <c r="BJF991" s="8"/>
      <c r="BJG991" s="8"/>
      <c r="BJH991" s="8"/>
      <c r="BJI991" s="8"/>
      <c r="BJJ991" s="8"/>
      <c r="BJK991" s="8"/>
      <c r="BJL991" s="8"/>
      <c r="BJM991" s="8"/>
      <c r="BJN991" s="8"/>
      <c r="BJO991" s="8"/>
      <c r="BJP991" s="8"/>
      <c r="BJQ991" s="8"/>
      <c r="BJR991" s="8"/>
      <c r="BJS991" s="8"/>
      <c r="BJT991" s="8"/>
      <c r="BJU991" s="8"/>
      <c r="BJV991" s="8"/>
      <c r="BJW991" s="8"/>
      <c r="BJX991" s="8"/>
      <c r="BJY991" s="8"/>
      <c r="BJZ991" s="8"/>
      <c r="BKA991" s="8"/>
      <c r="BKB991" s="8"/>
      <c r="BKC991" s="8"/>
      <c r="BKD991" s="8"/>
      <c r="BKE991" s="8"/>
      <c r="BKF991" s="8"/>
      <c r="BKG991" s="8"/>
      <c r="BKH991" s="8"/>
      <c r="BKI991" s="8"/>
      <c r="BKJ991" s="8"/>
      <c r="BKK991" s="8"/>
      <c r="BKL991" s="8"/>
      <c r="BKM991" s="8"/>
      <c r="BKN991" s="8"/>
      <c r="BKO991" s="8"/>
      <c r="BKP991" s="8"/>
      <c r="BKQ991" s="8"/>
      <c r="BKR991" s="8"/>
      <c r="BKS991" s="8"/>
      <c r="BKT991" s="8"/>
      <c r="BKU991" s="8"/>
      <c r="BKV991" s="8"/>
      <c r="BKW991" s="8"/>
      <c r="BKX991" s="8"/>
      <c r="BKY991" s="8"/>
      <c r="BKZ991" s="8"/>
      <c r="BLA991" s="8"/>
      <c r="BLB991" s="8"/>
      <c r="BLC991" s="8"/>
      <c r="BLD991" s="8"/>
      <c r="BLE991" s="8"/>
      <c r="BLF991" s="8"/>
      <c r="BLG991" s="8"/>
      <c r="BLH991" s="8"/>
      <c r="BLI991" s="8"/>
      <c r="BLJ991" s="8"/>
      <c r="BLK991" s="8"/>
      <c r="BLL991" s="8"/>
      <c r="BLM991" s="8"/>
      <c r="BLN991" s="8"/>
      <c r="BLO991" s="8"/>
      <c r="BLP991" s="8"/>
      <c r="BLQ991" s="8"/>
      <c r="BLR991" s="8"/>
      <c r="BLS991" s="8"/>
      <c r="BLT991" s="8"/>
      <c r="BLU991" s="8"/>
      <c r="BLV991" s="8"/>
      <c r="BLW991" s="8"/>
      <c r="BLX991" s="8"/>
      <c r="BLY991" s="8"/>
      <c r="BLZ991" s="8"/>
      <c r="BMA991" s="8"/>
      <c r="BMB991" s="8"/>
      <c r="BMC991" s="8"/>
      <c r="BMD991" s="8"/>
      <c r="BME991" s="8"/>
      <c r="BMF991" s="8"/>
      <c r="BMG991" s="8"/>
      <c r="BMH991" s="8"/>
      <c r="BMI991" s="8"/>
      <c r="BMJ991" s="8"/>
      <c r="BMK991" s="8"/>
      <c r="BML991" s="8"/>
      <c r="BMM991" s="8"/>
      <c r="BMN991" s="8"/>
      <c r="BMO991" s="8"/>
      <c r="BMP991" s="8"/>
      <c r="BMQ991" s="8"/>
      <c r="BMR991" s="8"/>
      <c r="BMS991" s="8"/>
      <c r="BMT991" s="8"/>
      <c r="BMU991" s="8"/>
      <c r="BMV991" s="8"/>
      <c r="BMW991" s="8"/>
      <c r="BMX991" s="8"/>
      <c r="BMY991" s="8"/>
      <c r="BMZ991" s="8"/>
      <c r="BNA991" s="8"/>
      <c r="BNB991" s="8"/>
      <c r="BNC991" s="8"/>
      <c r="BND991" s="8"/>
      <c r="BNE991" s="8"/>
      <c r="BNF991" s="8"/>
      <c r="BNG991" s="8"/>
      <c r="BNH991" s="8"/>
      <c r="BNI991" s="8"/>
      <c r="BNJ991" s="8"/>
      <c r="BNK991" s="8"/>
      <c r="BNL991" s="8"/>
      <c r="BNM991" s="8"/>
      <c r="BNN991" s="8"/>
      <c r="BNO991" s="8"/>
      <c r="BNP991" s="8"/>
      <c r="BNQ991" s="8"/>
      <c r="BNR991" s="8"/>
      <c r="BNS991" s="8"/>
      <c r="BNT991" s="8"/>
      <c r="BNU991" s="8"/>
      <c r="BNV991" s="8"/>
      <c r="BNW991" s="8"/>
      <c r="BNX991" s="8"/>
      <c r="BNY991" s="8"/>
      <c r="BNZ991" s="8"/>
      <c r="BOA991" s="8"/>
      <c r="BOB991" s="8"/>
      <c r="BOC991" s="8"/>
      <c r="BOD991" s="8"/>
      <c r="BOE991" s="8"/>
      <c r="BOF991" s="8"/>
      <c r="BOG991" s="8"/>
      <c r="BOH991" s="8"/>
      <c r="BOI991" s="8"/>
      <c r="BOJ991" s="8"/>
      <c r="BOK991" s="8"/>
      <c r="BOL991" s="8"/>
      <c r="BOM991" s="8"/>
      <c r="BON991" s="8"/>
      <c r="BOO991" s="8"/>
      <c r="BOP991" s="8"/>
      <c r="BOQ991" s="8"/>
      <c r="BOR991" s="8"/>
      <c r="BOS991" s="8"/>
      <c r="BOT991" s="8"/>
      <c r="BOU991" s="8"/>
      <c r="BOV991" s="8"/>
      <c r="BOW991" s="8"/>
      <c r="BOX991" s="8"/>
      <c r="BOY991" s="8"/>
      <c r="BOZ991" s="8"/>
      <c r="BPA991" s="8"/>
      <c r="BPB991" s="8"/>
      <c r="BPC991" s="8"/>
      <c r="BPD991" s="8"/>
      <c r="BPE991" s="8"/>
      <c r="BPF991" s="8"/>
      <c r="BPG991" s="8"/>
      <c r="BPH991" s="8"/>
      <c r="BPI991" s="8"/>
      <c r="BPJ991" s="8"/>
      <c r="BPK991" s="8"/>
      <c r="BPL991" s="8"/>
      <c r="BPM991" s="8"/>
      <c r="BPN991" s="8"/>
      <c r="BPO991" s="8"/>
      <c r="BPP991" s="8"/>
      <c r="BPQ991" s="8"/>
      <c r="BPR991" s="8"/>
      <c r="BPS991" s="8"/>
      <c r="BPT991" s="8"/>
      <c r="BPU991" s="8"/>
      <c r="BPV991" s="8"/>
      <c r="BPW991" s="8"/>
      <c r="BPX991" s="8"/>
      <c r="BPY991" s="8"/>
      <c r="BPZ991" s="8"/>
      <c r="BQA991" s="8"/>
      <c r="BQB991" s="8"/>
      <c r="BQC991" s="8"/>
      <c r="BQD991" s="8"/>
      <c r="BQE991" s="8"/>
      <c r="BQF991" s="8"/>
      <c r="BQG991" s="8"/>
      <c r="BQH991" s="8"/>
      <c r="BQI991" s="8"/>
      <c r="BQJ991" s="8"/>
      <c r="BQK991" s="8"/>
      <c r="BQL991" s="8"/>
      <c r="BQM991" s="8"/>
      <c r="BQN991" s="8"/>
      <c r="BQO991" s="8"/>
      <c r="BQP991" s="8"/>
      <c r="BQQ991" s="8"/>
      <c r="BQR991" s="8"/>
      <c r="BQS991" s="8"/>
      <c r="BQT991" s="8"/>
      <c r="BQU991" s="8"/>
      <c r="BQV991" s="8"/>
      <c r="BQW991" s="8"/>
      <c r="BQX991" s="8"/>
      <c r="BQY991" s="8"/>
      <c r="BQZ991" s="8"/>
      <c r="BRA991" s="8"/>
      <c r="BRB991" s="8"/>
      <c r="BRC991" s="8"/>
      <c r="BRD991" s="8"/>
      <c r="BRE991" s="8"/>
      <c r="BRF991" s="8"/>
      <c r="BRG991" s="8"/>
      <c r="BRH991" s="8"/>
      <c r="BRI991" s="8"/>
      <c r="BRJ991" s="8"/>
      <c r="BRK991" s="8"/>
      <c r="BRL991" s="8"/>
      <c r="BRM991" s="8"/>
      <c r="BRN991" s="8"/>
      <c r="BRO991" s="8"/>
      <c r="BRP991" s="8"/>
      <c r="BRQ991" s="8"/>
      <c r="BRR991" s="8"/>
      <c r="BRS991" s="8"/>
      <c r="BRT991" s="8"/>
      <c r="BRU991" s="8"/>
      <c r="BRV991" s="8"/>
      <c r="BRW991" s="8"/>
      <c r="BRX991" s="8"/>
      <c r="BRY991" s="8"/>
      <c r="BRZ991" s="8"/>
      <c r="BSA991" s="8"/>
      <c r="BSB991" s="8"/>
      <c r="BSC991" s="8"/>
      <c r="BSD991" s="8"/>
      <c r="BSE991" s="8"/>
      <c r="BSF991" s="8"/>
      <c r="BSG991" s="8"/>
      <c r="BSH991" s="8"/>
      <c r="BSI991" s="8"/>
      <c r="BSJ991" s="8"/>
      <c r="BSK991" s="8"/>
      <c r="BSL991" s="8"/>
      <c r="BSM991" s="8"/>
      <c r="BSN991" s="8"/>
      <c r="BSO991" s="8"/>
      <c r="BSP991" s="8"/>
      <c r="BSQ991" s="8"/>
      <c r="BSR991" s="8"/>
      <c r="BSS991" s="8"/>
      <c r="BST991" s="8"/>
      <c r="BSU991" s="8"/>
      <c r="BSV991" s="8"/>
      <c r="BSW991" s="8"/>
      <c r="BSX991" s="8"/>
      <c r="BSY991" s="8"/>
      <c r="BSZ991" s="8"/>
      <c r="BTA991" s="8"/>
      <c r="BTB991" s="8"/>
      <c r="BTC991" s="8"/>
      <c r="BTD991" s="8"/>
      <c r="BTE991" s="8"/>
      <c r="BTF991" s="8"/>
      <c r="BTG991" s="8"/>
      <c r="BTH991" s="8"/>
      <c r="BTI991" s="8"/>
      <c r="BTJ991" s="8"/>
      <c r="BTK991" s="8"/>
      <c r="BTL991" s="8"/>
      <c r="BTM991" s="8"/>
      <c r="BTN991" s="8"/>
      <c r="BTO991" s="8"/>
      <c r="BTP991" s="8"/>
      <c r="BTQ991" s="8"/>
      <c r="BTR991" s="8"/>
      <c r="BTS991" s="8"/>
      <c r="BTT991" s="8"/>
      <c r="BTU991" s="8"/>
      <c r="BTV991" s="8"/>
      <c r="BTW991" s="8"/>
      <c r="BTX991" s="8"/>
      <c r="BTY991" s="8"/>
      <c r="BTZ991" s="8"/>
      <c r="BUA991" s="8"/>
      <c r="BUB991" s="8"/>
      <c r="BUC991" s="8"/>
      <c r="BUD991" s="8"/>
      <c r="BUE991" s="8"/>
      <c r="BUF991" s="8"/>
      <c r="BUG991" s="8"/>
      <c r="BUH991" s="8"/>
      <c r="BUI991" s="8"/>
      <c r="BUJ991" s="8"/>
      <c r="BUK991" s="8"/>
      <c r="BUL991" s="8"/>
      <c r="BUM991" s="8"/>
      <c r="BUN991" s="8"/>
      <c r="BUO991" s="8"/>
      <c r="BUP991" s="8"/>
      <c r="BUQ991" s="8"/>
      <c r="BUR991" s="8"/>
      <c r="BUS991" s="8"/>
      <c r="BUT991" s="8"/>
      <c r="BUU991" s="8"/>
      <c r="BUV991" s="8"/>
      <c r="BUW991" s="8"/>
      <c r="BUX991" s="8"/>
      <c r="BUY991" s="8"/>
      <c r="BUZ991" s="8"/>
      <c r="BVA991" s="8"/>
      <c r="BVB991" s="8"/>
      <c r="BVC991" s="8"/>
      <c r="BVD991" s="8"/>
      <c r="BVE991" s="8"/>
      <c r="BVF991" s="8"/>
      <c r="BVG991" s="8"/>
      <c r="BVH991" s="8"/>
      <c r="BVI991" s="8"/>
      <c r="BVJ991" s="8"/>
      <c r="BVK991" s="8"/>
      <c r="BVL991" s="8"/>
      <c r="BVM991" s="8"/>
      <c r="BVN991" s="8"/>
      <c r="BVO991" s="8"/>
      <c r="BVP991" s="8"/>
      <c r="BVQ991" s="8"/>
      <c r="BVR991" s="8"/>
      <c r="BVS991" s="8"/>
      <c r="BVT991" s="8"/>
      <c r="BVU991" s="8"/>
      <c r="BVV991" s="8"/>
      <c r="BVW991" s="8"/>
      <c r="BVX991" s="8"/>
      <c r="BVY991" s="8"/>
      <c r="BVZ991" s="8"/>
      <c r="BWA991" s="8"/>
      <c r="BWB991" s="8"/>
      <c r="BWC991" s="8"/>
      <c r="BWD991" s="8"/>
      <c r="BWE991" s="8"/>
      <c r="BWF991" s="8"/>
      <c r="BWG991" s="8"/>
      <c r="BWH991" s="8"/>
      <c r="BWI991" s="8"/>
      <c r="BWJ991" s="8"/>
      <c r="BWK991" s="8"/>
      <c r="BWL991" s="8"/>
      <c r="BWM991" s="8"/>
      <c r="BWN991" s="8"/>
      <c r="BWO991" s="8"/>
      <c r="BWP991" s="8"/>
      <c r="BWQ991" s="8"/>
    </row>
    <row r="992" spans="1:1967" s="547" customFormat="1" ht="102" customHeight="1">
      <c r="A992" s="9" t="s">
        <v>11116</v>
      </c>
      <c r="B992" s="100" t="s">
        <v>97</v>
      </c>
      <c r="C992" s="111" t="s">
        <v>1166</v>
      </c>
      <c r="D992" s="111" t="s">
        <v>1167</v>
      </c>
      <c r="E992" s="111" t="s">
        <v>1169</v>
      </c>
      <c r="F992" s="3"/>
      <c r="G992" s="3" t="s">
        <v>385</v>
      </c>
      <c r="H992" s="20">
        <v>1</v>
      </c>
      <c r="I992" s="114">
        <v>470000000</v>
      </c>
      <c r="J992" s="21" t="s">
        <v>1314</v>
      </c>
      <c r="K992" s="25" t="s">
        <v>10489</v>
      </c>
      <c r="L992" s="137" t="s">
        <v>3397</v>
      </c>
      <c r="M992" s="140" t="s">
        <v>383</v>
      </c>
      <c r="N992" s="346" t="s">
        <v>8839</v>
      </c>
      <c r="O992" s="3" t="s">
        <v>11115</v>
      </c>
      <c r="P992" s="7" t="s">
        <v>1338</v>
      </c>
      <c r="Q992" s="3" t="s">
        <v>1186</v>
      </c>
      <c r="R992" s="24">
        <v>690</v>
      </c>
      <c r="S992" s="477">
        <v>37000</v>
      </c>
      <c r="T992" s="317">
        <v>0</v>
      </c>
      <c r="U992" s="317">
        <f>T992*1.12</f>
        <v>0</v>
      </c>
      <c r="V992" s="9" t="s">
        <v>1325</v>
      </c>
      <c r="W992" s="152" t="s">
        <v>1394</v>
      </c>
      <c r="X992" s="9">
        <v>11.22</v>
      </c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  <c r="AM992" s="8"/>
      <c r="AN992" s="8"/>
      <c r="AO992" s="8"/>
      <c r="AP992" s="8"/>
      <c r="AQ992" s="8"/>
      <c r="AR992" s="8"/>
      <c r="AS992" s="8"/>
      <c r="AT992" s="8"/>
      <c r="AU992" s="8"/>
      <c r="AV992" s="8"/>
      <c r="AW992" s="8"/>
      <c r="AX992" s="8"/>
      <c r="AY992" s="8"/>
      <c r="AZ992" s="8"/>
      <c r="BA992" s="8"/>
      <c r="BB992" s="8"/>
      <c r="BC992" s="8"/>
      <c r="BD992" s="8"/>
      <c r="BE992" s="8"/>
      <c r="BF992" s="8"/>
      <c r="BG992" s="8"/>
      <c r="BH992" s="8"/>
      <c r="BI992" s="8"/>
      <c r="BJ992" s="8"/>
      <c r="BK992" s="8"/>
      <c r="BL992" s="8"/>
      <c r="BM992" s="8"/>
      <c r="BN992" s="8"/>
      <c r="BO992" s="8"/>
      <c r="BP992" s="8"/>
      <c r="BQ992" s="8"/>
      <c r="BR992" s="8"/>
      <c r="BS992" s="8"/>
      <c r="BT992" s="8"/>
      <c r="BU992" s="8"/>
      <c r="BV992" s="8"/>
      <c r="BW992" s="8"/>
      <c r="BX992" s="8"/>
      <c r="BY992" s="8"/>
      <c r="BZ992" s="8"/>
      <c r="CA992" s="8"/>
      <c r="CB992" s="8"/>
      <c r="CC992" s="8"/>
      <c r="CD992" s="8"/>
      <c r="CE992" s="8"/>
      <c r="CF992" s="8"/>
      <c r="CG992" s="8"/>
      <c r="CH992" s="8"/>
      <c r="CI992" s="8"/>
      <c r="CJ992" s="8"/>
      <c r="CK992" s="8"/>
      <c r="CL992" s="8"/>
      <c r="CM992" s="8"/>
      <c r="CN992" s="8"/>
      <c r="CO992" s="8"/>
      <c r="CP992" s="8"/>
      <c r="CQ992" s="8"/>
      <c r="CR992" s="8"/>
      <c r="CS992" s="8"/>
      <c r="CT992" s="8"/>
      <c r="CU992" s="8"/>
      <c r="CV992" s="8"/>
      <c r="CW992" s="8"/>
      <c r="CX992" s="8"/>
      <c r="CY992" s="8"/>
      <c r="CZ992" s="8"/>
      <c r="DA992" s="8"/>
      <c r="DB992" s="8"/>
      <c r="DC992" s="8"/>
      <c r="DD992" s="8"/>
      <c r="DE992" s="8"/>
      <c r="DF992" s="8"/>
      <c r="DG992" s="8"/>
      <c r="DH992" s="8"/>
      <c r="DI992" s="8"/>
      <c r="DJ992" s="8"/>
      <c r="DK992" s="8"/>
      <c r="DL992" s="8"/>
      <c r="DM992" s="8"/>
      <c r="DN992" s="8"/>
      <c r="DO992" s="8"/>
      <c r="DP992" s="8"/>
      <c r="DQ992" s="8"/>
      <c r="DR992" s="8"/>
      <c r="DS992" s="8"/>
      <c r="DT992" s="8"/>
      <c r="DU992" s="8"/>
      <c r="DV992" s="8"/>
      <c r="DW992" s="8"/>
      <c r="DX992" s="8"/>
      <c r="DY992" s="8"/>
      <c r="DZ992" s="8"/>
      <c r="EA992" s="8"/>
      <c r="EB992" s="8"/>
      <c r="EC992" s="8"/>
      <c r="ED992" s="8"/>
      <c r="EE992" s="8"/>
      <c r="EF992" s="8"/>
      <c r="EG992" s="8"/>
      <c r="EH992" s="8"/>
      <c r="EI992" s="8"/>
      <c r="EJ992" s="8"/>
      <c r="EK992" s="8"/>
      <c r="EL992" s="8"/>
      <c r="EM992" s="8"/>
      <c r="EN992" s="8"/>
      <c r="EO992" s="8"/>
      <c r="EP992" s="8"/>
      <c r="EQ992" s="8"/>
      <c r="ER992" s="8"/>
      <c r="ES992" s="8"/>
      <c r="ET992" s="8"/>
      <c r="EU992" s="8"/>
      <c r="EV992" s="8"/>
      <c r="EW992" s="8"/>
      <c r="EX992" s="8"/>
      <c r="EY992" s="8"/>
      <c r="EZ992" s="8"/>
      <c r="FA992" s="8"/>
      <c r="FB992" s="8"/>
      <c r="FC992" s="8"/>
      <c r="FD992" s="8"/>
      <c r="FE992" s="8"/>
      <c r="FF992" s="8"/>
      <c r="FG992" s="8"/>
      <c r="FH992" s="8"/>
      <c r="FI992" s="8"/>
      <c r="FJ992" s="8"/>
      <c r="FK992" s="8"/>
      <c r="FL992" s="8"/>
      <c r="FM992" s="8"/>
      <c r="FN992" s="8"/>
      <c r="FO992" s="8"/>
      <c r="FP992" s="8"/>
      <c r="FQ992" s="8"/>
      <c r="FR992" s="8"/>
      <c r="FS992" s="8"/>
      <c r="FT992" s="8"/>
      <c r="FU992" s="8"/>
      <c r="FV992" s="8"/>
      <c r="FW992" s="8"/>
      <c r="FX992" s="8"/>
      <c r="FY992" s="8"/>
      <c r="FZ992" s="8"/>
      <c r="GA992" s="8"/>
      <c r="GB992" s="8"/>
      <c r="GC992" s="8"/>
      <c r="GD992" s="8"/>
      <c r="GE992" s="8"/>
      <c r="GF992" s="8"/>
      <c r="GG992" s="8"/>
      <c r="GH992" s="8"/>
      <c r="GI992" s="8"/>
      <c r="GJ992" s="8"/>
      <c r="GK992" s="8"/>
      <c r="GL992" s="8"/>
      <c r="GM992" s="8"/>
      <c r="GN992" s="8"/>
      <c r="GO992" s="8"/>
      <c r="GP992" s="8"/>
      <c r="GQ992" s="8"/>
      <c r="GR992" s="8"/>
      <c r="GS992" s="8"/>
      <c r="GT992" s="8"/>
      <c r="GU992" s="8"/>
      <c r="GV992" s="8"/>
      <c r="GW992" s="8"/>
      <c r="GX992" s="8"/>
      <c r="GY992" s="8"/>
      <c r="GZ992" s="8"/>
      <c r="HA992" s="8"/>
      <c r="HB992" s="8"/>
      <c r="HC992" s="8"/>
      <c r="HD992" s="8"/>
      <c r="HE992" s="8"/>
      <c r="HF992" s="8"/>
      <c r="HG992" s="8"/>
      <c r="HH992" s="8"/>
      <c r="HI992" s="8"/>
      <c r="HJ992" s="8"/>
      <c r="HK992" s="8"/>
      <c r="HL992" s="8"/>
      <c r="HM992" s="8"/>
      <c r="HN992" s="8"/>
      <c r="HO992" s="8"/>
      <c r="HP992" s="8"/>
      <c r="HQ992" s="8"/>
      <c r="HR992" s="8"/>
      <c r="HS992" s="8"/>
      <c r="HT992" s="8"/>
      <c r="HU992" s="8"/>
      <c r="HV992" s="8"/>
      <c r="HW992" s="8"/>
      <c r="HX992" s="8"/>
      <c r="HY992" s="8"/>
      <c r="HZ992" s="8"/>
      <c r="IA992" s="8"/>
      <c r="IB992" s="8"/>
      <c r="IC992" s="8"/>
      <c r="ID992" s="8"/>
      <c r="IE992" s="8"/>
      <c r="IF992" s="8"/>
      <c r="IG992" s="8"/>
      <c r="IH992" s="8"/>
      <c r="II992" s="8"/>
      <c r="IJ992" s="8"/>
      <c r="IK992" s="8"/>
      <c r="IL992" s="8"/>
      <c r="IM992" s="8"/>
      <c r="IN992" s="8"/>
      <c r="IO992" s="8"/>
      <c r="IP992" s="8"/>
      <c r="IQ992" s="8"/>
      <c r="IR992" s="8"/>
      <c r="IS992" s="8"/>
      <c r="IT992" s="8"/>
      <c r="IU992" s="8"/>
      <c r="IV992" s="8"/>
      <c r="IW992" s="8"/>
      <c r="IX992" s="8"/>
      <c r="IY992" s="8"/>
      <c r="IZ992" s="8"/>
      <c r="JA992" s="8"/>
      <c r="JB992" s="8"/>
      <c r="JC992" s="8"/>
      <c r="JD992" s="8"/>
      <c r="JE992" s="8"/>
      <c r="JF992" s="8"/>
      <c r="JG992" s="8"/>
      <c r="JH992" s="8"/>
      <c r="JI992" s="8"/>
      <c r="JJ992" s="8"/>
      <c r="JK992" s="8"/>
      <c r="JL992" s="8"/>
      <c r="JM992" s="8"/>
      <c r="JN992" s="8"/>
      <c r="JO992" s="8"/>
      <c r="JP992" s="8"/>
      <c r="JQ992" s="8"/>
      <c r="JR992" s="8"/>
      <c r="JS992" s="8"/>
      <c r="JT992" s="8"/>
      <c r="JU992" s="8"/>
      <c r="JV992" s="8"/>
      <c r="JW992" s="8"/>
      <c r="JX992" s="8"/>
      <c r="JY992" s="8"/>
      <c r="JZ992" s="8"/>
      <c r="KA992" s="8"/>
      <c r="KB992" s="8"/>
      <c r="KC992" s="8"/>
      <c r="KD992" s="8"/>
      <c r="KE992" s="8"/>
      <c r="KF992" s="8"/>
      <c r="KG992" s="8"/>
      <c r="KH992" s="8"/>
      <c r="KI992" s="8"/>
      <c r="KJ992" s="8"/>
      <c r="KK992" s="8"/>
      <c r="KL992" s="8"/>
      <c r="KM992" s="8"/>
      <c r="KN992" s="8"/>
      <c r="KO992" s="8"/>
      <c r="KP992" s="8"/>
      <c r="KQ992" s="8"/>
      <c r="KR992" s="8"/>
      <c r="KS992" s="8"/>
      <c r="KT992" s="8"/>
      <c r="KU992" s="8"/>
      <c r="KV992" s="8"/>
      <c r="KW992" s="8"/>
      <c r="KX992" s="8"/>
      <c r="KY992" s="8"/>
      <c r="KZ992" s="8"/>
      <c r="LA992" s="8"/>
      <c r="LB992" s="8"/>
      <c r="LC992" s="8"/>
      <c r="LD992" s="8"/>
      <c r="LE992" s="8"/>
      <c r="LF992" s="8"/>
      <c r="LG992" s="8"/>
      <c r="LH992" s="8"/>
      <c r="LI992" s="8"/>
      <c r="LJ992" s="8"/>
      <c r="LK992" s="8"/>
      <c r="LL992" s="8"/>
      <c r="LM992" s="8"/>
      <c r="LN992" s="8"/>
      <c r="LO992" s="8"/>
      <c r="LP992" s="8"/>
      <c r="LQ992" s="8"/>
      <c r="LR992" s="8"/>
      <c r="LS992" s="8"/>
      <c r="LT992" s="8"/>
      <c r="LU992" s="8"/>
      <c r="LV992" s="8"/>
      <c r="LW992" s="8"/>
      <c r="LX992" s="8"/>
      <c r="LY992" s="8"/>
      <c r="LZ992" s="8"/>
      <c r="MA992" s="8"/>
      <c r="MB992" s="8"/>
      <c r="MC992" s="8"/>
      <c r="MD992" s="8"/>
      <c r="ME992" s="8"/>
      <c r="MF992" s="8"/>
      <c r="MG992" s="8"/>
      <c r="MH992" s="8"/>
      <c r="MI992" s="8"/>
      <c r="MJ992" s="8"/>
      <c r="MK992" s="8"/>
      <c r="ML992" s="8"/>
      <c r="MM992" s="8"/>
      <c r="MN992" s="8"/>
      <c r="MO992" s="8"/>
      <c r="MP992" s="8"/>
      <c r="MQ992" s="8"/>
      <c r="MR992" s="8"/>
      <c r="MS992" s="8"/>
      <c r="MT992" s="8"/>
      <c r="MU992" s="8"/>
      <c r="MV992" s="8"/>
      <c r="MW992" s="8"/>
      <c r="MX992" s="8"/>
      <c r="MY992" s="8"/>
      <c r="MZ992" s="8"/>
      <c r="NA992" s="8"/>
      <c r="NB992" s="8"/>
      <c r="NC992" s="8"/>
      <c r="ND992" s="8"/>
      <c r="NE992" s="8"/>
      <c r="NF992" s="8"/>
      <c r="NG992" s="8"/>
      <c r="NH992" s="8"/>
      <c r="NI992" s="8"/>
      <c r="NJ992" s="8"/>
      <c r="NK992" s="8"/>
      <c r="NL992" s="8"/>
      <c r="NM992" s="8"/>
      <c r="NN992" s="8"/>
      <c r="NO992" s="8"/>
      <c r="NP992" s="8"/>
      <c r="NQ992" s="8"/>
      <c r="NR992" s="8"/>
      <c r="NS992" s="8"/>
      <c r="NT992" s="8"/>
      <c r="NU992" s="8"/>
      <c r="NV992" s="8"/>
      <c r="NW992" s="8"/>
      <c r="NX992" s="8"/>
      <c r="NY992" s="8"/>
      <c r="NZ992" s="8"/>
      <c r="OA992" s="8"/>
      <c r="OB992" s="8"/>
      <c r="OC992" s="8"/>
      <c r="OD992" s="8"/>
      <c r="OE992" s="8"/>
      <c r="OF992" s="8"/>
      <c r="OG992" s="8"/>
      <c r="OH992" s="8"/>
      <c r="OI992" s="8"/>
      <c r="OJ992" s="8"/>
      <c r="OK992" s="8"/>
      <c r="OL992" s="8"/>
      <c r="OM992" s="8"/>
      <c r="ON992" s="8"/>
      <c r="OO992" s="8"/>
      <c r="OP992" s="8"/>
      <c r="OQ992" s="8"/>
      <c r="OR992" s="8"/>
      <c r="OS992" s="8"/>
      <c r="OT992" s="8"/>
      <c r="OU992" s="8"/>
      <c r="OV992" s="8"/>
      <c r="OW992" s="8"/>
      <c r="OX992" s="8"/>
      <c r="OY992" s="8"/>
      <c r="OZ992" s="8"/>
      <c r="PA992" s="8"/>
      <c r="PB992" s="8"/>
      <c r="PC992" s="8"/>
      <c r="PD992" s="8"/>
      <c r="PE992" s="8"/>
      <c r="PF992" s="8"/>
      <c r="PG992" s="8"/>
      <c r="PH992" s="8"/>
      <c r="PI992" s="8"/>
      <c r="PJ992" s="8"/>
      <c r="PK992" s="8"/>
      <c r="PL992" s="8"/>
      <c r="PM992" s="8"/>
      <c r="PN992" s="8"/>
      <c r="PO992" s="8"/>
      <c r="PP992" s="8"/>
      <c r="PQ992" s="8"/>
      <c r="PR992" s="8"/>
      <c r="PS992" s="8"/>
      <c r="PT992" s="8"/>
      <c r="PU992" s="8"/>
      <c r="PV992" s="8"/>
      <c r="PW992" s="8"/>
      <c r="PX992" s="8"/>
      <c r="PY992" s="8"/>
      <c r="PZ992" s="8"/>
      <c r="QA992" s="8"/>
      <c r="QB992" s="8"/>
      <c r="QC992" s="8"/>
      <c r="QD992" s="8"/>
      <c r="QE992" s="8"/>
      <c r="QF992" s="8"/>
      <c r="QG992" s="8"/>
      <c r="QH992" s="8"/>
      <c r="QI992" s="8"/>
      <c r="QJ992" s="8"/>
      <c r="QK992" s="8"/>
      <c r="QL992" s="8"/>
      <c r="QM992" s="8"/>
      <c r="QN992" s="8"/>
      <c r="QO992" s="8"/>
      <c r="QP992" s="8"/>
      <c r="QQ992" s="8"/>
      <c r="QR992" s="8"/>
      <c r="QS992" s="8"/>
      <c r="QT992" s="8"/>
      <c r="QU992" s="8"/>
      <c r="QV992" s="8"/>
      <c r="QW992" s="8"/>
      <c r="QX992" s="8"/>
      <c r="QY992" s="8"/>
      <c r="QZ992" s="8"/>
      <c r="RA992" s="8"/>
      <c r="RB992" s="8"/>
      <c r="RC992" s="8"/>
      <c r="RD992" s="8"/>
      <c r="RE992" s="8"/>
      <c r="RF992" s="8"/>
      <c r="RG992" s="8"/>
      <c r="RH992" s="8"/>
      <c r="RI992" s="8"/>
      <c r="RJ992" s="8"/>
      <c r="RK992" s="8"/>
      <c r="RL992" s="8"/>
      <c r="RM992" s="8"/>
      <c r="RN992" s="8"/>
      <c r="RO992" s="8"/>
      <c r="RP992" s="8"/>
      <c r="RQ992" s="8"/>
      <c r="RR992" s="8"/>
      <c r="RS992" s="8"/>
      <c r="RT992" s="8"/>
      <c r="RU992" s="8"/>
      <c r="RV992" s="8"/>
      <c r="RW992" s="8"/>
      <c r="RX992" s="8"/>
      <c r="RY992" s="8"/>
      <c r="RZ992" s="8"/>
      <c r="SA992" s="8"/>
      <c r="SB992" s="8"/>
      <c r="SC992" s="8"/>
      <c r="SD992" s="8"/>
      <c r="SE992" s="8"/>
      <c r="SF992" s="8"/>
      <c r="SG992" s="8"/>
      <c r="SH992" s="8"/>
      <c r="SI992" s="8"/>
      <c r="SJ992" s="8"/>
      <c r="SK992" s="8"/>
      <c r="SL992" s="8"/>
      <c r="SM992" s="8"/>
      <c r="SN992" s="8"/>
      <c r="SO992" s="8"/>
      <c r="SP992" s="8"/>
      <c r="SQ992" s="8"/>
      <c r="SR992" s="8"/>
      <c r="SS992" s="8"/>
      <c r="ST992" s="8"/>
      <c r="SU992" s="8"/>
      <c r="SV992" s="8"/>
      <c r="SW992" s="8"/>
      <c r="SX992" s="8"/>
      <c r="SY992" s="8"/>
      <c r="SZ992" s="8"/>
      <c r="TA992" s="8"/>
      <c r="TB992" s="8"/>
      <c r="TC992" s="8"/>
      <c r="TD992" s="8"/>
      <c r="TE992" s="8"/>
      <c r="TF992" s="8"/>
      <c r="TG992" s="8"/>
      <c r="TH992" s="8"/>
      <c r="TI992" s="8"/>
      <c r="TJ992" s="8"/>
      <c r="TK992" s="8"/>
      <c r="TL992" s="8"/>
      <c r="TM992" s="8"/>
      <c r="TN992" s="8"/>
      <c r="TO992" s="8"/>
      <c r="TP992" s="8"/>
      <c r="TQ992" s="8"/>
      <c r="TR992" s="8"/>
      <c r="TS992" s="8"/>
      <c r="TT992" s="8"/>
      <c r="TU992" s="8"/>
      <c r="TV992" s="8"/>
      <c r="TW992" s="8"/>
      <c r="TX992" s="8"/>
      <c r="TY992" s="8"/>
      <c r="TZ992" s="8"/>
      <c r="UA992" s="8"/>
      <c r="UB992" s="8"/>
      <c r="UC992" s="8"/>
      <c r="UD992" s="8"/>
      <c r="UE992" s="8"/>
      <c r="UF992" s="8"/>
      <c r="UG992" s="8"/>
      <c r="UH992" s="8"/>
      <c r="UI992" s="8"/>
      <c r="UJ992" s="8"/>
      <c r="UK992" s="8"/>
      <c r="UL992" s="8"/>
      <c r="UM992" s="8"/>
      <c r="UN992" s="8"/>
      <c r="UO992" s="8"/>
      <c r="UP992" s="8"/>
      <c r="UQ992" s="8"/>
      <c r="UR992" s="8"/>
      <c r="US992" s="8"/>
      <c r="UT992" s="8"/>
      <c r="UU992" s="8"/>
      <c r="UV992" s="8"/>
      <c r="UW992" s="8"/>
      <c r="UX992" s="8"/>
      <c r="UY992" s="8"/>
      <c r="UZ992" s="8"/>
      <c r="VA992" s="8"/>
      <c r="VB992" s="8"/>
      <c r="VC992" s="8"/>
      <c r="VD992" s="8"/>
      <c r="VE992" s="8"/>
      <c r="VF992" s="8"/>
      <c r="VG992" s="8"/>
      <c r="VH992" s="8"/>
      <c r="VI992" s="8"/>
      <c r="VJ992" s="8"/>
      <c r="VK992" s="8"/>
      <c r="VL992" s="8"/>
      <c r="VM992" s="8"/>
      <c r="VN992" s="8"/>
      <c r="VO992" s="8"/>
      <c r="VP992" s="8"/>
      <c r="VQ992" s="8"/>
      <c r="VR992" s="8"/>
      <c r="VS992" s="8"/>
      <c r="VT992" s="8"/>
      <c r="VU992" s="8"/>
      <c r="VV992" s="8"/>
      <c r="VW992" s="8"/>
      <c r="VX992" s="8"/>
      <c r="VY992" s="8"/>
      <c r="VZ992" s="8"/>
      <c r="WA992" s="8"/>
      <c r="WB992" s="8"/>
      <c r="WC992" s="8"/>
      <c r="WD992" s="8"/>
      <c r="WE992" s="8"/>
      <c r="WF992" s="8"/>
      <c r="WG992" s="8"/>
      <c r="WH992" s="8"/>
      <c r="WI992" s="8"/>
      <c r="WJ992" s="8"/>
      <c r="WK992" s="8"/>
      <c r="WL992" s="8"/>
      <c r="WM992" s="8"/>
      <c r="WN992" s="8"/>
      <c r="WO992" s="8"/>
      <c r="WP992" s="8"/>
      <c r="WQ992" s="8"/>
      <c r="WR992" s="8"/>
      <c r="WS992" s="8"/>
      <c r="WT992" s="8"/>
      <c r="WU992" s="8"/>
      <c r="WV992" s="8"/>
      <c r="WW992" s="8"/>
      <c r="WX992" s="8"/>
      <c r="WY992" s="8"/>
      <c r="WZ992" s="8"/>
      <c r="XA992" s="8"/>
      <c r="XB992" s="8"/>
      <c r="XC992" s="8"/>
      <c r="XD992" s="8"/>
      <c r="XE992" s="8"/>
      <c r="XF992" s="8"/>
      <c r="XG992" s="8"/>
      <c r="XH992" s="8"/>
      <c r="XI992" s="8"/>
      <c r="XJ992" s="8"/>
      <c r="XK992" s="8"/>
      <c r="XL992" s="8"/>
      <c r="XM992" s="8"/>
      <c r="XN992" s="8"/>
      <c r="XO992" s="8"/>
      <c r="XP992" s="8"/>
      <c r="XQ992" s="8"/>
      <c r="XR992" s="8"/>
      <c r="XS992" s="8"/>
      <c r="XT992" s="8"/>
      <c r="XU992" s="8"/>
      <c r="XV992" s="8"/>
      <c r="XW992" s="8"/>
      <c r="XX992" s="8"/>
      <c r="XY992" s="8"/>
      <c r="XZ992" s="8"/>
      <c r="YA992" s="8"/>
      <c r="YB992" s="8"/>
      <c r="YC992" s="8"/>
      <c r="YD992" s="8"/>
      <c r="YE992" s="8"/>
      <c r="YF992" s="8"/>
      <c r="YG992" s="8"/>
      <c r="YH992" s="8"/>
      <c r="YI992" s="8"/>
      <c r="YJ992" s="8"/>
      <c r="YK992" s="8"/>
      <c r="YL992" s="8"/>
      <c r="YM992" s="8"/>
      <c r="YN992" s="8"/>
      <c r="YO992" s="8"/>
      <c r="YP992" s="8"/>
      <c r="YQ992" s="8"/>
      <c r="YR992" s="8"/>
      <c r="YS992" s="8"/>
      <c r="YT992" s="8"/>
      <c r="YU992" s="8"/>
      <c r="YV992" s="8"/>
      <c r="YW992" s="8"/>
      <c r="YX992" s="8"/>
      <c r="YY992" s="8"/>
      <c r="YZ992" s="8"/>
      <c r="ZA992" s="8"/>
      <c r="ZB992" s="8"/>
      <c r="ZC992" s="8"/>
      <c r="ZD992" s="8"/>
      <c r="ZE992" s="8"/>
      <c r="ZF992" s="8"/>
      <c r="ZG992" s="8"/>
      <c r="ZH992" s="8"/>
      <c r="ZI992" s="8"/>
      <c r="ZJ992" s="8"/>
      <c r="ZK992" s="8"/>
      <c r="ZL992" s="8"/>
      <c r="ZM992" s="8"/>
      <c r="ZN992" s="8"/>
      <c r="ZO992" s="8"/>
      <c r="ZP992" s="8"/>
      <c r="ZQ992" s="8"/>
      <c r="ZR992" s="8"/>
      <c r="ZS992" s="8"/>
      <c r="ZT992" s="8"/>
      <c r="ZU992" s="8"/>
      <c r="ZV992" s="8"/>
      <c r="ZW992" s="8"/>
      <c r="ZX992" s="8"/>
      <c r="ZY992" s="8"/>
      <c r="ZZ992" s="8"/>
      <c r="AAA992" s="8"/>
      <c r="AAB992" s="8"/>
      <c r="AAC992" s="8"/>
      <c r="AAD992" s="8"/>
      <c r="AAE992" s="8"/>
      <c r="AAF992" s="8"/>
      <c r="AAG992" s="8"/>
      <c r="AAH992" s="8"/>
      <c r="AAI992" s="8"/>
      <c r="AAJ992" s="8"/>
      <c r="AAK992" s="8"/>
      <c r="AAL992" s="8"/>
      <c r="AAM992" s="8"/>
      <c r="AAN992" s="8"/>
      <c r="AAO992" s="8"/>
      <c r="AAP992" s="8"/>
      <c r="AAQ992" s="8"/>
      <c r="AAR992" s="8"/>
      <c r="AAS992" s="8"/>
      <c r="AAT992" s="8"/>
      <c r="AAU992" s="8"/>
      <c r="AAV992" s="8"/>
      <c r="AAW992" s="8"/>
      <c r="AAX992" s="8"/>
      <c r="AAY992" s="8"/>
      <c r="AAZ992" s="8"/>
      <c r="ABA992" s="8"/>
      <c r="ABB992" s="8"/>
      <c r="ABC992" s="8"/>
      <c r="ABD992" s="8"/>
      <c r="ABE992" s="8"/>
      <c r="ABF992" s="8"/>
      <c r="ABG992" s="8"/>
      <c r="ABH992" s="8"/>
      <c r="ABI992" s="8"/>
      <c r="ABJ992" s="8"/>
      <c r="ABK992" s="8"/>
      <c r="ABL992" s="8"/>
      <c r="ABM992" s="8"/>
      <c r="ABN992" s="8"/>
      <c r="ABO992" s="8"/>
      <c r="ABP992" s="8"/>
      <c r="ABQ992" s="8"/>
      <c r="ABR992" s="8"/>
      <c r="ABS992" s="8"/>
      <c r="ABT992" s="8"/>
      <c r="ABU992" s="8"/>
      <c r="ABV992" s="8"/>
      <c r="ABW992" s="8"/>
      <c r="ABX992" s="8"/>
      <c r="ABY992" s="8"/>
      <c r="ABZ992" s="8"/>
      <c r="ACA992" s="8"/>
      <c r="ACB992" s="8"/>
      <c r="ACC992" s="8"/>
      <c r="ACD992" s="8"/>
      <c r="ACE992" s="8"/>
      <c r="ACF992" s="8"/>
      <c r="ACG992" s="8"/>
      <c r="ACH992" s="8"/>
      <c r="ACI992" s="8"/>
      <c r="ACJ992" s="8"/>
      <c r="ACK992" s="8"/>
      <c r="ACL992" s="8"/>
      <c r="ACM992" s="8"/>
      <c r="ACN992" s="8"/>
      <c r="ACO992" s="8"/>
      <c r="ACP992" s="8"/>
      <c r="ACQ992" s="8"/>
      <c r="ACR992" s="8"/>
      <c r="ACS992" s="8"/>
      <c r="ACT992" s="8"/>
      <c r="ACU992" s="8"/>
      <c r="ACV992" s="8"/>
      <c r="ACW992" s="8"/>
      <c r="ACX992" s="8"/>
      <c r="ACY992" s="8"/>
      <c r="ACZ992" s="8"/>
      <c r="ADA992" s="8"/>
      <c r="ADB992" s="8"/>
      <c r="ADC992" s="8"/>
      <c r="ADD992" s="8"/>
      <c r="ADE992" s="8"/>
      <c r="ADF992" s="8"/>
      <c r="ADG992" s="8"/>
      <c r="ADH992" s="8"/>
      <c r="ADI992" s="8"/>
      <c r="ADJ992" s="8"/>
      <c r="ADK992" s="8"/>
      <c r="ADL992" s="8"/>
      <c r="ADM992" s="8"/>
      <c r="ADN992" s="8"/>
      <c r="ADO992" s="8"/>
      <c r="ADP992" s="8"/>
      <c r="ADQ992" s="8"/>
      <c r="ADR992" s="8"/>
      <c r="ADS992" s="8"/>
      <c r="ADT992" s="8"/>
      <c r="ADU992" s="8"/>
      <c r="ADV992" s="8"/>
      <c r="ADW992" s="8"/>
      <c r="ADX992" s="8"/>
      <c r="ADY992" s="8"/>
      <c r="ADZ992" s="8"/>
      <c r="AEA992" s="8"/>
      <c r="AEB992" s="8"/>
      <c r="AEC992" s="8"/>
      <c r="AED992" s="8"/>
      <c r="AEE992" s="8"/>
      <c r="AEF992" s="8"/>
      <c r="AEG992" s="8"/>
      <c r="AEH992" s="8"/>
      <c r="AEI992" s="8"/>
      <c r="AEJ992" s="8"/>
      <c r="AEK992" s="8"/>
      <c r="AEL992" s="8"/>
      <c r="AEM992" s="8"/>
      <c r="AEN992" s="8"/>
      <c r="AEO992" s="8"/>
      <c r="AEP992" s="8"/>
      <c r="AEQ992" s="8"/>
      <c r="AER992" s="8"/>
      <c r="AES992" s="8"/>
      <c r="AET992" s="8"/>
      <c r="AEU992" s="8"/>
      <c r="AEV992" s="8"/>
      <c r="AEW992" s="8"/>
      <c r="AEX992" s="8"/>
      <c r="AEY992" s="8"/>
      <c r="AEZ992" s="8"/>
      <c r="AFA992" s="8"/>
      <c r="AFB992" s="8"/>
      <c r="AFC992" s="8"/>
      <c r="AFD992" s="8"/>
      <c r="AFE992" s="8"/>
      <c r="AFF992" s="8"/>
      <c r="AFG992" s="8"/>
      <c r="AFH992" s="8"/>
      <c r="AFI992" s="8"/>
      <c r="AFJ992" s="8"/>
      <c r="AFK992" s="8"/>
      <c r="AFL992" s="8"/>
      <c r="AFM992" s="8"/>
      <c r="AFN992" s="8"/>
      <c r="AFO992" s="8"/>
      <c r="AFP992" s="8"/>
      <c r="AFQ992" s="8"/>
      <c r="AFR992" s="8"/>
      <c r="AFS992" s="8"/>
      <c r="AFT992" s="8"/>
      <c r="AFU992" s="8"/>
      <c r="AFV992" s="8"/>
      <c r="AFW992" s="8"/>
      <c r="AFX992" s="8"/>
      <c r="AFY992" s="8"/>
      <c r="AFZ992" s="8"/>
      <c r="AGA992" s="8"/>
      <c r="AGB992" s="8"/>
      <c r="AGC992" s="8"/>
      <c r="AGD992" s="8"/>
      <c r="AGE992" s="8"/>
      <c r="AGF992" s="8"/>
      <c r="AGG992" s="8"/>
      <c r="AGH992" s="8"/>
      <c r="AGI992" s="8"/>
      <c r="AGJ992" s="8"/>
      <c r="AGK992" s="8"/>
      <c r="AGL992" s="8"/>
      <c r="AGM992" s="8"/>
      <c r="AGN992" s="8"/>
      <c r="AGO992" s="8"/>
      <c r="AGP992" s="8"/>
      <c r="AGQ992" s="8"/>
      <c r="AGR992" s="8"/>
      <c r="AGS992" s="8"/>
      <c r="AGT992" s="8"/>
      <c r="AGU992" s="8"/>
      <c r="AGV992" s="8"/>
      <c r="AGW992" s="8"/>
      <c r="AGX992" s="8"/>
      <c r="AGY992" s="8"/>
      <c r="AGZ992" s="8"/>
      <c r="AHA992" s="8"/>
      <c r="AHB992" s="8"/>
      <c r="AHC992" s="8"/>
      <c r="AHD992" s="8"/>
      <c r="AHE992" s="8"/>
      <c r="AHF992" s="8"/>
      <c r="AHG992" s="8"/>
      <c r="AHH992" s="8"/>
      <c r="AHI992" s="8"/>
      <c r="AHJ992" s="8"/>
      <c r="AHK992" s="8"/>
      <c r="AHL992" s="8"/>
      <c r="AHM992" s="8"/>
      <c r="AHN992" s="8"/>
      <c r="AHO992" s="8"/>
      <c r="AHP992" s="8"/>
      <c r="AHQ992" s="8"/>
      <c r="AHR992" s="8"/>
      <c r="AHS992" s="8"/>
      <c r="AHT992" s="8"/>
      <c r="AHU992" s="8"/>
      <c r="AHV992" s="8"/>
      <c r="AHW992" s="8"/>
      <c r="AHX992" s="8"/>
      <c r="AHY992" s="8"/>
      <c r="AHZ992" s="8"/>
      <c r="AIA992" s="8"/>
      <c r="AIB992" s="8"/>
      <c r="AIC992" s="8"/>
      <c r="AID992" s="8"/>
      <c r="AIE992" s="8"/>
      <c r="AIF992" s="8"/>
      <c r="AIG992" s="8"/>
      <c r="AIH992" s="8"/>
      <c r="AII992" s="8"/>
      <c r="AIJ992" s="8"/>
      <c r="AIK992" s="8"/>
      <c r="AIL992" s="8"/>
      <c r="AIM992" s="8"/>
      <c r="AIN992" s="8"/>
      <c r="AIO992" s="8"/>
      <c r="AIP992" s="8"/>
      <c r="AIQ992" s="8"/>
      <c r="AIR992" s="8"/>
      <c r="AIS992" s="8"/>
      <c r="AIT992" s="8"/>
      <c r="AIU992" s="8"/>
      <c r="AIV992" s="8"/>
      <c r="AIW992" s="8"/>
      <c r="AIX992" s="8"/>
      <c r="AIY992" s="8"/>
      <c r="AIZ992" s="8"/>
      <c r="AJA992" s="8"/>
      <c r="AJB992" s="8"/>
      <c r="AJC992" s="8"/>
      <c r="AJD992" s="8"/>
      <c r="AJE992" s="8"/>
      <c r="AJF992" s="8"/>
      <c r="AJG992" s="8"/>
      <c r="AJH992" s="8"/>
      <c r="AJI992" s="8"/>
      <c r="AJJ992" s="8"/>
      <c r="AJK992" s="8"/>
      <c r="AJL992" s="8"/>
      <c r="AJM992" s="8"/>
      <c r="AJN992" s="8"/>
      <c r="AJO992" s="8"/>
      <c r="AJP992" s="8"/>
      <c r="AJQ992" s="8"/>
      <c r="AJR992" s="8"/>
      <c r="AJS992" s="8"/>
      <c r="AJT992" s="8"/>
      <c r="AJU992" s="8"/>
      <c r="AJV992" s="8"/>
      <c r="AJW992" s="8"/>
      <c r="AJX992" s="8"/>
      <c r="AJY992" s="8"/>
      <c r="AJZ992" s="8"/>
      <c r="AKA992" s="8"/>
      <c r="AKB992" s="8"/>
      <c r="AKC992" s="8"/>
      <c r="AKD992" s="8"/>
      <c r="AKE992" s="8"/>
      <c r="AKF992" s="8"/>
      <c r="AKG992" s="8"/>
      <c r="AKH992" s="8"/>
      <c r="AKI992" s="8"/>
      <c r="AKJ992" s="8"/>
      <c r="AKK992" s="8"/>
      <c r="AKL992" s="8"/>
      <c r="AKM992" s="8"/>
      <c r="AKN992" s="8"/>
      <c r="AKO992" s="8"/>
      <c r="AKP992" s="8"/>
      <c r="AKQ992" s="8"/>
      <c r="AKR992" s="8"/>
      <c r="AKS992" s="8"/>
      <c r="AKT992" s="8"/>
      <c r="AKU992" s="8"/>
      <c r="AKV992" s="8"/>
      <c r="AKW992" s="8"/>
      <c r="AKX992" s="8"/>
      <c r="AKY992" s="8"/>
      <c r="AKZ992" s="8"/>
      <c r="ALA992" s="8"/>
      <c r="ALB992" s="8"/>
      <c r="ALC992" s="8"/>
      <c r="ALD992" s="8"/>
      <c r="ALE992" s="8"/>
      <c r="ALF992" s="8"/>
      <c r="ALG992" s="8"/>
      <c r="ALH992" s="8"/>
      <c r="ALI992" s="8"/>
      <c r="ALJ992" s="8"/>
      <c r="ALK992" s="8"/>
      <c r="ALL992" s="8"/>
      <c r="ALM992" s="8"/>
      <c r="ALN992" s="8"/>
      <c r="ALO992" s="8"/>
      <c r="ALP992" s="8"/>
      <c r="ALQ992" s="8"/>
      <c r="ALR992" s="8"/>
      <c r="ALS992" s="8"/>
      <c r="ALT992" s="8"/>
      <c r="ALU992" s="8"/>
      <c r="ALV992" s="8"/>
      <c r="ALW992" s="8"/>
      <c r="ALX992" s="8"/>
      <c r="ALY992" s="8"/>
      <c r="ALZ992" s="8"/>
      <c r="AMA992" s="8"/>
      <c r="AMB992" s="8"/>
      <c r="AMC992" s="8"/>
      <c r="AMD992" s="8"/>
      <c r="AME992" s="8"/>
      <c r="AMF992" s="8"/>
      <c r="AMG992" s="8"/>
      <c r="AMH992" s="8"/>
      <c r="AMI992" s="8"/>
      <c r="AMJ992" s="8"/>
      <c r="AMK992" s="8"/>
      <c r="AML992" s="8"/>
      <c r="AMM992" s="8"/>
      <c r="AMN992" s="8"/>
      <c r="AMO992" s="8"/>
      <c r="AMP992" s="8"/>
      <c r="AMQ992" s="8"/>
      <c r="AMR992" s="8"/>
      <c r="AMS992" s="8"/>
      <c r="AMT992" s="8"/>
      <c r="AMU992" s="8"/>
      <c r="AMV992" s="8"/>
      <c r="AMW992" s="8"/>
      <c r="AMX992" s="8"/>
      <c r="AMY992" s="8"/>
      <c r="AMZ992" s="8"/>
      <c r="ANA992" s="8"/>
      <c r="ANB992" s="8"/>
      <c r="ANC992" s="8"/>
      <c r="AND992" s="8"/>
      <c r="ANE992" s="8"/>
      <c r="ANF992" s="8"/>
      <c r="ANG992" s="8"/>
      <c r="ANH992" s="8"/>
      <c r="ANI992" s="8"/>
      <c r="ANJ992" s="8"/>
      <c r="ANK992" s="8"/>
      <c r="ANL992" s="8"/>
      <c r="ANM992" s="8"/>
      <c r="ANN992" s="8"/>
      <c r="ANO992" s="8"/>
      <c r="ANP992" s="8"/>
      <c r="ANQ992" s="8"/>
      <c r="ANR992" s="8"/>
      <c r="ANS992" s="8"/>
      <c r="ANT992" s="8"/>
      <c r="ANU992" s="8"/>
      <c r="ANV992" s="8"/>
      <c r="ANW992" s="8"/>
      <c r="ANX992" s="8"/>
      <c r="ANY992" s="8"/>
      <c r="ANZ992" s="8"/>
      <c r="AOA992" s="8"/>
      <c r="AOB992" s="8"/>
      <c r="AOC992" s="8"/>
      <c r="AOD992" s="8"/>
      <c r="AOE992" s="8"/>
      <c r="AOF992" s="8"/>
      <c r="AOG992" s="8"/>
      <c r="AOH992" s="8"/>
      <c r="AOI992" s="8"/>
      <c r="AOJ992" s="8"/>
      <c r="AOK992" s="8"/>
      <c r="AOL992" s="8"/>
      <c r="AOM992" s="8"/>
      <c r="AON992" s="8"/>
      <c r="AOO992" s="8"/>
      <c r="AOP992" s="8"/>
      <c r="AOQ992" s="8"/>
      <c r="AOR992" s="8"/>
      <c r="AOS992" s="8"/>
      <c r="AOT992" s="8"/>
      <c r="AOU992" s="8"/>
      <c r="AOV992" s="8"/>
      <c r="AOW992" s="8"/>
      <c r="AOX992" s="8"/>
      <c r="AOY992" s="8"/>
      <c r="AOZ992" s="8"/>
      <c r="APA992" s="8"/>
      <c r="APB992" s="8"/>
      <c r="APC992" s="8"/>
      <c r="APD992" s="8"/>
      <c r="APE992" s="8"/>
      <c r="APF992" s="8"/>
      <c r="APG992" s="8"/>
      <c r="APH992" s="8"/>
      <c r="API992" s="8"/>
      <c r="APJ992" s="8"/>
      <c r="APK992" s="8"/>
      <c r="APL992" s="8"/>
      <c r="APM992" s="8"/>
      <c r="APN992" s="8"/>
      <c r="APO992" s="8"/>
      <c r="APP992" s="8"/>
      <c r="APQ992" s="8"/>
      <c r="APR992" s="8"/>
      <c r="APS992" s="8"/>
      <c r="APT992" s="8"/>
      <c r="APU992" s="8"/>
      <c r="APV992" s="8"/>
      <c r="APW992" s="8"/>
      <c r="APX992" s="8"/>
      <c r="APY992" s="8"/>
      <c r="APZ992" s="8"/>
      <c r="AQA992" s="8"/>
      <c r="AQB992" s="8"/>
      <c r="AQC992" s="8"/>
      <c r="AQD992" s="8"/>
      <c r="AQE992" s="8"/>
      <c r="AQF992" s="8"/>
      <c r="AQG992" s="8"/>
      <c r="AQH992" s="8"/>
      <c r="AQI992" s="8"/>
      <c r="AQJ992" s="8"/>
      <c r="AQK992" s="8"/>
      <c r="AQL992" s="8"/>
      <c r="AQM992" s="8"/>
      <c r="AQN992" s="8"/>
      <c r="AQO992" s="8"/>
      <c r="AQP992" s="8"/>
      <c r="AQQ992" s="8"/>
      <c r="AQR992" s="8"/>
      <c r="AQS992" s="8"/>
      <c r="AQT992" s="8"/>
      <c r="AQU992" s="8"/>
      <c r="AQV992" s="8"/>
      <c r="AQW992" s="8"/>
      <c r="AQX992" s="8"/>
      <c r="AQY992" s="8"/>
      <c r="AQZ992" s="8"/>
      <c r="ARA992" s="8"/>
      <c r="ARB992" s="8"/>
      <c r="ARC992" s="8"/>
      <c r="ARD992" s="8"/>
      <c r="ARE992" s="8"/>
      <c r="ARF992" s="8"/>
      <c r="ARG992" s="8"/>
      <c r="ARH992" s="8"/>
      <c r="ARI992" s="8"/>
      <c r="ARJ992" s="8"/>
      <c r="ARK992" s="8"/>
      <c r="ARL992" s="8"/>
      <c r="ARM992" s="8"/>
      <c r="ARN992" s="8"/>
      <c r="ARO992" s="8"/>
      <c r="ARP992" s="8"/>
      <c r="ARQ992" s="8"/>
      <c r="ARR992" s="8"/>
      <c r="ARS992" s="8"/>
      <c r="ART992" s="8"/>
      <c r="ARU992" s="8"/>
      <c r="ARV992" s="8"/>
      <c r="ARW992" s="8"/>
      <c r="ARX992" s="8"/>
      <c r="ARY992" s="8"/>
      <c r="ARZ992" s="8"/>
      <c r="ASA992" s="8"/>
      <c r="ASB992" s="8"/>
      <c r="ASC992" s="8"/>
      <c r="ASD992" s="8"/>
      <c r="ASE992" s="8"/>
      <c r="ASF992" s="8"/>
      <c r="ASG992" s="8"/>
      <c r="ASH992" s="8"/>
      <c r="ASI992" s="8"/>
      <c r="ASJ992" s="8"/>
      <c r="ASK992" s="8"/>
      <c r="ASL992" s="8"/>
      <c r="ASM992" s="8"/>
      <c r="ASN992" s="8"/>
      <c r="ASO992" s="8"/>
      <c r="ASP992" s="8"/>
      <c r="ASQ992" s="8"/>
      <c r="ASR992" s="8"/>
      <c r="ASS992" s="8"/>
      <c r="AST992" s="8"/>
      <c r="ASU992" s="8"/>
      <c r="ASV992" s="8"/>
      <c r="ASW992" s="8"/>
      <c r="ASX992" s="8"/>
      <c r="ASY992" s="8"/>
      <c r="ASZ992" s="8"/>
      <c r="ATA992" s="8"/>
      <c r="ATB992" s="8"/>
      <c r="ATC992" s="8"/>
      <c r="ATD992" s="8"/>
      <c r="ATE992" s="8"/>
      <c r="ATF992" s="8"/>
      <c r="ATG992" s="8"/>
      <c r="ATH992" s="8"/>
      <c r="ATI992" s="8"/>
      <c r="ATJ992" s="8"/>
      <c r="ATK992" s="8"/>
      <c r="ATL992" s="8"/>
      <c r="ATM992" s="8"/>
      <c r="ATN992" s="8"/>
      <c r="ATO992" s="8"/>
      <c r="ATP992" s="8"/>
      <c r="ATQ992" s="8"/>
      <c r="ATR992" s="8"/>
      <c r="ATS992" s="8"/>
      <c r="ATT992" s="8"/>
      <c r="ATU992" s="8"/>
      <c r="ATV992" s="8"/>
      <c r="ATW992" s="8"/>
      <c r="ATX992" s="8"/>
      <c r="ATY992" s="8"/>
      <c r="ATZ992" s="8"/>
      <c r="AUA992" s="8"/>
      <c r="AUB992" s="8"/>
      <c r="AUC992" s="8"/>
      <c r="AUD992" s="8"/>
      <c r="AUE992" s="8"/>
      <c r="AUF992" s="8"/>
      <c r="AUG992" s="8"/>
      <c r="AUH992" s="8"/>
      <c r="AUI992" s="8"/>
      <c r="AUJ992" s="8"/>
      <c r="AUK992" s="8"/>
      <c r="AUL992" s="8"/>
      <c r="AUM992" s="8"/>
      <c r="AUN992" s="8"/>
      <c r="AUO992" s="8"/>
      <c r="AUP992" s="8"/>
      <c r="AUQ992" s="8"/>
      <c r="AUR992" s="8"/>
      <c r="AUS992" s="8"/>
      <c r="AUT992" s="8"/>
      <c r="AUU992" s="8"/>
      <c r="AUV992" s="8"/>
      <c r="AUW992" s="8"/>
      <c r="AUX992" s="8"/>
      <c r="AUY992" s="8"/>
      <c r="AUZ992" s="8"/>
      <c r="AVA992" s="8"/>
      <c r="AVB992" s="8"/>
      <c r="AVC992" s="8"/>
      <c r="AVD992" s="8"/>
      <c r="AVE992" s="8"/>
      <c r="AVF992" s="8"/>
      <c r="AVG992" s="8"/>
      <c r="AVH992" s="8"/>
      <c r="AVI992" s="8"/>
      <c r="AVJ992" s="8"/>
      <c r="AVK992" s="8"/>
      <c r="AVL992" s="8"/>
      <c r="AVM992" s="8"/>
      <c r="AVN992" s="8"/>
      <c r="AVO992" s="8"/>
      <c r="AVP992" s="8"/>
      <c r="AVQ992" s="8"/>
      <c r="AVR992" s="8"/>
      <c r="AVS992" s="8"/>
      <c r="AVT992" s="8"/>
      <c r="AVU992" s="8"/>
      <c r="AVV992" s="8"/>
      <c r="AVW992" s="8"/>
      <c r="AVX992" s="8"/>
      <c r="AVY992" s="8"/>
      <c r="AVZ992" s="8"/>
      <c r="AWA992" s="8"/>
      <c r="AWB992" s="8"/>
      <c r="AWC992" s="8"/>
      <c r="AWD992" s="8"/>
      <c r="AWE992" s="8"/>
      <c r="AWF992" s="8"/>
      <c r="AWG992" s="8"/>
      <c r="AWH992" s="8"/>
      <c r="AWI992" s="8"/>
      <c r="AWJ992" s="8"/>
      <c r="AWK992" s="8"/>
      <c r="AWL992" s="8"/>
      <c r="AWM992" s="8"/>
      <c r="AWN992" s="8"/>
      <c r="AWO992" s="8"/>
      <c r="AWP992" s="8"/>
      <c r="AWQ992" s="8"/>
      <c r="AWR992" s="8"/>
      <c r="AWS992" s="8"/>
      <c r="AWT992" s="8"/>
      <c r="AWU992" s="8"/>
      <c r="AWV992" s="8"/>
      <c r="AWW992" s="8"/>
      <c r="AWX992" s="8"/>
      <c r="AWY992" s="8"/>
      <c r="AWZ992" s="8"/>
      <c r="AXA992" s="8"/>
      <c r="AXB992" s="8"/>
      <c r="AXC992" s="8"/>
      <c r="AXD992" s="8"/>
      <c r="AXE992" s="8"/>
      <c r="AXF992" s="8"/>
      <c r="AXG992" s="8"/>
      <c r="AXH992" s="8"/>
      <c r="AXI992" s="8"/>
      <c r="AXJ992" s="8"/>
      <c r="AXK992" s="8"/>
      <c r="AXL992" s="8"/>
      <c r="AXM992" s="8"/>
      <c r="AXN992" s="8"/>
      <c r="AXO992" s="8"/>
      <c r="AXP992" s="8"/>
      <c r="AXQ992" s="8"/>
      <c r="AXR992" s="8"/>
      <c r="AXS992" s="8"/>
      <c r="AXT992" s="8"/>
      <c r="AXU992" s="8"/>
      <c r="AXV992" s="8"/>
      <c r="AXW992" s="8"/>
      <c r="AXX992" s="8"/>
      <c r="AXY992" s="8"/>
      <c r="AXZ992" s="8"/>
      <c r="AYA992" s="8"/>
      <c r="AYB992" s="8"/>
      <c r="AYC992" s="8"/>
      <c r="AYD992" s="8"/>
      <c r="AYE992" s="8"/>
      <c r="AYF992" s="8"/>
      <c r="AYG992" s="8"/>
      <c r="AYH992" s="8"/>
      <c r="AYI992" s="8"/>
      <c r="AYJ992" s="8"/>
      <c r="AYK992" s="8"/>
      <c r="AYL992" s="8"/>
      <c r="AYM992" s="8"/>
      <c r="AYN992" s="8"/>
      <c r="AYO992" s="8"/>
      <c r="AYP992" s="8"/>
      <c r="AYQ992" s="8"/>
      <c r="AYR992" s="8"/>
      <c r="AYS992" s="8"/>
      <c r="AYT992" s="8"/>
      <c r="AYU992" s="8"/>
      <c r="AYV992" s="8"/>
      <c r="AYW992" s="8"/>
      <c r="AYX992" s="8"/>
      <c r="AYY992" s="8"/>
      <c r="AYZ992" s="8"/>
      <c r="AZA992" s="8"/>
      <c r="AZB992" s="8"/>
      <c r="AZC992" s="8"/>
      <c r="AZD992" s="8"/>
      <c r="AZE992" s="8"/>
      <c r="AZF992" s="8"/>
      <c r="AZG992" s="8"/>
      <c r="AZH992" s="8"/>
      <c r="AZI992" s="8"/>
      <c r="AZJ992" s="8"/>
      <c r="AZK992" s="8"/>
      <c r="AZL992" s="8"/>
      <c r="AZM992" s="8"/>
      <c r="AZN992" s="8"/>
      <c r="AZO992" s="8"/>
      <c r="AZP992" s="8"/>
      <c r="AZQ992" s="8"/>
      <c r="AZR992" s="8"/>
      <c r="AZS992" s="8"/>
      <c r="AZT992" s="8"/>
      <c r="AZU992" s="8"/>
      <c r="AZV992" s="8"/>
      <c r="AZW992" s="8"/>
      <c r="AZX992" s="8"/>
      <c r="AZY992" s="8"/>
      <c r="AZZ992" s="8"/>
      <c r="BAA992" s="8"/>
      <c r="BAB992" s="8"/>
      <c r="BAC992" s="8"/>
      <c r="BAD992" s="8"/>
      <c r="BAE992" s="8"/>
      <c r="BAF992" s="8"/>
      <c r="BAG992" s="8"/>
      <c r="BAH992" s="8"/>
      <c r="BAI992" s="8"/>
      <c r="BAJ992" s="8"/>
      <c r="BAK992" s="8"/>
      <c r="BAL992" s="8"/>
      <c r="BAM992" s="8"/>
      <c r="BAN992" s="8"/>
      <c r="BAO992" s="8"/>
      <c r="BAP992" s="8"/>
      <c r="BAQ992" s="8"/>
      <c r="BAR992" s="8"/>
      <c r="BAS992" s="8"/>
      <c r="BAT992" s="8"/>
      <c r="BAU992" s="8"/>
      <c r="BAV992" s="8"/>
      <c r="BAW992" s="8"/>
      <c r="BAX992" s="8"/>
      <c r="BAY992" s="8"/>
      <c r="BAZ992" s="8"/>
      <c r="BBA992" s="8"/>
      <c r="BBB992" s="8"/>
      <c r="BBC992" s="8"/>
      <c r="BBD992" s="8"/>
      <c r="BBE992" s="8"/>
      <c r="BBF992" s="8"/>
      <c r="BBG992" s="8"/>
      <c r="BBH992" s="8"/>
      <c r="BBI992" s="8"/>
      <c r="BBJ992" s="8"/>
      <c r="BBK992" s="8"/>
      <c r="BBL992" s="8"/>
      <c r="BBM992" s="8"/>
      <c r="BBN992" s="8"/>
      <c r="BBO992" s="8"/>
      <c r="BBP992" s="8"/>
      <c r="BBQ992" s="8"/>
      <c r="BBR992" s="8"/>
      <c r="BBS992" s="8"/>
      <c r="BBT992" s="8"/>
      <c r="BBU992" s="8"/>
      <c r="BBV992" s="8"/>
      <c r="BBW992" s="8"/>
      <c r="BBX992" s="8"/>
      <c r="BBY992" s="8"/>
      <c r="BBZ992" s="8"/>
      <c r="BCA992" s="8"/>
      <c r="BCB992" s="8"/>
      <c r="BCC992" s="8"/>
      <c r="BCD992" s="8"/>
      <c r="BCE992" s="8"/>
      <c r="BCF992" s="8"/>
      <c r="BCG992" s="8"/>
      <c r="BCH992" s="8"/>
      <c r="BCI992" s="8"/>
      <c r="BCJ992" s="8"/>
      <c r="BCK992" s="8"/>
      <c r="BCL992" s="8"/>
      <c r="BCM992" s="8"/>
      <c r="BCN992" s="8"/>
      <c r="BCO992" s="8"/>
      <c r="BCP992" s="8"/>
      <c r="BCQ992" s="8"/>
      <c r="BCR992" s="8"/>
      <c r="BCS992" s="8"/>
      <c r="BCT992" s="8"/>
      <c r="BCU992" s="8"/>
      <c r="BCV992" s="8"/>
      <c r="BCW992" s="8"/>
      <c r="BCX992" s="8"/>
      <c r="BCY992" s="8"/>
      <c r="BCZ992" s="8"/>
      <c r="BDA992" s="8"/>
      <c r="BDB992" s="8"/>
      <c r="BDC992" s="8"/>
      <c r="BDD992" s="8"/>
      <c r="BDE992" s="8"/>
      <c r="BDF992" s="8"/>
      <c r="BDG992" s="8"/>
      <c r="BDH992" s="8"/>
      <c r="BDI992" s="8"/>
      <c r="BDJ992" s="8"/>
      <c r="BDK992" s="8"/>
      <c r="BDL992" s="8"/>
      <c r="BDM992" s="8"/>
      <c r="BDN992" s="8"/>
      <c r="BDO992" s="8"/>
      <c r="BDP992" s="8"/>
      <c r="BDQ992" s="8"/>
      <c r="BDR992" s="8"/>
      <c r="BDS992" s="8"/>
      <c r="BDT992" s="8"/>
      <c r="BDU992" s="8"/>
      <c r="BDV992" s="8"/>
      <c r="BDW992" s="8"/>
      <c r="BDX992" s="8"/>
      <c r="BDY992" s="8"/>
      <c r="BDZ992" s="8"/>
      <c r="BEA992" s="8"/>
      <c r="BEB992" s="8"/>
      <c r="BEC992" s="8"/>
      <c r="BED992" s="8"/>
      <c r="BEE992" s="8"/>
      <c r="BEF992" s="8"/>
      <c r="BEG992" s="8"/>
      <c r="BEH992" s="8"/>
      <c r="BEI992" s="8"/>
      <c r="BEJ992" s="8"/>
      <c r="BEK992" s="8"/>
      <c r="BEL992" s="8"/>
      <c r="BEM992" s="8"/>
      <c r="BEN992" s="8"/>
      <c r="BEO992" s="8"/>
      <c r="BEP992" s="8"/>
      <c r="BEQ992" s="8"/>
      <c r="BER992" s="8"/>
      <c r="BES992" s="8"/>
      <c r="BET992" s="8"/>
      <c r="BEU992" s="8"/>
      <c r="BEV992" s="8"/>
      <c r="BEW992" s="8"/>
      <c r="BEX992" s="8"/>
      <c r="BEY992" s="8"/>
      <c r="BEZ992" s="8"/>
      <c r="BFA992" s="8"/>
      <c r="BFB992" s="8"/>
      <c r="BFC992" s="8"/>
      <c r="BFD992" s="8"/>
      <c r="BFE992" s="8"/>
      <c r="BFF992" s="8"/>
      <c r="BFG992" s="8"/>
      <c r="BFH992" s="8"/>
      <c r="BFI992" s="8"/>
      <c r="BFJ992" s="8"/>
      <c r="BFK992" s="8"/>
      <c r="BFL992" s="8"/>
      <c r="BFM992" s="8"/>
      <c r="BFN992" s="8"/>
      <c r="BFO992" s="8"/>
      <c r="BFP992" s="8"/>
      <c r="BFQ992" s="8"/>
      <c r="BFR992" s="8"/>
      <c r="BFS992" s="8"/>
      <c r="BFT992" s="8"/>
      <c r="BFU992" s="8"/>
      <c r="BFV992" s="8"/>
      <c r="BFW992" s="8"/>
      <c r="BFX992" s="8"/>
      <c r="BFY992" s="8"/>
      <c r="BFZ992" s="8"/>
      <c r="BGA992" s="8"/>
      <c r="BGB992" s="8"/>
      <c r="BGC992" s="8"/>
      <c r="BGD992" s="8"/>
      <c r="BGE992" s="8"/>
      <c r="BGF992" s="8"/>
      <c r="BGG992" s="8"/>
      <c r="BGH992" s="8"/>
      <c r="BGI992" s="8"/>
      <c r="BGJ992" s="8"/>
      <c r="BGK992" s="8"/>
      <c r="BGL992" s="8"/>
      <c r="BGM992" s="8"/>
      <c r="BGN992" s="8"/>
      <c r="BGO992" s="8"/>
      <c r="BGP992" s="8"/>
      <c r="BGQ992" s="8"/>
      <c r="BGR992" s="8"/>
      <c r="BGS992" s="8"/>
      <c r="BGT992" s="8"/>
      <c r="BGU992" s="8"/>
      <c r="BGV992" s="8"/>
      <c r="BGW992" s="8"/>
      <c r="BGX992" s="8"/>
      <c r="BGY992" s="8"/>
      <c r="BGZ992" s="8"/>
      <c r="BHA992" s="8"/>
      <c r="BHB992" s="8"/>
      <c r="BHC992" s="8"/>
      <c r="BHD992" s="8"/>
      <c r="BHE992" s="8"/>
      <c r="BHF992" s="8"/>
      <c r="BHG992" s="8"/>
      <c r="BHH992" s="8"/>
      <c r="BHI992" s="8"/>
      <c r="BHJ992" s="8"/>
      <c r="BHK992" s="8"/>
      <c r="BHL992" s="8"/>
      <c r="BHM992" s="8"/>
      <c r="BHN992" s="8"/>
      <c r="BHO992" s="8"/>
      <c r="BHP992" s="8"/>
      <c r="BHQ992" s="8"/>
      <c r="BHR992" s="8"/>
      <c r="BHS992" s="8"/>
      <c r="BHT992" s="8"/>
      <c r="BHU992" s="8"/>
      <c r="BHV992" s="8"/>
      <c r="BHW992" s="8"/>
      <c r="BHX992" s="8"/>
      <c r="BHY992" s="8"/>
      <c r="BHZ992" s="8"/>
      <c r="BIA992" s="8"/>
      <c r="BIB992" s="8"/>
      <c r="BIC992" s="8"/>
      <c r="BID992" s="8"/>
      <c r="BIE992" s="8"/>
      <c r="BIF992" s="8"/>
      <c r="BIG992" s="8"/>
      <c r="BIH992" s="8"/>
      <c r="BII992" s="8"/>
      <c r="BIJ992" s="8"/>
      <c r="BIK992" s="8"/>
      <c r="BIL992" s="8"/>
      <c r="BIM992" s="8"/>
      <c r="BIN992" s="8"/>
      <c r="BIO992" s="8"/>
      <c r="BIP992" s="8"/>
      <c r="BIQ992" s="8"/>
      <c r="BIR992" s="8"/>
      <c r="BIS992" s="8"/>
      <c r="BIT992" s="8"/>
      <c r="BIU992" s="8"/>
      <c r="BIV992" s="8"/>
      <c r="BIW992" s="8"/>
      <c r="BIX992" s="8"/>
      <c r="BIY992" s="8"/>
      <c r="BIZ992" s="8"/>
      <c r="BJA992" s="8"/>
      <c r="BJB992" s="8"/>
      <c r="BJC992" s="8"/>
      <c r="BJD992" s="8"/>
      <c r="BJE992" s="8"/>
      <c r="BJF992" s="8"/>
      <c r="BJG992" s="8"/>
      <c r="BJH992" s="8"/>
      <c r="BJI992" s="8"/>
      <c r="BJJ992" s="8"/>
      <c r="BJK992" s="8"/>
      <c r="BJL992" s="8"/>
      <c r="BJM992" s="8"/>
      <c r="BJN992" s="8"/>
      <c r="BJO992" s="8"/>
      <c r="BJP992" s="8"/>
      <c r="BJQ992" s="8"/>
      <c r="BJR992" s="8"/>
      <c r="BJS992" s="8"/>
      <c r="BJT992" s="8"/>
      <c r="BJU992" s="8"/>
      <c r="BJV992" s="8"/>
      <c r="BJW992" s="8"/>
      <c r="BJX992" s="8"/>
      <c r="BJY992" s="8"/>
      <c r="BJZ992" s="8"/>
      <c r="BKA992" s="8"/>
      <c r="BKB992" s="8"/>
      <c r="BKC992" s="8"/>
      <c r="BKD992" s="8"/>
      <c r="BKE992" s="8"/>
      <c r="BKF992" s="8"/>
      <c r="BKG992" s="8"/>
      <c r="BKH992" s="8"/>
      <c r="BKI992" s="8"/>
      <c r="BKJ992" s="8"/>
      <c r="BKK992" s="8"/>
      <c r="BKL992" s="8"/>
      <c r="BKM992" s="8"/>
      <c r="BKN992" s="8"/>
      <c r="BKO992" s="8"/>
      <c r="BKP992" s="8"/>
      <c r="BKQ992" s="8"/>
      <c r="BKR992" s="8"/>
      <c r="BKS992" s="8"/>
      <c r="BKT992" s="8"/>
      <c r="BKU992" s="8"/>
      <c r="BKV992" s="8"/>
      <c r="BKW992" s="8"/>
      <c r="BKX992" s="8"/>
      <c r="BKY992" s="8"/>
      <c r="BKZ992" s="8"/>
      <c r="BLA992" s="8"/>
      <c r="BLB992" s="8"/>
      <c r="BLC992" s="8"/>
      <c r="BLD992" s="8"/>
      <c r="BLE992" s="8"/>
      <c r="BLF992" s="8"/>
      <c r="BLG992" s="8"/>
      <c r="BLH992" s="8"/>
      <c r="BLI992" s="8"/>
      <c r="BLJ992" s="8"/>
      <c r="BLK992" s="8"/>
      <c r="BLL992" s="8"/>
      <c r="BLM992" s="8"/>
      <c r="BLN992" s="8"/>
      <c r="BLO992" s="8"/>
      <c r="BLP992" s="8"/>
      <c r="BLQ992" s="8"/>
      <c r="BLR992" s="8"/>
      <c r="BLS992" s="8"/>
      <c r="BLT992" s="8"/>
      <c r="BLU992" s="8"/>
      <c r="BLV992" s="8"/>
      <c r="BLW992" s="8"/>
      <c r="BLX992" s="8"/>
      <c r="BLY992" s="8"/>
      <c r="BLZ992" s="8"/>
      <c r="BMA992" s="8"/>
      <c r="BMB992" s="8"/>
      <c r="BMC992" s="8"/>
      <c r="BMD992" s="8"/>
      <c r="BME992" s="8"/>
      <c r="BMF992" s="8"/>
      <c r="BMG992" s="8"/>
      <c r="BMH992" s="8"/>
      <c r="BMI992" s="8"/>
      <c r="BMJ992" s="8"/>
      <c r="BMK992" s="8"/>
      <c r="BML992" s="8"/>
      <c r="BMM992" s="8"/>
      <c r="BMN992" s="8"/>
      <c r="BMO992" s="8"/>
      <c r="BMP992" s="8"/>
      <c r="BMQ992" s="8"/>
      <c r="BMR992" s="8"/>
      <c r="BMS992" s="8"/>
      <c r="BMT992" s="8"/>
      <c r="BMU992" s="8"/>
      <c r="BMV992" s="8"/>
      <c r="BMW992" s="8"/>
      <c r="BMX992" s="8"/>
      <c r="BMY992" s="8"/>
      <c r="BMZ992" s="8"/>
      <c r="BNA992" s="8"/>
      <c r="BNB992" s="8"/>
      <c r="BNC992" s="8"/>
      <c r="BND992" s="8"/>
      <c r="BNE992" s="8"/>
      <c r="BNF992" s="8"/>
      <c r="BNG992" s="8"/>
      <c r="BNH992" s="8"/>
      <c r="BNI992" s="8"/>
      <c r="BNJ992" s="8"/>
      <c r="BNK992" s="8"/>
      <c r="BNL992" s="8"/>
      <c r="BNM992" s="8"/>
      <c r="BNN992" s="8"/>
      <c r="BNO992" s="8"/>
      <c r="BNP992" s="8"/>
      <c r="BNQ992" s="8"/>
      <c r="BNR992" s="8"/>
      <c r="BNS992" s="8"/>
      <c r="BNT992" s="8"/>
      <c r="BNU992" s="8"/>
      <c r="BNV992" s="8"/>
      <c r="BNW992" s="8"/>
      <c r="BNX992" s="8"/>
      <c r="BNY992" s="8"/>
      <c r="BNZ992" s="8"/>
      <c r="BOA992" s="8"/>
      <c r="BOB992" s="8"/>
      <c r="BOC992" s="8"/>
      <c r="BOD992" s="8"/>
      <c r="BOE992" s="8"/>
      <c r="BOF992" s="8"/>
      <c r="BOG992" s="8"/>
      <c r="BOH992" s="8"/>
      <c r="BOI992" s="8"/>
      <c r="BOJ992" s="8"/>
      <c r="BOK992" s="8"/>
      <c r="BOL992" s="8"/>
      <c r="BOM992" s="8"/>
      <c r="BON992" s="8"/>
      <c r="BOO992" s="8"/>
      <c r="BOP992" s="8"/>
      <c r="BOQ992" s="8"/>
      <c r="BOR992" s="8"/>
      <c r="BOS992" s="8"/>
      <c r="BOT992" s="8"/>
      <c r="BOU992" s="8"/>
      <c r="BOV992" s="8"/>
      <c r="BOW992" s="8"/>
      <c r="BOX992" s="8"/>
      <c r="BOY992" s="8"/>
      <c r="BOZ992" s="8"/>
      <c r="BPA992" s="8"/>
      <c r="BPB992" s="8"/>
      <c r="BPC992" s="8"/>
      <c r="BPD992" s="8"/>
      <c r="BPE992" s="8"/>
      <c r="BPF992" s="8"/>
      <c r="BPG992" s="8"/>
      <c r="BPH992" s="8"/>
      <c r="BPI992" s="8"/>
      <c r="BPJ992" s="8"/>
      <c r="BPK992" s="8"/>
      <c r="BPL992" s="8"/>
      <c r="BPM992" s="8"/>
      <c r="BPN992" s="8"/>
      <c r="BPO992" s="8"/>
      <c r="BPP992" s="8"/>
      <c r="BPQ992" s="8"/>
      <c r="BPR992" s="8"/>
      <c r="BPS992" s="8"/>
      <c r="BPT992" s="8"/>
      <c r="BPU992" s="8"/>
      <c r="BPV992" s="8"/>
      <c r="BPW992" s="8"/>
      <c r="BPX992" s="8"/>
      <c r="BPY992" s="8"/>
      <c r="BPZ992" s="8"/>
      <c r="BQA992" s="8"/>
      <c r="BQB992" s="8"/>
      <c r="BQC992" s="8"/>
      <c r="BQD992" s="8"/>
      <c r="BQE992" s="8"/>
      <c r="BQF992" s="8"/>
      <c r="BQG992" s="8"/>
      <c r="BQH992" s="8"/>
      <c r="BQI992" s="8"/>
      <c r="BQJ992" s="8"/>
      <c r="BQK992" s="8"/>
      <c r="BQL992" s="8"/>
      <c r="BQM992" s="8"/>
      <c r="BQN992" s="8"/>
      <c r="BQO992" s="8"/>
      <c r="BQP992" s="8"/>
      <c r="BQQ992" s="8"/>
      <c r="BQR992" s="8"/>
      <c r="BQS992" s="8"/>
      <c r="BQT992" s="8"/>
      <c r="BQU992" s="8"/>
      <c r="BQV992" s="8"/>
      <c r="BQW992" s="8"/>
      <c r="BQX992" s="8"/>
      <c r="BQY992" s="8"/>
      <c r="BQZ992" s="8"/>
      <c r="BRA992" s="8"/>
      <c r="BRB992" s="8"/>
      <c r="BRC992" s="8"/>
      <c r="BRD992" s="8"/>
      <c r="BRE992" s="8"/>
      <c r="BRF992" s="8"/>
      <c r="BRG992" s="8"/>
      <c r="BRH992" s="8"/>
      <c r="BRI992" s="8"/>
      <c r="BRJ992" s="8"/>
      <c r="BRK992" s="8"/>
      <c r="BRL992" s="8"/>
      <c r="BRM992" s="8"/>
      <c r="BRN992" s="8"/>
      <c r="BRO992" s="8"/>
      <c r="BRP992" s="8"/>
      <c r="BRQ992" s="8"/>
      <c r="BRR992" s="8"/>
      <c r="BRS992" s="8"/>
      <c r="BRT992" s="8"/>
      <c r="BRU992" s="8"/>
      <c r="BRV992" s="8"/>
      <c r="BRW992" s="8"/>
      <c r="BRX992" s="8"/>
      <c r="BRY992" s="8"/>
      <c r="BRZ992" s="8"/>
      <c r="BSA992" s="8"/>
      <c r="BSB992" s="8"/>
      <c r="BSC992" s="8"/>
      <c r="BSD992" s="8"/>
      <c r="BSE992" s="8"/>
      <c r="BSF992" s="8"/>
      <c r="BSG992" s="8"/>
      <c r="BSH992" s="8"/>
      <c r="BSI992" s="8"/>
      <c r="BSJ992" s="8"/>
      <c r="BSK992" s="8"/>
      <c r="BSL992" s="8"/>
      <c r="BSM992" s="8"/>
      <c r="BSN992" s="8"/>
      <c r="BSO992" s="8"/>
      <c r="BSP992" s="8"/>
      <c r="BSQ992" s="8"/>
      <c r="BSR992" s="8"/>
      <c r="BSS992" s="8"/>
      <c r="BST992" s="8"/>
      <c r="BSU992" s="8"/>
      <c r="BSV992" s="8"/>
      <c r="BSW992" s="8"/>
      <c r="BSX992" s="8"/>
      <c r="BSY992" s="8"/>
      <c r="BSZ992" s="8"/>
      <c r="BTA992" s="8"/>
      <c r="BTB992" s="8"/>
      <c r="BTC992" s="8"/>
      <c r="BTD992" s="8"/>
      <c r="BTE992" s="8"/>
      <c r="BTF992" s="8"/>
      <c r="BTG992" s="8"/>
      <c r="BTH992" s="8"/>
      <c r="BTI992" s="8"/>
      <c r="BTJ992" s="8"/>
      <c r="BTK992" s="8"/>
      <c r="BTL992" s="8"/>
      <c r="BTM992" s="8"/>
      <c r="BTN992" s="8"/>
      <c r="BTO992" s="8"/>
      <c r="BTP992" s="8"/>
      <c r="BTQ992" s="8"/>
      <c r="BTR992" s="8"/>
      <c r="BTS992" s="8"/>
      <c r="BTT992" s="8"/>
      <c r="BTU992" s="8"/>
      <c r="BTV992" s="8"/>
      <c r="BTW992" s="8"/>
      <c r="BTX992" s="8"/>
      <c r="BTY992" s="8"/>
      <c r="BTZ992" s="8"/>
      <c r="BUA992" s="8"/>
      <c r="BUB992" s="8"/>
      <c r="BUC992" s="8"/>
      <c r="BUD992" s="8"/>
      <c r="BUE992" s="8"/>
      <c r="BUF992" s="8"/>
      <c r="BUG992" s="8"/>
      <c r="BUH992" s="8"/>
      <c r="BUI992" s="8"/>
      <c r="BUJ992" s="8"/>
      <c r="BUK992" s="8"/>
      <c r="BUL992" s="8"/>
      <c r="BUM992" s="8"/>
      <c r="BUN992" s="8"/>
      <c r="BUO992" s="8"/>
      <c r="BUP992" s="8"/>
      <c r="BUQ992" s="8"/>
      <c r="BUR992" s="8"/>
      <c r="BUS992" s="8"/>
      <c r="BUT992" s="8"/>
      <c r="BUU992" s="8"/>
      <c r="BUV992" s="8"/>
      <c r="BUW992" s="8"/>
      <c r="BUX992" s="8"/>
      <c r="BUY992" s="8"/>
      <c r="BUZ992" s="8"/>
      <c r="BVA992" s="8"/>
      <c r="BVB992" s="8"/>
      <c r="BVC992" s="8"/>
      <c r="BVD992" s="8"/>
      <c r="BVE992" s="8"/>
      <c r="BVF992" s="8"/>
      <c r="BVG992" s="8"/>
      <c r="BVH992" s="8"/>
      <c r="BVI992" s="8"/>
      <c r="BVJ992" s="8"/>
      <c r="BVK992" s="8"/>
      <c r="BVL992" s="8"/>
      <c r="BVM992" s="8"/>
      <c r="BVN992" s="8"/>
      <c r="BVO992" s="8"/>
      <c r="BVP992" s="8"/>
      <c r="BVQ992" s="8"/>
      <c r="BVR992" s="8"/>
      <c r="BVS992" s="8"/>
      <c r="BVT992" s="8"/>
      <c r="BVU992" s="8"/>
      <c r="BVV992" s="8"/>
      <c r="BVW992" s="8"/>
      <c r="BVX992" s="8"/>
      <c r="BVY992" s="8"/>
      <c r="BVZ992" s="8"/>
      <c r="BWA992" s="8"/>
      <c r="BWB992" s="8"/>
      <c r="BWC992" s="8"/>
      <c r="BWD992" s="8"/>
      <c r="BWE992" s="8"/>
      <c r="BWF992" s="8"/>
      <c r="BWG992" s="8"/>
      <c r="BWH992" s="8"/>
      <c r="BWI992" s="8"/>
      <c r="BWJ992" s="8"/>
      <c r="BWK992" s="8"/>
      <c r="BWL992" s="8"/>
      <c r="BWM992" s="8"/>
      <c r="BWN992" s="8"/>
      <c r="BWO992" s="8"/>
      <c r="BWP992" s="8"/>
      <c r="BWQ992" s="8"/>
    </row>
    <row r="993" spans="1:1967" s="547" customFormat="1" ht="102" customHeight="1">
      <c r="A993" s="9" t="s">
        <v>11444</v>
      </c>
      <c r="B993" s="100" t="s">
        <v>97</v>
      </c>
      <c r="C993" s="111" t="s">
        <v>1166</v>
      </c>
      <c r="D993" s="111" t="s">
        <v>1167</v>
      </c>
      <c r="E993" s="111" t="s">
        <v>1169</v>
      </c>
      <c r="F993" s="3"/>
      <c r="G993" s="3" t="s">
        <v>385</v>
      </c>
      <c r="H993" s="20">
        <v>1</v>
      </c>
      <c r="I993" s="114">
        <v>470000000</v>
      </c>
      <c r="J993" s="21" t="s">
        <v>1314</v>
      </c>
      <c r="K993" s="25" t="s">
        <v>11445</v>
      </c>
      <c r="L993" s="137" t="s">
        <v>3397</v>
      </c>
      <c r="M993" s="140" t="s">
        <v>383</v>
      </c>
      <c r="N993" s="346" t="s">
        <v>8839</v>
      </c>
      <c r="O993" s="3" t="s">
        <v>11115</v>
      </c>
      <c r="P993" s="7" t="s">
        <v>1338</v>
      </c>
      <c r="Q993" s="3" t="s">
        <v>1186</v>
      </c>
      <c r="R993" s="24">
        <v>690</v>
      </c>
      <c r="S993" s="477">
        <v>37000</v>
      </c>
      <c r="T993" s="317">
        <v>0</v>
      </c>
      <c r="U993" s="317">
        <f>T993*1.12</f>
        <v>0</v>
      </c>
      <c r="V993" s="9" t="s">
        <v>1315</v>
      </c>
      <c r="W993" s="152" t="s">
        <v>1394</v>
      </c>
      <c r="X993" s="9" t="s">
        <v>11917</v>
      </c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  <c r="AM993" s="8"/>
      <c r="AN993" s="8"/>
      <c r="AO993" s="8"/>
      <c r="AP993" s="8"/>
      <c r="AQ993" s="8"/>
      <c r="AR993" s="8"/>
      <c r="AS993" s="8"/>
      <c r="AT993" s="8"/>
      <c r="AU993" s="8"/>
      <c r="AV993" s="8"/>
      <c r="AW993" s="8"/>
      <c r="AX993" s="8"/>
      <c r="AY993" s="8"/>
      <c r="AZ993" s="8"/>
      <c r="BA993" s="8"/>
      <c r="BB993" s="8"/>
      <c r="BC993" s="8"/>
      <c r="BD993" s="8"/>
      <c r="BE993" s="8"/>
      <c r="BF993" s="8"/>
      <c r="BG993" s="8"/>
      <c r="BH993" s="8"/>
      <c r="BI993" s="8"/>
      <c r="BJ993" s="8"/>
      <c r="BK993" s="8"/>
      <c r="BL993" s="8"/>
      <c r="BM993" s="8"/>
      <c r="BN993" s="8"/>
      <c r="BO993" s="8"/>
      <c r="BP993" s="8"/>
      <c r="BQ993" s="8"/>
      <c r="BR993" s="8"/>
      <c r="BS993" s="8"/>
      <c r="BT993" s="8"/>
      <c r="BU993" s="8"/>
      <c r="BV993" s="8"/>
      <c r="BW993" s="8"/>
      <c r="BX993" s="8"/>
      <c r="BY993" s="8"/>
      <c r="BZ993" s="8"/>
      <c r="CA993" s="8"/>
      <c r="CB993" s="8"/>
      <c r="CC993" s="8"/>
      <c r="CD993" s="8"/>
      <c r="CE993" s="8"/>
      <c r="CF993" s="8"/>
      <c r="CG993" s="8"/>
      <c r="CH993" s="8"/>
      <c r="CI993" s="8"/>
      <c r="CJ993" s="8"/>
      <c r="CK993" s="8"/>
      <c r="CL993" s="8"/>
      <c r="CM993" s="8"/>
      <c r="CN993" s="8"/>
      <c r="CO993" s="8"/>
      <c r="CP993" s="8"/>
      <c r="CQ993" s="8"/>
      <c r="CR993" s="8"/>
      <c r="CS993" s="8"/>
      <c r="CT993" s="8"/>
      <c r="CU993" s="8"/>
      <c r="CV993" s="8"/>
      <c r="CW993" s="8"/>
      <c r="CX993" s="8"/>
      <c r="CY993" s="8"/>
      <c r="CZ993" s="8"/>
      <c r="DA993" s="8"/>
      <c r="DB993" s="8"/>
      <c r="DC993" s="8"/>
      <c r="DD993" s="8"/>
      <c r="DE993" s="8"/>
      <c r="DF993" s="8"/>
      <c r="DG993" s="8"/>
      <c r="DH993" s="8"/>
      <c r="DI993" s="8"/>
      <c r="DJ993" s="8"/>
      <c r="DK993" s="8"/>
      <c r="DL993" s="8"/>
      <c r="DM993" s="8"/>
      <c r="DN993" s="8"/>
      <c r="DO993" s="8"/>
      <c r="DP993" s="8"/>
      <c r="DQ993" s="8"/>
      <c r="DR993" s="8"/>
      <c r="DS993" s="8"/>
      <c r="DT993" s="8"/>
      <c r="DU993" s="8"/>
      <c r="DV993" s="8"/>
      <c r="DW993" s="8"/>
      <c r="DX993" s="8"/>
      <c r="DY993" s="8"/>
      <c r="DZ993" s="8"/>
      <c r="EA993" s="8"/>
      <c r="EB993" s="8"/>
      <c r="EC993" s="8"/>
      <c r="ED993" s="8"/>
      <c r="EE993" s="8"/>
      <c r="EF993" s="8"/>
      <c r="EG993" s="8"/>
      <c r="EH993" s="8"/>
      <c r="EI993" s="8"/>
      <c r="EJ993" s="8"/>
      <c r="EK993" s="8"/>
      <c r="EL993" s="8"/>
      <c r="EM993" s="8"/>
      <c r="EN993" s="8"/>
      <c r="EO993" s="8"/>
      <c r="EP993" s="8"/>
      <c r="EQ993" s="8"/>
      <c r="ER993" s="8"/>
      <c r="ES993" s="8"/>
      <c r="ET993" s="8"/>
      <c r="EU993" s="8"/>
      <c r="EV993" s="8"/>
      <c r="EW993" s="8"/>
      <c r="EX993" s="8"/>
      <c r="EY993" s="8"/>
      <c r="EZ993" s="8"/>
      <c r="FA993" s="8"/>
      <c r="FB993" s="8"/>
      <c r="FC993" s="8"/>
      <c r="FD993" s="8"/>
      <c r="FE993" s="8"/>
      <c r="FF993" s="8"/>
      <c r="FG993" s="8"/>
      <c r="FH993" s="8"/>
      <c r="FI993" s="8"/>
      <c r="FJ993" s="8"/>
      <c r="FK993" s="8"/>
      <c r="FL993" s="8"/>
      <c r="FM993" s="8"/>
      <c r="FN993" s="8"/>
      <c r="FO993" s="8"/>
      <c r="FP993" s="8"/>
      <c r="FQ993" s="8"/>
      <c r="FR993" s="8"/>
      <c r="FS993" s="8"/>
      <c r="FT993" s="8"/>
      <c r="FU993" s="8"/>
      <c r="FV993" s="8"/>
      <c r="FW993" s="8"/>
      <c r="FX993" s="8"/>
      <c r="FY993" s="8"/>
      <c r="FZ993" s="8"/>
      <c r="GA993" s="8"/>
      <c r="GB993" s="8"/>
      <c r="GC993" s="8"/>
      <c r="GD993" s="8"/>
      <c r="GE993" s="8"/>
      <c r="GF993" s="8"/>
      <c r="GG993" s="8"/>
      <c r="GH993" s="8"/>
      <c r="GI993" s="8"/>
      <c r="GJ993" s="8"/>
      <c r="GK993" s="8"/>
      <c r="GL993" s="8"/>
      <c r="GM993" s="8"/>
      <c r="GN993" s="8"/>
      <c r="GO993" s="8"/>
      <c r="GP993" s="8"/>
      <c r="GQ993" s="8"/>
      <c r="GR993" s="8"/>
      <c r="GS993" s="8"/>
      <c r="GT993" s="8"/>
      <c r="GU993" s="8"/>
      <c r="GV993" s="8"/>
      <c r="GW993" s="8"/>
      <c r="GX993" s="8"/>
      <c r="GY993" s="8"/>
      <c r="GZ993" s="8"/>
      <c r="HA993" s="8"/>
      <c r="HB993" s="8"/>
      <c r="HC993" s="8"/>
      <c r="HD993" s="8"/>
      <c r="HE993" s="8"/>
      <c r="HF993" s="8"/>
      <c r="HG993" s="8"/>
      <c r="HH993" s="8"/>
      <c r="HI993" s="8"/>
      <c r="HJ993" s="8"/>
      <c r="HK993" s="8"/>
      <c r="HL993" s="8"/>
      <c r="HM993" s="8"/>
      <c r="HN993" s="8"/>
      <c r="HO993" s="8"/>
      <c r="HP993" s="8"/>
      <c r="HQ993" s="8"/>
      <c r="HR993" s="8"/>
      <c r="HS993" s="8"/>
      <c r="HT993" s="8"/>
      <c r="HU993" s="8"/>
      <c r="HV993" s="8"/>
      <c r="HW993" s="8"/>
      <c r="HX993" s="8"/>
      <c r="HY993" s="8"/>
      <c r="HZ993" s="8"/>
      <c r="IA993" s="8"/>
      <c r="IB993" s="8"/>
      <c r="IC993" s="8"/>
      <c r="ID993" s="8"/>
      <c r="IE993" s="8"/>
      <c r="IF993" s="8"/>
      <c r="IG993" s="8"/>
      <c r="IH993" s="8"/>
      <c r="II993" s="8"/>
      <c r="IJ993" s="8"/>
      <c r="IK993" s="8"/>
      <c r="IL993" s="8"/>
      <c r="IM993" s="8"/>
      <c r="IN993" s="8"/>
      <c r="IO993" s="8"/>
      <c r="IP993" s="8"/>
      <c r="IQ993" s="8"/>
      <c r="IR993" s="8"/>
      <c r="IS993" s="8"/>
      <c r="IT993" s="8"/>
      <c r="IU993" s="8"/>
      <c r="IV993" s="8"/>
      <c r="IW993" s="8"/>
      <c r="IX993" s="8"/>
      <c r="IY993" s="8"/>
      <c r="IZ993" s="8"/>
      <c r="JA993" s="8"/>
      <c r="JB993" s="8"/>
      <c r="JC993" s="8"/>
      <c r="JD993" s="8"/>
      <c r="JE993" s="8"/>
      <c r="JF993" s="8"/>
      <c r="JG993" s="8"/>
      <c r="JH993" s="8"/>
      <c r="JI993" s="8"/>
      <c r="JJ993" s="8"/>
      <c r="JK993" s="8"/>
      <c r="JL993" s="8"/>
      <c r="JM993" s="8"/>
      <c r="JN993" s="8"/>
      <c r="JO993" s="8"/>
      <c r="JP993" s="8"/>
      <c r="JQ993" s="8"/>
      <c r="JR993" s="8"/>
      <c r="JS993" s="8"/>
      <c r="JT993" s="8"/>
      <c r="JU993" s="8"/>
      <c r="JV993" s="8"/>
      <c r="JW993" s="8"/>
      <c r="JX993" s="8"/>
      <c r="JY993" s="8"/>
      <c r="JZ993" s="8"/>
      <c r="KA993" s="8"/>
      <c r="KB993" s="8"/>
      <c r="KC993" s="8"/>
      <c r="KD993" s="8"/>
      <c r="KE993" s="8"/>
      <c r="KF993" s="8"/>
      <c r="KG993" s="8"/>
      <c r="KH993" s="8"/>
      <c r="KI993" s="8"/>
      <c r="KJ993" s="8"/>
      <c r="KK993" s="8"/>
      <c r="KL993" s="8"/>
      <c r="KM993" s="8"/>
      <c r="KN993" s="8"/>
      <c r="KO993" s="8"/>
      <c r="KP993" s="8"/>
      <c r="KQ993" s="8"/>
      <c r="KR993" s="8"/>
      <c r="KS993" s="8"/>
      <c r="KT993" s="8"/>
      <c r="KU993" s="8"/>
      <c r="KV993" s="8"/>
      <c r="KW993" s="8"/>
      <c r="KX993" s="8"/>
      <c r="KY993" s="8"/>
      <c r="KZ993" s="8"/>
      <c r="LA993" s="8"/>
      <c r="LB993" s="8"/>
      <c r="LC993" s="8"/>
      <c r="LD993" s="8"/>
      <c r="LE993" s="8"/>
      <c r="LF993" s="8"/>
      <c r="LG993" s="8"/>
      <c r="LH993" s="8"/>
      <c r="LI993" s="8"/>
      <c r="LJ993" s="8"/>
      <c r="LK993" s="8"/>
      <c r="LL993" s="8"/>
      <c r="LM993" s="8"/>
      <c r="LN993" s="8"/>
      <c r="LO993" s="8"/>
      <c r="LP993" s="8"/>
      <c r="LQ993" s="8"/>
      <c r="LR993" s="8"/>
      <c r="LS993" s="8"/>
      <c r="LT993" s="8"/>
      <c r="LU993" s="8"/>
      <c r="LV993" s="8"/>
      <c r="LW993" s="8"/>
      <c r="LX993" s="8"/>
      <c r="LY993" s="8"/>
      <c r="LZ993" s="8"/>
      <c r="MA993" s="8"/>
      <c r="MB993" s="8"/>
      <c r="MC993" s="8"/>
      <c r="MD993" s="8"/>
      <c r="ME993" s="8"/>
      <c r="MF993" s="8"/>
      <c r="MG993" s="8"/>
      <c r="MH993" s="8"/>
      <c r="MI993" s="8"/>
      <c r="MJ993" s="8"/>
      <c r="MK993" s="8"/>
      <c r="ML993" s="8"/>
      <c r="MM993" s="8"/>
      <c r="MN993" s="8"/>
      <c r="MO993" s="8"/>
      <c r="MP993" s="8"/>
      <c r="MQ993" s="8"/>
      <c r="MR993" s="8"/>
      <c r="MS993" s="8"/>
      <c r="MT993" s="8"/>
      <c r="MU993" s="8"/>
      <c r="MV993" s="8"/>
      <c r="MW993" s="8"/>
      <c r="MX993" s="8"/>
      <c r="MY993" s="8"/>
      <c r="MZ993" s="8"/>
      <c r="NA993" s="8"/>
      <c r="NB993" s="8"/>
      <c r="NC993" s="8"/>
      <c r="ND993" s="8"/>
      <c r="NE993" s="8"/>
      <c r="NF993" s="8"/>
      <c r="NG993" s="8"/>
      <c r="NH993" s="8"/>
      <c r="NI993" s="8"/>
      <c r="NJ993" s="8"/>
      <c r="NK993" s="8"/>
      <c r="NL993" s="8"/>
      <c r="NM993" s="8"/>
      <c r="NN993" s="8"/>
      <c r="NO993" s="8"/>
      <c r="NP993" s="8"/>
      <c r="NQ993" s="8"/>
      <c r="NR993" s="8"/>
      <c r="NS993" s="8"/>
      <c r="NT993" s="8"/>
      <c r="NU993" s="8"/>
      <c r="NV993" s="8"/>
      <c r="NW993" s="8"/>
      <c r="NX993" s="8"/>
      <c r="NY993" s="8"/>
      <c r="NZ993" s="8"/>
      <c r="OA993" s="8"/>
      <c r="OB993" s="8"/>
      <c r="OC993" s="8"/>
      <c r="OD993" s="8"/>
      <c r="OE993" s="8"/>
      <c r="OF993" s="8"/>
      <c r="OG993" s="8"/>
      <c r="OH993" s="8"/>
      <c r="OI993" s="8"/>
      <c r="OJ993" s="8"/>
      <c r="OK993" s="8"/>
      <c r="OL993" s="8"/>
      <c r="OM993" s="8"/>
      <c r="ON993" s="8"/>
      <c r="OO993" s="8"/>
      <c r="OP993" s="8"/>
      <c r="OQ993" s="8"/>
      <c r="OR993" s="8"/>
      <c r="OS993" s="8"/>
      <c r="OT993" s="8"/>
      <c r="OU993" s="8"/>
      <c r="OV993" s="8"/>
      <c r="OW993" s="8"/>
      <c r="OX993" s="8"/>
      <c r="OY993" s="8"/>
      <c r="OZ993" s="8"/>
      <c r="PA993" s="8"/>
      <c r="PB993" s="8"/>
      <c r="PC993" s="8"/>
      <c r="PD993" s="8"/>
      <c r="PE993" s="8"/>
      <c r="PF993" s="8"/>
      <c r="PG993" s="8"/>
      <c r="PH993" s="8"/>
      <c r="PI993" s="8"/>
      <c r="PJ993" s="8"/>
      <c r="PK993" s="8"/>
      <c r="PL993" s="8"/>
      <c r="PM993" s="8"/>
      <c r="PN993" s="8"/>
      <c r="PO993" s="8"/>
      <c r="PP993" s="8"/>
      <c r="PQ993" s="8"/>
      <c r="PR993" s="8"/>
      <c r="PS993" s="8"/>
      <c r="PT993" s="8"/>
      <c r="PU993" s="8"/>
      <c r="PV993" s="8"/>
      <c r="PW993" s="8"/>
      <c r="PX993" s="8"/>
      <c r="PY993" s="8"/>
      <c r="PZ993" s="8"/>
      <c r="QA993" s="8"/>
      <c r="QB993" s="8"/>
      <c r="QC993" s="8"/>
      <c r="QD993" s="8"/>
      <c r="QE993" s="8"/>
      <c r="QF993" s="8"/>
      <c r="QG993" s="8"/>
      <c r="QH993" s="8"/>
      <c r="QI993" s="8"/>
      <c r="QJ993" s="8"/>
      <c r="QK993" s="8"/>
      <c r="QL993" s="8"/>
      <c r="QM993" s="8"/>
      <c r="QN993" s="8"/>
      <c r="QO993" s="8"/>
      <c r="QP993" s="8"/>
      <c r="QQ993" s="8"/>
      <c r="QR993" s="8"/>
      <c r="QS993" s="8"/>
      <c r="QT993" s="8"/>
      <c r="QU993" s="8"/>
      <c r="QV993" s="8"/>
      <c r="QW993" s="8"/>
      <c r="QX993" s="8"/>
      <c r="QY993" s="8"/>
      <c r="QZ993" s="8"/>
      <c r="RA993" s="8"/>
      <c r="RB993" s="8"/>
      <c r="RC993" s="8"/>
      <c r="RD993" s="8"/>
      <c r="RE993" s="8"/>
      <c r="RF993" s="8"/>
      <c r="RG993" s="8"/>
      <c r="RH993" s="8"/>
      <c r="RI993" s="8"/>
      <c r="RJ993" s="8"/>
      <c r="RK993" s="8"/>
      <c r="RL993" s="8"/>
      <c r="RM993" s="8"/>
      <c r="RN993" s="8"/>
      <c r="RO993" s="8"/>
      <c r="RP993" s="8"/>
      <c r="RQ993" s="8"/>
      <c r="RR993" s="8"/>
      <c r="RS993" s="8"/>
      <c r="RT993" s="8"/>
      <c r="RU993" s="8"/>
      <c r="RV993" s="8"/>
      <c r="RW993" s="8"/>
      <c r="RX993" s="8"/>
      <c r="RY993" s="8"/>
      <c r="RZ993" s="8"/>
      <c r="SA993" s="8"/>
      <c r="SB993" s="8"/>
      <c r="SC993" s="8"/>
      <c r="SD993" s="8"/>
      <c r="SE993" s="8"/>
      <c r="SF993" s="8"/>
      <c r="SG993" s="8"/>
      <c r="SH993" s="8"/>
      <c r="SI993" s="8"/>
      <c r="SJ993" s="8"/>
      <c r="SK993" s="8"/>
      <c r="SL993" s="8"/>
      <c r="SM993" s="8"/>
      <c r="SN993" s="8"/>
      <c r="SO993" s="8"/>
      <c r="SP993" s="8"/>
      <c r="SQ993" s="8"/>
      <c r="SR993" s="8"/>
      <c r="SS993" s="8"/>
      <c r="ST993" s="8"/>
      <c r="SU993" s="8"/>
      <c r="SV993" s="8"/>
      <c r="SW993" s="8"/>
      <c r="SX993" s="8"/>
      <c r="SY993" s="8"/>
      <c r="SZ993" s="8"/>
      <c r="TA993" s="8"/>
      <c r="TB993" s="8"/>
      <c r="TC993" s="8"/>
      <c r="TD993" s="8"/>
      <c r="TE993" s="8"/>
      <c r="TF993" s="8"/>
      <c r="TG993" s="8"/>
      <c r="TH993" s="8"/>
      <c r="TI993" s="8"/>
      <c r="TJ993" s="8"/>
      <c r="TK993" s="8"/>
      <c r="TL993" s="8"/>
      <c r="TM993" s="8"/>
      <c r="TN993" s="8"/>
      <c r="TO993" s="8"/>
      <c r="TP993" s="8"/>
      <c r="TQ993" s="8"/>
      <c r="TR993" s="8"/>
      <c r="TS993" s="8"/>
      <c r="TT993" s="8"/>
      <c r="TU993" s="8"/>
      <c r="TV993" s="8"/>
      <c r="TW993" s="8"/>
      <c r="TX993" s="8"/>
      <c r="TY993" s="8"/>
      <c r="TZ993" s="8"/>
      <c r="UA993" s="8"/>
      <c r="UB993" s="8"/>
      <c r="UC993" s="8"/>
      <c r="UD993" s="8"/>
      <c r="UE993" s="8"/>
      <c r="UF993" s="8"/>
      <c r="UG993" s="8"/>
      <c r="UH993" s="8"/>
      <c r="UI993" s="8"/>
      <c r="UJ993" s="8"/>
      <c r="UK993" s="8"/>
      <c r="UL993" s="8"/>
      <c r="UM993" s="8"/>
      <c r="UN993" s="8"/>
      <c r="UO993" s="8"/>
      <c r="UP993" s="8"/>
      <c r="UQ993" s="8"/>
      <c r="UR993" s="8"/>
      <c r="US993" s="8"/>
      <c r="UT993" s="8"/>
      <c r="UU993" s="8"/>
      <c r="UV993" s="8"/>
      <c r="UW993" s="8"/>
      <c r="UX993" s="8"/>
      <c r="UY993" s="8"/>
      <c r="UZ993" s="8"/>
      <c r="VA993" s="8"/>
      <c r="VB993" s="8"/>
      <c r="VC993" s="8"/>
      <c r="VD993" s="8"/>
      <c r="VE993" s="8"/>
      <c r="VF993" s="8"/>
      <c r="VG993" s="8"/>
      <c r="VH993" s="8"/>
      <c r="VI993" s="8"/>
      <c r="VJ993" s="8"/>
      <c r="VK993" s="8"/>
      <c r="VL993" s="8"/>
      <c r="VM993" s="8"/>
      <c r="VN993" s="8"/>
      <c r="VO993" s="8"/>
      <c r="VP993" s="8"/>
      <c r="VQ993" s="8"/>
      <c r="VR993" s="8"/>
      <c r="VS993" s="8"/>
      <c r="VT993" s="8"/>
      <c r="VU993" s="8"/>
      <c r="VV993" s="8"/>
      <c r="VW993" s="8"/>
      <c r="VX993" s="8"/>
      <c r="VY993" s="8"/>
      <c r="VZ993" s="8"/>
      <c r="WA993" s="8"/>
      <c r="WB993" s="8"/>
      <c r="WC993" s="8"/>
      <c r="WD993" s="8"/>
      <c r="WE993" s="8"/>
      <c r="WF993" s="8"/>
      <c r="WG993" s="8"/>
      <c r="WH993" s="8"/>
      <c r="WI993" s="8"/>
      <c r="WJ993" s="8"/>
      <c r="WK993" s="8"/>
      <c r="WL993" s="8"/>
      <c r="WM993" s="8"/>
      <c r="WN993" s="8"/>
      <c r="WO993" s="8"/>
      <c r="WP993" s="8"/>
      <c r="WQ993" s="8"/>
      <c r="WR993" s="8"/>
      <c r="WS993" s="8"/>
      <c r="WT993" s="8"/>
      <c r="WU993" s="8"/>
      <c r="WV993" s="8"/>
      <c r="WW993" s="8"/>
      <c r="WX993" s="8"/>
      <c r="WY993" s="8"/>
      <c r="WZ993" s="8"/>
      <c r="XA993" s="8"/>
      <c r="XB993" s="8"/>
      <c r="XC993" s="8"/>
      <c r="XD993" s="8"/>
      <c r="XE993" s="8"/>
      <c r="XF993" s="8"/>
      <c r="XG993" s="8"/>
      <c r="XH993" s="8"/>
      <c r="XI993" s="8"/>
      <c r="XJ993" s="8"/>
      <c r="XK993" s="8"/>
      <c r="XL993" s="8"/>
      <c r="XM993" s="8"/>
      <c r="XN993" s="8"/>
      <c r="XO993" s="8"/>
      <c r="XP993" s="8"/>
      <c r="XQ993" s="8"/>
      <c r="XR993" s="8"/>
      <c r="XS993" s="8"/>
      <c r="XT993" s="8"/>
      <c r="XU993" s="8"/>
      <c r="XV993" s="8"/>
      <c r="XW993" s="8"/>
      <c r="XX993" s="8"/>
      <c r="XY993" s="8"/>
      <c r="XZ993" s="8"/>
      <c r="YA993" s="8"/>
      <c r="YB993" s="8"/>
      <c r="YC993" s="8"/>
      <c r="YD993" s="8"/>
      <c r="YE993" s="8"/>
      <c r="YF993" s="8"/>
      <c r="YG993" s="8"/>
      <c r="YH993" s="8"/>
      <c r="YI993" s="8"/>
      <c r="YJ993" s="8"/>
      <c r="YK993" s="8"/>
      <c r="YL993" s="8"/>
      <c r="YM993" s="8"/>
      <c r="YN993" s="8"/>
      <c r="YO993" s="8"/>
      <c r="YP993" s="8"/>
      <c r="YQ993" s="8"/>
      <c r="YR993" s="8"/>
      <c r="YS993" s="8"/>
      <c r="YT993" s="8"/>
      <c r="YU993" s="8"/>
      <c r="YV993" s="8"/>
      <c r="YW993" s="8"/>
      <c r="YX993" s="8"/>
      <c r="YY993" s="8"/>
      <c r="YZ993" s="8"/>
      <c r="ZA993" s="8"/>
      <c r="ZB993" s="8"/>
      <c r="ZC993" s="8"/>
      <c r="ZD993" s="8"/>
      <c r="ZE993" s="8"/>
      <c r="ZF993" s="8"/>
      <c r="ZG993" s="8"/>
      <c r="ZH993" s="8"/>
      <c r="ZI993" s="8"/>
      <c r="ZJ993" s="8"/>
      <c r="ZK993" s="8"/>
      <c r="ZL993" s="8"/>
      <c r="ZM993" s="8"/>
      <c r="ZN993" s="8"/>
      <c r="ZO993" s="8"/>
      <c r="ZP993" s="8"/>
      <c r="ZQ993" s="8"/>
      <c r="ZR993" s="8"/>
      <c r="ZS993" s="8"/>
      <c r="ZT993" s="8"/>
      <c r="ZU993" s="8"/>
      <c r="ZV993" s="8"/>
      <c r="ZW993" s="8"/>
      <c r="ZX993" s="8"/>
      <c r="ZY993" s="8"/>
      <c r="ZZ993" s="8"/>
      <c r="AAA993" s="8"/>
      <c r="AAB993" s="8"/>
      <c r="AAC993" s="8"/>
      <c r="AAD993" s="8"/>
      <c r="AAE993" s="8"/>
      <c r="AAF993" s="8"/>
      <c r="AAG993" s="8"/>
      <c r="AAH993" s="8"/>
      <c r="AAI993" s="8"/>
      <c r="AAJ993" s="8"/>
      <c r="AAK993" s="8"/>
      <c r="AAL993" s="8"/>
      <c r="AAM993" s="8"/>
      <c r="AAN993" s="8"/>
      <c r="AAO993" s="8"/>
      <c r="AAP993" s="8"/>
      <c r="AAQ993" s="8"/>
      <c r="AAR993" s="8"/>
      <c r="AAS993" s="8"/>
      <c r="AAT993" s="8"/>
      <c r="AAU993" s="8"/>
      <c r="AAV993" s="8"/>
      <c r="AAW993" s="8"/>
      <c r="AAX993" s="8"/>
      <c r="AAY993" s="8"/>
      <c r="AAZ993" s="8"/>
      <c r="ABA993" s="8"/>
      <c r="ABB993" s="8"/>
      <c r="ABC993" s="8"/>
      <c r="ABD993" s="8"/>
      <c r="ABE993" s="8"/>
      <c r="ABF993" s="8"/>
      <c r="ABG993" s="8"/>
      <c r="ABH993" s="8"/>
      <c r="ABI993" s="8"/>
      <c r="ABJ993" s="8"/>
      <c r="ABK993" s="8"/>
      <c r="ABL993" s="8"/>
      <c r="ABM993" s="8"/>
      <c r="ABN993" s="8"/>
      <c r="ABO993" s="8"/>
      <c r="ABP993" s="8"/>
      <c r="ABQ993" s="8"/>
      <c r="ABR993" s="8"/>
      <c r="ABS993" s="8"/>
      <c r="ABT993" s="8"/>
      <c r="ABU993" s="8"/>
      <c r="ABV993" s="8"/>
      <c r="ABW993" s="8"/>
      <c r="ABX993" s="8"/>
      <c r="ABY993" s="8"/>
      <c r="ABZ993" s="8"/>
      <c r="ACA993" s="8"/>
      <c r="ACB993" s="8"/>
      <c r="ACC993" s="8"/>
      <c r="ACD993" s="8"/>
      <c r="ACE993" s="8"/>
      <c r="ACF993" s="8"/>
      <c r="ACG993" s="8"/>
      <c r="ACH993" s="8"/>
      <c r="ACI993" s="8"/>
      <c r="ACJ993" s="8"/>
      <c r="ACK993" s="8"/>
      <c r="ACL993" s="8"/>
      <c r="ACM993" s="8"/>
      <c r="ACN993" s="8"/>
      <c r="ACO993" s="8"/>
      <c r="ACP993" s="8"/>
      <c r="ACQ993" s="8"/>
      <c r="ACR993" s="8"/>
      <c r="ACS993" s="8"/>
      <c r="ACT993" s="8"/>
      <c r="ACU993" s="8"/>
      <c r="ACV993" s="8"/>
      <c r="ACW993" s="8"/>
      <c r="ACX993" s="8"/>
      <c r="ACY993" s="8"/>
      <c r="ACZ993" s="8"/>
      <c r="ADA993" s="8"/>
      <c r="ADB993" s="8"/>
      <c r="ADC993" s="8"/>
      <c r="ADD993" s="8"/>
      <c r="ADE993" s="8"/>
      <c r="ADF993" s="8"/>
      <c r="ADG993" s="8"/>
      <c r="ADH993" s="8"/>
      <c r="ADI993" s="8"/>
      <c r="ADJ993" s="8"/>
      <c r="ADK993" s="8"/>
      <c r="ADL993" s="8"/>
      <c r="ADM993" s="8"/>
      <c r="ADN993" s="8"/>
      <c r="ADO993" s="8"/>
      <c r="ADP993" s="8"/>
      <c r="ADQ993" s="8"/>
      <c r="ADR993" s="8"/>
      <c r="ADS993" s="8"/>
      <c r="ADT993" s="8"/>
      <c r="ADU993" s="8"/>
      <c r="ADV993" s="8"/>
      <c r="ADW993" s="8"/>
      <c r="ADX993" s="8"/>
      <c r="ADY993" s="8"/>
      <c r="ADZ993" s="8"/>
      <c r="AEA993" s="8"/>
      <c r="AEB993" s="8"/>
      <c r="AEC993" s="8"/>
      <c r="AED993" s="8"/>
      <c r="AEE993" s="8"/>
      <c r="AEF993" s="8"/>
      <c r="AEG993" s="8"/>
      <c r="AEH993" s="8"/>
      <c r="AEI993" s="8"/>
      <c r="AEJ993" s="8"/>
      <c r="AEK993" s="8"/>
      <c r="AEL993" s="8"/>
      <c r="AEM993" s="8"/>
      <c r="AEN993" s="8"/>
      <c r="AEO993" s="8"/>
      <c r="AEP993" s="8"/>
      <c r="AEQ993" s="8"/>
      <c r="AER993" s="8"/>
      <c r="AES993" s="8"/>
      <c r="AET993" s="8"/>
      <c r="AEU993" s="8"/>
      <c r="AEV993" s="8"/>
      <c r="AEW993" s="8"/>
      <c r="AEX993" s="8"/>
      <c r="AEY993" s="8"/>
      <c r="AEZ993" s="8"/>
      <c r="AFA993" s="8"/>
      <c r="AFB993" s="8"/>
      <c r="AFC993" s="8"/>
      <c r="AFD993" s="8"/>
      <c r="AFE993" s="8"/>
      <c r="AFF993" s="8"/>
      <c r="AFG993" s="8"/>
      <c r="AFH993" s="8"/>
      <c r="AFI993" s="8"/>
      <c r="AFJ993" s="8"/>
      <c r="AFK993" s="8"/>
      <c r="AFL993" s="8"/>
      <c r="AFM993" s="8"/>
      <c r="AFN993" s="8"/>
      <c r="AFO993" s="8"/>
      <c r="AFP993" s="8"/>
      <c r="AFQ993" s="8"/>
      <c r="AFR993" s="8"/>
      <c r="AFS993" s="8"/>
      <c r="AFT993" s="8"/>
      <c r="AFU993" s="8"/>
      <c r="AFV993" s="8"/>
      <c r="AFW993" s="8"/>
      <c r="AFX993" s="8"/>
      <c r="AFY993" s="8"/>
      <c r="AFZ993" s="8"/>
      <c r="AGA993" s="8"/>
      <c r="AGB993" s="8"/>
      <c r="AGC993" s="8"/>
      <c r="AGD993" s="8"/>
      <c r="AGE993" s="8"/>
      <c r="AGF993" s="8"/>
      <c r="AGG993" s="8"/>
      <c r="AGH993" s="8"/>
      <c r="AGI993" s="8"/>
      <c r="AGJ993" s="8"/>
      <c r="AGK993" s="8"/>
      <c r="AGL993" s="8"/>
      <c r="AGM993" s="8"/>
      <c r="AGN993" s="8"/>
      <c r="AGO993" s="8"/>
      <c r="AGP993" s="8"/>
      <c r="AGQ993" s="8"/>
      <c r="AGR993" s="8"/>
      <c r="AGS993" s="8"/>
      <c r="AGT993" s="8"/>
      <c r="AGU993" s="8"/>
      <c r="AGV993" s="8"/>
      <c r="AGW993" s="8"/>
      <c r="AGX993" s="8"/>
      <c r="AGY993" s="8"/>
      <c r="AGZ993" s="8"/>
      <c r="AHA993" s="8"/>
      <c r="AHB993" s="8"/>
      <c r="AHC993" s="8"/>
      <c r="AHD993" s="8"/>
      <c r="AHE993" s="8"/>
      <c r="AHF993" s="8"/>
      <c r="AHG993" s="8"/>
      <c r="AHH993" s="8"/>
      <c r="AHI993" s="8"/>
      <c r="AHJ993" s="8"/>
      <c r="AHK993" s="8"/>
      <c r="AHL993" s="8"/>
      <c r="AHM993" s="8"/>
      <c r="AHN993" s="8"/>
      <c r="AHO993" s="8"/>
      <c r="AHP993" s="8"/>
      <c r="AHQ993" s="8"/>
      <c r="AHR993" s="8"/>
      <c r="AHS993" s="8"/>
      <c r="AHT993" s="8"/>
      <c r="AHU993" s="8"/>
      <c r="AHV993" s="8"/>
      <c r="AHW993" s="8"/>
      <c r="AHX993" s="8"/>
      <c r="AHY993" s="8"/>
      <c r="AHZ993" s="8"/>
      <c r="AIA993" s="8"/>
      <c r="AIB993" s="8"/>
      <c r="AIC993" s="8"/>
      <c r="AID993" s="8"/>
      <c r="AIE993" s="8"/>
      <c r="AIF993" s="8"/>
      <c r="AIG993" s="8"/>
      <c r="AIH993" s="8"/>
      <c r="AII993" s="8"/>
      <c r="AIJ993" s="8"/>
      <c r="AIK993" s="8"/>
      <c r="AIL993" s="8"/>
      <c r="AIM993" s="8"/>
      <c r="AIN993" s="8"/>
      <c r="AIO993" s="8"/>
      <c r="AIP993" s="8"/>
      <c r="AIQ993" s="8"/>
      <c r="AIR993" s="8"/>
      <c r="AIS993" s="8"/>
      <c r="AIT993" s="8"/>
      <c r="AIU993" s="8"/>
      <c r="AIV993" s="8"/>
      <c r="AIW993" s="8"/>
      <c r="AIX993" s="8"/>
      <c r="AIY993" s="8"/>
      <c r="AIZ993" s="8"/>
      <c r="AJA993" s="8"/>
      <c r="AJB993" s="8"/>
      <c r="AJC993" s="8"/>
      <c r="AJD993" s="8"/>
      <c r="AJE993" s="8"/>
      <c r="AJF993" s="8"/>
      <c r="AJG993" s="8"/>
      <c r="AJH993" s="8"/>
      <c r="AJI993" s="8"/>
      <c r="AJJ993" s="8"/>
      <c r="AJK993" s="8"/>
      <c r="AJL993" s="8"/>
      <c r="AJM993" s="8"/>
      <c r="AJN993" s="8"/>
      <c r="AJO993" s="8"/>
      <c r="AJP993" s="8"/>
      <c r="AJQ993" s="8"/>
      <c r="AJR993" s="8"/>
      <c r="AJS993" s="8"/>
      <c r="AJT993" s="8"/>
      <c r="AJU993" s="8"/>
      <c r="AJV993" s="8"/>
      <c r="AJW993" s="8"/>
      <c r="AJX993" s="8"/>
      <c r="AJY993" s="8"/>
      <c r="AJZ993" s="8"/>
      <c r="AKA993" s="8"/>
      <c r="AKB993" s="8"/>
      <c r="AKC993" s="8"/>
      <c r="AKD993" s="8"/>
      <c r="AKE993" s="8"/>
      <c r="AKF993" s="8"/>
      <c r="AKG993" s="8"/>
      <c r="AKH993" s="8"/>
      <c r="AKI993" s="8"/>
      <c r="AKJ993" s="8"/>
      <c r="AKK993" s="8"/>
      <c r="AKL993" s="8"/>
      <c r="AKM993" s="8"/>
      <c r="AKN993" s="8"/>
      <c r="AKO993" s="8"/>
      <c r="AKP993" s="8"/>
      <c r="AKQ993" s="8"/>
      <c r="AKR993" s="8"/>
      <c r="AKS993" s="8"/>
      <c r="AKT993" s="8"/>
      <c r="AKU993" s="8"/>
      <c r="AKV993" s="8"/>
      <c r="AKW993" s="8"/>
      <c r="AKX993" s="8"/>
      <c r="AKY993" s="8"/>
      <c r="AKZ993" s="8"/>
      <c r="ALA993" s="8"/>
      <c r="ALB993" s="8"/>
      <c r="ALC993" s="8"/>
      <c r="ALD993" s="8"/>
      <c r="ALE993" s="8"/>
      <c r="ALF993" s="8"/>
      <c r="ALG993" s="8"/>
      <c r="ALH993" s="8"/>
      <c r="ALI993" s="8"/>
      <c r="ALJ993" s="8"/>
      <c r="ALK993" s="8"/>
      <c r="ALL993" s="8"/>
      <c r="ALM993" s="8"/>
      <c r="ALN993" s="8"/>
      <c r="ALO993" s="8"/>
      <c r="ALP993" s="8"/>
      <c r="ALQ993" s="8"/>
      <c r="ALR993" s="8"/>
      <c r="ALS993" s="8"/>
      <c r="ALT993" s="8"/>
      <c r="ALU993" s="8"/>
      <c r="ALV993" s="8"/>
      <c r="ALW993" s="8"/>
      <c r="ALX993" s="8"/>
      <c r="ALY993" s="8"/>
      <c r="ALZ993" s="8"/>
      <c r="AMA993" s="8"/>
      <c r="AMB993" s="8"/>
      <c r="AMC993" s="8"/>
      <c r="AMD993" s="8"/>
      <c r="AME993" s="8"/>
      <c r="AMF993" s="8"/>
      <c r="AMG993" s="8"/>
      <c r="AMH993" s="8"/>
      <c r="AMI993" s="8"/>
      <c r="AMJ993" s="8"/>
      <c r="AMK993" s="8"/>
      <c r="AML993" s="8"/>
      <c r="AMM993" s="8"/>
      <c r="AMN993" s="8"/>
      <c r="AMO993" s="8"/>
      <c r="AMP993" s="8"/>
      <c r="AMQ993" s="8"/>
      <c r="AMR993" s="8"/>
      <c r="AMS993" s="8"/>
      <c r="AMT993" s="8"/>
      <c r="AMU993" s="8"/>
      <c r="AMV993" s="8"/>
      <c r="AMW993" s="8"/>
      <c r="AMX993" s="8"/>
      <c r="AMY993" s="8"/>
      <c r="AMZ993" s="8"/>
      <c r="ANA993" s="8"/>
      <c r="ANB993" s="8"/>
      <c r="ANC993" s="8"/>
      <c r="AND993" s="8"/>
      <c r="ANE993" s="8"/>
      <c r="ANF993" s="8"/>
      <c r="ANG993" s="8"/>
      <c r="ANH993" s="8"/>
      <c r="ANI993" s="8"/>
      <c r="ANJ993" s="8"/>
      <c r="ANK993" s="8"/>
      <c r="ANL993" s="8"/>
      <c r="ANM993" s="8"/>
      <c r="ANN993" s="8"/>
      <c r="ANO993" s="8"/>
      <c r="ANP993" s="8"/>
      <c r="ANQ993" s="8"/>
      <c r="ANR993" s="8"/>
      <c r="ANS993" s="8"/>
      <c r="ANT993" s="8"/>
      <c r="ANU993" s="8"/>
      <c r="ANV993" s="8"/>
      <c r="ANW993" s="8"/>
      <c r="ANX993" s="8"/>
      <c r="ANY993" s="8"/>
      <c r="ANZ993" s="8"/>
      <c r="AOA993" s="8"/>
      <c r="AOB993" s="8"/>
      <c r="AOC993" s="8"/>
      <c r="AOD993" s="8"/>
      <c r="AOE993" s="8"/>
      <c r="AOF993" s="8"/>
      <c r="AOG993" s="8"/>
      <c r="AOH993" s="8"/>
      <c r="AOI993" s="8"/>
      <c r="AOJ993" s="8"/>
      <c r="AOK993" s="8"/>
      <c r="AOL993" s="8"/>
      <c r="AOM993" s="8"/>
      <c r="AON993" s="8"/>
      <c r="AOO993" s="8"/>
      <c r="AOP993" s="8"/>
      <c r="AOQ993" s="8"/>
      <c r="AOR993" s="8"/>
      <c r="AOS993" s="8"/>
      <c r="AOT993" s="8"/>
      <c r="AOU993" s="8"/>
      <c r="AOV993" s="8"/>
      <c r="AOW993" s="8"/>
      <c r="AOX993" s="8"/>
      <c r="AOY993" s="8"/>
      <c r="AOZ993" s="8"/>
      <c r="APA993" s="8"/>
      <c r="APB993" s="8"/>
      <c r="APC993" s="8"/>
      <c r="APD993" s="8"/>
      <c r="APE993" s="8"/>
      <c r="APF993" s="8"/>
      <c r="APG993" s="8"/>
      <c r="APH993" s="8"/>
      <c r="API993" s="8"/>
      <c r="APJ993" s="8"/>
      <c r="APK993" s="8"/>
      <c r="APL993" s="8"/>
      <c r="APM993" s="8"/>
      <c r="APN993" s="8"/>
      <c r="APO993" s="8"/>
      <c r="APP993" s="8"/>
      <c r="APQ993" s="8"/>
      <c r="APR993" s="8"/>
      <c r="APS993" s="8"/>
      <c r="APT993" s="8"/>
      <c r="APU993" s="8"/>
      <c r="APV993" s="8"/>
      <c r="APW993" s="8"/>
      <c r="APX993" s="8"/>
      <c r="APY993" s="8"/>
      <c r="APZ993" s="8"/>
      <c r="AQA993" s="8"/>
      <c r="AQB993" s="8"/>
      <c r="AQC993" s="8"/>
      <c r="AQD993" s="8"/>
      <c r="AQE993" s="8"/>
      <c r="AQF993" s="8"/>
      <c r="AQG993" s="8"/>
      <c r="AQH993" s="8"/>
      <c r="AQI993" s="8"/>
      <c r="AQJ993" s="8"/>
      <c r="AQK993" s="8"/>
      <c r="AQL993" s="8"/>
      <c r="AQM993" s="8"/>
      <c r="AQN993" s="8"/>
      <c r="AQO993" s="8"/>
      <c r="AQP993" s="8"/>
      <c r="AQQ993" s="8"/>
      <c r="AQR993" s="8"/>
      <c r="AQS993" s="8"/>
      <c r="AQT993" s="8"/>
      <c r="AQU993" s="8"/>
      <c r="AQV993" s="8"/>
      <c r="AQW993" s="8"/>
      <c r="AQX993" s="8"/>
      <c r="AQY993" s="8"/>
      <c r="AQZ993" s="8"/>
      <c r="ARA993" s="8"/>
      <c r="ARB993" s="8"/>
      <c r="ARC993" s="8"/>
      <c r="ARD993" s="8"/>
      <c r="ARE993" s="8"/>
      <c r="ARF993" s="8"/>
      <c r="ARG993" s="8"/>
      <c r="ARH993" s="8"/>
      <c r="ARI993" s="8"/>
      <c r="ARJ993" s="8"/>
      <c r="ARK993" s="8"/>
      <c r="ARL993" s="8"/>
      <c r="ARM993" s="8"/>
      <c r="ARN993" s="8"/>
      <c r="ARO993" s="8"/>
      <c r="ARP993" s="8"/>
      <c r="ARQ993" s="8"/>
      <c r="ARR993" s="8"/>
      <c r="ARS993" s="8"/>
      <c r="ART993" s="8"/>
      <c r="ARU993" s="8"/>
      <c r="ARV993" s="8"/>
      <c r="ARW993" s="8"/>
      <c r="ARX993" s="8"/>
      <c r="ARY993" s="8"/>
      <c r="ARZ993" s="8"/>
      <c r="ASA993" s="8"/>
      <c r="ASB993" s="8"/>
      <c r="ASC993" s="8"/>
      <c r="ASD993" s="8"/>
      <c r="ASE993" s="8"/>
      <c r="ASF993" s="8"/>
      <c r="ASG993" s="8"/>
      <c r="ASH993" s="8"/>
      <c r="ASI993" s="8"/>
      <c r="ASJ993" s="8"/>
      <c r="ASK993" s="8"/>
      <c r="ASL993" s="8"/>
      <c r="ASM993" s="8"/>
      <c r="ASN993" s="8"/>
      <c r="ASO993" s="8"/>
      <c r="ASP993" s="8"/>
      <c r="ASQ993" s="8"/>
      <c r="ASR993" s="8"/>
      <c r="ASS993" s="8"/>
      <c r="AST993" s="8"/>
      <c r="ASU993" s="8"/>
      <c r="ASV993" s="8"/>
      <c r="ASW993" s="8"/>
      <c r="ASX993" s="8"/>
      <c r="ASY993" s="8"/>
      <c r="ASZ993" s="8"/>
      <c r="ATA993" s="8"/>
      <c r="ATB993" s="8"/>
      <c r="ATC993" s="8"/>
      <c r="ATD993" s="8"/>
      <c r="ATE993" s="8"/>
      <c r="ATF993" s="8"/>
      <c r="ATG993" s="8"/>
      <c r="ATH993" s="8"/>
      <c r="ATI993" s="8"/>
      <c r="ATJ993" s="8"/>
      <c r="ATK993" s="8"/>
      <c r="ATL993" s="8"/>
      <c r="ATM993" s="8"/>
      <c r="ATN993" s="8"/>
      <c r="ATO993" s="8"/>
      <c r="ATP993" s="8"/>
      <c r="ATQ993" s="8"/>
      <c r="ATR993" s="8"/>
      <c r="ATS993" s="8"/>
      <c r="ATT993" s="8"/>
      <c r="ATU993" s="8"/>
      <c r="ATV993" s="8"/>
      <c r="ATW993" s="8"/>
      <c r="ATX993" s="8"/>
      <c r="ATY993" s="8"/>
      <c r="ATZ993" s="8"/>
      <c r="AUA993" s="8"/>
      <c r="AUB993" s="8"/>
      <c r="AUC993" s="8"/>
      <c r="AUD993" s="8"/>
      <c r="AUE993" s="8"/>
      <c r="AUF993" s="8"/>
      <c r="AUG993" s="8"/>
      <c r="AUH993" s="8"/>
      <c r="AUI993" s="8"/>
      <c r="AUJ993" s="8"/>
      <c r="AUK993" s="8"/>
      <c r="AUL993" s="8"/>
      <c r="AUM993" s="8"/>
      <c r="AUN993" s="8"/>
      <c r="AUO993" s="8"/>
      <c r="AUP993" s="8"/>
      <c r="AUQ993" s="8"/>
      <c r="AUR993" s="8"/>
      <c r="AUS993" s="8"/>
      <c r="AUT993" s="8"/>
      <c r="AUU993" s="8"/>
      <c r="AUV993" s="8"/>
      <c r="AUW993" s="8"/>
      <c r="AUX993" s="8"/>
      <c r="AUY993" s="8"/>
      <c r="AUZ993" s="8"/>
      <c r="AVA993" s="8"/>
      <c r="AVB993" s="8"/>
      <c r="AVC993" s="8"/>
      <c r="AVD993" s="8"/>
      <c r="AVE993" s="8"/>
      <c r="AVF993" s="8"/>
      <c r="AVG993" s="8"/>
      <c r="AVH993" s="8"/>
      <c r="AVI993" s="8"/>
      <c r="AVJ993" s="8"/>
      <c r="AVK993" s="8"/>
      <c r="AVL993" s="8"/>
      <c r="AVM993" s="8"/>
      <c r="AVN993" s="8"/>
      <c r="AVO993" s="8"/>
      <c r="AVP993" s="8"/>
      <c r="AVQ993" s="8"/>
      <c r="AVR993" s="8"/>
      <c r="AVS993" s="8"/>
      <c r="AVT993" s="8"/>
      <c r="AVU993" s="8"/>
      <c r="AVV993" s="8"/>
      <c r="AVW993" s="8"/>
      <c r="AVX993" s="8"/>
      <c r="AVY993" s="8"/>
      <c r="AVZ993" s="8"/>
      <c r="AWA993" s="8"/>
      <c r="AWB993" s="8"/>
      <c r="AWC993" s="8"/>
      <c r="AWD993" s="8"/>
      <c r="AWE993" s="8"/>
      <c r="AWF993" s="8"/>
      <c r="AWG993" s="8"/>
      <c r="AWH993" s="8"/>
      <c r="AWI993" s="8"/>
      <c r="AWJ993" s="8"/>
      <c r="AWK993" s="8"/>
      <c r="AWL993" s="8"/>
      <c r="AWM993" s="8"/>
      <c r="AWN993" s="8"/>
      <c r="AWO993" s="8"/>
      <c r="AWP993" s="8"/>
      <c r="AWQ993" s="8"/>
      <c r="AWR993" s="8"/>
      <c r="AWS993" s="8"/>
      <c r="AWT993" s="8"/>
      <c r="AWU993" s="8"/>
      <c r="AWV993" s="8"/>
      <c r="AWW993" s="8"/>
      <c r="AWX993" s="8"/>
      <c r="AWY993" s="8"/>
      <c r="AWZ993" s="8"/>
      <c r="AXA993" s="8"/>
      <c r="AXB993" s="8"/>
      <c r="AXC993" s="8"/>
      <c r="AXD993" s="8"/>
      <c r="AXE993" s="8"/>
      <c r="AXF993" s="8"/>
      <c r="AXG993" s="8"/>
      <c r="AXH993" s="8"/>
      <c r="AXI993" s="8"/>
      <c r="AXJ993" s="8"/>
      <c r="AXK993" s="8"/>
      <c r="AXL993" s="8"/>
      <c r="AXM993" s="8"/>
      <c r="AXN993" s="8"/>
      <c r="AXO993" s="8"/>
      <c r="AXP993" s="8"/>
      <c r="AXQ993" s="8"/>
      <c r="AXR993" s="8"/>
      <c r="AXS993" s="8"/>
      <c r="AXT993" s="8"/>
      <c r="AXU993" s="8"/>
      <c r="AXV993" s="8"/>
      <c r="AXW993" s="8"/>
      <c r="AXX993" s="8"/>
      <c r="AXY993" s="8"/>
      <c r="AXZ993" s="8"/>
      <c r="AYA993" s="8"/>
      <c r="AYB993" s="8"/>
      <c r="AYC993" s="8"/>
      <c r="AYD993" s="8"/>
      <c r="AYE993" s="8"/>
      <c r="AYF993" s="8"/>
      <c r="AYG993" s="8"/>
      <c r="AYH993" s="8"/>
      <c r="AYI993" s="8"/>
      <c r="AYJ993" s="8"/>
      <c r="AYK993" s="8"/>
      <c r="AYL993" s="8"/>
      <c r="AYM993" s="8"/>
      <c r="AYN993" s="8"/>
      <c r="AYO993" s="8"/>
      <c r="AYP993" s="8"/>
      <c r="AYQ993" s="8"/>
      <c r="AYR993" s="8"/>
      <c r="AYS993" s="8"/>
      <c r="AYT993" s="8"/>
      <c r="AYU993" s="8"/>
      <c r="AYV993" s="8"/>
      <c r="AYW993" s="8"/>
      <c r="AYX993" s="8"/>
      <c r="AYY993" s="8"/>
      <c r="AYZ993" s="8"/>
      <c r="AZA993" s="8"/>
      <c r="AZB993" s="8"/>
      <c r="AZC993" s="8"/>
      <c r="AZD993" s="8"/>
      <c r="AZE993" s="8"/>
      <c r="AZF993" s="8"/>
      <c r="AZG993" s="8"/>
      <c r="AZH993" s="8"/>
      <c r="AZI993" s="8"/>
      <c r="AZJ993" s="8"/>
      <c r="AZK993" s="8"/>
      <c r="AZL993" s="8"/>
      <c r="AZM993" s="8"/>
      <c r="AZN993" s="8"/>
      <c r="AZO993" s="8"/>
      <c r="AZP993" s="8"/>
      <c r="AZQ993" s="8"/>
      <c r="AZR993" s="8"/>
      <c r="AZS993" s="8"/>
      <c r="AZT993" s="8"/>
      <c r="AZU993" s="8"/>
      <c r="AZV993" s="8"/>
      <c r="AZW993" s="8"/>
      <c r="AZX993" s="8"/>
      <c r="AZY993" s="8"/>
      <c r="AZZ993" s="8"/>
      <c r="BAA993" s="8"/>
      <c r="BAB993" s="8"/>
      <c r="BAC993" s="8"/>
      <c r="BAD993" s="8"/>
      <c r="BAE993" s="8"/>
      <c r="BAF993" s="8"/>
      <c r="BAG993" s="8"/>
      <c r="BAH993" s="8"/>
      <c r="BAI993" s="8"/>
      <c r="BAJ993" s="8"/>
      <c r="BAK993" s="8"/>
      <c r="BAL993" s="8"/>
      <c r="BAM993" s="8"/>
      <c r="BAN993" s="8"/>
      <c r="BAO993" s="8"/>
      <c r="BAP993" s="8"/>
      <c r="BAQ993" s="8"/>
      <c r="BAR993" s="8"/>
      <c r="BAS993" s="8"/>
      <c r="BAT993" s="8"/>
      <c r="BAU993" s="8"/>
      <c r="BAV993" s="8"/>
      <c r="BAW993" s="8"/>
      <c r="BAX993" s="8"/>
      <c r="BAY993" s="8"/>
      <c r="BAZ993" s="8"/>
      <c r="BBA993" s="8"/>
      <c r="BBB993" s="8"/>
      <c r="BBC993" s="8"/>
      <c r="BBD993" s="8"/>
      <c r="BBE993" s="8"/>
      <c r="BBF993" s="8"/>
      <c r="BBG993" s="8"/>
      <c r="BBH993" s="8"/>
      <c r="BBI993" s="8"/>
      <c r="BBJ993" s="8"/>
      <c r="BBK993" s="8"/>
      <c r="BBL993" s="8"/>
      <c r="BBM993" s="8"/>
      <c r="BBN993" s="8"/>
      <c r="BBO993" s="8"/>
      <c r="BBP993" s="8"/>
      <c r="BBQ993" s="8"/>
      <c r="BBR993" s="8"/>
      <c r="BBS993" s="8"/>
      <c r="BBT993" s="8"/>
      <c r="BBU993" s="8"/>
      <c r="BBV993" s="8"/>
      <c r="BBW993" s="8"/>
      <c r="BBX993" s="8"/>
      <c r="BBY993" s="8"/>
      <c r="BBZ993" s="8"/>
      <c r="BCA993" s="8"/>
      <c r="BCB993" s="8"/>
      <c r="BCC993" s="8"/>
      <c r="BCD993" s="8"/>
      <c r="BCE993" s="8"/>
      <c r="BCF993" s="8"/>
      <c r="BCG993" s="8"/>
      <c r="BCH993" s="8"/>
      <c r="BCI993" s="8"/>
      <c r="BCJ993" s="8"/>
      <c r="BCK993" s="8"/>
      <c r="BCL993" s="8"/>
      <c r="BCM993" s="8"/>
      <c r="BCN993" s="8"/>
      <c r="BCO993" s="8"/>
      <c r="BCP993" s="8"/>
      <c r="BCQ993" s="8"/>
      <c r="BCR993" s="8"/>
      <c r="BCS993" s="8"/>
      <c r="BCT993" s="8"/>
      <c r="BCU993" s="8"/>
      <c r="BCV993" s="8"/>
      <c r="BCW993" s="8"/>
      <c r="BCX993" s="8"/>
      <c r="BCY993" s="8"/>
      <c r="BCZ993" s="8"/>
      <c r="BDA993" s="8"/>
      <c r="BDB993" s="8"/>
      <c r="BDC993" s="8"/>
      <c r="BDD993" s="8"/>
      <c r="BDE993" s="8"/>
      <c r="BDF993" s="8"/>
      <c r="BDG993" s="8"/>
      <c r="BDH993" s="8"/>
      <c r="BDI993" s="8"/>
      <c r="BDJ993" s="8"/>
      <c r="BDK993" s="8"/>
      <c r="BDL993" s="8"/>
      <c r="BDM993" s="8"/>
      <c r="BDN993" s="8"/>
      <c r="BDO993" s="8"/>
      <c r="BDP993" s="8"/>
      <c r="BDQ993" s="8"/>
      <c r="BDR993" s="8"/>
      <c r="BDS993" s="8"/>
      <c r="BDT993" s="8"/>
      <c r="BDU993" s="8"/>
      <c r="BDV993" s="8"/>
      <c r="BDW993" s="8"/>
      <c r="BDX993" s="8"/>
      <c r="BDY993" s="8"/>
      <c r="BDZ993" s="8"/>
      <c r="BEA993" s="8"/>
      <c r="BEB993" s="8"/>
      <c r="BEC993" s="8"/>
      <c r="BED993" s="8"/>
      <c r="BEE993" s="8"/>
      <c r="BEF993" s="8"/>
      <c r="BEG993" s="8"/>
      <c r="BEH993" s="8"/>
      <c r="BEI993" s="8"/>
      <c r="BEJ993" s="8"/>
      <c r="BEK993" s="8"/>
      <c r="BEL993" s="8"/>
      <c r="BEM993" s="8"/>
      <c r="BEN993" s="8"/>
      <c r="BEO993" s="8"/>
      <c r="BEP993" s="8"/>
      <c r="BEQ993" s="8"/>
      <c r="BER993" s="8"/>
      <c r="BES993" s="8"/>
      <c r="BET993" s="8"/>
      <c r="BEU993" s="8"/>
      <c r="BEV993" s="8"/>
      <c r="BEW993" s="8"/>
      <c r="BEX993" s="8"/>
      <c r="BEY993" s="8"/>
      <c r="BEZ993" s="8"/>
      <c r="BFA993" s="8"/>
      <c r="BFB993" s="8"/>
      <c r="BFC993" s="8"/>
      <c r="BFD993" s="8"/>
      <c r="BFE993" s="8"/>
      <c r="BFF993" s="8"/>
      <c r="BFG993" s="8"/>
      <c r="BFH993" s="8"/>
      <c r="BFI993" s="8"/>
      <c r="BFJ993" s="8"/>
      <c r="BFK993" s="8"/>
      <c r="BFL993" s="8"/>
      <c r="BFM993" s="8"/>
      <c r="BFN993" s="8"/>
      <c r="BFO993" s="8"/>
      <c r="BFP993" s="8"/>
      <c r="BFQ993" s="8"/>
      <c r="BFR993" s="8"/>
      <c r="BFS993" s="8"/>
      <c r="BFT993" s="8"/>
      <c r="BFU993" s="8"/>
      <c r="BFV993" s="8"/>
      <c r="BFW993" s="8"/>
      <c r="BFX993" s="8"/>
      <c r="BFY993" s="8"/>
      <c r="BFZ993" s="8"/>
      <c r="BGA993" s="8"/>
      <c r="BGB993" s="8"/>
      <c r="BGC993" s="8"/>
      <c r="BGD993" s="8"/>
      <c r="BGE993" s="8"/>
      <c r="BGF993" s="8"/>
      <c r="BGG993" s="8"/>
      <c r="BGH993" s="8"/>
      <c r="BGI993" s="8"/>
      <c r="BGJ993" s="8"/>
      <c r="BGK993" s="8"/>
      <c r="BGL993" s="8"/>
      <c r="BGM993" s="8"/>
      <c r="BGN993" s="8"/>
      <c r="BGO993" s="8"/>
      <c r="BGP993" s="8"/>
      <c r="BGQ993" s="8"/>
      <c r="BGR993" s="8"/>
      <c r="BGS993" s="8"/>
      <c r="BGT993" s="8"/>
      <c r="BGU993" s="8"/>
      <c r="BGV993" s="8"/>
      <c r="BGW993" s="8"/>
      <c r="BGX993" s="8"/>
      <c r="BGY993" s="8"/>
      <c r="BGZ993" s="8"/>
      <c r="BHA993" s="8"/>
      <c r="BHB993" s="8"/>
      <c r="BHC993" s="8"/>
      <c r="BHD993" s="8"/>
      <c r="BHE993" s="8"/>
      <c r="BHF993" s="8"/>
      <c r="BHG993" s="8"/>
      <c r="BHH993" s="8"/>
      <c r="BHI993" s="8"/>
      <c r="BHJ993" s="8"/>
      <c r="BHK993" s="8"/>
      <c r="BHL993" s="8"/>
      <c r="BHM993" s="8"/>
      <c r="BHN993" s="8"/>
      <c r="BHO993" s="8"/>
      <c r="BHP993" s="8"/>
      <c r="BHQ993" s="8"/>
      <c r="BHR993" s="8"/>
      <c r="BHS993" s="8"/>
      <c r="BHT993" s="8"/>
      <c r="BHU993" s="8"/>
      <c r="BHV993" s="8"/>
      <c r="BHW993" s="8"/>
      <c r="BHX993" s="8"/>
      <c r="BHY993" s="8"/>
      <c r="BHZ993" s="8"/>
      <c r="BIA993" s="8"/>
      <c r="BIB993" s="8"/>
      <c r="BIC993" s="8"/>
      <c r="BID993" s="8"/>
      <c r="BIE993" s="8"/>
      <c r="BIF993" s="8"/>
      <c r="BIG993" s="8"/>
      <c r="BIH993" s="8"/>
      <c r="BII993" s="8"/>
      <c r="BIJ993" s="8"/>
      <c r="BIK993" s="8"/>
      <c r="BIL993" s="8"/>
      <c r="BIM993" s="8"/>
      <c r="BIN993" s="8"/>
      <c r="BIO993" s="8"/>
      <c r="BIP993" s="8"/>
      <c r="BIQ993" s="8"/>
      <c r="BIR993" s="8"/>
      <c r="BIS993" s="8"/>
      <c r="BIT993" s="8"/>
      <c r="BIU993" s="8"/>
      <c r="BIV993" s="8"/>
      <c r="BIW993" s="8"/>
      <c r="BIX993" s="8"/>
      <c r="BIY993" s="8"/>
      <c r="BIZ993" s="8"/>
      <c r="BJA993" s="8"/>
      <c r="BJB993" s="8"/>
      <c r="BJC993" s="8"/>
      <c r="BJD993" s="8"/>
      <c r="BJE993" s="8"/>
      <c r="BJF993" s="8"/>
      <c r="BJG993" s="8"/>
      <c r="BJH993" s="8"/>
      <c r="BJI993" s="8"/>
      <c r="BJJ993" s="8"/>
      <c r="BJK993" s="8"/>
      <c r="BJL993" s="8"/>
      <c r="BJM993" s="8"/>
      <c r="BJN993" s="8"/>
      <c r="BJO993" s="8"/>
      <c r="BJP993" s="8"/>
      <c r="BJQ993" s="8"/>
      <c r="BJR993" s="8"/>
      <c r="BJS993" s="8"/>
      <c r="BJT993" s="8"/>
      <c r="BJU993" s="8"/>
      <c r="BJV993" s="8"/>
      <c r="BJW993" s="8"/>
      <c r="BJX993" s="8"/>
      <c r="BJY993" s="8"/>
      <c r="BJZ993" s="8"/>
      <c r="BKA993" s="8"/>
      <c r="BKB993" s="8"/>
      <c r="BKC993" s="8"/>
      <c r="BKD993" s="8"/>
      <c r="BKE993" s="8"/>
      <c r="BKF993" s="8"/>
      <c r="BKG993" s="8"/>
      <c r="BKH993" s="8"/>
      <c r="BKI993" s="8"/>
      <c r="BKJ993" s="8"/>
      <c r="BKK993" s="8"/>
      <c r="BKL993" s="8"/>
      <c r="BKM993" s="8"/>
      <c r="BKN993" s="8"/>
      <c r="BKO993" s="8"/>
      <c r="BKP993" s="8"/>
      <c r="BKQ993" s="8"/>
      <c r="BKR993" s="8"/>
      <c r="BKS993" s="8"/>
      <c r="BKT993" s="8"/>
      <c r="BKU993" s="8"/>
      <c r="BKV993" s="8"/>
      <c r="BKW993" s="8"/>
      <c r="BKX993" s="8"/>
      <c r="BKY993" s="8"/>
      <c r="BKZ993" s="8"/>
      <c r="BLA993" s="8"/>
      <c r="BLB993" s="8"/>
      <c r="BLC993" s="8"/>
      <c r="BLD993" s="8"/>
      <c r="BLE993" s="8"/>
      <c r="BLF993" s="8"/>
      <c r="BLG993" s="8"/>
      <c r="BLH993" s="8"/>
      <c r="BLI993" s="8"/>
      <c r="BLJ993" s="8"/>
      <c r="BLK993" s="8"/>
      <c r="BLL993" s="8"/>
      <c r="BLM993" s="8"/>
      <c r="BLN993" s="8"/>
      <c r="BLO993" s="8"/>
      <c r="BLP993" s="8"/>
      <c r="BLQ993" s="8"/>
      <c r="BLR993" s="8"/>
      <c r="BLS993" s="8"/>
      <c r="BLT993" s="8"/>
      <c r="BLU993" s="8"/>
      <c r="BLV993" s="8"/>
      <c r="BLW993" s="8"/>
      <c r="BLX993" s="8"/>
      <c r="BLY993" s="8"/>
      <c r="BLZ993" s="8"/>
      <c r="BMA993" s="8"/>
      <c r="BMB993" s="8"/>
      <c r="BMC993" s="8"/>
      <c r="BMD993" s="8"/>
      <c r="BME993" s="8"/>
      <c r="BMF993" s="8"/>
      <c r="BMG993" s="8"/>
      <c r="BMH993" s="8"/>
      <c r="BMI993" s="8"/>
      <c r="BMJ993" s="8"/>
      <c r="BMK993" s="8"/>
      <c r="BML993" s="8"/>
      <c r="BMM993" s="8"/>
      <c r="BMN993" s="8"/>
      <c r="BMO993" s="8"/>
      <c r="BMP993" s="8"/>
      <c r="BMQ993" s="8"/>
      <c r="BMR993" s="8"/>
      <c r="BMS993" s="8"/>
      <c r="BMT993" s="8"/>
      <c r="BMU993" s="8"/>
      <c r="BMV993" s="8"/>
      <c r="BMW993" s="8"/>
      <c r="BMX993" s="8"/>
      <c r="BMY993" s="8"/>
      <c r="BMZ993" s="8"/>
      <c r="BNA993" s="8"/>
      <c r="BNB993" s="8"/>
      <c r="BNC993" s="8"/>
      <c r="BND993" s="8"/>
      <c r="BNE993" s="8"/>
      <c r="BNF993" s="8"/>
      <c r="BNG993" s="8"/>
      <c r="BNH993" s="8"/>
      <c r="BNI993" s="8"/>
      <c r="BNJ993" s="8"/>
      <c r="BNK993" s="8"/>
      <c r="BNL993" s="8"/>
      <c r="BNM993" s="8"/>
      <c r="BNN993" s="8"/>
      <c r="BNO993" s="8"/>
      <c r="BNP993" s="8"/>
      <c r="BNQ993" s="8"/>
      <c r="BNR993" s="8"/>
      <c r="BNS993" s="8"/>
      <c r="BNT993" s="8"/>
      <c r="BNU993" s="8"/>
      <c r="BNV993" s="8"/>
      <c r="BNW993" s="8"/>
      <c r="BNX993" s="8"/>
      <c r="BNY993" s="8"/>
      <c r="BNZ993" s="8"/>
      <c r="BOA993" s="8"/>
      <c r="BOB993" s="8"/>
      <c r="BOC993" s="8"/>
      <c r="BOD993" s="8"/>
      <c r="BOE993" s="8"/>
      <c r="BOF993" s="8"/>
      <c r="BOG993" s="8"/>
      <c r="BOH993" s="8"/>
      <c r="BOI993" s="8"/>
      <c r="BOJ993" s="8"/>
      <c r="BOK993" s="8"/>
      <c r="BOL993" s="8"/>
      <c r="BOM993" s="8"/>
      <c r="BON993" s="8"/>
      <c r="BOO993" s="8"/>
      <c r="BOP993" s="8"/>
      <c r="BOQ993" s="8"/>
      <c r="BOR993" s="8"/>
      <c r="BOS993" s="8"/>
      <c r="BOT993" s="8"/>
      <c r="BOU993" s="8"/>
      <c r="BOV993" s="8"/>
      <c r="BOW993" s="8"/>
      <c r="BOX993" s="8"/>
      <c r="BOY993" s="8"/>
      <c r="BOZ993" s="8"/>
      <c r="BPA993" s="8"/>
      <c r="BPB993" s="8"/>
      <c r="BPC993" s="8"/>
      <c r="BPD993" s="8"/>
      <c r="BPE993" s="8"/>
      <c r="BPF993" s="8"/>
      <c r="BPG993" s="8"/>
      <c r="BPH993" s="8"/>
      <c r="BPI993" s="8"/>
      <c r="BPJ993" s="8"/>
      <c r="BPK993" s="8"/>
      <c r="BPL993" s="8"/>
      <c r="BPM993" s="8"/>
      <c r="BPN993" s="8"/>
      <c r="BPO993" s="8"/>
      <c r="BPP993" s="8"/>
      <c r="BPQ993" s="8"/>
      <c r="BPR993" s="8"/>
      <c r="BPS993" s="8"/>
      <c r="BPT993" s="8"/>
      <c r="BPU993" s="8"/>
      <c r="BPV993" s="8"/>
      <c r="BPW993" s="8"/>
      <c r="BPX993" s="8"/>
      <c r="BPY993" s="8"/>
      <c r="BPZ993" s="8"/>
      <c r="BQA993" s="8"/>
      <c r="BQB993" s="8"/>
      <c r="BQC993" s="8"/>
      <c r="BQD993" s="8"/>
      <c r="BQE993" s="8"/>
      <c r="BQF993" s="8"/>
      <c r="BQG993" s="8"/>
      <c r="BQH993" s="8"/>
      <c r="BQI993" s="8"/>
      <c r="BQJ993" s="8"/>
      <c r="BQK993" s="8"/>
      <c r="BQL993" s="8"/>
      <c r="BQM993" s="8"/>
      <c r="BQN993" s="8"/>
      <c r="BQO993" s="8"/>
      <c r="BQP993" s="8"/>
      <c r="BQQ993" s="8"/>
      <c r="BQR993" s="8"/>
      <c r="BQS993" s="8"/>
      <c r="BQT993" s="8"/>
      <c r="BQU993" s="8"/>
      <c r="BQV993" s="8"/>
      <c r="BQW993" s="8"/>
      <c r="BQX993" s="8"/>
      <c r="BQY993" s="8"/>
      <c r="BQZ993" s="8"/>
      <c r="BRA993" s="8"/>
      <c r="BRB993" s="8"/>
      <c r="BRC993" s="8"/>
      <c r="BRD993" s="8"/>
      <c r="BRE993" s="8"/>
      <c r="BRF993" s="8"/>
      <c r="BRG993" s="8"/>
      <c r="BRH993" s="8"/>
      <c r="BRI993" s="8"/>
      <c r="BRJ993" s="8"/>
      <c r="BRK993" s="8"/>
      <c r="BRL993" s="8"/>
      <c r="BRM993" s="8"/>
      <c r="BRN993" s="8"/>
      <c r="BRO993" s="8"/>
      <c r="BRP993" s="8"/>
      <c r="BRQ993" s="8"/>
      <c r="BRR993" s="8"/>
      <c r="BRS993" s="8"/>
      <c r="BRT993" s="8"/>
      <c r="BRU993" s="8"/>
      <c r="BRV993" s="8"/>
      <c r="BRW993" s="8"/>
      <c r="BRX993" s="8"/>
      <c r="BRY993" s="8"/>
      <c r="BRZ993" s="8"/>
      <c r="BSA993" s="8"/>
      <c r="BSB993" s="8"/>
      <c r="BSC993" s="8"/>
      <c r="BSD993" s="8"/>
      <c r="BSE993" s="8"/>
      <c r="BSF993" s="8"/>
      <c r="BSG993" s="8"/>
      <c r="BSH993" s="8"/>
      <c r="BSI993" s="8"/>
      <c r="BSJ993" s="8"/>
      <c r="BSK993" s="8"/>
      <c r="BSL993" s="8"/>
      <c r="BSM993" s="8"/>
      <c r="BSN993" s="8"/>
      <c r="BSO993" s="8"/>
      <c r="BSP993" s="8"/>
      <c r="BSQ993" s="8"/>
      <c r="BSR993" s="8"/>
      <c r="BSS993" s="8"/>
      <c r="BST993" s="8"/>
      <c r="BSU993" s="8"/>
      <c r="BSV993" s="8"/>
      <c r="BSW993" s="8"/>
      <c r="BSX993" s="8"/>
      <c r="BSY993" s="8"/>
      <c r="BSZ993" s="8"/>
      <c r="BTA993" s="8"/>
      <c r="BTB993" s="8"/>
      <c r="BTC993" s="8"/>
      <c r="BTD993" s="8"/>
      <c r="BTE993" s="8"/>
      <c r="BTF993" s="8"/>
      <c r="BTG993" s="8"/>
      <c r="BTH993" s="8"/>
      <c r="BTI993" s="8"/>
      <c r="BTJ993" s="8"/>
      <c r="BTK993" s="8"/>
      <c r="BTL993" s="8"/>
      <c r="BTM993" s="8"/>
      <c r="BTN993" s="8"/>
      <c r="BTO993" s="8"/>
      <c r="BTP993" s="8"/>
      <c r="BTQ993" s="8"/>
      <c r="BTR993" s="8"/>
      <c r="BTS993" s="8"/>
      <c r="BTT993" s="8"/>
      <c r="BTU993" s="8"/>
      <c r="BTV993" s="8"/>
      <c r="BTW993" s="8"/>
      <c r="BTX993" s="8"/>
      <c r="BTY993" s="8"/>
      <c r="BTZ993" s="8"/>
      <c r="BUA993" s="8"/>
      <c r="BUB993" s="8"/>
      <c r="BUC993" s="8"/>
      <c r="BUD993" s="8"/>
      <c r="BUE993" s="8"/>
      <c r="BUF993" s="8"/>
      <c r="BUG993" s="8"/>
      <c r="BUH993" s="8"/>
      <c r="BUI993" s="8"/>
      <c r="BUJ993" s="8"/>
      <c r="BUK993" s="8"/>
      <c r="BUL993" s="8"/>
      <c r="BUM993" s="8"/>
      <c r="BUN993" s="8"/>
      <c r="BUO993" s="8"/>
      <c r="BUP993" s="8"/>
      <c r="BUQ993" s="8"/>
      <c r="BUR993" s="8"/>
      <c r="BUS993" s="8"/>
      <c r="BUT993" s="8"/>
      <c r="BUU993" s="8"/>
      <c r="BUV993" s="8"/>
      <c r="BUW993" s="8"/>
      <c r="BUX993" s="8"/>
      <c r="BUY993" s="8"/>
      <c r="BUZ993" s="8"/>
      <c r="BVA993" s="8"/>
      <c r="BVB993" s="8"/>
      <c r="BVC993" s="8"/>
      <c r="BVD993" s="8"/>
      <c r="BVE993" s="8"/>
      <c r="BVF993" s="8"/>
      <c r="BVG993" s="8"/>
      <c r="BVH993" s="8"/>
      <c r="BVI993" s="8"/>
      <c r="BVJ993" s="8"/>
      <c r="BVK993" s="8"/>
      <c r="BVL993" s="8"/>
      <c r="BVM993" s="8"/>
      <c r="BVN993" s="8"/>
      <c r="BVO993" s="8"/>
      <c r="BVP993" s="8"/>
      <c r="BVQ993" s="8"/>
      <c r="BVR993" s="8"/>
      <c r="BVS993" s="8"/>
      <c r="BVT993" s="8"/>
      <c r="BVU993" s="8"/>
      <c r="BVV993" s="8"/>
      <c r="BVW993" s="8"/>
      <c r="BVX993" s="8"/>
      <c r="BVY993" s="8"/>
      <c r="BVZ993" s="8"/>
      <c r="BWA993" s="8"/>
      <c r="BWB993" s="8"/>
      <c r="BWC993" s="8"/>
      <c r="BWD993" s="8"/>
      <c r="BWE993" s="8"/>
      <c r="BWF993" s="8"/>
      <c r="BWG993" s="8"/>
      <c r="BWH993" s="8"/>
      <c r="BWI993" s="8"/>
      <c r="BWJ993" s="8"/>
      <c r="BWK993" s="8"/>
      <c r="BWL993" s="8"/>
      <c r="BWM993" s="8"/>
      <c r="BWN993" s="8"/>
      <c r="BWO993" s="8"/>
      <c r="BWP993" s="8"/>
      <c r="BWQ993" s="8"/>
    </row>
    <row r="994" spans="1:1967" s="547" customFormat="1" ht="102" customHeight="1">
      <c r="A994" s="9" t="s">
        <v>11916</v>
      </c>
      <c r="B994" s="100" t="s">
        <v>97</v>
      </c>
      <c r="C994" s="111" t="s">
        <v>1166</v>
      </c>
      <c r="D994" s="111" t="s">
        <v>1167</v>
      </c>
      <c r="E994" s="111" t="s">
        <v>10977</v>
      </c>
      <c r="F994" s="3"/>
      <c r="G994" s="3" t="s">
        <v>385</v>
      </c>
      <c r="H994" s="20">
        <v>1</v>
      </c>
      <c r="I994" s="114">
        <v>470000000</v>
      </c>
      <c r="J994" s="21" t="s">
        <v>1314</v>
      </c>
      <c r="K994" s="25" t="s">
        <v>11445</v>
      </c>
      <c r="L994" s="137" t="s">
        <v>11555</v>
      </c>
      <c r="M994" s="140" t="s">
        <v>383</v>
      </c>
      <c r="N994" s="346" t="s">
        <v>8839</v>
      </c>
      <c r="O994" s="3" t="s">
        <v>11115</v>
      </c>
      <c r="P994" s="7" t="s">
        <v>1338</v>
      </c>
      <c r="Q994" s="3" t="s">
        <v>1186</v>
      </c>
      <c r="R994" s="24">
        <v>450</v>
      </c>
      <c r="S994" s="477">
        <v>37000</v>
      </c>
      <c r="T994" s="317">
        <f>R994*S994</f>
        <v>16650000</v>
      </c>
      <c r="U994" s="317">
        <f>T994*1.12</f>
        <v>18648000</v>
      </c>
      <c r="V994" s="9" t="s">
        <v>1315</v>
      </c>
      <c r="W994" s="152" t="s">
        <v>1394</v>
      </c>
      <c r="X994" s="9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  <c r="AM994" s="8"/>
      <c r="AN994" s="8"/>
      <c r="AO994" s="8"/>
      <c r="AP994" s="8"/>
      <c r="AQ994" s="8"/>
      <c r="AR994" s="8"/>
      <c r="AS994" s="8"/>
      <c r="AT994" s="8"/>
      <c r="AU994" s="8"/>
      <c r="AV994" s="8"/>
      <c r="AW994" s="8"/>
      <c r="AX994" s="8"/>
      <c r="AY994" s="8"/>
      <c r="AZ994" s="8"/>
      <c r="BA994" s="8"/>
      <c r="BB994" s="8"/>
      <c r="BC994" s="8"/>
      <c r="BD994" s="8"/>
      <c r="BE994" s="8"/>
      <c r="BF994" s="8"/>
      <c r="BG994" s="8"/>
      <c r="BH994" s="8"/>
      <c r="BI994" s="8"/>
      <c r="BJ994" s="8"/>
      <c r="BK994" s="8"/>
      <c r="BL994" s="8"/>
      <c r="BM994" s="8"/>
      <c r="BN994" s="8"/>
      <c r="BO994" s="8"/>
      <c r="BP994" s="8"/>
      <c r="BQ994" s="8"/>
      <c r="BR994" s="8"/>
      <c r="BS994" s="8"/>
      <c r="BT994" s="8"/>
      <c r="BU994" s="8"/>
      <c r="BV994" s="8"/>
      <c r="BW994" s="8"/>
      <c r="BX994" s="8"/>
      <c r="BY994" s="8"/>
      <c r="BZ994" s="8"/>
      <c r="CA994" s="8"/>
      <c r="CB994" s="8"/>
      <c r="CC994" s="8"/>
      <c r="CD994" s="8"/>
      <c r="CE994" s="8"/>
      <c r="CF994" s="8"/>
      <c r="CG994" s="8"/>
      <c r="CH994" s="8"/>
      <c r="CI994" s="8"/>
      <c r="CJ994" s="8"/>
      <c r="CK994" s="8"/>
      <c r="CL994" s="8"/>
      <c r="CM994" s="8"/>
      <c r="CN994" s="8"/>
      <c r="CO994" s="8"/>
      <c r="CP994" s="8"/>
      <c r="CQ994" s="8"/>
      <c r="CR994" s="8"/>
      <c r="CS994" s="8"/>
      <c r="CT994" s="8"/>
      <c r="CU994" s="8"/>
      <c r="CV994" s="8"/>
      <c r="CW994" s="8"/>
      <c r="CX994" s="8"/>
      <c r="CY994" s="8"/>
      <c r="CZ994" s="8"/>
      <c r="DA994" s="8"/>
      <c r="DB994" s="8"/>
      <c r="DC994" s="8"/>
      <c r="DD994" s="8"/>
      <c r="DE994" s="8"/>
      <c r="DF994" s="8"/>
      <c r="DG994" s="8"/>
      <c r="DH994" s="8"/>
      <c r="DI994" s="8"/>
      <c r="DJ994" s="8"/>
      <c r="DK994" s="8"/>
      <c r="DL994" s="8"/>
      <c r="DM994" s="8"/>
      <c r="DN994" s="8"/>
      <c r="DO994" s="8"/>
      <c r="DP994" s="8"/>
      <c r="DQ994" s="8"/>
      <c r="DR994" s="8"/>
      <c r="DS994" s="8"/>
      <c r="DT994" s="8"/>
      <c r="DU994" s="8"/>
      <c r="DV994" s="8"/>
      <c r="DW994" s="8"/>
      <c r="DX994" s="8"/>
      <c r="DY994" s="8"/>
      <c r="DZ994" s="8"/>
      <c r="EA994" s="8"/>
      <c r="EB994" s="8"/>
      <c r="EC994" s="8"/>
      <c r="ED994" s="8"/>
      <c r="EE994" s="8"/>
      <c r="EF994" s="8"/>
      <c r="EG994" s="8"/>
      <c r="EH994" s="8"/>
      <c r="EI994" s="8"/>
      <c r="EJ994" s="8"/>
      <c r="EK994" s="8"/>
      <c r="EL994" s="8"/>
      <c r="EM994" s="8"/>
      <c r="EN994" s="8"/>
      <c r="EO994" s="8"/>
      <c r="EP994" s="8"/>
      <c r="EQ994" s="8"/>
      <c r="ER994" s="8"/>
      <c r="ES994" s="8"/>
      <c r="ET994" s="8"/>
      <c r="EU994" s="8"/>
      <c r="EV994" s="8"/>
      <c r="EW994" s="8"/>
      <c r="EX994" s="8"/>
      <c r="EY994" s="8"/>
      <c r="EZ994" s="8"/>
      <c r="FA994" s="8"/>
      <c r="FB994" s="8"/>
      <c r="FC994" s="8"/>
      <c r="FD994" s="8"/>
      <c r="FE994" s="8"/>
      <c r="FF994" s="8"/>
      <c r="FG994" s="8"/>
      <c r="FH994" s="8"/>
      <c r="FI994" s="8"/>
      <c r="FJ994" s="8"/>
      <c r="FK994" s="8"/>
      <c r="FL994" s="8"/>
      <c r="FM994" s="8"/>
      <c r="FN994" s="8"/>
      <c r="FO994" s="8"/>
      <c r="FP994" s="8"/>
      <c r="FQ994" s="8"/>
      <c r="FR994" s="8"/>
      <c r="FS994" s="8"/>
      <c r="FT994" s="8"/>
      <c r="FU994" s="8"/>
      <c r="FV994" s="8"/>
      <c r="FW994" s="8"/>
      <c r="FX994" s="8"/>
      <c r="FY994" s="8"/>
      <c r="FZ994" s="8"/>
      <c r="GA994" s="8"/>
      <c r="GB994" s="8"/>
      <c r="GC994" s="8"/>
      <c r="GD994" s="8"/>
      <c r="GE994" s="8"/>
      <c r="GF994" s="8"/>
      <c r="GG994" s="8"/>
      <c r="GH994" s="8"/>
      <c r="GI994" s="8"/>
      <c r="GJ994" s="8"/>
      <c r="GK994" s="8"/>
      <c r="GL994" s="8"/>
      <c r="GM994" s="8"/>
      <c r="GN994" s="8"/>
      <c r="GO994" s="8"/>
      <c r="GP994" s="8"/>
      <c r="GQ994" s="8"/>
      <c r="GR994" s="8"/>
      <c r="GS994" s="8"/>
      <c r="GT994" s="8"/>
      <c r="GU994" s="8"/>
      <c r="GV994" s="8"/>
      <c r="GW994" s="8"/>
      <c r="GX994" s="8"/>
      <c r="GY994" s="8"/>
      <c r="GZ994" s="8"/>
      <c r="HA994" s="8"/>
      <c r="HB994" s="8"/>
      <c r="HC994" s="8"/>
      <c r="HD994" s="8"/>
      <c r="HE994" s="8"/>
      <c r="HF994" s="8"/>
      <c r="HG994" s="8"/>
      <c r="HH994" s="8"/>
      <c r="HI994" s="8"/>
      <c r="HJ994" s="8"/>
      <c r="HK994" s="8"/>
      <c r="HL994" s="8"/>
      <c r="HM994" s="8"/>
      <c r="HN994" s="8"/>
      <c r="HO994" s="8"/>
      <c r="HP994" s="8"/>
      <c r="HQ994" s="8"/>
      <c r="HR994" s="8"/>
      <c r="HS994" s="8"/>
      <c r="HT994" s="8"/>
      <c r="HU994" s="8"/>
      <c r="HV994" s="8"/>
      <c r="HW994" s="8"/>
      <c r="HX994" s="8"/>
      <c r="HY994" s="8"/>
      <c r="HZ994" s="8"/>
      <c r="IA994" s="8"/>
      <c r="IB994" s="8"/>
      <c r="IC994" s="8"/>
      <c r="ID994" s="8"/>
      <c r="IE994" s="8"/>
      <c r="IF994" s="8"/>
      <c r="IG994" s="8"/>
      <c r="IH994" s="8"/>
      <c r="II994" s="8"/>
      <c r="IJ994" s="8"/>
      <c r="IK994" s="8"/>
      <c r="IL994" s="8"/>
      <c r="IM994" s="8"/>
      <c r="IN994" s="8"/>
      <c r="IO994" s="8"/>
      <c r="IP994" s="8"/>
      <c r="IQ994" s="8"/>
      <c r="IR994" s="8"/>
      <c r="IS994" s="8"/>
      <c r="IT994" s="8"/>
      <c r="IU994" s="8"/>
      <c r="IV994" s="8"/>
      <c r="IW994" s="8"/>
      <c r="IX994" s="8"/>
      <c r="IY994" s="8"/>
      <c r="IZ994" s="8"/>
      <c r="JA994" s="8"/>
      <c r="JB994" s="8"/>
      <c r="JC994" s="8"/>
      <c r="JD994" s="8"/>
      <c r="JE994" s="8"/>
      <c r="JF994" s="8"/>
      <c r="JG994" s="8"/>
      <c r="JH994" s="8"/>
      <c r="JI994" s="8"/>
      <c r="JJ994" s="8"/>
      <c r="JK994" s="8"/>
      <c r="JL994" s="8"/>
      <c r="JM994" s="8"/>
      <c r="JN994" s="8"/>
      <c r="JO994" s="8"/>
      <c r="JP994" s="8"/>
      <c r="JQ994" s="8"/>
      <c r="JR994" s="8"/>
      <c r="JS994" s="8"/>
      <c r="JT994" s="8"/>
      <c r="JU994" s="8"/>
      <c r="JV994" s="8"/>
      <c r="JW994" s="8"/>
      <c r="JX994" s="8"/>
      <c r="JY994" s="8"/>
      <c r="JZ994" s="8"/>
      <c r="KA994" s="8"/>
      <c r="KB994" s="8"/>
      <c r="KC994" s="8"/>
      <c r="KD994" s="8"/>
      <c r="KE994" s="8"/>
      <c r="KF994" s="8"/>
      <c r="KG994" s="8"/>
      <c r="KH994" s="8"/>
      <c r="KI994" s="8"/>
      <c r="KJ994" s="8"/>
      <c r="KK994" s="8"/>
      <c r="KL994" s="8"/>
      <c r="KM994" s="8"/>
      <c r="KN994" s="8"/>
      <c r="KO994" s="8"/>
      <c r="KP994" s="8"/>
      <c r="KQ994" s="8"/>
      <c r="KR994" s="8"/>
      <c r="KS994" s="8"/>
      <c r="KT994" s="8"/>
      <c r="KU994" s="8"/>
      <c r="KV994" s="8"/>
      <c r="KW994" s="8"/>
      <c r="KX994" s="8"/>
      <c r="KY994" s="8"/>
      <c r="KZ994" s="8"/>
      <c r="LA994" s="8"/>
      <c r="LB994" s="8"/>
      <c r="LC994" s="8"/>
      <c r="LD994" s="8"/>
      <c r="LE994" s="8"/>
      <c r="LF994" s="8"/>
      <c r="LG994" s="8"/>
      <c r="LH994" s="8"/>
      <c r="LI994" s="8"/>
      <c r="LJ994" s="8"/>
      <c r="LK994" s="8"/>
      <c r="LL994" s="8"/>
      <c r="LM994" s="8"/>
      <c r="LN994" s="8"/>
      <c r="LO994" s="8"/>
      <c r="LP994" s="8"/>
      <c r="LQ994" s="8"/>
      <c r="LR994" s="8"/>
      <c r="LS994" s="8"/>
      <c r="LT994" s="8"/>
      <c r="LU994" s="8"/>
      <c r="LV994" s="8"/>
      <c r="LW994" s="8"/>
      <c r="LX994" s="8"/>
      <c r="LY994" s="8"/>
      <c r="LZ994" s="8"/>
      <c r="MA994" s="8"/>
      <c r="MB994" s="8"/>
      <c r="MC994" s="8"/>
      <c r="MD994" s="8"/>
      <c r="ME994" s="8"/>
      <c r="MF994" s="8"/>
      <c r="MG994" s="8"/>
      <c r="MH994" s="8"/>
      <c r="MI994" s="8"/>
      <c r="MJ994" s="8"/>
      <c r="MK994" s="8"/>
      <c r="ML994" s="8"/>
      <c r="MM994" s="8"/>
      <c r="MN994" s="8"/>
      <c r="MO994" s="8"/>
      <c r="MP994" s="8"/>
      <c r="MQ994" s="8"/>
      <c r="MR994" s="8"/>
      <c r="MS994" s="8"/>
      <c r="MT994" s="8"/>
      <c r="MU994" s="8"/>
      <c r="MV994" s="8"/>
      <c r="MW994" s="8"/>
      <c r="MX994" s="8"/>
      <c r="MY994" s="8"/>
      <c r="MZ994" s="8"/>
      <c r="NA994" s="8"/>
      <c r="NB994" s="8"/>
      <c r="NC994" s="8"/>
      <c r="ND994" s="8"/>
      <c r="NE994" s="8"/>
      <c r="NF994" s="8"/>
      <c r="NG994" s="8"/>
      <c r="NH994" s="8"/>
      <c r="NI994" s="8"/>
      <c r="NJ994" s="8"/>
      <c r="NK994" s="8"/>
      <c r="NL994" s="8"/>
      <c r="NM994" s="8"/>
      <c r="NN994" s="8"/>
      <c r="NO994" s="8"/>
      <c r="NP994" s="8"/>
      <c r="NQ994" s="8"/>
      <c r="NR994" s="8"/>
      <c r="NS994" s="8"/>
      <c r="NT994" s="8"/>
      <c r="NU994" s="8"/>
      <c r="NV994" s="8"/>
      <c r="NW994" s="8"/>
      <c r="NX994" s="8"/>
      <c r="NY994" s="8"/>
      <c r="NZ994" s="8"/>
      <c r="OA994" s="8"/>
      <c r="OB994" s="8"/>
      <c r="OC994" s="8"/>
      <c r="OD994" s="8"/>
      <c r="OE994" s="8"/>
      <c r="OF994" s="8"/>
      <c r="OG994" s="8"/>
      <c r="OH994" s="8"/>
      <c r="OI994" s="8"/>
      <c r="OJ994" s="8"/>
      <c r="OK994" s="8"/>
      <c r="OL994" s="8"/>
      <c r="OM994" s="8"/>
      <c r="ON994" s="8"/>
      <c r="OO994" s="8"/>
      <c r="OP994" s="8"/>
      <c r="OQ994" s="8"/>
      <c r="OR994" s="8"/>
      <c r="OS994" s="8"/>
      <c r="OT994" s="8"/>
      <c r="OU994" s="8"/>
      <c r="OV994" s="8"/>
      <c r="OW994" s="8"/>
      <c r="OX994" s="8"/>
      <c r="OY994" s="8"/>
      <c r="OZ994" s="8"/>
      <c r="PA994" s="8"/>
      <c r="PB994" s="8"/>
      <c r="PC994" s="8"/>
      <c r="PD994" s="8"/>
      <c r="PE994" s="8"/>
      <c r="PF994" s="8"/>
      <c r="PG994" s="8"/>
      <c r="PH994" s="8"/>
      <c r="PI994" s="8"/>
      <c r="PJ994" s="8"/>
      <c r="PK994" s="8"/>
      <c r="PL994" s="8"/>
      <c r="PM994" s="8"/>
      <c r="PN994" s="8"/>
      <c r="PO994" s="8"/>
      <c r="PP994" s="8"/>
      <c r="PQ994" s="8"/>
      <c r="PR994" s="8"/>
      <c r="PS994" s="8"/>
      <c r="PT994" s="8"/>
      <c r="PU994" s="8"/>
      <c r="PV994" s="8"/>
      <c r="PW994" s="8"/>
      <c r="PX994" s="8"/>
      <c r="PY994" s="8"/>
      <c r="PZ994" s="8"/>
      <c r="QA994" s="8"/>
      <c r="QB994" s="8"/>
      <c r="QC994" s="8"/>
      <c r="QD994" s="8"/>
      <c r="QE994" s="8"/>
      <c r="QF994" s="8"/>
      <c r="QG994" s="8"/>
      <c r="QH994" s="8"/>
      <c r="QI994" s="8"/>
      <c r="QJ994" s="8"/>
      <c r="QK994" s="8"/>
      <c r="QL994" s="8"/>
      <c r="QM994" s="8"/>
      <c r="QN994" s="8"/>
      <c r="QO994" s="8"/>
      <c r="QP994" s="8"/>
      <c r="QQ994" s="8"/>
      <c r="QR994" s="8"/>
      <c r="QS994" s="8"/>
      <c r="QT994" s="8"/>
      <c r="QU994" s="8"/>
      <c r="QV994" s="8"/>
      <c r="QW994" s="8"/>
      <c r="QX994" s="8"/>
      <c r="QY994" s="8"/>
      <c r="QZ994" s="8"/>
      <c r="RA994" s="8"/>
      <c r="RB994" s="8"/>
      <c r="RC994" s="8"/>
      <c r="RD994" s="8"/>
      <c r="RE994" s="8"/>
      <c r="RF994" s="8"/>
      <c r="RG994" s="8"/>
      <c r="RH994" s="8"/>
      <c r="RI994" s="8"/>
      <c r="RJ994" s="8"/>
      <c r="RK994" s="8"/>
      <c r="RL994" s="8"/>
      <c r="RM994" s="8"/>
      <c r="RN994" s="8"/>
      <c r="RO994" s="8"/>
      <c r="RP994" s="8"/>
      <c r="RQ994" s="8"/>
      <c r="RR994" s="8"/>
      <c r="RS994" s="8"/>
      <c r="RT994" s="8"/>
      <c r="RU994" s="8"/>
      <c r="RV994" s="8"/>
      <c r="RW994" s="8"/>
      <c r="RX994" s="8"/>
      <c r="RY994" s="8"/>
      <c r="RZ994" s="8"/>
      <c r="SA994" s="8"/>
      <c r="SB994" s="8"/>
      <c r="SC994" s="8"/>
      <c r="SD994" s="8"/>
      <c r="SE994" s="8"/>
      <c r="SF994" s="8"/>
      <c r="SG994" s="8"/>
      <c r="SH994" s="8"/>
      <c r="SI994" s="8"/>
      <c r="SJ994" s="8"/>
      <c r="SK994" s="8"/>
      <c r="SL994" s="8"/>
      <c r="SM994" s="8"/>
      <c r="SN994" s="8"/>
      <c r="SO994" s="8"/>
      <c r="SP994" s="8"/>
      <c r="SQ994" s="8"/>
      <c r="SR994" s="8"/>
      <c r="SS994" s="8"/>
      <c r="ST994" s="8"/>
      <c r="SU994" s="8"/>
      <c r="SV994" s="8"/>
      <c r="SW994" s="8"/>
      <c r="SX994" s="8"/>
      <c r="SY994" s="8"/>
      <c r="SZ994" s="8"/>
      <c r="TA994" s="8"/>
      <c r="TB994" s="8"/>
      <c r="TC994" s="8"/>
      <c r="TD994" s="8"/>
      <c r="TE994" s="8"/>
      <c r="TF994" s="8"/>
      <c r="TG994" s="8"/>
      <c r="TH994" s="8"/>
      <c r="TI994" s="8"/>
      <c r="TJ994" s="8"/>
      <c r="TK994" s="8"/>
      <c r="TL994" s="8"/>
      <c r="TM994" s="8"/>
      <c r="TN994" s="8"/>
      <c r="TO994" s="8"/>
      <c r="TP994" s="8"/>
      <c r="TQ994" s="8"/>
      <c r="TR994" s="8"/>
      <c r="TS994" s="8"/>
      <c r="TT994" s="8"/>
      <c r="TU994" s="8"/>
      <c r="TV994" s="8"/>
      <c r="TW994" s="8"/>
      <c r="TX994" s="8"/>
      <c r="TY994" s="8"/>
      <c r="TZ994" s="8"/>
      <c r="UA994" s="8"/>
      <c r="UB994" s="8"/>
      <c r="UC994" s="8"/>
      <c r="UD994" s="8"/>
      <c r="UE994" s="8"/>
      <c r="UF994" s="8"/>
      <c r="UG994" s="8"/>
      <c r="UH994" s="8"/>
      <c r="UI994" s="8"/>
      <c r="UJ994" s="8"/>
      <c r="UK994" s="8"/>
      <c r="UL994" s="8"/>
      <c r="UM994" s="8"/>
      <c r="UN994" s="8"/>
      <c r="UO994" s="8"/>
      <c r="UP994" s="8"/>
      <c r="UQ994" s="8"/>
      <c r="UR994" s="8"/>
      <c r="US994" s="8"/>
      <c r="UT994" s="8"/>
      <c r="UU994" s="8"/>
      <c r="UV994" s="8"/>
      <c r="UW994" s="8"/>
      <c r="UX994" s="8"/>
      <c r="UY994" s="8"/>
      <c r="UZ994" s="8"/>
      <c r="VA994" s="8"/>
      <c r="VB994" s="8"/>
      <c r="VC994" s="8"/>
      <c r="VD994" s="8"/>
      <c r="VE994" s="8"/>
      <c r="VF994" s="8"/>
      <c r="VG994" s="8"/>
      <c r="VH994" s="8"/>
      <c r="VI994" s="8"/>
      <c r="VJ994" s="8"/>
      <c r="VK994" s="8"/>
      <c r="VL994" s="8"/>
      <c r="VM994" s="8"/>
      <c r="VN994" s="8"/>
      <c r="VO994" s="8"/>
      <c r="VP994" s="8"/>
      <c r="VQ994" s="8"/>
      <c r="VR994" s="8"/>
      <c r="VS994" s="8"/>
      <c r="VT994" s="8"/>
      <c r="VU994" s="8"/>
      <c r="VV994" s="8"/>
      <c r="VW994" s="8"/>
      <c r="VX994" s="8"/>
      <c r="VY994" s="8"/>
      <c r="VZ994" s="8"/>
      <c r="WA994" s="8"/>
      <c r="WB994" s="8"/>
      <c r="WC994" s="8"/>
      <c r="WD994" s="8"/>
      <c r="WE994" s="8"/>
      <c r="WF994" s="8"/>
      <c r="WG994" s="8"/>
      <c r="WH994" s="8"/>
      <c r="WI994" s="8"/>
      <c r="WJ994" s="8"/>
      <c r="WK994" s="8"/>
      <c r="WL994" s="8"/>
      <c r="WM994" s="8"/>
      <c r="WN994" s="8"/>
      <c r="WO994" s="8"/>
      <c r="WP994" s="8"/>
      <c r="WQ994" s="8"/>
      <c r="WR994" s="8"/>
      <c r="WS994" s="8"/>
      <c r="WT994" s="8"/>
      <c r="WU994" s="8"/>
      <c r="WV994" s="8"/>
      <c r="WW994" s="8"/>
      <c r="WX994" s="8"/>
      <c r="WY994" s="8"/>
      <c r="WZ994" s="8"/>
      <c r="XA994" s="8"/>
      <c r="XB994" s="8"/>
      <c r="XC994" s="8"/>
      <c r="XD994" s="8"/>
      <c r="XE994" s="8"/>
      <c r="XF994" s="8"/>
      <c r="XG994" s="8"/>
      <c r="XH994" s="8"/>
      <c r="XI994" s="8"/>
      <c r="XJ994" s="8"/>
      <c r="XK994" s="8"/>
      <c r="XL994" s="8"/>
      <c r="XM994" s="8"/>
      <c r="XN994" s="8"/>
      <c r="XO994" s="8"/>
      <c r="XP994" s="8"/>
      <c r="XQ994" s="8"/>
      <c r="XR994" s="8"/>
      <c r="XS994" s="8"/>
      <c r="XT994" s="8"/>
      <c r="XU994" s="8"/>
      <c r="XV994" s="8"/>
      <c r="XW994" s="8"/>
      <c r="XX994" s="8"/>
      <c r="XY994" s="8"/>
      <c r="XZ994" s="8"/>
      <c r="YA994" s="8"/>
      <c r="YB994" s="8"/>
      <c r="YC994" s="8"/>
      <c r="YD994" s="8"/>
      <c r="YE994" s="8"/>
      <c r="YF994" s="8"/>
      <c r="YG994" s="8"/>
      <c r="YH994" s="8"/>
      <c r="YI994" s="8"/>
      <c r="YJ994" s="8"/>
      <c r="YK994" s="8"/>
      <c r="YL994" s="8"/>
      <c r="YM994" s="8"/>
      <c r="YN994" s="8"/>
      <c r="YO994" s="8"/>
      <c r="YP994" s="8"/>
      <c r="YQ994" s="8"/>
      <c r="YR994" s="8"/>
      <c r="YS994" s="8"/>
      <c r="YT994" s="8"/>
      <c r="YU994" s="8"/>
      <c r="YV994" s="8"/>
      <c r="YW994" s="8"/>
      <c r="YX994" s="8"/>
      <c r="YY994" s="8"/>
      <c r="YZ994" s="8"/>
      <c r="ZA994" s="8"/>
      <c r="ZB994" s="8"/>
      <c r="ZC994" s="8"/>
      <c r="ZD994" s="8"/>
      <c r="ZE994" s="8"/>
      <c r="ZF994" s="8"/>
      <c r="ZG994" s="8"/>
      <c r="ZH994" s="8"/>
      <c r="ZI994" s="8"/>
      <c r="ZJ994" s="8"/>
      <c r="ZK994" s="8"/>
      <c r="ZL994" s="8"/>
      <c r="ZM994" s="8"/>
      <c r="ZN994" s="8"/>
      <c r="ZO994" s="8"/>
      <c r="ZP994" s="8"/>
      <c r="ZQ994" s="8"/>
      <c r="ZR994" s="8"/>
      <c r="ZS994" s="8"/>
      <c r="ZT994" s="8"/>
      <c r="ZU994" s="8"/>
      <c r="ZV994" s="8"/>
      <c r="ZW994" s="8"/>
      <c r="ZX994" s="8"/>
      <c r="ZY994" s="8"/>
      <c r="ZZ994" s="8"/>
      <c r="AAA994" s="8"/>
      <c r="AAB994" s="8"/>
      <c r="AAC994" s="8"/>
      <c r="AAD994" s="8"/>
      <c r="AAE994" s="8"/>
      <c r="AAF994" s="8"/>
      <c r="AAG994" s="8"/>
      <c r="AAH994" s="8"/>
      <c r="AAI994" s="8"/>
      <c r="AAJ994" s="8"/>
      <c r="AAK994" s="8"/>
      <c r="AAL994" s="8"/>
      <c r="AAM994" s="8"/>
      <c r="AAN994" s="8"/>
      <c r="AAO994" s="8"/>
      <c r="AAP994" s="8"/>
      <c r="AAQ994" s="8"/>
      <c r="AAR994" s="8"/>
      <c r="AAS994" s="8"/>
      <c r="AAT994" s="8"/>
      <c r="AAU994" s="8"/>
      <c r="AAV994" s="8"/>
      <c r="AAW994" s="8"/>
      <c r="AAX994" s="8"/>
      <c r="AAY994" s="8"/>
      <c r="AAZ994" s="8"/>
      <c r="ABA994" s="8"/>
      <c r="ABB994" s="8"/>
      <c r="ABC994" s="8"/>
      <c r="ABD994" s="8"/>
      <c r="ABE994" s="8"/>
      <c r="ABF994" s="8"/>
      <c r="ABG994" s="8"/>
      <c r="ABH994" s="8"/>
      <c r="ABI994" s="8"/>
      <c r="ABJ994" s="8"/>
      <c r="ABK994" s="8"/>
      <c r="ABL994" s="8"/>
      <c r="ABM994" s="8"/>
      <c r="ABN994" s="8"/>
      <c r="ABO994" s="8"/>
      <c r="ABP994" s="8"/>
      <c r="ABQ994" s="8"/>
      <c r="ABR994" s="8"/>
      <c r="ABS994" s="8"/>
      <c r="ABT994" s="8"/>
      <c r="ABU994" s="8"/>
      <c r="ABV994" s="8"/>
      <c r="ABW994" s="8"/>
      <c r="ABX994" s="8"/>
      <c r="ABY994" s="8"/>
      <c r="ABZ994" s="8"/>
      <c r="ACA994" s="8"/>
      <c r="ACB994" s="8"/>
      <c r="ACC994" s="8"/>
      <c r="ACD994" s="8"/>
      <c r="ACE994" s="8"/>
      <c r="ACF994" s="8"/>
      <c r="ACG994" s="8"/>
      <c r="ACH994" s="8"/>
      <c r="ACI994" s="8"/>
      <c r="ACJ994" s="8"/>
      <c r="ACK994" s="8"/>
      <c r="ACL994" s="8"/>
      <c r="ACM994" s="8"/>
      <c r="ACN994" s="8"/>
      <c r="ACO994" s="8"/>
      <c r="ACP994" s="8"/>
      <c r="ACQ994" s="8"/>
      <c r="ACR994" s="8"/>
      <c r="ACS994" s="8"/>
      <c r="ACT994" s="8"/>
      <c r="ACU994" s="8"/>
      <c r="ACV994" s="8"/>
      <c r="ACW994" s="8"/>
      <c r="ACX994" s="8"/>
      <c r="ACY994" s="8"/>
      <c r="ACZ994" s="8"/>
      <c r="ADA994" s="8"/>
      <c r="ADB994" s="8"/>
      <c r="ADC994" s="8"/>
      <c r="ADD994" s="8"/>
      <c r="ADE994" s="8"/>
      <c r="ADF994" s="8"/>
      <c r="ADG994" s="8"/>
      <c r="ADH994" s="8"/>
      <c r="ADI994" s="8"/>
      <c r="ADJ994" s="8"/>
      <c r="ADK994" s="8"/>
      <c r="ADL994" s="8"/>
      <c r="ADM994" s="8"/>
      <c r="ADN994" s="8"/>
      <c r="ADO994" s="8"/>
      <c r="ADP994" s="8"/>
      <c r="ADQ994" s="8"/>
      <c r="ADR994" s="8"/>
      <c r="ADS994" s="8"/>
      <c r="ADT994" s="8"/>
      <c r="ADU994" s="8"/>
      <c r="ADV994" s="8"/>
      <c r="ADW994" s="8"/>
      <c r="ADX994" s="8"/>
      <c r="ADY994" s="8"/>
      <c r="ADZ994" s="8"/>
      <c r="AEA994" s="8"/>
      <c r="AEB994" s="8"/>
      <c r="AEC994" s="8"/>
      <c r="AED994" s="8"/>
      <c r="AEE994" s="8"/>
      <c r="AEF994" s="8"/>
      <c r="AEG994" s="8"/>
      <c r="AEH994" s="8"/>
      <c r="AEI994" s="8"/>
      <c r="AEJ994" s="8"/>
      <c r="AEK994" s="8"/>
      <c r="AEL994" s="8"/>
      <c r="AEM994" s="8"/>
      <c r="AEN994" s="8"/>
      <c r="AEO994" s="8"/>
      <c r="AEP994" s="8"/>
      <c r="AEQ994" s="8"/>
      <c r="AER994" s="8"/>
      <c r="AES994" s="8"/>
      <c r="AET994" s="8"/>
      <c r="AEU994" s="8"/>
      <c r="AEV994" s="8"/>
      <c r="AEW994" s="8"/>
      <c r="AEX994" s="8"/>
      <c r="AEY994" s="8"/>
      <c r="AEZ994" s="8"/>
      <c r="AFA994" s="8"/>
      <c r="AFB994" s="8"/>
      <c r="AFC994" s="8"/>
      <c r="AFD994" s="8"/>
      <c r="AFE994" s="8"/>
      <c r="AFF994" s="8"/>
      <c r="AFG994" s="8"/>
      <c r="AFH994" s="8"/>
      <c r="AFI994" s="8"/>
      <c r="AFJ994" s="8"/>
      <c r="AFK994" s="8"/>
      <c r="AFL994" s="8"/>
      <c r="AFM994" s="8"/>
      <c r="AFN994" s="8"/>
      <c r="AFO994" s="8"/>
      <c r="AFP994" s="8"/>
      <c r="AFQ994" s="8"/>
      <c r="AFR994" s="8"/>
      <c r="AFS994" s="8"/>
      <c r="AFT994" s="8"/>
      <c r="AFU994" s="8"/>
      <c r="AFV994" s="8"/>
      <c r="AFW994" s="8"/>
      <c r="AFX994" s="8"/>
      <c r="AFY994" s="8"/>
      <c r="AFZ994" s="8"/>
      <c r="AGA994" s="8"/>
      <c r="AGB994" s="8"/>
      <c r="AGC994" s="8"/>
      <c r="AGD994" s="8"/>
      <c r="AGE994" s="8"/>
      <c r="AGF994" s="8"/>
      <c r="AGG994" s="8"/>
      <c r="AGH994" s="8"/>
      <c r="AGI994" s="8"/>
      <c r="AGJ994" s="8"/>
      <c r="AGK994" s="8"/>
      <c r="AGL994" s="8"/>
      <c r="AGM994" s="8"/>
      <c r="AGN994" s="8"/>
      <c r="AGO994" s="8"/>
      <c r="AGP994" s="8"/>
      <c r="AGQ994" s="8"/>
      <c r="AGR994" s="8"/>
      <c r="AGS994" s="8"/>
      <c r="AGT994" s="8"/>
      <c r="AGU994" s="8"/>
      <c r="AGV994" s="8"/>
      <c r="AGW994" s="8"/>
      <c r="AGX994" s="8"/>
      <c r="AGY994" s="8"/>
      <c r="AGZ994" s="8"/>
      <c r="AHA994" s="8"/>
      <c r="AHB994" s="8"/>
      <c r="AHC994" s="8"/>
      <c r="AHD994" s="8"/>
      <c r="AHE994" s="8"/>
      <c r="AHF994" s="8"/>
      <c r="AHG994" s="8"/>
      <c r="AHH994" s="8"/>
      <c r="AHI994" s="8"/>
      <c r="AHJ994" s="8"/>
      <c r="AHK994" s="8"/>
      <c r="AHL994" s="8"/>
      <c r="AHM994" s="8"/>
      <c r="AHN994" s="8"/>
      <c r="AHO994" s="8"/>
      <c r="AHP994" s="8"/>
      <c r="AHQ994" s="8"/>
      <c r="AHR994" s="8"/>
      <c r="AHS994" s="8"/>
      <c r="AHT994" s="8"/>
      <c r="AHU994" s="8"/>
      <c r="AHV994" s="8"/>
      <c r="AHW994" s="8"/>
      <c r="AHX994" s="8"/>
      <c r="AHY994" s="8"/>
      <c r="AHZ994" s="8"/>
      <c r="AIA994" s="8"/>
      <c r="AIB994" s="8"/>
      <c r="AIC994" s="8"/>
      <c r="AID994" s="8"/>
      <c r="AIE994" s="8"/>
      <c r="AIF994" s="8"/>
      <c r="AIG994" s="8"/>
      <c r="AIH994" s="8"/>
      <c r="AII994" s="8"/>
      <c r="AIJ994" s="8"/>
      <c r="AIK994" s="8"/>
      <c r="AIL994" s="8"/>
      <c r="AIM994" s="8"/>
      <c r="AIN994" s="8"/>
      <c r="AIO994" s="8"/>
      <c r="AIP994" s="8"/>
      <c r="AIQ994" s="8"/>
      <c r="AIR994" s="8"/>
      <c r="AIS994" s="8"/>
      <c r="AIT994" s="8"/>
      <c r="AIU994" s="8"/>
      <c r="AIV994" s="8"/>
      <c r="AIW994" s="8"/>
      <c r="AIX994" s="8"/>
      <c r="AIY994" s="8"/>
      <c r="AIZ994" s="8"/>
      <c r="AJA994" s="8"/>
      <c r="AJB994" s="8"/>
      <c r="AJC994" s="8"/>
      <c r="AJD994" s="8"/>
      <c r="AJE994" s="8"/>
      <c r="AJF994" s="8"/>
      <c r="AJG994" s="8"/>
      <c r="AJH994" s="8"/>
      <c r="AJI994" s="8"/>
      <c r="AJJ994" s="8"/>
      <c r="AJK994" s="8"/>
      <c r="AJL994" s="8"/>
      <c r="AJM994" s="8"/>
      <c r="AJN994" s="8"/>
      <c r="AJO994" s="8"/>
      <c r="AJP994" s="8"/>
      <c r="AJQ994" s="8"/>
      <c r="AJR994" s="8"/>
      <c r="AJS994" s="8"/>
      <c r="AJT994" s="8"/>
      <c r="AJU994" s="8"/>
      <c r="AJV994" s="8"/>
      <c r="AJW994" s="8"/>
      <c r="AJX994" s="8"/>
      <c r="AJY994" s="8"/>
      <c r="AJZ994" s="8"/>
      <c r="AKA994" s="8"/>
      <c r="AKB994" s="8"/>
      <c r="AKC994" s="8"/>
      <c r="AKD994" s="8"/>
      <c r="AKE994" s="8"/>
      <c r="AKF994" s="8"/>
      <c r="AKG994" s="8"/>
      <c r="AKH994" s="8"/>
      <c r="AKI994" s="8"/>
      <c r="AKJ994" s="8"/>
      <c r="AKK994" s="8"/>
      <c r="AKL994" s="8"/>
      <c r="AKM994" s="8"/>
      <c r="AKN994" s="8"/>
      <c r="AKO994" s="8"/>
      <c r="AKP994" s="8"/>
      <c r="AKQ994" s="8"/>
      <c r="AKR994" s="8"/>
      <c r="AKS994" s="8"/>
      <c r="AKT994" s="8"/>
      <c r="AKU994" s="8"/>
      <c r="AKV994" s="8"/>
      <c r="AKW994" s="8"/>
      <c r="AKX994" s="8"/>
      <c r="AKY994" s="8"/>
      <c r="AKZ994" s="8"/>
      <c r="ALA994" s="8"/>
      <c r="ALB994" s="8"/>
      <c r="ALC994" s="8"/>
      <c r="ALD994" s="8"/>
      <c r="ALE994" s="8"/>
      <c r="ALF994" s="8"/>
      <c r="ALG994" s="8"/>
      <c r="ALH994" s="8"/>
      <c r="ALI994" s="8"/>
      <c r="ALJ994" s="8"/>
      <c r="ALK994" s="8"/>
      <c r="ALL994" s="8"/>
      <c r="ALM994" s="8"/>
      <c r="ALN994" s="8"/>
      <c r="ALO994" s="8"/>
      <c r="ALP994" s="8"/>
      <c r="ALQ994" s="8"/>
      <c r="ALR994" s="8"/>
      <c r="ALS994" s="8"/>
      <c r="ALT994" s="8"/>
      <c r="ALU994" s="8"/>
      <c r="ALV994" s="8"/>
      <c r="ALW994" s="8"/>
      <c r="ALX994" s="8"/>
      <c r="ALY994" s="8"/>
      <c r="ALZ994" s="8"/>
      <c r="AMA994" s="8"/>
      <c r="AMB994" s="8"/>
      <c r="AMC994" s="8"/>
      <c r="AMD994" s="8"/>
      <c r="AME994" s="8"/>
      <c r="AMF994" s="8"/>
      <c r="AMG994" s="8"/>
      <c r="AMH994" s="8"/>
      <c r="AMI994" s="8"/>
      <c r="AMJ994" s="8"/>
      <c r="AMK994" s="8"/>
      <c r="AML994" s="8"/>
      <c r="AMM994" s="8"/>
      <c r="AMN994" s="8"/>
      <c r="AMO994" s="8"/>
      <c r="AMP994" s="8"/>
      <c r="AMQ994" s="8"/>
      <c r="AMR994" s="8"/>
      <c r="AMS994" s="8"/>
      <c r="AMT994" s="8"/>
      <c r="AMU994" s="8"/>
      <c r="AMV994" s="8"/>
      <c r="AMW994" s="8"/>
      <c r="AMX994" s="8"/>
      <c r="AMY994" s="8"/>
      <c r="AMZ994" s="8"/>
      <c r="ANA994" s="8"/>
      <c r="ANB994" s="8"/>
      <c r="ANC994" s="8"/>
      <c r="AND994" s="8"/>
      <c r="ANE994" s="8"/>
      <c r="ANF994" s="8"/>
      <c r="ANG994" s="8"/>
      <c r="ANH994" s="8"/>
      <c r="ANI994" s="8"/>
      <c r="ANJ994" s="8"/>
      <c r="ANK994" s="8"/>
      <c r="ANL994" s="8"/>
      <c r="ANM994" s="8"/>
      <c r="ANN994" s="8"/>
      <c r="ANO994" s="8"/>
      <c r="ANP994" s="8"/>
      <c r="ANQ994" s="8"/>
      <c r="ANR994" s="8"/>
      <c r="ANS994" s="8"/>
      <c r="ANT994" s="8"/>
      <c r="ANU994" s="8"/>
      <c r="ANV994" s="8"/>
      <c r="ANW994" s="8"/>
      <c r="ANX994" s="8"/>
      <c r="ANY994" s="8"/>
      <c r="ANZ994" s="8"/>
      <c r="AOA994" s="8"/>
      <c r="AOB994" s="8"/>
      <c r="AOC994" s="8"/>
      <c r="AOD994" s="8"/>
      <c r="AOE994" s="8"/>
      <c r="AOF994" s="8"/>
      <c r="AOG994" s="8"/>
      <c r="AOH994" s="8"/>
      <c r="AOI994" s="8"/>
      <c r="AOJ994" s="8"/>
      <c r="AOK994" s="8"/>
      <c r="AOL994" s="8"/>
      <c r="AOM994" s="8"/>
      <c r="AON994" s="8"/>
      <c r="AOO994" s="8"/>
      <c r="AOP994" s="8"/>
      <c r="AOQ994" s="8"/>
      <c r="AOR994" s="8"/>
      <c r="AOS994" s="8"/>
      <c r="AOT994" s="8"/>
      <c r="AOU994" s="8"/>
      <c r="AOV994" s="8"/>
      <c r="AOW994" s="8"/>
      <c r="AOX994" s="8"/>
      <c r="AOY994" s="8"/>
      <c r="AOZ994" s="8"/>
      <c r="APA994" s="8"/>
      <c r="APB994" s="8"/>
      <c r="APC994" s="8"/>
      <c r="APD994" s="8"/>
      <c r="APE994" s="8"/>
      <c r="APF994" s="8"/>
      <c r="APG994" s="8"/>
      <c r="APH994" s="8"/>
      <c r="API994" s="8"/>
      <c r="APJ994" s="8"/>
      <c r="APK994" s="8"/>
      <c r="APL994" s="8"/>
      <c r="APM994" s="8"/>
      <c r="APN994" s="8"/>
      <c r="APO994" s="8"/>
      <c r="APP994" s="8"/>
      <c r="APQ994" s="8"/>
      <c r="APR994" s="8"/>
      <c r="APS994" s="8"/>
      <c r="APT994" s="8"/>
      <c r="APU994" s="8"/>
      <c r="APV994" s="8"/>
      <c r="APW994" s="8"/>
      <c r="APX994" s="8"/>
      <c r="APY994" s="8"/>
      <c r="APZ994" s="8"/>
      <c r="AQA994" s="8"/>
      <c r="AQB994" s="8"/>
      <c r="AQC994" s="8"/>
      <c r="AQD994" s="8"/>
      <c r="AQE994" s="8"/>
      <c r="AQF994" s="8"/>
      <c r="AQG994" s="8"/>
      <c r="AQH994" s="8"/>
      <c r="AQI994" s="8"/>
      <c r="AQJ994" s="8"/>
      <c r="AQK994" s="8"/>
      <c r="AQL994" s="8"/>
      <c r="AQM994" s="8"/>
      <c r="AQN994" s="8"/>
      <c r="AQO994" s="8"/>
      <c r="AQP994" s="8"/>
      <c r="AQQ994" s="8"/>
      <c r="AQR994" s="8"/>
      <c r="AQS994" s="8"/>
      <c r="AQT994" s="8"/>
      <c r="AQU994" s="8"/>
      <c r="AQV994" s="8"/>
      <c r="AQW994" s="8"/>
      <c r="AQX994" s="8"/>
      <c r="AQY994" s="8"/>
      <c r="AQZ994" s="8"/>
      <c r="ARA994" s="8"/>
      <c r="ARB994" s="8"/>
      <c r="ARC994" s="8"/>
      <c r="ARD994" s="8"/>
      <c r="ARE994" s="8"/>
      <c r="ARF994" s="8"/>
      <c r="ARG994" s="8"/>
      <c r="ARH994" s="8"/>
      <c r="ARI994" s="8"/>
      <c r="ARJ994" s="8"/>
      <c r="ARK994" s="8"/>
      <c r="ARL994" s="8"/>
      <c r="ARM994" s="8"/>
      <c r="ARN994" s="8"/>
      <c r="ARO994" s="8"/>
      <c r="ARP994" s="8"/>
      <c r="ARQ994" s="8"/>
      <c r="ARR994" s="8"/>
      <c r="ARS994" s="8"/>
      <c r="ART994" s="8"/>
      <c r="ARU994" s="8"/>
      <c r="ARV994" s="8"/>
      <c r="ARW994" s="8"/>
      <c r="ARX994" s="8"/>
      <c r="ARY994" s="8"/>
      <c r="ARZ994" s="8"/>
      <c r="ASA994" s="8"/>
      <c r="ASB994" s="8"/>
      <c r="ASC994" s="8"/>
      <c r="ASD994" s="8"/>
      <c r="ASE994" s="8"/>
      <c r="ASF994" s="8"/>
      <c r="ASG994" s="8"/>
      <c r="ASH994" s="8"/>
      <c r="ASI994" s="8"/>
      <c r="ASJ994" s="8"/>
      <c r="ASK994" s="8"/>
      <c r="ASL994" s="8"/>
      <c r="ASM994" s="8"/>
      <c r="ASN994" s="8"/>
      <c r="ASO994" s="8"/>
      <c r="ASP994" s="8"/>
      <c r="ASQ994" s="8"/>
      <c r="ASR994" s="8"/>
      <c r="ASS994" s="8"/>
      <c r="AST994" s="8"/>
      <c r="ASU994" s="8"/>
      <c r="ASV994" s="8"/>
      <c r="ASW994" s="8"/>
      <c r="ASX994" s="8"/>
      <c r="ASY994" s="8"/>
      <c r="ASZ994" s="8"/>
      <c r="ATA994" s="8"/>
      <c r="ATB994" s="8"/>
      <c r="ATC994" s="8"/>
      <c r="ATD994" s="8"/>
      <c r="ATE994" s="8"/>
      <c r="ATF994" s="8"/>
      <c r="ATG994" s="8"/>
      <c r="ATH994" s="8"/>
      <c r="ATI994" s="8"/>
      <c r="ATJ994" s="8"/>
      <c r="ATK994" s="8"/>
      <c r="ATL994" s="8"/>
      <c r="ATM994" s="8"/>
      <c r="ATN994" s="8"/>
      <c r="ATO994" s="8"/>
      <c r="ATP994" s="8"/>
      <c r="ATQ994" s="8"/>
      <c r="ATR994" s="8"/>
      <c r="ATS994" s="8"/>
      <c r="ATT994" s="8"/>
      <c r="ATU994" s="8"/>
      <c r="ATV994" s="8"/>
      <c r="ATW994" s="8"/>
      <c r="ATX994" s="8"/>
      <c r="ATY994" s="8"/>
      <c r="ATZ994" s="8"/>
      <c r="AUA994" s="8"/>
      <c r="AUB994" s="8"/>
      <c r="AUC994" s="8"/>
      <c r="AUD994" s="8"/>
      <c r="AUE994" s="8"/>
      <c r="AUF994" s="8"/>
      <c r="AUG994" s="8"/>
      <c r="AUH994" s="8"/>
      <c r="AUI994" s="8"/>
      <c r="AUJ994" s="8"/>
      <c r="AUK994" s="8"/>
      <c r="AUL994" s="8"/>
      <c r="AUM994" s="8"/>
      <c r="AUN994" s="8"/>
      <c r="AUO994" s="8"/>
      <c r="AUP994" s="8"/>
      <c r="AUQ994" s="8"/>
      <c r="AUR994" s="8"/>
      <c r="AUS994" s="8"/>
      <c r="AUT994" s="8"/>
      <c r="AUU994" s="8"/>
      <c r="AUV994" s="8"/>
      <c r="AUW994" s="8"/>
      <c r="AUX994" s="8"/>
      <c r="AUY994" s="8"/>
      <c r="AUZ994" s="8"/>
      <c r="AVA994" s="8"/>
      <c r="AVB994" s="8"/>
      <c r="AVC994" s="8"/>
      <c r="AVD994" s="8"/>
      <c r="AVE994" s="8"/>
      <c r="AVF994" s="8"/>
      <c r="AVG994" s="8"/>
      <c r="AVH994" s="8"/>
      <c r="AVI994" s="8"/>
      <c r="AVJ994" s="8"/>
      <c r="AVK994" s="8"/>
      <c r="AVL994" s="8"/>
      <c r="AVM994" s="8"/>
      <c r="AVN994" s="8"/>
      <c r="AVO994" s="8"/>
      <c r="AVP994" s="8"/>
      <c r="AVQ994" s="8"/>
      <c r="AVR994" s="8"/>
      <c r="AVS994" s="8"/>
      <c r="AVT994" s="8"/>
      <c r="AVU994" s="8"/>
      <c r="AVV994" s="8"/>
      <c r="AVW994" s="8"/>
      <c r="AVX994" s="8"/>
      <c r="AVY994" s="8"/>
      <c r="AVZ994" s="8"/>
      <c r="AWA994" s="8"/>
      <c r="AWB994" s="8"/>
      <c r="AWC994" s="8"/>
      <c r="AWD994" s="8"/>
      <c r="AWE994" s="8"/>
      <c r="AWF994" s="8"/>
      <c r="AWG994" s="8"/>
      <c r="AWH994" s="8"/>
      <c r="AWI994" s="8"/>
      <c r="AWJ994" s="8"/>
      <c r="AWK994" s="8"/>
      <c r="AWL994" s="8"/>
      <c r="AWM994" s="8"/>
      <c r="AWN994" s="8"/>
      <c r="AWO994" s="8"/>
      <c r="AWP994" s="8"/>
      <c r="AWQ994" s="8"/>
      <c r="AWR994" s="8"/>
      <c r="AWS994" s="8"/>
      <c r="AWT994" s="8"/>
      <c r="AWU994" s="8"/>
      <c r="AWV994" s="8"/>
      <c r="AWW994" s="8"/>
      <c r="AWX994" s="8"/>
      <c r="AWY994" s="8"/>
      <c r="AWZ994" s="8"/>
      <c r="AXA994" s="8"/>
      <c r="AXB994" s="8"/>
      <c r="AXC994" s="8"/>
      <c r="AXD994" s="8"/>
      <c r="AXE994" s="8"/>
      <c r="AXF994" s="8"/>
      <c r="AXG994" s="8"/>
      <c r="AXH994" s="8"/>
      <c r="AXI994" s="8"/>
      <c r="AXJ994" s="8"/>
      <c r="AXK994" s="8"/>
      <c r="AXL994" s="8"/>
      <c r="AXM994" s="8"/>
      <c r="AXN994" s="8"/>
      <c r="AXO994" s="8"/>
      <c r="AXP994" s="8"/>
      <c r="AXQ994" s="8"/>
      <c r="AXR994" s="8"/>
      <c r="AXS994" s="8"/>
      <c r="AXT994" s="8"/>
      <c r="AXU994" s="8"/>
      <c r="AXV994" s="8"/>
      <c r="AXW994" s="8"/>
      <c r="AXX994" s="8"/>
      <c r="AXY994" s="8"/>
      <c r="AXZ994" s="8"/>
      <c r="AYA994" s="8"/>
      <c r="AYB994" s="8"/>
      <c r="AYC994" s="8"/>
      <c r="AYD994" s="8"/>
      <c r="AYE994" s="8"/>
      <c r="AYF994" s="8"/>
      <c r="AYG994" s="8"/>
      <c r="AYH994" s="8"/>
      <c r="AYI994" s="8"/>
      <c r="AYJ994" s="8"/>
      <c r="AYK994" s="8"/>
      <c r="AYL994" s="8"/>
      <c r="AYM994" s="8"/>
      <c r="AYN994" s="8"/>
      <c r="AYO994" s="8"/>
      <c r="AYP994" s="8"/>
      <c r="AYQ994" s="8"/>
      <c r="AYR994" s="8"/>
      <c r="AYS994" s="8"/>
      <c r="AYT994" s="8"/>
      <c r="AYU994" s="8"/>
      <c r="AYV994" s="8"/>
      <c r="AYW994" s="8"/>
      <c r="AYX994" s="8"/>
      <c r="AYY994" s="8"/>
      <c r="AYZ994" s="8"/>
      <c r="AZA994" s="8"/>
      <c r="AZB994" s="8"/>
      <c r="AZC994" s="8"/>
      <c r="AZD994" s="8"/>
      <c r="AZE994" s="8"/>
      <c r="AZF994" s="8"/>
      <c r="AZG994" s="8"/>
      <c r="AZH994" s="8"/>
      <c r="AZI994" s="8"/>
      <c r="AZJ994" s="8"/>
      <c r="AZK994" s="8"/>
      <c r="AZL994" s="8"/>
      <c r="AZM994" s="8"/>
      <c r="AZN994" s="8"/>
      <c r="AZO994" s="8"/>
      <c r="AZP994" s="8"/>
      <c r="AZQ994" s="8"/>
      <c r="AZR994" s="8"/>
      <c r="AZS994" s="8"/>
      <c r="AZT994" s="8"/>
      <c r="AZU994" s="8"/>
      <c r="AZV994" s="8"/>
      <c r="AZW994" s="8"/>
      <c r="AZX994" s="8"/>
      <c r="AZY994" s="8"/>
      <c r="AZZ994" s="8"/>
      <c r="BAA994" s="8"/>
      <c r="BAB994" s="8"/>
      <c r="BAC994" s="8"/>
      <c r="BAD994" s="8"/>
      <c r="BAE994" s="8"/>
      <c r="BAF994" s="8"/>
      <c r="BAG994" s="8"/>
      <c r="BAH994" s="8"/>
      <c r="BAI994" s="8"/>
      <c r="BAJ994" s="8"/>
      <c r="BAK994" s="8"/>
      <c r="BAL994" s="8"/>
      <c r="BAM994" s="8"/>
      <c r="BAN994" s="8"/>
      <c r="BAO994" s="8"/>
      <c r="BAP994" s="8"/>
      <c r="BAQ994" s="8"/>
      <c r="BAR994" s="8"/>
      <c r="BAS994" s="8"/>
      <c r="BAT994" s="8"/>
      <c r="BAU994" s="8"/>
      <c r="BAV994" s="8"/>
      <c r="BAW994" s="8"/>
      <c r="BAX994" s="8"/>
      <c r="BAY994" s="8"/>
      <c r="BAZ994" s="8"/>
      <c r="BBA994" s="8"/>
      <c r="BBB994" s="8"/>
      <c r="BBC994" s="8"/>
      <c r="BBD994" s="8"/>
      <c r="BBE994" s="8"/>
      <c r="BBF994" s="8"/>
      <c r="BBG994" s="8"/>
      <c r="BBH994" s="8"/>
      <c r="BBI994" s="8"/>
      <c r="BBJ994" s="8"/>
      <c r="BBK994" s="8"/>
      <c r="BBL994" s="8"/>
      <c r="BBM994" s="8"/>
      <c r="BBN994" s="8"/>
      <c r="BBO994" s="8"/>
      <c r="BBP994" s="8"/>
      <c r="BBQ994" s="8"/>
      <c r="BBR994" s="8"/>
      <c r="BBS994" s="8"/>
      <c r="BBT994" s="8"/>
      <c r="BBU994" s="8"/>
      <c r="BBV994" s="8"/>
      <c r="BBW994" s="8"/>
      <c r="BBX994" s="8"/>
      <c r="BBY994" s="8"/>
      <c r="BBZ994" s="8"/>
      <c r="BCA994" s="8"/>
      <c r="BCB994" s="8"/>
      <c r="BCC994" s="8"/>
      <c r="BCD994" s="8"/>
      <c r="BCE994" s="8"/>
      <c r="BCF994" s="8"/>
      <c r="BCG994" s="8"/>
      <c r="BCH994" s="8"/>
      <c r="BCI994" s="8"/>
      <c r="BCJ994" s="8"/>
      <c r="BCK994" s="8"/>
      <c r="BCL994" s="8"/>
      <c r="BCM994" s="8"/>
      <c r="BCN994" s="8"/>
      <c r="BCO994" s="8"/>
      <c r="BCP994" s="8"/>
      <c r="BCQ994" s="8"/>
      <c r="BCR994" s="8"/>
      <c r="BCS994" s="8"/>
      <c r="BCT994" s="8"/>
      <c r="BCU994" s="8"/>
      <c r="BCV994" s="8"/>
      <c r="BCW994" s="8"/>
      <c r="BCX994" s="8"/>
      <c r="BCY994" s="8"/>
      <c r="BCZ994" s="8"/>
      <c r="BDA994" s="8"/>
      <c r="BDB994" s="8"/>
      <c r="BDC994" s="8"/>
      <c r="BDD994" s="8"/>
      <c r="BDE994" s="8"/>
      <c r="BDF994" s="8"/>
      <c r="BDG994" s="8"/>
      <c r="BDH994" s="8"/>
      <c r="BDI994" s="8"/>
      <c r="BDJ994" s="8"/>
      <c r="BDK994" s="8"/>
      <c r="BDL994" s="8"/>
      <c r="BDM994" s="8"/>
      <c r="BDN994" s="8"/>
      <c r="BDO994" s="8"/>
      <c r="BDP994" s="8"/>
      <c r="BDQ994" s="8"/>
      <c r="BDR994" s="8"/>
      <c r="BDS994" s="8"/>
      <c r="BDT994" s="8"/>
      <c r="BDU994" s="8"/>
      <c r="BDV994" s="8"/>
      <c r="BDW994" s="8"/>
      <c r="BDX994" s="8"/>
      <c r="BDY994" s="8"/>
      <c r="BDZ994" s="8"/>
      <c r="BEA994" s="8"/>
      <c r="BEB994" s="8"/>
      <c r="BEC994" s="8"/>
      <c r="BED994" s="8"/>
      <c r="BEE994" s="8"/>
      <c r="BEF994" s="8"/>
      <c r="BEG994" s="8"/>
      <c r="BEH994" s="8"/>
      <c r="BEI994" s="8"/>
      <c r="BEJ994" s="8"/>
      <c r="BEK994" s="8"/>
      <c r="BEL994" s="8"/>
      <c r="BEM994" s="8"/>
      <c r="BEN994" s="8"/>
      <c r="BEO994" s="8"/>
      <c r="BEP994" s="8"/>
      <c r="BEQ994" s="8"/>
      <c r="BER994" s="8"/>
      <c r="BES994" s="8"/>
      <c r="BET994" s="8"/>
      <c r="BEU994" s="8"/>
      <c r="BEV994" s="8"/>
      <c r="BEW994" s="8"/>
      <c r="BEX994" s="8"/>
      <c r="BEY994" s="8"/>
      <c r="BEZ994" s="8"/>
      <c r="BFA994" s="8"/>
      <c r="BFB994" s="8"/>
      <c r="BFC994" s="8"/>
      <c r="BFD994" s="8"/>
      <c r="BFE994" s="8"/>
      <c r="BFF994" s="8"/>
      <c r="BFG994" s="8"/>
      <c r="BFH994" s="8"/>
      <c r="BFI994" s="8"/>
      <c r="BFJ994" s="8"/>
      <c r="BFK994" s="8"/>
      <c r="BFL994" s="8"/>
      <c r="BFM994" s="8"/>
      <c r="BFN994" s="8"/>
      <c r="BFO994" s="8"/>
      <c r="BFP994" s="8"/>
      <c r="BFQ994" s="8"/>
      <c r="BFR994" s="8"/>
      <c r="BFS994" s="8"/>
      <c r="BFT994" s="8"/>
      <c r="BFU994" s="8"/>
      <c r="BFV994" s="8"/>
      <c r="BFW994" s="8"/>
      <c r="BFX994" s="8"/>
      <c r="BFY994" s="8"/>
      <c r="BFZ994" s="8"/>
      <c r="BGA994" s="8"/>
      <c r="BGB994" s="8"/>
      <c r="BGC994" s="8"/>
      <c r="BGD994" s="8"/>
      <c r="BGE994" s="8"/>
      <c r="BGF994" s="8"/>
      <c r="BGG994" s="8"/>
      <c r="BGH994" s="8"/>
      <c r="BGI994" s="8"/>
      <c r="BGJ994" s="8"/>
      <c r="BGK994" s="8"/>
      <c r="BGL994" s="8"/>
      <c r="BGM994" s="8"/>
      <c r="BGN994" s="8"/>
      <c r="BGO994" s="8"/>
      <c r="BGP994" s="8"/>
      <c r="BGQ994" s="8"/>
      <c r="BGR994" s="8"/>
      <c r="BGS994" s="8"/>
      <c r="BGT994" s="8"/>
      <c r="BGU994" s="8"/>
      <c r="BGV994" s="8"/>
      <c r="BGW994" s="8"/>
      <c r="BGX994" s="8"/>
      <c r="BGY994" s="8"/>
      <c r="BGZ994" s="8"/>
      <c r="BHA994" s="8"/>
      <c r="BHB994" s="8"/>
      <c r="BHC994" s="8"/>
      <c r="BHD994" s="8"/>
      <c r="BHE994" s="8"/>
      <c r="BHF994" s="8"/>
      <c r="BHG994" s="8"/>
      <c r="BHH994" s="8"/>
      <c r="BHI994" s="8"/>
      <c r="BHJ994" s="8"/>
      <c r="BHK994" s="8"/>
      <c r="BHL994" s="8"/>
      <c r="BHM994" s="8"/>
      <c r="BHN994" s="8"/>
      <c r="BHO994" s="8"/>
      <c r="BHP994" s="8"/>
      <c r="BHQ994" s="8"/>
      <c r="BHR994" s="8"/>
      <c r="BHS994" s="8"/>
      <c r="BHT994" s="8"/>
      <c r="BHU994" s="8"/>
      <c r="BHV994" s="8"/>
      <c r="BHW994" s="8"/>
      <c r="BHX994" s="8"/>
      <c r="BHY994" s="8"/>
      <c r="BHZ994" s="8"/>
      <c r="BIA994" s="8"/>
      <c r="BIB994" s="8"/>
      <c r="BIC994" s="8"/>
      <c r="BID994" s="8"/>
      <c r="BIE994" s="8"/>
      <c r="BIF994" s="8"/>
      <c r="BIG994" s="8"/>
      <c r="BIH994" s="8"/>
      <c r="BII994" s="8"/>
      <c r="BIJ994" s="8"/>
      <c r="BIK994" s="8"/>
      <c r="BIL994" s="8"/>
      <c r="BIM994" s="8"/>
      <c r="BIN994" s="8"/>
      <c r="BIO994" s="8"/>
      <c r="BIP994" s="8"/>
      <c r="BIQ994" s="8"/>
      <c r="BIR994" s="8"/>
      <c r="BIS994" s="8"/>
      <c r="BIT994" s="8"/>
      <c r="BIU994" s="8"/>
      <c r="BIV994" s="8"/>
      <c r="BIW994" s="8"/>
      <c r="BIX994" s="8"/>
      <c r="BIY994" s="8"/>
      <c r="BIZ994" s="8"/>
      <c r="BJA994" s="8"/>
      <c r="BJB994" s="8"/>
      <c r="BJC994" s="8"/>
      <c r="BJD994" s="8"/>
      <c r="BJE994" s="8"/>
      <c r="BJF994" s="8"/>
      <c r="BJG994" s="8"/>
      <c r="BJH994" s="8"/>
      <c r="BJI994" s="8"/>
      <c r="BJJ994" s="8"/>
      <c r="BJK994" s="8"/>
      <c r="BJL994" s="8"/>
      <c r="BJM994" s="8"/>
      <c r="BJN994" s="8"/>
      <c r="BJO994" s="8"/>
      <c r="BJP994" s="8"/>
      <c r="BJQ994" s="8"/>
      <c r="BJR994" s="8"/>
      <c r="BJS994" s="8"/>
      <c r="BJT994" s="8"/>
      <c r="BJU994" s="8"/>
      <c r="BJV994" s="8"/>
      <c r="BJW994" s="8"/>
      <c r="BJX994" s="8"/>
      <c r="BJY994" s="8"/>
      <c r="BJZ994" s="8"/>
      <c r="BKA994" s="8"/>
      <c r="BKB994" s="8"/>
      <c r="BKC994" s="8"/>
      <c r="BKD994" s="8"/>
      <c r="BKE994" s="8"/>
      <c r="BKF994" s="8"/>
      <c r="BKG994" s="8"/>
      <c r="BKH994" s="8"/>
      <c r="BKI994" s="8"/>
      <c r="BKJ994" s="8"/>
      <c r="BKK994" s="8"/>
      <c r="BKL994" s="8"/>
      <c r="BKM994" s="8"/>
      <c r="BKN994" s="8"/>
      <c r="BKO994" s="8"/>
      <c r="BKP994" s="8"/>
      <c r="BKQ994" s="8"/>
      <c r="BKR994" s="8"/>
      <c r="BKS994" s="8"/>
      <c r="BKT994" s="8"/>
      <c r="BKU994" s="8"/>
      <c r="BKV994" s="8"/>
      <c r="BKW994" s="8"/>
      <c r="BKX994" s="8"/>
      <c r="BKY994" s="8"/>
      <c r="BKZ994" s="8"/>
      <c r="BLA994" s="8"/>
      <c r="BLB994" s="8"/>
      <c r="BLC994" s="8"/>
      <c r="BLD994" s="8"/>
      <c r="BLE994" s="8"/>
      <c r="BLF994" s="8"/>
      <c r="BLG994" s="8"/>
      <c r="BLH994" s="8"/>
      <c r="BLI994" s="8"/>
      <c r="BLJ994" s="8"/>
      <c r="BLK994" s="8"/>
      <c r="BLL994" s="8"/>
      <c r="BLM994" s="8"/>
      <c r="BLN994" s="8"/>
      <c r="BLO994" s="8"/>
      <c r="BLP994" s="8"/>
      <c r="BLQ994" s="8"/>
      <c r="BLR994" s="8"/>
      <c r="BLS994" s="8"/>
      <c r="BLT994" s="8"/>
      <c r="BLU994" s="8"/>
      <c r="BLV994" s="8"/>
      <c r="BLW994" s="8"/>
      <c r="BLX994" s="8"/>
      <c r="BLY994" s="8"/>
      <c r="BLZ994" s="8"/>
      <c r="BMA994" s="8"/>
      <c r="BMB994" s="8"/>
      <c r="BMC994" s="8"/>
      <c r="BMD994" s="8"/>
      <c r="BME994" s="8"/>
      <c r="BMF994" s="8"/>
      <c r="BMG994" s="8"/>
      <c r="BMH994" s="8"/>
      <c r="BMI994" s="8"/>
      <c r="BMJ994" s="8"/>
      <c r="BMK994" s="8"/>
      <c r="BML994" s="8"/>
      <c r="BMM994" s="8"/>
      <c r="BMN994" s="8"/>
      <c r="BMO994" s="8"/>
      <c r="BMP994" s="8"/>
      <c r="BMQ994" s="8"/>
      <c r="BMR994" s="8"/>
      <c r="BMS994" s="8"/>
      <c r="BMT994" s="8"/>
      <c r="BMU994" s="8"/>
      <c r="BMV994" s="8"/>
      <c r="BMW994" s="8"/>
      <c r="BMX994" s="8"/>
      <c r="BMY994" s="8"/>
      <c r="BMZ994" s="8"/>
      <c r="BNA994" s="8"/>
      <c r="BNB994" s="8"/>
      <c r="BNC994" s="8"/>
      <c r="BND994" s="8"/>
      <c r="BNE994" s="8"/>
      <c r="BNF994" s="8"/>
      <c r="BNG994" s="8"/>
      <c r="BNH994" s="8"/>
      <c r="BNI994" s="8"/>
      <c r="BNJ994" s="8"/>
      <c r="BNK994" s="8"/>
      <c r="BNL994" s="8"/>
      <c r="BNM994" s="8"/>
      <c r="BNN994" s="8"/>
      <c r="BNO994" s="8"/>
      <c r="BNP994" s="8"/>
      <c r="BNQ994" s="8"/>
      <c r="BNR994" s="8"/>
      <c r="BNS994" s="8"/>
      <c r="BNT994" s="8"/>
      <c r="BNU994" s="8"/>
      <c r="BNV994" s="8"/>
      <c r="BNW994" s="8"/>
      <c r="BNX994" s="8"/>
      <c r="BNY994" s="8"/>
      <c r="BNZ994" s="8"/>
      <c r="BOA994" s="8"/>
      <c r="BOB994" s="8"/>
      <c r="BOC994" s="8"/>
      <c r="BOD994" s="8"/>
      <c r="BOE994" s="8"/>
      <c r="BOF994" s="8"/>
      <c r="BOG994" s="8"/>
      <c r="BOH994" s="8"/>
      <c r="BOI994" s="8"/>
      <c r="BOJ994" s="8"/>
      <c r="BOK994" s="8"/>
      <c r="BOL994" s="8"/>
      <c r="BOM994" s="8"/>
      <c r="BON994" s="8"/>
      <c r="BOO994" s="8"/>
      <c r="BOP994" s="8"/>
      <c r="BOQ994" s="8"/>
      <c r="BOR994" s="8"/>
      <c r="BOS994" s="8"/>
      <c r="BOT994" s="8"/>
      <c r="BOU994" s="8"/>
      <c r="BOV994" s="8"/>
      <c r="BOW994" s="8"/>
      <c r="BOX994" s="8"/>
      <c r="BOY994" s="8"/>
      <c r="BOZ994" s="8"/>
      <c r="BPA994" s="8"/>
      <c r="BPB994" s="8"/>
      <c r="BPC994" s="8"/>
      <c r="BPD994" s="8"/>
      <c r="BPE994" s="8"/>
      <c r="BPF994" s="8"/>
      <c r="BPG994" s="8"/>
      <c r="BPH994" s="8"/>
      <c r="BPI994" s="8"/>
      <c r="BPJ994" s="8"/>
      <c r="BPK994" s="8"/>
      <c r="BPL994" s="8"/>
      <c r="BPM994" s="8"/>
      <c r="BPN994" s="8"/>
      <c r="BPO994" s="8"/>
      <c r="BPP994" s="8"/>
      <c r="BPQ994" s="8"/>
      <c r="BPR994" s="8"/>
      <c r="BPS994" s="8"/>
      <c r="BPT994" s="8"/>
      <c r="BPU994" s="8"/>
      <c r="BPV994" s="8"/>
      <c r="BPW994" s="8"/>
      <c r="BPX994" s="8"/>
      <c r="BPY994" s="8"/>
      <c r="BPZ994" s="8"/>
      <c r="BQA994" s="8"/>
      <c r="BQB994" s="8"/>
      <c r="BQC994" s="8"/>
      <c r="BQD994" s="8"/>
      <c r="BQE994" s="8"/>
      <c r="BQF994" s="8"/>
      <c r="BQG994" s="8"/>
      <c r="BQH994" s="8"/>
      <c r="BQI994" s="8"/>
      <c r="BQJ994" s="8"/>
      <c r="BQK994" s="8"/>
      <c r="BQL994" s="8"/>
      <c r="BQM994" s="8"/>
      <c r="BQN994" s="8"/>
      <c r="BQO994" s="8"/>
      <c r="BQP994" s="8"/>
      <c r="BQQ994" s="8"/>
      <c r="BQR994" s="8"/>
      <c r="BQS994" s="8"/>
      <c r="BQT994" s="8"/>
      <c r="BQU994" s="8"/>
      <c r="BQV994" s="8"/>
      <c r="BQW994" s="8"/>
      <c r="BQX994" s="8"/>
      <c r="BQY994" s="8"/>
      <c r="BQZ994" s="8"/>
      <c r="BRA994" s="8"/>
      <c r="BRB994" s="8"/>
      <c r="BRC994" s="8"/>
      <c r="BRD994" s="8"/>
      <c r="BRE994" s="8"/>
      <c r="BRF994" s="8"/>
      <c r="BRG994" s="8"/>
      <c r="BRH994" s="8"/>
      <c r="BRI994" s="8"/>
      <c r="BRJ994" s="8"/>
      <c r="BRK994" s="8"/>
      <c r="BRL994" s="8"/>
      <c r="BRM994" s="8"/>
      <c r="BRN994" s="8"/>
      <c r="BRO994" s="8"/>
      <c r="BRP994" s="8"/>
      <c r="BRQ994" s="8"/>
      <c r="BRR994" s="8"/>
      <c r="BRS994" s="8"/>
      <c r="BRT994" s="8"/>
      <c r="BRU994" s="8"/>
      <c r="BRV994" s="8"/>
      <c r="BRW994" s="8"/>
      <c r="BRX994" s="8"/>
      <c r="BRY994" s="8"/>
      <c r="BRZ994" s="8"/>
      <c r="BSA994" s="8"/>
      <c r="BSB994" s="8"/>
      <c r="BSC994" s="8"/>
      <c r="BSD994" s="8"/>
      <c r="BSE994" s="8"/>
      <c r="BSF994" s="8"/>
      <c r="BSG994" s="8"/>
      <c r="BSH994" s="8"/>
      <c r="BSI994" s="8"/>
      <c r="BSJ994" s="8"/>
      <c r="BSK994" s="8"/>
      <c r="BSL994" s="8"/>
      <c r="BSM994" s="8"/>
      <c r="BSN994" s="8"/>
      <c r="BSO994" s="8"/>
      <c r="BSP994" s="8"/>
      <c r="BSQ994" s="8"/>
      <c r="BSR994" s="8"/>
      <c r="BSS994" s="8"/>
      <c r="BST994" s="8"/>
      <c r="BSU994" s="8"/>
      <c r="BSV994" s="8"/>
      <c r="BSW994" s="8"/>
      <c r="BSX994" s="8"/>
      <c r="BSY994" s="8"/>
      <c r="BSZ994" s="8"/>
      <c r="BTA994" s="8"/>
      <c r="BTB994" s="8"/>
      <c r="BTC994" s="8"/>
      <c r="BTD994" s="8"/>
      <c r="BTE994" s="8"/>
      <c r="BTF994" s="8"/>
      <c r="BTG994" s="8"/>
      <c r="BTH994" s="8"/>
      <c r="BTI994" s="8"/>
      <c r="BTJ994" s="8"/>
      <c r="BTK994" s="8"/>
      <c r="BTL994" s="8"/>
      <c r="BTM994" s="8"/>
      <c r="BTN994" s="8"/>
      <c r="BTO994" s="8"/>
      <c r="BTP994" s="8"/>
      <c r="BTQ994" s="8"/>
      <c r="BTR994" s="8"/>
      <c r="BTS994" s="8"/>
      <c r="BTT994" s="8"/>
      <c r="BTU994" s="8"/>
      <c r="BTV994" s="8"/>
      <c r="BTW994" s="8"/>
      <c r="BTX994" s="8"/>
      <c r="BTY994" s="8"/>
      <c r="BTZ994" s="8"/>
      <c r="BUA994" s="8"/>
      <c r="BUB994" s="8"/>
      <c r="BUC994" s="8"/>
      <c r="BUD994" s="8"/>
      <c r="BUE994" s="8"/>
      <c r="BUF994" s="8"/>
      <c r="BUG994" s="8"/>
      <c r="BUH994" s="8"/>
      <c r="BUI994" s="8"/>
      <c r="BUJ994" s="8"/>
      <c r="BUK994" s="8"/>
      <c r="BUL994" s="8"/>
      <c r="BUM994" s="8"/>
      <c r="BUN994" s="8"/>
      <c r="BUO994" s="8"/>
      <c r="BUP994" s="8"/>
      <c r="BUQ994" s="8"/>
      <c r="BUR994" s="8"/>
      <c r="BUS994" s="8"/>
      <c r="BUT994" s="8"/>
      <c r="BUU994" s="8"/>
      <c r="BUV994" s="8"/>
      <c r="BUW994" s="8"/>
      <c r="BUX994" s="8"/>
      <c r="BUY994" s="8"/>
      <c r="BUZ994" s="8"/>
      <c r="BVA994" s="8"/>
      <c r="BVB994" s="8"/>
      <c r="BVC994" s="8"/>
      <c r="BVD994" s="8"/>
      <c r="BVE994" s="8"/>
      <c r="BVF994" s="8"/>
      <c r="BVG994" s="8"/>
      <c r="BVH994" s="8"/>
      <c r="BVI994" s="8"/>
      <c r="BVJ994" s="8"/>
      <c r="BVK994" s="8"/>
      <c r="BVL994" s="8"/>
      <c r="BVM994" s="8"/>
      <c r="BVN994" s="8"/>
      <c r="BVO994" s="8"/>
      <c r="BVP994" s="8"/>
      <c r="BVQ994" s="8"/>
      <c r="BVR994" s="8"/>
      <c r="BVS994" s="8"/>
      <c r="BVT994" s="8"/>
      <c r="BVU994" s="8"/>
      <c r="BVV994" s="8"/>
      <c r="BVW994" s="8"/>
      <c r="BVX994" s="8"/>
      <c r="BVY994" s="8"/>
      <c r="BVZ994" s="8"/>
      <c r="BWA994" s="8"/>
      <c r="BWB994" s="8"/>
      <c r="BWC994" s="8"/>
      <c r="BWD994" s="8"/>
      <c r="BWE994" s="8"/>
      <c r="BWF994" s="8"/>
      <c r="BWG994" s="8"/>
      <c r="BWH994" s="8"/>
      <c r="BWI994" s="8"/>
      <c r="BWJ994" s="8"/>
      <c r="BWK994" s="8"/>
      <c r="BWL994" s="8"/>
      <c r="BWM994" s="8"/>
      <c r="BWN994" s="8"/>
      <c r="BWO994" s="8"/>
      <c r="BWP994" s="8"/>
      <c r="BWQ994" s="8"/>
    </row>
    <row r="995" spans="1:1967" s="547" customFormat="1" ht="102" customHeight="1">
      <c r="A995" s="9" t="s">
        <v>6660</v>
      </c>
      <c r="B995" s="100" t="s">
        <v>97</v>
      </c>
      <c r="C995" s="111" t="s">
        <v>1253</v>
      </c>
      <c r="D995" s="111" t="s">
        <v>1094</v>
      </c>
      <c r="E995" s="111" t="s">
        <v>1254</v>
      </c>
      <c r="F995" s="3"/>
      <c r="G995" s="3" t="s">
        <v>385</v>
      </c>
      <c r="H995" s="20">
        <v>1</v>
      </c>
      <c r="I995" s="114">
        <v>470000000</v>
      </c>
      <c r="J995" s="21" t="s">
        <v>1314</v>
      </c>
      <c r="K995" s="25" t="s">
        <v>1927</v>
      </c>
      <c r="L995" s="137" t="s">
        <v>3397</v>
      </c>
      <c r="M995" s="140" t="s">
        <v>383</v>
      </c>
      <c r="N995" s="346" t="s">
        <v>8838</v>
      </c>
      <c r="O995" s="3" t="s">
        <v>1366</v>
      </c>
      <c r="P995" s="7" t="s">
        <v>1338</v>
      </c>
      <c r="Q995" s="3" t="s">
        <v>1186</v>
      </c>
      <c r="R995" s="24">
        <v>42</v>
      </c>
      <c r="S995" s="25">
        <v>23160</v>
      </c>
      <c r="T995" s="83">
        <v>0</v>
      </c>
      <c r="U995" s="83">
        <f t="shared" si="379"/>
        <v>0</v>
      </c>
      <c r="V995" s="9" t="s">
        <v>1325</v>
      </c>
      <c r="W995" s="152" t="s">
        <v>1394</v>
      </c>
      <c r="X995" s="3" t="s">
        <v>9066</v>
      </c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  <c r="AM995" s="8"/>
      <c r="AN995" s="8"/>
      <c r="AO995" s="8"/>
      <c r="AP995" s="8"/>
      <c r="AQ995" s="8"/>
      <c r="AR995" s="8"/>
      <c r="AS995" s="8"/>
      <c r="AT995" s="8"/>
      <c r="AU995" s="8"/>
      <c r="AV995" s="8"/>
      <c r="AW995" s="8"/>
      <c r="AX995" s="8"/>
      <c r="AY995" s="8"/>
      <c r="AZ995" s="8"/>
      <c r="BA995" s="8"/>
      <c r="BB995" s="8"/>
      <c r="BC995" s="8"/>
      <c r="BD995" s="8"/>
      <c r="BE995" s="8"/>
      <c r="BF995" s="8"/>
      <c r="BG995" s="8"/>
      <c r="BH995" s="8"/>
      <c r="BI995" s="8"/>
      <c r="BJ995" s="8"/>
      <c r="BK995" s="8"/>
      <c r="BL995" s="8"/>
      <c r="BM995" s="8"/>
      <c r="BN995" s="8"/>
      <c r="BO995" s="8"/>
      <c r="BP995" s="8"/>
      <c r="BQ995" s="8"/>
      <c r="BR995" s="8"/>
      <c r="BS995" s="8"/>
      <c r="BT995" s="8"/>
      <c r="BU995" s="8"/>
      <c r="BV995" s="8"/>
      <c r="BW995" s="8"/>
      <c r="BX995" s="8"/>
      <c r="BY995" s="8"/>
      <c r="BZ995" s="8"/>
      <c r="CA995" s="8"/>
      <c r="CB995" s="8"/>
      <c r="CC995" s="8"/>
      <c r="CD995" s="8"/>
      <c r="CE995" s="8"/>
      <c r="CF995" s="8"/>
      <c r="CG995" s="8"/>
      <c r="CH995" s="8"/>
      <c r="CI995" s="8"/>
      <c r="CJ995" s="8"/>
      <c r="CK995" s="8"/>
      <c r="CL995" s="8"/>
      <c r="CM995" s="8"/>
      <c r="CN995" s="8"/>
      <c r="CO995" s="8"/>
      <c r="CP995" s="8"/>
      <c r="CQ995" s="8"/>
      <c r="CR995" s="8"/>
      <c r="CS995" s="8"/>
      <c r="CT995" s="8"/>
      <c r="CU995" s="8"/>
      <c r="CV995" s="8"/>
      <c r="CW995" s="8"/>
      <c r="CX995" s="8"/>
      <c r="CY995" s="8"/>
      <c r="CZ995" s="8"/>
      <c r="DA995" s="8"/>
      <c r="DB995" s="8"/>
      <c r="DC995" s="8"/>
      <c r="DD995" s="8"/>
      <c r="DE995" s="8"/>
      <c r="DF995" s="8"/>
      <c r="DG995" s="8"/>
      <c r="DH995" s="8"/>
      <c r="DI995" s="8"/>
      <c r="DJ995" s="8"/>
      <c r="DK995" s="8"/>
      <c r="DL995" s="8"/>
      <c r="DM995" s="8"/>
      <c r="DN995" s="8"/>
      <c r="DO995" s="8"/>
      <c r="DP995" s="8"/>
      <c r="DQ995" s="8"/>
      <c r="DR995" s="8"/>
      <c r="DS995" s="8"/>
      <c r="DT995" s="8"/>
      <c r="DU995" s="8"/>
      <c r="DV995" s="8"/>
      <c r="DW995" s="8"/>
      <c r="DX995" s="8"/>
      <c r="DY995" s="8"/>
      <c r="DZ995" s="8"/>
      <c r="EA995" s="8"/>
      <c r="EB995" s="8"/>
      <c r="EC995" s="8"/>
      <c r="ED995" s="8"/>
      <c r="EE995" s="8"/>
      <c r="EF995" s="8"/>
      <c r="EG995" s="8"/>
      <c r="EH995" s="8"/>
      <c r="EI995" s="8"/>
      <c r="EJ995" s="8"/>
      <c r="EK995" s="8"/>
      <c r="EL995" s="8"/>
      <c r="EM995" s="8"/>
      <c r="EN995" s="8"/>
      <c r="EO995" s="8"/>
      <c r="EP995" s="8"/>
      <c r="EQ995" s="8"/>
      <c r="ER995" s="8"/>
      <c r="ES995" s="8"/>
      <c r="ET995" s="8"/>
      <c r="EU995" s="8"/>
      <c r="EV995" s="8"/>
      <c r="EW995" s="8"/>
      <c r="EX995" s="8"/>
      <c r="EY995" s="8"/>
      <c r="EZ995" s="8"/>
      <c r="FA995" s="8"/>
      <c r="FB995" s="8"/>
      <c r="FC995" s="8"/>
      <c r="FD995" s="8"/>
      <c r="FE995" s="8"/>
      <c r="FF995" s="8"/>
      <c r="FG995" s="8"/>
      <c r="FH995" s="8"/>
      <c r="FI995" s="8"/>
      <c r="FJ995" s="8"/>
      <c r="FK995" s="8"/>
      <c r="FL995" s="8"/>
      <c r="FM995" s="8"/>
      <c r="FN995" s="8"/>
      <c r="FO995" s="8"/>
      <c r="FP995" s="8"/>
      <c r="FQ995" s="8"/>
      <c r="FR995" s="8"/>
      <c r="FS995" s="8"/>
      <c r="FT995" s="8"/>
      <c r="FU995" s="8"/>
      <c r="FV995" s="8"/>
      <c r="FW995" s="8"/>
      <c r="FX995" s="8"/>
      <c r="FY995" s="8"/>
      <c r="FZ995" s="8"/>
      <c r="GA995" s="8"/>
      <c r="GB995" s="8"/>
      <c r="GC995" s="8"/>
      <c r="GD995" s="8"/>
      <c r="GE995" s="8"/>
      <c r="GF995" s="8"/>
      <c r="GG995" s="8"/>
      <c r="GH995" s="8"/>
      <c r="GI995" s="8"/>
      <c r="GJ995" s="8"/>
      <c r="GK995" s="8"/>
      <c r="GL995" s="8"/>
      <c r="GM995" s="8"/>
      <c r="GN995" s="8"/>
      <c r="GO995" s="8"/>
      <c r="GP995" s="8"/>
      <c r="GQ995" s="8"/>
      <c r="GR995" s="8"/>
      <c r="GS995" s="8"/>
      <c r="GT995" s="8"/>
      <c r="GU995" s="8"/>
      <c r="GV995" s="8"/>
      <c r="GW995" s="8"/>
      <c r="GX995" s="8"/>
      <c r="GY995" s="8"/>
      <c r="GZ995" s="8"/>
      <c r="HA995" s="8"/>
      <c r="HB995" s="8"/>
      <c r="HC995" s="8"/>
      <c r="HD995" s="8"/>
      <c r="HE995" s="8"/>
      <c r="HF995" s="8"/>
      <c r="HG995" s="8"/>
      <c r="HH995" s="8"/>
      <c r="HI995" s="8"/>
      <c r="HJ995" s="8"/>
      <c r="HK995" s="8"/>
      <c r="HL995" s="8"/>
      <c r="HM995" s="8"/>
      <c r="HN995" s="8"/>
      <c r="HO995" s="8"/>
      <c r="HP995" s="8"/>
      <c r="HQ995" s="8"/>
      <c r="HR995" s="8"/>
      <c r="HS995" s="8"/>
      <c r="HT995" s="8"/>
      <c r="HU995" s="8"/>
      <c r="HV995" s="8"/>
      <c r="HW995" s="8"/>
      <c r="HX995" s="8"/>
      <c r="HY995" s="8"/>
      <c r="HZ995" s="8"/>
      <c r="IA995" s="8"/>
      <c r="IB995" s="8"/>
      <c r="IC995" s="8"/>
      <c r="ID995" s="8"/>
      <c r="IE995" s="8"/>
      <c r="IF995" s="8"/>
      <c r="IG995" s="8"/>
      <c r="IH995" s="8"/>
      <c r="II995" s="8"/>
      <c r="IJ995" s="8"/>
      <c r="IK995" s="8"/>
      <c r="IL995" s="8"/>
      <c r="IM995" s="8"/>
      <c r="IN995" s="8"/>
      <c r="IO995" s="8"/>
      <c r="IP995" s="8"/>
      <c r="IQ995" s="8"/>
      <c r="IR995" s="8"/>
      <c r="IS995" s="8"/>
      <c r="IT995" s="8"/>
      <c r="IU995" s="8"/>
      <c r="IV995" s="8"/>
      <c r="IW995" s="8"/>
      <c r="IX995" s="8"/>
      <c r="IY995" s="8"/>
      <c r="IZ995" s="8"/>
      <c r="JA995" s="8"/>
      <c r="JB995" s="8"/>
      <c r="JC995" s="8"/>
      <c r="JD995" s="8"/>
      <c r="JE995" s="8"/>
      <c r="JF995" s="8"/>
      <c r="JG995" s="8"/>
      <c r="JH995" s="8"/>
      <c r="JI995" s="8"/>
      <c r="JJ995" s="8"/>
      <c r="JK995" s="8"/>
      <c r="JL995" s="8"/>
      <c r="JM995" s="8"/>
      <c r="JN995" s="8"/>
      <c r="JO995" s="8"/>
      <c r="JP995" s="8"/>
      <c r="JQ995" s="8"/>
      <c r="JR995" s="8"/>
      <c r="JS995" s="8"/>
      <c r="JT995" s="8"/>
      <c r="JU995" s="8"/>
      <c r="JV995" s="8"/>
      <c r="JW995" s="8"/>
      <c r="JX995" s="8"/>
      <c r="JY995" s="8"/>
      <c r="JZ995" s="8"/>
      <c r="KA995" s="8"/>
      <c r="KB995" s="8"/>
      <c r="KC995" s="8"/>
      <c r="KD995" s="8"/>
      <c r="KE995" s="8"/>
      <c r="KF995" s="8"/>
      <c r="KG995" s="8"/>
      <c r="KH995" s="8"/>
      <c r="KI995" s="8"/>
      <c r="KJ995" s="8"/>
      <c r="KK995" s="8"/>
      <c r="KL995" s="8"/>
      <c r="KM995" s="8"/>
      <c r="KN995" s="8"/>
      <c r="KO995" s="8"/>
      <c r="KP995" s="8"/>
      <c r="KQ995" s="8"/>
      <c r="KR995" s="8"/>
      <c r="KS995" s="8"/>
      <c r="KT995" s="8"/>
      <c r="KU995" s="8"/>
      <c r="KV995" s="8"/>
      <c r="KW995" s="8"/>
      <c r="KX995" s="8"/>
      <c r="KY995" s="8"/>
      <c r="KZ995" s="8"/>
      <c r="LA995" s="8"/>
      <c r="LB995" s="8"/>
      <c r="LC995" s="8"/>
      <c r="LD995" s="8"/>
      <c r="LE995" s="8"/>
      <c r="LF995" s="8"/>
      <c r="LG995" s="8"/>
      <c r="LH995" s="8"/>
      <c r="LI995" s="8"/>
      <c r="LJ995" s="8"/>
      <c r="LK995" s="8"/>
      <c r="LL995" s="8"/>
      <c r="LM995" s="8"/>
      <c r="LN995" s="8"/>
      <c r="LO995" s="8"/>
      <c r="LP995" s="8"/>
      <c r="LQ995" s="8"/>
      <c r="LR995" s="8"/>
      <c r="LS995" s="8"/>
      <c r="LT995" s="8"/>
      <c r="LU995" s="8"/>
      <c r="LV995" s="8"/>
      <c r="LW995" s="8"/>
      <c r="LX995" s="8"/>
      <c r="LY995" s="8"/>
      <c r="LZ995" s="8"/>
      <c r="MA995" s="8"/>
      <c r="MB995" s="8"/>
      <c r="MC995" s="8"/>
      <c r="MD995" s="8"/>
      <c r="ME995" s="8"/>
      <c r="MF995" s="8"/>
      <c r="MG995" s="8"/>
      <c r="MH995" s="8"/>
      <c r="MI995" s="8"/>
      <c r="MJ995" s="8"/>
      <c r="MK995" s="8"/>
      <c r="ML995" s="8"/>
      <c r="MM995" s="8"/>
      <c r="MN995" s="8"/>
      <c r="MO995" s="8"/>
      <c r="MP995" s="8"/>
      <c r="MQ995" s="8"/>
      <c r="MR995" s="8"/>
      <c r="MS995" s="8"/>
      <c r="MT995" s="8"/>
      <c r="MU995" s="8"/>
      <c r="MV995" s="8"/>
      <c r="MW995" s="8"/>
      <c r="MX995" s="8"/>
      <c r="MY995" s="8"/>
      <c r="MZ995" s="8"/>
      <c r="NA995" s="8"/>
      <c r="NB995" s="8"/>
      <c r="NC995" s="8"/>
      <c r="ND995" s="8"/>
      <c r="NE995" s="8"/>
      <c r="NF995" s="8"/>
      <c r="NG995" s="8"/>
      <c r="NH995" s="8"/>
      <c r="NI995" s="8"/>
      <c r="NJ995" s="8"/>
      <c r="NK995" s="8"/>
      <c r="NL995" s="8"/>
      <c r="NM995" s="8"/>
      <c r="NN995" s="8"/>
      <c r="NO995" s="8"/>
      <c r="NP995" s="8"/>
      <c r="NQ995" s="8"/>
      <c r="NR995" s="8"/>
      <c r="NS995" s="8"/>
      <c r="NT995" s="8"/>
      <c r="NU995" s="8"/>
      <c r="NV995" s="8"/>
      <c r="NW995" s="8"/>
      <c r="NX995" s="8"/>
      <c r="NY995" s="8"/>
      <c r="NZ995" s="8"/>
      <c r="OA995" s="8"/>
      <c r="OB995" s="8"/>
      <c r="OC995" s="8"/>
      <c r="OD995" s="8"/>
      <c r="OE995" s="8"/>
      <c r="OF995" s="8"/>
      <c r="OG995" s="8"/>
      <c r="OH995" s="8"/>
      <c r="OI995" s="8"/>
      <c r="OJ995" s="8"/>
      <c r="OK995" s="8"/>
      <c r="OL995" s="8"/>
      <c r="OM995" s="8"/>
      <c r="ON995" s="8"/>
      <c r="OO995" s="8"/>
      <c r="OP995" s="8"/>
      <c r="OQ995" s="8"/>
      <c r="OR995" s="8"/>
      <c r="OS995" s="8"/>
      <c r="OT995" s="8"/>
      <c r="OU995" s="8"/>
      <c r="OV995" s="8"/>
      <c r="OW995" s="8"/>
      <c r="OX995" s="8"/>
      <c r="OY995" s="8"/>
      <c r="OZ995" s="8"/>
      <c r="PA995" s="8"/>
      <c r="PB995" s="8"/>
      <c r="PC995" s="8"/>
      <c r="PD995" s="8"/>
      <c r="PE995" s="8"/>
      <c r="PF995" s="8"/>
      <c r="PG995" s="8"/>
      <c r="PH995" s="8"/>
      <c r="PI995" s="8"/>
      <c r="PJ995" s="8"/>
      <c r="PK995" s="8"/>
      <c r="PL995" s="8"/>
      <c r="PM995" s="8"/>
      <c r="PN995" s="8"/>
      <c r="PO995" s="8"/>
      <c r="PP995" s="8"/>
      <c r="PQ995" s="8"/>
      <c r="PR995" s="8"/>
      <c r="PS995" s="8"/>
      <c r="PT995" s="8"/>
      <c r="PU995" s="8"/>
      <c r="PV995" s="8"/>
      <c r="PW995" s="8"/>
      <c r="PX995" s="8"/>
      <c r="PY995" s="8"/>
      <c r="PZ995" s="8"/>
      <c r="QA995" s="8"/>
      <c r="QB995" s="8"/>
      <c r="QC995" s="8"/>
      <c r="QD995" s="8"/>
      <c r="QE995" s="8"/>
      <c r="QF995" s="8"/>
      <c r="QG995" s="8"/>
      <c r="QH995" s="8"/>
      <c r="QI995" s="8"/>
      <c r="QJ995" s="8"/>
      <c r="QK995" s="8"/>
      <c r="QL995" s="8"/>
      <c r="QM995" s="8"/>
      <c r="QN995" s="8"/>
      <c r="QO995" s="8"/>
      <c r="QP995" s="8"/>
      <c r="QQ995" s="8"/>
      <c r="QR995" s="8"/>
      <c r="QS995" s="8"/>
      <c r="QT995" s="8"/>
      <c r="QU995" s="8"/>
      <c r="QV995" s="8"/>
      <c r="QW995" s="8"/>
      <c r="QX995" s="8"/>
      <c r="QY995" s="8"/>
      <c r="QZ995" s="8"/>
      <c r="RA995" s="8"/>
      <c r="RB995" s="8"/>
      <c r="RC995" s="8"/>
      <c r="RD995" s="8"/>
      <c r="RE995" s="8"/>
      <c r="RF995" s="8"/>
      <c r="RG995" s="8"/>
      <c r="RH995" s="8"/>
      <c r="RI995" s="8"/>
      <c r="RJ995" s="8"/>
      <c r="RK995" s="8"/>
      <c r="RL995" s="8"/>
      <c r="RM995" s="8"/>
      <c r="RN995" s="8"/>
      <c r="RO995" s="8"/>
      <c r="RP995" s="8"/>
      <c r="RQ995" s="8"/>
      <c r="RR995" s="8"/>
      <c r="RS995" s="8"/>
      <c r="RT995" s="8"/>
      <c r="RU995" s="8"/>
      <c r="RV995" s="8"/>
      <c r="RW995" s="8"/>
      <c r="RX995" s="8"/>
      <c r="RY995" s="8"/>
      <c r="RZ995" s="8"/>
      <c r="SA995" s="8"/>
      <c r="SB995" s="8"/>
      <c r="SC995" s="8"/>
      <c r="SD995" s="8"/>
      <c r="SE995" s="8"/>
      <c r="SF995" s="8"/>
      <c r="SG995" s="8"/>
      <c r="SH995" s="8"/>
      <c r="SI995" s="8"/>
      <c r="SJ995" s="8"/>
      <c r="SK995" s="8"/>
      <c r="SL995" s="8"/>
      <c r="SM995" s="8"/>
      <c r="SN995" s="8"/>
      <c r="SO995" s="8"/>
      <c r="SP995" s="8"/>
      <c r="SQ995" s="8"/>
      <c r="SR995" s="8"/>
      <c r="SS995" s="8"/>
      <c r="ST995" s="8"/>
      <c r="SU995" s="8"/>
      <c r="SV995" s="8"/>
      <c r="SW995" s="8"/>
      <c r="SX995" s="8"/>
      <c r="SY995" s="8"/>
      <c r="SZ995" s="8"/>
      <c r="TA995" s="8"/>
      <c r="TB995" s="8"/>
      <c r="TC995" s="8"/>
      <c r="TD995" s="8"/>
      <c r="TE995" s="8"/>
      <c r="TF995" s="8"/>
      <c r="TG995" s="8"/>
      <c r="TH995" s="8"/>
      <c r="TI995" s="8"/>
      <c r="TJ995" s="8"/>
      <c r="TK995" s="8"/>
      <c r="TL995" s="8"/>
      <c r="TM995" s="8"/>
      <c r="TN995" s="8"/>
      <c r="TO995" s="8"/>
      <c r="TP995" s="8"/>
      <c r="TQ995" s="8"/>
      <c r="TR995" s="8"/>
      <c r="TS995" s="8"/>
      <c r="TT995" s="8"/>
      <c r="TU995" s="8"/>
      <c r="TV995" s="8"/>
      <c r="TW995" s="8"/>
      <c r="TX995" s="8"/>
      <c r="TY995" s="8"/>
      <c r="TZ995" s="8"/>
      <c r="UA995" s="8"/>
      <c r="UB995" s="8"/>
      <c r="UC995" s="8"/>
      <c r="UD995" s="8"/>
      <c r="UE995" s="8"/>
      <c r="UF995" s="8"/>
      <c r="UG995" s="8"/>
      <c r="UH995" s="8"/>
      <c r="UI995" s="8"/>
      <c r="UJ995" s="8"/>
      <c r="UK995" s="8"/>
      <c r="UL995" s="8"/>
      <c r="UM995" s="8"/>
      <c r="UN995" s="8"/>
      <c r="UO995" s="8"/>
      <c r="UP995" s="8"/>
      <c r="UQ995" s="8"/>
      <c r="UR995" s="8"/>
      <c r="US995" s="8"/>
      <c r="UT995" s="8"/>
      <c r="UU995" s="8"/>
      <c r="UV995" s="8"/>
      <c r="UW995" s="8"/>
      <c r="UX995" s="8"/>
      <c r="UY995" s="8"/>
      <c r="UZ995" s="8"/>
      <c r="VA995" s="8"/>
      <c r="VB995" s="8"/>
      <c r="VC995" s="8"/>
      <c r="VD995" s="8"/>
      <c r="VE995" s="8"/>
      <c r="VF995" s="8"/>
      <c r="VG995" s="8"/>
      <c r="VH995" s="8"/>
      <c r="VI995" s="8"/>
      <c r="VJ995" s="8"/>
      <c r="VK995" s="8"/>
      <c r="VL995" s="8"/>
      <c r="VM995" s="8"/>
      <c r="VN995" s="8"/>
      <c r="VO995" s="8"/>
      <c r="VP995" s="8"/>
      <c r="VQ995" s="8"/>
      <c r="VR995" s="8"/>
      <c r="VS995" s="8"/>
      <c r="VT995" s="8"/>
      <c r="VU995" s="8"/>
      <c r="VV995" s="8"/>
      <c r="VW995" s="8"/>
      <c r="VX995" s="8"/>
      <c r="VY995" s="8"/>
      <c r="VZ995" s="8"/>
      <c r="WA995" s="8"/>
      <c r="WB995" s="8"/>
      <c r="WC995" s="8"/>
      <c r="WD995" s="8"/>
      <c r="WE995" s="8"/>
      <c r="WF995" s="8"/>
      <c r="WG995" s="8"/>
      <c r="WH995" s="8"/>
      <c r="WI995" s="8"/>
      <c r="WJ995" s="8"/>
      <c r="WK995" s="8"/>
      <c r="WL995" s="8"/>
      <c r="WM995" s="8"/>
      <c r="WN995" s="8"/>
      <c r="WO995" s="8"/>
      <c r="WP995" s="8"/>
      <c r="WQ995" s="8"/>
      <c r="WR995" s="8"/>
      <c r="WS995" s="8"/>
      <c r="WT995" s="8"/>
      <c r="WU995" s="8"/>
      <c r="WV995" s="8"/>
      <c r="WW995" s="8"/>
      <c r="WX995" s="8"/>
      <c r="WY995" s="8"/>
      <c r="WZ995" s="8"/>
      <c r="XA995" s="8"/>
      <c r="XB995" s="8"/>
      <c r="XC995" s="8"/>
      <c r="XD995" s="8"/>
      <c r="XE995" s="8"/>
      <c r="XF995" s="8"/>
      <c r="XG995" s="8"/>
      <c r="XH995" s="8"/>
      <c r="XI995" s="8"/>
      <c r="XJ995" s="8"/>
      <c r="XK995" s="8"/>
      <c r="XL995" s="8"/>
      <c r="XM995" s="8"/>
      <c r="XN995" s="8"/>
      <c r="XO995" s="8"/>
      <c r="XP995" s="8"/>
      <c r="XQ995" s="8"/>
      <c r="XR995" s="8"/>
      <c r="XS995" s="8"/>
      <c r="XT995" s="8"/>
      <c r="XU995" s="8"/>
      <c r="XV995" s="8"/>
      <c r="XW995" s="8"/>
      <c r="XX995" s="8"/>
      <c r="XY995" s="8"/>
      <c r="XZ995" s="8"/>
      <c r="YA995" s="8"/>
      <c r="YB995" s="8"/>
      <c r="YC995" s="8"/>
      <c r="YD995" s="8"/>
      <c r="YE995" s="8"/>
      <c r="YF995" s="8"/>
      <c r="YG995" s="8"/>
      <c r="YH995" s="8"/>
      <c r="YI995" s="8"/>
      <c r="YJ995" s="8"/>
      <c r="YK995" s="8"/>
      <c r="YL995" s="8"/>
      <c r="YM995" s="8"/>
      <c r="YN995" s="8"/>
      <c r="YO995" s="8"/>
      <c r="YP995" s="8"/>
      <c r="YQ995" s="8"/>
      <c r="YR995" s="8"/>
      <c r="YS995" s="8"/>
      <c r="YT995" s="8"/>
      <c r="YU995" s="8"/>
      <c r="YV995" s="8"/>
      <c r="YW995" s="8"/>
      <c r="YX995" s="8"/>
      <c r="YY995" s="8"/>
      <c r="YZ995" s="8"/>
      <c r="ZA995" s="8"/>
      <c r="ZB995" s="8"/>
      <c r="ZC995" s="8"/>
      <c r="ZD995" s="8"/>
      <c r="ZE995" s="8"/>
      <c r="ZF995" s="8"/>
      <c r="ZG995" s="8"/>
      <c r="ZH995" s="8"/>
      <c r="ZI995" s="8"/>
      <c r="ZJ995" s="8"/>
      <c r="ZK995" s="8"/>
      <c r="ZL995" s="8"/>
      <c r="ZM995" s="8"/>
      <c r="ZN995" s="8"/>
      <c r="ZO995" s="8"/>
      <c r="ZP995" s="8"/>
      <c r="ZQ995" s="8"/>
      <c r="ZR995" s="8"/>
      <c r="ZS995" s="8"/>
      <c r="ZT995" s="8"/>
      <c r="ZU995" s="8"/>
      <c r="ZV995" s="8"/>
      <c r="ZW995" s="8"/>
      <c r="ZX995" s="8"/>
      <c r="ZY995" s="8"/>
      <c r="ZZ995" s="8"/>
      <c r="AAA995" s="8"/>
      <c r="AAB995" s="8"/>
      <c r="AAC995" s="8"/>
      <c r="AAD995" s="8"/>
      <c r="AAE995" s="8"/>
      <c r="AAF995" s="8"/>
      <c r="AAG995" s="8"/>
      <c r="AAH995" s="8"/>
      <c r="AAI995" s="8"/>
      <c r="AAJ995" s="8"/>
      <c r="AAK995" s="8"/>
      <c r="AAL995" s="8"/>
      <c r="AAM995" s="8"/>
      <c r="AAN995" s="8"/>
      <c r="AAO995" s="8"/>
      <c r="AAP995" s="8"/>
      <c r="AAQ995" s="8"/>
      <c r="AAR995" s="8"/>
      <c r="AAS995" s="8"/>
      <c r="AAT995" s="8"/>
      <c r="AAU995" s="8"/>
      <c r="AAV995" s="8"/>
      <c r="AAW995" s="8"/>
      <c r="AAX995" s="8"/>
      <c r="AAY995" s="8"/>
      <c r="AAZ995" s="8"/>
      <c r="ABA995" s="8"/>
      <c r="ABB995" s="8"/>
      <c r="ABC995" s="8"/>
      <c r="ABD995" s="8"/>
      <c r="ABE995" s="8"/>
      <c r="ABF995" s="8"/>
      <c r="ABG995" s="8"/>
      <c r="ABH995" s="8"/>
      <c r="ABI995" s="8"/>
      <c r="ABJ995" s="8"/>
      <c r="ABK995" s="8"/>
      <c r="ABL995" s="8"/>
      <c r="ABM995" s="8"/>
      <c r="ABN995" s="8"/>
      <c r="ABO995" s="8"/>
      <c r="ABP995" s="8"/>
      <c r="ABQ995" s="8"/>
      <c r="ABR995" s="8"/>
      <c r="ABS995" s="8"/>
      <c r="ABT995" s="8"/>
      <c r="ABU995" s="8"/>
      <c r="ABV995" s="8"/>
      <c r="ABW995" s="8"/>
      <c r="ABX995" s="8"/>
      <c r="ABY995" s="8"/>
      <c r="ABZ995" s="8"/>
      <c r="ACA995" s="8"/>
      <c r="ACB995" s="8"/>
      <c r="ACC995" s="8"/>
      <c r="ACD995" s="8"/>
      <c r="ACE995" s="8"/>
      <c r="ACF995" s="8"/>
      <c r="ACG995" s="8"/>
      <c r="ACH995" s="8"/>
      <c r="ACI995" s="8"/>
      <c r="ACJ995" s="8"/>
      <c r="ACK995" s="8"/>
      <c r="ACL995" s="8"/>
      <c r="ACM995" s="8"/>
      <c r="ACN995" s="8"/>
      <c r="ACO995" s="8"/>
      <c r="ACP995" s="8"/>
      <c r="ACQ995" s="8"/>
      <c r="ACR995" s="8"/>
      <c r="ACS995" s="8"/>
      <c r="ACT995" s="8"/>
      <c r="ACU995" s="8"/>
      <c r="ACV995" s="8"/>
      <c r="ACW995" s="8"/>
      <c r="ACX995" s="8"/>
      <c r="ACY995" s="8"/>
      <c r="ACZ995" s="8"/>
      <c r="ADA995" s="8"/>
      <c r="ADB995" s="8"/>
      <c r="ADC995" s="8"/>
      <c r="ADD995" s="8"/>
      <c r="ADE995" s="8"/>
      <c r="ADF995" s="8"/>
      <c r="ADG995" s="8"/>
      <c r="ADH995" s="8"/>
      <c r="ADI995" s="8"/>
      <c r="ADJ995" s="8"/>
      <c r="ADK995" s="8"/>
      <c r="ADL995" s="8"/>
      <c r="ADM995" s="8"/>
      <c r="ADN995" s="8"/>
      <c r="ADO995" s="8"/>
      <c r="ADP995" s="8"/>
      <c r="ADQ995" s="8"/>
      <c r="ADR995" s="8"/>
      <c r="ADS995" s="8"/>
      <c r="ADT995" s="8"/>
      <c r="ADU995" s="8"/>
      <c r="ADV995" s="8"/>
      <c r="ADW995" s="8"/>
      <c r="ADX995" s="8"/>
      <c r="ADY995" s="8"/>
      <c r="ADZ995" s="8"/>
      <c r="AEA995" s="8"/>
      <c r="AEB995" s="8"/>
      <c r="AEC995" s="8"/>
      <c r="AED995" s="8"/>
      <c r="AEE995" s="8"/>
      <c r="AEF995" s="8"/>
      <c r="AEG995" s="8"/>
      <c r="AEH995" s="8"/>
      <c r="AEI995" s="8"/>
      <c r="AEJ995" s="8"/>
      <c r="AEK995" s="8"/>
      <c r="AEL995" s="8"/>
      <c r="AEM995" s="8"/>
      <c r="AEN995" s="8"/>
      <c r="AEO995" s="8"/>
      <c r="AEP995" s="8"/>
      <c r="AEQ995" s="8"/>
      <c r="AER995" s="8"/>
      <c r="AES995" s="8"/>
      <c r="AET995" s="8"/>
      <c r="AEU995" s="8"/>
      <c r="AEV995" s="8"/>
      <c r="AEW995" s="8"/>
      <c r="AEX995" s="8"/>
      <c r="AEY995" s="8"/>
      <c r="AEZ995" s="8"/>
      <c r="AFA995" s="8"/>
      <c r="AFB995" s="8"/>
      <c r="AFC995" s="8"/>
      <c r="AFD995" s="8"/>
      <c r="AFE995" s="8"/>
      <c r="AFF995" s="8"/>
      <c r="AFG995" s="8"/>
      <c r="AFH995" s="8"/>
      <c r="AFI995" s="8"/>
      <c r="AFJ995" s="8"/>
      <c r="AFK995" s="8"/>
      <c r="AFL995" s="8"/>
      <c r="AFM995" s="8"/>
      <c r="AFN995" s="8"/>
      <c r="AFO995" s="8"/>
      <c r="AFP995" s="8"/>
      <c r="AFQ995" s="8"/>
      <c r="AFR995" s="8"/>
      <c r="AFS995" s="8"/>
      <c r="AFT995" s="8"/>
      <c r="AFU995" s="8"/>
      <c r="AFV995" s="8"/>
      <c r="AFW995" s="8"/>
      <c r="AFX995" s="8"/>
      <c r="AFY995" s="8"/>
      <c r="AFZ995" s="8"/>
      <c r="AGA995" s="8"/>
      <c r="AGB995" s="8"/>
      <c r="AGC995" s="8"/>
      <c r="AGD995" s="8"/>
      <c r="AGE995" s="8"/>
      <c r="AGF995" s="8"/>
      <c r="AGG995" s="8"/>
      <c r="AGH995" s="8"/>
      <c r="AGI995" s="8"/>
      <c r="AGJ995" s="8"/>
      <c r="AGK995" s="8"/>
      <c r="AGL995" s="8"/>
      <c r="AGM995" s="8"/>
      <c r="AGN995" s="8"/>
      <c r="AGO995" s="8"/>
      <c r="AGP995" s="8"/>
      <c r="AGQ995" s="8"/>
      <c r="AGR995" s="8"/>
      <c r="AGS995" s="8"/>
      <c r="AGT995" s="8"/>
      <c r="AGU995" s="8"/>
      <c r="AGV995" s="8"/>
      <c r="AGW995" s="8"/>
      <c r="AGX995" s="8"/>
      <c r="AGY995" s="8"/>
      <c r="AGZ995" s="8"/>
      <c r="AHA995" s="8"/>
      <c r="AHB995" s="8"/>
      <c r="AHC995" s="8"/>
      <c r="AHD995" s="8"/>
      <c r="AHE995" s="8"/>
      <c r="AHF995" s="8"/>
      <c r="AHG995" s="8"/>
      <c r="AHH995" s="8"/>
      <c r="AHI995" s="8"/>
      <c r="AHJ995" s="8"/>
      <c r="AHK995" s="8"/>
      <c r="AHL995" s="8"/>
      <c r="AHM995" s="8"/>
      <c r="AHN995" s="8"/>
      <c r="AHO995" s="8"/>
      <c r="AHP995" s="8"/>
      <c r="AHQ995" s="8"/>
      <c r="AHR995" s="8"/>
      <c r="AHS995" s="8"/>
      <c r="AHT995" s="8"/>
      <c r="AHU995" s="8"/>
      <c r="AHV995" s="8"/>
      <c r="AHW995" s="8"/>
      <c r="AHX995" s="8"/>
      <c r="AHY995" s="8"/>
      <c r="AHZ995" s="8"/>
      <c r="AIA995" s="8"/>
      <c r="AIB995" s="8"/>
      <c r="AIC995" s="8"/>
      <c r="AID995" s="8"/>
      <c r="AIE995" s="8"/>
      <c r="AIF995" s="8"/>
      <c r="AIG995" s="8"/>
      <c r="AIH995" s="8"/>
      <c r="AII995" s="8"/>
      <c r="AIJ995" s="8"/>
      <c r="AIK995" s="8"/>
      <c r="AIL995" s="8"/>
      <c r="AIM995" s="8"/>
      <c r="AIN995" s="8"/>
      <c r="AIO995" s="8"/>
      <c r="AIP995" s="8"/>
      <c r="AIQ995" s="8"/>
      <c r="AIR995" s="8"/>
      <c r="AIS995" s="8"/>
      <c r="AIT995" s="8"/>
      <c r="AIU995" s="8"/>
      <c r="AIV995" s="8"/>
      <c r="AIW995" s="8"/>
      <c r="AIX995" s="8"/>
      <c r="AIY995" s="8"/>
      <c r="AIZ995" s="8"/>
      <c r="AJA995" s="8"/>
      <c r="AJB995" s="8"/>
      <c r="AJC995" s="8"/>
      <c r="AJD995" s="8"/>
      <c r="AJE995" s="8"/>
      <c r="AJF995" s="8"/>
      <c r="AJG995" s="8"/>
      <c r="AJH995" s="8"/>
      <c r="AJI995" s="8"/>
      <c r="AJJ995" s="8"/>
      <c r="AJK995" s="8"/>
      <c r="AJL995" s="8"/>
      <c r="AJM995" s="8"/>
      <c r="AJN995" s="8"/>
      <c r="AJO995" s="8"/>
      <c r="AJP995" s="8"/>
      <c r="AJQ995" s="8"/>
      <c r="AJR995" s="8"/>
      <c r="AJS995" s="8"/>
      <c r="AJT995" s="8"/>
      <c r="AJU995" s="8"/>
      <c r="AJV995" s="8"/>
      <c r="AJW995" s="8"/>
      <c r="AJX995" s="8"/>
      <c r="AJY995" s="8"/>
      <c r="AJZ995" s="8"/>
      <c r="AKA995" s="8"/>
      <c r="AKB995" s="8"/>
      <c r="AKC995" s="8"/>
      <c r="AKD995" s="8"/>
      <c r="AKE995" s="8"/>
      <c r="AKF995" s="8"/>
      <c r="AKG995" s="8"/>
      <c r="AKH995" s="8"/>
      <c r="AKI995" s="8"/>
      <c r="AKJ995" s="8"/>
      <c r="AKK995" s="8"/>
      <c r="AKL995" s="8"/>
      <c r="AKM995" s="8"/>
      <c r="AKN995" s="8"/>
      <c r="AKO995" s="8"/>
      <c r="AKP995" s="8"/>
      <c r="AKQ995" s="8"/>
      <c r="AKR995" s="8"/>
      <c r="AKS995" s="8"/>
      <c r="AKT995" s="8"/>
      <c r="AKU995" s="8"/>
      <c r="AKV995" s="8"/>
      <c r="AKW995" s="8"/>
      <c r="AKX995" s="8"/>
      <c r="AKY995" s="8"/>
      <c r="AKZ995" s="8"/>
      <c r="ALA995" s="8"/>
      <c r="ALB995" s="8"/>
      <c r="ALC995" s="8"/>
      <c r="ALD995" s="8"/>
      <c r="ALE995" s="8"/>
      <c r="ALF995" s="8"/>
      <c r="ALG995" s="8"/>
      <c r="ALH995" s="8"/>
      <c r="ALI995" s="8"/>
      <c r="ALJ995" s="8"/>
      <c r="ALK995" s="8"/>
      <c r="ALL995" s="8"/>
      <c r="ALM995" s="8"/>
      <c r="ALN995" s="8"/>
      <c r="ALO995" s="8"/>
      <c r="ALP995" s="8"/>
      <c r="ALQ995" s="8"/>
      <c r="ALR995" s="8"/>
      <c r="ALS995" s="8"/>
      <c r="ALT995" s="8"/>
      <c r="ALU995" s="8"/>
      <c r="ALV995" s="8"/>
      <c r="ALW995" s="8"/>
      <c r="ALX995" s="8"/>
      <c r="ALY995" s="8"/>
      <c r="ALZ995" s="8"/>
      <c r="AMA995" s="8"/>
      <c r="AMB995" s="8"/>
      <c r="AMC995" s="8"/>
      <c r="AMD995" s="8"/>
      <c r="AME995" s="8"/>
      <c r="AMF995" s="8"/>
      <c r="AMG995" s="8"/>
      <c r="AMH995" s="8"/>
      <c r="AMI995" s="8"/>
      <c r="AMJ995" s="8"/>
      <c r="AMK995" s="8"/>
      <c r="AML995" s="8"/>
      <c r="AMM995" s="8"/>
      <c r="AMN995" s="8"/>
      <c r="AMO995" s="8"/>
      <c r="AMP995" s="8"/>
      <c r="AMQ995" s="8"/>
      <c r="AMR995" s="8"/>
      <c r="AMS995" s="8"/>
      <c r="AMT995" s="8"/>
      <c r="AMU995" s="8"/>
      <c r="AMV995" s="8"/>
      <c r="AMW995" s="8"/>
      <c r="AMX995" s="8"/>
      <c r="AMY995" s="8"/>
      <c r="AMZ995" s="8"/>
      <c r="ANA995" s="8"/>
      <c r="ANB995" s="8"/>
      <c r="ANC995" s="8"/>
      <c r="AND995" s="8"/>
      <c r="ANE995" s="8"/>
      <c r="ANF995" s="8"/>
      <c r="ANG995" s="8"/>
      <c r="ANH995" s="8"/>
      <c r="ANI995" s="8"/>
      <c r="ANJ995" s="8"/>
      <c r="ANK995" s="8"/>
      <c r="ANL995" s="8"/>
      <c r="ANM995" s="8"/>
      <c r="ANN995" s="8"/>
      <c r="ANO995" s="8"/>
      <c r="ANP995" s="8"/>
      <c r="ANQ995" s="8"/>
      <c r="ANR995" s="8"/>
      <c r="ANS995" s="8"/>
      <c r="ANT995" s="8"/>
      <c r="ANU995" s="8"/>
      <c r="ANV995" s="8"/>
      <c r="ANW995" s="8"/>
      <c r="ANX995" s="8"/>
      <c r="ANY995" s="8"/>
      <c r="ANZ995" s="8"/>
      <c r="AOA995" s="8"/>
      <c r="AOB995" s="8"/>
      <c r="AOC995" s="8"/>
      <c r="AOD995" s="8"/>
      <c r="AOE995" s="8"/>
      <c r="AOF995" s="8"/>
      <c r="AOG995" s="8"/>
      <c r="AOH995" s="8"/>
      <c r="AOI995" s="8"/>
      <c r="AOJ995" s="8"/>
      <c r="AOK995" s="8"/>
      <c r="AOL995" s="8"/>
      <c r="AOM995" s="8"/>
      <c r="AON995" s="8"/>
      <c r="AOO995" s="8"/>
      <c r="AOP995" s="8"/>
      <c r="AOQ995" s="8"/>
      <c r="AOR995" s="8"/>
      <c r="AOS995" s="8"/>
      <c r="AOT995" s="8"/>
      <c r="AOU995" s="8"/>
      <c r="AOV995" s="8"/>
      <c r="AOW995" s="8"/>
      <c r="AOX995" s="8"/>
      <c r="AOY995" s="8"/>
      <c r="AOZ995" s="8"/>
      <c r="APA995" s="8"/>
      <c r="APB995" s="8"/>
      <c r="APC995" s="8"/>
      <c r="APD995" s="8"/>
      <c r="APE995" s="8"/>
      <c r="APF995" s="8"/>
      <c r="APG995" s="8"/>
      <c r="APH995" s="8"/>
      <c r="API995" s="8"/>
      <c r="APJ995" s="8"/>
      <c r="APK995" s="8"/>
      <c r="APL995" s="8"/>
      <c r="APM995" s="8"/>
      <c r="APN995" s="8"/>
      <c r="APO995" s="8"/>
      <c r="APP995" s="8"/>
      <c r="APQ995" s="8"/>
      <c r="APR995" s="8"/>
      <c r="APS995" s="8"/>
      <c r="APT995" s="8"/>
      <c r="APU995" s="8"/>
      <c r="APV995" s="8"/>
      <c r="APW995" s="8"/>
      <c r="APX995" s="8"/>
      <c r="APY995" s="8"/>
      <c r="APZ995" s="8"/>
      <c r="AQA995" s="8"/>
      <c r="AQB995" s="8"/>
      <c r="AQC995" s="8"/>
      <c r="AQD995" s="8"/>
      <c r="AQE995" s="8"/>
      <c r="AQF995" s="8"/>
      <c r="AQG995" s="8"/>
      <c r="AQH995" s="8"/>
      <c r="AQI995" s="8"/>
      <c r="AQJ995" s="8"/>
      <c r="AQK995" s="8"/>
      <c r="AQL995" s="8"/>
      <c r="AQM995" s="8"/>
      <c r="AQN995" s="8"/>
      <c r="AQO995" s="8"/>
      <c r="AQP995" s="8"/>
      <c r="AQQ995" s="8"/>
      <c r="AQR995" s="8"/>
      <c r="AQS995" s="8"/>
      <c r="AQT995" s="8"/>
      <c r="AQU995" s="8"/>
      <c r="AQV995" s="8"/>
      <c r="AQW995" s="8"/>
      <c r="AQX995" s="8"/>
      <c r="AQY995" s="8"/>
      <c r="AQZ995" s="8"/>
      <c r="ARA995" s="8"/>
      <c r="ARB995" s="8"/>
      <c r="ARC995" s="8"/>
      <c r="ARD995" s="8"/>
      <c r="ARE995" s="8"/>
      <c r="ARF995" s="8"/>
      <c r="ARG995" s="8"/>
      <c r="ARH995" s="8"/>
      <c r="ARI995" s="8"/>
      <c r="ARJ995" s="8"/>
      <c r="ARK995" s="8"/>
      <c r="ARL995" s="8"/>
      <c r="ARM995" s="8"/>
      <c r="ARN995" s="8"/>
      <c r="ARO995" s="8"/>
      <c r="ARP995" s="8"/>
      <c r="ARQ995" s="8"/>
      <c r="ARR995" s="8"/>
      <c r="ARS995" s="8"/>
      <c r="ART995" s="8"/>
      <c r="ARU995" s="8"/>
      <c r="ARV995" s="8"/>
      <c r="ARW995" s="8"/>
      <c r="ARX995" s="8"/>
      <c r="ARY995" s="8"/>
      <c r="ARZ995" s="8"/>
      <c r="ASA995" s="8"/>
      <c r="ASB995" s="8"/>
      <c r="ASC995" s="8"/>
      <c r="ASD995" s="8"/>
      <c r="ASE995" s="8"/>
      <c r="ASF995" s="8"/>
      <c r="ASG995" s="8"/>
      <c r="ASH995" s="8"/>
      <c r="ASI995" s="8"/>
      <c r="ASJ995" s="8"/>
      <c r="ASK995" s="8"/>
      <c r="ASL995" s="8"/>
      <c r="ASM995" s="8"/>
      <c r="ASN995" s="8"/>
      <c r="ASO995" s="8"/>
      <c r="ASP995" s="8"/>
      <c r="ASQ995" s="8"/>
      <c r="ASR995" s="8"/>
      <c r="ASS995" s="8"/>
      <c r="AST995" s="8"/>
      <c r="ASU995" s="8"/>
      <c r="ASV995" s="8"/>
      <c r="ASW995" s="8"/>
      <c r="ASX995" s="8"/>
      <c r="ASY995" s="8"/>
      <c r="ASZ995" s="8"/>
      <c r="ATA995" s="8"/>
      <c r="ATB995" s="8"/>
      <c r="ATC995" s="8"/>
      <c r="ATD995" s="8"/>
      <c r="ATE995" s="8"/>
      <c r="ATF995" s="8"/>
      <c r="ATG995" s="8"/>
      <c r="ATH995" s="8"/>
      <c r="ATI995" s="8"/>
      <c r="ATJ995" s="8"/>
      <c r="ATK995" s="8"/>
      <c r="ATL995" s="8"/>
      <c r="ATM995" s="8"/>
      <c r="ATN995" s="8"/>
      <c r="ATO995" s="8"/>
      <c r="ATP995" s="8"/>
      <c r="ATQ995" s="8"/>
      <c r="ATR995" s="8"/>
      <c r="ATS995" s="8"/>
      <c r="ATT995" s="8"/>
      <c r="ATU995" s="8"/>
      <c r="ATV995" s="8"/>
      <c r="ATW995" s="8"/>
      <c r="ATX995" s="8"/>
      <c r="ATY995" s="8"/>
      <c r="ATZ995" s="8"/>
      <c r="AUA995" s="8"/>
      <c r="AUB995" s="8"/>
      <c r="AUC995" s="8"/>
      <c r="AUD995" s="8"/>
      <c r="AUE995" s="8"/>
      <c r="AUF995" s="8"/>
      <c r="AUG995" s="8"/>
      <c r="AUH995" s="8"/>
      <c r="AUI995" s="8"/>
      <c r="AUJ995" s="8"/>
      <c r="AUK995" s="8"/>
      <c r="AUL995" s="8"/>
      <c r="AUM995" s="8"/>
      <c r="AUN995" s="8"/>
      <c r="AUO995" s="8"/>
      <c r="AUP995" s="8"/>
      <c r="AUQ995" s="8"/>
      <c r="AUR995" s="8"/>
      <c r="AUS995" s="8"/>
      <c r="AUT995" s="8"/>
      <c r="AUU995" s="8"/>
      <c r="AUV995" s="8"/>
      <c r="AUW995" s="8"/>
      <c r="AUX995" s="8"/>
      <c r="AUY995" s="8"/>
      <c r="AUZ995" s="8"/>
      <c r="AVA995" s="8"/>
      <c r="AVB995" s="8"/>
      <c r="AVC995" s="8"/>
      <c r="AVD995" s="8"/>
      <c r="AVE995" s="8"/>
      <c r="AVF995" s="8"/>
      <c r="AVG995" s="8"/>
      <c r="AVH995" s="8"/>
      <c r="AVI995" s="8"/>
      <c r="AVJ995" s="8"/>
      <c r="AVK995" s="8"/>
      <c r="AVL995" s="8"/>
      <c r="AVM995" s="8"/>
      <c r="AVN995" s="8"/>
      <c r="AVO995" s="8"/>
      <c r="AVP995" s="8"/>
      <c r="AVQ995" s="8"/>
      <c r="AVR995" s="8"/>
      <c r="AVS995" s="8"/>
      <c r="AVT995" s="8"/>
      <c r="AVU995" s="8"/>
      <c r="AVV995" s="8"/>
      <c r="AVW995" s="8"/>
      <c r="AVX995" s="8"/>
      <c r="AVY995" s="8"/>
      <c r="AVZ995" s="8"/>
      <c r="AWA995" s="8"/>
      <c r="AWB995" s="8"/>
      <c r="AWC995" s="8"/>
      <c r="AWD995" s="8"/>
      <c r="AWE995" s="8"/>
      <c r="AWF995" s="8"/>
      <c r="AWG995" s="8"/>
      <c r="AWH995" s="8"/>
      <c r="AWI995" s="8"/>
      <c r="AWJ995" s="8"/>
      <c r="AWK995" s="8"/>
      <c r="AWL995" s="8"/>
      <c r="AWM995" s="8"/>
      <c r="AWN995" s="8"/>
      <c r="AWO995" s="8"/>
      <c r="AWP995" s="8"/>
      <c r="AWQ995" s="8"/>
      <c r="AWR995" s="8"/>
      <c r="AWS995" s="8"/>
      <c r="AWT995" s="8"/>
      <c r="AWU995" s="8"/>
      <c r="AWV995" s="8"/>
      <c r="AWW995" s="8"/>
      <c r="AWX995" s="8"/>
      <c r="AWY995" s="8"/>
      <c r="AWZ995" s="8"/>
      <c r="AXA995" s="8"/>
      <c r="AXB995" s="8"/>
      <c r="AXC995" s="8"/>
      <c r="AXD995" s="8"/>
      <c r="AXE995" s="8"/>
      <c r="AXF995" s="8"/>
      <c r="AXG995" s="8"/>
      <c r="AXH995" s="8"/>
      <c r="AXI995" s="8"/>
      <c r="AXJ995" s="8"/>
      <c r="AXK995" s="8"/>
      <c r="AXL995" s="8"/>
      <c r="AXM995" s="8"/>
      <c r="AXN995" s="8"/>
      <c r="AXO995" s="8"/>
      <c r="AXP995" s="8"/>
      <c r="AXQ995" s="8"/>
      <c r="AXR995" s="8"/>
      <c r="AXS995" s="8"/>
      <c r="AXT995" s="8"/>
      <c r="AXU995" s="8"/>
      <c r="AXV995" s="8"/>
      <c r="AXW995" s="8"/>
      <c r="AXX995" s="8"/>
      <c r="AXY995" s="8"/>
      <c r="AXZ995" s="8"/>
      <c r="AYA995" s="8"/>
      <c r="AYB995" s="8"/>
      <c r="AYC995" s="8"/>
      <c r="AYD995" s="8"/>
      <c r="AYE995" s="8"/>
      <c r="AYF995" s="8"/>
      <c r="AYG995" s="8"/>
      <c r="AYH995" s="8"/>
      <c r="AYI995" s="8"/>
      <c r="AYJ995" s="8"/>
      <c r="AYK995" s="8"/>
      <c r="AYL995" s="8"/>
      <c r="AYM995" s="8"/>
      <c r="AYN995" s="8"/>
      <c r="AYO995" s="8"/>
      <c r="AYP995" s="8"/>
      <c r="AYQ995" s="8"/>
      <c r="AYR995" s="8"/>
      <c r="AYS995" s="8"/>
      <c r="AYT995" s="8"/>
      <c r="AYU995" s="8"/>
      <c r="AYV995" s="8"/>
      <c r="AYW995" s="8"/>
      <c r="AYX995" s="8"/>
      <c r="AYY995" s="8"/>
      <c r="AYZ995" s="8"/>
      <c r="AZA995" s="8"/>
      <c r="AZB995" s="8"/>
      <c r="AZC995" s="8"/>
      <c r="AZD995" s="8"/>
      <c r="AZE995" s="8"/>
      <c r="AZF995" s="8"/>
      <c r="AZG995" s="8"/>
      <c r="AZH995" s="8"/>
      <c r="AZI995" s="8"/>
      <c r="AZJ995" s="8"/>
      <c r="AZK995" s="8"/>
      <c r="AZL995" s="8"/>
      <c r="AZM995" s="8"/>
      <c r="AZN995" s="8"/>
      <c r="AZO995" s="8"/>
      <c r="AZP995" s="8"/>
      <c r="AZQ995" s="8"/>
      <c r="AZR995" s="8"/>
      <c r="AZS995" s="8"/>
      <c r="AZT995" s="8"/>
      <c r="AZU995" s="8"/>
      <c r="AZV995" s="8"/>
      <c r="AZW995" s="8"/>
      <c r="AZX995" s="8"/>
      <c r="AZY995" s="8"/>
      <c r="AZZ995" s="8"/>
      <c r="BAA995" s="8"/>
      <c r="BAB995" s="8"/>
      <c r="BAC995" s="8"/>
      <c r="BAD995" s="8"/>
      <c r="BAE995" s="8"/>
      <c r="BAF995" s="8"/>
      <c r="BAG995" s="8"/>
      <c r="BAH995" s="8"/>
      <c r="BAI995" s="8"/>
      <c r="BAJ995" s="8"/>
      <c r="BAK995" s="8"/>
      <c r="BAL995" s="8"/>
      <c r="BAM995" s="8"/>
      <c r="BAN995" s="8"/>
      <c r="BAO995" s="8"/>
      <c r="BAP995" s="8"/>
      <c r="BAQ995" s="8"/>
      <c r="BAR995" s="8"/>
      <c r="BAS995" s="8"/>
      <c r="BAT995" s="8"/>
      <c r="BAU995" s="8"/>
      <c r="BAV995" s="8"/>
      <c r="BAW995" s="8"/>
      <c r="BAX995" s="8"/>
      <c r="BAY995" s="8"/>
      <c r="BAZ995" s="8"/>
      <c r="BBA995" s="8"/>
      <c r="BBB995" s="8"/>
      <c r="BBC995" s="8"/>
      <c r="BBD995" s="8"/>
      <c r="BBE995" s="8"/>
      <c r="BBF995" s="8"/>
      <c r="BBG995" s="8"/>
      <c r="BBH995" s="8"/>
      <c r="BBI995" s="8"/>
      <c r="BBJ995" s="8"/>
      <c r="BBK995" s="8"/>
      <c r="BBL995" s="8"/>
      <c r="BBM995" s="8"/>
      <c r="BBN995" s="8"/>
      <c r="BBO995" s="8"/>
      <c r="BBP995" s="8"/>
      <c r="BBQ995" s="8"/>
      <c r="BBR995" s="8"/>
      <c r="BBS995" s="8"/>
      <c r="BBT995" s="8"/>
      <c r="BBU995" s="8"/>
      <c r="BBV995" s="8"/>
      <c r="BBW995" s="8"/>
      <c r="BBX995" s="8"/>
      <c r="BBY995" s="8"/>
      <c r="BBZ995" s="8"/>
      <c r="BCA995" s="8"/>
      <c r="BCB995" s="8"/>
      <c r="BCC995" s="8"/>
      <c r="BCD995" s="8"/>
      <c r="BCE995" s="8"/>
      <c r="BCF995" s="8"/>
      <c r="BCG995" s="8"/>
      <c r="BCH995" s="8"/>
      <c r="BCI995" s="8"/>
      <c r="BCJ995" s="8"/>
      <c r="BCK995" s="8"/>
      <c r="BCL995" s="8"/>
      <c r="BCM995" s="8"/>
      <c r="BCN995" s="8"/>
      <c r="BCO995" s="8"/>
      <c r="BCP995" s="8"/>
      <c r="BCQ995" s="8"/>
      <c r="BCR995" s="8"/>
      <c r="BCS995" s="8"/>
      <c r="BCT995" s="8"/>
      <c r="BCU995" s="8"/>
      <c r="BCV995" s="8"/>
      <c r="BCW995" s="8"/>
      <c r="BCX995" s="8"/>
      <c r="BCY995" s="8"/>
      <c r="BCZ995" s="8"/>
      <c r="BDA995" s="8"/>
      <c r="BDB995" s="8"/>
      <c r="BDC995" s="8"/>
      <c r="BDD995" s="8"/>
      <c r="BDE995" s="8"/>
      <c r="BDF995" s="8"/>
      <c r="BDG995" s="8"/>
      <c r="BDH995" s="8"/>
      <c r="BDI995" s="8"/>
      <c r="BDJ995" s="8"/>
      <c r="BDK995" s="8"/>
      <c r="BDL995" s="8"/>
      <c r="BDM995" s="8"/>
      <c r="BDN995" s="8"/>
      <c r="BDO995" s="8"/>
      <c r="BDP995" s="8"/>
      <c r="BDQ995" s="8"/>
      <c r="BDR995" s="8"/>
      <c r="BDS995" s="8"/>
      <c r="BDT995" s="8"/>
      <c r="BDU995" s="8"/>
      <c r="BDV995" s="8"/>
      <c r="BDW995" s="8"/>
      <c r="BDX995" s="8"/>
      <c r="BDY995" s="8"/>
      <c r="BDZ995" s="8"/>
      <c r="BEA995" s="8"/>
      <c r="BEB995" s="8"/>
      <c r="BEC995" s="8"/>
      <c r="BED995" s="8"/>
      <c r="BEE995" s="8"/>
      <c r="BEF995" s="8"/>
      <c r="BEG995" s="8"/>
      <c r="BEH995" s="8"/>
      <c r="BEI995" s="8"/>
      <c r="BEJ995" s="8"/>
      <c r="BEK995" s="8"/>
      <c r="BEL995" s="8"/>
      <c r="BEM995" s="8"/>
      <c r="BEN995" s="8"/>
      <c r="BEO995" s="8"/>
      <c r="BEP995" s="8"/>
      <c r="BEQ995" s="8"/>
      <c r="BER995" s="8"/>
      <c r="BES995" s="8"/>
      <c r="BET995" s="8"/>
      <c r="BEU995" s="8"/>
      <c r="BEV995" s="8"/>
      <c r="BEW995" s="8"/>
      <c r="BEX995" s="8"/>
      <c r="BEY995" s="8"/>
      <c r="BEZ995" s="8"/>
      <c r="BFA995" s="8"/>
      <c r="BFB995" s="8"/>
      <c r="BFC995" s="8"/>
      <c r="BFD995" s="8"/>
      <c r="BFE995" s="8"/>
      <c r="BFF995" s="8"/>
      <c r="BFG995" s="8"/>
      <c r="BFH995" s="8"/>
      <c r="BFI995" s="8"/>
      <c r="BFJ995" s="8"/>
      <c r="BFK995" s="8"/>
      <c r="BFL995" s="8"/>
      <c r="BFM995" s="8"/>
      <c r="BFN995" s="8"/>
      <c r="BFO995" s="8"/>
      <c r="BFP995" s="8"/>
      <c r="BFQ995" s="8"/>
      <c r="BFR995" s="8"/>
      <c r="BFS995" s="8"/>
      <c r="BFT995" s="8"/>
      <c r="BFU995" s="8"/>
      <c r="BFV995" s="8"/>
      <c r="BFW995" s="8"/>
      <c r="BFX995" s="8"/>
      <c r="BFY995" s="8"/>
      <c r="BFZ995" s="8"/>
      <c r="BGA995" s="8"/>
      <c r="BGB995" s="8"/>
      <c r="BGC995" s="8"/>
      <c r="BGD995" s="8"/>
      <c r="BGE995" s="8"/>
      <c r="BGF995" s="8"/>
      <c r="BGG995" s="8"/>
      <c r="BGH995" s="8"/>
      <c r="BGI995" s="8"/>
      <c r="BGJ995" s="8"/>
      <c r="BGK995" s="8"/>
      <c r="BGL995" s="8"/>
      <c r="BGM995" s="8"/>
      <c r="BGN995" s="8"/>
      <c r="BGO995" s="8"/>
      <c r="BGP995" s="8"/>
      <c r="BGQ995" s="8"/>
      <c r="BGR995" s="8"/>
      <c r="BGS995" s="8"/>
      <c r="BGT995" s="8"/>
      <c r="BGU995" s="8"/>
      <c r="BGV995" s="8"/>
      <c r="BGW995" s="8"/>
      <c r="BGX995" s="8"/>
      <c r="BGY995" s="8"/>
      <c r="BGZ995" s="8"/>
      <c r="BHA995" s="8"/>
      <c r="BHB995" s="8"/>
      <c r="BHC995" s="8"/>
      <c r="BHD995" s="8"/>
      <c r="BHE995" s="8"/>
      <c r="BHF995" s="8"/>
      <c r="BHG995" s="8"/>
      <c r="BHH995" s="8"/>
      <c r="BHI995" s="8"/>
      <c r="BHJ995" s="8"/>
      <c r="BHK995" s="8"/>
      <c r="BHL995" s="8"/>
      <c r="BHM995" s="8"/>
      <c r="BHN995" s="8"/>
      <c r="BHO995" s="8"/>
      <c r="BHP995" s="8"/>
      <c r="BHQ995" s="8"/>
      <c r="BHR995" s="8"/>
      <c r="BHS995" s="8"/>
      <c r="BHT995" s="8"/>
      <c r="BHU995" s="8"/>
      <c r="BHV995" s="8"/>
      <c r="BHW995" s="8"/>
      <c r="BHX995" s="8"/>
      <c r="BHY995" s="8"/>
      <c r="BHZ995" s="8"/>
      <c r="BIA995" s="8"/>
      <c r="BIB995" s="8"/>
      <c r="BIC995" s="8"/>
      <c r="BID995" s="8"/>
      <c r="BIE995" s="8"/>
      <c r="BIF995" s="8"/>
      <c r="BIG995" s="8"/>
      <c r="BIH995" s="8"/>
      <c r="BII995" s="8"/>
      <c r="BIJ995" s="8"/>
      <c r="BIK995" s="8"/>
      <c r="BIL995" s="8"/>
      <c r="BIM995" s="8"/>
      <c r="BIN995" s="8"/>
      <c r="BIO995" s="8"/>
      <c r="BIP995" s="8"/>
      <c r="BIQ995" s="8"/>
      <c r="BIR995" s="8"/>
      <c r="BIS995" s="8"/>
      <c r="BIT995" s="8"/>
      <c r="BIU995" s="8"/>
      <c r="BIV995" s="8"/>
      <c r="BIW995" s="8"/>
      <c r="BIX995" s="8"/>
      <c r="BIY995" s="8"/>
      <c r="BIZ995" s="8"/>
      <c r="BJA995" s="8"/>
      <c r="BJB995" s="8"/>
      <c r="BJC995" s="8"/>
      <c r="BJD995" s="8"/>
      <c r="BJE995" s="8"/>
      <c r="BJF995" s="8"/>
      <c r="BJG995" s="8"/>
      <c r="BJH995" s="8"/>
      <c r="BJI995" s="8"/>
      <c r="BJJ995" s="8"/>
      <c r="BJK995" s="8"/>
      <c r="BJL995" s="8"/>
      <c r="BJM995" s="8"/>
      <c r="BJN995" s="8"/>
      <c r="BJO995" s="8"/>
      <c r="BJP995" s="8"/>
      <c r="BJQ995" s="8"/>
      <c r="BJR995" s="8"/>
      <c r="BJS995" s="8"/>
      <c r="BJT995" s="8"/>
      <c r="BJU995" s="8"/>
      <c r="BJV995" s="8"/>
      <c r="BJW995" s="8"/>
      <c r="BJX995" s="8"/>
      <c r="BJY995" s="8"/>
      <c r="BJZ995" s="8"/>
      <c r="BKA995" s="8"/>
      <c r="BKB995" s="8"/>
      <c r="BKC995" s="8"/>
      <c r="BKD995" s="8"/>
      <c r="BKE995" s="8"/>
      <c r="BKF995" s="8"/>
      <c r="BKG995" s="8"/>
      <c r="BKH995" s="8"/>
      <c r="BKI995" s="8"/>
      <c r="BKJ995" s="8"/>
      <c r="BKK995" s="8"/>
      <c r="BKL995" s="8"/>
      <c r="BKM995" s="8"/>
      <c r="BKN995" s="8"/>
      <c r="BKO995" s="8"/>
      <c r="BKP995" s="8"/>
      <c r="BKQ995" s="8"/>
      <c r="BKR995" s="8"/>
      <c r="BKS995" s="8"/>
      <c r="BKT995" s="8"/>
      <c r="BKU995" s="8"/>
      <c r="BKV995" s="8"/>
      <c r="BKW995" s="8"/>
      <c r="BKX995" s="8"/>
      <c r="BKY995" s="8"/>
      <c r="BKZ995" s="8"/>
      <c r="BLA995" s="8"/>
      <c r="BLB995" s="8"/>
      <c r="BLC995" s="8"/>
      <c r="BLD995" s="8"/>
      <c r="BLE995" s="8"/>
      <c r="BLF995" s="8"/>
      <c r="BLG995" s="8"/>
      <c r="BLH995" s="8"/>
      <c r="BLI995" s="8"/>
      <c r="BLJ995" s="8"/>
      <c r="BLK995" s="8"/>
      <c r="BLL995" s="8"/>
      <c r="BLM995" s="8"/>
      <c r="BLN995" s="8"/>
      <c r="BLO995" s="8"/>
      <c r="BLP995" s="8"/>
      <c r="BLQ995" s="8"/>
      <c r="BLR995" s="8"/>
      <c r="BLS995" s="8"/>
      <c r="BLT995" s="8"/>
      <c r="BLU995" s="8"/>
      <c r="BLV995" s="8"/>
      <c r="BLW995" s="8"/>
      <c r="BLX995" s="8"/>
      <c r="BLY995" s="8"/>
      <c r="BLZ995" s="8"/>
      <c r="BMA995" s="8"/>
      <c r="BMB995" s="8"/>
      <c r="BMC995" s="8"/>
      <c r="BMD995" s="8"/>
      <c r="BME995" s="8"/>
      <c r="BMF995" s="8"/>
      <c r="BMG995" s="8"/>
      <c r="BMH995" s="8"/>
      <c r="BMI995" s="8"/>
      <c r="BMJ995" s="8"/>
      <c r="BMK995" s="8"/>
      <c r="BML995" s="8"/>
      <c r="BMM995" s="8"/>
      <c r="BMN995" s="8"/>
      <c r="BMO995" s="8"/>
      <c r="BMP995" s="8"/>
      <c r="BMQ995" s="8"/>
      <c r="BMR995" s="8"/>
      <c r="BMS995" s="8"/>
      <c r="BMT995" s="8"/>
      <c r="BMU995" s="8"/>
      <c r="BMV995" s="8"/>
      <c r="BMW995" s="8"/>
      <c r="BMX995" s="8"/>
      <c r="BMY995" s="8"/>
      <c r="BMZ995" s="8"/>
      <c r="BNA995" s="8"/>
      <c r="BNB995" s="8"/>
      <c r="BNC995" s="8"/>
      <c r="BND995" s="8"/>
      <c r="BNE995" s="8"/>
      <c r="BNF995" s="8"/>
      <c r="BNG995" s="8"/>
      <c r="BNH995" s="8"/>
      <c r="BNI995" s="8"/>
      <c r="BNJ995" s="8"/>
      <c r="BNK995" s="8"/>
      <c r="BNL995" s="8"/>
      <c r="BNM995" s="8"/>
      <c r="BNN995" s="8"/>
      <c r="BNO995" s="8"/>
      <c r="BNP995" s="8"/>
      <c r="BNQ995" s="8"/>
      <c r="BNR995" s="8"/>
      <c r="BNS995" s="8"/>
      <c r="BNT995" s="8"/>
      <c r="BNU995" s="8"/>
      <c r="BNV995" s="8"/>
      <c r="BNW995" s="8"/>
      <c r="BNX995" s="8"/>
      <c r="BNY995" s="8"/>
      <c r="BNZ995" s="8"/>
      <c r="BOA995" s="8"/>
      <c r="BOB995" s="8"/>
      <c r="BOC995" s="8"/>
      <c r="BOD995" s="8"/>
      <c r="BOE995" s="8"/>
      <c r="BOF995" s="8"/>
      <c r="BOG995" s="8"/>
      <c r="BOH995" s="8"/>
      <c r="BOI995" s="8"/>
      <c r="BOJ995" s="8"/>
      <c r="BOK995" s="8"/>
      <c r="BOL995" s="8"/>
      <c r="BOM995" s="8"/>
      <c r="BON995" s="8"/>
      <c r="BOO995" s="8"/>
      <c r="BOP995" s="8"/>
      <c r="BOQ995" s="8"/>
      <c r="BOR995" s="8"/>
      <c r="BOS995" s="8"/>
      <c r="BOT995" s="8"/>
      <c r="BOU995" s="8"/>
      <c r="BOV995" s="8"/>
      <c r="BOW995" s="8"/>
      <c r="BOX995" s="8"/>
      <c r="BOY995" s="8"/>
      <c r="BOZ995" s="8"/>
      <c r="BPA995" s="8"/>
      <c r="BPB995" s="8"/>
      <c r="BPC995" s="8"/>
      <c r="BPD995" s="8"/>
      <c r="BPE995" s="8"/>
      <c r="BPF995" s="8"/>
      <c r="BPG995" s="8"/>
      <c r="BPH995" s="8"/>
      <c r="BPI995" s="8"/>
      <c r="BPJ995" s="8"/>
      <c r="BPK995" s="8"/>
      <c r="BPL995" s="8"/>
      <c r="BPM995" s="8"/>
      <c r="BPN995" s="8"/>
      <c r="BPO995" s="8"/>
      <c r="BPP995" s="8"/>
      <c r="BPQ995" s="8"/>
      <c r="BPR995" s="8"/>
      <c r="BPS995" s="8"/>
      <c r="BPT995" s="8"/>
      <c r="BPU995" s="8"/>
      <c r="BPV995" s="8"/>
      <c r="BPW995" s="8"/>
      <c r="BPX995" s="8"/>
      <c r="BPY995" s="8"/>
      <c r="BPZ995" s="8"/>
      <c r="BQA995" s="8"/>
      <c r="BQB995" s="8"/>
      <c r="BQC995" s="8"/>
      <c r="BQD995" s="8"/>
      <c r="BQE995" s="8"/>
      <c r="BQF995" s="8"/>
      <c r="BQG995" s="8"/>
      <c r="BQH995" s="8"/>
      <c r="BQI995" s="8"/>
      <c r="BQJ995" s="8"/>
      <c r="BQK995" s="8"/>
      <c r="BQL995" s="8"/>
      <c r="BQM995" s="8"/>
      <c r="BQN995" s="8"/>
      <c r="BQO995" s="8"/>
      <c r="BQP995" s="8"/>
      <c r="BQQ995" s="8"/>
      <c r="BQR995" s="8"/>
      <c r="BQS995" s="8"/>
      <c r="BQT995" s="8"/>
      <c r="BQU995" s="8"/>
      <c r="BQV995" s="8"/>
      <c r="BQW995" s="8"/>
      <c r="BQX995" s="8"/>
      <c r="BQY995" s="8"/>
      <c r="BQZ995" s="8"/>
      <c r="BRA995" s="8"/>
      <c r="BRB995" s="8"/>
      <c r="BRC995" s="8"/>
      <c r="BRD995" s="8"/>
      <c r="BRE995" s="8"/>
      <c r="BRF995" s="8"/>
      <c r="BRG995" s="8"/>
      <c r="BRH995" s="8"/>
      <c r="BRI995" s="8"/>
      <c r="BRJ995" s="8"/>
      <c r="BRK995" s="8"/>
      <c r="BRL995" s="8"/>
      <c r="BRM995" s="8"/>
      <c r="BRN995" s="8"/>
      <c r="BRO995" s="8"/>
      <c r="BRP995" s="8"/>
      <c r="BRQ995" s="8"/>
      <c r="BRR995" s="8"/>
      <c r="BRS995" s="8"/>
      <c r="BRT995" s="8"/>
      <c r="BRU995" s="8"/>
      <c r="BRV995" s="8"/>
      <c r="BRW995" s="8"/>
      <c r="BRX995" s="8"/>
      <c r="BRY995" s="8"/>
      <c r="BRZ995" s="8"/>
      <c r="BSA995" s="8"/>
      <c r="BSB995" s="8"/>
      <c r="BSC995" s="8"/>
      <c r="BSD995" s="8"/>
      <c r="BSE995" s="8"/>
      <c r="BSF995" s="8"/>
      <c r="BSG995" s="8"/>
      <c r="BSH995" s="8"/>
      <c r="BSI995" s="8"/>
      <c r="BSJ995" s="8"/>
      <c r="BSK995" s="8"/>
      <c r="BSL995" s="8"/>
      <c r="BSM995" s="8"/>
      <c r="BSN995" s="8"/>
      <c r="BSO995" s="8"/>
      <c r="BSP995" s="8"/>
      <c r="BSQ995" s="8"/>
      <c r="BSR995" s="8"/>
      <c r="BSS995" s="8"/>
      <c r="BST995" s="8"/>
      <c r="BSU995" s="8"/>
      <c r="BSV995" s="8"/>
      <c r="BSW995" s="8"/>
      <c r="BSX995" s="8"/>
      <c r="BSY995" s="8"/>
      <c r="BSZ995" s="8"/>
      <c r="BTA995" s="8"/>
      <c r="BTB995" s="8"/>
      <c r="BTC995" s="8"/>
      <c r="BTD995" s="8"/>
      <c r="BTE995" s="8"/>
      <c r="BTF995" s="8"/>
      <c r="BTG995" s="8"/>
      <c r="BTH995" s="8"/>
      <c r="BTI995" s="8"/>
      <c r="BTJ995" s="8"/>
      <c r="BTK995" s="8"/>
      <c r="BTL995" s="8"/>
      <c r="BTM995" s="8"/>
      <c r="BTN995" s="8"/>
      <c r="BTO995" s="8"/>
      <c r="BTP995" s="8"/>
      <c r="BTQ995" s="8"/>
      <c r="BTR995" s="8"/>
      <c r="BTS995" s="8"/>
      <c r="BTT995" s="8"/>
      <c r="BTU995" s="8"/>
      <c r="BTV995" s="8"/>
      <c r="BTW995" s="8"/>
      <c r="BTX995" s="8"/>
      <c r="BTY995" s="8"/>
      <c r="BTZ995" s="8"/>
      <c r="BUA995" s="8"/>
      <c r="BUB995" s="8"/>
      <c r="BUC995" s="8"/>
      <c r="BUD995" s="8"/>
      <c r="BUE995" s="8"/>
      <c r="BUF995" s="8"/>
      <c r="BUG995" s="8"/>
      <c r="BUH995" s="8"/>
      <c r="BUI995" s="8"/>
      <c r="BUJ995" s="8"/>
      <c r="BUK995" s="8"/>
      <c r="BUL995" s="8"/>
      <c r="BUM995" s="8"/>
      <c r="BUN995" s="8"/>
      <c r="BUO995" s="8"/>
      <c r="BUP995" s="8"/>
      <c r="BUQ995" s="8"/>
      <c r="BUR995" s="8"/>
      <c r="BUS995" s="8"/>
      <c r="BUT995" s="8"/>
      <c r="BUU995" s="8"/>
      <c r="BUV995" s="8"/>
      <c r="BUW995" s="8"/>
      <c r="BUX995" s="8"/>
      <c r="BUY995" s="8"/>
      <c r="BUZ995" s="8"/>
      <c r="BVA995" s="8"/>
      <c r="BVB995" s="8"/>
      <c r="BVC995" s="8"/>
      <c r="BVD995" s="8"/>
      <c r="BVE995" s="8"/>
      <c r="BVF995" s="8"/>
      <c r="BVG995" s="8"/>
      <c r="BVH995" s="8"/>
      <c r="BVI995" s="8"/>
      <c r="BVJ995" s="8"/>
      <c r="BVK995" s="8"/>
      <c r="BVL995" s="8"/>
      <c r="BVM995" s="8"/>
      <c r="BVN995" s="8"/>
      <c r="BVO995" s="8"/>
      <c r="BVP995" s="8"/>
      <c r="BVQ995" s="8"/>
      <c r="BVR995" s="8"/>
      <c r="BVS995" s="8"/>
      <c r="BVT995" s="8"/>
      <c r="BVU995" s="8"/>
      <c r="BVV995" s="8"/>
      <c r="BVW995" s="8"/>
      <c r="BVX995" s="8"/>
      <c r="BVY995" s="8"/>
      <c r="BVZ995" s="8"/>
      <c r="BWA995" s="8"/>
      <c r="BWB995" s="8"/>
      <c r="BWC995" s="8"/>
      <c r="BWD995" s="8"/>
      <c r="BWE995" s="8"/>
      <c r="BWF995" s="8"/>
      <c r="BWG995" s="8"/>
      <c r="BWH995" s="8"/>
      <c r="BWI995" s="8"/>
      <c r="BWJ995" s="8"/>
      <c r="BWK995" s="8"/>
      <c r="BWL995" s="8"/>
      <c r="BWM995" s="8"/>
      <c r="BWN995" s="8"/>
      <c r="BWO995" s="8"/>
      <c r="BWP995" s="8"/>
      <c r="BWQ995" s="8"/>
    </row>
    <row r="996" spans="1:1967" s="547" customFormat="1" ht="102" customHeight="1">
      <c r="A996" s="9" t="s">
        <v>6661</v>
      </c>
      <c r="B996" s="100" t="s">
        <v>97</v>
      </c>
      <c r="C996" s="111" t="s">
        <v>1253</v>
      </c>
      <c r="D996" s="111" t="s">
        <v>1094</v>
      </c>
      <c r="E996" s="111" t="s">
        <v>1255</v>
      </c>
      <c r="F996" s="3"/>
      <c r="G996" s="3" t="s">
        <v>385</v>
      </c>
      <c r="H996" s="20">
        <v>1</v>
      </c>
      <c r="I996" s="114">
        <v>470000000</v>
      </c>
      <c r="J996" s="21" t="s">
        <v>1314</v>
      </c>
      <c r="K996" s="25" t="s">
        <v>1927</v>
      </c>
      <c r="L996" s="137" t="s">
        <v>3397</v>
      </c>
      <c r="M996" s="140" t="s">
        <v>383</v>
      </c>
      <c r="N996" s="346" t="s">
        <v>8838</v>
      </c>
      <c r="O996" s="3" t="s">
        <v>1366</v>
      </c>
      <c r="P996" s="7" t="s">
        <v>1338</v>
      </c>
      <c r="Q996" s="3" t="s">
        <v>1186</v>
      </c>
      <c r="R996" s="24">
        <v>14</v>
      </c>
      <c r="S996" s="25">
        <v>20062.5</v>
      </c>
      <c r="T996" s="83">
        <v>0</v>
      </c>
      <c r="U996" s="83">
        <f t="shared" si="379"/>
        <v>0</v>
      </c>
      <c r="V996" s="9" t="s">
        <v>1325</v>
      </c>
      <c r="W996" s="152" t="s">
        <v>1394</v>
      </c>
      <c r="X996" s="3" t="s">
        <v>9066</v>
      </c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  <c r="AM996" s="8"/>
      <c r="AN996" s="8"/>
      <c r="AO996" s="8"/>
      <c r="AP996" s="8"/>
      <c r="AQ996" s="8"/>
      <c r="AR996" s="8"/>
      <c r="AS996" s="8"/>
      <c r="AT996" s="8"/>
      <c r="AU996" s="8"/>
      <c r="AV996" s="8"/>
      <c r="AW996" s="8"/>
      <c r="AX996" s="8"/>
      <c r="AY996" s="8"/>
      <c r="AZ996" s="8"/>
      <c r="BA996" s="8"/>
      <c r="BB996" s="8"/>
      <c r="BC996" s="8"/>
      <c r="BD996" s="8"/>
      <c r="BE996" s="8"/>
      <c r="BF996" s="8"/>
      <c r="BG996" s="8"/>
      <c r="BH996" s="8"/>
      <c r="BI996" s="8"/>
      <c r="BJ996" s="8"/>
      <c r="BK996" s="8"/>
      <c r="BL996" s="8"/>
      <c r="BM996" s="8"/>
      <c r="BN996" s="8"/>
      <c r="BO996" s="8"/>
      <c r="BP996" s="8"/>
      <c r="BQ996" s="8"/>
      <c r="BR996" s="8"/>
      <c r="BS996" s="8"/>
      <c r="BT996" s="8"/>
      <c r="BU996" s="8"/>
      <c r="BV996" s="8"/>
      <c r="BW996" s="8"/>
      <c r="BX996" s="8"/>
      <c r="BY996" s="8"/>
      <c r="BZ996" s="8"/>
      <c r="CA996" s="8"/>
      <c r="CB996" s="8"/>
      <c r="CC996" s="8"/>
      <c r="CD996" s="8"/>
      <c r="CE996" s="8"/>
      <c r="CF996" s="8"/>
      <c r="CG996" s="8"/>
      <c r="CH996" s="8"/>
      <c r="CI996" s="8"/>
      <c r="CJ996" s="8"/>
      <c r="CK996" s="8"/>
      <c r="CL996" s="8"/>
      <c r="CM996" s="8"/>
      <c r="CN996" s="8"/>
      <c r="CO996" s="8"/>
      <c r="CP996" s="8"/>
      <c r="CQ996" s="8"/>
      <c r="CR996" s="8"/>
      <c r="CS996" s="8"/>
      <c r="CT996" s="8"/>
      <c r="CU996" s="8"/>
      <c r="CV996" s="8"/>
      <c r="CW996" s="8"/>
      <c r="CX996" s="8"/>
      <c r="CY996" s="8"/>
      <c r="CZ996" s="8"/>
      <c r="DA996" s="8"/>
      <c r="DB996" s="8"/>
      <c r="DC996" s="8"/>
      <c r="DD996" s="8"/>
      <c r="DE996" s="8"/>
      <c r="DF996" s="8"/>
      <c r="DG996" s="8"/>
      <c r="DH996" s="8"/>
      <c r="DI996" s="8"/>
      <c r="DJ996" s="8"/>
      <c r="DK996" s="8"/>
      <c r="DL996" s="8"/>
      <c r="DM996" s="8"/>
      <c r="DN996" s="8"/>
      <c r="DO996" s="8"/>
      <c r="DP996" s="8"/>
      <c r="DQ996" s="8"/>
      <c r="DR996" s="8"/>
      <c r="DS996" s="8"/>
      <c r="DT996" s="8"/>
      <c r="DU996" s="8"/>
      <c r="DV996" s="8"/>
      <c r="DW996" s="8"/>
      <c r="DX996" s="8"/>
      <c r="DY996" s="8"/>
      <c r="DZ996" s="8"/>
      <c r="EA996" s="8"/>
      <c r="EB996" s="8"/>
      <c r="EC996" s="8"/>
      <c r="ED996" s="8"/>
      <c r="EE996" s="8"/>
      <c r="EF996" s="8"/>
      <c r="EG996" s="8"/>
      <c r="EH996" s="8"/>
      <c r="EI996" s="8"/>
      <c r="EJ996" s="8"/>
      <c r="EK996" s="8"/>
      <c r="EL996" s="8"/>
      <c r="EM996" s="8"/>
      <c r="EN996" s="8"/>
      <c r="EO996" s="8"/>
      <c r="EP996" s="8"/>
      <c r="EQ996" s="8"/>
      <c r="ER996" s="8"/>
      <c r="ES996" s="8"/>
      <c r="ET996" s="8"/>
      <c r="EU996" s="8"/>
      <c r="EV996" s="8"/>
      <c r="EW996" s="8"/>
      <c r="EX996" s="8"/>
      <c r="EY996" s="8"/>
      <c r="EZ996" s="8"/>
      <c r="FA996" s="8"/>
      <c r="FB996" s="8"/>
      <c r="FC996" s="8"/>
      <c r="FD996" s="8"/>
      <c r="FE996" s="8"/>
      <c r="FF996" s="8"/>
      <c r="FG996" s="8"/>
      <c r="FH996" s="8"/>
      <c r="FI996" s="8"/>
      <c r="FJ996" s="8"/>
      <c r="FK996" s="8"/>
      <c r="FL996" s="8"/>
      <c r="FM996" s="8"/>
      <c r="FN996" s="8"/>
      <c r="FO996" s="8"/>
      <c r="FP996" s="8"/>
      <c r="FQ996" s="8"/>
      <c r="FR996" s="8"/>
      <c r="FS996" s="8"/>
      <c r="FT996" s="8"/>
      <c r="FU996" s="8"/>
      <c r="FV996" s="8"/>
      <c r="FW996" s="8"/>
      <c r="FX996" s="8"/>
      <c r="FY996" s="8"/>
      <c r="FZ996" s="8"/>
      <c r="GA996" s="8"/>
      <c r="GB996" s="8"/>
      <c r="GC996" s="8"/>
      <c r="GD996" s="8"/>
      <c r="GE996" s="8"/>
      <c r="GF996" s="8"/>
      <c r="GG996" s="8"/>
      <c r="GH996" s="8"/>
      <c r="GI996" s="8"/>
      <c r="GJ996" s="8"/>
      <c r="GK996" s="8"/>
      <c r="GL996" s="8"/>
      <c r="GM996" s="8"/>
      <c r="GN996" s="8"/>
      <c r="GO996" s="8"/>
      <c r="GP996" s="8"/>
      <c r="GQ996" s="8"/>
      <c r="GR996" s="8"/>
      <c r="GS996" s="8"/>
      <c r="GT996" s="8"/>
      <c r="GU996" s="8"/>
      <c r="GV996" s="8"/>
      <c r="GW996" s="8"/>
      <c r="GX996" s="8"/>
      <c r="GY996" s="8"/>
      <c r="GZ996" s="8"/>
      <c r="HA996" s="8"/>
      <c r="HB996" s="8"/>
      <c r="HC996" s="8"/>
      <c r="HD996" s="8"/>
      <c r="HE996" s="8"/>
      <c r="HF996" s="8"/>
      <c r="HG996" s="8"/>
      <c r="HH996" s="8"/>
      <c r="HI996" s="8"/>
      <c r="HJ996" s="8"/>
      <c r="HK996" s="8"/>
      <c r="HL996" s="8"/>
      <c r="HM996" s="8"/>
      <c r="HN996" s="8"/>
      <c r="HO996" s="8"/>
      <c r="HP996" s="8"/>
      <c r="HQ996" s="8"/>
      <c r="HR996" s="8"/>
      <c r="HS996" s="8"/>
      <c r="HT996" s="8"/>
      <c r="HU996" s="8"/>
      <c r="HV996" s="8"/>
      <c r="HW996" s="8"/>
      <c r="HX996" s="8"/>
      <c r="HY996" s="8"/>
      <c r="HZ996" s="8"/>
      <c r="IA996" s="8"/>
      <c r="IB996" s="8"/>
      <c r="IC996" s="8"/>
      <c r="ID996" s="8"/>
      <c r="IE996" s="8"/>
      <c r="IF996" s="8"/>
      <c r="IG996" s="8"/>
      <c r="IH996" s="8"/>
      <c r="II996" s="8"/>
      <c r="IJ996" s="8"/>
      <c r="IK996" s="8"/>
      <c r="IL996" s="8"/>
      <c r="IM996" s="8"/>
      <c r="IN996" s="8"/>
      <c r="IO996" s="8"/>
      <c r="IP996" s="8"/>
      <c r="IQ996" s="8"/>
      <c r="IR996" s="8"/>
      <c r="IS996" s="8"/>
      <c r="IT996" s="8"/>
      <c r="IU996" s="8"/>
      <c r="IV996" s="8"/>
      <c r="IW996" s="8"/>
      <c r="IX996" s="8"/>
      <c r="IY996" s="8"/>
      <c r="IZ996" s="8"/>
      <c r="JA996" s="8"/>
      <c r="JB996" s="8"/>
      <c r="JC996" s="8"/>
      <c r="JD996" s="8"/>
      <c r="JE996" s="8"/>
      <c r="JF996" s="8"/>
      <c r="JG996" s="8"/>
      <c r="JH996" s="8"/>
      <c r="JI996" s="8"/>
      <c r="JJ996" s="8"/>
      <c r="JK996" s="8"/>
      <c r="JL996" s="8"/>
      <c r="JM996" s="8"/>
      <c r="JN996" s="8"/>
      <c r="JO996" s="8"/>
      <c r="JP996" s="8"/>
      <c r="JQ996" s="8"/>
      <c r="JR996" s="8"/>
      <c r="JS996" s="8"/>
      <c r="JT996" s="8"/>
      <c r="JU996" s="8"/>
      <c r="JV996" s="8"/>
      <c r="JW996" s="8"/>
      <c r="JX996" s="8"/>
      <c r="JY996" s="8"/>
      <c r="JZ996" s="8"/>
      <c r="KA996" s="8"/>
      <c r="KB996" s="8"/>
      <c r="KC996" s="8"/>
      <c r="KD996" s="8"/>
      <c r="KE996" s="8"/>
      <c r="KF996" s="8"/>
      <c r="KG996" s="8"/>
      <c r="KH996" s="8"/>
      <c r="KI996" s="8"/>
      <c r="KJ996" s="8"/>
      <c r="KK996" s="8"/>
      <c r="KL996" s="8"/>
      <c r="KM996" s="8"/>
      <c r="KN996" s="8"/>
      <c r="KO996" s="8"/>
      <c r="KP996" s="8"/>
      <c r="KQ996" s="8"/>
      <c r="KR996" s="8"/>
      <c r="KS996" s="8"/>
      <c r="KT996" s="8"/>
      <c r="KU996" s="8"/>
      <c r="KV996" s="8"/>
      <c r="KW996" s="8"/>
      <c r="KX996" s="8"/>
      <c r="KY996" s="8"/>
      <c r="KZ996" s="8"/>
      <c r="LA996" s="8"/>
      <c r="LB996" s="8"/>
      <c r="LC996" s="8"/>
      <c r="LD996" s="8"/>
      <c r="LE996" s="8"/>
      <c r="LF996" s="8"/>
      <c r="LG996" s="8"/>
      <c r="LH996" s="8"/>
      <c r="LI996" s="8"/>
      <c r="LJ996" s="8"/>
      <c r="LK996" s="8"/>
      <c r="LL996" s="8"/>
      <c r="LM996" s="8"/>
      <c r="LN996" s="8"/>
      <c r="LO996" s="8"/>
      <c r="LP996" s="8"/>
      <c r="LQ996" s="8"/>
      <c r="LR996" s="8"/>
      <c r="LS996" s="8"/>
      <c r="LT996" s="8"/>
      <c r="LU996" s="8"/>
      <c r="LV996" s="8"/>
      <c r="LW996" s="8"/>
      <c r="LX996" s="8"/>
      <c r="LY996" s="8"/>
      <c r="LZ996" s="8"/>
      <c r="MA996" s="8"/>
      <c r="MB996" s="8"/>
      <c r="MC996" s="8"/>
      <c r="MD996" s="8"/>
      <c r="ME996" s="8"/>
      <c r="MF996" s="8"/>
      <c r="MG996" s="8"/>
      <c r="MH996" s="8"/>
      <c r="MI996" s="8"/>
      <c r="MJ996" s="8"/>
      <c r="MK996" s="8"/>
      <c r="ML996" s="8"/>
      <c r="MM996" s="8"/>
      <c r="MN996" s="8"/>
      <c r="MO996" s="8"/>
      <c r="MP996" s="8"/>
      <c r="MQ996" s="8"/>
      <c r="MR996" s="8"/>
      <c r="MS996" s="8"/>
      <c r="MT996" s="8"/>
      <c r="MU996" s="8"/>
      <c r="MV996" s="8"/>
      <c r="MW996" s="8"/>
      <c r="MX996" s="8"/>
      <c r="MY996" s="8"/>
      <c r="MZ996" s="8"/>
      <c r="NA996" s="8"/>
      <c r="NB996" s="8"/>
      <c r="NC996" s="8"/>
      <c r="ND996" s="8"/>
      <c r="NE996" s="8"/>
      <c r="NF996" s="8"/>
      <c r="NG996" s="8"/>
      <c r="NH996" s="8"/>
      <c r="NI996" s="8"/>
      <c r="NJ996" s="8"/>
      <c r="NK996" s="8"/>
      <c r="NL996" s="8"/>
      <c r="NM996" s="8"/>
      <c r="NN996" s="8"/>
      <c r="NO996" s="8"/>
      <c r="NP996" s="8"/>
      <c r="NQ996" s="8"/>
      <c r="NR996" s="8"/>
      <c r="NS996" s="8"/>
      <c r="NT996" s="8"/>
      <c r="NU996" s="8"/>
      <c r="NV996" s="8"/>
      <c r="NW996" s="8"/>
      <c r="NX996" s="8"/>
      <c r="NY996" s="8"/>
      <c r="NZ996" s="8"/>
      <c r="OA996" s="8"/>
      <c r="OB996" s="8"/>
      <c r="OC996" s="8"/>
      <c r="OD996" s="8"/>
      <c r="OE996" s="8"/>
      <c r="OF996" s="8"/>
      <c r="OG996" s="8"/>
      <c r="OH996" s="8"/>
      <c r="OI996" s="8"/>
      <c r="OJ996" s="8"/>
      <c r="OK996" s="8"/>
      <c r="OL996" s="8"/>
      <c r="OM996" s="8"/>
      <c r="ON996" s="8"/>
      <c r="OO996" s="8"/>
      <c r="OP996" s="8"/>
      <c r="OQ996" s="8"/>
      <c r="OR996" s="8"/>
      <c r="OS996" s="8"/>
      <c r="OT996" s="8"/>
      <c r="OU996" s="8"/>
      <c r="OV996" s="8"/>
      <c r="OW996" s="8"/>
      <c r="OX996" s="8"/>
      <c r="OY996" s="8"/>
      <c r="OZ996" s="8"/>
      <c r="PA996" s="8"/>
      <c r="PB996" s="8"/>
      <c r="PC996" s="8"/>
      <c r="PD996" s="8"/>
      <c r="PE996" s="8"/>
      <c r="PF996" s="8"/>
      <c r="PG996" s="8"/>
      <c r="PH996" s="8"/>
      <c r="PI996" s="8"/>
      <c r="PJ996" s="8"/>
      <c r="PK996" s="8"/>
      <c r="PL996" s="8"/>
      <c r="PM996" s="8"/>
      <c r="PN996" s="8"/>
      <c r="PO996" s="8"/>
      <c r="PP996" s="8"/>
      <c r="PQ996" s="8"/>
      <c r="PR996" s="8"/>
      <c r="PS996" s="8"/>
      <c r="PT996" s="8"/>
      <c r="PU996" s="8"/>
      <c r="PV996" s="8"/>
      <c r="PW996" s="8"/>
      <c r="PX996" s="8"/>
      <c r="PY996" s="8"/>
      <c r="PZ996" s="8"/>
      <c r="QA996" s="8"/>
      <c r="QB996" s="8"/>
      <c r="QC996" s="8"/>
      <c r="QD996" s="8"/>
      <c r="QE996" s="8"/>
      <c r="QF996" s="8"/>
      <c r="QG996" s="8"/>
      <c r="QH996" s="8"/>
      <c r="QI996" s="8"/>
      <c r="QJ996" s="8"/>
      <c r="QK996" s="8"/>
      <c r="QL996" s="8"/>
      <c r="QM996" s="8"/>
      <c r="QN996" s="8"/>
      <c r="QO996" s="8"/>
      <c r="QP996" s="8"/>
      <c r="QQ996" s="8"/>
      <c r="QR996" s="8"/>
      <c r="QS996" s="8"/>
      <c r="QT996" s="8"/>
      <c r="QU996" s="8"/>
      <c r="QV996" s="8"/>
      <c r="QW996" s="8"/>
      <c r="QX996" s="8"/>
      <c r="QY996" s="8"/>
      <c r="QZ996" s="8"/>
      <c r="RA996" s="8"/>
      <c r="RB996" s="8"/>
      <c r="RC996" s="8"/>
      <c r="RD996" s="8"/>
      <c r="RE996" s="8"/>
      <c r="RF996" s="8"/>
      <c r="RG996" s="8"/>
      <c r="RH996" s="8"/>
      <c r="RI996" s="8"/>
      <c r="RJ996" s="8"/>
      <c r="RK996" s="8"/>
      <c r="RL996" s="8"/>
      <c r="RM996" s="8"/>
      <c r="RN996" s="8"/>
      <c r="RO996" s="8"/>
      <c r="RP996" s="8"/>
      <c r="RQ996" s="8"/>
      <c r="RR996" s="8"/>
      <c r="RS996" s="8"/>
      <c r="RT996" s="8"/>
      <c r="RU996" s="8"/>
      <c r="RV996" s="8"/>
      <c r="RW996" s="8"/>
      <c r="RX996" s="8"/>
      <c r="RY996" s="8"/>
      <c r="RZ996" s="8"/>
      <c r="SA996" s="8"/>
      <c r="SB996" s="8"/>
      <c r="SC996" s="8"/>
      <c r="SD996" s="8"/>
      <c r="SE996" s="8"/>
      <c r="SF996" s="8"/>
      <c r="SG996" s="8"/>
      <c r="SH996" s="8"/>
      <c r="SI996" s="8"/>
      <c r="SJ996" s="8"/>
      <c r="SK996" s="8"/>
      <c r="SL996" s="8"/>
      <c r="SM996" s="8"/>
      <c r="SN996" s="8"/>
      <c r="SO996" s="8"/>
      <c r="SP996" s="8"/>
      <c r="SQ996" s="8"/>
      <c r="SR996" s="8"/>
      <c r="SS996" s="8"/>
      <c r="ST996" s="8"/>
      <c r="SU996" s="8"/>
      <c r="SV996" s="8"/>
      <c r="SW996" s="8"/>
      <c r="SX996" s="8"/>
      <c r="SY996" s="8"/>
      <c r="SZ996" s="8"/>
      <c r="TA996" s="8"/>
      <c r="TB996" s="8"/>
      <c r="TC996" s="8"/>
      <c r="TD996" s="8"/>
      <c r="TE996" s="8"/>
      <c r="TF996" s="8"/>
      <c r="TG996" s="8"/>
      <c r="TH996" s="8"/>
      <c r="TI996" s="8"/>
      <c r="TJ996" s="8"/>
      <c r="TK996" s="8"/>
      <c r="TL996" s="8"/>
      <c r="TM996" s="8"/>
      <c r="TN996" s="8"/>
      <c r="TO996" s="8"/>
      <c r="TP996" s="8"/>
      <c r="TQ996" s="8"/>
      <c r="TR996" s="8"/>
      <c r="TS996" s="8"/>
      <c r="TT996" s="8"/>
      <c r="TU996" s="8"/>
      <c r="TV996" s="8"/>
      <c r="TW996" s="8"/>
      <c r="TX996" s="8"/>
      <c r="TY996" s="8"/>
      <c r="TZ996" s="8"/>
      <c r="UA996" s="8"/>
      <c r="UB996" s="8"/>
      <c r="UC996" s="8"/>
      <c r="UD996" s="8"/>
      <c r="UE996" s="8"/>
      <c r="UF996" s="8"/>
      <c r="UG996" s="8"/>
      <c r="UH996" s="8"/>
      <c r="UI996" s="8"/>
      <c r="UJ996" s="8"/>
      <c r="UK996" s="8"/>
      <c r="UL996" s="8"/>
      <c r="UM996" s="8"/>
      <c r="UN996" s="8"/>
      <c r="UO996" s="8"/>
      <c r="UP996" s="8"/>
      <c r="UQ996" s="8"/>
      <c r="UR996" s="8"/>
      <c r="US996" s="8"/>
      <c r="UT996" s="8"/>
      <c r="UU996" s="8"/>
      <c r="UV996" s="8"/>
      <c r="UW996" s="8"/>
      <c r="UX996" s="8"/>
      <c r="UY996" s="8"/>
      <c r="UZ996" s="8"/>
      <c r="VA996" s="8"/>
      <c r="VB996" s="8"/>
      <c r="VC996" s="8"/>
      <c r="VD996" s="8"/>
      <c r="VE996" s="8"/>
      <c r="VF996" s="8"/>
      <c r="VG996" s="8"/>
      <c r="VH996" s="8"/>
      <c r="VI996" s="8"/>
      <c r="VJ996" s="8"/>
      <c r="VK996" s="8"/>
      <c r="VL996" s="8"/>
      <c r="VM996" s="8"/>
      <c r="VN996" s="8"/>
      <c r="VO996" s="8"/>
      <c r="VP996" s="8"/>
      <c r="VQ996" s="8"/>
      <c r="VR996" s="8"/>
      <c r="VS996" s="8"/>
      <c r="VT996" s="8"/>
      <c r="VU996" s="8"/>
      <c r="VV996" s="8"/>
      <c r="VW996" s="8"/>
      <c r="VX996" s="8"/>
      <c r="VY996" s="8"/>
      <c r="VZ996" s="8"/>
      <c r="WA996" s="8"/>
      <c r="WB996" s="8"/>
      <c r="WC996" s="8"/>
      <c r="WD996" s="8"/>
      <c r="WE996" s="8"/>
      <c r="WF996" s="8"/>
      <c r="WG996" s="8"/>
      <c r="WH996" s="8"/>
      <c r="WI996" s="8"/>
      <c r="WJ996" s="8"/>
      <c r="WK996" s="8"/>
      <c r="WL996" s="8"/>
      <c r="WM996" s="8"/>
      <c r="WN996" s="8"/>
      <c r="WO996" s="8"/>
      <c r="WP996" s="8"/>
      <c r="WQ996" s="8"/>
      <c r="WR996" s="8"/>
      <c r="WS996" s="8"/>
      <c r="WT996" s="8"/>
      <c r="WU996" s="8"/>
      <c r="WV996" s="8"/>
      <c r="WW996" s="8"/>
      <c r="WX996" s="8"/>
      <c r="WY996" s="8"/>
      <c r="WZ996" s="8"/>
      <c r="XA996" s="8"/>
      <c r="XB996" s="8"/>
      <c r="XC996" s="8"/>
      <c r="XD996" s="8"/>
      <c r="XE996" s="8"/>
      <c r="XF996" s="8"/>
      <c r="XG996" s="8"/>
      <c r="XH996" s="8"/>
      <c r="XI996" s="8"/>
      <c r="XJ996" s="8"/>
      <c r="XK996" s="8"/>
      <c r="XL996" s="8"/>
      <c r="XM996" s="8"/>
      <c r="XN996" s="8"/>
      <c r="XO996" s="8"/>
      <c r="XP996" s="8"/>
      <c r="XQ996" s="8"/>
      <c r="XR996" s="8"/>
      <c r="XS996" s="8"/>
      <c r="XT996" s="8"/>
      <c r="XU996" s="8"/>
      <c r="XV996" s="8"/>
      <c r="XW996" s="8"/>
      <c r="XX996" s="8"/>
      <c r="XY996" s="8"/>
      <c r="XZ996" s="8"/>
      <c r="YA996" s="8"/>
      <c r="YB996" s="8"/>
      <c r="YC996" s="8"/>
      <c r="YD996" s="8"/>
      <c r="YE996" s="8"/>
      <c r="YF996" s="8"/>
      <c r="YG996" s="8"/>
      <c r="YH996" s="8"/>
      <c r="YI996" s="8"/>
      <c r="YJ996" s="8"/>
      <c r="YK996" s="8"/>
      <c r="YL996" s="8"/>
      <c r="YM996" s="8"/>
      <c r="YN996" s="8"/>
      <c r="YO996" s="8"/>
      <c r="YP996" s="8"/>
      <c r="YQ996" s="8"/>
      <c r="YR996" s="8"/>
      <c r="YS996" s="8"/>
      <c r="YT996" s="8"/>
      <c r="YU996" s="8"/>
      <c r="YV996" s="8"/>
      <c r="YW996" s="8"/>
      <c r="YX996" s="8"/>
      <c r="YY996" s="8"/>
      <c r="YZ996" s="8"/>
      <c r="ZA996" s="8"/>
      <c r="ZB996" s="8"/>
      <c r="ZC996" s="8"/>
      <c r="ZD996" s="8"/>
      <c r="ZE996" s="8"/>
      <c r="ZF996" s="8"/>
      <c r="ZG996" s="8"/>
      <c r="ZH996" s="8"/>
      <c r="ZI996" s="8"/>
      <c r="ZJ996" s="8"/>
      <c r="ZK996" s="8"/>
      <c r="ZL996" s="8"/>
      <c r="ZM996" s="8"/>
      <c r="ZN996" s="8"/>
      <c r="ZO996" s="8"/>
      <c r="ZP996" s="8"/>
      <c r="ZQ996" s="8"/>
      <c r="ZR996" s="8"/>
      <c r="ZS996" s="8"/>
      <c r="ZT996" s="8"/>
      <c r="ZU996" s="8"/>
      <c r="ZV996" s="8"/>
      <c r="ZW996" s="8"/>
      <c r="ZX996" s="8"/>
      <c r="ZY996" s="8"/>
      <c r="ZZ996" s="8"/>
      <c r="AAA996" s="8"/>
      <c r="AAB996" s="8"/>
      <c r="AAC996" s="8"/>
      <c r="AAD996" s="8"/>
      <c r="AAE996" s="8"/>
      <c r="AAF996" s="8"/>
      <c r="AAG996" s="8"/>
      <c r="AAH996" s="8"/>
      <c r="AAI996" s="8"/>
      <c r="AAJ996" s="8"/>
      <c r="AAK996" s="8"/>
      <c r="AAL996" s="8"/>
      <c r="AAM996" s="8"/>
      <c r="AAN996" s="8"/>
      <c r="AAO996" s="8"/>
      <c r="AAP996" s="8"/>
      <c r="AAQ996" s="8"/>
      <c r="AAR996" s="8"/>
      <c r="AAS996" s="8"/>
      <c r="AAT996" s="8"/>
      <c r="AAU996" s="8"/>
      <c r="AAV996" s="8"/>
      <c r="AAW996" s="8"/>
      <c r="AAX996" s="8"/>
      <c r="AAY996" s="8"/>
      <c r="AAZ996" s="8"/>
      <c r="ABA996" s="8"/>
      <c r="ABB996" s="8"/>
      <c r="ABC996" s="8"/>
      <c r="ABD996" s="8"/>
      <c r="ABE996" s="8"/>
      <c r="ABF996" s="8"/>
      <c r="ABG996" s="8"/>
      <c r="ABH996" s="8"/>
      <c r="ABI996" s="8"/>
      <c r="ABJ996" s="8"/>
      <c r="ABK996" s="8"/>
      <c r="ABL996" s="8"/>
      <c r="ABM996" s="8"/>
      <c r="ABN996" s="8"/>
      <c r="ABO996" s="8"/>
      <c r="ABP996" s="8"/>
      <c r="ABQ996" s="8"/>
      <c r="ABR996" s="8"/>
      <c r="ABS996" s="8"/>
      <c r="ABT996" s="8"/>
      <c r="ABU996" s="8"/>
      <c r="ABV996" s="8"/>
      <c r="ABW996" s="8"/>
      <c r="ABX996" s="8"/>
      <c r="ABY996" s="8"/>
      <c r="ABZ996" s="8"/>
      <c r="ACA996" s="8"/>
      <c r="ACB996" s="8"/>
      <c r="ACC996" s="8"/>
      <c r="ACD996" s="8"/>
      <c r="ACE996" s="8"/>
      <c r="ACF996" s="8"/>
      <c r="ACG996" s="8"/>
      <c r="ACH996" s="8"/>
      <c r="ACI996" s="8"/>
      <c r="ACJ996" s="8"/>
      <c r="ACK996" s="8"/>
      <c r="ACL996" s="8"/>
      <c r="ACM996" s="8"/>
      <c r="ACN996" s="8"/>
      <c r="ACO996" s="8"/>
      <c r="ACP996" s="8"/>
      <c r="ACQ996" s="8"/>
      <c r="ACR996" s="8"/>
      <c r="ACS996" s="8"/>
      <c r="ACT996" s="8"/>
      <c r="ACU996" s="8"/>
      <c r="ACV996" s="8"/>
      <c r="ACW996" s="8"/>
      <c r="ACX996" s="8"/>
      <c r="ACY996" s="8"/>
      <c r="ACZ996" s="8"/>
      <c r="ADA996" s="8"/>
      <c r="ADB996" s="8"/>
      <c r="ADC996" s="8"/>
      <c r="ADD996" s="8"/>
      <c r="ADE996" s="8"/>
      <c r="ADF996" s="8"/>
      <c r="ADG996" s="8"/>
      <c r="ADH996" s="8"/>
      <c r="ADI996" s="8"/>
      <c r="ADJ996" s="8"/>
      <c r="ADK996" s="8"/>
      <c r="ADL996" s="8"/>
      <c r="ADM996" s="8"/>
      <c r="ADN996" s="8"/>
      <c r="ADO996" s="8"/>
      <c r="ADP996" s="8"/>
      <c r="ADQ996" s="8"/>
      <c r="ADR996" s="8"/>
      <c r="ADS996" s="8"/>
      <c r="ADT996" s="8"/>
      <c r="ADU996" s="8"/>
      <c r="ADV996" s="8"/>
      <c r="ADW996" s="8"/>
      <c r="ADX996" s="8"/>
      <c r="ADY996" s="8"/>
      <c r="ADZ996" s="8"/>
      <c r="AEA996" s="8"/>
      <c r="AEB996" s="8"/>
      <c r="AEC996" s="8"/>
      <c r="AED996" s="8"/>
      <c r="AEE996" s="8"/>
      <c r="AEF996" s="8"/>
      <c r="AEG996" s="8"/>
      <c r="AEH996" s="8"/>
      <c r="AEI996" s="8"/>
      <c r="AEJ996" s="8"/>
      <c r="AEK996" s="8"/>
      <c r="AEL996" s="8"/>
      <c r="AEM996" s="8"/>
      <c r="AEN996" s="8"/>
      <c r="AEO996" s="8"/>
      <c r="AEP996" s="8"/>
      <c r="AEQ996" s="8"/>
      <c r="AER996" s="8"/>
      <c r="AES996" s="8"/>
      <c r="AET996" s="8"/>
      <c r="AEU996" s="8"/>
      <c r="AEV996" s="8"/>
      <c r="AEW996" s="8"/>
      <c r="AEX996" s="8"/>
      <c r="AEY996" s="8"/>
      <c r="AEZ996" s="8"/>
      <c r="AFA996" s="8"/>
      <c r="AFB996" s="8"/>
      <c r="AFC996" s="8"/>
      <c r="AFD996" s="8"/>
      <c r="AFE996" s="8"/>
      <c r="AFF996" s="8"/>
      <c r="AFG996" s="8"/>
      <c r="AFH996" s="8"/>
      <c r="AFI996" s="8"/>
      <c r="AFJ996" s="8"/>
      <c r="AFK996" s="8"/>
      <c r="AFL996" s="8"/>
      <c r="AFM996" s="8"/>
      <c r="AFN996" s="8"/>
      <c r="AFO996" s="8"/>
      <c r="AFP996" s="8"/>
      <c r="AFQ996" s="8"/>
      <c r="AFR996" s="8"/>
      <c r="AFS996" s="8"/>
      <c r="AFT996" s="8"/>
      <c r="AFU996" s="8"/>
      <c r="AFV996" s="8"/>
      <c r="AFW996" s="8"/>
      <c r="AFX996" s="8"/>
      <c r="AFY996" s="8"/>
      <c r="AFZ996" s="8"/>
      <c r="AGA996" s="8"/>
      <c r="AGB996" s="8"/>
      <c r="AGC996" s="8"/>
      <c r="AGD996" s="8"/>
      <c r="AGE996" s="8"/>
      <c r="AGF996" s="8"/>
      <c r="AGG996" s="8"/>
      <c r="AGH996" s="8"/>
      <c r="AGI996" s="8"/>
      <c r="AGJ996" s="8"/>
      <c r="AGK996" s="8"/>
      <c r="AGL996" s="8"/>
      <c r="AGM996" s="8"/>
      <c r="AGN996" s="8"/>
      <c r="AGO996" s="8"/>
      <c r="AGP996" s="8"/>
      <c r="AGQ996" s="8"/>
      <c r="AGR996" s="8"/>
      <c r="AGS996" s="8"/>
      <c r="AGT996" s="8"/>
      <c r="AGU996" s="8"/>
      <c r="AGV996" s="8"/>
      <c r="AGW996" s="8"/>
      <c r="AGX996" s="8"/>
      <c r="AGY996" s="8"/>
      <c r="AGZ996" s="8"/>
      <c r="AHA996" s="8"/>
      <c r="AHB996" s="8"/>
      <c r="AHC996" s="8"/>
      <c r="AHD996" s="8"/>
      <c r="AHE996" s="8"/>
      <c r="AHF996" s="8"/>
      <c r="AHG996" s="8"/>
      <c r="AHH996" s="8"/>
      <c r="AHI996" s="8"/>
      <c r="AHJ996" s="8"/>
      <c r="AHK996" s="8"/>
      <c r="AHL996" s="8"/>
      <c r="AHM996" s="8"/>
      <c r="AHN996" s="8"/>
      <c r="AHO996" s="8"/>
      <c r="AHP996" s="8"/>
      <c r="AHQ996" s="8"/>
      <c r="AHR996" s="8"/>
      <c r="AHS996" s="8"/>
      <c r="AHT996" s="8"/>
      <c r="AHU996" s="8"/>
      <c r="AHV996" s="8"/>
      <c r="AHW996" s="8"/>
      <c r="AHX996" s="8"/>
      <c r="AHY996" s="8"/>
      <c r="AHZ996" s="8"/>
      <c r="AIA996" s="8"/>
      <c r="AIB996" s="8"/>
      <c r="AIC996" s="8"/>
      <c r="AID996" s="8"/>
      <c r="AIE996" s="8"/>
      <c r="AIF996" s="8"/>
      <c r="AIG996" s="8"/>
      <c r="AIH996" s="8"/>
      <c r="AII996" s="8"/>
      <c r="AIJ996" s="8"/>
      <c r="AIK996" s="8"/>
      <c r="AIL996" s="8"/>
      <c r="AIM996" s="8"/>
      <c r="AIN996" s="8"/>
      <c r="AIO996" s="8"/>
      <c r="AIP996" s="8"/>
      <c r="AIQ996" s="8"/>
      <c r="AIR996" s="8"/>
      <c r="AIS996" s="8"/>
      <c r="AIT996" s="8"/>
      <c r="AIU996" s="8"/>
      <c r="AIV996" s="8"/>
      <c r="AIW996" s="8"/>
      <c r="AIX996" s="8"/>
      <c r="AIY996" s="8"/>
      <c r="AIZ996" s="8"/>
      <c r="AJA996" s="8"/>
      <c r="AJB996" s="8"/>
      <c r="AJC996" s="8"/>
      <c r="AJD996" s="8"/>
      <c r="AJE996" s="8"/>
      <c r="AJF996" s="8"/>
      <c r="AJG996" s="8"/>
      <c r="AJH996" s="8"/>
      <c r="AJI996" s="8"/>
      <c r="AJJ996" s="8"/>
      <c r="AJK996" s="8"/>
      <c r="AJL996" s="8"/>
      <c r="AJM996" s="8"/>
      <c r="AJN996" s="8"/>
      <c r="AJO996" s="8"/>
      <c r="AJP996" s="8"/>
      <c r="AJQ996" s="8"/>
      <c r="AJR996" s="8"/>
      <c r="AJS996" s="8"/>
      <c r="AJT996" s="8"/>
      <c r="AJU996" s="8"/>
      <c r="AJV996" s="8"/>
      <c r="AJW996" s="8"/>
      <c r="AJX996" s="8"/>
      <c r="AJY996" s="8"/>
      <c r="AJZ996" s="8"/>
      <c r="AKA996" s="8"/>
      <c r="AKB996" s="8"/>
      <c r="AKC996" s="8"/>
      <c r="AKD996" s="8"/>
      <c r="AKE996" s="8"/>
      <c r="AKF996" s="8"/>
      <c r="AKG996" s="8"/>
      <c r="AKH996" s="8"/>
      <c r="AKI996" s="8"/>
      <c r="AKJ996" s="8"/>
      <c r="AKK996" s="8"/>
      <c r="AKL996" s="8"/>
      <c r="AKM996" s="8"/>
      <c r="AKN996" s="8"/>
      <c r="AKO996" s="8"/>
      <c r="AKP996" s="8"/>
      <c r="AKQ996" s="8"/>
      <c r="AKR996" s="8"/>
      <c r="AKS996" s="8"/>
      <c r="AKT996" s="8"/>
      <c r="AKU996" s="8"/>
      <c r="AKV996" s="8"/>
      <c r="AKW996" s="8"/>
      <c r="AKX996" s="8"/>
      <c r="AKY996" s="8"/>
      <c r="AKZ996" s="8"/>
      <c r="ALA996" s="8"/>
      <c r="ALB996" s="8"/>
      <c r="ALC996" s="8"/>
      <c r="ALD996" s="8"/>
      <c r="ALE996" s="8"/>
      <c r="ALF996" s="8"/>
      <c r="ALG996" s="8"/>
      <c r="ALH996" s="8"/>
      <c r="ALI996" s="8"/>
      <c r="ALJ996" s="8"/>
      <c r="ALK996" s="8"/>
      <c r="ALL996" s="8"/>
      <c r="ALM996" s="8"/>
      <c r="ALN996" s="8"/>
      <c r="ALO996" s="8"/>
      <c r="ALP996" s="8"/>
      <c r="ALQ996" s="8"/>
      <c r="ALR996" s="8"/>
      <c r="ALS996" s="8"/>
      <c r="ALT996" s="8"/>
      <c r="ALU996" s="8"/>
      <c r="ALV996" s="8"/>
      <c r="ALW996" s="8"/>
      <c r="ALX996" s="8"/>
      <c r="ALY996" s="8"/>
      <c r="ALZ996" s="8"/>
      <c r="AMA996" s="8"/>
      <c r="AMB996" s="8"/>
      <c r="AMC996" s="8"/>
      <c r="AMD996" s="8"/>
      <c r="AME996" s="8"/>
      <c r="AMF996" s="8"/>
      <c r="AMG996" s="8"/>
      <c r="AMH996" s="8"/>
      <c r="AMI996" s="8"/>
      <c r="AMJ996" s="8"/>
      <c r="AMK996" s="8"/>
      <c r="AML996" s="8"/>
      <c r="AMM996" s="8"/>
      <c r="AMN996" s="8"/>
      <c r="AMO996" s="8"/>
      <c r="AMP996" s="8"/>
      <c r="AMQ996" s="8"/>
      <c r="AMR996" s="8"/>
      <c r="AMS996" s="8"/>
      <c r="AMT996" s="8"/>
      <c r="AMU996" s="8"/>
      <c r="AMV996" s="8"/>
      <c r="AMW996" s="8"/>
      <c r="AMX996" s="8"/>
      <c r="AMY996" s="8"/>
      <c r="AMZ996" s="8"/>
      <c r="ANA996" s="8"/>
      <c r="ANB996" s="8"/>
      <c r="ANC996" s="8"/>
      <c r="AND996" s="8"/>
      <c r="ANE996" s="8"/>
      <c r="ANF996" s="8"/>
      <c r="ANG996" s="8"/>
      <c r="ANH996" s="8"/>
      <c r="ANI996" s="8"/>
      <c r="ANJ996" s="8"/>
      <c r="ANK996" s="8"/>
      <c r="ANL996" s="8"/>
      <c r="ANM996" s="8"/>
      <c r="ANN996" s="8"/>
      <c r="ANO996" s="8"/>
      <c r="ANP996" s="8"/>
      <c r="ANQ996" s="8"/>
      <c r="ANR996" s="8"/>
      <c r="ANS996" s="8"/>
      <c r="ANT996" s="8"/>
      <c r="ANU996" s="8"/>
      <c r="ANV996" s="8"/>
      <c r="ANW996" s="8"/>
      <c r="ANX996" s="8"/>
      <c r="ANY996" s="8"/>
      <c r="ANZ996" s="8"/>
      <c r="AOA996" s="8"/>
      <c r="AOB996" s="8"/>
      <c r="AOC996" s="8"/>
      <c r="AOD996" s="8"/>
      <c r="AOE996" s="8"/>
      <c r="AOF996" s="8"/>
      <c r="AOG996" s="8"/>
      <c r="AOH996" s="8"/>
      <c r="AOI996" s="8"/>
      <c r="AOJ996" s="8"/>
      <c r="AOK996" s="8"/>
      <c r="AOL996" s="8"/>
      <c r="AOM996" s="8"/>
      <c r="AON996" s="8"/>
      <c r="AOO996" s="8"/>
      <c r="AOP996" s="8"/>
      <c r="AOQ996" s="8"/>
      <c r="AOR996" s="8"/>
      <c r="AOS996" s="8"/>
      <c r="AOT996" s="8"/>
      <c r="AOU996" s="8"/>
      <c r="AOV996" s="8"/>
      <c r="AOW996" s="8"/>
      <c r="AOX996" s="8"/>
      <c r="AOY996" s="8"/>
      <c r="AOZ996" s="8"/>
      <c r="APA996" s="8"/>
      <c r="APB996" s="8"/>
      <c r="APC996" s="8"/>
      <c r="APD996" s="8"/>
      <c r="APE996" s="8"/>
      <c r="APF996" s="8"/>
      <c r="APG996" s="8"/>
      <c r="APH996" s="8"/>
      <c r="API996" s="8"/>
      <c r="APJ996" s="8"/>
      <c r="APK996" s="8"/>
      <c r="APL996" s="8"/>
      <c r="APM996" s="8"/>
      <c r="APN996" s="8"/>
      <c r="APO996" s="8"/>
      <c r="APP996" s="8"/>
      <c r="APQ996" s="8"/>
      <c r="APR996" s="8"/>
      <c r="APS996" s="8"/>
      <c r="APT996" s="8"/>
      <c r="APU996" s="8"/>
      <c r="APV996" s="8"/>
      <c r="APW996" s="8"/>
      <c r="APX996" s="8"/>
      <c r="APY996" s="8"/>
      <c r="APZ996" s="8"/>
      <c r="AQA996" s="8"/>
      <c r="AQB996" s="8"/>
      <c r="AQC996" s="8"/>
      <c r="AQD996" s="8"/>
      <c r="AQE996" s="8"/>
      <c r="AQF996" s="8"/>
      <c r="AQG996" s="8"/>
      <c r="AQH996" s="8"/>
      <c r="AQI996" s="8"/>
      <c r="AQJ996" s="8"/>
      <c r="AQK996" s="8"/>
      <c r="AQL996" s="8"/>
      <c r="AQM996" s="8"/>
      <c r="AQN996" s="8"/>
      <c r="AQO996" s="8"/>
      <c r="AQP996" s="8"/>
      <c r="AQQ996" s="8"/>
      <c r="AQR996" s="8"/>
      <c r="AQS996" s="8"/>
      <c r="AQT996" s="8"/>
      <c r="AQU996" s="8"/>
      <c r="AQV996" s="8"/>
      <c r="AQW996" s="8"/>
      <c r="AQX996" s="8"/>
      <c r="AQY996" s="8"/>
      <c r="AQZ996" s="8"/>
      <c r="ARA996" s="8"/>
      <c r="ARB996" s="8"/>
      <c r="ARC996" s="8"/>
      <c r="ARD996" s="8"/>
      <c r="ARE996" s="8"/>
      <c r="ARF996" s="8"/>
      <c r="ARG996" s="8"/>
      <c r="ARH996" s="8"/>
      <c r="ARI996" s="8"/>
      <c r="ARJ996" s="8"/>
      <c r="ARK996" s="8"/>
      <c r="ARL996" s="8"/>
      <c r="ARM996" s="8"/>
      <c r="ARN996" s="8"/>
      <c r="ARO996" s="8"/>
      <c r="ARP996" s="8"/>
      <c r="ARQ996" s="8"/>
      <c r="ARR996" s="8"/>
      <c r="ARS996" s="8"/>
      <c r="ART996" s="8"/>
      <c r="ARU996" s="8"/>
      <c r="ARV996" s="8"/>
      <c r="ARW996" s="8"/>
      <c r="ARX996" s="8"/>
      <c r="ARY996" s="8"/>
      <c r="ARZ996" s="8"/>
      <c r="ASA996" s="8"/>
      <c r="ASB996" s="8"/>
      <c r="ASC996" s="8"/>
      <c r="ASD996" s="8"/>
      <c r="ASE996" s="8"/>
      <c r="ASF996" s="8"/>
      <c r="ASG996" s="8"/>
      <c r="ASH996" s="8"/>
      <c r="ASI996" s="8"/>
      <c r="ASJ996" s="8"/>
      <c r="ASK996" s="8"/>
      <c r="ASL996" s="8"/>
      <c r="ASM996" s="8"/>
      <c r="ASN996" s="8"/>
      <c r="ASO996" s="8"/>
      <c r="ASP996" s="8"/>
      <c r="ASQ996" s="8"/>
      <c r="ASR996" s="8"/>
      <c r="ASS996" s="8"/>
      <c r="AST996" s="8"/>
      <c r="ASU996" s="8"/>
      <c r="ASV996" s="8"/>
      <c r="ASW996" s="8"/>
      <c r="ASX996" s="8"/>
      <c r="ASY996" s="8"/>
      <c r="ASZ996" s="8"/>
      <c r="ATA996" s="8"/>
      <c r="ATB996" s="8"/>
      <c r="ATC996" s="8"/>
      <c r="ATD996" s="8"/>
      <c r="ATE996" s="8"/>
      <c r="ATF996" s="8"/>
      <c r="ATG996" s="8"/>
      <c r="ATH996" s="8"/>
      <c r="ATI996" s="8"/>
      <c r="ATJ996" s="8"/>
      <c r="ATK996" s="8"/>
      <c r="ATL996" s="8"/>
      <c r="ATM996" s="8"/>
      <c r="ATN996" s="8"/>
      <c r="ATO996" s="8"/>
      <c r="ATP996" s="8"/>
      <c r="ATQ996" s="8"/>
      <c r="ATR996" s="8"/>
      <c r="ATS996" s="8"/>
      <c r="ATT996" s="8"/>
      <c r="ATU996" s="8"/>
      <c r="ATV996" s="8"/>
      <c r="ATW996" s="8"/>
      <c r="ATX996" s="8"/>
      <c r="ATY996" s="8"/>
      <c r="ATZ996" s="8"/>
      <c r="AUA996" s="8"/>
      <c r="AUB996" s="8"/>
      <c r="AUC996" s="8"/>
      <c r="AUD996" s="8"/>
      <c r="AUE996" s="8"/>
      <c r="AUF996" s="8"/>
      <c r="AUG996" s="8"/>
      <c r="AUH996" s="8"/>
      <c r="AUI996" s="8"/>
      <c r="AUJ996" s="8"/>
      <c r="AUK996" s="8"/>
      <c r="AUL996" s="8"/>
      <c r="AUM996" s="8"/>
      <c r="AUN996" s="8"/>
      <c r="AUO996" s="8"/>
      <c r="AUP996" s="8"/>
      <c r="AUQ996" s="8"/>
      <c r="AUR996" s="8"/>
      <c r="AUS996" s="8"/>
      <c r="AUT996" s="8"/>
      <c r="AUU996" s="8"/>
      <c r="AUV996" s="8"/>
      <c r="AUW996" s="8"/>
      <c r="AUX996" s="8"/>
      <c r="AUY996" s="8"/>
      <c r="AUZ996" s="8"/>
      <c r="AVA996" s="8"/>
      <c r="AVB996" s="8"/>
      <c r="AVC996" s="8"/>
      <c r="AVD996" s="8"/>
      <c r="AVE996" s="8"/>
      <c r="AVF996" s="8"/>
      <c r="AVG996" s="8"/>
      <c r="AVH996" s="8"/>
      <c r="AVI996" s="8"/>
      <c r="AVJ996" s="8"/>
      <c r="AVK996" s="8"/>
      <c r="AVL996" s="8"/>
      <c r="AVM996" s="8"/>
      <c r="AVN996" s="8"/>
      <c r="AVO996" s="8"/>
      <c r="AVP996" s="8"/>
      <c r="AVQ996" s="8"/>
      <c r="AVR996" s="8"/>
      <c r="AVS996" s="8"/>
      <c r="AVT996" s="8"/>
      <c r="AVU996" s="8"/>
      <c r="AVV996" s="8"/>
      <c r="AVW996" s="8"/>
      <c r="AVX996" s="8"/>
      <c r="AVY996" s="8"/>
      <c r="AVZ996" s="8"/>
      <c r="AWA996" s="8"/>
      <c r="AWB996" s="8"/>
      <c r="AWC996" s="8"/>
      <c r="AWD996" s="8"/>
      <c r="AWE996" s="8"/>
      <c r="AWF996" s="8"/>
      <c r="AWG996" s="8"/>
      <c r="AWH996" s="8"/>
      <c r="AWI996" s="8"/>
      <c r="AWJ996" s="8"/>
      <c r="AWK996" s="8"/>
      <c r="AWL996" s="8"/>
      <c r="AWM996" s="8"/>
      <c r="AWN996" s="8"/>
      <c r="AWO996" s="8"/>
      <c r="AWP996" s="8"/>
      <c r="AWQ996" s="8"/>
      <c r="AWR996" s="8"/>
      <c r="AWS996" s="8"/>
      <c r="AWT996" s="8"/>
      <c r="AWU996" s="8"/>
      <c r="AWV996" s="8"/>
      <c r="AWW996" s="8"/>
      <c r="AWX996" s="8"/>
      <c r="AWY996" s="8"/>
      <c r="AWZ996" s="8"/>
      <c r="AXA996" s="8"/>
      <c r="AXB996" s="8"/>
      <c r="AXC996" s="8"/>
      <c r="AXD996" s="8"/>
      <c r="AXE996" s="8"/>
      <c r="AXF996" s="8"/>
      <c r="AXG996" s="8"/>
      <c r="AXH996" s="8"/>
      <c r="AXI996" s="8"/>
      <c r="AXJ996" s="8"/>
      <c r="AXK996" s="8"/>
      <c r="AXL996" s="8"/>
      <c r="AXM996" s="8"/>
      <c r="AXN996" s="8"/>
      <c r="AXO996" s="8"/>
      <c r="AXP996" s="8"/>
      <c r="AXQ996" s="8"/>
      <c r="AXR996" s="8"/>
      <c r="AXS996" s="8"/>
      <c r="AXT996" s="8"/>
      <c r="AXU996" s="8"/>
      <c r="AXV996" s="8"/>
      <c r="AXW996" s="8"/>
      <c r="AXX996" s="8"/>
      <c r="AXY996" s="8"/>
      <c r="AXZ996" s="8"/>
      <c r="AYA996" s="8"/>
      <c r="AYB996" s="8"/>
      <c r="AYC996" s="8"/>
      <c r="AYD996" s="8"/>
      <c r="AYE996" s="8"/>
      <c r="AYF996" s="8"/>
      <c r="AYG996" s="8"/>
      <c r="AYH996" s="8"/>
      <c r="AYI996" s="8"/>
      <c r="AYJ996" s="8"/>
      <c r="AYK996" s="8"/>
      <c r="AYL996" s="8"/>
      <c r="AYM996" s="8"/>
      <c r="AYN996" s="8"/>
      <c r="AYO996" s="8"/>
      <c r="AYP996" s="8"/>
      <c r="AYQ996" s="8"/>
      <c r="AYR996" s="8"/>
      <c r="AYS996" s="8"/>
      <c r="AYT996" s="8"/>
      <c r="AYU996" s="8"/>
      <c r="AYV996" s="8"/>
      <c r="AYW996" s="8"/>
      <c r="AYX996" s="8"/>
      <c r="AYY996" s="8"/>
      <c r="AYZ996" s="8"/>
      <c r="AZA996" s="8"/>
      <c r="AZB996" s="8"/>
      <c r="AZC996" s="8"/>
      <c r="AZD996" s="8"/>
      <c r="AZE996" s="8"/>
      <c r="AZF996" s="8"/>
      <c r="AZG996" s="8"/>
      <c r="AZH996" s="8"/>
      <c r="AZI996" s="8"/>
      <c r="AZJ996" s="8"/>
      <c r="AZK996" s="8"/>
      <c r="AZL996" s="8"/>
      <c r="AZM996" s="8"/>
      <c r="AZN996" s="8"/>
      <c r="AZO996" s="8"/>
      <c r="AZP996" s="8"/>
      <c r="AZQ996" s="8"/>
      <c r="AZR996" s="8"/>
      <c r="AZS996" s="8"/>
      <c r="AZT996" s="8"/>
      <c r="AZU996" s="8"/>
      <c r="AZV996" s="8"/>
      <c r="AZW996" s="8"/>
      <c r="AZX996" s="8"/>
      <c r="AZY996" s="8"/>
      <c r="AZZ996" s="8"/>
      <c r="BAA996" s="8"/>
      <c r="BAB996" s="8"/>
      <c r="BAC996" s="8"/>
      <c r="BAD996" s="8"/>
      <c r="BAE996" s="8"/>
      <c r="BAF996" s="8"/>
      <c r="BAG996" s="8"/>
      <c r="BAH996" s="8"/>
      <c r="BAI996" s="8"/>
      <c r="BAJ996" s="8"/>
      <c r="BAK996" s="8"/>
      <c r="BAL996" s="8"/>
      <c r="BAM996" s="8"/>
      <c r="BAN996" s="8"/>
      <c r="BAO996" s="8"/>
      <c r="BAP996" s="8"/>
      <c r="BAQ996" s="8"/>
      <c r="BAR996" s="8"/>
      <c r="BAS996" s="8"/>
      <c r="BAT996" s="8"/>
      <c r="BAU996" s="8"/>
      <c r="BAV996" s="8"/>
      <c r="BAW996" s="8"/>
      <c r="BAX996" s="8"/>
      <c r="BAY996" s="8"/>
      <c r="BAZ996" s="8"/>
      <c r="BBA996" s="8"/>
      <c r="BBB996" s="8"/>
      <c r="BBC996" s="8"/>
      <c r="BBD996" s="8"/>
      <c r="BBE996" s="8"/>
      <c r="BBF996" s="8"/>
      <c r="BBG996" s="8"/>
      <c r="BBH996" s="8"/>
      <c r="BBI996" s="8"/>
      <c r="BBJ996" s="8"/>
      <c r="BBK996" s="8"/>
      <c r="BBL996" s="8"/>
      <c r="BBM996" s="8"/>
      <c r="BBN996" s="8"/>
      <c r="BBO996" s="8"/>
      <c r="BBP996" s="8"/>
      <c r="BBQ996" s="8"/>
      <c r="BBR996" s="8"/>
      <c r="BBS996" s="8"/>
      <c r="BBT996" s="8"/>
      <c r="BBU996" s="8"/>
      <c r="BBV996" s="8"/>
      <c r="BBW996" s="8"/>
      <c r="BBX996" s="8"/>
      <c r="BBY996" s="8"/>
      <c r="BBZ996" s="8"/>
      <c r="BCA996" s="8"/>
      <c r="BCB996" s="8"/>
      <c r="BCC996" s="8"/>
      <c r="BCD996" s="8"/>
      <c r="BCE996" s="8"/>
      <c r="BCF996" s="8"/>
      <c r="BCG996" s="8"/>
      <c r="BCH996" s="8"/>
      <c r="BCI996" s="8"/>
      <c r="BCJ996" s="8"/>
      <c r="BCK996" s="8"/>
      <c r="BCL996" s="8"/>
      <c r="BCM996" s="8"/>
      <c r="BCN996" s="8"/>
      <c r="BCO996" s="8"/>
      <c r="BCP996" s="8"/>
      <c r="BCQ996" s="8"/>
      <c r="BCR996" s="8"/>
      <c r="BCS996" s="8"/>
      <c r="BCT996" s="8"/>
      <c r="BCU996" s="8"/>
      <c r="BCV996" s="8"/>
      <c r="BCW996" s="8"/>
      <c r="BCX996" s="8"/>
      <c r="BCY996" s="8"/>
      <c r="BCZ996" s="8"/>
      <c r="BDA996" s="8"/>
      <c r="BDB996" s="8"/>
      <c r="BDC996" s="8"/>
      <c r="BDD996" s="8"/>
      <c r="BDE996" s="8"/>
      <c r="BDF996" s="8"/>
      <c r="BDG996" s="8"/>
      <c r="BDH996" s="8"/>
      <c r="BDI996" s="8"/>
      <c r="BDJ996" s="8"/>
      <c r="BDK996" s="8"/>
      <c r="BDL996" s="8"/>
      <c r="BDM996" s="8"/>
      <c r="BDN996" s="8"/>
      <c r="BDO996" s="8"/>
      <c r="BDP996" s="8"/>
      <c r="BDQ996" s="8"/>
      <c r="BDR996" s="8"/>
      <c r="BDS996" s="8"/>
      <c r="BDT996" s="8"/>
      <c r="BDU996" s="8"/>
      <c r="BDV996" s="8"/>
      <c r="BDW996" s="8"/>
      <c r="BDX996" s="8"/>
      <c r="BDY996" s="8"/>
      <c r="BDZ996" s="8"/>
      <c r="BEA996" s="8"/>
      <c r="BEB996" s="8"/>
      <c r="BEC996" s="8"/>
      <c r="BED996" s="8"/>
      <c r="BEE996" s="8"/>
      <c r="BEF996" s="8"/>
      <c r="BEG996" s="8"/>
      <c r="BEH996" s="8"/>
      <c r="BEI996" s="8"/>
      <c r="BEJ996" s="8"/>
      <c r="BEK996" s="8"/>
      <c r="BEL996" s="8"/>
      <c r="BEM996" s="8"/>
      <c r="BEN996" s="8"/>
      <c r="BEO996" s="8"/>
      <c r="BEP996" s="8"/>
      <c r="BEQ996" s="8"/>
      <c r="BER996" s="8"/>
      <c r="BES996" s="8"/>
      <c r="BET996" s="8"/>
      <c r="BEU996" s="8"/>
      <c r="BEV996" s="8"/>
      <c r="BEW996" s="8"/>
      <c r="BEX996" s="8"/>
      <c r="BEY996" s="8"/>
      <c r="BEZ996" s="8"/>
      <c r="BFA996" s="8"/>
      <c r="BFB996" s="8"/>
      <c r="BFC996" s="8"/>
      <c r="BFD996" s="8"/>
      <c r="BFE996" s="8"/>
      <c r="BFF996" s="8"/>
      <c r="BFG996" s="8"/>
      <c r="BFH996" s="8"/>
      <c r="BFI996" s="8"/>
      <c r="BFJ996" s="8"/>
      <c r="BFK996" s="8"/>
      <c r="BFL996" s="8"/>
      <c r="BFM996" s="8"/>
      <c r="BFN996" s="8"/>
      <c r="BFO996" s="8"/>
      <c r="BFP996" s="8"/>
      <c r="BFQ996" s="8"/>
      <c r="BFR996" s="8"/>
      <c r="BFS996" s="8"/>
      <c r="BFT996" s="8"/>
      <c r="BFU996" s="8"/>
      <c r="BFV996" s="8"/>
      <c r="BFW996" s="8"/>
      <c r="BFX996" s="8"/>
      <c r="BFY996" s="8"/>
      <c r="BFZ996" s="8"/>
      <c r="BGA996" s="8"/>
      <c r="BGB996" s="8"/>
      <c r="BGC996" s="8"/>
      <c r="BGD996" s="8"/>
      <c r="BGE996" s="8"/>
      <c r="BGF996" s="8"/>
      <c r="BGG996" s="8"/>
      <c r="BGH996" s="8"/>
      <c r="BGI996" s="8"/>
      <c r="BGJ996" s="8"/>
      <c r="BGK996" s="8"/>
      <c r="BGL996" s="8"/>
      <c r="BGM996" s="8"/>
      <c r="BGN996" s="8"/>
      <c r="BGO996" s="8"/>
      <c r="BGP996" s="8"/>
      <c r="BGQ996" s="8"/>
      <c r="BGR996" s="8"/>
      <c r="BGS996" s="8"/>
      <c r="BGT996" s="8"/>
      <c r="BGU996" s="8"/>
      <c r="BGV996" s="8"/>
      <c r="BGW996" s="8"/>
      <c r="BGX996" s="8"/>
      <c r="BGY996" s="8"/>
      <c r="BGZ996" s="8"/>
      <c r="BHA996" s="8"/>
      <c r="BHB996" s="8"/>
      <c r="BHC996" s="8"/>
      <c r="BHD996" s="8"/>
      <c r="BHE996" s="8"/>
      <c r="BHF996" s="8"/>
      <c r="BHG996" s="8"/>
      <c r="BHH996" s="8"/>
      <c r="BHI996" s="8"/>
      <c r="BHJ996" s="8"/>
      <c r="BHK996" s="8"/>
      <c r="BHL996" s="8"/>
      <c r="BHM996" s="8"/>
      <c r="BHN996" s="8"/>
      <c r="BHO996" s="8"/>
      <c r="BHP996" s="8"/>
      <c r="BHQ996" s="8"/>
      <c r="BHR996" s="8"/>
      <c r="BHS996" s="8"/>
      <c r="BHT996" s="8"/>
      <c r="BHU996" s="8"/>
      <c r="BHV996" s="8"/>
      <c r="BHW996" s="8"/>
      <c r="BHX996" s="8"/>
      <c r="BHY996" s="8"/>
      <c r="BHZ996" s="8"/>
      <c r="BIA996" s="8"/>
      <c r="BIB996" s="8"/>
      <c r="BIC996" s="8"/>
      <c r="BID996" s="8"/>
      <c r="BIE996" s="8"/>
      <c r="BIF996" s="8"/>
      <c r="BIG996" s="8"/>
      <c r="BIH996" s="8"/>
      <c r="BII996" s="8"/>
      <c r="BIJ996" s="8"/>
      <c r="BIK996" s="8"/>
      <c r="BIL996" s="8"/>
      <c r="BIM996" s="8"/>
      <c r="BIN996" s="8"/>
      <c r="BIO996" s="8"/>
      <c r="BIP996" s="8"/>
      <c r="BIQ996" s="8"/>
      <c r="BIR996" s="8"/>
      <c r="BIS996" s="8"/>
      <c r="BIT996" s="8"/>
      <c r="BIU996" s="8"/>
      <c r="BIV996" s="8"/>
      <c r="BIW996" s="8"/>
      <c r="BIX996" s="8"/>
      <c r="BIY996" s="8"/>
      <c r="BIZ996" s="8"/>
      <c r="BJA996" s="8"/>
      <c r="BJB996" s="8"/>
      <c r="BJC996" s="8"/>
      <c r="BJD996" s="8"/>
      <c r="BJE996" s="8"/>
      <c r="BJF996" s="8"/>
      <c r="BJG996" s="8"/>
      <c r="BJH996" s="8"/>
      <c r="BJI996" s="8"/>
      <c r="BJJ996" s="8"/>
      <c r="BJK996" s="8"/>
      <c r="BJL996" s="8"/>
      <c r="BJM996" s="8"/>
      <c r="BJN996" s="8"/>
      <c r="BJO996" s="8"/>
      <c r="BJP996" s="8"/>
      <c r="BJQ996" s="8"/>
      <c r="BJR996" s="8"/>
      <c r="BJS996" s="8"/>
      <c r="BJT996" s="8"/>
      <c r="BJU996" s="8"/>
      <c r="BJV996" s="8"/>
      <c r="BJW996" s="8"/>
      <c r="BJX996" s="8"/>
      <c r="BJY996" s="8"/>
      <c r="BJZ996" s="8"/>
      <c r="BKA996" s="8"/>
      <c r="BKB996" s="8"/>
      <c r="BKC996" s="8"/>
      <c r="BKD996" s="8"/>
      <c r="BKE996" s="8"/>
      <c r="BKF996" s="8"/>
      <c r="BKG996" s="8"/>
      <c r="BKH996" s="8"/>
      <c r="BKI996" s="8"/>
      <c r="BKJ996" s="8"/>
      <c r="BKK996" s="8"/>
      <c r="BKL996" s="8"/>
      <c r="BKM996" s="8"/>
      <c r="BKN996" s="8"/>
      <c r="BKO996" s="8"/>
      <c r="BKP996" s="8"/>
      <c r="BKQ996" s="8"/>
      <c r="BKR996" s="8"/>
      <c r="BKS996" s="8"/>
      <c r="BKT996" s="8"/>
      <c r="BKU996" s="8"/>
      <c r="BKV996" s="8"/>
      <c r="BKW996" s="8"/>
      <c r="BKX996" s="8"/>
      <c r="BKY996" s="8"/>
      <c r="BKZ996" s="8"/>
      <c r="BLA996" s="8"/>
      <c r="BLB996" s="8"/>
      <c r="BLC996" s="8"/>
      <c r="BLD996" s="8"/>
      <c r="BLE996" s="8"/>
      <c r="BLF996" s="8"/>
      <c r="BLG996" s="8"/>
      <c r="BLH996" s="8"/>
      <c r="BLI996" s="8"/>
      <c r="BLJ996" s="8"/>
      <c r="BLK996" s="8"/>
      <c r="BLL996" s="8"/>
      <c r="BLM996" s="8"/>
      <c r="BLN996" s="8"/>
      <c r="BLO996" s="8"/>
      <c r="BLP996" s="8"/>
      <c r="BLQ996" s="8"/>
      <c r="BLR996" s="8"/>
      <c r="BLS996" s="8"/>
      <c r="BLT996" s="8"/>
      <c r="BLU996" s="8"/>
      <c r="BLV996" s="8"/>
      <c r="BLW996" s="8"/>
      <c r="BLX996" s="8"/>
      <c r="BLY996" s="8"/>
      <c r="BLZ996" s="8"/>
      <c r="BMA996" s="8"/>
      <c r="BMB996" s="8"/>
      <c r="BMC996" s="8"/>
      <c r="BMD996" s="8"/>
      <c r="BME996" s="8"/>
      <c r="BMF996" s="8"/>
      <c r="BMG996" s="8"/>
      <c r="BMH996" s="8"/>
      <c r="BMI996" s="8"/>
      <c r="BMJ996" s="8"/>
      <c r="BMK996" s="8"/>
      <c r="BML996" s="8"/>
      <c r="BMM996" s="8"/>
      <c r="BMN996" s="8"/>
      <c r="BMO996" s="8"/>
      <c r="BMP996" s="8"/>
      <c r="BMQ996" s="8"/>
      <c r="BMR996" s="8"/>
      <c r="BMS996" s="8"/>
      <c r="BMT996" s="8"/>
      <c r="BMU996" s="8"/>
      <c r="BMV996" s="8"/>
      <c r="BMW996" s="8"/>
      <c r="BMX996" s="8"/>
      <c r="BMY996" s="8"/>
      <c r="BMZ996" s="8"/>
      <c r="BNA996" s="8"/>
      <c r="BNB996" s="8"/>
      <c r="BNC996" s="8"/>
      <c r="BND996" s="8"/>
      <c r="BNE996" s="8"/>
      <c r="BNF996" s="8"/>
      <c r="BNG996" s="8"/>
      <c r="BNH996" s="8"/>
      <c r="BNI996" s="8"/>
      <c r="BNJ996" s="8"/>
      <c r="BNK996" s="8"/>
      <c r="BNL996" s="8"/>
      <c r="BNM996" s="8"/>
      <c r="BNN996" s="8"/>
      <c r="BNO996" s="8"/>
      <c r="BNP996" s="8"/>
      <c r="BNQ996" s="8"/>
      <c r="BNR996" s="8"/>
      <c r="BNS996" s="8"/>
      <c r="BNT996" s="8"/>
      <c r="BNU996" s="8"/>
      <c r="BNV996" s="8"/>
      <c r="BNW996" s="8"/>
      <c r="BNX996" s="8"/>
      <c r="BNY996" s="8"/>
      <c r="BNZ996" s="8"/>
      <c r="BOA996" s="8"/>
      <c r="BOB996" s="8"/>
      <c r="BOC996" s="8"/>
      <c r="BOD996" s="8"/>
      <c r="BOE996" s="8"/>
      <c r="BOF996" s="8"/>
      <c r="BOG996" s="8"/>
      <c r="BOH996" s="8"/>
      <c r="BOI996" s="8"/>
      <c r="BOJ996" s="8"/>
      <c r="BOK996" s="8"/>
      <c r="BOL996" s="8"/>
      <c r="BOM996" s="8"/>
      <c r="BON996" s="8"/>
      <c r="BOO996" s="8"/>
      <c r="BOP996" s="8"/>
      <c r="BOQ996" s="8"/>
      <c r="BOR996" s="8"/>
      <c r="BOS996" s="8"/>
      <c r="BOT996" s="8"/>
      <c r="BOU996" s="8"/>
      <c r="BOV996" s="8"/>
      <c r="BOW996" s="8"/>
      <c r="BOX996" s="8"/>
      <c r="BOY996" s="8"/>
      <c r="BOZ996" s="8"/>
      <c r="BPA996" s="8"/>
      <c r="BPB996" s="8"/>
      <c r="BPC996" s="8"/>
      <c r="BPD996" s="8"/>
      <c r="BPE996" s="8"/>
      <c r="BPF996" s="8"/>
      <c r="BPG996" s="8"/>
      <c r="BPH996" s="8"/>
      <c r="BPI996" s="8"/>
      <c r="BPJ996" s="8"/>
      <c r="BPK996" s="8"/>
      <c r="BPL996" s="8"/>
      <c r="BPM996" s="8"/>
      <c r="BPN996" s="8"/>
      <c r="BPO996" s="8"/>
      <c r="BPP996" s="8"/>
      <c r="BPQ996" s="8"/>
      <c r="BPR996" s="8"/>
      <c r="BPS996" s="8"/>
      <c r="BPT996" s="8"/>
      <c r="BPU996" s="8"/>
      <c r="BPV996" s="8"/>
      <c r="BPW996" s="8"/>
      <c r="BPX996" s="8"/>
      <c r="BPY996" s="8"/>
      <c r="BPZ996" s="8"/>
      <c r="BQA996" s="8"/>
      <c r="BQB996" s="8"/>
      <c r="BQC996" s="8"/>
      <c r="BQD996" s="8"/>
      <c r="BQE996" s="8"/>
      <c r="BQF996" s="8"/>
      <c r="BQG996" s="8"/>
      <c r="BQH996" s="8"/>
      <c r="BQI996" s="8"/>
      <c r="BQJ996" s="8"/>
      <c r="BQK996" s="8"/>
      <c r="BQL996" s="8"/>
      <c r="BQM996" s="8"/>
      <c r="BQN996" s="8"/>
      <c r="BQO996" s="8"/>
      <c r="BQP996" s="8"/>
      <c r="BQQ996" s="8"/>
      <c r="BQR996" s="8"/>
      <c r="BQS996" s="8"/>
      <c r="BQT996" s="8"/>
      <c r="BQU996" s="8"/>
      <c r="BQV996" s="8"/>
      <c r="BQW996" s="8"/>
      <c r="BQX996" s="8"/>
      <c r="BQY996" s="8"/>
      <c r="BQZ996" s="8"/>
      <c r="BRA996" s="8"/>
      <c r="BRB996" s="8"/>
      <c r="BRC996" s="8"/>
      <c r="BRD996" s="8"/>
      <c r="BRE996" s="8"/>
      <c r="BRF996" s="8"/>
      <c r="BRG996" s="8"/>
      <c r="BRH996" s="8"/>
      <c r="BRI996" s="8"/>
      <c r="BRJ996" s="8"/>
      <c r="BRK996" s="8"/>
      <c r="BRL996" s="8"/>
      <c r="BRM996" s="8"/>
      <c r="BRN996" s="8"/>
      <c r="BRO996" s="8"/>
      <c r="BRP996" s="8"/>
      <c r="BRQ996" s="8"/>
      <c r="BRR996" s="8"/>
      <c r="BRS996" s="8"/>
      <c r="BRT996" s="8"/>
      <c r="BRU996" s="8"/>
      <c r="BRV996" s="8"/>
      <c r="BRW996" s="8"/>
      <c r="BRX996" s="8"/>
      <c r="BRY996" s="8"/>
      <c r="BRZ996" s="8"/>
      <c r="BSA996" s="8"/>
      <c r="BSB996" s="8"/>
      <c r="BSC996" s="8"/>
      <c r="BSD996" s="8"/>
      <c r="BSE996" s="8"/>
      <c r="BSF996" s="8"/>
      <c r="BSG996" s="8"/>
      <c r="BSH996" s="8"/>
      <c r="BSI996" s="8"/>
      <c r="BSJ996" s="8"/>
      <c r="BSK996" s="8"/>
      <c r="BSL996" s="8"/>
      <c r="BSM996" s="8"/>
      <c r="BSN996" s="8"/>
      <c r="BSO996" s="8"/>
      <c r="BSP996" s="8"/>
      <c r="BSQ996" s="8"/>
      <c r="BSR996" s="8"/>
      <c r="BSS996" s="8"/>
      <c r="BST996" s="8"/>
      <c r="BSU996" s="8"/>
      <c r="BSV996" s="8"/>
      <c r="BSW996" s="8"/>
      <c r="BSX996" s="8"/>
      <c r="BSY996" s="8"/>
      <c r="BSZ996" s="8"/>
      <c r="BTA996" s="8"/>
      <c r="BTB996" s="8"/>
      <c r="BTC996" s="8"/>
      <c r="BTD996" s="8"/>
      <c r="BTE996" s="8"/>
      <c r="BTF996" s="8"/>
      <c r="BTG996" s="8"/>
      <c r="BTH996" s="8"/>
      <c r="BTI996" s="8"/>
      <c r="BTJ996" s="8"/>
      <c r="BTK996" s="8"/>
      <c r="BTL996" s="8"/>
      <c r="BTM996" s="8"/>
      <c r="BTN996" s="8"/>
      <c r="BTO996" s="8"/>
      <c r="BTP996" s="8"/>
      <c r="BTQ996" s="8"/>
      <c r="BTR996" s="8"/>
      <c r="BTS996" s="8"/>
      <c r="BTT996" s="8"/>
      <c r="BTU996" s="8"/>
      <c r="BTV996" s="8"/>
      <c r="BTW996" s="8"/>
      <c r="BTX996" s="8"/>
      <c r="BTY996" s="8"/>
      <c r="BTZ996" s="8"/>
      <c r="BUA996" s="8"/>
      <c r="BUB996" s="8"/>
      <c r="BUC996" s="8"/>
      <c r="BUD996" s="8"/>
      <c r="BUE996" s="8"/>
      <c r="BUF996" s="8"/>
      <c r="BUG996" s="8"/>
      <c r="BUH996" s="8"/>
      <c r="BUI996" s="8"/>
      <c r="BUJ996" s="8"/>
      <c r="BUK996" s="8"/>
      <c r="BUL996" s="8"/>
      <c r="BUM996" s="8"/>
      <c r="BUN996" s="8"/>
      <c r="BUO996" s="8"/>
      <c r="BUP996" s="8"/>
      <c r="BUQ996" s="8"/>
      <c r="BUR996" s="8"/>
      <c r="BUS996" s="8"/>
      <c r="BUT996" s="8"/>
      <c r="BUU996" s="8"/>
      <c r="BUV996" s="8"/>
      <c r="BUW996" s="8"/>
      <c r="BUX996" s="8"/>
      <c r="BUY996" s="8"/>
      <c r="BUZ996" s="8"/>
      <c r="BVA996" s="8"/>
      <c r="BVB996" s="8"/>
      <c r="BVC996" s="8"/>
      <c r="BVD996" s="8"/>
      <c r="BVE996" s="8"/>
      <c r="BVF996" s="8"/>
      <c r="BVG996" s="8"/>
      <c r="BVH996" s="8"/>
      <c r="BVI996" s="8"/>
      <c r="BVJ996" s="8"/>
      <c r="BVK996" s="8"/>
      <c r="BVL996" s="8"/>
      <c r="BVM996" s="8"/>
      <c r="BVN996" s="8"/>
      <c r="BVO996" s="8"/>
      <c r="BVP996" s="8"/>
      <c r="BVQ996" s="8"/>
      <c r="BVR996" s="8"/>
      <c r="BVS996" s="8"/>
      <c r="BVT996" s="8"/>
      <c r="BVU996" s="8"/>
      <c r="BVV996" s="8"/>
      <c r="BVW996" s="8"/>
      <c r="BVX996" s="8"/>
      <c r="BVY996" s="8"/>
      <c r="BVZ996" s="8"/>
      <c r="BWA996" s="8"/>
      <c r="BWB996" s="8"/>
      <c r="BWC996" s="8"/>
      <c r="BWD996" s="8"/>
      <c r="BWE996" s="8"/>
      <c r="BWF996" s="8"/>
      <c r="BWG996" s="8"/>
      <c r="BWH996" s="8"/>
      <c r="BWI996" s="8"/>
      <c r="BWJ996" s="8"/>
      <c r="BWK996" s="8"/>
      <c r="BWL996" s="8"/>
      <c r="BWM996" s="8"/>
      <c r="BWN996" s="8"/>
      <c r="BWO996" s="8"/>
      <c r="BWP996" s="8"/>
      <c r="BWQ996" s="8"/>
    </row>
    <row r="997" spans="1:1967" s="547" customFormat="1" ht="102" customHeight="1">
      <c r="A997" s="9" t="s">
        <v>6662</v>
      </c>
      <c r="B997" s="100" t="s">
        <v>97</v>
      </c>
      <c r="C997" s="111" t="s">
        <v>1256</v>
      </c>
      <c r="D997" s="111" t="s">
        <v>1257</v>
      </c>
      <c r="E997" s="111" t="s">
        <v>1258</v>
      </c>
      <c r="F997" s="3"/>
      <c r="G997" s="3" t="s">
        <v>385</v>
      </c>
      <c r="H997" s="20">
        <v>1</v>
      </c>
      <c r="I997" s="114">
        <v>470000000</v>
      </c>
      <c r="J997" s="21" t="s">
        <v>1314</v>
      </c>
      <c r="K997" s="25" t="s">
        <v>1927</v>
      </c>
      <c r="L997" s="137" t="s">
        <v>3397</v>
      </c>
      <c r="M997" s="140" t="s">
        <v>383</v>
      </c>
      <c r="N997" s="346" t="s">
        <v>8838</v>
      </c>
      <c r="O997" s="3" t="s">
        <v>1366</v>
      </c>
      <c r="P997" s="7" t="s">
        <v>1338</v>
      </c>
      <c r="Q997" s="3" t="s">
        <v>1186</v>
      </c>
      <c r="R997" s="24">
        <v>28</v>
      </c>
      <c r="S997" s="25">
        <v>57196</v>
      </c>
      <c r="T997" s="83">
        <v>0</v>
      </c>
      <c r="U997" s="83">
        <f t="shared" si="379"/>
        <v>0</v>
      </c>
      <c r="V997" s="9" t="s">
        <v>1325</v>
      </c>
      <c r="W997" s="152" t="s">
        <v>1394</v>
      </c>
      <c r="X997" s="3" t="s">
        <v>9066</v>
      </c>
    </row>
    <row r="998" spans="1:1967" s="547" customFormat="1" ht="102" customHeight="1">
      <c r="A998" s="9" t="s">
        <v>6663</v>
      </c>
      <c r="B998" s="100" t="s">
        <v>97</v>
      </c>
      <c r="C998" s="111" t="s">
        <v>1259</v>
      </c>
      <c r="D998" s="111" t="s">
        <v>1260</v>
      </c>
      <c r="E998" s="111" t="s">
        <v>1261</v>
      </c>
      <c r="F998" s="3"/>
      <c r="G998" s="3" t="s">
        <v>385</v>
      </c>
      <c r="H998" s="20">
        <v>1</v>
      </c>
      <c r="I998" s="114">
        <v>470000000</v>
      </c>
      <c r="J998" s="21" t="s">
        <v>1314</v>
      </c>
      <c r="K998" s="25" t="s">
        <v>1927</v>
      </c>
      <c r="L998" s="137" t="s">
        <v>3397</v>
      </c>
      <c r="M998" s="140" t="s">
        <v>383</v>
      </c>
      <c r="N998" s="346" t="s">
        <v>8838</v>
      </c>
      <c r="O998" s="3" t="s">
        <v>1366</v>
      </c>
      <c r="P998" s="7" t="s">
        <v>1338</v>
      </c>
      <c r="Q998" s="3" t="s">
        <v>1186</v>
      </c>
      <c r="R998" s="24">
        <v>7</v>
      </c>
      <c r="S998" s="25">
        <v>28750</v>
      </c>
      <c r="T998" s="83">
        <v>0</v>
      </c>
      <c r="U998" s="83">
        <f t="shared" si="379"/>
        <v>0</v>
      </c>
      <c r="V998" s="9" t="s">
        <v>1325</v>
      </c>
      <c r="W998" s="152" t="s">
        <v>1394</v>
      </c>
      <c r="X998" s="3" t="s">
        <v>9066</v>
      </c>
    </row>
    <row r="999" spans="1:1967" s="547" customFormat="1" ht="102" customHeight="1">
      <c r="A999" s="9" t="s">
        <v>6664</v>
      </c>
      <c r="B999" s="100" t="s">
        <v>97</v>
      </c>
      <c r="C999" s="111" t="s">
        <v>1259</v>
      </c>
      <c r="D999" s="111" t="s">
        <v>1260</v>
      </c>
      <c r="E999" s="111" t="s">
        <v>1274</v>
      </c>
      <c r="F999" s="3"/>
      <c r="G999" s="3" t="s">
        <v>385</v>
      </c>
      <c r="H999" s="20">
        <v>1</v>
      </c>
      <c r="I999" s="114">
        <v>470000000</v>
      </c>
      <c r="J999" s="21" t="s">
        <v>1314</v>
      </c>
      <c r="K999" s="25" t="s">
        <v>1927</v>
      </c>
      <c r="L999" s="137" t="s">
        <v>3397</v>
      </c>
      <c r="M999" s="140" t="s">
        <v>383</v>
      </c>
      <c r="N999" s="346" t="s">
        <v>8838</v>
      </c>
      <c r="O999" s="3" t="s">
        <v>1366</v>
      </c>
      <c r="P999" s="7" t="s">
        <v>1338</v>
      </c>
      <c r="Q999" s="3" t="s">
        <v>1186</v>
      </c>
      <c r="R999" s="24">
        <v>7</v>
      </c>
      <c r="S999" s="25">
        <v>84018</v>
      </c>
      <c r="T999" s="83">
        <v>0</v>
      </c>
      <c r="U999" s="83">
        <f t="shared" si="379"/>
        <v>0</v>
      </c>
      <c r="V999" s="9" t="s">
        <v>1325</v>
      </c>
      <c r="W999" s="152" t="s">
        <v>1394</v>
      </c>
      <c r="X999" s="3" t="s">
        <v>11747</v>
      </c>
    </row>
    <row r="1000" spans="1:1967" s="547" customFormat="1" ht="102" customHeight="1">
      <c r="A1000" s="9" t="s">
        <v>11918</v>
      </c>
      <c r="B1000" s="100" t="s">
        <v>97</v>
      </c>
      <c r="C1000" s="111" t="s">
        <v>12154</v>
      </c>
      <c r="D1000" s="111" t="s">
        <v>1257</v>
      </c>
      <c r="E1000" s="111" t="s">
        <v>12155</v>
      </c>
      <c r="F1000" s="3"/>
      <c r="G1000" s="3" t="s">
        <v>385</v>
      </c>
      <c r="H1000" s="20">
        <v>1</v>
      </c>
      <c r="I1000" s="114">
        <v>470000000</v>
      </c>
      <c r="J1000" s="21" t="s">
        <v>1314</v>
      </c>
      <c r="K1000" s="25" t="s">
        <v>11919</v>
      </c>
      <c r="L1000" s="137" t="s">
        <v>11555</v>
      </c>
      <c r="M1000" s="140" t="s">
        <v>383</v>
      </c>
      <c r="N1000" s="346" t="s">
        <v>8842</v>
      </c>
      <c r="O1000" s="3" t="s">
        <v>11115</v>
      </c>
      <c r="P1000" s="7" t="s">
        <v>1338</v>
      </c>
      <c r="Q1000" s="3" t="s">
        <v>1186</v>
      </c>
      <c r="R1000" s="24">
        <v>14</v>
      </c>
      <c r="S1000" s="25">
        <v>150080</v>
      </c>
      <c r="T1000" s="83">
        <v>0</v>
      </c>
      <c r="U1000" s="83">
        <f t="shared" ref="U1000" si="400">T1000*1.12</f>
        <v>0</v>
      </c>
      <c r="V1000" s="9" t="s">
        <v>1325</v>
      </c>
      <c r="W1000" s="152" t="s">
        <v>1394</v>
      </c>
      <c r="X1000" s="3">
        <v>22</v>
      </c>
    </row>
    <row r="1001" spans="1:1967" s="547" customFormat="1" ht="102" customHeight="1">
      <c r="A1001" s="9" t="s">
        <v>12856</v>
      </c>
      <c r="B1001" s="100" t="s">
        <v>97</v>
      </c>
      <c r="C1001" s="111" t="s">
        <v>12154</v>
      </c>
      <c r="D1001" s="111" t="s">
        <v>1257</v>
      </c>
      <c r="E1001" s="111" t="s">
        <v>12155</v>
      </c>
      <c r="F1001" s="3"/>
      <c r="G1001" s="3" t="s">
        <v>385</v>
      </c>
      <c r="H1001" s="20">
        <v>1</v>
      </c>
      <c r="I1001" s="114">
        <v>470000000</v>
      </c>
      <c r="J1001" s="21" t="s">
        <v>1314</v>
      </c>
      <c r="K1001" s="25" t="s">
        <v>11919</v>
      </c>
      <c r="L1001" s="137" t="s">
        <v>11555</v>
      </c>
      <c r="M1001" s="140" t="s">
        <v>383</v>
      </c>
      <c r="N1001" s="346" t="s">
        <v>8842</v>
      </c>
      <c r="O1001" s="3" t="s">
        <v>11115</v>
      </c>
      <c r="P1001" s="7" t="s">
        <v>1338</v>
      </c>
      <c r="Q1001" s="3" t="s">
        <v>1186</v>
      </c>
      <c r="R1001" s="24">
        <v>14</v>
      </c>
      <c r="S1001" s="25">
        <v>150080</v>
      </c>
      <c r="T1001" s="19">
        <f t="shared" ref="T1001" si="401">R1001*S1001</f>
        <v>2101120</v>
      </c>
      <c r="U1001" s="83">
        <f t="shared" ref="U1001" si="402">T1001*1.12</f>
        <v>2353254.4000000004</v>
      </c>
      <c r="V1001" s="9"/>
      <c r="W1001" s="152" t="s">
        <v>1394</v>
      </c>
      <c r="X1001" s="3"/>
    </row>
    <row r="1002" spans="1:1967" s="547" customFormat="1" ht="102" customHeight="1">
      <c r="A1002" s="9" t="s">
        <v>6665</v>
      </c>
      <c r="B1002" s="100" t="s">
        <v>97</v>
      </c>
      <c r="C1002" s="111" t="s">
        <v>1259</v>
      </c>
      <c r="D1002" s="111" t="s">
        <v>1260</v>
      </c>
      <c r="E1002" s="111" t="s">
        <v>1273</v>
      </c>
      <c r="F1002" s="3"/>
      <c r="G1002" s="3" t="s">
        <v>385</v>
      </c>
      <c r="H1002" s="20">
        <v>1</v>
      </c>
      <c r="I1002" s="114">
        <v>470000000</v>
      </c>
      <c r="J1002" s="21" t="s">
        <v>1314</v>
      </c>
      <c r="K1002" s="25" t="s">
        <v>1927</v>
      </c>
      <c r="L1002" s="137" t="s">
        <v>3397</v>
      </c>
      <c r="M1002" s="140" t="s">
        <v>383</v>
      </c>
      <c r="N1002" s="346" t="s">
        <v>8838</v>
      </c>
      <c r="O1002" s="3" t="s">
        <v>1366</v>
      </c>
      <c r="P1002" s="7" t="s">
        <v>1338</v>
      </c>
      <c r="Q1002" s="3" t="s">
        <v>1186</v>
      </c>
      <c r="R1002" s="24">
        <v>7</v>
      </c>
      <c r="S1002" s="25">
        <v>75491</v>
      </c>
      <c r="T1002" s="83">
        <v>0</v>
      </c>
      <c r="U1002" s="83">
        <f t="shared" si="379"/>
        <v>0</v>
      </c>
      <c r="V1002" s="9" t="s">
        <v>1325</v>
      </c>
      <c r="W1002" s="152" t="s">
        <v>1394</v>
      </c>
      <c r="X1002" s="3" t="s">
        <v>9066</v>
      </c>
    </row>
    <row r="1003" spans="1:1967" s="547" customFormat="1" ht="102" customHeight="1">
      <c r="A1003" s="9" t="s">
        <v>6666</v>
      </c>
      <c r="B1003" s="100" t="s">
        <v>97</v>
      </c>
      <c r="C1003" s="111" t="s">
        <v>1265</v>
      </c>
      <c r="D1003" s="111" t="s">
        <v>1266</v>
      </c>
      <c r="E1003" s="111" t="s">
        <v>1272</v>
      </c>
      <c r="F1003" s="3"/>
      <c r="G1003" s="3" t="s">
        <v>385</v>
      </c>
      <c r="H1003" s="20">
        <v>1</v>
      </c>
      <c r="I1003" s="114">
        <v>470000000</v>
      </c>
      <c r="J1003" s="21" t="s">
        <v>1314</v>
      </c>
      <c r="K1003" s="25" t="s">
        <v>1927</v>
      </c>
      <c r="L1003" s="137" t="s">
        <v>3397</v>
      </c>
      <c r="M1003" s="140" t="s">
        <v>383</v>
      </c>
      <c r="N1003" s="346" t="s">
        <v>8838</v>
      </c>
      <c r="O1003" s="3" t="s">
        <v>1366</v>
      </c>
      <c r="P1003" s="7" t="s">
        <v>1338</v>
      </c>
      <c r="Q1003" s="3" t="s">
        <v>1186</v>
      </c>
      <c r="R1003" s="24">
        <v>14</v>
      </c>
      <c r="S1003" s="25">
        <v>46875</v>
      </c>
      <c r="T1003" s="83">
        <v>0</v>
      </c>
      <c r="U1003" s="83">
        <f t="shared" si="379"/>
        <v>0</v>
      </c>
      <c r="V1003" s="9" t="s">
        <v>1325</v>
      </c>
      <c r="W1003" s="152" t="s">
        <v>1394</v>
      </c>
      <c r="X1003" s="3" t="s">
        <v>12247</v>
      </c>
    </row>
    <row r="1004" spans="1:1967" s="547" customFormat="1" ht="102" customHeight="1">
      <c r="A1004" s="9" t="s">
        <v>11921</v>
      </c>
      <c r="B1004" s="100" t="s">
        <v>97</v>
      </c>
      <c r="C1004" s="111" t="s">
        <v>12156</v>
      </c>
      <c r="D1004" s="111" t="s">
        <v>9869</v>
      </c>
      <c r="E1004" s="111" t="s">
        <v>12157</v>
      </c>
      <c r="F1004" s="3"/>
      <c r="G1004" s="3" t="s">
        <v>385</v>
      </c>
      <c r="H1004" s="20">
        <v>1</v>
      </c>
      <c r="I1004" s="114">
        <v>470000000</v>
      </c>
      <c r="J1004" s="21" t="s">
        <v>1314</v>
      </c>
      <c r="K1004" s="25" t="s">
        <v>11919</v>
      </c>
      <c r="L1004" s="137" t="s">
        <v>11555</v>
      </c>
      <c r="M1004" s="140" t="s">
        <v>383</v>
      </c>
      <c r="N1004" s="346" t="s">
        <v>8842</v>
      </c>
      <c r="O1004" s="3" t="s">
        <v>11115</v>
      </c>
      <c r="P1004" s="7" t="s">
        <v>1338</v>
      </c>
      <c r="Q1004" s="3" t="s">
        <v>1186</v>
      </c>
      <c r="R1004" s="24">
        <v>14</v>
      </c>
      <c r="S1004" s="25">
        <v>28050</v>
      </c>
      <c r="T1004" s="83">
        <v>0</v>
      </c>
      <c r="U1004" s="83">
        <f t="shared" ref="U1004" si="403">T1004*1.12</f>
        <v>0</v>
      </c>
      <c r="V1004" s="9" t="s">
        <v>1325</v>
      </c>
      <c r="W1004" s="152" t="s">
        <v>1394</v>
      </c>
      <c r="X1004" s="3">
        <v>22</v>
      </c>
    </row>
    <row r="1005" spans="1:1967" s="547" customFormat="1" ht="102" customHeight="1">
      <c r="A1005" s="9" t="s">
        <v>12857</v>
      </c>
      <c r="B1005" s="100" t="s">
        <v>97</v>
      </c>
      <c r="C1005" s="111" t="s">
        <v>12156</v>
      </c>
      <c r="D1005" s="111" t="s">
        <v>9869</v>
      </c>
      <c r="E1005" s="111" t="s">
        <v>12157</v>
      </c>
      <c r="F1005" s="3"/>
      <c r="G1005" s="3" t="s">
        <v>385</v>
      </c>
      <c r="H1005" s="20">
        <v>1</v>
      </c>
      <c r="I1005" s="114">
        <v>470000000</v>
      </c>
      <c r="J1005" s="21" t="s">
        <v>1314</v>
      </c>
      <c r="K1005" s="25" t="s">
        <v>11919</v>
      </c>
      <c r="L1005" s="137" t="s">
        <v>11555</v>
      </c>
      <c r="M1005" s="140" t="s">
        <v>383</v>
      </c>
      <c r="N1005" s="346" t="s">
        <v>8842</v>
      </c>
      <c r="O1005" s="3" t="s">
        <v>11115</v>
      </c>
      <c r="P1005" s="7" t="s">
        <v>1338</v>
      </c>
      <c r="Q1005" s="3" t="s">
        <v>1186</v>
      </c>
      <c r="R1005" s="24">
        <v>14</v>
      </c>
      <c r="S1005" s="25">
        <v>28050</v>
      </c>
      <c r="T1005" s="19">
        <f t="shared" ref="T1005" si="404">R1005*S1005</f>
        <v>392700</v>
      </c>
      <c r="U1005" s="83">
        <f t="shared" ref="U1005" si="405">T1005*1.12</f>
        <v>439824.00000000006</v>
      </c>
      <c r="V1005" s="9"/>
      <c r="W1005" s="152" t="s">
        <v>1394</v>
      </c>
      <c r="X1005" s="3"/>
    </row>
    <row r="1006" spans="1:1967" s="547" customFormat="1" ht="102" customHeight="1">
      <c r="A1006" s="9" t="s">
        <v>6667</v>
      </c>
      <c r="B1006" s="100" t="s">
        <v>97</v>
      </c>
      <c r="C1006" s="111" t="s">
        <v>1267</v>
      </c>
      <c r="D1006" s="3" t="s">
        <v>1238</v>
      </c>
      <c r="E1006" s="3" t="s">
        <v>1239</v>
      </c>
      <c r="F1006" s="3"/>
      <c r="G1006" s="3" t="s">
        <v>385</v>
      </c>
      <c r="H1006" s="20">
        <v>1</v>
      </c>
      <c r="I1006" s="114">
        <v>470000000</v>
      </c>
      <c r="J1006" s="21" t="s">
        <v>1314</v>
      </c>
      <c r="K1006" s="25" t="s">
        <v>1927</v>
      </c>
      <c r="L1006" s="137" t="s">
        <v>3397</v>
      </c>
      <c r="M1006" s="140" t="s">
        <v>383</v>
      </c>
      <c r="N1006" s="346" t="s">
        <v>8838</v>
      </c>
      <c r="O1006" s="3" t="s">
        <v>1366</v>
      </c>
      <c r="P1006" s="7" t="s">
        <v>1338</v>
      </c>
      <c r="Q1006" s="3" t="s">
        <v>1186</v>
      </c>
      <c r="R1006" s="24">
        <v>14</v>
      </c>
      <c r="S1006" s="25">
        <v>40848</v>
      </c>
      <c r="T1006" s="83">
        <v>0</v>
      </c>
      <c r="U1006" s="83">
        <f t="shared" si="379"/>
        <v>0</v>
      </c>
      <c r="V1006" s="9" t="s">
        <v>1325</v>
      </c>
      <c r="W1006" s="152" t="s">
        <v>1394</v>
      </c>
      <c r="X1006" s="3" t="s">
        <v>12247</v>
      </c>
    </row>
    <row r="1007" spans="1:1967" s="547" customFormat="1" ht="102" customHeight="1">
      <c r="A1007" s="9" t="s">
        <v>11922</v>
      </c>
      <c r="B1007" s="100" t="s">
        <v>97</v>
      </c>
      <c r="C1007" s="111" t="s">
        <v>12919</v>
      </c>
      <c r="D1007" s="111" t="s">
        <v>12158</v>
      </c>
      <c r="E1007" s="111" t="s">
        <v>12159</v>
      </c>
      <c r="F1007" s="3" t="s">
        <v>12248</v>
      </c>
      <c r="G1007" s="3" t="s">
        <v>385</v>
      </c>
      <c r="H1007" s="20">
        <v>1</v>
      </c>
      <c r="I1007" s="114">
        <v>470000000</v>
      </c>
      <c r="J1007" s="21" t="s">
        <v>1314</v>
      </c>
      <c r="K1007" s="25" t="s">
        <v>11919</v>
      </c>
      <c r="L1007" s="137" t="s">
        <v>11555</v>
      </c>
      <c r="M1007" s="140" t="s">
        <v>383</v>
      </c>
      <c r="N1007" s="346" t="s">
        <v>8842</v>
      </c>
      <c r="O1007" s="3" t="s">
        <v>11115</v>
      </c>
      <c r="P1007" s="7" t="s">
        <v>1338</v>
      </c>
      <c r="Q1007" s="3" t="s">
        <v>1186</v>
      </c>
      <c r="R1007" s="24">
        <v>14</v>
      </c>
      <c r="S1007" s="25">
        <v>85710</v>
      </c>
      <c r="T1007" s="83">
        <v>0</v>
      </c>
      <c r="U1007" s="83">
        <f t="shared" ref="U1007" si="406">T1007*1.12</f>
        <v>0</v>
      </c>
      <c r="V1007" s="9" t="s">
        <v>1325</v>
      </c>
      <c r="W1007" s="152" t="s">
        <v>1394</v>
      </c>
      <c r="X1007" s="3">
        <v>22</v>
      </c>
    </row>
    <row r="1008" spans="1:1967" s="547" customFormat="1" ht="102" customHeight="1">
      <c r="A1008" s="9" t="s">
        <v>12858</v>
      </c>
      <c r="B1008" s="100" t="s">
        <v>97</v>
      </c>
      <c r="C1008" s="111" t="s">
        <v>12919</v>
      </c>
      <c r="D1008" s="111" t="s">
        <v>12158</v>
      </c>
      <c r="E1008" s="111" t="s">
        <v>12159</v>
      </c>
      <c r="F1008" s="3" t="s">
        <v>12248</v>
      </c>
      <c r="G1008" s="3" t="s">
        <v>385</v>
      </c>
      <c r="H1008" s="20">
        <v>1</v>
      </c>
      <c r="I1008" s="114">
        <v>470000000</v>
      </c>
      <c r="J1008" s="21" t="s">
        <v>1314</v>
      </c>
      <c r="K1008" s="25" t="s">
        <v>11919</v>
      </c>
      <c r="L1008" s="137" t="s">
        <v>11555</v>
      </c>
      <c r="M1008" s="140" t="s">
        <v>383</v>
      </c>
      <c r="N1008" s="346" t="s">
        <v>8842</v>
      </c>
      <c r="O1008" s="3" t="s">
        <v>11115</v>
      </c>
      <c r="P1008" s="7" t="s">
        <v>1338</v>
      </c>
      <c r="Q1008" s="3" t="s">
        <v>1186</v>
      </c>
      <c r="R1008" s="24">
        <v>14</v>
      </c>
      <c r="S1008" s="25">
        <v>85710</v>
      </c>
      <c r="T1008" s="19">
        <f t="shared" ref="T1008" si="407">R1008*S1008</f>
        <v>1199940</v>
      </c>
      <c r="U1008" s="83">
        <f t="shared" ref="U1008" si="408">T1008*1.12</f>
        <v>1343932.8</v>
      </c>
      <c r="V1008" s="9"/>
      <c r="W1008" s="152" t="s">
        <v>1394</v>
      </c>
      <c r="X1008" s="3"/>
    </row>
    <row r="1009" spans="1:24" s="547" customFormat="1" ht="102" customHeight="1">
      <c r="A1009" s="9" t="s">
        <v>6668</v>
      </c>
      <c r="B1009" s="100" t="s">
        <v>97</v>
      </c>
      <c r="C1009" s="111" t="s">
        <v>1267</v>
      </c>
      <c r="D1009" s="3" t="s">
        <v>1240</v>
      </c>
      <c r="E1009" s="3" t="s">
        <v>1241</v>
      </c>
      <c r="F1009" s="3"/>
      <c r="G1009" s="3" t="s">
        <v>385</v>
      </c>
      <c r="H1009" s="20">
        <v>1</v>
      </c>
      <c r="I1009" s="114">
        <v>470000000</v>
      </c>
      <c r="J1009" s="21" t="s">
        <v>1314</v>
      </c>
      <c r="K1009" s="25" t="s">
        <v>1927</v>
      </c>
      <c r="L1009" s="137" t="s">
        <v>3397</v>
      </c>
      <c r="M1009" s="140" t="s">
        <v>383</v>
      </c>
      <c r="N1009" s="346" t="s">
        <v>8838</v>
      </c>
      <c r="O1009" s="3" t="s">
        <v>1366</v>
      </c>
      <c r="P1009" s="7" t="s">
        <v>1338</v>
      </c>
      <c r="Q1009" s="3" t="s">
        <v>1186</v>
      </c>
      <c r="R1009" s="24">
        <v>14</v>
      </c>
      <c r="S1009" s="25">
        <v>53214</v>
      </c>
      <c r="T1009" s="83">
        <v>0</v>
      </c>
      <c r="U1009" s="83">
        <f t="shared" si="379"/>
        <v>0</v>
      </c>
      <c r="V1009" s="9" t="s">
        <v>1325</v>
      </c>
      <c r="W1009" s="152" t="s">
        <v>1394</v>
      </c>
      <c r="X1009" s="3" t="s">
        <v>12247</v>
      </c>
    </row>
    <row r="1010" spans="1:24" s="547" customFormat="1" ht="102" customHeight="1">
      <c r="A1010" s="9" t="s">
        <v>11923</v>
      </c>
      <c r="B1010" s="100" t="s">
        <v>97</v>
      </c>
      <c r="C1010" s="111" t="s">
        <v>12919</v>
      </c>
      <c r="D1010" s="111" t="s">
        <v>12158</v>
      </c>
      <c r="E1010" s="111" t="s">
        <v>12159</v>
      </c>
      <c r="F1010" s="3" t="s">
        <v>12249</v>
      </c>
      <c r="G1010" s="3" t="s">
        <v>385</v>
      </c>
      <c r="H1010" s="20">
        <v>1</v>
      </c>
      <c r="I1010" s="114">
        <v>470000000</v>
      </c>
      <c r="J1010" s="21" t="s">
        <v>1314</v>
      </c>
      <c r="K1010" s="25" t="s">
        <v>11919</v>
      </c>
      <c r="L1010" s="137" t="s">
        <v>11555</v>
      </c>
      <c r="M1010" s="140" t="s">
        <v>383</v>
      </c>
      <c r="N1010" s="346" t="s">
        <v>8842</v>
      </c>
      <c r="O1010" s="3" t="s">
        <v>11115</v>
      </c>
      <c r="P1010" s="7" t="s">
        <v>1338</v>
      </c>
      <c r="Q1010" s="3" t="s">
        <v>1186</v>
      </c>
      <c r="R1010" s="24">
        <v>14</v>
      </c>
      <c r="S1010" s="25">
        <v>111520</v>
      </c>
      <c r="T1010" s="83">
        <v>0</v>
      </c>
      <c r="U1010" s="83">
        <f t="shared" ref="U1010" si="409">T1010*1.12</f>
        <v>0</v>
      </c>
      <c r="V1010" s="9" t="s">
        <v>1325</v>
      </c>
      <c r="W1010" s="152" t="s">
        <v>1394</v>
      </c>
      <c r="X1010" s="3">
        <v>22</v>
      </c>
    </row>
    <row r="1011" spans="1:24" s="547" customFormat="1" ht="102" customHeight="1">
      <c r="A1011" s="9" t="s">
        <v>12859</v>
      </c>
      <c r="B1011" s="100" t="s">
        <v>97</v>
      </c>
      <c r="C1011" s="111" t="s">
        <v>12919</v>
      </c>
      <c r="D1011" s="111" t="s">
        <v>12158</v>
      </c>
      <c r="E1011" s="111" t="s">
        <v>12159</v>
      </c>
      <c r="F1011" s="3" t="s">
        <v>12249</v>
      </c>
      <c r="G1011" s="3" t="s">
        <v>385</v>
      </c>
      <c r="H1011" s="20">
        <v>1</v>
      </c>
      <c r="I1011" s="114">
        <v>470000000</v>
      </c>
      <c r="J1011" s="21" t="s">
        <v>1314</v>
      </c>
      <c r="K1011" s="25" t="s">
        <v>11919</v>
      </c>
      <c r="L1011" s="137" t="s">
        <v>11555</v>
      </c>
      <c r="M1011" s="140" t="s">
        <v>383</v>
      </c>
      <c r="N1011" s="346" t="s">
        <v>8842</v>
      </c>
      <c r="O1011" s="3" t="s">
        <v>11115</v>
      </c>
      <c r="P1011" s="7" t="s">
        <v>1338</v>
      </c>
      <c r="Q1011" s="3" t="s">
        <v>1186</v>
      </c>
      <c r="R1011" s="24">
        <v>14</v>
      </c>
      <c r="S1011" s="25">
        <v>111520</v>
      </c>
      <c r="T1011" s="19">
        <f t="shared" ref="T1011" si="410">R1011*S1011</f>
        <v>1561280</v>
      </c>
      <c r="U1011" s="83">
        <f t="shared" ref="U1011" si="411">T1011*1.12</f>
        <v>1748633.6000000001</v>
      </c>
      <c r="V1011" s="9"/>
      <c r="W1011" s="152" t="s">
        <v>1394</v>
      </c>
      <c r="X1011" s="3"/>
    </row>
    <row r="1012" spans="1:24" s="547" customFormat="1" ht="102" customHeight="1">
      <c r="A1012" s="9" t="s">
        <v>6669</v>
      </c>
      <c r="B1012" s="100" t="s">
        <v>97</v>
      </c>
      <c r="C1012" s="111" t="s">
        <v>1262</v>
      </c>
      <c r="D1012" s="3" t="s">
        <v>1242</v>
      </c>
      <c r="E1012" s="3" t="s">
        <v>1243</v>
      </c>
      <c r="F1012" s="3"/>
      <c r="G1012" s="3" t="s">
        <v>385</v>
      </c>
      <c r="H1012" s="20">
        <v>1</v>
      </c>
      <c r="I1012" s="114">
        <v>470000000</v>
      </c>
      <c r="J1012" s="21" t="s">
        <v>1314</v>
      </c>
      <c r="K1012" s="25" t="s">
        <v>1927</v>
      </c>
      <c r="L1012" s="137" t="s">
        <v>3397</v>
      </c>
      <c r="M1012" s="140" t="s">
        <v>383</v>
      </c>
      <c r="N1012" s="346" t="s">
        <v>8838</v>
      </c>
      <c r="O1012" s="3" t="s">
        <v>1366</v>
      </c>
      <c r="P1012" s="7" t="s">
        <v>1338</v>
      </c>
      <c r="Q1012" s="3" t="s">
        <v>1186</v>
      </c>
      <c r="R1012" s="24">
        <v>833</v>
      </c>
      <c r="S1012" s="25">
        <v>7321</v>
      </c>
      <c r="T1012" s="83">
        <v>0</v>
      </c>
      <c r="U1012" s="83">
        <f t="shared" si="379"/>
        <v>0</v>
      </c>
      <c r="V1012" s="9" t="s">
        <v>1325</v>
      </c>
      <c r="W1012" s="152" t="s">
        <v>1394</v>
      </c>
      <c r="X1012" s="3" t="s">
        <v>9066</v>
      </c>
    </row>
    <row r="1013" spans="1:24" s="547" customFormat="1" ht="102" customHeight="1">
      <c r="A1013" s="9" t="s">
        <v>6670</v>
      </c>
      <c r="B1013" s="100" t="s">
        <v>97</v>
      </c>
      <c r="C1013" s="111" t="s">
        <v>1262</v>
      </c>
      <c r="D1013" s="111" t="s">
        <v>1167</v>
      </c>
      <c r="E1013" s="111" t="s">
        <v>1263</v>
      </c>
      <c r="F1013" s="3"/>
      <c r="G1013" s="3" t="s">
        <v>385</v>
      </c>
      <c r="H1013" s="20">
        <v>1</v>
      </c>
      <c r="I1013" s="114">
        <v>470000000</v>
      </c>
      <c r="J1013" s="21" t="s">
        <v>1314</v>
      </c>
      <c r="K1013" s="25" t="s">
        <v>1927</v>
      </c>
      <c r="L1013" s="137" t="s">
        <v>3397</v>
      </c>
      <c r="M1013" s="140" t="s">
        <v>383</v>
      </c>
      <c r="N1013" s="346" t="s">
        <v>8838</v>
      </c>
      <c r="O1013" s="3" t="s">
        <v>1366</v>
      </c>
      <c r="P1013" s="7" t="s">
        <v>1338</v>
      </c>
      <c r="Q1013" s="3" t="s">
        <v>1186</v>
      </c>
      <c r="R1013" s="24">
        <v>14</v>
      </c>
      <c r="S1013" s="25">
        <v>10937.5</v>
      </c>
      <c r="T1013" s="83">
        <v>0</v>
      </c>
      <c r="U1013" s="83">
        <f t="shared" si="379"/>
        <v>0</v>
      </c>
      <c r="V1013" s="9" t="s">
        <v>1325</v>
      </c>
      <c r="W1013" s="152" t="s">
        <v>1394</v>
      </c>
      <c r="X1013" s="3" t="s">
        <v>12247</v>
      </c>
    </row>
    <row r="1014" spans="1:24" s="547" customFormat="1" ht="102" customHeight="1">
      <c r="A1014" s="9" t="s">
        <v>11924</v>
      </c>
      <c r="B1014" s="100" t="s">
        <v>97</v>
      </c>
      <c r="C1014" s="111" t="s">
        <v>12160</v>
      </c>
      <c r="D1014" s="3" t="s">
        <v>12161</v>
      </c>
      <c r="E1014" s="3" t="s">
        <v>12162</v>
      </c>
      <c r="F1014" s="3"/>
      <c r="G1014" s="3" t="s">
        <v>385</v>
      </c>
      <c r="H1014" s="20">
        <v>1</v>
      </c>
      <c r="I1014" s="114">
        <v>470000000</v>
      </c>
      <c r="J1014" s="21" t="s">
        <v>1314</v>
      </c>
      <c r="K1014" s="25" t="s">
        <v>11919</v>
      </c>
      <c r="L1014" s="137" t="s">
        <v>11555</v>
      </c>
      <c r="M1014" s="140" t="s">
        <v>383</v>
      </c>
      <c r="N1014" s="346" t="s">
        <v>8842</v>
      </c>
      <c r="O1014" s="3" t="s">
        <v>11115</v>
      </c>
      <c r="P1014" s="7" t="s">
        <v>1338</v>
      </c>
      <c r="Q1014" s="3" t="s">
        <v>1186</v>
      </c>
      <c r="R1014" s="24">
        <v>14</v>
      </c>
      <c r="S1014" s="25">
        <v>18821</v>
      </c>
      <c r="T1014" s="83">
        <v>0</v>
      </c>
      <c r="U1014" s="83">
        <f t="shared" ref="U1014" si="412">T1014*1.12</f>
        <v>0</v>
      </c>
      <c r="V1014" s="9" t="s">
        <v>1325</v>
      </c>
      <c r="W1014" s="152" t="s">
        <v>1394</v>
      </c>
      <c r="X1014" s="3">
        <v>22</v>
      </c>
    </row>
    <row r="1015" spans="1:24" s="547" customFormat="1" ht="102" customHeight="1">
      <c r="A1015" s="9" t="s">
        <v>12860</v>
      </c>
      <c r="B1015" s="100" t="s">
        <v>97</v>
      </c>
      <c r="C1015" s="111" t="s">
        <v>12160</v>
      </c>
      <c r="D1015" s="3" t="s">
        <v>12161</v>
      </c>
      <c r="E1015" s="3" t="s">
        <v>12162</v>
      </c>
      <c r="F1015" s="3"/>
      <c r="G1015" s="3" t="s">
        <v>385</v>
      </c>
      <c r="H1015" s="20">
        <v>1</v>
      </c>
      <c r="I1015" s="114">
        <v>470000000</v>
      </c>
      <c r="J1015" s="21" t="s">
        <v>1314</v>
      </c>
      <c r="K1015" s="25" t="s">
        <v>11919</v>
      </c>
      <c r="L1015" s="137" t="s">
        <v>11555</v>
      </c>
      <c r="M1015" s="140" t="s">
        <v>383</v>
      </c>
      <c r="N1015" s="346" t="s">
        <v>8842</v>
      </c>
      <c r="O1015" s="3" t="s">
        <v>11115</v>
      </c>
      <c r="P1015" s="7" t="s">
        <v>1338</v>
      </c>
      <c r="Q1015" s="3" t="s">
        <v>1186</v>
      </c>
      <c r="R1015" s="24">
        <v>14</v>
      </c>
      <c r="S1015" s="25">
        <v>18821</v>
      </c>
      <c r="T1015" s="19">
        <f t="shared" ref="T1015" si="413">R1015*S1015</f>
        <v>263494</v>
      </c>
      <c r="U1015" s="83">
        <f t="shared" ref="U1015" si="414">T1015*1.12</f>
        <v>295113.28000000003</v>
      </c>
      <c r="V1015" s="9"/>
      <c r="W1015" s="152" t="s">
        <v>1394</v>
      </c>
      <c r="X1015" s="3"/>
    </row>
    <row r="1016" spans="1:24" s="547" customFormat="1" ht="102" customHeight="1">
      <c r="A1016" s="9" t="s">
        <v>6671</v>
      </c>
      <c r="B1016" s="100" t="s">
        <v>97</v>
      </c>
      <c r="C1016" s="111" t="s">
        <v>1262</v>
      </c>
      <c r="D1016" s="111" t="s">
        <v>1167</v>
      </c>
      <c r="E1016" s="111" t="s">
        <v>1264</v>
      </c>
      <c r="F1016" s="3"/>
      <c r="G1016" s="3" t="s">
        <v>385</v>
      </c>
      <c r="H1016" s="20">
        <v>1</v>
      </c>
      <c r="I1016" s="114">
        <v>470000000</v>
      </c>
      <c r="J1016" s="21" t="s">
        <v>1314</v>
      </c>
      <c r="K1016" s="25" t="s">
        <v>1927</v>
      </c>
      <c r="L1016" s="137" t="s">
        <v>3397</v>
      </c>
      <c r="M1016" s="140" t="s">
        <v>383</v>
      </c>
      <c r="N1016" s="346" t="s">
        <v>8838</v>
      </c>
      <c r="O1016" s="3" t="s">
        <v>1366</v>
      </c>
      <c r="P1016" s="7" t="s">
        <v>1338</v>
      </c>
      <c r="Q1016" s="3" t="s">
        <v>1186</v>
      </c>
      <c r="R1016" s="24">
        <v>14</v>
      </c>
      <c r="S1016" s="25">
        <v>14732</v>
      </c>
      <c r="T1016" s="83">
        <v>0</v>
      </c>
      <c r="U1016" s="83">
        <f t="shared" si="379"/>
        <v>0</v>
      </c>
      <c r="V1016" s="9" t="s">
        <v>1325</v>
      </c>
      <c r="W1016" s="152" t="s">
        <v>1394</v>
      </c>
      <c r="X1016" s="3" t="s">
        <v>12247</v>
      </c>
    </row>
    <row r="1017" spans="1:24" s="547" customFormat="1" ht="102" customHeight="1">
      <c r="A1017" s="9" t="s">
        <v>11925</v>
      </c>
      <c r="B1017" s="100" t="s">
        <v>97</v>
      </c>
      <c r="C1017" s="111" t="s">
        <v>12160</v>
      </c>
      <c r="D1017" s="3" t="s">
        <v>12161</v>
      </c>
      <c r="E1017" s="3" t="s">
        <v>12162</v>
      </c>
      <c r="F1017" s="3"/>
      <c r="G1017" s="3" t="s">
        <v>385</v>
      </c>
      <c r="H1017" s="20">
        <v>1</v>
      </c>
      <c r="I1017" s="114">
        <v>470000000</v>
      </c>
      <c r="J1017" s="21" t="s">
        <v>1314</v>
      </c>
      <c r="K1017" s="25" t="s">
        <v>11919</v>
      </c>
      <c r="L1017" s="137" t="s">
        <v>11555</v>
      </c>
      <c r="M1017" s="140" t="s">
        <v>383</v>
      </c>
      <c r="N1017" s="346" t="s">
        <v>8842</v>
      </c>
      <c r="O1017" s="3" t="s">
        <v>11115</v>
      </c>
      <c r="P1017" s="7" t="s">
        <v>1338</v>
      </c>
      <c r="Q1017" s="3" t="s">
        <v>1186</v>
      </c>
      <c r="R1017" s="24">
        <v>14</v>
      </c>
      <c r="S1017" s="25">
        <v>24850</v>
      </c>
      <c r="T1017" s="83">
        <v>0</v>
      </c>
      <c r="U1017" s="83">
        <f t="shared" ref="U1017" si="415">T1017*1.12</f>
        <v>0</v>
      </c>
      <c r="V1017" s="9" t="s">
        <v>1325</v>
      </c>
      <c r="W1017" s="152" t="s">
        <v>1394</v>
      </c>
      <c r="X1017" s="3">
        <v>22</v>
      </c>
    </row>
    <row r="1018" spans="1:24" s="547" customFormat="1" ht="102" customHeight="1">
      <c r="A1018" s="9" t="s">
        <v>12861</v>
      </c>
      <c r="B1018" s="100" t="s">
        <v>97</v>
      </c>
      <c r="C1018" s="111" t="s">
        <v>12160</v>
      </c>
      <c r="D1018" s="3" t="s">
        <v>12161</v>
      </c>
      <c r="E1018" s="3" t="s">
        <v>12162</v>
      </c>
      <c r="F1018" s="3"/>
      <c r="G1018" s="3" t="s">
        <v>385</v>
      </c>
      <c r="H1018" s="20">
        <v>1</v>
      </c>
      <c r="I1018" s="114">
        <v>470000000</v>
      </c>
      <c r="J1018" s="21" t="s">
        <v>1314</v>
      </c>
      <c r="K1018" s="25" t="s">
        <v>11919</v>
      </c>
      <c r="L1018" s="137" t="s">
        <v>11555</v>
      </c>
      <c r="M1018" s="140" t="s">
        <v>383</v>
      </c>
      <c r="N1018" s="346" t="s">
        <v>8842</v>
      </c>
      <c r="O1018" s="3" t="s">
        <v>11115</v>
      </c>
      <c r="P1018" s="7" t="s">
        <v>1338</v>
      </c>
      <c r="Q1018" s="3" t="s">
        <v>1186</v>
      </c>
      <c r="R1018" s="24">
        <v>14</v>
      </c>
      <c r="S1018" s="25">
        <v>24850</v>
      </c>
      <c r="T1018" s="19">
        <f t="shared" ref="T1018" si="416">R1018*S1018</f>
        <v>347900</v>
      </c>
      <c r="U1018" s="83">
        <f t="shared" ref="U1018" si="417">T1018*1.12</f>
        <v>389648.00000000006</v>
      </c>
      <c r="V1018" s="9"/>
      <c r="W1018" s="152" t="s">
        <v>1394</v>
      </c>
      <c r="X1018" s="3"/>
    </row>
    <row r="1019" spans="1:24" s="547" customFormat="1" ht="102" customHeight="1">
      <c r="A1019" s="9" t="s">
        <v>6672</v>
      </c>
      <c r="B1019" s="100" t="s">
        <v>97</v>
      </c>
      <c r="C1019" s="111" t="s">
        <v>747</v>
      </c>
      <c r="D1019" s="3" t="s">
        <v>68</v>
      </c>
      <c r="E1019" s="3" t="s">
        <v>69</v>
      </c>
      <c r="F1019" s="3"/>
      <c r="G1019" s="3" t="s">
        <v>385</v>
      </c>
      <c r="H1019" s="20">
        <v>0</v>
      </c>
      <c r="I1019" s="114">
        <v>470000000</v>
      </c>
      <c r="J1019" s="21" t="s">
        <v>1314</v>
      </c>
      <c r="K1019" s="25" t="s">
        <v>1330</v>
      </c>
      <c r="L1019" s="137" t="s">
        <v>3397</v>
      </c>
      <c r="M1019" s="140" t="s">
        <v>383</v>
      </c>
      <c r="N1019" s="346" t="s">
        <v>2084</v>
      </c>
      <c r="O1019" s="3" t="s">
        <v>1366</v>
      </c>
      <c r="P1019" s="7" t="s">
        <v>1336</v>
      </c>
      <c r="Q1019" s="3" t="s">
        <v>1335</v>
      </c>
      <c r="R1019" s="62">
        <v>2200</v>
      </c>
      <c r="S1019" s="25">
        <v>20630.3</v>
      </c>
      <c r="T1019" s="83">
        <f t="shared" si="364"/>
        <v>45386660</v>
      </c>
      <c r="U1019" s="83">
        <f t="shared" si="379"/>
        <v>50833059.200000003</v>
      </c>
      <c r="V1019" s="9" t="s">
        <v>1325</v>
      </c>
      <c r="W1019" s="152" t="s">
        <v>1394</v>
      </c>
      <c r="X1019" s="9"/>
    </row>
    <row r="1020" spans="1:24" s="547" customFormat="1" ht="102" customHeight="1">
      <c r="A1020" s="9" t="s">
        <v>6673</v>
      </c>
      <c r="B1020" s="100" t="s">
        <v>97</v>
      </c>
      <c r="C1020" s="111" t="s">
        <v>748</v>
      </c>
      <c r="D1020" s="3" t="s">
        <v>376</v>
      </c>
      <c r="E1020" s="3" t="s">
        <v>70</v>
      </c>
      <c r="F1020" s="3"/>
      <c r="G1020" s="3" t="s">
        <v>384</v>
      </c>
      <c r="H1020" s="20">
        <v>0</v>
      </c>
      <c r="I1020" s="114">
        <v>470000000</v>
      </c>
      <c r="J1020" s="21" t="s">
        <v>1314</v>
      </c>
      <c r="K1020" s="25" t="s">
        <v>1872</v>
      </c>
      <c r="L1020" s="137" t="s">
        <v>3397</v>
      </c>
      <c r="M1020" s="140" t="s">
        <v>383</v>
      </c>
      <c r="N1020" s="346" t="s">
        <v>8839</v>
      </c>
      <c r="O1020" s="3" t="s">
        <v>1366</v>
      </c>
      <c r="P1020" s="7" t="s">
        <v>1336</v>
      </c>
      <c r="Q1020" s="3" t="s">
        <v>1335</v>
      </c>
      <c r="R1020" s="62">
        <v>15</v>
      </c>
      <c r="S1020" s="25">
        <v>58928.56</v>
      </c>
      <c r="T1020" s="83">
        <v>0</v>
      </c>
      <c r="U1020" s="83">
        <f t="shared" si="379"/>
        <v>0</v>
      </c>
      <c r="V1020" s="9" t="s">
        <v>1325</v>
      </c>
      <c r="W1020" s="152" t="s">
        <v>1394</v>
      </c>
      <c r="X1020" s="9" t="s">
        <v>9066</v>
      </c>
    </row>
    <row r="1021" spans="1:24" s="547" customFormat="1" ht="102" customHeight="1">
      <c r="A1021" s="9" t="s">
        <v>6674</v>
      </c>
      <c r="B1021" s="100" t="s">
        <v>97</v>
      </c>
      <c r="C1021" s="111" t="s">
        <v>1183</v>
      </c>
      <c r="D1021" s="111" t="s">
        <v>1184</v>
      </c>
      <c r="E1021" s="111" t="s">
        <v>1185</v>
      </c>
      <c r="F1021" s="3" t="s">
        <v>2087</v>
      </c>
      <c r="G1021" s="3" t="s">
        <v>384</v>
      </c>
      <c r="H1021" s="20">
        <v>0</v>
      </c>
      <c r="I1021" s="114">
        <v>470000000</v>
      </c>
      <c r="J1021" s="21" t="s">
        <v>1314</v>
      </c>
      <c r="K1021" s="25" t="s">
        <v>2088</v>
      </c>
      <c r="L1021" s="137" t="s">
        <v>3397</v>
      </c>
      <c r="M1021" s="140" t="s">
        <v>383</v>
      </c>
      <c r="N1021" s="346" t="s">
        <v>8839</v>
      </c>
      <c r="O1021" s="3" t="s">
        <v>1366</v>
      </c>
      <c r="P1021" s="7" t="s">
        <v>1336</v>
      </c>
      <c r="Q1021" s="3" t="s">
        <v>1335</v>
      </c>
      <c r="R1021" s="62">
        <v>7</v>
      </c>
      <c r="S1021" s="25">
        <v>350000</v>
      </c>
      <c r="T1021" s="83">
        <v>0</v>
      </c>
      <c r="U1021" s="83">
        <f t="shared" si="379"/>
        <v>0</v>
      </c>
      <c r="V1021" s="9" t="s">
        <v>1325</v>
      </c>
      <c r="W1021" s="152" t="s">
        <v>1394</v>
      </c>
      <c r="X1021" s="9" t="s">
        <v>11491</v>
      </c>
    </row>
    <row r="1022" spans="1:24" s="547" customFormat="1" ht="102" customHeight="1">
      <c r="A1022" s="9" t="s">
        <v>11488</v>
      </c>
      <c r="B1022" s="100" t="s">
        <v>97</v>
      </c>
      <c r="C1022" s="111" t="s">
        <v>1183</v>
      </c>
      <c r="D1022" s="111" t="s">
        <v>1184</v>
      </c>
      <c r="E1022" s="111" t="s">
        <v>1185</v>
      </c>
      <c r="F1022" s="3" t="s">
        <v>2087</v>
      </c>
      <c r="G1022" s="3" t="s">
        <v>384</v>
      </c>
      <c r="H1022" s="20">
        <v>0</v>
      </c>
      <c r="I1022" s="114">
        <v>470000000</v>
      </c>
      <c r="J1022" s="21" t="s">
        <v>1314</v>
      </c>
      <c r="K1022" s="25" t="s">
        <v>11479</v>
      </c>
      <c r="L1022" s="137" t="s">
        <v>3397</v>
      </c>
      <c r="M1022" s="140" t="s">
        <v>383</v>
      </c>
      <c r="N1022" s="346" t="s">
        <v>8839</v>
      </c>
      <c r="O1022" s="3" t="s">
        <v>11489</v>
      </c>
      <c r="P1022" s="7" t="s">
        <v>1339</v>
      </c>
      <c r="Q1022" s="3" t="s">
        <v>11490</v>
      </c>
      <c r="R1022" s="62">
        <v>7000</v>
      </c>
      <c r="S1022" s="25">
        <v>350</v>
      </c>
      <c r="T1022" s="83">
        <f t="shared" ref="T1022" si="418">R1022*S1022</f>
        <v>2450000</v>
      </c>
      <c r="U1022" s="83">
        <f t="shared" ref="U1022" si="419">T1022*1.12</f>
        <v>2744000.0000000005</v>
      </c>
      <c r="V1022" s="9" t="s">
        <v>1325</v>
      </c>
      <c r="W1022" s="152" t="s">
        <v>1394</v>
      </c>
      <c r="X1022" s="9"/>
    </row>
    <row r="1023" spans="1:24" s="547" customFormat="1" ht="102" customHeight="1">
      <c r="A1023" s="9" t="s">
        <v>6675</v>
      </c>
      <c r="B1023" s="100" t="s">
        <v>97</v>
      </c>
      <c r="C1023" s="7" t="s">
        <v>926</v>
      </c>
      <c r="D1023" s="3" t="s">
        <v>919</v>
      </c>
      <c r="E1023" s="3" t="s">
        <v>925</v>
      </c>
      <c r="F1023" s="9"/>
      <c r="G1023" s="3" t="s">
        <v>385</v>
      </c>
      <c r="H1023" s="20">
        <v>1</v>
      </c>
      <c r="I1023" s="114">
        <v>470000000</v>
      </c>
      <c r="J1023" s="21" t="s">
        <v>1314</v>
      </c>
      <c r="K1023" s="25" t="s">
        <v>2089</v>
      </c>
      <c r="L1023" s="137" t="s">
        <v>3397</v>
      </c>
      <c r="M1023" s="140" t="s">
        <v>383</v>
      </c>
      <c r="N1023" s="346" t="s">
        <v>2084</v>
      </c>
      <c r="O1023" s="3" t="s">
        <v>1366</v>
      </c>
      <c r="P1023" s="7" t="s">
        <v>1337</v>
      </c>
      <c r="Q1023" s="3" t="s">
        <v>1328</v>
      </c>
      <c r="R1023" s="24">
        <v>9000</v>
      </c>
      <c r="S1023" s="25">
        <v>1200</v>
      </c>
      <c r="T1023" s="83">
        <v>0</v>
      </c>
      <c r="U1023" s="83">
        <f t="shared" si="379"/>
        <v>0</v>
      </c>
      <c r="V1023" s="9" t="s">
        <v>1325</v>
      </c>
      <c r="W1023" s="152" t="s">
        <v>1394</v>
      </c>
      <c r="X1023" s="9" t="s">
        <v>9033</v>
      </c>
    </row>
    <row r="1024" spans="1:24" s="547" customFormat="1" ht="102" customHeight="1">
      <c r="A1024" s="9" t="s">
        <v>9032</v>
      </c>
      <c r="B1024" s="100" t="s">
        <v>97</v>
      </c>
      <c r="C1024" s="7" t="s">
        <v>926</v>
      </c>
      <c r="D1024" s="3" t="s">
        <v>919</v>
      </c>
      <c r="E1024" s="3" t="s">
        <v>925</v>
      </c>
      <c r="F1024" s="9"/>
      <c r="G1024" s="3" t="s">
        <v>1430</v>
      </c>
      <c r="H1024" s="20">
        <v>1</v>
      </c>
      <c r="I1024" s="114">
        <v>470000000</v>
      </c>
      <c r="J1024" s="21" t="s">
        <v>1314</v>
      </c>
      <c r="K1024" s="25" t="s">
        <v>9034</v>
      </c>
      <c r="L1024" s="137" t="s">
        <v>3397</v>
      </c>
      <c r="M1024" s="140" t="s">
        <v>383</v>
      </c>
      <c r="N1024" s="346" t="s">
        <v>9035</v>
      </c>
      <c r="O1024" s="3" t="s">
        <v>1366</v>
      </c>
      <c r="P1024" s="7" t="s">
        <v>1337</v>
      </c>
      <c r="Q1024" s="3" t="s">
        <v>1328</v>
      </c>
      <c r="R1024" s="24">
        <v>56</v>
      </c>
      <c r="S1024" s="25">
        <v>1200</v>
      </c>
      <c r="T1024" s="443">
        <f>R1024*S1024</f>
        <v>67200</v>
      </c>
      <c r="U1024" s="83">
        <f t="shared" si="379"/>
        <v>75264</v>
      </c>
      <c r="V1024" s="9" t="s">
        <v>1325</v>
      </c>
      <c r="W1024" s="152" t="s">
        <v>1394</v>
      </c>
      <c r="X1024" s="416"/>
    </row>
    <row r="1025" spans="1:24" s="547" customFormat="1" ht="102" customHeight="1">
      <c r="A1025" s="9" t="s">
        <v>6676</v>
      </c>
      <c r="B1025" s="100" t="s">
        <v>97</v>
      </c>
      <c r="C1025" s="7" t="s">
        <v>928</v>
      </c>
      <c r="D1025" s="3" t="s">
        <v>71</v>
      </c>
      <c r="E1025" s="3" t="s">
        <v>927</v>
      </c>
      <c r="F1025" s="9"/>
      <c r="G1025" s="3" t="s">
        <v>385</v>
      </c>
      <c r="H1025" s="20">
        <v>0</v>
      </c>
      <c r="I1025" s="114">
        <v>470000000</v>
      </c>
      <c r="J1025" s="21" t="s">
        <v>1314</v>
      </c>
      <c r="K1025" s="25" t="s">
        <v>1927</v>
      </c>
      <c r="L1025" s="137" t="s">
        <v>3397</v>
      </c>
      <c r="M1025" s="140" t="s">
        <v>383</v>
      </c>
      <c r="N1025" s="346" t="s">
        <v>2084</v>
      </c>
      <c r="O1025" s="3" t="s">
        <v>1366</v>
      </c>
      <c r="P1025" s="7" t="s">
        <v>1337</v>
      </c>
      <c r="Q1025" s="3" t="s">
        <v>1328</v>
      </c>
      <c r="R1025" s="24">
        <v>170</v>
      </c>
      <c r="S1025" s="25">
        <v>22000</v>
      </c>
      <c r="T1025" s="83">
        <v>0</v>
      </c>
      <c r="U1025" s="83">
        <f t="shared" si="379"/>
        <v>0</v>
      </c>
      <c r="V1025" s="9" t="s">
        <v>1325</v>
      </c>
      <c r="W1025" s="152" t="s">
        <v>1394</v>
      </c>
      <c r="X1025" s="9" t="s">
        <v>9066</v>
      </c>
    </row>
    <row r="1026" spans="1:24" s="547" customFormat="1" ht="102" customHeight="1">
      <c r="A1026" s="9" t="s">
        <v>6677</v>
      </c>
      <c r="B1026" s="100" t="s">
        <v>97</v>
      </c>
      <c r="C1026" s="7" t="s">
        <v>920</v>
      </c>
      <c r="D1026" s="3" t="s">
        <v>72</v>
      </c>
      <c r="E1026" s="3" t="s">
        <v>73</v>
      </c>
      <c r="F1026" s="9"/>
      <c r="G1026" s="3" t="s">
        <v>384</v>
      </c>
      <c r="H1026" s="20">
        <v>1</v>
      </c>
      <c r="I1026" s="114">
        <v>470000000</v>
      </c>
      <c r="J1026" s="21" t="s">
        <v>1314</v>
      </c>
      <c r="K1026" s="25" t="s">
        <v>1927</v>
      </c>
      <c r="L1026" s="137" t="s">
        <v>3397</v>
      </c>
      <c r="M1026" s="140" t="s">
        <v>383</v>
      </c>
      <c r="N1026" s="346" t="s">
        <v>8839</v>
      </c>
      <c r="O1026" s="3" t="s">
        <v>1366</v>
      </c>
      <c r="P1026" s="7" t="s">
        <v>1337</v>
      </c>
      <c r="Q1026" s="3" t="s">
        <v>1328</v>
      </c>
      <c r="R1026" s="24">
        <v>24</v>
      </c>
      <c r="S1026" s="25">
        <v>48717.95</v>
      </c>
      <c r="T1026" s="83">
        <v>0</v>
      </c>
      <c r="U1026" s="83">
        <f t="shared" si="379"/>
        <v>0</v>
      </c>
      <c r="V1026" s="9" t="s">
        <v>1325</v>
      </c>
      <c r="W1026" s="152" t="s">
        <v>1394</v>
      </c>
      <c r="X1026" s="9" t="s">
        <v>9066</v>
      </c>
    </row>
    <row r="1027" spans="1:24" s="547" customFormat="1" ht="102" customHeight="1">
      <c r="A1027" s="9" t="s">
        <v>6678</v>
      </c>
      <c r="B1027" s="100" t="s">
        <v>97</v>
      </c>
      <c r="C1027" s="7" t="s">
        <v>921</v>
      </c>
      <c r="D1027" s="3" t="s">
        <v>74</v>
      </c>
      <c r="E1027" s="3" t="s">
        <v>75</v>
      </c>
      <c r="F1027" s="9"/>
      <c r="G1027" s="3" t="s">
        <v>384</v>
      </c>
      <c r="H1027" s="7" t="s">
        <v>2094</v>
      </c>
      <c r="I1027" s="114">
        <v>470000000</v>
      </c>
      <c r="J1027" s="21" t="s">
        <v>1314</v>
      </c>
      <c r="K1027" s="25" t="s">
        <v>1927</v>
      </c>
      <c r="L1027" s="137" t="s">
        <v>3397</v>
      </c>
      <c r="M1027" s="140" t="s">
        <v>383</v>
      </c>
      <c r="N1027" s="346" t="s">
        <v>8839</v>
      </c>
      <c r="O1027" s="3" t="s">
        <v>1366</v>
      </c>
      <c r="P1027" s="7" t="s">
        <v>1338</v>
      </c>
      <c r="Q1027" s="3" t="s">
        <v>1186</v>
      </c>
      <c r="R1027" s="24">
        <v>230</v>
      </c>
      <c r="S1027" s="25">
        <v>17000</v>
      </c>
      <c r="T1027" s="83">
        <v>0</v>
      </c>
      <c r="U1027" s="83">
        <f t="shared" si="379"/>
        <v>0</v>
      </c>
      <c r="V1027" s="9" t="s">
        <v>1325</v>
      </c>
      <c r="W1027" s="152" t="s">
        <v>1394</v>
      </c>
      <c r="X1027" s="9" t="s">
        <v>11534</v>
      </c>
    </row>
    <row r="1028" spans="1:24" s="547" customFormat="1" ht="102" customHeight="1">
      <c r="A1028" s="9" t="s">
        <v>11530</v>
      </c>
      <c r="B1028" s="100" t="s">
        <v>97</v>
      </c>
      <c r="C1028" s="56" t="s">
        <v>11531</v>
      </c>
      <c r="D1028" s="3" t="s">
        <v>11532</v>
      </c>
      <c r="E1028" s="3" t="s">
        <v>11533</v>
      </c>
      <c r="F1028" s="9"/>
      <c r="G1028" s="3" t="s">
        <v>384</v>
      </c>
      <c r="H1028" s="7" t="s">
        <v>2094</v>
      </c>
      <c r="I1028" s="114">
        <v>470000000</v>
      </c>
      <c r="J1028" s="21" t="s">
        <v>1314</v>
      </c>
      <c r="K1028" s="25" t="s">
        <v>11457</v>
      </c>
      <c r="L1028" s="137" t="s">
        <v>3397</v>
      </c>
      <c r="M1028" s="140" t="s">
        <v>383</v>
      </c>
      <c r="N1028" s="346" t="s">
        <v>8842</v>
      </c>
      <c r="O1028" s="3" t="s">
        <v>11492</v>
      </c>
      <c r="P1028" s="7" t="s">
        <v>1338</v>
      </c>
      <c r="Q1028" s="3" t="s">
        <v>1186</v>
      </c>
      <c r="R1028" s="24">
        <v>230</v>
      </c>
      <c r="S1028" s="25">
        <v>17000</v>
      </c>
      <c r="T1028" s="83">
        <f t="shared" ref="T1028" si="420">R1028*S1028</f>
        <v>3910000</v>
      </c>
      <c r="U1028" s="83">
        <f t="shared" ref="U1028" si="421">T1028*1.12</f>
        <v>4379200</v>
      </c>
      <c r="V1028" s="9" t="s">
        <v>1325</v>
      </c>
      <c r="W1028" s="152" t="s">
        <v>1394</v>
      </c>
      <c r="X1028" s="9"/>
    </row>
    <row r="1029" spans="1:24" s="547" customFormat="1" ht="102" customHeight="1">
      <c r="A1029" s="9" t="s">
        <v>6679</v>
      </c>
      <c r="B1029" s="100" t="s">
        <v>97</v>
      </c>
      <c r="C1029" s="56" t="s">
        <v>1363</v>
      </c>
      <c r="D1029" s="3" t="s">
        <v>1364</v>
      </c>
      <c r="E1029" s="3" t="s">
        <v>1365</v>
      </c>
      <c r="F1029" s="9"/>
      <c r="G1029" s="3" t="s">
        <v>384</v>
      </c>
      <c r="H1029" s="20">
        <v>0</v>
      </c>
      <c r="I1029" s="114">
        <v>470000000</v>
      </c>
      <c r="J1029" s="21" t="s">
        <v>1314</v>
      </c>
      <c r="K1029" s="25" t="s">
        <v>1872</v>
      </c>
      <c r="L1029" s="137" t="s">
        <v>3397</v>
      </c>
      <c r="M1029" s="140" t="s">
        <v>383</v>
      </c>
      <c r="N1029" s="346" t="s">
        <v>8839</v>
      </c>
      <c r="O1029" s="3" t="s">
        <v>1366</v>
      </c>
      <c r="P1029" s="7" t="s">
        <v>1338</v>
      </c>
      <c r="Q1029" s="3" t="s">
        <v>1186</v>
      </c>
      <c r="R1029" s="76">
        <v>6</v>
      </c>
      <c r="S1029" s="25">
        <v>214285.71</v>
      </c>
      <c r="T1029" s="83">
        <v>0</v>
      </c>
      <c r="U1029" s="83">
        <f t="shared" si="379"/>
        <v>0</v>
      </c>
      <c r="V1029" s="9" t="s">
        <v>1325</v>
      </c>
      <c r="W1029" s="152" t="s">
        <v>1394</v>
      </c>
      <c r="X1029" s="9" t="s">
        <v>9042</v>
      </c>
    </row>
    <row r="1030" spans="1:24" s="547" customFormat="1" ht="102" customHeight="1">
      <c r="A1030" s="9" t="s">
        <v>12506</v>
      </c>
      <c r="B1030" s="100" t="s">
        <v>97</v>
      </c>
      <c r="C1030" s="56" t="s">
        <v>1363</v>
      </c>
      <c r="D1030" s="3" t="s">
        <v>1364</v>
      </c>
      <c r="E1030" s="3" t="s">
        <v>1365</v>
      </c>
      <c r="F1030" s="9"/>
      <c r="G1030" s="3" t="s">
        <v>384</v>
      </c>
      <c r="H1030" s="20">
        <v>0</v>
      </c>
      <c r="I1030" s="114">
        <v>470000000</v>
      </c>
      <c r="J1030" s="21" t="s">
        <v>1314</v>
      </c>
      <c r="K1030" s="25" t="s">
        <v>1872</v>
      </c>
      <c r="L1030" s="137" t="s">
        <v>3397</v>
      </c>
      <c r="M1030" s="140" t="s">
        <v>383</v>
      </c>
      <c r="N1030" s="346" t="s">
        <v>8839</v>
      </c>
      <c r="O1030" s="3" t="s">
        <v>1366</v>
      </c>
      <c r="P1030" s="7" t="s">
        <v>1338</v>
      </c>
      <c r="Q1030" s="3" t="s">
        <v>1186</v>
      </c>
      <c r="R1030" s="76">
        <v>6</v>
      </c>
      <c r="S1030" s="25">
        <v>184000</v>
      </c>
      <c r="T1030" s="83">
        <f t="shared" ref="T1030" si="422">R1030*S1030</f>
        <v>1104000</v>
      </c>
      <c r="U1030" s="83">
        <f t="shared" ref="U1030" si="423">T1030*1.12</f>
        <v>1236480.0000000002</v>
      </c>
      <c r="V1030" s="9" t="s">
        <v>1325</v>
      </c>
      <c r="W1030" s="152" t="s">
        <v>1394</v>
      </c>
      <c r="X1030" s="9"/>
    </row>
    <row r="1031" spans="1:24" s="547" customFormat="1" ht="102" customHeight="1">
      <c r="A1031" s="9" t="s">
        <v>6680</v>
      </c>
      <c r="B1031" s="100" t="s">
        <v>97</v>
      </c>
      <c r="C1031" s="250" t="s">
        <v>8956</v>
      </c>
      <c r="D1031" s="11" t="s">
        <v>8985</v>
      </c>
      <c r="E1031" s="11" t="s">
        <v>8986</v>
      </c>
      <c r="F1031" s="11" t="s">
        <v>8948</v>
      </c>
      <c r="G1031" s="15" t="s">
        <v>384</v>
      </c>
      <c r="H1031" s="288">
        <v>0</v>
      </c>
      <c r="I1031" s="137">
        <v>470000000</v>
      </c>
      <c r="J1031" s="14" t="s">
        <v>1314</v>
      </c>
      <c r="K1031" s="1" t="s">
        <v>1323</v>
      </c>
      <c r="L1031" s="137" t="s">
        <v>3397</v>
      </c>
      <c r="M1031" s="1" t="s">
        <v>383</v>
      </c>
      <c r="N1031" s="348" t="s">
        <v>1395</v>
      </c>
      <c r="O1031" s="3" t="s">
        <v>1366</v>
      </c>
      <c r="P1031" s="7" t="s">
        <v>1338</v>
      </c>
      <c r="Q1031" s="3" t="s">
        <v>1186</v>
      </c>
      <c r="R1031" s="23">
        <v>10</v>
      </c>
      <c r="S1031" s="260">
        <v>69000</v>
      </c>
      <c r="T1031" s="83">
        <v>0</v>
      </c>
      <c r="U1031" s="83">
        <f t="shared" ref="U1031:U1040" si="424">T1031*1.12</f>
        <v>0</v>
      </c>
      <c r="V1031" s="9" t="s">
        <v>1325</v>
      </c>
      <c r="W1031" s="152" t="s">
        <v>1394</v>
      </c>
      <c r="X1031" s="9" t="s">
        <v>9042</v>
      </c>
    </row>
    <row r="1032" spans="1:24" s="547" customFormat="1" ht="102" customHeight="1">
      <c r="A1032" s="9" t="s">
        <v>12386</v>
      </c>
      <c r="B1032" s="100" t="s">
        <v>97</v>
      </c>
      <c r="C1032" s="250" t="s">
        <v>8956</v>
      </c>
      <c r="D1032" s="11" t="s">
        <v>8985</v>
      </c>
      <c r="E1032" s="11" t="s">
        <v>8986</v>
      </c>
      <c r="F1032" s="11" t="s">
        <v>8948</v>
      </c>
      <c r="G1032" s="15" t="s">
        <v>384</v>
      </c>
      <c r="H1032" s="288">
        <v>0</v>
      </c>
      <c r="I1032" s="137">
        <v>470000000</v>
      </c>
      <c r="J1032" s="14" t="s">
        <v>1314</v>
      </c>
      <c r="K1032" s="1" t="s">
        <v>1323</v>
      </c>
      <c r="L1032" s="137" t="s">
        <v>3397</v>
      </c>
      <c r="M1032" s="1" t="s">
        <v>383</v>
      </c>
      <c r="N1032" s="348" t="s">
        <v>1395</v>
      </c>
      <c r="O1032" s="3" t="s">
        <v>1366</v>
      </c>
      <c r="P1032" s="7" t="s">
        <v>1338</v>
      </c>
      <c r="Q1032" s="3" t="s">
        <v>1186</v>
      </c>
      <c r="R1032" s="23">
        <v>10</v>
      </c>
      <c r="S1032" s="260">
        <v>35000</v>
      </c>
      <c r="T1032" s="162">
        <f>R1032*S1032</f>
        <v>350000</v>
      </c>
      <c r="U1032" s="83">
        <f t="shared" ref="U1032" si="425">T1032*1.12</f>
        <v>392000.00000000006</v>
      </c>
      <c r="V1032" s="9" t="s">
        <v>1325</v>
      </c>
      <c r="W1032" s="152" t="s">
        <v>1394</v>
      </c>
      <c r="X1032" s="9"/>
    </row>
    <row r="1033" spans="1:24" s="547" customFormat="1" ht="102" customHeight="1">
      <c r="A1033" s="9" t="s">
        <v>6681</v>
      </c>
      <c r="B1033" s="100" t="s">
        <v>97</v>
      </c>
      <c r="C1033" s="297" t="s">
        <v>3800</v>
      </c>
      <c r="D1033" s="11" t="s">
        <v>8987</v>
      </c>
      <c r="E1033" s="11" t="s">
        <v>8988</v>
      </c>
      <c r="F1033" s="11" t="s">
        <v>8949</v>
      </c>
      <c r="G1033" s="15" t="s">
        <v>384</v>
      </c>
      <c r="H1033" s="288">
        <v>0</v>
      </c>
      <c r="I1033" s="137">
        <v>470000000</v>
      </c>
      <c r="J1033" s="14" t="s">
        <v>1314</v>
      </c>
      <c r="K1033" s="1" t="s">
        <v>1323</v>
      </c>
      <c r="L1033" s="137" t="s">
        <v>3397</v>
      </c>
      <c r="M1033" s="1" t="s">
        <v>383</v>
      </c>
      <c r="N1033" s="348" t="s">
        <v>1395</v>
      </c>
      <c r="O1033" s="3" t="s">
        <v>1366</v>
      </c>
      <c r="P1033" s="7" t="s">
        <v>1338</v>
      </c>
      <c r="Q1033" s="3" t="s">
        <v>1186</v>
      </c>
      <c r="R1033" s="23">
        <v>10</v>
      </c>
      <c r="S1033" s="260">
        <v>39000</v>
      </c>
      <c r="T1033" s="83">
        <v>0</v>
      </c>
      <c r="U1033" s="83">
        <f t="shared" si="424"/>
        <v>0</v>
      </c>
      <c r="V1033" s="9" t="s">
        <v>1325</v>
      </c>
      <c r="W1033" s="152" t="s">
        <v>1394</v>
      </c>
      <c r="X1033" s="9" t="s">
        <v>9042</v>
      </c>
    </row>
    <row r="1034" spans="1:24" s="547" customFormat="1" ht="102" customHeight="1">
      <c r="A1034" s="9" t="s">
        <v>12387</v>
      </c>
      <c r="B1034" s="100" t="s">
        <v>97</v>
      </c>
      <c r="C1034" s="297" t="s">
        <v>3800</v>
      </c>
      <c r="D1034" s="11" t="s">
        <v>8987</v>
      </c>
      <c r="E1034" s="11" t="s">
        <v>8988</v>
      </c>
      <c r="F1034" s="11" t="s">
        <v>8949</v>
      </c>
      <c r="G1034" s="15" t="s">
        <v>384</v>
      </c>
      <c r="H1034" s="288">
        <v>0</v>
      </c>
      <c r="I1034" s="137">
        <v>470000000</v>
      </c>
      <c r="J1034" s="14" t="s">
        <v>1314</v>
      </c>
      <c r="K1034" s="1" t="s">
        <v>1323</v>
      </c>
      <c r="L1034" s="137" t="s">
        <v>3397</v>
      </c>
      <c r="M1034" s="1" t="s">
        <v>383</v>
      </c>
      <c r="N1034" s="348" t="s">
        <v>1395</v>
      </c>
      <c r="O1034" s="3" t="s">
        <v>1366</v>
      </c>
      <c r="P1034" s="7" t="s">
        <v>1338</v>
      </c>
      <c r="Q1034" s="3" t="s">
        <v>1186</v>
      </c>
      <c r="R1034" s="23">
        <v>10</v>
      </c>
      <c r="S1034" s="260">
        <v>37700</v>
      </c>
      <c r="T1034" s="162">
        <f>R1034*S1034</f>
        <v>377000</v>
      </c>
      <c r="U1034" s="83">
        <f t="shared" ref="U1034" si="426">T1034*1.12</f>
        <v>422240.00000000006</v>
      </c>
      <c r="V1034" s="9" t="s">
        <v>1325</v>
      </c>
      <c r="W1034" s="152" t="s">
        <v>1394</v>
      </c>
      <c r="X1034" s="9"/>
    </row>
    <row r="1035" spans="1:24" s="547" customFormat="1" ht="102" customHeight="1">
      <c r="A1035" s="9" t="s">
        <v>6682</v>
      </c>
      <c r="B1035" s="100" t="s">
        <v>97</v>
      </c>
      <c r="C1035" s="297" t="s">
        <v>8957</v>
      </c>
      <c r="D1035" s="11" t="s">
        <v>8989</v>
      </c>
      <c r="E1035" s="11" t="s">
        <v>8990</v>
      </c>
      <c r="F1035" s="11" t="s">
        <v>8950</v>
      </c>
      <c r="G1035" s="15" t="s">
        <v>384</v>
      </c>
      <c r="H1035" s="288">
        <v>0</v>
      </c>
      <c r="I1035" s="137">
        <v>470000000</v>
      </c>
      <c r="J1035" s="14" t="s">
        <v>1314</v>
      </c>
      <c r="K1035" s="1" t="s">
        <v>1323</v>
      </c>
      <c r="L1035" s="137" t="s">
        <v>3397</v>
      </c>
      <c r="M1035" s="1" t="s">
        <v>383</v>
      </c>
      <c r="N1035" s="348" t="s">
        <v>1395</v>
      </c>
      <c r="O1035" s="3" t="s">
        <v>1366</v>
      </c>
      <c r="P1035" s="7" t="s">
        <v>1338</v>
      </c>
      <c r="Q1035" s="3" t="s">
        <v>1186</v>
      </c>
      <c r="R1035" s="23">
        <v>3</v>
      </c>
      <c r="S1035" s="260">
        <v>190000</v>
      </c>
      <c r="T1035" s="83">
        <v>0</v>
      </c>
      <c r="U1035" s="83">
        <f t="shared" si="424"/>
        <v>0</v>
      </c>
      <c r="V1035" s="9" t="s">
        <v>1325</v>
      </c>
      <c r="W1035" s="152" t="s">
        <v>1394</v>
      </c>
      <c r="X1035" s="9" t="s">
        <v>9042</v>
      </c>
    </row>
    <row r="1036" spans="1:24" s="547" customFormat="1" ht="102" customHeight="1">
      <c r="A1036" s="9" t="s">
        <v>12388</v>
      </c>
      <c r="B1036" s="100" t="s">
        <v>97</v>
      </c>
      <c r="C1036" s="297" t="s">
        <v>8957</v>
      </c>
      <c r="D1036" s="11" t="s">
        <v>8989</v>
      </c>
      <c r="E1036" s="11" t="s">
        <v>8990</v>
      </c>
      <c r="F1036" s="11" t="s">
        <v>8950</v>
      </c>
      <c r="G1036" s="15" t="s">
        <v>384</v>
      </c>
      <c r="H1036" s="288">
        <v>0</v>
      </c>
      <c r="I1036" s="137">
        <v>470000000</v>
      </c>
      <c r="J1036" s="14" t="s">
        <v>1314</v>
      </c>
      <c r="K1036" s="1" t="s">
        <v>1323</v>
      </c>
      <c r="L1036" s="137" t="s">
        <v>3397</v>
      </c>
      <c r="M1036" s="1" t="s">
        <v>383</v>
      </c>
      <c r="N1036" s="348" t="s">
        <v>1395</v>
      </c>
      <c r="O1036" s="3" t="s">
        <v>1366</v>
      </c>
      <c r="P1036" s="7" t="s">
        <v>1338</v>
      </c>
      <c r="Q1036" s="3" t="s">
        <v>1186</v>
      </c>
      <c r="R1036" s="23">
        <v>3</v>
      </c>
      <c r="S1036" s="260">
        <v>120000</v>
      </c>
      <c r="T1036" s="162">
        <f>R1036*S1036</f>
        <v>360000</v>
      </c>
      <c r="U1036" s="83">
        <f t="shared" ref="U1036" si="427">T1036*1.12</f>
        <v>403200.00000000006</v>
      </c>
      <c r="V1036" s="9" t="s">
        <v>1325</v>
      </c>
      <c r="W1036" s="152" t="s">
        <v>1394</v>
      </c>
      <c r="X1036" s="9"/>
    </row>
    <row r="1037" spans="1:24" s="547" customFormat="1" ht="102" customHeight="1">
      <c r="A1037" s="9" t="s">
        <v>6683</v>
      </c>
      <c r="B1037" s="100" t="s">
        <v>97</v>
      </c>
      <c r="C1037" s="297" t="s">
        <v>8958</v>
      </c>
      <c r="D1037" s="1" t="s">
        <v>8991</v>
      </c>
      <c r="E1037" s="1" t="s">
        <v>8992</v>
      </c>
      <c r="F1037" s="9"/>
      <c r="G1037" s="15" t="s">
        <v>384</v>
      </c>
      <c r="H1037" s="288">
        <v>0</v>
      </c>
      <c r="I1037" s="137">
        <v>470000000</v>
      </c>
      <c r="J1037" s="14" t="s">
        <v>1314</v>
      </c>
      <c r="K1037" s="1" t="s">
        <v>1323</v>
      </c>
      <c r="L1037" s="137" t="s">
        <v>3397</v>
      </c>
      <c r="M1037" s="1" t="s">
        <v>383</v>
      </c>
      <c r="N1037" s="348" t="s">
        <v>1395</v>
      </c>
      <c r="O1037" s="3" t="s">
        <v>1366</v>
      </c>
      <c r="P1037" s="7" t="s">
        <v>1338</v>
      </c>
      <c r="Q1037" s="3" t="s">
        <v>1186</v>
      </c>
      <c r="R1037" s="23">
        <v>10</v>
      </c>
      <c r="S1037" s="260">
        <v>10000</v>
      </c>
      <c r="T1037" s="83">
        <v>0</v>
      </c>
      <c r="U1037" s="83">
        <f t="shared" si="424"/>
        <v>0</v>
      </c>
      <c r="V1037" s="9" t="s">
        <v>1325</v>
      </c>
      <c r="W1037" s="152" t="s">
        <v>1394</v>
      </c>
      <c r="X1037" s="9" t="s">
        <v>12134</v>
      </c>
    </row>
    <row r="1038" spans="1:24" s="547" customFormat="1" ht="102" customHeight="1">
      <c r="A1038" s="9" t="s">
        <v>12131</v>
      </c>
      <c r="B1038" s="100" t="s">
        <v>97</v>
      </c>
      <c r="C1038" s="250" t="s">
        <v>12135</v>
      </c>
      <c r="D1038" s="1" t="s">
        <v>12136</v>
      </c>
      <c r="E1038" s="1" t="s">
        <v>12137</v>
      </c>
      <c r="F1038" s="1"/>
      <c r="G1038" s="15" t="s">
        <v>384</v>
      </c>
      <c r="H1038" s="288">
        <v>0</v>
      </c>
      <c r="I1038" s="137">
        <v>470000000</v>
      </c>
      <c r="J1038" s="14" t="s">
        <v>1314</v>
      </c>
      <c r="K1038" s="1" t="s">
        <v>1323</v>
      </c>
      <c r="L1038" s="137" t="s">
        <v>11512</v>
      </c>
      <c r="M1038" s="1" t="s">
        <v>383</v>
      </c>
      <c r="N1038" s="348" t="s">
        <v>1395</v>
      </c>
      <c r="O1038" s="3" t="s">
        <v>1366</v>
      </c>
      <c r="P1038" s="7" t="s">
        <v>1338</v>
      </c>
      <c r="Q1038" s="3" t="s">
        <v>1186</v>
      </c>
      <c r="R1038" s="23">
        <v>10</v>
      </c>
      <c r="S1038" s="260">
        <v>18000</v>
      </c>
      <c r="T1038" s="162">
        <f>R1038*S1038</f>
        <v>180000</v>
      </c>
      <c r="U1038" s="83">
        <f t="shared" si="424"/>
        <v>201600.00000000003</v>
      </c>
      <c r="V1038" s="9" t="s">
        <v>1325</v>
      </c>
      <c r="W1038" s="152" t="s">
        <v>1394</v>
      </c>
      <c r="X1038" s="9"/>
    </row>
    <row r="1039" spans="1:24" s="547" customFormat="1" ht="102" customHeight="1">
      <c r="A1039" s="9" t="s">
        <v>6684</v>
      </c>
      <c r="B1039" s="100" t="s">
        <v>97</v>
      </c>
      <c r="C1039" s="297" t="s">
        <v>8959</v>
      </c>
      <c r="D1039" s="1" t="s">
        <v>8993</v>
      </c>
      <c r="E1039" s="1" t="s">
        <v>8994</v>
      </c>
      <c r="F1039" s="1" t="s">
        <v>8951</v>
      </c>
      <c r="G1039" s="15" t="s">
        <v>384</v>
      </c>
      <c r="H1039" s="288">
        <v>0</v>
      </c>
      <c r="I1039" s="137">
        <v>470000000</v>
      </c>
      <c r="J1039" s="14" t="s">
        <v>1314</v>
      </c>
      <c r="K1039" s="1" t="s">
        <v>1323</v>
      </c>
      <c r="L1039" s="137" t="s">
        <v>3397</v>
      </c>
      <c r="M1039" s="1" t="s">
        <v>383</v>
      </c>
      <c r="N1039" s="348" t="s">
        <v>1395</v>
      </c>
      <c r="O1039" s="3" t="s">
        <v>1366</v>
      </c>
      <c r="P1039" s="7" t="s">
        <v>1338</v>
      </c>
      <c r="Q1039" s="3" t="s">
        <v>1186</v>
      </c>
      <c r="R1039" s="23">
        <v>8</v>
      </c>
      <c r="S1039" s="260">
        <v>17000</v>
      </c>
      <c r="T1039" s="83">
        <v>0</v>
      </c>
      <c r="U1039" s="83">
        <f t="shared" si="424"/>
        <v>0</v>
      </c>
      <c r="V1039" s="9" t="s">
        <v>1325</v>
      </c>
      <c r="W1039" s="152" t="s">
        <v>1394</v>
      </c>
      <c r="X1039" s="9" t="s">
        <v>12134</v>
      </c>
    </row>
    <row r="1040" spans="1:24" s="547" customFormat="1" ht="102" customHeight="1">
      <c r="A1040" s="9" t="s">
        <v>12132</v>
      </c>
      <c r="B1040" s="100" t="s">
        <v>97</v>
      </c>
      <c r="C1040" s="250" t="s">
        <v>3806</v>
      </c>
      <c r="D1040" s="1" t="s">
        <v>8993</v>
      </c>
      <c r="E1040" s="1" t="s">
        <v>12133</v>
      </c>
      <c r="F1040" s="1" t="s">
        <v>8951</v>
      </c>
      <c r="G1040" s="15" t="s">
        <v>384</v>
      </c>
      <c r="H1040" s="288">
        <v>0</v>
      </c>
      <c r="I1040" s="137">
        <v>470000000</v>
      </c>
      <c r="J1040" s="14" t="s">
        <v>1314</v>
      </c>
      <c r="K1040" s="1" t="s">
        <v>1323</v>
      </c>
      <c r="L1040" s="137" t="s">
        <v>11512</v>
      </c>
      <c r="M1040" s="1" t="s">
        <v>383</v>
      </c>
      <c r="N1040" s="348" t="s">
        <v>1395</v>
      </c>
      <c r="O1040" s="3" t="s">
        <v>1366</v>
      </c>
      <c r="P1040" s="7" t="s">
        <v>1338</v>
      </c>
      <c r="Q1040" s="3" t="s">
        <v>1186</v>
      </c>
      <c r="R1040" s="23">
        <v>8</v>
      </c>
      <c r="S1040" s="260">
        <v>27000</v>
      </c>
      <c r="T1040" s="162">
        <f t="shared" ref="T1040" si="428">R1040*S1040</f>
        <v>216000</v>
      </c>
      <c r="U1040" s="83">
        <f t="shared" si="424"/>
        <v>241920.00000000003</v>
      </c>
      <c r="V1040" s="9" t="s">
        <v>1325</v>
      </c>
      <c r="W1040" s="152" t="s">
        <v>1394</v>
      </c>
      <c r="X1040" s="9"/>
    </row>
    <row r="1041" spans="1:24" s="547" customFormat="1" ht="102" customHeight="1">
      <c r="A1041" s="9" t="s">
        <v>6685</v>
      </c>
      <c r="B1041" s="100" t="s">
        <v>97</v>
      </c>
      <c r="C1041" s="250" t="s">
        <v>3751</v>
      </c>
      <c r="D1041" s="1" t="s">
        <v>8995</v>
      </c>
      <c r="E1041" s="1" t="s">
        <v>8996</v>
      </c>
      <c r="F1041" s="1" t="s">
        <v>8952</v>
      </c>
      <c r="G1041" s="15" t="s">
        <v>384</v>
      </c>
      <c r="H1041" s="288">
        <v>0</v>
      </c>
      <c r="I1041" s="137">
        <v>470000000</v>
      </c>
      <c r="J1041" s="14" t="s">
        <v>1314</v>
      </c>
      <c r="K1041" s="1" t="s">
        <v>1323</v>
      </c>
      <c r="L1041" s="137" t="s">
        <v>3397</v>
      </c>
      <c r="M1041" s="1" t="s">
        <v>383</v>
      </c>
      <c r="N1041" s="348" t="s">
        <v>1395</v>
      </c>
      <c r="O1041" s="3" t="s">
        <v>1366</v>
      </c>
      <c r="P1041" s="7" t="s">
        <v>1338</v>
      </c>
      <c r="Q1041" s="3" t="s">
        <v>1186</v>
      </c>
      <c r="R1041" s="23">
        <v>10</v>
      </c>
      <c r="S1041" s="260">
        <v>2850</v>
      </c>
      <c r="T1041" s="83">
        <v>0</v>
      </c>
      <c r="U1041" s="83">
        <f t="shared" si="379"/>
        <v>0</v>
      </c>
      <c r="V1041" s="9" t="s">
        <v>1325</v>
      </c>
      <c r="W1041" s="152" t="s">
        <v>1394</v>
      </c>
      <c r="X1041" s="9" t="s">
        <v>12134</v>
      </c>
    </row>
    <row r="1042" spans="1:24" s="547" customFormat="1" ht="102" customHeight="1">
      <c r="A1042" s="9" t="s">
        <v>12138</v>
      </c>
      <c r="B1042" s="100" t="s">
        <v>97</v>
      </c>
      <c r="C1042" s="250" t="s">
        <v>12139</v>
      </c>
      <c r="D1042" s="1" t="s">
        <v>8995</v>
      </c>
      <c r="E1042" s="1" t="s">
        <v>12140</v>
      </c>
      <c r="F1042" s="1" t="s">
        <v>8952</v>
      </c>
      <c r="G1042" s="15" t="s">
        <v>384</v>
      </c>
      <c r="H1042" s="288">
        <v>0</v>
      </c>
      <c r="I1042" s="137">
        <v>470000000</v>
      </c>
      <c r="J1042" s="14" t="s">
        <v>1314</v>
      </c>
      <c r="K1042" s="1" t="s">
        <v>1323</v>
      </c>
      <c r="L1042" s="137" t="s">
        <v>11512</v>
      </c>
      <c r="M1042" s="1" t="s">
        <v>383</v>
      </c>
      <c r="N1042" s="348" t="s">
        <v>1395</v>
      </c>
      <c r="O1042" s="3" t="s">
        <v>1366</v>
      </c>
      <c r="P1042" s="7" t="s">
        <v>1338</v>
      </c>
      <c r="Q1042" s="3" t="s">
        <v>1186</v>
      </c>
      <c r="R1042" s="23">
        <v>10</v>
      </c>
      <c r="S1042" s="260">
        <v>12500</v>
      </c>
      <c r="T1042" s="162">
        <f t="shared" ref="T1042" si="429">R1042*S1042</f>
        <v>125000</v>
      </c>
      <c r="U1042" s="83">
        <f t="shared" ref="U1042" si="430">T1042*1.12</f>
        <v>140000</v>
      </c>
      <c r="V1042" s="9" t="s">
        <v>1325</v>
      </c>
      <c r="W1042" s="152" t="s">
        <v>1394</v>
      </c>
      <c r="X1042" s="9"/>
    </row>
    <row r="1043" spans="1:24" s="547" customFormat="1" ht="102" customHeight="1">
      <c r="A1043" s="9" t="s">
        <v>6686</v>
      </c>
      <c r="B1043" s="100" t="s">
        <v>97</v>
      </c>
      <c r="C1043" s="250" t="s">
        <v>3751</v>
      </c>
      <c r="D1043" s="250" t="s">
        <v>8995</v>
      </c>
      <c r="E1043" s="1" t="s">
        <v>8997</v>
      </c>
      <c r="F1043" s="1" t="s">
        <v>8953</v>
      </c>
      <c r="G1043" s="15" t="s">
        <v>384</v>
      </c>
      <c r="H1043" s="288">
        <v>0</v>
      </c>
      <c r="I1043" s="137">
        <v>470000000</v>
      </c>
      <c r="J1043" s="14" t="s">
        <v>1314</v>
      </c>
      <c r="K1043" s="1" t="s">
        <v>1323</v>
      </c>
      <c r="L1043" s="137" t="s">
        <v>3397</v>
      </c>
      <c r="M1043" s="1" t="s">
        <v>383</v>
      </c>
      <c r="N1043" s="348" t="s">
        <v>1395</v>
      </c>
      <c r="O1043" s="3" t="s">
        <v>1366</v>
      </c>
      <c r="P1043" s="7" t="s">
        <v>1338</v>
      </c>
      <c r="Q1043" s="3" t="s">
        <v>1186</v>
      </c>
      <c r="R1043" s="23">
        <v>10</v>
      </c>
      <c r="S1043" s="260">
        <v>2200</v>
      </c>
      <c r="T1043" s="83">
        <v>0</v>
      </c>
      <c r="U1043" s="83">
        <f t="shared" si="379"/>
        <v>0</v>
      </c>
      <c r="V1043" s="9" t="s">
        <v>1325</v>
      </c>
      <c r="W1043" s="152" t="s">
        <v>1394</v>
      </c>
      <c r="X1043" s="9" t="s">
        <v>12146</v>
      </c>
    </row>
    <row r="1044" spans="1:24" s="547" customFormat="1" ht="102" customHeight="1">
      <c r="A1044" s="9" t="s">
        <v>12141</v>
      </c>
      <c r="B1044" s="100" t="s">
        <v>97</v>
      </c>
      <c r="C1044" s="250" t="s">
        <v>12139</v>
      </c>
      <c r="D1044" s="1" t="s">
        <v>8995</v>
      </c>
      <c r="E1044" s="1" t="s">
        <v>12140</v>
      </c>
      <c r="F1044" s="1" t="s">
        <v>8997</v>
      </c>
      <c r="G1044" s="15" t="s">
        <v>384</v>
      </c>
      <c r="H1044" s="288">
        <v>0</v>
      </c>
      <c r="I1044" s="137">
        <v>470000000</v>
      </c>
      <c r="J1044" s="14" t="s">
        <v>1314</v>
      </c>
      <c r="K1044" s="1" t="s">
        <v>1323</v>
      </c>
      <c r="L1044" s="137" t="s">
        <v>11512</v>
      </c>
      <c r="M1044" s="1" t="s">
        <v>383</v>
      </c>
      <c r="N1044" s="348" t="s">
        <v>1395</v>
      </c>
      <c r="O1044" s="3" t="s">
        <v>1366</v>
      </c>
      <c r="P1044" s="7" t="s">
        <v>1338</v>
      </c>
      <c r="Q1044" s="3" t="s">
        <v>1186</v>
      </c>
      <c r="R1044" s="23">
        <v>10</v>
      </c>
      <c r="S1044" s="260">
        <v>5000</v>
      </c>
      <c r="T1044" s="162">
        <f t="shared" ref="T1044" si="431">R1044*S1044</f>
        <v>50000</v>
      </c>
      <c r="U1044" s="83">
        <f t="shared" ref="U1044" si="432">T1044*1.12</f>
        <v>56000.000000000007</v>
      </c>
      <c r="V1044" s="9" t="s">
        <v>1325</v>
      </c>
      <c r="W1044" s="152" t="s">
        <v>1394</v>
      </c>
      <c r="X1044" s="9"/>
    </row>
    <row r="1045" spans="1:24" s="547" customFormat="1" ht="102" customHeight="1">
      <c r="A1045" s="9" t="s">
        <v>6687</v>
      </c>
      <c r="B1045" s="100" t="s">
        <v>97</v>
      </c>
      <c r="C1045" s="250" t="s">
        <v>8960</v>
      </c>
      <c r="D1045" s="1" t="s">
        <v>8965</v>
      </c>
      <c r="E1045" s="1" t="s">
        <v>8966</v>
      </c>
      <c r="F1045" s="9"/>
      <c r="G1045" s="15" t="s">
        <v>384</v>
      </c>
      <c r="H1045" s="288">
        <v>0</v>
      </c>
      <c r="I1045" s="137">
        <v>470000000</v>
      </c>
      <c r="J1045" s="14" t="s">
        <v>1314</v>
      </c>
      <c r="K1045" s="1" t="s">
        <v>1323</v>
      </c>
      <c r="L1045" s="137" t="s">
        <v>3397</v>
      </c>
      <c r="M1045" s="1" t="s">
        <v>383</v>
      </c>
      <c r="N1045" s="348" t="s">
        <v>1395</v>
      </c>
      <c r="O1045" s="3" t="s">
        <v>1366</v>
      </c>
      <c r="P1045" s="7" t="s">
        <v>1333</v>
      </c>
      <c r="Q1045" s="3" t="s">
        <v>1332</v>
      </c>
      <c r="R1045" s="23">
        <v>20</v>
      </c>
      <c r="S1045" s="260">
        <v>7800</v>
      </c>
      <c r="T1045" s="83">
        <v>0</v>
      </c>
      <c r="U1045" s="83">
        <f t="shared" si="379"/>
        <v>0</v>
      </c>
      <c r="V1045" s="9" t="s">
        <v>1325</v>
      </c>
      <c r="W1045" s="152" t="s">
        <v>1394</v>
      </c>
      <c r="X1045" s="9" t="s">
        <v>12134</v>
      </c>
    </row>
    <row r="1046" spans="1:24" s="547" customFormat="1" ht="102" customHeight="1">
      <c r="A1046" s="9" t="s">
        <v>12142</v>
      </c>
      <c r="B1046" s="100" t="s">
        <v>97</v>
      </c>
      <c r="C1046" s="250" t="s">
        <v>12143</v>
      </c>
      <c r="D1046" s="1" t="s">
        <v>12144</v>
      </c>
      <c r="E1046" s="1" t="s">
        <v>12145</v>
      </c>
      <c r="F1046" s="9"/>
      <c r="G1046" s="15" t="s">
        <v>384</v>
      </c>
      <c r="H1046" s="288">
        <v>0</v>
      </c>
      <c r="I1046" s="137">
        <v>470000000</v>
      </c>
      <c r="J1046" s="14" t="s">
        <v>1314</v>
      </c>
      <c r="K1046" s="1" t="s">
        <v>1323</v>
      </c>
      <c r="L1046" s="137" t="s">
        <v>11512</v>
      </c>
      <c r="M1046" s="1" t="s">
        <v>383</v>
      </c>
      <c r="N1046" s="348" t="s">
        <v>1395</v>
      </c>
      <c r="O1046" s="3" t="s">
        <v>1366</v>
      </c>
      <c r="P1046" s="7" t="s">
        <v>1333</v>
      </c>
      <c r="Q1046" s="3" t="s">
        <v>1332</v>
      </c>
      <c r="R1046" s="23">
        <v>20</v>
      </c>
      <c r="S1046" s="260">
        <v>14000</v>
      </c>
      <c r="T1046" s="162">
        <f t="shared" ref="T1046" si="433">R1046*S1046</f>
        <v>280000</v>
      </c>
      <c r="U1046" s="83">
        <f t="shared" ref="U1046" si="434">T1046*1.12</f>
        <v>313600.00000000006</v>
      </c>
      <c r="V1046" s="9" t="s">
        <v>1325</v>
      </c>
      <c r="W1046" s="152" t="s">
        <v>1394</v>
      </c>
      <c r="X1046" s="9"/>
    </row>
    <row r="1047" spans="1:24" s="547" customFormat="1" ht="102" customHeight="1">
      <c r="A1047" s="9" t="s">
        <v>6688</v>
      </c>
      <c r="B1047" s="100" t="s">
        <v>97</v>
      </c>
      <c r="C1047" s="250" t="s">
        <v>8961</v>
      </c>
      <c r="D1047" s="1" t="s">
        <v>8965</v>
      </c>
      <c r="E1047" s="1" t="s">
        <v>8967</v>
      </c>
      <c r="F1047" s="9"/>
      <c r="G1047" s="15" t="s">
        <v>384</v>
      </c>
      <c r="H1047" s="288">
        <v>0</v>
      </c>
      <c r="I1047" s="137">
        <v>470000000</v>
      </c>
      <c r="J1047" s="14" t="s">
        <v>1314</v>
      </c>
      <c r="K1047" s="1" t="s">
        <v>1323</v>
      </c>
      <c r="L1047" s="137" t="s">
        <v>3397</v>
      </c>
      <c r="M1047" s="1" t="s">
        <v>383</v>
      </c>
      <c r="N1047" s="348" t="s">
        <v>1395</v>
      </c>
      <c r="O1047" s="3" t="s">
        <v>1366</v>
      </c>
      <c r="P1047" s="7" t="s">
        <v>1333</v>
      </c>
      <c r="Q1047" s="3" t="s">
        <v>1332</v>
      </c>
      <c r="R1047" s="23">
        <v>5</v>
      </c>
      <c r="S1047" s="260">
        <v>42750</v>
      </c>
      <c r="T1047" s="83">
        <v>0</v>
      </c>
      <c r="U1047" s="83">
        <f t="shared" si="379"/>
        <v>0</v>
      </c>
      <c r="V1047" s="9" t="s">
        <v>1325</v>
      </c>
      <c r="W1047" s="152" t="s">
        <v>1394</v>
      </c>
      <c r="X1047" s="9" t="s">
        <v>9042</v>
      </c>
    </row>
    <row r="1048" spans="1:24" s="547" customFormat="1" ht="102" customHeight="1">
      <c r="A1048" s="9" t="s">
        <v>12389</v>
      </c>
      <c r="B1048" s="100" t="s">
        <v>97</v>
      </c>
      <c r="C1048" s="250" t="s">
        <v>8961</v>
      </c>
      <c r="D1048" s="1" t="s">
        <v>8965</v>
      </c>
      <c r="E1048" s="1" t="s">
        <v>8967</v>
      </c>
      <c r="F1048" s="9"/>
      <c r="G1048" s="15" t="s">
        <v>384</v>
      </c>
      <c r="H1048" s="288">
        <v>0</v>
      </c>
      <c r="I1048" s="137">
        <v>470000000</v>
      </c>
      <c r="J1048" s="14" t="s">
        <v>1314</v>
      </c>
      <c r="K1048" s="1" t="s">
        <v>1323</v>
      </c>
      <c r="L1048" s="137" t="s">
        <v>3397</v>
      </c>
      <c r="M1048" s="1" t="s">
        <v>383</v>
      </c>
      <c r="N1048" s="348" t="s">
        <v>1395</v>
      </c>
      <c r="O1048" s="3" t="s">
        <v>1366</v>
      </c>
      <c r="P1048" s="7" t="s">
        <v>1333</v>
      </c>
      <c r="Q1048" s="3" t="s">
        <v>1332</v>
      </c>
      <c r="R1048" s="23">
        <v>5</v>
      </c>
      <c r="S1048" s="260">
        <v>30000</v>
      </c>
      <c r="T1048" s="162">
        <f t="shared" ref="T1048" si="435">R1048*S1048</f>
        <v>150000</v>
      </c>
      <c r="U1048" s="83">
        <f t="shared" ref="U1048" si="436">T1048*1.12</f>
        <v>168000.00000000003</v>
      </c>
      <c r="V1048" s="9" t="s">
        <v>1325</v>
      </c>
      <c r="W1048" s="152" t="s">
        <v>1394</v>
      </c>
      <c r="X1048" s="9"/>
    </row>
    <row r="1049" spans="1:24" s="547" customFormat="1" ht="102" customHeight="1">
      <c r="A1049" s="9" t="s">
        <v>6689</v>
      </c>
      <c r="B1049" s="100" t="s">
        <v>97</v>
      </c>
      <c r="C1049" s="250" t="s">
        <v>8962</v>
      </c>
      <c r="D1049" s="1" t="s">
        <v>8968</v>
      </c>
      <c r="E1049" s="1" t="s">
        <v>8969</v>
      </c>
      <c r="F1049" s="9"/>
      <c r="G1049" s="15" t="s">
        <v>384</v>
      </c>
      <c r="H1049" s="288">
        <v>0</v>
      </c>
      <c r="I1049" s="137">
        <v>470000000</v>
      </c>
      <c r="J1049" s="14" t="s">
        <v>1314</v>
      </c>
      <c r="K1049" s="1" t="s">
        <v>1323</v>
      </c>
      <c r="L1049" s="137" t="s">
        <v>3397</v>
      </c>
      <c r="M1049" s="1" t="s">
        <v>383</v>
      </c>
      <c r="N1049" s="348" t="s">
        <v>1395</v>
      </c>
      <c r="O1049" s="3" t="s">
        <v>1366</v>
      </c>
      <c r="P1049" s="7" t="s">
        <v>1338</v>
      </c>
      <c r="Q1049" s="3" t="s">
        <v>1186</v>
      </c>
      <c r="R1049" s="23">
        <v>60</v>
      </c>
      <c r="S1049" s="260">
        <v>3450</v>
      </c>
      <c r="T1049" s="83">
        <v>0</v>
      </c>
      <c r="U1049" s="83">
        <f t="shared" si="379"/>
        <v>0</v>
      </c>
      <c r="V1049" s="9" t="s">
        <v>1325</v>
      </c>
      <c r="W1049" s="152" t="s">
        <v>1394</v>
      </c>
      <c r="X1049" s="9" t="s">
        <v>12134</v>
      </c>
    </row>
    <row r="1050" spans="1:24" s="547" customFormat="1" ht="102" customHeight="1">
      <c r="A1050" s="9" t="s">
        <v>12147</v>
      </c>
      <c r="B1050" s="100" t="s">
        <v>97</v>
      </c>
      <c r="C1050" s="250" t="s">
        <v>12148</v>
      </c>
      <c r="D1050" s="1" t="s">
        <v>12149</v>
      </c>
      <c r="E1050" s="1" t="s">
        <v>12149</v>
      </c>
      <c r="F1050" s="9"/>
      <c r="G1050" s="15" t="s">
        <v>384</v>
      </c>
      <c r="H1050" s="288">
        <v>0</v>
      </c>
      <c r="I1050" s="137">
        <v>470000000</v>
      </c>
      <c r="J1050" s="14" t="s">
        <v>1314</v>
      </c>
      <c r="K1050" s="1" t="s">
        <v>1323</v>
      </c>
      <c r="L1050" s="137" t="s">
        <v>11512</v>
      </c>
      <c r="M1050" s="1" t="s">
        <v>383</v>
      </c>
      <c r="N1050" s="348" t="s">
        <v>1395</v>
      </c>
      <c r="O1050" s="3" t="s">
        <v>1366</v>
      </c>
      <c r="P1050" s="7" t="s">
        <v>1338</v>
      </c>
      <c r="Q1050" s="3" t="s">
        <v>1186</v>
      </c>
      <c r="R1050" s="23">
        <v>60</v>
      </c>
      <c r="S1050" s="260">
        <v>8000</v>
      </c>
      <c r="T1050" s="162">
        <f t="shared" ref="T1050" si="437">R1050*S1050</f>
        <v>480000</v>
      </c>
      <c r="U1050" s="83">
        <f t="shared" ref="U1050" si="438">T1050*1.12</f>
        <v>537600</v>
      </c>
      <c r="V1050" s="9" t="s">
        <v>1325</v>
      </c>
      <c r="W1050" s="152" t="s">
        <v>1394</v>
      </c>
      <c r="X1050" s="9"/>
    </row>
    <row r="1051" spans="1:24" s="547" customFormat="1" ht="102" customHeight="1">
      <c r="A1051" s="9" t="s">
        <v>6690</v>
      </c>
      <c r="B1051" s="100" t="s">
        <v>97</v>
      </c>
      <c r="C1051" s="9" t="s">
        <v>2430</v>
      </c>
      <c r="D1051" s="1" t="s">
        <v>8982</v>
      </c>
      <c r="E1051" s="1" t="s">
        <v>8983</v>
      </c>
      <c r="F1051" s="9"/>
      <c r="G1051" s="15" t="s">
        <v>384</v>
      </c>
      <c r="H1051" s="288">
        <v>0</v>
      </c>
      <c r="I1051" s="137">
        <v>470000000</v>
      </c>
      <c r="J1051" s="14" t="s">
        <v>1314</v>
      </c>
      <c r="K1051" s="1" t="s">
        <v>1323</v>
      </c>
      <c r="L1051" s="137" t="s">
        <v>3397</v>
      </c>
      <c r="M1051" s="1" t="s">
        <v>383</v>
      </c>
      <c r="N1051" s="348" t="s">
        <v>1395</v>
      </c>
      <c r="O1051" s="3" t="s">
        <v>1366</v>
      </c>
      <c r="P1051" s="7" t="s">
        <v>1338</v>
      </c>
      <c r="Q1051" s="3" t="s">
        <v>1186</v>
      </c>
      <c r="R1051" s="23">
        <v>20</v>
      </c>
      <c r="S1051" s="260">
        <v>10800</v>
      </c>
      <c r="T1051" s="299">
        <v>0</v>
      </c>
      <c r="U1051" s="83">
        <f t="shared" si="379"/>
        <v>0</v>
      </c>
      <c r="V1051" s="9" t="s">
        <v>1325</v>
      </c>
      <c r="W1051" s="152" t="s">
        <v>1394</v>
      </c>
      <c r="X1051" s="9" t="s">
        <v>9055</v>
      </c>
    </row>
    <row r="1052" spans="1:24" s="547" customFormat="1" ht="102" customHeight="1">
      <c r="A1052" s="9" t="s">
        <v>9052</v>
      </c>
      <c r="B1052" s="100" t="s">
        <v>97</v>
      </c>
      <c r="C1052" s="9" t="s">
        <v>2430</v>
      </c>
      <c r="D1052" s="1" t="s">
        <v>8982</v>
      </c>
      <c r="E1052" s="1" t="s">
        <v>8983</v>
      </c>
      <c r="F1052" s="9"/>
      <c r="G1052" s="15" t="s">
        <v>384</v>
      </c>
      <c r="H1052" s="288">
        <v>0</v>
      </c>
      <c r="I1052" s="137">
        <v>470000000</v>
      </c>
      <c r="J1052" s="14" t="s">
        <v>1314</v>
      </c>
      <c r="K1052" s="1" t="s">
        <v>9053</v>
      </c>
      <c r="L1052" s="137" t="s">
        <v>3397</v>
      </c>
      <c r="M1052" s="1" t="s">
        <v>383</v>
      </c>
      <c r="N1052" s="348" t="s">
        <v>9054</v>
      </c>
      <c r="O1052" s="3" t="s">
        <v>1366</v>
      </c>
      <c r="P1052" s="7" t="s">
        <v>1338</v>
      </c>
      <c r="Q1052" s="3" t="s">
        <v>1186</v>
      </c>
      <c r="R1052" s="23">
        <v>50</v>
      </c>
      <c r="S1052" s="260">
        <v>10800</v>
      </c>
      <c r="T1052" s="162">
        <f>R1052*S1052</f>
        <v>540000</v>
      </c>
      <c r="U1052" s="83">
        <f>T1052*1.12</f>
        <v>604800</v>
      </c>
      <c r="V1052" s="9" t="s">
        <v>1325</v>
      </c>
      <c r="W1052" s="152" t="s">
        <v>1394</v>
      </c>
      <c r="X1052" s="9"/>
    </row>
    <row r="1053" spans="1:24" s="547" customFormat="1" ht="102" customHeight="1">
      <c r="A1053" s="9" t="s">
        <v>6691</v>
      </c>
      <c r="B1053" s="100" t="s">
        <v>97</v>
      </c>
      <c r="C1053" s="250" t="s">
        <v>8963</v>
      </c>
      <c r="D1053" s="1" t="s">
        <v>4358</v>
      </c>
      <c r="E1053" s="1" t="s">
        <v>8954</v>
      </c>
      <c r="F1053" s="9"/>
      <c r="G1053" s="15" t="s">
        <v>384</v>
      </c>
      <c r="H1053" s="288">
        <v>0</v>
      </c>
      <c r="I1053" s="137">
        <v>470000000</v>
      </c>
      <c r="J1053" s="14" t="s">
        <v>1314</v>
      </c>
      <c r="K1053" s="1" t="s">
        <v>1323</v>
      </c>
      <c r="L1053" s="137" t="s">
        <v>3397</v>
      </c>
      <c r="M1053" s="1" t="s">
        <v>383</v>
      </c>
      <c r="N1053" s="348" t="s">
        <v>1395</v>
      </c>
      <c r="O1053" s="3" t="s">
        <v>1366</v>
      </c>
      <c r="P1053" s="7" t="s">
        <v>1338</v>
      </c>
      <c r="Q1053" s="3" t="s">
        <v>1186</v>
      </c>
      <c r="R1053" s="23">
        <v>4</v>
      </c>
      <c r="S1053" s="260">
        <v>18400</v>
      </c>
      <c r="T1053" s="299">
        <v>0</v>
      </c>
      <c r="U1053" s="83">
        <f t="shared" si="379"/>
        <v>0</v>
      </c>
      <c r="V1053" s="9" t="s">
        <v>1325</v>
      </c>
      <c r="W1053" s="152" t="s">
        <v>1394</v>
      </c>
      <c r="X1053" s="9" t="s">
        <v>9042</v>
      </c>
    </row>
    <row r="1054" spans="1:24" s="547" customFormat="1" ht="102" customHeight="1">
      <c r="A1054" s="9" t="s">
        <v>12390</v>
      </c>
      <c r="B1054" s="100" t="s">
        <v>97</v>
      </c>
      <c r="C1054" s="250" t="s">
        <v>8963</v>
      </c>
      <c r="D1054" s="1" t="s">
        <v>4358</v>
      </c>
      <c r="E1054" s="1" t="s">
        <v>8954</v>
      </c>
      <c r="F1054" s="9"/>
      <c r="G1054" s="15" t="s">
        <v>384</v>
      </c>
      <c r="H1054" s="288">
        <v>0</v>
      </c>
      <c r="I1054" s="137">
        <v>470000000</v>
      </c>
      <c r="J1054" s="14" t="s">
        <v>1314</v>
      </c>
      <c r="K1054" s="1" t="s">
        <v>1323</v>
      </c>
      <c r="L1054" s="137" t="s">
        <v>3397</v>
      </c>
      <c r="M1054" s="1" t="s">
        <v>383</v>
      </c>
      <c r="N1054" s="348" t="s">
        <v>1395</v>
      </c>
      <c r="O1054" s="3" t="s">
        <v>1366</v>
      </c>
      <c r="P1054" s="7" t="s">
        <v>1338</v>
      </c>
      <c r="Q1054" s="3" t="s">
        <v>1186</v>
      </c>
      <c r="R1054" s="23">
        <v>4</v>
      </c>
      <c r="S1054" s="260">
        <v>17500</v>
      </c>
      <c r="T1054" s="162">
        <f>R1054*S1054</f>
        <v>70000</v>
      </c>
      <c r="U1054" s="83">
        <f t="shared" ref="U1054" si="439">T1054*1.12</f>
        <v>78400.000000000015</v>
      </c>
      <c r="V1054" s="9" t="s">
        <v>1325</v>
      </c>
      <c r="W1054" s="152" t="s">
        <v>1394</v>
      </c>
      <c r="X1054" s="9"/>
    </row>
    <row r="1055" spans="1:24" s="547" customFormat="1" ht="102" customHeight="1">
      <c r="A1055" s="9" t="s">
        <v>6692</v>
      </c>
      <c r="B1055" s="100" t="s">
        <v>97</v>
      </c>
      <c r="C1055" s="250" t="s">
        <v>8964</v>
      </c>
      <c r="D1055" s="1" t="s">
        <v>8984</v>
      </c>
      <c r="E1055" s="1" t="s">
        <v>8955</v>
      </c>
      <c r="F1055" s="9"/>
      <c r="G1055" s="15" t="s">
        <v>384</v>
      </c>
      <c r="H1055" s="288">
        <v>0</v>
      </c>
      <c r="I1055" s="137">
        <v>470000000</v>
      </c>
      <c r="J1055" s="14" t="s">
        <v>1314</v>
      </c>
      <c r="K1055" s="1" t="s">
        <v>1323</v>
      </c>
      <c r="L1055" s="137" t="s">
        <v>3397</v>
      </c>
      <c r="M1055" s="1" t="s">
        <v>383</v>
      </c>
      <c r="N1055" s="348" t="s">
        <v>1395</v>
      </c>
      <c r="O1055" s="3" t="s">
        <v>1366</v>
      </c>
      <c r="P1055" s="7" t="s">
        <v>1338</v>
      </c>
      <c r="Q1055" s="3" t="s">
        <v>1186</v>
      </c>
      <c r="R1055" s="23">
        <v>4</v>
      </c>
      <c r="S1055" s="260">
        <v>30170</v>
      </c>
      <c r="T1055" s="299">
        <v>0</v>
      </c>
      <c r="U1055" s="83">
        <f t="shared" si="379"/>
        <v>0</v>
      </c>
      <c r="V1055" s="9" t="s">
        <v>1325</v>
      </c>
      <c r="W1055" s="152" t="s">
        <v>1394</v>
      </c>
      <c r="X1055" s="9" t="s">
        <v>9042</v>
      </c>
    </row>
    <row r="1056" spans="1:24" s="547" customFormat="1" ht="102" customHeight="1">
      <c r="A1056" s="9" t="s">
        <v>12391</v>
      </c>
      <c r="B1056" s="100" t="s">
        <v>97</v>
      </c>
      <c r="C1056" s="250" t="s">
        <v>8964</v>
      </c>
      <c r="D1056" s="1" t="s">
        <v>8984</v>
      </c>
      <c r="E1056" s="1" t="s">
        <v>8955</v>
      </c>
      <c r="F1056" s="9"/>
      <c r="G1056" s="15" t="s">
        <v>384</v>
      </c>
      <c r="H1056" s="288">
        <v>0</v>
      </c>
      <c r="I1056" s="137">
        <v>470000000</v>
      </c>
      <c r="J1056" s="14" t="s">
        <v>1314</v>
      </c>
      <c r="K1056" s="1" t="s">
        <v>1323</v>
      </c>
      <c r="L1056" s="137" t="s">
        <v>3397</v>
      </c>
      <c r="M1056" s="1" t="s">
        <v>383</v>
      </c>
      <c r="N1056" s="348" t="s">
        <v>1395</v>
      </c>
      <c r="O1056" s="3" t="s">
        <v>1366</v>
      </c>
      <c r="P1056" s="7" t="s">
        <v>1338</v>
      </c>
      <c r="Q1056" s="3" t="s">
        <v>1186</v>
      </c>
      <c r="R1056" s="23">
        <v>4</v>
      </c>
      <c r="S1056" s="260">
        <v>14000</v>
      </c>
      <c r="T1056" s="162">
        <f>R1056*S1056</f>
        <v>56000</v>
      </c>
      <c r="U1056" s="83">
        <f t="shared" ref="U1056" si="440">T1056*1.12</f>
        <v>62720.000000000007</v>
      </c>
      <c r="V1056" s="9" t="s">
        <v>1325</v>
      </c>
      <c r="W1056" s="152" t="s">
        <v>1394</v>
      </c>
      <c r="X1056" s="9"/>
    </row>
    <row r="1057" spans="1:24" s="547" customFormat="1" ht="102" customHeight="1">
      <c r="A1057" s="9" t="s">
        <v>6693</v>
      </c>
      <c r="B1057" s="100" t="s">
        <v>97</v>
      </c>
      <c r="C1057" s="111" t="s">
        <v>1268</v>
      </c>
      <c r="D1057" s="111" t="s">
        <v>1270</v>
      </c>
      <c r="E1057" s="111" t="s">
        <v>1269</v>
      </c>
      <c r="F1057" s="3"/>
      <c r="G1057" s="3" t="s">
        <v>384</v>
      </c>
      <c r="H1057" s="7" t="s">
        <v>2095</v>
      </c>
      <c r="I1057" s="114">
        <v>470000000</v>
      </c>
      <c r="J1057" s="21" t="s">
        <v>1314</v>
      </c>
      <c r="K1057" s="25" t="s">
        <v>1927</v>
      </c>
      <c r="L1057" s="137" t="s">
        <v>3397</v>
      </c>
      <c r="M1057" s="140" t="s">
        <v>383</v>
      </c>
      <c r="N1057" s="346" t="s">
        <v>8839</v>
      </c>
      <c r="O1057" s="3" t="s">
        <v>1366</v>
      </c>
      <c r="P1057" s="7" t="s">
        <v>1338</v>
      </c>
      <c r="Q1057" s="3" t="s">
        <v>1186</v>
      </c>
      <c r="R1057" s="44">
        <v>73</v>
      </c>
      <c r="S1057" s="25">
        <v>2600</v>
      </c>
      <c r="T1057" s="302">
        <v>0</v>
      </c>
      <c r="U1057" s="302">
        <f t="shared" si="379"/>
        <v>0</v>
      </c>
      <c r="V1057" s="9" t="s">
        <v>1325</v>
      </c>
      <c r="W1057" s="152" t="s">
        <v>1394</v>
      </c>
      <c r="X1057" s="9" t="s">
        <v>9346</v>
      </c>
    </row>
    <row r="1058" spans="1:24" s="547" customFormat="1" ht="102" customHeight="1">
      <c r="A1058" s="9" t="s">
        <v>9491</v>
      </c>
      <c r="B1058" s="100" t="s">
        <v>97</v>
      </c>
      <c r="C1058" s="111" t="s">
        <v>1268</v>
      </c>
      <c r="D1058" s="111" t="s">
        <v>1270</v>
      </c>
      <c r="E1058" s="111" t="s">
        <v>1269</v>
      </c>
      <c r="F1058" s="3"/>
      <c r="G1058" s="3" t="s">
        <v>384</v>
      </c>
      <c r="H1058" s="7" t="s">
        <v>2095</v>
      </c>
      <c r="I1058" s="114">
        <v>470000000</v>
      </c>
      <c r="J1058" s="21" t="s">
        <v>1314</v>
      </c>
      <c r="K1058" s="25" t="s">
        <v>1927</v>
      </c>
      <c r="L1058" s="137" t="s">
        <v>3397</v>
      </c>
      <c r="M1058" s="140" t="s">
        <v>383</v>
      </c>
      <c r="N1058" s="346" t="s">
        <v>8839</v>
      </c>
      <c r="O1058" s="3" t="s">
        <v>1366</v>
      </c>
      <c r="P1058" s="7" t="s">
        <v>1338</v>
      </c>
      <c r="Q1058" s="3" t="s">
        <v>1186</v>
      </c>
      <c r="R1058" s="44">
        <v>109</v>
      </c>
      <c r="S1058" s="25">
        <v>2600</v>
      </c>
      <c r="T1058" s="83">
        <v>0</v>
      </c>
      <c r="U1058" s="83">
        <f>T1058*1.12</f>
        <v>0</v>
      </c>
      <c r="V1058" s="9" t="s">
        <v>1325</v>
      </c>
      <c r="W1058" s="152" t="s">
        <v>1394</v>
      </c>
      <c r="X1058" s="9" t="s">
        <v>12232</v>
      </c>
    </row>
    <row r="1059" spans="1:24" s="547" customFormat="1" ht="102" customHeight="1">
      <c r="A1059" s="9" t="s">
        <v>11929</v>
      </c>
      <c r="B1059" s="100" t="s">
        <v>97</v>
      </c>
      <c r="C1059" s="125" t="s">
        <v>11930</v>
      </c>
      <c r="D1059" s="3" t="s">
        <v>11931</v>
      </c>
      <c r="E1059" s="3" t="s">
        <v>11932</v>
      </c>
      <c r="F1059" s="3"/>
      <c r="G1059" s="3" t="s">
        <v>384</v>
      </c>
      <c r="H1059" s="7" t="s">
        <v>2095</v>
      </c>
      <c r="I1059" s="114">
        <v>470000000</v>
      </c>
      <c r="J1059" s="21" t="s">
        <v>1314</v>
      </c>
      <c r="K1059" s="25" t="s">
        <v>11899</v>
      </c>
      <c r="L1059" s="137" t="s">
        <v>11512</v>
      </c>
      <c r="M1059" s="140" t="s">
        <v>383</v>
      </c>
      <c r="N1059" s="346" t="s">
        <v>8842</v>
      </c>
      <c r="O1059" s="447" t="s">
        <v>11115</v>
      </c>
      <c r="P1059" s="7" t="s">
        <v>1338</v>
      </c>
      <c r="Q1059" s="3" t="s">
        <v>1186</v>
      </c>
      <c r="R1059" s="44">
        <v>73</v>
      </c>
      <c r="S1059" s="25">
        <v>2600</v>
      </c>
      <c r="T1059" s="162">
        <f t="shared" ref="T1059" si="441">R1059*S1059</f>
        <v>189800</v>
      </c>
      <c r="U1059" s="83">
        <f>T1059*1.12</f>
        <v>212576.00000000003</v>
      </c>
      <c r="V1059" s="9" t="s">
        <v>1325</v>
      </c>
      <c r="W1059" s="152" t="s">
        <v>1394</v>
      </c>
      <c r="X1059" s="9"/>
    </row>
    <row r="1060" spans="1:24" s="547" customFormat="1" ht="102" customHeight="1">
      <c r="A1060" s="9" t="s">
        <v>6694</v>
      </c>
      <c r="B1060" s="100" t="s">
        <v>97</v>
      </c>
      <c r="C1060" s="125" t="s">
        <v>1271</v>
      </c>
      <c r="D1060" s="3" t="s">
        <v>1244</v>
      </c>
      <c r="E1060" s="3" t="s">
        <v>1245</v>
      </c>
      <c r="F1060" s="3"/>
      <c r="G1060" s="3" t="s">
        <v>384</v>
      </c>
      <c r="H1060" s="7" t="s">
        <v>2095</v>
      </c>
      <c r="I1060" s="113" t="s">
        <v>1324</v>
      </c>
      <c r="J1060" s="21" t="s">
        <v>1314</v>
      </c>
      <c r="K1060" s="25" t="s">
        <v>1927</v>
      </c>
      <c r="L1060" s="137" t="s">
        <v>3397</v>
      </c>
      <c r="M1060" s="140" t="s">
        <v>383</v>
      </c>
      <c r="N1060" s="346" t="s">
        <v>8839</v>
      </c>
      <c r="O1060" s="3" t="s">
        <v>1366</v>
      </c>
      <c r="P1060" s="7" t="s">
        <v>1338</v>
      </c>
      <c r="Q1060" s="3" t="s">
        <v>1186</v>
      </c>
      <c r="R1060" s="44">
        <v>18</v>
      </c>
      <c r="S1060" s="25">
        <v>6000</v>
      </c>
      <c r="T1060" s="83">
        <v>0</v>
      </c>
      <c r="U1060" s="83">
        <f t="shared" si="379"/>
        <v>0</v>
      </c>
      <c r="V1060" s="9" t="s">
        <v>1325</v>
      </c>
      <c r="W1060" s="152" t="s">
        <v>1394</v>
      </c>
      <c r="X1060" s="9" t="s">
        <v>11463</v>
      </c>
    </row>
    <row r="1061" spans="1:24" s="547" customFormat="1" ht="102" customHeight="1">
      <c r="A1061" s="9" t="s">
        <v>12088</v>
      </c>
      <c r="B1061" s="100" t="s">
        <v>97</v>
      </c>
      <c r="C1061" s="125" t="s">
        <v>12089</v>
      </c>
      <c r="D1061" s="3" t="s">
        <v>1428</v>
      </c>
      <c r="E1061" s="3" t="s">
        <v>12090</v>
      </c>
      <c r="F1061" s="3"/>
      <c r="G1061" s="3" t="s">
        <v>384</v>
      </c>
      <c r="H1061" s="7" t="s">
        <v>2095</v>
      </c>
      <c r="I1061" s="113" t="s">
        <v>1324</v>
      </c>
      <c r="J1061" s="21" t="s">
        <v>1314</v>
      </c>
      <c r="K1061" s="25" t="s">
        <v>11899</v>
      </c>
      <c r="L1061" s="137" t="s">
        <v>11512</v>
      </c>
      <c r="M1061" s="140" t="s">
        <v>383</v>
      </c>
      <c r="N1061" s="346" t="s">
        <v>8842</v>
      </c>
      <c r="O1061" s="447" t="s">
        <v>11115</v>
      </c>
      <c r="P1061" s="7" t="s">
        <v>1338</v>
      </c>
      <c r="Q1061" s="3" t="s">
        <v>1186</v>
      </c>
      <c r="R1061" s="44">
        <v>18</v>
      </c>
      <c r="S1061" s="25">
        <v>6000</v>
      </c>
      <c r="T1061" s="162">
        <f t="shared" ref="T1061" si="442">R1061*S1061</f>
        <v>108000</v>
      </c>
      <c r="U1061" s="83">
        <f t="shared" ref="U1061" si="443">T1061*1.12</f>
        <v>120960.00000000001</v>
      </c>
      <c r="V1061" s="9" t="s">
        <v>1325</v>
      </c>
      <c r="W1061" s="152" t="s">
        <v>1394</v>
      </c>
      <c r="X1061" s="9"/>
    </row>
    <row r="1062" spans="1:24" s="547" customFormat="1" ht="102" customHeight="1">
      <c r="A1062" s="9" t="s">
        <v>6695</v>
      </c>
      <c r="B1062" s="100" t="s">
        <v>97</v>
      </c>
      <c r="C1062" s="125" t="s">
        <v>1271</v>
      </c>
      <c r="D1062" s="3" t="s">
        <v>1244</v>
      </c>
      <c r="E1062" s="3" t="s">
        <v>1246</v>
      </c>
      <c r="F1062" s="3"/>
      <c r="G1062" s="3" t="s">
        <v>384</v>
      </c>
      <c r="H1062" s="7" t="s">
        <v>2095</v>
      </c>
      <c r="I1062" s="113" t="s">
        <v>1324</v>
      </c>
      <c r="J1062" s="21" t="s">
        <v>1314</v>
      </c>
      <c r="K1062" s="25" t="s">
        <v>1927</v>
      </c>
      <c r="L1062" s="137" t="s">
        <v>3397</v>
      </c>
      <c r="M1062" s="140" t="s">
        <v>383</v>
      </c>
      <c r="N1062" s="346" t="s">
        <v>8839</v>
      </c>
      <c r="O1062" s="3" t="s">
        <v>1366</v>
      </c>
      <c r="P1062" s="7" t="s">
        <v>1338</v>
      </c>
      <c r="Q1062" s="3" t="s">
        <v>1186</v>
      </c>
      <c r="R1062" s="44">
        <v>1</v>
      </c>
      <c r="S1062" s="25">
        <v>14800</v>
      </c>
      <c r="T1062" s="83">
        <v>0</v>
      </c>
      <c r="U1062" s="83">
        <f t="shared" si="379"/>
        <v>0</v>
      </c>
      <c r="V1062" s="9" t="s">
        <v>1325</v>
      </c>
      <c r="W1062" s="152" t="s">
        <v>1394</v>
      </c>
      <c r="X1062" s="9" t="s">
        <v>11463</v>
      </c>
    </row>
    <row r="1063" spans="1:24" s="547" customFormat="1" ht="102" customHeight="1">
      <c r="A1063" s="9" t="s">
        <v>12091</v>
      </c>
      <c r="B1063" s="100" t="s">
        <v>97</v>
      </c>
      <c r="C1063" s="125" t="s">
        <v>12089</v>
      </c>
      <c r="D1063" s="3" t="s">
        <v>1428</v>
      </c>
      <c r="E1063" s="3" t="s">
        <v>12090</v>
      </c>
      <c r="F1063" s="3"/>
      <c r="G1063" s="3" t="s">
        <v>384</v>
      </c>
      <c r="H1063" s="7" t="s">
        <v>2095</v>
      </c>
      <c r="I1063" s="113" t="s">
        <v>1324</v>
      </c>
      <c r="J1063" s="21" t="s">
        <v>1314</v>
      </c>
      <c r="K1063" s="25" t="s">
        <v>11899</v>
      </c>
      <c r="L1063" s="137" t="s">
        <v>11512</v>
      </c>
      <c r="M1063" s="140" t="s">
        <v>383</v>
      </c>
      <c r="N1063" s="346" t="s">
        <v>8842</v>
      </c>
      <c r="O1063" s="447" t="s">
        <v>11115</v>
      </c>
      <c r="P1063" s="7" t="s">
        <v>1338</v>
      </c>
      <c r="Q1063" s="3" t="s">
        <v>1186</v>
      </c>
      <c r="R1063" s="44">
        <v>1</v>
      </c>
      <c r="S1063" s="25">
        <v>14800</v>
      </c>
      <c r="T1063" s="162">
        <f t="shared" ref="T1063" si="444">R1063*S1063</f>
        <v>14800</v>
      </c>
      <c r="U1063" s="83">
        <f t="shared" ref="U1063" si="445">T1063*1.12</f>
        <v>16576</v>
      </c>
      <c r="V1063" s="9" t="s">
        <v>1325</v>
      </c>
      <c r="W1063" s="152" t="s">
        <v>1394</v>
      </c>
      <c r="X1063" s="9"/>
    </row>
    <row r="1064" spans="1:24" s="547" customFormat="1" ht="102" customHeight="1">
      <c r="A1064" s="9" t="s">
        <v>6696</v>
      </c>
      <c r="B1064" s="100" t="s">
        <v>97</v>
      </c>
      <c r="C1064" s="125" t="s">
        <v>1271</v>
      </c>
      <c r="D1064" s="3" t="s">
        <v>1247</v>
      </c>
      <c r="E1064" s="3" t="s">
        <v>1248</v>
      </c>
      <c r="F1064" s="3"/>
      <c r="G1064" s="3" t="s">
        <v>384</v>
      </c>
      <c r="H1064" s="7" t="s">
        <v>2095</v>
      </c>
      <c r="I1064" s="113" t="s">
        <v>1324</v>
      </c>
      <c r="J1064" s="21" t="s">
        <v>1314</v>
      </c>
      <c r="K1064" s="25" t="s">
        <v>1927</v>
      </c>
      <c r="L1064" s="137" t="s">
        <v>3397</v>
      </c>
      <c r="M1064" s="140" t="s">
        <v>383</v>
      </c>
      <c r="N1064" s="346" t="s">
        <v>8839</v>
      </c>
      <c r="O1064" s="3" t="s">
        <v>1366</v>
      </c>
      <c r="P1064" s="7" t="s">
        <v>1338</v>
      </c>
      <c r="Q1064" s="3" t="s">
        <v>1186</v>
      </c>
      <c r="R1064" s="44">
        <v>3</v>
      </c>
      <c r="S1064" s="25">
        <v>6000</v>
      </c>
      <c r="T1064" s="83">
        <v>0</v>
      </c>
      <c r="U1064" s="83">
        <f t="shared" si="379"/>
        <v>0</v>
      </c>
      <c r="V1064" s="9" t="s">
        <v>1325</v>
      </c>
      <c r="W1064" s="152" t="s">
        <v>1394</v>
      </c>
      <c r="X1064" s="9" t="s">
        <v>11463</v>
      </c>
    </row>
    <row r="1065" spans="1:24" s="547" customFormat="1" ht="102" customHeight="1">
      <c r="A1065" s="9" t="s">
        <v>12092</v>
      </c>
      <c r="B1065" s="100" t="s">
        <v>97</v>
      </c>
      <c r="C1065" s="125" t="s">
        <v>12093</v>
      </c>
      <c r="D1065" s="3" t="s">
        <v>12094</v>
      </c>
      <c r="E1065" s="3" t="s">
        <v>12095</v>
      </c>
      <c r="F1065" s="3"/>
      <c r="G1065" s="3" t="s">
        <v>384</v>
      </c>
      <c r="H1065" s="7" t="s">
        <v>2095</v>
      </c>
      <c r="I1065" s="113" t="s">
        <v>1324</v>
      </c>
      <c r="J1065" s="21" t="s">
        <v>1314</v>
      </c>
      <c r="K1065" s="25" t="s">
        <v>11899</v>
      </c>
      <c r="L1065" s="137" t="s">
        <v>11512</v>
      </c>
      <c r="M1065" s="140" t="s">
        <v>383</v>
      </c>
      <c r="N1065" s="346" t="s">
        <v>8842</v>
      </c>
      <c r="O1065" s="447" t="s">
        <v>11115</v>
      </c>
      <c r="P1065" s="7" t="s">
        <v>1338</v>
      </c>
      <c r="Q1065" s="3" t="s">
        <v>1186</v>
      </c>
      <c r="R1065" s="44">
        <v>3</v>
      </c>
      <c r="S1065" s="25">
        <v>6000</v>
      </c>
      <c r="T1065" s="162">
        <f t="shared" ref="T1065" si="446">R1065*S1065</f>
        <v>18000</v>
      </c>
      <c r="U1065" s="83">
        <f t="shared" ref="U1065" si="447">T1065*1.12</f>
        <v>20160.000000000004</v>
      </c>
      <c r="V1065" s="9" t="s">
        <v>1325</v>
      </c>
      <c r="W1065" s="152" t="s">
        <v>1394</v>
      </c>
      <c r="X1065" s="9"/>
    </row>
    <row r="1066" spans="1:24" s="547" customFormat="1" ht="102" customHeight="1">
      <c r="A1066" s="9" t="s">
        <v>6697</v>
      </c>
      <c r="B1066" s="100" t="s">
        <v>97</v>
      </c>
      <c r="C1066" s="125" t="s">
        <v>1271</v>
      </c>
      <c r="D1066" s="3" t="s">
        <v>1249</v>
      </c>
      <c r="E1066" s="3" t="s">
        <v>1250</v>
      </c>
      <c r="F1066" s="3"/>
      <c r="G1066" s="3" t="s">
        <v>384</v>
      </c>
      <c r="H1066" s="7" t="s">
        <v>2095</v>
      </c>
      <c r="I1066" s="113" t="s">
        <v>1324</v>
      </c>
      <c r="J1066" s="21" t="s">
        <v>1314</v>
      </c>
      <c r="K1066" s="25" t="s">
        <v>1927</v>
      </c>
      <c r="L1066" s="137" t="s">
        <v>3397</v>
      </c>
      <c r="M1066" s="140" t="s">
        <v>383</v>
      </c>
      <c r="N1066" s="346" t="s">
        <v>8839</v>
      </c>
      <c r="O1066" s="3" t="s">
        <v>1366</v>
      </c>
      <c r="P1066" s="7" t="s">
        <v>1338</v>
      </c>
      <c r="Q1066" s="3" t="s">
        <v>1186</v>
      </c>
      <c r="R1066" s="44">
        <v>26</v>
      </c>
      <c r="S1066" s="25">
        <v>6200</v>
      </c>
      <c r="T1066" s="83">
        <v>0</v>
      </c>
      <c r="U1066" s="83">
        <f t="shared" si="379"/>
        <v>0</v>
      </c>
      <c r="V1066" s="9" t="s">
        <v>1325</v>
      </c>
      <c r="W1066" s="152" t="s">
        <v>1394</v>
      </c>
      <c r="X1066" s="9" t="s">
        <v>11463</v>
      </c>
    </row>
    <row r="1067" spans="1:24" s="547" customFormat="1" ht="102" customHeight="1">
      <c r="A1067" s="9" t="s">
        <v>12096</v>
      </c>
      <c r="B1067" s="100" t="s">
        <v>97</v>
      </c>
      <c r="C1067" s="125" t="s">
        <v>1271</v>
      </c>
      <c r="D1067" s="3" t="s">
        <v>1249</v>
      </c>
      <c r="E1067" s="3" t="s">
        <v>1250</v>
      </c>
      <c r="F1067" s="3"/>
      <c r="G1067" s="3" t="s">
        <v>384</v>
      </c>
      <c r="H1067" s="7" t="s">
        <v>2095</v>
      </c>
      <c r="I1067" s="113" t="s">
        <v>1324</v>
      </c>
      <c r="J1067" s="21" t="s">
        <v>1314</v>
      </c>
      <c r="K1067" s="25" t="s">
        <v>11899</v>
      </c>
      <c r="L1067" s="137" t="s">
        <v>11512</v>
      </c>
      <c r="M1067" s="140" t="s">
        <v>383</v>
      </c>
      <c r="N1067" s="346" t="s">
        <v>8842</v>
      </c>
      <c r="O1067" s="447" t="s">
        <v>11115</v>
      </c>
      <c r="P1067" s="7" t="s">
        <v>1338</v>
      </c>
      <c r="Q1067" s="3" t="s">
        <v>1186</v>
      </c>
      <c r="R1067" s="44">
        <v>26</v>
      </c>
      <c r="S1067" s="25">
        <v>6200</v>
      </c>
      <c r="T1067" s="162">
        <f t="shared" ref="T1067" si="448">R1067*S1067</f>
        <v>161200</v>
      </c>
      <c r="U1067" s="83">
        <f t="shared" ref="U1067" si="449">T1067*1.12</f>
        <v>180544.00000000003</v>
      </c>
      <c r="V1067" s="9" t="s">
        <v>1325</v>
      </c>
      <c r="W1067" s="152" t="s">
        <v>1394</v>
      </c>
      <c r="X1067" s="9"/>
    </row>
    <row r="1068" spans="1:24" s="28" customFormat="1" ht="102" customHeight="1">
      <c r="A1068" s="9" t="s">
        <v>6698</v>
      </c>
      <c r="B1068" s="3" t="s">
        <v>1316</v>
      </c>
      <c r="C1068" s="39" t="s">
        <v>1913</v>
      </c>
      <c r="D1068" s="38" t="s">
        <v>1904</v>
      </c>
      <c r="E1068" s="38" t="s">
        <v>1912</v>
      </c>
      <c r="F1068" s="31" t="s">
        <v>1911</v>
      </c>
      <c r="G1068" s="29" t="s">
        <v>384</v>
      </c>
      <c r="H1068" s="7" t="s">
        <v>2095</v>
      </c>
      <c r="I1068" s="34">
        <v>470000000</v>
      </c>
      <c r="J1068" s="21" t="s">
        <v>1314</v>
      </c>
      <c r="K1068" s="33" t="s">
        <v>1367</v>
      </c>
      <c r="L1068" s="137" t="s">
        <v>3397</v>
      </c>
      <c r="M1068" s="140" t="s">
        <v>383</v>
      </c>
      <c r="N1068" s="346" t="s">
        <v>8839</v>
      </c>
      <c r="O1068" s="3" t="s">
        <v>1366</v>
      </c>
      <c r="P1068" s="7" t="s">
        <v>1338</v>
      </c>
      <c r="Q1068" s="3" t="s">
        <v>1186</v>
      </c>
      <c r="R1068" s="37">
        <v>50</v>
      </c>
      <c r="S1068" s="32">
        <v>75</v>
      </c>
      <c r="T1068" s="234">
        <f t="shared" ref="T1068:T1070" si="450">R1068*S1068</f>
        <v>3750</v>
      </c>
      <c r="U1068" s="83">
        <f t="shared" si="379"/>
        <v>4200</v>
      </c>
      <c r="V1068" s="9" t="s">
        <v>1325</v>
      </c>
      <c r="W1068" s="152" t="s">
        <v>1394</v>
      </c>
      <c r="X1068" s="29"/>
    </row>
    <row r="1069" spans="1:24" s="28" customFormat="1" ht="102" customHeight="1">
      <c r="A1069" s="9" t="s">
        <v>6699</v>
      </c>
      <c r="B1069" s="3" t="s">
        <v>1316</v>
      </c>
      <c r="C1069" s="39" t="s">
        <v>1908</v>
      </c>
      <c r="D1069" s="38" t="s">
        <v>1904</v>
      </c>
      <c r="E1069" s="38" t="s">
        <v>1907</v>
      </c>
      <c r="F1069" s="31" t="s">
        <v>1910</v>
      </c>
      <c r="G1069" s="29" t="s">
        <v>384</v>
      </c>
      <c r="H1069" s="7" t="s">
        <v>2095</v>
      </c>
      <c r="I1069" s="34">
        <v>470000000</v>
      </c>
      <c r="J1069" s="21" t="s">
        <v>1314</v>
      </c>
      <c r="K1069" s="33" t="s">
        <v>1367</v>
      </c>
      <c r="L1069" s="137" t="s">
        <v>3397</v>
      </c>
      <c r="M1069" s="140" t="s">
        <v>383</v>
      </c>
      <c r="N1069" s="346" t="s">
        <v>8839</v>
      </c>
      <c r="O1069" s="3" t="s">
        <v>1366</v>
      </c>
      <c r="P1069" s="7" t="s">
        <v>1338</v>
      </c>
      <c r="Q1069" s="3" t="s">
        <v>1186</v>
      </c>
      <c r="R1069" s="37">
        <v>250</v>
      </c>
      <c r="S1069" s="32">
        <v>75</v>
      </c>
      <c r="T1069" s="234">
        <f t="shared" si="450"/>
        <v>18750</v>
      </c>
      <c r="U1069" s="83">
        <f t="shared" si="379"/>
        <v>21000.000000000004</v>
      </c>
      <c r="V1069" s="9" t="s">
        <v>1325</v>
      </c>
      <c r="W1069" s="152" t="s">
        <v>1394</v>
      </c>
      <c r="X1069" s="29"/>
    </row>
    <row r="1070" spans="1:24" s="70" customFormat="1" ht="102" customHeight="1">
      <c r="A1070" s="9" t="s">
        <v>6700</v>
      </c>
      <c r="B1070" s="3" t="s">
        <v>1316</v>
      </c>
      <c r="C1070" s="39" t="s">
        <v>1905</v>
      </c>
      <c r="D1070" s="38" t="s">
        <v>1904</v>
      </c>
      <c r="E1070" s="38" t="s">
        <v>1903</v>
      </c>
      <c r="F1070" s="31" t="s">
        <v>1909</v>
      </c>
      <c r="G1070" s="29" t="s">
        <v>384</v>
      </c>
      <c r="H1070" s="7" t="s">
        <v>2095</v>
      </c>
      <c r="I1070" s="34">
        <v>470000000</v>
      </c>
      <c r="J1070" s="21" t="s">
        <v>1314</v>
      </c>
      <c r="K1070" s="33" t="s">
        <v>1367</v>
      </c>
      <c r="L1070" s="137" t="s">
        <v>3397</v>
      </c>
      <c r="M1070" s="140" t="s">
        <v>383</v>
      </c>
      <c r="N1070" s="346" t="s">
        <v>8839</v>
      </c>
      <c r="O1070" s="3" t="s">
        <v>1366</v>
      </c>
      <c r="P1070" s="7" t="s">
        <v>1338</v>
      </c>
      <c r="Q1070" s="3" t="s">
        <v>1186</v>
      </c>
      <c r="R1070" s="37">
        <v>200</v>
      </c>
      <c r="S1070" s="32">
        <v>198</v>
      </c>
      <c r="T1070" s="234">
        <f t="shared" si="450"/>
        <v>39600</v>
      </c>
      <c r="U1070" s="83">
        <f t="shared" si="379"/>
        <v>44352.000000000007</v>
      </c>
      <c r="V1070" s="9" t="s">
        <v>1325</v>
      </c>
      <c r="W1070" s="152" t="s">
        <v>1394</v>
      </c>
      <c r="X1070" s="71"/>
    </row>
    <row r="1071" spans="1:24" s="70" customFormat="1" ht="102" customHeight="1">
      <c r="A1071" s="9" t="s">
        <v>6701</v>
      </c>
      <c r="B1071" s="3" t="s">
        <v>1316</v>
      </c>
      <c r="C1071" s="39" t="s">
        <v>1908</v>
      </c>
      <c r="D1071" s="38" t="s">
        <v>1904</v>
      </c>
      <c r="E1071" s="38" t="s">
        <v>1907</v>
      </c>
      <c r="F1071" s="31" t="s">
        <v>1906</v>
      </c>
      <c r="G1071" s="29" t="s">
        <v>384</v>
      </c>
      <c r="H1071" s="7" t="s">
        <v>2095</v>
      </c>
      <c r="I1071" s="34">
        <v>470000000</v>
      </c>
      <c r="J1071" s="21" t="s">
        <v>1314</v>
      </c>
      <c r="K1071" s="33" t="s">
        <v>1367</v>
      </c>
      <c r="L1071" s="137" t="s">
        <v>3397</v>
      </c>
      <c r="M1071" s="140" t="s">
        <v>383</v>
      </c>
      <c r="N1071" s="346" t="s">
        <v>8839</v>
      </c>
      <c r="O1071" s="3" t="s">
        <v>1366</v>
      </c>
      <c r="P1071" s="7" t="s">
        <v>1338</v>
      </c>
      <c r="Q1071" s="3" t="s">
        <v>1186</v>
      </c>
      <c r="R1071" s="37">
        <v>1450</v>
      </c>
      <c r="S1071" s="32">
        <v>75</v>
      </c>
      <c r="T1071" s="5">
        <v>108750</v>
      </c>
      <c r="U1071" s="83">
        <f t="shared" si="379"/>
        <v>121800.00000000001</v>
      </c>
      <c r="V1071" s="9" t="s">
        <v>1325</v>
      </c>
      <c r="W1071" s="152" t="s">
        <v>1394</v>
      </c>
      <c r="X1071" s="71"/>
    </row>
    <row r="1072" spans="1:24" s="70" customFormat="1" ht="102" customHeight="1">
      <c r="A1072" s="9" t="s">
        <v>6702</v>
      </c>
      <c r="B1072" s="3" t="s">
        <v>1316</v>
      </c>
      <c r="C1072" s="39" t="s">
        <v>1905</v>
      </c>
      <c r="D1072" s="38" t="s">
        <v>1904</v>
      </c>
      <c r="E1072" s="38" t="s">
        <v>1903</v>
      </c>
      <c r="F1072" s="31" t="s">
        <v>1902</v>
      </c>
      <c r="G1072" s="29" t="s">
        <v>384</v>
      </c>
      <c r="H1072" s="7" t="s">
        <v>2095</v>
      </c>
      <c r="I1072" s="34">
        <v>470000000</v>
      </c>
      <c r="J1072" s="21" t="s">
        <v>1314</v>
      </c>
      <c r="K1072" s="33" t="s">
        <v>1367</v>
      </c>
      <c r="L1072" s="137" t="s">
        <v>3397</v>
      </c>
      <c r="M1072" s="140" t="s">
        <v>383</v>
      </c>
      <c r="N1072" s="346" t="s">
        <v>8839</v>
      </c>
      <c r="O1072" s="3" t="s">
        <v>1366</v>
      </c>
      <c r="P1072" s="7" t="s">
        <v>1338</v>
      </c>
      <c r="Q1072" s="3" t="s">
        <v>1186</v>
      </c>
      <c r="R1072" s="37">
        <v>950</v>
      </c>
      <c r="S1072" s="32">
        <v>90</v>
      </c>
      <c r="T1072" s="5">
        <v>85500</v>
      </c>
      <c r="U1072" s="83">
        <f t="shared" si="379"/>
        <v>95760.000000000015</v>
      </c>
      <c r="V1072" s="9" t="s">
        <v>1325</v>
      </c>
      <c r="W1072" s="152" t="s">
        <v>1394</v>
      </c>
      <c r="X1072" s="71"/>
    </row>
    <row r="1073" spans="1:24" s="28" customFormat="1" ht="102" customHeight="1">
      <c r="A1073" s="9" t="s">
        <v>6703</v>
      </c>
      <c r="B1073" s="3" t="s">
        <v>1316</v>
      </c>
      <c r="C1073" s="39" t="s">
        <v>1901</v>
      </c>
      <c r="D1073" s="39" t="s">
        <v>1900</v>
      </c>
      <c r="E1073" s="39" t="s">
        <v>1899</v>
      </c>
      <c r="F1073" s="35" t="s">
        <v>1898</v>
      </c>
      <c r="G1073" s="29" t="s">
        <v>384</v>
      </c>
      <c r="H1073" s="7" t="s">
        <v>2095</v>
      </c>
      <c r="I1073" s="34">
        <v>470000000</v>
      </c>
      <c r="J1073" s="21" t="s">
        <v>1314</v>
      </c>
      <c r="K1073" s="33" t="s">
        <v>1367</v>
      </c>
      <c r="L1073" s="137" t="s">
        <v>3397</v>
      </c>
      <c r="M1073" s="140" t="s">
        <v>383</v>
      </c>
      <c r="N1073" s="346" t="s">
        <v>8839</v>
      </c>
      <c r="O1073" s="3" t="s">
        <v>1366</v>
      </c>
      <c r="P1073" s="7" t="s">
        <v>1338</v>
      </c>
      <c r="Q1073" s="3" t="s">
        <v>1186</v>
      </c>
      <c r="R1073" s="37">
        <v>225</v>
      </c>
      <c r="S1073" s="32">
        <v>7480</v>
      </c>
      <c r="T1073" s="337">
        <v>0</v>
      </c>
      <c r="U1073" s="83">
        <f t="shared" si="379"/>
        <v>0</v>
      </c>
      <c r="V1073" s="9" t="s">
        <v>1325</v>
      </c>
      <c r="W1073" s="152" t="s">
        <v>1394</v>
      </c>
      <c r="X1073" s="29" t="s">
        <v>9346</v>
      </c>
    </row>
    <row r="1074" spans="1:24" s="28" customFormat="1" ht="102" customHeight="1">
      <c r="A1074" s="9" t="s">
        <v>9524</v>
      </c>
      <c r="B1074" s="3" t="s">
        <v>1316</v>
      </c>
      <c r="C1074" s="39" t="s">
        <v>1901</v>
      </c>
      <c r="D1074" s="39" t="s">
        <v>1900</v>
      </c>
      <c r="E1074" s="39" t="s">
        <v>1899</v>
      </c>
      <c r="F1074" s="35" t="s">
        <v>1898</v>
      </c>
      <c r="G1074" s="29" t="s">
        <v>384</v>
      </c>
      <c r="H1074" s="7" t="s">
        <v>2095</v>
      </c>
      <c r="I1074" s="34">
        <v>470000000</v>
      </c>
      <c r="J1074" s="21" t="s">
        <v>1314</v>
      </c>
      <c r="K1074" s="33" t="s">
        <v>1367</v>
      </c>
      <c r="L1074" s="137" t="s">
        <v>3397</v>
      </c>
      <c r="M1074" s="140" t="s">
        <v>383</v>
      </c>
      <c r="N1074" s="346" t="s">
        <v>8839</v>
      </c>
      <c r="O1074" s="3" t="s">
        <v>1366</v>
      </c>
      <c r="P1074" s="7" t="s">
        <v>1338</v>
      </c>
      <c r="Q1074" s="3" t="s">
        <v>1186</v>
      </c>
      <c r="R1074" s="37">
        <v>150</v>
      </c>
      <c r="S1074" s="32">
        <v>7480</v>
      </c>
      <c r="T1074" s="234">
        <f>R1074*S1074</f>
        <v>1122000</v>
      </c>
      <c r="U1074" s="83">
        <f>T1074*1.12</f>
        <v>1256640.0000000002</v>
      </c>
      <c r="V1074" s="9" t="s">
        <v>1325</v>
      </c>
      <c r="W1074" s="152" t="s">
        <v>1394</v>
      </c>
      <c r="X1074" s="29"/>
    </row>
    <row r="1075" spans="1:24" s="28" customFormat="1" ht="102" customHeight="1">
      <c r="A1075" s="9" t="s">
        <v>6704</v>
      </c>
      <c r="B1075" s="3" t="s">
        <v>1316</v>
      </c>
      <c r="C1075" s="39" t="s">
        <v>1897</v>
      </c>
      <c r="D1075" s="39" t="s">
        <v>1894</v>
      </c>
      <c r="E1075" s="39" t="s">
        <v>1896</v>
      </c>
      <c r="F1075" s="31"/>
      <c r="G1075" s="29" t="s">
        <v>384</v>
      </c>
      <c r="H1075" s="7" t="s">
        <v>2095</v>
      </c>
      <c r="I1075" s="34">
        <v>470000000</v>
      </c>
      <c r="J1075" s="21" t="s">
        <v>1314</v>
      </c>
      <c r="K1075" s="33" t="s">
        <v>1367</v>
      </c>
      <c r="L1075" s="137" t="s">
        <v>3397</v>
      </c>
      <c r="M1075" s="140" t="s">
        <v>383</v>
      </c>
      <c r="N1075" s="346" t="s">
        <v>8839</v>
      </c>
      <c r="O1075" s="3" t="s">
        <v>1366</v>
      </c>
      <c r="P1075" s="7" t="s">
        <v>1338</v>
      </c>
      <c r="Q1075" s="3" t="s">
        <v>1186</v>
      </c>
      <c r="R1075" s="37">
        <v>450</v>
      </c>
      <c r="S1075" s="32">
        <v>792</v>
      </c>
      <c r="T1075" s="337">
        <v>0</v>
      </c>
      <c r="U1075" s="302">
        <f t="shared" si="379"/>
        <v>0</v>
      </c>
      <c r="V1075" s="9" t="s">
        <v>1325</v>
      </c>
      <c r="W1075" s="152" t="s">
        <v>1394</v>
      </c>
      <c r="X1075" s="29" t="s">
        <v>9346</v>
      </c>
    </row>
    <row r="1076" spans="1:24" s="28" customFormat="1" ht="102" customHeight="1">
      <c r="A1076" s="9" t="s">
        <v>9525</v>
      </c>
      <c r="B1076" s="3" t="s">
        <v>1316</v>
      </c>
      <c r="C1076" s="39" t="s">
        <v>1897</v>
      </c>
      <c r="D1076" s="39" t="s">
        <v>1894</v>
      </c>
      <c r="E1076" s="39" t="s">
        <v>1896</v>
      </c>
      <c r="F1076" s="31"/>
      <c r="G1076" s="29" t="s">
        <v>384</v>
      </c>
      <c r="H1076" s="7" t="s">
        <v>2095</v>
      </c>
      <c r="I1076" s="34">
        <v>470000000</v>
      </c>
      <c r="J1076" s="21" t="s">
        <v>1314</v>
      </c>
      <c r="K1076" s="33" t="s">
        <v>1367</v>
      </c>
      <c r="L1076" s="137" t="s">
        <v>3397</v>
      </c>
      <c r="M1076" s="140" t="s">
        <v>383</v>
      </c>
      <c r="N1076" s="346" t="s">
        <v>8839</v>
      </c>
      <c r="O1076" s="3" t="s">
        <v>1366</v>
      </c>
      <c r="P1076" s="7" t="s">
        <v>1338</v>
      </c>
      <c r="Q1076" s="3" t="s">
        <v>1186</v>
      </c>
      <c r="R1076" s="37">
        <v>300</v>
      </c>
      <c r="S1076" s="32">
        <v>792</v>
      </c>
      <c r="T1076" s="234">
        <f>R1076*S1076</f>
        <v>237600</v>
      </c>
      <c r="U1076" s="83">
        <f>T1076*1.12</f>
        <v>266112</v>
      </c>
      <c r="V1076" s="9" t="s">
        <v>1325</v>
      </c>
      <c r="W1076" s="152" t="s">
        <v>1394</v>
      </c>
      <c r="X1076" s="29"/>
    </row>
    <row r="1077" spans="1:24" s="28" customFormat="1" ht="102" customHeight="1">
      <c r="A1077" s="9" t="s">
        <v>6705</v>
      </c>
      <c r="B1077" s="3" t="s">
        <v>1316</v>
      </c>
      <c r="C1077" s="39" t="s">
        <v>1895</v>
      </c>
      <c r="D1077" s="39" t="s">
        <v>1894</v>
      </c>
      <c r="E1077" s="39" t="s">
        <v>1893</v>
      </c>
      <c r="F1077" s="39"/>
      <c r="G1077" s="29" t="s">
        <v>384</v>
      </c>
      <c r="H1077" s="7" t="s">
        <v>2095</v>
      </c>
      <c r="I1077" s="34">
        <v>470000000</v>
      </c>
      <c r="J1077" s="21" t="s">
        <v>1314</v>
      </c>
      <c r="K1077" s="33" t="s">
        <v>1367</v>
      </c>
      <c r="L1077" s="137" t="s">
        <v>3397</v>
      </c>
      <c r="M1077" s="140" t="s">
        <v>383</v>
      </c>
      <c r="N1077" s="346" t="s">
        <v>8839</v>
      </c>
      <c r="O1077" s="3" t="s">
        <v>1366</v>
      </c>
      <c r="P1077" s="7" t="s">
        <v>1338</v>
      </c>
      <c r="Q1077" s="3" t="s">
        <v>1186</v>
      </c>
      <c r="R1077" s="37">
        <v>450</v>
      </c>
      <c r="S1077" s="32">
        <v>638</v>
      </c>
      <c r="T1077" s="337">
        <v>0</v>
      </c>
      <c r="U1077" s="302">
        <f t="shared" si="379"/>
        <v>0</v>
      </c>
      <c r="V1077" s="9" t="s">
        <v>1325</v>
      </c>
      <c r="W1077" s="152" t="s">
        <v>1394</v>
      </c>
      <c r="X1077" s="29" t="s">
        <v>9346</v>
      </c>
    </row>
    <row r="1078" spans="1:24" s="28" customFormat="1" ht="102" customHeight="1">
      <c r="A1078" s="9" t="s">
        <v>9526</v>
      </c>
      <c r="B1078" s="3" t="s">
        <v>1316</v>
      </c>
      <c r="C1078" s="39" t="s">
        <v>1895</v>
      </c>
      <c r="D1078" s="39" t="s">
        <v>1894</v>
      </c>
      <c r="E1078" s="39" t="s">
        <v>1893</v>
      </c>
      <c r="F1078" s="39"/>
      <c r="G1078" s="29" t="s">
        <v>384</v>
      </c>
      <c r="H1078" s="7" t="s">
        <v>2095</v>
      </c>
      <c r="I1078" s="34">
        <v>470000000</v>
      </c>
      <c r="J1078" s="21" t="s">
        <v>1314</v>
      </c>
      <c r="K1078" s="33" t="s">
        <v>1367</v>
      </c>
      <c r="L1078" s="137" t="s">
        <v>3397</v>
      </c>
      <c r="M1078" s="140" t="s">
        <v>383</v>
      </c>
      <c r="N1078" s="346" t="s">
        <v>8839</v>
      </c>
      <c r="O1078" s="3" t="s">
        <v>1366</v>
      </c>
      <c r="P1078" s="7" t="s">
        <v>1338</v>
      </c>
      <c r="Q1078" s="3" t="s">
        <v>1186</v>
      </c>
      <c r="R1078" s="37">
        <v>300</v>
      </c>
      <c r="S1078" s="32">
        <v>638</v>
      </c>
      <c r="T1078" s="234">
        <f>R1078*S1078</f>
        <v>191400</v>
      </c>
      <c r="U1078" s="83">
        <f>T1078*1.12</f>
        <v>214368.00000000003</v>
      </c>
      <c r="V1078" s="9" t="s">
        <v>1325</v>
      </c>
      <c r="W1078" s="152" t="s">
        <v>1394</v>
      </c>
      <c r="X1078" s="29"/>
    </row>
    <row r="1079" spans="1:24" s="28" customFormat="1" ht="102" customHeight="1">
      <c r="A1079" s="9" t="s">
        <v>6706</v>
      </c>
      <c r="B1079" s="3" t="s">
        <v>1316</v>
      </c>
      <c r="C1079" s="29" t="s">
        <v>1892</v>
      </c>
      <c r="D1079" s="39" t="s">
        <v>1879</v>
      </c>
      <c r="E1079" s="39" t="s">
        <v>1891</v>
      </c>
      <c r="F1079" s="31"/>
      <c r="G1079" s="29" t="s">
        <v>384</v>
      </c>
      <c r="H1079" s="7" t="s">
        <v>2095</v>
      </c>
      <c r="I1079" s="34">
        <v>470000000</v>
      </c>
      <c r="J1079" s="21" t="s">
        <v>1314</v>
      </c>
      <c r="K1079" s="33" t="s">
        <v>1367</v>
      </c>
      <c r="L1079" s="137" t="s">
        <v>3397</v>
      </c>
      <c r="M1079" s="140" t="s">
        <v>383</v>
      </c>
      <c r="N1079" s="346" t="s">
        <v>8839</v>
      </c>
      <c r="O1079" s="3" t="s">
        <v>1366</v>
      </c>
      <c r="P1079" s="7" t="s">
        <v>1338</v>
      </c>
      <c r="Q1079" s="3" t="s">
        <v>1186</v>
      </c>
      <c r="R1079" s="37">
        <v>5160</v>
      </c>
      <c r="S1079" s="32">
        <v>121</v>
      </c>
      <c r="T1079" s="337">
        <v>0</v>
      </c>
      <c r="U1079" s="302">
        <f t="shared" si="379"/>
        <v>0</v>
      </c>
      <c r="V1079" s="9" t="s">
        <v>1325</v>
      </c>
      <c r="W1079" s="152" t="s">
        <v>1394</v>
      </c>
      <c r="X1079" s="29" t="s">
        <v>9346</v>
      </c>
    </row>
    <row r="1080" spans="1:24" s="28" customFormat="1" ht="102" customHeight="1">
      <c r="A1080" s="9" t="s">
        <v>9527</v>
      </c>
      <c r="B1080" s="3" t="s">
        <v>1316</v>
      </c>
      <c r="C1080" s="29" t="s">
        <v>1892</v>
      </c>
      <c r="D1080" s="39" t="s">
        <v>1879</v>
      </c>
      <c r="E1080" s="39" t="s">
        <v>1891</v>
      </c>
      <c r="F1080" s="31"/>
      <c r="G1080" s="29" t="s">
        <v>384</v>
      </c>
      <c r="H1080" s="7" t="s">
        <v>2095</v>
      </c>
      <c r="I1080" s="34">
        <v>470000000</v>
      </c>
      <c r="J1080" s="21" t="s">
        <v>1314</v>
      </c>
      <c r="K1080" s="33" t="s">
        <v>1367</v>
      </c>
      <c r="L1080" s="137" t="s">
        <v>3397</v>
      </c>
      <c r="M1080" s="140" t="s">
        <v>383</v>
      </c>
      <c r="N1080" s="346" t="s">
        <v>8839</v>
      </c>
      <c r="O1080" s="3" t="s">
        <v>1366</v>
      </c>
      <c r="P1080" s="7" t="s">
        <v>1338</v>
      </c>
      <c r="Q1080" s="3" t="s">
        <v>1186</v>
      </c>
      <c r="R1080" s="37">
        <v>3360</v>
      </c>
      <c r="S1080" s="32">
        <v>121</v>
      </c>
      <c r="T1080" s="234">
        <f>R1080*S1080</f>
        <v>406560</v>
      </c>
      <c r="U1080" s="83">
        <f>T1080*1.12</f>
        <v>455347.20000000007</v>
      </c>
      <c r="V1080" s="9" t="s">
        <v>1325</v>
      </c>
      <c r="W1080" s="152" t="s">
        <v>1394</v>
      </c>
      <c r="X1080" s="29"/>
    </row>
    <row r="1081" spans="1:24" s="28" customFormat="1" ht="102" customHeight="1">
      <c r="A1081" s="9" t="s">
        <v>6707</v>
      </c>
      <c r="B1081" s="3" t="s">
        <v>1316</v>
      </c>
      <c r="C1081" s="39" t="s">
        <v>1890</v>
      </c>
      <c r="D1081" s="39" t="s">
        <v>1879</v>
      </c>
      <c r="E1081" s="39" t="s">
        <v>1889</v>
      </c>
      <c r="F1081" s="31"/>
      <c r="G1081" s="29" t="s">
        <v>384</v>
      </c>
      <c r="H1081" s="7" t="s">
        <v>2095</v>
      </c>
      <c r="I1081" s="34">
        <v>470000000</v>
      </c>
      <c r="J1081" s="21" t="s">
        <v>1314</v>
      </c>
      <c r="K1081" s="33" t="s">
        <v>1367</v>
      </c>
      <c r="L1081" s="137" t="s">
        <v>3397</v>
      </c>
      <c r="M1081" s="140" t="s">
        <v>383</v>
      </c>
      <c r="N1081" s="346" t="s">
        <v>8839</v>
      </c>
      <c r="O1081" s="3" t="s">
        <v>1366</v>
      </c>
      <c r="P1081" s="7" t="s">
        <v>1338</v>
      </c>
      <c r="Q1081" s="3" t="s">
        <v>1186</v>
      </c>
      <c r="R1081" s="37">
        <v>3600</v>
      </c>
      <c r="S1081" s="32">
        <v>132</v>
      </c>
      <c r="T1081" s="337">
        <v>0</v>
      </c>
      <c r="U1081" s="302">
        <f t="shared" si="379"/>
        <v>0</v>
      </c>
      <c r="V1081" s="9" t="s">
        <v>1325</v>
      </c>
      <c r="W1081" s="152" t="s">
        <v>1394</v>
      </c>
      <c r="X1081" s="29" t="s">
        <v>9346</v>
      </c>
    </row>
    <row r="1082" spans="1:24" s="28" customFormat="1" ht="102" customHeight="1">
      <c r="A1082" s="9" t="s">
        <v>9528</v>
      </c>
      <c r="B1082" s="3" t="s">
        <v>1316</v>
      </c>
      <c r="C1082" s="39" t="s">
        <v>1890</v>
      </c>
      <c r="D1082" s="39" t="s">
        <v>1879</v>
      </c>
      <c r="E1082" s="39" t="s">
        <v>1889</v>
      </c>
      <c r="F1082" s="31"/>
      <c r="G1082" s="29" t="s">
        <v>384</v>
      </c>
      <c r="H1082" s="7" t="s">
        <v>2095</v>
      </c>
      <c r="I1082" s="34">
        <v>470000000</v>
      </c>
      <c r="J1082" s="21" t="s">
        <v>1314</v>
      </c>
      <c r="K1082" s="33" t="s">
        <v>1367</v>
      </c>
      <c r="L1082" s="137" t="s">
        <v>3397</v>
      </c>
      <c r="M1082" s="140" t="s">
        <v>383</v>
      </c>
      <c r="N1082" s="346" t="s">
        <v>8839</v>
      </c>
      <c r="O1082" s="3" t="s">
        <v>1366</v>
      </c>
      <c r="P1082" s="7" t="s">
        <v>1338</v>
      </c>
      <c r="Q1082" s="3" t="s">
        <v>1186</v>
      </c>
      <c r="R1082" s="37">
        <v>2400</v>
      </c>
      <c r="S1082" s="32">
        <v>132</v>
      </c>
      <c r="T1082" s="234">
        <f t="shared" ref="T1082:T1085" si="451">R1082*S1082</f>
        <v>316800</v>
      </c>
      <c r="U1082" s="83">
        <f>T1082*1.12</f>
        <v>354816.00000000006</v>
      </c>
      <c r="V1082" s="9" t="s">
        <v>1325</v>
      </c>
      <c r="W1082" s="152" t="s">
        <v>1394</v>
      </c>
      <c r="X1082" s="29"/>
    </row>
    <row r="1083" spans="1:24" s="28" customFormat="1" ht="102" customHeight="1">
      <c r="A1083" s="9" t="s">
        <v>6708</v>
      </c>
      <c r="B1083" s="3" t="s">
        <v>1316</v>
      </c>
      <c r="C1083" s="39" t="s">
        <v>10329</v>
      </c>
      <c r="D1083" s="39" t="s">
        <v>1904</v>
      </c>
      <c r="E1083" s="39" t="s">
        <v>10331</v>
      </c>
      <c r="F1083" s="31" t="s">
        <v>1888</v>
      </c>
      <c r="G1083" s="29" t="s">
        <v>384</v>
      </c>
      <c r="H1083" s="7" t="s">
        <v>2095</v>
      </c>
      <c r="I1083" s="34">
        <v>470000000</v>
      </c>
      <c r="J1083" s="21" t="s">
        <v>1314</v>
      </c>
      <c r="K1083" s="33" t="s">
        <v>1367</v>
      </c>
      <c r="L1083" s="137" t="s">
        <v>3397</v>
      </c>
      <c r="M1083" s="140" t="s">
        <v>383</v>
      </c>
      <c r="N1083" s="346" t="s">
        <v>8839</v>
      </c>
      <c r="O1083" s="3" t="s">
        <v>1366</v>
      </c>
      <c r="P1083" s="7" t="s">
        <v>1338</v>
      </c>
      <c r="Q1083" s="3" t="s">
        <v>1186</v>
      </c>
      <c r="R1083" s="37">
        <v>25</v>
      </c>
      <c r="S1083" s="32">
        <v>46</v>
      </c>
      <c r="T1083" s="234">
        <f t="shared" si="451"/>
        <v>1150</v>
      </c>
      <c r="U1083" s="83">
        <f t="shared" si="379"/>
        <v>1288.0000000000002</v>
      </c>
      <c r="V1083" s="9" t="s">
        <v>1325</v>
      </c>
      <c r="W1083" s="152" t="s">
        <v>1394</v>
      </c>
      <c r="X1083" s="29"/>
    </row>
    <row r="1084" spans="1:24" s="28" customFormat="1" ht="102" customHeight="1">
      <c r="A1084" s="9" t="s">
        <v>6709</v>
      </c>
      <c r="B1084" s="3" t="s">
        <v>1316</v>
      </c>
      <c r="C1084" s="39" t="s">
        <v>10330</v>
      </c>
      <c r="D1084" s="39" t="s">
        <v>1904</v>
      </c>
      <c r="E1084" s="39" t="s">
        <v>10332</v>
      </c>
      <c r="F1084" s="31" t="s">
        <v>1887</v>
      </c>
      <c r="G1084" s="29" t="s">
        <v>384</v>
      </c>
      <c r="H1084" s="7" t="s">
        <v>2095</v>
      </c>
      <c r="I1084" s="34">
        <v>470000000</v>
      </c>
      <c r="J1084" s="21" t="s">
        <v>1314</v>
      </c>
      <c r="K1084" s="33" t="s">
        <v>1367</v>
      </c>
      <c r="L1084" s="137" t="s">
        <v>3397</v>
      </c>
      <c r="M1084" s="140" t="s">
        <v>383</v>
      </c>
      <c r="N1084" s="346" t="s">
        <v>8839</v>
      </c>
      <c r="O1084" s="3" t="s">
        <v>1366</v>
      </c>
      <c r="P1084" s="7" t="s">
        <v>1338</v>
      </c>
      <c r="Q1084" s="3" t="s">
        <v>1186</v>
      </c>
      <c r="R1084" s="37">
        <v>200</v>
      </c>
      <c r="S1084" s="32">
        <v>46</v>
      </c>
      <c r="T1084" s="234">
        <f t="shared" si="451"/>
        <v>9200</v>
      </c>
      <c r="U1084" s="83">
        <f t="shared" si="379"/>
        <v>10304.000000000002</v>
      </c>
      <c r="V1084" s="9" t="s">
        <v>1325</v>
      </c>
      <c r="W1084" s="152" t="s">
        <v>1394</v>
      </c>
      <c r="X1084" s="29"/>
    </row>
    <row r="1085" spans="1:24" s="28" customFormat="1" ht="102" customHeight="1">
      <c r="A1085" s="9" t="s">
        <v>6710</v>
      </c>
      <c r="B1085" s="3" t="s">
        <v>1316</v>
      </c>
      <c r="C1085" s="39" t="s">
        <v>1886</v>
      </c>
      <c r="D1085" s="39" t="s">
        <v>1874</v>
      </c>
      <c r="E1085" s="39" t="s">
        <v>1885</v>
      </c>
      <c r="F1085" s="49" t="s">
        <v>512</v>
      </c>
      <c r="G1085" s="29" t="s">
        <v>384</v>
      </c>
      <c r="H1085" s="7" t="s">
        <v>2095</v>
      </c>
      <c r="I1085" s="34">
        <v>470000000</v>
      </c>
      <c r="J1085" s="21" t="s">
        <v>1314</v>
      </c>
      <c r="K1085" s="33" t="s">
        <v>1367</v>
      </c>
      <c r="L1085" s="137" t="s">
        <v>3397</v>
      </c>
      <c r="M1085" s="140" t="s">
        <v>383</v>
      </c>
      <c r="N1085" s="346" t="s">
        <v>8839</v>
      </c>
      <c r="O1085" s="3" t="s">
        <v>1366</v>
      </c>
      <c r="P1085" s="7" t="s">
        <v>1338</v>
      </c>
      <c r="Q1085" s="3" t="s">
        <v>1186</v>
      </c>
      <c r="R1085" s="37">
        <v>50</v>
      </c>
      <c r="S1085" s="32">
        <v>1680</v>
      </c>
      <c r="T1085" s="234">
        <f t="shared" si="451"/>
        <v>84000</v>
      </c>
      <c r="U1085" s="83">
        <f t="shared" si="379"/>
        <v>94080.000000000015</v>
      </c>
      <c r="V1085" s="9" t="s">
        <v>1325</v>
      </c>
      <c r="W1085" s="152" t="s">
        <v>1394</v>
      </c>
      <c r="X1085" s="29"/>
    </row>
    <row r="1086" spans="1:24" s="28" customFormat="1" ht="102" customHeight="1">
      <c r="A1086" s="9" t="s">
        <v>6711</v>
      </c>
      <c r="B1086" s="1" t="s">
        <v>1316</v>
      </c>
      <c r="C1086" s="15" t="s">
        <v>8920</v>
      </c>
      <c r="D1086" s="1" t="s">
        <v>8921</v>
      </c>
      <c r="E1086" s="1" t="s">
        <v>8922</v>
      </c>
      <c r="F1086" s="1"/>
      <c r="G1086" s="15" t="s">
        <v>384</v>
      </c>
      <c r="H1086" s="288">
        <v>0</v>
      </c>
      <c r="I1086" s="137">
        <v>470000000</v>
      </c>
      <c r="J1086" s="14" t="s">
        <v>1314</v>
      </c>
      <c r="K1086" s="1" t="s">
        <v>1323</v>
      </c>
      <c r="L1086" s="1" t="s">
        <v>8923</v>
      </c>
      <c r="M1086" s="1" t="s">
        <v>383</v>
      </c>
      <c r="N1086" s="348" t="s">
        <v>8924</v>
      </c>
      <c r="O1086" s="1" t="s">
        <v>8925</v>
      </c>
      <c r="P1086" s="1">
        <v>796</v>
      </c>
      <c r="Q1086" s="185" t="s">
        <v>1186</v>
      </c>
      <c r="R1086" s="9">
        <v>15</v>
      </c>
      <c r="S1086" s="24">
        <v>110000</v>
      </c>
      <c r="T1086" s="24">
        <v>0</v>
      </c>
      <c r="U1086" s="83">
        <f t="shared" si="379"/>
        <v>0</v>
      </c>
      <c r="V1086" s="9" t="s">
        <v>1325</v>
      </c>
      <c r="W1086" s="15" t="s">
        <v>1394</v>
      </c>
      <c r="X1086" s="29" t="s">
        <v>9042</v>
      </c>
    </row>
    <row r="1087" spans="1:24" s="28" customFormat="1" ht="102" customHeight="1">
      <c r="A1087" s="9" t="s">
        <v>12555</v>
      </c>
      <c r="B1087" s="1" t="s">
        <v>1316</v>
      </c>
      <c r="C1087" s="15" t="s">
        <v>8920</v>
      </c>
      <c r="D1087" s="1" t="s">
        <v>8921</v>
      </c>
      <c r="E1087" s="1" t="s">
        <v>8922</v>
      </c>
      <c r="F1087" s="1"/>
      <c r="G1087" s="15" t="s">
        <v>384</v>
      </c>
      <c r="H1087" s="288">
        <v>0</v>
      </c>
      <c r="I1087" s="137">
        <v>470000000</v>
      </c>
      <c r="J1087" s="14" t="s">
        <v>1314</v>
      </c>
      <c r="K1087" s="1" t="s">
        <v>1323</v>
      </c>
      <c r="L1087" s="1" t="s">
        <v>8923</v>
      </c>
      <c r="M1087" s="1" t="s">
        <v>383</v>
      </c>
      <c r="N1087" s="348" t="s">
        <v>8924</v>
      </c>
      <c r="O1087" s="1" t="s">
        <v>8925</v>
      </c>
      <c r="P1087" s="1">
        <v>796</v>
      </c>
      <c r="Q1087" s="185" t="s">
        <v>1186</v>
      </c>
      <c r="R1087" s="9">
        <v>15</v>
      </c>
      <c r="S1087" s="24">
        <v>101162</v>
      </c>
      <c r="T1087" s="289">
        <f t="shared" ref="T1087" si="452">R1087*S1087</f>
        <v>1517430</v>
      </c>
      <c r="U1087" s="290">
        <f t="shared" ref="U1087" si="453">T1087*1.12</f>
        <v>1699521.6</v>
      </c>
      <c r="V1087" s="9" t="s">
        <v>1325</v>
      </c>
      <c r="W1087" s="15" t="s">
        <v>1394</v>
      </c>
      <c r="X1087" s="29"/>
    </row>
    <row r="1088" spans="1:24" s="28" customFormat="1" ht="102" customHeight="1">
      <c r="A1088" s="9" t="s">
        <v>6712</v>
      </c>
      <c r="B1088" s="1" t="s">
        <v>1316</v>
      </c>
      <c r="C1088" s="15" t="s">
        <v>8920</v>
      </c>
      <c r="D1088" s="1" t="s">
        <v>8926</v>
      </c>
      <c r="E1088" s="1" t="s">
        <v>8927</v>
      </c>
      <c r="F1088" s="1"/>
      <c r="G1088" s="15" t="s">
        <v>384</v>
      </c>
      <c r="H1088" s="288">
        <v>0</v>
      </c>
      <c r="I1088" s="137">
        <v>470000000</v>
      </c>
      <c r="J1088" s="14" t="s">
        <v>1314</v>
      </c>
      <c r="K1088" s="1" t="s">
        <v>1323</v>
      </c>
      <c r="L1088" s="1" t="s">
        <v>8923</v>
      </c>
      <c r="M1088" s="1" t="s">
        <v>383</v>
      </c>
      <c r="N1088" s="348" t="s">
        <v>8924</v>
      </c>
      <c r="O1088" s="1" t="s">
        <v>8925</v>
      </c>
      <c r="P1088" s="1">
        <v>796</v>
      </c>
      <c r="Q1088" s="185" t="s">
        <v>1186</v>
      </c>
      <c r="R1088" s="9">
        <v>10</v>
      </c>
      <c r="S1088" s="24">
        <v>170000</v>
      </c>
      <c r="T1088" s="24">
        <v>0</v>
      </c>
      <c r="U1088" s="83">
        <f t="shared" si="379"/>
        <v>0</v>
      </c>
      <c r="V1088" s="9" t="s">
        <v>1325</v>
      </c>
      <c r="W1088" s="15" t="s">
        <v>1394</v>
      </c>
      <c r="X1088" s="29" t="s">
        <v>9042</v>
      </c>
    </row>
    <row r="1089" spans="1:24" s="28" customFormat="1" ht="102" customHeight="1">
      <c r="A1089" s="9" t="s">
        <v>12556</v>
      </c>
      <c r="B1089" s="1" t="s">
        <v>1316</v>
      </c>
      <c r="C1089" s="15" t="s">
        <v>8920</v>
      </c>
      <c r="D1089" s="1" t="s">
        <v>8926</v>
      </c>
      <c r="E1089" s="1" t="s">
        <v>8927</v>
      </c>
      <c r="F1089" s="1"/>
      <c r="G1089" s="15" t="s">
        <v>384</v>
      </c>
      <c r="H1089" s="288">
        <v>0</v>
      </c>
      <c r="I1089" s="137">
        <v>470000000</v>
      </c>
      <c r="J1089" s="14" t="s">
        <v>1314</v>
      </c>
      <c r="K1089" s="1" t="s">
        <v>1323</v>
      </c>
      <c r="L1089" s="1" t="s">
        <v>8923</v>
      </c>
      <c r="M1089" s="1" t="s">
        <v>383</v>
      </c>
      <c r="N1089" s="348" t="s">
        <v>8924</v>
      </c>
      <c r="O1089" s="1" t="s">
        <v>8925</v>
      </c>
      <c r="P1089" s="1">
        <v>796</v>
      </c>
      <c r="Q1089" s="185" t="s">
        <v>1186</v>
      </c>
      <c r="R1089" s="9">
        <v>10</v>
      </c>
      <c r="S1089" s="24">
        <v>156339</v>
      </c>
      <c r="T1089" s="289">
        <f t="shared" ref="T1089" si="454">R1089*S1089</f>
        <v>1563390</v>
      </c>
      <c r="U1089" s="290">
        <f t="shared" ref="U1089" si="455">T1089*1.12</f>
        <v>1750996.8000000003</v>
      </c>
      <c r="V1089" s="9" t="s">
        <v>1325</v>
      </c>
      <c r="W1089" s="15" t="s">
        <v>1394</v>
      </c>
      <c r="X1089" s="29"/>
    </row>
    <row r="1090" spans="1:24" s="28" customFormat="1" ht="102" customHeight="1">
      <c r="A1090" s="9" t="s">
        <v>6713</v>
      </c>
      <c r="B1090" s="3" t="s">
        <v>1316</v>
      </c>
      <c r="C1090" s="39" t="s">
        <v>1884</v>
      </c>
      <c r="D1090" s="39" t="s">
        <v>1874</v>
      </c>
      <c r="E1090" s="39" t="s">
        <v>1883</v>
      </c>
      <c r="F1090" s="49" t="s">
        <v>513</v>
      </c>
      <c r="G1090" s="29" t="s">
        <v>385</v>
      </c>
      <c r="H1090" s="20">
        <v>0</v>
      </c>
      <c r="I1090" s="34">
        <v>470000000</v>
      </c>
      <c r="J1090" s="21" t="s">
        <v>1314</v>
      </c>
      <c r="K1090" s="33" t="s">
        <v>1872</v>
      </c>
      <c r="L1090" s="137" t="s">
        <v>3397</v>
      </c>
      <c r="M1090" s="140" t="s">
        <v>383</v>
      </c>
      <c r="N1090" s="346" t="s">
        <v>8839</v>
      </c>
      <c r="O1090" s="3" t="s">
        <v>1366</v>
      </c>
      <c r="P1090" s="7" t="s">
        <v>1338</v>
      </c>
      <c r="Q1090" s="3" t="s">
        <v>1186</v>
      </c>
      <c r="R1090" s="37">
        <v>250</v>
      </c>
      <c r="S1090" s="32">
        <v>370</v>
      </c>
      <c r="T1090" s="4">
        <v>92500</v>
      </c>
      <c r="U1090" s="83">
        <f t="shared" si="379"/>
        <v>103600.00000000001</v>
      </c>
      <c r="V1090" s="9" t="s">
        <v>1325</v>
      </c>
      <c r="W1090" s="152" t="s">
        <v>1394</v>
      </c>
      <c r="X1090" s="29"/>
    </row>
    <row r="1091" spans="1:24" s="28" customFormat="1" ht="102" customHeight="1">
      <c r="A1091" s="9" t="s">
        <v>6714</v>
      </c>
      <c r="B1091" s="3" t="s">
        <v>1316</v>
      </c>
      <c r="C1091" s="39" t="s">
        <v>1882</v>
      </c>
      <c r="D1091" s="39" t="s">
        <v>1879</v>
      </c>
      <c r="E1091" s="39" t="s">
        <v>1881</v>
      </c>
      <c r="F1091" s="49" t="s">
        <v>514</v>
      </c>
      <c r="G1091" s="29" t="s">
        <v>385</v>
      </c>
      <c r="H1091" s="20">
        <v>0</v>
      </c>
      <c r="I1091" s="34">
        <v>470000000</v>
      </c>
      <c r="J1091" s="21" t="s">
        <v>1314</v>
      </c>
      <c r="K1091" s="33" t="s">
        <v>1872</v>
      </c>
      <c r="L1091" s="137" t="s">
        <v>3397</v>
      </c>
      <c r="M1091" s="140" t="s">
        <v>383</v>
      </c>
      <c r="N1091" s="346" t="s">
        <v>8839</v>
      </c>
      <c r="O1091" s="3" t="s">
        <v>1366</v>
      </c>
      <c r="P1091" s="7" t="s">
        <v>1338</v>
      </c>
      <c r="Q1091" s="3" t="s">
        <v>1186</v>
      </c>
      <c r="R1091" s="37">
        <v>700</v>
      </c>
      <c r="S1091" s="32">
        <v>3661</v>
      </c>
      <c r="T1091" s="24">
        <v>0</v>
      </c>
      <c r="U1091" s="83">
        <f t="shared" si="379"/>
        <v>0</v>
      </c>
      <c r="V1091" s="9" t="s">
        <v>1325</v>
      </c>
      <c r="W1091" s="152" t="s">
        <v>1394</v>
      </c>
      <c r="X1091" s="29" t="s">
        <v>9346</v>
      </c>
    </row>
    <row r="1092" spans="1:24" s="28" customFormat="1" ht="102" customHeight="1">
      <c r="A1092" s="9" t="s">
        <v>9529</v>
      </c>
      <c r="B1092" s="3" t="s">
        <v>1316</v>
      </c>
      <c r="C1092" s="39" t="s">
        <v>1882</v>
      </c>
      <c r="D1092" s="39" t="s">
        <v>1879</v>
      </c>
      <c r="E1092" s="39" t="s">
        <v>1881</v>
      </c>
      <c r="F1092" s="49" t="s">
        <v>514</v>
      </c>
      <c r="G1092" s="29" t="s">
        <v>385</v>
      </c>
      <c r="H1092" s="20">
        <v>0</v>
      </c>
      <c r="I1092" s="34">
        <v>470000000</v>
      </c>
      <c r="J1092" s="21" t="s">
        <v>1314</v>
      </c>
      <c r="K1092" s="33" t="s">
        <v>1872</v>
      </c>
      <c r="L1092" s="137" t="s">
        <v>3397</v>
      </c>
      <c r="M1092" s="140" t="s">
        <v>383</v>
      </c>
      <c r="N1092" s="346" t="s">
        <v>8839</v>
      </c>
      <c r="O1092" s="3" t="s">
        <v>1366</v>
      </c>
      <c r="P1092" s="7" t="s">
        <v>1338</v>
      </c>
      <c r="Q1092" s="3" t="s">
        <v>1186</v>
      </c>
      <c r="R1092" s="37">
        <v>500</v>
      </c>
      <c r="S1092" s="32">
        <v>3661</v>
      </c>
      <c r="T1092" s="4">
        <f>R1092*S1092</f>
        <v>1830500</v>
      </c>
      <c r="U1092" s="83">
        <f>T1092*1.12</f>
        <v>2050160.0000000002</v>
      </c>
      <c r="V1092" s="9" t="s">
        <v>1325</v>
      </c>
      <c r="W1092" s="152" t="s">
        <v>1394</v>
      </c>
      <c r="X1092" s="29"/>
    </row>
    <row r="1093" spans="1:24" s="28" customFormat="1" ht="102" customHeight="1">
      <c r="A1093" s="9" t="s">
        <v>6715</v>
      </c>
      <c r="B1093" s="3" t="s">
        <v>1316</v>
      </c>
      <c r="C1093" s="39" t="s">
        <v>1880</v>
      </c>
      <c r="D1093" s="39" t="s">
        <v>1879</v>
      </c>
      <c r="E1093" s="39" t="s">
        <v>1878</v>
      </c>
      <c r="F1093" s="49" t="s">
        <v>515</v>
      </c>
      <c r="G1093" s="29" t="s">
        <v>385</v>
      </c>
      <c r="H1093" s="20">
        <v>0</v>
      </c>
      <c r="I1093" s="34">
        <v>470000000</v>
      </c>
      <c r="J1093" s="21" t="s">
        <v>1314</v>
      </c>
      <c r="K1093" s="33" t="s">
        <v>1872</v>
      </c>
      <c r="L1093" s="137" t="s">
        <v>3397</v>
      </c>
      <c r="M1093" s="140" t="s">
        <v>383</v>
      </c>
      <c r="N1093" s="346" t="s">
        <v>8839</v>
      </c>
      <c r="O1093" s="3" t="s">
        <v>1366</v>
      </c>
      <c r="P1093" s="7" t="s">
        <v>1338</v>
      </c>
      <c r="Q1093" s="3" t="s">
        <v>1186</v>
      </c>
      <c r="R1093" s="37">
        <v>500</v>
      </c>
      <c r="S1093" s="32">
        <v>5447</v>
      </c>
      <c r="T1093" s="24">
        <v>0</v>
      </c>
      <c r="U1093" s="83">
        <f t="shared" si="379"/>
        <v>0</v>
      </c>
      <c r="V1093" s="9" t="s">
        <v>1325</v>
      </c>
      <c r="W1093" s="152" t="s">
        <v>1394</v>
      </c>
      <c r="X1093" s="29" t="s">
        <v>9346</v>
      </c>
    </row>
    <row r="1094" spans="1:24" s="28" customFormat="1" ht="102" customHeight="1">
      <c r="A1094" s="9" t="s">
        <v>9530</v>
      </c>
      <c r="B1094" s="3" t="s">
        <v>1316</v>
      </c>
      <c r="C1094" s="39" t="s">
        <v>1880</v>
      </c>
      <c r="D1094" s="39" t="s">
        <v>1879</v>
      </c>
      <c r="E1094" s="39" t="s">
        <v>1878</v>
      </c>
      <c r="F1094" s="49" t="s">
        <v>515</v>
      </c>
      <c r="G1094" s="29" t="s">
        <v>385</v>
      </c>
      <c r="H1094" s="20">
        <v>0</v>
      </c>
      <c r="I1094" s="34">
        <v>470000000</v>
      </c>
      <c r="J1094" s="21" t="s">
        <v>1314</v>
      </c>
      <c r="K1094" s="33" t="s">
        <v>1872</v>
      </c>
      <c r="L1094" s="137" t="s">
        <v>3397</v>
      </c>
      <c r="M1094" s="140" t="s">
        <v>383</v>
      </c>
      <c r="N1094" s="346" t="s">
        <v>8839</v>
      </c>
      <c r="O1094" s="3" t="s">
        <v>1366</v>
      </c>
      <c r="P1094" s="7" t="s">
        <v>1338</v>
      </c>
      <c r="Q1094" s="3" t="s">
        <v>1186</v>
      </c>
      <c r="R1094" s="37">
        <v>400</v>
      </c>
      <c r="S1094" s="32">
        <v>5447</v>
      </c>
      <c r="T1094" s="4">
        <f>R1094*S1094</f>
        <v>2178800</v>
      </c>
      <c r="U1094" s="83">
        <f>T1094*1.12</f>
        <v>2440256</v>
      </c>
      <c r="V1094" s="9" t="s">
        <v>1325</v>
      </c>
      <c r="W1094" s="152" t="s">
        <v>1394</v>
      </c>
      <c r="X1094" s="29"/>
    </row>
    <row r="1095" spans="1:24" s="28" customFormat="1" ht="102" customHeight="1">
      <c r="A1095" s="9" t="s">
        <v>6716</v>
      </c>
      <c r="B1095" s="3" t="s">
        <v>1316</v>
      </c>
      <c r="C1095" s="39" t="s">
        <v>1877</v>
      </c>
      <c r="D1095" s="39" t="s">
        <v>1874</v>
      </c>
      <c r="E1095" s="39" t="s">
        <v>1876</v>
      </c>
      <c r="F1095" s="49" t="s">
        <v>516</v>
      </c>
      <c r="G1095" s="29" t="s">
        <v>385</v>
      </c>
      <c r="H1095" s="20">
        <v>0</v>
      </c>
      <c r="I1095" s="34">
        <v>470000000</v>
      </c>
      <c r="J1095" s="21" t="s">
        <v>1314</v>
      </c>
      <c r="K1095" s="33" t="s">
        <v>1872</v>
      </c>
      <c r="L1095" s="137" t="s">
        <v>3397</v>
      </c>
      <c r="M1095" s="140" t="s">
        <v>383</v>
      </c>
      <c r="N1095" s="346" t="s">
        <v>8839</v>
      </c>
      <c r="O1095" s="3" t="s">
        <v>1366</v>
      </c>
      <c r="P1095" s="7" t="s">
        <v>1338</v>
      </c>
      <c r="Q1095" s="3" t="s">
        <v>1186</v>
      </c>
      <c r="R1095" s="37">
        <v>2000</v>
      </c>
      <c r="S1095" s="32">
        <v>327</v>
      </c>
      <c r="T1095" s="4">
        <v>654000</v>
      </c>
      <c r="U1095" s="83">
        <f t="shared" si="379"/>
        <v>732480.00000000012</v>
      </c>
      <c r="V1095" s="9" t="s">
        <v>1325</v>
      </c>
      <c r="W1095" s="152" t="s">
        <v>1394</v>
      </c>
      <c r="X1095" s="29"/>
    </row>
    <row r="1096" spans="1:24" s="28" customFormat="1" ht="102" customHeight="1">
      <c r="A1096" s="9" t="s">
        <v>6717</v>
      </c>
      <c r="B1096" s="3" t="s">
        <v>1316</v>
      </c>
      <c r="C1096" s="39" t="s">
        <v>1875</v>
      </c>
      <c r="D1096" s="39" t="s">
        <v>1874</v>
      </c>
      <c r="E1096" s="39" t="s">
        <v>1873</v>
      </c>
      <c r="F1096" s="49" t="s">
        <v>517</v>
      </c>
      <c r="G1096" s="29" t="s">
        <v>385</v>
      </c>
      <c r="H1096" s="20">
        <v>0</v>
      </c>
      <c r="I1096" s="34">
        <v>470000000</v>
      </c>
      <c r="J1096" s="21" t="s">
        <v>1314</v>
      </c>
      <c r="K1096" s="33" t="s">
        <v>1872</v>
      </c>
      <c r="L1096" s="137" t="s">
        <v>3397</v>
      </c>
      <c r="M1096" s="140" t="s">
        <v>383</v>
      </c>
      <c r="N1096" s="346" t="s">
        <v>8839</v>
      </c>
      <c r="O1096" s="3" t="s">
        <v>1366</v>
      </c>
      <c r="P1096" s="7" t="s">
        <v>1338</v>
      </c>
      <c r="Q1096" s="3" t="s">
        <v>1186</v>
      </c>
      <c r="R1096" s="37">
        <v>2000</v>
      </c>
      <c r="S1096" s="32">
        <v>492</v>
      </c>
      <c r="T1096" s="4">
        <v>984000</v>
      </c>
      <c r="U1096" s="83">
        <f t="shared" si="379"/>
        <v>1102080</v>
      </c>
      <c r="V1096" s="9" t="s">
        <v>1325</v>
      </c>
      <c r="W1096" s="152" t="s">
        <v>1394</v>
      </c>
      <c r="X1096" s="29"/>
    </row>
    <row r="1097" spans="1:24" s="28" customFormat="1" ht="102" customHeight="1">
      <c r="A1097" s="9" t="s">
        <v>6718</v>
      </c>
      <c r="B1097" s="3" t="s">
        <v>1316</v>
      </c>
      <c r="C1097" s="38" t="s">
        <v>1871</v>
      </c>
      <c r="D1097" s="38" t="s">
        <v>1868</v>
      </c>
      <c r="E1097" s="38" t="s">
        <v>1870</v>
      </c>
      <c r="F1097" s="48" t="s">
        <v>501</v>
      </c>
      <c r="G1097" s="29" t="s">
        <v>385</v>
      </c>
      <c r="H1097" s="20">
        <v>0</v>
      </c>
      <c r="I1097" s="34">
        <v>470000000</v>
      </c>
      <c r="J1097" s="21" t="s">
        <v>1314</v>
      </c>
      <c r="K1097" s="33" t="s">
        <v>1845</v>
      </c>
      <c r="L1097" s="137" t="s">
        <v>3397</v>
      </c>
      <c r="M1097" s="140" t="s">
        <v>383</v>
      </c>
      <c r="N1097" s="346" t="s">
        <v>1728</v>
      </c>
      <c r="O1097" s="3" t="s">
        <v>1366</v>
      </c>
      <c r="P1097" s="7" t="s">
        <v>1338</v>
      </c>
      <c r="Q1097" s="3" t="s">
        <v>1186</v>
      </c>
      <c r="R1097" s="37">
        <v>235</v>
      </c>
      <c r="S1097" s="32">
        <v>27709</v>
      </c>
      <c r="T1097" s="24">
        <v>0</v>
      </c>
      <c r="U1097" s="83">
        <f t="shared" si="379"/>
        <v>0</v>
      </c>
      <c r="V1097" s="9" t="s">
        <v>1325</v>
      </c>
      <c r="W1097" s="152" t="s">
        <v>1394</v>
      </c>
      <c r="X1097" s="29" t="s">
        <v>9346</v>
      </c>
    </row>
    <row r="1098" spans="1:24" s="28" customFormat="1" ht="102" customHeight="1">
      <c r="A1098" s="9" t="s">
        <v>9519</v>
      </c>
      <c r="B1098" s="3" t="s">
        <v>1316</v>
      </c>
      <c r="C1098" s="38" t="s">
        <v>1871</v>
      </c>
      <c r="D1098" s="38" t="s">
        <v>1868</v>
      </c>
      <c r="E1098" s="38" t="s">
        <v>1870</v>
      </c>
      <c r="F1098" s="48" t="s">
        <v>501</v>
      </c>
      <c r="G1098" s="29" t="s">
        <v>385</v>
      </c>
      <c r="H1098" s="20">
        <v>0</v>
      </c>
      <c r="I1098" s="34">
        <v>470000000</v>
      </c>
      <c r="J1098" s="21" t="s">
        <v>1314</v>
      </c>
      <c r="K1098" s="33" t="s">
        <v>1845</v>
      </c>
      <c r="L1098" s="137" t="s">
        <v>3397</v>
      </c>
      <c r="M1098" s="140" t="s">
        <v>383</v>
      </c>
      <c r="N1098" s="346" t="s">
        <v>1728</v>
      </c>
      <c r="O1098" s="3" t="s">
        <v>1366</v>
      </c>
      <c r="P1098" s="7" t="s">
        <v>1338</v>
      </c>
      <c r="Q1098" s="3" t="s">
        <v>1186</v>
      </c>
      <c r="R1098" s="37">
        <v>175</v>
      </c>
      <c r="S1098" s="32">
        <v>27709</v>
      </c>
      <c r="T1098" s="24">
        <v>0</v>
      </c>
      <c r="U1098" s="83">
        <f>T1098*1.12</f>
        <v>0</v>
      </c>
      <c r="V1098" s="9" t="s">
        <v>1325</v>
      </c>
      <c r="W1098" s="152" t="s">
        <v>1394</v>
      </c>
      <c r="X1098" s="29" t="s">
        <v>9042</v>
      </c>
    </row>
    <row r="1099" spans="1:24" s="28" customFormat="1" ht="102" customHeight="1">
      <c r="A1099" s="9" t="s">
        <v>12538</v>
      </c>
      <c r="B1099" s="3" t="s">
        <v>1316</v>
      </c>
      <c r="C1099" s="38" t="s">
        <v>1871</v>
      </c>
      <c r="D1099" s="38" t="s">
        <v>1868</v>
      </c>
      <c r="E1099" s="38" t="s">
        <v>1870</v>
      </c>
      <c r="F1099" s="48" t="s">
        <v>501</v>
      </c>
      <c r="G1099" s="29" t="s">
        <v>385</v>
      </c>
      <c r="H1099" s="20">
        <v>0</v>
      </c>
      <c r="I1099" s="34">
        <v>470000000</v>
      </c>
      <c r="J1099" s="21" t="s">
        <v>1314</v>
      </c>
      <c r="K1099" s="33" t="s">
        <v>1845</v>
      </c>
      <c r="L1099" s="137" t="s">
        <v>3397</v>
      </c>
      <c r="M1099" s="140" t="s">
        <v>383</v>
      </c>
      <c r="N1099" s="346" t="s">
        <v>1728</v>
      </c>
      <c r="O1099" s="3" t="s">
        <v>1366</v>
      </c>
      <c r="P1099" s="7" t="s">
        <v>1338</v>
      </c>
      <c r="Q1099" s="3" t="s">
        <v>1186</v>
      </c>
      <c r="R1099" s="37">
        <v>175</v>
      </c>
      <c r="S1099" s="32">
        <v>19242.36</v>
      </c>
      <c r="T1099" s="4">
        <f>R1099*S1099</f>
        <v>3367413</v>
      </c>
      <c r="U1099" s="83">
        <f>T1099*1.12</f>
        <v>3771502.5600000005</v>
      </c>
      <c r="V1099" s="9" t="s">
        <v>1325</v>
      </c>
      <c r="W1099" s="152" t="s">
        <v>1394</v>
      </c>
      <c r="X1099" s="29"/>
    </row>
    <row r="1100" spans="1:24" s="28" customFormat="1" ht="102" customHeight="1">
      <c r="A1100" s="9" t="s">
        <v>6719</v>
      </c>
      <c r="B1100" s="3" t="s">
        <v>1316</v>
      </c>
      <c r="C1100" s="38" t="s">
        <v>1869</v>
      </c>
      <c r="D1100" s="38" t="s">
        <v>1868</v>
      </c>
      <c r="E1100" s="38" t="s">
        <v>1867</v>
      </c>
      <c r="F1100" s="48" t="s">
        <v>502</v>
      </c>
      <c r="G1100" s="29" t="s">
        <v>385</v>
      </c>
      <c r="H1100" s="20">
        <v>0</v>
      </c>
      <c r="I1100" s="34">
        <v>470000000</v>
      </c>
      <c r="J1100" s="21" t="s">
        <v>1314</v>
      </c>
      <c r="K1100" s="33" t="s">
        <v>1845</v>
      </c>
      <c r="L1100" s="137" t="s">
        <v>3397</v>
      </c>
      <c r="M1100" s="140" t="s">
        <v>383</v>
      </c>
      <c r="N1100" s="346" t="s">
        <v>1728</v>
      </c>
      <c r="O1100" s="3" t="s">
        <v>1366</v>
      </c>
      <c r="P1100" s="7" t="s">
        <v>1338</v>
      </c>
      <c r="Q1100" s="3" t="s">
        <v>1186</v>
      </c>
      <c r="R1100" s="37">
        <v>20</v>
      </c>
      <c r="S1100" s="32">
        <v>16550</v>
      </c>
      <c r="T1100" s="24">
        <v>0</v>
      </c>
      <c r="U1100" s="83">
        <f t="shared" si="379"/>
        <v>0</v>
      </c>
      <c r="V1100" s="9" t="s">
        <v>1325</v>
      </c>
      <c r="W1100" s="152" t="s">
        <v>1394</v>
      </c>
      <c r="X1100" s="29" t="s">
        <v>9042</v>
      </c>
    </row>
    <row r="1101" spans="1:24" s="28" customFormat="1" ht="102" customHeight="1">
      <c r="A1101" s="9" t="s">
        <v>12539</v>
      </c>
      <c r="B1101" s="3" t="s">
        <v>1316</v>
      </c>
      <c r="C1101" s="38" t="s">
        <v>1869</v>
      </c>
      <c r="D1101" s="38" t="s">
        <v>1868</v>
      </c>
      <c r="E1101" s="38" t="s">
        <v>1867</v>
      </c>
      <c r="F1101" s="48" t="s">
        <v>502</v>
      </c>
      <c r="G1101" s="29" t="s">
        <v>385</v>
      </c>
      <c r="H1101" s="20">
        <v>0</v>
      </c>
      <c r="I1101" s="34">
        <v>470000000</v>
      </c>
      <c r="J1101" s="21" t="s">
        <v>1314</v>
      </c>
      <c r="K1101" s="33" t="s">
        <v>1845</v>
      </c>
      <c r="L1101" s="137" t="s">
        <v>3397</v>
      </c>
      <c r="M1101" s="140" t="s">
        <v>383</v>
      </c>
      <c r="N1101" s="346" t="s">
        <v>1728</v>
      </c>
      <c r="O1101" s="3" t="s">
        <v>1366</v>
      </c>
      <c r="P1101" s="7" t="s">
        <v>1338</v>
      </c>
      <c r="Q1101" s="3" t="s">
        <v>1186</v>
      </c>
      <c r="R1101" s="37">
        <v>20</v>
      </c>
      <c r="S1101" s="32">
        <v>11493</v>
      </c>
      <c r="T1101" s="4">
        <f t="shared" ref="T1101" si="456">R1101*S1101</f>
        <v>229860</v>
      </c>
      <c r="U1101" s="83">
        <f t="shared" ref="U1101" si="457">T1101*1.12</f>
        <v>257443.20000000001</v>
      </c>
      <c r="V1101" s="9" t="s">
        <v>1325</v>
      </c>
      <c r="W1101" s="152" t="s">
        <v>1394</v>
      </c>
      <c r="X1101" s="29"/>
    </row>
    <row r="1102" spans="1:24" s="28" customFormat="1" ht="102" customHeight="1">
      <c r="A1102" s="9" t="s">
        <v>6720</v>
      </c>
      <c r="B1102" s="3" t="s">
        <v>1316</v>
      </c>
      <c r="C1102" s="38" t="s">
        <v>1865</v>
      </c>
      <c r="D1102" s="38" t="s">
        <v>1848</v>
      </c>
      <c r="E1102" s="38" t="s">
        <v>1864</v>
      </c>
      <c r="F1102" s="31" t="s">
        <v>1866</v>
      </c>
      <c r="G1102" s="29" t="s">
        <v>385</v>
      </c>
      <c r="H1102" s="20">
        <v>0</v>
      </c>
      <c r="I1102" s="34">
        <v>470000000</v>
      </c>
      <c r="J1102" s="21" t="s">
        <v>1314</v>
      </c>
      <c r="K1102" s="33" t="s">
        <v>1845</v>
      </c>
      <c r="L1102" s="137" t="s">
        <v>3397</v>
      </c>
      <c r="M1102" s="140" t="s">
        <v>383</v>
      </c>
      <c r="N1102" s="346" t="s">
        <v>1728</v>
      </c>
      <c r="O1102" s="3" t="s">
        <v>1366</v>
      </c>
      <c r="P1102" s="7" t="s">
        <v>1338</v>
      </c>
      <c r="Q1102" s="3" t="s">
        <v>1186</v>
      </c>
      <c r="R1102" s="37">
        <v>30</v>
      </c>
      <c r="S1102" s="32">
        <v>7950</v>
      </c>
      <c r="T1102" s="24">
        <v>0</v>
      </c>
      <c r="U1102" s="83">
        <f t="shared" si="379"/>
        <v>0</v>
      </c>
      <c r="V1102" s="9" t="s">
        <v>1325</v>
      </c>
      <c r="W1102" s="152" t="s">
        <v>1394</v>
      </c>
      <c r="X1102" s="29" t="s">
        <v>9042</v>
      </c>
    </row>
    <row r="1103" spans="1:24" s="28" customFormat="1" ht="102" customHeight="1">
      <c r="A1103" s="9" t="s">
        <v>12540</v>
      </c>
      <c r="B1103" s="3" t="s">
        <v>1316</v>
      </c>
      <c r="C1103" s="38" t="s">
        <v>1865</v>
      </c>
      <c r="D1103" s="38" t="s">
        <v>1848</v>
      </c>
      <c r="E1103" s="38" t="s">
        <v>1864</v>
      </c>
      <c r="F1103" s="31" t="s">
        <v>1866</v>
      </c>
      <c r="G1103" s="29" t="s">
        <v>385</v>
      </c>
      <c r="H1103" s="20">
        <v>0</v>
      </c>
      <c r="I1103" s="34">
        <v>470000000</v>
      </c>
      <c r="J1103" s="21" t="s">
        <v>1314</v>
      </c>
      <c r="K1103" s="33" t="s">
        <v>1845</v>
      </c>
      <c r="L1103" s="137" t="s">
        <v>3397</v>
      </c>
      <c r="M1103" s="140" t="s">
        <v>383</v>
      </c>
      <c r="N1103" s="346" t="s">
        <v>1728</v>
      </c>
      <c r="O1103" s="3" t="s">
        <v>1366</v>
      </c>
      <c r="P1103" s="7" t="s">
        <v>1338</v>
      </c>
      <c r="Q1103" s="3" t="s">
        <v>1186</v>
      </c>
      <c r="R1103" s="37">
        <v>30</v>
      </c>
      <c r="S1103" s="32">
        <v>5520</v>
      </c>
      <c r="T1103" s="4">
        <f t="shared" ref="T1103" si="458">R1103*S1103</f>
        <v>165600</v>
      </c>
      <c r="U1103" s="83">
        <f t="shared" ref="U1103" si="459">T1103*1.12</f>
        <v>185472.00000000003</v>
      </c>
      <c r="V1103" s="9" t="s">
        <v>1325</v>
      </c>
      <c r="W1103" s="152" t="s">
        <v>1394</v>
      </c>
      <c r="X1103" s="29"/>
    </row>
    <row r="1104" spans="1:24" s="28" customFormat="1" ht="102" customHeight="1">
      <c r="A1104" s="9" t="s">
        <v>6721</v>
      </c>
      <c r="B1104" s="3" t="s">
        <v>1316</v>
      </c>
      <c r="C1104" s="38" t="s">
        <v>1865</v>
      </c>
      <c r="D1104" s="38" t="s">
        <v>1848</v>
      </c>
      <c r="E1104" s="38" t="s">
        <v>1864</v>
      </c>
      <c r="F1104" s="31" t="s">
        <v>1863</v>
      </c>
      <c r="G1104" s="29" t="s">
        <v>385</v>
      </c>
      <c r="H1104" s="20">
        <v>0</v>
      </c>
      <c r="I1104" s="34">
        <v>470000000</v>
      </c>
      <c r="J1104" s="21" t="s">
        <v>1314</v>
      </c>
      <c r="K1104" s="33" t="s">
        <v>1845</v>
      </c>
      <c r="L1104" s="137" t="s">
        <v>3397</v>
      </c>
      <c r="M1104" s="140" t="s">
        <v>383</v>
      </c>
      <c r="N1104" s="346" t="s">
        <v>1728</v>
      </c>
      <c r="O1104" s="3" t="s">
        <v>1366</v>
      </c>
      <c r="P1104" s="7" t="s">
        <v>1338</v>
      </c>
      <c r="Q1104" s="3" t="s">
        <v>1186</v>
      </c>
      <c r="R1104" s="37">
        <v>850</v>
      </c>
      <c r="S1104" s="32">
        <v>7425</v>
      </c>
      <c r="T1104" s="24">
        <v>0</v>
      </c>
      <c r="U1104" s="83">
        <f t="shared" si="379"/>
        <v>0</v>
      </c>
      <c r="V1104" s="9" t="s">
        <v>1325</v>
      </c>
      <c r="W1104" s="152" t="s">
        <v>1394</v>
      </c>
      <c r="X1104" s="29" t="s">
        <v>9346</v>
      </c>
    </row>
    <row r="1105" spans="1:27" s="28" customFormat="1" ht="102" customHeight="1">
      <c r="A1105" s="9" t="s">
        <v>9520</v>
      </c>
      <c r="B1105" s="3" t="s">
        <v>1316</v>
      </c>
      <c r="C1105" s="38" t="s">
        <v>1865</v>
      </c>
      <c r="D1105" s="38" t="s">
        <v>1848</v>
      </c>
      <c r="E1105" s="38" t="s">
        <v>1864</v>
      </c>
      <c r="F1105" s="31" t="s">
        <v>1863</v>
      </c>
      <c r="G1105" s="29" t="s">
        <v>385</v>
      </c>
      <c r="H1105" s="20">
        <v>0</v>
      </c>
      <c r="I1105" s="34">
        <v>470000000</v>
      </c>
      <c r="J1105" s="21" t="s">
        <v>1314</v>
      </c>
      <c r="K1105" s="33" t="s">
        <v>1845</v>
      </c>
      <c r="L1105" s="137" t="s">
        <v>3397</v>
      </c>
      <c r="M1105" s="140" t="s">
        <v>383</v>
      </c>
      <c r="N1105" s="346" t="s">
        <v>1728</v>
      </c>
      <c r="O1105" s="3" t="s">
        <v>1366</v>
      </c>
      <c r="P1105" s="7" t="s">
        <v>1338</v>
      </c>
      <c r="Q1105" s="3" t="s">
        <v>1186</v>
      </c>
      <c r="R1105" s="37">
        <v>600</v>
      </c>
      <c r="S1105" s="32">
        <v>7425</v>
      </c>
      <c r="T1105" s="24">
        <v>0</v>
      </c>
      <c r="U1105" s="83">
        <f>T1105*1.12</f>
        <v>0</v>
      </c>
      <c r="V1105" s="9" t="s">
        <v>1325</v>
      </c>
      <c r="W1105" s="152" t="s">
        <v>1394</v>
      </c>
      <c r="X1105" s="29" t="s">
        <v>9042</v>
      </c>
    </row>
    <row r="1106" spans="1:27" s="28" customFormat="1" ht="102" customHeight="1">
      <c r="A1106" s="9" t="s">
        <v>12541</v>
      </c>
      <c r="B1106" s="3" t="s">
        <v>1316</v>
      </c>
      <c r="C1106" s="38" t="s">
        <v>1865</v>
      </c>
      <c r="D1106" s="38" t="s">
        <v>1848</v>
      </c>
      <c r="E1106" s="38" t="s">
        <v>1864</v>
      </c>
      <c r="F1106" s="31" t="s">
        <v>1863</v>
      </c>
      <c r="G1106" s="29" t="s">
        <v>385</v>
      </c>
      <c r="H1106" s="20">
        <v>0</v>
      </c>
      <c r="I1106" s="34">
        <v>470000000</v>
      </c>
      <c r="J1106" s="21" t="s">
        <v>1314</v>
      </c>
      <c r="K1106" s="33" t="s">
        <v>1845</v>
      </c>
      <c r="L1106" s="137" t="s">
        <v>3397</v>
      </c>
      <c r="M1106" s="140" t="s">
        <v>383</v>
      </c>
      <c r="N1106" s="346" t="s">
        <v>1728</v>
      </c>
      <c r="O1106" s="3" t="s">
        <v>1366</v>
      </c>
      <c r="P1106" s="7" t="s">
        <v>1338</v>
      </c>
      <c r="Q1106" s="3" t="s">
        <v>1186</v>
      </c>
      <c r="R1106" s="37">
        <v>600</v>
      </c>
      <c r="S1106" s="32">
        <v>5156</v>
      </c>
      <c r="T1106" s="4">
        <f>R1106*S1106</f>
        <v>3093600</v>
      </c>
      <c r="U1106" s="83">
        <f>T1106*1.12</f>
        <v>3464832.0000000005</v>
      </c>
      <c r="V1106" s="9" t="s">
        <v>1325</v>
      </c>
      <c r="W1106" s="152" t="s">
        <v>1394</v>
      </c>
      <c r="X1106" s="29"/>
    </row>
    <row r="1107" spans="1:27" s="28" customFormat="1" ht="102" customHeight="1">
      <c r="A1107" s="9" t="s">
        <v>6722</v>
      </c>
      <c r="B1107" s="3" t="s">
        <v>1316</v>
      </c>
      <c r="C1107" s="38" t="s">
        <v>1854</v>
      </c>
      <c r="D1107" s="38" t="s">
        <v>1848</v>
      </c>
      <c r="E1107" s="38" t="s">
        <v>1853</v>
      </c>
      <c r="F1107" s="31" t="s">
        <v>504</v>
      </c>
      <c r="G1107" s="29" t="s">
        <v>385</v>
      </c>
      <c r="H1107" s="20">
        <v>0</v>
      </c>
      <c r="I1107" s="34">
        <v>470000000</v>
      </c>
      <c r="J1107" s="21" t="s">
        <v>1314</v>
      </c>
      <c r="K1107" s="33" t="s">
        <v>1845</v>
      </c>
      <c r="L1107" s="137" t="s">
        <v>3397</v>
      </c>
      <c r="M1107" s="140" t="s">
        <v>383</v>
      </c>
      <c r="N1107" s="346" t="s">
        <v>1728</v>
      </c>
      <c r="O1107" s="3" t="s">
        <v>1366</v>
      </c>
      <c r="P1107" s="7" t="s">
        <v>1338</v>
      </c>
      <c r="Q1107" s="3" t="s">
        <v>1186</v>
      </c>
      <c r="R1107" s="37">
        <v>149</v>
      </c>
      <c r="S1107" s="32">
        <v>1090</v>
      </c>
      <c r="T1107" s="24">
        <v>0</v>
      </c>
      <c r="U1107" s="83">
        <f t="shared" ref="U1107:U1211" si="460">T1107*1.12</f>
        <v>0</v>
      </c>
      <c r="V1107" s="9" t="s">
        <v>1325</v>
      </c>
      <c r="W1107" s="152" t="s">
        <v>1394</v>
      </c>
      <c r="X1107" s="29" t="s">
        <v>9042</v>
      </c>
    </row>
    <row r="1108" spans="1:27" s="28" customFormat="1" ht="102" customHeight="1">
      <c r="A1108" s="9" t="s">
        <v>12542</v>
      </c>
      <c r="B1108" s="3" t="s">
        <v>1316</v>
      </c>
      <c r="C1108" s="38" t="s">
        <v>1854</v>
      </c>
      <c r="D1108" s="38" t="s">
        <v>1848</v>
      </c>
      <c r="E1108" s="38" t="s">
        <v>1853</v>
      </c>
      <c r="F1108" s="31" t="s">
        <v>504</v>
      </c>
      <c r="G1108" s="29" t="s">
        <v>385</v>
      </c>
      <c r="H1108" s="20">
        <v>0</v>
      </c>
      <c r="I1108" s="34">
        <v>470000000</v>
      </c>
      <c r="J1108" s="21" t="s">
        <v>1314</v>
      </c>
      <c r="K1108" s="33" t="s">
        <v>1845</v>
      </c>
      <c r="L1108" s="137" t="s">
        <v>3397</v>
      </c>
      <c r="M1108" s="140" t="s">
        <v>383</v>
      </c>
      <c r="N1108" s="346" t="s">
        <v>1728</v>
      </c>
      <c r="O1108" s="3" t="s">
        <v>1366</v>
      </c>
      <c r="P1108" s="7" t="s">
        <v>1338</v>
      </c>
      <c r="Q1108" s="3" t="s">
        <v>1186</v>
      </c>
      <c r="R1108" s="37">
        <v>149</v>
      </c>
      <c r="S1108" s="32">
        <v>756</v>
      </c>
      <c r="T1108" s="4">
        <f t="shared" ref="T1108" si="461">R1108*S1108</f>
        <v>112644</v>
      </c>
      <c r="U1108" s="83">
        <f t="shared" ref="U1108" si="462">T1108*1.12</f>
        <v>126161.28000000001</v>
      </c>
      <c r="V1108" s="9" t="s">
        <v>1325</v>
      </c>
      <c r="W1108" s="152" t="s">
        <v>1394</v>
      </c>
      <c r="X1108" s="29"/>
    </row>
    <row r="1109" spans="1:27" s="28" customFormat="1" ht="102" customHeight="1">
      <c r="A1109" s="9" t="s">
        <v>6723</v>
      </c>
      <c r="B1109" s="3" t="s">
        <v>1316</v>
      </c>
      <c r="C1109" s="38" t="s">
        <v>1849</v>
      </c>
      <c r="D1109" s="38" t="s">
        <v>1848</v>
      </c>
      <c r="E1109" s="38" t="s">
        <v>1847</v>
      </c>
      <c r="F1109" s="31" t="s">
        <v>505</v>
      </c>
      <c r="G1109" s="29" t="s">
        <v>385</v>
      </c>
      <c r="H1109" s="20">
        <v>0</v>
      </c>
      <c r="I1109" s="34">
        <v>470000000</v>
      </c>
      <c r="J1109" s="21" t="s">
        <v>1314</v>
      </c>
      <c r="K1109" s="33" t="s">
        <v>1845</v>
      </c>
      <c r="L1109" s="137" t="s">
        <v>3397</v>
      </c>
      <c r="M1109" s="140" t="s">
        <v>383</v>
      </c>
      <c r="N1109" s="346" t="s">
        <v>1728</v>
      </c>
      <c r="O1109" s="3" t="s">
        <v>1366</v>
      </c>
      <c r="P1109" s="7" t="s">
        <v>1338</v>
      </c>
      <c r="Q1109" s="3" t="s">
        <v>1186</v>
      </c>
      <c r="R1109" s="37">
        <v>15</v>
      </c>
      <c r="S1109" s="32">
        <v>9250</v>
      </c>
      <c r="T1109" s="24">
        <v>0</v>
      </c>
      <c r="U1109" s="83">
        <f t="shared" si="460"/>
        <v>0</v>
      </c>
      <c r="V1109" s="9" t="s">
        <v>1325</v>
      </c>
      <c r="W1109" s="152" t="s">
        <v>1394</v>
      </c>
      <c r="X1109" s="29" t="s">
        <v>9042</v>
      </c>
    </row>
    <row r="1110" spans="1:27" s="28" customFormat="1" ht="102" customHeight="1">
      <c r="A1110" s="9" t="s">
        <v>12543</v>
      </c>
      <c r="B1110" s="3" t="s">
        <v>1316</v>
      </c>
      <c r="C1110" s="38" t="s">
        <v>1849</v>
      </c>
      <c r="D1110" s="38" t="s">
        <v>1848</v>
      </c>
      <c r="E1110" s="38" t="s">
        <v>1847</v>
      </c>
      <c r="F1110" s="31" t="s">
        <v>505</v>
      </c>
      <c r="G1110" s="29" t="s">
        <v>385</v>
      </c>
      <c r="H1110" s="20">
        <v>0</v>
      </c>
      <c r="I1110" s="34">
        <v>470000000</v>
      </c>
      <c r="J1110" s="21" t="s">
        <v>1314</v>
      </c>
      <c r="K1110" s="33" t="s">
        <v>1845</v>
      </c>
      <c r="L1110" s="137" t="s">
        <v>3397</v>
      </c>
      <c r="M1110" s="140" t="s">
        <v>383</v>
      </c>
      <c r="N1110" s="346" t="s">
        <v>1728</v>
      </c>
      <c r="O1110" s="3" t="s">
        <v>1366</v>
      </c>
      <c r="P1110" s="7" t="s">
        <v>1338</v>
      </c>
      <c r="Q1110" s="3" t="s">
        <v>1186</v>
      </c>
      <c r="R1110" s="37">
        <v>15</v>
      </c>
      <c r="S1110" s="32">
        <v>6423</v>
      </c>
      <c r="T1110" s="4">
        <f t="shared" ref="T1110" si="463">R1110*S1110</f>
        <v>96345</v>
      </c>
      <c r="U1110" s="83">
        <f t="shared" ref="U1110" si="464">T1110*1.12</f>
        <v>107906.40000000001</v>
      </c>
      <c r="V1110" s="9" t="s">
        <v>1325</v>
      </c>
      <c r="W1110" s="152" t="s">
        <v>1394</v>
      </c>
      <c r="X1110" s="29"/>
    </row>
    <row r="1111" spans="1:27" s="28" customFormat="1" ht="102" customHeight="1">
      <c r="A1111" s="9" t="s">
        <v>6724</v>
      </c>
      <c r="B1111" s="3" t="s">
        <v>1316</v>
      </c>
      <c r="C1111" s="38" t="s">
        <v>1849</v>
      </c>
      <c r="D1111" s="38" t="s">
        <v>1848</v>
      </c>
      <c r="E1111" s="38" t="s">
        <v>1847</v>
      </c>
      <c r="F1111" s="31" t="s">
        <v>506</v>
      </c>
      <c r="G1111" s="29" t="s">
        <v>385</v>
      </c>
      <c r="H1111" s="20">
        <v>0</v>
      </c>
      <c r="I1111" s="34">
        <v>470000000</v>
      </c>
      <c r="J1111" s="21" t="s">
        <v>1314</v>
      </c>
      <c r="K1111" s="33" t="s">
        <v>1845</v>
      </c>
      <c r="L1111" s="137" t="s">
        <v>3397</v>
      </c>
      <c r="M1111" s="140" t="s">
        <v>383</v>
      </c>
      <c r="N1111" s="346" t="s">
        <v>1728</v>
      </c>
      <c r="O1111" s="3" t="s">
        <v>1366</v>
      </c>
      <c r="P1111" s="7" t="s">
        <v>1338</v>
      </c>
      <c r="Q1111" s="3" t="s">
        <v>1186</v>
      </c>
      <c r="R1111" s="37">
        <v>45</v>
      </c>
      <c r="S1111" s="32">
        <v>10400</v>
      </c>
      <c r="T1111" s="24">
        <v>0</v>
      </c>
      <c r="U1111" s="83">
        <f t="shared" si="460"/>
        <v>0</v>
      </c>
      <c r="V1111" s="9" t="s">
        <v>1325</v>
      </c>
      <c r="W1111" s="152" t="s">
        <v>1394</v>
      </c>
      <c r="X1111" s="29" t="s">
        <v>9042</v>
      </c>
    </row>
    <row r="1112" spans="1:27" s="28" customFormat="1" ht="102" customHeight="1">
      <c r="A1112" s="9" t="s">
        <v>12544</v>
      </c>
      <c r="B1112" s="3" t="s">
        <v>1316</v>
      </c>
      <c r="C1112" s="38" t="s">
        <v>1849</v>
      </c>
      <c r="D1112" s="38" t="s">
        <v>1848</v>
      </c>
      <c r="E1112" s="38" t="s">
        <v>1847</v>
      </c>
      <c r="F1112" s="31" t="s">
        <v>506</v>
      </c>
      <c r="G1112" s="29" t="s">
        <v>385</v>
      </c>
      <c r="H1112" s="20">
        <v>0</v>
      </c>
      <c r="I1112" s="34">
        <v>470000000</v>
      </c>
      <c r="J1112" s="21" t="s">
        <v>1314</v>
      </c>
      <c r="K1112" s="33" t="s">
        <v>1845</v>
      </c>
      <c r="L1112" s="137" t="s">
        <v>3397</v>
      </c>
      <c r="M1112" s="140" t="s">
        <v>383</v>
      </c>
      <c r="N1112" s="346" t="s">
        <v>1728</v>
      </c>
      <c r="O1112" s="3" t="s">
        <v>1366</v>
      </c>
      <c r="P1112" s="7" t="s">
        <v>1338</v>
      </c>
      <c r="Q1112" s="3" t="s">
        <v>1186</v>
      </c>
      <c r="R1112" s="37">
        <v>45</v>
      </c>
      <c r="S1112" s="32">
        <v>7222</v>
      </c>
      <c r="T1112" s="4">
        <f t="shared" ref="T1112" si="465">R1112*S1112</f>
        <v>324990</v>
      </c>
      <c r="U1112" s="83">
        <f t="shared" ref="U1112" si="466">T1112*1.12</f>
        <v>363988.80000000005</v>
      </c>
      <c r="V1112" s="9" t="s">
        <v>1325</v>
      </c>
      <c r="W1112" s="152" t="s">
        <v>1394</v>
      </c>
      <c r="X1112" s="29"/>
    </row>
    <row r="1113" spans="1:27" s="28" customFormat="1" ht="102" customHeight="1">
      <c r="A1113" s="9" t="s">
        <v>6725</v>
      </c>
      <c r="B1113" s="3" t="s">
        <v>1316</v>
      </c>
      <c r="C1113" s="38" t="s">
        <v>1862</v>
      </c>
      <c r="D1113" s="38" t="s">
        <v>1848</v>
      </c>
      <c r="E1113" s="38" t="s">
        <v>1851</v>
      </c>
      <c r="F1113" s="48"/>
      <c r="G1113" s="29" t="s">
        <v>385</v>
      </c>
      <c r="H1113" s="20">
        <v>0</v>
      </c>
      <c r="I1113" s="34">
        <v>470000000</v>
      </c>
      <c r="J1113" s="21" t="s">
        <v>1314</v>
      </c>
      <c r="K1113" s="33" t="s">
        <v>1845</v>
      </c>
      <c r="L1113" s="137" t="s">
        <v>3397</v>
      </c>
      <c r="M1113" s="140" t="s">
        <v>383</v>
      </c>
      <c r="N1113" s="346" t="s">
        <v>1728</v>
      </c>
      <c r="O1113" s="3" t="s">
        <v>1366</v>
      </c>
      <c r="P1113" s="7" t="s">
        <v>1338</v>
      </c>
      <c r="Q1113" s="3" t="s">
        <v>1186</v>
      </c>
      <c r="R1113" s="37">
        <v>10</v>
      </c>
      <c r="S1113" s="32">
        <v>2150</v>
      </c>
      <c r="T1113" s="24">
        <v>0</v>
      </c>
      <c r="U1113" s="83">
        <f t="shared" si="460"/>
        <v>0</v>
      </c>
      <c r="V1113" s="9" t="s">
        <v>1325</v>
      </c>
      <c r="W1113" s="152" t="s">
        <v>1394</v>
      </c>
      <c r="X1113" s="29" t="s">
        <v>9042</v>
      </c>
      <c r="Z1113" s="9" t="s">
        <v>503</v>
      </c>
      <c r="AA1113" s="48" t="s">
        <v>507</v>
      </c>
    </row>
    <row r="1114" spans="1:27" s="28" customFormat="1" ht="102" customHeight="1">
      <c r="A1114" s="9" t="s">
        <v>12545</v>
      </c>
      <c r="B1114" s="3" t="s">
        <v>1316</v>
      </c>
      <c r="C1114" s="38" t="s">
        <v>1862</v>
      </c>
      <c r="D1114" s="38" t="s">
        <v>1848</v>
      </c>
      <c r="E1114" s="38" t="s">
        <v>1851</v>
      </c>
      <c r="F1114" s="48"/>
      <c r="G1114" s="29" t="s">
        <v>385</v>
      </c>
      <c r="H1114" s="20">
        <v>0</v>
      </c>
      <c r="I1114" s="34">
        <v>470000000</v>
      </c>
      <c r="J1114" s="21" t="s">
        <v>1314</v>
      </c>
      <c r="K1114" s="33" t="s">
        <v>1845</v>
      </c>
      <c r="L1114" s="137" t="s">
        <v>3397</v>
      </c>
      <c r="M1114" s="140" t="s">
        <v>383</v>
      </c>
      <c r="N1114" s="346" t="s">
        <v>1728</v>
      </c>
      <c r="O1114" s="3" t="s">
        <v>1366</v>
      </c>
      <c r="P1114" s="7" t="s">
        <v>1338</v>
      </c>
      <c r="Q1114" s="3" t="s">
        <v>1186</v>
      </c>
      <c r="R1114" s="37">
        <v>10</v>
      </c>
      <c r="S1114" s="32">
        <v>1493</v>
      </c>
      <c r="T1114" s="4">
        <f t="shared" ref="T1114" si="467">R1114*S1114</f>
        <v>14930</v>
      </c>
      <c r="U1114" s="83">
        <f t="shared" ref="U1114" si="468">T1114*1.12</f>
        <v>16721.600000000002</v>
      </c>
      <c r="V1114" s="9" t="s">
        <v>1325</v>
      </c>
      <c r="W1114" s="152" t="s">
        <v>1394</v>
      </c>
      <c r="X1114" s="29"/>
      <c r="Z1114" s="8"/>
      <c r="AA1114" s="484"/>
    </row>
    <row r="1115" spans="1:27" s="28" customFormat="1" ht="102" customHeight="1">
      <c r="A1115" s="9" t="s">
        <v>6726</v>
      </c>
      <c r="B1115" s="3" t="s">
        <v>1316</v>
      </c>
      <c r="C1115" s="38" t="s">
        <v>1852</v>
      </c>
      <c r="D1115" s="38" t="s">
        <v>1848</v>
      </c>
      <c r="E1115" s="38" t="s">
        <v>1851</v>
      </c>
      <c r="F1115" s="31" t="s">
        <v>508</v>
      </c>
      <c r="G1115" s="29" t="s">
        <v>385</v>
      </c>
      <c r="H1115" s="20">
        <v>0</v>
      </c>
      <c r="I1115" s="34">
        <v>470000000</v>
      </c>
      <c r="J1115" s="21" t="s">
        <v>1314</v>
      </c>
      <c r="K1115" s="33" t="s">
        <v>1845</v>
      </c>
      <c r="L1115" s="137" t="s">
        <v>3397</v>
      </c>
      <c r="M1115" s="140" t="s">
        <v>383</v>
      </c>
      <c r="N1115" s="346" t="s">
        <v>1728</v>
      </c>
      <c r="O1115" s="3" t="s">
        <v>1366</v>
      </c>
      <c r="P1115" s="7" t="s">
        <v>1338</v>
      </c>
      <c r="Q1115" s="3" t="s">
        <v>1186</v>
      </c>
      <c r="R1115" s="37">
        <v>178</v>
      </c>
      <c r="S1115" s="32">
        <v>1115</v>
      </c>
      <c r="T1115" s="24">
        <v>0</v>
      </c>
      <c r="U1115" s="83">
        <f t="shared" si="460"/>
        <v>0</v>
      </c>
      <c r="V1115" s="9" t="s">
        <v>1325</v>
      </c>
      <c r="W1115" s="152" t="s">
        <v>1394</v>
      </c>
      <c r="X1115" s="29" t="s">
        <v>9042</v>
      </c>
    </row>
    <row r="1116" spans="1:27" s="28" customFormat="1" ht="102" customHeight="1">
      <c r="A1116" s="9" t="s">
        <v>12546</v>
      </c>
      <c r="B1116" s="3" t="s">
        <v>1316</v>
      </c>
      <c r="C1116" s="38" t="s">
        <v>1852</v>
      </c>
      <c r="D1116" s="38" t="s">
        <v>1848</v>
      </c>
      <c r="E1116" s="38" t="s">
        <v>1851</v>
      </c>
      <c r="F1116" s="31" t="s">
        <v>508</v>
      </c>
      <c r="G1116" s="29" t="s">
        <v>385</v>
      </c>
      <c r="H1116" s="20">
        <v>0</v>
      </c>
      <c r="I1116" s="34">
        <v>470000000</v>
      </c>
      <c r="J1116" s="21" t="s">
        <v>1314</v>
      </c>
      <c r="K1116" s="33" t="s">
        <v>1845</v>
      </c>
      <c r="L1116" s="137" t="s">
        <v>3397</v>
      </c>
      <c r="M1116" s="140" t="s">
        <v>383</v>
      </c>
      <c r="N1116" s="346" t="s">
        <v>1728</v>
      </c>
      <c r="O1116" s="3" t="s">
        <v>1366</v>
      </c>
      <c r="P1116" s="7" t="s">
        <v>1338</v>
      </c>
      <c r="Q1116" s="3" t="s">
        <v>1186</v>
      </c>
      <c r="R1116" s="37">
        <v>178</v>
      </c>
      <c r="S1116" s="32">
        <v>774</v>
      </c>
      <c r="T1116" s="4">
        <f t="shared" ref="T1116" si="469">R1116*S1116</f>
        <v>137772</v>
      </c>
      <c r="U1116" s="83">
        <f t="shared" ref="U1116" si="470">T1116*1.12</f>
        <v>154304.64000000001</v>
      </c>
      <c r="V1116" s="9" t="s">
        <v>1325</v>
      </c>
      <c r="W1116" s="152" t="s">
        <v>1394</v>
      </c>
      <c r="X1116" s="29"/>
    </row>
    <row r="1117" spans="1:27" s="28" customFormat="1" ht="102" customHeight="1">
      <c r="A1117" s="9" t="s">
        <v>6727</v>
      </c>
      <c r="B1117" s="3" t="s">
        <v>1316</v>
      </c>
      <c r="C1117" s="38" t="s">
        <v>1861</v>
      </c>
      <c r="D1117" s="38" t="s">
        <v>1848</v>
      </c>
      <c r="E1117" s="38" t="s">
        <v>1860</v>
      </c>
      <c r="F1117" s="31" t="s">
        <v>509</v>
      </c>
      <c r="G1117" s="29" t="s">
        <v>385</v>
      </c>
      <c r="H1117" s="20">
        <v>0</v>
      </c>
      <c r="I1117" s="34">
        <v>470000000</v>
      </c>
      <c r="J1117" s="21" t="s">
        <v>1314</v>
      </c>
      <c r="K1117" s="33" t="s">
        <v>1845</v>
      </c>
      <c r="L1117" s="137" t="s">
        <v>3397</v>
      </c>
      <c r="M1117" s="140" t="s">
        <v>383</v>
      </c>
      <c r="N1117" s="346" t="s">
        <v>1728</v>
      </c>
      <c r="O1117" s="3" t="s">
        <v>1366</v>
      </c>
      <c r="P1117" s="7" t="s">
        <v>1338</v>
      </c>
      <c r="Q1117" s="3" t="s">
        <v>1186</v>
      </c>
      <c r="R1117" s="37">
        <v>25</v>
      </c>
      <c r="S1117" s="32">
        <v>1416</v>
      </c>
      <c r="T1117" s="24">
        <v>0</v>
      </c>
      <c r="U1117" s="83">
        <f t="shared" si="460"/>
        <v>0</v>
      </c>
      <c r="V1117" s="9" t="s">
        <v>1325</v>
      </c>
      <c r="W1117" s="152" t="s">
        <v>1394</v>
      </c>
      <c r="X1117" s="29" t="s">
        <v>9042</v>
      </c>
    </row>
    <row r="1118" spans="1:27" s="28" customFormat="1" ht="102" customHeight="1">
      <c r="A1118" s="9" t="s">
        <v>12547</v>
      </c>
      <c r="B1118" s="3" t="s">
        <v>1316</v>
      </c>
      <c r="C1118" s="38" t="s">
        <v>1861</v>
      </c>
      <c r="D1118" s="38" t="s">
        <v>1848</v>
      </c>
      <c r="E1118" s="38" t="s">
        <v>1860</v>
      </c>
      <c r="F1118" s="31" t="s">
        <v>509</v>
      </c>
      <c r="G1118" s="29" t="s">
        <v>385</v>
      </c>
      <c r="H1118" s="20">
        <v>0</v>
      </c>
      <c r="I1118" s="34">
        <v>470000000</v>
      </c>
      <c r="J1118" s="21" t="s">
        <v>1314</v>
      </c>
      <c r="K1118" s="33" t="s">
        <v>1845</v>
      </c>
      <c r="L1118" s="137" t="s">
        <v>3397</v>
      </c>
      <c r="M1118" s="140" t="s">
        <v>383</v>
      </c>
      <c r="N1118" s="346" t="s">
        <v>1728</v>
      </c>
      <c r="O1118" s="3" t="s">
        <v>1366</v>
      </c>
      <c r="P1118" s="7" t="s">
        <v>1338</v>
      </c>
      <c r="Q1118" s="3" t="s">
        <v>1186</v>
      </c>
      <c r="R1118" s="37">
        <v>25</v>
      </c>
      <c r="S1118" s="32">
        <v>983</v>
      </c>
      <c r="T1118" s="4">
        <f t="shared" ref="T1118" si="471">R1118*S1118</f>
        <v>24575</v>
      </c>
      <c r="U1118" s="83">
        <f t="shared" ref="U1118" si="472">T1118*1.12</f>
        <v>27524.000000000004</v>
      </c>
      <c r="V1118" s="9" t="s">
        <v>1325</v>
      </c>
      <c r="W1118" s="152" t="s">
        <v>1394</v>
      </c>
      <c r="X1118" s="29"/>
    </row>
    <row r="1119" spans="1:27" s="28" customFormat="1" ht="102" customHeight="1">
      <c r="A1119" s="9" t="s">
        <v>6728</v>
      </c>
      <c r="B1119" s="3" t="s">
        <v>1316</v>
      </c>
      <c r="C1119" s="38" t="s">
        <v>1849</v>
      </c>
      <c r="D1119" s="38" t="s">
        <v>1848</v>
      </c>
      <c r="E1119" s="38" t="s">
        <v>1847</v>
      </c>
      <c r="F1119" s="31" t="s">
        <v>510</v>
      </c>
      <c r="G1119" s="29" t="s">
        <v>385</v>
      </c>
      <c r="H1119" s="20">
        <v>0</v>
      </c>
      <c r="I1119" s="34">
        <v>470000000</v>
      </c>
      <c r="J1119" s="21" t="s">
        <v>1314</v>
      </c>
      <c r="K1119" s="33" t="s">
        <v>1845</v>
      </c>
      <c r="L1119" s="137" t="s">
        <v>3397</v>
      </c>
      <c r="M1119" s="140" t="s">
        <v>383</v>
      </c>
      <c r="N1119" s="346" t="s">
        <v>1728</v>
      </c>
      <c r="O1119" s="3" t="s">
        <v>1366</v>
      </c>
      <c r="P1119" s="7" t="s">
        <v>1338</v>
      </c>
      <c r="Q1119" s="3" t="s">
        <v>1186</v>
      </c>
      <c r="R1119" s="37">
        <v>25</v>
      </c>
      <c r="S1119" s="32">
        <v>13480</v>
      </c>
      <c r="T1119" s="24">
        <v>0</v>
      </c>
      <c r="U1119" s="83">
        <f t="shared" si="460"/>
        <v>0</v>
      </c>
      <c r="V1119" s="9" t="s">
        <v>1325</v>
      </c>
      <c r="W1119" s="152" t="s">
        <v>1394</v>
      </c>
      <c r="X1119" s="29" t="s">
        <v>9042</v>
      </c>
    </row>
    <row r="1120" spans="1:27" s="28" customFormat="1" ht="102" customHeight="1">
      <c r="A1120" s="9" t="s">
        <v>12548</v>
      </c>
      <c r="B1120" s="3" t="s">
        <v>1316</v>
      </c>
      <c r="C1120" s="38" t="s">
        <v>1849</v>
      </c>
      <c r="D1120" s="38" t="s">
        <v>1848</v>
      </c>
      <c r="E1120" s="38" t="s">
        <v>1847</v>
      </c>
      <c r="F1120" s="31" t="s">
        <v>510</v>
      </c>
      <c r="G1120" s="29" t="s">
        <v>385</v>
      </c>
      <c r="H1120" s="20">
        <v>0</v>
      </c>
      <c r="I1120" s="34">
        <v>470000000</v>
      </c>
      <c r="J1120" s="21" t="s">
        <v>1314</v>
      </c>
      <c r="K1120" s="33" t="s">
        <v>1845</v>
      </c>
      <c r="L1120" s="137" t="s">
        <v>3397</v>
      </c>
      <c r="M1120" s="140" t="s">
        <v>383</v>
      </c>
      <c r="N1120" s="346" t="s">
        <v>1728</v>
      </c>
      <c r="O1120" s="3" t="s">
        <v>1366</v>
      </c>
      <c r="P1120" s="7" t="s">
        <v>1338</v>
      </c>
      <c r="Q1120" s="3" t="s">
        <v>1186</v>
      </c>
      <c r="R1120" s="37">
        <v>25</v>
      </c>
      <c r="S1120" s="32">
        <v>9361</v>
      </c>
      <c r="T1120" s="4">
        <f t="shared" ref="T1120" si="473">R1120*S1120</f>
        <v>234025</v>
      </c>
      <c r="U1120" s="83">
        <f t="shared" ref="U1120" si="474">T1120*1.12</f>
        <v>262108.00000000003</v>
      </c>
      <c r="V1120" s="9" t="s">
        <v>1325</v>
      </c>
      <c r="W1120" s="152" t="s">
        <v>1394</v>
      </c>
      <c r="X1120" s="29"/>
    </row>
    <row r="1121" spans="1:24" s="28" customFormat="1" ht="102" customHeight="1">
      <c r="A1121" s="9" t="s">
        <v>6729</v>
      </c>
      <c r="B1121" s="3" t="s">
        <v>1316</v>
      </c>
      <c r="C1121" s="38" t="s">
        <v>1854</v>
      </c>
      <c r="D1121" s="38" t="s">
        <v>1848</v>
      </c>
      <c r="E1121" s="38" t="s">
        <v>1853</v>
      </c>
      <c r="F1121" s="63" t="s">
        <v>1859</v>
      </c>
      <c r="G1121" s="29" t="s">
        <v>385</v>
      </c>
      <c r="H1121" s="20">
        <v>0</v>
      </c>
      <c r="I1121" s="34">
        <v>470000000</v>
      </c>
      <c r="J1121" s="21" t="s">
        <v>1314</v>
      </c>
      <c r="K1121" s="33" t="s">
        <v>1845</v>
      </c>
      <c r="L1121" s="137" t="s">
        <v>3397</v>
      </c>
      <c r="M1121" s="140" t="s">
        <v>383</v>
      </c>
      <c r="N1121" s="346" t="s">
        <v>1728</v>
      </c>
      <c r="O1121" s="3" t="s">
        <v>1366</v>
      </c>
      <c r="P1121" s="7" t="s">
        <v>1338</v>
      </c>
      <c r="Q1121" s="3" t="s">
        <v>1186</v>
      </c>
      <c r="R1121" s="37">
        <v>50</v>
      </c>
      <c r="S1121" s="32">
        <v>1430</v>
      </c>
      <c r="T1121" s="24">
        <v>0</v>
      </c>
      <c r="U1121" s="83">
        <f t="shared" si="460"/>
        <v>0</v>
      </c>
      <c r="V1121" s="9" t="s">
        <v>1325</v>
      </c>
      <c r="W1121" s="152" t="s">
        <v>1394</v>
      </c>
      <c r="X1121" s="29" t="s">
        <v>9042</v>
      </c>
    </row>
    <row r="1122" spans="1:24" s="28" customFormat="1" ht="102" customHeight="1">
      <c r="A1122" s="9" t="s">
        <v>12549</v>
      </c>
      <c r="B1122" s="3" t="s">
        <v>1316</v>
      </c>
      <c r="C1122" s="38" t="s">
        <v>1854</v>
      </c>
      <c r="D1122" s="38" t="s">
        <v>1848</v>
      </c>
      <c r="E1122" s="38" t="s">
        <v>1853</v>
      </c>
      <c r="F1122" s="63" t="s">
        <v>1859</v>
      </c>
      <c r="G1122" s="29" t="s">
        <v>385</v>
      </c>
      <c r="H1122" s="20">
        <v>0</v>
      </c>
      <c r="I1122" s="34">
        <v>470000000</v>
      </c>
      <c r="J1122" s="21" t="s">
        <v>1314</v>
      </c>
      <c r="K1122" s="33" t="s">
        <v>1845</v>
      </c>
      <c r="L1122" s="137" t="s">
        <v>3397</v>
      </c>
      <c r="M1122" s="140" t="s">
        <v>383</v>
      </c>
      <c r="N1122" s="346" t="s">
        <v>1728</v>
      </c>
      <c r="O1122" s="3" t="s">
        <v>1366</v>
      </c>
      <c r="P1122" s="7" t="s">
        <v>1338</v>
      </c>
      <c r="Q1122" s="3" t="s">
        <v>1186</v>
      </c>
      <c r="R1122" s="37">
        <v>50</v>
      </c>
      <c r="S1122" s="32">
        <v>993</v>
      </c>
      <c r="T1122" s="4">
        <f t="shared" ref="T1122" si="475">R1122*S1122</f>
        <v>49650</v>
      </c>
      <c r="U1122" s="83">
        <f t="shared" ref="U1122" si="476">T1122*1.12</f>
        <v>55608.000000000007</v>
      </c>
      <c r="V1122" s="9" t="s">
        <v>1325</v>
      </c>
      <c r="W1122" s="152" t="s">
        <v>1394</v>
      </c>
      <c r="X1122" s="29"/>
    </row>
    <row r="1123" spans="1:24" s="28" customFormat="1" ht="102" customHeight="1">
      <c r="A1123" s="9" t="s">
        <v>6730</v>
      </c>
      <c r="B1123" s="3" t="s">
        <v>1316</v>
      </c>
      <c r="C1123" s="40" t="s">
        <v>1852</v>
      </c>
      <c r="D1123" s="38" t="s">
        <v>1858</v>
      </c>
      <c r="E1123" s="38" t="s">
        <v>1857</v>
      </c>
      <c r="F1123" s="31" t="s">
        <v>1856</v>
      </c>
      <c r="G1123" s="29" t="s">
        <v>385</v>
      </c>
      <c r="H1123" s="20">
        <v>0</v>
      </c>
      <c r="I1123" s="34">
        <v>470000000</v>
      </c>
      <c r="J1123" s="21" t="s">
        <v>1314</v>
      </c>
      <c r="K1123" s="33" t="s">
        <v>1845</v>
      </c>
      <c r="L1123" s="137" t="s">
        <v>3397</v>
      </c>
      <c r="M1123" s="140" t="s">
        <v>383</v>
      </c>
      <c r="N1123" s="346" t="s">
        <v>1728</v>
      </c>
      <c r="O1123" s="3" t="s">
        <v>1366</v>
      </c>
      <c r="P1123" s="7" t="s">
        <v>1338</v>
      </c>
      <c r="Q1123" s="3" t="s">
        <v>1186</v>
      </c>
      <c r="R1123" s="37">
        <v>310</v>
      </c>
      <c r="S1123" s="32">
        <v>15050</v>
      </c>
      <c r="T1123" s="24">
        <v>0</v>
      </c>
      <c r="U1123" s="83">
        <f t="shared" si="460"/>
        <v>0</v>
      </c>
      <c r="V1123" s="9" t="s">
        <v>1325</v>
      </c>
      <c r="W1123" s="152" t="s">
        <v>1394</v>
      </c>
      <c r="X1123" s="29" t="s">
        <v>9042</v>
      </c>
    </row>
    <row r="1124" spans="1:24" s="28" customFormat="1" ht="102" customHeight="1">
      <c r="A1124" s="9" t="s">
        <v>12550</v>
      </c>
      <c r="B1124" s="3" t="s">
        <v>1316</v>
      </c>
      <c r="C1124" s="40" t="s">
        <v>1852</v>
      </c>
      <c r="D1124" s="38" t="s">
        <v>1858</v>
      </c>
      <c r="E1124" s="38" t="s">
        <v>1857</v>
      </c>
      <c r="F1124" s="31" t="s">
        <v>1856</v>
      </c>
      <c r="G1124" s="29" t="s">
        <v>385</v>
      </c>
      <c r="H1124" s="20">
        <v>0</v>
      </c>
      <c r="I1124" s="34">
        <v>470000000</v>
      </c>
      <c r="J1124" s="21" t="s">
        <v>1314</v>
      </c>
      <c r="K1124" s="33" t="s">
        <v>1845</v>
      </c>
      <c r="L1124" s="137" t="s">
        <v>3397</v>
      </c>
      <c r="M1124" s="140" t="s">
        <v>383</v>
      </c>
      <c r="N1124" s="346" t="s">
        <v>1728</v>
      </c>
      <c r="O1124" s="3" t="s">
        <v>1366</v>
      </c>
      <c r="P1124" s="7" t="s">
        <v>1338</v>
      </c>
      <c r="Q1124" s="3" t="s">
        <v>1186</v>
      </c>
      <c r="R1124" s="37">
        <v>310</v>
      </c>
      <c r="S1124" s="32">
        <v>10451</v>
      </c>
      <c r="T1124" s="4">
        <f t="shared" ref="T1124" si="477">R1124*S1124</f>
        <v>3239810</v>
      </c>
      <c r="U1124" s="83">
        <f t="shared" ref="U1124" si="478">T1124*1.12</f>
        <v>3628587.2</v>
      </c>
      <c r="V1124" s="9" t="s">
        <v>1325</v>
      </c>
      <c r="W1124" s="152" t="s">
        <v>1394</v>
      </c>
      <c r="X1124" s="29"/>
    </row>
    <row r="1125" spans="1:24" s="28" customFormat="1" ht="102" customHeight="1">
      <c r="A1125" s="9" t="s">
        <v>6731</v>
      </c>
      <c r="B1125" s="3" t="s">
        <v>1316</v>
      </c>
      <c r="C1125" s="38" t="s">
        <v>1854</v>
      </c>
      <c r="D1125" s="38" t="s">
        <v>1848</v>
      </c>
      <c r="E1125" s="38" t="s">
        <v>1853</v>
      </c>
      <c r="F1125" s="49" t="s">
        <v>1855</v>
      </c>
      <c r="G1125" s="29" t="s">
        <v>385</v>
      </c>
      <c r="H1125" s="20">
        <v>0</v>
      </c>
      <c r="I1125" s="34">
        <v>470000000</v>
      </c>
      <c r="J1125" s="21" t="s">
        <v>1314</v>
      </c>
      <c r="K1125" s="33" t="s">
        <v>1845</v>
      </c>
      <c r="L1125" s="137" t="s">
        <v>3397</v>
      </c>
      <c r="M1125" s="140" t="s">
        <v>383</v>
      </c>
      <c r="N1125" s="346" t="s">
        <v>1728</v>
      </c>
      <c r="O1125" s="3" t="s">
        <v>1366</v>
      </c>
      <c r="P1125" s="7" t="s">
        <v>1338</v>
      </c>
      <c r="Q1125" s="3" t="s">
        <v>1186</v>
      </c>
      <c r="R1125" s="37">
        <v>468</v>
      </c>
      <c r="S1125" s="32">
        <v>1520</v>
      </c>
      <c r="T1125" s="24">
        <v>0</v>
      </c>
      <c r="U1125" s="83">
        <f t="shared" si="460"/>
        <v>0</v>
      </c>
      <c r="V1125" s="9" t="s">
        <v>1325</v>
      </c>
      <c r="W1125" s="152" t="s">
        <v>1394</v>
      </c>
      <c r="X1125" s="29" t="s">
        <v>9346</v>
      </c>
    </row>
    <row r="1126" spans="1:24" s="28" customFormat="1" ht="102" customHeight="1">
      <c r="A1126" s="9" t="s">
        <v>9521</v>
      </c>
      <c r="B1126" s="3" t="s">
        <v>1316</v>
      </c>
      <c r="C1126" s="38" t="s">
        <v>1854</v>
      </c>
      <c r="D1126" s="38" t="s">
        <v>1848</v>
      </c>
      <c r="E1126" s="38" t="s">
        <v>1853</v>
      </c>
      <c r="F1126" s="49" t="s">
        <v>1855</v>
      </c>
      <c r="G1126" s="29" t="s">
        <v>385</v>
      </c>
      <c r="H1126" s="20">
        <v>0</v>
      </c>
      <c r="I1126" s="34">
        <v>470000000</v>
      </c>
      <c r="J1126" s="21" t="s">
        <v>1314</v>
      </c>
      <c r="K1126" s="33" t="s">
        <v>1845</v>
      </c>
      <c r="L1126" s="137" t="s">
        <v>3397</v>
      </c>
      <c r="M1126" s="140" t="s">
        <v>383</v>
      </c>
      <c r="N1126" s="346" t="s">
        <v>1728</v>
      </c>
      <c r="O1126" s="3" t="s">
        <v>1366</v>
      </c>
      <c r="P1126" s="7" t="s">
        <v>1338</v>
      </c>
      <c r="Q1126" s="3" t="s">
        <v>1186</v>
      </c>
      <c r="R1126" s="37">
        <v>300</v>
      </c>
      <c r="S1126" s="32">
        <v>1520</v>
      </c>
      <c r="T1126" s="24">
        <v>0</v>
      </c>
      <c r="U1126" s="83">
        <f>T1126*1.12</f>
        <v>0</v>
      </c>
      <c r="V1126" s="9" t="s">
        <v>1325</v>
      </c>
      <c r="W1126" s="152" t="s">
        <v>1394</v>
      </c>
      <c r="X1126" s="29" t="s">
        <v>9042</v>
      </c>
    </row>
    <row r="1127" spans="1:24" s="28" customFormat="1" ht="102" customHeight="1">
      <c r="A1127" s="9" t="s">
        <v>12551</v>
      </c>
      <c r="B1127" s="3" t="s">
        <v>1316</v>
      </c>
      <c r="C1127" s="38" t="s">
        <v>1854</v>
      </c>
      <c r="D1127" s="38" t="s">
        <v>1848</v>
      </c>
      <c r="E1127" s="38" t="s">
        <v>1853</v>
      </c>
      <c r="F1127" s="49" t="s">
        <v>1855</v>
      </c>
      <c r="G1127" s="29" t="s">
        <v>385</v>
      </c>
      <c r="H1127" s="20">
        <v>0</v>
      </c>
      <c r="I1127" s="34">
        <v>470000000</v>
      </c>
      <c r="J1127" s="21" t="s">
        <v>1314</v>
      </c>
      <c r="K1127" s="33" t="s">
        <v>1845</v>
      </c>
      <c r="L1127" s="137" t="s">
        <v>3397</v>
      </c>
      <c r="M1127" s="140" t="s">
        <v>383</v>
      </c>
      <c r="N1127" s="346" t="s">
        <v>1728</v>
      </c>
      <c r="O1127" s="3" t="s">
        <v>1366</v>
      </c>
      <c r="P1127" s="7" t="s">
        <v>1338</v>
      </c>
      <c r="Q1127" s="3" t="s">
        <v>1186</v>
      </c>
      <c r="R1127" s="37">
        <v>300</v>
      </c>
      <c r="S1127" s="32">
        <v>1055</v>
      </c>
      <c r="T1127" s="4">
        <f>R1127*S1127</f>
        <v>316500</v>
      </c>
      <c r="U1127" s="83">
        <f>T1127*1.12</f>
        <v>354480.00000000006</v>
      </c>
      <c r="V1127" s="9" t="s">
        <v>1325</v>
      </c>
      <c r="W1127" s="152" t="s">
        <v>1394</v>
      </c>
      <c r="X1127" s="29"/>
    </row>
    <row r="1128" spans="1:24" s="28" customFormat="1" ht="102" customHeight="1">
      <c r="A1128" s="9" t="s">
        <v>6732</v>
      </c>
      <c r="B1128" s="3" t="s">
        <v>1316</v>
      </c>
      <c r="C1128" s="38" t="s">
        <v>1854</v>
      </c>
      <c r="D1128" s="38" t="s">
        <v>1848</v>
      </c>
      <c r="E1128" s="38" t="s">
        <v>1853</v>
      </c>
      <c r="F1128" s="49" t="s">
        <v>511</v>
      </c>
      <c r="G1128" s="29" t="s">
        <v>385</v>
      </c>
      <c r="H1128" s="20">
        <v>0</v>
      </c>
      <c r="I1128" s="34">
        <v>470000000</v>
      </c>
      <c r="J1128" s="21" t="s">
        <v>1314</v>
      </c>
      <c r="K1128" s="33" t="s">
        <v>1845</v>
      </c>
      <c r="L1128" s="137" t="s">
        <v>3397</v>
      </c>
      <c r="M1128" s="140" t="s">
        <v>383</v>
      </c>
      <c r="N1128" s="346" t="s">
        <v>1728</v>
      </c>
      <c r="O1128" s="3" t="s">
        <v>1366</v>
      </c>
      <c r="P1128" s="7" t="s">
        <v>1338</v>
      </c>
      <c r="Q1128" s="3" t="s">
        <v>1186</v>
      </c>
      <c r="R1128" s="37">
        <v>92</v>
      </c>
      <c r="S1128" s="32">
        <v>1250</v>
      </c>
      <c r="T1128" s="24">
        <v>0</v>
      </c>
      <c r="U1128" s="83">
        <f t="shared" si="460"/>
        <v>0</v>
      </c>
      <c r="V1128" s="9" t="s">
        <v>1325</v>
      </c>
      <c r="W1128" s="152" t="s">
        <v>1394</v>
      </c>
      <c r="X1128" s="29" t="s">
        <v>9346</v>
      </c>
    </row>
    <row r="1129" spans="1:24" s="28" customFormat="1" ht="102" customHeight="1">
      <c r="A1129" s="9" t="s">
        <v>9522</v>
      </c>
      <c r="B1129" s="3" t="s">
        <v>1316</v>
      </c>
      <c r="C1129" s="38" t="s">
        <v>1854</v>
      </c>
      <c r="D1129" s="38" t="s">
        <v>1848</v>
      </c>
      <c r="E1129" s="38" t="s">
        <v>1853</v>
      </c>
      <c r="F1129" s="49" t="s">
        <v>511</v>
      </c>
      <c r="G1129" s="29" t="s">
        <v>385</v>
      </c>
      <c r="H1129" s="20">
        <v>0</v>
      </c>
      <c r="I1129" s="34">
        <v>470000000</v>
      </c>
      <c r="J1129" s="21" t="s">
        <v>1314</v>
      </c>
      <c r="K1129" s="33" t="s">
        <v>1845</v>
      </c>
      <c r="L1129" s="137" t="s">
        <v>3397</v>
      </c>
      <c r="M1129" s="140" t="s">
        <v>383</v>
      </c>
      <c r="N1129" s="346" t="s">
        <v>1728</v>
      </c>
      <c r="O1129" s="3" t="s">
        <v>1366</v>
      </c>
      <c r="P1129" s="7" t="s">
        <v>1338</v>
      </c>
      <c r="Q1129" s="3" t="s">
        <v>1186</v>
      </c>
      <c r="R1129" s="37">
        <v>70</v>
      </c>
      <c r="S1129" s="32">
        <v>1250</v>
      </c>
      <c r="T1129" s="24">
        <v>0</v>
      </c>
      <c r="U1129" s="83">
        <f>T1129*1.12</f>
        <v>0</v>
      </c>
      <c r="V1129" s="9" t="s">
        <v>1325</v>
      </c>
      <c r="W1129" s="152" t="s">
        <v>1394</v>
      </c>
      <c r="X1129" s="29" t="s">
        <v>9042</v>
      </c>
    </row>
    <row r="1130" spans="1:24" s="28" customFormat="1" ht="102" customHeight="1">
      <c r="A1130" s="9" t="s">
        <v>12552</v>
      </c>
      <c r="B1130" s="3" t="s">
        <v>1316</v>
      </c>
      <c r="C1130" s="38" t="s">
        <v>1854</v>
      </c>
      <c r="D1130" s="38" t="s">
        <v>1848</v>
      </c>
      <c r="E1130" s="38" t="s">
        <v>1853</v>
      </c>
      <c r="F1130" s="49" t="s">
        <v>511</v>
      </c>
      <c r="G1130" s="29" t="s">
        <v>385</v>
      </c>
      <c r="H1130" s="20">
        <v>0</v>
      </c>
      <c r="I1130" s="34">
        <v>470000000</v>
      </c>
      <c r="J1130" s="21" t="s">
        <v>1314</v>
      </c>
      <c r="K1130" s="33" t="s">
        <v>1845</v>
      </c>
      <c r="L1130" s="137" t="s">
        <v>3397</v>
      </c>
      <c r="M1130" s="140" t="s">
        <v>383</v>
      </c>
      <c r="N1130" s="346" t="s">
        <v>1728</v>
      </c>
      <c r="O1130" s="3" t="s">
        <v>1366</v>
      </c>
      <c r="P1130" s="7" t="s">
        <v>1338</v>
      </c>
      <c r="Q1130" s="3" t="s">
        <v>1186</v>
      </c>
      <c r="R1130" s="37">
        <v>70</v>
      </c>
      <c r="S1130" s="32">
        <v>868</v>
      </c>
      <c r="T1130" s="4">
        <f>R1130*S1130</f>
        <v>60760</v>
      </c>
      <c r="U1130" s="83">
        <f>T1130*1.12</f>
        <v>68051.200000000012</v>
      </c>
      <c r="V1130" s="9" t="s">
        <v>1325</v>
      </c>
      <c r="W1130" s="152" t="s">
        <v>1394</v>
      </c>
      <c r="X1130" s="29"/>
    </row>
    <row r="1131" spans="1:24" s="28" customFormat="1" ht="102" customHeight="1">
      <c r="A1131" s="9" t="s">
        <v>6733</v>
      </c>
      <c r="B1131" s="3" t="s">
        <v>1316</v>
      </c>
      <c r="C1131" s="38" t="s">
        <v>1852</v>
      </c>
      <c r="D1131" s="38" t="s">
        <v>1848</v>
      </c>
      <c r="E1131" s="38" t="s">
        <v>1851</v>
      </c>
      <c r="F1131" s="35" t="s">
        <v>1850</v>
      </c>
      <c r="G1131" s="29" t="s">
        <v>385</v>
      </c>
      <c r="H1131" s="20">
        <v>0</v>
      </c>
      <c r="I1131" s="34">
        <v>470000000</v>
      </c>
      <c r="J1131" s="21" t="s">
        <v>1314</v>
      </c>
      <c r="K1131" s="33" t="s">
        <v>1845</v>
      </c>
      <c r="L1131" s="137" t="s">
        <v>3397</v>
      </c>
      <c r="M1131" s="140" t="s">
        <v>383</v>
      </c>
      <c r="N1131" s="346" t="s">
        <v>1728</v>
      </c>
      <c r="O1131" s="3" t="s">
        <v>1366</v>
      </c>
      <c r="P1131" s="7" t="s">
        <v>1338</v>
      </c>
      <c r="Q1131" s="3" t="s">
        <v>1186</v>
      </c>
      <c r="R1131" s="37">
        <v>475</v>
      </c>
      <c r="S1131" s="32">
        <v>1510</v>
      </c>
      <c r="T1131" s="24">
        <v>0</v>
      </c>
      <c r="U1131" s="83">
        <f t="shared" si="460"/>
        <v>0</v>
      </c>
      <c r="V1131" s="9" t="s">
        <v>1325</v>
      </c>
      <c r="W1131" s="152" t="s">
        <v>1394</v>
      </c>
      <c r="X1131" s="29" t="s">
        <v>9346</v>
      </c>
    </row>
    <row r="1132" spans="1:24" s="28" customFormat="1" ht="102" customHeight="1">
      <c r="A1132" s="9" t="s">
        <v>9523</v>
      </c>
      <c r="B1132" s="3" t="s">
        <v>1316</v>
      </c>
      <c r="C1132" s="38" t="s">
        <v>1852</v>
      </c>
      <c r="D1132" s="38" t="s">
        <v>1848</v>
      </c>
      <c r="E1132" s="38" t="s">
        <v>1851</v>
      </c>
      <c r="F1132" s="35" t="s">
        <v>1850</v>
      </c>
      <c r="G1132" s="29" t="s">
        <v>385</v>
      </c>
      <c r="H1132" s="20">
        <v>0</v>
      </c>
      <c r="I1132" s="34">
        <v>470000000</v>
      </c>
      <c r="J1132" s="21" t="s">
        <v>1314</v>
      </c>
      <c r="K1132" s="33" t="s">
        <v>1845</v>
      </c>
      <c r="L1132" s="137" t="s">
        <v>3397</v>
      </c>
      <c r="M1132" s="140" t="s">
        <v>383</v>
      </c>
      <c r="N1132" s="346" t="s">
        <v>1728</v>
      </c>
      <c r="O1132" s="3" t="s">
        <v>1366</v>
      </c>
      <c r="P1132" s="7" t="s">
        <v>1338</v>
      </c>
      <c r="Q1132" s="3" t="s">
        <v>1186</v>
      </c>
      <c r="R1132" s="37">
        <v>285</v>
      </c>
      <c r="S1132" s="32">
        <v>1510</v>
      </c>
      <c r="T1132" s="24">
        <v>0</v>
      </c>
      <c r="U1132" s="83">
        <f>T1132*1.12</f>
        <v>0</v>
      </c>
      <c r="V1132" s="9" t="s">
        <v>1325</v>
      </c>
      <c r="W1132" s="152" t="s">
        <v>1394</v>
      </c>
      <c r="X1132" s="29" t="s">
        <v>9042</v>
      </c>
    </row>
    <row r="1133" spans="1:24" s="28" customFormat="1" ht="102" customHeight="1">
      <c r="A1133" s="9" t="s">
        <v>12553</v>
      </c>
      <c r="B1133" s="3" t="s">
        <v>1316</v>
      </c>
      <c r="C1133" s="38" t="s">
        <v>1852</v>
      </c>
      <c r="D1133" s="38" t="s">
        <v>1848</v>
      </c>
      <c r="E1133" s="38" t="s">
        <v>1851</v>
      </c>
      <c r="F1133" s="35" t="s">
        <v>1850</v>
      </c>
      <c r="G1133" s="29" t="s">
        <v>385</v>
      </c>
      <c r="H1133" s="20">
        <v>0</v>
      </c>
      <c r="I1133" s="34">
        <v>470000000</v>
      </c>
      <c r="J1133" s="21" t="s">
        <v>1314</v>
      </c>
      <c r="K1133" s="33" t="s">
        <v>1845</v>
      </c>
      <c r="L1133" s="137" t="s">
        <v>3397</v>
      </c>
      <c r="M1133" s="140" t="s">
        <v>383</v>
      </c>
      <c r="N1133" s="346" t="s">
        <v>1728</v>
      </c>
      <c r="O1133" s="3" t="s">
        <v>1366</v>
      </c>
      <c r="P1133" s="7" t="s">
        <v>1338</v>
      </c>
      <c r="Q1133" s="3" t="s">
        <v>1186</v>
      </c>
      <c r="R1133" s="37">
        <v>285</v>
      </c>
      <c r="S1133" s="32">
        <v>1048</v>
      </c>
      <c r="T1133" s="4">
        <f>R1133*S1133</f>
        <v>298680</v>
      </c>
      <c r="U1133" s="83">
        <f>T1133*1.12</f>
        <v>334521.60000000003</v>
      </c>
      <c r="V1133" s="9" t="s">
        <v>1325</v>
      </c>
      <c r="W1133" s="152" t="s">
        <v>1394</v>
      </c>
      <c r="X1133" s="29"/>
    </row>
    <row r="1134" spans="1:24" s="28" customFormat="1" ht="102" customHeight="1">
      <c r="A1134" s="9" t="s">
        <v>6734</v>
      </c>
      <c r="B1134" s="3" t="s">
        <v>1316</v>
      </c>
      <c r="C1134" s="38" t="s">
        <v>1849</v>
      </c>
      <c r="D1134" s="38" t="s">
        <v>1848</v>
      </c>
      <c r="E1134" s="38" t="s">
        <v>1847</v>
      </c>
      <c r="F1134" s="35" t="s">
        <v>1846</v>
      </c>
      <c r="G1134" s="29" t="s">
        <v>385</v>
      </c>
      <c r="H1134" s="20">
        <v>0</v>
      </c>
      <c r="I1134" s="34">
        <v>470000000</v>
      </c>
      <c r="J1134" s="21" t="s">
        <v>1314</v>
      </c>
      <c r="K1134" s="33" t="s">
        <v>1845</v>
      </c>
      <c r="L1134" s="137" t="s">
        <v>3397</v>
      </c>
      <c r="M1134" s="140" t="s">
        <v>383</v>
      </c>
      <c r="N1134" s="346" t="s">
        <v>1728</v>
      </c>
      <c r="O1134" s="3" t="s">
        <v>1366</v>
      </c>
      <c r="P1134" s="7" t="s">
        <v>1338</v>
      </c>
      <c r="Q1134" s="3" t="s">
        <v>1186</v>
      </c>
      <c r="R1134" s="37">
        <v>25</v>
      </c>
      <c r="S1134" s="32">
        <v>26400</v>
      </c>
      <c r="T1134" s="24">
        <v>0</v>
      </c>
      <c r="U1134" s="83">
        <f t="shared" si="460"/>
        <v>0</v>
      </c>
      <c r="V1134" s="9" t="s">
        <v>1325</v>
      </c>
      <c r="W1134" s="152" t="s">
        <v>1394</v>
      </c>
      <c r="X1134" s="29" t="s">
        <v>9042</v>
      </c>
    </row>
    <row r="1135" spans="1:24" s="28" customFormat="1" ht="102" customHeight="1">
      <c r="A1135" s="9" t="s">
        <v>12554</v>
      </c>
      <c r="B1135" s="3" t="s">
        <v>1316</v>
      </c>
      <c r="C1135" s="38" t="s">
        <v>1849</v>
      </c>
      <c r="D1135" s="38" t="s">
        <v>1848</v>
      </c>
      <c r="E1135" s="38" t="s">
        <v>1847</v>
      </c>
      <c r="F1135" s="35" t="s">
        <v>1846</v>
      </c>
      <c r="G1135" s="29" t="s">
        <v>385</v>
      </c>
      <c r="H1135" s="20">
        <v>0</v>
      </c>
      <c r="I1135" s="34">
        <v>470000000</v>
      </c>
      <c r="J1135" s="21" t="s">
        <v>1314</v>
      </c>
      <c r="K1135" s="33" t="s">
        <v>1845</v>
      </c>
      <c r="L1135" s="137" t="s">
        <v>3397</v>
      </c>
      <c r="M1135" s="140" t="s">
        <v>383</v>
      </c>
      <c r="N1135" s="346" t="s">
        <v>1728</v>
      </c>
      <c r="O1135" s="3" t="s">
        <v>1366</v>
      </c>
      <c r="P1135" s="7" t="s">
        <v>1338</v>
      </c>
      <c r="Q1135" s="3" t="s">
        <v>1186</v>
      </c>
      <c r="R1135" s="37">
        <v>25</v>
      </c>
      <c r="S1135" s="32">
        <v>18368.1456</v>
      </c>
      <c r="T1135" s="4">
        <f t="shared" ref="T1135" si="479">R1135*S1135</f>
        <v>459203.64</v>
      </c>
      <c r="U1135" s="83">
        <f t="shared" ref="U1135" si="480">T1135*1.12</f>
        <v>514308.07680000004</v>
      </c>
      <c r="V1135" s="9" t="s">
        <v>1325</v>
      </c>
      <c r="W1135" s="152" t="s">
        <v>1394</v>
      </c>
      <c r="X1135" s="29"/>
    </row>
    <row r="1136" spans="1:24" s="28" customFormat="1" ht="102" customHeight="1">
      <c r="A1136" s="9" t="s">
        <v>6735</v>
      </c>
      <c r="B1136" s="3" t="s">
        <v>1316</v>
      </c>
      <c r="C1136" s="40" t="s">
        <v>10340</v>
      </c>
      <c r="D1136" s="35" t="s">
        <v>1844</v>
      </c>
      <c r="E1136" s="39" t="s">
        <v>1843</v>
      </c>
      <c r="F1136" s="35" t="s">
        <v>404</v>
      </c>
      <c r="G1136" s="29" t="s">
        <v>384</v>
      </c>
      <c r="H1136" s="20">
        <v>0</v>
      </c>
      <c r="I1136" s="34">
        <v>470000000</v>
      </c>
      <c r="J1136" s="21" t="s">
        <v>1314</v>
      </c>
      <c r="K1136" s="33" t="s">
        <v>1367</v>
      </c>
      <c r="L1136" s="137" t="s">
        <v>3397</v>
      </c>
      <c r="M1136" s="140" t="s">
        <v>383</v>
      </c>
      <c r="N1136" s="346" t="s">
        <v>8839</v>
      </c>
      <c r="O1136" s="3" t="s">
        <v>1366</v>
      </c>
      <c r="P1136" s="7" t="s">
        <v>1338</v>
      </c>
      <c r="Q1136" s="3" t="s">
        <v>1186</v>
      </c>
      <c r="R1136" s="24">
        <v>77</v>
      </c>
      <c r="S1136" s="32">
        <v>9560</v>
      </c>
      <c r="T1136" s="69">
        <f t="shared" ref="T1136:T1185" si="481">R1136*S1136</f>
        <v>736120</v>
      </c>
      <c r="U1136" s="83">
        <f t="shared" si="460"/>
        <v>824454.4</v>
      </c>
      <c r="V1136" s="9" t="s">
        <v>1325</v>
      </c>
      <c r="W1136" s="152" t="s">
        <v>1394</v>
      </c>
      <c r="X1136" s="29"/>
    </row>
    <row r="1137" spans="1:24" s="28" customFormat="1" ht="102" customHeight="1">
      <c r="A1137" s="9" t="s">
        <v>6736</v>
      </c>
      <c r="B1137" s="3" t="s">
        <v>1316</v>
      </c>
      <c r="C1137" s="39" t="s">
        <v>1841</v>
      </c>
      <c r="D1137" s="39" t="s">
        <v>1840</v>
      </c>
      <c r="E1137" s="39" t="s">
        <v>1839</v>
      </c>
      <c r="F1137" s="3" t="s">
        <v>1842</v>
      </c>
      <c r="G1137" s="29" t="s">
        <v>384</v>
      </c>
      <c r="H1137" s="20">
        <v>0</v>
      </c>
      <c r="I1137" s="34">
        <v>470000000</v>
      </c>
      <c r="J1137" s="21" t="s">
        <v>1314</v>
      </c>
      <c r="K1137" s="33" t="s">
        <v>1367</v>
      </c>
      <c r="L1137" s="137" t="s">
        <v>3397</v>
      </c>
      <c r="M1137" s="140" t="s">
        <v>383</v>
      </c>
      <c r="N1137" s="346" t="s">
        <v>8839</v>
      </c>
      <c r="O1137" s="3" t="s">
        <v>1366</v>
      </c>
      <c r="P1137" s="7" t="s">
        <v>1338</v>
      </c>
      <c r="Q1137" s="3" t="s">
        <v>1186</v>
      </c>
      <c r="R1137" s="24">
        <v>12</v>
      </c>
      <c r="S1137" s="32">
        <v>37480</v>
      </c>
      <c r="T1137" s="42">
        <v>0</v>
      </c>
      <c r="U1137" s="83">
        <f t="shared" si="460"/>
        <v>0</v>
      </c>
      <c r="V1137" s="9" t="s">
        <v>1325</v>
      </c>
      <c r="W1137" s="152" t="s">
        <v>1394</v>
      </c>
      <c r="X1137" s="29" t="s">
        <v>9346</v>
      </c>
    </row>
    <row r="1138" spans="1:24" s="28" customFormat="1" ht="102" customHeight="1">
      <c r="A1138" s="9" t="s">
        <v>9493</v>
      </c>
      <c r="B1138" s="3" t="s">
        <v>1316</v>
      </c>
      <c r="C1138" s="39" t="s">
        <v>1841</v>
      </c>
      <c r="D1138" s="39" t="s">
        <v>1840</v>
      </c>
      <c r="E1138" s="39" t="s">
        <v>1839</v>
      </c>
      <c r="F1138" s="3" t="s">
        <v>1842</v>
      </c>
      <c r="G1138" s="29" t="s">
        <v>384</v>
      </c>
      <c r="H1138" s="20">
        <v>0</v>
      </c>
      <c r="I1138" s="34">
        <v>470000000</v>
      </c>
      <c r="J1138" s="21" t="s">
        <v>1314</v>
      </c>
      <c r="K1138" s="33" t="s">
        <v>1367</v>
      </c>
      <c r="L1138" s="137" t="s">
        <v>3397</v>
      </c>
      <c r="M1138" s="140" t="s">
        <v>383</v>
      </c>
      <c r="N1138" s="346" t="s">
        <v>8839</v>
      </c>
      <c r="O1138" s="3" t="s">
        <v>1366</v>
      </c>
      <c r="P1138" s="7" t="s">
        <v>1338</v>
      </c>
      <c r="Q1138" s="3" t="s">
        <v>1186</v>
      </c>
      <c r="R1138" s="24">
        <v>4</v>
      </c>
      <c r="S1138" s="32">
        <v>37480</v>
      </c>
      <c r="T1138" s="69">
        <f>R1138*S1138</f>
        <v>149920</v>
      </c>
      <c r="U1138" s="83">
        <f>T1138*1.12</f>
        <v>167910.40000000002</v>
      </c>
      <c r="V1138" s="9" t="s">
        <v>1325</v>
      </c>
      <c r="W1138" s="152" t="s">
        <v>1394</v>
      </c>
      <c r="X1138" s="29"/>
    </row>
    <row r="1139" spans="1:24" s="28" customFormat="1" ht="102" customHeight="1">
      <c r="A1139" s="9" t="s">
        <v>6737</v>
      </c>
      <c r="B1139" s="3" t="s">
        <v>1316</v>
      </c>
      <c r="C1139" s="39" t="s">
        <v>1841</v>
      </c>
      <c r="D1139" s="39" t="s">
        <v>1840</v>
      </c>
      <c r="E1139" s="39" t="s">
        <v>1839</v>
      </c>
      <c r="F1139" s="3" t="s">
        <v>1838</v>
      </c>
      <c r="G1139" s="29" t="s">
        <v>384</v>
      </c>
      <c r="H1139" s="20">
        <v>0</v>
      </c>
      <c r="I1139" s="34">
        <v>470000000</v>
      </c>
      <c r="J1139" s="21" t="s">
        <v>1314</v>
      </c>
      <c r="K1139" s="33" t="s">
        <v>1367</v>
      </c>
      <c r="L1139" s="137" t="s">
        <v>3397</v>
      </c>
      <c r="M1139" s="140" t="s">
        <v>383</v>
      </c>
      <c r="N1139" s="346" t="s">
        <v>8839</v>
      </c>
      <c r="O1139" s="3" t="s">
        <v>1366</v>
      </c>
      <c r="P1139" s="7" t="s">
        <v>1338</v>
      </c>
      <c r="Q1139" s="3" t="s">
        <v>1186</v>
      </c>
      <c r="R1139" s="24">
        <v>8</v>
      </c>
      <c r="S1139" s="32">
        <v>39675</v>
      </c>
      <c r="T1139" s="69">
        <f t="shared" si="481"/>
        <v>317400</v>
      </c>
      <c r="U1139" s="83">
        <f t="shared" si="460"/>
        <v>355488.00000000006</v>
      </c>
      <c r="V1139" s="9" t="s">
        <v>1325</v>
      </c>
      <c r="W1139" s="152" t="s">
        <v>1394</v>
      </c>
      <c r="X1139" s="29"/>
    </row>
    <row r="1140" spans="1:24" s="28" customFormat="1" ht="102" customHeight="1">
      <c r="A1140" s="9" t="s">
        <v>6738</v>
      </c>
      <c r="B1140" s="3" t="s">
        <v>1316</v>
      </c>
      <c r="C1140" s="52" t="s">
        <v>1837</v>
      </c>
      <c r="D1140" s="51" t="s">
        <v>1834</v>
      </c>
      <c r="E1140" s="51" t="s">
        <v>1836</v>
      </c>
      <c r="F1140" s="31" t="s">
        <v>405</v>
      </c>
      <c r="G1140" s="29" t="s">
        <v>384</v>
      </c>
      <c r="H1140" s="20">
        <v>0</v>
      </c>
      <c r="I1140" s="34">
        <v>470000000</v>
      </c>
      <c r="J1140" s="21" t="s">
        <v>1314</v>
      </c>
      <c r="K1140" s="33" t="s">
        <v>1367</v>
      </c>
      <c r="L1140" s="137" t="s">
        <v>3397</v>
      </c>
      <c r="M1140" s="140" t="s">
        <v>383</v>
      </c>
      <c r="N1140" s="346" t="s">
        <v>8839</v>
      </c>
      <c r="O1140" s="3" t="s">
        <v>1366</v>
      </c>
      <c r="P1140" s="7" t="s">
        <v>1338</v>
      </c>
      <c r="Q1140" s="3" t="s">
        <v>1186</v>
      </c>
      <c r="R1140" s="24">
        <v>8</v>
      </c>
      <c r="S1140" s="32">
        <v>28700</v>
      </c>
      <c r="T1140" s="69">
        <f t="shared" si="481"/>
        <v>229600</v>
      </c>
      <c r="U1140" s="83">
        <f t="shared" si="460"/>
        <v>257152.00000000003</v>
      </c>
      <c r="V1140" s="9" t="s">
        <v>1325</v>
      </c>
      <c r="W1140" s="152" t="s">
        <v>1394</v>
      </c>
      <c r="X1140" s="29"/>
    </row>
    <row r="1141" spans="1:24" s="28" customFormat="1" ht="102" customHeight="1">
      <c r="A1141" s="9" t="s">
        <v>6739</v>
      </c>
      <c r="B1141" s="3" t="s">
        <v>1316</v>
      </c>
      <c r="C1141" s="52" t="s">
        <v>1835</v>
      </c>
      <c r="D1141" s="51" t="s">
        <v>1834</v>
      </c>
      <c r="E1141" s="51" t="s">
        <v>1833</v>
      </c>
      <c r="F1141" s="31" t="s">
        <v>406</v>
      </c>
      <c r="G1141" s="29" t="s">
        <v>384</v>
      </c>
      <c r="H1141" s="20">
        <v>0</v>
      </c>
      <c r="I1141" s="34">
        <v>470000000</v>
      </c>
      <c r="J1141" s="21" t="s">
        <v>1314</v>
      </c>
      <c r="K1141" s="33" t="s">
        <v>1367</v>
      </c>
      <c r="L1141" s="137" t="s">
        <v>3397</v>
      </c>
      <c r="M1141" s="140" t="s">
        <v>383</v>
      </c>
      <c r="N1141" s="346" t="s">
        <v>8839</v>
      </c>
      <c r="O1141" s="3" t="s">
        <v>1366</v>
      </c>
      <c r="P1141" s="7" t="s">
        <v>1338</v>
      </c>
      <c r="Q1141" s="3" t="s">
        <v>1186</v>
      </c>
      <c r="R1141" s="24">
        <v>8</v>
      </c>
      <c r="S1141" s="32">
        <v>25600</v>
      </c>
      <c r="T1141" s="69">
        <f t="shared" si="481"/>
        <v>204800</v>
      </c>
      <c r="U1141" s="83">
        <f t="shared" si="460"/>
        <v>229376.00000000003</v>
      </c>
      <c r="V1141" s="9" t="s">
        <v>1325</v>
      </c>
      <c r="W1141" s="152" t="s">
        <v>1394</v>
      </c>
      <c r="X1141" s="29"/>
    </row>
    <row r="1142" spans="1:24" s="28" customFormat="1" ht="102" customHeight="1">
      <c r="A1142" s="9" t="s">
        <v>6740</v>
      </c>
      <c r="B1142" s="3" t="s">
        <v>1316</v>
      </c>
      <c r="C1142" s="52" t="s">
        <v>1832</v>
      </c>
      <c r="D1142" s="51" t="s">
        <v>1831</v>
      </c>
      <c r="E1142" s="51" t="s">
        <v>1830</v>
      </c>
      <c r="F1142" s="31" t="s">
        <v>407</v>
      </c>
      <c r="G1142" s="29" t="s">
        <v>384</v>
      </c>
      <c r="H1142" s="20">
        <v>0</v>
      </c>
      <c r="I1142" s="34">
        <v>470000000</v>
      </c>
      <c r="J1142" s="21" t="s">
        <v>1314</v>
      </c>
      <c r="K1142" s="33" t="s">
        <v>1367</v>
      </c>
      <c r="L1142" s="137" t="s">
        <v>3397</v>
      </c>
      <c r="M1142" s="140" t="s">
        <v>383</v>
      </c>
      <c r="N1142" s="346" t="s">
        <v>8839</v>
      </c>
      <c r="O1142" s="3" t="s">
        <v>1366</v>
      </c>
      <c r="P1142" s="7" t="s">
        <v>1338</v>
      </c>
      <c r="Q1142" s="3" t="s">
        <v>1186</v>
      </c>
      <c r="R1142" s="24">
        <v>2</v>
      </c>
      <c r="S1142" s="32">
        <v>39625</v>
      </c>
      <c r="T1142" s="69">
        <f t="shared" si="481"/>
        <v>79250</v>
      </c>
      <c r="U1142" s="83">
        <f t="shared" si="460"/>
        <v>88760.000000000015</v>
      </c>
      <c r="V1142" s="9" t="s">
        <v>1325</v>
      </c>
      <c r="W1142" s="152" t="s">
        <v>1394</v>
      </c>
      <c r="X1142" s="29"/>
    </row>
    <row r="1143" spans="1:24" s="28" customFormat="1" ht="102" customHeight="1">
      <c r="A1143" s="9" t="s">
        <v>6741</v>
      </c>
      <c r="B1143" s="3" t="s">
        <v>1316</v>
      </c>
      <c r="C1143" s="52" t="s">
        <v>1188</v>
      </c>
      <c r="D1143" s="51" t="s">
        <v>1829</v>
      </c>
      <c r="E1143" s="51" t="s">
        <v>1828</v>
      </c>
      <c r="F1143" s="9" t="s">
        <v>408</v>
      </c>
      <c r="G1143" s="29" t="s">
        <v>384</v>
      </c>
      <c r="H1143" s="20">
        <v>0</v>
      </c>
      <c r="I1143" s="34">
        <v>470000000</v>
      </c>
      <c r="J1143" s="21" t="s">
        <v>1314</v>
      </c>
      <c r="K1143" s="33" t="s">
        <v>1367</v>
      </c>
      <c r="L1143" s="137" t="s">
        <v>3397</v>
      </c>
      <c r="M1143" s="140" t="s">
        <v>383</v>
      </c>
      <c r="N1143" s="346" t="s">
        <v>8839</v>
      </c>
      <c r="O1143" s="3" t="s">
        <v>1366</v>
      </c>
      <c r="P1143" s="7" t="s">
        <v>1338</v>
      </c>
      <c r="Q1143" s="3" t="s">
        <v>1186</v>
      </c>
      <c r="R1143" s="24">
        <v>2</v>
      </c>
      <c r="S1143" s="32">
        <v>28900</v>
      </c>
      <c r="T1143" s="69">
        <f t="shared" si="481"/>
        <v>57800</v>
      </c>
      <c r="U1143" s="83">
        <f t="shared" si="460"/>
        <v>64736.000000000007</v>
      </c>
      <c r="V1143" s="9" t="s">
        <v>1325</v>
      </c>
      <c r="W1143" s="152" t="s">
        <v>1394</v>
      </c>
      <c r="X1143" s="29"/>
    </row>
    <row r="1144" spans="1:24" s="28" customFormat="1" ht="102" customHeight="1">
      <c r="A1144" s="9" t="s">
        <v>6742</v>
      </c>
      <c r="B1144" s="3" t="s">
        <v>1316</v>
      </c>
      <c r="C1144" s="52" t="s">
        <v>1188</v>
      </c>
      <c r="D1144" s="51" t="s">
        <v>1829</v>
      </c>
      <c r="E1144" s="51" t="s">
        <v>1828</v>
      </c>
      <c r="F1144" s="9" t="s">
        <v>409</v>
      </c>
      <c r="G1144" s="29" t="s">
        <v>384</v>
      </c>
      <c r="H1144" s="20">
        <v>0</v>
      </c>
      <c r="I1144" s="34">
        <v>470000000</v>
      </c>
      <c r="J1144" s="21" t="s">
        <v>1314</v>
      </c>
      <c r="K1144" s="33" t="s">
        <v>1367</v>
      </c>
      <c r="L1144" s="137" t="s">
        <v>3397</v>
      </c>
      <c r="M1144" s="140" t="s">
        <v>383</v>
      </c>
      <c r="N1144" s="346" t="s">
        <v>8839</v>
      </c>
      <c r="O1144" s="3" t="s">
        <v>1366</v>
      </c>
      <c r="P1144" s="7" t="s">
        <v>1338</v>
      </c>
      <c r="Q1144" s="3" t="s">
        <v>1186</v>
      </c>
      <c r="R1144" s="24">
        <v>2</v>
      </c>
      <c r="S1144" s="32">
        <v>120110</v>
      </c>
      <c r="T1144" s="69">
        <f t="shared" si="481"/>
        <v>240220</v>
      </c>
      <c r="U1144" s="83">
        <f t="shared" si="460"/>
        <v>269046.40000000002</v>
      </c>
      <c r="V1144" s="9" t="s">
        <v>1325</v>
      </c>
      <c r="W1144" s="152" t="s">
        <v>1394</v>
      </c>
      <c r="X1144" s="29"/>
    </row>
    <row r="1145" spans="1:24" s="28" customFormat="1" ht="102" customHeight="1">
      <c r="A1145" s="9" t="s">
        <v>6743</v>
      </c>
      <c r="B1145" s="3" t="s">
        <v>1316</v>
      </c>
      <c r="C1145" s="52" t="s">
        <v>10333</v>
      </c>
      <c r="D1145" s="51" t="s">
        <v>10334</v>
      </c>
      <c r="E1145" s="51" t="s">
        <v>10335</v>
      </c>
      <c r="F1145" s="35" t="s">
        <v>10336</v>
      </c>
      <c r="G1145" s="29" t="s">
        <v>384</v>
      </c>
      <c r="H1145" s="20">
        <v>0</v>
      </c>
      <c r="I1145" s="34">
        <v>470000000</v>
      </c>
      <c r="J1145" s="21" t="s">
        <v>1314</v>
      </c>
      <c r="K1145" s="33" t="s">
        <v>1367</v>
      </c>
      <c r="L1145" s="137" t="s">
        <v>3397</v>
      </c>
      <c r="M1145" s="140" t="s">
        <v>383</v>
      </c>
      <c r="N1145" s="346" t="s">
        <v>8839</v>
      </c>
      <c r="O1145" s="3" t="s">
        <v>1366</v>
      </c>
      <c r="P1145" s="7" t="s">
        <v>1338</v>
      </c>
      <c r="Q1145" s="3" t="s">
        <v>1186</v>
      </c>
      <c r="R1145" s="24">
        <v>4</v>
      </c>
      <c r="S1145" s="32">
        <v>275000</v>
      </c>
      <c r="T1145" s="69">
        <f t="shared" si="481"/>
        <v>1100000</v>
      </c>
      <c r="U1145" s="83">
        <f t="shared" si="460"/>
        <v>1232000.0000000002</v>
      </c>
      <c r="V1145" s="9" t="s">
        <v>1325</v>
      </c>
      <c r="W1145" s="152" t="s">
        <v>1394</v>
      </c>
      <c r="X1145" s="29"/>
    </row>
    <row r="1146" spans="1:24" s="28" customFormat="1" ht="102" customHeight="1">
      <c r="A1146" s="9" t="s">
        <v>6744</v>
      </c>
      <c r="B1146" s="3" t="s">
        <v>1316</v>
      </c>
      <c r="C1146" s="39" t="s">
        <v>1825</v>
      </c>
      <c r="D1146" s="39" t="s">
        <v>1824</v>
      </c>
      <c r="E1146" s="39" t="s">
        <v>1823</v>
      </c>
      <c r="F1146" s="31" t="s">
        <v>411</v>
      </c>
      <c r="G1146" s="29" t="s">
        <v>384</v>
      </c>
      <c r="H1146" s="20">
        <v>0</v>
      </c>
      <c r="I1146" s="34">
        <v>470000000</v>
      </c>
      <c r="J1146" s="21" t="s">
        <v>1314</v>
      </c>
      <c r="K1146" s="33" t="s">
        <v>1367</v>
      </c>
      <c r="L1146" s="137" t="s">
        <v>3397</v>
      </c>
      <c r="M1146" s="140" t="s">
        <v>383</v>
      </c>
      <c r="N1146" s="346" t="s">
        <v>8839</v>
      </c>
      <c r="O1146" s="3" t="s">
        <v>1366</v>
      </c>
      <c r="P1146" s="7" t="s">
        <v>1338</v>
      </c>
      <c r="Q1146" s="3" t="s">
        <v>1186</v>
      </c>
      <c r="R1146" s="24">
        <v>16</v>
      </c>
      <c r="S1146" s="32">
        <v>35250</v>
      </c>
      <c r="T1146" s="69">
        <f t="shared" si="481"/>
        <v>564000</v>
      </c>
      <c r="U1146" s="83">
        <f t="shared" si="460"/>
        <v>631680.00000000012</v>
      </c>
      <c r="V1146" s="9" t="s">
        <v>1325</v>
      </c>
      <c r="W1146" s="152" t="s">
        <v>1394</v>
      </c>
      <c r="X1146" s="29"/>
    </row>
    <row r="1147" spans="1:24" s="28" customFormat="1" ht="102" customHeight="1">
      <c r="A1147" s="9" t="s">
        <v>6745</v>
      </c>
      <c r="B1147" s="3" t="s">
        <v>1316</v>
      </c>
      <c r="C1147" s="39" t="s">
        <v>1827</v>
      </c>
      <c r="D1147" s="39" t="s">
        <v>1824</v>
      </c>
      <c r="E1147" s="39" t="s">
        <v>1826</v>
      </c>
      <c r="F1147" s="31" t="s">
        <v>412</v>
      </c>
      <c r="G1147" s="29" t="s">
        <v>384</v>
      </c>
      <c r="H1147" s="20">
        <v>0</v>
      </c>
      <c r="I1147" s="34">
        <v>470000000</v>
      </c>
      <c r="J1147" s="21" t="s">
        <v>1314</v>
      </c>
      <c r="K1147" s="33" t="s">
        <v>1367</v>
      </c>
      <c r="L1147" s="137" t="s">
        <v>3397</v>
      </c>
      <c r="M1147" s="140" t="s">
        <v>383</v>
      </c>
      <c r="N1147" s="346" t="s">
        <v>8839</v>
      </c>
      <c r="O1147" s="3" t="s">
        <v>1366</v>
      </c>
      <c r="P1147" s="7" t="s">
        <v>1338</v>
      </c>
      <c r="Q1147" s="3" t="s">
        <v>1186</v>
      </c>
      <c r="R1147" s="24">
        <v>3</v>
      </c>
      <c r="S1147" s="32">
        <v>39625</v>
      </c>
      <c r="T1147" s="69">
        <f t="shared" si="481"/>
        <v>118875</v>
      </c>
      <c r="U1147" s="83">
        <f t="shared" si="460"/>
        <v>133140</v>
      </c>
      <c r="V1147" s="9" t="s">
        <v>1325</v>
      </c>
      <c r="W1147" s="152" t="s">
        <v>1394</v>
      </c>
      <c r="X1147" s="29"/>
    </row>
    <row r="1148" spans="1:24" s="28" customFormat="1" ht="102" customHeight="1">
      <c r="A1148" s="9" t="s">
        <v>6746</v>
      </c>
      <c r="B1148" s="3" t="s">
        <v>1316</v>
      </c>
      <c r="C1148" s="39" t="s">
        <v>1825</v>
      </c>
      <c r="D1148" s="39" t="s">
        <v>1824</v>
      </c>
      <c r="E1148" s="39" t="s">
        <v>1823</v>
      </c>
      <c r="F1148" s="31" t="s">
        <v>413</v>
      </c>
      <c r="G1148" s="29" t="s">
        <v>384</v>
      </c>
      <c r="H1148" s="20">
        <v>0</v>
      </c>
      <c r="I1148" s="34">
        <v>470000000</v>
      </c>
      <c r="J1148" s="21" t="s">
        <v>1314</v>
      </c>
      <c r="K1148" s="33" t="s">
        <v>1367</v>
      </c>
      <c r="L1148" s="137" t="s">
        <v>3397</v>
      </c>
      <c r="M1148" s="140" t="s">
        <v>383</v>
      </c>
      <c r="N1148" s="346" t="s">
        <v>8839</v>
      </c>
      <c r="O1148" s="3" t="s">
        <v>1366</v>
      </c>
      <c r="P1148" s="7" t="s">
        <v>1338</v>
      </c>
      <c r="Q1148" s="3" t="s">
        <v>1186</v>
      </c>
      <c r="R1148" s="24">
        <v>4</v>
      </c>
      <c r="S1148" s="32">
        <v>47500</v>
      </c>
      <c r="T1148" s="69">
        <f t="shared" si="481"/>
        <v>190000</v>
      </c>
      <c r="U1148" s="83">
        <f t="shared" si="460"/>
        <v>212800.00000000003</v>
      </c>
      <c r="V1148" s="9" t="s">
        <v>1325</v>
      </c>
      <c r="W1148" s="152" t="s">
        <v>1394</v>
      </c>
      <c r="X1148" s="29"/>
    </row>
    <row r="1149" spans="1:24" s="28" customFormat="1" ht="102" customHeight="1">
      <c r="A1149" s="9" t="s">
        <v>6747</v>
      </c>
      <c r="B1149" s="3" t="s">
        <v>1316</v>
      </c>
      <c r="C1149" s="39" t="s">
        <v>1822</v>
      </c>
      <c r="D1149" s="39" t="s">
        <v>1821</v>
      </c>
      <c r="E1149" s="39" t="s">
        <v>1820</v>
      </c>
      <c r="F1149" s="31" t="s">
        <v>1819</v>
      </c>
      <c r="G1149" s="29" t="s">
        <v>384</v>
      </c>
      <c r="H1149" s="20">
        <v>0</v>
      </c>
      <c r="I1149" s="34">
        <v>470000000</v>
      </c>
      <c r="J1149" s="21" t="s">
        <v>1314</v>
      </c>
      <c r="K1149" s="33" t="s">
        <v>1367</v>
      </c>
      <c r="L1149" s="137" t="s">
        <v>3397</v>
      </c>
      <c r="M1149" s="140" t="s">
        <v>383</v>
      </c>
      <c r="N1149" s="346" t="s">
        <v>8839</v>
      </c>
      <c r="O1149" s="3" t="s">
        <v>1366</v>
      </c>
      <c r="P1149" s="7" t="s">
        <v>1338</v>
      </c>
      <c r="Q1149" s="3" t="s">
        <v>1186</v>
      </c>
      <c r="R1149" s="24">
        <v>11</v>
      </c>
      <c r="S1149" s="32">
        <v>18710</v>
      </c>
      <c r="T1149" s="69">
        <f t="shared" si="481"/>
        <v>205810</v>
      </c>
      <c r="U1149" s="83">
        <f t="shared" si="460"/>
        <v>230507.2</v>
      </c>
      <c r="V1149" s="9" t="s">
        <v>1325</v>
      </c>
      <c r="W1149" s="152" t="s">
        <v>1394</v>
      </c>
      <c r="X1149" s="29"/>
    </row>
    <row r="1150" spans="1:24" s="28" customFormat="1" ht="102" customHeight="1">
      <c r="A1150" s="9" t="s">
        <v>6748</v>
      </c>
      <c r="B1150" s="3" t="s">
        <v>1316</v>
      </c>
      <c r="C1150" s="39" t="s">
        <v>1818</v>
      </c>
      <c r="D1150" s="39" t="s">
        <v>1817</v>
      </c>
      <c r="E1150" s="39" t="s">
        <v>1816</v>
      </c>
      <c r="F1150" s="31" t="s">
        <v>414</v>
      </c>
      <c r="G1150" s="29" t="s">
        <v>384</v>
      </c>
      <c r="H1150" s="20">
        <v>0</v>
      </c>
      <c r="I1150" s="34">
        <v>470000000</v>
      </c>
      <c r="J1150" s="21" t="s">
        <v>1314</v>
      </c>
      <c r="K1150" s="33" t="s">
        <v>1367</v>
      </c>
      <c r="L1150" s="137" t="s">
        <v>3397</v>
      </c>
      <c r="M1150" s="140" t="s">
        <v>383</v>
      </c>
      <c r="N1150" s="346" t="s">
        <v>8839</v>
      </c>
      <c r="O1150" s="3" t="s">
        <v>1366</v>
      </c>
      <c r="P1150" s="7" t="s">
        <v>1338</v>
      </c>
      <c r="Q1150" s="3" t="s">
        <v>1186</v>
      </c>
      <c r="R1150" s="24">
        <v>5</v>
      </c>
      <c r="S1150" s="32">
        <v>13125</v>
      </c>
      <c r="T1150" s="69">
        <f t="shared" si="481"/>
        <v>65625</v>
      </c>
      <c r="U1150" s="83">
        <f t="shared" si="460"/>
        <v>73500</v>
      </c>
      <c r="V1150" s="9" t="s">
        <v>1325</v>
      </c>
      <c r="W1150" s="152" t="s">
        <v>1394</v>
      </c>
      <c r="X1150" s="29"/>
    </row>
    <row r="1151" spans="1:24" s="28" customFormat="1" ht="102" customHeight="1">
      <c r="A1151" s="9" t="s">
        <v>6749</v>
      </c>
      <c r="B1151" s="3" t="s">
        <v>1316</v>
      </c>
      <c r="C1151" s="220" t="s">
        <v>12254</v>
      </c>
      <c r="D1151" s="39" t="s">
        <v>1812</v>
      </c>
      <c r="E1151" s="59" t="s">
        <v>1815</v>
      </c>
      <c r="F1151" s="68" t="s">
        <v>497</v>
      </c>
      <c r="G1151" s="29" t="s">
        <v>384</v>
      </c>
      <c r="H1151" s="20">
        <v>0</v>
      </c>
      <c r="I1151" s="34">
        <v>470000000</v>
      </c>
      <c r="J1151" s="21" t="s">
        <v>1314</v>
      </c>
      <c r="K1151" s="33" t="s">
        <v>1810</v>
      </c>
      <c r="L1151" s="137" t="s">
        <v>3397</v>
      </c>
      <c r="M1151" s="140" t="s">
        <v>383</v>
      </c>
      <c r="N1151" s="346" t="s">
        <v>8843</v>
      </c>
      <c r="O1151" s="3" t="s">
        <v>1366</v>
      </c>
      <c r="P1151" s="7" t="s">
        <v>1338</v>
      </c>
      <c r="Q1151" s="3" t="s">
        <v>1186</v>
      </c>
      <c r="R1151" s="37">
        <v>150</v>
      </c>
      <c r="S1151" s="32">
        <v>1276</v>
      </c>
      <c r="T1151" s="5">
        <f t="shared" si="481"/>
        <v>191400</v>
      </c>
      <c r="U1151" s="83">
        <f t="shared" si="460"/>
        <v>214368.00000000003</v>
      </c>
      <c r="V1151" s="9" t="s">
        <v>1325</v>
      </c>
      <c r="W1151" s="152" t="s">
        <v>1394</v>
      </c>
      <c r="X1151" s="29"/>
    </row>
    <row r="1152" spans="1:24" s="28" customFormat="1" ht="102" customHeight="1">
      <c r="A1152" s="9" t="s">
        <v>6750</v>
      </c>
      <c r="B1152" s="3" t="s">
        <v>1316</v>
      </c>
      <c r="C1152" s="220" t="s">
        <v>12255</v>
      </c>
      <c r="D1152" s="39" t="s">
        <v>1812</v>
      </c>
      <c r="E1152" s="59" t="s">
        <v>1814</v>
      </c>
      <c r="F1152" s="68" t="s">
        <v>498</v>
      </c>
      <c r="G1152" s="29" t="s">
        <v>384</v>
      </c>
      <c r="H1152" s="20">
        <v>0</v>
      </c>
      <c r="I1152" s="34">
        <v>470000000</v>
      </c>
      <c r="J1152" s="21" t="s">
        <v>1314</v>
      </c>
      <c r="K1152" s="33" t="s">
        <v>1810</v>
      </c>
      <c r="L1152" s="137" t="s">
        <v>3397</v>
      </c>
      <c r="M1152" s="140" t="s">
        <v>383</v>
      </c>
      <c r="N1152" s="346" t="s">
        <v>8843</v>
      </c>
      <c r="O1152" s="3" t="s">
        <v>1366</v>
      </c>
      <c r="P1152" s="7" t="s">
        <v>1338</v>
      </c>
      <c r="Q1152" s="3" t="s">
        <v>1186</v>
      </c>
      <c r="R1152" s="37">
        <v>20</v>
      </c>
      <c r="S1152" s="32">
        <v>8060</v>
      </c>
      <c r="T1152" s="5">
        <f t="shared" si="481"/>
        <v>161200</v>
      </c>
      <c r="U1152" s="83">
        <f t="shared" si="460"/>
        <v>180544.00000000003</v>
      </c>
      <c r="V1152" s="9" t="s">
        <v>1325</v>
      </c>
      <c r="W1152" s="152" t="s">
        <v>1394</v>
      </c>
      <c r="X1152" s="29"/>
    </row>
    <row r="1153" spans="1:24" s="28" customFormat="1" ht="102" customHeight="1">
      <c r="A1153" s="9" t="s">
        <v>6751</v>
      </c>
      <c r="B1153" s="3" t="s">
        <v>1316</v>
      </c>
      <c r="C1153" s="220" t="s">
        <v>12256</v>
      </c>
      <c r="D1153" s="39" t="s">
        <v>1812</v>
      </c>
      <c r="E1153" s="59" t="s">
        <v>1813</v>
      </c>
      <c r="F1153" s="35" t="s">
        <v>499</v>
      </c>
      <c r="G1153" s="29" t="s">
        <v>384</v>
      </c>
      <c r="H1153" s="20">
        <v>0</v>
      </c>
      <c r="I1153" s="34">
        <v>470000000</v>
      </c>
      <c r="J1153" s="21" t="s">
        <v>1314</v>
      </c>
      <c r="K1153" s="33" t="s">
        <v>1810</v>
      </c>
      <c r="L1153" s="137" t="s">
        <v>3397</v>
      </c>
      <c r="M1153" s="140" t="s">
        <v>383</v>
      </c>
      <c r="N1153" s="346" t="s">
        <v>8843</v>
      </c>
      <c r="O1153" s="3" t="s">
        <v>1366</v>
      </c>
      <c r="P1153" s="7" t="s">
        <v>1338</v>
      </c>
      <c r="Q1153" s="3" t="s">
        <v>1186</v>
      </c>
      <c r="R1153" s="37">
        <v>40</v>
      </c>
      <c r="S1153" s="32">
        <v>3520</v>
      </c>
      <c r="T1153" s="5">
        <f t="shared" si="481"/>
        <v>140800</v>
      </c>
      <c r="U1153" s="83">
        <f t="shared" si="460"/>
        <v>157696.00000000003</v>
      </c>
      <c r="V1153" s="9" t="s">
        <v>1325</v>
      </c>
      <c r="W1153" s="152" t="s">
        <v>1394</v>
      </c>
      <c r="X1153" s="29"/>
    </row>
    <row r="1154" spans="1:24" s="28" customFormat="1" ht="102" customHeight="1">
      <c r="A1154" s="9" t="s">
        <v>6752</v>
      </c>
      <c r="B1154" s="3" t="s">
        <v>1316</v>
      </c>
      <c r="C1154" s="220" t="s">
        <v>12257</v>
      </c>
      <c r="D1154" s="39" t="s">
        <v>1812</v>
      </c>
      <c r="E1154" s="59" t="s">
        <v>1811</v>
      </c>
      <c r="F1154" s="35" t="s">
        <v>500</v>
      </c>
      <c r="G1154" s="29" t="s">
        <v>384</v>
      </c>
      <c r="H1154" s="20">
        <v>0</v>
      </c>
      <c r="I1154" s="34">
        <v>470000000</v>
      </c>
      <c r="J1154" s="21" t="s">
        <v>1314</v>
      </c>
      <c r="K1154" s="33" t="s">
        <v>1810</v>
      </c>
      <c r="L1154" s="137" t="s">
        <v>3397</v>
      </c>
      <c r="M1154" s="140" t="s">
        <v>383</v>
      </c>
      <c r="N1154" s="346" t="s">
        <v>8843</v>
      </c>
      <c r="O1154" s="3" t="s">
        <v>1366</v>
      </c>
      <c r="P1154" s="7" t="s">
        <v>1338</v>
      </c>
      <c r="Q1154" s="3" t="s">
        <v>1186</v>
      </c>
      <c r="R1154" s="37">
        <v>40</v>
      </c>
      <c r="S1154" s="32">
        <v>6683</v>
      </c>
      <c r="T1154" s="5">
        <f t="shared" si="481"/>
        <v>267320</v>
      </c>
      <c r="U1154" s="83">
        <f t="shared" si="460"/>
        <v>299398.40000000002</v>
      </c>
      <c r="V1154" s="9" t="s">
        <v>1325</v>
      </c>
      <c r="W1154" s="152" t="s">
        <v>1394</v>
      </c>
      <c r="X1154" s="29"/>
    </row>
    <row r="1155" spans="1:24" s="28" customFormat="1" ht="102" customHeight="1">
      <c r="A1155" s="9" t="s">
        <v>6753</v>
      </c>
      <c r="B1155" s="3" t="s">
        <v>1316</v>
      </c>
      <c r="C1155" s="59" t="s">
        <v>1809</v>
      </c>
      <c r="D1155" s="38" t="s">
        <v>1805</v>
      </c>
      <c r="E1155" s="38" t="s">
        <v>1804</v>
      </c>
      <c r="F1155" s="31" t="s">
        <v>421</v>
      </c>
      <c r="G1155" s="29" t="s">
        <v>384</v>
      </c>
      <c r="H1155" s="20">
        <v>0</v>
      </c>
      <c r="I1155" s="34">
        <v>470000000</v>
      </c>
      <c r="J1155" s="21" t="s">
        <v>1314</v>
      </c>
      <c r="K1155" s="33" t="s">
        <v>1375</v>
      </c>
      <c r="L1155" s="137" t="s">
        <v>3397</v>
      </c>
      <c r="M1155" s="140" t="s">
        <v>383</v>
      </c>
      <c r="N1155" s="346" t="s">
        <v>8843</v>
      </c>
      <c r="O1155" s="3" t="s">
        <v>1366</v>
      </c>
      <c r="P1155" s="7" t="s">
        <v>1338</v>
      </c>
      <c r="Q1155" s="3" t="s">
        <v>1186</v>
      </c>
      <c r="R1155" s="24">
        <v>2</v>
      </c>
      <c r="S1155" s="32">
        <v>178650</v>
      </c>
      <c r="T1155" s="53">
        <f t="shared" si="481"/>
        <v>357300</v>
      </c>
      <c r="U1155" s="83">
        <f t="shared" si="460"/>
        <v>400176.00000000006</v>
      </c>
      <c r="V1155" s="9" t="s">
        <v>1325</v>
      </c>
      <c r="W1155" s="152" t="s">
        <v>1394</v>
      </c>
      <c r="X1155" s="29"/>
    </row>
    <row r="1156" spans="1:24" s="28" customFormat="1" ht="178.5" customHeight="1">
      <c r="A1156" s="9" t="s">
        <v>6754</v>
      </c>
      <c r="B1156" s="3" t="s">
        <v>1316</v>
      </c>
      <c r="C1156" s="59" t="s">
        <v>1808</v>
      </c>
      <c r="D1156" s="38" t="s">
        <v>1805</v>
      </c>
      <c r="E1156" s="38" t="s">
        <v>1807</v>
      </c>
      <c r="F1156" s="35" t="s">
        <v>422</v>
      </c>
      <c r="G1156" s="29" t="s">
        <v>384</v>
      </c>
      <c r="H1156" s="20">
        <v>0</v>
      </c>
      <c r="I1156" s="34">
        <v>470000000</v>
      </c>
      <c r="J1156" s="21" t="s">
        <v>1314</v>
      </c>
      <c r="K1156" s="33" t="s">
        <v>1375</v>
      </c>
      <c r="L1156" s="137" t="s">
        <v>3397</v>
      </c>
      <c r="M1156" s="140" t="s">
        <v>383</v>
      </c>
      <c r="N1156" s="346" t="s">
        <v>8843</v>
      </c>
      <c r="O1156" s="3" t="s">
        <v>1366</v>
      </c>
      <c r="P1156" s="7" t="s">
        <v>1338</v>
      </c>
      <c r="Q1156" s="3" t="s">
        <v>1186</v>
      </c>
      <c r="R1156" s="24">
        <v>1</v>
      </c>
      <c r="S1156" s="32">
        <v>165500</v>
      </c>
      <c r="T1156" s="53">
        <f t="shared" si="481"/>
        <v>165500</v>
      </c>
      <c r="U1156" s="83">
        <f t="shared" si="460"/>
        <v>185360.00000000003</v>
      </c>
      <c r="V1156" s="9" t="s">
        <v>1325</v>
      </c>
      <c r="W1156" s="152" t="s">
        <v>1394</v>
      </c>
      <c r="X1156" s="29"/>
    </row>
    <row r="1157" spans="1:24" s="28" customFormat="1" ht="102" customHeight="1">
      <c r="A1157" s="9" t="s">
        <v>6755</v>
      </c>
      <c r="B1157" s="3" t="s">
        <v>1316</v>
      </c>
      <c r="C1157" s="59" t="s">
        <v>1806</v>
      </c>
      <c r="D1157" s="38" t="s">
        <v>1805</v>
      </c>
      <c r="E1157" s="38" t="s">
        <v>1804</v>
      </c>
      <c r="F1157" s="35" t="s">
        <v>423</v>
      </c>
      <c r="G1157" s="29" t="s">
        <v>384</v>
      </c>
      <c r="H1157" s="20">
        <v>0</v>
      </c>
      <c r="I1157" s="34">
        <v>470000000</v>
      </c>
      <c r="J1157" s="21" t="s">
        <v>1314</v>
      </c>
      <c r="K1157" s="33" t="s">
        <v>1375</v>
      </c>
      <c r="L1157" s="137" t="s">
        <v>3397</v>
      </c>
      <c r="M1157" s="140" t="s">
        <v>383</v>
      </c>
      <c r="N1157" s="346" t="s">
        <v>8843</v>
      </c>
      <c r="O1157" s="3" t="s">
        <v>1366</v>
      </c>
      <c r="P1157" s="7" t="s">
        <v>1333</v>
      </c>
      <c r="Q1157" s="3" t="s">
        <v>1332</v>
      </c>
      <c r="R1157" s="24">
        <v>1</v>
      </c>
      <c r="S1157" s="32">
        <v>56789</v>
      </c>
      <c r="T1157" s="53">
        <f t="shared" si="481"/>
        <v>56789</v>
      </c>
      <c r="U1157" s="83">
        <f t="shared" si="460"/>
        <v>63603.680000000008</v>
      </c>
      <c r="V1157" s="9" t="s">
        <v>1325</v>
      </c>
      <c r="W1157" s="152" t="s">
        <v>1394</v>
      </c>
      <c r="X1157" s="29"/>
    </row>
    <row r="1158" spans="1:24" s="28" customFormat="1" ht="102" customHeight="1">
      <c r="A1158" s="9" t="s">
        <v>6756</v>
      </c>
      <c r="B1158" s="3" t="s">
        <v>1316</v>
      </c>
      <c r="C1158" s="59" t="s">
        <v>1803</v>
      </c>
      <c r="D1158" s="35" t="s">
        <v>424</v>
      </c>
      <c r="E1158" s="39" t="s">
        <v>1802</v>
      </c>
      <c r="F1158" s="35"/>
      <c r="G1158" s="29" t="s">
        <v>385</v>
      </c>
      <c r="H1158" s="20">
        <v>0</v>
      </c>
      <c r="I1158" s="34">
        <v>470000000</v>
      </c>
      <c r="J1158" s="21" t="s">
        <v>1314</v>
      </c>
      <c r="K1158" s="33" t="s">
        <v>1375</v>
      </c>
      <c r="L1158" s="137" t="s">
        <v>3397</v>
      </c>
      <c r="M1158" s="140" t="s">
        <v>383</v>
      </c>
      <c r="N1158" s="346" t="s">
        <v>8841</v>
      </c>
      <c r="O1158" s="3" t="s">
        <v>1366</v>
      </c>
      <c r="P1158" s="130" t="s">
        <v>1331</v>
      </c>
      <c r="Q1158" s="3" t="s">
        <v>8832</v>
      </c>
      <c r="R1158" s="4">
        <v>0.31</v>
      </c>
      <c r="S1158" s="32">
        <v>3487000</v>
      </c>
      <c r="T1158" s="336">
        <v>0</v>
      </c>
      <c r="U1158" s="83">
        <f t="shared" si="460"/>
        <v>0</v>
      </c>
      <c r="V1158" s="9" t="s">
        <v>1325</v>
      </c>
      <c r="W1158" s="152" t="s">
        <v>1394</v>
      </c>
      <c r="X1158" s="29" t="s">
        <v>9066</v>
      </c>
    </row>
    <row r="1159" spans="1:24" s="28" customFormat="1" ht="102" customHeight="1">
      <c r="A1159" s="9" t="s">
        <v>6757</v>
      </c>
      <c r="B1159" s="3" t="s">
        <v>1316</v>
      </c>
      <c r="C1159" s="59" t="s">
        <v>1801</v>
      </c>
      <c r="D1159" s="35" t="s">
        <v>424</v>
      </c>
      <c r="E1159" s="39" t="s">
        <v>1800</v>
      </c>
      <c r="F1159" s="35"/>
      <c r="G1159" s="29" t="s">
        <v>385</v>
      </c>
      <c r="H1159" s="20">
        <v>0</v>
      </c>
      <c r="I1159" s="34">
        <v>470000000</v>
      </c>
      <c r="J1159" s="21" t="s">
        <v>1314</v>
      </c>
      <c r="K1159" s="33" t="s">
        <v>1375</v>
      </c>
      <c r="L1159" s="137" t="s">
        <v>3397</v>
      </c>
      <c r="M1159" s="140" t="s">
        <v>383</v>
      </c>
      <c r="N1159" s="346" t="s">
        <v>8841</v>
      </c>
      <c r="O1159" s="3" t="s">
        <v>1366</v>
      </c>
      <c r="P1159" s="130" t="s">
        <v>1331</v>
      </c>
      <c r="Q1159" s="3" t="s">
        <v>8832</v>
      </c>
      <c r="R1159" s="4">
        <v>0.54</v>
      </c>
      <c r="S1159" s="32">
        <v>3608000</v>
      </c>
      <c r="T1159" s="336">
        <v>0</v>
      </c>
      <c r="U1159" s="83">
        <f t="shared" si="460"/>
        <v>0</v>
      </c>
      <c r="V1159" s="9" t="s">
        <v>1325</v>
      </c>
      <c r="W1159" s="152" t="s">
        <v>1394</v>
      </c>
      <c r="X1159" s="29" t="s">
        <v>10807</v>
      </c>
    </row>
    <row r="1160" spans="1:24" s="28" customFormat="1" ht="102" customHeight="1">
      <c r="A1160" s="9" t="s">
        <v>10660</v>
      </c>
      <c r="B1160" s="3" t="s">
        <v>1316</v>
      </c>
      <c r="C1160" s="59" t="s">
        <v>1801</v>
      </c>
      <c r="D1160" s="35" t="s">
        <v>9927</v>
      </c>
      <c r="E1160" s="40" t="s">
        <v>1800</v>
      </c>
      <c r="F1160" s="35"/>
      <c r="G1160" s="29" t="s">
        <v>385</v>
      </c>
      <c r="H1160" s="20">
        <v>0</v>
      </c>
      <c r="I1160" s="34">
        <v>470000000</v>
      </c>
      <c r="J1160" s="21" t="s">
        <v>1314</v>
      </c>
      <c r="K1160" s="33" t="s">
        <v>10663</v>
      </c>
      <c r="L1160" s="137" t="s">
        <v>3397</v>
      </c>
      <c r="M1160" s="140" t="s">
        <v>383</v>
      </c>
      <c r="N1160" s="346" t="s">
        <v>8841</v>
      </c>
      <c r="O1160" s="3" t="s">
        <v>1366</v>
      </c>
      <c r="P1160" s="130" t="s">
        <v>1331</v>
      </c>
      <c r="Q1160" s="3" t="s">
        <v>8832</v>
      </c>
      <c r="R1160" s="4">
        <v>1.1399999999999999</v>
      </c>
      <c r="S1160" s="32">
        <v>3608000</v>
      </c>
      <c r="T1160" s="336">
        <v>0</v>
      </c>
      <c r="U1160" s="83">
        <f>T1160*1.12</f>
        <v>0</v>
      </c>
      <c r="V1160" s="9" t="s">
        <v>1325</v>
      </c>
      <c r="W1160" s="152" t="s">
        <v>1394</v>
      </c>
      <c r="X1160" s="29" t="s">
        <v>11619</v>
      </c>
    </row>
    <row r="1161" spans="1:24" s="28" customFormat="1" ht="102" customHeight="1">
      <c r="A1161" s="9" t="s">
        <v>11618</v>
      </c>
      <c r="B1161" s="3" t="s">
        <v>1316</v>
      </c>
      <c r="C1161" s="59" t="s">
        <v>1801</v>
      </c>
      <c r="D1161" s="35" t="s">
        <v>9927</v>
      </c>
      <c r="E1161" s="40" t="s">
        <v>1800</v>
      </c>
      <c r="F1161" s="35"/>
      <c r="G1161" s="29" t="s">
        <v>385</v>
      </c>
      <c r="H1161" s="20">
        <v>0</v>
      </c>
      <c r="I1161" s="34">
        <v>470000000</v>
      </c>
      <c r="J1161" s="21" t="s">
        <v>1314</v>
      </c>
      <c r="K1161" s="33" t="s">
        <v>11315</v>
      </c>
      <c r="L1161" s="137" t="s">
        <v>11555</v>
      </c>
      <c r="M1161" s="140" t="s">
        <v>383</v>
      </c>
      <c r="N1161" s="346" t="s">
        <v>8841</v>
      </c>
      <c r="O1161" s="3" t="s">
        <v>9731</v>
      </c>
      <c r="P1161" s="130" t="s">
        <v>1331</v>
      </c>
      <c r="Q1161" s="3" t="s">
        <v>8832</v>
      </c>
      <c r="R1161" s="4">
        <v>1.1399999999999999</v>
      </c>
      <c r="S1161" s="32">
        <v>3608000</v>
      </c>
      <c r="T1161" s="53">
        <f>R1161*S1161</f>
        <v>4113119.9999999995</v>
      </c>
      <c r="U1161" s="83">
        <f>T1161*1.12</f>
        <v>4606694.4000000004</v>
      </c>
      <c r="V1161" s="9" t="s">
        <v>1325</v>
      </c>
      <c r="W1161" s="152" t="s">
        <v>1394</v>
      </c>
      <c r="X1161" s="29"/>
    </row>
    <row r="1162" spans="1:24" s="28" customFormat="1" ht="102" customHeight="1">
      <c r="A1162" s="9" t="s">
        <v>6758</v>
      </c>
      <c r="B1162" s="3" t="s">
        <v>1316</v>
      </c>
      <c r="C1162" s="59" t="s">
        <v>1799</v>
      </c>
      <c r="D1162" s="35" t="s">
        <v>424</v>
      </c>
      <c r="E1162" s="40" t="s">
        <v>1798</v>
      </c>
      <c r="F1162" s="35"/>
      <c r="G1162" s="29" t="s">
        <v>385</v>
      </c>
      <c r="H1162" s="20">
        <v>0</v>
      </c>
      <c r="I1162" s="34">
        <v>470000000</v>
      </c>
      <c r="J1162" s="21" t="s">
        <v>1314</v>
      </c>
      <c r="K1162" s="33" t="s">
        <v>1375</v>
      </c>
      <c r="L1162" s="137" t="s">
        <v>3397</v>
      </c>
      <c r="M1162" s="140" t="s">
        <v>383</v>
      </c>
      <c r="N1162" s="346" t="s">
        <v>8841</v>
      </c>
      <c r="O1162" s="3" t="s">
        <v>1366</v>
      </c>
      <c r="P1162" s="130" t="s">
        <v>1331</v>
      </c>
      <c r="Q1162" s="3" t="s">
        <v>8832</v>
      </c>
      <c r="R1162" s="67">
        <v>4.7</v>
      </c>
      <c r="S1162" s="66">
        <v>49500</v>
      </c>
      <c r="T1162" s="336">
        <v>0</v>
      </c>
      <c r="U1162" s="302">
        <f t="shared" si="460"/>
        <v>0</v>
      </c>
      <c r="V1162" s="9" t="s">
        <v>1325</v>
      </c>
      <c r="W1162" s="152" t="s">
        <v>1394</v>
      </c>
      <c r="X1162" s="29" t="s">
        <v>9346</v>
      </c>
    </row>
    <row r="1163" spans="1:24" s="28" customFormat="1" ht="102" customHeight="1">
      <c r="A1163" s="9" t="s">
        <v>9495</v>
      </c>
      <c r="B1163" s="3" t="s">
        <v>1316</v>
      </c>
      <c r="C1163" s="59" t="s">
        <v>1799</v>
      </c>
      <c r="D1163" s="35" t="s">
        <v>424</v>
      </c>
      <c r="E1163" s="40" t="s">
        <v>1798</v>
      </c>
      <c r="F1163" s="35"/>
      <c r="G1163" s="29" t="s">
        <v>385</v>
      </c>
      <c r="H1163" s="20">
        <v>0</v>
      </c>
      <c r="I1163" s="34">
        <v>470000000</v>
      </c>
      <c r="J1163" s="21" t="s">
        <v>1314</v>
      </c>
      <c r="K1163" s="33" t="s">
        <v>1375</v>
      </c>
      <c r="L1163" s="137" t="s">
        <v>3397</v>
      </c>
      <c r="M1163" s="140" t="s">
        <v>383</v>
      </c>
      <c r="N1163" s="346" t="s">
        <v>8841</v>
      </c>
      <c r="O1163" s="3" t="s">
        <v>1366</v>
      </c>
      <c r="P1163" s="130" t="s">
        <v>1331</v>
      </c>
      <c r="Q1163" s="3" t="s">
        <v>8832</v>
      </c>
      <c r="R1163" s="67">
        <v>3.35</v>
      </c>
      <c r="S1163" s="66">
        <v>49500</v>
      </c>
      <c r="T1163" s="53">
        <f>R1163*S1163</f>
        <v>165825</v>
      </c>
      <c r="U1163" s="83">
        <f>T1163*1.12</f>
        <v>185724.00000000003</v>
      </c>
      <c r="V1163" s="9" t="s">
        <v>1325</v>
      </c>
      <c r="W1163" s="152" t="s">
        <v>1394</v>
      </c>
      <c r="X1163" s="29"/>
    </row>
    <row r="1164" spans="1:24" s="28" customFormat="1" ht="102" customHeight="1">
      <c r="A1164" s="9" t="s">
        <v>6759</v>
      </c>
      <c r="B1164" s="3" t="s">
        <v>1316</v>
      </c>
      <c r="C1164" s="59" t="s">
        <v>1797</v>
      </c>
      <c r="D1164" s="35" t="s">
        <v>424</v>
      </c>
      <c r="E1164" s="40" t="s">
        <v>1796</v>
      </c>
      <c r="F1164" s="35" t="s">
        <v>1795</v>
      </c>
      <c r="G1164" s="29" t="s">
        <v>385</v>
      </c>
      <c r="H1164" s="20">
        <v>0</v>
      </c>
      <c r="I1164" s="34">
        <v>470000000</v>
      </c>
      <c r="J1164" s="21" t="s">
        <v>1314</v>
      </c>
      <c r="K1164" s="33" t="s">
        <v>1375</v>
      </c>
      <c r="L1164" s="137" t="s">
        <v>3397</v>
      </c>
      <c r="M1164" s="140" t="s">
        <v>383</v>
      </c>
      <c r="N1164" s="346" t="s">
        <v>8841</v>
      </c>
      <c r="O1164" s="3" t="s">
        <v>1366</v>
      </c>
      <c r="P1164" s="130" t="s">
        <v>1331</v>
      </c>
      <c r="Q1164" s="3" t="s">
        <v>8832</v>
      </c>
      <c r="R1164" s="64">
        <v>1.5</v>
      </c>
      <c r="S1164" s="32">
        <v>71200</v>
      </c>
      <c r="T1164" s="53">
        <f t="shared" si="481"/>
        <v>106800</v>
      </c>
      <c r="U1164" s="83">
        <f t="shared" si="460"/>
        <v>119616.00000000001</v>
      </c>
      <c r="V1164" s="9" t="s">
        <v>1325</v>
      </c>
      <c r="W1164" s="152" t="s">
        <v>1394</v>
      </c>
      <c r="X1164" s="29"/>
    </row>
    <row r="1165" spans="1:24" s="28" customFormat="1" ht="102" customHeight="1">
      <c r="A1165" s="9" t="s">
        <v>6760</v>
      </c>
      <c r="B1165" s="3" t="s">
        <v>1316</v>
      </c>
      <c r="C1165" s="59" t="s">
        <v>1794</v>
      </c>
      <c r="D1165" s="35" t="s">
        <v>424</v>
      </c>
      <c r="E1165" s="40" t="s">
        <v>1793</v>
      </c>
      <c r="F1165" s="35"/>
      <c r="G1165" s="29" t="s">
        <v>385</v>
      </c>
      <c r="H1165" s="20">
        <v>0</v>
      </c>
      <c r="I1165" s="34">
        <v>470000000</v>
      </c>
      <c r="J1165" s="21" t="s">
        <v>1314</v>
      </c>
      <c r="K1165" s="33" t="s">
        <v>1375</v>
      </c>
      <c r="L1165" s="137" t="s">
        <v>3397</v>
      </c>
      <c r="M1165" s="140" t="s">
        <v>383</v>
      </c>
      <c r="N1165" s="346" t="s">
        <v>8841</v>
      </c>
      <c r="O1165" s="3" t="s">
        <v>1366</v>
      </c>
      <c r="P1165" s="130" t="s">
        <v>1331</v>
      </c>
      <c r="Q1165" s="3" t="s">
        <v>8832</v>
      </c>
      <c r="R1165" s="64">
        <v>7.9</v>
      </c>
      <c r="S1165" s="32">
        <v>82500</v>
      </c>
      <c r="T1165" s="336">
        <v>0</v>
      </c>
      <c r="U1165" s="302">
        <f t="shared" si="460"/>
        <v>0</v>
      </c>
      <c r="V1165" s="9" t="s">
        <v>1325</v>
      </c>
      <c r="W1165" s="152" t="s">
        <v>1394</v>
      </c>
      <c r="X1165" s="29" t="s">
        <v>9346</v>
      </c>
    </row>
    <row r="1166" spans="1:24" s="28" customFormat="1" ht="102" customHeight="1">
      <c r="A1166" s="9" t="s">
        <v>9496</v>
      </c>
      <c r="B1166" s="3" t="s">
        <v>1316</v>
      </c>
      <c r="C1166" s="59" t="s">
        <v>1794</v>
      </c>
      <c r="D1166" s="35" t="s">
        <v>424</v>
      </c>
      <c r="E1166" s="40" t="s">
        <v>1793</v>
      </c>
      <c r="F1166" s="35"/>
      <c r="G1166" s="29" t="s">
        <v>385</v>
      </c>
      <c r="H1166" s="20">
        <v>0</v>
      </c>
      <c r="I1166" s="34">
        <v>470000000</v>
      </c>
      <c r="J1166" s="21" t="s">
        <v>1314</v>
      </c>
      <c r="K1166" s="33" t="s">
        <v>1375</v>
      </c>
      <c r="L1166" s="137" t="s">
        <v>3397</v>
      </c>
      <c r="M1166" s="140" t="s">
        <v>383</v>
      </c>
      <c r="N1166" s="346" t="s">
        <v>8841</v>
      </c>
      <c r="O1166" s="3" t="s">
        <v>1366</v>
      </c>
      <c r="P1166" s="130" t="s">
        <v>1331</v>
      </c>
      <c r="Q1166" s="3" t="s">
        <v>8832</v>
      </c>
      <c r="R1166" s="64">
        <v>4.4000000000000004</v>
      </c>
      <c r="S1166" s="32">
        <v>82500</v>
      </c>
      <c r="T1166" s="53">
        <f>R1166*S1166</f>
        <v>363000.00000000006</v>
      </c>
      <c r="U1166" s="83">
        <f>T1166*1.12</f>
        <v>406560.00000000012</v>
      </c>
      <c r="V1166" s="9" t="s">
        <v>1325</v>
      </c>
      <c r="W1166" s="152" t="s">
        <v>1394</v>
      </c>
      <c r="X1166" s="29"/>
    </row>
    <row r="1167" spans="1:24" s="28" customFormat="1" ht="102" customHeight="1">
      <c r="A1167" s="9" t="s">
        <v>6761</v>
      </c>
      <c r="B1167" s="3" t="s">
        <v>1316</v>
      </c>
      <c r="C1167" s="59" t="s">
        <v>1792</v>
      </c>
      <c r="D1167" s="35" t="s">
        <v>424</v>
      </c>
      <c r="E1167" s="40" t="s">
        <v>1791</v>
      </c>
      <c r="F1167" s="35"/>
      <c r="G1167" s="29" t="s">
        <v>385</v>
      </c>
      <c r="H1167" s="20">
        <v>0</v>
      </c>
      <c r="I1167" s="34">
        <v>470000000</v>
      </c>
      <c r="J1167" s="21" t="s">
        <v>1314</v>
      </c>
      <c r="K1167" s="33" t="s">
        <v>1375</v>
      </c>
      <c r="L1167" s="137" t="s">
        <v>3397</v>
      </c>
      <c r="M1167" s="140" t="s">
        <v>383</v>
      </c>
      <c r="N1167" s="346" t="s">
        <v>8841</v>
      </c>
      <c r="O1167" s="3" t="s">
        <v>1366</v>
      </c>
      <c r="P1167" s="130" t="s">
        <v>1331</v>
      </c>
      <c r="Q1167" s="3" t="s">
        <v>8832</v>
      </c>
      <c r="R1167" s="64">
        <v>4.9000000000000004</v>
      </c>
      <c r="S1167" s="32">
        <v>116000</v>
      </c>
      <c r="T1167" s="336">
        <v>0</v>
      </c>
      <c r="U1167" s="83">
        <f t="shared" si="460"/>
        <v>0</v>
      </c>
      <c r="V1167" s="9" t="s">
        <v>1325</v>
      </c>
      <c r="W1167" s="152" t="s">
        <v>1394</v>
      </c>
      <c r="X1167" s="29" t="s">
        <v>9346</v>
      </c>
    </row>
    <row r="1168" spans="1:24" s="28" customFormat="1" ht="102" customHeight="1">
      <c r="A1168" s="9" t="s">
        <v>9497</v>
      </c>
      <c r="B1168" s="3" t="s">
        <v>1316</v>
      </c>
      <c r="C1168" s="59" t="s">
        <v>1792</v>
      </c>
      <c r="D1168" s="35" t="s">
        <v>424</v>
      </c>
      <c r="E1168" s="40" t="s">
        <v>1791</v>
      </c>
      <c r="F1168" s="35"/>
      <c r="G1168" s="29" t="s">
        <v>385</v>
      </c>
      <c r="H1168" s="20">
        <v>0</v>
      </c>
      <c r="I1168" s="34">
        <v>470000000</v>
      </c>
      <c r="J1168" s="21" t="s">
        <v>1314</v>
      </c>
      <c r="K1168" s="33" t="s">
        <v>1375</v>
      </c>
      <c r="L1168" s="137" t="s">
        <v>3397</v>
      </c>
      <c r="M1168" s="140" t="s">
        <v>383</v>
      </c>
      <c r="N1168" s="346" t="s">
        <v>8841</v>
      </c>
      <c r="O1168" s="3" t="s">
        <v>1366</v>
      </c>
      <c r="P1168" s="130" t="s">
        <v>1331</v>
      </c>
      <c r="Q1168" s="3" t="s">
        <v>8832</v>
      </c>
      <c r="R1168" s="64">
        <v>1.4</v>
      </c>
      <c r="S1168" s="32">
        <v>116000</v>
      </c>
      <c r="T1168" s="53">
        <f>R1168*S1168</f>
        <v>162400</v>
      </c>
      <c r="U1168" s="83">
        <f>T1168*1.12</f>
        <v>181888.00000000003</v>
      </c>
      <c r="V1168" s="9" t="s">
        <v>1325</v>
      </c>
      <c r="W1168" s="152" t="s">
        <v>1394</v>
      </c>
      <c r="X1168" s="29"/>
    </row>
    <row r="1169" spans="1:24" s="28" customFormat="1" ht="102" customHeight="1">
      <c r="A1169" s="9" t="s">
        <v>6762</v>
      </c>
      <c r="B1169" s="3" t="s">
        <v>1316</v>
      </c>
      <c r="C1169" s="59" t="s">
        <v>1790</v>
      </c>
      <c r="D1169" s="35" t="s">
        <v>424</v>
      </c>
      <c r="E1169" s="40" t="s">
        <v>1789</v>
      </c>
      <c r="F1169" s="35"/>
      <c r="G1169" s="29" t="s">
        <v>385</v>
      </c>
      <c r="H1169" s="20">
        <v>0</v>
      </c>
      <c r="I1169" s="34">
        <v>470000000</v>
      </c>
      <c r="J1169" s="21" t="s">
        <v>1314</v>
      </c>
      <c r="K1169" s="33" t="s">
        <v>1375</v>
      </c>
      <c r="L1169" s="137" t="s">
        <v>3397</v>
      </c>
      <c r="M1169" s="140" t="s">
        <v>383</v>
      </c>
      <c r="N1169" s="346" t="s">
        <v>8841</v>
      </c>
      <c r="O1169" s="3" t="s">
        <v>1366</v>
      </c>
      <c r="P1169" s="130" t="s">
        <v>1331</v>
      </c>
      <c r="Q1169" s="3" t="s">
        <v>8832</v>
      </c>
      <c r="R1169" s="64">
        <v>3.9</v>
      </c>
      <c r="S1169" s="32">
        <v>163300</v>
      </c>
      <c r="T1169" s="336">
        <v>0</v>
      </c>
      <c r="U1169" s="83">
        <f t="shared" si="460"/>
        <v>0</v>
      </c>
      <c r="V1169" s="9" t="s">
        <v>1325</v>
      </c>
      <c r="W1169" s="152" t="s">
        <v>1394</v>
      </c>
      <c r="X1169" s="29" t="s">
        <v>9346</v>
      </c>
    </row>
    <row r="1170" spans="1:24" s="28" customFormat="1" ht="102" customHeight="1">
      <c r="A1170" s="9" t="s">
        <v>9498</v>
      </c>
      <c r="B1170" s="3" t="s">
        <v>1316</v>
      </c>
      <c r="C1170" s="59" t="s">
        <v>1790</v>
      </c>
      <c r="D1170" s="35" t="s">
        <v>424</v>
      </c>
      <c r="E1170" s="40" t="s">
        <v>1789</v>
      </c>
      <c r="F1170" s="35"/>
      <c r="G1170" s="29" t="s">
        <v>385</v>
      </c>
      <c r="H1170" s="20">
        <v>0</v>
      </c>
      <c r="I1170" s="34">
        <v>470000000</v>
      </c>
      <c r="J1170" s="21" t="s">
        <v>1314</v>
      </c>
      <c r="K1170" s="33" t="s">
        <v>1375</v>
      </c>
      <c r="L1170" s="137" t="s">
        <v>3397</v>
      </c>
      <c r="M1170" s="140" t="s">
        <v>383</v>
      </c>
      <c r="N1170" s="346" t="s">
        <v>8841</v>
      </c>
      <c r="O1170" s="3" t="s">
        <v>1366</v>
      </c>
      <c r="P1170" s="130" t="s">
        <v>1331</v>
      </c>
      <c r="Q1170" s="3" t="s">
        <v>8832</v>
      </c>
      <c r="R1170" s="64">
        <v>1.4</v>
      </c>
      <c r="S1170" s="32">
        <v>163300</v>
      </c>
      <c r="T1170" s="53">
        <f>R1170*S1170</f>
        <v>228620</v>
      </c>
      <c r="U1170" s="83">
        <f>T1170*1.12</f>
        <v>256054.40000000002</v>
      </c>
      <c r="V1170" s="9" t="s">
        <v>1325</v>
      </c>
      <c r="W1170" s="152" t="s">
        <v>1394</v>
      </c>
      <c r="X1170" s="29"/>
    </row>
    <row r="1171" spans="1:24" s="28" customFormat="1" ht="102" customHeight="1">
      <c r="A1171" s="9" t="s">
        <v>6763</v>
      </c>
      <c r="B1171" s="3" t="s">
        <v>1316</v>
      </c>
      <c r="C1171" s="59" t="s">
        <v>1788</v>
      </c>
      <c r="D1171" s="35" t="s">
        <v>424</v>
      </c>
      <c r="E1171" s="40" t="s">
        <v>1787</v>
      </c>
      <c r="F1171" s="35"/>
      <c r="G1171" s="29" t="s">
        <v>385</v>
      </c>
      <c r="H1171" s="20">
        <v>0</v>
      </c>
      <c r="I1171" s="34">
        <v>470000000</v>
      </c>
      <c r="J1171" s="21" t="s">
        <v>1314</v>
      </c>
      <c r="K1171" s="33" t="s">
        <v>1375</v>
      </c>
      <c r="L1171" s="137" t="s">
        <v>3397</v>
      </c>
      <c r="M1171" s="140" t="s">
        <v>383</v>
      </c>
      <c r="N1171" s="346" t="s">
        <v>8841</v>
      </c>
      <c r="O1171" s="3" t="s">
        <v>1366</v>
      </c>
      <c r="P1171" s="130" t="s">
        <v>1331</v>
      </c>
      <c r="Q1171" s="3" t="s">
        <v>8832</v>
      </c>
      <c r="R1171" s="64">
        <v>3.2</v>
      </c>
      <c r="S1171" s="32">
        <v>231000</v>
      </c>
      <c r="T1171" s="336">
        <v>0</v>
      </c>
      <c r="U1171" s="302">
        <f t="shared" si="460"/>
        <v>0</v>
      </c>
      <c r="V1171" s="9" t="s">
        <v>1325</v>
      </c>
      <c r="W1171" s="152" t="s">
        <v>1394</v>
      </c>
      <c r="X1171" s="29" t="s">
        <v>9346</v>
      </c>
    </row>
    <row r="1172" spans="1:24" s="28" customFormat="1" ht="102" customHeight="1">
      <c r="A1172" s="9" t="s">
        <v>9499</v>
      </c>
      <c r="B1172" s="3" t="s">
        <v>1316</v>
      </c>
      <c r="C1172" s="59" t="s">
        <v>1788</v>
      </c>
      <c r="D1172" s="35" t="s">
        <v>424</v>
      </c>
      <c r="E1172" s="40" t="s">
        <v>1787</v>
      </c>
      <c r="F1172" s="35"/>
      <c r="G1172" s="29" t="s">
        <v>385</v>
      </c>
      <c r="H1172" s="20">
        <v>0</v>
      </c>
      <c r="I1172" s="34">
        <v>470000000</v>
      </c>
      <c r="J1172" s="21" t="s">
        <v>1314</v>
      </c>
      <c r="K1172" s="33" t="s">
        <v>1375</v>
      </c>
      <c r="L1172" s="137" t="s">
        <v>3397</v>
      </c>
      <c r="M1172" s="140" t="s">
        <v>383</v>
      </c>
      <c r="N1172" s="346" t="s">
        <v>8841</v>
      </c>
      <c r="O1172" s="3" t="s">
        <v>1366</v>
      </c>
      <c r="P1172" s="130" t="s">
        <v>1331</v>
      </c>
      <c r="Q1172" s="3" t="s">
        <v>8832</v>
      </c>
      <c r="R1172" s="64">
        <v>0.7</v>
      </c>
      <c r="S1172" s="32">
        <v>231000</v>
      </c>
      <c r="T1172" s="53">
        <f>R1172*S1172</f>
        <v>161700</v>
      </c>
      <c r="U1172" s="83">
        <f>T1172*1.12</f>
        <v>181104.00000000003</v>
      </c>
      <c r="V1172" s="9" t="s">
        <v>1325</v>
      </c>
      <c r="W1172" s="152" t="s">
        <v>1394</v>
      </c>
      <c r="X1172" s="29"/>
    </row>
    <row r="1173" spans="1:24" s="28" customFormat="1" ht="102" customHeight="1">
      <c r="A1173" s="9" t="s">
        <v>6764</v>
      </c>
      <c r="B1173" s="3" t="s">
        <v>1316</v>
      </c>
      <c r="C1173" s="59" t="s">
        <v>1786</v>
      </c>
      <c r="D1173" s="35" t="s">
        <v>424</v>
      </c>
      <c r="E1173" s="40" t="s">
        <v>1785</v>
      </c>
      <c r="F1173" s="3"/>
      <c r="G1173" s="29" t="s">
        <v>385</v>
      </c>
      <c r="H1173" s="20">
        <v>0</v>
      </c>
      <c r="I1173" s="34">
        <v>470000000</v>
      </c>
      <c r="J1173" s="21" t="s">
        <v>1314</v>
      </c>
      <c r="K1173" s="33" t="s">
        <v>1375</v>
      </c>
      <c r="L1173" s="137" t="s">
        <v>3397</v>
      </c>
      <c r="M1173" s="140" t="s">
        <v>383</v>
      </c>
      <c r="N1173" s="346" t="s">
        <v>8841</v>
      </c>
      <c r="O1173" s="3" t="s">
        <v>1366</v>
      </c>
      <c r="P1173" s="130" t="s">
        <v>1331</v>
      </c>
      <c r="Q1173" s="3" t="s">
        <v>8832</v>
      </c>
      <c r="R1173" s="64">
        <v>14.2</v>
      </c>
      <c r="S1173" s="32">
        <v>341000</v>
      </c>
      <c r="T1173" s="336">
        <v>0</v>
      </c>
      <c r="U1173" s="302">
        <f t="shared" si="460"/>
        <v>0</v>
      </c>
      <c r="V1173" s="9" t="s">
        <v>1325</v>
      </c>
      <c r="W1173" s="152" t="s">
        <v>1394</v>
      </c>
      <c r="X1173" s="29" t="s">
        <v>9346</v>
      </c>
    </row>
    <row r="1174" spans="1:24" s="28" customFormat="1" ht="102" customHeight="1">
      <c r="A1174" s="9" t="s">
        <v>9500</v>
      </c>
      <c r="B1174" s="3" t="s">
        <v>1316</v>
      </c>
      <c r="C1174" s="59" t="s">
        <v>1786</v>
      </c>
      <c r="D1174" s="35" t="s">
        <v>424</v>
      </c>
      <c r="E1174" s="40" t="s">
        <v>1785</v>
      </c>
      <c r="F1174" s="3"/>
      <c r="G1174" s="29" t="s">
        <v>385</v>
      </c>
      <c r="H1174" s="20">
        <v>0</v>
      </c>
      <c r="I1174" s="34">
        <v>470000000</v>
      </c>
      <c r="J1174" s="21" t="s">
        <v>1314</v>
      </c>
      <c r="K1174" s="33" t="s">
        <v>1375</v>
      </c>
      <c r="L1174" s="137" t="s">
        <v>3397</v>
      </c>
      <c r="M1174" s="140" t="s">
        <v>383</v>
      </c>
      <c r="N1174" s="346" t="s">
        <v>8841</v>
      </c>
      <c r="O1174" s="3" t="s">
        <v>1366</v>
      </c>
      <c r="P1174" s="130" t="s">
        <v>1331</v>
      </c>
      <c r="Q1174" s="3" t="s">
        <v>8832</v>
      </c>
      <c r="R1174" s="64">
        <v>9.1</v>
      </c>
      <c r="S1174" s="32">
        <v>341000</v>
      </c>
      <c r="T1174" s="53">
        <f>R1174*S1174</f>
        <v>3103100</v>
      </c>
      <c r="U1174" s="83">
        <f>T1174*1.12</f>
        <v>3475472.0000000005</v>
      </c>
      <c r="V1174" s="9" t="s">
        <v>1325</v>
      </c>
      <c r="W1174" s="152" t="s">
        <v>1394</v>
      </c>
      <c r="X1174" s="29"/>
    </row>
    <row r="1175" spans="1:24" s="28" customFormat="1" ht="102" customHeight="1">
      <c r="A1175" s="9" t="s">
        <v>6765</v>
      </c>
      <c r="B1175" s="3" t="s">
        <v>1316</v>
      </c>
      <c r="C1175" s="59" t="s">
        <v>1784</v>
      </c>
      <c r="D1175" s="35" t="s">
        <v>424</v>
      </c>
      <c r="E1175" s="40" t="s">
        <v>1783</v>
      </c>
      <c r="F1175" s="35"/>
      <c r="G1175" s="29" t="s">
        <v>385</v>
      </c>
      <c r="H1175" s="20">
        <v>0</v>
      </c>
      <c r="I1175" s="34">
        <v>470000000</v>
      </c>
      <c r="J1175" s="21" t="s">
        <v>1314</v>
      </c>
      <c r="K1175" s="33" t="s">
        <v>1375</v>
      </c>
      <c r="L1175" s="137" t="s">
        <v>3397</v>
      </c>
      <c r="M1175" s="140" t="s">
        <v>383</v>
      </c>
      <c r="N1175" s="346" t="s">
        <v>8841</v>
      </c>
      <c r="O1175" s="3" t="s">
        <v>1366</v>
      </c>
      <c r="P1175" s="130" t="s">
        <v>1331</v>
      </c>
      <c r="Q1175" s="3" t="s">
        <v>8832</v>
      </c>
      <c r="R1175" s="60">
        <v>2</v>
      </c>
      <c r="S1175" s="32">
        <v>412500</v>
      </c>
      <c r="T1175" s="336">
        <v>0</v>
      </c>
      <c r="U1175" s="302">
        <f t="shared" si="460"/>
        <v>0</v>
      </c>
      <c r="V1175" s="9" t="s">
        <v>1325</v>
      </c>
      <c r="W1175" s="152" t="s">
        <v>1394</v>
      </c>
      <c r="X1175" s="29" t="s">
        <v>9346</v>
      </c>
    </row>
    <row r="1176" spans="1:24" s="28" customFormat="1" ht="102" customHeight="1">
      <c r="A1176" s="9" t="s">
        <v>9501</v>
      </c>
      <c r="B1176" s="3" t="s">
        <v>1316</v>
      </c>
      <c r="C1176" s="59" t="s">
        <v>1784</v>
      </c>
      <c r="D1176" s="35" t="s">
        <v>424</v>
      </c>
      <c r="E1176" s="40" t="s">
        <v>1783</v>
      </c>
      <c r="F1176" s="35"/>
      <c r="G1176" s="29" t="s">
        <v>385</v>
      </c>
      <c r="H1176" s="20">
        <v>0</v>
      </c>
      <c r="I1176" s="34">
        <v>470000000</v>
      </c>
      <c r="J1176" s="21" t="s">
        <v>1314</v>
      </c>
      <c r="K1176" s="33" t="s">
        <v>1375</v>
      </c>
      <c r="L1176" s="137" t="s">
        <v>3397</v>
      </c>
      <c r="M1176" s="140" t="s">
        <v>383</v>
      </c>
      <c r="N1176" s="346" t="s">
        <v>8841</v>
      </c>
      <c r="O1176" s="3" t="s">
        <v>1366</v>
      </c>
      <c r="P1176" s="130" t="s">
        <v>1331</v>
      </c>
      <c r="Q1176" s="3" t="s">
        <v>8832</v>
      </c>
      <c r="R1176" s="60">
        <v>1</v>
      </c>
      <c r="S1176" s="32">
        <v>412500</v>
      </c>
      <c r="T1176" s="53">
        <f>R1176*S1176</f>
        <v>412500</v>
      </c>
      <c r="U1176" s="83">
        <f>T1176*1.12</f>
        <v>462000.00000000006</v>
      </c>
      <c r="V1176" s="9" t="s">
        <v>1325</v>
      </c>
      <c r="W1176" s="152" t="s">
        <v>1394</v>
      </c>
      <c r="X1176" s="29"/>
    </row>
    <row r="1177" spans="1:24" s="28" customFormat="1" ht="102" customHeight="1">
      <c r="A1177" s="9" t="s">
        <v>6766</v>
      </c>
      <c r="B1177" s="3" t="s">
        <v>1316</v>
      </c>
      <c r="C1177" s="59" t="s">
        <v>1782</v>
      </c>
      <c r="D1177" s="35" t="s">
        <v>424</v>
      </c>
      <c r="E1177" s="40" t="s">
        <v>1781</v>
      </c>
      <c r="F1177" s="35"/>
      <c r="G1177" s="29" t="s">
        <v>385</v>
      </c>
      <c r="H1177" s="20">
        <v>0</v>
      </c>
      <c r="I1177" s="34">
        <v>470000000</v>
      </c>
      <c r="J1177" s="21" t="s">
        <v>1314</v>
      </c>
      <c r="K1177" s="33" t="s">
        <v>1375</v>
      </c>
      <c r="L1177" s="137" t="s">
        <v>3397</v>
      </c>
      <c r="M1177" s="140" t="s">
        <v>383</v>
      </c>
      <c r="N1177" s="346" t="s">
        <v>8841</v>
      </c>
      <c r="O1177" s="3" t="s">
        <v>1366</v>
      </c>
      <c r="P1177" s="130" t="s">
        <v>1331</v>
      </c>
      <c r="Q1177" s="3" t="s">
        <v>8832</v>
      </c>
      <c r="R1177" s="64">
        <v>1.4</v>
      </c>
      <c r="S1177" s="32">
        <v>583000</v>
      </c>
      <c r="T1177" s="336">
        <v>0</v>
      </c>
      <c r="U1177" s="83">
        <f t="shared" si="460"/>
        <v>0</v>
      </c>
      <c r="V1177" s="9" t="s">
        <v>1325</v>
      </c>
      <c r="W1177" s="152" t="s">
        <v>1394</v>
      </c>
      <c r="X1177" s="29" t="s">
        <v>9346</v>
      </c>
    </row>
    <row r="1178" spans="1:24" s="28" customFormat="1" ht="102" customHeight="1">
      <c r="A1178" s="9" t="s">
        <v>9502</v>
      </c>
      <c r="B1178" s="3" t="s">
        <v>1316</v>
      </c>
      <c r="C1178" s="59" t="s">
        <v>1782</v>
      </c>
      <c r="D1178" s="35" t="s">
        <v>424</v>
      </c>
      <c r="E1178" s="40" t="s">
        <v>1781</v>
      </c>
      <c r="F1178" s="35"/>
      <c r="G1178" s="29" t="s">
        <v>385</v>
      </c>
      <c r="H1178" s="20">
        <v>0</v>
      </c>
      <c r="I1178" s="34">
        <v>470000000</v>
      </c>
      <c r="J1178" s="21" t="s">
        <v>1314</v>
      </c>
      <c r="K1178" s="33" t="s">
        <v>1375</v>
      </c>
      <c r="L1178" s="137" t="s">
        <v>3397</v>
      </c>
      <c r="M1178" s="140" t="s">
        <v>383</v>
      </c>
      <c r="N1178" s="346" t="s">
        <v>8841</v>
      </c>
      <c r="O1178" s="3" t="s">
        <v>1366</v>
      </c>
      <c r="P1178" s="130" t="s">
        <v>1331</v>
      </c>
      <c r="Q1178" s="3" t="s">
        <v>8832</v>
      </c>
      <c r="R1178" s="64">
        <v>0.6</v>
      </c>
      <c r="S1178" s="32">
        <v>583000</v>
      </c>
      <c r="T1178" s="53">
        <f>R1178*S1178</f>
        <v>349800</v>
      </c>
      <c r="U1178" s="83">
        <f>T1178*1.12</f>
        <v>391776.00000000006</v>
      </c>
      <c r="V1178" s="9" t="s">
        <v>1325</v>
      </c>
      <c r="W1178" s="152" t="s">
        <v>1394</v>
      </c>
      <c r="X1178" s="29"/>
    </row>
    <row r="1179" spans="1:24" s="28" customFormat="1" ht="102" customHeight="1">
      <c r="A1179" s="9" t="s">
        <v>6767</v>
      </c>
      <c r="B1179" s="3" t="s">
        <v>1316</v>
      </c>
      <c r="C1179" s="59" t="s">
        <v>1780</v>
      </c>
      <c r="D1179" s="35" t="s">
        <v>424</v>
      </c>
      <c r="E1179" s="40" t="s">
        <v>1779</v>
      </c>
      <c r="F1179" s="35"/>
      <c r="G1179" s="29" t="s">
        <v>385</v>
      </c>
      <c r="H1179" s="20">
        <v>0</v>
      </c>
      <c r="I1179" s="34">
        <v>470000000</v>
      </c>
      <c r="J1179" s="21" t="s">
        <v>1314</v>
      </c>
      <c r="K1179" s="33" t="s">
        <v>1375</v>
      </c>
      <c r="L1179" s="137" t="s">
        <v>3397</v>
      </c>
      <c r="M1179" s="140" t="s">
        <v>383</v>
      </c>
      <c r="N1179" s="346" t="s">
        <v>8841</v>
      </c>
      <c r="O1179" s="3" t="s">
        <v>1366</v>
      </c>
      <c r="P1179" s="130" t="s">
        <v>1331</v>
      </c>
      <c r="Q1179" s="3" t="s">
        <v>8832</v>
      </c>
      <c r="R1179" s="60">
        <v>2.1</v>
      </c>
      <c r="S1179" s="32">
        <v>781000</v>
      </c>
      <c r="T1179" s="336">
        <v>0</v>
      </c>
      <c r="U1179" s="83">
        <f t="shared" si="460"/>
        <v>0</v>
      </c>
      <c r="V1179" s="9" t="s">
        <v>1325</v>
      </c>
      <c r="W1179" s="152" t="s">
        <v>1394</v>
      </c>
      <c r="X1179" s="29" t="s">
        <v>9346</v>
      </c>
    </row>
    <row r="1180" spans="1:24" s="28" customFormat="1" ht="102" customHeight="1">
      <c r="A1180" s="9" t="s">
        <v>9503</v>
      </c>
      <c r="B1180" s="3" t="s">
        <v>1316</v>
      </c>
      <c r="C1180" s="59" t="s">
        <v>1780</v>
      </c>
      <c r="D1180" s="35" t="s">
        <v>424</v>
      </c>
      <c r="E1180" s="40" t="s">
        <v>1779</v>
      </c>
      <c r="F1180" s="35"/>
      <c r="G1180" s="29" t="s">
        <v>385</v>
      </c>
      <c r="H1180" s="20">
        <v>0</v>
      </c>
      <c r="I1180" s="34">
        <v>470000000</v>
      </c>
      <c r="J1180" s="21" t="s">
        <v>1314</v>
      </c>
      <c r="K1180" s="33" t="s">
        <v>1375</v>
      </c>
      <c r="L1180" s="137" t="s">
        <v>3397</v>
      </c>
      <c r="M1180" s="140" t="s">
        <v>383</v>
      </c>
      <c r="N1180" s="346" t="s">
        <v>8841</v>
      </c>
      <c r="O1180" s="3" t="s">
        <v>1366</v>
      </c>
      <c r="P1180" s="130" t="s">
        <v>1331</v>
      </c>
      <c r="Q1180" s="3" t="s">
        <v>8832</v>
      </c>
      <c r="R1180" s="60">
        <v>1.1000000000000001</v>
      </c>
      <c r="S1180" s="32">
        <v>781000</v>
      </c>
      <c r="T1180" s="53">
        <f>R1180*S1180</f>
        <v>859100.00000000012</v>
      </c>
      <c r="U1180" s="83">
        <f>T1180*1.12</f>
        <v>962192.00000000023</v>
      </c>
      <c r="V1180" s="9" t="s">
        <v>1325</v>
      </c>
      <c r="W1180" s="152" t="s">
        <v>1394</v>
      </c>
      <c r="X1180" s="29"/>
    </row>
    <row r="1181" spans="1:24" s="28" customFormat="1" ht="102" customHeight="1">
      <c r="A1181" s="9" t="s">
        <v>6768</v>
      </c>
      <c r="B1181" s="3" t="s">
        <v>1316</v>
      </c>
      <c r="C1181" s="59" t="s">
        <v>1778</v>
      </c>
      <c r="D1181" s="35" t="s">
        <v>424</v>
      </c>
      <c r="E1181" s="40" t="s">
        <v>1777</v>
      </c>
      <c r="F1181" s="35"/>
      <c r="G1181" s="29" t="s">
        <v>385</v>
      </c>
      <c r="H1181" s="20">
        <v>0</v>
      </c>
      <c r="I1181" s="34">
        <v>470000000</v>
      </c>
      <c r="J1181" s="21" t="s">
        <v>1314</v>
      </c>
      <c r="K1181" s="33" t="s">
        <v>1375</v>
      </c>
      <c r="L1181" s="137" t="s">
        <v>3397</v>
      </c>
      <c r="M1181" s="140" t="s">
        <v>383</v>
      </c>
      <c r="N1181" s="346" t="s">
        <v>8841</v>
      </c>
      <c r="O1181" s="3" t="s">
        <v>1366</v>
      </c>
      <c r="P1181" s="130" t="s">
        <v>1331</v>
      </c>
      <c r="Q1181" s="3" t="s">
        <v>8832</v>
      </c>
      <c r="R1181" s="4">
        <v>0.5</v>
      </c>
      <c r="S1181" s="32">
        <v>1111000</v>
      </c>
      <c r="T1181" s="336">
        <v>0</v>
      </c>
      <c r="U1181" s="83">
        <f t="shared" si="460"/>
        <v>0</v>
      </c>
      <c r="V1181" s="9" t="s">
        <v>1325</v>
      </c>
      <c r="W1181" s="152" t="s">
        <v>1394</v>
      </c>
      <c r="X1181" s="29" t="s">
        <v>9066</v>
      </c>
    </row>
    <row r="1182" spans="1:24" s="28" customFormat="1" ht="102" customHeight="1">
      <c r="A1182" s="9" t="s">
        <v>6769</v>
      </c>
      <c r="B1182" s="3" t="s">
        <v>1316</v>
      </c>
      <c r="C1182" s="59" t="s">
        <v>1776</v>
      </c>
      <c r="D1182" s="35" t="s">
        <v>424</v>
      </c>
      <c r="E1182" s="40" t="s">
        <v>1775</v>
      </c>
      <c r="F1182" s="35"/>
      <c r="G1182" s="29" t="s">
        <v>385</v>
      </c>
      <c r="H1182" s="20">
        <v>0</v>
      </c>
      <c r="I1182" s="34">
        <v>470000000</v>
      </c>
      <c r="J1182" s="21" t="s">
        <v>1314</v>
      </c>
      <c r="K1182" s="33" t="s">
        <v>1375</v>
      </c>
      <c r="L1182" s="137" t="s">
        <v>3397</v>
      </c>
      <c r="M1182" s="140" t="s">
        <v>383</v>
      </c>
      <c r="N1182" s="346" t="s">
        <v>8841</v>
      </c>
      <c r="O1182" s="3" t="s">
        <v>1366</v>
      </c>
      <c r="P1182" s="130" t="s">
        <v>1331</v>
      </c>
      <c r="Q1182" s="3" t="s">
        <v>8832</v>
      </c>
      <c r="R1182" s="4">
        <v>0.2</v>
      </c>
      <c r="S1182" s="32">
        <v>1750000</v>
      </c>
      <c r="T1182" s="53">
        <f t="shared" si="481"/>
        <v>350000</v>
      </c>
      <c r="U1182" s="83">
        <f t="shared" si="460"/>
        <v>392000.00000000006</v>
      </c>
      <c r="V1182" s="9" t="s">
        <v>1325</v>
      </c>
      <c r="W1182" s="152" t="s">
        <v>1394</v>
      </c>
      <c r="X1182" s="29"/>
    </row>
    <row r="1183" spans="1:24" s="28" customFormat="1" ht="102" customHeight="1">
      <c r="A1183" s="9" t="s">
        <v>6770</v>
      </c>
      <c r="B1183" s="3" t="s">
        <v>1316</v>
      </c>
      <c r="C1183" s="59" t="s">
        <v>1774</v>
      </c>
      <c r="D1183" s="35" t="s">
        <v>424</v>
      </c>
      <c r="E1183" s="59" t="s">
        <v>1773</v>
      </c>
      <c r="F1183" s="35" t="s">
        <v>425</v>
      </c>
      <c r="G1183" s="29" t="s">
        <v>385</v>
      </c>
      <c r="H1183" s="20">
        <v>0</v>
      </c>
      <c r="I1183" s="34">
        <v>470000000</v>
      </c>
      <c r="J1183" s="21" t="s">
        <v>1314</v>
      </c>
      <c r="K1183" s="33" t="s">
        <v>1375</v>
      </c>
      <c r="L1183" s="137" t="s">
        <v>3397</v>
      </c>
      <c r="M1183" s="140" t="s">
        <v>383</v>
      </c>
      <c r="N1183" s="346" t="s">
        <v>8841</v>
      </c>
      <c r="O1183" s="3" t="s">
        <v>1366</v>
      </c>
      <c r="P1183" s="130" t="s">
        <v>1331</v>
      </c>
      <c r="Q1183" s="3" t="s">
        <v>8832</v>
      </c>
      <c r="R1183" s="4">
        <v>0.3</v>
      </c>
      <c r="S1183" s="32">
        <v>2500000</v>
      </c>
      <c r="T1183" s="53">
        <f t="shared" si="481"/>
        <v>750000</v>
      </c>
      <c r="U1183" s="83">
        <f t="shared" si="460"/>
        <v>840000.00000000012</v>
      </c>
      <c r="V1183" s="9" t="s">
        <v>1325</v>
      </c>
      <c r="W1183" s="152" t="s">
        <v>1394</v>
      </c>
      <c r="X1183" s="29"/>
    </row>
    <row r="1184" spans="1:24" s="28" customFormat="1" ht="102" customHeight="1">
      <c r="A1184" s="9" t="s">
        <v>6771</v>
      </c>
      <c r="B1184" s="3" t="s">
        <v>1316</v>
      </c>
      <c r="C1184" s="59" t="s">
        <v>1772</v>
      </c>
      <c r="D1184" s="35" t="s">
        <v>424</v>
      </c>
      <c r="E1184" s="40" t="s">
        <v>1771</v>
      </c>
      <c r="F1184" s="31" t="s">
        <v>1770</v>
      </c>
      <c r="G1184" s="29" t="s">
        <v>385</v>
      </c>
      <c r="H1184" s="20">
        <v>0</v>
      </c>
      <c r="I1184" s="34">
        <v>470000000</v>
      </c>
      <c r="J1184" s="21" t="s">
        <v>1314</v>
      </c>
      <c r="K1184" s="33" t="s">
        <v>1375</v>
      </c>
      <c r="L1184" s="137" t="s">
        <v>3397</v>
      </c>
      <c r="M1184" s="140" t="s">
        <v>383</v>
      </c>
      <c r="N1184" s="346" t="s">
        <v>8841</v>
      </c>
      <c r="O1184" s="3" t="s">
        <v>1366</v>
      </c>
      <c r="P1184" s="130" t="s">
        <v>1331</v>
      </c>
      <c r="Q1184" s="3" t="s">
        <v>8832</v>
      </c>
      <c r="R1184" s="4">
        <v>1.3</v>
      </c>
      <c r="S1184" s="32">
        <v>652088</v>
      </c>
      <c r="T1184" s="53">
        <f t="shared" si="481"/>
        <v>847714.4</v>
      </c>
      <c r="U1184" s="83">
        <f t="shared" si="460"/>
        <v>949440.12800000014</v>
      </c>
      <c r="V1184" s="9" t="s">
        <v>1325</v>
      </c>
      <c r="W1184" s="152" t="s">
        <v>1394</v>
      </c>
      <c r="X1184" s="29"/>
    </row>
    <row r="1185" spans="1:24" s="28" customFormat="1" ht="102" customHeight="1">
      <c r="A1185" s="9" t="s">
        <v>6772</v>
      </c>
      <c r="B1185" s="3" t="s">
        <v>1316</v>
      </c>
      <c r="C1185" s="59" t="s">
        <v>1769</v>
      </c>
      <c r="D1185" s="35" t="s">
        <v>424</v>
      </c>
      <c r="E1185" s="40" t="s">
        <v>1768</v>
      </c>
      <c r="F1185" s="31" t="s">
        <v>426</v>
      </c>
      <c r="G1185" s="29" t="s">
        <v>385</v>
      </c>
      <c r="H1185" s="20">
        <v>0</v>
      </c>
      <c r="I1185" s="34">
        <v>470000000</v>
      </c>
      <c r="J1185" s="21" t="s">
        <v>1314</v>
      </c>
      <c r="K1185" s="33" t="s">
        <v>1375</v>
      </c>
      <c r="L1185" s="137" t="s">
        <v>3397</v>
      </c>
      <c r="M1185" s="140" t="s">
        <v>383</v>
      </c>
      <c r="N1185" s="346" t="s">
        <v>8841</v>
      </c>
      <c r="O1185" s="3" t="s">
        <v>1366</v>
      </c>
      <c r="P1185" s="130" t="s">
        <v>1331</v>
      </c>
      <c r="Q1185" s="3" t="s">
        <v>8832</v>
      </c>
      <c r="R1185" s="4">
        <v>0.5</v>
      </c>
      <c r="S1185" s="32">
        <v>267590</v>
      </c>
      <c r="T1185" s="53">
        <f t="shared" si="481"/>
        <v>133795</v>
      </c>
      <c r="U1185" s="83">
        <f t="shared" si="460"/>
        <v>149850.40000000002</v>
      </c>
      <c r="V1185" s="9" t="s">
        <v>1325</v>
      </c>
      <c r="W1185" s="152" t="s">
        <v>1394</v>
      </c>
      <c r="X1185" s="29"/>
    </row>
    <row r="1186" spans="1:24" s="28" customFormat="1" ht="102" customHeight="1">
      <c r="A1186" s="9" t="s">
        <v>6773</v>
      </c>
      <c r="B1186" s="3" t="s">
        <v>1316</v>
      </c>
      <c r="C1186" s="59" t="s">
        <v>1767</v>
      </c>
      <c r="D1186" s="4" t="s">
        <v>1730</v>
      </c>
      <c r="E1186" s="59" t="s">
        <v>1766</v>
      </c>
      <c r="F1186" s="31"/>
      <c r="G1186" s="29" t="s">
        <v>385</v>
      </c>
      <c r="H1186" s="20">
        <v>0</v>
      </c>
      <c r="I1186" s="34">
        <v>470000000</v>
      </c>
      <c r="J1186" s="21" t="s">
        <v>1314</v>
      </c>
      <c r="K1186" s="33" t="s">
        <v>1701</v>
      </c>
      <c r="L1186" s="137" t="s">
        <v>3397</v>
      </c>
      <c r="M1186" s="140" t="s">
        <v>383</v>
      </c>
      <c r="N1186" s="346" t="s">
        <v>1728</v>
      </c>
      <c r="O1186" s="3" t="s">
        <v>1366</v>
      </c>
      <c r="P1186" s="130" t="s">
        <v>1331</v>
      </c>
      <c r="Q1186" s="3" t="s">
        <v>8832</v>
      </c>
      <c r="R1186" s="62">
        <v>3.9</v>
      </c>
      <c r="S1186" s="32">
        <v>123000</v>
      </c>
      <c r="T1186" s="336">
        <v>0</v>
      </c>
      <c r="U1186" s="302">
        <f t="shared" si="460"/>
        <v>0</v>
      </c>
      <c r="V1186" s="9" t="s">
        <v>1325</v>
      </c>
      <c r="W1186" s="152" t="s">
        <v>1394</v>
      </c>
      <c r="X1186" s="29" t="s">
        <v>9042</v>
      </c>
    </row>
    <row r="1187" spans="1:24" s="28" customFormat="1" ht="102" customHeight="1">
      <c r="A1187" s="9" t="s">
        <v>12512</v>
      </c>
      <c r="B1187" s="3" t="s">
        <v>1316</v>
      </c>
      <c r="C1187" s="59" t="s">
        <v>1767</v>
      </c>
      <c r="D1187" s="4" t="s">
        <v>1730</v>
      </c>
      <c r="E1187" s="59" t="s">
        <v>1766</v>
      </c>
      <c r="F1187" s="31"/>
      <c r="G1187" s="29" t="s">
        <v>385</v>
      </c>
      <c r="H1187" s="20">
        <v>0</v>
      </c>
      <c r="I1187" s="34">
        <v>470000000</v>
      </c>
      <c r="J1187" s="21" t="s">
        <v>1314</v>
      </c>
      <c r="K1187" s="33" t="s">
        <v>1701</v>
      </c>
      <c r="L1187" s="137" t="s">
        <v>3397</v>
      </c>
      <c r="M1187" s="140" t="s">
        <v>383</v>
      </c>
      <c r="N1187" s="346" t="s">
        <v>1728</v>
      </c>
      <c r="O1187" s="3" t="s">
        <v>1366</v>
      </c>
      <c r="P1187" s="130" t="s">
        <v>1331</v>
      </c>
      <c r="Q1187" s="3" t="s">
        <v>8832</v>
      </c>
      <c r="R1187" s="62">
        <v>3.9</v>
      </c>
      <c r="S1187" s="32">
        <v>74570.240000000005</v>
      </c>
      <c r="T1187" s="53">
        <f t="shared" ref="T1187" si="482">R1187*S1187</f>
        <v>290823.93599999999</v>
      </c>
      <c r="U1187" s="83">
        <f t="shared" ref="U1187" si="483">T1187*1.12</f>
        <v>325722.80832000001</v>
      </c>
      <c r="V1187" s="9" t="s">
        <v>1325</v>
      </c>
      <c r="W1187" s="152" t="s">
        <v>1394</v>
      </c>
      <c r="X1187" s="29"/>
    </row>
    <row r="1188" spans="1:24" s="28" customFormat="1" ht="102" customHeight="1">
      <c r="A1188" s="9" t="s">
        <v>6774</v>
      </c>
      <c r="B1188" s="3" t="s">
        <v>1316</v>
      </c>
      <c r="C1188" s="59" t="s">
        <v>1765</v>
      </c>
      <c r="D1188" s="4" t="s">
        <v>1730</v>
      </c>
      <c r="E1188" s="59" t="s">
        <v>1764</v>
      </c>
      <c r="F1188" s="31"/>
      <c r="G1188" s="29" t="s">
        <v>385</v>
      </c>
      <c r="H1188" s="20">
        <v>0</v>
      </c>
      <c r="I1188" s="34">
        <v>470000000</v>
      </c>
      <c r="J1188" s="21" t="s">
        <v>1314</v>
      </c>
      <c r="K1188" s="33" t="s">
        <v>1701</v>
      </c>
      <c r="L1188" s="137" t="s">
        <v>3397</v>
      </c>
      <c r="M1188" s="140" t="s">
        <v>383</v>
      </c>
      <c r="N1188" s="346" t="s">
        <v>1728</v>
      </c>
      <c r="O1188" s="3" t="s">
        <v>1366</v>
      </c>
      <c r="P1188" s="130" t="s">
        <v>1331</v>
      </c>
      <c r="Q1188" s="3" t="s">
        <v>8832</v>
      </c>
      <c r="R1188" s="62">
        <v>3.3</v>
      </c>
      <c r="S1188" s="32">
        <v>187000</v>
      </c>
      <c r="T1188" s="336">
        <v>0</v>
      </c>
      <c r="U1188" s="302">
        <f t="shared" si="460"/>
        <v>0</v>
      </c>
      <c r="V1188" s="9" t="s">
        <v>1325</v>
      </c>
      <c r="W1188" s="152" t="s">
        <v>1394</v>
      </c>
      <c r="X1188" s="29" t="s">
        <v>9042</v>
      </c>
    </row>
    <row r="1189" spans="1:24" s="28" customFormat="1" ht="102" customHeight="1">
      <c r="A1189" s="9" t="s">
        <v>12513</v>
      </c>
      <c r="B1189" s="3" t="s">
        <v>1316</v>
      </c>
      <c r="C1189" s="59" t="s">
        <v>1765</v>
      </c>
      <c r="D1189" s="4" t="s">
        <v>1730</v>
      </c>
      <c r="E1189" s="59" t="s">
        <v>1764</v>
      </c>
      <c r="F1189" s="31"/>
      <c r="G1189" s="29" t="s">
        <v>385</v>
      </c>
      <c r="H1189" s="20">
        <v>0</v>
      </c>
      <c r="I1189" s="34">
        <v>470000000</v>
      </c>
      <c r="J1189" s="21" t="s">
        <v>1314</v>
      </c>
      <c r="K1189" s="33" t="s">
        <v>1701</v>
      </c>
      <c r="L1189" s="137" t="s">
        <v>3397</v>
      </c>
      <c r="M1189" s="140" t="s">
        <v>383</v>
      </c>
      <c r="N1189" s="346" t="s">
        <v>1728</v>
      </c>
      <c r="O1189" s="3" t="s">
        <v>1366</v>
      </c>
      <c r="P1189" s="130" t="s">
        <v>1331</v>
      </c>
      <c r="Q1189" s="3" t="s">
        <v>8832</v>
      </c>
      <c r="R1189" s="62">
        <v>3.3</v>
      </c>
      <c r="S1189" s="32">
        <v>116090.88</v>
      </c>
      <c r="T1189" s="53">
        <f t="shared" ref="T1189" si="484">R1189*S1189</f>
        <v>383099.90399999998</v>
      </c>
      <c r="U1189" s="83">
        <f t="shared" ref="U1189" si="485">T1189*1.12</f>
        <v>429071.89248000004</v>
      </c>
      <c r="V1189" s="9" t="s">
        <v>1325</v>
      </c>
      <c r="W1189" s="152" t="s">
        <v>1394</v>
      </c>
      <c r="X1189" s="29"/>
    </row>
    <row r="1190" spans="1:24" s="28" customFormat="1" ht="102" customHeight="1">
      <c r="A1190" s="9" t="s">
        <v>6775</v>
      </c>
      <c r="B1190" s="3" t="s">
        <v>1316</v>
      </c>
      <c r="C1190" s="59" t="s">
        <v>1761</v>
      </c>
      <c r="D1190" s="4" t="s">
        <v>1730</v>
      </c>
      <c r="E1190" s="59" t="s">
        <v>1763</v>
      </c>
      <c r="F1190" s="31"/>
      <c r="G1190" s="29" t="s">
        <v>385</v>
      </c>
      <c r="H1190" s="20">
        <v>0</v>
      </c>
      <c r="I1190" s="34">
        <v>470000000</v>
      </c>
      <c r="J1190" s="21" t="s">
        <v>1314</v>
      </c>
      <c r="K1190" s="33" t="s">
        <v>1701</v>
      </c>
      <c r="L1190" s="137" t="s">
        <v>3397</v>
      </c>
      <c r="M1190" s="140" t="s">
        <v>383</v>
      </c>
      <c r="N1190" s="346" t="s">
        <v>1728</v>
      </c>
      <c r="O1190" s="3" t="s">
        <v>1366</v>
      </c>
      <c r="P1190" s="130" t="s">
        <v>1331</v>
      </c>
      <c r="Q1190" s="3" t="s">
        <v>8832</v>
      </c>
      <c r="R1190" s="62">
        <v>3.8</v>
      </c>
      <c r="S1190" s="32">
        <v>330000</v>
      </c>
      <c r="T1190" s="336">
        <v>0</v>
      </c>
      <c r="U1190" s="302">
        <f t="shared" si="460"/>
        <v>0</v>
      </c>
      <c r="V1190" s="9" t="s">
        <v>1325</v>
      </c>
      <c r="W1190" s="152" t="s">
        <v>1394</v>
      </c>
      <c r="X1190" s="29" t="s">
        <v>9346</v>
      </c>
    </row>
    <row r="1191" spans="1:24" s="28" customFormat="1" ht="102" customHeight="1">
      <c r="A1191" s="9" t="s">
        <v>9504</v>
      </c>
      <c r="B1191" s="3" t="s">
        <v>1316</v>
      </c>
      <c r="C1191" s="59" t="s">
        <v>1761</v>
      </c>
      <c r="D1191" s="4" t="s">
        <v>1730</v>
      </c>
      <c r="E1191" s="59" t="s">
        <v>1763</v>
      </c>
      <c r="F1191" s="31"/>
      <c r="G1191" s="29" t="s">
        <v>385</v>
      </c>
      <c r="H1191" s="20">
        <v>0</v>
      </c>
      <c r="I1191" s="34">
        <v>470000000</v>
      </c>
      <c r="J1191" s="21" t="s">
        <v>1314</v>
      </c>
      <c r="K1191" s="33" t="s">
        <v>1701</v>
      </c>
      <c r="L1191" s="137" t="s">
        <v>3397</v>
      </c>
      <c r="M1191" s="140" t="s">
        <v>383</v>
      </c>
      <c r="N1191" s="346" t="s">
        <v>1728</v>
      </c>
      <c r="O1191" s="3" t="s">
        <v>1366</v>
      </c>
      <c r="P1191" s="130" t="s">
        <v>1331</v>
      </c>
      <c r="Q1191" s="3" t="s">
        <v>8832</v>
      </c>
      <c r="R1191" s="62">
        <v>3.9</v>
      </c>
      <c r="S1191" s="32">
        <v>330000</v>
      </c>
      <c r="T1191" s="336">
        <v>0</v>
      </c>
      <c r="U1191" s="83">
        <f>T1191*1.12</f>
        <v>0</v>
      </c>
      <c r="V1191" s="9" t="s">
        <v>1325</v>
      </c>
      <c r="W1191" s="152" t="s">
        <v>1394</v>
      </c>
      <c r="X1191" s="29" t="s">
        <v>9042</v>
      </c>
    </row>
    <row r="1192" spans="1:24" s="28" customFormat="1" ht="102" customHeight="1">
      <c r="A1192" s="9" t="s">
        <v>12522</v>
      </c>
      <c r="B1192" s="3" t="s">
        <v>1316</v>
      </c>
      <c r="C1192" s="59" t="s">
        <v>1761</v>
      </c>
      <c r="D1192" s="4" t="s">
        <v>1730</v>
      </c>
      <c r="E1192" s="59" t="s">
        <v>1763</v>
      </c>
      <c r="F1192" s="31"/>
      <c r="G1192" s="29" t="s">
        <v>385</v>
      </c>
      <c r="H1192" s="20">
        <v>0</v>
      </c>
      <c r="I1192" s="34">
        <v>470000000</v>
      </c>
      <c r="J1192" s="21" t="s">
        <v>1314</v>
      </c>
      <c r="K1192" s="33" t="s">
        <v>1701</v>
      </c>
      <c r="L1192" s="137" t="s">
        <v>3397</v>
      </c>
      <c r="M1192" s="140" t="s">
        <v>383</v>
      </c>
      <c r="N1192" s="346" t="s">
        <v>1728</v>
      </c>
      <c r="O1192" s="3" t="s">
        <v>1366</v>
      </c>
      <c r="P1192" s="130" t="s">
        <v>1331</v>
      </c>
      <c r="Q1192" s="3" t="s">
        <v>8832</v>
      </c>
      <c r="R1192" s="62">
        <v>3.9</v>
      </c>
      <c r="S1192" s="32">
        <v>156878.07999999999</v>
      </c>
      <c r="T1192" s="53">
        <f>R1192*S1192</f>
        <v>611824.51199999999</v>
      </c>
      <c r="U1192" s="83">
        <f>T1192*1.12</f>
        <v>685243.45344000007</v>
      </c>
      <c r="V1192" s="9" t="s">
        <v>1325</v>
      </c>
      <c r="W1192" s="152" t="s">
        <v>1394</v>
      </c>
      <c r="X1192" s="29"/>
    </row>
    <row r="1193" spans="1:24" s="28" customFormat="1" ht="102" customHeight="1">
      <c r="A1193" s="9" t="s">
        <v>6776</v>
      </c>
      <c r="B1193" s="3" t="s">
        <v>1316</v>
      </c>
      <c r="C1193" s="59" t="s">
        <v>1760</v>
      </c>
      <c r="D1193" s="4" t="s">
        <v>1730</v>
      </c>
      <c r="E1193" s="59" t="s">
        <v>1762</v>
      </c>
      <c r="F1193" s="31"/>
      <c r="G1193" s="29" t="s">
        <v>385</v>
      </c>
      <c r="H1193" s="20">
        <v>0</v>
      </c>
      <c r="I1193" s="34">
        <v>470000000</v>
      </c>
      <c r="J1193" s="21" t="s">
        <v>1314</v>
      </c>
      <c r="K1193" s="33" t="s">
        <v>1701</v>
      </c>
      <c r="L1193" s="137" t="s">
        <v>3397</v>
      </c>
      <c r="M1193" s="140" t="s">
        <v>383</v>
      </c>
      <c r="N1193" s="346" t="s">
        <v>1728</v>
      </c>
      <c r="O1193" s="3" t="s">
        <v>1366</v>
      </c>
      <c r="P1193" s="130" t="s">
        <v>1331</v>
      </c>
      <c r="Q1193" s="3" t="s">
        <v>8832</v>
      </c>
      <c r="R1193" s="65">
        <v>0.2</v>
      </c>
      <c r="S1193" s="32">
        <v>374000</v>
      </c>
      <c r="T1193" s="336">
        <v>0</v>
      </c>
      <c r="U1193" s="83">
        <f t="shared" si="460"/>
        <v>0</v>
      </c>
      <c r="V1193" s="9" t="s">
        <v>1325</v>
      </c>
      <c r="W1193" s="152" t="s">
        <v>1394</v>
      </c>
      <c r="X1193" s="29" t="s">
        <v>9042</v>
      </c>
    </row>
    <row r="1194" spans="1:24" s="28" customFormat="1" ht="102" customHeight="1">
      <c r="A1194" s="9" t="s">
        <v>12516</v>
      </c>
      <c r="B1194" s="3" t="s">
        <v>1316</v>
      </c>
      <c r="C1194" s="59" t="s">
        <v>1760</v>
      </c>
      <c r="D1194" s="4" t="s">
        <v>1730</v>
      </c>
      <c r="E1194" s="59" t="s">
        <v>1762</v>
      </c>
      <c r="F1194" s="31"/>
      <c r="G1194" s="29" t="s">
        <v>385</v>
      </c>
      <c r="H1194" s="20">
        <v>0</v>
      </c>
      <c r="I1194" s="34">
        <v>470000000</v>
      </c>
      <c r="J1194" s="21" t="s">
        <v>1314</v>
      </c>
      <c r="K1194" s="33" t="s">
        <v>1701</v>
      </c>
      <c r="L1194" s="137" t="s">
        <v>3397</v>
      </c>
      <c r="M1194" s="140" t="s">
        <v>383</v>
      </c>
      <c r="N1194" s="346" t="s">
        <v>1728</v>
      </c>
      <c r="O1194" s="3" t="s">
        <v>1366</v>
      </c>
      <c r="P1194" s="130" t="s">
        <v>1331</v>
      </c>
      <c r="Q1194" s="3" t="s">
        <v>8832</v>
      </c>
      <c r="R1194" s="65">
        <v>0.2</v>
      </c>
      <c r="S1194" s="32">
        <v>250593.28</v>
      </c>
      <c r="T1194" s="53">
        <f t="shared" ref="T1194" si="486">R1194*S1194</f>
        <v>50118.656000000003</v>
      </c>
      <c r="U1194" s="83">
        <f t="shared" ref="U1194" si="487">T1194*1.12</f>
        <v>56132.894720000011</v>
      </c>
      <c r="V1194" s="9" t="s">
        <v>1325</v>
      </c>
      <c r="W1194" s="152" t="s">
        <v>1394</v>
      </c>
      <c r="X1194" s="29"/>
    </row>
    <row r="1195" spans="1:24" s="28" customFormat="1" ht="102" customHeight="1">
      <c r="A1195" s="9" t="s">
        <v>6777</v>
      </c>
      <c r="B1195" s="3" t="s">
        <v>1316</v>
      </c>
      <c r="C1195" s="59" t="s">
        <v>1761</v>
      </c>
      <c r="D1195" s="4" t="s">
        <v>1730</v>
      </c>
      <c r="E1195" s="31" t="s">
        <v>427</v>
      </c>
      <c r="F1195" s="31"/>
      <c r="G1195" s="29" t="s">
        <v>385</v>
      </c>
      <c r="H1195" s="20">
        <v>0</v>
      </c>
      <c r="I1195" s="34">
        <v>470000000</v>
      </c>
      <c r="J1195" s="21" t="s">
        <v>1314</v>
      </c>
      <c r="K1195" s="33" t="s">
        <v>1701</v>
      </c>
      <c r="L1195" s="137" t="s">
        <v>3397</v>
      </c>
      <c r="M1195" s="140" t="s">
        <v>383</v>
      </c>
      <c r="N1195" s="346" t="s">
        <v>1728</v>
      </c>
      <c r="O1195" s="3" t="s">
        <v>1366</v>
      </c>
      <c r="P1195" s="130" t="s">
        <v>1331</v>
      </c>
      <c r="Q1195" s="3" t="s">
        <v>8832</v>
      </c>
      <c r="R1195" s="62">
        <v>4.3</v>
      </c>
      <c r="S1195" s="32">
        <v>363000</v>
      </c>
      <c r="T1195" s="336">
        <v>0</v>
      </c>
      <c r="U1195" s="83">
        <f t="shared" si="460"/>
        <v>0</v>
      </c>
      <c r="V1195" s="9" t="s">
        <v>1325</v>
      </c>
      <c r="W1195" s="152" t="s">
        <v>1394</v>
      </c>
      <c r="X1195" s="29" t="s">
        <v>9042</v>
      </c>
    </row>
    <row r="1196" spans="1:24" s="28" customFormat="1" ht="102" customHeight="1">
      <c r="A1196" s="9" t="s">
        <v>12517</v>
      </c>
      <c r="B1196" s="3" t="s">
        <v>1316</v>
      </c>
      <c r="C1196" s="59" t="s">
        <v>1761</v>
      </c>
      <c r="D1196" s="4" t="s">
        <v>1730</v>
      </c>
      <c r="E1196" s="31" t="s">
        <v>427</v>
      </c>
      <c r="F1196" s="31"/>
      <c r="G1196" s="29" t="s">
        <v>385</v>
      </c>
      <c r="H1196" s="20">
        <v>0</v>
      </c>
      <c r="I1196" s="34">
        <v>470000000</v>
      </c>
      <c r="J1196" s="21" t="s">
        <v>1314</v>
      </c>
      <c r="K1196" s="33" t="s">
        <v>1701</v>
      </c>
      <c r="L1196" s="137" t="s">
        <v>3397</v>
      </c>
      <c r="M1196" s="140" t="s">
        <v>383</v>
      </c>
      <c r="N1196" s="346" t="s">
        <v>1728</v>
      </c>
      <c r="O1196" s="3" t="s">
        <v>1366</v>
      </c>
      <c r="P1196" s="130" t="s">
        <v>1331</v>
      </c>
      <c r="Q1196" s="3" t="s">
        <v>8832</v>
      </c>
      <c r="R1196" s="62">
        <v>4.3</v>
      </c>
      <c r="S1196" s="32">
        <v>159392</v>
      </c>
      <c r="T1196" s="53">
        <f t="shared" ref="T1196" si="488">R1196*S1196</f>
        <v>685385.6</v>
      </c>
      <c r="U1196" s="83">
        <f t="shared" ref="U1196" si="489">T1196*1.12</f>
        <v>767631.87200000009</v>
      </c>
      <c r="V1196" s="9" t="s">
        <v>1325</v>
      </c>
      <c r="W1196" s="152" t="s">
        <v>1394</v>
      </c>
      <c r="X1196" s="29"/>
    </row>
    <row r="1197" spans="1:24" s="28" customFormat="1" ht="102" customHeight="1">
      <c r="A1197" s="9" t="s">
        <v>6778</v>
      </c>
      <c r="B1197" s="3" t="s">
        <v>1316</v>
      </c>
      <c r="C1197" s="59" t="s">
        <v>1760</v>
      </c>
      <c r="D1197" s="4" t="s">
        <v>1730</v>
      </c>
      <c r="E1197" s="31" t="s">
        <v>428</v>
      </c>
      <c r="F1197" s="31"/>
      <c r="G1197" s="29" t="s">
        <v>385</v>
      </c>
      <c r="H1197" s="20">
        <v>0</v>
      </c>
      <c r="I1197" s="34">
        <v>470000000</v>
      </c>
      <c r="J1197" s="21" t="s">
        <v>1314</v>
      </c>
      <c r="K1197" s="33" t="s">
        <v>1701</v>
      </c>
      <c r="L1197" s="137" t="s">
        <v>3397</v>
      </c>
      <c r="M1197" s="140" t="s">
        <v>383</v>
      </c>
      <c r="N1197" s="346" t="s">
        <v>1728</v>
      </c>
      <c r="O1197" s="3" t="s">
        <v>1366</v>
      </c>
      <c r="P1197" s="130" t="s">
        <v>1331</v>
      </c>
      <c r="Q1197" s="3" t="s">
        <v>8832</v>
      </c>
      <c r="R1197" s="62">
        <v>0.55000000000000004</v>
      </c>
      <c r="S1197" s="32">
        <v>411400</v>
      </c>
      <c r="T1197" s="83">
        <v>0</v>
      </c>
      <c r="U1197" s="83">
        <f t="shared" si="460"/>
        <v>0</v>
      </c>
      <c r="V1197" s="9" t="s">
        <v>1325</v>
      </c>
      <c r="W1197" s="152" t="s">
        <v>1394</v>
      </c>
      <c r="X1197" s="29" t="s">
        <v>9042</v>
      </c>
    </row>
    <row r="1198" spans="1:24" s="28" customFormat="1" ht="102" customHeight="1">
      <c r="A1198" s="9" t="s">
        <v>12515</v>
      </c>
      <c r="B1198" s="3" t="s">
        <v>1316</v>
      </c>
      <c r="C1198" s="59" t="s">
        <v>1760</v>
      </c>
      <c r="D1198" s="4" t="s">
        <v>1730</v>
      </c>
      <c r="E1198" s="31" t="s">
        <v>428</v>
      </c>
      <c r="F1198" s="31"/>
      <c r="G1198" s="29" t="s">
        <v>385</v>
      </c>
      <c r="H1198" s="20">
        <v>0</v>
      </c>
      <c r="I1198" s="34">
        <v>470000000</v>
      </c>
      <c r="J1198" s="21" t="s">
        <v>1314</v>
      </c>
      <c r="K1198" s="33" t="s">
        <v>1701</v>
      </c>
      <c r="L1198" s="137" t="s">
        <v>3397</v>
      </c>
      <c r="M1198" s="140" t="s">
        <v>383</v>
      </c>
      <c r="N1198" s="346" t="s">
        <v>1728</v>
      </c>
      <c r="O1198" s="3" t="s">
        <v>1366</v>
      </c>
      <c r="P1198" s="130" t="s">
        <v>1331</v>
      </c>
      <c r="Q1198" s="3" t="s">
        <v>8832</v>
      </c>
      <c r="R1198" s="62">
        <v>0.55000000000000004</v>
      </c>
      <c r="S1198" s="32">
        <v>253487.35999999999</v>
      </c>
      <c r="T1198" s="53">
        <f t="shared" ref="T1198" si="490">R1198*S1198</f>
        <v>139418.04800000001</v>
      </c>
      <c r="U1198" s="83">
        <f t="shared" ref="U1198" si="491">T1198*1.12</f>
        <v>156148.21376000001</v>
      </c>
      <c r="V1198" s="9" t="s">
        <v>1325</v>
      </c>
      <c r="W1198" s="152" t="s">
        <v>1394</v>
      </c>
      <c r="X1198" s="29"/>
    </row>
    <row r="1199" spans="1:24" s="28" customFormat="1" ht="102" customHeight="1">
      <c r="A1199" s="9" t="s">
        <v>6779</v>
      </c>
      <c r="B1199" s="3" t="s">
        <v>1316</v>
      </c>
      <c r="C1199" s="59" t="s">
        <v>1759</v>
      </c>
      <c r="D1199" s="4" t="s">
        <v>1730</v>
      </c>
      <c r="E1199" s="31" t="s">
        <v>429</v>
      </c>
      <c r="F1199" s="31"/>
      <c r="G1199" s="29" t="s">
        <v>385</v>
      </c>
      <c r="H1199" s="20">
        <v>0</v>
      </c>
      <c r="I1199" s="34">
        <v>470000000</v>
      </c>
      <c r="J1199" s="21" t="s">
        <v>1314</v>
      </c>
      <c r="K1199" s="33" t="s">
        <v>1701</v>
      </c>
      <c r="L1199" s="137" t="s">
        <v>3397</v>
      </c>
      <c r="M1199" s="140" t="s">
        <v>383</v>
      </c>
      <c r="N1199" s="346" t="s">
        <v>1728</v>
      </c>
      <c r="O1199" s="3" t="s">
        <v>1366</v>
      </c>
      <c r="P1199" s="130" t="s">
        <v>1331</v>
      </c>
      <c r="Q1199" s="3" t="s">
        <v>8832</v>
      </c>
      <c r="R1199" s="62">
        <v>0.1</v>
      </c>
      <c r="S1199" s="32">
        <v>544500</v>
      </c>
      <c r="T1199" s="83">
        <v>0</v>
      </c>
      <c r="U1199" s="83">
        <f t="shared" si="460"/>
        <v>0</v>
      </c>
      <c r="V1199" s="9" t="s">
        <v>1325</v>
      </c>
      <c r="W1199" s="152" t="s">
        <v>1394</v>
      </c>
      <c r="X1199" s="29" t="s">
        <v>9042</v>
      </c>
    </row>
    <row r="1200" spans="1:24" s="28" customFormat="1" ht="102" customHeight="1">
      <c r="A1200" s="9" t="s">
        <v>12514</v>
      </c>
      <c r="B1200" s="3" t="s">
        <v>1316</v>
      </c>
      <c r="C1200" s="59" t="s">
        <v>1759</v>
      </c>
      <c r="D1200" s="4" t="s">
        <v>1730</v>
      </c>
      <c r="E1200" s="31" t="s">
        <v>429</v>
      </c>
      <c r="F1200" s="31"/>
      <c r="G1200" s="29" t="s">
        <v>385</v>
      </c>
      <c r="H1200" s="20">
        <v>0</v>
      </c>
      <c r="I1200" s="34">
        <v>470000000</v>
      </c>
      <c r="J1200" s="21" t="s">
        <v>1314</v>
      </c>
      <c r="K1200" s="33" t="s">
        <v>1701</v>
      </c>
      <c r="L1200" s="137" t="s">
        <v>3397</v>
      </c>
      <c r="M1200" s="140" t="s">
        <v>383</v>
      </c>
      <c r="N1200" s="346" t="s">
        <v>1728</v>
      </c>
      <c r="O1200" s="3" t="s">
        <v>1366</v>
      </c>
      <c r="P1200" s="130" t="s">
        <v>1331</v>
      </c>
      <c r="Q1200" s="3" t="s">
        <v>8832</v>
      </c>
      <c r="R1200" s="62">
        <v>0.1</v>
      </c>
      <c r="S1200" s="32">
        <v>364116.47999999998</v>
      </c>
      <c r="T1200" s="53">
        <f t="shared" ref="T1200" si="492">R1200*S1200</f>
        <v>36411.648000000001</v>
      </c>
      <c r="U1200" s="83">
        <f t="shared" ref="U1200" si="493">T1200*1.12</f>
        <v>40781.045760000008</v>
      </c>
      <c r="V1200" s="9" t="s">
        <v>1325</v>
      </c>
      <c r="W1200" s="152" t="s">
        <v>1394</v>
      </c>
      <c r="X1200" s="29"/>
    </row>
    <row r="1201" spans="1:24" s="28" customFormat="1" ht="102" customHeight="1">
      <c r="A1201" s="9" t="s">
        <v>6780</v>
      </c>
      <c r="B1201" s="3" t="s">
        <v>1316</v>
      </c>
      <c r="C1201" s="59" t="s">
        <v>1758</v>
      </c>
      <c r="D1201" s="4" t="s">
        <v>1730</v>
      </c>
      <c r="E1201" s="31" t="s">
        <v>430</v>
      </c>
      <c r="F1201" s="31"/>
      <c r="G1201" s="29" t="s">
        <v>385</v>
      </c>
      <c r="H1201" s="20">
        <v>0</v>
      </c>
      <c r="I1201" s="34">
        <v>470000000</v>
      </c>
      <c r="J1201" s="21" t="s">
        <v>1314</v>
      </c>
      <c r="K1201" s="33" t="s">
        <v>1701</v>
      </c>
      <c r="L1201" s="137" t="s">
        <v>3397</v>
      </c>
      <c r="M1201" s="140" t="s">
        <v>383</v>
      </c>
      <c r="N1201" s="346" t="s">
        <v>1728</v>
      </c>
      <c r="O1201" s="3" t="s">
        <v>1366</v>
      </c>
      <c r="P1201" s="130" t="s">
        <v>1331</v>
      </c>
      <c r="Q1201" s="3" t="s">
        <v>8832</v>
      </c>
      <c r="R1201" s="62">
        <v>0.2</v>
      </c>
      <c r="S1201" s="32">
        <v>924000</v>
      </c>
      <c r="T1201" s="83">
        <v>0</v>
      </c>
      <c r="U1201" s="83">
        <f t="shared" si="460"/>
        <v>0</v>
      </c>
      <c r="V1201" s="9" t="s">
        <v>1325</v>
      </c>
      <c r="W1201" s="152" t="s">
        <v>1394</v>
      </c>
      <c r="X1201" s="29" t="s">
        <v>9042</v>
      </c>
    </row>
    <row r="1202" spans="1:24" s="28" customFormat="1" ht="102" customHeight="1">
      <c r="A1202" s="9" t="s">
        <v>12518</v>
      </c>
      <c r="B1202" s="3" t="s">
        <v>1316</v>
      </c>
      <c r="C1202" s="59" t="s">
        <v>1758</v>
      </c>
      <c r="D1202" s="4" t="s">
        <v>1730</v>
      </c>
      <c r="E1202" s="31" t="s">
        <v>430</v>
      </c>
      <c r="F1202" s="31"/>
      <c r="G1202" s="29" t="s">
        <v>385</v>
      </c>
      <c r="H1202" s="20">
        <v>0</v>
      </c>
      <c r="I1202" s="34">
        <v>470000000</v>
      </c>
      <c r="J1202" s="21" t="s">
        <v>1314</v>
      </c>
      <c r="K1202" s="33" t="s">
        <v>1701</v>
      </c>
      <c r="L1202" s="137" t="s">
        <v>3397</v>
      </c>
      <c r="M1202" s="140" t="s">
        <v>383</v>
      </c>
      <c r="N1202" s="346" t="s">
        <v>1728</v>
      </c>
      <c r="O1202" s="3" t="s">
        <v>1366</v>
      </c>
      <c r="P1202" s="130" t="s">
        <v>1331</v>
      </c>
      <c r="Q1202" s="3" t="s">
        <v>8832</v>
      </c>
      <c r="R1202" s="62">
        <v>0.2</v>
      </c>
      <c r="S1202" s="32">
        <v>602013.43999999994</v>
      </c>
      <c r="T1202" s="53">
        <f t="shared" ref="T1202" si="494">R1202*S1202</f>
        <v>120402.68799999999</v>
      </c>
      <c r="U1202" s="83">
        <f t="shared" ref="U1202" si="495">T1202*1.12</f>
        <v>134851.01056</v>
      </c>
      <c r="V1202" s="9" t="s">
        <v>1325</v>
      </c>
      <c r="W1202" s="152" t="s">
        <v>1394</v>
      </c>
      <c r="X1202" s="29"/>
    </row>
    <row r="1203" spans="1:24" s="28" customFormat="1" ht="102" customHeight="1">
      <c r="A1203" s="9" t="s">
        <v>6781</v>
      </c>
      <c r="B1203" s="3" t="s">
        <v>1316</v>
      </c>
      <c r="C1203" s="59" t="s">
        <v>1757</v>
      </c>
      <c r="D1203" s="4" t="s">
        <v>1730</v>
      </c>
      <c r="E1203" s="59" t="s">
        <v>1756</v>
      </c>
      <c r="F1203" s="31"/>
      <c r="G1203" s="29" t="s">
        <v>385</v>
      </c>
      <c r="H1203" s="20">
        <v>0</v>
      </c>
      <c r="I1203" s="34">
        <v>470000000</v>
      </c>
      <c r="J1203" s="21" t="s">
        <v>1314</v>
      </c>
      <c r="K1203" s="33" t="s">
        <v>1701</v>
      </c>
      <c r="L1203" s="137" t="s">
        <v>3397</v>
      </c>
      <c r="M1203" s="140" t="s">
        <v>383</v>
      </c>
      <c r="N1203" s="346" t="s">
        <v>1728</v>
      </c>
      <c r="O1203" s="3" t="s">
        <v>1366</v>
      </c>
      <c r="P1203" s="130" t="s">
        <v>1331</v>
      </c>
      <c r="Q1203" s="3" t="s">
        <v>8832</v>
      </c>
      <c r="R1203" s="62">
        <v>0.2</v>
      </c>
      <c r="S1203" s="32">
        <v>2827000</v>
      </c>
      <c r="T1203" s="83">
        <v>0</v>
      </c>
      <c r="U1203" s="83">
        <f t="shared" si="460"/>
        <v>0</v>
      </c>
      <c r="V1203" s="9" t="s">
        <v>1325</v>
      </c>
      <c r="W1203" s="152" t="s">
        <v>1394</v>
      </c>
      <c r="X1203" s="29" t="s">
        <v>9042</v>
      </c>
    </row>
    <row r="1204" spans="1:24" s="28" customFormat="1" ht="102" customHeight="1">
      <c r="A1204" s="9" t="s">
        <v>12519</v>
      </c>
      <c r="B1204" s="3" t="s">
        <v>1316</v>
      </c>
      <c r="C1204" s="59" t="s">
        <v>1757</v>
      </c>
      <c r="D1204" s="4" t="s">
        <v>1730</v>
      </c>
      <c r="E1204" s="59" t="s">
        <v>1756</v>
      </c>
      <c r="F1204" s="31"/>
      <c r="G1204" s="29" t="s">
        <v>385</v>
      </c>
      <c r="H1204" s="20">
        <v>0</v>
      </c>
      <c r="I1204" s="34">
        <v>470000000</v>
      </c>
      <c r="J1204" s="21" t="s">
        <v>1314</v>
      </c>
      <c r="K1204" s="33" t="s">
        <v>1701</v>
      </c>
      <c r="L1204" s="137" t="s">
        <v>3397</v>
      </c>
      <c r="M1204" s="140" t="s">
        <v>383</v>
      </c>
      <c r="N1204" s="346" t="s">
        <v>1728</v>
      </c>
      <c r="O1204" s="3" t="s">
        <v>1366</v>
      </c>
      <c r="P1204" s="130" t="s">
        <v>1331</v>
      </c>
      <c r="Q1204" s="3" t="s">
        <v>8832</v>
      </c>
      <c r="R1204" s="62">
        <v>0.2</v>
      </c>
      <c r="S1204" s="32">
        <v>1776380.16</v>
      </c>
      <c r="T1204" s="53">
        <f t="shared" ref="T1204" si="496">R1204*S1204</f>
        <v>355276.03200000001</v>
      </c>
      <c r="U1204" s="83">
        <f t="shared" ref="U1204" si="497">T1204*1.12</f>
        <v>397909.15584000002</v>
      </c>
      <c r="V1204" s="9" t="s">
        <v>1325</v>
      </c>
      <c r="W1204" s="152" t="s">
        <v>1394</v>
      </c>
      <c r="X1204" s="29"/>
    </row>
    <row r="1205" spans="1:24" s="28" customFormat="1" ht="102" customHeight="1">
      <c r="A1205" s="9" t="s">
        <v>6782</v>
      </c>
      <c r="B1205" s="3" t="s">
        <v>1316</v>
      </c>
      <c r="C1205" s="59" t="s">
        <v>1755</v>
      </c>
      <c r="D1205" s="4" t="s">
        <v>1730</v>
      </c>
      <c r="E1205" s="59" t="s">
        <v>1754</v>
      </c>
      <c r="F1205" s="31"/>
      <c r="G1205" s="29" t="s">
        <v>385</v>
      </c>
      <c r="H1205" s="20">
        <v>0</v>
      </c>
      <c r="I1205" s="34">
        <v>470000000</v>
      </c>
      <c r="J1205" s="21" t="s">
        <v>1314</v>
      </c>
      <c r="K1205" s="33" t="s">
        <v>1701</v>
      </c>
      <c r="L1205" s="137" t="s">
        <v>3397</v>
      </c>
      <c r="M1205" s="140" t="s">
        <v>383</v>
      </c>
      <c r="N1205" s="346" t="s">
        <v>1728</v>
      </c>
      <c r="O1205" s="3" t="s">
        <v>1366</v>
      </c>
      <c r="P1205" s="130" t="s">
        <v>1331</v>
      </c>
      <c r="Q1205" s="3" t="s">
        <v>8832</v>
      </c>
      <c r="R1205" s="62">
        <v>0.4</v>
      </c>
      <c r="S1205" s="32">
        <v>3530000</v>
      </c>
      <c r="T1205" s="83">
        <v>0</v>
      </c>
      <c r="U1205" s="83">
        <f t="shared" si="460"/>
        <v>0</v>
      </c>
      <c r="V1205" s="9" t="s">
        <v>1325</v>
      </c>
      <c r="W1205" s="152" t="s">
        <v>1394</v>
      </c>
      <c r="X1205" s="29" t="s">
        <v>9042</v>
      </c>
    </row>
    <row r="1206" spans="1:24" s="28" customFormat="1" ht="102" customHeight="1">
      <c r="A1206" s="9" t="s">
        <v>12520</v>
      </c>
      <c r="B1206" s="3" t="s">
        <v>1316</v>
      </c>
      <c r="C1206" s="59" t="s">
        <v>1755</v>
      </c>
      <c r="D1206" s="4" t="s">
        <v>1730</v>
      </c>
      <c r="E1206" s="59" t="s">
        <v>1754</v>
      </c>
      <c r="F1206" s="31"/>
      <c r="G1206" s="29" t="s">
        <v>385</v>
      </c>
      <c r="H1206" s="20">
        <v>0</v>
      </c>
      <c r="I1206" s="34">
        <v>470000000</v>
      </c>
      <c r="J1206" s="21" t="s">
        <v>1314</v>
      </c>
      <c r="K1206" s="33" t="s">
        <v>1701</v>
      </c>
      <c r="L1206" s="137" t="s">
        <v>3397</v>
      </c>
      <c r="M1206" s="140" t="s">
        <v>383</v>
      </c>
      <c r="N1206" s="346" t="s">
        <v>1728</v>
      </c>
      <c r="O1206" s="3" t="s">
        <v>1366</v>
      </c>
      <c r="P1206" s="130" t="s">
        <v>1331</v>
      </c>
      <c r="Q1206" s="3" t="s">
        <v>8832</v>
      </c>
      <c r="R1206" s="62">
        <v>0.4</v>
      </c>
      <c r="S1206" s="32">
        <v>2499472</v>
      </c>
      <c r="T1206" s="53">
        <f t="shared" ref="T1206" si="498">R1206*S1206</f>
        <v>999788.8</v>
      </c>
      <c r="U1206" s="83">
        <f t="shared" ref="U1206" si="499">T1206*1.12</f>
        <v>1119763.4560000002</v>
      </c>
      <c r="V1206" s="9" t="s">
        <v>1325</v>
      </c>
      <c r="W1206" s="152" t="s">
        <v>1394</v>
      </c>
      <c r="X1206" s="29"/>
    </row>
    <row r="1207" spans="1:24" s="28" customFormat="1" ht="102" customHeight="1">
      <c r="A1207" s="9" t="s">
        <v>6783</v>
      </c>
      <c r="B1207" s="3" t="s">
        <v>1316</v>
      </c>
      <c r="C1207" s="59" t="s">
        <v>1753</v>
      </c>
      <c r="D1207" s="4" t="s">
        <v>1730</v>
      </c>
      <c r="E1207" s="31" t="s">
        <v>1752</v>
      </c>
      <c r="F1207" s="31"/>
      <c r="G1207" s="29" t="s">
        <v>385</v>
      </c>
      <c r="H1207" s="20">
        <v>0</v>
      </c>
      <c r="I1207" s="34">
        <v>470000000</v>
      </c>
      <c r="J1207" s="21" t="s">
        <v>1314</v>
      </c>
      <c r="K1207" s="33" t="s">
        <v>1701</v>
      </c>
      <c r="L1207" s="137" t="s">
        <v>3397</v>
      </c>
      <c r="M1207" s="140" t="s">
        <v>383</v>
      </c>
      <c r="N1207" s="346" t="s">
        <v>1728</v>
      </c>
      <c r="O1207" s="3" t="s">
        <v>1366</v>
      </c>
      <c r="P1207" s="130" t="s">
        <v>1331</v>
      </c>
      <c r="Q1207" s="3" t="s">
        <v>8832</v>
      </c>
      <c r="R1207" s="62">
        <v>0.5</v>
      </c>
      <c r="S1207" s="32">
        <v>8700000</v>
      </c>
      <c r="T1207" s="83">
        <v>0</v>
      </c>
      <c r="U1207" s="83">
        <f t="shared" si="460"/>
        <v>0</v>
      </c>
      <c r="V1207" s="9" t="s">
        <v>1325</v>
      </c>
      <c r="W1207" s="152" t="s">
        <v>1394</v>
      </c>
      <c r="X1207" s="29" t="s">
        <v>9042</v>
      </c>
    </row>
    <row r="1208" spans="1:24" s="28" customFormat="1" ht="102" customHeight="1">
      <c r="A1208" s="9" t="s">
        <v>12521</v>
      </c>
      <c r="B1208" s="3" t="s">
        <v>1316</v>
      </c>
      <c r="C1208" s="59" t="s">
        <v>1753</v>
      </c>
      <c r="D1208" s="4" t="s">
        <v>1730</v>
      </c>
      <c r="E1208" s="31" t="s">
        <v>1752</v>
      </c>
      <c r="F1208" s="31"/>
      <c r="G1208" s="29" t="s">
        <v>385</v>
      </c>
      <c r="H1208" s="20">
        <v>0</v>
      </c>
      <c r="I1208" s="34">
        <v>470000000</v>
      </c>
      <c r="J1208" s="21" t="s">
        <v>1314</v>
      </c>
      <c r="K1208" s="33" t="s">
        <v>1701</v>
      </c>
      <c r="L1208" s="137" t="s">
        <v>3397</v>
      </c>
      <c r="M1208" s="140" t="s">
        <v>383</v>
      </c>
      <c r="N1208" s="346" t="s">
        <v>1728</v>
      </c>
      <c r="O1208" s="3" t="s">
        <v>1366</v>
      </c>
      <c r="P1208" s="130" t="s">
        <v>1331</v>
      </c>
      <c r="Q1208" s="3" t="s">
        <v>8832</v>
      </c>
      <c r="R1208" s="62">
        <v>0.5</v>
      </c>
      <c r="S1208" s="32">
        <v>4698450.51</v>
      </c>
      <c r="T1208" s="53">
        <f t="shared" ref="T1208" si="500">R1208*S1208</f>
        <v>2349225.2549999999</v>
      </c>
      <c r="U1208" s="83">
        <f t="shared" ref="U1208" si="501">T1208*1.12</f>
        <v>2631132.2856000001</v>
      </c>
      <c r="V1208" s="9" t="s">
        <v>1325</v>
      </c>
      <c r="W1208" s="152" t="s">
        <v>1394</v>
      </c>
      <c r="X1208" s="29"/>
    </row>
    <row r="1209" spans="1:24" s="28" customFormat="1" ht="102" customHeight="1">
      <c r="A1209" s="9" t="s">
        <v>6784</v>
      </c>
      <c r="B1209" s="3" t="s">
        <v>1316</v>
      </c>
      <c r="C1209" s="59" t="s">
        <v>1751</v>
      </c>
      <c r="D1209" s="4" t="s">
        <v>1730</v>
      </c>
      <c r="E1209" s="31" t="s">
        <v>431</v>
      </c>
      <c r="F1209" s="31"/>
      <c r="G1209" s="29" t="s">
        <v>385</v>
      </c>
      <c r="H1209" s="20">
        <v>0</v>
      </c>
      <c r="I1209" s="34">
        <v>470000000</v>
      </c>
      <c r="J1209" s="21" t="s">
        <v>1314</v>
      </c>
      <c r="K1209" s="33" t="s">
        <v>1701</v>
      </c>
      <c r="L1209" s="137" t="s">
        <v>3397</v>
      </c>
      <c r="M1209" s="140" t="s">
        <v>383</v>
      </c>
      <c r="N1209" s="346" t="s">
        <v>1728</v>
      </c>
      <c r="O1209" s="3" t="s">
        <v>1366</v>
      </c>
      <c r="P1209" s="130" t="s">
        <v>1331</v>
      </c>
      <c r="Q1209" s="3" t="s">
        <v>8832</v>
      </c>
      <c r="R1209" s="62">
        <v>0.3</v>
      </c>
      <c r="S1209" s="32">
        <v>12500000</v>
      </c>
      <c r="T1209" s="83">
        <v>0</v>
      </c>
      <c r="U1209" s="83">
        <f t="shared" si="460"/>
        <v>0</v>
      </c>
      <c r="V1209" s="9" t="s">
        <v>1325</v>
      </c>
      <c r="W1209" s="152" t="s">
        <v>1394</v>
      </c>
      <c r="X1209" s="29" t="s">
        <v>9042</v>
      </c>
    </row>
    <row r="1210" spans="1:24" s="28" customFormat="1" ht="102" customHeight="1">
      <c r="A1210" s="9" t="s">
        <v>12528</v>
      </c>
      <c r="B1210" s="3" t="s">
        <v>1316</v>
      </c>
      <c r="C1210" s="59" t="s">
        <v>1751</v>
      </c>
      <c r="D1210" s="4" t="s">
        <v>1730</v>
      </c>
      <c r="E1210" s="31" t="s">
        <v>431</v>
      </c>
      <c r="F1210" s="31"/>
      <c r="G1210" s="29" t="s">
        <v>385</v>
      </c>
      <c r="H1210" s="20">
        <v>0</v>
      </c>
      <c r="I1210" s="34">
        <v>470000000</v>
      </c>
      <c r="J1210" s="21" t="s">
        <v>1314</v>
      </c>
      <c r="K1210" s="33" t="s">
        <v>1701</v>
      </c>
      <c r="L1210" s="137" t="s">
        <v>3397</v>
      </c>
      <c r="M1210" s="140" t="s">
        <v>383</v>
      </c>
      <c r="N1210" s="346" t="s">
        <v>1728</v>
      </c>
      <c r="O1210" s="3" t="s">
        <v>1366</v>
      </c>
      <c r="P1210" s="130" t="s">
        <v>1331</v>
      </c>
      <c r="Q1210" s="3" t="s">
        <v>8832</v>
      </c>
      <c r="R1210" s="62">
        <v>0.3</v>
      </c>
      <c r="S1210" s="32">
        <v>7820800</v>
      </c>
      <c r="T1210" s="53">
        <f t="shared" ref="T1210" si="502">R1210*S1210</f>
        <v>2346240</v>
      </c>
      <c r="U1210" s="83">
        <f t="shared" ref="U1210" si="503">T1210*1.12</f>
        <v>2627788.8000000003</v>
      </c>
      <c r="V1210" s="9" t="s">
        <v>1325</v>
      </c>
      <c r="W1210" s="152" t="s">
        <v>1394</v>
      </c>
      <c r="X1210" s="29"/>
    </row>
    <row r="1211" spans="1:24" s="28" customFormat="1" ht="102" customHeight="1">
      <c r="A1211" s="9" t="s">
        <v>6785</v>
      </c>
      <c r="B1211" s="3" t="s">
        <v>1316</v>
      </c>
      <c r="C1211" s="59" t="s">
        <v>1750</v>
      </c>
      <c r="D1211" s="4" t="s">
        <v>1730</v>
      </c>
      <c r="E1211" s="31" t="s">
        <v>432</v>
      </c>
      <c r="F1211" s="31"/>
      <c r="G1211" s="29" t="s">
        <v>385</v>
      </c>
      <c r="H1211" s="20">
        <v>0</v>
      </c>
      <c r="I1211" s="34">
        <v>470000000</v>
      </c>
      <c r="J1211" s="21" t="s">
        <v>1314</v>
      </c>
      <c r="K1211" s="33" t="s">
        <v>1701</v>
      </c>
      <c r="L1211" s="137" t="s">
        <v>3397</v>
      </c>
      <c r="M1211" s="140" t="s">
        <v>383</v>
      </c>
      <c r="N1211" s="346" t="s">
        <v>1728</v>
      </c>
      <c r="O1211" s="3" t="s">
        <v>1366</v>
      </c>
      <c r="P1211" s="130" t="s">
        <v>1331</v>
      </c>
      <c r="Q1211" s="3" t="s">
        <v>8832</v>
      </c>
      <c r="R1211" s="62">
        <v>0.5</v>
      </c>
      <c r="S1211" s="32">
        <v>344102</v>
      </c>
      <c r="T1211" s="336">
        <v>0</v>
      </c>
      <c r="U1211" s="302">
        <f t="shared" si="460"/>
        <v>0</v>
      </c>
      <c r="V1211" s="9" t="s">
        <v>1325</v>
      </c>
      <c r="W1211" s="152" t="s">
        <v>1394</v>
      </c>
      <c r="X1211" s="29" t="s">
        <v>9346</v>
      </c>
    </row>
    <row r="1212" spans="1:24" s="28" customFormat="1" ht="102" customHeight="1">
      <c r="A1212" s="9" t="s">
        <v>9505</v>
      </c>
      <c r="B1212" s="3" t="s">
        <v>1316</v>
      </c>
      <c r="C1212" s="59" t="s">
        <v>1750</v>
      </c>
      <c r="D1212" s="4" t="s">
        <v>1730</v>
      </c>
      <c r="E1212" s="31" t="s">
        <v>432</v>
      </c>
      <c r="F1212" s="31"/>
      <c r="G1212" s="29" t="s">
        <v>385</v>
      </c>
      <c r="H1212" s="20">
        <v>0</v>
      </c>
      <c r="I1212" s="34">
        <v>470000000</v>
      </c>
      <c r="J1212" s="21" t="s">
        <v>1314</v>
      </c>
      <c r="K1212" s="33" t="s">
        <v>1701</v>
      </c>
      <c r="L1212" s="137" t="s">
        <v>3397</v>
      </c>
      <c r="M1212" s="140" t="s">
        <v>383</v>
      </c>
      <c r="N1212" s="346" t="s">
        <v>1728</v>
      </c>
      <c r="O1212" s="3" t="s">
        <v>1366</v>
      </c>
      <c r="P1212" s="130" t="s">
        <v>1331</v>
      </c>
      <c r="Q1212" s="3" t="s">
        <v>8832</v>
      </c>
      <c r="R1212" s="62">
        <v>0.6</v>
      </c>
      <c r="S1212" s="32">
        <v>344102</v>
      </c>
      <c r="T1212" s="336">
        <v>0</v>
      </c>
      <c r="U1212" s="83">
        <f>T1212*1.12</f>
        <v>0</v>
      </c>
      <c r="V1212" s="9" t="s">
        <v>1325</v>
      </c>
      <c r="W1212" s="152" t="s">
        <v>1394</v>
      </c>
      <c r="X1212" s="29" t="s">
        <v>10810</v>
      </c>
    </row>
    <row r="1213" spans="1:24" s="28" customFormat="1" ht="102" customHeight="1">
      <c r="A1213" s="9" t="s">
        <v>10665</v>
      </c>
      <c r="B1213" s="3" t="s">
        <v>1316</v>
      </c>
      <c r="C1213" s="59" t="s">
        <v>1750</v>
      </c>
      <c r="D1213" s="4" t="s">
        <v>9927</v>
      </c>
      <c r="E1213" s="31" t="s">
        <v>10808</v>
      </c>
      <c r="F1213" s="31" t="s">
        <v>10809</v>
      </c>
      <c r="G1213" s="29" t="s">
        <v>385</v>
      </c>
      <c r="H1213" s="20">
        <v>0</v>
      </c>
      <c r="I1213" s="34">
        <v>470000000</v>
      </c>
      <c r="J1213" s="21" t="s">
        <v>1314</v>
      </c>
      <c r="K1213" s="33" t="s">
        <v>10664</v>
      </c>
      <c r="L1213" s="137" t="s">
        <v>3397</v>
      </c>
      <c r="M1213" s="140" t="s">
        <v>383</v>
      </c>
      <c r="N1213" s="346" t="s">
        <v>1728</v>
      </c>
      <c r="O1213" s="3" t="s">
        <v>1366</v>
      </c>
      <c r="P1213" s="130" t="s">
        <v>1331</v>
      </c>
      <c r="Q1213" s="3" t="s">
        <v>8832</v>
      </c>
      <c r="R1213" s="62">
        <v>1.4</v>
      </c>
      <c r="S1213" s="32">
        <v>344102</v>
      </c>
      <c r="T1213" s="336">
        <v>0</v>
      </c>
      <c r="U1213" s="83">
        <f>T1213*1.12</f>
        <v>0</v>
      </c>
      <c r="V1213" s="9" t="s">
        <v>1325</v>
      </c>
      <c r="W1213" s="152" t="s">
        <v>1394</v>
      </c>
      <c r="X1213" s="29">
        <v>14.15</v>
      </c>
    </row>
    <row r="1214" spans="1:24" s="28" customFormat="1" ht="102" customHeight="1">
      <c r="A1214" s="9" t="s">
        <v>11118</v>
      </c>
      <c r="B1214" s="3" t="s">
        <v>1316</v>
      </c>
      <c r="C1214" s="59" t="s">
        <v>1750</v>
      </c>
      <c r="D1214" s="4" t="s">
        <v>9927</v>
      </c>
      <c r="E1214" s="31" t="s">
        <v>10808</v>
      </c>
      <c r="F1214" s="31" t="s">
        <v>10809</v>
      </c>
      <c r="G1214" s="29" t="s">
        <v>385</v>
      </c>
      <c r="H1214" s="20">
        <v>0</v>
      </c>
      <c r="I1214" s="34">
        <v>470000000</v>
      </c>
      <c r="J1214" s="21" t="s">
        <v>1314</v>
      </c>
      <c r="K1214" s="33" t="s">
        <v>10664</v>
      </c>
      <c r="L1214" s="137" t="s">
        <v>3397</v>
      </c>
      <c r="M1214" s="140" t="s">
        <v>383</v>
      </c>
      <c r="N1214" s="346" t="s">
        <v>8839</v>
      </c>
      <c r="O1214" s="3" t="s">
        <v>11115</v>
      </c>
      <c r="P1214" s="130" t="s">
        <v>1331</v>
      </c>
      <c r="Q1214" s="3" t="s">
        <v>8832</v>
      </c>
      <c r="R1214" s="62">
        <v>1.4</v>
      </c>
      <c r="S1214" s="32">
        <v>344102</v>
      </c>
      <c r="T1214" s="336">
        <v>0</v>
      </c>
      <c r="U1214" s="83">
        <f>T1214*1.12</f>
        <v>0</v>
      </c>
      <c r="V1214" s="9" t="s">
        <v>1325</v>
      </c>
      <c r="W1214" s="152" t="s">
        <v>1394</v>
      </c>
      <c r="X1214" s="29">
        <v>11.22</v>
      </c>
    </row>
    <row r="1215" spans="1:24" s="28" customFormat="1" ht="102" customHeight="1">
      <c r="A1215" s="9" t="s">
        <v>11433</v>
      </c>
      <c r="B1215" s="3" t="s">
        <v>1316</v>
      </c>
      <c r="C1215" s="59" t="s">
        <v>1750</v>
      </c>
      <c r="D1215" s="4" t="s">
        <v>9927</v>
      </c>
      <c r="E1215" s="31" t="s">
        <v>10808</v>
      </c>
      <c r="F1215" s="31" t="s">
        <v>10809</v>
      </c>
      <c r="G1215" s="29" t="s">
        <v>385</v>
      </c>
      <c r="H1215" s="20">
        <v>0</v>
      </c>
      <c r="I1215" s="34">
        <v>470000000</v>
      </c>
      <c r="J1215" s="21" t="s">
        <v>1314</v>
      </c>
      <c r="K1215" s="33" t="s">
        <v>11434</v>
      </c>
      <c r="L1215" s="137" t="s">
        <v>3397</v>
      </c>
      <c r="M1215" s="140" t="s">
        <v>383</v>
      </c>
      <c r="N1215" s="346" t="s">
        <v>8839</v>
      </c>
      <c r="O1215" s="3" t="s">
        <v>11115</v>
      </c>
      <c r="P1215" s="130" t="s">
        <v>1331</v>
      </c>
      <c r="Q1215" s="3" t="s">
        <v>8832</v>
      </c>
      <c r="R1215" s="62">
        <v>1.4</v>
      </c>
      <c r="S1215" s="32">
        <v>344102</v>
      </c>
      <c r="T1215" s="53">
        <f>R1215*S1215</f>
        <v>481742.8</v>
      </c>
      <c r="U1215" s="83">
        <f>T1215*1.12</f>
        <v>539551.93599999999</v>
      </c>
      <c r="V1215" s="9" t="s">
        <v>1315</v>
      </c>
      <c r="W1215" s="152" t="s">
        <v>1394</v>
      </c>
      <c r="X1215" s="29"/>
    </row>
    <row r="1216" spans="1:24" s="28" customFormat="1" ht="102" customHeight="1">
      <c r="A1216" s="9" t="s">
        <v>6786</v>
      </c>
      <c r="B1216" s="3" t="s">
        <v>1316</v>
      </c>
      <c r="C1216" s="59" t="s">
        <v>1749</v>
      </c>
      <c r="D1216" s="4" t="s">
        <v>1730</v>
      </c>
      <c r="E1216" s="31" t="s">
        <v>433</v>
      </c>
      <c r="F1216" s="31"/>
      <c r="G1216" s="29" t="s">
        <v>385</v>
      </c>
      <c r="H1216" s="20">
        <v>0</v>
      </c>
      <c r="I1216" s="34">
        <v>470000000</v>
      </c>
      <c r="J1216" s="21" t="s">
        <v>1314</v>
      </c>
      <c r="K1216" s="33" t="s">
        <v>1701</v>
      </c>
      <c r="L1216" s="137" t="s">
        <v>3397</v>
      </c>
      <c r="M1216" s="140" t="s">
        <v>383</v>
      </c>
      <c r="N1216" s="346" t="s">
        <v>1728</v>
      </c>
      <c r="O1216" s="3" t="s">
        <v>1366</v>
      </c>
      <c r="P1216" s="130" t="s">
        <v>1331</v>
      </c>
      <c r="Q1216" s="3" t="s">
        <v>8832</v>
      </c>
      <c r="R1216" s="62">
        <v>0.05</v>
      </c>
      <c r="S1216" s="32">
        <v>251900</v>
      </c>
      <c r="T1216" s="336">
        <v>0</v>
      </c>
      <c r="U1216" s="83">
        <f t="shared" ref="U1216:U1312" si="504">T1216*1.12</f>
        <v>0</v>
      </c>
      <c r="V1216" s="9" t="s">
        <v>1325</v>
      </c>
      <c r="W1216" s="152" t="s">
        <v>1394</v>
      </c>
      <c r="X1216" s="29" t="s">
        <v>9042</v>
      </c>
    </row>
    <row r="1217" spans="1:24" s="28" customFormat="1" ht="102" customHeight="1">
      <c r="A1217" s="9" t="s">
        <v>12568</v>
      </c>
      <c r="B1217" s="3" t="s">
        <v>1316</v>
      </c>
      <c r="C1217" s="59" t="s">
        <v>1749</v>
      </c>
      <c r="D1217" s="4" t="s">
        <v>1730</v>
      </c>
      <c r="E1217" s="31" t="s">
        <v>433</v>
      </c>
      <c r="F1217" s="31"/>
      <c r="G1217" s="29" t="s">
        <v>385</v>
      </c>
      <c r="H1217" s="20">
        <v>0</v>
      </c>
      <c r="I1217" s="34">
        <v>470000000</v>
      </c>
      <c r="J1217" s="21" t="s">
        <v>1314</v>
      </c>
      <c r="K1217" s="33" t="s">
        <v>1701</v>
      </c>
      <c r="L1217" s="137" t="s">
        <v>3397</v>
      </c>
      <c r="M1217" s="140" t="s">
        <v>383</v>
      </c>
      <c r="N1217" s="346" t="s">
        <v>1728</v>
      </c>
      <c r="O1217" s="3" t="s">
        <v>1366</v>
      </c>
      <c r="P1217" s="130" t="s">
        <v>1331</v>
      </c>
      <c r="Q1217" s="3" t="s">
        <v>8832</v>
      </c>
      <c r="R1217" s="62">
        <v>0.05</v>
      </c>
      <c r="S1217" s="32">
        <v>152125.39000000001</v>
      </c>
      <c r="T1217" s="53">
        <f t="shared" ref="T1217" si="505">R1217*S1217</f>
        <v>7606.2695000000012</v>
      </c>
      <c r="U1217" s="83">
        <f t="shared" ref="U1217" si="506">T1217*1.12</f>
        <v>8519.0218400000031</v>
      </c>
      <c r="V1217" s="9" t="s">
        <v>1325</v>
      </c>
      <c r="W1217" s="152" t="s">
        <v>1394</v>
      </c>
      <c r="X1217" s="29"/>
    </row>
    <row r="1218" spans="1:24" s="28" customFormat="1" ht="102" customHeight="1">
      <c r="A1218" s="9" t="s">
        <v>6787</v>
      </c>
      <c r="B1218" s="3" t="s">
        <v>1316</v>
      </c>
      <c r="C1218" s="59" t="s">
        <v>1748</v>
      </c>
      <c r="D1218" s="4" t="s">
        <v>1730</v>
      </c>
      <c r="E1218" s="35" t="s">
        <v>434</v>
      </c>
      <c r="F1218" s="35"/>
      <c r="G1218" s="29" t="s">
        <v>385</v>
      </c>
      <c r="H1218" s="20">
        <v>0</v>
      </c>
      <c r="I1218" s="34">
        <v>470000000</v>
      </c>
      <c r="J1218" s="21" t="s">
        <v>1314</v>
      </c>
      <c r="K1218" s="33" t="s">
        <v>1701</v>
      </c>
      <c r="L1218" s="137" t="s">
        <v>3397</v>
      </c>
      <c r="M1218" s="140" t="s">
        <v>383</v>
      </c>
      <c r="N1218" s="346" t="s">
        <v>1728</v>
      </c>
      <c r="O1218" s="3" t="s">
        <v>1366</v>
      </c>
      <c r="P1218" s="130" t="s">
        <v>1331</v>
      </c>
      <c r="Q1218" s="3" t="s">
        <v>8832</v>
      </c>
      <c r="R1218" s="62">
        <v>0.1</v>
      </c>
      <c r="S1218" s="32">
        <v>405900</v>
      </c>
      <c r="T1218" s="336">
        <v>0</v>
      </c>
      <c r="U1218" s="83">
        <f t="shared" si="504"/>
        <v>0</v>
      </c>
      <c r="V1218" s="9" t="s">
        <v>1325</v>
      </c>
      <c r="W1218" s="152" t="s">
        <v>1394</v>
      </c>
      <c r="X1218" s="29" t="s">
        <v>9042</v>
      </c>
    </row>
    <row r="1219" spans="1:24" s="28" customFormat="1" ht="102" customHeight="1">
      <c r="A1219" s="9" t="s">
        <v>12567</v>
      </c>
      <c r="B1219" s="3" t="s">
        <v>1316</v>
      </c>
      <c r="C1219" s="59" t="s">
        <v>1748</v>
      </c>
      <c r="D1219" s="4" t="s">
        <v>1730</v>
      </c>
      <c r="E1219" s="35" t="s">
        <v>434</v>
      </c>
      <c r="F1219" s="35"/>
      <c r="G1219" s="29" t="s">
        <v>385</v>
      </c>
      <c r="H1219" s="20">
        <v>0</v>
      </c>
      <c r="I1219" s="34">
        <v>470000000</v>
      </c>
      <c r="J1219" s="21" t="s">
        <v>1314</v>
      </c>
      <c r="K1219" s="33" t="s">
        <v>1701</v>
      </c>
      <c r="L1219" s="137" t="s">
        <v>3397</v>
      </c>
      <c r="M1219" s="140" t="s">
        <v>383</v>
      </c>
      <c r="N1219" s="346" t="s">
        <v>1728</v>
      </c>
      <c r="O1219" s="3" t="s">
        <v>1366</v>
      </c>
      <c r="P1219" s="130" t="s">
        <v>1331</v>
      </c>
      <c r="Q1219" s="3" t="s">
        <v>8832</v>
      </c>
      <c r="R1219" s="62">
        <v>0.1</v>
      </c>
      <c r="S1219" s="32">
        <v>238245.34</v>
      </c>
      <c r="T1219" s="53">
        <f t="shared" ref="T1219" si="507">R1219*S1219</f>
        <v>23824.534</v>
      </c>
      <c r="U1219" s="83">
        <f t="shared" ref="U1219" si="508">T1219*1.12</f>
        <v>26683.478080000001</v>
      </c>
      <c r="V1219" s="9" t="s">
        <v>1325</v>
      </c>
      <c r="W1219" s="152" t="s">
        <v>1394</v>
      </c>
      <c r="X1219" s="29"/>
    </row>
    <row r="1220" spans="1:24" s="28" customFormat="1" ht="102" customHeight="1">
      <c r="A1220" s="9" t="s">
        <v>6788</v>
      </c>
      <c r="B1220" s="3" t="s">
        <v>1316</v>
      </c>
      <c r="C1220" s="59" t="s">
        <v>1747</v>
      </c>
      <c r="D1220" s="4" t="s">
        <v>1730</v>
      </c>
      <c r="E1220" s="35" t="s">
        <v>1746</v>
      </c>
      <c r="F1220" s="35"/>
      <c r="G1220" s="29" t="s">
        <v>385</v>
      </c>
      <c r="H1220" s="20">
        <v>0</v>
      </c>
      <c r="I1220" s="34">
        <v>470000000</v>
      </c>
      <c r="J1220" s="21" t="s">
        <v>1314</v>
      </c>
      <c r="K1220" s="33" t="s">
        <v>1701</v>
      </c>
      <c r="L1220" s="137" t="s">
        <v>3397</v>
      </c>
      <c r="M1220" s="140" t="s">
        <v>383</v>
      </c>
      <c r="N1220" s="346" t="s">
        <v>1728</v>
      </c>
      <c r="O1220" s="3" t="s">
        <v>1366</v>
      </c>
      <c r="P1220" s="130" t="s">
        <v>1331</v>
      </c>
      <c r="Q1220" s="3" t="s">
        <v>8832</v>
      </c>
      <c r="R1220" s="24">
        <v>2.83</v>
      </c>
      <c r="S1220" s="32">
        <v>214500</v>
      </c>
      <c r="T1220" s="83">
        <v>0</v>
      </c>
      <c r="U1220" s="83">
        <f t="shared" si="504"/>
        <v>0</v>
      </c>
      <c r="V1220" s="9" t="s">
        <v>1325</v>
      </c>
      <c r="W1220" s="152" t="s">
        <v>1394</v>
      </c>
      <c r="X1220" s="29" t="s">
        <v>9042</v>
      </c>
    </row>
    <row r="1221" spans="1:24" s="28" customFormat="1" ht="102" customHeight="1">
      <c r="A1221" s="9" t="s">
        <v>12529</v>
      </c>
      <c r="B1221" s="3" t="s">
        <v>1316</v>
      </c>
      <c r="C1221" s="59" t="s">
        <v>1747</v>
      </c>
      <c r="D1221" s="4" t="s">
        <v>1730</v>
      </c>
      <c r="E1221" s="35" t="s">
        <v>1746</v>
      </c>
      <c r="F1221" s="35"/>
      <c r="G1221" s="29" t="s">
        <v>385</v>
      </c>
      <c r="H1221" s="20">
        <v>0</v>
      </c>
      <c r="I1221" s="34">
        <v>470000000</v>
      </c>
      <c r="J1221" s="21" t="s">
        <v>1314</v>
      </c>
      <c r="K1221" s="33" t="s">
        <v>1701</v>
      </c>
      <c r="L1221" s="137" t="s">
        <v>3397</v>
      </c>
      <c r="M1221" s="140" t="s">
        <v>383</v>
      </c>
      <c r="N1221" s="346" t="s">
        <v>1728</v>
      </c>
      <c r="O1221" s="3" t="s">
        <v>1366</v>
      </c>
      <c r="P1221" s="130" t="s">
        <v>1331</v>
      </c>
      <c r="Q1221" s="3" t="s">
        <v>8832</v>
      </c>
      <c r="R1221" s="24">
        <v>2.83</v>
      </c>
      <c r="S1221" s="32">
        <v>131751.64000000001</v>
      </c>
      <c r="T1221" s="53">
        <f t="shared" ref="T1221" si="509">R1221*S1221</f>
        <v>372857.14120000007</v>
      </c>
      <c r="U1221" s="83">
        <f t="shared" ref="U1221" si="510">T1221*1.12</f>
        <v>417599.99814400013</v>
      </c>
      <c r="V1221" s="9" t="s">
        <v>1325</v>
      </c>
      <c r="W1221" s="152" t="s">
        <v>1394</v>
      </c>
      <c r="X1221" s="29"/>
    </row>
    <row r="1222" spans="1:24" s="28" customFormat="1" ht="102" customHeight="1">
      <c r="A1222" s="9" t="s">
        <v>6789</v>
      </c>
      <c r="B1222" s="3" t="s">
        <v>1316</v>
      </c>
      <c r="C1222" s="59" t="s">
        <v>1745</v>
      </c>
      <c r="D1222" s="4" t="s">
        <v>1730</v>
      </c>
      <c r="E1222" s="31" t="s">
        <v>1744</v>
      </c>
      <c r="F1222" s="31"/>
      <c r="G1222" s="29" t="s">
        <v>385</v>
      </c>
      <c r="H1222" s="20">
        <v>0</v>
      </c>
      <c r="I1222" s="34">
        <v>470000000</v>
      </c>
      <c r="J1222" s="21" t="s">
        <v>1314</v>
      </c>
      <c r="K1222" s="33" t="s">
        <v>1701</v>
      </c>
      <c r="L1222" s="137" t="s">
        <v>3397</v>
      </c>
      <c r="M1222" s="140" t="s">
        <v>383</v>
      </c>
      <c r="N1222" s="346" t="s">
        <v>1728</v>
      </c>
      <c r="O1222" s="3" t="s">
        <v>1366</v>
      </c>
      <c r="P1222" s="130" t="s">
        <v>1331</v>
      </c>
      <c r="Q1222" s="3" t="s">
        <v>8832</v>
      </c>
      <c r="R1222" s="60">
        <v>0.6</v>
      </c>
      <c r="S1222" s="32">
        <v>482266</v>
      </c>
      <c r="T1222" s="83">
        <v>0</v>
      </c>
      <c r="U1222" s="83">
        <f t="shared" si="504"/>
        <v>0</v>
      </c>
      <c r="V1222" s="9" t="s">
        <v>1325</v>
      </c>
      <c r="W1222" s="152" t="s">
        <v>1394</v>
      </c>
      <c r="X1222" s="29" t="s">
        <v>9042</v>
      </c>
    </row>
    <row r="1223" spans="1:24" s="28" customFormat="1" ht="102" customHeight="1">
      <c r="A1223" s="9" t="s">
        <v>12530</v>
      </c>
      <c r="B1223" s="3" t="s">
        <v>1316</v>
      </c>
      <c r="C1223" s="59" t="s">
        <v>1745</v>
      </c>
      <c r="D1223" s="4" t="s">
        <v>1730</v>
      </c>
      <c r="E1223" s="31" t="s">
        <v>1744</v>
      </c>
      <c r="F1223" s="31"/>
      <c r="G1223" s="29" t="s">
        <v>385</v>
      </c>
      <c r="H1223" s="20">
        <v>0</v>
      </c>
      <c r="I1223" s="34">
        <v>470000000</v>
      </c>
      <c r="J1223" s="21" t="s">
        <v>1314</v>
      </c>
      <c r="K1223" s="33" t="s">
        <v>1701</v>
      </c>
      <c r="L1223" s="137" t="s">
        <v>3397</v>
      </c>
      <c r="M1223" s="140" t="s">
        <v>383</v>
      </c>
      <c r="N1223" s="346" t="s">
        <v>1728</v>
      </c>
      <c r="O1223" s="3" t="s">
        <v>1366</v>
      </c>
      <c r="P1223" s="130" t="s">
        <v>1331</v>
      </c>
      <c r="Q1223" s="3" t="s">
        <v>8832</v>
      </c>
      <c r="R1223" s="60">
        <v>0.6</v>
      </c>
      <c r="S1223" s="32">
        <v>287928.57</v>
      </c>
      <c r="T1223" s="53">
        <f t="shared" ref="T1223" si="511">R1223*S1223</f>
        <v>172757.14199999999</v>
      </c>
      <c r="U1223" s="83">
        <f t="shared" ref="U1223" si="512">T1223*1.12</f>
        <v>193487.99904000002</v>
      </c>
      <c r="V1223" s="9" t="s">
        <v>1325</v>
      </c>
      <c r="W1223" s="152" t="s">
        <v>1394</v>
      </c>
      <c r="X1223" s="29"/>
    </row>
    <row r="1224" spans="1:24" s="28" customFormat="1" ht="102" customHeight="1">
      <c r="A1224" s="9" t="s">
        <v>6790</v>
      </c>
      <c r="B1224" s="3" t="s">
        <v>1316</v>
      </c>
      <c r="C1224" s="59" t="s">
        <v>1743</v>
      </c>
      <c r="D1224" s="4" t="s">
        <v>1730</v>
      </c>
      <c r="E1224" s="35" t="s">
        <v>1742</v>
      </c>
      <c r="F1224" s="35"/>
      <c r="G1224" s="29" t="s">
        <v>385</v>
      </c>
      <c r="H1224" s="20">
        <v>0</v>
      </c>
      <c r="I1224" s="34">
        <v>470000000</v>
      </c>
      <c r="J1224" s="21" t="s">
        <v>1314</v>
      </c>
      <c r="K1224" s="33" t="s">
        <v>1701</v>
      </c>
      <c r="L1224" s="137" t="s">
        <v>3397</v>
      </c>
      <c r="M1224" s="140" t="s">
        <v>383</v>
      </c>
      <c r="N1224" s="346" t="s">
        <v>1728</v>
      </c>
      <c r="O1224" s="3" t="s">
        <v>1366</v>
      </c>
      <c r="P1224" s="130" t="s">
        <v>1331</v>
      </c>
      <c r="Q1224" s="3" t="s">
        <v>8832</v>
      </c>
      <c r="R1224" s="60">
        <v>0.6</v>
      </c>
      <c r="S1224" s="32">
        <v>731500</v>
      </c>
      <c r="T1224" s="83">
        <v>0</v>
      </c>
      <c r="U1224" s="83">
        <f t="shared" si="504"/>
        <v>0</v>
      </c>
      <c r="V1224" s="9" t="s">
        <v>1325</v>
      </c>
      <c r="W1224" s="152" t="s">
        <v>1394</v>
      </c>
      <c r="X1224" s="29" t="s">
        <v>9042</v>
      </c>
    </row>
    <row r="1225" spans="1:24" s="28" customFormat="1" ht="102" customHeight="1">
      <c r="A1225" s="9" t="s">
        <v>12531</v>
      </c>
      <c r="B1225" s="3" t="s">
        <v>1316</v>
      </c>
      <c r="C1225" s="59" t="s">
        <v>1743</v>
      </c>
      <c r="D1225" s="4" t="s">
        <v>1730</v>
      </c>
      <c r="E1225" s="35" t="s">
        <v>1742</v>
      </c>
      <c r="F1225" s="35"/>
      <c r="G1225" s="29" t="s">
        <v>385</v>
      </c>
      <c r="H1225" s="20">
        <v>0</v>
      </c>
      <c r="I1225" s="34">
        <v>470000000</v>
      </c>
      <c r="J1225" s="21" t="s">
        <v>1314</v>
      </c>
      <c r="K1225" s="33" t="s">
        <v>1701</v>
      </c>
      <c r="L1225" s="137" t="s">
        <v>3397</v>
      </c>
      <c r="M1225" s="140" t="s">
        <v>383</v>
      </c>
      <c r="N1225" s="346" t="s">
        <v>1728</v>
      </c>
      <c r="O1225" s="3" t="s">
        <v>1366</v>
      </c>
      <c r="P1225" s="130" t="s">
        <v>1331</v>
      </c>
      <c r="Q1225" s="3" t="s">
        <v>8832</v>
      </c>
      <c r="R1225" s="60">
        <v>0.6</v>
      </c>
      <c r="S1225" s="32">
        <v>421535.71</v>
      </c>
      <c r="T1225" s="53">
        <f t="shared" ref="T1225" si="513">R1225*S1225</f>
        <v>252921.42600000001</v>
      </c>
      <c r="U1225" s="83">
        <f t="shared" ref="U1225" si="514">T1225*1.12</f>
        <v>283271.99712000001</v>
      </c>
      <c r="V1225" s="9" t="s">
        <v>1325</v>
      </c>
      <c r="W1225" s="152" t="s">
        <v>1394</v>
      </c>
      <c r="X1225" s="29"/>
    </row>
    <row r="1226" spans="1:24" s="28" customFormat="1" ht="102" customHeight="1">
      <c r="A1226" s="9" t="s">
        <v>6791</v>
      </c>
      <c r="B1226" s="3" t="s">
        <v>1316</v>
      </c>
      <c r="C1226" s="59" t="s">
        <v>1741</v>
      </c>
      <c r="D1226" s="4" t="s">
        <v>1730</v>
      </c>
      <c r="E1226" s="35" t="s">
        <v>435</v>
      </c>
      <c r="F1226" s="35"/>
      <c r="G1226" s="29" t="s">
        <v>385</v>
      </c>
      <c r="H1226" s="20">
        <v>0</v>
      </c>
      <c r="I1226" s="34">
        <v>470000000</v>
      </c>
      <c r="J1226" s="21" t="s">
        <v>1314</v>
      </c>
      <c r="K1226" s="33" t="s">
        <v>1701</v>
      </c>
      <c r="L1226" s="137" t="s">
        <v>3397</v>
      </c>
      <c r="M1226" s="140" t="s">
        <v>383</v>
      </c>
      <c r="N1226" s="346" t="s">
        <v>1728</v>
      </c>
      <c r="O1226" s="3" t="s">
        <v>1366</v>
      </c>
      <c r="P1226" s="130" t="s">
        <v>1331</v>
      </c>
      <c r="Q1226" s="3" t="s">
        <v>8832</v>
      </c>
      <c r="R1226" s="60">
        <v>0.1</v>
      </c>
      <c r="S1226" s="32">
        <v>1155000</v>
      </c>
      <c r="T1226" s="83">
        <v>0</v>
      </c>
      <c r="U1226" s="83">
        <f t="shared" si="504"/>
        <v>0</v>
      </c>
      <c r="V1226" s="9" t="s">
        <v>1325</v>
      </c>
      <c r="W1226" s="152" t="s">
        <v>1394</v>
      </c>
      <c r="X1226" s="29" t="s">
        <v>9042</v>
      </c>
    </row>
    <row r="1227" spans="1:24" s="28" customFormat="1" ht="102" customHeight="1">
      <c r="A1227" s="9" t="s">
        <v>12532</v>
      </c>
      <c r="B1227" s="3" t="s">
        <v>1316</v>
      </c>
      <c r="C1227" s="59" t="s">
        <v>1741</v>
      </c>
      <c r="D1227" s="4" t="s">
        <v>1730</v>
      </c>
      <c r="E1227" s="35" t="s">
        <v>435</v>
      </c>
      <c r="F1227" s="35"/>
      <c r="G1227" s="29" t="s">
        <v>385</v>
      </c>
      <c r="H1227" s="20">
        <v>0</v>
      </c>
      <c r="I1227" s="34">
        <v>470000000</v>
      </c>
      <c r="J1227" s="21" t="s">
        <v>1314</v>
      </c>
      <c r="K1227" s="33" t="s">
        <v>1701</v>
      </c>
      <c r="L1227" s="137" t="s">
        <v>3397</v>
      </c>
      <c r="M1227" s="140" t="s">
        <v>383</v>
      </c>
      <c r="N1227" s="346" t="s">
        <v>1728</v>
      </c>
      <c r="O1227" s="3" t="s">
        <v>1366</v>
      </c>
      <c r="P1227" s="130" t="s">
        <v>1331</v>
      </c>
      <c r="Q1227" s="3" t="s">
        <v>8832</v>
      </c>
      <c r="R1227" s="60">
        <v>0.1</v>
      </c>
      <c r="S1227" s="32">
        <v>707392.86</v>
      </c>
      <c r="T1227" s="53">
        <f t="shared" ref="T1227" si="515">R1227*S1227</f>
        <v>70739.286000000007</v>
      </c>
      <c r="U1227" s="83">
        <f t="shared" ref="U1227" si="516">T1227*1.12</f>
        <v>79228.000320000021</v>
      </c>
      <c r="V1227" s="9" t="s">
        <v>1325</v>
      </c>
      <c r="W1227" s="152" t="s">
        <v>1394</v>
      </c>
      <c r="X1227" s="29"/>
    </row>
    <row r="1228" spans="1:24" s="28" customFormat="1" ht="102" customHeight="1">
      <c r="A1228" s="9" t="s">
        <v>6792</v>
      </c>
      <c r="B1228" s="3" t="s">
        <v>1316</v>
      </c>
      <c r="C1228" s="59" t="s">
        <v>1740</v>
      </c>
      <c r="D1228" s="4" t="s">
        <v>1730</v>
      </c>
      <c r="E1228" s="49" t="s">
        <v>1739</v>
      </c>
      <c r="F1228" s="49"/>
      <c r="G1228" s="29" t="s">
        <v>385</v>
      </c>
      <c r="H1228" s="20">
        <v>0</v>
      </c>
      <c r="I1228" s="34">
        <v>470000000</v>
      </c>
      <c r="J1228" s="21" t="s">
        <v>1314</v>
      </c>
      <c r="K1228" s="33" t="s">
        <v>1701</v>
      </c>
      <c r="L1228" s="137" t="s">
        <v>3397</v>
      </c>
      <c r="M1228" s="140" t="s">
        <v>383</v>
      </c>
      <c r="N1228" s="346" t="s">
        <v>1728</v>
      </c>
      <c r="O1228" s="3" t="s">
        <v>1366</v>
      </c>
      <c r="P1228" s="130" t="s">
        <v>1331</v>
      </c>
      <c r="Q1228" s="3" t="s">
        <v>8832</v>
      </c>
      <c r="R1228" s="60">
        <v>0.3</v>
      </c>
      <c r="S1228" s="32">
        <v>1496856.05</v>
      </c>
      <c r="T1228" s="83">
        <v>0</v>
      </c>
      <c r="U1228" s="83">
        <f t="shared" si="504"/>
        <v>0</v>
      </c>
      <c r="V1228" s="9" t="s">
        <v>1325</v>
      </c>
      <c r="W1228" s="152" t="s">
        <v>1394</v>
      </c>
      <c r="X1228" s="29" t="s">
        <v>9042</v>
      </c>
    </row>
    <row r="1229" spans="1:24" s="28" customFormat="1" ht="102" customHeight="1">
      <c r="A1229" s="9" t="s">
        <v>12533</v>
      </c>
      <c r="B1229" s="3" t="s">
        <v>1316</v>
      </c>
      <c r="C1229" s="59" t="s">
        <v>1740</v>
      </c>
      <c r="D1229" s="4" t="s">
        <v>1730</v>
      </c>
      <c r="E1229" s="49" t="s">
        <v>1739</v>
      </c>
      <c r="F1229" s="49"/>
      <c r="G1229" s="29" t="s">
        <v>385</v>
      </c>
      <c r="H1229" s="20">
        <v>0</v>
      </c>
      <c r="I1229" s="34">
        <v>470000000</v>
      </c>
      <c r="J1229" s="21" t="s">
        <v>1314</v>
      </c>
      <c r="K1229" s="33" t="s">
        <v>1701</v>
      </c>
      <c r="L1229" s="137" t="s">
        <v>3397</v>
      </c>
      <c r="M1229" s="140" t="s">
        <v>383</v>
      </c>
      <c r="N1229" s="346" t="s">
        <v>1728</v>
      </c>
      <c r="O1229" s="3" t="s">
        <v>1366</v>
      </c>
      <c r="P1229" s="130" t="s">
        <v>1331</v>
      </c>
      <c r="Q1229" s="3" t="s">
        <v>8832</v>
      </c>
      <c r="R1229" s="60">
        <v>0.3</v>
      </c>
      <c r="S1229" s="32">
        <v>1129964.29</v>
      </c>
      <c r="T1229" s="53">
        <f t="shared" ref="T1229" si="517">R1229*S1229</f>
        <v>338989.28700000001</v>
      </c>
      <c r="U1229" s="83">
        <f t="shared" ref="U1229" si="518">T1229*1.12</f>
        <v>379668.00144000002</v>
      </c>
      <c r="V1229" s="9" t="s">
        <v>1325</v>
      </c>
      <c r="W1229" s="152" t="s">
        <v>1394</v>
      </c>
      <c r="X1229" s="29"/>
    </row>
    <row r="1230" spans="1:24" s="28" customFormat="1" ht="102" customHeight="1">
      <c r="A1230" s="9" t="s">
        <v>6793</v>
      </c>
      <c r="B1230" s="3" t="s">
        <v>1316</v>
      </c>
      <c r="C1230" s="59" t="s">
        <v>1738</v>
      </c>
      <c r="D1230" s="4" t="s">
        <v>1730</v>
      </c>
      <c r="E1230" s="35" t="s">
        <v>1737</v>
      </c>
      <c r="F1230" s="35"/>
      <c r="G1230" s="29" t="s">
        <v>385</v>
      </c>
      <c r="H1230" s="20">
        <v>0</v>
      </c>
      <c r="I1230" s="34">
        <v>470000000</v>
      </c>
      <c r="J1230" s="21" t="s">
        <v>1314</v>
      </c>
      <c r="K1230" s="33" t="s">
        <v>1701</v>
      </c>
      <c r="L1230" s="137" t="s">
        <v>3397</v>
      </c>
      <c r="M1230" s="140" t="s">
        <v>383</v>
      </c>
      <c r="N1230" s="346" t="s">
        <v>1728</v>
      </c>
      <c r="O1230" s="3" t="s">
        <v>1366</v>
      </c>
      <c r="P1230" s="130" t="s">
        <v>1331</v>
      </c>
      <c r="Q1230" s="3" t="s">
        <v>8832</v>
      </c>
      <c r="R1230" s="60">
        <v>4.5</v>
      </c>
      <c r="S1230" s="32">
        <v>3492500</v>
      </c>
      <c r="T1230" s="336">
        <v>0</v>
      </c>
      <c r="U1230" s="302">
        <f t="shared" si="504"/>
        <v>0</v>
      </c>
      <c r="V1230" s="9" t="s">
        <v>1325</v>
      </c>
      <c r="W1230" s="152" t="s">
        <v>1394</v>
      </c>
      <c r="X1230" s="29" t="s">
        <v>9066</v>
      </c>
    </row>
    <row r="1231" spans="1:24" s="28" customFormat="1" ht="102" customHeight="1">
      <c r="A1231" s="9" t="s">
        <v>6794</v>
      </c>
      <c r="B1231" s="3" t="s">
        <v>1316</v>
      </c>
      <c r="C1231" s="59" t="s">
        <v>1736</v>
      </c>
      <c r="D1231" s="4" t="s">
        <v>1730</v>
      </c>
      <c r="E1231" s="48" t="s">
        <v>1735</v>
      </c>
      <c r="F1231" s="48"/>
      <c r="G1231" s="29" t="s">
        <v>385</v>
      </c>
      <c r="H1231" s="20">
        <v>0</v>
      </c>
      <c r="I1231" s="34">
        <v>470000000</v>
      </c>
      <c r="J1231" s="21" t="s">
        <v>1314</v>
      </c>
      <c r="K1231" s="33" t="s">
        <v>1701</v>
      </c>
      <c r="L1231" s="137" t="s">
        <v>3397</v>
      </c>
      <c r="M1231" s="140" t="s">
        <v>383</v>
      </c>
      <c r="N1231" s="346" t="s">
        <v>1728</v>
      </c>
      <c r="O1231" s="3" t="s">
        <v>1366</v>
      </c>
      <c r="P1231" s="130" t="s">
        <v>1331</v>
      </c>
      <c r="Q1231" s="3" t="s">
        <v>8832</v>
      </c>
      <c r="R1231" s="60">
        <v>1.1000000000000001</v>
      </c>
      <c r="S1231" s="32">
        <v>5610000</v>
      </c>
      <c r="T1231" s="336">
        <v>0</v>
      </c>
      <c r="U1231" s="83">
        <f t="shared" si="504"/>
        <v>0</v>
      </c>
      <c r="V1231" s="9" t="s">
        <v>1325</v>
      </c>
      <c r="W1231" s="152" t="s">
        <v>1394</v>
      </c>
      <c r="X1231" s="29" t="s">
        <v>9042</v>
      </c>
    </row>
    <row r="1232" spans="1:24" s="28" customFormat="1" ht="102" customHeight="1">
      <c r="A1232" s="9" t="s">
        <v>12534</v>
      </c>
      <c r="B1232" s="3" t="s">
        <v>1316</v>
      </c>
      <c r="C1232" s="59" t="s">
        <v>1736</v>
      </c>
      <c r="D1232" s="4" t="s">
        <v>1730</v>
      </c>
      <c r="E1232" s="48" t="s">
        <v>1735</v>
      </c>
      <c r="F1232" s="48"/>
      <c r="G1232" s="29" t="s">
        <v>385</v>
      </c>
      <c r="H1232" s="20">
        <v>0</v>
      </c>
      <c r="I1232" s="34">
        <v>470000000</v>
      </c>
      <c r="J1232" s="21" t="s">
        <v>1314</v>
      </c>
      <c r="K1232" s="33" t="s">
        <v>1701</v>
      </c>
      <c r="L1232" s="137" t="s">
        <v>3397</v>
      </c>
      <c r="M1232" s="140" t="s">
        <v>383</v>
      </c>
      <c r="N1232" s="346" t="s">
        <v>1728</v>
      </c>
      <c r="O1232" s="3" t="s">
        <v>1366</v>
      </c>
      <c r="P1232" s="130" t="s">
        <v>1331</v>
      </c>
      <c r="Q1232" s="3" t="s">
        <v>8832</v>
      </c>
      <c r="R1232" s="60">
        <v>1.1000000000000001</v>
      </c>
      <c r="S1232" s="32">
        <v>2744642.86</v>
      </c>
      <c r="T1232" s="53">
        <f t="shared" ref="T1232" si="519">R1232*S1232</f>
        <v>3019107.1460000002</v>
      </c>
      <c r="U1232" s="83">
        <f t="shared" ref="U1232" si="520">T1232*1.12</f>
        <v>3381400.0035200007</v>
      </c>
      <c r="V1232" s="9" t="s">
        <v>1325</v>
      </c>
      <c r="W1232" s="152" t="s">
        <v>1394</v>
      </c>
      <c r="X1232" s="29"/>
    </row>
    <row r="1233" spans="1:24" s="28" customFormat="1" ht="102" customHeight="1">
      <c r="A1233" s="9" t="s">
        <v>6795</v>
      </c>
      <c r="B1233" s="3" t="s">
        <v>1316</v>
      </c>
      <c r="C1233" s="59" t="s">
        <v>1734</v>
      </c>
      <c r="D1233" s="4" t="s">
        <v>1730</v>
      </c>
      <c r="E1233" s="48" t="s">
        <v>436</v>
      </c>
      <c r="F1233" s="48"/>
      <c r="G1233" s="29" t="s">
        <v>385</v>
      </c>
      <c r="H1233" s="20">
        <v>0</v>
      </c>
      <c r="I1233" s="34">
        <v>470000000</v>
      </c>
      <c r="J1233" s="21" t="s">
        <v>1314</v>
      </c>
      <c r="K1233" s="33" t="s">
        <v>1701</v>
      </c>
      <c r="L1233" s="137" t="s">
        <v>3397</v>
      </c>
      <c r="M1233" s="140" t="s">
        <v>383</v>
      </c>
      <c r="N1233" s="346" t="s">
        <v>1728</v>
      </c>
      <c r="O1233" s="3" t="s">
        <v>1366</v>
      </c>
      <c r="P1233" s="130" t="s">
        <v>1331</v>
      </c>
      <c r="Q1233" s="3" t="s">
        <v>8832</v>
      </c>
      <c r="R1233" s="60">
        <v>0.1</v>
      </c>
      <c r="S1233" s="32">
        <v>4125000</v>
      </c>
      <c r="T1233" s="336">
        <v>0</v>
      </c>
      <c r="U1233" s="83">
        <f t="shared" si="504"/>
        <v>0</v>
      </c>
      <c r="V1233" s="9" t="s">
        <v>1325</v>
      </c>
      <c r="W1233" s="152" t="s">
        <v>1394</v>
      </c>
      <c r="X1233" s="29" t="s">
        <v>9042</v>
      </c>
    </row>
    <row r="1234" spans="1:24" s="28" customFormat="1" ht="102" customHeight="1">
      <c r="A1234" s="9" t="s">
        <v>12535</v>
      </c>
      <c r="B1234" s="3" t="s">
        <v>1316</v>
      </c>
      <c r="C1234" s="59" t="s">
        <v>1734</v>
      </c>
      <c r="D1234" s="4" t="s">
        <v>1730</v>
      </c>
      <c r="E1234" s="48" t="s">
        <v>436</v>
      </c>
      <c r="F1234" s="48"/>
      <c r="G1234" s="29" t="s">
        <v>385</v>
      </c>
      <c r="H1234" s="20">
        <v>0</v>
      </c>
      <c r="I1234" s="34">
        <v>470000000</v>
      </c>
      <c r="J1234" s="21" t="s">
        <v>1314</v>
      </c>
      <c r="K1234" s="33" t="s">
        <v>1701</v>
      </c>
      <c r="L1234" s="137" t="s">
        <v>3397</v>
      </c>
      <c r="M1234" s="140" t="s">
        <v>383</v>
      </c>
      <c r="N1234" s="346" t="s">
        <v>1728</v>
      </c>
      <c r="O1234" s="3" t="s">
        <v>1366</v>
      </c>
      <c r="P1234" s="130" t="s">
        <v>1331</v>
      </c>
      <c r="Q1234" s="3" t="s">
        <v>8832</v>
      </c>
      <c r="R1234" s="60">
        <v>0.1</v>
      </c>
      <c r="S1234" s="32">
        <v>3931571.43</v>
      </c>
      <c r="T1234" s="53">
        <f t="shared" ref="T1234" si="521">R1234*S1234</f>
        <v>393157.14300000004</v>
      </c>
      <c r="U1234" s="83">
        <f t="shared" ref="U1234" si="522">T1234*1.12</f>
        <v>440336.00016000011</v>
      </c>
      <c r="V1234" s="9" t="s">
        <v>1325</v>
      </c>
      <c r="W1234" s="152" t="s">
        <v>1394</v>
      </c>
      <c r="X1234" s="29"/>
    </row>
    <row r="1235" spans="1:24" s="28" customFormat="1" ht="102" customHeight="1">
      <c r="A1235" s="9" t="s">
        <v>6796</v>
      </c>
      <c r="B1235" s="3" t="s">
        <v>1316</v>
      </c>
      <c r="C1235" s="59" t="s">
        <v>1733</v>
      </c>
      <c r="D1235" s="4" t="s">
        <v>1730</v>
      </c>
      <c r="E1235" s="48" t="s">
        <v>1732</v>
      </c>
      <c r="F1235" s="48"/>
      <c r="G1235" s="29" t="s">
        <v>385</v>
      </c>
      <c r="H1235" s="20">
        <v>0</v>
      </c>
      <c r="I1235" s="34">
        <v>470000000</v>
      </c>
      <c r="J1235" s="21" t="s">
        <v>1314</v>
      </c>
      <c r="K1235" s="33" t="s">
        <v>1701</v>
      </c>
      <c r="L1235" s="137" t="s">
        <v>3397</v>
      </c>
      <c r="M1235" s="140" t="s">
        <v>383</v>
      </c>
      <c r="N1235" s="346" t="s">
        <v>1728</v>
      </c>
      <c r="O1235" s="3" t="s">
        <v>1366</v>
      </c>
      <c r="P1235" s="130" t="s">
        <v>1331</v>
      </c>
      <c r="Q1235" s="3" t="s">
        <v>8832</v>
      </c>
      <c r="R1235" s="60">
        <v>0.1</v>
      </c>
      <c r="S1235" s="32">
        <v>9500000</v>
      </c>
      <c r="T1235" s="336">
        <v>0</v>
      </c>
      <c r="U1235" s="83">
        <f t="shared" si="504"/>
        <v>0</v>
      </c>
      <c r="V1235" s="9" t="s">
        <v>1325</v>
      </c>
      <c r="W1235" s="152" t="s">
        <v>1394</v>
      </c>
      <c r="X1235" s="29" t="s">
        <v>9042</v>
      </c>
    </row>
    <row r="1236" spans="1:24" s="28" customFormat="1" ht="102" customHeight="1">
      <c r="A1236" s="9" t="s">
        <v>12536</v>
      </c>
      <c r="B1236" s="3" t="s">
        <v>1316</v>
      </c>
      <c r="C1236" s="59" t="s">
        <v>1733</v>
      </c>
      <c r="D1236" s="4" t="s">
        <v>1730</v>
      </c>
      <c r="E1236" s="48" t="s">
        <v>1732</v>
      </c>
      <c r="F1236" s="48"/>
      <c r="G1236" s="29" t="s">
        <v>385</v>
      </c>
      <c r="H1236" s="20">
        <v>0</v>
      </c>
      <c r="I1236" s="34">
        <v>470000000</v>
      </c>
      <c r="J1236" s="21" t="s">
        <v>1314</v>
      </c>
      <c r="K1236" s="33" t="s">
        <v>1701</v>
      </c>
      <c r="L1236" s="137" t="s">
        <v>3397</v>
      </c>
      <c r="M1236" s="140" t="s">
        <v>383</v>
      </c>
      <c r="N1236" s="346" t="s">
        <v>1728</v>
      </c>
      <c r="O1236" s="3" t="s">
        <v>1366</v>
      </c>
      <c r="P1236" s="130" t="s">
        <v>1331</v>
      </c>
      <c r="Q1236" s="3" t="s">
        <v>8832</v>
      </c>
      <c r="R1236" s="60">
        <v>0.1</v>
      </c>
      <c r="S1236" s="32">
        <v>5023214.29</v>
      </c>
      <c r="T1236" s="53">
        <f t="shared" ref="T1236" si="523">R1236*S1236</f>
        <v>502321.429</v>
      </c>
      <c r="U1236" s="83">
        <f t="shared" ref="U1236" si="524">T1236*1.12</f>
        <v>562600.00048000005</v>
      </c>
      <c r="V1236" s="9" t="s">
        <v>1325</v>
      </c>
      <c r="W1236" s="152" t="s">
        <v>1394</v>
      </c>
      <c r="X1236" s="29"/>
    </row>
    <row r="1237" spans="1:24" s="28" customFormat="1" ht="102" customHeight="1">
      <c r="A1237" s="9" t="s">
        <v>6797</v>
      </c>
      <c r="B1237" s="3" t="s">
        <v>1316</v>
      </c>
      <c r="C1237" s="59" t="s">
        <v>1731</v>
      </c>
      <c r="D1237" s="4" t="s">
        <v>1730</v>
      </c>
      <c r="E1237" s="48" t="s">
        <v>1729</v>
      </c>
      <c r="F1237" s="48"/>
      <c r="G1237" s="29" t="s">
        <v>385</v>
      </c>
      <c r="H1237" s="20">
        <v>0</v>
      </c>
      <c r="I1237" s="34">
        <v>470000000</v>
      </c>
      <c r="J1237" s="21" t="s">
        <v>1314</v>
      </c>
      <c r="K1237" s="33" t="s">
        <v>1701</v>
      </c>
      <c r="L1237" s="137" t="s">
        <v>3397</v>
      </c>
      <c r="M1237" s="140" t="s">
        <v>383</v>
      </c>
      <c r="N1237" s="346" t="s">
        <v>1728</v>
      </c>
      <c r="O1237" s="3" t="s">
        <v>1366</v>
      </c>
      <c r="P1237" s="130" t="s">
        <v>1331</v>
      </c>
      <c r="Q1237" s="3" t="s">
        <v>8832</v>
      </c>
      <c r="R1237" s="60">
        <v>0.6</v>
      </c>
      <c r="S1237" s="32">
        <v>11605000</v>
      </c>
      <c r="T1237" s="336">
        <v>0</v>
      </c>
      <c r="U1237" s="83">
        <f t="shared" si="504"/>
        <v>0</v>
      </c>
      <c r="V1237" s="9" t="s">
        <v>1325</v>
      </c>
      <c r="W1237" s="152" t="s">
        <v>1394</v>
      </c>
      <c r="X1237" s="29" t="s">
        <v>9042</v>
      </c>
    </row>
    <row r="1238" spans="1:24" s="28" customFormat="1" ht="102" customHeight="1">
      <c r="A1238" s="9" t="s">
        <v>12537</v>
      </c>
      <c r="B1238" s="3" t="s">
        <v>1316</v>
      </c>
      <c r="C1238" s="59" t="s">
        <v>1731</v>
      </c>
      <c r="D1238" s="4" t="s">
        <v>1730</v>
      </c>
      <c r="E1238" s="48" t="s">
        <v>1729</v>
      </c>
      <c r="F1238" s="48"/>
      <c r="G1238" s="29" t="s">
        <v>385</v>
      </c>
      <c r="H1238" s="20">
        <v>0</v>
      </c>
      <c r="I1238" s="34">
        <v>470000000</v>
      </c>
      <c r="J1238" s="21" t="s">
        <v>1314</v>
      </c>
      <c r="K1238" s="33" t="s">
        <v>1701</v>
      </c>
      <c r="L1238" s="137" t="s">
        <v>3397</v>
      </c>
      <c r="M1238" s="140" t="s">
        <v>383</v>
      </c>
      <c r="N1238" s="346" t="s">
        <v>1728</v>
      </c>
      <c r="O1238" s="3" t="s">
        <v>1366</v>
      </c>
      <c r="P1238" s="130" t="s">
        <v>1331</v>
      </c>
      <c r="Q1238" s="3" t="s">
        <v>8832</v>
      </c>
      <c r="R1238" s="60">
        <v>0.6</v>
      </c>
      <c r="S1238" s="32">
        <v>8378928.5700000003</v>
      </c>
      <c r="T1238" s="53">
        <f t="shared" ref="T1238" si="525">R1238*S1238</f>
        <v>5027357.142</v>
      </c>
      <c r="U1238" s="83">
        <f t="shared" ref="U1238" si="526">T1238*1.12</f>
        <v>5630639.9990400001</v>
      </c>
      <c r="V1238" s="9" t="s">
        <v>1325</v>
      </c>
      <c r="W1238" s="152" t="s">
        <v>1394</v>
      </c>
      <c r="X1238" s="29"/>
    </row>
    <row r="1239" spans="1:24" s="28" customFormat="1" ht="102" customHeight="1">
      <c r="A1239" s="9" t="s">
        <v>6798</v>
      </c>
      <c r="B1239" s="3" t="s">
        <v>1316</v>
      </c>
      <c r="C1239" s="59" t="s">
        <v>1727</v>
      </c>
      <c r="D1239" s="5" t="s">
        <v>1703</v>
      </c>
      <c r="E1239" s="35" t="s">
        <v>437</v>
      </c>
      <c r="F1239" s="35"/>
      <c r="G1239" s="29" t="s">
        <v>385</v>
      </c>
      <c r="H1239" s="20">
        <v>0</v>
      </c>
      <c r="I1239" s="34">
        <v>470000000</v>
      </c>
      <c r="J1239" s="21" t="s">
        <v>1314</v>
      </c>
      <c r="K1239" s="33" t="s">
        <v>1701</v>
      </c>
      <c r="L1239" s="137" t="s">
        <v>3397</v>
      </c>
      <c r="M1239" s="140" t="s">
        <v>383</v>
      </c>
      <c r="N1239" s="346" t="s">
        <v>8841</v>
      </c>
      <c r="O1239" s="3" t="s">
        <v>1366</v>
      </c>
      <c r="P1239" s="130" t="s">
        <v>1331</v>
      </c>
      <c r="Q1239" s="3" t="s">
        <v>8832</v>
      </c>
      <c r="R1239" s="60">
        <v>10.7</v>
      </c>
      <c r="S1239" s="32">
        <v>107805</v>
      </c>
      <c r="T1239" s="24">
        <v>0</v>
      </c>
      <c r="U1239" s="83">
        <f t="shared" si="504"/>
        <v>0</v>
      </c>
      <c r="V1239" s="9" t="s">
        <v>1325</v>
      </c>
      <c r="W1239" s="152" t="s">
        <v>1394</v>
      </c>
      <c r="X1239" s="29" t="s">
        <v>9346</v>
      </c>
    </row>
    <row r="1240" spans="1:24" s="28" customFormat="1" ht="102" customHeight="1">
      <c r="A1240" s="9" t="s">
        <v>9506</v>
      </c>
      <c r="B1240" s="3" t="s">
        <v>1316</v>
      </c>
      <c r="C1240" s="59" t="s">
        <v>1727</v>
      </c>
      <c r="D1240" s="5" t="s">
        <v>1703</v>
      </c>
      <c r="E1240" s="35" t="s">
        <v>437</v>
      </c>
      <c r="F1240" s="35"/>
      <c r="G1240" s="29" t="s">
        <v>385</v>
      </c>
      <c r="H1240" s="20">
        <v>0</v>
      </c>
      <c r="I1240" s="34">
        <v>470000000</v>
      </c>
      <c r="J1240" s="21" t="s">
        <v>1314</v>
      </c>
      <c r="K1240" s="33" t="s">
        <v>1701</v>
      </c>
      <c r="L1240" s="137" t="s">
        <v>3397</v>
      </c>
      <c r="M1240" s="140" t="s">
        <v>383</v>
      </c>
      <c r="N1240" s="346" t="s">
        <v>8841</v>
      </c>
      <c r="O1240" s="3" t="s">
        <v>1366</v>
      </c>
      <c r="P1240" s="130" t="s">
        <v>1331</v>
      </c>
      <c r="Q1240" s="3" t="s">
        <v>8832</v>
      </c>
      <c r="R1240" s="60">
        <v>8.1999999999999993</v>
      </c>
      <c r="S1240" s="32">
        <v>107805</v>
      </c>
      <c r="T1240" s="4">
        <f>R1240*S1240</f>
        <v>884000.99999999988</v>
      </c>
      <c r="U1240" s="83">
        <f>T1240*1.12</f>
        <v>990081.12</v>
      </c>
      <c r="V1240" s="9" t="s">
        <v>1325</v>
      </c>
      <c r="W1240" s="152" t="s">
        <v>1394</v>
      </c>
      <c r="X1240" s="29"/>
    </row>
    <row r="1241" spans="1:24" s="28" customFormat="1" ht="102" customHeight="1">
      <c r="A1241" s="9" t="s">
        <v>6799</v>
      </c>
      <c r="B1241" s="3" t="s">
        <v>1316</v>
      </c>
      <c r="C1241" s="59" t="s">
        <v>1726</v>
      </c>
      <c r="D1241" s="5" t="s">
        <v>1703</v>
      </c>
      <c r="E1241" s="31" t="s">
        <v>438</v>
      </c>
      <c r="F1241" s="31"/>
      <c r="G1241" s="29" t="s">
        <v>385</v>
      </c>
      <c r="H1241" s="20">
        <v>0</v>
      </c>
      <c r="I1241" s="34">
        <v>470000000</v>
      </c>
      <c r="J1241" s="21" t="s">
        <v>1314</v>
      </c>
      <c r="K1241" s="33" t="s">
        <v>1701</v>
      </c>
      <c r="L1241" s="137" t="s">
        <v>3397</v>
      </c>
      <c r="M1241" s="140" t="s">
        <v>383</v>
      </c>
      <c r="N1241" s="346" t="s">
        <v>8841</v>
      </c>
      <c r="O1241" s="3" t="s">
        <v>1366</v>
      </c>
      <c r="P1241" s="130" t="s">
        <v>1331</v>
      </c>
      <c r="Q1241" s="3" t="s">
        <v>8832</v>
      </c>
      <c r="R1241" s="60">
        <v>4.0999999999999996</v>
      </c>
      <c r="S1241" s="32">
        <v>291490</v>
      </c>
      <c r="T1241" s="4">
        <f t="shared" ref="T1241:T1308" si="527">R1241*S1241</f>
        <v>1195109</v>
      </c>
      <c r="U1241" s="83">
        <f t="shared" si="504"/>
        <v>1338522.08</v>
      </c>
      <c r="V1241" s="9" t="s">
        <v>1325</v>
      </c>
      <c r="W1241" s="152" t="s">
        <v>1394</v>
      </c>
      <c r="X1241" s="29"/>
    </row>
    <row r="1242" spans="1:24" s="28" customFormat="1" ht="102" customHeight="1">
      <c r="A1242" s="9" t="s">
        <v>6800</v>
      </c>
      <c r="B1242" s="3" t="s">
        <v>1316</v>
      </c>
      <c r="C1242" s="59" t="s">
        <v>1725</v>
      </c>
      <c r="D1242" s="5" t="s">
        <v>1703</v>
      </c>
      <c r="E1242" s="31" t="s">
        <v>439</v>
      </c>
      <c r="F1242" s="31"/>
      <c r="G1242" s="29" t="s">
        <v>385</v>
      </c>
      <c r="H1242" s="20">
        <v>0</v>
      </c>
      <c r="I1242" s="34">
        <v>470000000</v>
      </c>
      <c r="J1242" s="21" t="s">
        <v>1314</v>
      </c>
      <c r="K1242" s="33" t="s">
        <v>1701</v>
      </c>
      <c r="L1242" s="137" t="s">
        <v>3397</v>
      </c>
      <c r="M1242" s="140" t="s">
        <v>383</v>
      </c>
      <c r="N1242" s="346" t="s">
        <v>8841</v>
      </c>
      <c r="O1242" s="3" t="s">
        <v>1366</v>
      </c>
      <c r="P1242" s="130" t="s">
        <v>1331</v>
      </c>
      <c r="Q1242" s="3" t="s">
        <v>8832</v>
      </c>
      <c r="R1242" s="60">
        <v>4.5</v>
      </c>
      <c r="S1242" s="32">
        <v>107805</v>
      </c>
      <c r="T1242" s="4">
        <f t="shared" si="527"/>
        <v>485122.5</v>
      </c>
      <c r="U1242" s="83">
        <f t="shared" si="504"/>
        <v>543337.20000000007</v>
      </c>
      <c r="V1242" s="9" t="s">
        <v>1325</v>
      </c>
      <c r="W1242" s="152" t="s">
        <v>1394</v>
      </c>
      <c r="X1242" s="29"/>
    </row>
    <row r="1243" spans="1:24" s="28" customFormat="1" ht="102" customHeight="1">
      <c r="A1243" s="9" t="s">
        <v>6801</v>
      </c>
      <c r="B1243" s="3" t="s">
        <v>1316</v>
      </c>
      <c r="C1243" s="59" t="s">
        <v>1724</v>
      </c>
      <c r="D1243" s="5" t="s">
        <v>1703</v>
      </c>
      <c r="E1243" s="35" t="s">
        <v>440</v>
      </c>
      <c r="F1243" s="35"/>
      <c r="G1243" s="29" t="s">
        <v>385</v>
      </c>
      <c r="H1243" s="20">
        <v>0</v>
      </c>
      <c r="I1243" s="34">
        <v>470000000</v>
      </c>
      <c r="J1243" s="21" t="s">
        <v>1314</v>
      </c>
      <c r="K1243" s="33" t="s">
        <v>1701</v>
      </c>
      <c r="L1243" s="137" t="s">
        <v>3397</v>
      </c>
      <c r="M1243" s="140" t="s">
        <v>383</v>
      </c>
      <c r="N1243" s="346" t="s">
        <v>8841</v>
      </c>
      <c r="O1243" s="3" t="s">
        <v>1366</v>
      </c>
      <c r="P1243" s="130" t="s">
        <v>1331</v>
      </c>
      <c r="Q1243" s="3" t="s">
        <v>8832</v>
      </c>
      <c r="R1243" s="60">
        <v>10.3</v>
      </c>
      <c r="S1243" s="32">
        <v>242158</v>
      </c>
      <c r="T1243" s="24">
        <v>0</v>
      </c>
      <c r="U1243" s="83">
        <f t="shared" si="504"/>
        <v>0</v>
      </c>
      <c r="V1243" s="9" t="s">
        <v>1325</v>
      </c>
      <c r="W1243" s="152" t="s">
        <v>1394</v>
      </c>
      <c r="X1243" s="29" t="s">
        <v>9346</v>
      </c>
    </row>
    <row r="1244" spans="1:24" s="28" customFormat="1" ht="102" customHeight="1">
      <c r="A1244" s="9" t="s">
        <v>9507</v>
      </c>
      <c r="B1244" s="3" t="s">
        <v>1316</v>
      </c>
      <c r="C1244" s="59" t="s">
        <v>1724</v>
      </c>
      <c r="D1244" s="5" t="s">
        <v>1703</v>
      </c>
      <c r="E1244" s="35" t="s">
        <v>440</v>
      </c>
      <c r="F1244" s="35"/>
      <c r="G1244" s="29" t="s">
        <v>385</v>
      </c>
      <c r="H1244" s="20">
        <v>0</v>
      </c>
      <c r="I1244" s="34">
        <v>470000000</v>
      </c>
      <c r="J1244" s="21" t="s">
        <v>1314</v>
      </c>
      <c r="K1244" s="33" t="s">
        <v>1701</v>
      </c>
      <c r="L1244" s="137" t="s">
        <v>3397</v>
      </c>
      <c r="M1244" s="140" t="s">
        <v>383</v>
      </c>
      <c r="N1244" s="346" t="s">
        <v>8841</v>
      </c>
      <c r="O1244" s="3" t="s">
        <v>1366</v>
      </c>
      <c r="P1244" s="130" t="s">
        <v>1331</v>
      </c>
      <c r="Q1244" s="3" t="s">
        <v>8832</v>
      </c>
      <c r="R1244" s="60">
        <v>7.8</v>
      </c>
      <c r="S1244" s="32">
        <v>242158</v>
      </c>
      <c r="T1244" s="4">
        <f>R1244*S1244</f>
        <v>1888832.4</v>
      </c>
      <c r="U1244" s="83">
        <f>T1244*1.12</f>
        <v>2115492.2880000002</v>
      </c>
      <c r="V1244" s="9" t="s">
        <v>1325</v>
      </c>
      <c r="W1244" s="152" t="s">
        <v>1394</v>
      </c>
      <c r="X1244" s="29"/>
    </row>
    <row r="1245" spans="1:24" s="28" customFormat="1" ht="102" customHeight="1">
      <c r="A1245" s="9" t="s">
        <v>6802</v>
      </c>
      <c r="B1245" s="3" t="s">
        <v>1316</v>
      </c>
      <c r="C1245" s="59" t="s">
        <v>1723</v>
      </c>
      <c r="D1245" s="5" t="s">
        <v>1703</v>
      </c>
      <c r="E1245" s="35" t="s">
        <v>441</v>
      </c>
      <c r="F1245" s="35"/>
      <c r="G1245" s="29" t="s">
        <v>385</v>
      </c>
      <c r="H1245" s="20">
        <v>0</v>
      </c>
      <c r="I1245" s="34">
        <v>470000000</v>
      </c>
      <c r="J1245" s="21" t="s">
        <v>1314</v>
      </c>
      <c r="K1245" s="33" t="s">
        <v>1701</v>
      </c>
      <c r="L1245" s="137" t="s">
        <v>3397</v>
      </c>
      <c r="M1245" s="140" t="s">
        <v>383</v>
      </c>
      <c r="N1245" s="346" t="s">
        <v>8841</v>
      </c>
      <c r="O1245" s="3" t="s">
        <v>1366</v>
      </c>
      <c r="P1245" s="130" t="s">
        <v>1331</v>
      </c>
      <c r="Q1245" s="3" t="s">
        <v>8832</v>
      </c>
      <c r="R1245" s="60">
        <v>0.3</v>
      </c>
      <c r="S1245" s="32">
        <v>253166</v>
      </c>
      <c r="T1245" s="4">
        <f t="shared" si="527"/>
        <v>75949.8</v>
      </c>
      <c r="U1245" s="83">
        <f t="shared" si="504"/>
        <v>85063.776000000013</v>
      </c>
      <c r="V1245" s="9" t="s">
        <v>1325</v>
      </c>
      <c r="W1245" s="152" t="s">
        <v>1394</v>
      </c>
      <c r="X1245" s="29"/>
    </row>
    <row r="1246" spans="1:24" s="28" customFormat="1" ht="102" customHeight="1">
      <c r="A1246" s="9" t="s">
        <v>6803</v>
      </c>
      <c r="B1246" s="3" t="s">
        <v>1316</v>
      </c>
      <c r="C1246" s="59" t="s">
        <v>1722</v>
      </c>
      <c r="D1246" s="5" t="s">
        <v>1703</v>
      </c>
      <c r="E1246" s="35" t="s">
        <v>442</v>
      </c>
      <c r="F1246" s="35"/>
      <c r="G1246" s="29" t="s">
        <v>385</v>
      </c>
      <c r="H1246" s="20">
        <v>0</v>
      </c>
      <c r="I1246" s="34">
        <v>470000000</v>
      </c>
      <c r="J1246" s="21" t="s">
        <v>1314</v>
      </c>
      <c r="K1246" s="33" t="s">
        <v>1701</v>
      </c>
      <c r="L1246" s="137" t="s">
        <v>3397</v>
      </c>
      <c r="M1246" s="140" t="s">
        <v>383</v>
      </c>
      <c r="N1246" s="346" t="s">
        <v>8841</v>
      </c>
      <c r="O1246" s="3" t="s">
        <v>1366</v>
      </c>
      <c r="P1246" s="130" t="s">
        <v>1331</v>
      </c>
      <c r="Q1246" s="3" t="s">
        <v>8832</v>
      </c>
      <c r="R1246" s="60">
        <v>7.5</v>
      </c>
      <c r="S1246" s="32">
        <v>229135</v>
      </c>
      <c r="T1246" s="4">
        <f t="shared" si="527"/>
        <v>1718512.5</v>
      </c>
      <c r="U1246" s="83">
        <f t="shared" si="504"/>
        <v>1924734.0000000002</v>
      </c>
      <c r="V1246" s="9" t="s">
        <v>1325</v>
      </c>
      <c r="W1246" s="152" t="s">
        <v>1394</v>
      </c>
      <c r="X1246" s="29"/>
    </row>
    <row r="1247" spans="1:24" s="28" customFormat="1" ht="102" customHeight="1">
      <c r="A1247" s="9" t="s">
        <v>6804</v>
      </c>
      <c r="B1247" s="3" t="s">
        <v>1316</v>
      </c>
      <c r="C1247" s="59" t="s">
        <v>1721</v>
      </c>
      <c r="D1247" s="5" t="s">
        <v>1703</v>
      </c>
      <c r="E1247" s="35" t="s">
        <v>1720</v>
      </c>
      <c r="F1247" s="35"/>
      <c r="G1247" s="29" t="s">
        <v>385</v>
      </c>
      <c r="H1247" s="20">
        <v>0</v>
      </c>
      <c r="I1247" s="34">
        <v>470000000</v>
      </c>
      <c r="J1247" s="21" t="s">
        <v>1314</v>
      </c>
      <c r="K1247" s="33" t="s">
        <v>1701</v>
      </c>
      <c r="L1247" s="137" t="s">
        <v>3397</v>
      </c>
      <c r="M1247" s="140" t="s">
        <v>383</v>
      </c>
      <c r="N1247" s="346" t="s">
        <v>8841</v>
      </c>
      <c r="O1247" s="3" t="s">
        <v>1366</v>
      </c>
      <c r="P1247" s="130" t="s">
        <v>1331</v>
      </c>
      <c r="Q1247" s="3" t="s">
        <v>8832</v>
      </c>
      <c r="R1247" s="64">
        <v>0.1</v>
      </c>
      <c r="S1247" s="32">
        <v>311750</v>
      </c>
      <c r="T1247" s="4">
        <f t="shared" si="527"/>
        <v>31175</v>
      </c>
      <c r="U1247" s="83">
        <f t="shared" si="504"/>
        <v>34916</v>
      </c>
      <c r="V1247" s="9" t="s">
        <v>1325</v>
      </c>
      <c r="W1247" s="152" t="s">
        <v>1394</v>
      </c>
      <c r="X1247" s="29"/>
    </row>
    <row r="1248" spans="1:24" s="28" customFormat="1" ht="102" customHeight="1">
      <c r="A1248" s="9" t="s">
        <v>6805</v>
      </c>
      <c r="B1248" s="3" t="s">
        <v>1316</v>
      </c>
      <c r="C1248" s="59" t="s">
        <v>1719</v>
      </c>
      <c r="D1248" s="5" t="s">
        <v>1703</v>
      </c>
      <c r="E1248" s="35" t="s">
        <v>443</v>
      </c>
      <c r="F1248" s="35"/>
      <c r="G1248" s="29" t="s">
        <v>385</v>
      </c>
      <c r="H1248" s="20">
        <v>0</v>
      </c>
      <c r="I1248" s="34">
        <v>470000000</v>
      </c>
      <c r="J1248" s="21" t="s">
        <v>1314</v>
      </c>
      <c r="K1248" s="33" t="s">
        <v>1701</v>
      </c>
      <c r="L1248" s="137" t="s">
        <v>3397</v>
      </c>
      <c r="M1248" s="140" t="s">
        <v>383</v>
      </c>
      <c r="N1248" s="346" t="s">
        <v>8841</v>
      </c>
      <c r="O1248" s="3" t="s">
        <v>1366</v>
      </c>
      <c r="P1248" s="130" t="s">
        <v>1331</v>
      </c>
      <c r="Q1248" s="3" t="s">
        <v>8832</v>
      </c>
      <c r="R1248" s="60">
        <v>0.2</v>
      </c>
      <c r="S1248" s="32">
        <v>342925</v>
      </c>
      <c r="T1248" s="4">
        <f t="shared" si="527"/>
        <v>68585</v>
      </c>
      <c r="U1248" s="83">
        <f t="shared" si="504"/>
        <v>76815.200000000012</v>
      </c>
      <c r="V1248" s="9" t="s">
        <v>1325</v>
      </c>
      <c r="W1248" s="152" t="s">
        <v>1394</v>
      </c>
      <c r="X1248" s="29"/>
    </row>
    <row r="1249" spans="1:24" s="28" customFormat="1" ht="102" customHeight="1">
      <c r="A1249" s="9" t="s">
        <v>6806</v>
      </c>
      <c r="B1249" s="3" t="s">
        <v>1316</v>
      </c>
      <c r="C1249" s="59" t="s">
        <v>1718</v>
      </c>
      <c r="D1249" s="5" t="s">
        <v>1703</v>
      </c>
      <c r="E1249" s="35" t="s">
        <v>444</v>
      </c>
      <c r="F1249" s="35"/>
      <c r="G1249" s="29" t="s">
        <v>385</v>
      </c>
      <c r="H1249" s="20">
        <v>0</v>
      </c>
      <c r="I1249" s="34">
        <v>470000000</v>
      </c>
      <c r="J1249" s="21" t="s">
        <v>1314</v>
      </c>
      <c r="K1249" s="33" t="s">
        <v>1701</v>
      </c>
      <c r="L1249" s="137" t="s">
        <v>3397</v>
      </c>
      <c r="M1249" s="140" t="s">
        <v>383</v>
      </c>
      <c r="N1249" s="346" t="s">
        <v>8841</v>
      </c>
      <c r="O1249" s="3" t="s">
        <v>1366</v>
      </c>
      <c r="P1249" s="130" t="s">
        <v>1331</v>
      </c>
      <c r="Q1249" s="3" t="s">
        <v>8832</v>
      </c>
      <c r="R1249" s="60">
        <v>7.7</v>
      </c>
      <c r="S1249" s="32">
        <v>180840</v>
      </c>
      <c r="T1249" s="4">
        <f t="shared" si="527"/>
        <v>1392468</v>
      </c>
      <c r="U1249" s="83">
        <f t="shared" si="504"/>
        <v>1559564.1600000001</v>
      </c>
      <c r="V1249" s="9" t="s">
        <v>1325</v>
      </c>
      <c r="W1249" s="152" t="s">
        <v>1394</v>
      </c>
      <c r="X1249" s="29"/>
    </row>
    <row r="1250" spans="1:24" s="28" customFormat="1" ht="102" customHeight="1">
      <c r="A1250" s="9" t="s">
        <v>6807</v>
      </c>
      <c r="B1250" s="3" t="s">
        <v>1316</v>
      </c>
      <c r="C1250" s="59" t="s">
        <v>1717</v>
      </c>
      <c r="D1250" s="5" t="s">
        <v>1703</v>
      </c>
      <c r="E1250" s="35" t="s">
        <v>1716</v>
      </c>
      <c r="F1250" s="35"/>
      <c r="G1250" s="29" t="s">
        <v>385</v>
      </c>
      <c r="H1250" s="20">
        <v>0</v>
      </c>
      <c r="I1250" s="34">
        <v>470000000</v>
      </c>
      <c r="J1250" s="21" t="s">
        <v>1314</v>
      </c>
      <c r="K1250" s="33" t="s">
        <v>1701</v>
      </c>
      <c r="L1250" s="137" t="s">
        <v>3397</v>
      </c>
      <c r="M1250" s="140" t="s">
        <v>383</v>
      </c>
      <c r="N1250" s="346" t="s">
        <v>8841</v>
      </c>
      <c r="O1250" s="3" t="s">
        <v>1366</v>
      </c>
      <c r="P1250" s="130" t="s">
        <v>1331</v>
      </c>
      <c r="Q1250" s="3" t="s">
        <v>8832</v>
      </c>
      <c r="R1250" s="62">
        <v>2.6</v>
      </c>
      <c r="S1250" s="32">
        <v>290400</v>
      </c>
      <c r="T1250" s="4">
        <f t="shared" si="527"/>
        <v>755040</v>
      </c>
      <c r="U1250" s="83">
        <f t="shared" si="504"/>
        <v>845644.80000000005</v>
      </c>
      <c r="V1250" s="9" t="s">
        <v>1325</v>
      </c>
      <c r="W1250" s="152" t="s">
        <v>1394</v>
      </c>
      <c r="X1250" s="29"/>
    </row>
    <row r="1251" spans="1:24" s="28" customFormat="1" ht="102" customHeight="1">
      <c r="A1251" s="9" t="s">
        <v>6808</v>
      </c>
      <c r="B1251" s="3" t="s">
        <v>1316</v>
      </c>
      <c r="C1251" s="59" t="s">
        <v>1715</v>
      </c>
      <c r="D1251" s="5" t="s">
        <v>1703</v>
      </c>
      <c r="E1251" s="35" t="s">
        <v>1714</v>
      </c>
      <c r="F1251" s="35"/>
      <c r="G1251" s="29" t="s">
        <v>385</v>
      </c>
      <c r="H1251" s="20">
        <v>0</v>
      </c>
      <c r="I1251" s="34">
        <v>470000000</v>
      </c>
      <c r="J1251" s="21" t="s">
        <v>1314</v>
      </c>
      <c r="K1251" s="33" t="s">
        <v>1701</v>
      </c>
      <c r="L1251" s="137" t="s">
        <v>3397</v>
      </c>
      <c r="M1251" s="140" t="s">
        <v>383</v>
      </c>
      <c r="N1251" s="346" t="s">
        <v>8841</v>
      </c>
      <c r="O1251" s="3" t="s">
        <v>1366</v>
      </c>
      <c r="P1251" s="130" t="s">
        <v>1331</v>
      </c>
      <c r="Q1251" s="3" t="s">
        <v>8832</v>
      </c>
      <c r="R1251" s="62">
        <v>0.4</v>
      </c>
      <c r="S1251" s="32">
        <v>225765</v>
      </c>
      <c r="T1251" s="4">
        <f t="shared" si="527"/>
        <v>90306</v>
      </c>
      <c r="U1251" s="83">
        <f t="shared" si="504"/>
        <v>101142.72000000002</v>
      </c>
      <c r="V1251" s="9" t="s">
        <v>1325</v>
      </c>
      <c r="W1251" s="152" t="s">
        <v>1394</v>
      </c>
      <c r="X1251" s="29"/>
    </row>
    <row r="1252" spans="1:24" s="28" customFormat="1" ht="102" customHeight="1">
      <c r="A1252" s="9" t="s">
        <v>6809</v>
      </c>
      <c r="B1252" s="3" t="s">
        <v>1316</v>
      </c>
      <c r="C1252" s="59" t="s">
        <v>1713</v>
      </c>
      <c r="D1252" s="5" t="s">
        <v>1703</v>
      </c>
      <c r="E1252" s="35" t="s">
        <v>1712</v>
      </c>
      <c r="F1252" s="35"/>
      <c r="G1252" s="29" t="s">
        <v>385</v>
      </c>
      <c r="H1252" s="20">
        <v>0</v>
      </c>
      <c r="I1252" s="34">
        <v>470000000</v>
      </c>
      <c r="J1252" s="21" t="s">
        <v>1314</v>
      </c>
      <c r="K1252" s="33" t="s">
        <v>1701</v>
      </c>
      <c r="L1252" s="137" t="s">
        <v>3397</v>
      </c>
      <c r="M1252" s="140" t="s">
        <v>383</v>
      </c>
      <c r="N1252" s="346" t="s">
        <v>8841</v>
      </c>
      <c r="O1252" s="3" t="s">
        <v>1366</v>
      </c>
      <c r="P1252" s="130" t="s">
        <v>1331</v>
      </c>
      <c r="Q1252" s="3" t="s">
        <v>8832</v>
      </c>
      <c r="R1252" s="62">
        <v>2.9</v>
      </c>
      <c r="S1252" s="32">
        <v>507975</v>
      </c>
      <c r="T1252" s="4">
        <f t="shared" si="527"/>
        <v>1473127.5</v>
      </c>
      <c r="U1252" s="83">
        <f t="shared" si="504"/>
        <v>1649902.8</v>
      </c>
      <c r="V1252" s="9" t="s">
        <v>1325</v>
      </c>
      <c r="W1252" s="152" t="s">
        <v>1394</v>
      </c>
      <c r="X1252" s="29"/>
    </row>
    <row r="1253" spans="1:24" s="28" customFormat="1" ht="102" customHeight="1">
      <c r="A1253" s="9" t="s">
        <v>6810</v>
      </c>
      <c r="B1253" s="3" t="s">
        <v>1316</v>
      </c>
      <c r="C1253" s="59" t="s">
        <v>1711</v>
      </c>
      <c r="D1253" s="5" t="s">
        <v>1703</v>
      </c>
      <c r="E1253" s="35" t="s">
        <v>1710</v>
      </c>
      <c r="F1253" s="35"/>
      <c r="G1253" s="29" t="s">
        <v>385</v>
      </c>
      <c r="H1253" s="20">
        <v>0</v>
      </c>
      <c r="I1253" s="34">
        <v>470000000</v>
      </c>
      <c r="J1253" s="21" t="s">
        <v>1314</v>
      </c>
      <c r="K1253" s="33" t="s">
        <v>1701</v>
      </c>
      <c r="L1253" s="137" t="s">
        <v>3397</v>
      </c>
      <c r="M1253" s="140" t="s">
        <v>383</v>
      </c>
      <c r="N1253" s="346" t="s">
        <v>8841</v>
      </c>
      <c r="O1253" s="3" t="s">
        <v>1366</v>
      </c>
      <c r="P1253" s="130" t="s">
        <v>1331</v>
      </c>
      <c r="Q1253" s="3" t="s">
        <v>8832</v>
      </c>
      <c r="R1253" s="60">
        <v>0.5</v>
      </c>
      <c r="S1253" s="32">
        <v>597965</v>
      </c>
      <c r="T1253" s="4">
        <f t="shared" si="527"/>
        <v>298982.5</v>
      </c>
      <c r="U1253" s="83">
        <f t="shared" si="504"/>
        <v>334860.40000000002</v>
      </c>
      <c r="V1253" s="9" t="s">
        <v>1325</v>
      </c>
      <c r="W1253" s="152" t="s">
        <v>1394</v>
      </c>
      <c r="X1253" s="29"/>
    </row>
    <row r="1254" spans="1:24" s="28" customFormat="1" ht="102" customHeight="1">
      <c r="A1254" s="9" t="s">
        <v>6811</v>
      </c>
      <c r="B1254" s="3" t="s">
        <v>1316</v>
      </c>
      <c r="C1254" s="59" t="s">
        <v>1709</v>
      </c>
      <c r="D1254" s="5" t="s">
        <v>1703</v>
      </c>
      <c r="E1254" s="35" t="s">
        <v>445</v>
      </c>
      <c r="F1254" s="35"/>
      <c r="G1254" s="29" t="s">
        <v>385</v>
      </c>
      <c r="H1254" s="20">
        <v>0</v>
      </c>
      <c r="I1254" s="34">
        <v>470000000</v>
      </c>
      <c r="J1254" s="21" t="s">
        <v>1314</v>
      </c>
      <c r="K1254" s="33" t="s">
        <v>1701</v>
      </c>
      <c r="L1254" s="137" t="s">
        <v>3397</v>
      </c>
      <c r="M1254" s="140" t="s">
        <v>383</v>
      </c>
      <c r="N1254" s="346" t="s">
        <v>8841</v>
      </c>
      <c r="O1254" s="3" t="s">
        <v>1366</v>
      </c>
      <c r="P1254" s="130" t="s">
        <v>1331</v>
      </c>
      <c r="Q1254" s="3" t="s">
        <v>8832</v>
      </c>
      <c r="R1254" s="60">
        <v>0.3</v>
      </c>
      <c r="S1254" s="32">
        <v>594649</v>
      </c>
      <c r="T1254" s="4">
        <f t="shared" si="527"/>
        <v>178394.69999999998</v>
      </c>
      <c r="U1254" s="83">
        <f t="shared" si="504"/>
        <v>199802.06400000001</v>
      </c>
      <c r="V1254" s="9" t="s">
        <v>1325</v>
      </c>
      <c r="W1254" s="152" t="s">
        <v>1394</v>
      </c>
      <c r="X1254" s="29"/>
    </row>
    <row r="1255" spans="1:24" s="28" customFormat="1" ht="102" customHeight="1">
      <c r="A1255" s="9" t="s">
        <v>6812</v>
      </c>
      <c r="B1255" s="3" t="s">
        <v>1316</v>
      </c>
      <c r="C1255" s="59" t="s">
        <v>1708</v>
      </c>
      <c r="D1255" s="5" t="s">
        <v>1703</v>
      </c>
      <c r="E1255" s="35" t="s">
        <v>1707</v>
      </c>
      <c r="F1255" s="35"/>
      <c r="G1255" s="29" t="s">
        <v>385</v>
      </c>
      <c r="H1255" s="20">
        <v>0</v>
      </c>
      <c r="I1255" s="34">
        <v>470000000</v>
      </c>
      <c r="J1255" s="21" t="s">
        <v>1314</v>
      </c>
      <c r="K1255" s="33" t="s">
        <v>1701</v>
      </c>
      <c r="L1255" s="137" t="s">
        <v>3397</v>
      </c>
      <c r="M1255" s="140" t="s">
        <v>383</v>
      </c>
      <c r="N1255" s="346" t="s">
        <v>8841</v>
      </c>
      <c r="O1255" s="3" t="s">
        <v>1366</v>
      </c>
      <c r="P1255" s="130" t="s">
        <v>1331</v>
      </c>
      <c r="Q1255" s="3" t="s">
        <v>8832</v>
      </c>
      <c r="R1255" s="64">
        <v>0.6</v>
      </c>
      <c r="S1255" s="32">
        <v>629114</v>
      </c>
      <c r="T1255" s="4">
        <f t="shared" si="527"/>
        <v>377468.39999999997</v>
      </c>
      <c r="U1255" s="83">
        <f t="shared" si="504"/>
        <v>422764.60800000001</v>
      </c>
      <c r="V1255" s="9" t="s">
        <v>1325</v>
      </c>
      <c r="W1255" s="152" t="s">
        <v>1394</v>
      </c>
      <c r="X1255" s="29"/>
    </row>
    <row r="1256" spans="1:24" s="28" customFormat="1" ht="102" customHeight="1">
      <c r="A1256" s="9" t="s">
        <v>6813</v>
      </c>
      <c r="B1256" s="3" t="s">
        <v>1316</v>
      </c>
      <c r="C1256" s="59" t="s">
        <v>1706</v>
      </c>
      <c r="D1256" s="5" t="s">
        <v>1703</v>
      </c>
      <c r="E1256" s="35" t="s">
        <v>1705</v>
      </c>
      <c r="F1256" s="35"/>
      <c r="G1256" s="29" t="s">
        <v>385</v>
      </c>
      <c r="H1256" s="20">
        <v>0</v>
      </c>
      <c r="I1256" s="34">
        <v>470000000</v>
      </c>
      <c r="J1256" s="21" t="s">
        <v>1314</v>
      </c>
      <c r="K1256" s="33" t="s">
        <v>1701</v>
      </c>
      <c r="L1256" s="137" t="s">
        <v>3397</v>
      </c>
      <c r="M1256" s="140" t="s">
        <v>383</v>
      </c>
      <c r="N1256" s="346" t="s">
        <v>8841</v>
      </c>
      <c r="O1256" s="3" t="s">
        <v>1366</v>
      </c>
      <c r="P1256" s="130" t="s">
        <v>1331</v>
      </c>
      <c r="Q1256" s="3" t="s">
        <v>8832</v>
      </c>
      <c r="R1256" s="64">
        <v>0.5</v>
      </c>
      <c r="S1256" s="32">
        <v>657761.5</v>
      </c>
      <c r="T1256" s="4">
        <f t="shared" si="527"/>
        <v>328880.75</v>
      </c>
      <c r="U1256" s="83">
        <f t="shared" si="504"/>
        <v>368346.44000000006</v>
      </c>
      <c r="V1256" s="9" t="s">
        <v>1325</v>
      </c>
      <c r="W1256" s="152" t="s">
        <v>1394</v>
      </c>
      <c r="X1256" s="29"/>
    </row>
    <row r="1257" spans="1:24" s="28" customFormat="1" ht="102" customHeight="1">
      <c r="A1257" s="9" t="s">
        <v>6814</v>
      </c>
      <c r="B1257" s="3" t="s">
        <v>1316</v>
      </c>
      <c r="C1257" s="59" t="s">
        <v>1704</v>
      </c>
      <c r="D1257" s="5" t="s">
        <v>1703</v>
      </c>
      <c r="E1257" s="35" t="s">
        <v>1702</v>
      </c>
      <c r="F1257" s="35"/>
      <c r="G1257" s="29" t="s">
        <v>385</v>
      </c>
      <c r="H1257" s="20">
        <v>0</v>
      </c>
      <c r="I1257" s="34">
        <v>470000000</v>
      </c>
      <c r="J1257" s="21" t="s">
        <v>1314</v>
      </c>
      <c r="K1257" s="33" t="s">
        <v>1701</v>
      </c>
      <c r="L1257" s="137" t="s">
        <v>3397</v>
      </c>
      <c r="M1257" s="140" t="s">
        <v>383</v>
      </c>
      <c r="N1257" s="346" t="s">
        <v>8841</v>
      </c>
      <c r="O1257" s="3" t="s">
        <v>1366</v>
      </c>
      <c r="P1257" s="130" t="s">
        <v>1331</v>
      </c>
      <c r="Q1257" s="3" t="s">
        <v>8832</v>
      </c>
      <c r="R1257" s="64">
        <v>1.7</v>
      </c>
      <c r="S1257" s="32">
        <v>319000</v>
      </c>
      <c r="T1257" s="24">
        <v>0</v>
      </c>
      <c r="U1257" s="83">
        <f t="shared" si="504"/>
        <v>0</v>
      </c>
      <c r="V1257" s="9" t="s">
        <v>1325</v>
      </c>
      <c r="W1257" s="152" t="s">
        <v>1394</v>
      </c>
      <c r="X1257" s="29" t="s">
        <v>9346</v>
      </c>
    </row>
    <row r="1258" spans="1:24" s="28" customFormat="1" ht="102" customHeight="1">
      <c r="A1258" s="9" t="s">
        <v>9508</v>
      </c>
      <c r="B1258" s="3" t="s">
        <v>1316</v>
      </c>
      <c r="C1258" s="59" t="s">
        <v>1704</v>
      </c>
      <c r="D1258" s="5" t="s">
        <v>1703</v>
      </c>
      <c r="E1258" s="35" t="s">
        <v>1702</v>
      </c>
      <c r="F1258" s="35"/>
      <c r="G1258" s="29" t="s">
        <v>385</v>
      </c>
      <c r="H1258" s="20">
        <v>0</v>
      </c>
      <c r="I1258" s="34">
        <v>470000000</v>
      </c>
      <c r="J1258" s="21" t="s">
        <v>1314</v>
      </c>
      <c r="K1258" s="33" t="s">
        <v>1701</v>
      </c>
      <c r="L1258" s="137" t="s">
        <v>3397</v>
      </c>
      <c r="M1258" s="140" t="s">
        <v>383</v>
      </c>
      <c r="N1258" s="346" t="s">
        <v>8841</v>
      </c>
      <c r="O1258" s="3" t="s">
        <v>1366</v>
      </c>
      <c r="P1258" s="130" t="s">
        <v>1331</v>
      </c>
      <c r="Q1258" s="3" t="s">
        <v>8832</v>
      </c>
      <c r="R1258" s="64">
        <v>1.9</v>
      </c>
      <c r="S1258" s="32">
        <v>319000</v>
      </c>
      <c r="T1258" s="4">
        <f>R1258*S1258</f>
        <v>606100</v>
      </c>
      <c r="U1258" s="83">
        <f>T1258*1.12</f>
        <v>678832.00000000012</v>
      </c>
      <c r="V1258" s="9" t="s">
        <v>1325</v>
      </c>
      <c r="W1258" s="152" t="s">
        <v>1394</v>
      </c>
      <c r="X1258" s="29"/>
    </row>
    <row r="1259" spans="1:24" s="28" customFormat="1" ht="102" customHeight="1">
      <c r="A1259" s="9" t="s">
        <v>6815</v>
      </c>
      <c r="B1259" s="3" t="s">
        <v>1316</v>
      </c>
      <c r="C1259" s="59" t="s">
        <v>1700</v>
      </c>
      <c r="D1259" s="4" t="s">
        <v>1688</v>
      </c>
      <c r="E1259" s="35" t="s">
        <v>1699</v>
      </c>
      <c r="F1259" s="35"/>
      <c r="G1259" s="29" t="s">
        <v>384</v>
      </c>
      <c r="H1259" s="20">
        <v>0</v>
      </c>
      <c r="I1259" s="34">
        <v>470000000</v>
      </c>
      <c r="J1259" s="21" t="s">
        <v>1314</v>
      </c>
      <c r="K1259" s="33" t="s">
        <v>1409</v>
      </c>
      <c r="L1259" s="137" t="s">
        <v>3397</v>
      </c>
      <c r="M1259" s="140" t="s">
        <v>383</v>
      </c>
      <c r="N1259" s="346" t="s">
        <v>8841</v>
      </c>
      <c r="O1259" s="3" t="s">
        <v>1366</v>
      </c>
      <c r="P1259" s="130" t="s">
        <v>1331</v>
      </c>
      <c r="Q1259" s="3" t="s">
        <v>8832</v>
      </c>
      <c r="R1259" s="64">
        <v>1.1000000000000001</v>
      </c>
      <c r="S1259" s="32">
        <v>1310496</v>
      </c>
      <c r="T1259" s="24">
        <v>0</v>
      </c>
      <c r="U1259" s="83">
        <f t="shared" si="504"/>
        <v>0</v>
      </c>
      <c r="V1259" s="9" t="s">
        <v>1325</v>
      </c>
      <c r="W1259" s="152" t="s">
        <v>1394</v>
      </c>
      <c r="X1259" s="29" t="s">
        <v>9416</v>
      </c>
    </row>
    <row r="1260" spans="1:24" s="28" customFormat="1" ht="102" customHeight="1">
      <c r="A1260" s="9" t="s">
        <v>9509</v>
      </c>
      <c r="B1260" s="3" t="s">
        <v>1316</v>
      </c>
      <c r="C1260" s="59" t="s">
        <v>1700</v>
      </c>
      <c r="D1260" s="4" t="s">
        <v>1688</v>
      </c>
      <c r="E1260" s="35" t="s">
        <v>1699</v>
      </c>
      <c r="F1260" s="35"/>
      <c r="G1260" s="29" t="s">
        <v>384</v>
      </c>
      <c r="H1260" s="20">
        <v>0</v>
      </c>
      <c r="I1260" s="34">
        <v>470000000</v>
      </c>
      <c r="J1260" s="21" t="s">
        <v>1314</v>
      </c>
      <c r="K1260" s="33" t="s">
        <v>1396</v>
      </c>
      <c r="L1260" s="137" t="s">
        <v>3397</v>
      </c>
      <c r="M1260" s="140" t="s">
        <v>383</v>
      </c>
      <c r="N1260" s="346" t="s">
        <v>8841</v>
      </c>
      <c r="O1260" s="3" t="s">
        <v>1366</v>
      </c>
      <c r="P1260" s="130" t="s">
        <v>1331</v>
      </c>
      <c r="Q1260" s="3" t="s">
        <v>8832</v>
      </c>
      <c r="R1260" s="64">
        <v>5.6</v>
      </c>
      <c r="S1260" s="32">
        <v>1310496</v>
      </c>
      <c r="T1260" s="4">
        <f>R1260*S1260</f>
        <v>7338777.5999999996</v>
      </c>
      <c r="U1260" s="83">
        <f>T1260*1.12</f>
        <v>8219430.9120000005</v>
      </c>
      <c r="V1260" s="9" t="s">
        <v>1325</v>
      </c>
      <c r="W1260" s="152" t="s">
        <v>1394</v>
      </c>
      <c r="X1260" s="29"/>
    </row>
    <row r="1261" spans="1:24" s="28" customFormat="1" ht="102" customHeight="1">
      <c r="A1261" s="9" t="s">
        <v>6816</v>
      </c>
      <c r="B1261" s="3" t="s">
        <v>1316</v>
      </c>
      <c r="C1261" s="59" t="s">
        <v>1698</v>
      </c>
      <c r="D1261" s="4" t="s">
        <v>1688</v>
      </c>
      <c r="E1261" s="35" t="s">
        <v>446</v>
      </c>
      <c r="F1261" s="35"/>
      <c r="G1261" s="29" t="s">
        <v>384</v>
      </c>
      <c r="H1261" s="20">
        <v>0</v>
      </c>
      <c r="I1261" s="34">
        <v>470000000</v>
      </c>
      <c r="J1261" s="21" t="s">
        <v>1314</v>
      </c>
      <c r="K1261" s="33" t="s">
        <v>1409</v>
      </c>
      <c r="L1261" s="137" t="s">
        <v>3397</v>
      </c>
      <c r="M1261" s="140" t="s">
        <v>383</v>
      </c>
      <c r="N1261" s="346" t="s">
        <v>8841</v>
      </c>
      <c r="O1261" s="3" t="s">
        <v>1366</v>
      </c>
      <c r="P1261" s="130" t="s">
        <v>1331</v>
      </c>
      <c r="Q1261" s="3" t="s">
        <v>8832</v>
      </c>
      <c r="R1261" s="64">
        <v>0.52</v>
      </c>
      <c r="S1261" s="32">
        <v>615120</v>
      </c>
      <c r="T1261" s="4">
        <f t="shared" si="527"/>
        <v>319862.40000000002</v>
      </c>
      <c r="U1261" s="83">
        <f t="shared" si="504"/>
        <v>358245.88800000004</v>
      </c>
      <c r="V1261" s="9" t="s">
        <v>1325</v>
      </c>
      <c r="W1261" s="152" t="s">
        <v>1394</v>
      </c>
      <c r="X1261" s="29"/>
    </row>
    <row r="1262" spans="1:24" s="28" customFormat="1" ht="102" customHeight="1">
      <c r="A1262" s="9" t="s">
        <v>6817</v>
      </c>
      <c r="B1262" s="3" t="s">
        <v>1316</v>
      </c>
      <c r="C1262" s="59" t="s">
        <v>1697</v>
      </c>
      <c r="D1262" s="4" t="s">
        <v>1688</v>
      </c>
      <c r="E1262" s="39" t="s">
        <v>1696</v>
      </c>
      <c r="F1262" s="35"/>
      <c r="G1262" s="29" t="s">
        <v>384</v>
      </c>
      <c r="H1262" s="20">
        <v>0</v>
      </c>
      <c r="I1262" s="34">
        <v>470000000</v>
      </c>
      <c r="J1262" s="21" t="s">
        <v>1314</v>
      </c>
      <c r="K1262" s="33" t="s">
        <v>1409</v>
      </c>
      <c r="L1262" s="137" t="s">
        <v>3397</v>
      </c>
      <c r="M1262" s="140" t="s">
        <v>383</v>
      </c>
      <c r="N1262" s="346" t="s">
        <v>8841</v>
      </c>
      <c r="O1262" s="3" t="s">
        <v>1366</v>
      </c>
      <c r="P1262" s="130" t="s">
        <v>1331</v>
      </c>
      <c r="Q1262" s="3" t="s">
        <v>8832</v>
      </c>
      <c r="R1262" s="62">
        <v>0.3</v>
      </c>
      <c r="S1262" s="32">
        <v>645680</v>
      </c>
      <c r="T1262" s="4">
        <f t="shared" si="527"/>
        <v>193704</v>
      </c>
      <c r="U1262" s="83">
        <f t="shared" si="504"/>
        <v>216948.48000000001</v>
      </c>
      <c r="V1262" s="9" t="s">
        <v>1325</v>
      </c>
      <c r="W1262" s="152" t="s">
        <v>1394</v>
      </c>
      <c r="X1262" s="29"/>
    </row>
    <row r="1263" spans="1:24" s="28" customFormat="1" ht="102" customHeight="1">
      <c r="A1263" s="9" t="s">
        <v>6818</v>
      </c>
      <c r="B1263" s="3" t="s">
        <v>1316</v>
      </c>
      <c r="C1263" s="59" t="s">
        <v>1695</v>
      </c>
      <c r="D1263" s="4" t="s">
        <v>1688</v>
      </c>
      <c r="E1263" s="39" t="s">
        <v>1694</v>
      </c>
      <c r="F1263" s="35"/>
      <c r="G1263" s="29" t="s">
        <v>384</v>
      </c>
      <c r="H1263" s="20">
        <v>0</v>
      </c>
      <c r="I1263" s="34">
        <v>470000000</v>
      </c>
      <c r="J1263" s="21" t="s">
        <v>1314</v>
      </c>
      <c r="K1263" s="33" t="s">
        <v>1409</v>
      </c>
      <c r="L1263" s="137" t="s">
        <v>3397</v>
      </c>
      <c r="M1263" s="140" t="s">
        <v>383</v>
      </c>
      <c r="N1263" s="346" t="s">
        <v>8841</v>
      </c>
      <c r="O1263" s="3" t="s">
        <v>1366</v>
      </c>
      <c r="P1263" s="130" t="s">
        <v>1331</v>
      </c>
      <c r="Q1263" s="3" t="s">
        <v>8832</v>
      </c>
      <c r="R1263" s="4">
        <v>8.6</v>
      </c>
      <c r="S1263" s="32">
        <v>279708</v>
      </c>
      <c r="T1263" s="24">
        <v>0</v>
      </c>
      <c r="U1263" s="83">
        <f t="shared" si="504"/>
        <v>0</v>
      </c>
      <c r="V1263" s="9" t="s">
        <v>1325</v>
      </c>
      <c r="W1263" s="152" t="s">
        <v>1394</v>
      </c>
      <c r="X1263" s="29" t="s">
        <v>9416</v>
      </c>
    </row>
    <row r="1264" spans="1:24" s="28" customFormat="1" ht="102" customHeight="1">
      <c r="A1264" s="9" t="s">
        <v>9510</v>
      </c>
      <c r="B1264" s="3" t="s">
        <v>1316</v>
      </c>
      <c r="C1264" s="59" t="s">
        <v>1695</v>
      </c>
      <c r="D1264" s="4" t="s">
        <v>1688</v>
      </c>
      <c r="E1264" s="39" t="s">
        <v>1694</v>
      </c>
      <c r="F1264" s="35"/>
      <c r="G1264" s="29" t="s">
        <v>384</v>
      </c>
      <c r="H1264" s="20">
        <v>0</v>
      </c>
      <c r="I1264" s="34">
        <v>470000000</v>
      </c>
      <c r="J1264" s="21" t="s">
        <v>1314</v>
      </c>
      <c r="K1264" s="33" t="s">
        <v>1396</v>
      </c>
      <c r="L1264" s="137" t="s">
        <v>3397</v>
      </c>
      <c r="M1264" s="140" t="s">
        <v>383</v>
      </c>
      <c r="N1264" s="346" t="s">
        <v>8841</v>
      </c>
      <c r="O1264" s="3" t="s">
        <v>1366</v>
      </c>
      <c r="P1264" s="130" t="s">
        <v>1331</v>
      </c>
      <c r="Q1264" s="3" t="s">
        <v>8832</v>
      </c>
      <c r="R1264" s="4">
        <v>8.6999999999999993</v>
      </c>
      <c r="S1264" s="32">
        <v>279708</v>
      </c>
      <c r="T1264" s="4">
        <f>R1264*S1264</f>
        <v>2433459.5999999996</v>
      </c>
      <c r="U1264" s="83">
        <f>T1264*1.12</f>
        <v>2725474.7519999999</v>
      </c>
      <c r="V1264" s="9" t="s">
        <v>1325</v>
      </c>
      <c r="W1264" s="152" t="s">
        <v>1394</v>
      </c>
      <c r="X1264" s="29"/>
    </row>
    <row r="1265" spans="1:24" s="28" customFormat="1" ht="102" customHeight="1">
      <c r="A1265" s="9" t="s">
        <v>6819</v>
      </c>
      <c r="B1265" s="3" t="s">
        <v>1316</v>
      </c>
      <c r="C1265" s="59" t="s">
        <v>1693</v>
      </c>
      <c r="D1265" s="4" t="s">
        <v>1688</v>
      </c>
      <c r="E1265" s="39" t="s">
        <v>1692</v>
      </c>
      <c r="F1265" s="35"/>
      <c r="G1265" s="29" t="s">
        <v>384</v>
      </c>
      <c r="H1265" s="20">
        <v>0</v>
      </c>
      <c r="I1265" s="34">
        <v>470000000</v>
      </c>
      <c r="J1265" s="21" t="s">
        <v>1314</v>
      </c>
      <c r="K1265" s="33" t="s">
        <v>1409</v>
      </c>
      <c r="L1265" s="137" t="s">
        <v>3397</v>
      </c>
      <c r="M1265" s="140" t="s">
        <v>383</v>
      </c>
      <c r="N1265" s="346" t="s">
        <v>8841</v>
      </c>
      <c r="O1265" s="3" t="s">
        <v>1366</v>
      </c>
      <c r="P1265" s="130" t="s">
        <v>1331</v>
      </c>
      <c r="Q1265" s="3" t="s">
        <v>8832</v>
      </c>
      <c r="R1265" s="24">
        <v>0.75</v>
      </c>
      <c r="S1265" s="32">
        <v>366120</v>
      </c>
      <c r="T1265" s="4">
        <f t="shared" si="527"/>
        <v>274590</v>
      </c>
      <c r="U1265" s="83">
        <f t="shared" si="504"/>
        <v>307540.80000000005</v>
      </c>
      <c r="V1265" s="9" t="s">
        <v>1325</v>
      </c>
      <c r="W1265" s="152" t="s">
        <v>1394</v>
      </c>
      <c r="X1265" s="29"/>
    </row>
    <row r="1266" spans="1:24" s="28" customFormat="1" ht="102" customHeight="1">
      <c r="A1266" s="9" t="s">
        <v>6820</v>
      </c>
      <c r="B1266" s="3" t="s">
        <v>1316</v>
      </c>
      <c r="C1266" s="59" t="s">
        <v>1691</v>
      </c>
      <c r="D1266" s="4" t="s">
        <v>1688</v>
      </c>
      <c r="E1266" s="39" t="s">
        <v>1690</v>
      </c>
      <c r="F1266" s="63"/>
      <c r="G1266" s="29" t="s">
        <v>384</v>
      </c>
      <c r="H1266" s="20">
        <v>0</v>
      </c>
      <c r="I1266" s="34">
        <v>470000000</v>
      </c>
      <c r="J1266" s="21" t="s">
        <v>1314</v>
      </c>
      <c r="K1266" s="33" t="s">
        <v>1409</v>
      </c>
      <c r="L1266" s="137" t="s">
        <v>3397</v>
      </c>
      <c r="M1266" s="140" t="s">
        <v>383</v>
      </c>
      <c r="N1266" s="346" t="s">
        <v>8841</v>
      </c>
      <c r="O1266" s="3" t="s">
        <v>1366</v>
      </c>
      <c r="P1266" s="130" t="s">
        <v>1331</v>
      </c>
      <c r="Q1266" s="3" t="s">
        <v>8832</v>
      </c>
      <c r="R1266" s="62">
        <v>0.16</v>
      </c>
      <c r="S1266" s="32">
        <v>410160</v>
      </c>
      <c r="T1266" s="4">
        <f t="shared" si="527"/>
        <v>65625.600000000006</v>
      </c>
      <c r="U1266" s="83">
        <f t="shared" si="504"/>
        <v>73500.67200000002</v>
      </c>
      <c r="V1266" s="9" t="s">
        <v>1325</v>
      </c>
      <c r="W1266" s="152" t="s">
        <v>1394</v>
      </c>
      <c r="X1266" s="29"/>
    </row>
    <row r="1267" spans="1:24" s="28" customFormat="1" ht="102" customHeight="1">
      <c r="A1267" s="9" t="s">
        <v>6821</v>
      </c>
      <c r="B1267" s="3" t="s">
        <v>1316</v>
      </c>
      <c r="C1267" s="59" t="s">
        <v>1689</v>
      </c>
      <c r="D1267" s="4" t="s">
        <v>1688</v>
      </c>
      <c r="E1267" s="39" t="s">
        <v>1687</v>
      </c>
      <c r="F1267" s="35"/>
      <c r="G1267" s="29" t="s">
        <v>384</v>
      </c>
      <c r="H1267" s="20">
        <v>0</v>
      </c>
      <c r="I1267" s="34">
        <v>470000000</v>
      </c>
      <c r="J1267" s="21" t="s">
        <v>1314</v>
      </c>
      <c r="K1267" s="33" t="s">
        <v>1409</v>
      </c>
      <c r="L1267" s="137" t="s">
        <v>3397</v>
      </c>
      <c r="M1267" s="140" t="s">
        <v>383</v>
      </c>
      <c r="N1267" s="346" t="s">
        <v>8841</v>
      </c>
      <c r="O1267" s="3" t="s">
        <v>1366</v>
      </c>
      <c r="P1267" s="130" t="s">
        <v>1331</v>
      </c>
      <c r="Q1267" s="3" t="s">
        <v>8832</v>
      </c>
      <c r="R1267" s="62">
        <v>0.1</v>
      </c>
      <c r="S1267" s="32">
        <v>86725</v>
      </c>
      <c r="T1267" s="24">
        <v>0</v>
      </c>
      <c r="U1267" s="83">
        <f t="shared" si="504"/>
        <v>0</v>
      </c>
      <c r="V1267" s="9" t="s">
        <v>1325</v>
      </c>
      <c r="W1267" s="152" t="s">
        <v>1394</v>
      </c>
      <c r="X1267" s="29" t="s">
        <v>9416</v>
      </c>
    </row>
    <row r="1268" spans="1:24" s="28" customFormat="1" ht="102" customHeight="1">
      <c r="A1268" s="9" t="s">
        <v>9511</v>
      </c>
      <c r="B1268" s="3" t="s">
        <v>1316</v>
      </c>
      <c r="C1268" s="59" t="s">
        <v>1689</v>
      </c>
      <c r="D1268" s="4" t="s">
        <v>1688</v>
      </c>
      <c r="E1268" s="39" t="s">
        <v>1687</v>
      </c>
      <c r="F1268" s="35"/>
      <c r="G1268" s="29" t="s">
        <v>384</v>
      </c>
      <c r="H1268" s="20">
        <v>0</v>
      </c>
      <c r="I1268" s="34">
        <v>470000000</v>
      </c>
      <c r="J1268" s="21" t="s">
        <v>1314</v>
      </c>
      <c r="K1268" s="33" t="s">
        <v>1396</v>
      </c>
      <c r="L1268" s="137" t="s">
        <v>3397</v>
      </c>
      <c r="M1268" s="140" t="s">
        <v>383</v>
      </c>
      <c r="N1268" s="346" t="s">
        <v>8841</v>
      </c>
      <c r="O1268" s="3" t="s">
        <v>1366</v>
      </c>
      <c r="P1268" s="130" t="s">
        <v>1331</v>
      </c>
      <c r="Q1268" s="3" t="s">
        <v>8832</v>
      </c>
      <c r="R1268" s="62">
        <v>0.41</v>
      </c>
      <c r="S1268" s="32">
        <v>86725</v>
      </c>
      <c r="T1268" s="4">
        <f>R1268*S1268</f>
        <v>35557.25</v>
      </c>
      <c r="U1268" s="83">
        <f>T1268*1.12</f>
        <v>39824.120000000003</v>
      </c>
      <c r="V1268" s="9" t="s">
        <v>1325</v>
      </c>
      <c r="W1268" s="152" t="s">
        <v>1394</v>
      </c>
      <c r="X1268" s="29"/>
    </row>
    <row r="1269" spans="1:24" s="28" customFormat="1" ht="102" customHeight="1">
      <c r="A1269" s="9" t="s">
        <v>6822</v>
      </c>
      <c r="B1269" s="3" t="s">
        <v>1316</v>
      </c>
      <c r="C1269" s="29" t="s">
        <v>1686</v>
      </c>
      <c r="D1269" s="4" t="s">
        <v>447</v>
      </c>
      <c r="E1269" s="59" t="s">
        <v>1685</v>
      </c>
      <c r="F1269" s="5"/>
      <c r="G1269" s="29" t="s">
        <v>384</v>
      </c>
      <c r="H1269" s="20">
        <v>0</v>
      </c>
      <c r="I1269" s="34">
        <v>470000000</v>
      </c>
      <c r="J1269" s="21" t="s">
        <v>1314</v>
      </c>
      <c r="K1269" s="33" t="s">
        <v>1409</v>
      </c>
      <c r="L1269" s="137" t="s">
        <v>3397</v>
      </c>
      <c r="M1269" s="140" t="s">
        <v>383</v>
      </c>
      <c r="N1269" s="346" t="s">
        <v>8841</v>
      </c>
      <c r="O1269" s="3" t="s">
        <v>1366</v>
      </c>
      <c r="P1269" s="130" t="s">
        <v>1331</v>
      </c>
      <c r="Q1269" s="3" t="s">
        <v>8832</v>
      </c>
      <c r="R1269" s="37">
        <v>3.1</v>
      </c>
      <c r="S1269" s="32">
        <v>126345</v>
      </c>
      <c r="T1269" s="4">
        <f t="shared" si="527"/>
        <v>391669.5</v>
      </c>
      <c r="U1269" s="83">
        <f t="shared" si="504"/>
        <v>438669.84</v>
      </c>
      <c r="V1269" s="9" t="s">
        <v>1325</v>
      </c>
      <c r="W1269" s="152" t="s">
        <v>1394</v>
      </c>
      <c r="X1269" s="29"/>
    </row>
    <row r="1270" spans="1:24" s="28" customFormat="1" ht="102" customHeight="1">
      <c r="A1270" s="9" t="s">
        <v>6823</v>
      </c>
      <c r="B1270" s="3" t="s">
        <v>1316</v>
      </c>
      <c r="C1270" s="59" t="s">
        <v>1684</v>
      </c>
      <c r="D1270" s="4" t="s">
        <v>1671</v>
      </c>
      <c r="E1270" s="35" t="s">
        <v>1683</v>
      </c>
      <c r="F1270" s="39"/>
      <c r="G1270" s="29" t="s">
        <v>384</v>
      </c>
      <c r="H1270" s="20">
        <v>0</v>
      </c>
      <c r="I1270" s="34">
        <v>470000000</v>
      </c>
      <c r="J1270" s="21" t="s">
        <v>1314</v>
      </c>
      <c r="K1270" s="33" t="s">
        <v>1371</v>
      </c>
      <c r="L1270" s="137" t="s">
        <v>3397</v>
      </c>
      <c r="M1270" s="140" t="s">
        <v>383</v>
      </c>
      <c r="N1270" s="346" t="s">
        <v>8841</v>
      </c>
      <c r="O1270" s="3" t="s">
        <v>1366</v>
      </c>
      <c r="P1270" s="130" t="s">
        <v>1331</v>
      </c>
      <c r="Q1270" s="3" t="s">
        <v>8832</v>
      </c>
      <c r="R1270" s="60">
        <v>8.6999999999999993</v>
      </c>
      <c r="S1270" s="32">
        <v>30642</v>
      </c>
      <c r="T1270" s="24">
        <v>0</v>
      </c>
      <c r="U1270" s="83">
        <f t="shared" si="504"/>
        <v>0</v>
      </c>
      <c r="V1270" s="9" t="s">
        <v>1325</v>
      </c>
      <c r="W1270" s="152" t="s">
        <v>1394</v>
      </c>
      <c r="X1270" s="29" t="s">
        <v>9066</v>
      </c>
    </row>
    <row r="1271" spans="1:24" s="28" customFormat="1" ht="102" customHeight="1">
      <c r="A1271" s="9" t="s">
        <v>6824</v>
      </c>
      <c r="B1271" s="3" t="s">
        <v>1316</v>
      </c>
      <c r="C1271" s="59" t="s">
        <v>1682</v>
      </c>
      <c r="D1271" s="4" t="s">
        <v>1671</v>
      </c>
      <c r="E1271" s="35" t="s">
        <v>1681</v>
      </c>
      <c r="F1271" s="35"/>
      <c r="G1271" s="29" t="s">
        <v>384</v>
      </c>
      <c r="H1271" s="20">
        <v>0</v>
      </c>
      <c r="I1271" s="34">
        <v>470000000</v>
      </c>
      <c r="J1271" s="21" t="s">
        <v>1314</v>
      </c>
      <c r="K1271" s="33" t="s">
        <v>1371</v>
      </c>
      <c r="L1271" s="137" t="s">
        <v>3397</v>
      </c>
      <c r="M1271" s="140" t="s">
        <v>383</v>
      </c>
      <c r="N1271" s="346" t="s">
        <v>8841</v>
      </c>
      <c r="O1271" s="3" t="s">
        <v>1366</v>
      </c>
      <c r="P1271" s="130" t="s">
        <v>1331</v>
      </c>
      <c r="Q1271" s="3" t="s">
        <v>8832</v>
      </c>
      <c r="R1271" s="60">
        <v>3.2</v>
      </c>
      <c r="S1271" s="32">
        <v>34606</v>
      </c>
      <c r="T1271" s="24">
        <v>0</v>
      </c>
      <c r="U1271" s="83">
        <f t="shared" si="504"/>
        <v>0</v>
      </c>
      <c r="V1271" s="9" t="s">
        <v>1325</v>
      </c>
      <c r="W1271" s="152" t="s">
        <v>1394</v>
      </c>
      <c r="X1271" s="29" t="s">
        <v>9066</v>
      </c>
    </row>
    <row r="1272" spans="1:24" s="28" customFormat="1" ht="102" customHeight="1">
      <c r="A1272" s="9" t="s">
        <v>6825</v>
      </c>
      <c r="B1272" s="3" t="s">
        <v>1316</v>
      </c>
      <c r="C1272" s="59" t="s">
        <v>1680</v>
      </c>
      <c r="D1272" s="4" t="s">
        <v>1671</v>
      </c>
      <c r="E1272" s="35" t="s">
        <v>1679</v>
      </c>
      <c r="F1272" s="35"/>
      <c r="G1272" s="29" t="s">
        <v>384</v>
      </c>
      <c r="H1272" s="20">
        <v>0</v>
      </c>
      <c r="I1272" s="34">
        <v>470000000</v>
      </c>
      <c r="J1272" s="21" t="s">
        <v>1314</v>
      </c>
      <c r="K1272" s="33" t="s">
        <v>1371</v>
      </c>
      <c r="L1272" s="137" t="s">
        <v>3397</v>
      </c>
      <c r="M1272" s="140" t="s">
        <v>383</v>
      </c>
      <c r="N1272" s="346" t="s">
        <v>8841</v>
      </c>
      <c r="O1272" s="3" t="s">
        <v>1366</v>
      </c>
      <c r="P1272" s="130" t="s">
        <v>1331</v>
      </c>
      <c r="Q1272" s="3" t="s">
        <v>8832</v>
      </c>
      <c r="R1272" s="37">
        <v>6</v>
      </c>
      <c r="S1272" s="32">
        <v>109892</v>
      </c>
      <c r="T1272" s="4">
        <f t="shared" si="527"/>
        <v>659352</v>
      </c>
      <c r="U1272" s="83">
        <f t="shared" si="504"/>
        <v>738474.24000000011</v>
      </c>
      <c r="V1272" s="9" t="s">
        <v>1325</v>
      </c>
      <c r="W1272" s="152" t="s">
        <v>1394</v>
      </c>
      <c r="X1272" s="29"/>
    </row>
    <row r="1273" spans="1:24" s="28" customFormat="1" ht="102" customHeight="1">
      <c r="A1273" s="9" t="s">
        <v>6826</v>
      </c>
      <c r="B1273" s="3" t="s">
        <v>1316</v>
      </c>
      <c r="C1273" s="59" t="s">
        <v>1678</v>
      </c>
      <c r="D1273" s="4" t="s">
        <v>1671</v>
      </c>
      <c r="E1273" s="31" t="s">
        <v>1677</v>
      </c>
      <c r="F1273" s="31"/>
      <c r="G1273" s="29" t="s">
        <v>384</v>
      </c>
      <c r="H1273" s="20">
        <v>0</v>
      </c>
      <c r="I1273" s="34">
        <v>470000000</v>
      </c>
      <c r="J1273" s="21" t="s">
        <v>1314</v>
      </c>
      <c r="K1273" s="33" t="s">
        <v>1371</v>
      </c>
      <c r="L1273" s="137" t="s">
        <v>3397</v>
      </c>
      <c r="M1273" s="140" t="s">
        <v>383</v>
      </c>
      <c r="N1273" s="346" t="s">
        <v>8841</v>
      </c>
      <c r="O1273" s="3" t="s">
        <v>1366</v>
      </c>
      <c r="P1273" s="130" t="s">
        <v>1331</v>
      </c>
      <c r="Q1273" s="3" t="s">
        <v>8832</v>
      </c>
      <c r="R1273" s="60">
        <v>0.4</v>
      </c>
      <c r="S1273" s="32">
        <v>140445</v>
      </c>
      <c r="T1273" s="4">
        <f t="shared" si="527"/>
        <v>56178</v>
      </c>
      <c r="U1273" s="83">
        <f t="shared" si="504"/>
        <v>62919.360000000008</v>
      </c>
      <c r="V1273" s="9" t="s">
        <v>1325</v>
      </c>
      <c r="W1273" s="152" t="s">
        <v>1394</v>
      </c>
      <c r="X1273" s="29"/>
    </row>
    <row r="1274" spans="1:24" s="28" customFormat="1" ht="102" customHeight="1">
      <c r="A1274" s="9" t="s">
        <v>6827</v>
      </c>
      <c r="B1274" s="3" t="s">
        <v>1316</v>
      </c>
      <c r="C1274" s="59" t="s">
        <v>1676</v>
      </c>
      <c r="D1274" s="4" t="s">
        <v>1671</v>
      </c>
      <c r="E1274" s="31" t="s">
        <v>1675</v>
      </c>
      <c r="F1274" s="31"/>
      <c r="G1274" s="29" t="s">
        <v>384</v>
      </c>
      <c r="H1274" s="20">
        <v>0</v>
      </c>
      <c r="I1274" s="34">
        <v>470000000</v>
      </c>
      <c r="J1274" s="21" t="s">
        <v>1314</v>
      </c>
      <c r="K1274" s="33" t="s">
        <v>1371</v>
      </c>
      <c r="L1274" s="137" t="s">
        <v>3397</v>
      </c>
      <c r="M1274" s="140" t="s">
        <v>383</v>
      </c>
      <c r="N1274" s="346" t="s">
        <v>8841</v>
      </c>
      <c r="O1274" s="3" t="s">
        <v>1366</v>
      </c>
      <c r="P1274" s="130" t="s">
        <v>1331</v>
      </c>
      <c r="Q1274" s="3" t="s">
        <v>8832</v>
      </c>
      <c r="R1274" s="60">
        <v>0.4</v>
      </c>
      <c r="S1274" s="32">
        <v>224714</v>
      </c>
      <c r="T1274" s="4">
        <f t="shared" si="527"/>
        <v>89885.6</v>
      </c>
      <c r="U1274" s="83">
        <f t="shared" si="504"/>
        <v>100671.87200000002</v>
      </c>
      <c r="V1274" s="9" t="s">
        <v>1325</v>
      </c>
      <c r="W1274" s="152" t="s">
        <v>1394</v>
      </c>
      <c r="X1274" s="29"/>
    </row>
    <row r="1275" spans="1:24" s="28" customFormat="1" ht="102" customHeight="1">
      <c r="A1275" s="9" t="s">
        <v>6828</v>
      </c>
      <c r="B1275" s="3" t="s">
        <v>1316</v>
      </c>
      <c r="C1275" s="59" t="s">
        <v>1674</v>
      </c>
      <c r="D1275" s="4" t="s">
        <v>1671</v>
      </c>
      <c r="E1275" s="31" t="s">
        <v>1673</v>
      </c>
      <c r="F1275" s="31"/>
      <c r="G1275" s="29" t="s">
        <v>384</v>
      </c>
      <c r="H1275" s="20">
        <v>0</v>
      </c>
      <c r="I1275" s="34">
        <v>470000000</v>
      </c>
      <c r="J1275" s="21" t="s">
        <v>1314</v>
      </c>
      <c r="K1275" s="33" t="s">
        <v>1371</v>
      </c>
      <c r="L1275" s="137" t="s">
        <v>3397</v>
      </c>
      <c r="M1275" s="140" t="s">
        <v>383</v>
      </c>
      <c r="N1275" s="346" t="s">
        <v>8841</v>
      </c>
      <c r="O1275" s="3" t="s">
        <v>1366</v>
      </c>
      <c r="P1275" s="130" t="s">
        <v>1331</v>
      </c>
      <c r="Q1275" s="3" t="s">
        <v>8832</v>
      </c>
      <c r="R1275" s="60">
        <v>0.4</v>
      </c>
      <c r="S1275" s="32">
        <v>316918</v>
      </c>
      <c r="T1275" s="4">
        <f t="shared" si="527"/>
        <v>126767.20000000001</v>
      </c>
      <c r="U1275" s="83">
        <f t="shared" si="504"/>
        <v>141979.26400000002</v>
      </c>
      <c r="V1275" s="9" t="s">
        <v>1325</v>
      </c>
      <c r="W1275" s="152" t="s">
        <v>1394</v>
      </c>
      <c r="X1275" s="29"/>
    </row>
    <row r="1276" spans="1:24" s="28" customFormat="1" ht="102" customHeight="1">
      <c r="A1276" s="9" t="s">
        <v>6829</v>
      </c>
      <c r="B1276" s="3" t="s">
        <v>1316</v>
      </c>
      <c r="C1276" s="59" t="s">
        <v>1672</v>
      </c>
      <c r="D1276" s="4" t="s">
        <v>1671</v>
      </c>
      <c r="E1276" s="31" t="s">
        <v>1670</v>
      </c>
      <c r="F1276" s="31"/>
      <c r="G1276" s="29" t="s">
        <v>384</v>
      </c>
      <c r="H1276" s="20">
        <v>0</v>
      </c>
      <c r="I1276" s="34">
        <v>470000000</v>
      </c>
      <c r="J1276" s="21" t="s">
        <v>1314</v>
      </c>
      <c r="K1276" s="33" t="s">
        <v>1371</v>
      </c>
      <c r="L1276" s="137" t="s">
        <v>3397</v>
      </c>
      <c r="M1276" s="140" t="s">
        <v>383</v>
      </c>
      <c r="N1276" s="346" t="s">
        <v>8841</v>
      </c>
      <c r="O1276" s="3" t="s">
        <v>1366</v>
      </c>
      <c r="P1276" s="130" t="s">
        <v>1331</v>
      </c>
      <c r="Q1276" s="3" t="s">
        <v>8832</v>
      </c>
      <c r="R1276" s="61">
        <v>0.17499999999999999</v>
      </c>
      <c r="S1276" s="32">
        <v>491562</v>
      </c>
      <c r="T1276" s="4">
        <f t="shared" si="527"/>
        <v>86023.349999999991</v>
      </c>
      <c r="U1276" s="83">
        <f t="shared" si="504"/>
        <v>96346.152000000002</v>
      </c>
      <c r="V1276" s="9" t="s">
        <v>1325</v>
      </c>
      <c r="W1276" s="152" t="s">
        <v>1394</v>
      </c>
      <c r="X1276" s="29"/>
    </row>
    <row r="1277" spans="1:24" s="28" customFormat="1" ht="102" customHeight="1">
      <c r="A1277" s="9" t="s">
        <v>6830</v>
      </c>
      <c r="B1277" s="3" t="s">
        <v>1316</v>
      </c>
      <c r="C1277" s="59" t="s">
        <v>1669</v>
      </c>
      <c r="D1277" s="9" t="s">
        <v>448</v>
      </c>
      <c r="E1277" s="35" t="s">
        <v>1668</v>
      </c>
      <c r="F1277" s="35"/>
      <c r="G1277" s="29" t="s">
        <v>385</v>
      </c>
      <c r="H1277" s="20">
        <v>0</v>
      </c>
      <c r="I1277" s="34">
        <v>470000000</v>
      </c>
      <c r="J1277" s="21" t="s">
        <v>1314</v>
      </c>
      <c r="K1277" s="33" t="s">
        <v>1371</v>
      </c>
      <c r="L1277" s="137" t="s">
        <v>3397</v>
      </c>
      <c r="M1277" s="140" t="s">
        <v>383</v>
      </c>
      <c r="N1277" s="346" t="s">
        <v>8841</v>
      </c>
      <c r="O1277" s="3" t="s">
        <v>1366</v>
      </c>
      <c r="P1277" s="7" t="s">
        <v>1336</v>
      </c>
      <c r="Q1277" s="3" t="s">
        <v>1335</v>
      </c>
      <c r="R1277" s="60">
        <v>12.8</v>
      </c>
      <c r="S1277" s="32">
        <v>516061</v>
      </c>
      <c r="T1277" s="24">
        <v>0</v>
      </c>
      <c r="U1277" s="83">
        <f t="shared" si="504"/>
        <v>0</v>
      </c>
      <c r="V1277" s="9" t="s">
        <v>1325</v>
      </c>
      <c r="W1277" s="152" t="s">
        <v>1394</v>
      </c>
      <c r="X1277" s="29" t="s">
        <v>9346</v>
      </c>
    </row>
    <row r="1278" spans="1:24" s="28" customFormat="1" ht="102" customHeight="1">
      <c r="A1278" s="9" t="s">
        <v>9512</v>
      </c>
      <c r="B1278" s="3" t="s">
        <v>1316</v>
      </c>
      <c r="C1278" s="59" t="s">
        <v>1669</v>
      </c>
      <c r="D1278" s="9" t="s">
        <v>448</v>
      </c>
      <c r="E1278" s="35" t="s">
        <v>1668</v>
      </c>
      <c r="F1278" s="35"/>
      <c r="G1278" s="29" t="s">
        <v>385</v>
      </c>
      <c r="H1278" s="20">
        <v>0</v>
      </c>
      <c r="I1278" s="34">
        <v>470000000</v>
      </c>
      <c r="J1278" s="21" t="s">
        <v>1314</v>
      </c>
      <c r="K1278" s="33" t="s">
        <v>1371</v>
      </c>
      <c r="L1278" s="137" t="s">
        <v>3397</v>
      </c>
      <c r="M1278" s="140" t="s">
        <v>383</v>
      </c>
      <c r="N1278" s="346" t="s">
        <v>8841</v>
      </c>
      <c r="O1278" s="3" t="s">
        <v>1366</v>
      </c>
      <c r="P1278" s="7" t="s">
        <v>1336</v>
      </c>
      <c r="Q1278" s="3" t="s">
        <v>1335</v>
      </c>
      <c r="R1278" s="60">
        <v>6.4</v>
      </c>
      <c r="S1278" s="32">
        <v>516061</v>
      </c>
      <c r="T1278" s="24">
        <v>0</v>
      </c>
      <c r="U1278" s="83">
        <f>T1278*1.12</f>
        <v>0</v>
      </c>
      <c r="V1278" s="9" t="s">
        <v>1325</v>
      </c>
      <c r="W1278" s="152" t="s">
        <v>1394</v>
      </c>
      <c r="X1278" s="29">
        <v>11.15</v>
      </c>
    </row>
    <row r="1279" spans="1:24" s="28" customFormat="1" ht="102" customHeight="1">
      <c r="A1279" s="9" t="s">
        <v>11131</v>
      </c>
      <c r="B1279" s="3" t="s">
        <v>1316</v>
      </c>
      <c r="C1279" s="59" t="s">
        <v>1669</v>
      </c>
      <c r="D1279" s="9" t="s">
        <v>448</v>
      </c>
      <c r="E1279" s="35" t="s">
        <v>1668</v>
      </c>
      <c r="F1279" s="35"/>
      <c r="G1279" s="29" t="s">
        <v>385</v>
      </c>
      <c r="H1279" s="20">
        <v>0</v>
      </c>
      <c r="I1279" s="34">
        <v>470000000</v>
      </c>
      <c r="J1279" s="21" t="s">
        <v>1314</v>
      </c>
      <c r="K1279" s="33" t="s">
        <v>11090</v>
      </c>
      <c r="L1279" s="137" t="s">
        <v>3397</v>
      </c>
      <c r="M1279" s="140" t="s">
        <v>383</v>
      </c>
      <c r="N1279" s="346" t="s">
        <v>8841</v>
      </c>
      <c r="O1279" s="3" t="s">
        <v>11115</v>
      </c>
      <c r="P1279" s="7" t="s">
        <v>1336</v>
      </c>
      <c r="Q1279" s="3" t="s">
        <v>1335</v>
      </c>
      <c r="R1279" s="60">
        <v>6.4</v>
      </c>
      <c r="S1279" s="32">
        <v>516061</v>
      </c>
      <c r="T1279" s="24">
        <v>0</v>
      </c>
      <c r="U1279" s="83">
        <f>T1279*1.12</f>
        <v>0</v>
      </c>
      <c r="V1279" s="9" t="s">
        <v>1325</v>
      </c>
      <c r="W1279" s="152" t="s">
        <v>1394</v>
      </c>
      <c r="X1279" s="29">
        <v>22</v>
      </c>
    </row>
    <row r="1280" spans="1:24" s="28" customFormat="1" ht="102" customHeight="1">
      <c r="A1280" s="9" t="s">
        <v>11439</v>
      </c>
      <c r="B1280" s="3" t="s">
        <v>1316</v>
      </c>
      <c r="C1280" s="59" t="s">
        <v>1669</v>
      </c>
      <c r="D1280" s="9" t="s">
        <v>448</v>
      </c>
      <c r="E1280" s="35" t="s">
        <v>1668</v>
      </c>
      <c r="F1280" s="35"/>
      <c r="G1280" s="29" t="s">
        <v>385</v>
      </c>
      <c r="H1280" s="20">
        <v>0</v>
      </c>
      <c r="I1280" s="34">
        <v>470000000</v>
      </c>
      <c r="J1280" s="21" t="s">
        <v>1314</v>
      </c>
      <c r="K1280" s="33" t="s">
        <v>11090</v>
      </c>
      <c r="L1280" s="137" t="s">
        <v>3397</v>
      </c>
      <c r="M1280" s="140" t="s">
        <v>383</v>
      </c>
      <c r="N1280" s="346" t="s">
        <v>8841</v>
      </c>
      <c r="O1280" s="3" t="s">
        <v>11115</v>
      </c>
      <c r="P1280" s="7" t="s">
        <v>1336</v>
      </c>
      <c r="Q1280" s="3" t="s">
        <v>1335</v>
      </c>
      <c r="R1280" s="60">
        <v>6.4</v>
      </c>
      <c r="S1280" s="32">
        <v>516061</v>
      </c>
      <c r="T1280" s="24">
        <v>0</v>
      </c>
      <c r="U1280" s="83">
        <f>T1280*1.12</f>
        <v>0</v>
      </c>
      <c r="V1280" s="9" t="s">
        <v>1315</v>
      </c>
      <c r="W1280" s="152" t="s">
        <v>1394</v>
      </c>
      <c r="X1280" s="29">
        <v>22</v>
      </c>
    </row>
    <row r="1281" spans="1:24" s="28" customFormat="1" ht="102" customHeight="1">
      <c r="A1281" s="9" t="s">
        <v>12112</v>
      </c>
      <c r="B1281" s="3" t="s">
        <v>1316</v>
      </c>
      <c r="C1281" s="59" t="s">
        <v>1669</v>
      </c>
      <c r="D1281" s="9" t="s">
        <v>448</v>
      </c>
      <c r="E1281" s="35" t="s">
        <v>1668</v>
      </c>
      <c r="F1281" s="35"/>
      <c r="G1281" s="29" t="s">
        <v>385</v>
      </c>
      <c r="H1281" s="20">
        <v>0</v>
      </c>
      <c r="I1281" s="34">
        <v>470000000</v>
      </c>
      <c r="J1281" s="21" t="s">
        <v>1314</v>
      </c>
      <c r="K1281" s="33" t="s">
        <v>11090</v>
      </c>
      <c r="L1281" s="137" t="s">
        <v>3397</v>
      </c>
      <c r="M1281" s="140" t="s">
        <v>383</v>
      </c>
      <c r="N1281" s="346" t="s">
        <v>8841</v>
      </c>
      <c r="O1281" s="3" t="s">
        <v>11115</v>
      </c>
      <c r="P1281" s="7" t="s">
        <v>1336</v>
      </c>
      <c r="Q1281" s="3" t="s">
        <v>1335</v>
      </c>
      <c r="R1281" s="60">
        <v>6.4</v>
      </c>
      <c r="S1281" s="32">
        <v>516061</v>
      </c>
      <c r="T1281" s="24">
        <v>0</v>
      </c>
      <c r="U1281" s="83">
        <f>T1281*1.12</f>
        <v>0</v>
      </c>
      <c r="V1281" s="9" t="s">
        <v>1325</v>
      </c>
      <c r="W1281" s="152" t="s">
        <v>1394</v>
      </c>
      <c r="X1281" s="29">
        <v>12.22</v>
      </c>
    </row>
    <row r="1282" spans="1:24" s="28" customFormat="1" ht="102" customHeight="1">
      <c r="A1282" s="9" t="s">
        <v>12113</v>
      </c>
      <c r="B1282" s="3" t="s">
        <v>1316</v>
      </c>
      <c r="C1282" s="59" t="s">
        <v>1669</v>
      </c>
      <c r="D1282" s="9" t="s">
        <v>448</v>
      </c>
      <c r="E1282" s="35" t="s">
        <v>1668</v>
      </c>
      <c r="F1282" s="35"/>
      <c r="G1282" s="29" t="s">
        <v>385</v>
      </c>
      <c r="H1282" s="20">
        <v>0</v>
      </c>
      <c r="I1282" s="34">
        <v>470000000</v>
      </c>
      <c r="J1282" s="21" t="s">
        <v>1314</v>
      </c>
      <c r="K1282" s="33" t="s">
        <v>11090</v>
      </c>
      <c r="L1282" s="137" t="s">
        <v>11555</v>
      </c>
      <c r="M1282" s="140" t="s">
        <v>383</v>
      </c>
      <c r="N1282" s="346" t="s">
        <v>8841</v>
      </c>
      <c r="O1282" s="3" t="s">
        <v>11115</v>
      </c>
      <c r="P1282" s="7" t="s">
        <v>1336</v>
      </c>
      <c r="Q1282" s="3" t="s">
        <v>1335</v>
      </c>
      <c r="R1282" s="60">
        <v>6.4</v>
      </c>
      <c r="S1282" s="32">
        <v>516061</v>
      </c>
      <c r="T1282" s="4">
        <f>R1282*S1282</f>
        <v>3302790.4000000004</v>
      </c>
      <c r="U1282" s="83">
        <f>T1282*1.12</f>
        <v>3699125.2480000006</v>
      </c>
      <c r="V1282" s="9" t="s">
        <v>1315</v>
      </c>
      <c r="W1282" s="152" t="s">
        <v>1394</v>
      </c>
      <c r="X1282" s="29"/>
    </row>
    <row r="1283" spans="1:24" s="28" customFormat="1" ht="102" customHeight="1">
      <c r="A1283" s="9" t="s">
        <v>6831</v>
      </c>
      <c r="B1283" s="3" t="s">
        <v>1316</v>
      </c>
      <c r="C1283" s="59" t="s">
        <v>1667</v>
      </c>
      <c r="D1283" s="9" t="s">
        <v>448</v>
      </c>
      <c r="E1283" s="35" t="s">
        <v>1666</v>
      </c>
      <c r="F1283" s="35"/>
      <c r="G1283" s="29" t="s">
        <v>385</v>
      </c>
      <c r="H1283" s="20">
        <v>0</v>
      </c>
      <c r="I1283" s="34">
        <v>470000000</v>
      </c>
      <c r="J1283" s="21" t="s">
        <v>1314</v>
      </c>
      <c r="K1283" s="33" t="s">
        <v>1371</v>
      </c>
      <c r="L1283" s="137" t="s">
        <v>3397</v>
      </c>
      <c r="M1283" s="140" t="s">
        <v>383</v>
      </c>
      <c r="N1283" s="346" t="s">
        <v>8841</v>
      </c>
      <c r="O1283" s="3" t="s">
        <v>1366</v>
      </c>
      <c r="P1283" s="7" t="s">
        <v>1336</v>
      </c>
      <c r="Q1283" s="3" t="s">
        <v>1335</v>
      </c>
      <c r="R1283" s="60">
        <v>2.7</v>
      </c>
      <c r="S1283" s="32">
        <v>526914</v>
      </c>
      <c r="T1283" s="24">
        <v>0</v>
      </c>
      <c r="U1283" s="83">
        <f t="shared" si="504"/>
        <v>0</v>
      </c>
      <c r="V1283" s="9" t="s">
        <v>1325</v>
      </c>
      <c r="W1283" s="152" t="s">
        <v>1394</v>
      </c>
      <c r="X1283" s="29">
        <v>11.15</v>
      </c>
    </row>
    <row r="1284" spans="1:24" s="28" customFormat="1" ht="102" customHeight="1">
      <c r="A1284" s="9" t="s">
        <v>11132</v>
      </c>
      <c r="B1284" s="3" t="s">
        <v>1316</v>
      </c>
      <c r="C1284" s="59" t="s">
        <v>1667</v>
      </c>
      <c r="D1284" s="9" t="s">
        <v>448</v>
      </c>
      <c r="E1284" s="35" t="s">
        <v>1666</v>
      </c>
      <c r="F1284" s="35"/>
      <c r="G1284" s="29" t="s">
        <v>385</v>
      </c>
      <c r="H1284" s="20">
        <v>0</v>
      </c>
      <c r="I1284" s="34">
        <v>470000000</v>
      </c>
      <c r="J1284" s="21" t="s">
        <v>1314</v>
      </c>
      <c r="K1284" s="33" t="s">
        <v>11090</v>
      </c>
      <c r="L1284" s="137" t="s">
        <v>3397</v>
      </c>
      <c r="M1284" s="140" t="s">
        <v>383</v>
      </c>
      <c r="N1284" s="346" t="s">
        <v>8841</v>
      </c>
      <c r="O1284" s="3" t="s">
        <v>11115</v>
      </c>
      <c r="P1284" s="7" t="s">
        <v>1336</v>
      </c>
      <c r="Q1284" s="3" t="s">
        <v>1335</v>
      </c>
      <c r="R1284" s="60">
        <v>2.7</v>
      </c>
      <c r="S1284" s="32">
        <v>526914</v>
      </c>
      <c r="T1284" s="24">
        <v>0</v>
      </c>
      <c r="U1284" s="83">
        <f>T1284*1.12</f>
        <v>0</v>
      </c>
      <c r="V1284" s="9" t="s">
        <v>1325</v>
      </c>
      <c r="W1284" s="152" t="s">
        <v>1394</v>
      </c>
      <c r="X1284" s="29">
        <v>22</v>
      </c>
    </row>
    <row r="1285" spans="1:24" s="28" customFormat="1" ht="102" customHeight="1">
      <c r="A1285" s="9" t="s">
        <v>11440</v>
      </c>
      <c r="B1285" s="3" t="s">
        <v>1316</v>
      </c>
      <c r="C1285" s="59" t="s">
        <v>1667</v>
      </c>
      <c r="D1285" s="9" t="s">
        <v>448</v>
      </c>
      <c r="E1285" s="35" t="s">
        <v>1666</v>
      </c>
      <c r="F1285" s="35"/>
      <c r="G1285" s="29" t="s">
        <v>385</v>
      </c>
      <c r="H1285" s="20">
        <v>0</v>
      </c>
      <c r="I1285" s="34">
        <v>470000000</v>
      </c>
      <c r="J1285" s="21" t="s">
        <v>1314</v>
      </c>
      <c r="K1285" s="33" t="s">
        <v>11090</v>
      </c>
      <c r="L1285" s="137" t="s">
        <v>3397</v>
      </c>
      <c r="M1285" s="140" t="s">
        <v>383</v>
      </c>
      <c r="N1285" s="346" t="s">
        <v>8841</v>
      </c>
      <c r="O1285" s="3" t="s">
        <v>11115</v>
      </c>
      <c r="P1285" s="7" t="s">
        <v>1336</v>
      </c>
      <c r="Q1285" s="3" t="s">
        <v>1335</v>
      </c>
      <c r="R1285" s="60">
        <v>2.7</v>
      </c>
      <c r="S1285" s="32">
        <v>526914</v>
      </c>
      <c r="T1285" s="24">
        <v>0</v>
      </c>
      <c r="U1285" s="83">
        <f>T1285*1.12</f>
        <v>0</v>
      </c>
      <c r="V1285" s="9" t="s">
        <v>1315</v>
      </c>
      <c r="W1285" s="152" t="s">
        <v>1394</v>
      </c>
      <c r="X1285" s="29">
        <v>12.14</v>
      </c>
    </row>
    <row r="1286" spans="1:24" s="28" customFormat="1" ht="102" customHeight="1">
      <c r="A1286" s="9" t="s">
        <v>12114</v>
      </c>
      <c r="B1286" s="3" t="s">
        <v>1316</v>
      </c>
      <c r="C1286" s="59" t="s">
        <v>1667</v>
      </c>
      <c r="D1286" s="9" t="s">
        <v>448</v>
      </c>
      <c r="E1286" s="35" t="s">
        <v>1666</v>
      </c>
      <c r="F1286" s="35"/>
      <c r="G1286" s="29" t="s">
        <v>385</v>
      </c>
      <c r="H1286" s="20">
        <v>0</v>
      </c>
      <c r="I1286" s="34">
        <v>470000000</v>
      </c>
      <c r="J1286" s="21" t="s">
        <v>1314</v>
      </c>
      <c r="K1286" s="33" t="s">
        <v>11090</v>
      </c>
      <c r="L1286" s="137" t="s">
        <v>11555</v>
      </c>
      <c r="M1286" s="140" t="s">
        <v>383</v>
      </c>
      <c r="N1286" s="346" t="s">
        <v>8839</v>
      </c>
      <c r="O1286" s="3" t="s">
        <v>11115</v>
      </c>
      <c r="P1286" s="7" t="s">
        <v>1336</v>
      </c>
      <c r="Q1286" s="3" t="s">
        <v>1335</v>
      </c>
      <c r="R1286" s="60">
        <v>2.7</v>
      </c>
      <c r="S1286" s="32">
        <v>526914</v>
      </c>
      <c r="T1286" s="24">
        <v>0</v>
      </c>
      <c r="U1286" s="83">
        <f>T1286*1.12</f>
        <v>0</v>
      </c>
      <c r="V1286" s="9" t="s">
        <v>1315</v>
      </c>
      <c r="W1286" s="152" t="s">
        <v>1394</v>
      </c>
      <c r="X1286" s="29">
        <v>14</v>
      </c>
    </row>
    <row r="1287" spans="1:24" s="28" customFormat="1" ht="102" customHeight="1">
      <c r="A1287" s="9" t="s">
        <v>12115</v>
      </c>
      <c r="B1287" s="3" t="s">
        <v>1316</v>
      </c>
      <c r="C1287" s="59" t="s">
        <v>1667</v>
      </c>
      <c r="D1287" s="9" t="s">
        <v>448</v>
      </c>
      <c r="E1287" s="35" t="s">
        <v>1666</v>
      </c>
      <c r="F1287" s="35"/>
      <c r="G1287" s="29" t="s">
        <v>385</v>
      </c>
      <c r="H1287" s="20">
        <v>0</v>
      </c>
      <c r="I1287" s="34">
        <v>470000000</v>
      </c>
      <c r="J1287" s="21" t="s">
        <v>1314</v>
      </c>
      <c r="K1287" s="33" t="s">
        <v>11090</v>
      </c>
      <c r="L1287" s="137" t="s">
        <v>11555</v>
      </c>
      <c r="M1287" s="140" t="s">
        <v>383</v>
      </c>
      <c r="N1287" s="346" t="s">
        <v>8841</v>
      </c>
      <c r="O1287" s="3" t="s">
        <v>11115</v>
      </c>
      <c r="P1287" s="7" t="s">
        <v>1336</v>
      </c>
      <c r="Q1287" s="3" t="s">
        <v>1335</v>
      </c>
      <c r="R1287" s="60">
        <v>2.7</v>
      </c>
      <c r="S1287" s="32">
        <v>526914</v>
      </c>
      <c r="T1287" s="4">
        <f>R1287*S1287</f>
        <v>1422667.8</v>
      </c>
      <c r="U1287" s="83">
        <f>T1287*1.12</f>
        <v>1593387.9360000002</v>
      </c>
      <c r="V1287" s="9" t="s">
        <v>1315</v>
      </c>
      <c r="W1287" s="152" t="s">
        <v>1394</v>
      </c>
      <c r="X1287" s="29"/>
    </row>
    <row r="1288" spans="1:24" s="28" customFormat="1" ht="102" customHeight="1">
      <c r="A1288" s="9" t="s">
        <v>6832</v>
      </c>
      <c r="B1288" s="3" t="s">
        <v>1316</v>
      </c>
      <c r="C1288" s="59" t="s">
        <v>1665</v>
      </c>
      <c r="D1288" s="9" t="s">
        <v>448</v>
      </c>
      <c r="E1288" s="35" t="s">
        <v>1664</v>
      </c>
      <c r="F1288" s="35"/>
      <c r="G1288" s="29" t="s">
        <v>385</v>
      </c>
      <c r="H1288" s="20">
        <v>0</v>
      </c>
      <c r="I1288" s="34">
        <v>470000000</v>
      </c>
      <c r="J1288" s="21" t="s">
        <v>1314</v>
      </c>
      <c r="K1288" s="33" t="s">
        <v>1371</v>
      </c>
      <c r="L1288" s="137" t="s">
        <v>3397</v>
      </c>
      <c r="M1288" s="140" t="s">
        <v>383</v>
      </c>
      <c r="N1288" s="346" t="s">
        <v>8841</v>
      </c>
      <c r="O1288" s="3" t="s">
        <v>1366</v>
      </c>
      <c r="P1288" s="7" t="s">
        <v>1336</v>
      </c>
      <c r="Q1288" s="3" t="s">
        <v>1335</v>
      </c>
      <c r="R1288" s="60">
        <v>6</v>
      </c>
      <c r="S1288" s="32">
        <v>389579.86</v>
      </c>
      <c r="T1288" s="24">
        <v>0</v>
      </c>
      <c r="U1288" s="83">
        <f t="shared" si="504"/>
        <v>0</v>
      </c>
      <c r="V1288" s="9" t="s">
        <v>1325</v>
      </c>
      <c r="W1288" s="152" t="s">
        <v>1394</v>
      </c>
      <c r="X1288" s="29" t="s">
        <v>9346</v>
      </c>
    </row>
    <row r="1289" spans="1:24" s="28" customFormat="1" ht="102" customHeight="1">
      <c r="A1289" s="9" t="s">
        <v>9513</v>
      </c>
      <c r="B1289" s="3" t="s">
        <v>1316</v>
      </c>
      <c r="C1289" s="59" t="s">
        <v>1665</v>
      </c>
      <c r="D1289" s="9" t="s">
        <v>448</v>
      </c>
      <c r="E1289" s="35" t="s">
        <v>1664</v>
      </c>
      <c r="F1289" s="35"/>
      <c r="G1289" s="29" t="s">
        <v>385</v>
      </c>
      <c r="H1289" s="20">
        <v>0</v>
      </c>
      <c r="I1289" s="34">
        <v>470000000</v>
      </c>
      <c r="J1289" s="21" t="s">
        <v>1314</v>
      </c>
      <c r="K1289" s="33" t="s">
        <v>1371</v>
      </c>
      <c r="L1289" s="137" t="s">
        <v>3397</v>
      </c>
      <c r="M1289" s="140" t="s">
        <v>383</v>
      </c>
      <c r="N1289" s="346" t="s">
        <v>8841</v>
      </c>
      <c r="O1289" s="3" t="s">
        <v>1366</v>
      </c>
      <c r="P1289" s="7" t="s">
        <v>1336</v>
      </c>
      <c r="Q1289" s="3" t="s">
        <v>1335</v>
      </c>
      <c r="R1289" s="60">
        <v>3</v>
      </c>
      <c r="S1289" s="32">
        <v>389579.86</v>
      </c>
      <c r="T1289" s="24">
        <v>0</v>
      </c>
      <c r="U1289" s="83">
        <f>T1289*1.12</f>
        <v>0</v>
      </c>
      <c r="V1289" s="9" t="s">
        <v>1325</v>
      </c>
      <c r="W1289" s="152" t="s">
        <v>1394</v>
      </c>
      <c r="X1289" s="29">
        <v>11.15</v>
      </c>
    </row>
    <row r="1290" spans="1:24" s="28" customFormat="1" ht="102" customHeight="1">
      <c r="A1290" s="9" t="s">
        <v>11133</v>
      </c>
      <c r="B1290" s="3" t="s">
        <v>1316</v>
      </c>
      <c r="C1290" s="59" t="s">
        <v>1665</v>
      </c>
      <c r="D1290" s="9" t="s">
        <v>448</v>
      </c>
      <c r="E1290" s="35" t="s">
        <v>1664</v>
      </c>
      <c r="F1290" s="35"/>
      <c r="G1290" s="29" t="s">
        <v>385</v>
      </c>
      <c r="H1290" s="20">
        <v>0</v>
      </c>
      <c r="I1290" s="34">
        <v>470000000</v>
      </c>
      <c r="J1290" s="21" t="s">
        <v>1314</v>
      </c>
      <c r="K1290" s="33" t="s">
        <v>11090</v>
      </c>
      <c r="L1290" s="137" t="s">
        <v>3397</v>
      </c>
      <c r="M1290" s="140" t="s">
        <v>383</v>
      </c>
      <c r="N1290" s="346" t="s">
        <v>8841</v>
      </c>
      <c r="O1290" s="3" t="s">
        <v>11115</v>
      </c>
      <c r="P1290" s="7" t="s">
        <v>1336</v>
      </c>
      <c r="Q1290" s="3" t="s">
        <v>1335</v>
      </c>
      <c r="R1290" s="60">
        <v>3</v>
      </c>
      <c r="S1290" s="32">
        <v>389579.86</v>
      </c>
      <c r="T1290" s="24">
        <v>0</v>
      </c>
      <c r="U1290" s="83">
        <f>T1290*1.12</f>
        <v>0</v>
      </c>
      <c r="V1290" s="9" t="s">
        <v>1325</v>
      </c>
      <c r="W1290" s="152" t="s">
        <v>1394</v>
      </c>
      <c r="X1290" s="29">
        <v>22</v>
      </c>
    </row>
    <row r="1291" spans="1:24" s="28" customFormat="1" ht="102" customHeight="1">
      <c r="A1291" s="9" t="s">
        <v>11441</v>
      </c>
      <c r="B1291" s="3" t="s">
        <v>1316</v>
      </c>
      <c r="C1291" s="59" t="s">
        <v>1665</v>
      </c>
      <c r="D1291" s="9" t="s">
        <v>448</v>
      </c>
      <c r="E1291" s="35" t="s">
        <v>1664</v>
      </c>
      <c r="F1291" s="35"/>
      <c r="G1291" s="29" t="s">
        <v>385</v>
      </c>
      <c r="H1291" s="20">
        <v>0</v>
      </c>
      <c r="I1291" s="34">
        <v>470000000</v>
      </c>
      <c r="J1291" s="21" t="s">
        <v>1314</v>
      </c>
      <c r="K1291" s="33" t="s">
        <v>11090</v>
      </c>
      <c r="L1291" s="137" t="s">
        <v>3397</v>
      </c>
      <c r="M1291" s="140" t="s">
        <v>383</v>
      </c>
      <c r="N1291" s="346" t="s">
        <v>8841</v>
      </c>
      <c r="O1291" s="3" t="s">
        <v>11115</v>
      </c>
      <c r="P1291" s="7" t="s">
        <v>1336</v>
      </c>
      <c r="Q1291" s="3" t="s">
        <v>1335</v>
      </c>
      <c r="R1291" s="60">
        <v>3</v>
      </c>
      <c r="S1291" s="32">
        <v>389579.86</v>
      </c>
      <c r="T1291" s="24">
        <v>0</v>
      </c>
      <c r="U1291" s="83">
        <f>T1291*1.12</f>
        <v>0</v>
      </c>
      <c r="V1291" s="9" t="s">
        <v>1315</v>
      </c>
      <c r="W1291" s="152" t="s">
        <v>1394</v>
      </c>
      <c r="X1291" s="29">
        <v>12.14</v>
      </c>
    </row>
    <row r="1292" spans="1:24" s="28" customFormat="1" ht="102" customHeight="1">
      <c r="A1292" s="9" t="s">
        <v>12116</v>
      </c>
      <c r="B1292" s="3" t="s">
        <v>1316</v>
      </c>
      <c r="C1292" s="59" t="s">
        <v>1665</v>
      </c>
      <c r="D1292" s="9" t="s">
        <v>448</v>
      </c>
      <c r="E1292" s="35" t="s">
        <v>1664</v>
      </c>
      <c r="F1292" s="35"/>
      <c r="G1292" s="29" t="s">
        <v>385</v>
      </c>
      <c r="H1292" s="20">
        <v>0</v>
      </c>
      <c r="I1292" s="34">
        <v>470000000</v>
      </c>
      <c r="J1292" s="21" t="s">
        <v>1314</v>
      </c>
      <c r="K1292" s="33" t="s">
        <v>11090</v>
      </c>
      <c r="L1292" s="137" t="s">
        <v>11555</v>
      </c>
      <c r="M1292" s="140" t="s">
        <v>383</v>
      </c>
      <c r="N1292" s="346" t="s">
        <v>8839</v>
      </c>
      <c r="O1292" s="3" t="s">
        <v>11115</v>
      </c>
      <c r="P1292" s="7" t="s">
        <v>1336</v>
      </c>
      <c r="Q1292" s="3" t="s">
        <v>1335</v>
      </c>
      <c r="R1292" s="60">
        <v>3</v>
      </c>
      <c r="S1292" s="32">
        <v>389579.86</v>
      </c>
      <c r="T1292" s="24">
        <v>0</v>
      </c>
      <c r="U1292" s="83">
        <f>T1292*1.12</f>
        <v>0</v>
      </c>
      <c r="V1292" s="9" t="s">
        <v>1315</v>
      </c>
      <c r="W1292" s="152" t="s">
        <v>1394</v>
      </c>
      <c r="X1292" s="29">
        <v>14</v>
      </c>
    </row>
    <row r="1293" spans="1:24" s="28" customFormat="1" ht="102" customHeight="1">
      <c r="A1293" s="9" t="s">
        <v>12117</v>
      </c>
      <c r="B1293" s="3" t="s">
        <v>1316</v>
      </c>
      <c r="C1293" s="59" t="s">
        <v>1665</v>
      </c>
      <c r="D1293" s="9" t="s">
        <v>448</v>
      </c>
      <c r="E1293" s="35" t="s">
        <v>1664</v>
      </c>
      <c r="F1293" s="35"/>
      <c r="G1293" s="29" t="s">
        <v>385</v>
      </c>
      <c r="H1293" s="20">
        <v>0</v>
      </c>
      <c r="I1293" s="34">
        <v>470000000</v>
      </c>
      <c r="J1293" s="21" t="s">
        <v>1314</v>
      </c>
      <c r="K1293" s="33" t="s">
        <v>11090</v>
      </c>
      <c r="L1293" s="137" t="s">
        <v>11555</v>
      </c>
      <c r="M1293" s="140" t="s">
        <v>383</v>
      </c>
      <c r="N1293" s="346" t="s">
        <v>8841</v>
      </c>
      <c r="O1293" s="3" t="s">
        <v>11115</v>
      </c>
      <c r="P1293" s="7" t="s">
        <v>1336</v>
      </c>
      <c r="Q1293" s="3" t="s">
        <v>1335</v>
      </c>
      <c r="R1293" s="60">
        <v>3</v>
      </c>
      <c r="S1293" s="32">
        <v>389579.86</v>
      </c>
      <c r="T1293" s="4">
        <f>R1293*S1293</f>
        <v>1168739.58</v>
      </c>
      <c r="U1293" s="83">
        <f>T1293*1.12</f>
        <v>1308988.3296000003</v>
      </c>
      <c r="V1293" s="9" t="s">
        <v>1315</v>
      </c>
      <c r="W1293" s="152" t="s">
        <v>1394</v>
      </c>
      <c r="X1293" s="29"/>
    </row>
    <row r="1294" spans="1:24" s="28" customFormat="1" ht="102" customHeight="1">
      <c r="A1294" s="9" t="s">
        <v>6833</v>
      </c>
      <c r="B1294" s="3" t="s">
        <v>1316</v>
      </c>
      <c r="C1294" s="59" t="s">
        <v>1663</v>
      </c>
      <c r="D1294" s="9" t="s">
        <v>448</v>
      </c>
      <c r="E1294" s="35" t="s">
        <v>1662</v>
      </c>
      <c r="F1294" s="35"/>
      <c r="G1294" s="29" t="s">
        <v>385</v>
      </c>
      <c r="H1294" s="20">
        <v>0</v>
      </c>
      <c r="I1294" s="34">
        <v>470000000</v>
      </c>
      <c r="J1294" s="21" t="s">
        <v>1314</v>
      </c>
      <c r="K1294" s="33" t="s">
        <v>1371</v>
      </c>
      <c r="L1294" s="137" t="s">
        <v>3397</v>
      </c>
      <c r="M1294" s="140" t="s">
        <v>383</v>
      </c>
      <c r="N1294" s="346" t="s">
        <v>8841</v>
      </c>
      <c r="O1294" s="3" t="s">
        <v>1366</v>
      </c>
      <c r="P1294" s="7" t="s">
        <v>1336</v>
      </c>
      <c r="Q1294" s="3" t="s">
        <v>1335</v>
      </c>
      <c r="R1294" s="60">
        <v>2.7</v>
      </c>
      <c r="S1294" s="32">
        <v>722486</v>
      </c>
      <c r="T1294" s="24">
        <v>0</v>
      </c>
      <c r="U1294" s="83">
        <f t="shared" si="504"/>
        <v>0</v>
      </c>
      <c r="V1294" s="9" t="s">
        <v>1325</v>
      </c>
      <c r="W1294" s="152" t="s">
        <v>1394</v>
      </c>
      <c r="X1294" s="29">
        <v>11.15</v>
      </c>
    </row>
    <row r="1295" spans="1:24" s="28" customFormat="1" ht="102" customHeight="1">
      <c r="A1295" s="9" t="s">
        <v>11134</v>
      </c>
      <c r="B1295" s="3" t="s">
        <v>1316</v>
      </c>
      <c r="C1295" s="59" t="s">
        <v>1663</v>
      </c>
      <c r="D1295" s="9" t="s">
        <v>448</v>
      </c>
      <c r="E1295" s="35" t="s">
        <v>1662</v>
      </c>
      <c r="F1295" s="35"/>
      <c r="G1295" s="29" t="s">
        <v>385</v>
      </c>
      <c r="H1295" s="20">
        <v>0</v>
      </c>
      <c r="I1295" s="34">
        <v>470000000</v>
      </c>
      <c r="J1295" s="21" t="s">
        <v>1314</v>
      </c>
      <c r="K1295" s="33" t="s">
        <v>11090</v>
      </c>
      <c r="L1295" s="137" t="s">
        <v>3397</v>
      </c>
      <c r="M1295" s="140" t="s">
        <v>383</v>
      </c>
      <c r="N1295" s="346" t="s">
        <v>8841</v>
      </c>
      <c r="O1295" s="3" t="s">
        <v>11115</v>
      </c>
      <c r="P1295" s="7" t="s">
        <v>1336</v>
      </c>
      <c r="Q1295" s="3" t="s">
        <v>1335</v>
      </c>
      <c r="R1295" s="60">
        <v>2.7</v>
      </c>
      <c r="S1295" s="32">
        <v>722486</v>
      </c>
      <c r="T1295" s="24">
        <v>0</v>
      </c>
      <c r="U1295" s="83">
        <f>T1295*1.12</f>
        <v>0</v>
      </c>
      <c r="V1295" s="9" t="s">
        <v>1325</v>
      </c>
      <c r="W1295" s="152" t="s">
        <v>1394</v>
      </c>
      <c r="X1295" s="29">
        <v>22</v>
      </c>
    </row>
    <row r="1296" spans="1:24" s="28" customFormat="1" ht="102" customHeight="1">
      <c r="A1296" s="9" t="s">
        <v>11442</v>
      </c>
      <c r="B1296" s="3" t="s">
        <v>1316</v>
      </c>
      <c r="C1296" s="59" t="s">
        <v>1663</v>
      </c>
      <c r="D1296" s="9" t="s">
        <v>448</v>
      </c>
      <c r="E1296" s="35" t="s">
        <v>1662</v>
      </c>
      <c r="F1296" s="35"/>
      <c r="G1296" s="29" t="s">
        <v>385</v>
      </c>
      <c r="H1296" s="20">
        <v>0</v>
      </c>
      <c r="I1296" s="34">
        <v>470000000</v>
      </c>
      <c r="J1296" s="21" t="s">
        <v>1314</v>
      </c>
      <c r="K1296" s="33" t="s">
        <v>11090</v>
      </c>
      <c r="L1296" s="137" t="s">
        <v>3397</v>
      </c>
      <c r="M1296" s="140" t="s">
        <v>383</v>
      </c>
      <c r="N1296" s="346" t="s">
        <v>8841</v>
      </c>
      <c r="O1296" s="3" t="s">
        <v>11115</v>
      </c>
      <c r="P1296" s="7" t="s">
        <v>1336</v>
      </c>
      <c r="Q1296" s="3" t="s">
        <v>1335</v>
      </c>
      <c r="R1296" s="60">
        <v>2.7</v>
      </c>
      <c r="S1296" s="32">
        <v>722486</v>
      </c>
      <c r="T1296" s="4">
        <f>R1296*S1296</f>
        <v>1950712.2000000002</v>
      </c>
      <c r="U1296" s="83">
        <f>T1296*1.12</f>
        <v>2184797.6640000003</v>
      </c>
      <c r="V1296" s="9" t="s">
        <v>1315</v>
      </c>
      <c r="W1296" s="152" t="s">
        <v>1394</v>
      </c>
      <c r="X1296" s="29"/>
    </row>
    <row r="1297" spans="1:24" s="28" customFormat="1" ht="102" customHeight="1">
      <c r="A1297" s="9" t="s">
        <v>6834</v>
      </c>
      <c r="B1297" s="3" t="s">
        <v>1316</v>
      </c>
      <c r="C1297" s="38" t="s">
        <v>1661</v>
      </c>
      <c r="D1297" s="5" t="s">
        <v>1648</v>
      </c>
      <c r="E1297" s="38" t="s">
        <v>1660</v>
      </c>
      <c r="F1297" s="31" t="s">
        <v>450</v>
      </c>
      <c r="G1297" s="29" t="s">
        <v>384</v>
      </c>
      <c r="H1297" s="20">
        <v>0</v>
      </c>
      <c r="I1297" s="34">
        <v>470000000</v>
      </c>
      <c r="J1297" s="21" t="s">
        <v>1314</v>
      </c>
      <c r="K1297" s="33" t="s">
        <v>1375</v>
      </c>
      <c r="L1297" s="137" t="s">
        <v>3397</v>
      </c>
      <c r="M1297" s="140" t="s">
        <v>383</v>
      </c>
      <c r="N1297" s="346" t="s">
        <v>8843</v>
      </c>
      <c r="O1297" s="3" t="s">
        <v>1366</v>
      </c>
      <c r="P1297" s="7" t="s">
        <v>1338</v>
      </c>
      <c r="Q1297" s="3" t="s">
        <v>1186</v>
      </c>
      <c r="R1297" s="37">
        <v>4</v>
      </c>
      <c r="S1297" s="32">
        <v>4910</v>
      </c>
      <c r="T1297" s="4">
        <f t="shared" si="527"/>
        <v>19640</v>
      </c>
      <c r="U1297" s="83">
        <f t="shared" si="504"/>
        <v>21996.800000000003</v>
      </c>
      <c r="V1297" s="9" t="s">
        <v>1325</v>
      </c>
      <c r="W1297" s="152" t="s">
        <v>1394</v>
      </c>
      <c r="X1297" s="29"/>
    </row>
    <row r="1298" spans="1:24" s="28" customFormat="1" ht="102" customHeight="1">
      <c r="A1298" s="9" t="s">
        <v>6835</v>
      </c>
      <c r="B1298" s="3" t="s">
        <v>1316</v>
      </c>
      <c r="C1298" s="38" t="s">
        <v>1649</v>
      </c>
      <c r="D1298" s="5" t="s">
        <v>1648</v>
      </c>
      <c r="E1298" s="38" t="s">
        <v>1647</v>
      </c>
      <c r="F1298" s="31" t="s">
        <v>1659</v>
      </c>
      <c r="G1298" s="29" t="s">
        <v>384</v>
      </c>
      <c r="H1298" s="20">
        <v>0</v>
      </c>
      <c r="I1298" s="34">
        <v>470000000</v>
      </c>
      <c r="J1298" s="21" t="s">
        <v>1314</v>
      </c>
      <c r="K1298" s="33" t="s">
        <v>1375</v>
      </c>
      <c r="L1298" s="137" t="s">
        <v>3397</v>
      </c>
      <c r="M1298" s="140" t="s">
        <v>383</v>
      </c>
      <c r="N1298" s="346" t="s">
        <v>8843</v>
      </c>
      <c r="O1298" s="3" t="s">
        <v>1366</v>
      </c>
      <c r="P1298" s="7" t="s">
        <v>1338</v>
      </c>
      <c r="Q1298" s="3" t="s">
        <v>1186</v>
      </c>
      <c r="R1298" s="37">
        <v>11</v>
      </c>
      <c r="S1298" s="32">
        <v>4910</v>
      </c>
      <c r="T1298" s="4">
        <f t="shared" si="527"/>
        <v>54010</v>
      </c>
      <c r="U1298" s="83">
        <f t="shared" si="504"/>
        <v>60491.200000000004</v>
      </c>
      <c r="V1298" s="9" t="s">
        <v>1325</v>
      </c>
      <c r="W1298" s="152" t="s">
        <v>1394</v>
      </c>
      <c r="X1298" s="29"/>
    </row>
    <row r="1299" spans="1:24" s="28" customFormat="1" ht="102" customHeight="1">
      <c r="A1299" s="9" t="s">
        <v>6836</v>
      </c>
      <c r="B1299" s="3" t="s">
        <v>1316</v>
      </c>
      <c r="C1299" s="38" t="s">
        <v>1658</v>
      </c>
      <c r="D1299" s="5" t="s">
        <v>1648</v>
      </c>
      <c r="E1299" s="38" t="s">
        <v>1657</v>
      </c>
      <c r="F1299" s="31" t="s">
        <v>1656</v>
      </c>
      <c r="G1299" s="29" t="s">
        <v>384</v>
      </c>
      <c r="H1299" s="20">
        <v>0</v>
      </c>
      <c r="I1299" s="34">
        <v>470000000</v>
      </c>
      <c r="J1299" s="21" t="s">
        <v>1314</v>
      </c>
      <c r="K1299" s="33" t="s">
        <v>1375</v>
      </c>
      <c r="L1299" s="137" t="s">
        <v>3397</v>
      </c>
      <c r="M1299" s="140" t="s">
        <v>383</v>
      </c>
      <c r="N1299" s="346" t="s">
        <v>8843</v>
      </c>
      <c r="O1299" s="3" t="s">
        <v>1366</v>
      </c>
      <c r="P1299" s="7" t="s">
        <v>1338</v>
      </c>
      <c r="Q1299" s="3" t="s">
        <v>1186</v>
      </c>
      <c r="R1299" s="37">
        <v>12</v>
      </c>
      <c r="S1299" s="32">
        <v>4210</v>
      </c>
      <c r="T1299" s="4">
        <f t="shared" si="527"/>
        <v>50520</v>
      </c>
      <c r="U1299" s="83">
        <f t="shared" si="504"/>
        <v>56582.400000000009</v>
      </c>
      <c r="V1299" s="9" t="s">
        <v>1325</v>
      </c>
      <c r="W1299" s="152" t="s">
        <v>1394</v>
      </c>
      <c r="X1299" s="29"/>
    </row>
    <row r="1300" spans="1:24" s="28" customFormat="1" ht="102" customHeight="1">
      <c r="A1300" s="9" t="s">
        <v>6837</v>
      </c>
      <c r="B1300" s="3" t="s">
        <v>1316</v>
      </c>
      <c r="C1300" s="38" t="s">
        <v>1655</v>
      </c>
      <c r="D1300" s="5" t="s">
        <v>1648</v>
      </c>
      <c r="E1300" s="38" t="s">
        <v>1654</v>
      </c>
      <c r="F1300" s="31" t="s">
        <v>1653</v>
      </c>
      <c r="G1300" s="29" t="s">
        <v>384</v>
      </c>
      <c r="H1300" s="20">
        <v>0</v>
      </c>
      <c r="I1300" s="34">
        <v>470000000</v>
      </c>
      <c r="J1300" s="21" t="s">
        <v>1314</v>
      </c>
      <c r="K1300" s="33" t="s">
        <v>1375</v>
      </c>
      <c r="L1300" s="137" t="s">
        <v>3397</v>
      </c>
      <c r="M1300" s="140" t="s">
        <v>383</v>
      </c>
      <c r="N1300" s="346" t="s">
        <v>8843</v>
      </c>
      <c r="O1300" s="3" t="s">
        <v>1366</v>
      </c>
      <c r="P1300" s="7" t="s">
        <v>1338</v>
      </c>
      <c r="Q1300" s="3" t="s">
        <v>1186</v>
      </c>
      <c r="R1300" s="37">
        <v>19</v>
      </c>
      <c r="S1300" s="32">
        <v>4950</v>
      </c>
      <c r="T1300" s="4">
        <f t="shared" si="527"/>
        <v>94050</v>
      </c>
      <c r="U1300" s="83">
        <f t="shared" si="504"/>
        <v>105336.00000000001</v>
      </c>
      <c r="V1300" s="9" t="s">
        <v>1325</v>
      </c>
      <c r="W1300" s="152" t="s">
        <v>1394</v>
      </c>
      <c r="X1300" s="29"/>
    </row>
    <row r="1301" spans="1:24" s="28" customFormat="1" ht="102" customHeight="1">
      <c r="A1301" s="9" t="s">
        <v>6838</v>
      </c>
      <c r="B1301" s="3" t="s">
        <v>1316</v>
      </c>
      <c r="C1301" s="38" t="s">
        <v>1652</v>
      </c>
      <c r="D1301" s="5" t="s">
        <v>1648</v>
      </c>
      <c r="E1301" s="38" t="s">
        <v>1651</v>
      </c>
      <c r="F1301" s="31" t="s">
        <v>1650</v>
      </c>
      <c r="G1301" s="29" t="s">
        <v>384</v>
      </c>
      <c r="H1301" s="20">
        <v>0</v>
      </c>
      <c r="I1301" s="34">
        <v>470000000</v>
      </c>
      <c r="J1301" s="21" t="s">
        <v>1314</v>
      </c>
      <c r="K1301" s="33" t="s">
        <v>1375</v>
      </c>
      <c r="L1301" s="137" t="s">
        <v>3397</v>
      </c>
      <c r="M1301" s="140" t="s">
        <v>383</v>
      </c>
      <c r="N1301" s="346" t="s">
        <v>8843</v>
      </c>
      <c r="O1301" s="3" t="s">
        <v>1366</v>
      </c>
      <c r="P1301" s="7" t="s">
        <v>1338</v>
      </c>
      <c r="Q1301" s="3" t="s">
        <v>1186</v>
      </c>
      <c r="R1301" s="37">
        <v>9</v>
      </c>
      <c r="S1301" s="32">
        <v>6350</v>
      </c>
      <c r="T1301" s="4">
        <f t="shared" si="527"/>
        <v>57150</v>
      </c>
      <c r="U1301" s="83">
        <f t="shared" si="504"/>
        <v>64008.000000000007</v>
      </c>
      <c r="V1301" s="9" t="s">
        <v>1325</v>
      </c>
      <c r="W1301" s="152" t="s">
        <v>1394</v>
      </c>
      <c r="X1301" s="29"/>
    </row>
    <row r="1302" spans="1:24" s="28" customFormat="1" ht="102" customHeight="1">
      <c r="A1302" s="9" t="s">
        <v>6839</v>
      </c>
      <c r="B1302" s="3" t="s">
        <v>1316</v>
      </c>
      <c r="C1302" s="38" t="s">
        <v>1649</v>
      </c>
      <c r="D1302" s="5" t="s">
        <v>1648</v>
      </c>
      <c r="E1302" s="38" t="s">
        <v>1647</v>
      </c>
      <c r="F1302" s="46" t="s">
        <v>451</v>
      </c>
      <c r="G1302" s="29" t="s">
        <v>384</v>
      </c>
      <c r="H1302" s="20">
        <v>0</v>
      </c>
      <c r="I1302" s="34">
        <v>470000000</v>
      </c>
      <c r="J1302" s="21" t="s">
        <v>1314</v>
      </c>
      <c r="K1302" s="33" t="s">
        <v>1375</v>
      </c>
      <c r="L1302" s="137" t="s">
        <v>3397</v>
      </c>
      <c r="M1302" s="140" t="s">
        <v>383</v>
      </c>
      <c r="N1302" s="346" t="s">
        <v>8843</v>
      </c>
      <c r="O1302" s="3" t="s">
        <v>1366</v>
      </c>
      <c r="P1302" s="7" t="s">
        <v>1338</v>
      </c>
      <c r="Q1302" s="3" t="s">
        <v>1186</v>
      </c>
      <c r="R1302" s="37">
        <v>19</v>
      </c>
      <c r="S1302" s="32">
        <v>6350</v>
      </c>
      <c r="T1302" s="4">
        <f t="shared" si="527"/>
        <v>120650</v>
      </c>
      <c r="U1302" s="83">
        <f t="shared" si="504"/>
        <v>135128</v>
      </c>
      <c r="V1302" s="9" t="s">
        <v>1325</v>
      </c>
      <c r="W1302" s="152" t="s">
        <v>1394</v>
      </c>
      <c r="X1302" s="29"/>
    </row>
    <row r="1303" spans="1:24" s="28" customFormat="1" ht="102" customHeight="1">
      <c r="A1303" s="9" t="s">
        <v>6840</v>
      </c>
      <c r="B1303" s="3" t="s">
        <v>1316</v>
      </c>
      <c r="C1303" s="38" t="s">
        <v>1646</v>
      </c>
      <c r="D1303" s="3" t="s">
        <v>452</v>
      </c>
      <c r="E1303" s="38" t="s">
        <v>1645</v>
      </c>
      <c r="F1303" s="31" t="s">
        <v>453</v>
      </c>
      <c r="G1303" s="29" t="s">
        <v>384</v>
      </c>
      <c r="H1303" s="20">
        <v>0</v>
      </c>
      <c r="I1303" s="34">
        <v>470000000</v>
      </c>
      <c r="J1303" s="21" t="s">
        <v>1314</v>
      </c>
      <c r="K1303" s="33" t="s">
        <v>1375</v>
      </c>
      <c r="L1303" s="137" t="s">
        <v>3397</v>
      </c>
      <c r="M1303" s="140" t="s">
        <v>383</v>
      </c>
      <c r="N1303" s="346" t="s">
        <v>8843</v>
      </c>
      <c r="O1303" s="3" t="s">
        <v>1366</v>
      </c>
      <c r="P1303" s="7" t="s">
        <v>1338</v>
      </c>
      <c r="Q1303" s="3" t="s">
        <v>1186</v>
      </c>
      <c r="R1303" s="37">
        <v>29</v>
      </c>
      <c r="S1303" s="32">
        <v>3890</v>
      </c>
      <c r="T1303" s="4">
        <f t="shared" si="527"/>
        <v>112810</v>
      </c>
      <c r="U1303" s="83">
        <f t="shared" si="504"/>
        <v>126347.20000000001</v>
      </c>
      <c r="V1303" s="9" t="s">
        <v>1325</v>
      </c>
      <c r="W1303" s="152" t="s">
        <v>1394</v>
      </c>
      <c r="X1303" s="29"/>
    </row>
    <row r="1304" spans="1:24" s="28" customFormat="1" ht="102" customHeight="1">
      <c r="A1304" s="9" t="s">
        <v>6841</v>
      </c>
      <c r="B1304" s="3" t="s">
        <v>1316</v>
      </c>
      <c r="C1304" s="38" t="s">
        <v>1644</v>
      </c>
      <c r="D1304" s="3" t="s">
        <v>452</v>
      </c>
      <c r="E1304" s="38" t="s">
        <v>1643</v>
      </c>
      <c r="F1304" s="31" t="s">
        <v>454</v>
      </c>
      <c r="G1304" s="29" t="s">
        <v>384</v>
      </c>
      <c r="H1304" s="20">
        <v>0</v>
      </c>
      <c r="I1304" s="34">
        <v>470000000</v>
      </c>
      <c r="J1304" s="21" t="s">
        <v>1314</v>
      </c>
      <c r="K1304" s="33" t="s">
        <v>1375</v>
      </c>
      <c r="L1304" s="137" t="s">
        <v>3397</v>
      </c>
      <c r="M1304" s="140" t="s">
        <v>383</v>
      </c>
      <c r="N1304" s="346" t="s">
        <v>8843</v>
      </c>
      <c r="O1304" s="3" t="s">
        <v>1366</v>
      </c>
      <c r="P1304" s="7" t="s">
        <v>1338</v>
      </c>
      <c r="Q1304" s="3" t="s">
        <v>1186</v>
      </c>
      <c r="R1304" s="37">
        <v>9</v>
      </c>
      <c r="S1304" s="32">
        <v>14630</v>
      </c>
      <c r="T1304" s="4">
        <f t="shared" si="527"/>
        <v>131670</v>
      </c>
      <c r="U1304" s="83">
        <f t="shared" si="504"/>
        <v>147470.40000000002</v>
      </c>
      <c r="V1304" s="9" t="s">
        <v>1325</v>
      </c>
      <c r="W1304" s="152" t="s">
        <v>1394</v>
      </c>
      <c r="X1304" s="29"/>
    </row>
    <row r="1305" spans="1:24" s="28" customFormat="1" ht="102" customHeight="1">
      <c r="A1305" s="9" t="s">
        <v>6842</v>
      </c>
      <c r="B1305" s="3" t="s">
        <v>1316</v>
      </c>
      <c r="C1305" s="38" t="s">
        <v>1642</v>
      </c>
      <c r="D1305" s="38" t="s">
        <v>1641</v>
      </c>
      <c r="E1305" s="38" t="s">
        <v>1640</v>
      </c>
      <c r="F1305" s="31" t="s">
        <v>455</v>
      </c>
      <c r="G1305" s="29" t="s">
        <v>384</v>
      </c>
      <c r="H1305" s="20">
        <v>0</v>
      </c>
      <c r="I1305" s="34">
        <v>470000000</v>
      </c>
      <c r="J1305" s="21" t="s">
        <v>1314</v>
      </c>
      <c r="K1305" s="33" t="s">
        <v>1375</v>
      </c>
      <c r="L1305" s="137" t="s">
        <v>3397</v>
      </c>
      <c r="M1305" s="140" t="s">
        <v>383</v>
      </c>
      <c r="N1305" s="346" t="s">
        <v>8843</v>
      </c>
      <c r="O1305" s="3" t="s">
        <v>1366</v>
      </c>
      <c r="P1305" s="7" t="s">
        <v>1338</v>
      </c>
      <c r="Q1305" s="3" t="s">
        <v>1186</v>
      </c>
      <c r="R1305" s="37">
        <v>10</v>
      </c>
      <c r="S1305" s="32">
        <v>1300</v>
      </c>
      <c r="T1305" s="4">
        <f t="shared" si="527"/>
        <v>13000</v>
      </c>
      <c r="U1305" s="83">
        <f t="shared" si="504"/>
        <v>14560.000000000002</v>
      </c>
      <c r="V1305" s="9" t="s">
        <v>1325</v>
      </c>
      <c r="W1305" s="152" t="s">
        <v>1394</v>
      </c>
      <c r="X1305" s="29"/>
    </row>
    <row r="1306" spans="1:24" s="28" customFormat="1" ht="102" customHeight="1">
      <c r="A1306" s="9" t="s">
        <v>6843</v>
      </c>
      <c r="B1306" s="3" t="s">
        <v>1316</v>
      </c>
      <c r="C1306" s="38" t="s">
        <v>1642</v>
      </c>
      <c r="D1306" s="38" t="s">
        <v>1641</v>
      </c>
      <c r="E1306" s="38" t="s">
        <v>1640</v>
      </c>
      <c r="F1306" s="31" t="s">
        <v>456</v>
      </c>
      <c r="G1306" s="29" t="s">
        <v>384</v>
      </c>
      <c r="H1306" s="20">
        <v>0</v>
      </c>
      <c r="I1306" s="34">
        <v>470000000</v>
      </c>
      <c r="J1306" s="21" t="s">
        <v>1314</v>
      </c>
      <c r="K1306" s="33" t="s">
        <v>1375</v>
      </c>
      <c r="L1306" s="137" t="s">
        <v>3397</v>
      </c>
      <c r="M1306" s="140" t="s">
        <v>383</v>
      </c>
      <c r="N1306" s="346" t="s">
        <v>8843</v>
      </c>
      <c r="O1306" s="3" t="s">
        <v>1366</v>
      </c>
      <c r="P1306" s="7" t="s">
        <v>1338</v>
      </c>
      <c r="Q1306" s="3" t="s">
        <v>1186</v>
      </c>
      <c r="R1306" s="37">
        <v>10</v>
      </c>
      <c r="S1306" s="32">
        <v>1820</v>
      </c>
      <c r="T1306" s="4">
        <f t="shared" si="527"/>
        <v>18200</v>
      </c>
      <c r="U1306" s="83">
        <f t="shared" si="504"/>
        <v>20384.000000000004</v>
      </c>
      <c r="V1306" s="9" t="s">
        <v>1325</v>
      </c>
      <c r="W1306" s="152" t="s">
        <v>1394</v>
      </c>
      <c r="X1306" s="29"/>
    </row>
    <row r="1307" spans="1:24" s="28" customFormat="1" ht="102" customHeight="1">
      <c r="A1307" s="9" t="s">
        <v>6844</v>
      </c>
      <c r="B1307" s="3" t="s">
        <v>1316</v>
      </c>
      <c r="C1307" s="38" t="s">
        <v>1642</v>
      </c>
      <c r="D1307" s="38" t="s">
        <v>1641</v>
      </c>
      <c r="E1307" s="38" t="s">
        <v>1640</v>
      </c>
      <c r="F1307" s="31" t="s">
        <v>457</v>
      </c>
      <c r="G1307" s="29" t="s">
        <v>384</v>
      </c>
      <c r="H1307" s="20">
        <v>0</v>
      </c>
      <c r="I1307" s="34">
        <v>470000000</v>
      </c>
      <c r="J1307" s="21" t="s">
        <v>1314</v>
      </c>
      <c r="K1307" s="33" t="s">
        <v>1375</v>
      </c>
      <c r="L1307" s="137" t="s">
        <v>3397</v>
      </c>
      <c r="M1307" s="140" t="s">
        <v>383</v>
      </c>
      <c r="N1307" s="346" t="s">
        <v>8843</v>
      </c>
      <c r="O1307" s="3" t="s">
        <v>1366</v>
      </c>
      <c r="P1307" s="7" t="s">
        <v>1338</v>
      </c>
      <c r="Q1307" s="3" t="s">
        <v>1186</v>
      </c>
      <c r="R1307" s="37">
        <v>10</v>
      </c>
      <c r="S1307" s="32">
        <v>2050</v>
      </c>
      <c r="T1307" s="4">
        <f t="shared" si="527"/>
        <v>20500</v>
      </c>
      <c r="U1307" s="83">
        <f t="shared" si="504"/>
        <v>22960.000000000004</v>
      </c>
      <c r="V1307" s="9" t="s">
        <v>1325</v>
      </c>
      <c r="W1307" s="152" t="s">
        <v>1394</v>
      </c>
      <c r="X1307" s="29"/>
    </row>
    <row r="1308" spans="1:24" s="28" customFormat="1" ht="102" customHeight="1">
      <c r="A1308" s="9" t="s">
        <v>6845</v>
      </c>
      <c r="B1308" s="3" t="s">
        <v>1316</v>
      </c>
      <c r="C1308" s="38" t="s">
        <v>1642</v>
      </c>
      <c r="D1308" s="38" t="s">
        <v>1641</v>
      </c>
      <c r="E1308" s="38" t="s">
        <v>1640</v>
      </c>
      <c r="F1308" s="31" t="s">
        <v>458</v>
      </c>
      <c r="G1308" s="29" t="s">
        <v>384</v>
      </c>
      <c r="H1308" s="20">
        <v>0</v>
      </c>
      <c r="I1308" s="34">
        <v>470000000</v>
      </c>
      <c r="J1308" s="21" t="s">
        <v>1314</v>
      </c>
      <c r="K1308" s="33" t="s">
        <v>1375</v>
      </c>
      <c r="L1308" s="137" t="s">
        <v>3397</v>
      </c>
      <c r="M1308" s="140" t="s">
        <v>383</v>
      </c>
      <c r="N1308" s="346" t="s">
        <v>8843</v>
      </c>
      <c r="O1308" s="3" t="s">
        <v>1366</v>
      </c>
      <c r="P1308" s="7" t="s">
        <v>1338</v>
      </c>
      <c r="Q1308" s="3" t="s">
        <v>1186</v>
      </c>
      <c r="R1308" s="37">
        <v>10</v>
      </c>
      <c r="S1308" s="32">
        <v>2260</v>
      </c>
      <c r="T1308" s="4">
        <f t="shared" si="527"/>
        <v>22600</v>
      </c>
      <c r="U1308" s="83">
        <f t="shared" si="504"/>
        <v>25312.000000000004</v>
      </c>
      <c r="V1308" s="9" t="s">
        <v>1325</v>
      </c>
      <c r="W1308" s="152" t="s">
        <v>1394</v>
      </c>
      <c r="X1308" s="29"/>
    </row>
    <row r="1309" spans="1:24" s="28" customFormat="1" ht="102" customHeight="1">
      <c r="A1309" s="9" t="s">
        <v>6846</v>
      </c>
      <c r="B1309" s="3" t="s">
        <v>1316</v>
      </c>
      <c r="C1309" s="38" t="s">
        <v>1642</v>
      </c>
      <c r="D1309" s="38" t="s">
        <v>1641</v>
      </c>
      <c r="E1309" s="38" t="s">
        <v>1640</v>
      </c>
      <c r="F1309" s="31" t="s">
        <v>459</v>
      </c>
      <c r="G1309" s="29" t="s">
        <v>384</v>
      </c>
      <c r="H1309" s="20">
        <v>0</v>
      </c>
      <c r="I1309" s="34">
        <v>470000000</v>
      </c>
      <c r="J1309" s="21" t="s">
        <v>1314</v>
      </c>
      <c r="K1309" s="33" t="s">
        <v>1375</v>
      </c>
      <c r="L1309" s="137" t="s">
        <v>3397</v>
      </c>
      <c r="M1309" s="140" t="s">
        <v>383</v>
      </c>
      <c r="N1309" s="346" t="s">
        <v>8843</v>
      </c>
      <c r="O1309" s="3" t="s">
        <v>1366</v>
      </c>
      <c r="P1309" s="7" t="s">
        <v>1338</v>
      </c>
      <c r="Q1309" s="3" t="s">
        <v>1186</v>
      </c>
      <c r="R1309" s="37">
        <v>5</v>
      </c>
      <c r="S1309" s="32">
        <v>3680</v>
      </c>
      <c r="T1309" s="4">
        <f t="shared" ref="T1309:T1320" si="528">R1309*S1309</f>
        <v>18400</v>
      </c>
      <c r="U1309" s="83">
        <f t="shared" si="504"/>
        <v>20608.000000000004</v>
      </c>
      <c r="V1309" s="9" t="s">
        <v>1325</v>
      </c>
      <c r="W1309" s="152" t="s">
        <v>1394</v>
      </c>
      <c r="X1309" s="29"/>
    </row>
    <row r="1310" spans="1:24" s="28" customFormat="1" ht="102" customHeight="1">
      <c r="A1310" s="9" t="s">
        <v>6847</v>
      </c>
      <c r="B1310" s="3" t="s">
        <v>1316</v>
      </c>
      <c r="C1310" s="38" t="s">
        <v>1642</v>
      </c>
      <c r="D1310" s="38" t="s">
        <v>1641</v>
      </c>
      <c r="E1310" s="38" t="s">
        <v>1640</v>
      </c>
      <c r="F1310" s="31" t="s">
        <v>460</v>
      </c>
      <c r="G1310" s="29" t="s">
        <v>384</v>
      </c>
      <c r="H1310" s="20">
        <v>0</v>
      </c>
      <c r="I1310" s="34">
        <v>470000000</v>
      </c>
      <c r="J1310" s="21" t="s">
        <v>1314</v>
      </c>
      <c r="K1310" s="33" t="s">
        <v>1375</v>
      </c>
      <c r="L1310" s="137" t="s">
        <v>3397</v>
      </c>
      <c r="M1310" s="140" t="s">
        <v>383</v>
      </c>
      <c r="N1310" s="346" t="s">
        <v>1639</v>
      </c>
      <c r="O1310" s="3" t="s">
        <v>1366</v>
      </c>
      <c r="P1310" s="7" t="s">
        <v>1338</v>
      </c>
      <c r="Q1310" s="3" t="s">
        <v>1186</v>
      </c>
      <c r="R1310" s="37">
        <v>5</v>
      </c>
      <c r="S1310" s="32">
        <v>7200</v>
      </c>
      <c r="T1310" s="4">
        <f t="shared" si="528"/>
        <v>36000</v>
      </c>
      <c r="U1310" s="83">
        <f t="shared" si="504"/>
        <v>40320.000000000007</v>
      </c>
      <c r="V1310" s="9" t="s">
        <v>1325</v>
      </c>
      <c r="W1310" s="152" t="s">
        <v>1394</v>
      </c>
      <c r="X1310" s="29"/>
    </row>
    <row r="1311" spans="1:24" s="28" customFormat="1" ht="102" customHeight="1">
      <c r="A1311" s="9" t="s">
        <v>6848</v>
      </c>
      <c r="B1311" s="3" t="s">
        <v>1316</v>
      </c>
      <c r="C1311" s="38" t="s">
        <v>1638</v>
      </c>
      <c r="D1311" s="38" t="s">
        <v>1634</v>
      </c>
      <c r="E1311" s="38" t="s">
        <v>1637</v>
      </c>
      <c r="F1311" s="35" t="s">
        <v>1636</v>
      </c>
      <c r="G1311" s="29" t="s">
        <v>384</v>
      </c>
      <c r="H1311" s="20">
        <v>0</v>
      </c>
      <c r="I1311" s="34">
        <v>470000000</v>
      </c>
      <c r="J1311" s="21" t="s">
        <v>1314</v>
      </c>
      <c r="K1311" s="33" t="s">
        <v>1409</v>
      </c>
      <c r="L1311" s="137" t="s">
        <v>3397</v>
      </c>
      <c r="M1311" s="140" t="s">
        <v>383</v>
      </c>
      <c r="N1311" s="346" t="s">
        <v>1631</v>
      </c>
      <c r="O1311" s="3" t="s">
        <v>1366</v>
      </c>
      <c r="P1311" s="7" t="s">
        <v>1338</v>
      </c>
      <c r="Q1311" s="3" t="s">
        <v>1186</v>
      </c>
      <c r="R1311" s="37">
        <v>23</v>
      </c>
      <c r="S1311" s="32">
        <v>5225</v>
      </c>
      <c r="T1311" s="53">
        <f t="shared" si="528"/>
        <v>120175</v>
      </c>
      <c r="U1311" s="83">
        <f t="shared" si="504"/>
        <v>134596</v>
      </c>
      <c r="V1311" s="9" t="s">
        <v>1325</v>
      </c>
      <c r="W1311" s="152" t="s">
        <v>1394</v>
      </c>
      <c r="X1311" s="29"/>
    </row>
    <row r="1312" spans="1:24" s="28" customFormat="1" ht="102" customHeight="1">
      <c r="A1312" s="9" t="s">
        <v>6849</v>
      </c>
      <c r="B1312" s="3" t="s">
        <v>1316</v>
      </c>
      <c r="C1312" s="38" t="s">
        <v>1635</v>
      </c>
      <c r="D1312" s="38" t="s">
        <v>1634</v>
      </c>
      <c r="E1312" s="38" t="s">
        <v>1633</v>
      </c>
      <c r="F1312" s="45" t="s">
        <v>1632</v>
      </c>
      <c r="G1312" s="29" t="s">
        <v>384</v>
      </c>
      <c r="H1312" s="20">
        <v>0</v>
      </c>
      <c r="I1312" s="34">
        <v>470000000</v>
      </c>
      <c r="J1312" s="21" t="s">
        <v>1314</v>
      </c>
      <c r="K1312" s="33" t="s">
        <v>1409</v>
      </c>
      <c r="L1312" s="137" t="s">
        <v>3397</v>
      </c>
      <c r="M1312" s="140" t="s">
        <v>383</v>
      </c>
      <c r="N1312" s="346" t="s">
        <v>1631</v>
      </c>
      <c r="O1312" s="3" t="s">
        <v>1366</v>
      </c>
      <c r="P1312" s="7" t="s">
        <v>1338</v>
      </c>
      <c r="Q1312" s="3" t="s">
        <v>1186</v>
      </c>
      <c r="R1312" s="44">
        <v>100</v>
      </c>
      <c r="S1312" s="32">
        <v>2968</v>
      </c>
      <c r="T1312" s="83">
        <v>0</v>
      </c>
      <c r="U1312" s="83">
        <f t="shared" si="504"/>
        <v>0</v>
      </c>
      <c r="V1312" s="9" t="s">
        <v>1325</v>
      </c>
      <c r="W1312" s="152" t="s">
        <v>1394</v>
      </c>
      <c r="X1312" s="29" t="s">
        <v>12362</v>
      </c>
    </row>
    <row r="1313" spans="1:24" s="28" customFormat="1" ht="102" customHeight="1">
      <c r="A1313" s="9" t="s">
        <v>11964</v>
      </c>
      <c r="B1313" s="3" t="s">
        <v>1316</v>
      </c>
      <c r="C1313" s="38" t="s">
        <v>1635</v>
      </c>
      <c r="D1313" s="38" t="s">
        <v>1634</v>
      </c>
      <c r="E1313" s="38" t="s">
        <v>1633</v>
      </c>
      <c r="F1313" s="45" t="s">
        <v>1632</v>
      </c>
      <c r="G1313" s="29" t="s">
        <v>384</v>
      </c>
      <c r="H1313" s="20">
        <v>0</v>
      </c>
      <c r="I1313" s="34">
        <v>470000000</v>
      </c>
      <c r="J1313" s="21" t="s">
        <v>1314</v>
      </c>
      <c r="K1313" s="33" t="s">
        <v>11965</v>
      </c>
      <c r="L1313" s="137" t="s">
        <v>11512</v>
      </c>
      <c r="M1313" s="140" t="s">
        <v>383</v>
      </c>
      <c r="N1313" s="346" t="s">
        <v>12361</v>
      </c>
      <c r="O1313" s="3" t="s">
        <v>11115</v>
      </c>
      <c r="P1313" s="7" t="s">
        <v>1338</v>
      </c>
      <c r="Q1313" s="3" t="s">
        <v>1186</v>
      </c>
      <c r="R1313" s="44">
        <v>200</v>
      </c>
      <c r="S1313" s="32">
        <v>2968</v>
      </c>
      <c r="T1313" s="53">
        <f t="shared" ref="T1313" si="529">R1313*S1313</f>
        <v>593600</v>
      </c>
      <c r="U1313" s="83">
        <f t="shared" ref="U1313" si="530">T1313*1.12</f>
        <v>664832.00000000012</v>
      </c>
      <c r="V1313" s="9" t="s">
        <v>1325</v>
      </c>
      <c r="W1313" s="152" t="s">
        <v>1394</v>
      </c>
      <c r="X1313" s="29"/>
    </row>
    <row r="1314" spans="1:24" s="28" customFormat="1" ht="102" customHeight="1">
      <c r="A1314" s="9" t="s">
        <v>6850</v>
      </c>
      <c r="B1314" s="3" t="s">
        <v>1316</v>
      </c>
      <c r="C1314" s="56" t="s">
        <v>1630</v>
      </c>
      <c r="D1314" s="56" t="s">
        <v>1629</v>
      </c>
      <c r="E1314" s="54" t="s">
        <v>1628</v>
      </c>
      <c r="F1314" s="31"/>
      <c r="G1314" s="29" t="s">
        <v>385</v>
      </c>
      <c r="H1314" s="20">
        <v>0</v>
      </c>
      <c r="I1314" s="34">
        <v>470000000</v>
      </c>
      <c r="J1314" s="21" t="s">
        <v>1314</v>
      </c>
      <c r="K1314" s="33" t="s">
        <v>1367</v>
      </c>
      <c r="L1314" s="137" t="s">
        <v>3397</v>
      </c>
      <c r="M1314" s="140" t="s">
        <v>383</v>
      </c>
      <c r="N1314" s="346" t="s">
        <v>8841</v>
      </c>
      <c r="O1314" s="3" t="s">
        <v>1366</v>
      </c>
      <c r="P1314" s="7" t="s">
        <v>1338</v>
      </c>
      <c r="Q1314" s="3" t="s">
        <v>1186</v>
      </c>
      <c r="R1314" s="37">
        <v>2700</v>
      </c>
      <c r="S1314" s="32">
        <v>82</v>
      </c>
      <c r="T1314" s="53">
        <f t="shared" si="528"/>
        <v>221400</v>
      </c>
      <c r="U1314" s="83">
        <f t="shared" ref="U1314:U1407" si="531">T1314*1.12</f>
        <v>247968.00000000003</v>
      </c>
      <c r="V1314" s="9" t="s">
        <v>1325</v>
      </c>
      <c r="W1314" s="152" t="s">
        <v>1394</v>
      </c>
      <c r="X1314" s="29"/>
    </row>
    <row r="1315" spans="1:24" s="28" customFormat="1" ht="102" customHeight="1">
      <c r="A1315" s="9" t="s">
        <v>6851</v>
      </c>
      <c r="B1315" s="3" t="s">
        <v>1316</v>
      </c>
      <c r="C1315" s="39" t="s">
        <v>10337</v>
      </c>
      <c r="D1315" s="35" t="s">
        <v>485</v>
      </c>
      <c r="E1315" s="40" t="s">
        <v>1627</v>
      </c>
      <c r="F1315" s="35" t="s">
        <v>486</v>
      </c>
      <c r="G1315" s="29" t="s">
        <v>385</v>
      </c>
      <c r="H1315" s="20">
        <v>0</v>
      </c>
      <c r="I1315" s="34">
        <v>470000000</v>
      </c>
      <c r="J1315" s="21" t="s">
        <v>1314</v>
      </c>
      <c r="K1315" s="33" t="s">
        <v>1367</v>
      </c>
      <c r="L1315" s="137" t="s">
        <v>3397</v>
      </c>
      <c r="M1315" s="140" t="s">
        <v>383</v>
      </c>
      <c r="N1315" s="346" t="s">
        <v>8841</v>
      </c>
      <c r="O1315" s="3" t="s">
        <v>1366</v>
      </c>
      <c r="P1315" s="7" t="s">
        <v>1338</v>
      </c>
      <c r="Q1315" s="3" t="s">
        <v>1186</v>
      </c>
      <c r="R1315" s="37">
        <v>2700</v>
      </c>
      <c r="S1315" s="32">
        <v>1565</v>
      </c>
      <c r="T1315" s="53">
        <f t="shared" si="528"/>
        <v>4225500</v>
      </c>
      <c r="U1315" s="83">
        <f t="shared" si="531"/>
        <v>4732560</v>
      </c>
      <c r="V1315" s="9" t="s">
        <v>1325</v>
      </c>
      <c r="W1315" s="152" t="s">
        <v>1394</v>
      </c>
      <c r="X1315" s="29"/>
    </row>
    <row r="1316" spans="1:24" s="28" customFormat="1" ht="102" customHeight="1">
      <c r="A1316" s="9" t="s">
        <v>6852</v>
      </c>
      <c r="B1316" s="3" t="s">
        <v>1316</v>
      </c>
      <c r="C1316" s="40" t="s">
        <v>1626</v>
      </c>
      <c r="D1316" s="35" t="s">
        <v>487</v>
      </c>
      <c r="E1316" s="40" t="s">
        <v>1625</v>
      </c>
      <c r="F1316" s="35"/>
      <c r="G1316" s="29" t="s">
        <v>385</v>
      </c>
      <c r="H1316" s="20">
        <v>0</v>
      </c>
      <c r="I1316" s="34">
        <v>470000000</v>
      </c>
      <c r="J1316" s="21" t="s">
        <v>1314</v>
      </c>
      <c r="K1316" s="33" t="s">
        <v>1367</v>
      </c>
      <c r="L1316" s="137" t="s">
        <v>3397</v>
      </c>
      <c r="M1316" s="140" t="s">
        <v>383</v>
      </c>
      <c r="N1316" s="346" t="s">
        <v>8841</v>
      </c>
      <c r="O1316" s="3" t="s">
        <v>1366</v>
      </c>
      <c r="P1316" s="7" t="s">
        <v>1338</v>
      </c>
      <c r="Q1316" s="3" t="s">
        <v>1186</v>
      </c>
      <c r="R1316" s="37">
        <v>960</v>
      </c>
      <c r="S1316" s="32">
        <v>3520</v>
      </c>
      <c r="T1316" s="53">
        <f t="shared" si="528"/>
        <v>3379200</v>
      </c>
      <c r="U1316" s="83">
        <f t="shared" si="531"/>
        <v>3784704.0000000005</v>
      </c>
      <c r="V1316" s="9" t="s">
        <v>1325</v>
      </c>
      <c r="W1316" s="152" t="s">
        <v>1394</v>
      </c>
      <c r="X1316" s="29"/>
    </row>
    <row r="1317" spans="1:24" s="28" customFormat="1" ht="102" customHeight="1">
      <c r="A1317" s="9" t="s">
        <v>6853</v>
      </c>
      <c r="B1317" s="3" t="s">
        <v>1316</v>
      </c>
      <c r="C1317" s="58" t="s">
        <v>1624</v>
      </c>
      <c r="D1317" s="35" t="s">
        <v>488</v>
      </c>
      <c r="E1317" s="58" t="s">
        <v>1623</v>
      </c>
      <c r="F1317" s="35" t="s">
        <v>489</v>
      </c>
      <c r="G1317" s="29" t="s">
        <v>385</v>
      </c>
      <c r="H1317" s="20">
        <v>0</v>
      </c>
      <c r="I1317" s="34">
        <v>470000000</v>
      </c>
      <c r="J1317" s="21" t="s">
        <v>1314</v>
      </c>
      <c r="K1317" s="33" t="s">
        <v>1367</v>
      </c>
      <c r="L1317" s="137" t="s">
        <v>3397</v>
      </c>
      <c r="M1317" s="140" t="s">
        <v>383</v>
      </c>
      <c r="N1317" s="346" t="s">
        <v>8841</v>
      </c>
      <c r="O1317" s="3" t="s">
        <v>1366</v>
      </c>
      <c r="P1317" s="7" t="s">
        <v>1338</v>
      </c>
      <c r="Q1317" s="3" t="s">
        <v>1186</v>
      </c>
      <c r="R1317" s="37">
        <v>480</v>
      </c>
      <c r="S1317" s="32">
        <v>2950</v>
      </c>
      <c r="T1317" s="53">
        <f t="shared" si="528"/>
        <v>1416000</v>
      </c>
      <c r="U1317" s="83">
        <f t="shared" si="531"/>
        <v>1585920.0000000002</v>
      </c>
      <c r="V1317" s="9" t="s">
        <v>1325</v>
      </c>
      <c r="W1317" s="152" t="s">
        <v>1394</v>
      </c>
      <c r="X1317" s="29"/>
    </row>
    <row r="1318" spans="1:24" s="28" customFormat="1" ht="102" customHeight="1">
      <c r="A1318" s="9" t="s">
        <v>6854</v>
      </c>
      <c r="B1318" s="3" t="s">
        <v>1316</v>
      </c>
      <c r="C1318" s="58" t="s">
        <v>1622</v>
      </c>
      <c r="D1318" s="35" t="s">
        <v>490</v>
      </c>
      <c r="E1318" s="58" t="s">
        <v>1621</v>
      </c>
      <c r="F1318" s="35" t="s">
        <v>491</v>
      </c>
      <c r="G1318" s="29" t="s">
        <v>385</v>
      </c>
      <c r="H1318" s="20">
        <v>0</v>
      </c>
      <c r="I1318" s="34">
        <v>470000000</v>
      </c>
      <c r="J1318" s="21" t="s">
        <v>1314</v>
      </c>
      <c r="K1318" s="33" t="s">
        <v>1367</v>
      </c>
      <c r="L1318" s="137" t="s">
        <v>3397</v>
      </c>
      <c r="M1318" s="140" t="s">
        <v>383</v>
      </c>
      <c r="N1318" s="346" t="s">
        <v>8841</v>
      </c>
      <c r="O1318" s="3" t="s">
        <v>1366</v>
      </c>
      <c r="P1318" s="7" t="s">
        <v>1338</v>
      </c>
      <c r="Q1318" s="3" t="s">
        <v>1186</v>
      </c>
      <c r="R1318" s="37">
        <v>480</v>
      </c>
      <c r="S1318" s="32">
        <v>610</v>
      </c>
      <c r="T1318" s="53">
        <f t="shared" si="528"/>
        <v>292800</v>
      </c>
      <c r="U1318" s="83">
        <f t="shared" si="531"/>
        <v>327936.00000000006</v>
      </c>
      <c r="V1318" s="9" t="s">
        <v>1325</v>
      </c>
      <c r="W1318" s="152" t="s">
        <v>1394</v>
      </c>
      <c r="X1318" s="29"/>
    </row>
    <row r="1319" spans="1:24" s="28" customFormat="1" ht="102" customHeight="1">
      <c r="A1319" s="9" t="s">
        <v>6855</v>
      </c>
      <c r="B1319" s="3" t="s">
        <v>1316</v>
      </c>
      <c r="C1319" s="58" t="s">
        <v>1620</v>
      </c>
      <c r="D1319" s="35" t="s">
        <v>492</v>
      </c>
      <c r="E1319" s="58" t="s">
        <v>1619</v>
      </c>
      <c r="F1319" s="35" t="s">
        <v>493</v>
      </c>
      <c r="G1319" s="29" t="s">
        <v>385</v>
      </c>
      <c r="H1319" s="20">
        <v>0</v>
      </c>
      <c r="I1319" s="34">
        <v>470000000</v>
      </c>
      <c r="J1319" s="21" t="s">
        <v>1314</v>
      </c>
      <c r="K1319" s="33" t="s">
        <v>1367</v>
      </c>
      <c r="L1319" s="137" t="s">
        <v>3397</v>
      </c>
      <c r="M1319" s="140" t="s">
        <v>383</v>
      </c>
      <c r="N1319" s="346" t="s">
        <v>8841</v>
      </c>
      <c r="O1319" s="3" t="s">
        <v>1366</v>
      </c>
      <c r="P1319" s="7" t="s">
        <v>1338</v>
      </c>
      <c r="Q1319" s="3" t="s">
        <v>1186</v>
      </c>
      <c r="R1319" s="37">
        <v>480</v>
      </c>
      <c r="S1319" s="32">
        <v>520</v>
      </c>
      <c r="T1319" s="53">
        <f t="shared" si="528"/>
        <v>249600</v>
      </c>
      <c r="U1319" s="83">
        <f t="shared" si="531"/>
        <v>279552</v>
      </c>
      <c r="V1319" s="9" t="s">
        <v>1325</v>
      </c>
      <c r="W1319" s="152" t="s">
        <v>1394</v>
      </c>
      <c r="X1319" s="29"/>
    </row>
    <row r="1320" spans="1:24" s="28" customFormat="1" ht="102" customHeight="1">
      <c r="A1320" s="9" t="s">
        <v>6856</v>
      </c>
      <c r="B1320" s="3" t="s">
        <v>1316</v>
      </c>
      <c r="C1320" s="58" t="s">
        <v>1618</v>
      </c>
      <c r="D1320" s="35" t="s">
        <v>494</v>
      </c>
      <c r="E1320" s="58" t="s">
        <v>1617</v>
      </c>
      <c r="F1320" s="35" t="s">
        <v>495</v>
      </c>
      <c r="G1320" s="29" t="s">
        <v>385</v>
      </c>
      <c r="H1320" s="20">
        <v>0</v>
      </c>
      <c r="I1320" s="34">
        <v>470000000</v>
      </c>
      <c r="J1320" s="21" t="s">
        <v>1314</v>
      </c>
      <c r="K1320" s="33" t="s">
        <v>1367</v>
      </c>
      <c r="L1320" s="137" t="s">
        <v>3397</v>
      </c>
      <c r="M1320" s="140" t="s">
        <v>383</v>
      </c>
      <c r="N1320" s="346" t="s">
        <v>8841</v>
      </c>
      <c r="O1320" s="3" t="s">
        <v>1366</v>
      </c>
      <c r="P1320" s="7" t="s">
        <v>1338</v>
      </c>
      <c r="Q1320" s="3" t="s">
        <v>1186</v>
      </c>
      <c r="R1320" s="37">
        <v>480</v>
      </c>
      <c r="S1320" s="32">
        <v>1140</v>
      </c>
      <c r="T1320" s="53">
        <f t="shared" si="528"/>
        <v>547200</v>
      </c>
      <c r="U1320" s="83">
        <f t="shared" si="531"/>
        <v>612864.00000000012</v>
      </c>
      <c r="V1320" s="9" t="s">
        <v>1325</v>
      </c>
      <c r="W1320" s="152" t="s">
        <v>1394</v>
      </c>
      <c r="X1320" s="29"/>
    </row>
    <row r="1321" spans="1:24" s="28" customFormat="1" ht="102" customHeight="1">
      <c r="A1321" s="9" t="s">
        <v>6857</v>
      </c>
      <c r="B1321" s="3" t="s">
        <v>1316</v>
      </c>
      <c r="C1321" s="38" t="s">
        <v>1413</v>
      </c>
      <c r="D1321" s="38" t="s">
        <v>1615</v>
      </c>
      <c r="E1321" s="38" t="s">
        <v>1614</v>
      </c>
      <c r="F1321" s="31" t="s">
        <v>461</v>
      </c>
      <c r="G1321" s="29" t="s">
        <v>385</v>
      </c>
      <c r="H1321" s="20">
        <v>0</v>
      </c>
      <c r="I1321" s="34">
        <v>470000000</v>
      </c>
      <c r="J1321" s="21" t="s">
        <v>1314</v>
      </c>
      <c r="K1321" s="33" t="s">
        <v>1371</v>
      </c>
      <c r="L1321" s="137" t="s">
        <v>3397</v>
      </c>
      <c r="M1321" s="140" t="s">
        <v>383</v>
      </c>
      <c r="N1321" s="346" t="s">
        <v>8841</v>
      </c>
      <c r="O1321" s="3" t="s">
        <v>1366</v>
      </c>
      <c r="P1321" s="7" t="s">
        <v>1338</v>
      </c>
      <c r="Q1321" s="3" t="s">
        <v>1186</v>
      </c>
      <c r="R1321" s="37">
        <v>14</v>
      </c>
      <c r="S1321" s="32">
        <v>37990</v>
      </c>
      <c r="T1321" s="24">
        <v>0</v>
      </c>
      <c r="U1321" s="83">
        <f t="shared" si="531"/>
        <v>0</v>
      </c>
      <c r="V1321" s="9" t="s">
        <v>1325</v>
      </c>
      <c r="W1321" s="152" t="s">
        <v>1394</v>
      </c>
      <c r="X1321" s="29" t="s">
        <v>9346</v>
      </c>
    </row>
    <row r="1322" spans="1:24" s="28" customFormat="1" ht="102" customHeight="1">
      <c r="A1322" s="9" t="s">
        <v>9514</v>
      </c>
      <c r="B1322" s="3" t="s">
        <v>1316</v>
      </c>
      <c r="C1322" s="38" t="s">
        <v>1413</v>
      </c>
      <c r="D1322" s="38" t="s">
        <v>1615</v>
      </c>
      <c r="E1322" s="38" t="s">
        <v>1614</v>
      </c>
      <c r="F1322" s="31" t="s">
        <v>461</v>
      </c>
      <c r="G1322" s="29" t="s">
        <v>385</v>
      </c>
      <c r="H1322" s="20">
        <v>0</v>
      </c>
      <c r="I1322" s="34">
        <v>470000000</v>
      </c>
      <c r="J1322" s="21" t="s">
        <v>1314</v>
      </c>
      <c r="K1322" s="33" t="s">
        <v>1371</v>
      </c>
      <c r="L1322" s="137" t="s">
        <v>3397</v>
      </c>
      <c r="M1322" s="140" t="s">
        <v>383</v>
      </c>
      <c r="N1322" s="346" t="s">
        <v>8841</v>
      </c>
      <c r="O1322" s="3" t="s">
        <v>1366</v>
      </c>
      <c r="P1322" s="7" t="s">
        <v>1338</v>
      </c>
      <c r="Q1322" s="3" t="s">
        <v>1186</v>
      </c>
      <c r="R1322" s="37">
        <v>7</v>
      </c>
      <c r="S1322" s="32">
        <v>37990</v>
      </c>
      <c r="T1322" s="4">
        <f>R1322*S1322</f>
        <v>265930</v>
      </c>
      <c r="U1322" s="83">
        <f>T1322*1.12</f>
        <v>297841.60000000003</v>
      </c>
      <c r="V1322" s="9" t="s">
        <v>1325</v>
      </c>
      <c r="W1322" s="152" t="s">
        <v>1394</v>
      </c>
      <c r="X1322" s="29"/>
    </row>
    <row r="1323" spans="1:24" s="28" customFormat="1" ht="102" customHeight="1">
      <c r="A1323" s="9" t="s">
        <v>6858</v>
      </c>
      <c r="B1323" s="3" t="s">
        <v>1316</v>
      </c>
      <c r="C1323" s="38" t="s">
        <v>1413</v>
      </c>
      <c r="D1323" s="38" t="s">
        <v>1615</v>
      </c>
      <c r="E1323" s="38" t="s">
        <v>1614</v>
      </c>
      <c r="F1323" s="31" t="s">
        <v>1616</v>
      </c>
      <c r="G1323" s="29" t="s">
        <v>385</v>
      </c>
      <c r="H1323" s="20">
        <v>0</v>
      </c>
      <c r="I1323" s="34">
        <v>470000000</v>
      </c>
      <c r="J1323" s="21" t="s">
        <v>1314</v>
      </c>
      <c r="K1323" s="33" t="s">
        <v>1371</v>
      </c>
      <c r="L1323" s="137" t="s">
        <v>3397</v>
      </c>
      <c r="M1323" s="140" t="s">
        <v>383</v>
      </c>
      <c r="N1323" s="346" t="s">
        <v>8841</v>
      </c>
      <c r="O1323" s="3" t="s">
        <v>1366</v>
      </c>
      <c r="P1323" s="7" t="s">
        <v>1338</v>
      </c>
      <c r="Q1323" s="3" t="s">
        <v>1186</v>
      </c>
      <c r="R1323" s="37">
        <v>14</v>
      </c>
      <c r="S1323" s="32">
        <v>33477</v>
      </c>
      <c r="T1323" s="24">
        <v>0</v>
      </c>
      <c r="U1323" s="83">
        <f t="shared" si="531"/>
        <v>0</v>
      </c>
      <c r="V1323" s="9" t="s">
        <v>1325</v>
      </c>
      <c r="W1323" s="152" t="s">
        <v>1394</v>
      </c>
      <c r="X1323" s="29" t="s">
        <v>9346</v>
      </c>
    </row>
    <row r="1324" spans="1:24" s="28" customFormat="1" ht="102" customHeight="1">
      <c r="A1324" s="9" t="s">
        <v>9515</v>
      </c>
      <c r="B1324" s="3" t="s">
        <v>1316</v>
      </c>
      <c r="C1324" s="38" t="s">
        <v>1413</v>
      </c>
      <c r="D1324" s="38" t="s">
        <v>1615</v>
      </c>
      <c r="E1324" s="38" t="s">
        <v>1614</v>
      </c>
      <c r="F1324" s="31" t="s">
        <v>1616</v>
      </c>
      <c r="G1324" s="29" t="s">
        <v>385</v>
      </c>
      <c r="H1324" s="20">
        <v>0</v>
      </c>
      <c r="I1324" s="34">
        <v>470000000</v>
      </c>
      <c r="J1324" s="21" t="s">
        <v>1314</v>
      </c>
      <c r="K1324" s="33" t="s">
        <v>1371</v>
      </c>
      <c r="L1324" s="137" t="s">
        <v>3397</v>
      </c>
      <c r="M1324" s="140" t="s">
        <v>383</v>
      </c>
      <c r="N1324" s="346" t="s">
        <v>8841</v>
      </c>
      <c r="O1324" s="3" t="s">
        <v>1366</v>
      </c>
      <c r="P1324" s="7" t="s">
        <v>1338</v>
      </c>
      <c r="Q1324" s="3" t="s">
        <v>1186</v>
      </c>
      <c r="R1324" s="37">
        <v>7</v>
      </c>
      <c r="S1324" s="32">
        <v>33477</v>
      </c>
      <c r="T1324" s="4">
        <f>R1324*S1324</f>
        <v>234339</v>
      </c>
      <c r="U1324" s="83">
        <f>T1324*1.12</f>
        <v>262459.68000000005</v>
      </c>
      <c r="V1324" s="9" t="s">
        <v>1325</v>
      </c>
      <c r="W1324" s="152" t="s">
        <v>1394</v>
      </c>
      <c r="X1324" s="29"/>
    </row>
    <row r="1325" spans="1:24" s="28" customFormat="1" ht="102" customHeight="1">
      <c r="A1325" s="9" t="s">
        <v>6859</v>
      </c>
      <c r="B1325" s="3" t="s">
        <v>1316</v>
      </c>
      <c r="C1325" s="38" t="s">
        <v>1413</v>
      </c>
      <c r="D1325" s="38" t="s">
        <v>1615</v>
      </c>
      <c r="E1325" s="38" t="s">
        <v>1614</v>
      </c>
      <c r="F1325" s="31" t="s">
        <v>462</v>
      </c>
      <c r="G1325" s="29" t="s">
        <v>385</v>
      </c>
      <c r="H1325" s="20">
        <v>0</v>
      </c>
      <c r="I1325" s="34">
        <v>470000000</v>
      </c>
      <c r="J1325" s="21" t="s">
        <v>1314</v>
      </c>
      <c r="K1325" s="33" t="s">
        <v>1371</v>
      </c>
      <c r="L1325" s="137" t="s">
        <v>3397</v>
      </c>
      <c r="M1325" s="140" t="s">
        <v>383</v>
      </c>
      <c r="N1325" s="346" t="s">
        <v>8841</v>
      </c>
      <c r="O1325" s="3" t="s">
        <v>1366</v>
      </c>
      <c r="P1325" s="7" t="s">
        <v>1338</v>
      </c>
      <c r="Q1325" s="3" t="s">
        <v>1186</v>
      </c>
      <c r="R1325" s="37">
        <v>6</v>
      </c>
      <c r="S1325" s="32">
        <v>39204</v>
      </c>
      <c r="T1325" s="24">
        <v>0</v>
      </c>
      <c r="U1325" s="83">
        <f t="shared" si="531"/>
        <v>0</v>
      </c>
      <c r="V1325" s="9" t="s">
        <v>1325</v>
      </c>
      <c r="W1325" s="152" t="s">
        <v>1394</v>
      </c>
      <c r="X1325" s="29" t="s">
        <v>9346</v>
      </c>
    </row>
    <row r="1326" spans="1:24" s="28" customFormat="1" ht="102" customHeight="1">
      <c r="A1326" s="9" t="s">
        <v>9516</v>
      </c>
      <c r="B1326" s="3" t="s">
        <v>1316</v>
      </c>
      <c r="C1326" s="38" t="s">
        <v>1413</v>
      </c>
      <c r="D1326" s="38" t="s">
        <v>1615</v>
      </c>
      <c r="E1326" s="38" t="s">
        <v>1614</v>
      </c>
      <c r="F1326" s="31" t="s">
        <v>462</v>
      </c>
      <c r="G1326" s="29" t="s">
        <v>385</v>
      </c>
      <c r="H1326" s="20">
        <v>0</v>
      </c>
      <c r="I1326" s="34">
        <v>470000000</v>
      </c>
      <c r="J1326" s="21" t="s">
        <v>1314</v>
      </c>
      <c r="K1326" s="33" t="s">
        <v>1371</v>
      </c>
      <c r="L1326" s="137" t="s">
        <v>3397</v>
      </c>
      <c r="M1326" s="140" t="s">
        <v>383</v>
      </c>
      <c r="N1326" s="346" t="s">
        <v>8841</v>
      </c>
      <c r="O1326" s="3" t="s">
        <v>1366</v>
      </c>
      <c r="P1326" s="7" t="s">
        <v>1338</v>
      </c>
      <c r="Q1326" s="3" t="s">
        <v>1186</v>
      </c>
      <c r="R1326" s="37">
        <v>2</v>
      </c>
      <c r="S1326" s="32">
        <v>39204</v>
      </c>
      <c r="T1326" s="4">
        <f>R1326*S1326</f>
        <v>78408</v>
      </c>
      <c r="U1326" s="83">
        <f>T1326*1.12</f>
        <v>87816.960000000006</v>
      </c>
      <c r="V1326" s="9" t="s">
        <v>1325</v>
      </c>
      <c r="W1326" s="152" t="s">
        <v>1394</v>
      </c>
      <c r="X1326" s="29"/>
    </row>
    <row r="1327" spans="1:24" s="28" customFormat="1" ht="102" customHeight="1">
      <c r="A1327" s="9" t="s">
        <v>6860</v>
      </c>
      <c r="B1327" s="3" t="s">
        <v>1316</v>
      </c>
      <c r="C1327" s="38" t="s">
        <v>1413</v>
      </c>
      <c r="D1327" s="38" t="s">
        <v>1615</v>
      </c>
      <c r="E1327" s="38" t="s">
        <v>1614</v>
      </c>
      <c r="F1327" s="31" t="s">
        <v>1613</v>
      </c>
      <c r="G1327" s="29" t="s">
        <v>385</v>
      </c>
      <c r="H1327" s="20">
        <v>0</v>
      </c>
      <c r="I1327" s="34">
        <v>470000000</v>
      </c>
      <c r="J1327" s="21" t="s">
        <v>1314</v>
      </c>
      <c r="K1327" s="33" t="s">
        <v>1371</v>
      </c>
      <c r="L1327" s="137" t="s">
        <v>3397</v>
      </c>
      <c r="M1327" s="140" t="s">
        <v>383</v>
      </c>
      <c r="N1327" s="346" t="s">
        <v>8841</v>
      </c>
      <c r="O1327" s="3" t="s">
        <v>1366</v>
      </c>
      <c r="P1327" s="7" t="s">
        <v>1338</v>
      </c>
      <c r="Q1327" s="3" t="s">
        <v>1186</v>
      </c>
      <c r="R1327" s="37">
        <v>30</v>
      </c>
      <c r="S1327" s="32">
        <v>39204</v>
      </c>
      <c r="T1327" s="24">
        <v>0</v>
      </c>
      <c r="U1327" s="83">
        <f t="shared" si="531"/>
        <v>0</v>
      </c>
      <c r="V1327" s="9" t="s">
        <v>1325</v>
      </c>
      <c r="W1327" s="152" t="s">
        <v>1394</v>
      </c>
      <c r="X1327" s="29" t="s">
        <v>9346</v>
      </c>
    </row>
    <row r="1328" spans="1:24" s="28" customFormat="1" ht="102" customHeight="1">
      <c r="A1328" s="9" t="s">
        <v>9517</v>
      </c>
      <c r="B1328" s="3" t="s">
        <v>1316</v>
      </c>
      <c r="C1328" s="38" t="s">
        <v>1413</v>
      </c>
      <c r="D1328" s="38" t="s">
        <v>1615</v>
      </c>
      <c r="E1328" s="38" t="s">
        <v>1614</v>
      </c>
      <c r="F1328" s="31" t="s">
        <v>1613</v>
      </c>
      <c r="G1328" s="29" t="s">
        <v>385</v>
      </c>
      <c r="H1328" s="20">
        <v>0</v>
      </c>
      <c r="I1328" s="34">
        <v>470000000</v>
      </c>
      <c r="J1328" s="21" t="s">
        <v>1314</v>
      </c>
      <c r="K1328" s="33" t="s">
        <v>1371</v>
      </c>
      <c r="L1328" s="137" t="s">
        <v>3397</v>
      </c>
      <c r="M1328" s="140" t="s">
        <v>383</v>
      </c>
      <c r="N1328" s="346" t="s">
        <v>8841</v>
      </c>
      <c r="O1328" s="3" t="s">
        <v>1366</v>
      </c>
      <c r="P1328" s="7" t="s">
        <v>1338</v>
      </c>
      <c r="Q1328" s="3" t="s">
        <v>1186</v>
      </c>
      <c r="R1328" s="37">
        <v>20</v>
      </c>
      <c r="S1328" s="32">
        <v>39204</v>
      </c>
      <c r="T1328" s="4">
        <f t="shared" ref="T1328:T1333" si="532">R1328*S1328</f>
        <v>784080</v>
      </c>
      <c r="U1328" s="83">
        <f>T1328*1.12</f>
        <v>878169.60000000009</v>
      </c>
      <c r="V1328" s="9" t="s">
        <v>1325</v>
      </c>
      <c r="W1328" s="152" t="s">
        <v>1394</v>
      </c>
      <c r="X1328" s="29"/>
    </row>
    <row r="1329" spans="1:24" s="28" customFormat="1" ht="102" customHeight="1">
      <c r="A1329" s="9" t="s">
        <v>6861</v>
      </c>
      <c r="B1329" s="3" t="s">
        <v>1316</v>
      </c>
      <c r="C1329" s="38" t="s">
        <v>1609</v>
      </c>
      <c r="D1329" s="38" t="s">
        <v>1606</v>
      </c>
      <c r="E1329" s="38" t="s">
        <v>1605</v>
      </c>
      <c r="F1329" s="31" t="s">
        <v>1612</v>
      </c>
      <c r="G1329" s="29" t="s">
        <v>385</v>
      </c>
      <c r="H1329" s="20">
        <v>0</v>
      </c>
      <c r="I1329" s="34">
        <v>470000000</v>
      </c>
      <c r="J1329" s="21" t="s">
        <v>1314</v>
      </c>
      <c r="K1329" s="33" t="s">
        <v>1371</v>
      </c>
      <c r="L1329" s="137" t="s">
        <v>3397</v>
      </c>
      <c r="M1329" s="140" t="s">
        <v>383</v>
      </c>
      <c r="N1329" s="346" t="s">
        <v>8841</v>
      </c>
      <c r="O1329" s="3" t="s">
        <v>1366</v>
      </c>
      <c r="P1329" s="7" t="s">
        <v>1333</v>
      </c>
      <c r="Q1329" s="3" t="s">
        <v>1332</v>
      </c>
      <c r="R1329" s="37">
        <v>1</v>
      </c>
      <c r="S1329" s="32">
        <v>183560</v>
      </c>
      <c r="T1329" s="4">
        <f t="shared" si="532"/>
        <v>183560</v>
      </c>
      <c r="U1329" s="83">
        <f t="shared" si="531"/>
        <v>205587.20000000001</v>
      </c>
      <c r="V1329" s="9" t="s">
        <v>1325</v>
      </c>
      <c r="W1329" s="152" t="s">
        <v>1394</v>
      </c>
      <c r="X1329" s="29"/>
    </row>
    <row r="1330" spans="1:24" s="28" customFormat="1" ht="102" customHeight="1">
      <c r="A1330" s="9" t="s">
        <v>6862</v>
      </c>
      <c r="B1330" s="3" t="s">
        <v>1316</v>
      </c>
      <c r="C1330" s="38" t="s">
        <v>1609</v>
      </c>
      <c r="D1330" s="38" t="s">
        <v>1606</v>
      </c>
      <c r="E1330" s="38" t="s">
        <v>1605</v>
      </c>
      <c r="F1330" s="31" t="s">
        <v>1611</v>
      </c>
      <c r="G1330" s="29" t="s">
        <v>385</v>
      </c>
      <c r="H1330" s="20">
        <v>0</v>
      </c>
      <c r="I1330" s="34">
        <v>470000000</v>
      </c>
      <c r="J1330" s="21" t="s">
        <v>1314</v>
      </c>
      <c r="K1330" s="33" t="s">
        <v>1371</v>
      </c>
      <c r="L1330" s="137" t="s">
        <v>3397</v>
      </c>
      <c r="M1330" s="140" t="s">
        <v>383</v>
      </c>
      <c r="N1330" s="346" t="s">
        <v>8841</v>
      </c>
      <c r="O1330" s="3" t="s">
        <v>1366</v>
      </c>
      <c r="P1330" s="7" t="s">
        <v>1333</v>
      </c>
      <c r="Q1330" s="3" t="s">
        <v>1332</v>
      </c>
      <c r="R1330" s="37">
        <v>1</v>
      </c>
      <c r="S1330" s="32">
        <v>158970</v>
      </c>
      <c r="T1330" s="4">
        <f t="shared" si="532"/>
        <v>158970</v>
      </c>
      <c r="U1330" s="83">
        <f t="shared" si="531"/>
        <v>178046.40000000002</v>
      </c>
      <c r="V1330" s="9" t="s">
        <v>1325</v>
      </c>
      <c r="W1330" s="152" t="s">
        <v>1394</v>
      </c>
      <c r="X1330" s="29"/>
    </row>
    <row r="1331" spans="1:24" s="28" customFormat="1" ht="102" customHeight="1">
      <c r="A1331" s="9" t="s">
        <v>6863</v>
      </c>
      <c r="B1331" s="3" t="s">
        <v>1316</v>
      </c>
      <c r="C1331" s="38" t="s">
        <v>1609</v>
      </c>
      <c r="D1331" s="38" t="s">
        <v>1606</v>
      </c>
      <c r="E1331" s="38" t="s">
        <v>1605</v>
      </c>
      <c r="F1331" s="31" t="s">
        <v>1610</v>
      </c>
      <c r="G1331" s="29" t="s">
        <v>385</v>
      </c>
      <c r="H1331" s="20">
        <v>0</v>
      </c>
      <c r="I1331" s="34">
        <v>470000000</v>
      </c>
      <c r="J1331" s="21" t="s">
        <v>1314</v>
      </c>
      <c r="K1331" s="33" t="s">
        <v>1371</v>
      </c>
      <c r="L1331" s="137" t="s">
        <v>3397</v>
      </c>
      <c r="M1331" s="140" t="s">
        <v>383</v>
      </c>
      <c r="N1331" s="346" t="s">
        <v>8841</v>
      </c>
      <c r="O1331" s="3" t="s">
        <v>1366</v>
      </c>
      <c r="P1331" s="7" t="s">
        <v>1333</v>
      </c>
      <c r="Q1331" s="3" t="s">
        <v>1332</v>
      </c>
      <c r="R1331" s="37">
        <v>1</v>
      </c>
      <c r="S1331" s="32">
        <v>165700</v>
      </c>
      <c r="T1331" s="4">
        <f t="shared" si="532"/>
        <v>165700</v>
      </c>
      <c r="U1331" s="83">
        <f t="shared" si="531"/>
        <v>185584.00000000003</v>
      </c>
      <c r="V1331" s="9" t="s">
        <v>1325</v>
      </c>
      <c r="W1331" s="152" t="s">
        <v>1394</v>
      </c>
      <c r="X1331" s="29"/>
    </row>
    <row r="1332" spans="1:24" s="28" customFormat="1" ht="102" customHeight="1">
      <c r="A1332" s="9" t="s">
        <v>6864</v>
      </c>
      <c r="B1332" s="3" t="s">
        <v>1316</v>
      </c>
      <c r="C1332" s="38" t="s">
        <v>1609</v>
      </c>
      <c r="D1332" s="38" t="s">
        <v>1606</v>
      </c>
      <c r="E1332" s="38" t="s">
        <v>1605</v>
      </c>
      <c r="F1332" s="31" t="s">
        <v>1608</v>
      </c>
      <c r="G1332" s="29" t="s">
        <v>385</v>
      </c>
      <c r="H1332" s="20">
        <v>0</v>
      </c>
      <c r="I1332" s="34">
        <v>470000000</v>
      </c>
      <c r="J1332" s="21" t="s">
        <v>1314</v>
      </c>
      <c r="K1332" s="33" t="s">
        <v>1371</v>
      </c>
      <c r="L1332" s="137" t="s">
        <v>3397</v>
      </c>
      <c r="M1332" s="140" t="s">
        <v>383</v>
      </c>
      <c r="N1332" s="346" t="s">
        <v>8841</v>
      </c>
      <c r="O1332" s="3" t="s">
        <v>1366</v>
      </c>
      <c r="P1332" s="7" t="s">
        <v>1333</v>
      </c>
      <c r="Q1332" s="3" t="s">
        <v>1332</v>
      </c>
      <c r="R1332" s="37">
        <v>2</v>
      </c>
      <c r="S1332" s="32">
        <v>172400</v>
      </c>
      <c r="T1332" s="4">
        <f t="shared" si="532"/>
        <v>344800</v>
      </c>
      <c r="U1332" s="83">
        <f t="shared" si="531"/>
        <v>386176.00000000006</v>
      </c>
      <c r="V1332" s="9" t="s">
        <v>1325</v>
      </c>
      <c r="W1332" s="152" t="s">
        <v>1394</v>
      </c>
      <c r="X1332" s="29"/>
    </row>
    <row r="1333" spans="1:24" s="28" customFormat="1" ht="102" customHeight="1">
      <c r="A1333" s="9" t="s">
        <v>6865</v>
      </c>
      <c r="B1333" s="3" t="s">
        <v>1316</v>
      </c>
      <c r="C1333" s="38" t="s">
        <v>1607</v>
      </c>
      <c r="D1333" s="38" t="s">
        <v>1606</v>
      </c>
      <c r="E1333" s="38" t="s">
        <v>1605</v>
      </c>
      <c r="F1333" s="31" t="s">
        <v>463</v>
      </c>
      <c r="G1333" s="29" t="s">
        <v>385</v>
      </c>
      <c r="H1333" s="20">
        <v>0</v>
      </c>
      <c r="I1333" s="34">
        <v>470000000</v>
      </c>
      <c r="J1333" s="21" t="s">
        <v>1314</v>
      </c>
      <c r="K1333" s="33" t="s">
        <v>1371</v>
      </c>
      <c r="L1333" s="137" t="s">
        <v>3397</v>
      </c>
      <c r="M1333" s="140" t="s">
        <v>383</v>
      </c>
      <c r="N1333" s="346" t="s">
        <v>8841</v>
      </c>
      <c r="O1333" s="3" t="s">
        <v>1366</v>
      </c>
      <c r="P1333" s="7" t="s">
        <v>1338</v>
      </c>
      <c r="Q1333" s="3" t="s">
        <v>1186</v>
      </c>
      <c r="R1333" s="37">
        <v>4</v>
      </c>
      <c r="S1333" s="32">
        <v>156780</v>
      </c>
      <c r="T1333" s="4">
        <f t="shared" si="532"/>
        <v>627120</v>
      </c>
      <c r="U1333" s="83">
        <f t="shared" si="531"/>
        <v>702374.40000000002</v>
      </c>
      <c r="V1333" s="9" t="s">
        <v>1325</v>
      </c>
      <c r="W1333" s="152" t="s">
        <v>1394</v>
      </c>
      <c r="X1333" s="29"/>
    </row>
    <row r="1334" spans="1:24" s="28" customFormat="1" ht="102" customHeight="1">
      <c r="A1334" s="9" t="s">
        <v>6866</v>
      </c>
      <c r="B1334" s="3" t="s">
        <v>1316</v>
      </c>
      <c r="C1334" s="38" t="s">
        <v>1607</v>
      </c>
      <c r="D1334" s="38" t="s">
        <v>1606</v>
      </c>
      <c r="E1334" s="38" t="s">
        <v>1605</v>
      </c>
      <c r="F1334" s="31" t="s">
        <v>464</v>
      </c>
      <c r="G1334" s="29" t="s">
        <v>385</v>
      </c>
      <c r="H1334" s="20">
        <v>0</v>
      </c>
      <c r="I1334" s="34">
        <v>470000000</v>
      </c>
      <c r="J1334" s="21" t="s">
        <v>1314</v>
      </c>
      <c r="K1334" s="33" t="s">
        <v>1371</v>
      </c>
      <c r="L1334" s="137" t="s">
        <v>3397</v>
      </c>
      <c r="M1334" s="140" t="s">
        <v>383</v>
      </c>
      <c r="N1334" s="346" t="s">
        <v>8841</v>
      </c>
      <c r="O1334" s="3" t="s">
        <v>1366</v>
      </c>
      <c r="P1334" s="7" t="s">
        <v>1338</v>
      </c>
      <c r="Q1334" s="3" t="s">
        <v>1186</v>
      </c>
      <c r="R1334" s="37">
        <v>9</v>
      </c>
      <c r="S1334" s="32">
        <v>145880</v>
      </c>
      <c r="T1334" s="24">
        <v>0</v>
      </c>
      <c r="U1334" s="83">
        <f t="shared" si="531"/>
        <v>0</v>
      </c>
      <c r="V1334" s="9" t="s">
        <v>1325</v>
      </c>
      <c r="W1334" s="152" t="s">
        <v>1394</v>
      </c>
      <c r="X1334" s="29" t="s">
        <v>9346</v>
      </c>
    </row>
    <row r="1335" spans="1:24" s="28" customFormat="1" ht="102" customHeight="1">
      <c r="A1335" s="9" t="s">
        <v>9518</v>
      </c>
      <c r="B1335" s="3" t="s">
        <v>1316</v>
      </c>
      <c r="C1335" s="38" t="s">
        <v>1607</v>
      </c>
      <c r="D1335" s="38" t="s">
        <v>1606</v>
      </c>
      <c r="E1335" s="38" t="s">
        <v>1605</v>
      </c>
      <c r="F1335" s="31" t="s">
        <v>464</v>
      </c>
      <c r="G1335" s="29" t="s">
        <v>385</v>
      </c>
      <c r="H1335" s="20">
        <v>0</v>
      </c>
      <c r="I1335" s="34">
        <v>470000000</v>
      </c>
      <c r="J1335" s="21" t="s">
        <v>1314</v>
      </c>
      <c r="K1335" s="33" t="s">
        <v>1371</v>
      </c>
      <c r="L1335" s="137" t="s">
        <v>3397</v>
      </c>
      <c r="M1335" s="140" t="s">
        <v>383</v>
      </c>
      <c r="N1335" s="346" t="s">
        <v>8841</v>
      </c>
      <c r="O1335" s="3" t="s">
        <v>1366</v>
      </c>
      <c r="P1335" s="7" t="s">
        <v>1338</v>
      </c>
      <c r="Q1335" s="3" t="s">
        <v>1186</v>
      </c>
      <c r="R1335" s="37">
        <v>4</v>
      </c>
      <c r="S1335" s="32">
        <v>145880</v>
      </c>
      <c r="T1335" s="4">
        <f>R1335*S1335</f>
        <v>583520</v>
      </c>
      <c r="U1335" s="83">
        <f>T1335*1.12</f>
        <v>653542.40000000002</v>
      </c>
      <c r="V1335" s="9" t="s">
        <v>1325</v>
      </c>
      <c r="W1335" s="152" t="s">
        <v>1394</v>
      </c>
      <c r="X1335" s="29"/>
    </row>
    <row r="1336" spans="1:24" s="28" customFormat="1" ht="102" customHeight="1">
      <c r="A1336" s="9" t="s">
        <v>6867</v>
      </c>
      <c r="B1336" s="3" t="s">
        <v>1316</v>
      </c>
      <c r="C1336" s="38" t="s">
        <v>1607</v>
      </c>
      <c r="D1336" s="38" t="s">
        <v>1606</v>
      </c>
      <c r="E1336" s="38" t="s">
        <v>1605</v>
      </c>
      <c r="F1336" s="31" t="s">
        <v>465</v>
      </c>
      <c r="G1336" s="29" t="s">
        <v>385</v>
      </c>
      <c r="H1336" s="20">
        <v>0</v>
      </c>
      <c r="I1336" s="34">
        <v>470000000</v>
      </c>
      <c r="J1336" s="21" t="s">
        <v>1314</v>
      </c>
      <c r="K1336" s="33" t="s">
        <v>1371</v>
      </c>
      <c r="L1336" s="137" t="s">
        <v>3397</v>
      </c>
      <c r="M1336" s="140" t="s">
        <v>383</v>
      </c>
      <c r="N1336" s="346" t="s">
        <v>8841</v>
      </c>
      <c r="O1336" s="3" t="s">
        <v>1366</v>
      </c>
      <c r="P1336" s="7" t="s">
        <v>1338</v>
      </c>
      <c r="Q1336" s="3" t="s">
        <v>1186</v>
      </c>
      <c r="R1336" s="37">
        <v>2</v>
      </c>
      <c r="S1336" s="32">
        <v>142560</v>
      </c>
      <c r="T1336" s="4">
        <f>R1336*S1336</f>
        <v>285120</v>
      </c>
      <c r="U1336" s="83">
        <f t="shared" si="531"/>
        <v>319334.40000000002</v>
      </c>
      <c r="V1336" s="9" t="s">
        <v>1325</v>
      </c>
      <c r="W1336" s="152" t="s">
        <v>1394</v>
      </c>
      <c r="X1336" s="29"/>
    </row>
    <row r="1337" spans="1:24" s="28" customFormat="1" ht="102" customHeight="1">
      <c r="A1337" s="9" t="s">
        <v>6868</v>
      </c>
      <c r="B1337" s="3" t="s">
        <v>1316</v>
      </c>
      <c r="C1337" s="39" t="s">
        <v>1604</v>
      </c>
      <c r="D1337" s="38" t="s">
        <v>1603</v>
      </c>
      <c r="E1337" s="59" t="s">
        <v>1602</v>
      </c>
      <c r="F1337" s="35"/>
      <c r="G1337" s="29" t="s">
        <v>385</v>
      </c>
      <c r="H1337" s="20">
        <v>0</v>
      </c>
      <c r="I1337" s="34">
        <v>470000000</v>
      </c>
      <c r="J1337" s="21" t="s">
        <v>1314</v>
      </c>
      <c r="K1337" s="33" t="s">
        <v>1371</v>
      </c>
      <c r="L1337" s="137" t="s">
        <v>3397</v>
      </c>
      <c r="M1337" s="140" t="s">
        <v>383</v>
      </c>
      <c r="N1337" s="346" t="s">
        <v>8841</v>
      </c>
      <c r="O1337" s="3" t="s">
        <v>1366</v>
      </c>
      <c r="P1337" s="7" t="s">
        <v>1338</v>
      </c>
      <c r="Q1337" s="3" t="s">
        <v>1186</v>
      </c>
      <c r="R1337" s="37">
        <v>23</v>
      </c>
      <c r="S1337" s="32">
        <v>64350</v>
      </c>
      <c r="T1337" s="24">
        <v>0</v>
      </c>
      <c r="U1337" s="83">
        <f t="shared" si="531"/>
        <v>0</v>
      </c>
      <c r="V1337" s="9" t="s">
        <v>1325</v>
      </c>
      <c r="W1337" s="152" t="s">
        <v>1394</v>
      </c>
      <c r="X1337" s="29" t="s">
        <v>9346</v>
      </c>
    </row>
    <row r="1338" spans="1:24" s="28" customFormat="1" ht="102" customHeight="1">
      <c r="A1338" s="9" t="s">
        <v>9492</v>
      </c>
      <c r="B1338" s="3" t="s">
        <v>1316</v>
      </c>
      <c r="C1338" s="39" t="s">
        <v>1604</v>
      </c>
      <c r="D1338" s="38" t="s">
        <v>1603</v>
      </c>
      <c r="E1338" s="59" t="s">
        <v>1602</v>
      </c>
      <c r="F1338" s="35"/>
      <c r="G1338" s="29" t="s">
        <v>385</v>
      </c>
      <c r="H1338" s="20">
        <v>0</v>
      </c>
      <c r="I1338" s="34">
        <v>470000000</v>
      </c>
      <c r="J1338" s="21" t="s">
        <v>1314</v>
      </c>
      <c r="K1338" s="33" t="s">
        <v>1371</v>
      </c>
      <c r="L1338" s="137" t="s">
        <v>3397</v>
      </c>
      <c r="M1338" s="140" t="s">
        <v>383</v>
      </c>
      <c r="N1338" s="346" t="s">
        <v>8841</v>
      </c>
      <c r="O1338" s="3" t="s">
        <v>1366</v>
      </c>
      <c r="P1338" s="7" t="s">
        <v>1338</v>
      </c>
      <c r="Q1338" s="3" t="s">
        <v>1186</v>
      </c>
      <c r="R1338" s="37">
        <v>6</v>
      </c>
      <c r="S1338" s="32">
        <v>64350</v>
      </c>
      <c r="T1338" s="4">
        <f>R1338*S1338</f>
        <v>386100</v>
      </c>
      <c r="U1338" s="83">
        <f>T1338*1.12</f>
        <v>432432.00000000006</v>
      </c>
      <c r="V1338" s="9" t="s">
        <v>1325</v>
      </c>
      <c r="W1338" s="152" t="s">
        <v>1394</v>
      </c>
      <c r="X1338" s="29"/>
    </row>
    <row r="1339" spans="1:24" s="28" customFormat="1" ht="102" customHeight="1">
      <c r="A1339" s="9" t="s">
        <v>6869</v>
      </c>
      <c r="B1339" s="3" t="s">
        <v>1316</v>
      </c>
      <c r="C1339" s="39" t="s">
        <v>1601</v>
      </c>
      <c r="D1339" s="38" t="s">
        <v>1600</v>
      </c>
      <c r="E1339" s="38" t="s">
        <v>1599</v>
      </c>
      <c r="F1339" s="31" t="s">
        <v>1598</v>
      </c>
      <c r="G1339" s="29" t="s">
        <v>384</v>
      </c>
      <c r="H1339" s="20">
        <v>0</v>
      </c>
      <c r="I1339" s="34">
        <v>470000000</v>
      </c>
      <c r="J1339" s="21" t="s">
        <v>1314</v>
      </c>
      <c r="K1339" s="33" t="s">
        <v>1371</v>
      </c>
      <c r="L1339" s="137" t="s">
        <v>3397</v>
      </c>
      <c r="M1339" s="140" t="s">
        <v>383</v>
      </c>
      <c r="N1339" s="346" t="s">
        <v>8839</v>
      </c>
      <c r="O1339" s="3" t="s">
        <v>1366</v>
      </c>
      <c r="P1339" s="130" t="s">
        <v>1597</v>
      </c>
      <c r="Q1339" s="59" t="s">
        <v>1596</v>
      </c>
      <c r="R1339" s="37">
        <v>48</v>
      </c>
      <c r="S1339" s="32">
        <v>510</v>
      </c>
      <c r="T1339" s="24">
        <v>0</v>
      </c>
      <c r="U1339" s="83">
        <f t="shared" si="531"/>
        <v>0</v>
      </c>
      <c r="V1339" s="9" t="s">
        <v>1325</v>
      </c>
      <c r="W1339" s="152" t="s">
        <v>1394</v>
      </c>
      <c r="X1339" s="29">
        <v>11</v>
      </c>
    </row>
    <row r="1340" spans="1:24" s="28" customFormat="1" ht="102" customHeight="1">
      <c r="A1340" s="9" t="s">
        <v>11314</v>
      </c>
      <c r="B1340" s="3" t="s">
        <v>1316</v>
      </c>
      <c r="C1340" s="39" t="s">
        <v>1601</v>
      </c>
      <c r="D1340" s="38" t="s">
        <v>1600</v>
      </c>
      <c r="E1340" s="38" t="s">
        <v>1599</v>
      </c>
      <c r="F1340" s="31" t="s">
        <v>1598</v>
      </c>
      <c r="G1340" s="29" t="s">
        <v>384</v>
      </c>
      <c r="H1340" s="20">
        <v>0</v>
      </c>
      <c r="I1340" s="34">
        <v>470000000</v>
      </c>
      <c r="J1340" s="21" t="s">
        <v>1314</v>
      </c>
      <c r="K1340" s="33" t="s">
        <v>11315</v>
      </c>
      <c r="L1340" s="137" t="s">
        <v>3397</v>
      </c>
      <c r="M1340" s="140" t="s">
        <v>383</v>
      </c>
      <c r="N1340" s="346" t="s">
        <v>8839</v>
      </c>
      <c r="O1340" s="3" t="s">
        <v>1366</v>
      </c>
      <c r="P1340" s="130" t="s">
        <v>1597</v>
      </c>
      <c r="Q1340" s="59" t="s">
        <v>1596</v>
      </c>
      <c r="R1340" s="37">
        <v>48</v>
      </c>
      <c r="S1340" s="32">
        <v>510</v>
      </c>
      <c r="T1340" s="4">
        <f>R1340*S1340</f>
        <v>24480</v>
      </c>
      <c r="U1340" s="83">
        <f>T1340*1.12</f>
        <v>27417.600000000002</v>
      </c>
      <c r="V1340" s="9" t="s">
        <v>1325</v>
      </c>
      <c r="W1340" s="152" t="s">
        <v>1394</v>
      </c>
      <c r="X1340" s="29"/>
    </row>
    <row r="1341" spans="1:24" s="28" customFormat="1" ht="102" customHeight="1">
      <c r="A1341" s="9" t="s">
        <v>6870</v>
      </c>
      <c r="B1341" s="3" t="s">
        <v>1316</v>
      </c>
      <c r="C1341" s="39" t="s">
        <v>1595</v>
      </c>
      <c r="D1341" s="38" t="s">
        <v>1589</v>
      </c>
      <c r="E1341" s="38" t="s">
        <v>1594</v>
      </c>
      <c r="F1341" s="31" t="s">
        <v>1593</v>
      </c>
      <c r="G1341" s="29" t="s">
        <v>384</v>
      </c>
      <c r="H1341" s="20">
        <v>0</v>
      </c>
      <c r="I1341" s="34">
        <v>470000000</v>
      </c>
      <c r="J1341" s="21" t="s">
        <v>1314</v>
      </c>
      <c r="K1341" s="33" t="s">
        <v>1371</v>
      </c>
      <c r="L1341" s="137" t="s">
        <v>3397</v>
      </c>
      <c r="M1341" s="140" t="s">
        <v>383</v>
      </c>
      <c r="N1341" s="346" t="s">
        <v>8839</v>
      </c>
      <c r="O1341" s="3" t="s">
        <v>1366</v>
      </c>
      <c r="P1341" s="7" t="s">
        <v>1338</v>
      </c>
      <c r="Q1341" s="3" t="s">
        <v>1186</v>
      </c>
      <c r="R1341" s="37">
        <v>220</v>
      </c>
      <c r="S1341" s="32">
        <v>332</v>
      </c>
      <c r="T1341" s="24">
        <v>0</v>
      </c>
      <c r="U1341" s="83">
        <f t="shared" si="531"/>
        <v>0</v>
      </c>
      <c r="V1341" s="9" t="s">
        <v>1325</v>
      </c>
      <c r="W1341" s="152" t="s">
        <v>1394</v>
      </c>
      <c r="X1341" s="29">
        <v>11</v>
      </c>
    </row>
    <row r="1342" spans="1:24" s="28" customFormat="1" ht="102" customHeight="1">
      <c r="A1342" s="9" t="s">
        <v>11316</v>
      </c>
      <c r="B1342" s="3" t="s">
        <v>1316</v>
      </c>
      <c r="C1342" s="39" t="s">
        <v>1595</v>
      </c>
      <c r="D1342" s="38" t="s">
        <v>1589</v>
      </c>
      <c r="E1342" s="38" t="s">
        <v>1594</v>
      </c>
      <c r="F1342" s="31" t="s">
        <v>1593</v>
      </c>
      <c r="G1342" s="29" t="s">
        <v>384</v>
      </c>
      <c r="H1342" s="20">
        <v>0</v>
      </c>
      <c r="I1342" s="34">
        <v>470000000</v>
      </c>
      <c r="J1342" s="21" t="s">
        <v>1314</v>
      </c>
      <c r="K1342" s="33" t="s">
        <v>11315</v>
      </c>
      <c r="L1342" s="137" t="s">
        <v>3397</v>
      </c>
      <c r="M1342" s="140" t="s">
        <v>383</v>
      </c>
      <c r="N1342" s="346" t="s">
        <v>8839</v>
      </c>
      <c r="O1342" s="3" t="s">
        <v>1366</v>
      </c>
      <c r="P1342" s="7" t="s">
        <v>1338</v>
      </c>
      <c r="Q1342" s="3" t="s">
        <v>1186</v>
      </c>
      <c r="R1342" s="37">
        <v>220</v>
      </c>
      <c r="S1342" s="32">
        <v>332</v>
      </c>
      <c r="T1342" s="4">
        <f>R1342*S1342</f>
        <v>73040</v>
      </c>
      <c r="U1342" s="83">
        <f>T1342*1.12</f>
        <v>81804.800000000003</v>
      </c>
      <c r="V1342" s="9" t="s">
        <v>1325</v>
      </c>
      <c r="W1342" s="152" t="s">
        <v>1394</v>
      </c>
      <c r="X1342" s="29"/>
    </row>
    <row r="1343" spans="1:24" s="28" customFormat="1" ht="102" customHeight="1">
      <c r="A1343" s="9" t="s">
        <v>6871</v>
      </c>
      <c r="B1343" s="3" t="s">
        <v>1316</v>
      </c>
      <c r="C1343" s="39" t="s">
        <v>1592</v>
      </c>
      <c r="D1343" s="38" t="s">
        <v>1589</v>
      </c>
      <c r="E1343" s="38" t="s">
        <v>1591</v>
      </c>
      <c r="F1343" s="31" t="s">
        <v>518</v>
      </c>
      <c r="G1343" s="29" t="s">
        <v>384</v>
      </c>
      <c r="H1343" s="20">
        <v>0</v>
      </c>
      <c r="I1343" s="34">
        <v>470000000</v>
      </c>
      <c r="J1343" s="21" t="s">
        <v>1314</v>
      </c>
      <c r="K1343" s="33" t="s">
        <v>1371</v>
      </c>
      <c r="L1343" s="137" t="s">
        <v>3397</v>
      </c>
      <c r="M1343" s="140" t="s">
        <v>383</v>
      </c>
      <c r="N1343" s="346" t="s">
        <v>8839</v>
      </c>
      <c r="O1343" s="3" t="s">
        <v>1366</v>
      </c>
      <c r="P1343" s="7" t="s">
        <v>1338</v>
      </c>
      <c r="Q1343" s="3" t="s">
        <v>1186</v>
      </c>
      <c r="R1343" s="37">
        <v>1480</v>
      </c>
      <c r="S1343" s="32">
        <v>259</v>
      </c>
      <c r="T1343" s="24">
        <v>0</v>
      </c>
      <c r="U1343" s="83">
        <f t="shared" si="531"/>
        <v>0</v>
      </c>
      <c r="V1343" s="9" t="s">
        <v>1325</v>
      </c>
      <c r="W1343" s="152" t="s">
        <v>1394</v>
      </c>
      <c r="X1343" s="29">
        <v>11</v>
      </c>
    </row>
    <row r="1344" spans="1:24" s="28" customFormat="1" ht="102" customHeight="1">
      <c r="A1344" s="9" t="s">
        <v>11317</v>
      </c>
      <c r="B1344" s="3" t="s">
        <v>1316</v>
      </c>
      <c r="C1344" s="39" t="s">
        <v>1592</v>
      </c>
      <c r="D1344" s="38" t="s">
        <v>1589</v>
      </c>
      <c r="E1344" s="38" t="s">
        <v>1591</v>
      </c>
      <c r="F1344" s="31" t="s">
        <v>518</v>
      </c>
      <c r="G1344" s="29" t="s">
        <v>384</v>
      </c>
      <c r="H1344" s="20">
        <v>0</v>
      </c>
      <c r="I1344" s="34">
        <v>470000000</v>
      </c>
      <c r="J1344" s="21" t="s">
        <v>1314</v>
      </c>
      <c r="K1344" s="33" t="s">
        <v>11315</v>
      </c>
      <c r="L1344" s="137" t="s">
        <v>3397</v>
      </c>
      <c r="M1344" s="140" t="s">
        <v>383</v>
      </c>
      <c r="N1344" s="346" t="s">
        <v>8839</v>
      </c>
      <c r="O1344" s="3" t="s">
        <v>1366</v>
      </c>
      <c r="P1344" s="7" t="s">
        <v>1338</v>
      </c>
      <c r="Q1344" s="3" t="s">
        <v>1186</v>
      </c>
      <c r="R1344" s="37">
        <v>1480</v>
      </c>
      <c r="S1344" s="32">
        <v>259</v>
      </c>
      <c r="T1344" s="4">
        <f>R1344*S1344</f>
        <v>383320</v>
      </c>
      <c r="U1344" s="83">
        <f>T1344*1.12</f>
        <v>429318.40000000002</v>
      </c>
      <c r="V1344" s="9" t="s">
        <v>1325</v>
      </c>
      <c r="W1344" s="152" t="s">
        <v>1394</v>
      </c>
      <c r="X1344" s="29"/>
    </row>
    <row r="1345" spans="1:24" s="28" customFormat="1" ht="102" customHeight="1">
      <c r="A1345" s="9" t="s">
        <v>6872</v>
      </c>
      <c r="B1345" s="3" t="s">
        <v>1316</v>
      </c>
      <c r="C1345" s="39" t="s">
        <v>1590</v>
      </c>
      <c r="D1345" s="38" t="s">
        <v>1589</v>
      </c>
      <c r="E1345" s="38" t="s">
        <v>1588</v>
      </c>
      <c r="F1345" s="31" t="s">
        <v>519</v>
      </c>
      <c r="G1345" s="29" t="s">
        <v>384</v>
      </c>
      <c r="H1345" s="20">
        <v>0</v>
      </c>
      <c r="I1345" s="34">
        <v>470000000</v>
      </c>
      <c r="J1345" s="21" t="s">
        <v>1314</v>
      </c>
      <c r="K1345" s="33" t="s">
        <v>1371</v>
      </c>
      <c r="L1345" s="137" t="s">
        <v>3397</v>
      </c>
      <c r="M1345" s="140" t="s">
        <v>383</v>
      </c>
      <c r="N1345" s="346" t="s">
        <v>8839</v>
      </c>
      <c r="O1345" s="3" t="s">
        <v>1366</v>
      </c>
      <c r="P1345" s="7" t="s">
        <v>1338</v>
      </c>
      <c r="Q1345" s="3" t="s">
        <v>1186</v>
      </c>
      <c r="R1345" s="37">
        <v>200</v>
      </c>
      <c r="S1345" s="32">
        <v>365</v>
      </c>
      <c r="T1345" s="24">
        <v>0</v>
      </c>
      <c r="U1345" s="83">
        <f t="shared" si="531"/>
        <v>0</v>
      </c>
      <c r="V1345" s="9" t="s">
        <v>1325</v>
      </c>
      <c r="W1345" s="152" t="s">
        <v>1394</v>
      </c>
      <c r="X1345" s="29">
        <v>11</v>
      </c>
    </row>
    <row r="1346" spans="1:24" s="28" customFormat="1" ht="102" customHeight="1">
      <c r="A1346" s="9" t="s">
        <v>11318</v>
      </c>
      <c r="B1346" s="3" t="s">
        <v>1316</v>
      </c>
      <c r="C1346" s="39" t="s">
        <v>1590</v>
      </c>
      <c r="D1346" s="38" t="s">
        <v>1589</v>
      </c>
      <c r="E1346" s="38" t="s">
        <v>1588</v>
      </c>
      <c r="F1346" s="31" t="s">
        <v>519</v>
      </c>
      <c r="G1346" s="29" t="s">
        <v>384</v>
      </c>
      <c r="H1346" s="20">
        <v>0</v>
      </c>
      <c r="I1346" s="34">
        <v>470000000</v>
      </c>
      <c r="J1346" s="21" t="s">
        <v>1314</v>
      </c>
      <c r="K1346" s="33" t="s">
        <v>11315</v>
      </c>
      <c r="L1346" s="137" t="s">
        <v>3397</v>
      </c>
      <c r="M1346" s="140" t="s">
        <v>383</v>
      </c>
      <c r="N1346" s="346" t="s">
        <v>8839</v>
      </c>
      <c r="O1346" s="3" t="s">
        <v>1366</v>
      </c>
      <c r="P1346" s="7" t="s">
        <v>1338</v>
      </c>
      <c r="Q1346" s="3" t="s">
        <v>1186</v>
      </c>
      <c r="R1346" s="37">
        <v>200</v>
      </c>
      <c r="S1346" s="32">
        <v>365</v>
      </c>
      <c r="T1346" s="4">
        <f>R1346*S1346</f>
        <v>73000</v>
      </c>
      <c r="U1346" s="83">
        <f>T1346*1.12</f>
        <v>81760.000000000015</v>
      </c>
      <c r="V1346" s="9" t="s">
        <v>1325</v>
      </c>
      <c r="W1346" s="152" t="s">
        <v>1394</v>
      </c>
      <c r="X1346" s="29"/>
    </row>
    <row r="1347" spans="1:24" s="28" customFormat="1" ht="102" customHeight="1">
      <c r="A1347" s="9" t="s">
        <v>6873</v>
      </c>
      <c r="B1347" s="3" t="s">
        <v>1316</v>
      </c>
      <c r="C1347" s="38" t="s">
        <v>1586</v>
      </c>
      <c r="D1347" s="239" t="s">
        <v>3399</v>
      </c>
      <c r="E1347" s="239" t="s">
        <v>1585</v>
      </c>
      <c r="F1347" s="31" t="s">
        <v>521</v>
      </c>
      <c r="G1347" s="29" t="s">
        <v>384</v>
      </c>
      <c r="H1347" s="20">
        <v>0</v>
      </c>
      <c r="I1347" s="34">
        <v>470000000</v>
      </c>
      <c r="J1347" s="21" t="s">
        <v>1314</v>
      </c>
      <c r="K1347" s="33" t="s">
        <v>1371</v>
      </c>
      <c r="L1347" s="137" t="s">
        <v>3397</v>
      </c>
      <c r="M1347" s="140" t="s">
        <v>383</v>
      </c>
      <c r="N1347" s="346" t="s">
        <v>8839</v>
      </c>
      <c r="O1347" s="3" t="s">
        <v>1366</v>
      </c>
      <c r="P1347" s="7" t="s">
        <v>1338</v>
      </c>
      <c r="Q1347" s="3" t="s">
        <v>1186</v>
      </c>
      <c r="R1347" s="37">
        <v>1060</v>
      </c>
      <c r="S1347" s="32">
        <v>295</v>
      </c>
      <c r="T1347" s="24">
        <v>0</v>
      </c>
      <c r="U1347" s="83">
        <f t="shared" si="531"/>
        <v>0</v>
      </c>
      <c r="V1347" s="9" t="s">
        <v>1325</v>
      </c>
      <c r="W1347" s="152" t="s">
        <v>1394</v>
      </c>
      <c r="X1347" s="29">
        <v>11</v>
      </c>
    </row>
    <row r="1348" spans="1:24" s="28" customFormat="1" ht="102" customHeight="1">
      <c r="A1348" s="9" t="s">
        <v>11319</v>
      </c>
      <c r="B1348" s="3" t="s">
        <v>1316</v>
      </c>
      <c r="C1348" s="38" t="s">
        <v>1586</v>
      </c>
      <c r="D1348" s="239" t="s">
        <v>3399</v>
      </c>
      <c r="E1348" s="239" t="s">
        <v>1585</v>
      </c>
      <c r="F1348" s="31" t="s">
        <v>521</v>
      </c>
      <c r="G1348" s="29" t="s">
        <v>384</v>
      </c>
      <c r="H1348" s="20">
        <v>0</v>
      </c>
      <c r="I1348" s="34">
        <v>470000000</v>
      </c>
      <c r="J1348" s="21" t="s">
        <v>1314</v>
      </c>
      <c r="K1348" s="33" t="s">
        <v>11315</v>
      </c>
      <c r="L1348" s="137" t="s">
        <v>3397</v>
      </c>
      <c r="M1348" s="140" t="s">
        <v>383</v>
      </c>
      <c r="N1348" s="346" t="s">
        <v>8839</v>
      </c>
      <c r="O1348" s="3" t="s">
        <v>1366</v>
      </c>
      <c r="P1348" s="7" t="s">
        <v>1338</v>
      </c>
      <c r="Q1348" s="3" t="s">
        <v>1186</v>
      </c>
      <c r="R1348" s="37">
        <v>1060</v>
      </c>
      <c r="S1348" s="32">
        <v>295</v>
      </c>
      <c r="T1348" s="4">
        <f>R1348*S1348</f>
        <v>312700</v>
      </c>
      <c r="U1348" s="83">
        <f>T1348*1.12</f>
        <v>350224.00000000006</v>
      </c>
      <c r="V1348" s="9" t="s">
        <v>1325</v>
      </c>
      <c r="W1348" s="152" t="s">
        <v>1394</v>
      </c>
      <c r="X1348" s="29"/>
    </row>
    <row r="1349" spans="1:24" s="28" customFormat="1" ht="102" customHeight="1">
      <c r="A1349" s="9" t="s">
        <v>6874</v>
      </c>
      <c r="B1349" s="3" t="s">
        <v>1316</v>
      </c>
      <c r="C1349" s="38" t="s">
        <v>1586</v>
      </c>
      <c r="D1349" s="239" t="s">
        <v>3399</v>
      </c>
      <c r="E1349" s="239" t="s">
        <v>1585</v>
      </c>
      <c r="F1349" s="31" t="s">
        <v>522</v>
      </c>
      <c r="G1349" s="29" t="s">
        <v>384</v>
      </c>
      <c r="H1349" s="20">
        <v>0</v>
      </c>
      <c r="I1349" s="34">
        <v>470000000</v>
      </c>
      <c r="J1349" s="21" t="s">
        <v>1314</v>
      </c>
      <c r="K1349" s="33" t="s">
        <v>1371</v>
      </c>
      <c r="L1349" s="137" t="s">
        <v>3397</v>
      </c>
      <c r="M1349" s="140" t="s">
        <v>383</v>
      </c>
      <c r="N1349" s="346" t="s">
        <v>8839</v>
      </c>
      <c r="O1349" s="3" t="s">
        <v>1366</v>
      </c>
      <c r="P1349" s="7" t="s">
        <v>1338</v>
      </c>
      <c r="Q1349" s="3" t="s">
        <v>1186</v>
      </c>
      <c r="R1349" s="37">
        <v>370</v>
      </c>
      <c r="S1349" s="32">
        <v>320</v>
      </c>
      <c r="T1349" s="24">
        <v>0</v>
      </c>
      <c r="U1349" s="83">
        <f t="shared" si="531"/>
        <v>0</v>
      </c>
      <c r="V1349" s="9" t="s">
        <v>1325</v>
      </c>
      <c r="W1349" s="152" t="s">
        <v>1394</v>
      </c>
      <c r="X1349" s="29">
        <v>11</v>
      </c>
    </row>
    <row r="1350" spans="1:24" s="28" customFormat="1" ht="102" customHeight="1">
      <c r="A1350" s="9" t="s">
        <v>11320</v>
      </c>
      <c r="B1350" s="3" t="s">
        <v>1316</v>
      </c>
      <c r="C1350" s="38" t="s">
        <v>1586</v>
      </c>
      <c r="D1350" s="239" t="s">
        <v>3399</v>
      </c>
      <c r="E1350" s="239" t="s">
        <v>1585</v>
      </c>
      <c r="F1350" s="31" t="s">
        <v>522</v>
      </c>
      <c r="G1350" s="29" t="s">
        <v>384</v>
      </c>
      <c r="H1350" s="20">
        <v>0</v>
      </c>
      <c r="I1350" s="34">
        <v>470000000</v>
      </c>
      <c r="J1350" s="21" t="s">
        <v>1314</v>
      </c>
      <c r="K1350" s="33" t="s">
        <v>11315</v>
      </c>
      <c r="L1350" s="137" t="s">
        <v>3397</v>
      </c>
      <c r="M1350" s="140" t="s">
        <v>383</v>
      </c>
      <c r="N1350" s="346" t="s">
        <v>8839</v>
      </c>
      <c r="O1350" s="3" t="s">
        <v>1366</v>
      </c>
      <c r="P1350" s="7" t="s">
        <v>1338</v>
      </c>
      <c r="Q1350" s="3" t="s">
        <v>1186</v>
      </c>
      <c r="R1350" s="37">
        <v>370</v>
      </c>
      <c r="S1350" s="32">
        <v>320</v>
      </c>
      <c r="T1350" s="4">
        <f>R1350*S1350</f>
        <v>118400</v>
      </c>
      <c r="U1350" s="83">
        <f>T1350*1.12</f>
        <v>132608</v>
      </c>
      <c r="V1350" s="9" t="s">
        <v>1325</v>
      </c>
      <c r="W1350" s="152" t="s">
        <v>1394</v>
      </c>
      <c r="X1350" s="29"/>
    </row>
    <row r="1351" spans="1:24" s="28" customFormat="1" ht="102" customHeight="1">
      <c r="A1351" s="9" t="s">
        <v>6875</v>
      </c>
      <c r="B1351" s="3" t="s">
        <v>1316</v>
      </c>
      <c r="C1351" s="38" t="s">
        <v>1586</v>
      </c>
      <c r="D1351" s="239" t="s">
        <v>3399</v>
      </c>
      <c r="E1351" s="239" t="s">
        <v>1585</v>
      </c>
      <c r="F1351" s="31" t="s">
        <v>1587</v>
      </c>
      <c r="G1351" s="29" t="s">
        <v>384</v>
      </c>
      <c r="H1351" s="20">
        <v>0</v>
      </c>
      <c r="I1351" s="34">
        <v>470000000</v>
      </c>
      <c r="J1351" s="21" t="s">
        <v>1314</v>
      </c>
      <c r="K1351" s="33" t="s">
        <v>1371</v>
      </c>
      <c r="L1351" s="137" t="s">
        <v>3397</v>
      </c>
      <c r="M1351" s="140" t="s">
        <v>383</v>
      </c>
      <c r="N1351" s="346" t="s">
        <v>8839</v>
      </c>
      <c r="O1351" s="3" t="s">
        <v>1366</v>
      </c>
      <c r="P1351" s="7" t="s">
        <v>1338</v>
      </c>
      <c r="Q1351" s="3" t="s">
        <v>1186</v>
      </c>
      <c r="R1351" s="37">
        <v>200</v>
      </c>
      <c r="S1351" s="32">
        <v>325</v>
      </c>
      <c r="T1351" s="24">
        <v>0</v>
      </c>
      <c r="U1351" s="83">
        <f t="shared" si="531"/>
        <v>0</v>
      </c>
      <c r="V1351" s="9" t="s">
        <v>1325</v>
      </c>
      <c r="W1351" s="152" t="s">
        <v>1394</v>
      </c>
      <c r="X1351" s="29" t="s">
        <v>9066</v>
      </c>
    </row>
    <row r="1352" spans="1:24" s="28" customFormat="1" ht="102" customHeight="1">
      <c r="A1352" s="9" t="s">
        <v>6876</v>
      </c>
      <c r="B1352" s="3" t="s">
        <v>1316</v>
      </c>
      <c r="C1352" s="38" t="s">
        <v>1586</v>
      </c>
      <c r="D1352" s="239" t="s">
        <v>3399</v>
      </c>
      <c r="E1352" s="239" t="s">
        <v>1585</v>
      </c>
      <c r="F1352" s="49" t="s">
        <v>523</v>
      </c>
      <c r="G1352" s="29" t="s">
        <v>384</v>
      </c>
      <c r="H1352" s="20">
        <v>0</v>
      </c>
      <c r="I1352" s="34">
        <v>470000000</v>
      </c>
      <c r="J1352" s="21" t="s">
        <v>1314</v>
      </c>
      <c r="K1352" s="33" t="s">
        <v>1371</v>
      </c>
      <c r="L1352" s="137" t="s">
        <v>3397</v>
      </c>
      <c r="M1352" s="140" t="s">
        <v>383</v>
      </c>
      <c r="N1352" s="346" t="s">
        <v>8839</v>
      </c>
      <c r="O1352" s="3" t="s">
        <v>1366</v>
      </c>
      <c r="P1352" s="7" t="s">
        <v>1338</v>
      </c>
      <c r="Q1352" s="3" t="s">
        <v>1186</v>
      </c>
      <c r="R1352" s="37">
        <v>345</v>
      </c>
      <c r="S1352" s="32">
        <v>315</v>
      </c>
      <c r="T1352" s="24">
        <v>0</v>
      </c>
      <c r="U1352" s="83">
        <f t="shared" si="531"/>
        <v>0</v>
      </c>
      <c r="V1352" s="9" t="s">
        <v>1325</v>
      </c>
      <c r="W1352" s="152" t="s">
        <v>1394</v>
      </c>
      <c r="X1352" s="29">
        <v>11</v>
      </c>
    </row>
    <row r="1353" spans="1:24" s="28" customFormat="1" ht="102" customHeight="1">
      <c r="A1353" s="9" t="s">
        <v>11321</v>
      </c>
      <c r="B1353" s="3" t="s">
        <v>1316</v>
      </c>
      <c r="C1353" s="38" t="s">
        <v>1586</v>
      </c>
      <c r="D1353" s="239" t="s">
        <v>3399</v>
      </c>
      <c r="E1353" s="239" t="s">
        <v>1585</v>
      </c>
      <c r="F1353" s="49" t="s">
        <v>523</v>
      </c>
      <c r="G1353" s="29" t="s">
        <v>384</v>
      </c>
      <c r="H1353" s="20">
        <v>0</v>
      </c>
      <c r="I1353" s="34">
        <v>470000000</v>
      </c>
      <c r="J1353" s="21" t="s">
        <v>1314</v>
      </c>
      <c r="K1353" s="33" t="s">
        <v>11315</v>
      </c>
      <c r="L1353" s="137" t="s">
        <v>3397</v>
      </c>
      <c r="M1353" s="140" t="s">
        <v>383</v>
      </c>
      <c r="N1353" s="346" t="s">
        <v>8839</v>
      </c>
      <c r="O1353" s="3" t="s">
        <v>1366</v>
      </c>
      <c r="P1353" s="7" t="s">
        <v>1338</v>
      </c>
      <c r="Q1353" s="3" t="s">
        <v>1186</v>
      </c>
      <c r="R1353" s="37">
        <v>345</v>
      </c>
      <c r="S1353" s="32">
        <v>315</v>
      </c>
      <c r="T1353" s="4">
        <f>R1353*S1353</f>
        <v>108675</v>
      </c>
      <c r="U1353" s="83">
        <f>T1353*1.12</f>
        <v>121716.00000000001</v>
      </c>
      <c r="V1353" s="9" t="s">
        <v>1325</v>
      </c>
      <c r="W1353" s="152" t="s">
        <v>1394</v>
      </c>
      <c r="X1353" s="29"/>
    </row>
    <row r="1354" spans="1:24" s="28" customFormat="1" ht="102" customHeight="1">
      <c r="A1354" s="9" t="s">
        <v>6877</v>
      </c>
      <c r="B1354" s="3" t="s">
        <v>1316</v>
      </c>
      <c r="C1354" s="38" t="s">
        <v>1586</v>
      </c>
      <c r="D1354" s="31" t="s">
        <v>520</v>
      </c>
      <c r="E1354" s="38" t="s">
        <v>1585</v>
      </c>
      <c r="F1354" s="49" t="s">
        <v>1584</v>
      </c>
      <c r="G1354" s="29" t="s">
        <v>384</v>
      </c>
      <c r="H1354" s="20">
        <v>0</v>
      </c>
      <c r="I1354" s="34">
        <v>470000000</v>
      </c>
      <c r="J1354" s="21" t="s">
        <v>1314</v>
      </c>
      <c r="K1354" s="33" t="s">
        <v>1371</v>
      </c>
      <c r="L1354" s="137" t="s">
        <v>3397</v>
      </c>
      <c r="M1354" s="140" t="s">
        <v>383</v>
      </c>
      <c r="N1354" s="346" t="s">
        <v>8839</v>
      </c>
      <c r="O1354" s="3" t="s">
        <v>1366</v>
      </c>
      <c r="P1354" s="7" t="s">
        <v>1338</v>
      </c>
      <c r="Q1354" s="3" t="s">
        <v>1186</v>
      </c>
      <c r="R1354" s="37">
        <v>150</v>
      </c>
      <c r="S1354" s="32">
        <v>1750</v>
      </c>
      <c r="T1354" s="24">
        <v>0</v>
      </c>
      <c r="U1354" s="83">
        <f t="shared" si="531"/>
        <v>0</v>
      </c>
      <c r="V1354" s="9" t="s">
        <v>1325</v>
      </c>
      <c r="W1354" s="152" t="s">
        <v>1394</v>
      </c>
      <c r="X1354" s="29">
        <v>11</v>
      </c>
    </row>
    <row r="1355" spans="1:24" s="28" customFormat="1" ht="102" customHeight="1">
      <c r="A1355" s="9" t="s">
        <v>11322</v>
      </c>
      <c r="B1355" s="3" t="s">
        <v>1316</v>
      </c>
      <c r="C1355" s="38" t="s">
        <v>1586</v>
      </c>
      <c r="D1355" s="31" t="s">
        <v>520</v>
      </c>
      <c r="E1355" s="38" t="s">
        <v>1585</v>
      </c>
      <c r="F1355" s="49" t="s">
        <v>1584</v>
      </c>
      <c r="G1355" s="29" t="s">
        <v>384</v>
      </c>
      <c r="H1355" s="20">
        <v>0</v>
      </c>
      <c r="I1355" s="34">
        <v>470000000</v>
      </c>
      <c r="J1355" s="21" t="s">
        <v>1314</v>
      </c>
      <c r="K1355" s="33" t="s">
        <v>11315</v>
      </c>
      <c r="L1355" s="137" t="s">
        <v>3397</v>
      </c>
      <c r="M1355" s="140" t="s">
        <v>383</v>
      </c>
      <c r="N1355" s="346" t="s">
        <v>8839</v>
      </c>
      <c r="O1355" s="3" t="s">
        <v>1366</v>
      </c>
      <c r="P1355" s="7" t="s">
        <v>1338</v>
      </c>
      <c r="Q1355" s="3" t="s">
        <v>1186</v>
      </c>
      <c r="R1355" s="37">
        <v>150</v>
      </c>
      <c r="S1355" s="32">
        <v>1750</v>
      </c>
      <c r="T1355" s="4">
        <f>R1355*S1355</f>
        <v>262500</v>
      </c>
      <c r="U1355" s="83">
        <f>T1355*1.12</f>
        <v>294000</v>
      </c>
      <c r="V1355" s="9" t="s">
        <v>1325</v>
      </c>
      <c r="W1355" s="152" t="s">
        <v>1394</v>
      </c>
      <c r="X1355" s="29"/>
    </row>
    <row r="1356" spans="1:24" s="28" customFormat="1" ht="102" customHeight="1">
      <c r="A1356" s="9" t="s">
        <v>6878</v>
      </c>
      <c r="B1356" s="3" t="s">
        <v>1316</v>
      </c>
      <c r="C1356" s="39" t="s">
        <v>1583</v>
      </c>
      <c r="D1356" s="31" t="s">
        <v>520</v>
      </c>
      <c r="E1356" s="59" t="s">
        <v>1582</v>
      </c>
      <c r="F1356" s="49"/>
      <c r="G1356" s="29" t="s">
        <v>384</v>
      </c>
      <c r="H1356" s="20">
        <v>0</v>
      </c>
      <c r="I1356" s="34">
        <v>470000000</v>
      </c>
      <c r="J1356" s="21" t="s">
        <v>1314</v>
      </c>
      <c r="K1356" s="33" t="s">
        <v>1371</v>
      </c>
      <c r="L1356" s="137" t="s">
        <v>3397</v>
      </c>
      <c r="M1356" s="140" t="s">
        <v>383</v>
      </c>
      <c r="N1356" s="346" t="s">
        <v>8839</v>
      </c>
      <c r="O1356" s="3" t="s">
        <v>1366</v>
      </c>
      <c r="P1356" s="7" t="s">
        <v>1338</v>
      </c>
      <c r="Q1356" s="3" t="s">
        <v>1186</v>
      </c>
      <c r="R1356" s="37">
        <v>165</v>
      </c>
      <c r="S1356" s="32">
        <v>1950</v>
      </c>
      <c r="T1356" s="24">
        <v>0</v>
      </c>
      <c r="U1356" s="83">
        <f t="shared" si="531"/>
        <v>0</v>
      </c>
      <c r="V1356" s="9" t="s">
        <v>1325</v>
      </c>
      <c r="W1356" s="152" t="s">
        <v>1394</v>
      </c>
      <c r="X1356" s="29">
        <v>4.1100000000000003</v>
      </c>
    </row>
    <row r="1357" spans="1:24" s="28" customFormat="1" ht="102" customHeight="1">
      <c r="A1357" s="9" t="s">
        <v>11323</v>
      </c>
      <c r="B1357" s="3" t="s">
        <v>1316</v>
      </c>
      <c r="C1357" s="39" t="s">
        <v>1583</v>
      </c>
      <c r="D1357" s="31" t="s">
        <v>11379</v>
      </c>
      <c r="E1357" s="38" t="s">
        <v>1582</v>
      </c>
      <c r="F1357" s="49"/>
      <c r="G1357" s="29" t="s">
        <v>384</v>
      </c>
      <c r="H1357" s="20">
        <v>0</v>
      </c>
      <c r="I1357" s="34">
        <v>470000000</v>
      </c>
      <c r="J1357" s="21" t="s">
        <v>1314</v>
      </c>
      <c r="K1357" s="33" t="s">
        <v>11315</v>
      </c>
      <c r="L1357" s="137" t="s">
        <v>3397</v>
      </c>
      <c r="M1357" s="140" t="s">
        <v>383</v>
      </c>
      <c r="N1357" s="346" t="s">
        <v>8839</v>
      </c>
      <c r="O1357" s="3" t="s">
        <v>1366</v>
      </c>
      <c r="P1357" s="7" t="s">
        <v>1338</v>
      </c>
      <c r="Q1357" s="3" t="s">
        <v>1186</v>
      </c>
      <c r="R1357" s="37">
        <v>165</v>
      </c>
      <c r="S1357" s="32">
        <v>1950</v>
      </c>
      <c r="T1357" s="4">
        <f>R1357*S1357</f>
        <v>321750</v>
      </c>
      <c r="U1357" s="83">
        <f>T1357*1.12</f>
        <v>360360.00000000006</v>
      </c>
      <c r="V1357" s="9" t="s">
        <v>1325</v>
      </c>
      <c r="W1357" s="152" t="s">
        <v>1394</v>
      </c>
      <c r="X1357" s="29"/>
    </row>
    <row r="1358" spans="1:24" s="28" customFormat="1" ht="102" customHeight="1">
      <c r="A1358" s="9" t="s">
        <v>6879</v>
      </c>
      <c r="B1358" s="3" t="s">
        <v>1316</v>
      </c>
      <c r="C1358" s="38" t="s">
        <v>1581</v>
      </c>
      <c r="D1358" s="239" t="s">
        <v>3399</v>
      </c>
      <c r="E1358" s="239" t="s">
        <v>1585</v>
      </c>
      <c r="F1358" s="49" t="s">
        <v>524</v>
      </c>
      <c r="G1358" s="29" t="s">
        <v>384</v>
      </c>
      <c r="H1358" s="20">
        <v>0</v>
      </c>
      <c r="I1358" s="34">
        <v>470000000</v>
      </c>
      <c r="J1358" s="21" t="s">
        <v>1314</v>
      </c>
      <c r="K1358" s="33" t="s">
        <v>1371</v>
      </c>
      <c r="L1358" s="137" t="s">
        <v>3397</v>
      </c>
      <c r="M1358" s="140" t="s">
        <v>383</v>
      </c>
      <c r="N1358" s="346" t="s">
        <v>8839</v>
      </c>
      <c r="O1358" s="3" t="s">
        <v>1366</v>
      </c>
      <c r="P1358" s="7" t="s">
        <v>1338</v>
      </c>
      <c r="Q1358" s="3" t="s">
        <v>1186</v>
      </c>
      <c r="R1358" s="37">
        <v>200</v>
      </c>
      <c r="S1358" s="32">
        <v>405</v>
      </c>
      <c r="T1358" s="24">
        <v>0</v>
      </c>
      <c r="U1358" s="83">
        <f t="shared" si="531"/>
        <v>0</v>
      </c>
      <c r="V1358" s="9" t="s">
        <v>1325</v>
      </c>
      <c r="W1358" s="152" t="s">
        <v>1394</v>
      </c>
      <c r="X1358" s="29">
        <v>11</v>
      </c>
    </row>
    <row r="1359" spans="1:24" s="28" customFormat="1" ht="102" customHeight="1">
      <c r="A1359" s="9" t="s">
        <v>11324</v>
      </c>
      <c r="B1359" s="3" t="s">
        <v>1316</v>
      </c>
      <c r="C1359" s="38" t="s">
        <v>1581</v>
      </c>
      <c r="D1359" s="239" t="s">
        <v>3399</v>
      </c>
      <c r="E1359" s="239" t="s">
        <v>1585</v>
      </c>
      <c r="F1359" s="49" t="s">
        <v>524</v>
      </c>
      <c r="G1359" s="29" t="s">
        <v>384</v>
      </c>
      <c r="H1359" s="20">
        <v>0</v>
      </c>
      <c r="I1359" s="34">
        <v>470000000</v>
      </c>
      <c r="J1359" s="21" t="s">
        <v>1314</v>
      </c>
      <c r="K1359" s="33" t="s">
        <v>11315</v>
      </c>
      <c r="L1359" s="137" t="s">
        <v>3397</v>
      </c>
      <c r="M1359" s="140" t="s">
        <v>383</v>
      </c>
      <c r="N1359" s="346" t="s">
        <v>8839</v>
      </c>
      <c r="O1359" s="3" t="s">
        <v>1366</v>
      </c>
      <c r="P1359" s="7" t="s">
        <v>1338</v>
      </c>
      <c r="Q1359" s="3" t="s">
        <v>1186</v>
      </c>
      <c r="R1359" s="37">
        <v>200</v>
      </c>
      <c r="S1359" s="32">
        <v>405</v>
      </c>
      <c r="T1359" s="4">
        <f>R1359*S1359</f>
        <v>81000</v>
      </c>
      <c r="U1359" s="83">
        <f>T1359*1.12</f>
        <v>90720.000000000015</v>
      </c>
      <c r="V1359" s="9" t="s">
        <v>1325</v>
      </c>
      <c r="W1359" s="152" t="s">
        <v>1394</v>
      </c>
      <c r="X1359" s="29"/>
    </row>
    <row r="1360" spans="1:24" s="28" customFormat="1" ht="102" customHeight="1">
      <c r="A1360" s="9" t="s">
        <v>6880</v>
      </c>
      <c r="B1360" s="3" t="s">
        <v>1316</v>
      </c>
      <c r="C1360" s="38" t="s">
        <v>1581</v>
      </c>
      <c r="D1360" s="239" t="s">
        <v>3399</v>
      </c>
      <c r="E1360" s="239" t="s">
        <v>1585</v>
      </c>
      <c r="F1360" s="49" t="s">
        <v>525</v>
      </c>
      <c r="G1360" s="29" t="s">
        <v>384</v>
      </c>
      <c r="H1360" s="20">
        <v>0</v>
      </c>
      <c r="I1360" s="34">
        <v>470000000</v>
      </c>
      <c r="J1360" s="21" t="s">
        <v>1314</v>
      </c>
      <c r="K1360" s="33" t="s">
        <v>1371</v>
      </c>
      <c r="L1360" s="137" t="s">
        <v>3397</v>
      </c>
      <c r="M1360" s="140" t="s">
        <v>383</v>
      </c>
      <c r="N1360" s="346" t="s">
        <v>8839</v>
      </c>
      <c r="O1360" s="3" t="s">
        <v>1366</v>
      </c>
      <c r="P1360" s="7" t="s">
        <v>1338</v>
      </c>
      <c r="Q1360" s="3" t="s">
        <v>1186</v>
      </c>
      <c r="R1360" s="37">
        <v>100</v>
      </c>
      <c r="S1360" s="32">
        <v>405</v>
      </c>
      <c r="T1360" s="24">
        <v>0</v>
      </c>
      <c r="U1360" s="83">
        <f t="shared" si="531"/>
        <v>0</v>
      </c>
      <c r="V1360" s="9" t="s">
        <v>1325</v>
      </c>
      <c r="W1360" s="152" t="s">
        <v>1394</v>
      </c>
      <c r="X1360" s="29">
        <v>11</v>
      </c>
    </row>
    <row r="1361" spans="1:24" s="28" customFormat="1" ht="102" customHeight="1">
      <c r="A1361" s="9" t="s">
        <v>11325</v>
      </c>
      <c r="B1361" s="3" t="s">
        <v>1316</v>
      </c>
      <c r="C1361" s="38" t="s">
        <v>1581</v>
      </c>
      <c r="D1361" s="239" t="s">
        <v>3399</v>
      </c>
      <c r="E1361" s="239" t="s">
        <v>1585</v>
      </c>
      <c r="F1361" s="49" t="s">
        <v>525</v>
      </c>
      <c r="G1361" s="29" t="s">
        <v>384</v>
      </c>
      <c r="H1361" s="20">
        <v>0</v>
      </c>
      <c r="I1361" s="34">
        <v>470000000</v>
      </c>
      <c r="J1361" s="21" t="s">
        <v>1314</v>
      </c>
      <c r="K1361" s="33" t="s">
        <v>11315</v>
      </c>
      <c r="L1361" s="137" t="s">
        <v>3397</v>
      </c>
      <c r="M1361" s="140" t="s">
        <v>383</v>
      </c>
      <c r="N1361" s="346" t="s">
        <v>8839</v>
      </c>
      <c r="O1361" s="3" t="s">
        <v>1366</v>
      </c>
      <c r="P1361" s="7" t="s">
        <v>1338</v>
      </c>
      <c r="Q1361" s="3" t="s">
        <v>1186</v>
      </c>
      <c r="R1361" s="37">
        <v>100</v>
      </c>
      <c r="S1361" s="32">
        <v>405</v>
      </c>
      <c r="T1361" s="4">
        <f>R1361*S1361</f>
        <v>40500</v>
      </c>
      <c r="U1361" s="83">
        <f>T1361*1.12</f>
        <v>45360.000000000007</v>
      </c>
      <c r="V1361" s="9" t="s">
        <v>1325</v>
      </c>
      <c r="W1361" s="152" t="s">
        <v>1394</v>
      </c>
      <c r="X1361" s="29"/>
    </row>
    <row r="1362" spans="1:24" s="28" customFormat="1" ht="102" customHeight="1">
      <c r="A1362" s="9" t="s">
        <v>6881</v>
      </c>
      <c r="B1362" s="3" t="s">
        <v>1316</v>
      </c>
      <c r="C1362" s="38" t="s">
        <v>1581</v>
      </c>
      <c r="D1362" s="239" t="s">
        <v>3399</v>
      </c>
      <c r="E1362" s="239" t="s">
        <v>1585</v>
      </c>
      <c r="F1362" s="49" t="s">
        <v>526</v>
      </c>
      <c r="G1362" s="29" t="s">
        <v>384</v>
      </c>
      <c r="H1362" s="20">
        <v>0</v>
      </c>
      <c r="I1362" s="34">
        <v>470000000</v>
      </c>
      <c r="J1362" s="21" t="s">
        <v>1314</v>
      </c>
      <c r="K1362" s="33" t="s">
        <v>1371</v>
      </c>
      <c r="L1362" s="137" t="s">
        <v>3397</v>
      </c>
      <c r="M1362" s="140" t="s">
        <v>383</v>
      </c>
      <c r="N1362" s="346" t="s">
        <v>8839</v>
      </c>
      <c r="O1362" s="3" t="s">
        <v>1366</v>
      </c>
      <c r="P1362" s="7" t="s">
        <v>1338</v>
      </c>
      <c r="Q1362" s="3" t="s">
        <v>1186</v>
      </c>
      <c r="R1362" s="37">
        <v>100</v>
      </c>
      <c r="S1362" s="32">
        <v>415</v>
      </c>
      <c r="T1362" s="24">
        <v>0</v>
      </c>
      <c r="U1362" s="83">
        <f t="shared" si="531"/>
        <v>0</v>
      </c>
      <c r="V1362" s="9" t="s">
        <v>1325</v>
      </c>
      <c r="W1362" s="152" t="s">
        <v>1394</v>
      </c>
      <c r="X1362" s="29">
        <v>11</v>
      </c>
    </row>
    <row r="1363" spans="1:24" s="28" customFormat="1" ht="102" customHeight="1">
      <c r="A1363" s="9" t="s">
        <v>11326</v>
      </c>
      <c r="B1363" s="3" t="s">
        <v>1316</v>
      </c>
      <c r="C1363" s="38" t="s">
        <v>1581</v>
      </c>
      <c r="D1363" s="239" t="s">
        <v>3399</v>
      </c>
      <c r="E1363" s="239" t="s">
        <v>1585</v>
      </c>
      <c r="F1363" s="49" t="s">
        <v>526</v>
      </c>
      <c r="G1363" s="29" t="s">
        <v>384</v>
      </c>
      <c r="H1363" s="20">
        <v>0</v>
      </c>
      <c r="I1363" s="34">
        <v>470000000</v>
      </c>
      <c r="J1363" s="21" t="s">
        <v>1314</v>
      </c>
      <c r="K1363" s="33" t="s">
        <v>11315</v>
      </c>
      <c r="L1363" s="137" t="s">
        <v>3397</v>
      </c>
      <c r="M1363" s="140" t="s">
        <v>383</v>
      </c>
      <c r="N1363" s="346" t="s">
        <v>8839</v>
      </c>
      <c r="O1363" s="3" t="s">
        <v>1366</v>
      </c>
      <c r="P1363" s="7" t="s">
        <v>1338</v>
      </c>
      <c r="Q1363" s="3" t="s">
        <v>1186</v>
      </c>
      <c r="R1363" s="37">
        <v>100</v>
      </c>
      <c r="S1363" s="32">
        <v>415</v>
      </c>
      <c r="T1363" s="4">
        <f>R1363*S1363</f>
        <v>41500</v>
      </c>
      <c r="U1363" s="83">
        <f>T1363*1.12</f>
        <v>46480.000000000007</v>
      </c>
      <c r="V1363" s="9" t="s">
        <v>1325</v>
      </c>
      <c r="W1363" s="152" t="s">
        <v>1394</v>
      </c>
      <c r="X1363" s="29"/>
    </row>
    <row r="1364" spans="1:24" s="28" customFormat="1" ht="102" customHeight="1">
      <c r="A1364" s="9" t="s">
        <v>6882</v>
      </c>
      <c r="B1364" s="3" t="s">
        <v>1316</v>
      </c>
      <c r="C1364" s="39" t="s">
        <v>1580</v>
      </c>
      <c r="D1364" s="31" t="s">
        <v>1579</v>
      </c>
      <c r="E1364" s="38" t="s">
        <v>1578</v>
      </c>
      <c r="F1364" s="31"/>
      <c r="G1364" s="29" t="s">
        <v>384</v>
      </c>
      <c r="H1364" s="20">
        <v>0</v>
      </c>
      <c r="I1364" s="34">
        <v>470000000</v>
      </c>
      <c r="J1364" s="21" t="s">
        <v>1314</v>
      </c>
      <c r="K1364" s="33" t="s">
        <v>1371</v>
      </c>
      <c r="L1364" s="137" t="s">
        <v>3397</v>
      </c>
      <c r="M1364" s="140" t="s">
        <v>383</v>
      </c>
      <c r="N1364" s="346" t="s">
        <v>8839</v>
      </c>
      <c r="O1364" s="3" t="s">
        <v>1366</v>
      </c>
      <c r="P1364" s="7" t="s">
        <v>1338</v>
      </c>
      <c r="Q1364" s="3" t="s">
        <v>1186</v>
      </c>
      <c r="R1364" s="37">
        <v>200</v>
      </c>
      <c r="S1364" s="32">
        <v>148</v>
      </c>
      <c r="T1364" s="24">
        <v>0</v>
      </c>
      <c r="U1364" s="83">
        <f t="shared" si="531"/>
        <v>0</v>
      </c>
      <c r="V1364" s="9" t="s">
        <v>1325</v>
      </c>
      <c r="W1364" s="152" t="s">
        <v>1394</v>
      </c>
      <c r="X1364" s="29" t="s">
        <v>11342</v>
      </c>
    </row>
    <row r="1365" spans="1:24" s="28" customFormat="1" ht="102" customHeight="1">
      <c r="A1365" s="9" t="s">
        <v>11327</v>
      </c>
      <c r="B1365" s="3" t="s">
        <v>1316</v>
      </c>
      <c r="C1365" s="39" t="s">
        <v>1580</v>
      </c>
      <c r="D1365" s="2" t="s">
        <v>11340</v>
      </c>
      <c r="E1365" s="2" t="s">
        <v>11341</v>
      </c>
      <c r="F1365" s="31"/>
      <c r="G1365" s="29" t="s">
        <v>384</v>
      </c>
      <c r="H1365" s="20">
        <v>0</v>
      </c>
      <c r="I1365" s="34">
        <v>470000000</v>
      </c>
      <c r="J1365" s="21" t="s">
        <v>1314</v>
      </c>
      <c r="K1365" s="33" t="s">
        <v>11315</v>
      </c>
      <c r="L1365" s="137" t="s">
        <v>3397</v>
      </c>
      <c r="M1365" s="140" t="s">
        <v>383</v>
      </c>
      <c r="N1365" s="346" t="s">
        <v>8839</v>
      </c>
      <c r="O1365" s="3" t="s">
        <v>1366</v>
      </c>
      <c r="P1365" s="7" t="s">
        <v>1338</v>
      </c>
      <c r="Q1365" s="3" t="s">
        <v>1186</v>
      </c>
      <c r="R1365" s="37">
        <v>200</v>
      </c>
      <c r="S1365" s="32">
        <v>148</v>
      </c>
      <c r="T1365" s="4">
        <f>R1365*S1365</f>
        <v>29600</v>
      </c>
      <c r="U1365" s="83">
        <f>T1365*1.12</f>
        <v>33152</v>
      </c>
      <c r="V1365" s="9" t="s">
        <v>1325</v>
      </c>
      <c r="W1365" s="152" t="s">
        <v>1394</v>
      </c>
      <c r="X1365" s="29"/>
    </row>
    <row r="1366" spans="1:24" s="28" customFormat="1" ht="102" customHeight="1">
      <c r="A1366" s="9" t="s">
        <v>6883</v>
      </c>
      <c r="B1366" s="3" t="s">
        <v>1316</v>
      </c>
      <c r="C1366" s="39" t="s">
        <v>1570</v>
      </c>
      <c r="D1366" s="2" t="s">
        <v>3400</v>
      </c>
      <c r="E1366" s="2" t="s">
        <v>3401</v>
      </c>
      <c r="F1366" s="31" t="s">
        <v>1577</v>
      </c>
      <c r="G1366" s="29" t="s">
        <v>384</v>
      </c>
      <c r="H1366" s="20">
        <v>0</v>
      </c>
      <c r="I1366" s="34">
        <v>470000000</v>
      </c>
      <c r="J1366" s="21" t="s">
        <v>1314</v>
      </c>
      <c r="K1366" s="33" t="s">
        <v>1371</v>
      </c>
      <c r="L1366" s="137" t="s">
        <v>3397</v>
      </c>
      <c r="M1366" s="140" t="s">
        <v>383</v>
      </c>
      <c r="N1366" s="346" t="s">
        <v>8839</v>
      </c>
      <c r="O1366" s="3" t="s">
        <v>1366</v>
      </c>
      <c r="P1366" s="7" t="s">
        <v>1338</v>
      </c>
      <c r="Q1366" s="3" t="s">
        <v>1186</v>
      </c>
      <c r="R1366" s="37">
        <v>50</v>
      </c>
      <c r="S1366" s="32">
        <v>620</v>
      </c>
      <c r="T1366" s="24">
        <v>0</v>
      </c>
      <c r="U1366" s="83">
        <f t="shared" si="531"/>
        <v>0</v>
      </c>
      <c r="V1366" s="9" t="s">
        <v>1325</v>
      </c>
      <c r="W1366" s="152" t="s">
        <v>1394</v>
      </c>
      <c r="X1366" s="29">
        <v>11</v>
      </c>
    </row>
    <row r="1367" spans="1:24" s="28" customFormat="1" ht="102" customHeight="1">
      <c r="A1367" s="9" t="s">
        <v>11328</v>
      </c>
      <c r="B1367" s="3" t="s">
        <v>1316</v>
      </c>
      <c r="C1367" s="39" t="s">
        <v>1570</v>
      </c>
      <c r="D1367" s="2" t="s">
        <v>3400</v>
      </c>
      <c r="E1367" s="2" t="s">
        <v>3401</v>
      </c>
      <c r="F1367" s="31" t="s">
        <v>1577</v>
      </c>
      <c r="G1367" s="29" t="s">
        <v>384</v>
      </c>
      <c r="H1367" s="20">
        <v>0</v>
      </c>
      <c r="I1367" s="34">
        <v>470000000</v>
      </c>
      <c r="J1367" s="21" t="s">
        <v>1314</v>
      </c>
      <c r="K1367" s="33" t="s">
        <v>11315</v>
      </c>
      <c r="L1367" s="137" t="s">
        <v>3397</v>
      </c>
      <c r="M1367" s="140" t="s">
        <v>383</v>
      </c>
      <c r="N1367" s="346" t="s">
        <v>8839</v>
      </c>
      <c r="O1367" s="3" t="s">
        <v>1366</v>
      </c>
      <c r="P1367" s="7" t="s">
        <v>1338</v>
      </c>
      <c r="Q1367" s="3" t="s">
        <v>1186</v>
      </c>
      <c r="R1367" s="37">
        <v>50</v>
      </c>
      <c r="S1367" s="32">
        <v>620</v>
      </c>
      <c r="T1367" s="4">
        <f>R1367*S1367</f>
        <v>31000</v>
      </c>
      <c r="U1367" s="83">
        <f>T1367*1.12</f>
        <v>34720</v>
      </c>
      <c r="V1367" s="9" t="s">
        <v>1325</v>
      </c>
      <c r="W1367" s="152" t="s">
        <v>1394</v>
      </c>
      <c r="X1367" s="29"/>
    </row>
    <row r="1368" spans="1:24" s="28" customFormat="1" ht="102" customHeight="1">
      <c r="A1368" s="9" t="s">
        <v>6884</v>
      </c>
      <c r="B1368" s="3" t="s">
        <v>1316</v>
      </c>
      <c r="C1368" s="39" t="s">
        <v>1570</v>
      </c>
      <c r="D1368" s="2" t="s">
        <v>3400</v>
      </c>
      <c r="E1368" s="2" t="s">
        <v>3401</v>
      </c>
      <c r="F1368" s="31" t="s">
        <v>1576</v>
      </c>
      <c r="G1368" s="29" t="s">
        <v>384</v>
      </c>
      <c r="H1368" s="20">
        <v>0</v>
      </c>
      <c r="I1368" s="34">
        <v>470000000</v>
      </c>
      <c r="J1368" s="21" t="s">
        <v>1314</v>
      </c>
      <c r="K1368" s="33" t="s">
        <v>1371</v>
      </c>
      <c r="L1368" s="137" t="s">
        <v>3397</v>
      </c>
      <c r="M1368" s="140" t="s">
        <v>383</v>
      </c>
      <c r="N1368" s="346" t="s">
        <v>8839</v>
      </c>
      <c r="O1368" s="3" t="s">
        <v>1366</v>
      </c>
      <c r="P1368" s="7" t="s">
        <v>1338</v>
      </c>
      <c r="Q1368" s="3" t="s">
        <v>1186</v>
      </c>
      <c r="R1368" s="37">
        <v>40</v>
      </c>
      <c r="S1368" s="32">
        <v>630</v>
      </c>
      <c r="T1368" s="24">
        <v>0</v>
      </c>
      <c r="U1368" s="83">
        <f t="shared" si="531"/>
        <v>0</v>
      </c>
      <c r="V1368" s="9" t="s">
        <v>1325</v>
      </c>
      <c r="W1368" s="152" t="s">
        <v>1394</v>
      </c>
      <c r="X1368" s="29">
        <v>11</v>
      </c>
    </row>
    <row r="1369" spans="1:24" s="28" customFormat="1" ht="102" customHeight="1">
      <c r="A1369" s="9" t="s">
        <v>11329</v>
      </c>
      <c r="B1369" s="3" t="s">
        <v>1316</v>
      </c>
      <c r="C1369" s="39" t="s">
        <v>1570</v>
      </c>
      <c r="D1369" s="2" t="s">
        <v>3400</v>
      </c>
      <c r="E1369" s="2" t="s">
        <v>3401</v>
      </c>
      <c r="F1369" s="31" t="s">
        <v>1576</v>
      </c>
      <c r="G1369" s="29" t="s">
        <v>384</v>
      </c>
      <c r="H1369" s="20">
        <v>0</v>
      </c>
      <c r="I1369" s="34">
        <v>470000000</v>
      </c>
      <c r="J1369" s="21" t="s">
        <v>1314</v>
      </c>
      <c r="K1369" s="33" t="s">
        <v>11315</v>
      </c>
      <c r="L1369" s="137" t="s">
        <v>3397</v>
      </c>
      <c r="M1369" s="140" t="s">
        <v>383</v>
      </c>
      <c r="N1369" s="346" t="s">
        <v>8839</v>
      </c>
      <c r="O1369" s="3" t="s">
        <v>1366</v>
      </c>
      <c r="P1369" s="7" t="s">
        <v>1338</v>
      </c>
      <c r="Q1369" s="3" t="s">
        <v>1186</v>
      </c>
      <c r="R1369" s="37">
        <v>40</v>
      </c>
      <c r="S1369" s="32">
        <v>630</v>
      </c>
      <c r="T1369" s="4">
        <f>R1369*S1369</f>
        <v>25200</v>
      </c>
      <c r="U1369" s="83">
        <f>T1369*1.12</f>
        <v>28224.000000000004</v>
      </c>
      <c r="V1369" s="9" t="s">
        <v>1325</v>
      </c>
      <c r="W1369" s="152" t="s">
        <v>1394</v>
      </c>
      <c r="X1369" s="29"/>
    </row>
    <row r="1370" spans="1:24" s="28" customFormat="1" ht="102" customHeight="1">
      <c r="A1370" s="9" t="s">
        <v>6885</v>
      </c>
      <c r="B1370" s="3" t="s">
        <v>1316</v>
      </c>
      <c r="C1370" s="39" t="s">
        <v>1570</v>
      </c>
      <c r="D1370" s="2" t="s">
        <v>3400</v>
      </c>
      <c r="E1370" s="2" t="s">
        <v>3401</v>
      </c>
      <c r="F1370" s="31" t="s">
        <v>527</v>
      </c>
      <c r="G1370" s="29" t="s">
        <v>384</v>
      </c>
      <c r="H1370" s="20">
        <v>0</v>
      </c>
      <c r="I1370" s="34">
        <v>470000000</v>
      </c>
      <c r="J1370" s="21" t="s">
        <v>1314</v>
      </c>
      <c r="K1370" s="33" t="s">
        <v>1371</v>
      </c>
      <c r="L1370" s="137" t="s">
        <v>3397</v>
      </c>
      <c r="M1370" s="140" t="s">
        <v>383</v>
      </c>
      <c r="N1370" s="346" t="s">
        <v>8839</v>
      </c>
      <c r="O1370" s="3" t="s">
        <v>1366</v>
      </c>
      <c r="P1370" s="7" t="s">
        <v>1338</v>
      </c>
      <c r="Q1370" s="3" t="s">
        <v>1186</v>
      </c>
      <c r="R1370" s="37">
        <v>46</v>
      </c>
      <c r="S1370" s="32">
        <v>7400</v>
      </c>
      <c r="T1370" s="24">
        <v>0</v>
      </c>
      <c r="U1370" s="83">
        <f t="shared" si="531"/>
        <v>0</v>
      </c>
      <c r="V1370" s="9" t="s">
        <v>1325</v>
      </c>
      <c r="W1370" s="152" t="s">
        <v>1394</v>
      </c>
      <c r="X1370" s="29">
        <v>11</v>
      </c>
    </row>
    <row r="1371" spans="1:24" s="28" customFormat="1" ht="102" customHeight="1">
      <c r="A1371" s="9" t="s">
        <v>11330</v>
      </c>
      <c r="B1371" s="3" t="s">
        <v>1316</v>
      </c>
      <c r="C1371" s="39" t="s">
        <v>1570</v>
      </c>
      <c r="D1371" s="2" t="s">
        <v>3400</v>
      </c>
      <c r="E1371" s="2" t="s">
        <v>3401</v>
      </c>
      <c r="F1371" s="31" t="s">
        <v>527</v>
      </c>
      <c r="G1371" s="29" t="s">
        <v>384</v>
      </c>
      <c r="H1371" s="20">
        <v>0</v>
      </c>
      <c r="I1371" s="34">
        <v>470000000</v>
      </c>
      <c r="J1371" s="21" t="s">
        <v>1314</v>
      </c>
      <c r="K1371" s="33" t="s">
        <v>11315</v>
      </c>
      <c r="L1371" s="137" t="s">
        <v>3397</v>
      </c>
      <c r="M1371" s="140" t="s">
        <v>383</v>
      </c>
      <c r="N1371" s="346" t="s">
        <v>8839</v>
      </c>
      <c r="O1371" s="3" t="s">
        <v>1366</v>
      </c>
      <c r="P1371" s="7" t="s">
        <v>1338</v>
      </c>
      <c r="Q1371" s="3" t="s">
        <v>1186</v>
      </c>
      <c r="R1371" s="37">
        <v>46</v>
      </c>
      <c r="S1371" s="32">
        <v>7400</v>
      </c>
      <c r="T1371" s="4">
        <f>R1371*S1371</f>
        <v>340400</v>
      </c>
      <c r="U1371" s="83">
        <f>T1371*1.12</f>
        <v>381248.00000000006</v>
      </c>
      <c r="V1371" s="9" t="s">
        <v>1325</v>
      </c>
      <c r="W1371" s="152" t="s">
        <v>1394</v>
      </c>
      <c r="X1371" s="29"/>
    </row>
    <row r="1372" spans="1:24" s="28" customFormat="1" ht="102" customHeight="1">
      <c r="A1372" s="9" t="s">
        <v>6886</v>
      </c>
      <c r="B1372" s="3" t="s">
        <v>1316</v>
      </c>
      <c r="C1372" s="39" t="s">
        <v>1570</v>
      </c>
      <c r="D1372" s="2" t="s">
        <v>3400</v>
      </c>
      <c r="E1372" s="2" t="s">
        <v>3401</v>
      </c>
      <c r="F1372" s="46" t="s">
        <v>1575</v>
      </c>
      <c r="G1372" s="29" t="s">
        <v>384</v>
      </c>
      <c r="H1372" s="20">
        <v>0</v>
      </c>
      <c r="I1372" s="34">
        <v>470000000</v>
      </c>
      <c r="J1372" s="21" t="s">
        <v>1314</v>
      </c>
      <c r="K1372" s="33" t="s">
        <v>1371</v>
      </c>
      <c r="L1372" s="137" t="s">
        <v>3397</v>
      </c>
      <c r="M1372" s="140" t="s">
        <v>383</v>
      </c>
      <c r="N1372" s="346" t="s">
        <v>8839</v>
      </c>
      <c r="O1372" s="3" t="s">
        <v>1366</v>
      </c>
      <c r="P1372" s="7" t="s">
        <v>1338</v>
      </c>
      <c r="Q1372" s="3" t="s">
        <v>1186</v>
      </c>
      <c r="R1372" s="37">
        <v>670</v>
      </c>
      <c r="S1372" s="32">
        <v>690</v>
      </c>
      <c r="T1372" s="24">
        <v>0</v>
      </c>
      <c r="U1372" s="83">
        <f t="shared" si="531"/>
        <v>0</v>
      </c>
      <c r="V1372" s="9" t="s">
        <v>1325</v>
      </c>
      <c r="W1372" s="152" t="s">
        <v>1394</v>
      </c>
      <c r="X1372" s="29">
        <v>11</v>
      </c>
    </row>
    <row r="1373" spans="1:24" s="28" customFormat="1" ht="102" customHeight="1">
      <c r="A1373" s="9" t="s">
        <v>11331</v>
      </c>
      <c r="B1373" s="3" t="s">
        <v>1316</v>
      </c>
      <c r="C1373" s="39" t="s">
        <v>1570</v>
      </c>
      <c r="D1373" s="2" t="s">
        <v>3400</v>
      </c>
      <c r="E1373" s="2" t="s">
        <v>3401</v>
      </c>
      <c r="F1373" s="46" t="s">
        <v>1575</v>
      </c>
      <c r="G1373" s="29" t="s">
        <v>384</v>
      </c>
      <c r="H1373" s="20">
        <v>0</v>
      </c>
      <c r="I1373" s="34">
        <v>470000000</v>
      </c>
      <c r="J1373" s="21" t="s">
        <v>1314</v>
      </c>
      <c r="K1373" s="33" t="s">
        <v>11315</v>
      </c>
      <c r="L1373" s="137" t="s">
        <v>3397</v>
      </c>
      <c r="M1373" s="140" t="s">
        <v>383</v>
      </c>
      <c r="N1373" s="346" t="s">
        <v>8839</v>
      </c>
      <c r="O1373" s="3" t="s">
        <v>1366</v>
      </c>
      <c r="P1373" s="7" t="s">
        <v>1338</v>
      </c>
      <c r="Q1373" s="3" t="s">
        <v>1186</v>
      </c>
      <c r="R1373" s="37">
        <v>670</v>
      </c>
      <c r="S1373" s="32">
        <v>690</v>
      </c>
      <c r="T1373" s="4">
        <f>R1373*S1373</f>
        <v>462300</v>
      </c>
      <c r="U1373" s="83">
        <f>T1373*1.12</f>
        <v>517776.00000000006</v>
      </c>
      <c r="V1373" s="9" t="s">
        <v>1325</v>
      </c>
      <c r="W1373" s="152" t="s">
        <v>1394</v>
      </c>
      <c r="X1373" s="29"/>
    </row>
    <row r="1374" spans="1:24" s="28" customFormat="1" ht="102" customHeight="1">
      <c r="A1374" s="9" t="s">
        <v>6887</v>
      </c>
      <c r="B1374" s="3" t="s">
        <v>1316</v>
      </c>
      <c r="C1374" s="39" t="s">
        <v>1574</v>
      </c>
      <c r="D1374" s="49" t="s">
        <v>528</v>
      </c>
      <c r="E1374" s="38" t="s">
        <v>1573</v>
      </c>
      <c r="F1374" s="49"/>
      <c r="G1374" s="29" t="s">
        <v>384</v>
      </c>
      <c r="H1374" s="20">
        <v>0</v>
      </c>
      <c r="I1374" s="34">
        <v>470000000</v>
      </c>
      <c r="J1374" s="21" t="s">
        <v>1314</v>
      </c>
      <c r="K1374" s="33" t="s">
        <v>1371</v>
      </c>
      <c r="L1374" s="137" t="s">
        <v>3397</v>
      </c>
      <c r="M1374" s="140" t="s">
        <v>383</v>
      </c>
      <c r="N1374" s="346" t="s">
        <v>8839</v>
      </c>
      <c r="O1374" s="3" t="s">
        <v>1366</v>
      </c>
      <c r="P1374" s="7" t="s">
        <v>1338</v>
      </c>
      <c r="Q1374" s="3" t="s">
        <v>1186</v>
      </c>
      <c r="R1374" s="37">
        <v>60</v>
      </c>
      <c r="S1374" s="32">
        <v>2845</v>
      </c>
      <c r="T1374" s="24">
        <v>0</v>
      </c>
      <c r="U1374" s="83">
        <f t="shared" si="531"/>
        <v>0</v>
      </c>
      <c r="V1374" s="9" t="s">
        <v>1325</v>
      </c>
      <c r="W1374" s="152" t="s">
        <v>1394</v>
      </c>
      <c r="X1374" s="29">
        <v>11</v>
      </c>
    </row>
    <row r="1375" spans="1:24" s="28" customFormat="1" ht="102" customHeight="1">
      <c r="A1375" s="9" t="s">
        <v>11332</v>
      </c>
      <c r="B1375" s="3" t="s">
        <v>1316</v>
      </c>
      <c r="C1375" s="39" t="s">
        <v>1574</v>
      </c>
      <c r="D1375" s="49" t="s">
        <v>528</v>
      </c>
      <c r="E1375" s="38" t="s">
        <v>1573</v>
      </c>
      <c r="F1375" s="49"/>
      <c r="G1375" s="29" t="s">
        <v>384</v>
      </c>
      <c r="H1375" s="20">
        <v>0</v>
      </c>
      <c r="I1375" s="34">
        <v>470000000</v>
      </c>
      <c r="J1375" s="21" t="s">
        <v>1314</v>
      </c>
      <c r="K1375" s="33" t="s">
        <v>11315</v>
      </c>
      <c r="L1375" s="137" t="s">
        <v>3397</v>
      </c>
      <c r="M1375" s="140" t="s">
        <v>383</v>
      </c>
      <c r="N1375" s="346" t="s">
        <v>8839</v>
      </c>
      <c r="O1375" s="3" t="s">
        <v>1366</v>
      </c>
      <c r="P1375" s="7" t="s">
        <v>1338</v>
      </c>
      <c r="Q1375" s="3" t="s">
        <v>1186</v>
      </c>
      <c r="R1375" s="37">
        <v>60</v>
      </c>
      <c r="S1375" s="32">
        <v>2845</v>
      </c>
      <c r="T1375" s="4">
        <f>R1375*S1375</f>
        <v>170700</v>
      </c>
      <c r="U1375" s="83">
        <f>T1375*1.12</f>
        <v>191184.00000000003</v>
      </c>
      <c r="V1375" s="9" t="s">
        <v>1325</v>
      </c>
      <c r="W1375" s="152" t="s">
        <v>1394</v>
      </c>
      <c r="X1375" s="29"/>
    </row>
    <row r="1376" spans="1:24" s="28" customFormat="1" ht="102" customHeight="1">
      <c r="A1376" s="9" t="s">
        <v>6888</v>
      </c>
      <c r="B1376" s="3" t="s">
        <v>1316</v>
      </c>
      <c r="C1376" s="39" t="s">
        <v>1570</v>
      </c>
      <c r="D1376" s="2" t="s">
        <v>3400</v>
      </c>
      <c r="E1376" s="2" t="s">
        <v>3401</v>
      </c>
      <c r="F1376" s="49" t="s">
        <v>1572</v>
      </c>
      <c r="G1376" s="29" t="s">
        <v>384</v>
      </c>
      <c r="H1376" s="20">
        <v>0</v>
      </c>
      <c r="I1376" s="34">
        <v>470000000</v>
      </c>
      <c r="J1376" s="21" t="s">
        <v>1314</v>
      </c>
      <c r="K1376" s="33" t="s">
        <v>1371</v>
      </c>
      <c r="L1376" s="137" t="s">
        <v>3397</v>
      </c>
      <c r="M1376" s="140" t="s">
        <v>383</v>
      </c>
      <c r="N1376" s="346" t="s">
        <v>8839</v>
      </c>
      <c r="O1376" s="3" t="s">
        <v>1366</v>
      </c>
      <c r="P1376" s="7" t="s">
        <v>1338</v>
      </c>
      <c r="Q1376" s="3" t="s">
        <v>1186</v>
      </c>
      <c r="R1376" s="37">
        <v>170</v>
      </c>
      <c r="S1376" s="32">
        <v>75</v>
      </c>
      <c r="T1376" s="24">
        <v>0</v>
      </c>
      <c r="U1376" s="83">
        <f t="shared" si="531"/>
        <v>0</v>
      </c>
      <c r="V1376" s="9" t="s">
        <v>1325</v>
      </c>
      <c r="W1376" s="152" t="s">
        <v>1394</v>
      </c>
      <c r="X1376" s="29">
        <v>11</v>
      </c>
    </row>
    <row r="1377" spans="1:24" s="28" customFormat="1" ht="102" customHeight="1">
      <c r="A1377" s="9" t="s">
        <v>11333</v>
      </c>
      <c r="B1377" s="3" t="s">
        <v>1316</v>
      </c>
      <c r="C1377" s="39" t="s">
        <v>1570</v>
      </c>
      <c r="D1377" s="2" t="s">
        <v>3400</v>
      </c>
      <c r="E1377" s="2" t="s">
        <v>3401</v>
      </c>
      <c r="F1377" s="49" t="s">
        <v>1572</v>
      </c>
      <c r="G1377" s="29" t="s">
        <v>384</v>
      </c>
      <c r="H1377" s="20">
        <v>0</v>
      </c>
      <c r="I1377" s="34">
        <v>470000000</v>
      </c>
      <c r="J1377" s="21" t="s">
        <v>1314</v>
      </c>
      <c r="K1377" s="33" t="s">
        <v>11315</v>
      </c>
      <c r="L1377" s="137" t="s">
        <v>3397</v>
      </c>
      <c r="M1377" s="140" t="s">
        <v>383</v>
      </c>
      <c r="N1377" s="346" t="s">
        <v>8839</v>
      </c>
      <c r="O1377" s="3" t="s">
        <v>1366</v>
      </c>
      <c r="P1377" s="7" t="s">
        <v>1338</v>
      </c>
      <c r="Q1377" s="3" t="s">
        <v>1186</v>
      </c>
      <c r="R1377" s="37">
        <v>170</v>
      </c>
      <c r="S1377" s="32">
        <v>75</v>
      </c>
      <c r="T1377" s="4">
        <f>R1377*S1377</f>
        <v>12750</v>
      </c>
      <c r="U1377" s="83">
        <f>T1377*1.12</f>
        <v>14280.000000000002</v>
      </c>
      <c r="V1377" s="9" t="s">
        <v>1325</v>
      </c>
      <c r="W1377" s="152" t="s">
        <v>1394</v>
      </c>
      <c r="X1377" s="29"/>
    </row>
    <row r="1378" spans="1:24" s="28" customFormat="1" ht="102" customHeight="1">
      <c r="A1378" s="9" t="s">
        <v>6889</v>
      </c>
      <c r="B1378" s="3" t="s">
        <v>1316</v>
      </c>
      <c r="C1378" s="39" t="s">
        <v>1458</v>
      </c>
      <c r="D1378" s="219" t="s">
        <v>3402</v>
      </c>
      <c r="E1378" s="219" t="s">
        <v>3403</v>
      </c>
      <c r="F1378" s="31" t="s">
        <v>529</v>
      </c>
      <c r="G1378" s="29" t="s">
        <v>384</v>
      </c>
      <c r="H1378" s="20">
        <v>0</v>
      </c>
      <c r="I1378" s="34">
        <v>470000000</v>
      </c>
      <c r="J1378" s="21" t="s">
        <v>1314</v>
      </c>
      <c r="K1378" s="33" t="s">
        <v>1371</v>
      </c>
      <c r="L1378" s="137" t="s">
        <v>3397</v>
      </c>
      <c r="M1378" s="140" t="s">
        <v>383</v>
      </c>
      <c r="N1378" s="346" t="s">
        <v>8839</v>
      </c>
      <c r="O1378" s="3" t="s">
        <v>1366</v>
      </c>
      <c r="P1378" s="7" t="s">
        <v>1338</v>
      </c>
      <c r="Q1378" s="3" t="s">
        <v>1186</v>
      </c>
      <c r="R1378" s="37">
        <v>58</v>
      </c>
      <c r="S1378" s="32">
        <v>10590</v>
      </c>
      <c r="T1378" s="24">
        <v>0</v>
      </c>
      <c r="U1378" s="83">
        <f t="shared" si="531"/>
        <v>0</v>
      </c>
      <c r="V1378" s="9" t="s">
        <v>1325</v>
      </c>
      <c r="W1378" s="152" t="s">
        <v>1394</v>
      </c>
      <c r="X1378" s="29">
        <v>11</v>
      </c>
    </row>
    <row r="1379" spans="1:24" s="28" customFormat="1" ht="102" customHeight="1">
      <c r="A1379" s="9" t="s">
        <v>11334</v>
      </c>
      <c r="B1379" s="3" t="s">
        <v>1316</v>
      </c>
      <c r="C1379" s="39" t="s">
        <v>1458</v>
      </c>
      <c r="D1379" s="219" t="s">
        <v>3402</v>
      </c>
      <c r="E1379" s="219" t="s">
        <v>3403</v>
      </c>
      <c r="F1379" s="31" t="s">
        <v>529</v>
      </c>
      <c r="G1379" s="29" t="s">
        <v>384</v>
      </c>
      <c r="H1379" s="20">
        <v>0</v>
      </c>
      <c r="I1379" s="34">
        <v>470000000</v>
      </c>
      <c r="J1379" s="21" t="s">
        <v>1314</v>
      </c>
      <c r="K1379" s="33" t="s">
        <v>11315</v>
      </c>
      <c r="L1379" s="137" t="s">
        <v>3397</v>
      </c>
      <c r="M1379" s="140" t="s">
        <v>383</v>
      </c>
      <c r="N1379" s="346" t="s">
        <v>8839</v>
      </c>
      <c r="O1379" s="3" t="s">
        <v>1366</v>
      </c>
      <c r="P1379" s="7" t="s">
        <v>1338</v>
      </c>
      <c r="Q1379" s="3" t="s">
        <v>1186</v>
      </c>
      <c r="R1379" s="37">
        <v>58</v>
      </c>
      <c r="S1379" s="32">
        <v>10590</v>
      </c>
      <c r="T1379" s="4">
        <f>R1379*S1379</f>
        <v>614220</v>
      </c>
      <c r="U1379" s="83">
        <f>T1379*1.12</f>
        <v>687926.4</v>
      </c>
      <c r="V1379" s="9" t="s">
        <v>1325</v>
      </c>
      <c r="W1379" s="152" t="s">
        <v>1394</v>
      </c>
      <c r="X1379" s="29"/>
    </row>
    <row r="1380" spans="1:24" s="28" customFormat="1" ht="102" customHeight="1">
      <c r="A1380" s="9" t="s">
        <v>6890</v>
      </c>
      <c r="B1380" s="3" t="s">
        <v>1316</v>
      </c>
      <c r="C1380" s="39" t="s">
        <v>1570</v>
      </c>
      <c r="D1380" s="2" t="s">
        <v>3400</v>
      </c>
      <c r="E1380" s="2" t="s">
        <v>3401</v>
      </c>
      <c r="F1380" s="31" t="s">
        <v>1571</v>
      </c>
      <c r="G1380" s="29" t="s">
        <v>384</v>
      </c>
      <c r="H1380" s="20">
        <v>0</v>
      </c>
      <c r="I1380" s="34">
        <v>470000000</v>
      </c>
      <c r="J1380" s="21" t="s">
        <v>1314</v>
      </c>
      <c r="K1380" s="33" t="s">
        <v>1371</v>
      </c>
      <c r="L1380" s="137" t="s">
        <v>3397</v>
      </c>
      <c r="M1380" s="140" t="s">
        <v>383</v>
      </c>
      <c r="N1380" s="346" t="s">
        <v>8839</v>
      </c>
      <c r="O1380" s="3" t="s">
        <v>1366</v>
      </c>
      <c r="P1380" s="7" t="s">
        <v>1338</v>
      </c>
      <c r="Q1380" s="3" t="s">
        <v>1186</v>
      </c>
      <c r="R1380" s="37">
        <v>1860</v>
      </c>
      <c r="S1380" s="32">
        <v>38</v>
      </c>
      <c r="T1380" s="24">
        <v>0</v>
      </c>
      <c r="U1380" s="83">
        <f t="shared" si="531"/>
        <v>0</v>
      </c>
      <c r="V1380" s="9" t="s">
        <v>1325</v>
      </c>
      <c r="W1380" s="152" t="s">
        <v>1394</v>
      </c>
      <c r="X1380" s="29">
        <v>11</v>
      </c>
    </row>
    <row r="1381" spans="1:24" s="28" customFormat="1" ht="102" customHeight="1">
      <c r="A1381" s="9" t="s">
        <v>11335</v>
      </c>
      <c r="B1381" s="3" t="s">
        <v>1316</v>
      </c>
      <c r="C1381" s="39" t="s">
        <v>1570</v>
      </c>
      <c r="D1381" s="2" t="s">
        <v>3400</v>
      </c>
      <c r="E1381" s="2" t="s">
        <v>3401</v>
      </c>
      <c r="F1381" s="31" t="s">
        <v>1571</v>
      </c>
      <c r="G1381" s="29" t="s">
        <v>384</v>
      </c>
      <c r="H1381" s="20">
        <v>0</v>
      </c>
      <c r="I1381" s="34">
        <v>470000000</v>
      </c>
      <c r="J1381" s="21" t="s">
        <v>1314</v>
      </c>
      <c r="K1381" s="33" t="s">
        <v>11315</v>
      </c>
      <c r="L1381" s="137" t="s">
        <v>3397</v>
      </c>
      <c r="M1381" s="140" t="s">
        <v>383</v>
      </c>
      <c r="N1381" s="346" t="s">
        <v>8839</v>
      </c>
      <c r="O1381" s="3" t="s">
        <v>1366</v>
      </c>
      <c r="P1381" s="7" t="s">
        <v>1338</v>
      </c>
      <c r="Q1381" s="3" t="s">
        <v>1186</v>
      </c>
      <c r="R1381" s="37">
        <v>1860</v>
      </c>
      <c r="S1381" s="32">
        <v>38</v>
      </c>
      <c r="T1381" s="4">
        <f>R1381*S1381</f>
        <v>70680</v>
      </c>
      <c r="U1381" s="83">
        <f>T1381*1.12</f>
        <v>79161.600000000006</v>
      </c>
      <c r="V1381" s="9" t="s">
        <v>1325</v>
      </c>
      <c r="W1381" s="152" t="s">
        <v>1394</v>
      </c>
      <c r="X1381" s="29"/>
    </row>
    <row r="1382" spans="1:24" s="28" customFormat="1" ht="102" customHeight="1">
      <c r="A1382" s="9" t="s">
        <v>6891</v>
      </c>
      <c r="B1382" s="3" t="s">
        <v>1316</v>
      </c>
      <c r="C1382" s="39" t="s">
        <v>1570</v>
      </c>
      <c r="D1382" s="31" t="s">
        <v>530</v>
      </c>
      <c r="E1382" s="31" t="s">
        <v>531</v>
      </c>
      <c r="F1382" s="31"/>
      <c r="G1382" s="29" t="s">
        <v>384</v>
      </c>
      <c r="H1382" s="20">
        <v>0</v>
      </c>
      <c r="I1382" s="34">
        <v>470000000</v>
      </c>
      <c r="J1382" s="21" t="s">
        <v>1314</v>
      </c>
      <c r="K1382" s="33" t="s">
        <v>1371</v>
      </c>
      <c r="L1382" s="137" t="s">
        <v>3397</v>
      </c>
      <c r="M1382" s="140" t="s">
        <v>383</v>
      </c>
      <c r="N1382" s="346" t="s">
        <v>8839</v>
      </c>
      <c r="O1382" s="3" t="s">
        <v>1366</v>
      </c>
      <c r="P1382" s="7" t="s">
        <v>1338</v>
      </c>
      <c r="Q1382" s="3" t="s">
        <v>1186</v>
      </c>
      <c r="R1382" s="37">
        <v>600</v>
      </c>
      <c r="S1382" s="32">
        <v>35</v>
      </c>
      <c r="T1382" s="24">
        <v>0</v>
      </c>
      <c r="U1382" s="83">
        <f t="shared" si="531"/>
        <v>0</v>
      </c>
      <c r="V1382" s="9" t="s">
        <v>1325</v>
      </c>
      <c r="W1382" s="152" t="s">
        <v>1394</v>
      </c>
      <c r="X1382" s="29" t="s">
        <v>11380</v>
      </c>
    </row>
    <row r="1383" spans="1:24" s="28" customFormat="1" ht="102" customHeight="1">
      <c r="A1383" s="9" t="s">
        <v>11336</v>
      </c>
      <c r="B1383" s="3" t="s">
        <v>1316</v>
      </c>
      <c r="C1383" s="39" t="s">
        <v>1570</v>
      </c>
      <c r="D1383" s="2" t="s">
        <v>3400</v>
      </c>
      <c r="E1383" s="2" t="s">
        <v>3401</v>
      </c>
      <c r="F1383" s="31" t="s">
        <v>530</v>
      </c>
      <c r="G1383" s="29" t="s">
        <v>384</v>
      </c>
      <c r="H1383" s="20">
        <v>0</v>
      </c>
      <c r="I1383" s="34">
        <v>470000000</v>
      </c>
      <c r="J1383" s="21" t="s">
        <v>1314</v>
      </c>
      <c r="K1383" s="33" t="s">
        <v>11315</v>
      </c>
      <c r="L1383" s="137" t="s">
        <v>3397</v>
      </c>
      <c r="M1383" s="140" t="s">
        <v>383</v>
      </c>
      <c r="N1383" s="346" t="s">
        <v>8839</v>
      </c>
      <c r="O1383" s="3" t="s">
        <v>1366</v>
      </c>
      <c r="P1383" s="7" t="s">
        <v>1338</v>
      </c>
      <c r="Q1383" s="3" t="s">
        <v>1186</v>
      </c>
      <c r="R1383" s="37">
        <v>600</v>
      </c>
      <c r="S1383" s="32">
        <v>35</v>
      </c>
      <c r="T1383" s="4">
        <f>R1383*S1383</f>
        <v>21000</v>
      </c>
      <c r="U1383" s="83">
        <f>T1383*1.12</f>
        <v>23520.000000000004</v>
      </c>
      <c r="V1383" s="9" t="s">
        <v>1325</v>
      </c>
      <c r="W1383" s="152" t="s">
        <v>1394</v>
      </c>
      <c r="X1383" s="29"/>
    </row>
    <row r="1384" spans="1:24" s="28" customFormat="1" ht="102" customHeight="1">
      <c r="A1384" s="9" t="s">
        <v>6892</v>
      </c>
      <c r="B1384" s="3" t="s">
        <v>1316</v>
      </c>
      <c r="C1384" s="39" t="s">
        <v>10341</v>
      </c>
      <c r="D1384" s="2" t="s">
        <v>3404</v>
      </c>
      <c r="E1384" s="2" t="s">
        <v>3405</v>
      </c>
      <c r="F1384" s="31" t="s">
        <v>1569</v>
      </c>
      <c r="G1384" s="29" t="s">
        <v>384</v>
      </c>
      <c r="H1384" s="20">
        <v>0</v>
      </c>
      <c r="I1384" s="34">
        <v>470000000</v>
      </c>
      <c r="J1384" s="21" t="s">
        <v>1314</v>
      </c>
      <c r="K1384" s="33" t="s">
        <v>1371</v>
      </c>
      <c r="L1384" s="137" t="s">
        <v>3397</v>
      </c>
      <c r="M1384" s="140" t="s">
        <v>383</v>
      </c>
      <c r="N1384" s="346" t="s">
        <v>8839</v>
      </c>
      <c r="O1384" s="3" t="s">
        <v>1366</v>
      </c>
      <c r="P1384" s="7" t="s">
        <v>1338</v>
      </c>
      <c r="Q1384" s="3" t="s">
        <v>1186</v>
      </c>
      <c r="R1384" s="37">
        <v>150</v>
      </c>
      <c r="S1384" s="32">
        <v>115</v>
      </c>
      <c r="T1384" s="24">
        <v>0</v>
      </c>
      <c r="U1384" s="83">
        <f t="shared" si="531"/>
        <v>0</v>
      </c>
      <c r="V1384" s="9" t="s">
        <v>1325</v>
      </c>
      <c r="W1384" s="152" t="s">
        <v>1394</v>
      </c>
      <c r="X1384" s="29">
        <v>11</v>
      </c>
    </row>
    <row r="1385" spans="1:24" s="28" customFormat="1" ht="102" customHeight="1">
      <c r="A1385" s="9" t="s">
        <v>11337</v>
      </c>
      <c r="B1385" s="3" t="s">
        <v>1316</v>
      </c>
      <c r="C1385" s="39" t="s">
        <v>10341</v>
      </c>
      <c r="D1385" s="2" t="s">
        <v>3404</v>
      </c>
      <c r="E1385" s="2" t="s">
        <v>3405</v>
      </c>
      <c r="F1385" s="31" t="s">
        <v>1569</v>
      </c>
      <c r="G1385" s="29" t="s">
        <v>384</v>
      </c>
      <c r="H1385" s="20">
        <v>0</v>
      </c>
      <c r="I1385" s="34">
        <v>470000000</v>
      </c>
      <c r="J1385" s="21" t="s">
        <v>1314</v>
      </c>
      <c r="K1385" s="33" t="s">
        <v>11315</v>
      </c>
      <c r="L1385" s="137" t="s">
        <v>3397</v>
      </c>
      <c r="M1385" s="140" t="s">
        <v>383</v>
      </c>
      <c r="N1385" s="346" t="s">
        <v>8839</v>
      </c>
      <c r="O1385" s="3" t="s">
        <v>1366</v>
      </c>
      <c r="P1385" s="7" t="s">
        <v>1338</v>
      </c>
      <c r="Q1385" s="3" t="s">
        <v>1186</v>
      </c>
      <c r="R1385" s="37">
        <v>150</v>
      </c>
      <c r="S1385" s="32">
        <v>115</v>
      </c>
      <c r="T1385" s="4">
        <f>R1385*S1385</f>
        <v>17250</v>
      </c>
      <c r="U1385" s="83">
        <f>T1385*1.12</f>
        <v>19320.000000000004</v>
      </c>
      <c r="V1385" s="9" t="s">
        <v>1325</v>
      </c>
      <c r="W1385" s="152" t="s">
        <v>1394</v>
      </c>
      <c r="X1385" s="29"/>
    </row>
    <row r="1386" spans="1:24" s="28" customFormat="1" ht="102" customHeight="1">
      <c r="A1386" s="9" t="s">
        <v>6893</v>
      </c>
      <c r="B1386" s="3" t="s">
        <v>1316</v>
      </c>
      <c r="C1386" s="39" t="s">
        <v>10341</v>
      </c>
      <c r="D1386" s="2" t="s">
        <v>3404</v>
      </c>
      <c r="E1386" s="2" t="s">
        <v>3405</v>
      </c>
      <c r="F1386" s="31" t="s">
        <v>1568</v>
      </c>
      <c r="G1386" s="29" t="s">
        <v>384</v>
      </c>
      <c r="H1386" s="20">
        <v>0</v>
      </c>
      <c r="I1386" s="34">
        <v>470000000</v>
      </c>
      <c r="J1386" s="21" t="s">
        <v>1314</v>
      </c>
      <c r="K1386" s="33" t="s">
        <v>1371</v>
      </c>
      <c r="L1386" s="137" t="s">
        <v>3397</v>
      </c>
      <c r="M1386" s="140" t="s">
        <v>383</v>
      </c>
      <c r="N1386" s="346" t="s">
        <v>8839</v>
      </c>
      <c r="O1386" s="3" t="s">
        <v>1366</v>
      </c>
      <c r="P1386" s="7" t="s">
        <v>1338</v>
      </c>
      <c r="Q1386" s="3" t="s">
        <v>1186</v>
      </c>
      <c r="R1386" s="37">
        <v>1670</v>
      </c>
      <c r="S1386" s="32">
        <v>124</v>
      </c>
      <c r="T1386" s="24">
        <v>0</v>
      </c>
      <c r="U1386" s="83">
        <f t="shared" si="531"/>
        <v>0</v>
      </c>
      <c r="V1386" s="9" t="s">
        <v>1325</v>
      </c>
      <c r="W1386" s="152" t="s">
        <v>1394</v>
      </c>
      <c r="X1386" s="29">
        <v>11</v>
      </c>
    </row>
    <row r="1387" spans="1:24" s="28" customFormat="1" ht="102" customHeight="1">
      <c r="A1387" s="9" t="s">
        <v>11338</v>
      </c>
      <c r="B1387" s="3" t="s">
        <v>1316</v>
      </c>
      <c r="C1387" s="39" t="s">
        <v>10341</v>
      </c>
      <c r="D1387" s="2" t="s">
        <v>3404</v>
      </c>
      <c r="E1387" s="2" t="s">
        <v>3405</v>
      </c>
      <c r="F1387" s="31" t="s">
        <v>1568</v>
      </c>
      <c r="G1387" s="29" t="s">
        <v>384</v>
      </c>
      <c r="H1387" s="20">
        <v>0</v>
      </c>
      <c r="I1387" s="34">
        <v>470000000</v>
      </c>
      <c r="J1387" s="21" t="s">
        <v>1314</v>
      </c>
      <c r="K1387" s="33" t="s">
        <v>11315</v>
      </c>
      <c r="L1387" s="137" t="s">
        <v>3397</v>
      </c>
      <c r="M1387" s="140" t="s">
        <v>383</v>
      </c>
      <c r="N1387" s="346" t="s">
        <v>8839</v>
      </c>
      <c r="O1387" s="3" t="s">
        <v>1366</v>
      </c>
      <c r="P1387" s="7" t="s">
        <v>1338</v>
      </c>
      <c r="Q1387" s="3" t="s">
        <v>1186</v>
      </c>
      <c r="R1387" s="37">
        <v>1670</v>
      </c>
      <c r="S1387" s="32">
        <v>124</v>
      </c>
      <c r="T1387" s="4">
        <f t="shared" ref="T1387:T1403" si="533">R1387*S1387</f>
        <v>207080</v>
      </c>
      <c r="U1387" s="83">
        <f>T1387*1.12</f>
        <v>231929.60000000003</v>
      </c>
      <c r="V1387" s="9" t="s">
        <v>1325</v>
      </c>
      <c r="W1387" s="152" t="s">
        <v>1394</v>
      </c>
      <c r="X1387" s="29"/>
    </row>
    <row r="1388" spans="1:24" s="28" customFormat="1" ht="102" customHeight="1">
      <c r="A1388" s="9" t="s">
        <v>6894</v>
      </c>
      <c r="B1388" s="3" t="s">
        <v>1316</v>
      </c>
      <c r="C1388" s="58" t="s">
        <v>1567</v>
      </c>
      <c r="D1388" s="58" t="s">
        <v>1562</v>
      </c>
      <c r="E1388" s="58" t="s">
        <v>1566</v>
      </c>
      <c r="F1388" s="31" t="s">
        <v>539</v>
      </c>
      <c r="G1388" s="29" t="s">
        <v>384</v>
      </c>
      <c r="H1388" s="20">
        <v>0</v>
      </c>
      <c r="I1388" s="34">
        <v>470000000</v>
      </c>
      <c r="J1388" s="21" t="s">
        <v>1314</v>
      </c>
      <c r="K1388" s="33" t="s">
        <v>1396</v>
      </c>
      <c r="L1388" s="137" t="s">
        <v>3397</v>
      </c>
      <c r="M1388" s="140" t="s">
        <v>383</v>
      </c>
      <c r="N1388" s="346" t="s">
        <v>8839</v>
      </c>
      <c r="O1388" s="3" t="s">
        <v>1366</v>
      </c>
      <c r="P1388" s="7" t="s">
        <v>1338</v>
      </c>
      <c r="Q1388" s="3" t="s">
        <v>1186</v>
      </c>
      <c r="R1388" s="37">
        <v>1175</v>
      </c>
      <c r="S1388" s="32">
        <v>520</v>
      </c>
      <c r="T1388" s="4">
        <f t="shared" si="533"/>
        <v>611000</v>
      </c>
      <c r="U1388" s="83">
        <f t="shared" si="531"/>
        <v>684320.00000000012</v>
      </c>
      <c r="V1388" s="9" t="s">
        <v>1325</v>
      </c>
      <c r="W1388" s="152" t="s">
        <v>1394</v>
      </c>
      <c r="X1388" s="29"/>
    </row>
    <row r="1389" spans="1:24" s="28" customFormat="1" ht="102" customHeight="1">
      <c r="A1389" s="9" t="s">
        <v>6895</v>
      </c>
      <c r="B1389" s="3" t="s">
        <v>1316</v>
      </c>
      <c r="C1389" s="58" t="s">
        <v>1567</v>
      </c>
      <c r="D1389" s="58" t="s">
        <v>1562</v>
      </c>
      <c r="E1389" s="58" t="s">
        <v>1566</v>
      </c>
      <c r="F1389" s="31" t="s">
        <v>540</v>
      </c>
      <c r="G1389" s="29" t="s">
        <v>384</v>
      </c>
      <c r="H1389" s="20">
        <v>0</v>
      </c>
      <c r="I1389" s="34">
        <v>470000000</v>
      </c>
      <c r="J1389" s="21" t="s">
        <v>1314</v>
      </c>
      <c r="K1389" s="33" t="s">
        <v>1396</v>
      </c>
      <c r="L1389" s="137" t="s">
        <v>3397</v>
      </c>
      <c r="M1389" s="140" t="s">
        <v>383</v>
      </c>
      <c r="N1389" s="346" t="s">
        <v>8839</v>
      </c>
      <c r="O1389" s="3" t="s">
        <v>1366</v>
      </c>
      <c r="P1389" s="7" t="s">
        <v>1338</v>
      </c>
      <c r="Q1389" s="3" t="s">
        <v>1186</v>
      </c>
      <c r="R1389" s="37">
        <v>65</v>
      </c>
      <c r="S1389" s="32">
        <v>750</v>
      </c>
      <c r="T1389" s="4">
        <f t="shared" si="533"/>
        <v>48750</v>
      </c>
      <c r="U1389" s="83">
        <f t="shared" si="531"/>
        <v>54600.000000000007</v>
      </c>
      <c r="V1389" s="9" t="s">
        <v>1325</v>
      </c>
      <c r="W1389" s="152" t="s">
        <v>1394</v>
      </c>
      <c r="X1389" s="29"/>
    </row>
    <row r="1390" spans="1:24" s="28" customFormat="1" ht="102" customHeight="1">
      <c r="A1390" s="9" t="s">
        <v>6896</v>
      </c>
      <c r="B1390" s="3" t="s">
        <v>1316</v>
      </c>
      <c r="C1390" s="58" t="s">
        <v>1563</v>
      </c>
      <c r="D1390" s="58" t="s">
        <v>1562</v>
      </c>
      <c r="E1390" s="58" t="s">
        <v>1561</v>
      </c>
      <c r="F1390" s="31" t="s">
        <v>1565</v>
      </c>
      <c r="G1390" s="29" t="s">
        <v>384</v>
      </c>
      <c r="H1390" s="20">
        <v>0</v>
      </c>
      <c r="I1390" s="34">
        <v>470000000</v>
      </c>
      <c r="J1390" s="21" t="s">
        <v>1314</v>
      </c>
      <c r="K1390" s="33" t="s">
        <v>1396</v>
      </c>
      <c r="L1390" s="137" t="s">
        <v>3397</v>
      </c>
      <c r="M1390" s="140" t="s">
        <v>383</v>
      </c>
      <c r="N1390" s="346" t="s">
        <v>8839</v>
      </c>
      <c r="O1390" s="3" t="s">
        <v>1366</v>
      </c>
      <c r="P1390" s="7" t="s">
        <v>1338</v>
      </c>
      <c r="Q1390" s="3" t="s">
        <v>1186</v>
      </c>
      <c r="R1390" s="24">
        <v>900</v>
      </c>
      <c r="S1390" s="32">
        <v>990</v>
      </c>
      <c r="T1390" s="4">
        <f t="shared" si="533"/>
        <v>891000</v>
      </c>
      <c r="U1390" s="83">
        <f t="shared" si="531"/>
        <v>997920.00000000012</v>
      </c>
      <c r="V1390" s="9" t="s">
        <v>1325</v>
      </c>
      <c r="W1390" s="152" t="s">
        <v>1394</v>
      </c>
      <c r="X1390" s="29"/>
    </row>
    <row r="1391" spans="1:24" s="28" customFormat="1" ht="102" customHeight="1">
      <c r="A1391" s="9" t="s">
        <v>6897</v>
      </c>
      <c r="B1391" s="3" t="s">
        <v>1316</v>
      </c>
      <c r="C1391" s="58" t="s">
        <v>1563</v>
      </c>
      <c r="D1391" s="58" t="s">
        <v>1562</v>
      </c>
      <c r="E1391" s="58" t="s">
        <v>1561</v>
      </c>
      <c r="F1391" s="31" t="s">
        <v>1564</v>
      </c>
      <c r="G1391" s="29" t="s">
        <v>384</v>
      </c>
      <c r="H1391" s="20">
        <v>0</v>
      </c>
      <c r="I1391" s="34">
        <v>470000000</v>
      </c>
      <c r="J1391" s="21" t="s">
        <v>1314</v>
      </c>
      <c r="K1391" s="33" t="s">
        <v>1396</v>
      </c>
      <c r="L1391" s="137" t="s">
        <v>3397</v>
      </c>
      <c r="M1391" s="140" t="s">
        <v>383</v>
      </c>
      <c r="N1391" s="346" t="s">
        <v>8839</v>
      </c>
      <c r="O1391" s="3" t="s">
        <v>1366</v>
      </c>
      <c r="P1391" s="7" t="s">
        <v>1338</v>
      </c>
      <c r="Q1391" s="3" t="s">
        <v>1186</v>
      </c>
      <c r="R1391" s="24">
        <v>1220</v>
      </c>
      <c r="S1391" s="32">
        <v>1080</v>
      </c>
      <c r="T1391" s="4">
        <f t="shared" si="533"/>
        <v>1317600</v>
      </c>
      <c r="U1391" s="83">
        <f t="shared" si="531"/>
        <v>1475712.0000000002</v>
      </c>
      <c r="V1391" s="9" t="s">
        <v>1325</v>
      </c>
      <c r="W1391" s="152" t="s">
        <v>1394</v>
      </c>
      <c r="X1391" s="29"/>
    </row>
    <row r="1392" spans="1:24" s="28" customFormat="1" ht="102" customHeight="1">
      <c r="A1392" s="9" t="s">
        <v>6898</v>
      </c>
      <c r="B1392" s="3" t="s">
        <v>1316</v>
      </c>
      <c r="C1392" s="58" t="s">
        <v>1563</v>
      </c>
      <c r="D1392" s="58" t="s">
        <v>1562</v>
      </c>
      <c r="E1392" s="58" t="s">
        <v>1561</v>
      </c>
      <c r="F1392" s="9" t="s">
        <v>541</v>
      </c>
      <c r="G1392" s="29" t="s">
        <v>384</v>
      </c>
      <c r="H1392" s="20">
        <v>0</v>
      </c>
      <c r="I1392" s="34">
        <v>470000000</v>
      </c>
      <c r="J1392" s="21" t="s">
        <v>1314</v>
      </c>
      <c r="K1392" s="33" t="s">
        <v>1396</v>
      </c>
      <c r="L1392" s="137" t="s">
        <v>3397</v>
      </c>
      <c r="M1392" s="140" t="s">
        <v>383</v>
      </c>
      <c r="N1392" s="346" t="s">
        <v>8839</v>
      </c>
      <c r="O1392" s="3" t="s">
        <v>1366</v>
      </c>
      <c r="P1392" s="7" t="s">
        <v>1338</v>
      </c>
      <c r="Q1392" s="3" t="s">
        <v>1186</v>
      </c>
      <c r="R1392" s="24">
        <v>100</v>
      </c>
      <c r="S1392" s="32">
        <v>1060</v>
      </c>
      <c r="T1392" s="4">
        <f t="shared" si="533"/>
        <v>106000</v>
      </c>
      <c r="U1392" s="83">
        <f t="shared" si="531"/>
        <v>118720.00000000001</v>
      </c>
      <c r="V1392" s="9" t="s">
        <v>1325</v>
      </c>
      <c r="W1392" s="152" t="s">
        <v>1394</v>
      </c>
      <c r="X1392" s="29"/>
    </row>
    <row r="1393" spans="1:24" s="28" customFormat="1" ht="102" customHeight="1">
      <c r="A1393" s="9" t="s">
        <v>6899</v>
      </c>
      <c r="B1393" s="3" t="s">
        <v>1316</v>
      </c>
      <c r="C1393" s="58" t="s">
        <v>1563</v>
      </c>
      <c r="D1393" s="58" t="s">
        <v>1562</v>
      </c>
      <c r="E1393" s="58" t="s">
        <v>1561</v>
      </c>
      <c r="F1393" s="9" t="s">
        <v>542</v>
      </c>
      <c r="G1393" s="29" t="s">
        <v>384</v>
      </c>
      <c r="H1393" s="20">
        <v>0</v>
      </c>
      <c r="I1393" s="34">
        <v>470000000</v>
      </c>
      <c r="J1393" s="21" t="s">
        <v>1314</v>
      </c>
      <c r="K1393" s="33" t="s">
        <v>1396</v>
      </c>
      <c r="L1393" s="137" t="s">
        <v>3397</v>
      </c>
      <c r="M1393" s="140" t="s">
        <v>383</v>
      </c>
      <c r="N1393" s="346" t="s">
        <v>8839</v>
      </c>
      <c r="O1393" s="3" t="s">
        <v>1366</v>
      </c>
      <c r="P1393" s="7" t="s">
        <v>1338</v>
      </c>
      <c r="Q1393" s="3" t="s">
        <v>1186</v>
      </c>
      <c r="R1393" s="24">
        <v>50</v>
      </c>
      <c r="S1393" s="32">
        <v>1080</v>
      </c>
      <c r="T1393" s="4">
        <f t="shared" si="533"/>
        <v>54000</v>
      </c>
      <c r="U1393" s="83">
        <f t="shared" si="531"/>
        <v>60480.000000000007</v>
      </c>
      <c r="V1393" s="9" t="s">
        <v>1325</v>
      </c>
      <c r="W1393" s="152" t="s">
        <v>1394</v>
      </c>
      <c r="X1393" s="29"/>
    </row>
    <row r="1394" spans="1:24" s="28" customFormat="1" ht="102" customHeight="1">
      <c r="A1394" s="9" t="s">
        <v>6900</v>
      </c>
      <c r="B1394" s="3" t="s">
        <v>1316</v>
      </c>
      <c r="C1394" s="58" t="s">
        <v>1548</v>
      </c>
      <c r="D1394" s="58" t="s">
        <v>1551</v>
      </c>
      <c r="E1394" s="58" t="s">
        <v>1550</v>
      </c>
      <c r="F1394" s="31" t="s">
        <v>1560</v>
      </c>
      <c r="G1394" s="29" t="s">
        <v>384</v>
      </c>
      <c r="H1394" s="20">
        <v>0</v>
      </c>
      <c r="I1394" s="34">
        <v>470000000</v>
      </c>
      <c r="J1394" s="21" t="s">
        <v>1314</v>
      </c>
      <c r="K1394" s="33" t="s">
        <v>1371</v>
      </c>
      <c r="L1394" s="137" t="s">
        <v>3397</v>
      </c>
      <c r="M1394" s="140" t="s">
        <v>383</v>
      </c>
      <c r="N1394" s="346" t="s">
        <v>8839</v>
      </c>
      <c r="O1394" s="3" t="s">
        <v>1366</v>
      </c>
      <c r="P1394" s="7" t="s">
        <v>1338</v>
      </c>
      <c r="Q1394" s="3" t="s">
        <v>1186</v>
      </c>
      <c r="R1394" s="37">
        <v>1705</v>
      </c>
      <c r="S1394" s="32">
        <v>72</v>
      </c>
      <c r="T1394" s="4">
        <f t="shared" si="533"/>
        <v>122760</v>
      </c>
      <c r="U1394" s="83">
        <f t="shared" si="531"/>
        <v>137491.20000000001</v>
      </c>
      <c r="V1394" s="9" t="s">
        <v>1325</v>
      </c>
      <c r="W1394" s="152" t="s">
        <v>1394</v>
      </c>
      <c r="X1394" s="29"/>
    </row>
    <row r="1395" spans="1:24" s="28" customFormat="1" ht="102" customHeight="1">
      <c r="A1395" s="9" t="s">
        <v>6901</v>
      </c>
      <c r="B1395" s="3" t="s">
        <v>1316</v>
      </c>
      <c r="C1395" s="58" t="s">
        <v>1548</v>
      </c>
      <c r="D1395" s="58" t="s">
        <v>1551</v>
      </c>
      <c r="E1395" s="58" t="s">
        <v>1550</v>
      </c>
      <c r="F1395" s="31" t="s">
        <v>1559</v>
      </c>
      <c r="G1395" s="29" t="s">
        <v>384</v>
      </c>
      <c r="H1395" s="20">
        <v>0</v>
      </c>
      <c r="I1395" s="34">
        <v>470000000</v>
      </c>
      <c r="J1395" s="21" t="s">
        <v>1314</v>
      </c>
      <c r="K1395" s="33" t="s">
        <v>1371</v>
      </c>
      <c r="L1395" s="137" t="s">
        <v>3397</v>
      </c>
      <c r="M1395" s="140" t="s">
        <v>383</v>
      </c>
      <c r="N1395" s="346" t="s">
        <v>8839</v>
      </c>
      <c r="O1395" s="3" t="s">
        <v>1366</v>
      </c>
      <c r="P1395" s="7" t="s">
        <v>1338</v>
      </c>
      <c r="Q1395" s="3" t="s">
        <v>1186</v>
      </c>
      <c r="R1395" s="37">
        <v>700</v>
      </c>
      <c r="S1395" s="32">
        <v>72</v>
      </c>
      <c r="T1395" s="4">
        <f t="shared" si="533"/>
        <v>50400</v>
      </c>
      <c r="U1395" s="83">
        <f t="shared" si="531"/>
        <v>56448.000000000007</v>
      </c>
      <c r="V1395" s="9" t="s">
        <v>1325</v>
      </c>
      <c r="W1395" s="152" t="s">
        <v>1394</v>
      </c>
      <c r="X1395" s="29"/>
    </row>
    <row r="1396" spans="1:24" s="28" customFormat="1" ht="102" customHeight="1">
      <c r="A1396" s="9" t="s">
        <v>6902</v>
      </c>
      <c r="B1396" s="3" t="s">
        <v>1316</v>
      </c>
      <c r="C1396" s="58" t="s">
        <v>1548</v>
      </c>
      <c r="D1396" s="58" t="s">
        <v>1551</v>
      </c>
      <c r="E1396" s="58" t="s">
        <v>1550</v>
      </c>
      <c r="F1396" s="31" t="s">
        <v>532</v>
      </c>
      <c r="G1396" s="29" t="s">
        <v>384</v>
      </c>
      <c r="H1396" s="20">
        <v>0</v>
      </c>
      <c r="I1396" s="34">
        <v>470000000</v>
      </c>
      <c r="J1396" s="21" t="s">
        <v>1314</v>
      </c>
      <c r="K1396" s="33" t="s">
        <v>1371</v>
      </c>
      <c r="L1396" s="137" t="s">
        <v>3397</v>
      </c>
      <c r="M1396" s="140" t="s">
        <v>383</v>
      </c>
      <c r="N1396" s="346" t="s">
        <v>8839</v>
      </c>
      <c r="O1396" s="3" t="s">
        <v>1366</v>
      </c>
      <c r="P1396" s="7" t="s">
        <v>1338</v>
      </c>
      <c r="Q1396" s="3" t="s">
        <v>1186</v>
      </c>
      <c r="R1396" s="37">
        <v>280</v>
      </c>
      <c r="S1396" s="32">
        <v>114</v>
      </c>
      <c r="T1396" s="4">
        <f t="shared" si="533"/>
        <v>31920</v>
      </c>
      <c r="U1396" s="83">
        <f t="shared" si="531"/>
        <v>35750.400000000001</v>
      </c>
      <c r="V1396" s="9" t="s">
        <v>1325</v>
      </c>
      <c r="W1396" s="152" t="s">
        <v>1394</v>
      </c>
      <c r="X1396" s="29"/>
    </row>
    <row r="1397" spans="1:24" s="28" customFormat="1" ht="102" customHeight="1">
      <c r="A1397" s="9" t="s">
        <v>6903</v>
      </c>
      <c r="B1397" s="3" t="s">
        <v>1316</v>
      </c>
      <c r="C1397" s="58" t="s">
        <v>1548</v>
      </c>
      <c r="D1397" s="58" t="s">
        <v>1551</v>
      </c>
      <c r="E1397" s="58" t="s">
        <v>1550</v>
      </c>
      <c r="F1397" s="31" t="s">
        <v>1558</v>
      </c>
      <c r="G1397" s="29" t="s">
        <v>384</v>
      </c>
      <c r="H1397" s="20">
        <v>0</v>
      </c>
      <c r="I1397" s="34">
        <v>470000000</v>
      </c>
      <c r="J1397" s="21" t="s">
        <v>1314</v>
      </c>
      <c r="K1397" s="33" t="s">
        <v>1371</v>
      </c>
      <c r="L1397" s="137" t="s">
        <v>3397</v>
      </c>
      <c r="M1397" s="140" t="s">
        <v>383</v>
      </c>
      <c r="N1397" s="346" t="s">
        <v>8839</v>
      </c>
      <c r="O1397" s="3" t="s">
        <v>1366</v>
      </c>
      <c r="P1397" s="7" t="s">
        <v>1338</v>
      </c>
      <c r="Q1397" s="3" t="s">
        <v>1186</v>
      </c>
      <c r="R1397" s="37">
        <v>360</v>
      </c>
      <c r="S1397" s="32">
        <v>125</v>
      </c>
      <c r="T1397" s="4">
        <f t="shared" si="533"/>
        <v>45000</v>
      </c>
      <c r="U1397" s="83">
        <f t="shared" si="531"/>
        <v>50400.000000000007</v>
      </c>
      <c r="V1397" s="9" t="s">
        <v>1325</v>
      </c>
      <c r="W1397" s="152" t="s">
        <v>1394</v>
      </c>
      <c r="X1397" s="29"/>
    </row>
    <row r="1398" spans="1:24" s="28" customFormat="1" ht="102" customHeight="1">
      <c r="A1398" s="9" t="s">
        <v>6904</v>
      </c>
      <c r="B1398" s="3" t="s">
        <v>1316</v>
      </c>
      <c r="C1398" s="58" t="s">
        <v>1548</v>
      </c>
      <c r="D1398" s="58" t="s">
        <v>1551</v>
      </c>
      <c r="E1398" s="58" t="s">
        <v>1550</v>
      </c>
      <c r="F1398" s="31" t="s">
        <v>1557</v>
      </c>
      <c r="G1398" s="29" t="s">
        <v>384</v>
      </c>
      <c r="H1398" s="20">
        <v>0</v>
      </c>
      <c r="I1398" s="34">
        <v>470000000</v>
      </c>
      <c r="J1398" s="21" t="s">
        <v>1314</v>
      </c>
      <c r="K1398" s="33" t="s">
        <v>1371</v>
      </c>
      <c r="L1398" s="137" t="s">
        <v>3397</v>
      </c>
      <c r="M1398" s="140" t="s">
        <v>383</v>
      </c>
      <c r="N1398" s="346" t="s">
        <v>8839</v>
      </c>
      <c r="O1398" s="3" t="s">
        <v>1366</v>
      </c>
      <c r="P1398" s="7" t="s">
        <v>1338</v>
      </c>
      <c r="Q1398" s="3" t="s">
        <v>1186</v>
      </c>
      <c r="R1398" s="37">
        <v>125</v>
      </c>
      <c r="S1398" s="32">
        <v>138</v>
      </c>
      <c r="T1398" s="4">
        <f t="shared" si="533"/>
        <v>17250</v>
      </c>
      <c r="U1398" s="83">
        <f t="shared" si="531"/>
        <v>19320.000000000004</v>
      </c>
      <c r="V1398" s="9" t="s">
        <v>1325</v>
      </c>
      <c r="W1398" s="152" t="s">
        <v>1394</v>
      </c>
      <c r="X1398" s="29"/>
    </row>
    <row r="1399" spans="1:24" s="28" customFormat="1" ht="102" customHeight="1">
      <c r="A1399" s="9" t="s">
        <v>6905</v>
      </c>
      <c r="B1399" s="3" t="s">
        <v>1316</v>
      </c>
      <c r="C1399" s="58" t="s">
        <v>1548</v>
      </c>
      <c r="D1399" s="58" t="s">
        <v>1551</v>
      </c>
      <c r="E1399" s="58" t="s">
        <v>1550</v>
      </c>
      <c r="F1399" s="31" t="s">
        <v>1556</v>
      </c>
      <c r="G1399" s="29" t="s">
        <v>384</v>
      </c>
      <c r="H1399" s="20">
        <v>0</v>
      </c>
      <c r="I1399" s="34">
        <v>470000000</v>
      </c>
      <c r="J1399" s="21" t="s">
        <v>1314</v>
      </c>
      <c r="K1399" s="33" t="s">
        <v>1371</v>
      </c>
      <c r="L1399" s="137" t="s">
        <v>3397</v>
      </c>
      <c r="M1399" s="140" t="s">
        <v>383</v>
      </c>
      <c r="N1399" s="346" t="s">
        <v>8839</v>
      </c>
      <c r="O1399" s="3" t="s">
        <v>1366</v>
      </c>
      <c r="P1399" s="7" t="s">
        <v>1338</v>
      </c>
      <c r="Q1399" s="3" t="s">
        <v>1186</v>
      </c>
      <c r="R1399" s="37">
        <v>100</v>
      </c>
      <c r="S1399" s="32">
        <v>1408</v>
      </c>
      <c r="T1399" s="83">
        <v>0</v>
      </c>
      <c r="U1399" s="83">
        <f t="shared" si="531"/>
        <v>0</v>
      </c>
      <c r="V1399" s="9" t="s">
        <v>1325</v>
      </c>
      <c r="W1399" s="152" t="s">
        <v>1394</v>
      </c>
      <c r="X1399" s="29" t="s">
        <v>9066</v>
      </c>
    </row>
    <row r="1400" spans="1:24" s="28" customFormat="1" ht="102" customHeight="1">
      <c r="A1400" s="9" t="s">
        <v>6906</v>
      </c>
      <c r="B1400" s="3" t="s">
        <v>1316</v>
      </c>
      <c r="C1400" s="58" t="s">
        <v>1548</v>
      </c>
      <c r="D1400" s="58" t="s">
        <v>1551</v>
      </c>
      <c r="E1400" s="58" t="s">
        <v>1550</v>
      </c>
      <c r="F1400" s="31" t="s">
        <v>1555</v>
      </c>
      <c r="G1400" s="29" t="s">
        <v>384</v>
      </c>
      <c r="H1400" s="20">
        <v>0</v>
      </c>
      <c r="I1400" s="34">
        <v>470000000</v>
      </c>
      <c r="J1400" s="21" t="s">
        <v>1314</v>
      </c>
      <c r="K1400" s="33" t="s">
        <v>1371</v>
      </c>
      <c r="L1400" s="137" t="s">
        <v>3397</v>
      </c>
      <c r="M1400" s="140" t="s">
        <v>383</v>
      </c>
      <c r="N1400" s="346" t="s">
        <v>8839</v>
      </c>
      <c r="O1400" s="3" t="s">
        <v>1366</v>
      </c>
      <c r="P1400" s="7" t="s">
        <v>1338</v>
      </c>
      <c r="Q1400" s="3" t="s">
        <v>1186</v>
      </c>
      <c r="R1400" s="37">
        <v>100</v>
      </c>
      <c r="S1400" s="32">
        <v>2068</v>
      </c>
      <c r="T1400" s="83">
        <v>0</v>
      </c>
      <c r="U1400" s="83">
        <f t="shared" si="531"/>
        <v>0</v>
      </c>
      <c r="V1400" s="9" t="s">
        <v>1325</v>
      </c>
      <c r="W1400" s="152" t="s">
        <v>1394</v>
      </c>
      <c r="X1400" s="29" t="s">
        <v>9066</v>
      </c>
    </row>
    <row r="1401" spans="1:24" s="28" customFormat="1" ht="102" customHeight="1">
      <c r="A1401" s="9" t="s">
        <v>6907</v>
      </c>
      <c r="B1401" s="3" t="s">
        <v>1316</v>
      </c>
      <c r="C1401" s="58" t="s">
        <v>1548</v>
      </c>
      <c r="D1401" s="58" t="s">
        <v>1551</v>
      </c>
      <c r="E1401" s="58" t="s">
        <v>1550</v>
      </c>
      <c r="F1401" s="31" t="s">
        <v>1554</v>
      </c>
      <c r="G1401" s="29" t="s">
        <v>384</v>
      </c>
      <c r="H1401" s="20">
        <v>0</v>
      </c>
      <c r="I1401" s="34">
        <v>470000000</v>
      </c>
      <c r="J1401" s="21" t="s">
        <v>1314</v>
      </c>
      <c r="K1401" s="33" t="s">
        <v>1371</v>
      </c>
      <c r="L1401" s="137" t="s">
        <v>3397</v>
      </c>
      <c r="M1401" s="140" t="s">
        <v>383</v>
      </c>
      <c r="N1401" s="346" t="s">
        <v>8839</v>
      </c>
      <c r="O1401" s="3" t="s">
        <v>1366</v>
      </c>
      <c r="P1401" s="7" t="s">
        <v>1338</v>
      </c>
      <c r="Q1401" s="3" t="s">
        <v>1186</v>
      </c>
      <c r="R1401" s="37">
        <v>100</v>
      </c>
      <c r="S1401" s="32">
        <v>2068</v>
      </c>
      <c r="T1401" s="83">
        <v>0</v>
      </c>
      <c r="U1401" s="83">
        <f t="shared" si="531"/>
        <v>0</v>
      </c>
      <c r="V1401" s="9" t="s">
        <v>1325</v>
      </c>
      <c r="W1401" s="152" t="s">
        <v>1394</v>
      </c>
      <c r="X1401" s="29" t="s">
        <v>9066</v>
      </c>
    </row>
    <row r="1402" spans="1:24" s="28" customFormat="1" ht="102" customHeight="1">
      <c r="A1402" s="9" t="s">
        <v>6908</v>
      </c>
      <c r="B1402" s="3" t="s">
        <v>1316</v>
      </c>
      <c r="C1402" s="58" t="s">
        <v>1548</v>
      </c>
      <c r="D1402" s="58" t="s">
        <v>1551</v>
      </c>
      <c r="E1402" s="58" t="s">
        <v>1550</v>
      </c>
      <c r="F1402" s="31" t="s">
        <v>533</v>
      </c>
      <c r="G1402" s="29" t="s">
        <v>384</v>
      </c>
      <c r="H1402" s="20">
        <v>0</v>
      </c>
      <c r="I1402" s="34">
        <v>470000000</v>
      </c>
      <c r="J1402" s="21" t="s">
        <v>1314</v>
      </c>
      <c r="K1402" s="33" t="s">
        <v>1371</v>
      </c>
      <c r="L1402" s="137" t="s">
        <v>3397</v>
      </c>
      <c r="M1402" s="140" t="s">
        <v>383</v>
      </c>
      <c r="N1402" s="346" t="s">
        <v>8839</v>
      </c>
      <c r="O1402" s="3" t="s">
        <v>1366</v>
      </c>
      <c r="P1402" s="7" t="s">
        <v>1338</v>
      </c>
      <c r="Q1402" s="3" t="s">
        <v>1186</v>
      </c>
      <c r="R1402" s="37">
        <v>6060</v>
      </c>
      <c r="S1402" s="32">
        <v>77</v>
      </c>
      <c r="T1402" s="4">
        <f t="shared" si="533"/>
        <v>466620</v>
      </c>
      <c r="U1402" s="83">
        <f t="shared" si="531"/>
        <v>522614.4</v>
      </c>
      <c r="V1402" s="9" t="s">
        <v>1325</v>
      </c>
      <c r="W1402" s="152" t="s">
        <v>1394</v>
      </c>
      <c r="X1402" s="29"/>
    </row>
    <row r="1403" spans="1:24" s="28" customFormat="1" ht="102" customHeight="1">
      <c r="A1403" s="9" t="s">
        <v>6909</v>
      </c>
      <c r="B1403" s="3" t="s">
        <v>1316</v>
      </c>
      <c r="C1403" s="58" t="s">
        <v>1548</v>
      </c>
      <c r="D1403" s="58" t="s">
        <v>1551</v>
      </c>
      <c r="E1403" s="58" t="s">
        <v>1550</v>
      </c>
      <c r="F1403" s="31" t="s">
        <v>534</v>
      </c>
      <c r="G1403" s="29" t="s">
        <v>384</v>
      </c>
      <c r="H1403" s="20">
        <v>0</v>
      </c>
      <c r="I1403" s="34">
        <v>470000000</v>
      </c>
      <c r="J1403" s="21" t="s">
        <v>1314</v>
      </c>
      <c r="K1403" s="33" t="s">
        <v>1371</v>
      </c>
      <c r="L1403" s="137" t="s">
        <v>3397</v>
      </c>
      <c r="M1403" s="140" t="s">
        <v>383</v>
      </c>
      <c r="N1403" s="346" t="s">
        <v>8839</v>
      </c>
      <c r="O1403" s="3" t="s">
        <v>1366</v>
      </c>
      <c r="P1403" s="7" t="s">
        <v>1338</v>
      </c>
      <c r="Q1403" s="3" t="s">
        <v>1186</v>
      </c>
      <c r="R1403" s="37">
        <v>3500</v>
      </c>
      <c r="S1403" s="32">
        <v>95</v>
      </c>
      <c r="T1403" s="4">
        <f t="shared" si="533"/>
        <v>332500</v>
      </c>
      <c r="U1403" s="83">
        <f t="shared" si="531"/>
        <v>372400.00000000006</v>
      </c>
      <c r="V1403" s="9" t="s">
        <v>1325</v>
      </c>
      <c r="W1403" s="152" t="s">
        <v>1394</v>
      </c>
      <c r="X1403" s="29"/>
    </row>
    <row r="1404" spans="1:24" s="28" customFormat="1" ht="102" customHeight="1">
      <c r="A1404" s="9" t="s">
        <v>6910</v>
      </c>
      <c r="B1404" s="3" t="s">
        <v>1316</v>
      </c>
      <c r="C1404" s="58" t="s">
        <v>1548</v>
      </c>
      <c r="D1404" s="58" t="s">
        <v>1551</v>
      </c>
      <c r="E1404" s="58" t="s">
        <v>1550</v>
      </c>
      <c r="F1404" s="31" t="s">
        <v>535</v>
      </c>
      <c r="G1404" s="29" t="s">
        <v>384</v>
      </c>
      <c r="H1404" s="20">
        <v>0</v>
      </c>
      <c r="I1404" s="34">
        <v>470000000</v>
      </c>
      <c r="J1404" s="21" t="s">
        <v>1314</v>
      </c>
      <c r="K1404" s="33" t="s">
        <v>1371</v>
      </c>
      <c r="L1404" s="137" t="s">
        <v>3397</v>
      </c>
      <c r="M1404" s="140" t="s">
        <v>383</v>
      </c>
      <c r="N1404" s="346" t="s">
        <v>8839</v>
      </c>
      <c r="O1404" s="3" t="s">
        <v>1366</v>
      </c>
      <c r="P1404" s="7" t="s">
        <v>1338</v>
      </c>
      <c r="Q1404" s="3" t="s">
        <v>1186</v>
      </c>
      <c r="R1404" s="37">
        <v>1350</v>
      </c>
      <c r="S1404" s="32">
        <v>132</v>
      </c>
      <c r="T1404" s="4">
        <f t="shared" ref="T1404:T1436" si="534">R1404*S1404</f>
        <v>178200</v>
      </c>
      <c r="U1404" s="83">
        <f t="shared" si="531"/>
        <v>199584.00000000003</v>
      </c>
      <c r="V1404" s="9" t="s">
        <v>1325</v>
      </c>
      <c r="W1404" s="152" t="s">
        <v>1394</v>
      </c>
      <c r="X1404" s="29"/>
    </row>
    <row r="1405" spans="1:24" s="28" customFormat="1" ht="102" customHeight="1">
      <c r="A1405" s="9" t="s">
        <v>6911</v>
      </c>
      <c r="B1405" s="3" t="s">
        <v>1316</v>
      </c>
      <c r="C1405" s="58" t="s">
        <v>1548</v>
      </c>
      <c r="D1405" s="58" t="s">
        <v>1551</v>
      </c>
      <c r="E1405" s="58" t="s">
        <v>1550</v>
      </c>
      <c r="F1405" s="31" t="s">
        <v>1553</v>
      </c>
      <c r="G1405" s="29" t="s">
        <v>384</v>
      </c>
      <c r="H1405" s="20">
        <v>0</v>
      </c>
      <c r="I1405" s="34">
        <v>470000000</v>
      </c>
      <c r="J1405" s="21" t="s">
        <v>1314</v>
      </c>
      <c r="K1405" s="33" t="s">
        <v>1371</v>
      </c>
      <c r="L1405" s="137" t="s">
        <v>3397</v>
      </c>
      <c r="M1405" s="140" t="s">
        <v>383</v>
      </c>
      <c r="N1405" s="346" t="s">
        <v>8839</v>
      </c>
      <c r="O1405" s="3" t="s">
        <v>1366</v>
      </c>
      <c r="P1405" s="7" t="s">
        <v>1338</v>
      </c>
      <c r="Q1405" s="3" t="s">
        <v>1186</v>
      </c>
      <c r="R1405" s="37">
        <v>460</v>
      </c>
      <c r="S1405" s="32">
        <v>212</v>
      </c>
      <c r="T1405" s="4">
        <f t="shared" si="534"/>
        <v>97520</v>
      </c>
      <c r="U1405" s="83">
        <f t="shared" si="531"/>
        <v>109222.40000000001</v>
      </c>
      <c r="V1405" s="9" t="s">
        <v>1325</v>
      </c>
      <c r="W1405" s="152" t="s">
        <v>1394</v>
      </c>
      <c r="X1405" s="29"/>
    </row>
    <row r="1406" spans="1:24" s="28" customFormat="1" ht="102" customHeight="1">
      <c r="A1406" s="9" t="s">
        <v>6912</v>
      </c>
      <c r="B1406" s="3" t="s">
        <v>1316</v>
      </c>
      <c r="C1406" s="58" t="s">
        <v>1548</v>
      </c>
      <c r="D1406" s="58" t="s">
        <v>1551</v>
      </c>
      <c r="E1406" s="58" t="s">
        <v>1550</v>
      </c>
      <c r="F1406" s="31" t="s">
        <v>536</v>
      </c>
      <c r="G1406" s="29" t="s">
        <v>384</v>
      </c>
      <c r="H1406" s="20">
        <v>0</v>
      </c>
      <c r="I1406" s="34">
        <v>470000000</v>
      </c>
      <c r="J1406" s="21" t="s">
        <v>1314</v>
      </c>
      <c r="K1406" s="33" t="s">
        <v>1371</v>
      </c>
      <c r="L1406" s="137" t="s">
        <v>3397</v>
      </c>
      <c r="M1406" s="140" t="s">
        <v>383</v>
      </c>
      <c r="N1406" s="346" t="s">
        <v>8839</v>
      </c>
      <c r="O1406" s="3" t="s">
        <v>1366</v>
      </c>
      <c r="P1406" s="7" t="s">
        <v>1338</v>
      </c>
      <c r="Q1406" s="3" t="s">
        <v>1186</v>
      </c>
      <c r="R1406" s="37">
        <v>470</v>
      </c>
      <c r="S1406" s="32">
        <v>235</v>
      </c>
      <c r="T1406" s="4">
        <f t="shared" si="534"/>
        <v>110450</v>
      </c>
      <c r="U1406" s="83">
        <f t="shared" si="531"/>
        <v>123704.00000000001</v>
      </c>
      <c r="V1406" s="9" t="s">
        <v>1325</v>
      </c>
      <c r="W1406" s="152" t="s">
        <v>1394</v>
      </c>
      <c r="X1406" s="29"/>
    </row>
    <row r="1407" spans="1:24" s="28" customFormat="1" ht="102" customHeight="1">
      <c r="A1407" s="9" t="s">
        <v>6913</v>
      </c>
      <c r="B1407" s="3" t="s">
        <v>1316</v>
      </c>
      <c r="C1407" s="58" t="s">
        <v>1548</v>
      </c>
      <c r="D1407" s="58" t="s">
        <v>1551</v>
      </c>
      <c r="E1407" s="58" t="s">
        <v>1550</v>
      </c>
      <c r="F1407" s="31" t="s">
        <v>1552</v>
      </c>
      <c r="G1407" s="29" t="s">
        <v>384</v>
      </c>
      <c r="H1407" s="20">
        <v>0</v>
      </c>
      <c r="I1407" s="34">
        <v>470000000</v>
      </c>
      <c r="J1407" s="21" t="s">
        <v>1314</v>
      </c>
      <c r="K1407" s="33" t="s">
        <v>1371</v>
      </c>
      <c r="L1407" s="137" t="s">
        <v>3397</v>
      </c>
      <c r="M1407" s="140" t="s">
        <v>383</v>
      </c>
      <c r="N1407" s="346" t="s">
        <v>8839</v>
      </c>
      <c r="O1407" s="3" t="s">
        <v>1366</v>
      </c>
      <c r="P1407" s="7" t="s">
        <v>1338</v>
      </c>
      <c r="Q1407" s="3" t="s">
        <v>1186</v>
      </c>
      <c r="R1407" s="37">
        <v>180</v>
      </c>
      <c r="S1407" s="32">
        <v>290</v>
      </c>
      <c r="T1407" s="4">
        <f t="shared" si="534"/>
        <v>52200</v>
      </c>
      <c r="U1407" s="83">
        <f t="shared" si="531"/>
        <v>58464.000000000007</v>
      </c>
      <c r="V1407" s="9" t="s">
        <v>1325</v>
      </c>
      <c r="W1407" s="152" t="s">
        <v>1394</v>
      </c>
      <c r="X1407" s="29"/>
    </row>
    <row r="1408" spans="1:24" s="28" customFormat="1" ht="102" customHeight="1">
      <c r="A1408" s="9" t="s">
        <v>6914</v>
      </c>
      <c r="B1408" s="3" t="s">
        <v>1316</v>
      </c>
      <c r="C1408" s="58" t="s">
        <v>1548</v>
      </c>
      <c r="D1408" s="58" t="s">
        <v>1551</v>
      </c>
      <c r="E1408" s="58" t="s">
        <v>1550</v>
      </c>
      <c r="F1408" s="31" t="s">
        <v>537</v>
      </c>
      <c r="G1408" s="29" t="s">
        <v>384</v>
      </c>
      <c r="H1408" s="20">
        <v>0</v>
      </c>
      <c r="I1408" s="34">
        <v>470000000</v>
      </c>
      <c r="J1408" s="21" t="s">
        <v>1314</v>
      </c>
      <c r="K1408" s="33" t="s">
        <v>1371</v>
      </c>
      <c r="L1408" s="137" t="s">
        <v>3397</v>
      </c>
      <c r="M1408" s="140" t="s">
        <v>383</v>
      </c>
      <c r="N1408" s="346" t="s">
        <v>8839</v>
      </c>
      <c r="O1408" s="3" t="s">
        <v>1366</v>
      </c>
      <c r="P1408" s="7" t="s">
        <v>1338</v>
      </c>
      <c r="Q1408" s="3" t="s">
        <v>1186</v>
      </c>
      <c r="R1408" s="37">
        <v>170</v>
      </c>
      <c r="S1408" s="32">
        <v>475</v>
      </c>
      <c r="T1408" s="4">
        <f t="shared" si="534"/>
        <v>80750</v>
      </c>
      <c r="U1408" s="83">
        <f t="shared" ref="U1408:U1441" si="535">T1408*1.12</f>
        <v>90440.000000000015</v>
      </c>
      <c r="V1408" s="9" t="s">
        <v>1325</v>
      </c>
      <c r="W1408" s="152" t="s">
        <v>1394</v>
      </c>
      <c r="X1408" s="29"/>
    </row>
    <row r="1409" spans="1:24" s="28" customFormat="1" ht="102" customHeight="1">
      <c r="A1409" s="9" t="s">
        <v>6915</v>
      </c>
      <c r="B1409" s="3" t="s">
        <v>1316</v>
      </c>
      <c r="C1409" s="58" t="s">
        <v>1548</v>
      </c>
      <c r="D1409" s="58" t="s">
        <v>1551</v>
      </c>
      <c r="E1409" s="58" t="s">
        <v>1550</v>
      </c>
      <c r="F1409" s="31" t="s">
        <v>538</v>
      </c>
      <c r="G1409" s="29" t="s">
        <v>384</v>
      </c>
      <c r="H1409" s="20">
        <v>0</v>
      </c>
      <c r="I1409" s="34">
        <v>470000000</v>
      </c>
      <c r="J1409" s="21" t="s">
        <v>1314</v>
      </c>
      <c r="K1409" s="33" t="s">
        <v>1371</v>
      </c>
      <c r="L1409" s="137" t="s">
        <v>3397</v>
      </c>
      <c r="M1409" s="140" t="s">
        <v>383</v>
      </c>
      <c r="N1409" s="346" t="s">
        <v>8839</v>
      </c>
      <c r="O1409" s="3" t="s">
        <v>1366</v>
      </c>
      <c r="P1409" s="7" t="s">
        <v>1338</v>
      </c>
      <c r="Q1409" s="3" t="s">
        <v>1186</v>
      </c>
      <c r="R1409" s="37">
        <v>75</v>
      </c>
      <c r="S1409" s="32">
        <v>530</v>
      </c>
      <c r="T1409" s="4">
        <f t="shared" si="534"/>
        <v>39750</v>
      </c>
      <c r="U1409" s="83">
        <f t="shared" si="535"/>
        <v>44520.000000000007</v>
      </c>
      <c r="V1409" s="9" t="s">
        <v>1325</v>
      </c>
      <c r="W1409" s="152" t="s">
        <v>1394</v>
      </c>
      <c r="X1409" s="29"/>
    </row>
    <row r="1410" spans="1:24" s="28" customFormat="1" ht="102" customHeight="1">
      <c r="A1410" s="9" t="s">
        <v>6916</v>
      </c>
      <c r="B1410" s="3" t="s">
        <v>1316</v>
      </c>
      <c r="C1410" s="58" t="s">
        <v>1548</v>
      </c>
      <c r="D1410" s="58" t="s">
        <v>1551</v>
      </c>
      <c r="E1410" s="58" t="s">
        <v>1550</v>
      </c>
      <c r="F1410" s="31" t="s">
        <v>1549</v>
      </c>
      <c r="G1410" s="29" t="s">
        <v>384</v>
      </c>
      <c r="H1410" s="20">
        <v>0</v>
      </c>
      <c r="I1410" s="34">
        <v>470000000</v>
      </c>
      <c r="J1410" s="21" t="s">
        <v>1314</v>
      </c>
      <c r="K1410" s="33" t="s">
        <v>1371</v>
      </c>
      <c r="L1410" s="137" t="s">
        <v>3397</v>
      </c>
      <c r="M1410" s="140" t="s">
        <v>383</v>
      </c>
      <c r="N1410" s="346" t="s">
        <v>8839</v>
      </c>
      <c r="O1410" s="3" t="s">
        <v>1366</v>
      </c>
      <c r="P1410" s="7" t="s">
        <v>1338</v>
      </c>
      <c r="Q1410" s="3" t="s">
        <v>1186</v>
      </c>
      <c r="R1410" s="37">
        <v>130</v>
      </c>
      <c r="S1410" s="32">
        <v>860</v>
      </c>
      <c r="T1410" s="4">
        <f t="shared" si="534"/>
        <v>111800</v>
      </c>
      <c r="U1410" s="83">
        <f t="shared" si="535"/>
        <v>125216.00000000001</v>
      </c>
      <c r="V1410" s="9" t="s">
        <v>1325</v>
      </c>
      <c r="W1410" s="152" t="s">
        <v>1394</v>
      </c>
      <c r="X1410" s="29"/>
    </row>
    <row r="1411" spans="1:24" s="28" customFormat="1" ht="102" customHeight="1">
      <c r="A1411" s="9" t="s">
        <v>6917</v>
      </c>
      <c r="B1411" s="3" t="s">
        <v>1316</v>
      </c>
      <c r="C1411" s="58" t="s">
        <v>1548</v>
      </c>
      <c r="D1411" s="4" t="s">
        <v>1547</v>
      </c>
      <c r="E1411" s="9" t="s">
        <v>543</v>
      </c>
      <c r="F1411" s="9"/>
      <c r="G1411" s="29" t="s">
        <v>384</v>
      </c>
      <c r="H1411" s="20">
        <v>0</v>
      </c>
      <c r="I1411" s="34">
        <v>470000000</v>
      </c>
      <c r="J1411" s="21" t="s">
        <v>1314</v>
      </c>
      <c r="K1411" s="33" t="s">
        <v>1371</v>
      </c>
      <c r="L1411" s="137" t="s">
        <v>3397</v>
      </c>
      <c r="M1411" s="140" t="s">
        <v>383</v>
      </c>
      <c r="N1411" s="346" t="s">
        <v>8839</v>
      </c>
      <c r="O1411" s="3" t="s">
        <v>1366</v>
      </c>
      <c r="P1411" s="7" t="s">
        <v>1338</v>
      </c>
      <c r="Q1411" s="3" t="s">
        <v>1186</v>
      </c>
      <c r="R1411" s="24">
        <v>50</v>
      </c>
      <c r="S1411" s="32">
        <v>70</v>
      </c>
      <c r="T1411" s="4">
        <f t="shared" si="534"/>
        <v>3500</v>
      </c>
      <c r="U1411" s="83">
        <f t="shared" si="535"/>
        <v>3920.0000000000005</v>
      </c>
      <c r="V1411" s="9" t="s">
        <v>1325</v>
      </c>
      <c r="W1411" s="152" t="s">
        <v>1394</v>
      </c>
      <c r="X1411" s="29"/>
    </row>
    <row r="1412" spans="1:24" s="28" customFormat="1" ht="102" customHeight="1">
      <c r="A1412" s="9" t="s">
        <v>6918</v>
      </c>
      <c r="B1412" s="3" t="s">
        <v>1316</v>
      </c>
      <c r="C1412" s="58" t="s">
        <v>1548</v>
      </c>
      <c r="D1412" s="4" t="s">
        <v>1547</v>
      </c>
      <c r="E1412" s="9" t="s">
        <v>544</v>
      </c>
      <c r="F1412" s="9"/>
      <c r="G1412" s="29" t="s">
        <v>384</v>
      </c>
      <c r="H1412" s="20">
        <v>0</v>
      </c>
      <c r="I1412" s="34">
        <v>470000000</v>
      </c>
      <c r="J1412" s="21" t="s">
        <v>1314</v>
      </c>
      <c r="K1412" s="33" t="s">
        <v>1371</v>
      </c>
      <c r="L1412" s="137" t="s">
        <v>3397</v>
      </c>
      <c r="M1412" s="140" t="s">
        <v>383</v>
      </c>
      <c r="N1412" s="346" t="s">
        <v>8839</v>
      </c>
      <c r="O1412" s="3" t="s">
        <v>1366</v>
      </c>
      <c r="P1412" s="7" t="s">
        <v>1338</v>
      </c>
      <c r="Q1412" s="3" t="s">
        <v>1186</v>
      </c>
      <c r="R1412" s="24">
        <v>50</v>
      </c>
      <c r="S1412" s="32">
        <v>75</v>
      </c>
      <c r="T1412" s="4">
        <f t="shared" si="534"/>
        <v>3750</v>
      </c>
      <c r="U1412" s="83">
        <f t="shared" si="535"/>
        <v>4200</v>
      </c>
      <c r="V1412" s="9" t="s">
        <v>1325</v>
      </c>
      <c r="W1412" s="152" t="s">
        <v>1394</v>
      </c>
      <c r="X1412" s="29"/>
    </row>
    <row r="1413" spans="1:24" s="28" customFormat="1" ht="102" customHeight="1">
      <c r="A1413" s="9" t="s">
        <v>6919</v>
      </c>
      <c r="B1413" s="3" t="s">
        <v>1316</v>
      </c>
      <c r="C1413" s="58" t="s">
        <v>1548</v>
      </c>
      <c r="D1413" s="4" t="s">
        <v>1547</v>
      </c>
      <c r="E1413" s="9" t="s">
        <v>545</v>
      </c>
      <c r="F1413" s="9"/>
      <c r="G1413" s="29" t="s">
        <v>384</v>
      </c>
      <c r="H1413" s="20">
        <v>0</v>
      </c>
      <c r="I1413" s="34">
        <v>470000000</v>
      </c>
      <c r="J1413" s="21" t="s">
        <v>1314</v>
      </c>
      <c r="K1413" s="33" t="s">
        <v>1371</v>
      </c>
      <c r="L1413" s="137" t="s">
        <v>3397</v>
      </c>
      <c r="M1413" s="140" t="s">
        <v>383</v>
      </c>
      <c r="N1413" s="346" t="s">
        <v>8839</v>
      </c>
      <c r="O1413" s="3" t="s">
        <v>1366</v>
      </c>
      <c r="P1413" s="7" t="s">
        <v>1338</v>
      </c>
      <c r="Q1413" s="3" t="s">
        <v>1186</v>
      </c>
      <c r="R1413" s="24">
        <v>70</v>
      </c>
      <c r="S1413" s="32">
        <v>85</v>
      </c>
      <c r="T1413" s="4">
        <f t="shared" si="534"/>
        <v>5950</v>
      </c>
      <c r="U1413" s="83">
        <f t="shared" si="535"/>
        <v>6664.0000000000009</v>
      </c>
      <c r="V1413" s="9" t="s">
        <v>1325</v>
      </c>
      <c r="W1413" s="152" t="s">
        <v>1394</v>
      </c>
      <c r="X1413" s="29"/>
    </row>
    <row r="1414" spans="1:24" s="28" customFormat="1" ht="102" customHeight="1">
      <c r="A1414" s="9" t="s">
        <v>6920</v>
      </c>
      <c r="B1414" s="3" t="s">
        <v>1316</v>
      </c>
      <c r="C1414" s="58" t="s">
        <v>1548</v>
      </c>
      <c r="D1414" s="4" t="s">
        <v>1547</v>
      </c>
      <c r="E1414" s="9" t="s">
        <v>546</v>
      </c>
      <c r="F1414" s="9"/>
      <c r="G1414" s="29" t="s">
        <v>384</v>
      </c>
      <c r="H1414" s="20">
        <v>0</v>
      </c>
      <c r="I1414" s="34">
        <v>470000000</v>
      </c>
      <c r="J1414" s="21" t="s">
        <v>1314</v>
      </c>
      <c r="K1414" s="33" t="s">
        <v>1371</v>
      </c>
      <c r="L1414" s="137" t="s">
        <v>3397</v>
      </c>
      <c r="M1414" s="140" t="s">
        <v>383</v>
      </c>
      <c r="N1414" s="346" t="s">
        <v>8839</v>
      </c>
      <c r="O1414" s="3" t="s">
        <v>1366</v>
      </c>
      <c r="P1414" s="7" t="s">
        <v>1338</v>
      </c>
      <c r="Q1414" s="3" t="s">
        <v>1186</v>
      </c>
      <c r="R1414" s="24">
        <v>70</v>
      </c>
      <c r="S1414" s="32">
        <v>105</v>
      </c>
      <c r="T1414" s="4">
        <f t="shared" si="534"/>
        <v>7350</v>
      </c>
      <c r="U1414" s="83">
        <f t="shared" si="535"/>
        <v>8232</v>
      </c>
      <c r="V1414" s="9" t="s">
        <v>1325</v>
      </c>
      <c r="W1414" s="152" t="s">
        <v>1394</v>
      </c>
      <c r="X1414" s="29"/>
    </row>
    <row r="1415" spans="1:24" s="28" customFormat="1" ht="102" customHeight="1">
      <c r="A1415" s="9" t="s">
        <v>6921</v>
      </c>
      <c r="B1415" s="3" t="s">
        <v>1316</v>
      </c>
      <c r="C1415" s="58" t="s">
        <v>1548</v>
      </c>
      <c r="D1415" s="4" t="s">
        <v>1547</v>
      </c>
      <c r="E1415" s="9" t="s">
        <v>547</v>
      </c>
      <c r="F1415" s="9"/>
      <c r="G1415" s="29" t="s">
        <v>384</v>
      </c>
      <c r="H1415" s="20">
        <v>0</v>
      </c>
      <c r="I1415" s="34">
        <v>470000000</v>
      </c>
      <c r="J1415" s="21" t="s">
        <v>1314</v>
      </c>
      <c r="K1415" s="33" t="s">
        <v>1371</v>
      </c>
      <c r="L1415" s="137" t="s">
        <v>3397</v>
      </c>
      <c r="M1415" s="140" t="s">
        <v>383</v>
      </c>
      <c r="N1415" s="346" t="s">
        <v>8839</v>
      </c>
      <c r="O1415" s="3" t="s">
        <v>1366</v>
      </c>
      <c r="P1415" s="7" t="s">
        <v>1338</v>
      </c>
      <c r="Q1415" s="3" t="s">
        <v>1186</v>
      </c>
      <c r="R1415" s="24">
        <v>50</v>
      </c>
      <c r="S1415" s="32">
        <v>135</v>
      </c>
      <c r="T1415" s="4">
        <f t="shared" si="534"/>
        <v>6750</v>
      </c>
      <c r="U1415" s="83">
        <f t="shared" si="535"/>
        <v>7560.0000000000009</v>
      </c>
      <c r="V1415" s="9" t="s">
        <v>1325</v>
      </c>
      <c r="W1415" s="152" t="s">
        <v>1394</v>
      </c>
      <c r="X1415" s="29"/>
    </row>
    <row r="1416" spans="1:24" s="28" customFormat="1" ht="102" customHeight="1">
      <c r="A1416" s="9" t="s">
        <v>6922</v>
      </c>
      <c r="B1416" s="3" t="s">
        <v>1316</v>
      </c>
      <c r="C1416" s="58" t="s">
        <v>1548</v>
      </c>
      <c r="D1416" s="4" t="s">
        <v>1547</v>
      </c>
      <c r="E1416" s="9" t="s">
        <v>548</v>
      </c>
      <c r="F1416" s="9"/>
      <c r="G1416" s="29" t="s">
        <v>384</v>
      </c>
      <c r="H1416" s="20">
        <v>0</v>
      </c>
      <c r="I1416" s="34">
        <v>470000000</v>
      </c>
      <c r="J1416" s="21" t="s">
        <v>1314</v>
      </c>
      <c r="K1416" s="33" t="s">
        <v>1371</v>
      </c>
      <c r="L1416" s="137" t="s">
        <v>3397</v>
      </c>
      <c r="M1416" s="140" t="s">
        <v>383</v>
      </c>
      <c r="N1416" s="346" t="s">
        <v>8839</v>
      </c>
      <c r="O1416" s="3" t="s">
        <v>1366</v>
      </c>
      <c r="P1416" s="7" t="s">
        <v>1338</v>
      </c>
      <c r="Q1416" s="3" t="s">
        <v>1186</v>
      </c>
      <c r="R1416" s="24">
        <v>50</v>
      </c>
      <c r="S1416" s="32">
        <v>175</v>
      </c>
      <c r="T1416" s="4">
        <f t="shared" si="534"/>
        <v>8750</v>
      </c>
      <c r="U1416" s="83">
        <f t="shared" si="535"/>
        <v>9800.0000000000018</v>
      </c>
      <c r="V1416" s="9" t="s">
        <v>1325</v>
      </c>
      <c r="W1416" s="152" t="s">
        <v>1394</v>
      </c>
      <c r="X1416" s="29"/>
    </row>
    <row r="1417" spans="1:24" s="28" customFormat="1" ht="102" customHeight="1">
      <c r="A1417" s="9" t="s">
        <v>6923</v>
      </c>
      <c r="B1417" s="3" t="s">
        <v>1316</v>
      </c>
      <c r="C1417" s="58" t="s">
        <v>1548</v>
      </c>
      <c r="D1417" s="4" t="s">
        <v>1547</v>
      </c>
      <c r="E1417" s="9" t="s">
        <v>549</v>
      </c>
      <c r="F1417" s="9"/>
      <c r="G1417" s="29" t="s">
        <v>384</v>
      </c>
      <c r="H1417" s="20">
        <v>0</v>
      </c>
      <c r="I1417" s="34">
        <v>470000000</v>
      </c>
      <c r="J1417" s="21" t="s">
        <v>1314</v>
      </c>
      <c r="K1417" s="33" t="s">
        <v>1371</v>
      </c>
      <c r="L1417" s="137" t="s">
        <v>3397</v>
      </c>
      <c r="M1417" s="140" t="s">
        <v>383</v>
      </c>
      <c r="N1417" s="346" t="s">
        <v>8839</v>
      </c>
      <c r="O1417" s="3" t="s">
        <v>1366</v>
      </c>
      <c r="P1417" s="7" t="s">
        <v>1338</v>
      </c>
      <c r="Q1417" s="3" t="s">
        <v>1186</v>
      </c>
      <c r="R1417" s="24">
        <v>50</v>
      </c>
      <c r="S1417" s="32">
        <v>185</v>
      </c>
      <c r="T1417" s="4">
        <f t="shared" si="534"/>
        <v>9250</v>
      </c>
      <c r="U1417" s="83">
        <f t="shared" si="535"/>
        <v>10360.000000000002</v>
      </c>
      <c r="V1417" s="9" t="s">
        <v>1325</v>
      </c>
      <c r="W1417" s="152" t="s">
        <v>1394</v>
      </c>
      <c r="X1417" s="29"/>
    </row>
    <row r="1418" spans="1:24" s="28" customFormat="1" ht="102" customHeight="1">
      <c r="A1418" s="9" t="s">
        <v>6924</v>
      </c>
      <c r="B1418" s="3" t="s">
        <v>1316</v>
      </c>
      <c r="C1418" s="58" t="s">
        <v>1548</v>
      </c>
      <c r="D1418" s="4" t="s">
        <v>1547</v>
      </c>
      <c r="E1418" s="9" t="s">
        <v>550</v>
      </c>
      <c r="F1418" s="9"/>
      <c r="G1418" s="29" t="s">
        <v>384</v>
      </c>
      <c r="H1418" s="20">
        <v>0</v>
      </c>
      <c r="I1418" s="34">
        <v>470000000</v>
      </c>
      <c r="J1418" s="21" t="s">
        <v>1314</v>
      </c>
      <c r="K1418" s="33" t="s">
        <v>1371</v>
      </c>
      <c r="L1418" s="137" t="s">
        <v>3397</v>
      </c>
      <c r="M1418" s="140" t="s">
        <v>383</v>
      </c>
      <c r="N1418" s="346" t="s">
        <v>8839</v>
      </c>
      <c r="O1418" s="3" t="s">
        <v>1366</v>
      </c>
      <c r="P1418" s="7" t="s">
        <v>1338</v>
      </c>
      <c r="Q1418" s="3" t="s">
        <v>1186</v>
      </c>
      <c r="R1418" s="24">
        <v>70</v>
      </c>
      <c r="S1418" s="32">
        <v>65</v>
      </c>
      <c r="T1418" s="4">
        <f t="shared" si="534"/>
        <v>4550</v>
      </c>
      <c r="U1418" s="83">
        <f t="shared" si="535"/>
        <v>5096.0000000000009</v>
      </c>
      <c r="V1418" s="9" t="s">
        <v>1325</v>
      </c>
      <c r="W1418" s="152" t="s">
        <v>1394</v>
      </c>
      <c r="X1418" s="29"/>
    </row>
    <row r="1419" spans="1:24" s="28" customFormat="1" ht="102" customHeight="1">
      <c r="A1419" s="9" t="s">
        <v>6925</v>
      </c>
      <c r="B1419" s="3" t="s">
        <v>1316</v>
      </c>
      <c r="C1419" s="58" t="s">
        <v>1548</v>
      </c>
      <c r="D1419" s="4" t="s">
        <v>1547</v>
      </c>
      <c r="E1419" s="9" t="s">
        <v>551</v>
      </c>
      <c r="F1419" s="9"/>
      <c r="G1419" s="29" t="s">
        <v>384</v>
      </c>
      <c r="H1419" s="20">
        <v>0</v>
      </c>
      <c r="I1419" s="34">
        <v>470000000</v>
      </c>
      <c r="J1419" s="21" t="s">
        <v>1314</v>
      </c>
      <c r="K1419" s="33" t="s">
        <v>1371</v>
      </c>
      <c r="L1419" s="137" t="s">
        <v>3397</v>
      </c>
      <c r="M1419" s="140" t="s">
        <v>383</v>
      </c>
      <c r="N1419" s="346" t="s">
        <v>8839</v>
      </c>
      <c r="O1419" s="3" t="s">
        <v>1366</v>
      </c>
      <c r="P1419" s="7" t="s">
        <v>1338</v>
      </c>
      <c r="Q1419" s="3" t="s">
        <v>1186</v>
      </c>
      <c r="R1419" s="24">
        <v>70</v>
      </c>
      <c r="S1419" s="32">
        <v>70</v>
      </c>
      <c r="T1419" s="4">
        <f t="shared" si="534"/>
        <v>4900</v>
      </c>
      <c r="U1419" s="83">
        <f t="shared" si="535"/>
        <v>5488.0000000000009</v>
      </c>
      <c r="V1419" s="9" t="s">
        <v>1325</v>
      </c>
      <c r="W1419" s="152" t="s">
        <v>1394</v>
      </c>
      <c r="X1419" s="29"/>
    </row>
    <row r="1420" spans="1:24" s="28" customFormat="1" ht="102" customHeight="1">
      <c r="A1420" s="9" t="s">
        <v>6926</v>
      </c>
      <c r="B1420" s="3" t="s">
        <v>1316</v>
      </c>
      <c r="C1420" s="58" t="s">
        <v>1548</v>
      </c>
      <c r="D1420" s="4" t="s">
        <v>1547</v>
      </c>
      <c r="E1420" s="9" t="s">
        <v>552</v>
      </c>
      <c r="F1420" s="9"/>
      <c r="G1420" s="29" t="s">
        <v>384</v>
      </c>
      <c r="H1420" s="20">
        <v>0</v>
      </c>
      <c r="I1420" s="34">
        <v>470000000</v>
      </c>
      <c r="J1420" s="21" t="s">
        <v>1314</v>
      </c>
      <c r="K1420" s="33" t="s">
        <v>1371</v>
      </c>
      <c r="L1420" s="137" t="s">
        <v>3397</v>
      </c>
      <c r="M1420" s="140" t="s">
        <v>383</v>
      </c>
      <c r="N1420" s="346" t="s">
        <v>8839</v>
      </c>
      <c r="O1420" s="3" t="s">
        <v>1366</v>
      </c>
      <c r="P1420" s="7" t="s">
        <v>1338</v>
      </c>
      <c r="Q1420" s="3" t="s">
        <v>1186</v>
      </c>
      <c r="R1420" s="24">
        <v>70</v>
      </c>
      <c r="S1420" s="32">
        <v>95</v>
      </c>
      <c r="T1420" s="4">
        <f t="shared" si="534"/>
        <v>6650</v>
      </c>
      <c r="U1420" s="83">
        <f t="shared" si="535"/>
        <v>7448.0000000000009</v>
      </c>
      <c r="V1420" s="9" t="s">
        <v>1325</v>
      </c>
      <c r="W1420" s="152" t="s">
        <v>1394</v>
      </c>
      <c r="X1420" s="29"/>
    </row>
    <row r="1421" spans="1:24" s="28" customFormat="1" ht="102" customHeight="1">
      <c r="A1421" s="9" t="s">
        <v>6927</v>
      </c>
      <c r="B1421" s="3" t="s">
        <v>1316</v>
      </c>
      <c r="C1421" s="58" t="s">
        <v>1548</v>
      </c>
      <c r="D1421" s="4" t="s">
        <v>1547</v>
      </c>
      <c r="E1421" s="9" t="s">
        <v>553</v>
      </c>
      <c r="F1421" s="9"/>
      <c r="G1421" s="29" t="s">
        <v>384</v>
      </c>
      <c r="H1421" s="20">
        <v>0</v>
      </c>
      <c r="I1421" s="34">
        <v>470000000</v>
      </c>
      <c r="J1421" s="21" t="s">
        <v>1314</v>
      </c>
      <c r="K1421" s="33" t="s">
        <v>1371</v>
      </c>
      <c r="L1421" s="137" t="s">
        <v>3397</v>
      </c>
      <c r="M1421" s="140" t="s">
        <v>383</v>
      </c>
      <c r="N1421" s="346" t="s">
        <v>8839</v>
      </c>
      <c r="O1421" s="3" t="s">
        <v>1366</v>
      </c>
      <c r="P1421" s="7" t="s">
        <v>1338</v>
      </c>
      <c r="Q1421" s="3" t="s">
        <v>1186</v>
      </c>
      <c r="R1421" s="24">
        <v>100</v>
      </c>
      <c r="S1421" s="32">
        <v>140</v>
      </c>
      <c r="T1421" s="4">
        <f t="shared" si="534"/>
        <v>14000</v>
      </c>
      <c r="U1421" s="83">
        <f t="shared" si="535"/>
        <v>15680.000000000002</v>
      </c>
      <c r="V1421" s="9" t="s">
        <v>1325</v>
      </c>
      <c r="W1421" s="152" t="s">
        <v>1394</v>
      </c>
      <c r="X1421" s="29"/>
    </row>
    <row r="1422" spans="1:24" s="28" customFormat="1" ht="102" customHeight="1">
      <c r="A1422" s="9" t="s">
        <v>6928</v>
      </c>
      <c r="B1422" s="3" t="s">
        <v>1316</v>
      </c>
      <c r="C1422" s="58" t="s">
        <v>1548</v>
      </c>
      <c r="D1422" s="4" t="s">
        <v>1547</v>
      </c>
      <c r="E1422" s="9" t="s">
        <v>554</v>
      </c>
      <c r="F1422" s="9"/>
      <c r="G1422" s="29" t="s">
        <v>384</v>
      </c>
      <c r="H1422" s="20">
        <v>0</v>
      </c>
      <c r="I1422" s="34">
        <v>470000000</v>
      </c>
      <c r="J1422" s="21" t="s">
        <v>1314</v>
      </c>
      <c r="K1422" s="33" t="s">
        <v>1371</v>
      </c>
      <c r="L1422" s="137" t="s">
        <v>3397</v>
      </c>
      <c r="M1422" s="140" t="s">
        <v>383</v>
      </c>
      <c r="N1422" s="346" t="s">
        <v>8839</v>
      </c>
      <c r="O1422" s="3" t="s">
        <v>1366</v>
      </c>
      <c r="P1422" s="7" t="s">
        <v>1338</v>
      </c>
      <c r="Q1422" s="3" t="s">
        <v>1186</v>
      </c>
      <c r="R1422" s="24">
        <v>100</v>
      </c>
      <c r="S1422" s="32">
        <v>155</v>
      </c>
      <c r="T1422" s="4">
        <f t="shared" si="534"/>
        <v>15500</v>
      </c>
      <c r="U1422" s="83">
        <f t="shared" si="535"/>
        <v>17360</v>
      </c>
      <c r="V1422" s="9" t="s">
        <v>1325</v>
      </c>
      <c r="W1422" s="152" t="s">
        <v>1394</v>
      </c>
      <c r="X1422" s="29"/>
    </row>
    <row r="1423" spans="1:24" s="28" customFormat="1" ht="102" customHeight="1">
      <c r="A1423" s="9" t="s">
        <v>6929</v>
      </c>
      <c r="B1423" s="3" t="s">
        <v>1316</v>
      </c>
      <c r="C1423" s="58" t="s">
        <v>1548</v>
      </c>
      <c r="D1423" s="4" t="s">
        <v>1547</v>
      </c>
      <c r="E1423" s="9" t="s">
        <v>555</v>
      </c>
      <c r="F1423" s="9"/>
      <c r="G1423" s="29" t="s">
        <v>384</v>
      </c>
      <c r="H1423" s="20">
        <v>0</v>
      </c>
      <c r="I1423" s="34">
        <v>470000000</v>
      </c>
      <c r="J1423" s="21" t="s">
        <v>1314</v>
      </c>
      <c r="K1423" s="33" t="s">
        <v>1371</v>
      </c>
      <c r="L1423" s="137" t="s">
        <v>3397</v>
      </c>
      <c r="M1423" s="140" t="s">
        <v>383</v>
      </c>
      <c r="N1423" s="346" t="s">
        <v>8839</v>
      </c>
      <c r="O1423" s="3" t="s">
        <v>1366</v>
      </c>
      <c r="P1423" s="7" t="s">
        <v>1338</v>
      </c>
      <c r="Q1423" s="3" t="s">
        <v>1186</v>
      </c>
      <c r="R1423" s="24">
        <v>70</v>
      </c>
      <c r="S1423" s="32">
        <v>195</v>
      </c>
      <c r="T1423" s="4">
        <f t="shared" si="534"/>
        <v>13650</v>
      </c>
      <c r="U1423" s="83">
        <f t="shared" si="535"/>
        <v>15288.000000000002</v>
      </c>
      <c r="V1423" s="9" t="s">
        <v>1325</v>
      </c>
      <c r="W1423" s="152" t="s">
        <v>1394</v>
      </c>
      <c r="X1423" s="29"/>
    </row>
    <row r="1424" spans="1:24" s="28" customFormat="1" ht="102" customHeight="1">
      <c r="A1424" s="9" t="s">
        <v>6930</v>
      </c>
      <c r="B1424" s="3" t="s">
        <v>1316</v>
      </c>
      <c r="C1424" s="58" t="s">
        <v>1548</v>
      </c>
      <c r="D1424" s="4" t="s">
        <v>1547</v>
      </c>
      <c r="E1424" s="9" t="s">
        <v>556</v>
      </c>
      <c r="F1424" s="9"/>
      <c r="G1424" s="29" t="s">
        <v>384</v>
      </c>
      <c r="H1424" s="20">
        <v>0</v>
      </c>
      <c r="I1424" s="34">
        <v>470000000</v>
      </c>
      <c r="J1424" s="21" t="s">
        <v>1314</v>
      </c>
      <c r="K1424" s="33" t="s">
        <v>1371</v>
      </c>
      <c r="L1424" s="137" t="s">
        <v>3397</v>
      </c>
      <c r="M1424" s="140" t="s">
        <v>383</v>
      </c>
      <c r="N1424" s="346" t="s">
        <v>8839</v>
      </c>
      <c r="O1424" s="3" t="s">
        <v>1366</v>
      </c>
      <c r="P1424" s="7" t="s">
        <v>1338</v>
      </c>
      <c r="Q1424" s="3" t="s">
        <v>1186</v>
      </c>
      <c r="R1424" s="24">
        <v>50</v>
      </c>
      <c r="S1424" s="32">
        <v>350</v>
      </c>
      <c r="T1424" s="4">
        <f t="shared" si="534"/>
        <v>17500</v>
      </c>
      <c r="U1424" s="83">
        <f t="shared" si="535"/>
        <v>19600.000000000004</v>
      </c>
      <c r="V1424" s="9" t="s">
        <v>1325</v>
      </c>
      <c r="W1424" s="152" t="s">
        <v>1394</v>
      </c>
      <c r="X1424" s="29"/>
    </row>
    <row r="1425" spans="1:24" s="28" customFormat="1" ht="102" customHeight="1">
      <c r="A1425" s="9" t="s">
        <v>6931</v>
      </c>
      <c r="B1425" s="3" t="s">
        <v>1316</v>
      </c>
      <c r="C1425" s="58" t="s">
        <v>1548</v>
      </c>
      <c r="D1425" s="4" t="s">
        <v>1547</v>
      </c>
      <c r="E1425" s="9" t="s">
        <v>557</v>
      </c>
      <c r="F1425" s="9"/>
      <c r="G1425" s="29" t="s">
        <v>384</v>
      </c>
      <c r="H1425" s="20">
        <v>0</v>
      </c>
      <c r="I1425" s="34">
        <v>470000000</v>
      </c>
      <c r="J1425" s="21" t="s">
        <v>1314</v>
      </c>
      <c r="K1425" s="33" t="s">
        <v>1371</v>
      </c>
      <c r="L1425" s="137" t="s">
        <v>3397</v>
      </c>
      <c r="M1425" s="140" t="s">
        <v>383</v>
      </c>
      <c r="N1425" s="346" t="s">
        <v>8839</v>
      </c>
      <c r="O1425" s="3" t="s">
        <v>1366</v>
      </c>
      <c r="P1425" s="7" t="s">
        <v>1338</v>
      </c>
      <c r="Q1425" s="3" t="s">
        <v>1186</v>
      </c>
      <c r="R1425" s="24">
        <v>50</v>
      </c>
      <c r="S1425" s="32">
        <v>380</v>
      </c>
      <c r="T1425" s="4">
        <f t="shared" si="534"/>
        <v>19000</v>
      </c>
      <c r="U1425" s="83">
        <f t="shared" si="535"/>
        <v>21280.000000000004</v>
      </c>
      <c r="V1425" s="9" t="s">
        <v>1325</v>
      </c>
      <c r="W1425" s="152" t="s">
        <v>1394</v>
      </c>
      <c r="X1425" s="29"/>
    </row>
    <row r="1426" spans="1:24" s="28" customFormat="1" ht="102" customHeight="1">
      <c r="A1426" s="9" t="s">
        <v>6932</v>
      </c>
      <c r="B1426" s="3" t="s">
        <v>1316</v>
      </c>
      <c r="C1426" s="39" t="s">
        <v>1546</v>
      </c>
      <c r="D1426" s="3" t="s">
        <v>1545</v>
      </c>
      <c r="E1426" s="9" t="s">
        <v>1544</v>
      </c>
      <c r="F1426" s="9"/>
      <c r="G1426" s="29" t="s">
        <v>384</v>
      </c>
      <c r="H1426" s="20">
        <v>0</v>
      </c>
      <c r="I1426" s="34">
        <v>470000000</v>
      </c>
      <c r="J1426" s="21" t="s">
        <v>1314</v>
      </c>
      <c r="K1426" s="33" t="s">
        <v>1371</v>
      </c>
      <c r="L1426" s="137" t="s">
        <v>3397</v>
      </c>
      <c r="M1426" s="140" t="s">
        <v>383</v>
      </c>
      <c r="N1426" s="346" t="s">
        <v>8839</v>
      </c>
      <c r="O1426" s="3" t="s">
        <v>1366</v>
      </c>
      <c r="P1426" s="7" t="s">
        <v>1339</v>
      </c>
      <c r="Q1426" s="30" t="s">
        <v>1187</v>
      </c>
      <c r="R1426" s="24">
        <v>100</v>
      </c>
      <c r="S1426" s="32">
        <v>544</v>
      </c>
      <c r="T1426" s="24">
        <v>0</v>
      </c>
      <c r="U1426" s="83">
        <f t="shared" si="535"/>
        <v>0</v>
      </c>
      <c r="V1426" s="9" t="s">
        <v>1325</v>
      </c>
      <c r="W1426" s="152" t="s">
        <v>1394</v>
      </c>
      <c r="X1426" s="29" t="s">
        <v>12258</v>
      </c>
    </row>
    <row r="1427" spans="1:24" s="28" customFormat="1" ht="102" customHeight="1">
      <c r="A1427" s="9" t="s">
        <v>11967</v>
      </c>
      <c r="B1427" s="3" t="s">
        <v>1316</v>
      </c>
      <c r="C1427" s="39" t="s">
        <v>12260</v>
      </c>
      <c r="D1427" s="31" t="s">
        <v>11968</v>
      </c>
      <c r="E1427" s="3" t="s">
        <v>12261</v>
      </c>
      <c r="F1427" s="9"/>
      <c r="G1427" s="29" t="s">
        <v>384</v>
      </c>
      <c r="H1427" s="20">
        <v>0</v>
      </c>
      <c r="I1427" s="34">
        <v>470000000</v>
      </c>
      <c r="J1427" s="21" t="s">
        <v>1314</v>
      </c>
      <c r="K1427" s="33" t="s">
        <v>11965</v>
      </c>
      <c r="L1427" s="137" t="s">
        <v>11555</v>
      </c>
      <c r="M1427" s="140" t="s">
        <v>383</v>
      </c>
      <c r="N1427" s="346" t="s">
        <v>8839</v>
      </c>
      <c r="O1427" s="3" t="s">
        <v>11115</v>
      </c>
      <c r="P1427" s="7" t="s">
        <v>1339</v>
      </c>
      <c r="Q1427" s="30" t="s">
        <v>1187</v>
      </c>
      <c r="R1427" s="24">
        <v>100</v>
      </c>
      <c r="S1427" s="32">
        <v>1560</v>
      </c>
      <c r="T1427" s="24">
        <v>0</v>
      </c>
      <c r="U1427" s="83">
        <f t="shared" ref="U1427" si="536">T1427*1.12</f>
        <v>0</v>
      </c>
      <c r="V1427" s="9" t="s">
        <v>1325</v>
      </c>
      <c r="W1427" s="152" t="s">
        <v>1394</v>
      </c>
      <c r="X1427" s="29">
        <v>11.22</v>
      </c>
    </row>
    <row r="1428" spans="1:24" s="28" customFormat="1" ht="102" customHeight="1">
      <c r="A1428" s="9" t="s">
        <v>12885</v>
      </c>
      <c r="B1428" s="3" t="s">
        <v>1316</v>
      </c>
      <c r="C1428" s="39" t="s">
        <v>12260</v>
      </c>
      <c r="D1428" s="31" t="s">
        <v>11968</v>
      </c>
      <c r="E1428" s="3" t="s">
        <v>12261</v>
      </c>
      <c r="F1428" s="9"/>
      <c r="G1428" s="29" t="s">
        <v>384</v>
      </c>
      <c r="H1428" s="20">
        <v>0</v>
      </c>
      <c r="I1428" s="34">
        <v>470000000</v>
      </c>
      <c r="J1428" s="21" t="s">
        <v>1314</v>
      </c>
      <c r="K1428" s="33" t="s">
        <v>12886</v>
      </c>
      <c r="L1428" s="137" t="s">
        <v>11555</v>
      </c>
      <c r="M1428" s="140" t="s">
        <v>383</v>
      </c>
      <c r="N1428" s="346" t="s">
        <v>8839</v>
      </c>
      <c r="O1428" s="3" t="s">
        <v>11115</v>
      </c>
      <c r="P1428" s="7" t="s">
        <v>1339</v>
      </c>
      <c r="Q1428" s="30" t="s">
        <v>1187</v>
      </c>
      <c r="R1428" s="24">
        <v>100</v>
      </c>
      <c r="S1428" s="32">
        <v>1560</v>
      </c>
      <c r="T1428" s="4">
        <f t="shared" ref="T1428" si="537">R1428*S1428</f>
        <v>156000</v>
      </c>
      <c r="U1428" s="83">
        <f t="shared" ref="U1428" si="538">T1428*1.12</f>
        <v>174720.00000000003</v>
      </c>
      <c r="V1428" s="9"/>
      <c r="W1428" s="152" t="s">
        <v>1394</v>
      </c>
      <c r="X1428" s="29"/>
    </row>
    <row r="1429" spans="1:24" s="28" customFormat="1" ht="102" customHeight="1">
      <c r="A1429" s="9" t="s">
        <v>6933</v>
      </c>
      <c r="B1429" s="3" t="s">
        <v>1316</v>
      </c>
      <c r="C1429" s="39" t="s">
        <v>1543</v>
      </c>
      <c r="D1429" s="31" t="s">
        <v>1542</v>
      </c>
      <c r="E1429" s="9" t="s">
        <v>1541</v>
      </c>
      <c r="F1429" s="9"/>
      <c r="G1429" s="29" t="s">
        <v>384</v>
      </c>
      <c r="H1429" s="20">
        <v>0</v>
      </c>
      <c r="I1429" s="34">
        <v>470000000</v>
      </c>
      <c r="J1429" s="21" t="s">
        <v>1314</v>
      </c>
      <c r="K1429" s="33" t="s">
        <v>1371</v>
      </c>
      <c r="L1429" s="137" t="s">
        <v>3397</v>
      </c>
      <c r="M1429" s="140" t="s">
        <v>383</v>
      </c>
      <c r="N1429" s="346" t="s">
        <v>8839</v>
      </c>
      <c r="O1429" s="3" t="s">
        <v>1366</v>
      </c>
      <c r="P1429" s="7" t="s">
        <v>1339</v>
      </c>
      <c r="Q1429" s="30" t="s">
        <v>1187</v>
      </c>
      <c r="R1429" s="24">
        <v>60</v>
      </c>
      <c r="S1429" s="32">
        <v>425</v>
      </c>
      <c r="T1429" s="24">
        <v>0</v>
      </c>
      <c r="U1429" s="83">
        <f t="shared" si="535"/>
        <v>0</v>
      </c>
      <c r="V1429" s="9" t="s">
        <v>1325</v>
      </c>
      <c r="W1429" s="152" t="s">
        <v>1394</v>
      </c>
      <c r="X1429" s="29" t="s">
        <v>10814</v>
      </c>
    </row>
    <row r="1430" spans="1:24" s="28" customFormat="1" ht="102" customHeight="1">
      <c r="A1430" s="9" t="s">
        <v>10638</v>
      </c>
      <c r="B1430" s="3" t="s">
        <v>1316</v>
      </c>
      <c r="C1430" s="39" t="s">
        <v>10811</v>
      </c>
      <c r="D1430" s="31" t="s">
        <v>10812</v>
      </c>
      <c r="E1430" s="9" t="s">
        <v>10813</v>
      </c>
      <c r="F1430" s="9"/>
      <c r="G1430" s="29" t="s">
        <v>1430</v>
      </c>
      <c r="H1430" s="20">
        <v>0</v>
      </c>
      <c r="I1430" s="34">
        <v>470000000</v>
      </c>
      <c r="J1430" s="21" t="s">
        <v>1314</v>
      </c>
      <c r="K1430" s="33" t="s">
        <v>10459</v>
      </c>
      <c r="L1430" s="137" t="s">
        <v>3397</v>
      </c>
      <c r="M1430" s="140" t="s">
        <v>383</v>
      </c>
      <c r="N1430" s="346" t="s">
        <v>8839</v>
      </c>
      <c r="O1430" s="3" t="s">
        <v>1366</v>
      </c>
      <c r="P1430" s="7" t="s">
        <v>1339</v>
      </c>
      <c r="Q1430" s="30" t="s">
        <v>1187</v>
      </c>
      <c r="R1430" s="24">
        <v>100</v>
      </c>
      <c r="S1430" s="32">
        <v>425</v>
      </c>
      <c r="T1430" s="24">
        <v>0</v>
      </c>
      <c r="U1430" s="83">
        <f>T1430*1.12</f>
        <v>0</v>
      </c>
      <c r="V1430" s="9" t="s">
        <v>1325</v>
      </c>
      <c r="W1430" s="152" t="s">
        <v>1394</v>
      </c>
      <c r="X1430" s="29" t="s">
        <v>12259</v>
      </c>
    </row>
    <row r="1431" spans="1:24" s="28" customFormat="1" ht="102" customHeight="1">
      <c r="A1431" s="9" t="s">
        <v>11969</v>
      </c>
      <c r="B1431" s="3" t="s">
        <v>1316</v>
      </c>
      <c r="C1431" s="39" t="s">
        <v>10811</v>
      </c>
      <c r="D1431" s="31" t="s">
        <v>10812</v>
      </c>
      <c r="E1431" s="9" t="s">
        <v>10813</v>
      </c>
      <c r="F1431" s="9"/>
      <c r="G1431" s="29" t="s">
        <v>384</v>
      </c>
      <c r="H1431" s="20">
        <v>0</v>
      </c>
      <c r="I1431" s="34">
        <v>470000000</v>
      </c>
      <c r="J1431" s="21" t="s">
        <v>1314</v>
      </c>
      <c r="K1431" s="33" t="s">
        <v>11965</v>
      </c>
      <c r="L1431" s="137" t="s">
        <v>11555</v>
      </c>
      <c r="M1431" s="140" t="s">
        <v>383</v>
      </c>
      <c r="N1431" s="346" t="s">
        <v>8839</v>
      </c>
      <c r="O1431" s="3" t="s">
        <v>11115</v>
      </c>
      <c r="P1431" s="7" t="s">
        <v>1339</v>
      </c>
      <c r="Q1431" s="30" t="s">
        <v>1187</v>
      </c>
      <c r="R1431" s="24">
        <v>100</v>
      </c>
      <c r="S1431" s="32">
        <v>1485</v>
      </c>
      <c r="T1431" s="4">
        <f>R1431*S1431</f>
        <v>148500</v>
      </c>
      <c r="U1431" s="83">
        <f>T1431*1.12</f>
        <v>166320.00000000003</v>
      </c>
      <c r="V1431" s="9" t="s">
        <v>1325</v>
      </c>
      <c r="W1431" s="152" t="s">
        <v>1394</v>
      </c>
      <c r="X1431" s="29"/>
    </row>
    <row r="1432" spans="1:24" s="28" customFormat="1" ht="102" customHeight="1">
      <c r="A1432" s="9" t="s">
        <v>6934</v>
      </c>
      <c r="B1432" s="3" t="s">
        <v>1316</v>
      </c>
      <c r="C1432" s="39" t="s">
        <v>1540</v>
      </c>
      <c r="D1432" s="31" t="s">
        <v>1531</v>
      </c>
      <c r="E1432" s="31" t="s">
        <v>1539</v>
      </c>
      <c r="F1432" s="31"/>
      <c r="G1432" s="29" t="s">
        <v>384</v>
      </c>
      <c r="H1432" s="20">
        <v>0</v>
      </c>
      <c r="I1432" s="34">
        <v>470000000</v>
      </c>
      <c r="J1432" s="21" t="s">
        <v>1314</v>
      </c>
      <c r="K1432" s="33" t="s">
        <v>1371</v>
      </c>
      <c r="L1432" s="137" t="s">
        <v>3397</v>
      </c>
      <c r="M1432" s="140" t="s">
        <v>383</v>
      </c>
      <c r="N1432" s="346" t="s">
        <v>8839</v>
      </c>
      <c r="O1432" s="3" t="s">
        <v>1366</v>
      </c>
      <c r="P1432" s="7" t="s">
        <v>1334</v>
      </c>
      <c r="Q1432" s="3" t="s">
        <v>1319</v>
      </c>
      <c r="R1432" s="24">
        <v>1785</v>
      </c>
      <c r="S1432" s="32">
        <v>138</v>
      </c>
      <c r="T1432" s="4">
        <f t="shared" si="534"/>
        <v>246330</v>
      </c>
      <c r="U1432" s="83">
        <f t="shared" si="535"/>
        <v>275889.60000000003</v>
      </c>
      <c r="V1432" s="9" t="s">
        <v>1325</v>
      </c>
      <c r="W1432" s="152" t="s">
        <v>1394</v>
      </c>
      <c r="X1432" s="29"/>
    </row>
    <row r="1433" spans="1:24" s="28" customFormat="1" ht="102" customHeight="1">
      <c r="A1433" s="9" t="s">
        <v>6935</v>
      </c>
      <c r="B1433" s="3" t="s">
        <v>1316</v>
      </c>
      <c r="C1433" s="39" t="s">
        <v>1538</v>
      </c>
      <c r="D1433" s="31" t="s">
        <v>1531</v>
      </c>
      <c r="E1433" s="31" t="s">
        <v>1537</v>
      </c>
      <c r="F1433" s="31"/>
      <c r="G1433" s="29" t="s">
        <v>384</v>
      </c>
      <c r="H1433" s="20">
        <v>0</v>
      </c>
      <c r="I1433" s="34">
        <v>470000000</v>
      </c>
      <c r="J1433" s="21" t="s">
        <v>1314</v>
      </c>
      <c r="K1433" s="33" t="s">
        <v>1371</v>
      </c>
      <c r="L1433" s="137" t="s">
        <v>3397</v>
      </c>
      <c r="M1433" s="140" t="s">
        <v>383</v>
      </c>
      <c r="N1433" s="346" t="s">
        <v>8839</v>
      </c>
      <c r="O1433" s="3" t="s">
        <v>1366</v>
      </c>
      <c r="P1433" s="7" t="s">
        <v>1334</v>
      </c>
      <c r="Q1433" s="3" t="s">
        <v>1319</v>
      </c>
      <c r="R1433" s="24">
        <v>1630</v>
      </c>
      <c r="S1433" s="32">
        <v>157</v>
      </c>
      <c r="T1433" s="4">
        <f t="shared" si="534"/>
        <v>255910</v>
      </c>
      <c r="U1433" s="83">
        <f t="shared" si="535"/>
        <v>286619.2</v>
      </c>
      <c r="V1433" s="9" t="s">
        <v>1325</v>
      </c>
      <c r="W1433" s="152" t="s">
        <v>1394</v>
      </c>
      <c r="X1433" s="29"/>
    </row>
    <row r="1434" spans="1:24" s="28" customFormat="1" ht="102" customHeight="1">
      <c r="A1434" s="9" t="s">
        <v>6936</v>
      </c>
      <c r="B1434" s="3" t="s">
        <v>1316</v>
      </c>
      <c r="C1434" s="39" t="s">
        <v>1536</v>
      </c>
      <c r="D1434" s="31" t="s">
        <v>1531</v>
      </c>
      <c r="E1434" s="31" t="s">
        <v>1535</v>
      </c>
      <c r="F1434" s="31"/>
      <c r="G1434" s="29" t="s">
        <v>384</v>
      </c>
      <c r="H1434" s="20">
        <v>0</v>
      </c>
      <c r="I1434" s="34">
        <v>470000000</v>
      </c>
      <c r="J1434" s="21" t="s">
        <v>1314</v>
      </c>
      <c r="K1434" s="33" t="s">
        <v>1371</v>
      </c>
      <c r="L1434" s="137" t="s">
        <v>3397</v>
      </c>
      <c r="M1434" s="140" t="s">
        <v>383</v>
      </c>
      <c r="N1434" s="346" t="s">
        <v>8839</v>
      </c>
      <c r="O1434" s="3" t="s">
        <v>1366</v>
      </c>
      <c r="P1434" s="7" t="s">
        <v>1334</v>
      </c>
      <c r="Q1434" s="3" t="s">
        <v>1319</v>
      </c>
      <c r="R1434" s="24">
        <v>1800</v>
      </c>
      <c r="S1434" s="32">
        <v>244</v>
      </c>
      <c r="T1434" s="4">
        <f t="shared" si="534"/>
        <v>439200</v>
      </c>
      <c r="U1434" s="83">
        <f t="shared" si="535"/>
        <v>491904.00000000006</v>
      </c>
      <c r="V1434" s="9" t="s">
        <v>1325</v>
      </c>
      <c r="W1434" s="152" t="s">
        <v>1394</v>
      </c>
      <c r="X1434" s="29"/>
    </row>
    <row r="1435" spans="1:24" s="28" customFormat="1" ht="102" customHeight="1">
      <c r="A1435" s="9" t="s">
        <v>6937</v>
      </c>
      <c r="B1435" s="3" t="s">
        <v>1316</v>
      </c>
      <c r="C1435" s="39" t="s">
        <v>1534</v>
      </c>
      <c r="D1435" s="31" t="s">
        <v>1531</v>
      </c>
      <c r="E1435" s="31" t="s">
        <v>1533</v>
      </c>
      <c r="F1435" s="31"/>
      <c r="G1435" s="29" t="s">
        <v>384</v>
      </c>
      <c r="H1435" s="20">
        <v>0</v>
      </c>
      <c r="I1435" s="34">
        <v>470000000</v>
      </c>
      <c r="J1435" s="21" t="s">
        <v>1314</v>
      </c>
      <c r="K1435" s="33" t="s">
        <v>1371</v>
      </c>
      <c r="L1435" s="137" t="s">
        <v>3397</v>
      </c>
      <c r="M1435" s="140" t="s">
        <v>383</v>
      </c>
      <c r="N1435" s="346" t="s">
        <v>8839</v>
      </c>
      <c r="O1435" s="3" t="s">
        <v>1366</v>
      </c>
      <c r="P1435" s="7" t="s">
        <v>1334</v>
      </c>
      <c r="Q1435" s="3" t="s">
        <v>1319</v>
      </c>
      <c r="R1435" s="24">
        <v>680</v>
      </c>
      <c r="S1435" s="32">
        <v>288</v>
      </c>
      <c r="T1435" s="4">
        <f t="shared" si="534"/>
        <v>195840</v>
      </c>
      <c r="U1435" s="83">
        <f t="shared" si="535"/>
        <v>219340.80000000002</v>
      </c>
      <c r="V1435" s="9" t="s">
        <v>1325</v>
      </c>
      <c r="W1435" s="152" t="s">
        <v>1394</v>
      </c>
      <c r="X1435" s="29"/>
    </row>
    <row r="1436" spans="1:24" s="28" customFormat="1" ht="102" customHeight="1">
      <c r="A1436" s="9" t="s">
        <v>6938</v>
      </c>
      <c r="B1436" s="3" t="s">
        <v>1316</v>
      </c>
      <c r="C1436" s="39" t="s">
        <v>1532</v>
      </c>
      <c r="D1436" s="31" t="s">
        <v>1531</v>
      </c>
      <c r="E1436" s="31" t="s">
        <v>1530</v>
      </c>
      <c r="F1436" s="31"/>
      <c r="G1436" s="29" t="s">
        <v>384</v>
      </c>
      <c r="H1436" s="20">
        <v>0</v>
      </c>
      <c r="I1436" s="34">
        <v>470000000</v>
      </c>
      <c r="J1436" s="21" t="s">
        <v>1314</v>
      </c>
      <c r="K1436" s="33" t="s">
        <v>1371</v>
      </c>
      <c r="L1436" s="137" t="s">
        <v>3397</v>
      </c>
      <c r="M1436" s="140" t="s">
        <v>383</v>
      </c>
      <c r="N1436" s="346" t="s">
        <v>8839</v>
      </c>
      <c r="O1436" s="3" t="s">
        <v>1366</v>
      </c>
      <c r="P1436" s="7" t="s">
        <v>1334</v>
      </c>
      <c r="Q1436" s="3" t="s">
        <v>1319</v>
      </c>
      <c r="R1436" s="24">
        <v>335</v>
      </c>
      <c r="S1436" s="32">
        <v>492</v>
      </c>
      <c r="T1436" s="4">
        <f t="shared" si="534"/>
        <v>164820</v>
      </c>
      <c r="U1436" s="83">
        <f t="shared" si="535"/>
        <v>184598.40000000002</v>
      </c>
      <c r="V1436" s="9" t="s">
        <v>1325</v>
      </c>
      <c r="W1436" s="152" t="s">
        <v>1394</v>
      </c>
      <c r="X1436" s="29"/>
    </row>
    <row r="1437" spans="1:24" s="28" customFormat="1" ht="102" customHeight="1">
      <c r="A1437" s="9" t="s">
        <v>6939</v>
      </c>
      <c r="B1437" s="3" t="s">
        <v>1316</v>
      </c>
      <c r="C1437" s="56" t="s">
        <v>1529</v>
      </c>
      <c r="D1437" s="55" t="s">
        <v>1528</v>
      </c>
      <c r="E1437" s="9" t="s">
        <v>572</v>
      </c>
      <c r="F1437" s="9"/>
      <c r="G1437" s="29" t="s">
        <v>384</v>
      </c>
      <c r="H1437" s="20">
        <v>0</v>
      </c>
      <c r="I1437" s="34">
        <v>470000000</v>
      </c>
      <c r="J1437" s="21" t="s">
        <v>1314</v>
      </c>
      <c r="K1437" s="33" t="s">
        <v>1371</v>
      </c>
      <c r="L1437" s="137" t="s">
        <v>3397</v>
      </c>
      <c r="M1437" s="140" t="s">
        <v>383</v>
      </c>
      <c r="N1437" s="346" t="s">
        <v>8839</v>
      </c>
      <c r="O1437" s="3" t="s">
        <v>1366</v>
      </c>
      <c r="P1437" s="7" t="s">
        <v>1338</v>
      </c>
      <c r="Q1437" s="374" t="s">
        <v>1340</v>
      </c>
      <c r="R1437" s="24">
        <v>5000</v>
      </c>
      <c r="S1437" s="32">
        <v>15</v>
      </c>
      <c r="T1437" s="24">
        <v>0</v>
      </c>
      <c r="U1437" s="83">
        <f t="shared" si="535"/>
        <v>0</v>
      </c>
      <c r="V1437" s="9" t="s">
        <v>1325</v>
      </c>
      <c r="W1437" s="152" t="s">
        <v>1394</v>
      </c>
      <c r="X1437" s="29" t="s">
        <v>9066</v>
      </c>
    </row>
    <row r="1438" spans="1:24" s="28" customFormat="1" ht="102" customHeight="1">
      <c r="A1438" s="9" t="s">
        <v>6940</v>
      </c>
      <c r="B1438" s="3" t="s">
        <v>1316</v>
      </c>
      <c r="C1438" s="56" t="s">
        <v>1525</v>
      </c>
      <c r="D1438" s="55" t="s">
        <v>1524</v>
      </c>
      <c r="E1438" s="9" t="s">
        <v>574</v>
      </c>
      <c r="F1438" s="9" t="s">
        <v>558</v>
      </c>
      <c r="G1438" s="29" t="s">
        <v>384</v>
      </c>
      <c r="H1438" s="20">
        <v>0</v>
      </c>
      <c r="I1438" s="34">
        <v>470000000</v>
      </c>
      <c r="J1438" s="21" t="s">
        <v>1314</v>
      </c>
      <c r="K1438" s="33" t="s">
        <v>1371</v>
      </c>
      <c r="L1438" s="137" t="s">
        <v>3397</v>
      </c>
      <c r="M1438" s="140" t="s">
        <v>383</v>
      </c>
      <c r="N1438" s="346" t="s">
        <v>8839</v>
      </c>
      <c r="O1438" s="3" t="s">
        <v>1366</v>
      </c>
      <c r="P1438" s="7" t="s">
        <v>1338</v>
      </c>
      <c r="Q1438" s="35" t="s">
        <v>1340</v>
      </c>
      <c r="R1438" s="24">
        <v>30</v>
      </c>
      <c r="S1438" s="32">
        <v>245</v>
      </c>
      <c r="T1438" s="4">
        <f t="shared" ref="T1438:T1444" si="539">R1438*S1438</f>
        <v>7350</v>
      </c>
      <c r="U1438" s="83">
        <f t="shared" si="535"/>
        <v>8232</v>
      </c>
      <c r="V1438" s="9" t="s">
        <v>1325</v>
      </c>
      <c r="W1438" s="152" t="s">
        <v>1394</v>
      </c>
      <c r="X1438" s="29"/>
    </row>
    <row r="1439" spans="1:24" s="28" customFormat="1" ht="102" customHeight="1">
      <c r="A1439" s="9" t="s">
        <v>6941</v>
      </c>
      <c r="B1439" s="3" t="s">
        <v>1316</v>
      </c>
      <c r="C1439" s="56" t="s">
        <v>1527</v>
      </c>
      <c r="D1439" s="55" t="s">
        <v>1524</v>
      </c>
      <c r="E1439" s="9" t="s">
        <v>575</v>
      </c>
      <c r="F1439" s="9" t="s">
        <v>559</v>
      </c>
      <c r="G1439" s="29" t="s">
        <v>384</v>
      </c>
      <c r="H1439" s="20">
        <v>0</v>
      </c>
      <c r="I1439" s="34">
        <v>470000000</v>
      </c>
      <c r="J1439" s="21" t="s">
        <v>1314</v>
      </c>
      <c r="K1439" s="33" t="s">
        <v>1371</v>
      </c>
      <c r="L1439" s="137" t="s">
        <v>3397</v>
      </c>
      <c r="M1439" s="140" t="s">
        <v>383</v>
      </c>
      <c r="N1439" s="346" t="s">
        <v>8839</v>
      </c>
      <c r="O1439" s="3" t="s">
        <v>1366</v>
      </c>
      <c r="P1439" s="7" t="s">
        <v>1338</v>
      </c>
      <c r="Q1439" s="35" t="s">
        <v>1340</v>
      </c>
      <c r="R1439" s="24">
        <v>40</v>
      </c>
      <c r="S1439" s="32">
        <v>490</v>
      </c>
      <c r="T1439" s="4">
        <f t="shared" si="539"/>
        <v>19600</v>
      </c>
      <c r="U1439" s="83">
        <f t="shared" si="535"/>
        <v>21952.000000000004</v>
      </c>
      <c r="V1439" s="9" t="s">
        <v>1325</v>
      </c>
      <c r="W1439" s="152" t="s">
        <v>1394</v>
      </c>
      <c r="X1439" s="29"/>
    </row>
    <row r="1440" spans="1:24" s="28" customFormat="1" ht="102" customHeight="1">
      <c r="A1440" s="9" t="s">
        <v>6942</v>
      </c>
      <c r="B1440" s="3" t="s">
        <v>1316</v>
      </c>
      <c r="C1440" s="56" t="s">
        <v>1526</v>
      </c>
      <c r="D1440" s="55" t="s">
        <v>1524</v>
      </c>
      <c r="E1440" s="9" t="s">
        <v>577</v>
      </c>
      <c r="F1440" s="9" t="s">
        <v>560</v>
      </c>
      <c r="G1440" s="29" t="s">
        <v>384</v>
      </c>
      <c r="H1440" s="20">
        <v>0</v>
      </c>
      <c r="I1440" s="34">
        <v>470000000</v>
      </c>
      <c r="J1440" s="21" t="s">
        <v>1314</v>
      </c>
      <c r="K1440" s="33" t="s">
        <v>1371</v>
      </c>
      <c r="L1440" s="137" t="s">
        <v>3397</v>
      </c>
      <c r="M1440" s="140" t="s">
        <v>383</v>
      </c>
      <c r="N1440" s="346" t="s">
        <v>8839</v>
      </c>
      <c r="O1440" s="3" t="s">
        <v>1366</v>
      </c>
      <c r="P1440" s="7" t="s">
        <v>1338</v>
      </c>
      <c r="Q1440" s="35" t="s">
        <v>1340</v>
      </c>
      <c r="R1440" s="24">
        <v>30</v>
      </c>
      <c r="S1440" s="32">
        <v>520</v>
      </c>
      <c r="T1440" s="4">
        <f t="shared" si="539"/>
        <v>15600</v>
      </c>
      <c r="U1440" s="83">
        <f t="shared" si="535"/>
        <v>17472</v>
      </c>
      <c r="V1440" s="9" t="s">
        <v>1325</v>
      </c>
      <c r="W1440" s="152" t="s">
        <v>1394</v>
      </c>
      <c r="X1440" s="29"/>
    </row>
    <row r="1441" spans="1:24" s="28" customFormat="1" ht="102" customHeight="1">
      <c r="A1441" s="9" t="s">
        <v>6943</v>
      </c>
      <c r="B1441" s="3" t="s">
        <v>1316</v>
      </c>
      <c r="C1441" s="403" t="s">
        <v>1525</v>
      </c>
      <c r="D1441" s="55" t="s">
        <v>1524</v>
      </c>
      <c r="E1441" s="9" t="s">
        <v>579</v>
      </c>
      <c r="F1441" s="9" t="s">
        <v>10248</v>
      </c>
      <c r="G1441" s="29" t="s">
        <v>384</v>
      </c>
      <c r="H1441" s="20">
        <v>0</v>
      </c>
      <c r="I1441" s="34">
        <v>470000000</v>
      </c>
      <c r="J1441" s="21" t="s">
        <v>1314</v>
      </c>
      <c r="K1441" s="33" t="s">
        <v>1371</v>
      </c>
      <c r="L1441" s="137" t="s">
        <v>3397</v>
      </c>
      <c r="M1441" s="140" t="s">
        <v>383</v>
      </c>
      <c r="N1441" s="3" t="s">
        <v>8839</v>
      </c>
      <c r="O1441" s="3" t="s">
        <v>1366</v>
      </c>
      <c r="P1441" s="7" t="s">
        <v>1338</v>
      </c>
      <c r="Q1441" s="35" t="s">
        <v>1340</v>
      </c>
      <c r="R1441" s="24">
        <v>50</v>
      </c>
      <c r="S1441" s="32">
        <v>154</v>
      </c>
      <c r="T1441" s="4">
        <f t="shared" si="539"/>
        <v>7700</v>
      </c>
      <c r="U1441" s="83">
        <f t="shared" si="535"/>
        <v>8624</v>
      </c>
      <c r="V1441" s="9" t="s">
        <v>1325</v>
      </c>
      <c r="W1441" s="152" t="s">
        <v>1394</v>
      </c>
      <c r="X1441" s="29"/>
    </row>
    <row r="1442" spans="1:24" s="28" customFormat="1" ht="102" customHeight="1">
      <c r="A1442" s="9" t="s">
        <v>6944</v>
      </c>
      <c r="B1442" s="3" t="s">
        <v>1316</v>
      </c>
      <c r="C1442" s="56" t="s">
        <v>1523</v>
      </c>
      <c r="D1442" s="49" t="s">
        <v>3428</v>
      </c>
      <c r="E1442" s="9" t="s">
        <v>3429</v>
      </c>
      <c r="F1442" s="9"/>
      <c r="G1442" s="29" t="s">
        <v>384</v>
      </c>
      <c r="H1442" s="20">
        <v>0</v>
      </c>
      <c r="I1442" s="34">
        <v>470000000</v>
      </c>
      <c r="J1442" s="21" t="s">
        <v>1314</v>
      </c>
      <c r="K1442" s="33" t="s">
        <v>1371</v>
      </c>
      <c r="L1442" s="137" t="s">
        <v>3397</v>
      </c>
      <c r="M1442" s="140" t="s">
        <v>383</v>
      </c>
      <c r="N1442" s="346" t="s">
        <v>8839</v>
      </c>
      <c r="O1442" s="3" t="s">
        <v>1366</v>
      </c>
      <c r="P1442" s="7" t="s">
        <v>1338</v>
      </c>
      <c r="Q1442" s="35" t="s">
        <v>1340</v>
      </c>
      <c r="R1442" s="9">
        <v>50</v>
      </c>
      <c r="S1442" s="4">
        <v>435</v>
      </c>
      <c r="T1442" s="83">
        <v>0</v>
      </c>
      <c r="U1442" s="83">
        <f t="shared" ref="U1442:U1543" si="540">T1442*1.12</f>
        <v>0</v>
      </c>
      <c r="V1442" s="9" t="s">
        <v>1325</v>
      </c>
      <c r="W1442" s="152" t="s">
        <v>1394</v>
      </c>
      <c r="X1442" s="29" t="s">
        <v>9066</v>
      </c>
    </row>
    <row r="1443" spans="1:24" s="28" customFormat="1" ht="102" customHeight="1">
      <c r="A1443" s="9" t="s">
        <v>6945</v>
      </c>
      <c r="B1443" s="3" t="s">
        <v>1316</v>
      </c>
      <c r="C1443" s="56" t="s">
        <v>1523</v>
      </c>
      <c r="D1443" s="49" t="s">
        <v>3428</v>
      </c>
      <c r="E1443" s="9" t="s">
        <v>3430</v>
      </c>
      <c r="F1443" s="9"/>
      <c r="G1443" s="29" t="s">
        <v>384</v>
      </c>
      <c r="H1443" s="20">
        <v>0</v>
      </c>
      <c r="I1443" s="34">
        <v>470000000</v>
      </c>
      <c r="J1443" s="21" t="s">
        <v>1314</v>
      </c>
      <c r="K1443" s="33" t="s">
        <v>1371</v>
      </c>
      <c r="L1443" s="137" t="s">
        <v>3397</v>
      </c>
      <c r="M1443" s="140" t="s">
        <v>383</v>
      </c>
      <c r="N1443" s="346" t="s">
        <v>8839</v>
      </c>
      <c r="O1443" s="3" t="s">
        <v>1366</v>
      </c>
      <c r="P1443" s="7" t="s">
        <v>1338</v>
      </c>
      <c r="Q1443" s="35" t="s">
        <v>1340</v>
      </c>
      <c r="R1443" s="9">
        <v>50</v>
      </c>
      <c r="S1443" s="4">
        <v>182</v>
      </c>
      <c r="T1443" s="83">
        <v>0</v>
      </c>
      <c r="U1443" s="83">
        <f t="shared" si="540"/>
        <v>0</v>
      </c>
      <c r="V1443" s="9" t="s">
        <v>1325</v>
      </c>
      <c r="W1443" s="152" t="s">
        <v>1394</v>
      </c>
      <c r="X1443" s="29" t="s">
        <v>9066</v>
      </c>
    </row>
    <row r="1444" spans="1:24" s="28" customFormat="1" ht="102" customHeight="1">
      <c r="A1444" s="9" t="s">
        <v>6946</v>
      </c>
      <c r="B1444" s="3" t="s">
        <v>1316</v>
      </c>
      <c r="C1444" s="39" t="s">
        <v>10342</v>
      </c>
      <c r="D1444" s="45" t="s">
        <v>1522</v>
      </c>
      <c r="E1444" s="45" t="s">
        <v>467</v>
      </c>
      <c r="F1444" s="45"/>
      <c r="G1444" s="29" t="s">
        <v>385</v>
      </c>
      <c r="H1444" s="20">
        <v>0</v>
      </c>
      <c r="I1444" s="34">
        <v>470000000</v>
      </c>
      <c r="J1444" s="21" t="s">
        <v>1314</v>
      </c>
      <c r="K1444" s="33" t="s">
        <v>1409</v>
      </c>
      <c r="L1444" s="137" t="s">
        <v>3397</v>
      </c>
      <c r="M1444" s="140" t="s">
        <v>383</v>
      </c>
      <c r="N1444" s="346" t="s">
        <v>3411</v>
      </c>
      <c r="O1444" s="3" t="s">
        <v>1366</v>
      </c>
      <c r="P1444" s="7" t="s">
        <v>1338</v>
      </c>
      <c r="Q1444" s="3" t="s">
        <v>1186</v>
      </c>
      <c r="R1444" s="44">
        <v>8</v>
      </c>
      <c r="S1444" s="32">
        <v>66725</v>
      </c>
      <c r="T1444" s="4">
        <f t="shared" si="539"/>
        <v>533800</v>
      </c>
      <c r="U1444" s="83">
        <f t="shared" si="540"/>
        <v>597856</v>
      </c>
      <c r="V1444" s="9" t="s">
        <v>1325</v>
      </c>
      <c r="W1444" s="152" t="s">
        <v>1394</v>
      </c>
      <c r="X1444" s="29"/>
    </row>
    <row r="1445" spans="1:24" s="28" customFormat="1" ht="102" customHeight="1">
      <c r="A1445" s="9" t="s">
        <v>6947</v>
      </c>
      <c r="B1445" s="3" t="s">
        <v>1316</v>
      </c>
      <c r="C1445" s="39" t="s">
        <v>10343</v>
      </c>
      <c r="D1445" s="45" t="s">
        <v>466</v>
      </c>
      <c r="E1445" s="9" t="s">
        <v>585</v>
      </c>
      <c r="F1445" s="3" t="s">
        <v>1521</v>
      </c>
      <c r="G1445" s="29" t="s">
        <v>385</v>
      </c>
      <c r="H1445" s="20">
        <v>0</v>
      </c>
      <c r="I1445" s="34">
        <v>470000000</v>
      </c>
      <c r="J1445" s="21" t="s">
        <v>1314</v>
      </c>
      <c r="K1445" s="33" t="s">
        <v>1409</v>
      </c>
      <c r="L1445" s="137" t="s">
        <v>3397</v>
      </c>
      <c r="M1445" s="140" t="s">
        <v>383</v>
      </c>
      <c r="N1445" s="346" t="s">
        <v>3411</v>
      </c>
      <c r="O1445" s="3" t="s">
        <v>1366</v>
      </c>
      <c r="P1445" s="7" t="s">
        <v>1338</v>
      </c>
      <c r="Q1445" s="3" t="s">
        <v>1186</v>
      </c>
      <c r="R1445" s="44">
        <v>100</v>
      </c>
      <c r="S1445" s="32">
        <v>67860</v>
      </c>
      <c r="T1445" s="83">
        <v>0</v>
      </c>
      <c r="U1445" s="83">
        <f t="shared" si="540"/>
        <v>0</v>
      </c>
      <c r="V1445" s="9" t="s">
        <v>1325</v>
      </c>
      <c r="W1445" s="152" t="s">
        <v>1394</v>
      </c>
      <c r="X1445" s="29" t="s">
        <v>12262</v>
      </c>
    </row>
    <row r="1446" spans="1:24" s="28" customFormat="1" ht="102" customHeight="1">
      <c r="A1446" s="9" t="s">
        <v>11966</v>
      </c>
      <c r="B1446" s="3" t="s">
        <v>1316</v>
      </c>
      <c r="C1446" s="56" t="s">
        <v>10343</v>
      </c>
      <c r="D1446" s="49" t="s">
        <v>9983</v>
      </c>
      <c r="E1446" s="3" t="s">
        <v>11990</v>
      </c>
      <c r="F1446" s="3" t="s">
        <v>1521</v>
      </c>
      <c r="G1446" s="29" t="s">
        <v>385</v>
      </c>
      <c r="H1446" s="20">
        <v>0</v>
      </c>
      <c r="I1446" s="34">
        <v>470000000</v>
      </c>
      <c r="J1446" s="21" t="s">
        <v>1314</v>
      </c>
      <c r="K1446" s="33" t="s">
        <v>11965</v>
      </c>
      <c r="L1446" s="137" t="s">
        <v>11512</v>
      </c>
      <c r="M1446" s="140" t="s">
        <v>383</v>
      </c>
      <c r="N1446" s="346" t="s">
        <v>8843</v>
      </c>
      <c r="O1446" s="3" t="s">
        <v>11115</v>
      </c>
      <c r="P1446" s="7" t="s">
        <v>1338</v>
      </c>
      <c r="Q1446" s="3" t="s">
        <v>1186</v>
      </c>
      <c r="R1446" s="44">
        <v>200</v>
      </c>
      <c r="S1446" s="32">
        <v>67860</v>
      </c>
      <c r="T1446" s="83">
        <v>0</v>
      </c>
      <c r="U1446" s="83">
        <f t="shared" ref="U1446" si="541">T1446*1.12</f>
        <v>0</v>
      </c>
      <c r="V1446" s="9" t="s">
        <v>1325</v>
      </c>
      <c r="W1446" s="152" t="s">
        <v>1394</v>
      </c>
      <c r="X1446" s="29">
        <v>11.22</v>
      </c>
    </row>
    <row r="1447" spans="1:24" s="28" customFormat="1" ht="102" customHeight="1">
      <c r="A1447" s="9" t="s">
        <v>12854</v>
      </c>
      <c r="B1447" s="3" t="s">
        <v>1316</v>
      </c>
      <c r="C1447" s="56" t="s">
        <v>10343</v>
      </c>
      <c r="D1447" s="49" t="s">
        <v>9983</v>
      </c>
      <c r="E1447" s="3" t="s">
        <v>11990</v>
      </c>
      <c r="F1447" s="3" t="s">
        <v>1521</v>
      </c>
      <c r="G1447" s="29" t="s">
        <v>385</v>
      </c>
      <c r="H1447" s="20">
        <v>0</v>
      </c>
      <c r="I1447" s="34">
        <v>470000000</v>
      </c>
      <c r="J1447" s="21" t="s">
        <v>1314</v>
      </c>
      <c r="K1447" s="33" t="s">
        <v>11936</v>
      </c>
      <c r="L1447" s="137" t="s">
        <v>11512</v>
      </c>
      <c r="M1447" s="140" t="s">
        <v>383</v>
      </c>
      <c r="N1447" s="346" t="s">
        <v>8843</v>
      </c>
      <c r="O1447" s="3" t="s">
        <v>11115</v>
      </c>
      <c r="P1447" s="7" t="s">
        <v>1338</v>
      </c>
      <c r="Q1447" s="3" t="s">
        <v>1186</v>
      </c>
      <c r="R1447" s="44">
        <v>200</v>
      </c>
      <c r="S1447" s="32">
        <v>67860</v>
      </c>
      <c r="T1447" s="4">
        <f t="shared" ref="T1447" si="542">R1447*S1447</f>
        <v>13572000</v>
      </c>
      <c r="U1447" s="83">
        <f t="shared" ref="U1447" si="543">T1447*1.12</f>
        <v>15200640.000000002</v>
      </c>
      <c r="V1447" s="9"/>
      <c r="W1447" s="152" t="s">
        <v>1394</v>
      </c>
      <c r="X1447" s="29"/>
    </row>
    <row r="1448" spans="1:24" s="28" customFormat="1" ht="102" customHeight="1">
      <c r="A1448" s="9" t="s">
        <v>6948</v>
      </c>
      <c r="B1448" s="3" t="s">
        <v>1316</v>
      </c>
      <c r="C1448" s="39" t="s">
        <v>1424</v>
      </c>
      <c r="D1448" s="4" t="s">
        <v>1515</v>
      </c>
      <c r="E1448" s="9" t="s">
        <v>587</v>
      </c>
      <c r="F1448" s="31" t="s">
        <v>1520</v>
      </c>
      <c r="G1448" s="29" t="s">
        <v>384</v>
      </c>
      <c r="H1448" s="20">
        <v>0</v>
      </c>
      <c r="I1448" s="34">
        <v>470000000</v>
      </c>
      <c r="J1448" s="21" t="s">
        <v>1314</v>
      </c>
      <c r="K1448" s="33" t="s">
        <v>1375</v>
      </c>
      <c r="L1448" s="137" t="s">
        <v>3397</v>
      </c>
      <c r="M1448" s="140" t="s">
        <v>383</v>
      </c>
      <c r="N1448" s="346" t="s">
        <v>8839</v>
      </c>
      <c r="O1448" s="3" t="s">
        <v>1366</v>
      </c>
      <c r="P1448" s="7" t="s">
        <v>1338</v>
      </c>
      <c r="Q1448" s="3" t="s">
        <v>1186</v>
      </c>
      <c r="R1448" s="37">
        <v>34</v>
      </c>
      <c r="S1448" s="32">
        <v>29348</v>
      </c>
      <c r="T1448" s="4">
        <v>997832</v>
      </c>
      <c r="U1448" s="83">
        <f t="shared" si="540"/>
        <v>1117571.8400000001</v>
      </c>
      <c r="V1448" s="9" t="s">
        <v>1325</v>
      </c>
      <c r="W1448" s="152" t="s">
        <v>1394</v>
      </c>
      <c r="X1448" s="29"/>
    </row>
    <row r="1449" spans="1:24" s="28" customFormat="1" ht="102" customHeight="1">
      <c r="A1449" s="9" t="s">
        <v>6949</v>
      </c>
      <c r="B1449" s="3" t="s">
        <v>1316</v>
      </c>
      <c r="C1449" s="39" t="s">
        <v>1424</v>
      </c>
      <c r="D1449" s="4" t="s">
        <v>1515</v>
      </c>
      <c r="E1449" s="9" t="s">
        <v>589</v>
      </c>
      <c r="F1449" s="3" t="s">
        <v>1519</v>
      </c>
      <c r="G1449" s="29" t="s">
        <v>384</v>
      </c>
      <c r="H1449" s="20">
        <v>0</v>
      </c>
      <c r="I1449" s="34">
        <v>470000000</v>
      </c>
      <c r="J1449" s="21" t="s">
        <v>1314</v>
      </c>
      <c r="K1449" s="33" t="s">
        <v>1375</v>
      </c>
      <c r="L1449" s="137" t="s">
        <v>3397</v>
      </c>
      <c r="M1449" s="140" t="s">
        <v>383</v>
      </c>
      <c r="N1449" s="346" t="s">
        <v>8839</v>
      </c>
      <c r="O1449" s="3" t="s">
        <v>1366</v>
      </c>
      <c r="P1449" s="7" t="s">
        <v>1338</v>
      </c>
      <c r="Q1449" s="3" t="s">
        <v>1186</v>
      </c>
      <c r="R1449" s="37">
        <v>5</v>
      </c>
      <c r="S1449" s="32">
        <v>25645</v>
      </c>
      <c r="T1449" s="4">
        <v>128225</v>
      </c>
      <c r="U1449" s="83">
        <f t="shared" si="540"/>
        <v>143612</v>
      </c>
      <c r="V1449" s="9" t="s">
        <v>1325</v>
      </c>
      <c r="W1449" s="152" t="s">
        <v>1394</v>
      </c>
      <c r="X1449" s="29"/>
    </row>
    <row r="1450" spans="1:24" s="28" customFormat="1" ht="102" customHeight="1">
      <c r="A1450" s="9" t="s">
        <v>6950</v>
      </c>
      <c r="B1450" s="3" t="s">
        <v>1316</v>
      </c>
      <c r="C1450" s="39" t="s">
        <v>1424</v>
      </c>
      <c r="D1450" s="4" t="s">
        <v>1515</v>
      </c>
      <c r="E1450" s="9" t="s">
        <v>592</v>
      </c>
      <c r="F1450" s="35" t="s">
        <v>1518</v>
      </c>
      <c r="G1450" s="29" t="s">
        <v>384</v>
      </c>
      <c r="H1450" s="20">
        <v>0</v>
      </c>
      <c r="I1450" s="34">
        <v>470000000</v>
      </c>
      <c r="J1450" s="21" t="s">
        <v>1314</v>
      </c>
      <c r="K1450" s="33" t="s">
        <v>1375</v>
      </c>
      <c r="L1450" s="137" t="s">
        <v>3397</v>
      </c>
      <c r="M1450" s="140" t="s">
        <v>383</v>
      </c>
      <c r="N1450" s="346" t="s">
        <v>8839</v>
      </c>
      <c r="O1450" s="3" t="s">
        <v>1366</v>
      </c>
      <c r="P1450" s="7" t="s">
        <v>1338</v>
      </c>
      <c r="Q1450" s="3" t="s">
        <v>1186</v>
      </c>
      <c r="R1450" s="37">
        <v>10</v>
      </c>
      <c r="S1450" s="32">
        <v>5676</v>
      </c>
      <c r="T1450" s="4">
        <v>56760</v>
      </c>
      <c r="U1450" s="83">
        <f t="shared" si="540"/>
        <v>63571.200000000004</v>
      </c>
      <c r="V1450" s="9" t="s">
        <v>1325</v>
      </c>
      <c r="W1450" s="152" t="s">
        <v>1394</v>
      </c>
      <c r="X1450" s="29"/>
    </row>
    <row r="1451" spans="1:24" s="28" customFormat="1" ht="102" customHeight="1">
      <c r="A1451" s="9" t="s">
        <v>6951</v>
      </c>
      <c r="B1451" s="3" t="s">
        <v>1316</v>
      </c>
      <c r="C1451" s="39" t="s">
        <v>1424</v>
      </c>
      <c r="D1451" s="4" t="s">
        <v>1515</v>
      </c>
      <c r="E1451" s="9" t="s">
        <v>594</v>
      </c>
      <c r="F1451" s="35" t="s">
        <v>1517</v>
      </c>
      <c r="G1451" s="29" t="s">
        <v>384</v>
      </c>
      <c r="H1451" s="20">
        <v>0</v>
      </c>
      <c r="I1451" s="34">
        <v>470000000</v>
      </c>
      <c r="J1451" s="21" t="s">
        <v>1314</v>
      </c>
      <c r="K1451" s="33" t="s">
        <v>1375</v>
      </c>
      <c r="L1451" s="137" t="s">
        <v>3397</v>
      </c>
      <c r="M1451" s="140" t="s">
        <v>383</v>
      </c>
      <c r="N1451" s="346" t="s">
        <v>8839</v>
      </c>
      <c r="O1451" s="3" t="s">
        <v>1366</v>
      </c>
      <c r="P1451" s="7" t="s">
        <v>1338</v>
      </c>
      <c r="Q1451" s="3" t="s">
        <v>1186</v>
      </c>
      <c r="R1451" s="37">
        <v>10</v>
      </c>
      <c r="S1451" s="32">
        <v>6200</v>
      </c>
      <c r="T1451" s="4">
        <v>62000</v>
      </c>
      <c r="U1451" s="83">
        <f t="shared" si="540"/>
        <v>69440</v>
      </c>
      <c r="V1451" s="9" t="s">
        <v>1325</v>
      </c>
      <c r="W1451" s="152" t="s">
        <v>1394</v>
      </c>
      <c r="X1451" s="29"/>
    </row>
    <row r="1452" spans="1:24" s="28" customFormat="1" ht="102" customHeight="1">
      <c r="A1452" s="9" t="s">
        <v>6952</v>
      </c>
      <c r="B1452" s="3" t="s">
        <v>1316</v>
      </c>
      <c r="C1452" s="39" t="s">
        <v>1423</v>
      </c>
      <c r="D1452" s="4" t="s">
        <v>1515</v>
      </c>
      <c r="E1452" s="9" t="s">
        <v>596</v>
      </c>
      <c r="F1452" s="35" t="s">
        <v>1516</v>
      </c>
      <c r="G1452" s="29" t="s">
        <v>384</v>
      </c>
      <c r="H1452" s="20">
        <v>0</v>
      </c>
      <c r="I1452" s="34">
        <v>470000000</v>
      </c>
      <c r="J1452" s="21" t="s">
        <v>1314</v>
      </c>
      <c r="K1452" s="33" t="s">
        <v>1375</v>
      </c>
      <c r="L1452" s="137" t="s">
        <v>3397</v>
      </c>
      <c r="M1452" s="140" t="s">
        <v>383</v>
      </c>
      <c r="N1452" s="346" t="s">
        <v>8839</v>
      </c>
      <c r="O1452" s="3" t="s">
        <v>1366</v>
      </c>
      <c r="P1452" s="7" t="s">
        <v>1338</v>
      </c>
      <c r="Q1452" s="3" t="s">
        <v>1186</v>
      </c>
      <c r="R1452" s="37">
        <v>15</v>
      </c>
      <c r="S1452" s="32">
        <v>6900</v>
      </c>
      <c r="T1452" s="4">
        <v>103500</v>
      </c>
      <c r="U1452" s="83">
        <f t="shared" si="540"/>
        <v>115920.00000000001</v>
      </c>
      <c r="V1452" s="9" t="s">
        <v>1325</v>
      </c>
      <c r="W1452" s="152" t="s">
        <v>1394</v>
      </c>
      <c r="X1452" s="29"/>
    </row>
    <row r="1453" spans="1:24" s="28" customFormat="1" ht="102" customHeight="1">
      <c r="A1453" s="9" t="s">
        <v>6953</v>
      </c>
      <c r="B1453" s="3" t="s">
        <v>1316</v>
      </c>
      <c r="C1453" s="39" t="s">
        <v>1423</v>
      </c>
      <c r="D1453" s="4" t="s">
        <v>1515</v>
      </c>
      <c r="E1453" s="9" t="s">
        <v>598</v>
      </c>
      <c r="F1453" s="35" t="s">
        <v>1514</v>
      </c>
      <c r="G1453" s="29" t="s">
        <v>384</v>
      </c>
      <c r="H1453" s="20">
        <v>0</v>
      </c>
      <c r="I1453" s="34">
        <v>470000000</v>
      </c>
      <c r="J1453" s="21" t="s">
        <v>1314</v>
      </c>
      <c r="K1453" s="33" t="s">
        <v>1375</v>
      </c>
      <c r="L1453" s="137" t="s">
        <v>3397</v>
      </c>
      <c r="M1453" s="140" t="s">
        <v>383</v>
      </c>
      <c r="N1453" s="346" t="s">
        <v>8839</v>
      </c>
      <c r="O1453" s="3" t="s">
        <v>1366</v>
      </c>
      <c r="P1453" s="7" t="s">
        <v>1338</v>
      </c>
      <c r="Q1453" s="3" t="s">
        <v>1186</v>
      </c>
      <c r="R1453" s="37">
        <v>15</v>
      </c>
      <c r="S1453" s="32">
        <v>7100</v>
      </c>
      <c r="T1453" s="4">
        <v>106500</v>
      </c>
      <c r="U1453" s="83">
        <f t="shared" si="540"/>
        <v>119280.00000000001</v>
      </c>
      <c r="V1453" s="9" t="s">
        <v>1325</v>
      </c>
      <c r="W1453" s="152" t="s">
        <v>1394</v>
      </c>
      <c r="X1453" s="29"/>
    </row>
    <row r="1454" spans="1:24" s="28" customFormat="1" ht="102" customHeight="1">
      <c r="A1454" s="9" t="s">
        <v>6954</v>
      </c>
      <c r="B1454" s="3" t="s">
        <v>1316</v>
      </c>
      <c r="C1454" s="39" t="s">
        <v>1513</v>
      </c>
      <c r="D1454" s="39" t="s">
        <v>1502</v>
      </c>
      <c r="E1454" s="9" t="s">
        <v>623</v>
      </c>
      <c r="F1454" s="9" t="s">
        <v>602</v>
      </c>
      <c r="G1454" s="29" t="s">
        <v>384</v>
      </c>
      <c r="H1454" s="20">
        <v>0</v>
      </c>
      <c r="I1454" s="34">
        <v>470000000</v>
      </c>
      <c r="J1454" s="21" t="s">
        <v>1314</v>
      </c>
      <c r="K1454" s="33" t="s">
        <v>1375</v>
      </c>
      <c r="L1454" s="137" t="s">
        <v>3397</v>
      </c>
      <c r="M1454" s="140" t="s">
        <v>383</v>
      </c>
      <c r="N1454" s="346" t="s">
        <v>8839</v>
      </c>
      <c r="O1454" s="3" t="s">
        <v>1366</v>
      </c>
      <c r="P1454" s="130" t="s">
        <v>1500</v>
      </c>
      <c r="Q1454" s="39" t="s">
        <v>1499</v>
      </c>
      <c r="R1454" s="24">
        <v>50</v>
      </c>
      <c r="S1454" s="32">
        <v>135</v>
      </c>
      <c r="T1454" s="53">
        <v>6750</v>
      </c>
      <c r="U1454" s="83">
        <f t="shared" si="540"/>
        <v>7560.0000000000009</v>
      </c>
      <c r="V1454" s="9" t="s">
        <v>1325</v>
      </c>
      <c r="W1454" s="152" t="s">
        <v>1394</v>
      </c>
      <c r="X1454" s="29"/>
    </row>
    <row r="1455" spans="1:24" s="28" customFormat="1" ht="102" customHeight="1">
      <c r="A1455" s="9" t="s">
        <v>6955</v>
      </c>
      <c r="B1455" s="3" t="s">
        <v>1316</v>
      </c>
      <c r="C1455" s="39" t="s">
        <v>1512</v>
      </c>
      <c r="D1455" s="39" t="s">
        <v>1502</v>
      </c>
      <c r="E1455" s="49" t="s">
        <v>476</v>
      </c>
      <c r="F1455" s="9" t="s">
        <v>603</v>
      </c>
      <c r="G1455" s="29" t="s">
        <v>384</v>
      </c>
      <c r="H1455" s="20">
        <v>0</v>
      </c>
      <c r="I1455" s="34">
        <v>470000000</v>
      </c>
      <c r="J1455" s="21" t="s">
        <v>1314</v>
      </c>
      <c r="K1455" s="33" t="s">
        <v>1375</v>
      </c>
      <c r="L1455" s="137" t="s">
        <v>3397</v>
      </c>
      <c r="M1455" s="140" t="s">
        <v>383</v>
      </c>
      <c r="N1455" s="346" t="s">
        <v>8839</v>
      </c>
      <c r="O1455" s="3" t="s">
        <v>1366</v>
      </c>
      <c r="P1455" s="130" t="s">
        <v>1500</v>
      </c>
      <c r="Q1455" s="39" t="s">
        <v>1499</v>
      </c>
      <c r="R1455" s="24">
        <v>50</v>
      </c>
      <c r="S1455" s="32">
        <v>195</v>
      </c>
      <c r="T1455" s="53">
        <v>9750</v>
      </c>
      <c r="U1455" s="83">
        <f t="shared" si="540"/>
        <v>10920.000000000002</v>
      </c>
      <c r="V1455" s="9" t="s">
        <v>1325</v>
      </c>
      <c r="W1455" s="152" t="s">
        <v>1394</v>
      </c>
      <c r="X1455" s="29"/>
    </row>
    <row r="1456" spans="1:24" s="28" customFormat="1" ht="102" customHeight="1">
      <c r="A1456" s="9" t="s">
        <v>6956</v>
      </c>
      <c r="B1456" s="3" t="s">
        <v>1316</v>
      </c>
      <c r="C1456" s="39" t="s">
        <v>1511</v>
      </c>
      <c r="D1456" s="39" t="s">
        <v>1502</v>
      </c>
      <c r="E1456" s="50" t="s">
        <v>477</v>
      </c>
      <c r="F1456" s="9" t="s">
        <v>604</v>
      </c>
      <c r="G1456" s="29" t="s">
        <v>384</v>
      </c>
      <c r="H1456" s="20">
        <v>0</v>
      </c>
      <c r="I1456" s="34">
        <v>470000000</v>
      </c>
      <c r="J1456" s="21" t="s">
        <v>1314</v>
      </c>
      <c r="K1456" s="33" t="s">
        <v>1375</v>
      </c>
      <c r="L1456" s="137" t="s">
        <v>3397</v>
      </c>
      <c r="M1456" s="140" t="s">
        <v>383</v>
      </c>
      <c r="N1456" s="346" t="s">
        <v>8839</v>
      </c>
      <c r="O1456" s="3" t="s">
        <v>1366</v>
      </c>
      <c r="P1456" s="130" t="s">
        <v>1500</v>
      </c>
      <c r="Q1456" s="39" t="s">
        <v>1499</v>
      </c>
      <c r="R1456" s="24">
        <v>75</v>
      </c>
      <c r="S1456" s="32">
        <v>216</v>
      </c>
      <c r="T1456" s="53">
        <v>16200</v>
      </c>
      <c r="U1456" s="83">
        <f t="shared" si="540"/>
        <v>18144</v>
      </c>
      <c r="V1456" s="9" t="s">
        <v>1325</v>
      </c>
      <c r="W1456" s="152" t="s">
        <v>1394</v>
      </c>
      <c r="X1456" s="29"/>
    </row>
    <row r="1457" spans="1:24" s="28" customFormat="1" ht="102" customHeight="1">
      <c r="A1457" s="9" t="s">
        <v>6957</v>
      </c>
      <c r="B1457" s="3" t="s">
        <v>1316</v>
      </c>
      <c r="C1457" s="39" t="s">
        <v>1510</v>
      </c>
      <c r="D1457" s="39" t="s">
        <v>1502</v>
      </c>
      <c r="E1457" s="50" t="s">
        <v>479</v>
      </c>
      <c r="F1457" s="9" t="s">
        <v>605</v>
      </c>
      <c r="G1457" s="29" t="s">
        <v>384</v>
      </c>
      <c r="H1457" s="20">
        <v>0</v>
      </c>
      <c r="I1457" s="34">
        <v>470000000</v>
      </c>
      <c r="J1457" s="21" t="s">
        <v>1314</v>
      </c>
      <c r="K1457" s="33" t="s">
        <v>1375</v>
      </c>
      <c r="L1457" s="137" t="s">
        <v>3397</v>
      </c>
      <c r="M1457" s="140" t="s">
        <v>383</v>
      </c>
      <c r="N1457" s="346" t="s">
        <v>8839</v>
      </c>
      <c r="O1457" s="3" t="s">
        <v>1366</v>
      </c>
      <c r="P1457" s="130" t="s">
        <v>1500</v>
      </c>
      <c r="Q1457" s="39" t="s">
        <v>1499</v>
      </c>
      <c r="R1457" s="24">
        <v>75</v>
      </c>
      <c r="S1457" s="32">
        <v>325</v>
      </c>
      <c r="T1457" s="53">
        <v>24375</v>
      </c>
      <c r="U1457" s="83">
        <f t="shared" si="540"/>
        <v>27300.000000000004</v>
      </c>
      <c r="V1457" s="9" t="s">
        <v>1325</v>
      </c>
      <c r="W1457" s="152" t="s">
        <v>1394</v>
      </c>
      <c r="X1457" s="29"/>
    </row>
    <row r="1458" spans="1:24" s="28" customFormat="1" ht="102" customHeight="1">
      <c r="A1458" s="9" t="s">
        <v>6958</v>
      </c>
      <c r="B1458" s="3" t="s">
        <v>1316</v>
      </c>
      <c r="C1458" s="39" t="s">
        <v>1509</v>
      </c>
      <c r="D1458" s="39" t="s">
        <v>1502</v>
      </c>
      <c r="E1458" s="48" t="s">
        <v>1408</v>
      </c>
      <c r="F1458" s="9" t="s">
        <v>606</v>
      </c>
      <c r="G1458" s="29" t="s">
        <v>384</v>
      </c>
      <c r="H1458" s="20">
        <v>0</v>
      </c>
      <c r="I1458" s="34">
        <v>470000000</v>
      </c>
      <c r="J1458" s="21" t="s">
        <v>1314</v>
      </c>
      <c r="K1458" s="33" t="s">
        <v>1375</v>
      </c>
      <c r="L1458" s="137" t="s">
        <v>3397</v>
      </c>
      <c r="M1458" s="140" t="s">
        <v>383</v>
      </c>
      <c r="N1458" s="346" t="s">
        <v>8839</v>
      </c>
      <c r="O1458" s="3" t="s">
        <v>1366</v>
      </c>
      <c r="P1458" s="130" t="s">
        <v>1500</v>
      </c>
      <c r="Q1458" s="39" t="s">
        <v>1499</v>
      </c>
      <c r="R1458" s="24">
        <v>75</v>
      </c>
      <c r="S1458" s="32">
        <v>460</v>
      </c>
      <c r="T1458" s="53">
        <v>34500</v>
      </c>
      <c r="U1458" s="83">
        <f t="shared" si="540"/>
        <v>38640.000000000007</v>
      </c>
      <c r="V1458" s="9" t="s">
        <v>1325</v>
      </c>
      <c r="W1458" s="152" t="s">
        <v>1394</v>
      </c>
      <c r="X1458" s="29"/>
    </row>
    <row r="1459" spans="1:24" s="28" customFormat="1" ht="102" customHeight="1">
      <c r="A1459" s="9" t="s">
        <v>6959</v>
      </c>
      <c r="B1459" s="3" t="s">
        <v>1316</v>
      </c>
      <c r="C1459" s="39" t="s">
        <v>1508</v>
      </c>
      <c r="D1459" s="39" t="s">
        <v>1502</v>
      </c>
      <c r="E1459" s="47" t="s">
        <v>469</v>
      </c>
      <c r="F1459" s="9" t="s">
        <v>607</v>
      </c>
      <c r="G1459" s="29" t="s">
        <v>384</v>
      </c>
      <c r="H1459" s="20">
        <v>0</v>
      </c>
      <c r="I1459" s="34">
        <v>470000000</v>
      </c>
      <c r="J1459" s="21" t="s">
        <v>1314</v>
      </c>
      <c r="K1459" s="33" t="s">
        <v>1375</v>
      </c>
      <c r="L1459" s="137" t="s">
        <v>3397</v>
      </c>
      <c r="M1459" s="140" t="s">
        <v>383</v>
      </c>
      <c r="N1459" s="346" t="s">
        <v>8839</v>
      </c>
      <c r="O1459" s="3" t="s">
        <v>1366</v>
      </c>
      <c r="P1459" s="130" t="s">
        <v>1500</v>
      </c>
      <c r="Q1459" s="39" t="s">
        <v>1499</v>
      </c>
      <c r="R1459" s="24">
        <v>75</v>
      </c>
      <c r="S1459" s="32">
        <v>575</v>
      </c>
      <c r="T1459" s="53">
        <v>43125</v>
      </c>
      <c r="U1459" s="83">
        <f t="shared" si="540"/>
        <v>48300.000000000007</v>
      </c>
      <c r="V1459" s="9" t="s">
        <v>1325</v>
      </c>
      <c r="W1459" s="152" t="s">
        <v>1394</v>
      </c>
      <c r="X1459" s="29"/>
    </row>
    <row r="1460" spans="1:24" s="28" customFormat="1" ht="102" customHeight="1">
      <c r="A1460" s="9" t="s">
        <v>6960</v>
      </c>
      <c r="B1460" s="3" t="s">
        <v>1316</v>
      </c>
      <c r="C1460" s="39" t="s">
        <v>1507</v>
      </c>
      <c r="D1460" s="39" t="s">
        <v>1502</v>
      </c>
      <c r="E1460" s="45" t="s">
        <v>472</v>
      </c>
      <c r="F1460" s="9" t="s">
        <v>608</v>
      </c>
      <c r="G1460" s="29" t="s">
        <v>384</v>
      </c>
      <c r="H1460" s="20">
        <v>0</v>
      </c>
      <c r="I1460" s="34">
        <v>470000000</v>
      </c>
      <c r="J1460" s="21" t="s">
        <v>1314</v>
      </c>
      <c r="K1460" s="33" t="s">
        <v>1375</v>
      </c>
      <c r="L1460" s="137" t="s">
        <v>3397</v>
      </c>
      <c r="M1460" s="140" t="s">
        <v>383</v>
      </c>
      <c r="N1460" s="346" t="s">
        <v>8839</v>
      </c>
      <c r="O1460" s="3" t="s">
        <v>1366</v>
      </c>
      <c r="P1460" s="130" t="s">
        <v>1500</v>
      </c>
      <c r="Q1460" s="39" t="s">
        <v>1499</v>
      </c>
      <c r="R1460" s="24">
        <v>50</v>
      </c>
      <c r="S1460" s="32">
        <v>575</v>
      </c>
      <c r="T1460" s="53">
        <v>28750</v>
      </c>
      <c r="U1460" s="83">
        <f t="shared" si="540"/>
        <v>32200.000000000004</v>
      </c>
      <c r="V1460" s="9" t="s">
        <v>1325</v>
      </c>
      <c r="W1460" s="152" t="s">
        <v>1394</v>
      </c>
      <c r="X1460" s="29"/>
    </row>
    <row r="1461" spans="1:24" s="28" customFormat="1" ht="102" customHeight="1">
      <c r="A1461" s="9" t="s">
        <v>6961</v>
      </c>
      <c r="B1461" s="3" t="s">
        <v>1316</v>
      </c>
      <c r="C1461" s="39" t="s">
        <v>1506</v>
      </c>
      <c r="D1461" s="39" t="s">
        <v>1502</v>
      </c>
      <c r="E1461" s="45" t="s">
        <v>473</v>
      </c>
      <c r="F1461" s="31"/>
      <c r="G1461" s="29" t="s">
        <v>384</v>
      </c>
      <c r="H1461" s="20">
        <v>0</v>
      </c>
      <c r="I1461" s="34">
        <v>470000000</v>
      </c>
      <c r="J1461" s="21" t="s">
        <v>1314</v>
      </c>
      <c r="K1461" s="33" t="s">
        <v>1375</v>
      </c>
      <c r="L1461" s="137" t="s">
        <v>3397</v>
      </c>
      <c r="M1461" s="140" t="s">
        <v>383</v>
      </c>
      <c r="N1461" s="346" t="s">
        <v>8839</v>
      </c>
      <c r="O1461" s="3" t="s">
        <v>1366</v>
      </c>
      <c r="P1461" s="130" t="s">
        <v>1500</v>
      </c>
      <c r="Q1461" s="39" t="s">
        <v>1499</v>
      </c>
      <c r="R1461" s="24">
        <v>20</v>
      </c>
      <c r="S1461" s="32">
        <v>1580</v>
      </c>
      <c r="T1461" s="53">
        <v>31600</v>
      </c>
      <c r="U1461" s="83">
        <f t="shared" si="540"/>
        <v>35392</v>
      </c>
      <c r="V1461" s="9" t="s">
        <v>1325</v>
      </c>
      <c r="W1461" s="152" t="s">
        <v>1394</v>
      </c>
      <c r="X1461" s="29"/>
    </row>
    <row r="1462" spans="1:24" s="28" customFormat="1" ht="102" customHeight="1">
      <c r="A1462" s="9" t="s">
        <v>6962</v>
      </c>
      <c r="B1462" s="3" t="s">
        <v>1316</v>
      </c>
      <c r="C1462" s="39" t="s">
        <v>1505</v>
      </c>
      <c r="D1462" s="39" t="s">
        <v>1502</v>
      </c>
      <c r="E1462" s="45" t="s">
        <v>474</v>
      </c>
      <c r="F1462" s="31"/>
      <c r="G1462" s="29" t="s">
        <v>384</v>
      </c>
      <c r="H1462" s="20">
        <v>0</v>
      </c>
      <c r="I1462" s="34">
        <v>470000000</v>
      </c>
      <c r="J1462" s="21" t="s">
        <v>1314</v>
      </c>
      <c r="K1462" s="33" t="s">
        <v>1375</v>
      </c>
      <c r="L1462" s="137" t="s">
        <v>3397</v>
      </c>
      <c r="M1462" s="140" t="s">
        <v>383</v>
      </c>
      <c r="N1462" s="346" t="s">
        <v>8839</v>
      </c>
      <c r="O1462" s="3" t="s">
        <v>1366</v>
      </c>
      <c r="P1462" s="130" t="s">
        <v>1500</v>
      </c>
      <c r="Q1462" s="39" t="s">
        <v>1499</v>
      </c>
      <c r="R1462" s="24">
        <v>20</v>
      </c>
      <c r="S1462" s="32">
        <v>1580</v>
      </c>
      <c r="T1462" s="53">
        <v>31600</v>
      </c>
      <c r="U1462" s="83">
        <f t="shared" si="540"/>
        <v>35392</v>
      </c>
      <c r="V1462" s="9" t="s">
        <v>1325</v>
      </c>
      <c r="W1462" s="152" t="s">
        <v>1394</v>
      </c>
      <c r="X1462" s="29"/>
    </row>
    <row r="1463" spans="1:24" s="28" customFormat="1" ht="102" customHeight="1">
      <c r="A1463" s="9" t="s">
        <v>6963</v>
      </c>
      <c r="B1463" s="3" t="s">
        <v>1316</v>
      </c>
      <c r="C1463" s="39" t="s">
        <v>1506</v>
      </c>
      <c r="D1463" s="39" t="s">
        <v>1502</v>
      </c>
      <c r="E1463" s="45" t="s">
        <v>475</v>
      </c>
      <c r="F1463" s="31"/>
      <c r="G1463" s="29" t="s">
        <v>384</v>
      </c>
      <c r="H1463" s="20">
        <v>0</v>
      </c>
      <c r="I1463" s="34">
        <v>470000000</v>
      </c>
      <c r="J1463" s="21" t="s">
        <v>1314</v>
      </c>
      <c r="K1463" s="33" t="s">
        <v>1375</v>
      </c>
      <c r="L1463" s="137" t="s">
        <v>3397</v>
      </c>
      <c r="M1463" s="140" t="s">
        <v>383</v>
      </c>
      <c r="N1463" s="346" t="s">
        <v>8839</v>
      </c>
      <c r="O1463" s="3" t="s">
        <v>1366</v>
      </c>
      <c r="P1463" s="130" t="s">
        <v>1500</v>
      </c>
      <c r="Q1463" s="39" t="s">
        <v>1499</v>
      </c>
      <c r="R1463" s="24">
        <v>20</v>
      </c>
      <c r="S1463" s="32">
        <v>1580</v>
      </c>
      <c r="T1463" s="53">
        <v>31600</v>
      </c>
      <c r="U1463" s="83">
        <f t="shared" si="540"/>
        <v>35392</v>
      </c>
      <c r="V1463" s="9" t="s">
        <v>1325</v>
      </c>
      <c r="W1463" s="152" t="s">
        <v>1394</v>
      </c>
      <c r="X1463" s="29"/>
    </row>
    <row r="1464" spans="1:24" s="28" customFormat="1" ht="102" customHeight="1">
      <c r="A1464" s="9" t="s">
        <v>6964</v>
      </c>
      <c r="B1464" s="3" t="s">
        <v>1316</v>
      </c>
      <c r="C1464" s="39" t="s">
        <v>1505</v>
      </c>
      <c r="D1464" s="39" t="s">
        <v>1502</v>
      </c>
      <c r="E1464" s="39" t="s">
        <v>1504</v>
      </c>
      <c r="F1464" s="31"/>
      <c r="G1464" s="29" t="s">
        <v>384</v>
      </c>
      <c r="H1464" s="20">
        <v>0</v>
      </c>
      <c r="I1464" s="34">
        <v>470000000</v>
      </c>
      <c r="J1464" s="21" t="s">
        <v>1314</v>
      </c>
      <c r="K1464" s="33" t="s">
        <v>1375</v>
      </c>
      <c r="L1464" s="137" t="s">
        <v>3397</v>
      </c>
      <c r="M1464" s="140" t="s">
        <v>383</v>
      </c>
      <c r="N1464" s="346" t="s">
        <v>8839</v>
      </c>
      <c r="O1464" s="3" t="s">
        <v>1366</v>
      </c>
      <c r="P1464" s="130" t="s">
        <v>1500</v>
      </c>
      <c r="Q1464" s="39" t="s">
        <v>1499</v>
      </c>
      <c r="R1464" s="24">
        <v>20</v>
      </c>
      <c r="S1464" s="32">
        <v>1580</v>
      </c>
      <c r="T1464" s="53">
        <v>31600</v>
      </c>
      <c r="U1464" s="83">
        <f t="shared" si="540"/>
        <v>35392</v>
      </c>
      <c r="V1464" s="9" t="s">
        <v>1325</v>
      </c>
      <c r="W1464" s="152" t="s">
        <v>1394</v>
      </c>
      <c r="X1464" s="29"/>
    </row>
    <row r="1465" spans="1:24" s="28" customFormat="1" ht="102" customHeight="1">
      <c r="A1465" s="9" t="s">
        <v>6965</v>
      </c>
      <c r="B1465" s="3" t="s">
        <v>1316</v>
      </c>
      <c r="C1465" s="39" t="s">
        <v>1503</v>
      </c>
      <c r="D1465" s="39" t="s">
        <v>1502</v>
      </c>
      <c r="E1465" s="39" t="s">
        <v>1501</v>
      </c>
      <c r="F1465" s="31"/>
      <c r="G1465" s="29" t="s">
        <v>384</v>
      </c>
      <c r="H1465" s="20">
        <v>0</v>
      </c>
      <c r="I1465" s="34">
        <v>470000000</v>
      </c>
      <c r="J1465" s="21" t="s">
        <v>1314</v>
      </c>
      <c r="K1465" s="33" t="s">
        <v>1375</v>
      </c>
      <c r="L1465" s="137" t="s">
        <v>3397</v>
      </c>
      <c r="M1465" s="140" t="s">
        <v>383</v>
      </c>
      <c r="N1465" s="346" t="s">
        <v>8839</v>
      </c>
      <c r="O1465" s="3" t="s">
        <v>1366</v>
      </c>
      <c r="P1465" s="130" t="s">
        <v>1500</v>
      </c>
      <c r="Q1465" s="39" t="s">
        <v>1499</v>
      </c>
      <c r="R1465" s="24">
        <v>20</v>
      </c>
      <c r="S1465" s="32">
        <v>1580</v>
      </c>
      <c r="T1465" s="53">
        <v>31600</v>
      </c>
      <c r="U1465" s="83">
        <f t="shared" si="540"/>
        <v>35392</v>
      </c>
      <c r="V1465" s="9" t="s">
        <v>1325</v>
      </c>
      <c r="W1465" s="152" t="s">
        <v>1394</v>
      </c>
      <c r="X1465" s="29"/>
    </row>
    <row r="1466" spans="1:24" s="28" customFormat="1" ht="102" customHeight="1">
      <c r="A1466" s="9" t="s">
        <v>6966</v>
      </c>
      <c r="B1466" s="3" t="s">
        <v>1316</v>
      </c>
      <c r="C1466" s="56" t="s">
        <v>1498</v>
      </c>
      <c r="D1466" s="55" t="s">
        <v>1486</v>
      </c>
      <c r="E1466" s="54" t="s">
        <v>1497</v>
      </c>
      <c r="F1466" s="35"/>
      <c r="G1466" s="29" t="s">
        <v>384</v>
      </c>
      <c r="H1466" s="20">
        <v>0</v>
      </c>
      <c r="I1466" s="34">
        <v>470000000</v>
      </c>
      <c r="J1466" s="21" t="s">
        <v>1314</v>
      </c>
      <c r="K1466" s="33" t="s">
        <v>1375</v>
      </c>
      <c r="L1466" s="137" t="s">
        <v>3397</v>
      </c>
      <c r="M1466" s="140" t="s">
        <v>383</v>
      </c>
      <c r="N1466" s="346" t="s">
        <v>8839</v>
      </c>
      <c r="O1466" s="3" t="s">
        <v>1366</v>
      </c>
      <c r="P1466" s="7" t="s">
        <v>1334</v>
      </c>
      <c r="Q1466" s="3" t="s">
        <v>1319</v>
      </c>
      <c r="R1466" s="24">
        <v>780</v>
      </c>
      <c r="S1466" s="32">
        <v>94</v>
      </c>
      <c r="T1466" s="53">
        <v>73320</v>
      </c>
      <c r="U1466" s="83">
        <f t="shared" si="540"/>
        <v>82118.400000000009</v>
      </c>
      <c r="V1466" s="9" t="s">
        <v>1325</v>
      </c>
      <c r="W1466" s="152" t="s">
        <v>1394</v>
      </c>
      <c r="X1466" s="29"/>
    </row>
    <row r="1467" spans="1:24" s="28" customFormat="1" ht="102" customHeight="1">
      <c r="A1467" s="9" t="s">
        <v>6967</v>
      </c>
      <c r="B1467" s="3" t="s">
        <v>1316</v>
      </c>
      <c r="C1467" s="56" t="s">
        <v>1496</v>
      </c>
      <c r="D1467" s="55" t="s">
        <v>1486</v>
      </c>
      <c r="E1467" s="54" t="s">
        <v>1495</v>
      </c>
      <c r="F1467" s="35"/>
      <c r="G1467" s="29" t="s">
        <v>384</v>
      </c>
      <c r="H1467" s="20">
        <v>0</v>
      </c>
      <c r="I1467" s="34">
        <v>470000000</v>
      </c>
      <c r="J1467" s="21" t="s">
        <v>1314</v>
      </c>
      <c r="K1467" s="33" t="s">
        <v>1375</v>
      </c>
      <c r="L1467" s="137" t="s">
        <v>3397</v>
      </c>
      <c r="M1467" s="140" t="s">
        <v>383</v>
      </c>
      <c r="N1467" s="346" t="s">
        <v>8839</v>
      </c>
      <c r="O1467" s="3" t="s">
        <v>1366</v>
      </c>
      <c r="P1467" s="7" t="s">
        <v>1334</v>
      </c>
      <c r="Q1467" s="3" t="s">
        <v>1319</v>
      </c>
      <c r="R1467" s="24">
        <v>440</v>
      </c>
      <c r="S1467" s="32">
        <v>195</v>
      </c>
      <c r="T1467" s="53">
        <v>85800</v>
      </c>
      <c r="U1467" s="83">
        <f t="shared" si="540"/>
        <v>96096.000000000015</v>
      </c>
      <c r="V1467" s="9" t="s">
        <v>1325</v>
      </c>
      <c r="W1467" s="152" t="s">
        <v>1394</v>
      </c>
      <c r="X1467" s="29"/>
    </row>
    <row r="1468" spans="1:24" s="28" customFormat="1" ht="102" customHeight="1">
      <c r="A1468" s="9" t="s">
        <v>6968</v>
      </c>
      <c r="B1468" s="3" t="s">
        <v>1316</v>
      </c>
      <c r="C1468" s="56" t="s">
        <v>1494</v>
      </c>
      <c r="D1468" s="55" t="s">
        <v>1486</v>
      </c>
      <c r="E1468" s="54" t="s">
        <v>1493</v>
      </c>
      <c r="F1468" s="35"/>
      <c r="G1468" s="29" t="s">
        <v>384</v>
      </c>
      <c r="H1468" s="20">
        <v>0</v>
      </c>
      <c r="I1468" s="34">
        <v>470000000</v>
      </c>
      <c r="J1468" s="21" t="s">
        <v>1314</v>
      </c>
      <c r="K1468" s="33" t="s">
        <v>1375</v>
      </c>
      <c r="L1468" s="137" t="s">
        <v>3397</v>
      </c>
      <c r="M1468" s="140" t="s">
        <v>383</v>
      </c>
      <c r="N1468" s="346" t="s">
        <v>8839</v>
      </c>
      <c r="O1468" s="3" t="s">
        <v>1366</v>
      </c>
      <c r="P1468" s="7" t="s">
        <v>1334</v>
      </c>
      <c r="Q1468" s="3" t="s">
        <v>1319</v>
      </c>
      <c r="R1468" s="24">
        <v>1000</v>
      </c>
      <c r="S1468" s="32">
        <v>286</v>
      </c>
      <c r="T1468" s="53">
        <v>286000</v>
      </c>
      <c r="U1468" s="83">
        <f t="shared" si="540"/>
        <v>320320.00000000006</v>
      </c>
      <c r="V1468" s="9" t="s">
        <v>1325</v>
      </c>
      <c r="W1468" s="152" t="s">
        <v>1394</v>
      </c>
      <c r="X1468" s="29"/>
    </row>
    <row r="1469" spans="1:24" s="28" customFormat="1" ht="102" customHeight="1">
      <c r="A1469" s="9" t="s">
        <v>6969</v>
      </c>
      <c r="B1469" s="3" t="s">
        <v>1316</v>
      </c>
      <c r="C1469" s="56" t="s">
        <v>1492</v>
      </c>
      <c r="D1469" s="55" t="s">
        <v>1486</v>
      </c>
      <c r="E1469" s="54" t="s">
        <v>1491</v>
      </c>
      <c r="F1469" s="35"/>
      <c r="G1469" s="29" t="s">
        <v>384</v>
      </c>
      <c r="H1469" s="20">
        <v>0</v>
      </c>
      <c r="I1469" s="34">
        <v>470000000</v>
      </c>
      <c r="J1469" s="21" t="s">
        <v>1314</v>
      </c>
      <c r="K1469" s="33" t="s">
        <v>1375</v>
      </c>
      <c r="L1469" s="137" t="s">
        <v>3397</v>
      </c>
      <c r="M1469" s="140" t="s">
        <v>383</v>
      </c>
      <c r="N1469" s="346" t="s">
        <v>8839</v>
      </c>
      <c r="O1469" s="3" t="s">
        <v>1366</v>
      </c>
      <c r="P1469" s="7" t="s">
        <v>1334</v>
      </c>
      <c r="Q1469" s="3" t="s">
        <v>1319</v>
      </c>
      <c r="R1469" s="24">
        <v>1150</v>
      </c>
      <c r="S1469" s="32">
        <v>265</v>
      </c>
      <c r="T1469" s="53">
        <v>304750</v>
      </c>
      <c r="U1469" s="83">
        <f t="shared" si="540"/>
        <v>341320.00000000006</v>
      </c>
      <c r="V1469" s="9" t="s">
        <v>1325</v>
      </c>
      <c r="W1469" s="152" t="s">
        <v>1394</v>
      </c>
      <c r="X1469" s="29"/>
    </row>
    <row r="1470" spans="1:24" s="28" customFormat="1" ht="102" customHeight="1">
      <c r="A1470" s="9" t="s">
        <v>6970</v>
      </c>
      <c r="B1470" s="3" t="s">
        <v>1316</v>
      </c>
      <c r="C1470" s="56" t="s">
        <v>1490</v>
      </c>
      <c r="D1470" s="55" t="s">
        <v>1486</v>
      </c>
      <c r="E1470" s="54" t="s">
        <v>1489</v>
      </c>
      <c r="F1470" s="35"/>
      <c r="G1470" s="29" t="s">
        <v>384</v>
      </c>
      <c r="H1470" s="20">
        <v>0</v>
      </c>
      <c r="I1470" s="34">
        <v>470000000</v>
      </c>
      <c r="J1470" s="21" t="s">
        <v>1314</v>
      </c>
      <c r="K1470" s="33" t="s">
        <v>1375</v>
      </c>
      <c r="L1470" s="137" t="s">
        <v>3397</v>
      </c>
      <c r="M1470" s="140" t="s">
        <v>383</v>
      </c>
      <c r="N1470" s="346" t="s">
        <v>8839</v>
      </c>
      <c r="O1470" s="3" t="s">
        <v>1366</v>
      </c>
      <c r="P1470" s="7" t="s">
        <v>1334</v>
      </c>
      <c r="Q1470" s="3" t="s">
        <v>1319</v>
      </c>
      <c r="R1470" s="24">
        <v>240</v>
      </c>
      <c r="S1470" s="32">
        <v>345</v>
      </c>
      <c r="T1470" s="53">
        <v>82800</v>
      </c>
      <c r="U1470" s="83">
        <f t="shared" si="540"/>
        <v>92736.000000000015</v>
      </c>
      <c r="V1470" s="9" t="s">
        <v>1325</v>
      </c>
      <c r="W1470" s="152" t="s">
        <v>1394</v>
      </c>
      <c r="X1470" s="29"/>
    </row>
    <row r="1471" spans="1:24" s="28" customFormat="1" ht="102" customHeight="1">
      <c r="A1471" s="9" t="s">
        <v>6971</v>
      </c>
      <c r="B1471" s="3" t="s">
        <v>1316</v>
      </c>
      <c r="C1471" s="380" t="s">
        <v>10315</v>
      </c>
      <c r="D1471" s="55" t="s">
        <v>1486</v>
      </c>
      <c r="E1471" s="54" t="s">
        <v>1488</v>
      </c>
      <c r="F1471" s="35"/>
      <c r="G1471" s="29" t="s">
        <v>384</v>
      </c>
      <c r="H1471" s="20">
        <v>0</v>
      </c>
      <c r="I1471" s="34">
        <v>470000000</v>
      </c>
      <c r="J1471" s="21" t="s">
        <v>1314</v>
      </c>
      <c r="K1471" s="33" t="s">
        <v>1375</v>
      </c>
      <c r="L1471" s="137" t="s">
        <v>3397</v>
      </c>
      <c r="M1471" s="140" t="s">
        <v>383</v>
      </c>
      <c r="N1471" s="346" t="s">
        <v>8839</v>
      </c>
      <c r="O1471" s="3" t="s">
        <v>1366</v>
      </c>
      <c r="P1471" s="7" t="s">
        <v>1334</v>
      </c>
      <c r="Q1471" s="3" t="s">
        <v>1319</v>
      </c>
      <c r="R1471" s="24">
        <v>225</v>
      </c>
      <c r="S1471" s="32">
        <v>520</v>
      </c>
      <c r="T1471" s="53">
        <v>117000</v>
      </c>
      <c r="U1471" s="83">
        <f t="shared" si="540"/>
        <v>131040.00000000001</v>
      </c>
      <c r="V1471" s="9" t="s">
        <v>1325</v>
      </c>
      <c r="W1471" s="152" t="s">
        <v>1394</v>
      </c>
      <c r="X1471" s="29"/>
    </row>
    <row r="1472" spans="1:24" s="28" customFormat="1" ht="102" customHeight="1">
      <c r="A1472" s="9" t="s">
        <v>6972</v>
      </c>
      <c r="B1472" s="3" t="s">
        <v>1316</v>
      </c>
      <c r="C1472" s="56" t="s">
        <v>1487</v>
      </c>
      <c r="D1472" s="55" t="s">
        <v>1486</v>
      </c>
      <c r="E1472" s="54" t="s">
        <v>1485</v>
      </c>
      <c r="F1472" s="35"/>
      <c r="G1472" s="29" t="s">
        <v>384</v>
      </c>
      <c r="H1472" s="20">
        <v>0</v>
      </c>
      <c r="I1472" s="34">
        <v>470000000</v>
      </c>
      <c r="J1472" s="21" t="s">
        <v>1314</v>
      </c>
      <c r="K1472" s="33" t="s">
        <v>1375</v>
      </c>
      <c r="L1472" s="137" t="s">
        <v>3397</v>
      </c>
      <c r="M1472" s="140" t="s">
        <v>383</v>
      </c>
      <c r="N1472" s="346" t="s">
        <v>8839</v>
      </c>
      <c r="O1472" s="3" t="s">
        <v>1366</v>
      </c>
      <c r="P1472" s="7" t="s">
        <v>1334</v>
      </c>
      <c r="Q1472" s="3" t="s">
        <v>1319</v>
      </c>
      <c r="R1472" s="24">
        <v>175</v>
      </c>
      <c r="S1472" s="32">
        <v>845</v>
      </c>
      <c r="T1472" s="53">
        <v>147875</v>
      </c>
      <c r="U1472" s="83">
        <f t="shared" si="540"/>
        <v>165620.00000000003</v>
      </c>
      <c r="V1472" s="9" t="s">
        <v>1325</v>
      </c>
      <c r="W1472" s="152" t="s">
        <v>1394</v>
      </c>
      <c r="X1472" s="29"/>
    </row>
    <row r="1473" spans="1:24" s="28" customFormat="1" ht="102" customHeight="1">
      <c r="A1473" s="9" t="s">
        <v>6973</v>
      </c>
      <c r="B1473" s="3" t="s">
        <v>1316</v>
      </c>
      <c r="C1473" s="38" t="s">
        <v>1484</v>
      </c>
      <c r="D1473" s="38" t="s">
        <v>1483</v>
      </c>
      <c r="E1473" s="38" t="s">
        <v>1482</v>
      </c>
      <c r="F1473" s="9" t="s">
        <v>561</v>
      </c>
      <c r="G1473" s="29" t="s">
        <v>384</v>
      </c>
      <c r="H1473" s="20">
        <v>0</v>
      </c>
      <c r="I1473" s="34">
        <v>470000000</v>
      </c>
      <c r="J1473" s="21" t="s">
        <v>1314</v>
      </c>
      <c r="K1473" s="33" t="s">
        <v>1375</v>
      </c>
      <c r="L1473" s="137" t="s">
        <v>3397</v>
      </c>
      <c r="M1473" s="140" t="s">
        <v>383</v>
      </c>
      <c r="N1473" s="346" t="s">
        <v>8841</v>
      </c>
      <c r="O1473" s="3" t="s">
        <v>1366</v>
      </c>
      <c r="P1473" s="7" t="s">
        <v>1338</v>
      </c>
      <c r="Q1473" s="3" t="s">
        <v>1186</v>
      </c>
      <c r="R1473" s="24">
        <v>10</v>
      </c>
      <c r="S1473" s="32">
        <v>16720</v>
      </c>
      <c r="T1473" s="24">
        <v>0</v>
      </c>
      <c r="U1473" s="83">
        <f t="shared" si="540"/>
        <v>0</v>
      </c>
      <c r="V1473" s="9" t="s">
        <v>1325</v>
      </c>
      <c r="W1473" s="152" t="s">
        <v>1394</v>
      </c>
      <c r="X1473" s="29">
        <v>11.14</v>
      </c>
    </row>
    <row r="1474" spans="1:24" s="28" customFormat="1" ht="102" customHeight="1">
      <c r="A1474" s="9" t="s">
        <v>10386</v>
      </c>
      <c r="B1474" s="3" t="s">
        <v>1316</v>
      </c>
      <c r="C1474" s="38" t="s">
        <v>1484</v>
      </c>
      <c r="D1474" s="38" t="s">
        <v>1483</v>
      </c>
      <c r="E1474" s="38" t="s">
        <v>1482</v>
      </c>
      <c r="F1474" s="9" t="s">
        <v>561</v>
      </c>
      <c r="G1474" s="29" t="s">
        <v>384</v>
      </c>
      <c r="H1474" s="20">
        <v>0</v>
      </c>
      <c r="I1474" s="34">
        <v>470000000</v>
      </c>
      <c r="J1474" s="21" t="s">
        <v>1314</v>
      </c>
      <c r="K1474" s="33" t="s">
        <v>10387</v>
      </c>
      <c r="L1474" s="137" t="s">
        <v>3397</v>
      </c>
      <c r="M1474" s="140" t="s">
        <v>383</v>
      </c>
      <c r="N1474" s="346" t="s">
        <v>8839</v>
      </c>
      <c r="O1474" s="3" t="s">
        <v>1366</v>
      </c>
      <c r="P1474" s="7" t="s">
        <v>1338</v>
      </c>
      <c r="Q1474" s="3" t="s">
        <v>1186</v>
      </c>
      <c r="R1474" s="24">
        <v>10</v>
      </c>
      <c r="S1474" s="32">
        <v>16720</v>
      </c>
      <c r="T1474" s="24">
        <v>0</v>
      </c>
      <c r="U1474" s="83">
        <f t="shared" si="540"/>
        <v>0</v>
      </c>
      <c r="V1474" s="9" t="s">
        <v>1325</v>
      </c>
      <c r="W1474" s="152" t="s">
        <v>1394</v>
      </c>
      <c r="X1474" s="29">
        <v>11</v>
      </c>
    </row>
    <row r="1475" spans="1:24" s="28" customFormat="1" ht="102" customHeight="1">
      <c r="A1475" s="9" t="s">
        <v>11347</v>
      </c>
      <c r="B1475" s="3" t="s">
        <v>1316</v>
      </c>
      <c r="C1475" s="38" t="s">
        <v>1484</v>
      </c>
      <c r="D1475" s="38" t="s">
        <v>1483</v>
      </c>
      <c r="E1475" s="38" t="s">
        <v>1482</v>
      </c>
      <c r="F1475" s="9" t="s">
        <v>561</v>
      </c>
      <c r="G1475" s="29" t="s">
        <v>384</v>
      </c>
      <c r="H1475" s="20">
        <v>0</v>
      </c>
      <c r="I1475" s="34">
        <v>470000000</v>
      </c>
      <c r="J1475" s="21" t="s">
        <v>1314</v>
      </c>
      <c r="K1475" s="33" t="s">
        <v>11348</v>
      </c>
      <c r="L1475" s="137" t="s">
        <v>3397</v>
      </c>
      <c r="M1475" s="140" t="s">
        <v>383</v>
      </c>
      <c r="N1475" s="346" t="s">
        <v>8839</v>
      </c>
      <c r="O1475" s="3" t="s">
        <v>1366</v>
      </c>
      <c r="P1475" s="7" t="s">
        <v>1338</v>
      </c>
      <c r="Q1475" s="3" t="s">
        <v>1186</v>
      </c>
      <c r="R1475" s="24">
        <v>10</v>
      </c>
      <c r="S1475" s="32">
        <v>16720</v>
      </c>
      <c r="T1475" s="4">
        <f>R1475*S1475</f>
        <v>167200</v>
      </c>
      <c r="U1475" s="83">
        <f>T1475*1.12</f>
        <v>187264.00000000003</v>
      </c>
      <c r="V1475" s="9" t="s">
        <v>1325</v>
      </c>
      <c r="W1475" s="152" t="s">
        <v>1394</v>
      </c>
      <c r="X1475" s="29"/>
    </row>
    <row r="1476" spans="1:24" s="28" customFormat="1" ht="102" customHeight="1">
      <c r="A1476" s="9" t="s">
        <v>6974</v>
      </c>
      <c r="B1476" s="3" t="s">
        <v>1316</v>
      </c>
      <c r="C1476" s="38" t="s">
        <v>1484</v>
      </c>
      <c r="D1476" s="38" t="s">
        <v>1483</v>
      </c>
      <c r="E1476" s="38" t="s">
        <v>1482</v>
      </c>
      <c r="F1476" s="9" t="s">
        <v>562</v>
      </c>
      <c r="G1476" s="29" t="s">
        <v>384</v>
      </c>
      <c r="H1476" s="20">
        <v>0</v>
      </c>
      <c r="I1476" s="34">
        <v>470000000</v>
      </c>
      <c r="J1476" s="21" t="s">
        <v>1314</v>
      </c>
      <c r="K1476" s="33" t="s">
        <v>1375</v>
      </c>
      <c r="L1476" s="137" t="s">
        <v>3397</v>
      </c>
      <c r="M1476" s="140" t="s">
        <v>383</v>
      </c>
      <c r="N1476" s="346" t="s">
        <v>8841</v>
      </c>
      <c r="O1476" s="3" t="s">
        <v>1366</v>
      </c>
      <c r="P1476" s="7" t="s">
        <v>1338</v>
      </c>
      <c r="Q1476" s="3" t="s">
        <v>1186</v>
      </c>
      <c r="R1476" s="24">
        <v>8</v>
      </c>
      <c r="S1476" s="32">
        <v>21150</v>
      </c>
      <c r="T1476" s="24">
        <v>0</v>
      </c>
      <c r="U1476" s="83">
        <f t="shared" si="540"/>
        <v>0</v>
      </c>
      <c r="V1476" s="9" t="s">
        <v>1325</v>
      </c>
      <c r="W1476" s="152" t="s">
        <v>1394</v>
      </c>
      <c r="X1476" s="29">
        <v>11.14</v>
      </c>
    </row>
    <row r="1477" spans="1:24" s="28" customFormat="1" ht="102" customHeight="1">
      <c r="A1477" s="9" t="s">
        <v>10388</v>
      </c>
      <c r="B1477" s="3" t="s">
        <v>1316</v>
      </c>
      <c r="C1477" s="38" t="s">
        <v>1484</v>
      </c>
      <c r="D1477" s="38" t="s">
        <v>1483</v>
      </c>
      <c r="E1477" s="38" t="s">
        <v>1482</v>
      </c>
      <c r="F1477" s="9" t="s">
        <v>562</v>
      </c>
      <c r="G1477" s="29" t="s">
        <v>384</v>
      </c>
      <c r="H1477" s="20">
        <v>0</v>
      </c>
      <c r="I1477" s="34">
        <v>470000000</v>
      </c>
      <c r="J1477" s="21" t="s">
        <v>1314</v>
      </c>
      <c r="K1477" s="33" t="s">
        <v>10387</v>
      </c>
      <c r="L1477" s="137" t="s">
        <v>3397</v>
      </c>
      <c r="M1477" s="140" t="s">
        <v>383</v>
      </c>
      <c r="N1477" s="346" t="s">
        <v>8839</v>
      </c>
      <c r="O1477" s="3" t="s">
        <v>1366</v>
      </c>
      <c r="P1477" s="7" t="s">
        <v>1338</v>
      </c>
      <c r="Q1477" s="3" t="s">
        <v>1186</v>
      </c>
      <c r="R1477" s="24">
        <v>8</v>
      </c>
      <c r="S1477" s="32">
        <v>21150</v>
      </c>
      <c r="T1477" s="24">
        <v>0</v>
      </c>
      <c r="U1477" s="83">
        <f t="shared" si="540"/>
        <v>0</v>
      </c>
      <c r="V1477" s="9" t="s">
        <v>1325</v>
      </c>
      <c r="W1477" s="152" t="s">
        <v>1394</v>
      </c>
      <c r="X1477" s="29">
        <v>11</v>
      </c>
    </row>
    <row r="1478" spans="1:24" s="28" customFormat="1" ht="102" customHeight="1">
      <c r="A1478" s="9" t="s">
        <v>11349</v>
      </c>
      <c r="B1478" s="3" t="s">
        <v>1316</v>
      </c>
      <c r="C1478" s="38" t="s">
        <v>1484</v>
      </c>
      <c r="D1478" s="38" t="s">
        <v>1483</v>
      </c>
      <c r="E1478" s="38" t="s">
        <v>1482</v>
      </c>
      <c r="F1478" s="9" t="s">
        <v>562</v>
      </c>
      <c r="G1478" s="29" t="s">
        <v>384</v>
      </c>
      <c r="H1478" s="20">
        <v>0</v>
      </c>
      <c r="I1478" s="34">
        <v>470000000</v>
      </c>
      <c r="J1478" s="21" t="s">
        <v>1314</v>
      </c>
      <c r="K1478" s="33" t="s">
        <v>11348</v>
      </c>
      <c r="L1478" s="137" t="s">
        <v>3397</v>
      </c>
      <c r="M1478" s="140" t="s">
        <v>383</v>
      </c>
      <c r="N1478" s="346" t="s">
        <v>8839</v>
      </c>
      <c r="O1478" s="3" t="s">
        <v>1366</v>
      </c>
      <c r="P1478" s="7" t="s">
        <v>1338</v>
      </c>
      <c r="Q1478" s="3" t="s">
        <v>1186</v>
      </c>
      <c r="R1478" s="24">
        <v>8</v>
      </c>
      <c r="S1478" s="32">
        <v>21150</v>
      </c>
      <c r="T1478" s="4">
        <f>R1478*S1478</f>
        <v>169200</v>
      </c>
      <c r="U1478" s="83">
        <f>T1478*1.12</f>
        <v>189504.00000000003</v>
      </c>
      <c r="V1478" s="9" t="s">
        <v>1325</v>
      </c>
      <c r="W1478" s="152" t="s">
        <v>1394</v>
      </c>
      <c r="X1478" s="29"/>
    </row>
    <row r="1479" spans="1:24" s="28" customFormat="1" ht="102" customHeight="1">
      <c r="A1479" s="9" t="s">
        <v>6975</v>
      </c>
      <c r="B1479" s="3" t="s">
        <v>1316</v>
      </c>
      <c r="C1479" s="38" t="s">
        <v>1481</v>
      </c>
      <c r="D1479" s="38" t="s">
        <v>1480</v>
      </c>
      <c r="E1479" s="38" t="s">
        <v>1479</v>
      </c>
      <c r="F1479" s="9" t="s">
        <v>563</v>
      </c>
      <c r="G1479" s="29" t="s">
        <v>384</v>
      </c>
      <c r="H1479" s="20">
        <v>0</v>
      </c>
      <c r="I1479" s="34">
        <v>470000000</v>
      </c>
      <c r="J1479" s="21" t="s">
        <v>1314</v>
      </c>
      <c r="K1479" s="33" t="s">
        <v>1375</v>
      </c>
      <c r="L1479" s="137" t="s">
        <v>3397</v>
      </c>
      <c r="M1479" s="140" t="s">
        <v>383</v>
      </c>
      <c r="N1479" s="346" t="s">
        <v>8841</v>
      </c>
      <c r="O1479" s="3" t="s">
        <v>1366</v>
      </c>
      <c r="P1479" s="7" t="s">
        <v>1338</v>
      </c>
      <c r="Q1479" s="3" t="s">
        <v>1186</v>
      </c>
      <c r="R1479" s="24">
        <v>23</v>
      </c>
      <c r="S1479" s="32">
        <v>2590</v>
      </c>
      <c r="T1479" s="24">
        <v>0</v>
      </c>
      <c r="U1479" s="83">
        <f t="shared" si="540"/>
        <v>0</v>
      </c>
      <c r="V1479" s="9" t="s">
        <v>1325</v>
      </c>
      <c r="W1479" s="152" t="s">
        <v>1394</v>
      </c>
      <c r="X1479" s="29">
        <v>11.14</v>
      </c>
    </row>
    <row r="1480" spans="1:24" s="28" customFormat="1" ht="102" customHeight="1">
      <c r="A1480" s="9" t="s">
        <v>10389</v>
      </c>
      <c r="B1480" s="3" t="s">
        <v>1316</v>
      </c>
      <c r="C1480" s="38" t="s">
        <v>1481</v>
      </c>
      <c r="D1480" s="38" t="s">
        <v>1480</v>
      </c>
      <c r="E1480" s="38" t="s">
        <v>1479</v>
      </c>
      <c r="F1480" s="9" t="s">
        <v>563</v>
      </c>
      <c r="G1480" s="29" t="s">
        <v>384</v>
      </c>
      <c r="H1480" s="20">
        <v>0</v>
      </c>
      <c r="I1480" s="34">
        <v>470000000</v>
      </c>
      <c r="J1480" s="21" t="s">
        <v>1314</v>
      </c>
      <c r="K1480" s="33" t="s">
        <v>10387</v>
      </c>
      <c r="L1480" s="137" t="s">
        <v>3397</v>
      </c>
      <c r="M1480" s="140" t="s">
        <v>383</v>
      </c>
      <c r="N1480" s="346" t="s">
        <v>8839</v>
      </c>
      <c r="O1480" s="3" t="s">
        <v>1366</v>
      </c>
      <c r="P1480" s="7" t="s">
        <v>1338</v>
      </c>
      <c r="Q1480" s="3" t="s">
        <v>1186</v>
      </c>
      <c r="R1480" s="24">
        <v>23</v>
      </c>
      <c r="S1480" s="32">
        <v>2590</v>
      </c>
      <c r="T1480" s="24">
        <v>0</v>
      </c>
      <c r="U1480" s="83">
        <f t="shared" si="540"/>
        <v>0</v>
      </c>
      <c r="V1480" s="9" t="s">
        <v>1325</v>
      </c>
      <c r="W1480" s="152" t="s">
        <v>1394</v>
      </c>
      <c r="X1480" s="29" t="s">
        <v>9416</v>
      </c>
    </row>
    <row r="1481" spans="1:24" s="28" customFormat="1" ht="102" customHeight="1">
      <c r="A1481" s="9" t="s">
        <v>11350</v>
      </c>
      <c r="B1481" s="3" t="s">
        <v>1316</v>
      </c>
      <c r="C1481" s="38" t="s">
        <v>1481</v>
      </c>
      <c r="D1481" s="38" t="s">
        <v>1480</v>
      </c>
      <c r="E1481" s="38" t="s">
        <v>1479</v>
      </c>
      <c r="F1481" s="9" t="s">
        <v>563</v>
      </c>
      <c r="G1481" s="29" t="s">
        <v>384</v>
      </c>
      <c r="H1481" s="20">
        <v>0</v>
      </c>
      <c r="I1481" s="34">
        <v>470000000</v>
      </c>
      <c r="J1481" s="21" t="s">
        <v>1314</v>
      </c>
      <c r="K1481" s="33" t="s">
        <v>11348</v>
      </c>
      <c r="L1481" s="137" t="s">
        <v>3397</v>
      </c>
      <c r="M1481" s="140" t="s">
        <v>383</v>
      </c>
      <c r="N1481" s="346" t="s">
        <v>8839</v>
      </c>
      <c r="O1481" s="3" t="s">
        <v>1366</v>
      </c>
      <c r="P1481" s="7" t="s">
        <v>1338</v>
      </c>
      <c r="Q1481" s="3" t="s">
        <v>1186</v>
      </c>
      <c r="R1481" s="24">
        <v>18</v>
      </c>
      <c r="S1481" s="32">
        <v>2590</v>
      </c>
      <c r="T1481" s="4">
        <f>R1481*S1481</f>
        <v>46620</v>
      </c>
      <c r="U1481" s="83">
        <f>T1481*1.12</f>
        <v>52214.400000000001</v>
      </c>
      <c r="V1481" s="9" t="s">
        <v>1325</v>
      </c>
      <c r="W1481" s="152" t="s">
        <v>1394</v>
      </c>
      <c r="X1481" s="29"/>
    </row>
    <row r="1482" spans="1:24" s="28" customFormat="1" ht="102" customHeight="1">
      <c r="A1482" s="9" t="s">
        <v>6976</v>
      </c>
      <c r="B1482" s="3" t="s">
        <v>1316</v>
      </c>
      <c r="C1482" s="38" t="s">
        <v>1478</v>
      </c>
      <c r="D1482" s="38" t="s">
        <v>1477</v>
      </c>
      <c r="E1482" s="3" t="s">
        <v>564</v>
      </c>
      <c r="F1482" s="3"/>
      <c r="G1482" s="29" t="s">
        <v>384</v>
      </c>
      <c r="H1482" s="20">
        <v>0</v>
      </c>
      <c r="I1482" s="34">
        <v>470000000</v>
      </c>
      <c r="J1482" s="21" t="s">
        <v>1314</v>
      </c>
      <c r="K1482" s="33" t="s">
        <v>1375</v>
      </c>
      <c r="L1482" s="137" t="s">
        <v>3397</v>
      </c>
      <c r="M1482" s="140" t="s">
        <v>383</v>
      </c>
      <c r="N1482" s="346" t="s">
        <v>8841</v>
      </c>
      <c r="O1482" s="3" t="s">
        <v>1366</v>
      </c>
      <c r="P1482" s="7" t="s">
        <v>1338</v>
      </c>
      <c r="Q1482" s="3" t="s">
        <v>1186</v>
      </c>
      <c r="R1482" s="24">
        <v>24</v>
      </c>
      <c r="S1482" s="32">
        <v>18438</v>
      </c>
      <c r="T1482" s="24">
        <v>0</v>
      </c>
      <c r="U1482" s="83">
        <f t="shared" si="540"/>
        <v>0</v>
      </c>
      <c r="V1482" s="9" t="s">
        <v>1325</v>
      </c>
      <c r="W1482" s="152" t="s">
        <v>1394</v>
      </c>
      <c r="X1482" s="29">
        <v>11.14</v>
      </c>
    </row>
    <row r="1483" spans="1:24" s="28" customFormat="1" ht="102" customHeight="1">
      <c r="A1483" s="9" t="s">
        <v>10390</v>
      </c>
      <c r="B1483" s="3" t="s">
        <v>1316</v>
      </c>
      <c r="C1483" s="38" t="s">
        <v>1478</v>
      </c>
      <c r="D1483" s="38" t="s">
        <v>1477</v>
      </c>
      <c r="E1483" s="3" t="s">
        <v>564</v>
      </c>
      <c r="F1483" s="3"/>
      <c r="G1483" s="29" t="s">
        <v>384</v>
      </c>
      <c r="H1483" s="20">
        <v>0</v>
      </c>
      <c r="I1483" s="34">
        <v>470000000</v>
      </c>
      <c r="J1483" s="21" t="s">
        <v>1314</v>
      </c>
      <c r="K1483" s="33" t="s">
        <v>10387</v>
      </c>
      <c r="L1483" s="137" t="s">
        <v>3397</v>
      </c>
      <c r="M1483" s="140" t="s">
        <v>383</v>
      </c>
      <c r="N1483" s="346" t="s">
        <v>8839</v>
      </c>
      <c r="O1483" s="3" t="s">
        <v>1366</v>
      </c>
      <c r="P1483" s="7" t="s">
        <v>1338</v>
      </c>
      <c r="Q1483" s="3" t="s">
        <v>1186</v>
      </c>
      <c r="R1483" s="24">
        <v>24</v>
      </c>
      <c r="S1483" s="32">
        <v>18438</v>
      </c>
      <c r="T1483" s="24">
        <v>0</v>
      </c>
      <c r="U1483" s="83">
        <f t="shared" si="540"/>
        <v>0</v>
      </c>
      <c r="V1483" s="9" t="s">
        <v>1325</v>
      </c>
      <c r="W1483" s="152" t="s">
        <v>1394</v>
      </c>
      <c r="X1483" s="29" t="s">
        <v>11352</v>
      </c>
    </row>
    <row r="1484" spans="1:24" s="28" customFormat="1" ht="102" customHeight="1">
      <c r="A1484" s="9" t="s">
        <v>11351</v>
      </c>
      <c r="B1484" s="3" t="s">
        <v>1316</v>
      </c>
      <c r="C1484" s="38" t="s">
        <v>1476</v>
      </c>
      <c r="D1484" s="38" t="s">
        <v>1471</v>
      </c>
      <c r="E1484" s="38" t="s">
        <v>1475</v>
      </c>
      <c r="F1484" s="3" t="s">
        <v>564</v>
      </c>
      <c r="G1484" s="29" t="s">
        <v>384</v>
      </c>
      <c r="H1484" s="20">
        <v>0</v>
      </c>
      <c r="I1484" s="34">
        <v>470000000</v>
      </c>
      <c r="J1484" s="21" t="s">
        <v>1314</v>
      </c>
      <c r="K1484" s="33" t="s">
        <v>11348</v>
      </c>
      <c r="L1484" s="137" t="s">
        <v>3397</v>
      </c>
      <c r="M1484" s="140" t="s">
        <v>383</v>
      </c>
      <c r="N1484" s="346" t="s">
        <v>8839</v>
      </c>
      <c r="O1484" s="3" t="s">
        <v>1366</v>
      </c>
      <c r="P1484" s="7" t="s">
        <v>1338</v>
      </c>
      <c r="Q1484" s="3" t="s">
        <v>1186</v>
      </c>
      <c r="R1484" s="24">
        <v>24</v>
      </c>
      <c r="S1484" s="32">
        <v>18438</v>
      </c>
      <c r="T1484" s="4">
        <f>R1484*S1484</f>
        <v>442512</v>
      </c>
      <c r="U1484" s="83">
        <f>T1484*1.12</f>
        <v>495613.44000000006</v>
      </c>
      <c r="V1484" s="9" t="s">
        <v>1325</v>
      </c>
      <c r="W1484" s="152" t="s">
        <v>1394</v>
      </c>
      <c r="X1484" s="29"/>
    </row>
    <row r="1485" spans="1:24" s="28" customFormat="1" ht="102" customHeight="1">
      <c r="A1485" s="9" t="s">
        <v>6977</v>
      </c>
      <c r="B1485" s="3" t="s">
        <v>1316</v>
      </c>
      <c r="C1485" s="38" t="s">
        <v>1476</v>
      </c>
      <c r="D1485" s="38" t="s">
        <v>1471</v>
      </c>
      <c r="E1485" s="38" t="s">
        <v>1475</v>
      </c>
      <c r="F1485" s="9" t="s">
        <v>565</v>
      </c>
      <c r="G1485" s="29" t="s">
        <v>384</v>
      </c>
      <c r="H1485" s="20">
        <v>0</v>
      </c>
      <c r="I1485" s="34">
        <v>470000000</v>
      </c>
      <c r="J1485" s="21" t="s">
        <v>1314</v>
      </c>
      <c r="K1485" s="33" t="s">
        <v>1375</v>
      </c>
      <c r="L1485" s="137" t="s">
        <v>3397</v>
      </c>
      <c r="M1485" s="140" t="s">
        <v>383</v>
      </c>
      <c r="N1485" s="346" t="s">
        <v>8841</v>
      </c>
      <c r="O1485" s="3" t="s">
        <v>1366</v>
      </c>
      <c r="P1485" s="7" t="s">
        <v>1338</v>
      </c>
      <c r="Q1485" s="3" t="s">
        <v>1186</v>
      </c>
      <c r="R1485" s="24">
        <v>565</v>
      </c>
      <c r="S1485" s="32">
        <v>252</v>
      </c>
      <c r="T1485" s="24">
        <v>0</v>
      </c>
      <c r="U1485" s="83">
        <f t="shared" si="540"/>
        <v>0</v>
      </c>
      <c r="V1485" s="9" t="s">
        <v>1325</v>
      </c>
      <c r="W1485" s="152" t="s">
        <v>1394</v>
      </c>
      <c r="X1485" s="29">
        <v>11.14</v>
      </c>
    </row>
    <row r="1486" spans="1:24" s="28" customFormat="1" ht="102" customHeight="1">
      <c r="A1486" s="9" t="s">
        <v>10391</v>
      </c>
      <c r="B1486" s="3" t="s">
        <v>1316</v>
      </c>
      <c r="C1486" s="38" t="s">
        <v>1476</v>
      </c>
      <c r="D1486" s="38" t="s">
        <v>1471</v>
      </c>
      <c r="E1486" s="38" t="s">
        <v>1475</v>
      </c>
      <c r="F1486" s="9" t="s">
        <v>565</v>
      </c>
      <c r="G1486" s="29" t="s">
        <v>384</v>
      </c>
      <c r="H1486" s="20">
        <v>0</v>
      </c>
      <c r="I1486" s="34">
        <v>470000000</v>
      </c>
      <c r="J1486" s="21" t="s">
        <v>1314</v>
      </c>
      <c r="K1486" s="33" t="s">
        <v>10387</v>
      </c>
      <c r="L1486" s="137" t="s">
        <v>3397</v>
      </c>
      <c r="M1486" s="140" t="s">
        <v>383</v>
      </c>
      <c r="N1486" s="346" t="s">
        <v>8839</v>
      </c>
      <c r="O1486" s="3" t="s">
        <v>1366</v>
      </c>
      <c r="P1486" s="7" t="s">
        <v>1338</v>
      </c>
      <c r="Q1486" s="3" t="s">
        <v>1186</v>
      </c>
      <c r="R1486" s="24">
        <v>565</v>
      </c>
      <c r="S1486" s="32">
        <v>252</v>
      </c>
      <c r="T1486" s="24">
        <v>0</v>
      </c>
      <c r="U1486" s="83">
        <f t="shared" si="540"/>
        <v>0</v>
      </c>
      <c r="V1486" s="9" t="s">
        <v>1325</v>
      </c>
      <c r="W1486" s="152" t="s">
        <v>1394</v>
      </c>
      <c r="X1486" s="29">
        <v>11</v>
      </c>
    </row>
    <row r="1487" spans="1:24" s="28" customFormat="1" ht="102" customHeight="1">
      <c r="A1487" s="9" t="s">
        <v>11353</v>
      </c>
      <c r="B1487" s="3" t="s">
        <v>1316</v>
      </c>
      <c r="C1487" s="38" t="s">
        <v>1476</v>
      </c>
      <c r="D1487" s="38" t="s">
        <v>1471</v>
      </c>
      <c r="E1487" s="38" t="s">
        <v>1475</v>
      </c>
      <c r="F1487" s="9" t="s">
        <v>565</v>
      </c>
      <c r="G1487" s="29" t="s">
        <v>384</v>
      </c>
      <c r="H1487" s="20">
        <v>0</v>
      </c>
      <c r="I1487" s="34">
        <v>470000000</v>
      </c>
      <c r="J1487" s="21" t="s">
        <v>1314</v>
      </c>
      <c r="K1487" s="33" t="s">
        <v>11348</v>
      </c>
      <c r="L1487" s="137" t="s">
        <v>3397</v>
      </c>
      <c r="M1487" s="140" t="s">
        <v>383</v>
      </c>
      <c r="N1487" s="346" t="s">
        <v>8839</v>
      </c>
      <c r="O1487" s="3" t="s">
        <v>1366</v>
      </c>
      <c r="P1487" s="7" t="s">
        <v>1338</v>
      </c>
      <c r="Q1487" s="3" t="s">
        <v>1186</v>
      </c>
      <c r="R1487" s="24">
        <v>565</v>
      </c>
      <c r="S1487" s="32">
        <v>252</v>
      </c>
      <c r="T1487" s="4">
        <f>R1487*S1487</f>
        <v>142380</v>
      </c>
      <c r="U1487" s="83">
        <f>T1487*1.12</f>
        <v>159465.60000000001</v>
      </c>
      <c r="V1487" s="9" t="s">
        <v>1325</v>
      </c>
      <c r="W1487" s="152" t="s">
        <v>1394</v>
      </c>
      <c r="X1487" s="29"/>
    </row>
    <row r="1488" spans="1:24" s="28" customFormat="1" ht="102" customHeight="1">
      <c r="A1488" s="9" t="s">
        <v>6978</v>
      </c>
      <c r="B1488" s="3" t="s">
        <v>1316</v>
      </c>
      <c r="C1488" s="38" t="s">
        <v>1474</v>
      </c>
      <c r="D1488" s="38" t="s">
        <v>1471</v>
      </c>
      <c r="E1488" s="38" t="s">
        <v>1473</v>
      </c>
      <c r="F1488" s="9" t="s">
        <v>566</v>
      </c>
      <c r="G1488" s="29" t="s">
        <v>384</v>
      </c>
      <c r="H1488" s="20">
        <v>0</v>
      </c>
      <c r="I1488" s="34">
        <v>470000000</v>
      </c>
      <c r="J1488" s="21" t="s">
        <v>1314</v>
      </c>
      <c r="K1488" s="33" t="s">
        <v>1375</v>
      </c>
      <c r="L1488" s="137" t="s">
        <v>3397</v>
      </c>
      <c r="M1488" s="140" t="s">
        <v>383</v>
      </c>
      <c r="N1488" s="346" t="s">
        <v>8841</v>
      </c>
      <c r="O1488" s="3" t="s">
        <v>1366</v>
      </c>
      <c r="P1488" s="7" t="s">
        <v>1338</v>
      </c>
      <c r="Q1488" s="3" t="s">
        <v>1186</v>
      </c>
      <c r="R1488" s="24">
        <v>40</v>
      </c>
      <c r="S1488" s="32">
        <v>2030</v>
      </c>
      <c r="T1488" s="24">
        <v>0</v>
      </c>
      <c r="U1488" s="83">
        <f t="shared" si="540"/>
        <v>0</v>
      </c>
      <c r="V1488" s="9" t="s">
        <v>1325</v>
      </c>
      <c r="W1488" s="152" t="s">
        <v>1394</v>
      </c>
      <c r="X1488" s="29">
        <v>11.14</v>
      </c>
    </row>
    <row r="1489" spans="1:24" s="28" customFormat="1" ht="102" customHeight="1">
      <c r="A1489" s="9" t="s">
        <v>10392</v>
      </c>
      <c r="B1489" s="3" t="s">
        <v>1316</v>
      </c>
      <c r="C1489" s="38" t="s">
        <v>1474</v>
      </c>
      <c r="D1489" s="38" t="s">
        <v>1471</v>
      </c>
      <c r="E1489" s="38" t="s">
        <v>1473</v>
      </c>
      <c r="F1489" s="9" t="s">
        <v>566</v>
      </c>
      <c r="G1489" s="29" t="s">
        <v>384</v>
      </c>
      <c r="H1489" s="20">
        <v>0</v>
      </c>
      <c r="I1489" s="34">
        <v>470000000</v>
      </c>
      <c r="J1489" s="21" t="s">
        <v>1314</v>
      </c>
      <c r="K1489" s="33" t="s">
        <v>10387</v>
      </c>
      <c r="L1489" s="137" t="s">
        <v>3397</v>
      </c>
      <c r="M1489" s="140" t="s">
        <v>383</v>
      </c>
      <c r="N1489" s="346" t="s">
        <v>8839</v>
      </c>
      <c r="O1489" s="3" t="s">
        <v>1366</v>
      </c>
      <c r="P1489" s="7" t="s">
        <v>1338</v>
      </c>
      <c r="Q1489" s="3" t="s">
        <v>1186</v>
      </c>
      <c r="R1489" s="24">
        <v>40</v>
      </c>
      <c r="S1489" s="32">
        <v>2030</v>
      </c>
      <c r="T1489" s="24">
        <v>0</v>
      </c>
      <c r="U1489" s="83">
        <f t="shared" si="540"/>
        <v>0</v>
      </c>
      <c r="V1489" s="9" t="s">
        <v>1325</v>
      </c>
      <c r="W1489" s="152" t="s">
        <v>1394</v>
      </c>
      <c r="X1489" s="29">
        <v>11</v>
      </c>
    </row>
    <row r="1490" spans="1:24" s="28" customFormat="1" ht="102" customHeight="1">
      <c r="A1490" s="9" t="s">
        <v>11354</v>
      </c>
      <c r="B1490" s="3" t="s">
        <v>1316</v>
      </c>
      <c r="C1490" s="38" t="s">
        <v>1474</v>
      </c>
      <c r="D1490" s="38" t="s">
        <v>1471</v>
      </c>
      <c r="E1490" s="38" t="s">
        <v>1473</v>
      </c>
      <c r="F1490" s="9" t="s">
        <v>566</v>
      </c>
      <c r="G1490" s="29" t="s">
        <v>384</v>
      </c>
      <c r="H1490" s="20">
        <v>0</v>
      </c>
      <c r="I1490" s="34">
        <v>470000000</v>
      </c>
      <c r="J1490" s="21" t="s">
        <v>1314</v>
      </c>
      <c r="K1490" s="33" t="s">
        <v>11348</v>
      </c>
      <c r="L1490" s="137" t="s">
        <v>3397</v>
      </c>
      <c r="M1490" s="140" t="s">
        <v>383</v>
      </c>
      <c r="N1490" s="346" t="s">
        <v>8839</v>
      </c>
      <c r="O1490" s="3" t="s">
        <v>1366</v>
      </c>
      <c r="P1490" s="7" t="s">
        <v>1338</v>
      </c>
      <c r="Q1490" s="3" t="s">
        <v>1186</v>
      </c>
      <c r="R1490" s="24">
        <v>40</v>
      </c>
      <c r="S1490" s="32">
        <v>2030</v>
      </c>
      <c r="T1490" s="4">
        <f>R1490*S1490</f>
        <v>81200</v>
      </c>
      <c r="U1490" s="83">
        <f>T1490*1.12</f>
        <v>90944.000000000015</v>
      </c>
      <c r="V1490" s="9" t="s">
        <v>1325</v>
      </c>
      <c r="W1490" s="152" t="s">
        <v>1394</v>
      </c>
      <c r="X1490" s="29"/>
    </row>
    <row r="1491" spans="1:24" s="28" customFormat="1" ht="102" customHeight="1">
      <c r="A1491" s="9" t="s">
        <v>6979</v>
      </c>
      <c r="B1491" s="3" t="s">
        <v>1316</v>
      </c>
      <c r="C1491" s="38" t="s">
        <v>1472</v>
      </c>
      <c r="D1491" s="38" t="s">
        <v>1471</v>
      </c>
      <c r="E1491" s="38" t="s">
        <v>1470</v>
      </c>
      <c r="F1491" s="9" t="s">
        <v>567</v>
      </c>
      <c r="G1491" s="29" t="s">
        <v>384</v>
      </c>
      <c r="H1491" s="20">
        <v>0</v>
      </c>
      <c r="I1491" s="34">
        <v>470000000</v>
      </c>
      <c r="J1491" s="21" t="s">
        <v>1314</v>
      </c>
      <c r="K1491" s="33" t="s">
        <v>1375</v>
      </c>
      <c r="L1491" s="137" t="s">
        <v>3397</v>
      </c>
      <c r="M1491" s="140" t="s">
        <v>383</v>
      </c>
      <c r="N1491" s="346" t="s">
        <v>8841</v>
      </c>
      <c r="O1491" s="3" t="s">
        <v>1366</v>
      </c>
      <c r="P1491" s="7" t="s">
        <v>1338</v>
      </c>
      <c r="Q1491" s="3" t="s">
        <v>1186</v>
      </c>
      <c r="R1491" s="24">
        <v>170</v>
      </c>
      <c r="S1491" s="32">
        <v>1250</v>
      </c>
      <c r="T1491" s="24">
        <v>0</v>
      </c>
      <c r="U1491" s="83">
        <f t="shared" si="540"/>
        <v>0</v>
      </c>
      <c r="V1491" s="9" t="s">
        <v>1325</v>
      </c>
      <c r="W1491" s="152" t="s">
        <v>1394</v>
      </c>
      <c r="X1491" s="29">
        <v>11.14</v>
      </c>
    </row>
    <row r="1492" spans="1:24" s="28" customFormat="1" ht="102" customHeight="1">
      <c r="A1492" s="9" t="s">
        <v>10393</v>
      </c>
      <c r="B1492" s="3" t="s">
        <v>1316</v>
      </c>
      <c r="C1492" s="38" t="s">
        <v>1472</v>
      </c>
      <c r="D1492" s="38" t="s">
        <v>1471</v>
      </c>
      <c r="E1492" s="38" t="s">
        <v>1470</v>
      </c>
      <c r="F1492" s="9" t="s">
        <v>567</v>
      </c>
      <c r="G1492" s="29" t="s">
        <v>384</v>
      </c>
      <c r="H1492" s="20">
        <v>0</v>
      </c>
      <c r="I1492" s="34">
        <v>470000000</v>
      </c>
      <c r="J1492" s="21" t="s">
        <v>1314</v>
      </c>
      <c r="K1492" s="33" t="s">
        <v>10387</v>
      </c>
      <c r="L1492" s="137" t="s">
        <v>3397</v>
      </c>
      <c r="M1492" s="140" t="s">
        <v>383</v>
      </c>
      <c r="N1492" s="346" t="s">
        <v>8839</v>
      </c>
      <c r="O1492" s="3" t="s">
        <v>1366</v>
      </c>
      <c r="P1492" s="7" t="s">
        <v>1338</v>
      </c>
      <c r="Q1492" s="3" t="s">
        <v>1186</v>
      </c>
      <c r="R1492" s="24">
        <v>170</v>
      </c>
      <c r="S1492" s="32">
        <v>1250</v>
      </c>
      <c r="T1492" s="24">
        <v>0</v>
      </c>
      <c r="U1492" s="83">
        <f t="shared" si="540"/>
        <v>0</v>
      </c>
      <c r="V1492" s="9" t="s">
        <v>1325</v>
      </c>
      <c r="W1492" s="152" t="s">
        <v>1394</v>
      </c>
      <c r="X1492" s="29">
        <v>11</v>
      </c>
    </row>
    <row r="1493" spans="1:24" s="28" customFormat="1" ht="102" customHeight="1">
      <c r="A1493" s="9" t="s">
        <v>11355</v>
      </c>
      <c r="B1493" s="3" t="s">
        <v>1316</v>
      </c>
      <c r="C1493" s="38" t="s">
        <v>1472</v>
      </c>
      <c r="D1493" s="38" t="s">
        <v>1471</v>
      </c>
      <c r="E1493" s="38" t="s">
        <v>1470</v>
      </c>
      <c r="F1493" s="9" t="s">
        <v>567</v>
      </c>
      <c r="G1493" s="29" t="s">
        <v>384</v>
      </c>
      <c r="H1493" s="20">
        <v>0</v>
      </c>
      <c r="I1493" s="34">
        <v>470000000</v>
      </c>
      <c r="J1493" s="21" t="s">
        <v>1314</v>
      </c>
      <c r="K1493" s="33" t="s">
        <v>11348</v>
      </c>
      <c r="L1493" s="137" t="s">
        <v>3397</v>
      </c>
      <c r="M1493" s="140" t="s">
        <v>383</v>
      </c>
      <c r="N1493" s="346" t="s">
        <v>8839</v>
      </c>
      <c r="O1493" s="3" t="s">
        <v>1366</v>
      </c>
      <c r="P1493" s="7" t="s">
        <v>1338</v>
      </c>
      <c r="Q1493" s="3" t="s">
        <v>1186</v>
      </c>
      <c r="R1493" s="24">
        <v>170</v>
      </c>
      <c r="S1493" s="32">
        <v>1250</v>
      </c>
      <c r="T1493" s="4">
        <f>R1493*S1493</f>
        <v>212500</v>
      </c>
      <c r="U1493" s="83">
        <f>T1493*1.12</f>
        <v>238000.00000000003</v>
      </c>
      <c r="V1493" s="9" t="s">
        <v>1325</v>
      </c>
      <c r="W1493" s="152" t="s">
        <v>1394</v>
      </c>
      <c r="X1493" s="29"/>
    </row>
    <row r="1494" spans="1:24" s="28" customFormat="1" ht="102" customHeight="1">
      <c r="A1494" s="9" t="s">
        <v>6980</v>
      </c>
      <c r="B1494" s="3" t="s">
        <v>1316</v>
      </c>
      <c r="C1494" s="38" t="s">
        <v>1469</v>
      </c>
      <c r="D1494" s="38" t="s">
        <v>1449</v>
      </c>
      <c r="E1494" s="38" t="s">
        <v>1468</v>
      </c>
      <c r="F1494" s="9" t="s">
        <v>568</v>
      </c>
      <c r="G1494" s="29" t="s">
        <v>384</v>
      </c>
      <c r="H1494" s="20">
        <v>0</v>
      </c>
      <c r="I1494" s="34">
        <v>470000000</v>
      </c>
      <c r="J1494" s="21" t="s">
        <v>1314</v>
      </c>
      <c r="K1494" s="33" t="s">
        <v>1375</v>
      </c>
      <c r="L1494" s="137" t="s">
        <v>3397</v>
      </c>
      <c r="M1494" s="140" t="s">
        <v>383</v>
      </c>
      <c r="N1494" s="346" t="s">
        <v>8841</v>
      </c>
      <c r="O1494" s="3" t="s">
        <v>1366</v>
      </c>
      <c r="P1494" s="7" t="s">
        <v>1338</v>
      </c>
      <c r="Q1494" s="3" t="s">
        <v>1186</v>
      </c>
      <c r="R1494" s="24">
        <v>30</v>
      </c>
      <c r="S1494" s="32">
        <v>2225</v>
      </c>
      <c r="T1494" s="24">
        <v>0</v>
      </c>
      <c r="U1494" s="83">
        <f t="shared" si="540"/>
        <v>0</v>
      </c>
      <c r="V1494" s="9" t="s">
        <v>1325</v>
      </c>
      <c r="W1494" s="152" t="s">
        <v>1394</v>
      </c>
      <c r="X1494" s="29">
        <v>11.14</v>
      </c>
    </row>
    <row r="1495" spans="1:24" s="28" customFormat="1" ht="102" customHeight="1">
      <c r="A1495" s="9" t="s">
        <v>10394</v>
      </c>
      <c r="B1495" s="3" t="s">
        <v>1316</v>
      </c>
      <c r="C1495" s="38" t="s">
        <v>1469</v>
      </c>
      <c r="D1495" s="38" t="s">
        <v>1449</v>
      </c>
      <c r="E1495" s="38" t="s">
        <v>1468</v>
      </c>
      <c r="F1495" s="9" t="s">
        <v>568</v>
      </c>
      <c r="G1495" s="29" t="s">
        <v>384</v>
      </c>
      <c r="H1495" s="20">
        <v>0</v>
      </c>
      <c r="I1495" s="34">
        <v>470000000</v>
      </c>
      <c r="J1495" s="21" t="s">
        <v>1314</v>
      </c>
      <c r="K1495" s="33" t="s">
        <v>10387</v>
      </c>
      <c r="L1495" s="137" t="s">
        <v>3397</v>
      </c>
      <c r="M1495" s="140" t="s">
        <v>383</v>
      </c>
      <c r="N1495" s="346" t="s">
        <v>8839</v>
      </c>
      <c r="O1495" s="3" t="s">
        <v>1366</v>
      </c>
      <c r="P1495" s="7" t="s">
        <v>1338</v>
      </c>
      <c r="Q1495" s="3" t="s">
        <v>1186</v>
      </c>
      <c r="R1495" s="24">
        <v>30</v>
      </c>
      <c r="S1495" s="32">
        <v>2225</v>
      </c>
      <c r="T1495" s="24">
        <v>0</v>
      </c>
      <c r="U1495" s="83">
        <f t="shared" si="540"/>
        <v>0</v>
      </c>
      <c r="V1495" s="9" t="s">
        <v>1325</v>
      </c>
      <c r="W1495" s="152" t="s">
        <v>1394</v>
      </c>
      <c r="X1495" s="29">
        <v>11</v>
      </c>
    </row>
    <row r="1496" spans="1:24" s="28" customFormat="1" ht="102" customHeight="1">
      <c r="A1496" s="9" t="s">
        <v>11356</v>
      </c>
      <c r="B1496" s="3" t="s">
        <v>1316</v>
      </c>
      <c r="C1496" s="38" t="s">
        <v>1469</v>
      </c>
      <c r="D1496" s="38" t="s">
        <v>1449</v>
      </c>
      <c r="E1496" s="38" t="s">
        <v>1468</v>
      </c>
      <c r="F1496" s="9" t="s">
        <v>568</v>
      </c>
      <c r="G1496" s="29" t="s">
        <v>384</v>
      </c>
      <c r="H1496" s="20">
        <v>0</v>
      </c>
      <c r="I1496" s="34">
        <v>470000000</v>
      </c>
      <c r="J1496" s="21" t="s">
        <v>1314</v>
      </c>
      <c r="K1496" s="33" t="s">
        <v>11348</v>
      </c>
      <c r="L1496" s="137" t="s">
        <v>3397</v>
      </c>
      <c r="M1496" s="140" t="s">
        <v>383</v>
      </c>
      <c r="N1496" s="346" t="s">
        <v>8839</v>
      </c>
      <c r="O1496" s="3" t="s">
        <v>1366</v>
      </c>
      <c r="P1496" s="7" t="s">
        <v>1338</v>
      </c>
      <c r="Q1496" s="3" t="s">
        <v>1186</v>
      </c>
      <c r="R1496" s="24">
        <v>30</v>
      </c>
      <c r="S1496" s="32">
        <v>2225</v>
      </c>
      <c r="T1496" s="4">
        <f>R1496*S1496</f>
        <v>66750</v>
      </c>
      <c r="U1496" s="83">
        <f>T1496*1.12</f>
        <v>74760</v>
      </c>
      <c r="V1496" s="9" t="s">
        <v>1325</v>
      </c>
      <c r="W1496" s="152" t="s">
        <v>1394</v>
      </c>
      <c r="X1496" s="29"/>
    </row>
    <row r="1497" spans="1:24" s="28" customFormat="1" ht="102" customHeight="1">
      <c r="A1497" s="9" t="s">
        <v>6981</v>
      </c>
      <c r="B1497" s="3" t="s">
        <v>1316</v>
      </c>
      <c r="C1497" s="39" t="s">
        <v>1466</v>
      </c>
      <c r="D1497" s="38" t="s">
        <v>1465</v>
      </c>
      <c r="E1497" s="39" t="s">
        <v>1464</v>
      </c>
      <c r="F1497" s="35" t="s">
        <v>569</v>
      </c>
      <c r="G1497" s="29" t="s">
        <v>384</v>
      </c>
      <c r="H1497" s="20">
        <v>0</v>
      </c>
      <c r="I1497" s="34">
        <v>470000000</v>
      </c>
      <c r="J1497" s="21" t="s">
        <v>1314</v>
      </c>
      <c r="K1497" s="33" t="s">
        <v>1375</v>
      </c>
      <c r="L1497" s="137" t="s">
        <v>3397</v>
      </c>
      <c r="M1497" s="140" t="s">
        <v>383</v>
      </c>
      <c r="N1497" s="346" t="s">
        <v>8841</v>
      </c>
      <c r="O1497" s="3" t="s">
        <v>1366</v>
      </c>
      <c r="P1497" s="7" t="s">
        <v>1338</v>
      </c>
      <c r="Q1497" s="3" t="s">
        <v>1186</v>
      </c>
      <c r="R1497" s="24">
        <v>117</v>
      </c>
      <c r="S1497" s="32">
        <v>1979</v>
      </c>
      <c r="T1497" s="24">
        <v>0</v>
      </c>
      <c r="U1497" s="83">
        <f t="shared" si="540"/>
        <v>0</v>
      </c>
      <c r="V1497" s="9" t="s">
        <v>1325</v>
      </c>
      <c r="W1497" s="152" t="s">
        <v>1394</v>
      </c>
      <c r="X1497" s="29">
        <v>11.14</v>
      </c>
    </row>
    <row r="1498" spans="1:24" s="28" customFormat="1" ht="102" customHeight="1">
      <c r="A1498" s="9" t="s">
        <v>10395</v>
      </c>
      <c r="B1498" s="3" t="s">
        <v>1316</v>
      </c>
      <c r="C1498" s="39" t="s">
        <v>1466</v>
      </c>
      <c r="D1498" s="38" t="s">
        <v>1465</v>
      </c>
      <c r="E1498" s="39" t="s">
        <v>1464</v>
      </c>
      <c r="F1498" s="35" t="s">
        <v>569</v>
      </c>
      <c r="G1498" s="29" t="s">
        <v>384</v>
      </c>
      <c r="H1498" s="20">
        <v>0</v>
      </c>
      <c r="I1498" s="34">
        <v>470000000</v>
      </c>
      <c r="J1498" s="21" t="s">
        <v>1314</v>
      </c>
      <c r="K1498" s="33" t="s">
        <v>10387</v>
      </c>
      <c r="L1498" s="137" t="s">
        <v>3397</v>
      </c>
      <c r="M1498" s="140" t="s">
        <v>383</v>
      </c>
      <c r="N1498" s="346" t="s">
        <v>8839</v>
      </c>
      <c r="O1498" s="3" t="s">
        <v>1366</v>
      </c>
      <c r="P1498" s="7" t="s">
        <v>1338</v>
      </c>
      <c r="Q1498" s="3" t="s">
        <v>1186</v>
      </c>
      <c r="R1498" s="24">
        <v>117</v>
      </c>
      <c r="S1498" s="32">
        <v>1979</v>
      </c>
      <c r="T1498" s="24">
        <v>0</v>
      </c>
      <c r="U1498" s="83">
        <f t="shared" si="540"/>
        <v>0</v>
      </c>
      <c r="V1498" s="9" t="s">
        <v>1325</v>
      </c>
      <c r="W1498" s="152" t="s">
        <v>1394</v>
      </c>
      <c r="X1498" s="29">
        <v>11</v>
      </c>
    </row>
    <row r="1499" spans="1:24" s="28" customFormat="1" ht="102" customHeight="1">
      <c r="A1499" s="9" t="s">
        <v>11357</v>
      </c>
      <c r="B1499" s="3" t="s">
        <v>1316</v>
      </c>
      <c r="C1499" s="39" t="s">
        <v>1466</v>
      </c>
      <c r="D1499" s="38" t="s">
        <v>1465</v>
      </c>
      <c r="E1499" s="39" t="s">
        <v>1464</v>
      </c>
      <c r="F1499" s="35" t="s">
        <v>569</v>
      </c>
      <c r="G1499" s="29" t="s">
        <v>384</v>
      </c>
      <c r="H1499" s="20">
        <v>0</v>
      </c>
      <c r="I1499" s="34">
        <v>470000000</v>
      </c>
      <c r="J1499" s="21" t="s">
        <v>1314</v>
      </c>
      <c r="K1499" s="33" t="s">
        <v>11348</v>
      </c>
      <c r="L1499" s="137" t="s">
        <v>3397</v>
      </c>
      <c r="M1499" s="140" t="s">
        <v>383</v>
      </c>
      <c r="N1499" s="346" t="s">
        <v>8839</v>
      </c>
      <c r="O1499" s="3" t="s">
        <v>1366</v>
      </c>
      <c r="P1499" s="7" t="s">
        <v>1338</v>
      </c>
      <c r="Q1499" s="3" t="s">
        <v>1186</v>
      </c>
      <c r="R1499" s="24">
        <v>117</v>
      </c>
      <c r="S1499" s="32">
        <v>1979</v>
      </c>
      <c r="T1499" s="4">
        <f>R1499*S1499</f>
        <v>231543</v>
      </c>
      <c r="U1499" s="83">
        <f>T1499*1.12</f>
        <v>259328.16000000003</v>
      </c>
      <c r="V1499" s="9" t="s">
        <v>1325</v>
      </c>
      <c r="W1499" s="152" t="s">
        <v>1394</v>
      </c>
      <c r="X1499" s="29"/>
    </row>
    <row r="1500" spans="1:24" s="28" customFormat="1" ht="102" customHeight="1">
      <c r="A1500" s="9" t="s">
        <v>6982</v>
      </c>
      <c r="B1500" s="3" t="s">
        <v>1316</v>
      </c>
      <c r="C1500" s="39" t="s">
        <v>1466</v>
      </c>
      <c r="D1500" s="38" t="s">
        <v>1465</v>
      </c>
      <c r="E1500" s="39" t="s">
        <v>1464</v>
      </c>
      <c r="F1500" s="3" t="s">
        <v>1467</v>
      </c>
      <c r="G1500" s="29" t="s">
        <v>384</v>
      </c>
      <c r="H1500" s="20">
        <v>0</v>
      </c>
      <c r="I1500" s="34">
        <v>470000000</v>
      </c>
      <c r="J1500" s="21" t="s">
        <v>1314</v>
      </c>
      <c r="K1500" s="33" t="s">
        <v>1375</v>
      </c>
      <c r="L1500" s="137" t="s">
        <v>3397</v>
      </c>
      <c r="M1500" s="140" t="s">
        <v>383</v>
      </c>
      <c r="N1500" s="346" t="s">
        <v>8841</v>
      </c>
      <c r="O1500" s="3" t="s">
        <v>1366</v>
      </c>
      <c r="P1500" s="7" t="s">
        <v>1338</v>
      </c>
      <c r="Q1500" s="3" t="s">
        <v>1186</v>
      </c>
      <c r="R1500" s="24">
        <v>4</v>
      </c>
      <c r="S1500" s="32">
        <v>2260</v>
      </c>
      <c r="T1500" s="24">
        <v>0</v>
      </c>
      <c r="U1500" s="83">
        <f t="shared" si="540"/>
        <v>0</v>
      </c>
      <c r="V1500" s="9" t="s">
        <v>1325</v>
      </c>
      <c r="W1500" s="152" t="s">
        <v>1394</v>
      </c>
      <c r="X1500" s="29">
        <v>11.14</v>
      </c>
    </row>
    <row r="1501" spans="1:24" s="28" customFormat="1" ht="102" customHeight="1">
      <c r="A1501" s="9" t="s">
        <v>10396</v>
      </c>
      <c r="B1501" s="3" t="s">
        <v>1316</v>
      </c>
      <c r="C1501" s="39" t="s">
        <v>1466</v>
      </c>
      <c r="D1501" s="38" t="s">
        <v>1465</v>
      </c>
      <c r="E1501" s="39" t="s">
        <v>1464</v>
      </c>
      <c r="F1501" s="3" t="s">
        <v>1467</v>
      </c>
      <c r="G1501" s="29" t="s">
        <v>384</v>
      </c>
      <c r="H1501" s="20">
        <v>0</v>
      </c>
      <c r="I1501" s="34">
        <v>470000000</v>
      </c>
      <c r="J1501" s="21" t="s">
        <v>1314</v>
      </c>
      <c r="K1501" s="33" t="s">
        <v>10387</v>
      </c>
      <c r="L1501" s="137" t="s">
        <v>3397</v>
      </c>
      <c r="M1501" s="140" t="s">
        <v>383</v>
      </c>
      <c r="N1501" s="346" t="s">
        <v>8839</v>
      </c>
      <c r="O1501" s="3" t="s">
        <v>1366</v>
      </c>
      <c r="P1501" s="7" t="s">
        <v>1338</v>
      </c>
      <c r="Q1501" s="3" t="s">
        <v>1186</v>
      </c>
      <c r="R1501" s="24">
        <v>4</v>
      </c>
      <c r="S1501" s="32">
        <v>2260</v>
      </c>
      <c r="T1501" s="24">
        <v>0</v>
      </c>
      <c r="U1501" s="83">
        <f t="shared" si="540"/>
        <v>0</v>
      </c>
      <c r="V1501" s="9" t="s">
        <v>1325</v>
      </c>
      <c r="W1501" s="152" t="s">
        <v>1394</v>
      </c>
      <c r="X1501" s="29" t="s">
        <v>9066</v>
      </c>
    </row>
    <row r="1502" spans="1:24" s="28" customFormat="1" ht="102" customHeight="1">
      <c r="A1502" s="9" t="s">
        <v>6983</v>
      </c>
      <c r="B1502" s="3" t="s">
        <v>1316</v>
      </c>
      <c r="C1502" s="39" t="s">
        <v>1466</v>
      </c>
      <c r="D1502" s="38" t="s">
        <v>1465</v>
      </c>
      <c r="E1502" s="39" t="s">
        <v>1464</v>
      </c>
      <c r="F1502" s="3" t="s">
        <v>1463</v>
      </c>
      <c r="G1502" s="29" t="s">
        <v>384</v>
      </c>
      <c r="H1502" s="20">
        <v>0</v>
      </c>
      <c r="I1502" s="34">
        <v>470000000</v>
      </c>
      <c r="J1502" s="21" t="s">
        <v>1314</v>
      </c>
      <c r="K1502" s="33" t="s">
        <v>1375</v>
      </c>
      <c r="L1502" s="137" t="s">
        <v>3397</v>
      </c>
      <c r="M1502" s="140" t="s">
        <v>383</v>
      </c>
      <c r="N1502" s="346" t="s">
        <v>8841</v>
      </c>
      <c r="O1502" s="3" t="s">
        <v>1366</v>
      </c>
      <c r="P1502" s="7" t="s">
        <v>1338</v>
      </c>
      <c r="Q1502" s="3" t="s">
        <v>1186</v>
      </c>
      <c r="R1502" s="24">
        <v>4</v>
      </c>
      <c r="S1502" s="32">
        <v>2260</v>
      </c>
      <c r="T1502" s="24">
        <v>0</v>
      </c>
      <c r="U1502" s="83">
        <f t="shared" si="540"/>
        <v>0</v>
      </c>
      <c r="V1502" s="9" t="s">
        <v>1325</v>
      </c>
      <c r="W1502" s="152" t="s">
        <v>1394</v>
      </c>
      <c r="X1502" s="29">
        <v>11.14</v>
      </c>
    </row>
    <row r="1503" spans="1:24" s="28" customFormat="1" ht="102" customHeight="1">
      <c r="A1503" s="9" t="s">
        <v>10397</v>
      </c>
      <c r="B1503" s="3" t="s">
        <v>1316</v>
      </c>
      <c r="C1503" s="39" t="s">
        <v>1466</v>
      </c>
      <c r="D1503" s="38" t="s">
        <v>1465</v>
      </c>
      <c r="E1503" s="39" t="s">
        <v>1464</v>
      </c>
      <c r="F1503" s="3" t="s">
        <v>1463</v>
      </c>
      <c r="G1503" s="29" t="s">
        <v>384</v>
      </c>
      <c r="H1503" s="20">
        <v>0</v>
      </c>
      <c r="I1503" s="34">
        <v>470000000</v>
      </c>
      <c r="J1503" s="21" t="s">
        <v>1314</v>
      </c>
      <c r="K1503" s="33" t="s">
        <v>10387</v>
      </c>
      <c r="L1503" s="137" t="s">
        <v>3397</v>
      </c>
      <c r="M1503" s="140" t="s">
        <v>383</v>
      </c>
      <c r="N1503" s="346" t="s">
        <v>8839</v>
      </c>
      <c r="O1503" s="3" t="s">
        <v>1366</v>
      </c>
      <c r="P1503" s="7" t="s">
        <v>1338</v>
      </c>
      <c r="Q1503" s="3" t="s">
        <v>1186</v>
      </c>
      <c r="R1503" s="24">
        <v>4</v>
      </c>
      <c r="S1503" s="32">
        <v>2260</v>
      </c>
      <c r="T1503" s="24">
        <v>0</v>
      </c>
      <c r="U1503" s="83">
        <f t="shared" si="540"/>
        <v>0</v>
      </c>
      <c r="V1503" s="9" t="s">
        <v>1325</v>
      </c>
      <c r="W1503" s="152" t="s">
        <v>1394</v>
      </c>
      <c r="X1503" s="29" t="s">
        <v>9066</v>
      </c>
    </row>
    <row r="1504" spans="1:24" s="28" customFormat="1" ht="102" customHeight="1">
      <c r="A1504" s="9" t="s">
        <v>6984</v>
      </c>
      <c r="B1504" s="3" t="s">
        <v>1316</v>
      </c>
      <c r="C1504" s="52" t="s">
        <v>1462</v>
      </c>
      <c r="D1504" s="51" t="s">
        <v>1461</v>
      </c>
      <c r="E1504" s="51" t="s">
        <v>1460</v>
      </c>
      <c r="F1504" s="9" t="s">
        <v>570</v>
      </c>
      <c r="G1504" s="29" t="s">
        <v>384</v>
      </c>
      <c r="H1504" s="20">
        <v>0</v>
      </c>
      <c r="I1504" s="34">
        <v>470000000</v>
      </c>
      <c r="J1504" s="21" t="s">
        <v>1314</v>
      </c>
      <c r="K1504" s="33" t="s">
        <v>1375</v>
      </c>
      <c r="L1504" s="137" t="s">
        <v>3397</v>
      </c>
      <c r="M1504" s="140" t="s">
        <v>383</v>
      </c>
      <c r="N1504" s="346" t="s">
        <v>8841</v>
      </c>
      <c r="O1504" s="3" t="s">
        <v>1366</v>
      </c>
      <c r="P1504" s="7" t="s">
        <v>1333</v>
      </c>
      <c r="Q1504" s="3" t="s">
        <v>1332</v>
      </c>
      <c r="R1504" s="24">
        <v>8</v>
      </c>
      <c r="S1504" s="32">
        <v>28450</v>
      </c>
      <c r="T1504" s="24">
        <v>0</v>
      </c>
      <c r="U1504" s="83">
        <f t="shared" si="540"/>
        <v>0</v>
      </c>
      <c r="V1504" s="9" t="s">
        <v>1325</v>
      </c>
      <c r="W1504" s="152" t="s">
        <v>1394</v>
      </c>
      <c r="X1504" s="29">
        <v>11.14</v>
      </c>
    </row>
    <row r="1505" spans="1:24" s="28" customFormat="1" ht="102" customHeight="1">
      <c r="A1505" s="9" t="s">
        <v>10398</v>
      </c>
      <c r="B1505" s="3" t="s">
        <v>1316</v>
      </c>
      <c r="C1505" s="52" t="s">
        <v>1462</v>
      </c>
      <c r="D1505" s="51" t="s">
        <v>1461</v>
      </c>
      <c r="E1505" s="51" t="s">
        <v>1460</v>
      </c>
      <c r="F1505" s="9" t="s">
        <v>570</v>
      </c>
      <c r="G1505" s="29" t="s">
        <v>384</v>
      </c>
      <c r="H1505" s="20">
        <v>0</v>
      </c>
      <c r="I1505" s="34">
        <v>470000000</v>
      </c>
      <c r="J1505" s="21" t="s">
        <v>1314</v>
      </c>
      <c r="K1505" s="33" t="s">
        <v>10387</v>
      </c>
      <c r="L1505" s="137" t="s">
        <v>3397</v>
      </c>
      <c r="M1505" s="140" t="s">
        <v>383</v>
      </c>
      <c r="N1505" s="346" t="s">
        <v>8839</v>
      </c>
      <c r="O1505" s="3" t="s">
        <v>1366</v>
      </c>
      <c r="P1505" s="7" t="s">
        <v>1333</v>
      </c>
      <c r="Q1505" s="3" t="s">
        <v>1332</v>
      </c>
      <c r="R1505" s="24">
        <v>8</v>
      </c>
      <c r="S1505" s="32">
        <v>28450</v>
      </c>
      <c r="T1505" s="24">
        <v>0</v>
      </c>
      <c r="U1505" s="83">
        <f t="shared" si="540"/>
        <v>0</v>
      </c>
      <c r="V1505" s="9" t="s">
        <v>1325</v>
      </c>
      <c r="W1505" s="152" t="s">
        <v>1394</v>
      </c>
      <c r="X1505" s="29" t="s">
        <v>9066</v>
      </c>
    </row>
    <row r="1506" spans="1:24" s="28" customFormat="1" ht="102" customHeight="1">
      <c r="A1506" s="9" t="s">
        <v>6985</v>
      </c>
      <c r="B1506" s="3" t="s">
        <v>1316</v>
      </c>
      <c r="C1506" s="38" t="s">
        <v>1459</v>
      </c>
      <c r="D1506" s="35" t="s">
        <v>571</v>
      </c>
      <c r="E1506" s="9" t="s">
        <v>572</v>
      </c>
      <c r="F1506" s="9"/>
      <c r="G1506" s="29" t="s">
        <v>384</v>
      </c>
      <c r="H1506" s="20">
        <v>0</v>
      </c>
      <c r="I1506" s="34">
        <v>470000000</v>
      </c>
      <c r="J1506" s="21" t="s">
        <v>1314</v>
      </c>
      <c r="K1506" s="33" t="s">
        <v>1375</v>
      </c>
      <c r="L1506" s="137" t="s">
        <v>3397</v>
      </c>
      <c r="M1506" s="140" t="s">
        <v>383</v>
      </c>
      <c r="N1506" s="346" t="s">
        <v>8841</v>
      </c>
      <c r="O1506" s="3" t="s">
        <v>1366</v>
      </c>
      <c r="P1506" s="7" t="s">
        <v>1338</v>
      </c>
      <c r="Q1506" s="3" t="s">
        <v>1186</v>
      </c>
      <c r="R1506" s="24">
        <v>10</v>
      </c>
      <c r="S1506" s="32">
        <v>1795</v>
      </c>
      <c r="T1506" s="24">
        <v>0</v>
      </c>
      <c r="U1506" s="83">
        <f t="shared" si="540"/>
        <v>0</v>
      </c>
      <c r="V1506" s="9" t="s">
        <v>1325</v>
      </c>
      <c r="W1506" s="152" t="s">
        <v>1394</v>
      </c>
      <c r="X1506" s="29">
        <v>11.14</v>
      </c>
    </row>
    <row r="1507" spans="1:24" s="28" customFormat="1" ht="102" customHeight="1">
      <c r="A1507" s="9" t="s">
        <v>10399</v>
      </c>
      <c r="B1507" s="3" t="s">
        <v>1316</v>
      </c>
      <c r="C1507" s="38" t="s">
        <v>1459</v>
      </c>
      <c r="D1507" s="35" t="s">
        <v>571</v>
      </c>
      <c r="E1507" s="9" t="s">
        <v>572</v>
      </c>
      <c r="F1507" s="9"/>
      <c r="G1507" s="29" t="s">
        <v>384</v>
      </c>
      <c r="H1507" s="20">
        <v>0</v>
      </c>
      <c r="I1507" s="34">
        <v>470000000</v>
      </c>
      <c r="J1507" s="21" t="s">
        <v>1314</v>
      </c>
      <c r="K1507" s="33" t="s">
        <v>10387</v>
      </c>
      <c r="L1507" s="137" t="s">
        <v>3397</v>
      </c>
      <c r="M1507" s="140" t="s">
        <v>383</v>
      </c>
      <c r="N1507" s="346" t="s">
        <v>8839</v>
      </c>
      <c r="O1507" s="3" t="s">
        <v>1366</v>
      </c>
      <c r="P1507" s="7" t="s">
        <v>1338</v>
      </c>
      <c r="Q1507" s="3" t="s">
        <v>1186</v>
      </c>
      <c r="R1507" s="24">
        <v>10</v>
      </c>
      <c r="S1507" s="32">
        <v>1795</v>
      </c>
      <c r="T1507" s="24">
        <v>0</v>
      </c>
      <c r="U1507" s="83">
        <f t="shared" si="540"/>
        <v>0</v>
      </c>
      <c r="V1507" s="9" t="s">
        <v>1325</v>
      </c>
      <c r="W1507" s="152" t="s">
        <v>1394</v>
      </c>
      <c r="X1507" s="29" t="s">
        <v>11342</v>
      </c>
    </row>
    <row r="1508" spans="1:24" s="28" customFormat="1" ht="102" customHeight="1">
      <c r="A1508" s="9" t="s">
        <v>11358</v>
      </c>
      <c r="B1508" s="3" t="s">
        <v>1316</v>
      </c>
      <c r="C1508" s="38" t="s">
        <v>1459</v>
      </c>
      <c r="D1508" s="35" t="s">
        <v>11371</v>
      </c>
      <c r="E1508" s="9" t="s">
        <v>11372</v>
      </c>
      <c r="F1508" s="9" t="s">
        <v>572</v>
      </c>
      <c r="G1508" s="29" t="s">
        <v>384</v>
      </c>
      <c r="H1508" s="20">
        <v>0</v>
      </c>
      <c r="I1508" s="34">
        <v>470000000</v>
      </c>
      <c r="J1508" s="21" t="s">
        <v>1314</v>
      </c>
      <c r="K1508" s="33" t="s">
        <v>11348</v>
      </c>
      <c r="L1508" s="137" t="s">
        <v>3397</v>
      </c>
      <c r="M1508" s="140" t="s">
        <v>383</v>
      </c>
      <c r="N1508" s="346" t="s">
        <v>8839</v>
      </c>
      <c r="O1508" s="3" t="s">
        <v>1366</v>
      </c>
      <c r="P1508" s="7" t="s">
        <v>1338</v>
      </c>
      <c r="Q1508" s="3" t="s">
        <v>1186</v>
      </c>
      <c r="R1508" s="24">
        <v>10</v>
      </c>
      <c r="S1508" s="32">
        <v>1795</v>
      </c>
      <c r="T1508" s="4">
        <f>R1508*S1508</f>
        <v>17950</v>
      </c>
      <c r="U1508" s="83">
        <f>T1508*1.12</f>
        <v>20104.000000000004</v>
      </c>
      <c r="V1508" s="9" t="s">
        <v>1325</v>
      </c>
      <c r="W1508" s="152" t="s">
        <v>1394</v>
      </c>
      <c r="X1508" s="29"/>
    </row>
    <row r="1509" spans="1:24" s="28" customFormat="1" ht="102" customHeight="1">
      <c r="A1509" s="9" t="s">
        <v>6986</v>
      </c>
      <c r="B1509" s="3" t="s">
        <v>1316</v>
      </c>
      <c r="C1509" s="39" t="s">
        <v>1458</v>
      </c>
      <c r="D1509" s="35" t="s">
        <v>573</v>
      </c>
      <c r="E1509" s="9" t="s">
        <v>574</v>
      </c>
      <c r="F1509" s="9"/>
      <c r="G1509" s="29" t="s">
        <v>384</v>
      </c>
      <c r="H1509" s="20">
        <v>0</v>
      </c>
      <c r="I1509" s="34">
        <v>470000000</v>
      </c>
      <c r="J1509" s="21" t="s">
        <v>1314</v>
      </c>
      <c r="K1509" s="33" t="s">
        <v>1375</v>
      </c>
      <c r="L1509" s="137" t="s">
        <v>3397</v>
      </c>
      <c r="M1509" s="140" t="s">
        <v>383</v>
      </c>
      <c r="N1509" s="346" t="s">
        <v>8841</v>
      </c>
      <c r="O1509" s="3" t="s">
        <v>1366</v>
      </c>
      <c r="P1509" s="7" t="s">
        <v>1338</v>
      </c>
      <c r="Q1509" s="3" t="s">
        <v>1186</v>
      </c>
      <c r="R1509" s="24">
        <v>25</v>
      </c>
      <c r="S1509" s="32">
        <v>1583</v>
      </c>
      <c r="T1509" s="24">
        <v>0</v>
      </c>
      <c r="U1509" s="83">
        <f t="shared" si="540"/>
        <v>0</v>
      </c>
      <c r="V1509" s="9" t="s">
        <v>1325</v>
      </c>
      <c r="W1509" s="152" t="s">
        <v>1394</v>
      </c>
      <c r="X1509" s="29">
        <v>11.14</v>
      </c>
    </row>
    <row r="1510" spans="1:24" s="28" customFormat="1" ht="102" customHeight="1">
      <c r="A1510" s="9" t="s">
        <v>10400</v>
      </c>
      <c r="B1510" s="3" t="s">
        <v>1316</v>
      </c>
      <c r="C1510" s="39" t="s">
        <v>1458</v>
      </c>
      <c r="D1510" s="35" t="s">
        <v>573</v>
      </c>
      <c r="E1510" s="9" t="s">
        <v>574</v>
      </c>
      <c r="F1510" s="9"/>
      <c r="G1510" s="29" t="s">
        <v>384</v>
      </c>
      <c r="H1510" s="20">
        <v>0</v>
      </c>
      <c r="I1510" s="34">
        <v>470000000</v>
      </c>
      <c r="J1510" s="21" t="s">
        <v>1314</v>
      </c>
      <c r="K1510" s="33" t="s">
        <v>10387</v>
      </c>
      <c r="L1510" s="137" t="s">
        <v>3397</v>
      </c>
      <c r="M1510" s="140" t="s">
        <v>383</v>
      </c>
      <c r="N1510" s="346" t="s">
        <v>8839</v>
      </c>
      <c r="O1510" s="3" t="s">
        <v>1366</v>
      </c>
      <c r="P1510" s="7" t="s">
        <v>1338</v>
      </c>
      <c r="Q1510" s="3" t="s">
        <v>1186</v>
      </c>
      <c r="R1510" s="24">
        <v>25</v>
      </c>
      <c r="S1510" s="32">
        <v>1583</v>
      </c>
      <c r="T1510" s="24">
        <v>0</v>
      </c>
      <c r="U1510" s="83">
        <f t="shared" si="540"/>
        <v>0</v>
      </c>
      <c r="V1510" s="9" t="s">
        <v>1325</v>
      </c>
      <c r="W1510" s="152" t="s">
        <v>1394</v>
      </c>
      <c r="X1510" s="29" t="s">
        <v>11380</v>
      </c>
    </row>
    <row r="1511" spans="1:24" s="28" customFormat="1" ht="102" customHeight="1">
      <c r="A1511" s="9" t="s">
        <v>11359</v>
      </c>
      <c r="B1511" s="3" t="s">
        <v>1316</v>
      </c>
      <c r="C1511" s="39" t="s">
        <v>11376</v>
      </c>
      <c r="D1511" s="35" t="s">
        <v>11377</v>
      </c>
      <c r="E1511" s="9" t="s">
        <v>11378</v>
      </c>
      <c r="F1511" s="9" t="s">
        <v>574</v>
      </c>
      <c r="G1511" s="29" t="s">
        <v>384</v>
      </c>
      <c r="H1511" s="20">
        <v>0</v>
      </c>
      <c r="I1511" s="34">
        <v>470000000</v>
      </c>
      <c r="J1511" s="21" t="s">
        <v>1314</v>
      </c>
      <c r="K1511" s="33" t="s">
        <v>11348</v>
      </c>
      <c r="L1511" s="137" t="s">
        <v>3397</v>
      </c>
      <c r="M1511" s="140" t="s">
        <v>383</v>
      </c>
      <c r="N1511" s="346" t="s">
        <v>8839</v>
      </c>
      <c r="O1511" s="3" t="s">
        <v>1366</v>
      </c>
      <c r="P1511" s="7" t="s">
        <v>1338</v>
      </c>
      <c r="Q1511" s="3" t="s">
        <v>1186</v>
      </c>
      <c r="R1511" s="24">
        <v>25</v>
      </c>
      <c r="S1511" s="32">
        <v>1583</v>
      </c>
      <c r="T1511" s="4">
        <f>R1511*S1511</f>
        <v>39575</v>
      </c>
      <c r="U1511" s="83">
        <f>T1511*1.12</f>
        <v>44324.000000000007</v>
      </c>
      <c r="V1511" s="9" t="s">
        <v>1325</v>
      </c>
      <c r="W1511" s="152" t="s">
        <v>1394</v>
      </c>
      <c r="X1511" s="29"/>
    </row>
    <row r="1512" spans="1:24" s="28" customFormat="1" ht="102" customHeight="1">
      <c r="A1512" s="9" t="s">
        <v>6987</v>
      </c>
      <c r="B1512" s="3" t="s">
        <v>1316</v>
      </c>
      <c r="C1512" s="39" t="s">
        <v>1458</v>
      </c>
      <c r="D1512" s="35" t="s">
        <v>573</v>
      </c>
      <c r="E1512" s="9" t="s">
        <v>575</v>
      </c>
      <c r="F1512" s="9"/>
      <c r="G1512" s="29" t="s">
        <v>384</v>
      </c>
      <c r="H1512" s="20">
        <v>0</v>
      </c>
      <c r="I1512" s="34">
        <v>470000000</v>
      </c>
      <c r="J1512" s="21" t="s">
        <v>1314</v>
      </c>
      <c r="K1512" s="33" t="s">
        <v>1375</v>
      </c>
      <c r="L1512" s="137" t="s">
        <v>3397</v>
      </c>
      <c r="M1512" s="140" t="s">
        <v>383</v>
      </c>
      <c r="N1512" s="346" t="s">
        <v>8841</v>
      </c>
      <c r="O1512" s="3" t="s">
        <v>1366</v>
      </c>
      <c r="P1512" s="7" t="s">
        <v>1338</v>
      </c>
      <c r="Q1512" s="3" t="s">
        <v>1186</v>
      </c>
      <c r="R1512" s="24">
        <v>112</v>
      </c>
      <c r="S1512" s="32">
        <v>84</v>
      </c>
      <c r="T1512" s="24">
        <v>0</v>
      </c>
      <c r="U1512" s="83">
        <f t="shared" si="540"/>
        <v>0</v>
      </c>
      <c r="V1512" s="9" t="s">
        <v>1325</v>
      </c>
      <c r="W1512" s="152" t="s">
        <v>1394</v>
      </c>
      <c r="X1512" s="29">
        <v>11.14</v>
      </c>
    </row>
    <row r="1513" spans="1:24" s="28" customFormat="1" ht="102" customHeight="1">
      <c r="A1513" s="9" t="s">
        <v>10401</v>
      </c>
      <c r="B1513" s="3" t="s">
        <v>1316</v>
      </c>
      <c r="C1513" s="39" t="s">
        <v>1458</v>
      </c>
      <c r="D1513" s="35" t="s">
        <v>573</v>
      </c>
      <c r="E1513" s="9" t="s">
        <v>575</v>
      </c>
      <c r="F1513" s="9"/>
      <c r="G1513" s="29" t="s">
        <v>384</v>
      </c>
      <c r="H1513" s="20">
        <v>0</v>
      </c>
      <c r="I1513" s="34">
        <v>470000000</v>
      </c>
      <c r="J1513" s="21" t="s">
        <v>1314</v>
      </c>
      <c r="K1513" s="33" t="s">
        <v>10387</v>
      </c>
      <c r="L1513" s="137" t="s">
        <v>3397</v>
      </c>
      <c r="M1513" s="140" t="s">
        <v>383</v>
      </c>
      <c r="N1513" s="346" t="s">
        <v>8839</v>
      </c>
      <c r="O1513" s="3" t="s">
        <v>1366</v>
      </c>
      <c r="P1513" s="7" t="s">
        <v>1338</v>
      </c>
      <c r="Q1513" s="3" t="s">
        <v>1186</v>
      </c>
      <c r="R1513" s="24">
        <v>112</v>
      </c>
      <c r="S1513" s="32">
        <v>84</v>
      </c>
      <c r="T1513" s="24">
        <v>0</v>
      </c>
      <c r="U1513" s="83">
        <f t="shared" si="540"/>
        <v>0</v>
      </c>
      <c r="V1513" s="9" t="s">
        <v>1325</v>
      </c>
      <c r="W1513" s="152" t="s">
        <v>1394</v>
      </c>
      <c r="X1513" s="29" t="s">
        <v>11380</v>
      </c>
    </row>
    <row r="1514" spans="1:24" s="28" customFormat="1" ht="102" customHeight="1">
      <c r="A1514" s="9" t="s">
        <v>11360</v>
      </c>
      <c r="B1514" s="3" t="s">
        <v>1316</v>
      </c>
      <c r="C1514" s="39" t="s">
        <v>11376</v>
      </c>
      <c r="D1514" s="35" t="s">
        <v>11377</v>
      </c>
      <c r="E1514" s="9" t="s">
        <v>11378</v>
      </c>
      <c r="F1514" s="9" t="s">
        <v>575</v>
      </c>
      <c r="G1514" s="29" t="s">
        <v>384</v>
      </c>
      <c r="H1514" s="20">
        <v>0</v>
      </c>
      <c r="I1514" s="34">
        <v>470000000</v>
      </c>
      <c r="J1514" s="21" t="s">
        <v>1314</v>
      </c>
      <c r="K1514" s="33" t="s">
        <v>11348</v>
      </c>
      <c r="L1514" s="137" t="s">
        <v>3397</v>
      </c>
      <c r="M1514" s="140" t="s">
        <v>383</v>
      </c>
      <c r="N1514" s="346" t="s">
        <v>8839</v>
      </c>
      <c r="O1514" s="3" t="s">
        <v>1366</v>
      </c>
      <c r="P1514" s="7" t="s">
        <v>1338</v>
      </c>
      <c r="Q1514" s="3" t="s">
        <v>1186</v>
      </c>
      <c r="R1514" s="24">
        <v>112</v>
      </c>
      <c r="S1514" s="32">
        <v>84</v>
      </c>
      <c r="T1514" s="4">
        <f>R1514*S1514</f>
        <v>9408</v>
      </c>
      <c r="U1514" s="83">
        <f>T1514*1.12</f>
        <v>10536.960000000001</v>
      </c>
      <c r="V1514" s="9" t="s">
        <v>1325</v>
      </c>
      <c r="W1514" s="152" t="s">
        <v>1394</v>
      </c>
      <c r="X1514" s="29"/>
    </row>
    <row r="1515" spans="1:24" s="28" customFormat="1" ht="102" customHeight="1">
      <c r="A1515" s="9" t="s">
        <v>6988</v>
      </c>
      <c r="B1515" s="3" t="s">
        <v>1316</v>
      </c>
      <c r="C1515" s="39" t="s">
        <v>1458</v>
      </c>
      <c r="D1515" s="35" t="s">
        <v>576</v>
      </c>
      <c r="E1515" s="9" t="s">
        <v>577</v>
      </c>
      <c r="F1515" s="9"/>
      <c r="G1515" s="29" t="s">
        <v>384</v>
      </c>
      <c r="H1515" s="20">
        <v>0</v>
      </c>
      <c r="I1515" s="34">
        <v>470000000</v>
      </c>
      <c r="J1515" s="21" t="s">
        <v>1314</v>
      </c>
      <c r="K1515" s="33" t="s">
        <v>1375</v>
      </c>
      <c r="L1515" s="137" t="s">
        <v>3397</v>
      </c>
      <c r="M1515" s="140" t="s">
        <v>383</v>
      </c>
      <c r="N1515" s="346" t="s">
        <v>8841</v>
      </c>
      <c r="O1515" s="3" t="s">
        <v>1366</v>
      </c>
      <c r="P1515" s="7" t="s">
        <v>1338</v>
      </c>
      <c r="Q1515" s="3" t="s">
        <v>1186</v>
      </c>
      <c r="R1515" s="24">
        <v>18</v>
      </c>
      <c r="S1515" s="32">
        <v>1645</v>
      </c>
      <c r="T1515" s="24">
        <v>0</v>
      </c>
      <c r="U1515" s="83">
        <f t="shared" si="540"/>
        <v>0</v>
      </c>
      <c r="V1515" s="9" t="s">
        <v>1325</v>
      </c>
      <c r="W1515" s="152" t="s">
        <v>1394</v>
      </c>
      <c r="X1515" s="29">
        <v>11.14</v>
      </c>
    </row>
    <row r="1516" spans="1:24" s="28" customFormat="1" ht="102" customHeight="1">
      <c r="A1516" s="9" t="s">
        <v>10402</v>
      </c>
      <c r="B1516" s="3" t="s">
        <v>1316</v>
      </c>
      <c r="C1516" s="39" t="s">
        <v>1458</v>
      </c>
      <c r="D1516" s="35" t="s">
        <v>576</v>
      </c>
      <c r="E1516" s="9" t="s">
        <v>577</v>
      </c>
      <c r="F1516" s="9"/>
      <c r="G1516" s="29" t="s">
        <v>384</v>
      </c>
      <c r="H1516" s="20">
        <v>0</v>
      </c>
      <c r="I1516" s="34">
        <v>470000000</v>
      </c>
      <c r="J1516" s="21" t="s">
        <v>1314</v>
      </c>
      <c r="K1516" s="33" t="s">
        <v>10387</v>
      </c>
      <c r="L1516" s="137" t="s">
        <v>3397</v>
      </c>
      <c r="M1516" s="140" t="s">
        <v>383</v>
      </c>
      <c r="N1516" s="346" t="s">
        <v>8839</v>
      </c>
      <c r="O1516" s="3" t="s">
        <v>1366</v>
      </c>
      <c r="P1516" s="7" t="s">
        <v>1338</v>
      </c>
      <c r="Q1516" s="3" t="s">
        <v>1186</v>
      </c>
      <c r="R1516" s="24">
        <v>18</v>
      </c>
      <c r="S1516" s="32">
        <v>1645</v>
      </c>
      <c r="T1516" s="24">
        <v>0</v>
      </c>
      <c r="U1516" s="83">
        <f t="shared" si="540"/>
        <v>0</v>
      </c>
      <c r="V1516" s="9" t="s">
        <v>1325</v>
      </c>
      <c r="W1516" s="152" t="s">
        <v>1394</v>
      </c>
      <c r="X1516" s="29" t="s">
        <v>11380</v>
      </c>
    </row>
    <row r="1517" spans="1:24" s="28" customFormat="1" ht="102" customHeight="1">
      <c r="A1517" s="9" t="s">
        <v>11361</v>
      </c>
      <c r="B1517" s="3" t="s">
        <v>1316</v>
      </c>
      <c r="C1517" s="39" t="s">
        <v>11376</v>
      </c>
      <c r="D1517" s="35" t="s">
        <v>11377</v>
      </c>
      <c r="E1517" s="9" t="s">
        <v>11378</v>
      </c>
      <c r="F1517" s="9" t="s">
        <v>577</v>
      </c>
      <c r="G1517" s="29" t="s">
        <v>384</v>
      </c>
      <c r="H1517" s="20">
        <v>0</v>
      </c>
      <c r="I1517" s="34">
        <v>470000000</v>
      </c>
      <c r="J1517" s="21" t="s">
        <v>1314</v>
      </c>
      <c r="K1517" s="33" t="s">
        <v>11348</v>
      </c>
      <c r="L1517" s="137" t="s">
        <v>3397</v>
      </c>
      <c r="M1517" s="140" t="s">
        <v>383</v>
      </c>
      <c r="N1517" s="346" t="s">
        <v>8839</v>
      </c>
      <c r="O1517" s="3" t="s">
        <v>1366</v>
      </c>
      <c r="P1517" s="7" t="s">
        <v>1338</v>
      </c>
      <c r="Q1517" s="3" t="s">
        <v>1186</v>
      </c>
      <c r="R1517" s="24">
        <v>18</v>
      </c>
      <c r="S1517" s="32">
        <v>1645</v>
      </c>
      <c r="T1517" s="4">
        <f>R1517*S1517</f>
        <v>29610</v>
      </c>
      <c r="U1517" s="83">
        <f>T1517*1.12</f>
        <v>33163.200000000004</v>
      </c>
      <c r="V1517" s="9" t="s">
        <v>1325</v>
      </c>
      <c r="W1517" s="152" t="s">
        <v>1394</v>
      </c>
      <c r="X1517" s="29"/>
    </row>
    <row r="1518" spans="1:24" s="28" customFormat="1" ht="102" customHeight="1">
      <c r="A1518" s="9" t="s">
        <v>6989</v>
      </c>
      <c r="B1518" s="3" t="s">
        <v>1316</v>
      </c>
      <c r="C1518" s="39" t="s">
        <v>1458</v>
      </c>
      <c r="D1518" s="35" t="s">
        <v>578</v>
      </c>
      <c r="E1518" s="9" t="s">
        <v>579</v>
      </c>
      <c r="F1518" s="9"/>
      <c r="G1518" s="29" t="s">
        <v>384</v>
      </c>
      <c r="H1518" s="20">
        <v>0</v>
      </c>
      <c r="I1518" s="34">
        <v>470000000</v>
      </c>
      <c r="J1518" s="21" t="s">
        <v>1314</v>
      </c>
      <c r="K1518" s="33" t="s">
        <v>1375</v>
      </c>
      <c r="L1518" s="137" t="s">
        <v>3397</v>
      </c>
      <c r="M1518" s="140" t="s">
        <v>383</v>
      </c>
      <c r="N1518" s="346" t="s">
        <v>8841</v>
      </c>
      <c r="O1518" s="3" t="s">
        <v>1366</v>
      </c>
      <c r="P1518" s="7" t="s">
        <v>1338</v>
      </c>
      <c r="Q1518" s="3" t="s">
        <v>1186</v>
      </c>
      <c r="R1518" s="24">
        <v>5</v>
      </c>
      <c r="S1518" s="32">
        <v>1974</v>
      </c>
      <c r="T1518" s="24">
        <v>0</v>
      </c>
      <c r="U1518" s="83">
        <f t="shared" si="540"/>
        <v>0</v>
      </c>
      <c r="V1518" s="9" t="s">
        <v>1325</v>
      </c>
      <c r="W1518" s="152" t="s">
        <v>1394</v>
      </c>
      <c r="X1518" s="29">
        <v>11.14</v>
      </c>
    </row>
    <row r="1519" spans="1:24" s="28" customFormat="1" ht="102" customHeight="1">
      <c r="A1519" s="9" t="s">
        <v>10403</v>
      </c>
      <c r="B1519" s="3" t="s">
        <v>1316</v>
      </c>
      <c r="C1519" s="39" t="s">
        <v>1458</v>
      </c>
      <c r="D1519" s="35" t="s">
        <v>578</v>
      </c>
      <c r="E1519" s="9" t="s">
        <v>579</v>
      </c>
      <c r="F1519" s="9"/>
      <c r="G1519" s="29" t="s">
        <v>384</v>
      </c>
      <c r="H1519" s="20">
        <v>0</v>
      </c>
      <c r="I1519" s="34">
        <v>470000000</v>
      </c>
      <c r="J1519" s="21" t="s">
        <v>1314</v>
      </c>
      <c r="K1519" s="33" t="s">
        <v>10387</v>
      </c>
      <c r="L1519" s="137" t="s">
        <v>3397</v>
      </c>
      <c r="M1519" s="140" t="s">
        <v>383</v>
      </c>
      <c r="N1519" s="346" t="s">
        <v>8839</v>
      </c>
      <c r="O1519" s="3" t="s">
        <v>1366</v>
      </c>
      <c r="P1519" s="7" t="s">
        <v>1338</v>
      </c>
      <c r="Q1519" s="3" t="s">
        <v>1186</v>
      </c>
      <c r="R1519" s="24">
        <v>5</v>
      </c>
      <c r="S1519" s="32">
        <v>1974</v>
      </c>
      <c r="T1519" s="24">
        <v>0</v>
      </c>
      <c r="U1519" s="83">
        <f t="shared" si="540"/>
        <v>0</v>
      </c>
      <c r="V1519" s="9" t="s">
        <v>1325</v>
      </c>
      <c r="W1519" s="152" t="s">
        <v>1394</v>
      </c>
      <c r="X1519" s="29" t="s">
        <v>11380</v>
      </c>
    </row>
    <row r="1520" spans="1:24" s="28" customFormat="1" ht="102" customHeight="1">
      <c r="A1520" s="9" t="s">
        <v>11362</v>
      </c>
      <c r="B1520" s="3" t="s">
        <v>1316</v>
      </c>
      <c r="C1520" s="39" t="s">
        <v>11376</v>
      </c>
      <c r="D1520" s="35" t="s">
        <v>11377</v>
      </c>
      <c r="E1520" s="9" t="s">
        <v>11378</v>
      </c>
      <c r="F1520" s="9" t="s">
        <v>579</v>
      </c>
      <c r="G1520" s="29" t="s">
        <v>384</v>
      </c>
      <c r="H1520" s="20">
        <v>0</v>
      </c>
      <c r="I1520" s="34">
        <v>470000000</v>
      </c>
      <c r="J1520" s="21" t="s">
        <v>1314</v>
      </c>
      <c r="K1520" s="33" t="s">
        <v>11348</v>
      </c>
      <c r="L1520" s="137" t="s">
        <v>3397</v>
      </c>
      <c r="M1520" s="140" t="s">
        <v>383</v>
      </c>
      <c r="N1520" s="346" t="s">
        <v>8839</v>
      </c>
      <c r="O1520" s="3" t="s">
        <v>1366</v>
      </c>
      <c r="P1520" s="7" t="s">
        <v>1338</v>
      </c>
      <c r="Q1520" s="3" t="s">
        <v>1186</v>
      </c>
      <c r="R1520" s="24">
        <v>5</v>
      </c>
      <c r="S1520" s="32">
        <v>1974</v>
      </c>
      <c r="T1520" s="24">
        <f>R1520*S1520</f>
        <v>9870</v>
      </c>
      <c r="U1520" s="83">
        <f>T1520*1.12</f>
        <v>11054.400000000001</v>
      </c>
      <c r="V1520" s="9" t="s">
        <v>1325</v>
      </c>
      <c r="W1520" s="152" t="s">
        <v>1394</v>
      </c>
      <c r="X1520" s="29"/>
    </row>
    <row r="1521" spans="1:24" s="28" customFormat="1" ht="102" customHeight="1">
      <c r="A1521" s="9" t="s">
        <v>6990</v>
      </c>
      <c r="B1521" s="3" t="s">
        <v>1316</v>
      </c>
      <c r="C1521" s="39" t="s">
        <v>1458</v>
      </c>
      <c r="D1521" s="35" t="s">
        <v>3406</v>
      </c>
      <c r="E1521" s="9" t="s">
        <v>3407</v>
      </c>
      <c r="F1521" s="9"/>
      <c r="G1521" s="29" t="s">
        <v>384</v>
      </c>
      <c r="H1521" s="20">
        <v>0</v>
      </c>
      <c r="I1521" s="34">
        <v>470000000</v>
      </c>
      <c r="J1521" s="21" t="s">
        <v>1314</v>
      </c>
      <c r="K1521" s="33" t="s">
        <v>1375</v>
      </c>
      <c r="L1521" s="137" t="s">
        <v>3397</v>
      </c>
      <c r="M1521" s="140" t="s">
        <v>383</v>
      </c>
      <c r="N1521" s="346" t="s">
        <v>8841</v>
      </c>
      <c r="O1521" s="3" t="s">
        <v>1366</v>
      </c>
      <c r="P1521" s="7" t="s">
        <v>1338</v>
      </c>
      <c r="Q1521" s="3" t="s">
        <v>1186</v>
      </c>
      <c r="R1521" s="24">
        <v>8</v>
      </c>
      <c r="S1521" s="32">
        <v>4950</v>
      </c>
      <c r="T1521" s="24">
        <v>0</v>
      </c>
      <c r="U1521" s="83">
        <f t="shared" si="540"/>
        <v>0</v>
      </c>
      <c r="V1521" s="9" t="s">
        <v>1325</v>
      </c>
      <c r="W1521" s="152" t="s">
        <v>1394</v>
      </c>
      <c r="X1521" s="29">
        <v>11.14</v>
      </c>
    </row>
    <row r="1522" spans="1:24" s="28" customFormat="1" ht="102" customHeight="1">
      <c r="A1522" s="9" t="s">
        <v>10404</v>
      </c>
      <c r="B1522" s="3" t="s">
        <v>1316</v>
      </c>
      <c r="C1522" s="39" t="s">
        <v>1458</v>
      </c>
      <c r="D1522" s="35" t="s">
        <v>3406</v>
      </c>
      <c r="E1522" s="9" t="s">
        <v>3407</v>
      </c>
      <c r="F1522" s="9"/>
      <c r="G1522" s="29" t="s">
        <v>384</v>
      </c>
      <c r="H1522" s="20">
        <v>0</v>
      </c>
      <c r="I1522" s="34">
        <v>470000000</v>
      </c>
      <c r="J1522" s="21" t="s">
        <v>1314</v>
      </c>
      <c r="K1522" s="33" t="s">
        <v>10387</v>
      </c>
      <c r="L1522" s="137" t="s">
        <v>3397</v>
      </c>
      <c r="M1522" s="140" t="s">
        <v>383</v>
      </c>
      <c r="N1522" s="346" t="s">
        <v>8839</v>
      </c>
      <c r="O1522" s="3" t="s">
        <v>1366</v>
      </c>
      <c r="P1522" s="7" t="s">
        <v>1338</v>
      </c>
      <c r="Q1522" s="3" t="s">
        <v>1186</v>
      </c>
      <c r="R1522" s="24">
        <v>8</v>
      </c>
      <c r="S1522" s="32">
        <v>4950</v>
      </c>
      <c r="T1522" s="24">
        <v>0</v>
      </c>
      <c r="U1522" s="83">
        <f t="shared" si="540"/>
        <v>0</v>
      </c>
      <c r="V1522" s="9" t="s">
        <v>1325</v>
      </c>
      <c r="W1522" s="152" t="s">
        <v>1394</v>
      </c>
      <c r="X1522" s="29" t="s">
        <v>11380</v>
      </c>
    </row>
    <row r="1523" spans="1:24" s="28" customFormat="1" ht="102" customHeight="1">
      <c r="A1523" s="9" t="s">
        <v>11363</v>
      </c>
      <c r="B1523" s="3" t="s">
        <v>1316</v>
      </c>
      <c r="C1523" s="39" t="s">
        <v>11376</v>
      </c>
      <c r="D1523" s="35" t="s">
        <v>11377</v>
      </c>
      <c r="E1523" s="9" t="s">
        <v>11378</v>
      </c>
      <c r="F1523" s="9" t="s">
        <v>3407</v>
      </c>
      <c r="G1523" s="29" t="s">
        <v>384</v>
      </c>
      <c r="H1523" s="20">
        <v>0</v>
      </c>
      <c r="I1523" s="34">
        <v>470000000</v>
      </c>
      <c r="J1523" s="21" t="s">
        <v>1314</v>
      </c>
      <c r="K1523" s="33" t="s">
        <v>11348</v>
      </c>
      <c r="L1523" s="137" t="s">
        <v>3397</v>
      </c>
      <c r="M1523" s="140" t="s">
        <v>383</v>
      </c>
      <c r="N1523" s="346" t="s">
        <v>8839</v>
      </c>
      <c r="O1523" s="3" t="s">
        <v>1366</v>
      </c>
      <c r="P1523" s="7" t="s">
        <v>1338</v>
      </c>
      <c r="Q1523" s="3" t="s">
        <v>1186</v>
      </c>
      <c r="R1523" s="24">
        <v>8</v>
      </c>
      <c r="S1523" s="32">
        <v>4950</v>
      </c>
      <c r="T1523" s="4">
        <f>R1523*S1523</f>
        <v>39600</v>
      </c>
      <c r="U1523" s="83">
        <f>T1523*1.12</f>
        <v>44352.000000000007</v>
      </c>
      <c r="V1523" s="9" t="s">
        <v>1325</v>
      </c>
      <c r="W1523" s="152" t="s">
        <v>1394</v>
      </c>
      <c r="X1523" s="29"/>
    </row>
    <row r="1524" spans="1:24" s="28" customFormat="1" ht="102" customHeight="1">
      <c r="A1524" s="9" t="s">
        <v>6991</v>
      </c>
      <c r="B1524" s="3" t="s">
        <v>1316</v>
      </c>
      <c r="C1524" s="39" t="s">
        <v>1458</v>
      </c>
      <c r="D1524" s="35" t="s">
        <v>3406</v>
      </c>
      <c r="E1524" s="9" t="s">
        <v>3408</v>
      </c>
      <c r="F1524" s="9"/>
      <c r="G1524" s="29" t="s">
        <v>384</v>
      </c>
      <c r="H1524" s="20">
        <v>0</v>
      </c>
      <c r="I1524" s="34">
        <v>470000000</v>
      </c>
      <c r="J1524" s="21" t="s">
        <v>1314</v>
      </c>
      <c r="K1524" s="33" t="s">
        <v>1375</v>
      </c>
      <c r="L1524" s="137" t="s">
        <v>3397</v>
      </c>
      <c r="M1524" s="140" t="s">
        <v>383</v>
      </c>
      <c r="N1524" s="346" t="s">
        <v>8841</v>
      </c>
      <c r="O1524" s="3" t="s">
        <v>1366</v>
      </c>
      <c r="P1524" s="7" t="s">
        <v>1338</v>
      </c>
      <c r="Q1524" s="3" t="s">
        <v>1186</v>
      </c>
      <c r="R1524" s="24">
        <v>29</v>
      </c>
      <c r="S1524" s="32">
        <v>1595</v>
      </c>
      <c r="T1524" s="24">
        <v>0</v>
      </c>
      <c r="U1524" s="83">
        <f t="shared" si="540"/>
        <v>0</v>
      </c>
      <c r="V1524" s="9" t="s">
        <v>1325</v>
      </c>
      <c r="W1524" s="152" t="s">
        <v>1394</v>
      </c>
      <c r="X1524" s="29">
        <v>11.14</v>
      </c>
    </row>
    <row r="1525" spans="1:24" s="28" customFormat="1" ht="102" customHeight="1">
      <c r="A1525" s="9" t="s">
        <v>10405</v>
      </c>
      <c r="B1525" s="3" t="s">
        <v>1316</v>
      </c>
      <c r="C1525" s="39" t="s">
        <v>1458</v>
      </c>
      <c r="D1525" s="35" t="s">
        <v>3406</v>
      </c>
      <c r="E1525" s="9" t="s">
        <v>3408</v>
      </c>
      <c r="F1525" s="9"/>
      <c r="G1525" s="29" t="s">
        <v>384</v>
      </c>
      <c r="H1525" s="20">
        <v>0</v>
      </c>
      <c r="I1525" s="34">
        <v>470000000</v>
      </c>
      <c r="J1525" s="21" t="s">
        <v>1314</v>
      </c>
      <c r="K1525" s="33" t="s">
        <v>10387</v>
      </c>
      <c r="L1525" s="137" t="s">
        <v>3397</v>
      </c>
      <c r="M1525" s="140" t="s">
        <v>383</v>
      </c>
      <c r="N1525" s="346" t="s">
        <v>8839</v>
      </c>
      <c r="O1525" s="3" t="s">
        <v>1366</v>
      </c>
      <c r="P1525" s="7" t="s">
        <v>1338</v>
      </c>
      <c r="Q1525" s="3" t="s">
        <v>1186</v>
      </c>
      <c r="R1525" s="24">
        <v>29</v>
      </c>
      <c r="S1525" s="32">
        <v>1595</v>
      </c>
      <c r="T1525" s="24">
        <v>0</v>
      </c>
      <c r="U1525" s="83">
        <f t="shared" si="540"/>
        <v>0</v>
      </c>
      <c r="V1525" s="9" t="s">
        <v>1325</v>
      </c>
      <c r="W1525" s="152" t="s">
        <v>1394</v>
      </c>
      <c r="X1525" s="29" t="s">
        <v>11380</v>
      </c>
    </row>
    <row r="1526" spans="1:24" s="28" customFormat="1" ht="102" customHeight="1">
      <c r="A1526" s="9" t="s">
        <v>11364</v>
      </c>
      <c r="B1526" s="3" t="s">
        <v>1316</v>
      </c>
      <c r="C1526" s="39" t="s">
        <v>11376</v>
      </c>
      <c r="D1526" s="35" t="s">
        <v>11377</v>
      </c>
      <c r="E1526" s="9" t="s">
        <v>11378</v>
      </c>
      <c r="F1526" s="9" t="s">
        <v>3408</v>
      </c>
      <c r="G1526" s="29" t="s">
        <v>384</v>
      </c>
      <c r="H1526" s="20">
        <v>0</v>
      </c>
      <c r="I1526" s="34">
        <v>470000000</v>
      </c>
      <c r="J1526" s="21" t="s">
        <v>1314</v>
      </c>
      <c r="K1526" s="33" t="s">
        <v>11348</v>
      </c>
      <c r="L1526" s="137" t="s">
        <v>3397</v>
      </c>
      <c r="M1526" s="140" t="s">
        <v>383</v>
      </c>
      <c r="N1526" s="346" t="s">
        <v>8839</v>
      </c>
      <c r="O1526" s="3" t="s">
        <v>1366</v>
      </c>
      <c r="P1526" s="7" t="s">
        <v>1338</v>
      </c>
      <c r="Q1526" s="3" t="s">
        <v>1186</v>
      </c>
      <c r="R1526" s="24">
        <v>29</v>
      </c>
      <c r="S1526" s="32">
        <v>1595</v>
      </c>
      <c r="T1526" s="4">
        <f>R1526*S1526</f>
        <v>46255</v>
      </c>
      <c r="U1526" s="83">
        <f>T1526*1.12</f>
        <v>51805.600000000006</v>
      </c>
      <c r="V1526" s="9" t="s">
        <v>1325</v>
      </c>
      <c r="W1526" s="152" t="s">
        <v>1394</v>
      </c>
      <c r="X1526" s="29"/>
    </row>
    <row r="1527" spans="1:24" s="28" customFormat="1" ht="102" customHeight="1">
      <c r="A1527" s="9" t="s">
        <v>6992</v>
      </c>
      <c r="B1527" s="3" t="s">
        <v>1316</v>
      </c>
      <c r="C1527" s="39" t="s">
        <v>1458</v>
      </c>
      <c r="D1527" s="35" t="s">
        <v>3406</v>
      </c>
      <c r="E1527" s="9" t="s">
        <v>3409</v>
      </c>
      <c r="F1527" s="9"/>
      <c r="G1527" s="29" t="s">
        <v>384</v>
      </c>
      <c r="H1527" s="20">
        <v>0</v>
      </c>
      <c r="I1527" s="34">
        <v>470000000</v>
      </c>
      <c r="J1527" s="21" t="s">
        <v>1314</v>
      </c>
      <c r="K1527" s="33" t="s">
        <v>1375</v>
      </c>
      <c r="L1527" s="137" t="s">
        <v>3397</v>
      </c>
      <c r="M1527" s="140" t="s">
        <v>383</v>
      </c>
      <c r="N1527" s="346" t="s">
        <v>8841</v>
      </c>
      <c r="O1527" s="3" t="s">
        <v>1366</v>
      </c>
      <c r="P1527" s="7" t="s">
        <v>1338</v>
      </c>
      <c r="Q1527" s="3" t="s">
        <v>1186</v>
      </c>
      <c r="R1527" s="24">
        <v>2</v>
      </c>
      <c r="S1527" s="32">
        <v>2120</v>
      </c>
      <c r="T1527" s="24">
        <v>0</v>
      </c>
      <c r="U1527" s="83">
        <f t="shared" si="540"/>
        <v>0</v>
      </c>
      <c r="V1527" s="9" t="s">
        <v>1325</v>
      </c>
      <c r="W1527" s="152" t="s">
        <v>1394</v>
      </c>
      <c r="X1527" s="29">
        <v>11.14</v>
      </c>
    </row>
    <row r="1528" spans="1:24" s="28" customFormat="1" ht="102" customHeight="1">
      <c r="A1528" s="9" t="s">
        <v>10406</v>
      </c>
      <c r="B1528" s="3" t="s">
        <v>1316</v>
      </c>
      <c r="C1528" s="39" t="s">
        <v>1458</v>
      </c>
      <c r="D1528" s="35" t="s">
        <v>3406</v>
      </c>
      <c r="E1528" s="9" t="s">
        <v>3409</v>
      </c>
      <c r="F1528" s="9"/>
      <c r="G1528" s="29" t="s">
        <v>384</v>
      </c>
      <c r="H1528" s="20">
        <v>0</v>
      </c>
      <c r="I1528" s="34">
        <v>470000000</v>
      </c>
      <c r="J1528" s="21" t="s">
        <v>1314</v>
      </c>
      <c r="K1528" s="33" t="s">
        <v>10387</v>
      </c>
      <c r="L1528" s="137" t="s">
        <v>3397</v>
      </c>
      <c r="M1528" s="140" t="s">
        <v>383</v>
      </c>
      <c r="N1528" s="346" t="s">
        <v>8839</v>
      </c>
      <c r="O1528" s="3" t="s">
        <v>1366</v>
      </c>
      <c r="P1528" s="7" t="s">
        <v>1338</v>
      </c>
      <c r="Q1528" s="3" t="s">
        <v>1186</v>
      </c>
      <c r="R1528" s="24">
        <v>2</v>
      </c>
      <c r="S1528" s="32">
        <v>2120</v>
      </c>
      <c r="T1528" s="24">
        <v>0</v>
      </c>
      <c r="U1528" s="83">
        <f t="shared" si="540"/>
        <v>0</v>
      </c>
      <c r="V1528" s="9" t="s">
        <v>1325</v>
      </c>
      <c r="W1528" s="152" t="s">
        <v>1394</v>
      </c>
      <c r="X1528" s="29" t="s">
        <v>11380</v>
      </c>
    </row>
    <row r="1529" spans="1:24" s="28" customFormat="1" ht="102" customHeight="1">
      <c r="A1529" s="9" t="s">
        <v>11365</v>
      </c>
      <c r="B1529" s="3" t="s">
        <v>1316</v>
      </c>
      <c r="C1529" s="39" t="s">
        <v>11376</v>
      </c>
      <c r="D1529" s="35" t="s">
        <v>11377</v>
      </c>
      <c r="E1529" s="9" t="s">
        <v>11378</v>
      </c>
      <c r="F1529" s="9" t="s">
        <v>3409</v>
      </c>
      <c r="G1529" s="29" t="s">
        <v>384</v>
      </c>
      <c r="H1529" s="20">
        <v>0</v>
      </c>
      <c r="I1529" s="34">
        <v>470000000</v>
      </c>
      <c r="J1529" s="21" t="s">
        <v>1314</v>
      </c>
      <c r="K1529" s="33" t="s">
        <v>11348</v>
      </c>
      <c r="L1529" s="137" t="s">
        <v>3397</v>
      </c>
      <c r="M1529" s="140" t="s">
        <v>383</v>
      </c>
      <c r="N1529" s="346" t="s">
        <v>8839</v>
      </c>
      <c r="O1529" s="3" t="s">
        <v>1366</v>
      </c>
      <c r="P1529" s="7" t="s">
        <v>1338</v>
      </c>
      <c r="Q1529" s="3" t="s">
        <v>1186</v>
      </c>
      <c r="R1529" s="24">
        <v>2</v>
      </c>
      <c r="S1529" s="32">
        <v>2120</v>
      </c>
      <c r="T1529" s="4">
        <f>R1529*S1529</f>
        <v>4240</v>
      </c>
      <c r="U1529" s="83">
        <f>T1529*1.12</f>
        <v>4748.8</v>
      </c>
      <c r="V1529" s="9" t="s">
        <v>1325</v>
      </c>
      <c r="W1529" s="152" t="s">
        <v>1394</v>
      </c>
      <c r="X1529" s="29"/>
    </row>
    <row r="1530" spans="1:24" s="28" customFormat="1" ht="102" customHeight="1">
      <c r="A1530" s="9" t="s">
        <v>6993</v>
      </c>
      <c r="B1530" s="3" t="s">
        <v>1316</v>
      </c>
      <c r="C1530" s="38" t="s">
        <v>1457</v>
      </c>
      <c r="D1530" s="38" t="s">
        <v>1451</v>
      </c>
      <c r="E1530" s="38" t="s">
        <v>1456</v>
      </c>
      <c r="F1530" s="9"/>
      <c r="G1530" s="29" t="s">
        <v>384</v>
      </c>
      <c r="H1530" s="20">
        <v>0</v>
      </c>
      <c r="I1530" s="34">
        <v>470000000</v>
      </c>
      <c r="J1530" s="21" t="s">
        <v>1314</v>
      </c>
      <c r="K1530" s="33" t="s">
        <v>1375</v>
      </c>
      <c r="L1530" s="137" t="s">
        <v>3397</v>
      </c>
      <c r="M1530" s="140" t="s">
        <v>383</v>
      </c>
      <c r="N1530" s="346" t="s">
        <v>8841</v>
      </c>
      <c r="O1530" s="3" t="s">
        <v>1366</v>
      </c>
      <c r="P1530" s="7" t="s">
        <v>1338</v>
      </c>
      <c r="Q1530" s="3" t="s">
        <v>1186</v>
      </c>
      <c r="R1530" s="24">
        <v>33</v>
      </c>
      <c r="S1530" s="32">
        <v>125</v>
      </c>
      <c r="T1530" s="24">
        <v>0</v>
      </c>
      <c r="U1530" s="83">
        <f t="shared" si="540"/>
        <v>0</v>
      </c>
      <c r="V1530" s="9" t="s">
        <v>1325</v>
      </c>
      <c r="W1530" s="152" t="s">
        <v>1394</v>
      </c>
      <c r="X1530" s="29">
        <v>11.14</v>
      </c>
    </row>
    <row r="1531" spans="1:24" s="28" customFormat="1" ht="102" customHeight="1">
      <c r="A1531" s="9" t="s">
        <v>10407</v>
      </c>
      <c r="B1531" s="3" t="s">
        <v>1316</v>
      </c>
      <c r="C1531" s="38" t="s">
        <v>1457</v>
      </c>
      <c r="D1531" s="38" t="s">
        <v>1451</v>
      </c>
      <c r="E1531" s="38" t="s">
        <v>1456</v>
      </c>
      <c r="F1531" s="9"/>
      <c r="G1531" s="29" t="s">
        <v>384</v>
      </c>
      <c r="H1531" s="20">
        <v>0</v>
      </c>
      <c r="I1531" s="34">
        <v>470000000</v>
      </c>
      <c r="J1531" s="21" t="s">
        <v>1314</v>
      </c>
      <c r="K1531" s="33" t="s">
        <v>10387</v>
      </c>
      <c r="L1531" s="137" t="s">
        <v>3397</v>
      </c>
      <c r="M1531" s="140" t="s">
        <v>383</v>
      </c>
      <c r="N1531" s="346" t="s">
        <v>8839</v>
      </c>
      <c r="O1531" s="3" t="s">
        <v>1366</v>
      </c>
      <c r="P1531" s="7" t="s">
        <v>1338</v>
      </c>
      <c r="Q1531" s="3" t="s">
        <v>1186</v>
      </c>
      <c r="R1531" s="24">
        <v>33</v>
      </c>
      <c r="S1531" s="32">
        <v>125</v>
      </c>
      <c r="T1531" s="24">
        <v>0</v>
      </c>
      <c r="U1531" s="83">
        <f t="shared" si="540"/>
        <v>0</v>
      </c>
      <c r="V1531" s="9" t="s">
        <v>1325</v>
      </c>
      <c r="W1531" s="152" t="s">
        <v>1394</v>
      </c>
      <c r="X1531" s="29">
        <v>11</v>
      </c>
    </row>
    <row r="1532" spans="1:24" s="28" customFormat="1" ht="102" customHeight="1">
      <c r="A1532" s="9" t="s">
        <v>11366</v>
      </c>
      <c r="B1532" s="3" t="s">
        <v>1316</v>
      </c>
      <c r="C1532" s="38" t="s">
        <v>1457</v>
      </c>
      <c r="D1532" s="38" t="s">
        <v>1451</v>
      </c>
      <c r="E1532" s="38" t="s">
        <v>1456</v>
      </c>
      <c r="F1532" s="9"/>
      <c r="G1532" s="29" t="s">
        <v>384</v>
      </c>
      <c r="H1532" s="20">
        <v>0</v>
      </c>
      <c r="I1532" s="34">
        <v>470000000</v>
      </c>
      <c r="J1532" s="21" t="s">
        <v>1314</v>
      </c>
      <c r="K1532" s="33" t="s">
        <v>11348</v>
      </c>
      <c r="L1532" s="137" t="s">
        <v>3397</v>
      </c>
      <c r="M1532" s="140" t="s">
        <v>383</v>
      </c>
      <c r="N1532" s="346" t="s">
        <v>8839</v>
      </c>
      <c r="O1532" s="3" t="s">
        <v>1366</v>
      </c>
      <c r="P1532" s="7" t="s">
        <v>1338</v>
      </c>
      <c r="Q1532" s="3" t="s">
        <v>1186</v>
      </c>
      <c r="R1532" s="24">
        <v>33</v>
      </c>
      <c r="S1532" s="32">
        <v>125</v>
      </c>
      <c r="T1532" s="4">
        <f>R1532*S1532</f>
        <v>4125</v>
      </c>
      <c r="U1532" s="83">
        <f>T1532*1.12</f>
        <v>4620</v>
      </c>
      <c r="V1532" s="9" t="s">
        <v>1325</v>
      </c>
      <c r="W1532" s="152" t="s">
        <v>1394</v>
      </c>
      <c r="X1532" s="29"/>
    </row>
    <row r="1533" spans="1:24" s="28" customFormat="1" ht="102" customHeight="1">
      <c r="A1533" s="9" t="s">
        <v>6994</v>
      </c>
      <c r="B1533" s="3" t="s">
        <v>1316</v>
      </c>
      <c r="C1533" s="38" t="s">
        <v>1455</v>
      </c>
      <c r="D1533" s="38" t="s">
        <v>1451</v>
      </c>
      <c r="E1533" s="38" t="s">
        <v>1454</v>
      </c>
      <c r="F1533" s="9"/>
      <c r="G1533" s="29" t="s">
        <v>384</v>
      </c>
      <c r="H1533" s="20">
        <v>0</v>
      </c>
      <c r="I1533" s="34">
        <v>470000000</v>
      </c>
      <c r="J1533" s="21" t="s">
        <v>1314</v>
      </c>
      <c r="K1533" s="33" t="s">
        <v>1375</v>
      </c>
      <c r="L1533" s="137" t="s">
        <v>3397</v>
      </c>
      <c r="M1533" s="140" t="s">
        <v>383</v>
      </c>
      <c r="N1533" s="346" t="s">
        <v>8841</v>
      </c>
      <c r="O1533" s="3" t="s">
        <v>1366</v>
      </c>
      <c r="P1533" s="7" t="s">
        <v>1338</v>
      </c>
      <c r="Q1533" s="3" t="s">
        <v>1186</v>
      </c>
      <c r="R1533" s="24">
        <v>50</v>
      </c>
      <c r="S1533" s="32">
        <v>180.5</v>
      </c>
      <c r="T1533" s="24">
        <v>0</v>
      </c>
      <c r="U1533" s="83">
        <f t="shared" si="540"/>
        <v>0</v>
      </c>
      <c r="V1533" s="9" t="s">
        <v>1325</v>
      </c>
      <c r="W1533" s="152" t="s">
        <v>1394</v>
      </c>
      <c r="X1533" s="29">
        <v>11.14</v>
      </c>
    </row>
    <row r="1534" spans="1:24" s="28" customFormat="1" ht="102" customHeight="1">
      <c r="A1534" s="9" t="s">
        <v>10408</v>
      </c>
      <c r="B1534" s="3" t="s">
        <v>1316</v>
      </c>
      <c r="C1534" s="38" t="s">
        <v>1455</v>
      </c>
      <c r="D1534" s="38" t="s">
        <v>1451</v>
      </c>
      <c r="E1534" s="38" t="s">
        <v>1454</v>
      </c>
      <c r="F1534" s="9"/>
      <c r="G1534" s="29" t="s">
        <v>384</v>
      </c>
      <c r="H1534" s="20">
        <v>0</v>
      </c>
      <c r="I1534" s="34">
        <v>470000000</v>
      </c>
      <c r="J1534" s="21" t="s">
        <v>1314</v>
      </c>
      <c r="K1534" s="33" t="s">
        <v>10387</v>
      </c>
      <c r="L1534" s="137" t="s">
        <v>3397</v>
      </c>
      <c r="M1534" s="140" t="s">
        <v>383</v>
      </c>
      <c r="N1534" s="346" t="s">
        <v>8839</v>
      </c>
      <c r="O1534" s="3" t="s">
        <v>1366</v>
      </c>
      <c r="P1534" s="7" t="s">
        <v>1338</v>
      </c>
      <c r="Q1534" s="3" t="s">
        <v>1186</v>
      </c>
      <c r="R1534" s="24">
        <v>50</v>
      </c>
      <c r="S1534" s="32">
        <v>180.5</v>
      </c>
      <c r="T1534" s="24">
        <v>0</v>
      </c>
      <c r="U1534" s="83">
        <f t="shared" si="540"/>
        <v>0</v>
      </c>
      <c r="V1534" s="9" t="s">
        <v>1325</v>
      </c>
      <c r="W1534" s="152" t="s">
        <v>1394</v>
      </c>
      <c r="X1534" s="29">
        <v>11</v>
      </c>
    </row>
    <row r="1535" spans="1:24" s="28" customFormat="1" ht="102" customHeight="1">
      <c r="A1535" s="9" t="s">
        <v>11367</v>
      </c>
      <c r="B1535" s="3" t="s">
        <v>1316</v>
      </c>
      <c r="C1535" s="38" t="s">
        <v>1455</v>
      </c>
      <c r="D1535" s="38" t="s">
        <v>1451</v>
      </c>
      <c r="E1535" s="38" t="s">
        <v>1454</v>
      </c>
      <c r="F1535" s="9"/>
      <c r="G1535" s="29" t="s">
        <v>384</v>
      </c>
      <c r="H1535" s="20">
        <v>0</v>
      </c>
      <c r="I1535" s="34">
        <v>470000000</v>
      </c>
      <c r="J1535" s="21" t="s">
        <v>1314</v>
      </c>
      <c r="K1535" s="33" t="s">
        <v>11348</v>
      </c>
      <c r="L1535" s="137" t="s">
        <v>3397</v>
      </c>
      <c r="M1535" s="140" t="s">
        <v>383</v>
      </c>
      <c r="N1535" s="346" t="s">
        <v>8839</v>
      </c>
      <c r="O1535" s="3" t="s">
        <v>1366</v>
      </c>
      <c r="P1535" s="7" t="s">
        <v>1338</v>
      </c>
      <c r="Q1535" s="3" t="s">
        <v>1186</v>
      </c>
      <c r="R1535" s="24">
        <v>50</v>
      </c>
      <c r="S1535" s="32">
        <v>180.5</v>
      </c>
      <c r="T1535" s="4">
        <f>R1535*S1535</f>
        <v>9025</v>
      </c>
      <c r="U1535" s="83">
        <f>T1535*1.12</f>
        <v>10108.000000000002</v>
      </c>
      <c r="V1535" s="9" t="s">
        <v>1325</v>
      </c>
      <c r="W1535" s="152" t="s">
        <v>1394</v>
      </c>
      <c r="X1535" s="29"/>
    </row>
    <row r="1536" spans="1:24" s="28" customFormat="1" ht="102" customHeight="1">
      <c r="A1536" s="9" t="s">
        <v>6995</v>
      </c>
      <c r="B1536" s="3" t="s">
        <v>1316</v>
      </c>
      <c r="C1536" s="39" t="s">
        <v>1453</v>
      </c>
      <c r="D1536" s="39" t="s">
        <v>580</v>
      </c>
      <c r="E1536" s="39" t="s">
        <v>1452</v>
      </c>
      <c r="F1536" s="9"/>
      <c r="G1536" s="29" t="s">
        <v>384</v>
      </c>
      <c r="H1536" s="20">
        <v>0</v>
      </c>
      <c r="I1536" s="34">
        <v>470000000</v>
      </c>
      <c r="J1536" s="21" t="s">
        <v>1314</v>
      </c>
      <c r="K1536" s="33" t="s">
        <v>1375</v>
      </c>
      <c r="L1536" s="137" t="s">
        <v>3397</v>
      </c>
      <c r="M1536" s="140" t="s">
        <v>383</v>
      </c>
      <c r="N1536" s="346" t="s">
        <v>8841</v>
      </c>
      <c r="O1536" s="3" t="s">
        <v>1366</v>
      </c>
      <c r="P1536" s="7" t="s">
        <v>1338</v>
      </c>
      <c r="Q1536" s="3" t="s">
        <v>1186</v>
      </c>
      <c r="R1536" s="24">
        <v>184</v>
      </c>
      <c r="S1536" s="32">
        <v>26</v>
      </c>
      <c r="T1536" s="24">
        <v>0</v>
      </c>
      <c r="U1536" s="83">
        <f t="shared" si="540"/>
        <v>0</v>
      </c>
      <c r="V1536" s="9" t="s">
        <v>1325</v>
      </c>
      <c r="W1536" s="152" t="s">
        <v>1394</v>
      </c>
      <c r="X1536" s="29">
        <v>11.14</v>
      </c>
    </row>
    <row r="1537" spans="1:24" s="28" customFormat="1" ht="102" customHeight="1">
      <c r="A1537" s="9" t="s">
        <v>10409</v>
      </c>
      <c r="B1537" s="3" t="s">
        <v>1316</v>
      </c>
      <c r="C1537" s="39" t="s">
        <v>1453</v>
      </c>
      <c r="D1537" s="39" t="s">
        <v>580</v>
      </c>
      <c r="E1537" s="39" t="s">
        <v>1452</v>
      </c>
      <c r="F1537" s="9"/>
      <c r="G1537" s="29" t="s">
        <v>384</v>
      </c>
      <c r="H1537" s="20">
        <v>0</v>
      </c>
      <c r="I1537" s="34">
        <v>470000000</v>
      </c>
      <c r="J1537" s="21" t="s">
        <v>1314</v>
      </c>
      <c r="K1537" s="33" t="s">
        <v>10387</v>
      </c>
      <c r="L1537" s="137" t="s">
        <v>3397</v>
      </c>
      <c r="M1537" s="140" t="s">
        <v>383</v>
      </c>
      <c r="N1537" s="346" t="s">
        <v>8839</v>
      </c>
      <c r="O1537" s="3" t="s">
        <v>1366</v>
      </c>
      <c r="P1537" s="7" t="s">
        <v>1338</v>
      </c>
      <c r="Q1537" s="3" t="s">
        <v>1186</v>
      </c>
      <c r="R1537" s="24">
        <v>184</v>
      </c>
      <c r="S1537" s="32">
        <v>26</v>
      </c>
      <c r="T1537" s="24">
        <v>0</v>
      </c>
      <c r="U1537" s="83">
        <f t="shared" si="540"/>
        <v>0</v>
      </c>
      <c r="V1537" s="9" t="s">
        <v>1325</v>
      </c>
      <c r="W1537" s="152" t="s">
        <v>1394</v>
      </c>
      <c r="X1537" s="29">
        <v>11</v>
      </c>
    </row>
    <row r="1538" spans="1:24" s="28" customFormat="1" ht="102" customHeight="1">
      <c r="A1538" s="9" t="s">
        <v>11368</v>
      </c>
      <c r="B1538" s="3" t="s">
        <v>1316</v>
      </c>
      <c r="C1538" s="39" t="s">
        <v>1453</v>
      </c>
      <c r="D1538" s="39" t="s">
        <v>580</v>
      </c>
      <c r="E1538" s="39" t="s">
        <v>1452</v>
      </c>
      <c r="F1538" s="9"/>
      <c r="G1538" s="29" t="s">
        <v>384</v>
      </c>
      <c r="H1538" s="20">
        <v>0</v>
      </c>
      <c r="I1538" s="34">
        <v>470000000</v>
      </c>
      <c r="J1538" s="21" t="s">
        <v>1314</v>
      </c>
      <c r="K1538" s="33" t="s">
        <v>11348</v>
      </c>
      <c r="L1538" s="137" t="s">
        <v>3397</v>
      </c>
      <c r="M1538" s="140" t="s">
        <v>383</v>
      </c>
      <c r="N1538" s="346" t="s">
        <v>8839</v>
      </c>
      <c r="O1538" s="3" t="s">
        <v>1366</v>
      </c>
      <c r="P1538" s="7" t="s">
        <v>1338</v>
      </c>
      <c r="Q1538" s="3" t="s">
        <v>1186</v>
      </c>
      <c r="R1538" s="24">
        <v>184</v>
      </c>
      <c r="S1538" s="32">
        <v>26</v>
      </c>
      <c r="T1538" s="4">
        <f>R1538*S1538</f>
        <v>4784</v>
      </c>
      <c r="U1538" s="83">
        <f>T1538*1.12</f>
        <v>5358.0800000000008</v>
      </c>
      <c r="V1538" s="9" t="s">
        <v>1325</v>
      </c>
      <c r="W1538" s="152" t="s">
        <v>1394</v>
      </c>
      <c r="X1538" s="29"/>
    </row>
    <row r="1539" spans="1:24" s="28" customFormat="1" ht="102" customHeight="1">
      <c r="A1539" s="9" t="s">
        <v>6996</v>
      </c>
      <c r="B1539" s="3" t="s">
        <v>1316</v>
      </c>
      <c r="C1539" s="39" t="s">
        <v>1457</v>
      </c>
      <c r="D1539" s="45" t="s">
        <v>1451</v>
      </c>
      <c r="E1539" s="3" t="s">
        <v>1456</v>
      </c>
      <c r="F1539" s="31" t="s">
        <v>581</v>
      </c>
      <c r="G1539" s="29" t="s">
        <v>384</v>
      </c>
      <c r="H1539" s="20">
        <v>0</v>
      </c>
      <c r="I1539" s="34">
        <v>470000000</v>
      </c>
      <c r="J1539" s="21" t="s">
        <v>1314</v>
      </c>
      <c r="K1539" s="33" t="s">
        <v>1375</v>
      </c>
      <c r="L1539" s="137" t="s">
        <v>3397</v>
      </c>
      <c r="M1539" s="140" t="s">
        <v>383</v>
      </c>
      <c r="N1539" s="346" t="s">
        <v>8841</v>
      </c>
      <c r="O1539" s="3" t="s">
        <v>1366</v>
      </c>
      <c r="P1539" s="7" t="s">
        <v>1338</v>
      </c>
      <c r="Q1539" s="3" t="s">
        <v>1186</v>
      </c>
      <c r="R1539" s="24">
        <v>350</v>
      </c>
      <c r="S1539" s="32">
        <v>29</v>
      </c>
      <c r="T1539" s="24">
        <v>0</v>
      </c>
      <c r="U1539" s="83">
        <f t="shared" si="540"/>
        <v>0</v>
      </c>
      <c r="V1539" s="9" t="s">
        <v>1325</v>
      </c>
      <c r="W1539" s="152" t="s">
        <v>1394</v>
      </c>
      <c r="X1539" s="29">
        <v>11.14</v>
      </c>
    </row>
    <row r="1540" spans="1:24" s="28" customFormat="1" ht="102" customHeight="1">
      <c r="A1540" s="9" t="s">
        <v>10410</v>
      </c>
      <c r="B1540" s="3" t="s">
        <v>1316</v>
      </c>
      <c r="C1540" s="39" t="s">
        <v>1457</v>
      </c>
      <c r="D1540" s="45" t="s">
        <v>1451</v>
      </c>
      <c r="E1540" s="3" t="s">
        <v>1456</v>
      </c>
      <c r="F1540" s="31" t="s">
        <v>581</v>
      </c>
      <c r="G1540" s="29" t="s">
        <v>384</v>
      </c>
      <c r="H1540" s="20">
        <v>0</v>
      </c>
      <c r="I1540" s="34">
        <v>470000000</v>
      </c>
      <c r="J1540" s="21" t="s">
        <v>1314</v>
      </c>
      <c r="K1540" s="33" t="s">
        <v>10387</v>
      </c>
      <c r="L1540" s="137" t="s">
        <v>3397</v>
      </c>
      <c r="M1540" s="140" t="s">
        <v>383</v>
      </c>
      <c r="N1540" s="346" t="s">
        <v>8839</v>
      </c>
      <c r="O1540" s="3" t="s">
        <v>1366</v>
      </c>
      <c r="P1540" s="7" t="s">
        <v>1338</v>
      </c>
      <c r="Q1540" s="3" t="s">
        <v>1186</v>
      </c>
      <c r="R1540" s="24">
        <v>350</v>
      </c>
      <c r="S1540" s="32">
        <v>29</v>
      </c>
      <c r="T1540" s="24">
        <v>0</v>
      </c>
      <c r="U1540" s="83">
        <f t="shared" si="540"/>
        <v>0</v>
      </c>
      <c r="V1540" s="9" t="s">
        <v>1325</v>
      </c>
      <c r="W1540" s="152" t="s">
        <v>1394</v>
      </c>
      <c r="X1540" s="29">
        <v>11</v>
      </c>
    </row>
    <row r="1541" spans="1:24" s="28" customFormat="1" ht="102" customHeight="1">
      <c r="A1541" s="9" t="s">
        <v>11369</v>
      </c>
      <c r="B1541" s="3" t="s">
        <v>1316</v>
      </c>
      <c r="C1541" s="39" t="s">
        <v>1457</v>
      </c>
      <c r="D1541" s="45" t="s">
        <v>1451</v>
      </c>
      <c r="E1541" s="3" t="s">
        <v>1456</v>
      </c>
      <c r="F1541" s="31" t="s">
        <v>581</v>
      </c>
      <c r="G1541" s="29" t="s">
        <v>384</v>
      </c>
      <c r="H1541" s="20">
        <v>0</v>
      </c>
      <c r="I1541" s="34">
        <v>470000000</v>
      </c>
      <c r="J1541" s="21" t="s">
        <v>1314</v>
      </c>
      <c r="K1541" s="33" t="s">
        <v>11348</v>
      </c>
      <c r="L1541" s="137" t="s">
        <v>3397</v>
      </c>
      <c r="M1541" s="140" t="s">
        <v>383</v>
      </c>
      <c r="N1541" s="346" t="s">
        <v>8839</v>
      </c>
      <c r="O1541" s="3" t="s">
        <v>1366</v>
      </c>
      <c r="P1541" s="7" t="s">
        <v>1338</v>
      </c>
      <c r="Q1541" s="3" t="s">
        <v>1186</v>
      </c>
      <c r="R1541" s="24">
        <v>350</v>
      </c>
      <c r="S1541" s="32">
        <v>29</v>
      </c>
      <c r="T1541" s="4">
        <f>R1541*S1541</f>
        <v>10150</v>
      </c>
      <c r="U1541" s="83">
        <f>T1541*1.12</f>
        <v>11368.000000000002</v>
      </c>
      <c r="V1541" s="9" t="s">
        <v>1325</v>
      </c>
      <c r="W1541" s="152" t="s">
        <v>1394</v>
      </c>
      <c r="X1541" s="29"/>
    </row>
    <row r="1542" spans="1:24" s="28" customFormat="1" ht="102" customHeight="1">
      <c r="A1542" s="9" t="s">
        <v>6997</v>
      </c>
      <c r="B1542" s="3" t="s">
        <v>1316</v>
      </c>
      <c r="C1542" s="39" t="s">
        <v>1450</v>
      </c>
      <c r="D1542" s="39" t="s">
        <v>1449</v>
      </c>
      <c r="E1542" s="39" t="s">
        <v>1448</v>
      </c>
      <c r="F1542" s="9"/>
      <c r="G1542" s="29" t="s">
        <v>384</v>
      </c>
      <c r="H1542" s="20">
        <v>0</v>
      </c>
      <c r="I1542" s="34">
        <v>470000000</v>
      </c>
      <c r="J1542" s="21" t="s">
        <v>1314</v>
      </c>
      <c r="K1542" s="33" t="s">
        <v>1375</v>
      </c>
      <c r="L1542" s="137" t="s">
        <v>3397</v>
      </c>
      <c r="M1542" s="140" t="s">
        <v>383</v>
      </c>
      <c r="N1542" s="346" t="s">
        <v>8841</v>
      </c>
      <c r="O1542" s="3" t="s">
        <v>1366</v>
      </c>
      <c r="P1542" s="7" t="s">
        <v>1338</v>
      </c>
      <c r="Q1542" s="3" t="s">
        <v>1186</v>
      </c>
      <c r="R1542" s="24">
        <v>5</v>
      </c>
      <c r="S1542" s="32">
        <v>3560</v>
      </c>
      <c r="T1542" s="24">
        <v>0</v>
      </c>
      <c r="U1542" s="83">
        <f t="shared" si="540"/>
        <v>0</v>
      </c>
      <c r="V1542" s="9" t="s">
        <v>1325</v>
      </c>
      <c r="W1542" s="152" t="s">
        <v>1394</v>
      </c>
      <c r="X1542" s="29">
        <v>11.14</v>
      </c>
    </row>
    <row r="1543" spans="1:24" s="28" customFormat="1" ht="102" customHeight="1">
      <c r="A1543" s="9" t="s">
        <v>10411</v>
      </c>
      <c r="B1543" s="3" t="s">
        <v>1316</v>
      </c>
      <c r="C1543" s="39" t="s">
        <v>1450</v>
      </c>
      <c r="D1543" s="39" t="s">
        <v>1449</v>
      </c>
      <c r="E1543" s="39" t="s">
        <v>1448</v>
      </c>
      <c r="F1543" s="9"/>
      <c r="G1543" s="29" t="s">
        <v>384</v>
      </c>
      <c r="H1543" s="20">
        <v>0</v>
      </c>
      <c r="I1543" s="34">
        <v>470000000</v>
      </c>
      <c r="J1543" s="21" t="s">
        <v>1314</v>
      </c>
      <c r="K1543" s="33" t="s">
        <v>10387</v>
      </c>
      <c r="L1543" s="137" t="s">
        <v>3397</v>
      </c>
      <c r="M1543" s="140" t="s">
        <v>383</v>
      </c>
      <c r="N1543" s="346" t="s">
        <v>8839</v>
      </c>
      <c r="O1543" s="3" t="s">
        <v>1366</v>
      </c>
      <c r="P1543" s="7" t="s">
        <v>1338</v>
      </c>
      <c r="Q1543" s="3" t="s">
        <v>1186</v>
      </c>
      <c r="R1543" s="24">
        <v>5</v>
      </c>
      <c r="S1543" s="32">
        <v>3560</v>
      </c>
      <c r="T1543" s="24">
        <v>0</v>
      </c>
      <c r="U1543" s="83">
        <f t="shared" si="540"/>
        <v>0</v>
      </c>
      <c r="V1543" s="9" t="s">
        <v>1325</v>
      </c>
      <c r="W1543" s="152" t="s">
        <v>1394</v>
      </c>
      <c r="X1543" s="29">
        <v>11</v>
      </c>
    </row>
    <row r="1544" spans="1:24" s="28" customFormat="1" ht="102" customHeight="1">
      <c r="A1544" s="9" t="s">
        <v>11370</v>
      </c>
      <c r="B1544" s="3" t="s">
        <v>1316</v>
      </c>
      <c r="C1544" s="39" t="s">
        <v>1450</v>
      </c>
      <c r="D1544" s="39" t="s">
        <v>1449</v>
      </c>
      <c r="E1544" s="39" t="s">
        <v>1448</v>
      </c>
      <c r="F1544" s="9"/>
      <c r="G1544" s="29" t="s">
        <v>384</v>
      </c>
      <c r="H1544" s="20">
        <v>0</v>
      </c>
      <c r="I1544" s="34">
        <v>470000000</v>
      </c>
      <c r="J1544" s="21" t="s">
        <v>1314</v>
      </c>
      <c r="K1544" s="33" t="s">
        <v>11348</v>
      </c>
      <c r="L1544" s="137" t="s">
        <v>3397</v>
      </c>
      <c r="M1544" s="140" t="s">
        <v>383</v>
      </c>
      <c r="N1544" s="346" t="s">
        <v>8839</v>
      </c>
      <c r="O1544" s="3" t="s">
        <v>1366</v>
      </c>
      <c r="P1544" s="7" t="s">
        <v>1338</v>
      </c>
      <c r="Q1544" s="3" t="s">
        <v>1186</v>
      </c>
      <c r="R1544" s="24">
        <v>5</v>
      </c>
      <c r="S1544" s="32">
        <v>3560</v>
      </c>
      <c r="T1544" s="4">
        <f>R1544*S1544</f>
        <v>17800</v>
      </c>
      <c r="U1544" s="83">
        <f>T1544*1.12</f>
        <v>19936.000000000004</v>
      </c>
      <c r="V1544" s="9" t="s">
        <v>1325</v>
      </c>
      <c r="W1544" s="152" t="s">
        <v>1394</v>
      </c>
      <c r="X1544" s="29"/>
    </row>
    <row r="1545" spans="1:24" s="28" customFormat="1" ht="102" customHeight="1">
      <c r="A1545" s="9" t="s">
        <v>6998</v>
      </c>
      <c r="B1545" s="3" t="s">
        <v>1316</v>
      </c>
      <c r="C1545" s="52" t="s">
        <v>1447</v>
      </c>
      <c r="D1545" s="51" t="s">
        <v>1439</v>
      </c>
      <c r="E1545" s="51" t="s">
        <v>1446</v>
      </c>
      <c r="F1545" s="31" t="s">
        <v>415</v>
      </c>
      <c r="G1545" s="29" t="s">
        <v>384</v>
      </c>
      <c r="H1545" s="20">
        <v>0</v>
      </c>
      <c r="I1545" s="34">
        <v>470000000</v>
      </c>
      <c r="J1545" s="21" t="s">
        <v>1314</v>
      </c>
      <c r="K1545" s="33" t="s">
        <v>1371</v>
      </c>
      <c r="L1545" s="137" t="s">
        <v>3397</v>
      </c>
      <c r="M1545" s="140" t="s">
        <v>383</v>
      </c>
      <c r="N1545" s="346" t="s">
        <v>8841</v>
      </c>
      <c r="O1545" s="3" t="s">
        <v>1366</v>
      </c>
      <c r="P1545" s="7" t="s">
        <v>1338</v>
      </c>
      <c r="Q1545" s="3" t="s">
        <v>1186</v>
      </c>
      <c r="R1545" s="24">
        <v>15</v>
      </c>
      <c r="S1545" s="32">
        <v>4650</v>
      </c>
      <c r="T1545" s="24">
        <v>0</v>
      </c>
      <c r="U1545" s="83">
        <f t="shared" ref="U1545:U1610" si="544">T1545*1.12</f>
        <v>0</v>
      </c>
      <c r="V1545" s="9" t="s">
        <v>1325</v>
      </c>
      <c r="W1545" s="152" t="s">
        <v>1394</v>
      </c>
      <c r="X1545" s="29" t="s">
        <v>11113</v>
      </c>
    </row>
    <row r="1546" spans="1:24" s="28" customFormat="1" ht="102" customHeight="1">
      <c r="A1546" s="9" t="s">
        <v>11125</v>
      </c>
      <c r="B1546" s="3" t="s">
        <v>1316</v>
      </c>
      <c r="C1546" s="52" t="s">
        <v>1447</v>
      </c>
      <c r="D1546" s="51" t="s">
        <v>1439</v>
      </c>
      <c r="E1546" s="51" t="s">
        <v>1446</v>
      </c>
      <c r="F1546" s="31" t="s">
        <v>415</v>
      </c>
      <c r="G1546" s="29" t="s">
        <v>384</v>
      </c>
      <c r="H1546" s="20">
        <v>0</v>
      </c>
      <c r="I1546" s="34">
        <v>470000000</v>
      </c>
      <c r="J1546" s="21" t="s">
        <v>1314</v>
      </c>
      <c r="K1546" s="33" t="s">
        <v>11126</v>
      </c>
      <c r="L1546" s="137" t="s">
        <v>3397</v>
      </c>
      <c r="M1546" s="140" t="s">
        <v>383</v>
      </c>
      <c r="N1546" s="346" t="s">
        <v>8839</v>
      </c>
      <c r="O1546" s="3" t="s">
        <v>11115</v>
      </c>
      <c r="P1546" s="7" t="s">
        <v>1338</v>
      </c>
      <c r="Q1546" s="3" t="s">
        <v>1186</v>
      </c>
      <c r="R1546" s="24">
        <v>15</v>
      </c>
      <c r="S1546" s="32">
        <v>4650</v>
      </c>
      <c r="T1546" s="24">
        <v>0</v>
      </c>
      <c r="U1546" s="83">
        <f>T1546*1.12</f>
        <v>0</v>
      </c>
      <c r="V1546" s="9" t="s">
        <v>1325</v>
      </c>
      <c r="W1546" s="152" t="s">
        <v>1394</v>
      </c>
      <c r="X1546" s="29" t="s">
        <v>11749</v>
      </c>
    </row>
    <row r="1547" spans="1:24" s="28" customFormat="1" ht="102" customHeight="1">
      <c r="A1547" s="9" t="s">
        <v>11996</v>
      </c>
      <c r="B1547" s="3" t="s">
        <v>1316</v>
      </c>
      <c r="C1547" s="52" t="s">
        <v>1447</v>
      </c>
      <c r="D1547" s="51" t="s">
        <v>1439</v>
      </c>
      <c r="E1547" s="51" t="s">
        <v>1446</v>
      </c>
      <c r="F1547" s="31" t="s">
        <v>415</v>
      </c>
      <c r="G1547" s="29" t="s">
        <v>384</v>
      </c>
      <c r="H1547" s="20">
        <v>0</v>
      </c>
      <c r="I1547" s="34">
        <v>470000000</v>
      </c>
      <c r="J1547" s="21" t="s">
        <v>1314</v>
      </c>
      <c r="K1547" s="33" t="s">
        <v>11997</v>
      </c>
      <c r="L1547" s="137" t="s">
        <v>11512</v>
      </c>
      <c r="M1547" s="140" t="s">
        <v>383</v>
      </c>
      <c r="N1547" s="346" t="s">
        <v>8839</v>
      </c>
      <c r="O1547" s="3" t="s">
        <v>11115</v>
      </c>
      <c r="P1547" s="7" t="s">
        <v>1338</v>
      </c>
      <c r="Q1547" s="3" t="s">
        <v>1186</v>
      </c>
      <c r="R1547" s="24">
        <v>15</v>
      </c>
      <c r="S1547" s="32">
        <v>5436</v>
      </c>
      <c r="T1547" s="4">
        <f>R1547*S1547</f>
        <v>81540</v>
      </c>
      <c r="U1547" s="83">
        <f>T1547*1.12</f>
        <v>91324.800000000003</v>
      </c>
      <c r="V1547" s="9" t="s">
        <v>1325</v>
      </c>
      <c r="W1547" s="152" t="s">
        <v>1394</v>
      </c>
      <c r="X1547" s="29"/>
    </row>
    <row r="1548" spans="1:24" s="28" customFormat="1" ht="102" customHeight="1">
      <c r="A1548" s="9" t="s">
        <v>6999</v>
      </c>
      <c r="B1548" s="3" t="s">
        <v>1316</v>
      </c>
      <c r="C1548" s="52" t="s">
        <v>1445</v>
      </c>
      <c r="D1548" s="51" t="s">
        <v>1436</v>
      </c>
      <c r="E1548" s="51" t="s">
        <v>1444</v>
      </c>
      <c r="F1548" s="31" t="s">
        <v>416</v>
      </c>
      <c r="G1548" s="29" t="s">
        <v>384</v>
      </c>
      <c r="H1548" s="20">
        <v>0</v>
      </c>
      <c r="I1548" s="34">
        <v>470000000</v>
      </c>
      <c r="J1548" s="21" t="s">
        <v>1314</v>
      </c>
      <c r="K1548" s="33" t="s">
        <v>1371</v>
      </c>
      <c r="L1548" s="137" t="s">
        <v>3397</v>
      </c>
      <c r="M1548" s="140" t="s">
        <v>383</v>
      </c>
      <c r="N1548" s="346" t="s">
        <v>8841</v>
      </c>
      <c r="O1548" s="3" t="s">
        <v>1366</v>
      </c>
      <c r="P1548" s="7" t="s">
        <v>1338</v>
      </c>
      <c r="Q1548" s="3" t="s">
        <v>1186</v>
      </c>
      <c r="R1548" s="24">
        <v>9</v>
      </c>
      <c r="S1548" s="32">
        <v>13000</v>
      </c>
      <c r="T1548" s="24">
        <v>0</v>
      </c>
      <c r="U1548" s="83">
        <f t="shared" si="544"/>
        <v>0</v>
      </c>
      <c r="V1548" s="9" t="s">
        <v>1325</v>
      </c>
      <c r="W1548" s="152" t="s">
        <v>1394</v>
      </c>
      <c r="X1548" s="29" t="s">
        <v>11113</v>
      </c>
    </row>
    <row r="1549" spans="1:24" s="28" customFormat="1" ht="102" customHeight="1">
      <c r="A1549" s="9" t="s">
        <v>11127</v>
      </c>
      <c r="B1549" s="3" t="s">
        <v>1316</v>
      </c>
      <c r="C1549" s="52" t="s">
        <v>1445</v>
      </c>
      <c r="D1549" s="51" t="s">
        <v>1436</v>
      </c>
      <c r="E1549" s="51" t="s">
        <v>1444</v>
      </c>
      <c r="F1549" s="31" t="s">
        <v>416</v>
      </c>
      <c r="G1549" s="29" t="s">
        <v>384</v>
      </c>
      <c r="H1549" s="20">
        <v>0</v>
      </c>
      <c r="I1549" s="34">
        <v>470000000</v>
      </c>
      <c r="J1549" s="21" t="s">
        <v>1314</v>
      </c>
      <c r="K1549" s="33" t="s">
        <v>11126</v>
      </c>
      <c r="L1549" s="137" t="s">
        <v>3397</v>
      </c>
      <c r="M1549" s="140" t="s">
        <v>383</v>
      </c>
      <c r="N1549" s="346" t="s">
        <v>8839</v>
      </c>
      <c r="O1549" s="3" t="s">
        <v>11115</v>
      </c>
      <c r="P1549" s="7" t="s">
        <v>1338</v>
      </c>
      <c r="Q1549" s="3" t="s">
        <v>1186</v>
      </c>
      <c r="R1549" s="24">
        <v>9</v>
      </c>
      <c r="S1549" s="32">
        <v>13000</v>
      </c>
      <c r="T1549" s="24">
        <v>0</v>
      </c>
      <c r="U1549" s="83">
        <f>T1549*1.12</f>
        <v>0</v>
      </c>
      <c r="V1549" s="9" t="s">
        <v>1325</v>
      </c>
      <c r="W1549" s="152" t="s">
        <v>1394</v>
      </c>
      <c r="X1549" s="29" t="s">
        <v>11749</v>
      </c>
    </row>
    <row r="1550" spans="1:24" s="28" customFormat="1" ht="102" customHeight="1">
      <c r="A1550" s="9" t="s">
        <v>11998</v>
      </c>
      <c r="B1550" s="3" t="s">
        <v>1316</v>
      </c>
      <c r="C1550" s="52" t="s">
        <v>1445</v>
      </c>
      <c r="D1550" s="51" t="s">
        <v>1436</v>
      </c>
      <c r="E1550" s="51" t="s">
        <v>1444</v>
      </c>
      <c r="F1550" s="31" t="s">
        <v>416</v>
      </c>
      <c r="G1550" s="29" t="s">
        <v>384</v>
      </c>
      <c r="H1550" s="20">
        <v>0</v>
      </c>
      <c r="I1550" s="34">
        <v>470000000</v>
      </c>
      <c r="J1550" s="21" t="s">
        <v>1314</v>
      </c>
      <c r="K1550" s="33" t="s">
        <v>11997</v>
      </c>
      <c r="L1550" s="137" t="s">
        <v>11512</v>
      </c>
      <c r="M1550" s="140" t="s">
        <v>383</v>
      </c>
      <c r="N1550" s="346" t="s">
        <v>8839</v>
      </c>
      <c r="O1550" s="3" t="s">
        <v>11115</v>
      </c>
      <c r="P1550" s="7" t="s">
        <v>1338</v>
      </c>
      <c r="Q1550" s="3" t="s">
        <v>1186</v>
      </c>
      <c r="R1550" s="24">
        <v>9</v>
      </c>
      <c r="S1550" s="32">
        <v>27500</v>
      </c>
      <c r="T1550" s="4">
        <f>R1550*S1550</f>
        <v>247500</v>
      </c>
      <c r="U1550" s="83">
        <f>T1550*1.12</f>
        <v>277200</v>
      </c>
      <c r="V1550" s="9" t="s">
        <v>1325</v>
      </c>
      <c r="W1550" s="152" t="s">
        <v>1394</v>
      </c>
      <c r="X1550" s="29"/>
    </row>
    <row r="1551" spans="1:24" s="28" customFormat="1" ht="102" customHeight="1">
      <c r="A1551" s="9" t="s">
        <v>7000</v>
      </c>
      <c r="B1551" s="3" t="s">
        <v>1316</v>
      </c>
      <c r="C1551" s="52" t="s">
        <v>1443</v>
      </c>
      <c r="D1551" s="51" t="s">
        <v>1442</v>
      </c>
      <c r="E1551" s="51" t="s">
        <v>1441</v>
      </c>
      <c r="F1551" s="31" t="s">
        <v>417</v>
      </c>
      <c r="G1551" s="29" t="s">
        <v>384</v>
      </c>
      <c r="H1551" s="20">
        <v>0</v>
      </c>
      <c r="I1551" s="34">
        <v>470000000</v>
      </c>
      <c r="J1551" s="21" t="s">
        <v>1314</v>
      </c>
      <c r="K1551" s="33" t="s">
        <v>1371</v>
      </c>
      <c r="L1551" s="137" t="s">
        <v>3397</v>
      </c>
      <c r="M1551" s="140" t="s">
        <v>383</v>
      </c>
      <c r="N1551" s="346" t="s">
        <v>8841</v>
      </c>
      <c r="O1551" s="3" t="s">
        <v>1366</v>
      </c>
      <c r="P1551" s="7" t="s">
        <v>1338</v>
      </c>
      <c r="Q1551" s="3" t="s">
        <v>1186</v>
      </c>
      <c r="R1551" s="24">
        <v>1</v>
      </c>
      <c r="S1551" s="32">
        <v>26750</v>
      </c>
      <c r="T1551" s="24">
        <v>0</v>
      </c>
      <c r="U1551" s="83">
        <f t="shared" si="544"/>
        <v>0</v>
      </c>
      <c r="V1551" s="9" t="s">
        <v>1325</v>
      </c>
      <c r="W1551" s="152" t="s">
        <v>1394</v>
      </c>
      <c r="X1551" s="29" t="s">
        <v>11113</v>
      </c>
    </row>
    <row r="1552" spans="1:24" s="28" customFormat="1" ht="102" customHeight="1">
      <c r="A1552" s="9" t="s">
        <v>11128</v>
      </c>
      <c r="B1552" s="3" t="s">
        <v>1316</v>
      </c>
      <c r="C1552" s="52" t="s">
        <v>1443</v>
      </c>
      <c r="D1552" s="51" t="s">
        <v>1442</v>
      </c>
      <c r="E1552" s="51" t="s">
        <v>1441</v>
      </c>
      <c r="F1552" s="31" t="s">
        <v>417</v>
      </c>
      <c r="G1552" s="29" t="s">
        <v>384</v>
      </c>
      <c r="H1552" s="20">
        <v>0</v>
      </c>
      <c r="I1552" s="34">
        <v>470000000</v>
      </c>
      <c r="J1552" s="21" t="s">
        <v>1314</v>
      </c>
      <c r="K1552" s="33" t="s">
        <v>11126</v>
      </c>
      <c r="L1552" s="137" t="s">
        <v>3397</v>
      </c>
      <c r="M1552" s="140" t="s">
        <v>383</v>
      </c>
      <c r="N1552" s="346" t="s">
        <v>8839</v>
      </c>
      <c r="O1552" s="3" t="s">
        <v>11115</v>
      </c>
      <c r="P1552" s="7" t="s">
        <v>1338</v>
      </c>
      <c r="Q1552" s="3" t="s">
        <v>1186</v>
      </c>
      <c r="R1552" s="24">
        <v>1</v>
      </c>
      <c r="S1552" s="32">
        <v>26750</v>
      </c>
      <c r="T1552" s="24">
        <v>0</v>
      </c>
      <c r="U1552" s="83">
        <f>T1552*1.12</f>
        <v>0</v>
      </c>
      <c r="V1552" s="9" t="s">
        <v>1325</v>
      </c>
      <c r="W1552" s="152" t="s">
        <v>1394</v>
      </c>
      <c r="X1552" s="29" t="s">
        <v>11749</v>
      </c>
    </row>
    <row r="1553" spans="1:24" s="28" customFormat="1" ht="102" customHeight="1">
      <c r="A1553" s="9" t="s">
        <v>11999</v>
      </c>
      <c r="B1553" s="3" t="s">
        <v>1316</v>
      </c>
      <c r="C1553" s="52" t="s">
        <v>1443</v>
      </c>
      <c r="D1553" s="51" t="s">
        <v>1442</v>
      </c>
      <c r="E1553" s="51" t="s">
        <v>1441</v>
      </c>
      <c r="F1553" s="31" t="s">
        <v>417</v>
      </c>
      <c r="G1553" s="29" t="s">
        <v>384</v>
      </c>
      <c r="H1553" s="20">
        <v>0</v>
      </c>
      <c r="I1553" s="34">
        <v>470000000</v>
      </c>
      <c r="J1553" s="21" t="s">
        <v>1314</v>
      </c>
      <c r="K1553" s="33" t="s">
        <v>11997</v>
      </c>
      <c r="L1553" s="137" t="s">
        <v>11512</v>
      </c>
      <c r="M1553" s="140" t="s">
        <v>383</v>
      </c>
      <c r="N1553" s="346" t="s">
        <v>8839</v>
      </c>
      <c r="O1553" s="3" t="s">
        <v>11115</v>
      </c>
      <c r="P1553" s="7" t="s">
        <v>1338</v>
      </c>
      <c r="Q1553" s="3" t="s">
        <v>1186</v>
      </c>
      <c r="R1553" s="24">
        <v>1</v>
      </c>
      <c r="S1553" s="32">
        <v>58600</v>
      </c>
      <c r="T1553" s="4">
        <f>R1553*S1553</f>
        <v>58600</v>
      </c>
      <c r="U1553" s="83">
        <f>T1553*1.12</f>
        <v>65632</v>
      </c>
      <c r="V1553" s="9" t="s">
        <v>1325</v>
      </c>
      <c r="W1553" s="152" t="s">
        <v>1394</v>
      </c>
      <c r="X1553" s="29"/>
    </row>
    <row r="1554" spans="1:24" s="28" customFormat="1" ht="102" customHeight="1">
      <c r="A1554" s="9" t="s">
        <v>7001</v>
      </c>
      <c r="B1554" s="3" t="s">
        <v>1316</v>
      </c>
      <c r="C1554" s="52" t="s">
        <v>1440</v>
      </c>
      <c r="D1554" s="51" t="s">
        <v>1439</v>
      </c>
      <c r="E1554" s="51" t="s">
        <v>1438</v>
      </c>
      <c r="F1554" s="31" t="s">
        <v>418</v>
      </c>
      <c r="G1554" s="29" t="s">
        <v>384</v>
      </c>
      <c r="H1554" s="20">
        <v>0</v>
      </c>
      <c r="I1554" s="34">
        <v>470000000</v>
      </c>
      <c r="J1554" s="21" t="s">
        <v>1314</v>
      </c>
      <c r="K1554" s="33" t="s">
        <v>1371</v>
      </c>
      <c r="L1554" s="137" t="s">
        <v>3397</v>
      </c>
      <c r="M1554" s="140" t="s">
        <v>383</v>
      </c>
      <c r="N1554" s="346" t="s">
        <v>8841</v>
      </c>
      <c r="O1554" s="3" t="s">
        <v>1366</v>
      </c>
      <c r="P1554" s="7" t="s">
        <v>1338</v>
      </c>
      <c r="Q1554" s="3" t="s">
        <v>1186</v>
      </c>
      <c r="R1554" s="24">
        <v>2</v>
      </c>
      <c r="S1554" s="32">
        <v>29650</v>
      </c>
      <c r="T1554" s="24">
        <v>0</v>
      </c>
      <c r="U1554" s="83">
        <f t="shared" si="544"/>
        <v>0</v>
      </c>
      <c r="V1554" s="9" t="s">
        <v>1325</v>
      </c>
      <c r="W1554" s="152" t="s">
        <v>1394</v>
      </c>
      <c r="X1554" s="29" t="s">
        <v>11113</v>
      </c>
    </row>
    <row r="1555" spans="1:24" s="28" customFormat="1" ht="102" customHeight="1">
      <c r="A1555" s="9" t="s">
        <v>11129</v>
      </c>
      <c r="B1555" s="3" t="s">
        <v>1316</v>
      </c>
      <c r="C1555" s="52" t="s">
        <v>1440</v>
      </c>
      <c r="D1555" s="51" t="s">
        <v>1439</v>
      </c>
      <c r="E1555" s="51" t="s">
        <v>1438</v>
      </c>
      <c r="F1555" s="31" t="s">
        <v>418</v>
      </c>
      <c r="G1555" s="29" t="s">
        <v>384</v>
      </c>
      <c r="H1555" s="20">
        <v>0</v>
      </c>
      <c r="I1555" s="34">
        <v>470000000</v>
      </c>
      <c r="J1555" s="21" t="s">
        <v>1314</v>
      </c>
      <c r="K1555" s="33" t="s">
        <v>11126</v>
      </c>
      <c r="L1555" s="137" t="s">
        <v>3397</v>
      </c>
      <c r="M1555" s="140" t="s">
        <v>383</v>
      </c>
      <c r="N1555" s="346" t="s">
        <v>8839</v>
      </c>
      <c r="O1555" s="3" t="s">
        <v>11115</v>
      </c>
      <c r="P1555" s="7" t="s">
        <v>1338</v>
      </c>
      <c r="Q1555" s="3" t="s">
        <v>1186</v>
      </c>
      <c r="R1555" s="24">
        <v>2</v>
      </c>
      <c r="S1555" s="32">
        <v>29650</v>
      </c>
      <c r="T1555" s="24">
        <v>0</v>
      </c>
      <c r="U1555" s="83">
        <f>T1555*1.12</f>
        <v>0</v>
      </c>
      <c r="V1555" s="9" t="s">
        <v>1325</v>
      </c>
      <c r="W1555" s="152" t="s">
        <v>1394</v>
      </c>
      <c r="X1555" s="29" t="s">
        <v>11749</v>
      </c>
    </row>
    <row r="1556" spans="1:24" s="28" customFormat="1" ht="102" customHeight="1">
      <c r="A1556" s="9" t="s">
        <v>12000</v>
      </c>
      <c r="B1556" s="3" t="s">
        <v>1316</v>
      </c>
      <c r="C1556" s="52" t="s">
        <v>1440</v>
      </c>
      <c r="D1556" s="51" t="s">
        <v>1439</v>
      </c>
      <c r="E1556" s="51" t="s">
        <v>1438</v>
      </c>
      <c r="F1556" s="31" t="s">
        <v>418</v>
      </c>
      <c r="G1556" s="29" t="s">
        <v>384</v>
      </c>
      <c r="H1556" s="20">
        <v>0</v>
      </c>
      <c r="I1556" s="34">
        <v>470000000</v>
      </c>
      <c r="J1556" s="21" t="s">
        <v>1314</v>
      </c>
      <c r="K1556" s="33" t="s">
        <v>11997</v>
      </c>
      <c r="L1556" s="137" t="s">
        <v>11512</v>
      </c>
      <c r="M1556" s="140" t="s">
        <v>383</v>
      </c>
      <c r="N1556" s="346" t="s">
        <v>8839</v>
      </c>
      <c r="O1556" s="3" t="s">
        <v>11115</v>
      </c>
      <c r="P1556" s="7" t="s">
        <v>1338</v>
      </c>
      <c r="Q1556" s="3" t="s">
        <v>1186</v>
      </c>
      <c r="R1556" s="24">
        <v>2</v>
      </c>
      <c r="S1556" s="32">
        <v>79400</v>
      </c>
      <c r="T1556" s="4">
        <f>R1556*S1556</f>
        <v>158800</v>
      </c>
      <c r="U1556" s="83">
        <f>T1556*1.12</f>
        <v>177856.00000000003</v>
      </c>
      <c r="V1556" s="9" t="s">
        <v>1325</v>
      </c>
      <c r="W1556" s="152" t="s">
        <v>1394</v>
      </c>
      <c r="X1556" s="29"/>
    </row>
    <row r="1557" spans="1:24" s="28" customFormat="1" ht="102" customHeight="1">
      <c r="A1557" s="9" t="s">
        <v>7002</v>
      </c>
      <c r="B1557" s="3" t="s">
        <v>1316</v>
      </c>
      <c r="C1557" s="52" t="s">
        <v>1437</v>
      </c>
      <c r="D1557" s="51" t="s">
        <v>1436</v>
      </c>
      <c r="E1557" s="51" t="s">
        <v>1435</v>
      </c>
      <c r="F1557" s="31" t="s">
        <v>419</v>
      </c>
      <c r="G1557" s="29" t="s">
        <v>384</v>
      </c>
      <c r="H1557" s="20">
        <v>0</v>
      </c>
      <c r="I1557" s="34">
        <v>470000000</v>
      </c>
      <c r="J1557" s="21" t="s">
        <v>1314</v>
      </c>
      <c r="K1557" s="33" t="s">
        <v>1371</v>
      </c>
      <c r="L1557" s="137" t="s">
        <v>3397</v>
      </c>
      <c r="M1557" s="140" t="s">
        <v>383</v>
      </c>
      <c r="N1557" s="346" t="s">
        <v>8841</v>
      </c>
      <c r="O1557" s="3" t="s">
        <v>1366</v>
      </c>
      <c r="P1557" s="7" t="s">
        <v>1338</v>
      </c>
      <c r="Q1557" s="3" t="s">
        <v>1186</v>
      </c>
      <c r="R1557" s="24">
        <v>1</v>
      </c>
      <c r="S1557" s="32">
        <v>27800</v>
      </c>
      <c r="T1557" s="24">
        <v>0</v>
      </c>
      <c r="U1557" s="83">
        <f t="shared" si="544"/>
        <v>0</v>
      </c>
      <c r="V1557" s="9" t="s">
        <v>1325</v>
      </c>
      <c r="W1557" s="152" t="s">
        <v>1394</v>
      </c>
      <c r="X1557" s="29" t="s">
        <v>11113</v>
      </c>
    </row>
    <row r="1558" spans="1:24" s="28" customFormat="1" ht="102" customHeight="1">
      <c r="A1558" s="9" t="s">
        <v>11130</v>
      </c>
      <c r="B1558" s="3" t="s">
        <v>1316</v>
      </c>
      <c r="C1558" s="52" t="s">
        <v>1437</v>
      </c>
      <c r="D1558" s="51" t="s">
        <v>1436</v>
      </c>
      <c r="E1558" s="51" t="s">
        <v>1435</v>
      </c>
      <c r="F1558" s="31" t="s">
        <v>419</v>
      </c>
      <c r="G1558" s="29" t="s">
        <v>384</v>
      </c>
      <c r="H1558" s="20">
        <v>0</v>
      </c>
      <c r="I1558" s="34">
        <v>470000000</v>
      </c>
      <c r="J1558" s="21" t="s">
        <v>1314</v>
      </c>
      <c r="K1558" s="33" t="s">
        <v>11126</v>
      </c>
      <c r="L1558" s="137" t="s">
        <v>3397</v>
      </c>
      <c r="M1558" s="140" t="s">
        <v>383</v>
      </c>
      <c r="N1558" s="346" t="s">
        <v>8839</v>
      </c>
      <c r="O1558" s="3" t="s">
        <v>11115</v>
      </c>
      <c r="P1558" s="7" t="s">
        <v>1338</v>
      </c>
      <c r="Q1558" s="3" t="s">
        <v>1186</v>
      </c>
      <c r="R1558" s="24">
        <v>1</v>
      </c>
      <c r="S1558" s="32">
        <v>27800</v>
      </c>
      <c r="T1558" s="24">
        <v>0</v>
      </c>
      <c r="U1558" s="83">
        <f>T1558*1.12</f>
        <v>0</v>
      </c>
      <c r="V1558" s="9" t="s">
        <v>1325</v>
      </c>
      <c r="W1558" s="152" t="s">
        <v>1394</v>
      </c>
      <c r="X1558" s="29" t="s">
        <v>11749</v>
      </c>
    </row>
    <row r="1559" spans="1:24" s="28" customFormat="1" ht="102" customHeight="1">
      <c r="A1559" s="9" t="s">
        <v>12001</v>
      </c>
      <c r="B1559" s="3" t="s">
        <v>1316</v>
      </c>
      <c r="C1559" s="52" t="s">
        <v>1437</v>
      </c>
      <c r="D1559" s="51" t="s">
        <v>1436</v>
      </c>
      <c r="E1559" s="51" t="s">
        <v>1435</v>
      </c>
      <c r="F1559" s="31" t="s">
        <v>419</v>
      </c>
      <c r="G1559" s="29" t="s">
        <v>384</v>
      </c>
      <c r="H1559" s="20">
        <v>0</v>
      </c>
      <c r="I1559" s="34">
        <v>470000000</v>
      </c>
      <c r="J1559" s="21" t="s">
        <v>1314</v>
      </c>
      <c r="K1559" s="33" t="s">
        <v>11997</v>
      </c>
      <c r="L1559" s="137" t="s">
        <v>11512</v>
      </c>
      <c r="M1559" s="140" t="s">
        <v>383</v>
      </c>
      <c r="N1559" s="346" t="s">
        <v>8839</v>
      </c>
      <c r="O1559" s="3" t="s">
        <v>11115</v>
      </c>
      <c r="P1559" s="7" t="s">
        <v>1338</v>
      </c>
      <c r="Q1559" s="3" t="s">
        <v>1186</v>
      </c>
      <c r="R1559" s="24">
        <v>1</v>
      </c>
      <c r="S1559" s="32">
        <v>88946</v>
      </c>
      <c r="T1559" s="4">
        <f>R1559*S1559</f>
        <v>88946</v>
      </c>
      <c r="U1559" s="83">
        <f>T1559*1.12</f>
        <v>99619.520000000004</v>
      </c>
      <c r="V1559" s="9" t="s">
        <v>1325</v>
      </c>
      <c r="W1559" s="152" t="s">
        <v>1394</v>
      </c>
      <c r="X1559" s="29"/>
    </row>
    <row r="1560" spans="1:24" s="28" customFormat="1" ht="140.25" customHeight="1">
      <c r="A1560" s="9" t="s">
        <v>7003</v>
      </c>
      <c r="B1560" s="3" t="s">
        <v>1316</v>
      </c>
      <c r="C1560" s="52" t="s">
        <v>1434</v>
      </c>
      <c r="D1560" s="51" t="s">
        <v>1433</v>
      </c>
      <c r="E1560" s="51" t="s">
        <v>1432</v>
      </c>
      <c r="F1560" s="31" t="s">
        <v>1431</v>
      </c>
      <c r="G1560" s="29" t="s">
        <v>384</v>
      </c>
      <c r="H1560" s="20">
        <v>0</v>
      </c>
      <c r="I1560" s="34">
        <v>470000000</v>
      </c>
      <c r="J1560" s="21" t="s">
        <v>1314</v>
      </c>
      <c r="K1560" s="33" t="s">
        <v>1375</v>
      </c>
      <c r="L1560" s="137" t="s">
        <v>3397</v>
      </c>
      <c r="M1560" s="140" t="s">
        <v>383</v>
      </c>
      <c r="N1560" s="346" t="s">
        <v>8842</v>
      </c>
      <c r="O1560" s="3" t="s">
        <v>1366</v>
      </c>
      <c r="P1560" s="7" t="s">
        <v>1338</v>
      </c>
      <c r="Q1560" s="3" t="s">
        <v>1186</v>
      </c>
      <c r="R1560" s="24">
        <v>15</v>
      </c>
      <c r="S1560" s="32">
        <v>76500</v>
      </c>
      <c r="T1560" s="302">
        <v>0</v>
      </c>
      <c r="U1560" s="302">
        <f t="shared" si="544"/>
        <v>0</v>
      </c>
      <c r="V1560" s="9" t="s">
        <v>1325</v>
      </c>
      <c r="W1560" s="152" t="s">
        <v>1394</v>
      </c>
      <c r="X1560" s="29" t="s">
        <v>9346</v>
      </c>
    </row>
    <row r="1561" spans="1:24" s="28" customFormat="1" ht="140.25" customHeight="1">
      <c r="A1561" s="9" t="s">
        <v>9494</v>
      </c>
      <c r="B1561" s="3" t="s">
        <v>1316</v>
      </c>
      <c r="C1561" s="52" t="s">
        <v>1434</v>
      </c>
      <c r="D1561" s="51" t="s">
        <v>1433</v>
      </c>
      <c r="E1561" s="51" t="s">
        <v>1432</v>
      </c>
      <c r="F1561" s="31" t="s">
        <v>1431</v>
      </c>
      <c r="G1561" s="29" t="s">
        <v>384</v>
      </c>
      <c r="H1561" s="20">
        <v>0</v>
      </c>
      <c r="I1561" s="34">
        <v>470000000</v>
      </c>
      <c r="J1561" s="21" t="s">
        <v>1314</v>
      </c>
      <c r="K1561" s="33" t="s">
        <v>1375</v>
      </c>
      <c r="L1561" s="137" t="s">
        <v>3397</v>
      </c>
      <c r="M1561" s="140" t="s">
        <v>383</v>
      </c>
      <c r="N1561" s="346" t="s">
        <v>8842</v>
      </c>
      <c r="O1561" s="3" t="s">
        <v>1366</v>
      </c>
      <c r="P1561" s="7" t="s">
        <v>1338</v>
      </c>
      <c r="Q1561" s="3" t="s">
        <v>1186</v>
      </c>
      <c r="R1561" s="24">
        <v>10</v>
      </c>
      <c r="S1561" s="32">
        <v>76500</v>
      </c>
      <c r="T1561" s="19">
        <f>R1561*S1561</f>
        <v>765000</v>
      </c>
      <c r="U1561" s="83">
        <f t="shared" si="544"/>
        <v>856800.00000000012</v>
      </c>
      <c r="V1561" s="9" t="s">
        <v>1325</v>
      </c>
      <c r="W1561" s="152" t="s">
        <v>1394</v>
      </c>
      <c r="X1561" s="29"/>
    </row>
    <row r="1562" spans="1:24" s="28" customFormat="1" ht="102" customHeight="1">
      <c r="A1562" s="9" t="s">
        <v>7004</v>
      </c>
      <c r="B1562" s="3" t="s">
        <v>1316</v>
      </c>
      <c r="C1562" s="39" t="s">
        <v>10344</v>
      </c>
      <c r="D1562" s="38" t="s">
        <v>420</v>
      </c>
      <c r="E1562" s="31" t="s">
        <v>10345</v>
      </c>
      <c r="F1562" s="38" t="s">
        <v>10346</v>
      </c>
      <c r="G1562" s="29" t="s">
        <v>384</v>
      </c>
      <c r="H1562" s="20">
        <v>0</v>
      </c>
      <c r="I1562" s="34">
        <v>470000000</v>
      </c>
      <c r="J1562" s="21" t="s">
        <v>1314</v>
      </c>
      <c r="K1562" s="33" t="s">
        <v>1375</v>
      </c>
      <c r="L1562" s="137" t="s">
        <v>3397</v>
      </c>
      <c r="M1562" s="140" t="s">
        <v>383</v>
      </c>
      <c r="N1562" s="346" t="s">
        <v>8844</v>
      </c>
      <c r="O1562" s="3" t="s">
        <v>1366</v>
      </c>
      <c r="P1562" s="7" t="s">
        <v>1338</v>
      </c>
      <c r="Q1562" s="3" t="s">
        <v>1186</v>
      </c>
      <c r="R1562" s="24">
        <v>10</v>
      </c>
      <c r="S1562" s="32">
        <v>7500</v>
      </c>
      <c r="T1562" s="19">
        <v>75000</v>
      </c>
      <c r="U1562" s="83">
        <f t="shared" si="544"/>
        <v>84000.000000000015</v>
      </c>
      <c r="V1562" s="9" t="s">
        <v>1325</v>
      </c>
      <c r="W1562" s="152" t="s">
        <v>1394</v>
      </c>
      <c r="X1562" s="29"/>
    </row>
    <row r="1563" spans="1:24" s="28" customFormat="1" ht="102" customHeight="1">
      <c r="A1563" s="9" t="s">
        <v>7005</v>
      </c>
      <c r="B1563" s="3" t="s">
        <v>1316</v>
      </c>
      <c r="C1563" s="38" t="s">
        <v>1429</v>
      </c>
      <c r="D1563" s="38" t="s">
        <v>1428</v>
      </c>
      <c r="E1563" s="3" t="s">
        <v>1427</v>
      </c>
      <c r="F1563" s="29"/>
      <c r="G1563" s="29" t="s">
        <v>385</v>
      </c>
      <c r="H1563" s="20">
        <v>0</v>
      </c>
      <c r="I1563" s="34">
        <v>470000000</v>
      </c>
      <c r="J1563" s="21" t="s">
        <v>1314</v>
      </c>
      <c r="K1563" s="33" t="s">
        <v>3412</v>
      </c>
      <c r="L1563" s="137" t="s">
        <v>3397</v>
      </c>
      <c r="M1563" s="140" t="s">
        <v>383</v>
      </c>
      <c r="N1563" s="346" t="s">
        <v>8839</v>
      </c>
      <c r="O1563" s="3" t="s">
        <v>1366</v>
      </c>
      <c r="P1563" s="7" t="s">
        <v>1338</v>
      </c>
      <c r="Q1563" s="3" t="s">
        <v>1186</v>
      </c>
      <c r="R1563" s="24">
        <v>600</v>
      </c>
      <c r="S1563" s="32">
        <v>225</v>
      </c>
      <c r="T1563" s="24">
        <v>0</v>
      </c>
      <c r="U1563" s="83">
        <f t="shared" si="544"/>
        <v>0</v>
      </c>
      <c r="V1563" s="9" t="s">
        <v>1325</v>
      </c>
      <c r="W1563" s="152" t="s">
        <v>1394</v>
      </c>
      <c r="X1563" s="29" t="s">
        <v>9346</v>
      </c>
    </row>
    <row r="1564" spans="1:24" s="28" customFormat="1" ht="102" customHeight="1">
      <c r="A1564" s="9" t="s">
        <v>10639</v>
      </c>
      <c r="B1564" s="3" t="s">
        <v>1316</v>
      </c>
      <c r="C1564" s="38" t="s">
        <v>1429</v>
      </c>
      <c r="D1564" s="38" t="s">
        <v>1428</v>
      </c>
      <c r="E1564" s="3" t="s">
        <v>1427</v>
      </c>
      <c r="F1564" s="29"/>
      <c r="G1564" s="29" t="s">
        <v>385</v>
      </c>
      <c r="H1564" s="20">
        <v>0</v>
      </c>
      <c r="I1564" s="34">
        <v>470000000</v>
      </c>
      <c r="J1564" s="21" t="s">
        <v>1314</v>
      </c>
      <c r="K1564" s="33" t="s">
        <v>3412</v>
      </c>
      <c r="L1564" s="137" t="s">
        <v>3397</v>
      </c>
      <c r="M1564" s="140" t="s">
        <v>383</v>
      </c>
      <c r="N1564" s="346" t="s">
        <v>8839</v>
      </c>
      <c r="O1564" s="3" t="s">
        <v>1366</v>
      </c>
      <c r="P1564" s="7" t="s">
        <v>1338</v>
      </c>
      <c r="Q1564" s="3" t="s">
        <v>1186</v>
      </c>
      <c r="R1564" s="24">
        <v>100</v>
      </c>
      <c r="S1564" s="32">
        <v>225</v>
      </c>
      <c r="T1564" s="4">
        <f t="shared" ref="T1564:T1577" si="545">R1564*S1564</f>
        <v>22500</v>
      </c>
      <c r="U1564" s="83">
        <f t="shared" si="544"/>
        <v>25200.000000000004</v>
      </c>
      <c r="V1564" s="9" t="s">
        <v>1325</v>
      </c>
      <c r="W1564" s="152" t="s">
        <v>1394</v>
      </c>
      <c r="X1564" s="29"/>
    </row>
    <row r="1565" spans="1:24" s="28" customFormat="1" ht="102" customHeight="1">
      <c r="A1565" s="9" t="s">
        <v>7006</v>
      </c>
      <c r="B1565" s="3" t="s">
        <v>1316</v>
      </c>
      <c r="C1565" s="59" t="s">
        <v>1426</v>
      </c>
      <c r="D1565" s="35" t="s">
        <v>1914</v>
      </c>
      <c r="E1565" s="9" t="s">
        <v>1915</v>
      </c>
      <c r="F1565" s="9" t="s">
        <v>582</v>
      </c>
      <c r="G1565" s="29" t="s">
        <v>385</v>
      </c>
      <c r="H1565" s="20">
        <v>0</v>
      </c>
      <c r="I1565" s="34">
        <v>470000000</v>
      </c>
      <c r="J1565" s="21" t="s">
        <v>1314</v>
      </c>
      <c r="K1565" s="33" t="s">
        <v>3412</v>
      </c>
      <c r="L1565" s="137" t="s">
        <v>3397</v>
      </c>
      <c r="M1565" s="140" t="s">
        <v>383</v>
      </c>
      <c r="N1565" s="346" t="s">
        <v>8839</v>
      </c>
      <c r="O1565" s="3" t="s">
        <v>1366</v>
      </c>
      <c r="P1565" s="7" t="s">
        <v>1334</v>
      </c>
      <c r="Q1565" s="3" t="s">
        <v>1319</v>
      </c>
      <c r="R1565" s="24">
        <v>4350</v>
      </c>
      <c r="S1565" s="32">
        <v>2784</v>
      </c>
      <c r="T1565" s="4">
        <f t="shared" si="545"/>
        <v>12110400</v>
      </c>
      <c r="U1565" s="83">
        <f t="shared" si="544"/>
        <v>13563648.000000002</v>
      </c>
      <c r="V1565" s="9" t="s">
        <v>1325</v>
      </c>
      <c r="W1565" s="152" t="s">
        <v>1394</v>
      </c>
      <c r="X1565" s="29"/>
    </row>
    <row r="1566" spans="1:24" s="28" customFormat="1" ht="102" customHeight="1">
      <c r="A1566" s="9" t="s">
        <v>7007</v>
      </c>
      <c r="B1566" s="3" t="s">
        <v>1316</v>
      </c>
      <c r="C1566" s="59" t="s">
        <v>1425</v>
      </c>
      <c r="D1566" s="35" t="s">
        <v>1914</v>
      </c>
      <c r="E1566" s="9" t="s">
        <v>1916</v>
      </c>
      <c r="F1566" s="9" t="s">
        <v>583</v>
      </c>
      <c r="G1566" s="29" t="s">
        <v>385</v>
      </c>
      <c r="H1566" s="20">
        <v>0</v>
      </c>
      <c r="I1566" s="34">
        <v>470000000</v>
      </c>
      <c r="J1566" s="21" t="s">
        <v>1314</v>
      </c>
      <c r="K1566" s="33" t="s">
        <v>3412</v>
      </c>
      <c r="L1566" s="137" t="s">
        <v>3397</v>
      </c>
      <c r="M1566" s="140" t="s">
        <v>383</v>
      </c>
      <c r="N1566" s="346" t="s">
        <v>8839</v>
      </c>
      <c r="O1566" s="3" t="s">
        <v>1366</v>
      </c>
      <c r="P1566" s="7" t="s">
        <v>1334</v>
      </c>
      <c r="Q1566" s="3" t="s">
        <v>1319</v>
      </c>
      <c r="R1566" s="24">
        <v>35</v>
      </c>
      <c r="S1566" s="32">
        <v>3200</v>
      </c>
      <c r="T1566" s="4">
        <f t="shared" si="545"/>
        <v>112000</v>
      </c>
      <c r="U1566" s="83">
        <f t="shared" si="544"/>
        <v>125440.00000000001</v>
      </c>
      <c r="V1566" s="9" t="s">
        <v>1325</v>
      </c>
      <c r="W1566" s="152" t="s">
        <v>1394</v>
      </c>
      <c r="X1566" s="29"/>
    </row>
    <row r="1567" spans="1:24" s="28" customFormat="1" ht="102" customHeight="1">
      <c r="A1567" s="9" t="s">
        <v>7008</v>
      </c>
      <c r="B1567" s="3" t="s">
        <v>1316</v>
      </c>
      <c r="C1567" s="39" t="s">
        <v>1424</v>
      </c>
      <c r="D1567" s="35" t="s">
        <v>584</v>
      </c>
      <c r="E1567" s="9" t="s">
        <v>585</v>
      </c>
      <c r="F1567" s="9"/>
      <c r="G1567" s="29" t="s">
        <v>385</v>
      </c>
      <c r="H1567" s="20">
        <v>0</v>
      </c>
      <c r="I1567" s="34">
        <v>470000000</v>
      </c>
      <c r="J1567" s="21" t="s">
        <v>1314</v>
      </c>
      <c r="K1567" s="33" t="s">
        <v>3412</v>
      </c>
      <c r="L1567" s="137" t="s">
        <v>3397</v>
      </c>
      <c r="M1567" s="140" t="s">
        <v>383</v>
      </c>
      <c r="N1567" s="346" t="s">
        <v>8839</v>
      </c>
      <c r="O1567" s="3" t="s">
        <v>1366</v>
      </c>
      <c r="P1567" s="7" t="s">
        <v>1338</v>
      </c>
      <c r="Q1567" s="3" t="s">
        <v>1186</v>
      </c>
      <c r="R1567" s="24">
        <v>92</v>
      </c>
      <c r="S1567" s="32">
        <v>2010</v>
      </c>
      <c r="T1567" s="83">
        <v>0</v>
      </c>
      <c r="U1567" s="83">
        <f t="shared" si="544"/>
        <v>0</v>
      </c>
      <c r="V1567" s="9" t="s">
        <v>1325</v>
      </c>
      <c r="W1567" s="152" t="s">
        <v>1394</v>
      </c>
      <c r="X1567" s="29" t="s">
        <v>12263</v>
      </c>
    </row>
    <row r="1568" spans="1:24" s="28" customFormat="1" ht="102" customHeight="1">
      <c r="A1568" s="9" t="s">
        <v>11970</v>
      </c>
      <c r="B1568" s="3" t="s">
        <v>1316</v>
      </c>
      <c r="C1568" s="39" t="s">
        <v>1424</v>
      </c>
      <c r="D1568" s="35" t="s">
        <v>11062</v>
      </c>
      <c r="E1568" s="3" t="s">
        <v>11972</v>
      </c>
      <c r="F1568" s="9"/>
      <c r="G1568" s="29" t="s">
        <v>384</v>
      </c>
      <c r="H1568" s="20">
        <v>0</v>
      </c>
      <c r="I1568" s="34">
        <v>470000000</v>
      </c>
      <c r="J1568" s="21" t="s">
        <v>1314</v>
      </c>
      <c r="K1568" s="33" t="s">
        <v>11971</v>
      </c>
      <c r="L1568" s="137" t="s">
        <v>11555</v>
      </c>
      <c r="M1568" s="140" t="s">
        <v>383</v>
      </c>
      <c r="N1568" s="346" t="s">
        <v>8839</v>
      </c>
      <c r="O1568" s="3" t="s">
        <v>11115</v>
      </c>
      <c r="P1568" s="7" t="s">
        <v>1338</v>
      </c>
      <c r="Q1568" s="3" t="s">
        <v>1186</v>
      </c>
      <c r="R1568" s="24">
        <v>237</v>
      </c>
      <c r="S1568" s="32">
        <v>1800</v>
      </c>
      <c r="T1568" s="4">
        <f t="shared" ref="T1568" si="546">R1568*S1568</f>
        <v>426600</v>
      </c>
      <c r="U1568" s="83">
        <f t="shared" ref="U1568" si="547">T1568*1.12</f>
        <v>477792.00000000006</v>
      </c>
      <c r="V1568" s="9" t="s">
        <v>1325</v>
      </c>
      <c r="W1568" s="152" t="s">
        <v>1394</v>
      </c>
      <c r="X1568" s="29"/>
    </row>
    <row r="1569" spans="1:24" s="28" customFormat="1" ht="102" customHeight="1">
      <c r="A1569" s="9" t="s">
        <v>7009</v>
      </c>
      <c r="B1569" s="3" t="s">
        <v>1316</v>
      </c>
      <c r="C1569" s="39" t="s">
        <v>1423</v>
      </c>
      <c r="D1569" s="35" t="s">
        <v>586</v>
      </c>
      <c r="E1569" s="9" t="s">
        <v>587</v>
      </c>
      <c r="F1569" s="9"/>
      <c r="G1569" s="29" t="s">
        <v>385</v>
      </c>
      <c r="H1569" s="20">
        <v>0</v>
      </c>
      <c r="I1569" s="34">
        <v>470000000</v>
      </c>
      <c r="J1569" s="21" t="s">
        <v>1314</v>
      </c>
      <c r="K1569" s="33" t="s">
        <v>3412</v>
      </c>
      <c r="L1569" s="137" t="s">
        <v>3397</v>
      </c>
      <c r="M1569" s="140" t="s">
        <v>383</v>
      </c>
      <c r="N1569" s="346" t="s">
        <v>8839</v>
      </c>
      <c r="O1569" s="3" t="s">
        <v>1366</v>
      </c>
      <c r="P1569" s="7" t="s">
        <v>1338</v>
      </c>
      <c r="Q1569" s="3" t="s">
        <v>1186</v>
      </c>
      <c r="R1569" s="24">
        <v>25</v>
      </c>
      <c r="S1569" s="32">
        <v>2915</v>
      </c>
      <c r="T1569" s="4">
        <f t="shared" si="545"/>
        <v>72875</v>
      </c>
      <c r="U1569" s="83">
        <f t="shared" si="544"/>
        <v>81620.000000000015</v>
      </c>
      <c r="V1569" s="9" t="s">
        <v>1325</v>
      </c>
      <c r="W1569" s="152" t="s">
        <v>1394</v>
      </c>
      <c r="X1569" s="29"/>
    </row>
    <row r="1570" spans="1:24" s="28" customFormat="1" ht="102" customHeight="1">
      <c r="A1570" s="9" t="s">
        <v>7010</v>
      </c>
      <c r="B1570" s="3" t="s">
        <v>1316</v>
      </c>
      <c r="C1570" s="39" t="s">
        <v>1422</v>
      </c>
      <c r="D1570" s="35" t="s">
        <v>588</v>
      </c>
      <c r="E1570" s="9" t="s">
        <v>589</v>
      </c>
      <c r="F1570" s="9"/>
      <c r="G1570" s="29" t="s">
        <v>385</v>
      </c>
      <c r="H1570" s="20">
        <v>0</v>
      </c>
      <c r="I1570" s="34">
        <v>470000000</v>
      </c>
      <c r="J1570" s="21" t="s">
        <v>1314</v>
      </c>
      <c r="K1570" s="33" t="s">
        <v>3412</v>
      </c>
      <c r="L1570" s="137" t="s">
        <v>3397</v>
      </c>
      <c r="M1570" s="140" t="s">
        <v>383</v>
      </c>
      <c r="N1570" s="346" t="s">
        <v>8839</v>
      </c>
      <c r="O1570" s="3" t="s">
        <v>1366</v>
      </c>
      <c r="P1570" s="7" t="s">
        <v>1338</v>
      </c>
      <c r="Q1570" s="3" t="s">
        <v>1186</v>
      </c>
      <c r="R1570" s="24">
        <v>26</v>
      </c>
      <c r="S1570" s="32">
        <v>35955</v>
      </c>
      <c r="T1570" s="4">
        <f t="shared" si="545"/>
        <v>934830</v>
      </c>
      <c r="U1570" s="83">
        <f t="shared" si="544"/>
        <v>1047009.6000000001</v>
      </c>
      <c r="V1570" s="9" t="s">
        <v>1325</v>
      </c>
      <c r="W1570" s="152" t="s">
        <v>1394</v>
      </c>
      <c r="X1570" s="29"/>
    </row>
    <row r="1571" spans="1:24" s="28" customFormat="1" ht="102" customHeight="1">
      <c r="A1571" s="9" t="s">
        <v>7011</v>
      </c>
      <c r="B1571" s="3" t="s">
        <v>1316</v>
      </c>
      <c r="C1571" s="39" t="s">
        <v>1421</v>
      </c>
      <c r="D1571" s="35" t="s">
        <v>1917</v>
      </c>
      <c r="E1571" s="9" t="s">
        <v>592</v>
      </c>
      <c r="F1571" s="9" t="s">
        <v>590</v>
      </c>
      <c r="G1571" s="29" t="s">
        <v>385</v>
      </c>
      <c r="H1571" s="20">
        <v>0</v>
      </c>
      <c r="I1571" s="34">
        <v>470000000</v>
      </c>
      <c r="J1571" s="21" t="s">
        <v>1314</v>
      </c>
      <c r="K1571" s="33" t="s">
        <v>3412</v>
      </c>
      <c r="L1571" s="137" t="s">
        <v>3397</v>
      </c>
      <c r="M1571" s="140" t="s">
        <v>383</v>
      </c>
      <c r="N1571" s="346" t="s">
        <v>8839</v>
      </c>
      <c r="O1571" s="3" t="s">
        <v>1366</v>
      </c>
      <c r="P1571" s="7" t="s">
        <v>1338</v>
      </c>
      <c r="Q1571" s="3" t="s">
        <v>1186</v>
      </c>
      <c r="R1571" s="24">
        <v>26</v>
      </c>
      <c r="S1571" s="32">
        <v>38530</v>
      </c>
      <c r="T1571" s="4">
        <f t="shared" si="545"/>
        <v>1001780</v>
      </c>
      <c r="U1571" s="83">
        <f t="shared" si="544"/>
        <v>1121993.6000000001</v>
      </c>
      <c r="V1571" s="9" t="s">
        <v>1325</v>
      </c>
      <c r="W1571" s="152" t="s">
        <v>1394</v>
      </c>
      <c r="X1571" s="29"/>
    </row>
    <row r="1572" spans="1:24" s="28" customFormat="1" ht="102" customHeight="1">
      <c r="A1572" s="9" t="s">
        <v>7012</v>
      </c>
      <c r="B1572" s="3" t="s">
        <v>1316</v>
      </c>
      <c r="C1572" s="39" t="s">
        <v>1420</v>
      </c>
      <c r="D1572" s="35" t="s">
        <v>591</v>
      </c>
      <c r="E1572" s="9" t="s">
        <v>594</v>
      </c>
      <c r="F1572" s="9"/>
      <c r="G1572" s="29" t="s">
        <v>385</v>
      </c>
      <c r="H1572" s="20">
        <v>0</v>
      </c>
      <c r="I1572" s="34">
        <v>470000000</v>
      </c>
      <c r="J1572" s="21" t="s">
        <v>1314</v>
      </c>
      <c r="K1572" s="33" t="s">
        <v>3412</v>
      </c>
      <c r="L1572" s="137" t="s">
        <v>3397</v>
      </c>
      <c r="M1572" s="140" t="s">
        <v>383</v>
      </c>
      <c r="N1572" s="346" t="s">
        <v>8839</v>
      </c>
      <c r="O1572" s="3" t="s">
        <v>1366</v>
      </c>
      <c r="P1572" s="7" t="s">
        <v>1338</v>
      </c>
      <c r="Q1572" s="3" t="s">
        <v>1186</v>
      </c>
      <c r="R1572" s="24">
        <v>26</v>
      </c>
      <c r="S1572" s="32">
        <v>38855</v>
      </c>
      <c r="T1572" s="4">
        <f t="shared" si="545"/>
        <v>1010230</v>
      </c>
      <c r="U1572" s="83">
        <f t="shared" si="544"/>
        <v>1131457.6000000001</v>
      </c>
      <c r="V1572" s="9" t="s">
        <v>1325</v>
      </c>
      <c r="W1572" s="152" t="s">
        <v>1394</v>
      </c>
      <c r="X1572" s="29"/>
    </row>
    <row r="1573" spans="1:24" s="28" customFormat="1" ht="102" customHeight="1">
      <c r="A1573" s="9" t="s">
        <v>7013</v>
      </c>
      <c r="B1573" s="3" t="s">
        <v>1316</v>
      </c>
      <c r="C1573" s="39" t="s">
        <v>1420</v>
      </c>
      <c r="D1573" s="35" t="s">
        <v>593</v>
      </c>
      <c r="E1573" s="9" t="s">
        <v>594</v>
      </c>
      <c r="F1573" s="9"/>
      <c r="G1573" s="29" t="s">
        <v>385</v>
      </c>
      <c r="H1573" s="20">
        <v>0</v>
      </c>
      <c r="I1573" s="34">
        <v>470000000</v>
      </c>
      <c r="J1573" s="21" t="s">
        <v>1314</v>
      </c>
      <c r="K1573" s="33" t="s">
        <v>3412</v>
      </c>
      <c r="L1573" s="137" t="s">
        <v>3397</v>
      </c>
      <c r="M1573" s="140" t="s">
        <v>383</v>
      </c>
      <c r="N1573" s="346" t="s">
        <v>8839</v>
      </c>
      <c r="O1573" s="3" t="s">
        <v>1366</v>
      </c>
      <c r="P1573" s="7" t="s">
        <v>1338</v>
      </c>
      <c r="Q1573" s="3" t="s">
        <v>1186</v>
      </c>
      <c r="R1573" s="24">
        <v>26</v>
      </c>
      <c r="S1573" s="32">
        <v>38530</v>
      </c>
      <c r="T1573" s="4">
        <f t="shared" si="545"/>
        <v>1001780</v>
      </c>
      <c r="U1573" s="83">
        <f t="shared" si="544"/>
        <v>1121993.6000000001</v>
      </c>
      <c r="V1573" s="9" t="s">
        <v>1325</v>
      </c>
      <c r="W1573" s="152" t="s">
        <v>1394</v>
      </c>
      <c r="X1573" s="29"/>
    </row>
    <row r="1574" spans="1:24" s="28" customFormat="1" ht="102" customHeight="1">
      <c r="A1574" s="9" t="s">
        <v>7014</v>
      </c>
      <c r="B1574" s="3" t="s">
        <v>1316</v>
      </c>
      <c r="C1574" s="181" t="s">
        <v>1419</v>
      </c>
      <c r="D1574" s="35" t="s">
        <v>595</v>
      </c>
      <c r="E1574" s="9" t="s">
        <v>596</v>
      </c>
      <c r="F1574" s="9"/>
      <c r="G1574" s="29" t="s">
        <v>385</v>
      </c>
      <c r="H1574" s="20">
        <v>0</v>
      </c>
      <c r="I1574" s="34">
        <v>470000000</v>
      </c>
      <c r="J1574" s="21" t="s">
        <v>1314</v>
      </c>
      <c r="K1574" s="33" t="s">
        <v>3412</v>
      </c>
      <c r="L1574" s="137" t="s">
        <v>3397</v>
      </c>
      <c r="M1574" s="140" t="s">
        <v>383</v>
      </c>
      <c r="N1574" s="346" t="s">
        <v>8839</v>
      </c>
      <c r="O1574" s="3" t="s">
        <v>1366</v>
      </c>
      <c r="P1574" s="7" t="s">
        <v>1338</v>
      </c>
      <c r="Q1574" s="3" t="s">
        <v>1186</v>
      </c>
      <c r="R1574" s="24">
        <v>26</v>
      </c>
      <c r="S1574" s="32">
        <v>2874</v>
      </c>
      <c r="T1574" s="4">
        <f t="shared" si="545"/>
        <v>74724</v>
      </c>
      <c r="U1574" s="83">
        <f t="shared" si="544"/>
        <v>83690.880000000005</v>
      </c>
      <c r="V1574" s="9" t="s">
        <v>1325</v>
      </c>
      <c r="W1574" s="152" t="s">
        <v>1394</v>
      </c>
      <c r="X1574" s="29"/>
    </row>
    <row r="1575" spans="1:24" s="28" customFormat="1" ht="102" customHeight="1">
      <c r="A1575" s="9" t="s">
        <v>7015</v>
      </c>
      <c r="B1575" s="3" t="s">
        <v>1316</v>
      </c>
      <c r="C1575" s="181" t="s">
        <v>1419</v>
      </c>
      <c r="D1575" s="35" t="s">
        <v>597</v>
      </c>
      <c r="E1575" s="9" t="s">
        <v>598</v>
      </c>
      <c r="F1575" s="9"/>
      <c r="G1575" s="29" t="s">
        <v>385</v>
      </c>
      <c r="H1575" s="20">
        <v>0</v>
      </c>
      <c r="I1575" s="34">
        <v>470000000</v>
      </c>
      <c r="J1575" s="21" t="s">
        <v>1314</v>
      </c>
      <c r="K1575" s="33" t="s">
        <v>3412</v>
      </c>
      <c r="L1575" s="137" t="s">
        <v>3397</v>
      </c>
      <c r="M1575" s="140" t="s">
        <v>383</v>
      </c>
      <c r="N1575" s="346" t="s">
        <v>8839</v>
      </c>
      <c r="O1575" s="3" t="s">
        <v>1366</v>
      </c>
      <c r="P1575" s="7" t="s">
        <v>1338</v>
      </c>
      <c r="Q1575" s="3" t="s">
        <v>1186</v>
      </c>
      <c r="R1575" s="24">
        <v>26</v>
      </c>
      <c r="S1575" s="32">
        <v>2874</v>
      </c>
      <c r="T1575" s="4">
        <f t="shared" si="545"/>
        <v>74724</v>
      </c>
      <c r="U1575" s="83">
        <f t="shared" si="544"/>
        <v>83690.880000000005</v>
      </c>
      <c r="V1575" s="9" t="s">
        <v>1325</v>
      </c>
      <c r="W1575" s="152" t="s">
        <v>1394</v>
      </c>
      <c r="X1575" s="29"/>
    </row>
    <row r="1576" spans="1:24" s="28" customFormat="1" ht="102" customHeight="1">
      <c r="A1576" s="9" t="s">
        <v>7016</v>
      </c>
      <c r="B1576" s="3" t="s">
        <v>1316</v>
      </c>
      <c r="C1576" s="58" t="s">
        <v>1418</v>
      </c>
      <c r="D1576" s="124" t="s">
        <v>1417</v>
      </c>
      <c r="E1576" s="124" t="s">
        <v>1416</v>
      </c>
      <c r="F1576" s="9" t="s">
        <v>599</v>
      </c>
      <c r="G1576" s="29" t="s">
        <v>385</v>
      </c>
      <c r="H1576" s="20">
        <v>0</v>
      </c>
      <c r="I1576" s="34">
        <v>470000000</v>
      </c>
      <c r="J1576" s="21" t="s">
        <v>1314</v>
      </c>
      <c r="K1576" s="33" t="s">
        <v>3412</v>
      </c>
      <c r="L1576" s="137" t="s">
        <v>3397</v>
      </c>
      <c r="M1576" s="140" t="s">
        <v>383</v>
      </c>
      <c r="N1576" s="346" t="s">
        <v>8839</v>
      </c>
      <c r="O1576" s="3" t="s">
        <v>1366</v>
      </c>
      <c r="P1576" s="7" t="s">
        <v>1338</v>
      </c>
      <c r="Q1576" s="3" t="s">
        <v>1186</v>
      </c>
      <c r="R1576" s="24">
        <v>276</v>
      </c>
      <c r="S1576" s="32">
        <v>2874</v>
      </c>
      <c r="T1576" s="4">
        <f t="shared" si="545"/>
        <v>793224</v>
      </c>
      <c r="U1576" s="83">
        <f t="shared" si="544"/>
        <v>888410.88000000012</v>
      </c>
      <c r="V1576" s="9" t="s">
        <v>1325</v>
      </c>
      <c r="W1576" s="152" t="s">
        <v>1394</v>
      </c>
      <c r="X1576" s="29"/>
    </row>
    <row r="1577" spans="1:24" s="28" customFormat="1" ht="102" customHeight="1">
      <c r="A1577" s="9" t="s">
        <v>7017</v>
      </c>
      <c r="B1577" s="3" t="s">
        <v>1316</v>
      </c>
      <c r="C1577" s="39" t="s">
        <v>1415</v>
      </c>
      <c r="D1577" s="35" t="s">
        <v>600</v>
      </c>
      <c r="E1577" s="39" t="s">
        <v>1414</v>
      </c>
      <c r="F1577" s="9" t="s">
        <v>601</v>
      </c>
      <c r="G1577" s="29" t="s">
        <v>385</v>
      </c>
      <c r="H1577" s="20">
        <v>0</v>
      </c>
      <c r="I1577" s="34">
        <v>470000000</v>
      </c>
      <c r="J1577" s="21" t="s">
        <v>1314</v>
      </c>
      <c r="K1577" s="33" t="s">
        <v>3412</v>
      </c>
      <c r="L1577" s="137" t="s">
        <v>3397</v>
      </c>
      <c r="M1577" s="140" t="s">
        <v>383</v>
      </c>
      <c r="N1577" s="346" t="s">
        <v>8839</v>
      </c>
      <c r="O1577" s="3" t="s">
        <v>1366</v>
      </c>
      <c r="P1577" s="130" t="s">
        <v>2093</v>
      </c>
      <c r="Q1577" s="36" t="s">
        <v>2092</v>
      </c>
      <c r="R1577" s="24">
        <v>305</v>
      </c>
      <c r="S1577" s="32">
        <v>2874</v>
      </c>
      <c r="T1577" s="4">
        <f t="shared" si="545"/>
        <v>876570</v>
      </c>
      <c r="U1577" s="83">
        <f t="shared" si="544"/>
        <v>981758.40000000014</v>
      </c>
      <c r="V1577" s="9" t="s">
        <v>1325</v>
      </c>
      <c r="W1577" s="152" t="s">
        <v>1394</v>
      </c>
      <c r="X1577" s="29"/>
    </row>
    <row r="1578" spans="1:24" s="28" customFormat="1" ht="102" customHeight="1">
      <c r="A1578" s="9" t="s">
        <v>7018</v>
      </c>
      <c r="B1578" s="3" t="s">
        <v>1316</v>
      </c>
      <c r="C1578" s="38" t="s">
        <v>1413</v>
      </c>
      <c r="D1578" s="35" t="s">
        <v>1412</v>
      </c>
      <c r="E1578" s="9" t="s">
        <v>623</v>
      </c>
      <c r="F1578" s="9"/>
      <c r="G1578" s="29" t="s">
        <v>385</v>
      </c>
      <c r="H1578" s="20">
        <v>0</v>
      </c>
      <c r="I1578" s="34">
        <v>470000000</v>
      </c>
      <c r="J1578" s="21" t="s">
        <v>1314</v>
      </c>
      <c r="K1578" s="33" t="s">
        <v>3412</v>
      </c>
      <c r="L1578" s="137" t="s">
        <v>3397</v>
      </c>
      <c r="M1578" s="140" t="s">
        <v>383</v>
      </c>
      <c r="N1578" s="346" t="s">
        <v>8839</v>
      </c>
      <c r="O1578" s="3" t="s">
        <v>1366</v>
      </c>
      <c r="P1578" s="7" t="s">
        <v>1338</v>
      </c>
      <c r="Q1578" s="3" t="s">
        <v>1186</v>
      </c>
      <c r="R1578" s="24">
        <v>26</v>
      </c>
      <c r="S1578" s="32">
        <v>100567</v>
      </c>
      <c r="T1578" s="24">
        <v>0</v>
      </c>
      <c r="U1578" s="83">
        <f t="shared" si="544"/>
        <v>0</v>
      </c>
      <c r="V1578" s="9" t="s">
        <v>1325</v>
      </c>
      <c r="W1578" s="152" t="s">
        <v>1394</v>
      </c>
      <c r="X1578" s="29" t="s">
        <v>9346</v>
      </c>
    </row>
    <row r="1579" spans="1:24" s="28" customFormat="1" ht="102" customHeight="1">
      <c r="A1579" s="9" t="s">
        <v>10698</v>
      </c>
      <c r="B1579" s="3" t="s">
        <v>1316</v>
      </c>
      <c r="C1579" s="38" t="s">
        <v>1413</v>
      </c>
      <c r="D1579" s="35" t="s">
        <v>1412</v>
      </c>
      <c r="E1579" s="9" t="s">
        <v>623</v>
      </c>
      <c r="F1579" s="9"/>
      <c r="G1579" s="29" t="s">
        <v>385</v>
      </c>
      <c r="H1579" s="20">
        <v>0</v>
      </c>
      <c r="I1579" s="34">
        <v>470000000</v>
      </c>
      <c r="J1579" s="21" t="s">
        <v>1314</v>
      </c>
      <c r="K1579" s="33" t="s">
        <v>3412</v>
      </c>
      <c r="L1579" s="137" t="s">
        <v>3397</v>
      </c>
      <c r="M1579" s="140" t="s">
        <v>383</v>
      </c>
      <c r="N1579" s="346" t="s">
        <v>8839</v>
      </c>
      <c r="O1579" s="3" t="s">
        <v>1366</v>
      </c>
      <c r="P1579" s="7" t="s">
        <v>1338</v>
      </c>
      <c r="Q1579" s="3" t="s">
        <v>1186</v>
      </c>
      <c r="R1579" s="24">
        <v>16</v>
      </c>
      <c r="S1579" s="32">
        <v>100567</v>
      </c>
      <c r="T1579" s="4">
        <f t="shared" ref="T1579:T1594" si="548">R1579*S1579</f>
        <v>1609072</v>
      </c>
      <c r="U1579" s="83">
        <f>T1579*1.12</f>
        <v>1802160.6400000001</v>
      </c>
      <c r="V1579" s="9" t="s">
        <v>1325</v>
      </c>
      <c r="W1579" s="152" t="s">
        <v>1394</v>
      </c>
      <c r="X1579" s="29"/>
    </row>
    <row r="1580" spans="1:24" s="28" customFormat="1" ht="102" customHeight="1">
      <c r="A1580" s="9" t="s">
        <v>7019</v>
      </c>
      <c r="B1580" s="3" t="s">
        <v>1316</v>
      </c>
      <c r="C1580" s="29"/>
      <c r="D1580" s="49" t="s">
        <v>1411</v>
      </c>
      <c r="E1580" s="49" t="s">
        <v>476</v>
      </c>
      <c r="F1580" s="49"/>
      <c r="G1580" s="29" t="s">
        <v>385</v>
      </c>
      <c r="H1580" s="20">
        <v>0</v>
      </c>
      <c r="I1580" s="34">
        <v>470000000</v>
      </c>
      <c r="J1580" s="21" t="s">
        <v>1314</v>
      </c>
      <c r="K1580" s="33" t="s">
        <v>3412</v>
      </c>
      <c r="L1580" s="137" t="s">
        <v>3397</v>
      </c>
      <c r="M1580" s="140" t="s">
        <v>383</v>
      </c>
      <c r="N1580" s="346" t="s">
        <v>8839</v>
      </c>
      <c r="O1580" s="3" t="s">
        <v>1366</v>
      </c>
      <c r="P1580" s="7" t="s">
        <v>1333</v>
      </c>
      <c r="Q1580" s="3" t="s">
        <v>1332</v>
      </c>
      <c r="R1580" s="37">
        <v>8</v>
      </c>
      <c r="S1580" s="32">
        <v>1125000</v>
      </c>
      <c r="T1580" s="83">
        <v>0</v>
      </c>
      <c r="U1580" s="83">
        <f t="shared" si="544"/>
        <v>0</v>
      </c>
      <c r="V1580" s="9" t="s">
        <v>1325</v>
      </c>
      <c r="W1580" s="152" t="s">
        <v>1394</v>
      </c>
      <c r="X1580" s="29" t="s">
        <v>9042</v>
      </c>
    </row>
    <row r="1581" spans="1:24" s="28" customFormat="1" ht="102" customHeight="1">
      <c r="A1581" s="9" t="s">
        <v>12566</v>
      </c>
      <c r="B1581" s="3" t="s">
        <v>1316</v>
      </c>
      <c r="C1581" s="29"/>
      <c r="D1581" s="49" t="s">
        <v>1411</v>
      </c>
      <c r="E1581" s="49" t="s">
        <v>476</v>
      </c>
      <c r="F1581" s="49"/>
      <c r="G1581" s="29" t="s">
        <v>385</v>
      </c>
      <c r="H1581" s="20">
        <v>0</v>
      </c>
      <c r="I1581" s="34">
        <v>470000000</v>
      </c>
      <c r="J1581" s="21" t="s">
        <v>1314</v>
      </c>
      <c r="K1581" s="33" t="s">
        <v>3412</v>
      </c>
      <c r="L1581" s="137" t="s">
        <v>3397</v>
      </c>
      <c r="M1581" s="140" t="s">
        <v>383</v>
      </c>
      <c r="N1581" s="346" t="s">
        <v>8839</v>
      </c>
      <c r="O1581" s="3" t="s">
        <v>1366</v>
      </c>
      <c r="P1581" s="7" t="s">
        <v>1333</v>
      </c>
      <c r="Q1581" s="3" t="s">
        <v>1332</v>
      </c>
      <c r="R1581" s="37">
        <v>8</v>
      </c>
      <c r="S1581" s="32">
        <v>607000</v>
      </c>
      <c r="T1581" s="4">
        <f t="shared" ref="T1581" si="549">R1581*S1581</f>
        <v>4856000</v>
      </c>
      <c r="U1581" s="83">
        <f t="shared" ref="U1581" si="550">T1581*1.12</f>
        <v>5438720.0000000009</v>
      </c>
      <c r="V1581" s="9" t="s">
        <v>1325</v>
      </c>
      <c r="W1581" s="152" t="s">
        <v>1394</v>
      </c>
      <c r="X1581" s="29"/>
    </row>
    <row r="1582" spans="1:24" s="28" customFormat="1" ht="102" customHeight="1">
      <c r="A1582" s="9" t="s">
        <v>7020</v>
      </c>
      <c r="B1582" s="3" t="s">
        <v>1316</v>
      </c>
      <c r="C1582" s="29"/>
      <c r="D1582" s="49" t="s">
        <v>621</v>
      </c>
      <c r="E1582" s="50" t="s">
        <v>477</v>
      </c>
      <c r="F1582" s="50"/>
      <c r="G1582" s="29" t="s">
        <v>385</v>
      </c>
      <c r="H1582" s="20">
        <v>0</v>
      </c>
      <c r="I1582" s="34">
        <v>470000000</v>
      </c>
      <c r="J1582" s="21" t="s">
        <v>1314</v>
      </c>
      <c r="K1582" s="33" t="s">
        <v>3412</v>
      </c>
      <c r="L1582" s="137" t="s">
        <v>3397</v>
      </c>
      <c r="M1582" s="140" t="s">
        <v>383</v>
      </c>
      <c r="N1582" s="346" t="s">
        <v>8839</v>
      </c>
      <c r="O1582" s="3" t="s">
        <v>1366</v>
      </c>
      <c r="P1582" s="7" t="s">
        <v>1338</v>
      </c>
      <c r="Q1582" s="3" t="s">
        <v>1186</v>
      </c>
      <c r="R1582" s="37">
        <v>87</v>
      </c>
      <c r="S1582" s="32">
        <v>29070</v>
      </c>
      <c r="T1582" s="83">
        <v>0</v>
      </c>
      <c r="U1582" s="83">
        <f t="shared" si="544"/>
        <v>0</v>
      </c>
      <c r="V1582" s="9" t="s">
        <v>1325</v>
      </c>
      <c r="W1582" s="152" t="s">
        <v>1394</v>
      </c>
      <c r="X1582" s="29" t="s">
        <v>9042</v>
      </c>
    </row>
    <row r="1583" spans="1:24" s="28" customFormat="1" ht="102" customHeight="1">
      <c r="A1583" s="9" t="s">
        <v>12564</v>
      </c>
      <c r="B1583" s="3" t="s">
        <v>1316</v>
      </c>
      <c r="C1583" s="29"/>
      <c r="D1583" s="49" t="s">
        <v>621</v>
      </c>
      <c r="E1583" s="50" t="s">
        <v>477</v>
      </c>
      <c r="F1583" s="50"/>
      <c r="G1583" s="29" t="s">
        <v>385</v>
      </c>
      <c r="H1583" s="20">
        <v>0</v>
      </c>
      <c r="I1583" s="34">
        <v>470000000</v>
      </c>
      <c r="J1583" s="21" t="s">
        <v>1314</v>
      </c>
      <c r="K1583" s="33" t="s">
        <v>3412</v>
      </c>
      <c r="L1583" s="137" t="s">
        <v>3397</v>
      </c>
      <c r="M1583" s="140" t="s">
        <v>383</v>
      </c>
      <c r="N1583" s="346" t="s">
        <v>8839</v>
      </c>
      <c r="O1583" s="3" t="s">
        <v>1366</v>
      </c>
      <c r="P1583" s="7" t="s">
        <v>1338</v>
      </c>
      <c r="Q1583" s="3" t="s">
        <v>1186</v>
      </c>
      <c r="R1583" s="37">
        <v>87</v>
      </c>
      <c r="S1583" s="32">
        <v>22000</v>
      </c>
      <c r="T1583" s="4">
        <f t="shared" ref="T1583" si="551">R1583*S1583</f>
        <v>1914000</v>
      </c>
      <c r="U1583" s="83">
        <f t="shared" ref="U1583" si="552">T1583*1.12</f>
        <v>2143680</v>
      </c>
      <c r="V1583" s="9" t="s">
        <v>1325</v>
      </c>
      <c r="W1583" s="152" t="s">
        <v>1394</v>
      </c>
      <c r="X1583" s="29"/>
    </row>
    <row r="1584" spans="1:24" s="28" customFormat="1" ht="102" customHeight="1">
      <c r="A1584" s="9" t="s">
        <v>7021</v>
      </c>
      <c r="B1584" s="3" t="s">
        <v>1316</v>
      </c>
      <c r="C1584" s="29"/>
      <c r="D1584" s="49" t="s">
        <v>478</v>
      </c>
      <c r="E1584" s="50" t="s">
        <v>479</v>
      </c>
      <c r="F1584" s="50"/>
      <c r="G1584" s="29" t="s">
        <v>385</v>
      </c>
      <c r="H1584" s="20">
        <v>0</v>
      </c>
      <c r="I1584" s="34">
        <v>470000000</v>
      </c>
      <c r="J1584" s="21" t="s">
        <v>1314</v>
      </c>
      <c r="K1584" s="33" t="s">
        <v>3412</v>
      </c>
      <c r="L1584" s="137" t="s">
        <v>3397</v>
      </c>
      <c r="M1584" s="140" t="s">
        <v>383</v>
      </c>
      <c r="N1584" s="346" t="s">
        <v>8839</v>
      </c>
      <c r="O1584" s="3" t="s">
        <v>1366</v>
      </c>
      <c r="P1584" s="7" t="s">
        <v>1338</v>
      </c>
      <c r="Q1584" s="3" t="s">
        <v>1186</v>
      </c>
      <c r="R1584" s="37">
        <v>53</v>
      </c>
      <c r="S1584" s="32">
        <v>93420.800000000003</v>
      </c>
      <c r="T1584" s="4">
        <f t="shared" si="548"/>
        <v>4951302.4000000004</v>
      </c>
      <c r="U1584" s="83">
        <f t="shared" si="544"/>
        <v>5545458.688000001</v>
      </c>
      <c r="V1584" s="9" t="s">
        <v>1325</v>
      </c>
      <c r="W1584" s="152" t="s">
        <v>1394</v>
      </c>
      <c r="X1584" s="29"/>
    </row>
    <row r="1585" spans="1:24" s="28" customFormat="1" ht="102" customHeight="1">
      <c r="A1585" s="9" t="s">
        <v>7022</v>
      </c>
      <c r="B1585" s="3" t="s">
        <v>1316</v>
      </c>
      <c r="C1585" s="39" t="s">
        <v>1410</v>
      </c>
      <c r="D1585" s="39" t="s">
        <v>580</v>
      </c>
      <c r="E1585" s="48" t="s">
        <v>1408</v>
      </c>
      <c r="F1585" s="49" t="s">
        <v>480</v>
      </c>
      <c r="G1585" s="29" t="s">
        <v>385</v>
      </c>
      <c r="H1585" s="20">
        <v>0</v>
      </c>
      <c r="I1585" s="34">
        <v>470000000</v>
      </c>
      <c r="J1585" s="21" t="s">
        <v>1314</v>
      </c>
      <c r="K1585" s="33" t="s">
        <v>3412</v>
      </c>
      <c r="L1585" s="137" t="s">
        <v>3397</v>
      </c>
      <c r="M1585" s="140" t="s">
        <v>383</v>
      </c>
      <c r="N1585" s="346" t="s">
        <v>8839</v>
      </c>
      <c r="O1585" s="3" t="s">
        <v>1366</v>
      </c>
      <c r="P1585" s="7" t="s">
        <v>1338</v>
      </c>
      <c r="Q1585" s="3" t="s">
        <v>1186</v>
      </c>
      <c r="R1585" s="37">
        <v>30</v>
      </c>
      <c r="S1585" s="32">
        <v>1890</v>
      </c>
      <c r="T1585" s="24">
        <v>0</v>
      </c>
      <c r="U1585" s="83">
        <f t="shared" si="544"/>
        <v>0</v>
      </c>
      <c r="V1585" s="9" t="s">
        <v>1325</v>
      </c>
      <c r="W1585" s="152" t="s">
        <v>1394</v>
      </c>
      <c r="X1585" s="29" t="s">
        <v>12179</v>
      </c>
    </row>
    <row r="1586" spans="1:24" s="28" customFormat="1" ht="102" customHeight="1">
      <c r="A1586" s="9" t="s">
        <v>12201</v>
      </c>
      <c r="B1586" s="3" t="s">
        <v>1316</v>
      </c>
      <c r="C1586" s="29" t="s">
        <v>1410</v>
      </c>
      <c r="D1586" s="48" t="s">
        <v>580</v>
      </c>
      <c r="E1586" s="48" t="s">
        <v>12202</v>
      </c>
      <c r="F1586" s="49"/>
      <c r="G1586" s="29" t="s">
        <v>385</v>
      </c>
      <c r="H1586" s="20">
        <v>0</v>
      </c>
      <c r="I1586" s="34">
        <v>470000000</v>
      </c>
      <c r="J1586" s="21" t="s">
        <v>1314</v>
      </c>
      <c r="K1586" s="33" t="s">
        <v>3412</v>
      </c>
      <c r="L1586" s="137" t="s">
        <v>11555</v>
      </c>
      <c r="M1586" s="140" t="s">
        <v>383</v>
      </c>
      <c r="N1586" s="346" t="s">
        <v>8839</v>
      </c>
      <c r="O1586" s="3" t="s">
        <v>1366</v>
      </c>
      <c r="P1586" s="7" t="s">
        <v>1338</v>
      </c>
      <c r="Q1586" s="3" t="s">
        <v>1186</v>
      </c>
      <c r="R1586" s="37">
        <v>30</v>
      </c>
      <c r="S1586" s="32">
        <v>2500</v>
      </c>
      <c r="T1586" s="4">
        <f t="shared" ref="T1586" si="553">R1586*S1586</f>
        <v>75000</v>
      </c>
      <c r="U1586" s="83">
        <f t="shared" ref="U1586" si="554">T1586*1.12</f>
        <v>84000.000000000015</v>
      </c>
      <c r="V1586" s="9" t="s">
        <v>1325</v>
      </c>
      <c r="W1586" s="152" t="s">
        <v>1394</v>
      </c>
      <c r="X1586" s="29"/>
    </row>
    <row r="1587" spans="1:24" s="28" customFormat="1" ht="102" customHeight="1">
      <c r="A1587" s="9" t="s">
        <v>7023</v>
      </c>
      <c r="B1587" s="3" t="s">
        <v>1316</v>
      </c>
      <c r="C1587" s="29"/>
      <c r="D1587" s="48" t="s">
        <v>496</v>
      </c>
      <c r="E1587" s="48" t="s">
        <v>1408</v>
      </c>
      <c r="F1587" s="48"/>
      <c r="G1587" s="29" t="s">
        <v>384</v>
      </c>
      <c r="H1587" s="20">
        <v>0</v>
      </c>
      <c r="I1587" s="34">
        <v>470000000</v>
      </c>
      <c r="J1587" s="21" t="s">
        <v>1314</v>
      </c>
      <c r="K1587" s="33" t="s">
        <v>1375</v>
      </c>
      <c r="L1587" s="137" t="s">
        <v>3397</v>
      </c>
      <c r="M1587" s="140" t="s">
        <v>383</v>
      </c>
      <c r="N1587" s="346" t="s">
        <v>8841</v>
      </c>
      <c r="O1587" s="3" t="s">
        <v>1366</v>
      </c>
      <c r="P1587" s="7" t="s">
        <v>1338</v>
      </c>
      <c r="Q1587" s="3" t="s">
        <v>1186</v>
      </c>
      <c r="R1587" s="42">
        <v>118</v>
      </c>
      <c r="S1587" s="32">
        <v>120</v>
      </c>
      <c r="T1587" s="4">
        <f t="shared" si="548"/>
        <v>14160</v>
      </c>
      <c r="U1587" s="83">
        <f t="shared" si="544"/>
        <v>15859.2</v>
      </c>
      <c r="V1587" s="9" t="s">
        <v>1325</v>
      </c>
      <c r="W1587" s="152" t="s">
        <v>1394</v>
      </c>
      <c r="X1587" s="29"/>
    </row>
    <row r="1588" spans="1:24" s="28" customFormat="1" ht="102" customHeight="1">
      <c r="A1588" s="9" t="s">
        <v>7024</v>
      </c>
      <c r="B1588" s="3" t="s">
        <v>1316</v>
      </c>
      <c r="C1588" s="38" t="s">
        <v>1407</v>
      </c>
      <c r="D1588" s="38" t="s">
        <v>481</v>
      </c>
      <c r="E1588" s="38" t="s">
        <v>1405</v>
      </c>
      <c r="F1588" s="35" t="s">
        <v>482</v>
      </c>
      <c r="G1588" s="29" t="s">
        <v>384</v>
      </c>
      <c r="H1588" s="20">
        <v>0</v>
      </c>
      <c r="I1588" s="34">
        <v>470000000</v>
      </c>
      <c r="J1588" s="21" t="s">
        <v>1314</v>
      </c>
      <c r="K1588" s="33" t="s">
        <v>1375</v>
      </c>
      <c r="L1588" s="137" t="s">
        <v>3397</v>
      </c>
      <c r="M1588" s="140" t="s">
        <v>383</v>
      </c>
      <c r="N1588" s="346" t="s">
        <v>8841</v>
      </c>
      <c r="O1588" s="3" t="s">
        <v>1366</v>
      </c>
      <c r="P1588" s="7" t="s">
        <v>1333</v>
      </c>
      <c r="Q1588" s="3" t="s">
        <v>1332</v>
      </c>
      <c r="R1588" s="37">
        <v>64</v>
      </c>
      <c r="S1588" s="32">
        <v>17540</v>
      </c>
      <c r="T1588" s="4">
        <f t="shared" si="548"/>
        <v>1122560</v>
      </c>
      <c r="U1588" s="83">
        <f t="shared" si="544"/>
        <v>1257267.2000000002</v>
      </c>
      <c r="V1588" s="9" t="s">
        <v>1325</v>
      </c>
      <c r="W1588" s="152" t="s">
        <v>1394</v>
      </c>
      <c r="X1588" s="29"/>
    </row>
    <row r="1589" spans="1:24" s="28" customFormat="1" ht="102" customHeight="1">
      <c r="A1589" s="9" t="s">
        <v>7025</v>
      </c>
      <c r="B1589" s="3" t="s">
        <v>1316</v>
      </c>
      <c r="C1589" s="38" t="s">
        <v>1406</v>
      </c>
      <c r="D1589" s="38" t="s">
        <v>481</v>
      </c>
      <c r="E1589" s="38" t="s">
        <v>1405</v>
      </c>
      <c r="F1589" s="31" t="s">
        <v>483</v>
      </c>
      <c r="G1589" s="29" t="s">
        <v>384</v>
      </c>
      <c r="H1589" s="20">
        <v>0</v>
      </c>
      <c r="I1589" s="34">
        <v>470000000</v>
      </c>
      <c r="J1589" s="21" t="s">
        <v>1314</v>
      </c>
      <c r="K1589" s="33" t="s">
        <v>1375</v>
      </c>
      <c r="L1589" s="137" t="s">
        <v>3397</v>
      </c>
      <c r="M1589" s="140" t="s">
        <v>383</v>
      </c>
      <c r="N1589" s="346" t="s">
        <v>8841</v>
      </c>
      <c r="O1589" s="3" t="s">
        <v>1366</v>
      </c>
      <c r="P1589" s="7" t="s">
        <v>1338</v>
      </c>
      <c r="Q1589" s="3" t="s">
        <v>1186</v>
      </c>
      <c r="R1589" s="37">
        <v>43</v>
      </c>
      <c r="S1589" s="32">
        <v>21820</v>
      </c>
      <c r="T1589" s="4">
        <f t="shared" si="548"/>
        <v>938260</v>
      </c>
      <c r="U1589" s="83">
        <f t="shared" si="544"/>
        <v>1050851.2000000002</v>
      </c>
      <c r="V1589" s="9" t="s">
        <v>1325</v>
      </c>
      <c r="W1589" s="152" t="s">
        <v>1394</v>
      </c>
      <c r="X1589" s="29"/>
    </row>
    <row r="1590" spans="1:24" s="28" customFormat="1" ht="102" customHeight="1">
      <c r="A1590" s="9" t="s">
        <v>7026</v>
      </c>
      <c r="B1590" s="3" t="s">
        <v>1316</v>
      </c>
      <c r="C1590" s="38" t="s">
        <v>1404</v>
      </c>
      <c r="D1590" s="38" t="s">
        <v>1403</v>
      </c>
      <c r="E1590" s="38" t="s">
        <v>1402</v>
      </c>
      <c r="F1590" s="48" t="s">
        <v>484</v>
      </c>
      <c r="G1590" s="29" t="s">
        <v>384</v>
      </c>
      <c r="H1590" s="20">
        <v>0</v>
      </c>
      <c r="I1590" s="34">
        <v>470000000</v>
      </c>
      <c r="J1590" s="21" t="s">
        <v>1314</v>
      </c>
      <c r="K1590" s="33" t="s">
        <v>1375</v>
      </c>
      <c r="L1590" s="137" t="s">
        <v>3397</v>
      </c>
      <c r="M1590" s="140" t="s">
        <v>383</v>
      </c>
      <c r="N1590" s="346" t="s">
        <v>8841</v>
      </c>
      <c r="O1590" s="3" t="s">
        <v>1366</v>
      </c>
      <c r="P1590" s="7" t="s">
        <v>1338</v>
      </c>
      <c r="Q1590" s="3" t="s">
        <v>1186</v>
      </c>
      <c r="R1590" s="37">
        <v>9</v>
      </c>
      <c r="S1590" s="32">
        <v>14350</v>
      </c>
      <c r="T1590" s="4">
        <f t="shared" si="548"/>
        <v>129150</v>
      </c>
      <c r="U1590" s="83">
        <f t="shared" si="544"/>
        <v>144648</v>
      </c>
      <c r="V1590" s="9" t="s">
        <v>1325</v>
      </c>
      <c r="W1590" s="152" t="s">
        <v>1394</v>
      </c>
      <c r="X1590" s="29"/>
    </row>
    <row r="1591" spans="1:24" s="28" customFormat="1" ht="102" customHeight="1">
      <c r="A1591" s="9" t="s">
        <v>7027</v>
      </c>
      <c r="B1591" s="3" t="s">
        <v>1316</v>
      </c>
      <c r="C1591" s="38" t="s">
        <v>1401</v>
      </c>
      <c r="D1591" s="38" t="s">
        <v>1399</v>
      </c>
      <c r="E1591" s="38" t="s">
        <v>1398</v>
      </c>
      <c r="F1591" s="47" t="s">
        <v>468</v>
      </c>
      <c r="G1591" s="29" t="s">
        <v>384</v>
      </c>
      <c r="H1591" s="20">
        <v>0</v>
      </c>
      <c r="I1591" s="34">
        <v>470000000</v>
      </c>
      <c r="J1591" s="21" t="s">
        <v>1314</v>
      </c>
      <c r="K1591" s="33" t="s">
        <v>1396</v>
      </c>
      <c r="L1591" s="137" t="s">
        <v>3397</v>
      </c>
      <c r="M1591" s="140" t="s">
        <v>383</v>
      </c>
      <c r="N1591" s="346" t="s">
        <v>8839</v>
      </c>
      <c r="O1591" s="3" t="s">
        <v>1366</v>
      </c>
      <c r="P1591" s="7" t="s">
        <v>1338</v>
      </c>
      <c r="Q1591" s="3" t="s">
        <v>1186</v>
      </c>
      <c r="R1591" s="44">
        <v>8</v>
      </c>
      <c r="S1591" s="32">
        <v>16785</v>
      </c>
      <c r="T1591" s="4">
        <f t="shared" si="548"/>
        <v>134280</v>
      </c>
      <c r="U1591" s="83">
        <f t="shared" si="544"/>
        <v>150393.60000000001</v>
      </c>
      <c r="V1591" s="9" t="s">
        <v>1325</v>
      </c>
      <c r="W1591" s="152" t="s">
        <v>1394</v>
      </c>
      <c r="X1591" s="29"/>
    </row>
    <row r="1592" spans="1:24" s="28" customFormat="1" ht="102" customHeight="1">
      <c r="A1592" s="9" t="s">
        <v>7028</v>
      </c>
      <c r="B1592" s="3" t="s">
        <v>1316</v>
      </c>
      <c r="C1592" s="38" t="s">
        <v>1649</v>
      </c>
      <c r="D1592" s="3" t="s">
        <v>449</v>
      </c>
      <c r="E1592" s="47" t="s">
        <v>469</v>
      </c>
      <c r="F1592" s="47"/>
      <c r="G1592" s="29" t="s">
        <v>384</v>
      </c>
      <c r="H1592" s="20">
        <v>0</v>
      </c>
      <c r="I1592" s="34">
        <v>470000000</v>
      </c>
      <c r="J1592" s="21" t="s">
        <v>1314</v>
      </c>
      <c r="K1592" s="33" t="s">
        <v>1396</v>
      </c>
      <c r="L1592" s="137" t="s">
        <v>3397</v>
      </c>
      <c r="M1592" s="140" t="s">
        <v>383</v>
      </c>
      <c r="N1592" s="346" t="s">
        <v>8839</v>
      </c>
      <c r="O1592" s="3" t="s">
        <v>1366</v>
      </c>
      <c r="P1592" s="7" t="s">
        <v>1338</v>
      </c>
      <c r="Q1592" s="3" t="s">
        <v>1186</v>
      </c>
      <c r="R1592" s="44">
        <v>8</v>
      </c>
      <c r="S1592" s="32">
        <v>225</v>
      </c>
      <c r="T1592" s="4">
        <f t="shared" si="548"/>
        <v>1800</v>
      </c>
      <c r="U1592" s="83">
        <f t="shared" si="544"/>
        <v>2016.0000000000002</v>
      </c>
      <c r="V1592" s="9" t="s">
        <v>1325</v>
      </c>
      <c r="W1592" s="152" t="s">
        <v>1394</v>
      </c>
      <c r="X1592" s="29"/>
    </row>
    <row r="1593" spans="1:24" s="28" customFormat="1" ht="102" customHeight="1">
      <c r="A1593" s="9" t="s">
        <v>7029</v>
      </c>
      <c r="B1593" s="3" t="s">
        <v>1316</v>
      </c>
      <c r="C1593" s="38" t="s">
        <v>1920</v>
      </c>
      <c r="D1593" s="38" t="s">
        <v>1921</v>
      </c>
      <c r="E1593" s="47" t="s">
        <v>470</v>
      </c>
      <c r="F1593" s="29"/>
      <c r="G1593" s="29" t="s">
        <v>384</v>
      </c>
      <c r="H1593" s="20">
        <v>0</v>
      </c>
      <c r="I1593" s="34">
        <v>470000000</v>
      </c>
      <c r="J1593" s="21" t="s">
        <v>1314</v>
      </c>
      <c r="K1593" s="33" t="s">
        <v>1396</v>
      </c>
      <c r="L1593" s="137" t="s">
        <v>3397</v>
      </c>
      <c r="M1593" s="140" t="s">
        <v>383</v>
      </c>
      <c r="N1593" s="346" t="s">
        <v>8839</v>
      </c>
      <c r="O1593" s="3" t="s">
        <v>1366</v>
      </c>
      <c r="P1593" s="7" t="s">
        <v>1338</v>
      </c>
      <c r="Q1593" s="3" t="s">
        <v>1186</v>
      </c>
      <c r="R1593" s="44">
        <v>8</v>
      </c>
      <c r="S1593" s="32">
        <v>850</v>
      </c>
      <c r="T1593" s="4">
        <f t="shared" si="548"/>
        <v>6800</v>
      </c>
      <c r="U1593" s="83">
        <f t="shared" si="544"/>
        <v>7616.0000000000009</v>
      </c>
      <c r="V1593" s="9" t="s">
        <v>1325</v>
      </c>
      <c r="W1593" s="152" t="s">
        <v>1394</v>
      </c>
      <c r="X1593" s="29"/>
    </row>
    <row r="1594" spans="1:24" s="28" customFormat="1" ht="102" customHeight="1">
      <c r="A1594" s="9" t="s">
        <v>7030</v>
      </c>
      <c r="B1594" s="3" t="s">
        <v>1316</v>
      </c>
      <c r="C1594" s="38" t="s">
        <v>1919</v>
      </c>
      <c r="D1594" s="9" t="s">
        <v>471</v>
      </c>
      <c r="E1594" s="45" t="s">
        <v>472</v>
      </c>
      <c r="F1594" s="45"/>
      <c r="G1594" s="29" t="s">
        <v>384</v>
      </c>
      <c r="H1594" s="20">
        <v>0</v>
      </c>
      <c r="I1594" s="34">
        <v>470000000</v>
      </c>
      <c r="J1594" s="21" t="s">
        <v>1314</v>
      </c>
      <c r="K1594" s="33" t="s">
        <v>1396</v>
      </c>
      <c r="L1594" s="137" t="s">
        <v>3397</v>
      </c>
      <c r="M1594" s="140" t="s">
        <v>383</v>
      </c>
      <c r="N1594" s="346" t="s">
        <v>8839</v>
      </c>
      <c r="O1594" s="3" t="s">
        <v>1366</v>
      </c>
      <c r="P1594" s="7" t="s">
        <v>1338</v>
      </c>
      <c r="Q1594" s="3" t="s">
        <v>1186</v>
      </c>
      <c r="R1594" s="44">
        <v>8</v>
      </c>
      <c r="S1594" s="32">
        <v>5468</v>
      </c>
      <c r="T1594" s="4">
        <f t="shared" si="548"/>
        <v>43744</v>
      </c>
      <c r="U1594" s="83">
        <f t="shared" si="544"/>
        <v>48993.280000000006</v>
      </c>
      <c r="V1594" s="9" t="s">
        <v>1325</v>
      </c>
      <c r="W1594" s="152" t="s">
        <v>1394</v>
      </c>
      <c r="X1594" s="29"/>
    </row>
    <row r="1595" spans="1:24" s="28" customFormat="1" ht="102" customHeight="1">
      <c r="A1595" s="9" t="s">
        <v>7031</v>
      </c>
      <c r="B1595" s="3" t="s">
        <v>1316</v>
      </c>
      <c r="C1595" s="52" t="s">
        <v>10333</v>
      </c>
      <c r="D1595" s="35" t="s">
        <v>410</v>
      </c>
      <c r="E1595" s="45" t="s">
        <v>473</v>
      </c>
      <c r="F1595" s="45"/>
      <c r="G1595" s="29" t="s">
        <v>384</v>
      </c>
      <c r="H1595" s="20">
        <v>0</v>
      </c>
      <c r="I1595" s="34">
        <v>470000000</v>
      </c>
      <c r="J1595" s="21" t="s">
        <v>1314</v>
      </c>
      <c r="K1595" s="33" t="s">
        <v>1396</v>
      </c>
      <c r="L1595" s="137" t="s">
        <v>3397</v>
      </c>
      <c r="M1595" s="140" t="s">
        <v>383</v>
      </c>
      <c r="N1595" s="346" t="s">
        <v>8839</v>
      </c>
      <c r="O1595" s="3" t="s">
        <v>1366</v>
      </c>
      <c r="P1595" s="7" t="s">
        <v>1338</v>
      </c>
      <c r="Q1595" s="3" t="s">
        <v>1186</v>
      </c>
      <c r="R1595" s="44">
        <v>16</v>
      </c>
      <c r="S1595" s="32">
        <v>2156</v>
      </c>
      <c r="T1595" s="24">
        <v>0</v>
      </c>
      <c r="U1595" s="83">
        <f t="shared" si="544"/>
        <v>0</v>
      </c>
      <c r="V1595" s="9" t="s">
        <v>1325</v>
      </c>
      <c r="W1595" s="152" t="s">
        <v>1394</v>
      </c>
      <c r="X1595" s="29" t="s">
        <v>9048</v>
      </c>
    </row>
    <row r="1596" spans="1:24" s="28" customFormat="1" ht="102" customHeight="1">
      <c r="A1596" s="9" t="s">
        <v>10682</v>
      </c>
      <c r="B1596" s="3" t="s">
        <v>1316</v>
      </c>
      <c r="C1596" s="38" t="s">
        <v>10822</v>
      </c>
      <c r="D1596" s="35" t="s">
        <v>10823</v>
      </c>
      <c r="E1596" s="3" t="s">
        <v>10824</v>
      </c>
      <c r="F1596" s="444" t="s">
        <v>10674</v>
      </c>
      <c r="G1596" s="29" t="s">
        <v>384</v>
      </c>
      <c r="H1596" s="20">
        <v>0</v>
      </c>
      <c r="I1596" s="34">
        <v>470000000</v>
      </c>
      <c r="J1596" s="21" t="s">
        <v>1314</v>
      </c>
      <c r="K1596" s="33" t="s">
        <v>1396</v>
      </c>
      <c r="L1596" s="137" t="s">
        <v>3397</v>
      </c>
      <c r="M1596" s="140" t="s">
        <v>383</v>
      </c>
      <c r="N1596" s="346" t="s">
        <v>8839</v>
      </c>
      <c r="O1596" s="3" t="s">
        <v>1366</v>
      </c>
      <c r="P1596" s="7" t="s">
        <v>1338</v>
      </c>
      <c r="Q1596" s="3" t="s">
        <v>1186</v>
      </c>
      <c r="R1596" s="44">
        <v>16</v>
      </c>
      <c r="S1596" s="32">
        <v>2156</v>
      </c>
      <c r="T1596" s="4">
        <f t="shared" ref="T1596:T1601" si="555">R1596*S1596</f>
        <v>34496</v>
      </c>
      <c r="U1596" s="83">
        <f t="shared" si="544"/>
        <v>38635.520000000004</v>
      </c>
      <c r="V1596" s="9" t="s">
        <v>1325</v>
      </c>
      <c r="W1596" s="152" t="s">
        <v>1394</v>
      </c>
      <c r="X1596" s="29"/>
    </row>
    <row r="1597" spans="1:24" s="28" customFormat="1" ht="102" customHeight="1">
      <c r="A1597" s="9" t="s">
        <v>7032</v>
      </c>
      <c r="B1597" s="3" t="s">
        <v>1316</v>
      </c>
      <c r="C1597" s="38" t="s">
        <v>1404</v>
      </c>
      <c r="D1597" s="46" t="s">
        <v>624</v>
      </c>
      <c r="E1597" s="45" t="s">
        <v>474</v>
      </c>
      <c r="F1597" s="45"/>
      <c r="G1597" s="29" t="s">
        <v>384</v>
      </c>
      <c r="H1597" s="20">
        <v>0</v>
      </c>
      <c r="I1597" s="34">
        <v>470000000</v>
      </c>
      <c r="J1597" s="21" t="s">
        <v>1314</v>
      </c>
      <c r="K1597" s="33" t="s">
        <v>1396</v>
      </c>
      <c r="L1597" s="137" t="s">
        <v>3397</v>
      </c>
      <c r="M1597" s="140" t="s">
        <v>383</v>
      </c>
      <c r="N1597" s="346" t="s">
        <v>8839</v>
      </c>
      <c r="O1597" s="3" t="s">
        <v>1366</v>
      </c>
      <c r="P1597" s="7" t="s">
        <v>1338</v>
      </c>
      <c r="Q1597" s="3" t="s">
        <v>1186</v>
      </c>
      <c r="R1597" s="44">
        <v>16</v>
      </c>
      <c r="S1597" s="32">
        <v>1560</v>
      </c>
      <c r="T1597" s="4">
        <f t="shared" si="555"/>
        <v>24960</v>
      </c>
      <c r="U1597" s="83">
        <f t="shared" si="544"/>
        <v>27955.200000000004</v>
      </c>
      <c r="V1597" s="9" t="s">
        <v>1325</v>
      </c>
      <c r="W1597" s="152" t="s">
        <v>1394</v>
      </c>
      <c r="X1597" s="29"/>
    </row>
    <row r="1598" spans="1:24" s="28" customFormat="1" ht="102" customHeight="1">
      <c r="A1598" s="9" t="s">
        <v>7033</v>
      </c>
      <c r="B1598" s="3" t="s">
        <v>1316</v>
      </c>
      <c r="C1598" s="38" t="s">
        <v>1922</v>
      </c>
      <c r="D1598" s="38" t="s">
        <v>1923</v>
      </c>
      <c r="E1598" s="45" t="s">
        <v>475</v>
      </c>
      <c r="F1598" s="45"/>
      <c r="G1598" s="29" t="s">
        <v>384</v>
      </c>
      <c r="H1598" s="20">
        <v>0</v>
      </c>
      <c r="I1598" s="34">
        <v>470000000</v>
      </c>
      <c r="J1598" s="21" t="s">
        <v>1314</v>
      </c>
      <c r="K1598" s="33" t="s">
        <v>1396</v>
      </c>
      <c r="L1598" s="137" t="s">
        <v>3397</v>
      </c>
      <c r="M1598" s="140" t="s">
        <v>383</v>
      </c>
      <c r="N1598" s="346" t="s">
        <v>8839</v>
      </c>
      <c r="O1598" s="3" t="s">
        <v>1366</v>
      </c>
      <c r="P1598" s="7" t="s">
        <v>1338</v>
      </c>
      <c r="Q1598" s="3" t="s">
        <v>1186</v>
      </c>
      <c r="R1598" s="44">
        <v>8</v>
      </c>
      <c r="S1598" s="32">
        <v>3850</v>
      </c>
      <c r="T1598" s="4">
        <f t="shared" si="555"/>
        <v>30800</v>
      </c>
      <c r="U1598" s="83">
        <f t="shared" si="544"/>
        <v>34496</v>
      </c>
      <c r="V1598" s="9" t="s">
        <v>1325</v>
      </c>
      <c r="W1598" s="152" t="s">
        <v>1394</v>
      </c>
      <c r="X1598" s="29"/>
    </row>
    <row r="1599" spans="1:24" s="28" customFormat="1" ht="102" customHeight="1">
      <c r="A1599" s="9" t="s">
        <v>7034</v>
      </c>
      <c r="B1599" s="3" t="s">
        <v>1316</v>
      </c>
      <c r="C1599" s="38" t="s">
        <v>1400</v>
      </c>
      <c r="D1599" s="38" t="s">
        <v>1399</v>
      </c>
      <c r="E1599" s="38" t="s">
        <v>1398</v>
      </c>
      <c r="F1599" s="35" t="s">
        <v>1397</v>
      </c>
      <c r="G1599" s="29" t="s">
        <v>384</v>
      </c>
      <c r="H1599" s="20">
        <v>0</v>
      </c>
      <c r="I1599" s="34">
        <v>470000000</v>
      </c>
      <c r="J1599" s="21" t="s">
        <v>1314</v>
      </c>
      <c r="K1599" s="33" t="s">
        <v>1396</v>
      </c>
      <c r="L1599" s="137" t="s">
        <v>3397</v>
      </c>
      <c r="M1599" s="140" t="s">
        <v>383</v>
      </c>
      <c r="N1599" s="346" t="s">
        <v>8839</v>
      </c>
      <c r="O1599" s="3" t="s">
        <v>1366</v>
      </c>
      <c r="P1599" s="7" t="s">
        <v>1333</v>
      </c>
      <c r="Q1599" s="3" t="s">
        <v>1332</v>
      </c>
      <c r="R1599" s="37">
        <v>25</v>
      </c>
      <c r="S1599" s="32">
        <v>46750</v>
      </c>
      <c r="T1599" s="4">
        <f t="shared" si="555"/>
        <v>1168750</v>
      </c>
      <c r="U1599" s="83">
        <f t="shared" si="544"/>
        <v>1309000.0000000002</v>
      </c>
      <c r="V1599" s="9" t="s">
        <v>1325</v>
      </c>
      <c r="W1599" s="152" t="s">
        <v>1394</v>
      </c>
      <c r="X1599" s="29"/>
    </row>
    <row r="1600" spans="1:24" s="28" customFormat="1" ht="102" customHeight="1">
      <c r="A1600" s="9" t="s">
        <v>7035</v>
      </c>
      <c r="B1600" s="3" t="s">
        <v>1316</v>
      </c>
      <c r="C1600" s="39" t="s">
        <v>10347</v>
      </c>
      <c r="D1600" s="38" t="s">
        <v>10349</v>
      </c>
      <c r="E1600" s="31" t="s">
        <v>10350</v>
      </c>
      <c r="F1600" s="3" t="s">
        <v>10351</v>
      </c>
      <c r="G1600" s="9" t="s">
        <v>384</v>
      </c>
      <c r="H1600" s="20">
        <v>0</v>
      </c>
      <c r="I1600" s="43">
        <v>470000000</v>
      </c>
      <c r="J1600" s="21" t="s">
        <v>1314</v>
      </c>
      <c r="K1600" s="3" t="s">
        <v>8930</v>
      </c>
      <c r="L1600" s="137" t="s">
        <v>3397</v>
      </c>
      <c r="M1600" s="140" t="s">
        <v>383</v>
      </c>
      <c r="N1600" s="346" t="s">
        <v>8839</v>
      </c>
      <c r="O1600" s="3" t="s">
        <v>1366</v>
      </c>
      <c r="P1600" s="7" t="s">
        <v>1338</v>
      </c>
      <c r="Q1600" s="3" t="s">
        <v>1186</v>
      </c>
      <c r="R1600" s="3">
        <v>5</v>
      </c>
      <c r="S1600" s="42">
        <v>3110</v>
      </c>
      <c r="T1600" s="41">
        <f t="shared" si="555"/>
        <v>15550</v>
      </c>
      <c r="U1600" s="83">
        <f t="shared" si="544"/>
        <v>17416</v>
      </c>
      <c r="V1600" s="9" t="s">
        <v>1325</v>
      </c>
      <c r="W1600" s="152" t="s">
        <v>1394</v>
      </c>
      <c r="X1600" s="29"/>
    </row>
    <row r="1601" spans="1:24" s="28" customFormat="1" ht="102" customHeight="1">
      <c r="A1601" s="9" t="s">
        <v>7036</v>
      </c>
      <c r="B1601" s="3" t="s">
        <v>1316</v>
      </c>
      <c r="C1601" s="39" t="s">
        <v>10348</v>
      </c>
      <c r="D1601" s="38" t="s">
        <v>10349</v>
      </c>
      <c r="E1601" s="31" t="s">
        <v>10352</v>
      </c>
      <c r="F1601" s="3" t="s">
        <v>10353</v>
      </c>
      <c r="G1601" s="9" t="s">
        <v>384</v>
      </c>
      <c r="H1601" s="20">
        <v>0</v>
      </c>
      <c r="I1601" s="43">
        <v>470000000</v>
      </c>
      <c r="J1601" s="21" t="s">
        <v>1314</v>
      </c>
      <c r="K1601" s="3" t="s">
        <v>8930</v>
      </c>
      <c r="L1601" s="137" t="s">
        <v>3397</v>
      </c>
      <c r="M1601" s="140" t="s">
        <v>383</v>
      </c>
      <c r="N1601" s="346" t="s">
        <v>8839</v>
      </c>
      <c r="O1601" s="3" t="s">
        <v>1366</v>
      </c>
      <c r="P1601" s="7" t="s">
        <v>1338</v>
      </c>
      <c r="Q1601" s="3" t="s">
        <v>1186</v>
      </c>
      <c r="R1601" s="3">
        <v>5</v>
      </c>
      <c r="S1601" s="42">
        <v>10360</v>
      </c>
      <c r="T1601" s="41">
        <f t="shared" si="555"/>
        <v>51800</v>
      </c>
      <c r="U1601" s="83">
        <f t="shared" si="544"/>
        <v>58016.000000000007</v>
      </c>
      <c r="V1601" s="9" t="s">
        <v>1325</v>
      </c>
      <c r="W1601" s="152" t="s">
        <v>1394</v>
      </c>
      <c r="X1601" s="29"/>
    </row>
    <row r="1602" spans="1:24" s="28" customFormat="1" ht="102" customHeight="1">
      <c r="A1602" s="9" t="s">
        <v>7037</v>
      </c>
      <c r="B1602" s="3" t="s">
        <v>1316</v>
      </c>
      <c r="C1602" s="39" t="s">
        <v>1393</v>
      </c>
      <c r="D1602" s="39" t="s">
        <v>1392</v>
      </c>
      <c r="E1602" s="39" t="s">
        <v>1391</v>
      </c>
      <c r="F1602" s="9" t="s">
        <v>619</v>
      </c>
      <c r="G1602" s="29" t="s">
        <v>384</v>
      </c>
      <c r="H1602" s="20">
        <v>0</v>
      </c>
      <c r="I1602" s="34">
        <v>470000000</v>
      </c>
      <c r="J1602" s="21" t="s">
        <v>1314</v>
      </c>
      <c r="K1602" s="33" t="s">
        <v>1375</v>
      </c>
      <c r="L1602" s="137" t="s">
        <v>3397</v>
      </c>
      <c r="M1602" s="140" t="s">
        <v>383</v>
      </c>
      <c r="N1602" s="346" t="s">
        <v>8839</v>
      </c>
      <c r="O1602" s="3" t="s">
        <v>1366</v>
      </c>
      <c r="P1602" s="7" t="s">
        <v>1333</v>
      </c>
      <c r="Q1602" s="3" t="s">
        <v>1332</v>
      </c>
      <c r="R1602" s="24">
        <v>20</v>
      </c>
      <c r="S1602" s="32">
        <v>3200</v>
      </c>
      <c r="T1602" s="24">
        <v>0</v>
      </c>
      <c r="U1602" s="83">
        <f t="shared" si="544"/>
        <v>0</v>
      </c>
      <c r="V1602" s="9" t="s">
        <v>1325</v>
      </c>
      <c r="W1602" s="152" t="s">
        <v>1394</v>
      </c>
      <c r="X1602" s="29">
        <v>11</v>
      </c>
    </row>
    <row r="1603" spans="1:24" s="28" customFormat="1" ht="102" customHeight="1">
      <c r="A1603" s="9" t="s">
        <v>10454</v>
      </c>
      <c r="B1603" s="3" t="s">
        <v>1316</v>
      </c>
      <c r="C1603" s="39" t="s">
        <v>1393</v>
      </c>
      <c r="D1603" s="39" t="s">
        <v>1392</v>
      </c>
      <c r="E1603" s="39" t="s">
        <v>1391</v>
      </c>
      <c r="F1603" s="9" t="s">
        <v>619</v>
      </c>
      <c r="G1603" s="29" t="s">
        <v>384</v>
      </c>
      <c r="H1603" s="20">
        <v>0</v>
      </c>
      <c r="I1603" s="34">
        <v>470000000</v>
      </c>
      <c r="J1603" s="21" t="s">
        <v>1314</v>
      </c>
      <c r="K1603" s="33" t="s">
        <v>10459</v>
      </c>
      <c r="L1603" s="137" t="s">
        <v>3397</v>
      </c>
      <c r="M1603" s="140" t="s">
        <v>383</v>
      </c>
      <c r="N1603" s="346" t="s">
        <v>8839</v>
      </c>
      <c r="O1603" s="3" t="s">
        <v>1366</v>
      </c>
      <c r="P1603" s="7" t="s">
        <v>1333</v>
      </c>
      <c r="Q1603" s="3" t="s">
        <v>1332</v>
      </c>
      <c r="R1603" s="24">
        <v>20</v>
      </c>
      <c r="S1603" s="32">
        <v>3200</v>
      </c>
      <c r="T1603" s="4">
        <f>R1603*S1603</f>
        <v>64000</v>
      </c>
      <c r="U1603" s="83">
        <f>T1603*1.12</f>
        <v>71680</v>
      </c>
      <c r="V1603" s="9" t="s">
        <v>1325</v>
      </c>
      <c r="W1603" s="152" t="s">
        <v>1394</v>
      </c>
      <c r="X1603" s="29"/>
    </row>
    <row r="1604" spans="1:24" s="28" customFormat="1" ht="102" customHeight="1">
      <c r="A1604" s="9" t="s">
        <v>7038</v>
      </c>
      <c r="B1604" s="3" t="s">
        <v>1316</v>
      </c>
      <c r="C1604" s="39" t="s">
        <v>1390</v>
      </c>
      <c r="D1604" s="40" t="s">
        <v>1389</v>
      </c>
      <c r="E1604" s="40" t="s">
        <v>1388</v>
      </c>
      <c r="F1604" s="9" t="s">
        <v>615</v>
      </c>
      <c r="G1604" s="29" t="s">
        <v>384</v>
      </c>
      <c r="H1604" s="20">
        <v>0</v>
      </c>
      <c r="I1604" s="34">
        <v>470000000</v>
      </c>
      <c r="J1604" s="21" t="s">
        <v>1314</v>
      </c>
      <c r="K1604" s="33" t="s">
        <v>1375</v>
      </c>
      <c r="L1604" s="137" t="s">
        <v>3397</v>
      </c>
      <c r="M1604" s="140" t="s">
        <v>383</v>
      </c>
      <c r="N1604" s="346" t="s">
        <v>8839</v>
      </c>
      <c r="O1604" s="3" t="s">
        <v>1366</v>
      </c>
      <c r="P1604" s="7" t="s">
        <v>1338</v>
      </c>
      <c r="Q1604" s="3" t="s">
        <v>1186</v>
      </c>
      <c r="R1604" s="24">
        <v>10</v>
      </c>
      <c r="S1604" s="32">
        <v>1650</v>
      </c>
      <c r="T1604" s="24">
        <v>0</v>
      </c>
      <c r="U1604" s="83">
        <f t="shared" si="544"/>
        <v>0</v>
      </c>
      <c r="V1604" s="9" t="s">
        <v>1325</v>
      </c>
      <c r="W1604" s="152" t="s">
        <v>1394</v>
      </c>
      <c r="X1604" s="29">
        <v>11</v>
      </c>
    </row>
    <row r="1605" spans="1:24" s="28" customFormat="1" ht="102" customHeight="1">
      <c r="A1605" s="9" t="s">
        <v>10455</v>
      </c>
      <c r="B1605" s="3" t="s">
        <v>1316</v>
      </c>
      <c r="C1605" s="39" t="s">
        <v>1390</v>
      </c>
      <c r="D1605" s="40" t="s">
        <v>1389</v>
      </c>
      <c r="E1605" s="40" t="s">
        <v>1388</v>
      </c>
      <c r="F1605" s="9" t="s">
        <v>615</v>
      </c>
      <c r="G1605" s="29" t="s">
        <v>384</v>
      </c>
      <c r="H1605" s="20">
        <v>0</v>
      </c>
      <c r="I1605" s="34">
        <v>470000000</v>
      </c>
      <c r="J1605" s="21" t="s">
        <v>1314</v>
      </c>
      <c r="K1605" s="33" t="s">
        <v>10459</v>
      </c>
      <c r="L1605" s="137" t="s">
        <v>3397</v>
      </c>
      <c r="M1605" s="140" t="s">
        <v>383</v>
      </c>
      <c r="N1605" s="346" t="s">
        <v>8839</v>
      </c>
      <c r="O1605" s="3" t="s">
        <v>1366</v>
      </c>
      <c r="P1605" s="7" t="s">
        <v>1338</v>
      </c>
      <c r="Q1605" s="3" t="s">
        <v>1186</v>
      </c>
      <c r="R1605" s="24">
        <v>10</v>
      </c>
      <c r="S1605" s="32">
        <v>1650</v>
      </c>
      <c r="T1605" s="4">
        <f>R1605*S1605</f>
        <v>16500</v>
      </c>
      <c r="U1605" s="83">
        <f>T1605*1.12</f>
        <v>18480</v>
      </c>
      <c r="V1605" s="9" t="s">
        <v>1325</v>
      </c>
      <c r="W1605" s="152" t="s">
        <v>1394</v>
      </c>
      <c r="X1605" s="29"/>
    </row>
    <row r="1606" spans="1:24" s="28" customFormat="1" ht="102" customHeight="1">
      <c r="A1606" s="9" t="s">
        <v>7039</v>
      </c>
      <c r="B1606" s="3" t="s">
        <v>1316</v>
      </c>
      <c r="C1606" s="39" t="s">
        <v>1390</v>
      </c>
      <c r="D1606" s="40" t="s">
        <v>1389</v>
      </c>
      <c r="E1606" s="40" t="s">
        <v>1388</v>
      </c>
      <c r="F1606" s="9" t="s">
        <v>616</v>
      </c>
      <c r="G1606" s="29" t="s">
        <v>384</v>
      </c>
      <c r="H1606" s="20">
        <v>0</v>
      </c>
      <c r="I1606" s="34">
        <v>470000000</v>
      </c>
      <c r="J1606" s="21" t="s">
        <v>1314</v>
      </c>
      <c r="K1606" s="33" t="s">
        <v>1375</v>
      </c>
      <c r="L1606" s="137" t="s">
        <v>3397</v>
      </c>
      <c r="M1606" s="140" t="s">
        <v>383</v>
      </c>
      <c r="N1606" s="346" t="s">
        <v>8839</v>
      </c>
      <c r="O1606" s="3" t="s">
        <v>1366</v>
      </c>
      <c r="P1606" s="7" t="s">
        <v>1338</v>
      </c>
      <c r="Q1606" s="3" t="s">
        <v>1186</v>
      </c>
      <c r="R1606" s="24">
        <v>10</v>
      </c>
      <c r="S1606" s="32">
        <v>9900</v>
      </c>
      <c r="T1606" s="24">
        <v>0</v>
      </c>
      <c r="U1606" s="83">
        <f t="shared" si="544"/>
        <v>0</v>
      </c>
      <c r="V1606" s="9" t="s">
        <v>1325</v>
      </c>
      <c r="W1606" s="152" t="s">
        <v>1394</v>
      </c>
      <c r="X1606" s="29">
        <v>11</v>
      </c>
    </row>
    <row r="1607" spans="1:24" s="28" customFormat="1" ht="102" customHeight="1">
      <c r="A1607" s="9" t="s">
        <v>10456</v>
      </c>
      <c r="B1607" s="3" t="s">
        <v>1316</v>
      </c>
      <c r="C1607" s="39" t="s">
        <v>1390</v>
      </c>
      <c r="D1607" s="40" t="s">
        <v>1389</v>
      </c>
      <c r="E1607" s="40" t="s">
        <v>1388</v>
      </c>
      <c r="F1607" s="9" t="s">
        <v>616</v>
      </c>
      <c r="G1607" s="29" t="s">
        <v>384</v>
      </c>
      <c r="H1607" s="20">
        <v>0</v>
      </c>
      <c r="I1607" s="34">
        <v>470000000</v>
      </c>
      <c r="J1607" s="21" t="s">
        <v>1314</v>
      </c>
      <c r="K1607" s="33" t="s">
        <v>10459</v>
      </c>
      <c r="L1607" s="137" t="s">
        <v>3397</v>
      </c>
      <c r="M1607" s="140" t="s">
        <v>383</v>
      </c>
      <c r="N1607" s="346" t="s">
        <v>8839</v>
      </c>
      <c r="O1607" s="3" t="s">
        <v>1366</v>
      </c>
      <c r="P1607" s="7" t="s">
        <v>1338</v>
      </c>
      <c r="Q1607" s="3" t="s">
        <v>1186</v>
      </c>
      <c r="R1607" s="24">
        <v>10</v>
      </c>
      <c r="S1607" s="32">
        <v>9900</v>
      </c>
      <c r="T1607" s="4">
        <f>R1607*S1607</f>
        <v>99000</v>
      </c>
      <c r="U1607" s="83">
        <f>T1607*1.12</f>
        <v>110880.00000000001</v>
      </c>
      <c r="V1607" s="9" t="s">
        <v>1325</v>
      </c>
      <c r="W1607" s="152" t="s">
        <v>1394</v>
      </c>
      <c r="X1607" s="29"/>
    </row>
    <row r="1608" spans="1:24" s="28" customFormat="1" ht="102" customHeight="1">
      <c r="A1608" s="9" t="s">
        <v>7040</v>
      </c>
      <c r="B1608" s="3" t="s">
        <v>1316</v>
      </c>
      <c r="C1608" s="39" t="s">
        <v>1390</v>
      </c>
      <c r="D1608" s="40" t="s">
        <v>1389</v>
      </c>
      <c r="E1608" s="40" t="s">
        <v>1388</v>
      </c>
      <c r="F1608" s="9" t="s">
        <v>617</v>
      </c>
      <c r="G1608" s="29" t="s">
        <v>384</v>
      </c>
      <c r="H1608" s="20">
        <v>0</v>
      </c>
      <c r="I1608" s="34">
        <v>470000000</v>
      </c>
      <c r="J1608" s="21" t="s">
        <v>1314</v>
      </c>
      <c r="K1608" s="33" t="s">
        <v>1375</v>
      </c>
      <c r="L1608" s="137" t="s">
        <v>3397</v>
      </c>
      <c r="M1608" s="140" t="s">
        <v>383</v>
      </c>
      <c r="N1608" s="346" t="s">
        <v>8839</v>
      </c>
      <c r="O1608" s="3" t="s">
        <v>1366</v>
      </c>
      <c r="P1608" s="7" t="s">
        <v>1338</v>
      </c>
      <c r="Q1608" s="3" t="s">
        <v>1186</v>
      </c>
      <c r="R1608" s="24">
        <v>10</v>
      </c>
      <c r="S1608" s="32">
        <v>3850</v>
      </c>
      <c r="T1608" s="24">
        <v>0</v>
      </c>
      <c r="U1608" s="83">
        <f t="shared" si="544"/>
        <v>0</v>
      </c>
      <c r="V1608" s="9" t="s">
        <v>1325</v>
      </c>
      <c r="W1608" s="152" t="s">
        <v>1394</v>
      </c>
      <c r="X1608" s="29">
        <v>11</v>
      </c>
    </row>
    <row r="1609" spans="1:24" s="28" customFormat="1" ht="102" customHeight="1">
      <c r="A1609" s="9" t="s">
        <v>10457</v>
      </c>
      <c r="B1609" s="3" t="s">
        <v>1316</v>
      </c>
      <c r="C1609" s="39" t="s">
        <v>1390</v>
      </c>
      <c r="D1609" s="40" t="s">
        <v>1389</v>
      </c>
      <c r="E1609" s="40" t="s">
        <v>1388</v>
      </c>
      <c r="F1609" s="9" t="s">
        <v>617</v>
      </c>
      <c r="G1609" s="29" t="s">
        <v>384</v>
      </c>
      <c r="H1609" s="20">
        <v>0</v>
      </c>
      <c r="I1609" s="34">
        <v>470000000</v>
      </c>
      <c r="J1609" s="21" t="s">
        <v>1314</v>
      </c>
      <c r="K1609" s="33" t="s">
        <v>10461</v>
      </c>
      <c r="L1609" s="137" t="s">
        <v>3397</v>
      </c>
      <c r="M1609" s="140" t="s">
        <v>383</v>
      </c>
      <c r="N1609" s="346" t="s">
        <v>8839</v>
      </c>
      <c r="O1609" s="3" t="s">
        <v>1366</v>
      </c>
      <c r="P1609" s="7" t="s">
        <v>1338</v>
      </c>
      <c r="Q1609" s="3" t="s">
        <v>1186</v>
      </c>
      <c r="R1609" s="24">
        <v>10</v>
      </c>
      <c r="S1609" s="32">
        <v>3850</v>
      </c>
      <c r="T1609" s="4">
        <f>R1609*S1609</f>
        <v>38500</v>
      </c>
      <c r="U1609" s="83">
        <f>T1609*1.12</f>
        <v>43120.000000000007</v>
      </c>
      <c r="V1609" s="9" t="s">
        <v>1325</v>
      </c>
      <c r="W1609" s="152" t="s">
        <v>1394</v>
      </c>
      <c r="X1609" s="29"/>
    </row>
    <row r="1610" spans="1:24" s="28" customFormat="1" ht="102" customHeight="1">
      <c r="A1610" s="9" t="s">
        <v>7041</v>
      </c>
      <c r="B1610" s="3" t="s">
        <v>1316</v>
      </c>
      <c r="C1610" s="39" t="s">
        <v>1387</v>
      </c>
      <c r="D1610" s="39" t="s">
        <v>1386</v>
      </c>
      <c r="E1610" s="39" t="s">
        <v>1385</v>
      </c>
      <c r="F1610" s="9" t="s">
        <v>618</v>
      </c>
      <c r="G1610" s="29" t="s">
        <v>384</v>
      </c>
      <c r="H1610" s="20">
        <v>0</v>
      </c>
      <c r="I1610" s="34">
        <v>470000000</v>
      </c>
      <c r="J1610" s="21" t="s">
        <v>1314</v>
      </c>
      <c r="K1610" s="33" t="s">
        <v>1375</v>
      </c>
      <c r="L1610" s="137" t="s">
        <v>3397</v>
      </c>
      <c r="M1610" s="140" t="s">
        <v>383</v>
      </c>
      <c r="N1610" s="346" t="s">
        <v>8839</v>
      </c>
      <c r="O1610" s="3" t="s">
        <v>1366</v>
      </c>
      <c r="P1610" s="7" t="s">
        <v>1338</v>
      </c>
      <c r="Q1610" s="3" t="s">
        <v>1186</v>
      </c>
      <c r="R1610" s="24">
        <v>100</v>
      </c>
      <c r="S1610" s="32">
        <v>10200</v>
      </c>
      <c r="T1610" s="4">
        <f>R1610*S1610</f>
        <v>1020000</v>
      </c>
      <c r="U1610" s="83">
        <f t="shared" si="544"/>
        <v>1142400</v>
      </c>
      <c r="V1610" s="9" t="s">
        <v>1325</v>
      </c>
      <c r="W1610" s="152" t="s">
        <v>1394</v>
      </c>
      <c r="X1610" s="29"/>
    </row>
    <row r="1611" spans="1:24" s="28" customFormat="1" ht="102" customHeight="1">
      <c r="A1611" s="9" t="s">
        <v>7042</v>
      </c>
      <c r="B1611" s="3" t="s">
        <v>1316</v>
      </c>
      <c r="C1611" s="38" t="s">
        <v>1384</v>
      </c>
      <c r="D1611" s="38" t="s">
        <v>1383</v>
      </c>
      <c r="E1611" s="38" t="s">
        <v>1382</v>
      </c>
      <c r="F1611" s="31" t="s">
        <v>1381</v>
      </c>
      <c r="G1611" s="29" t="s">
        <v>384</v>
      </c>
      <c r="H1611" s="20">
        <v>0</v>
      </c>
      <c r="I1611" s="34">
        <v>470000000</v>
      </c>
      <c r="J1611" s="21" t="s">
        <v>1314</v>
      </c>
      <c r="K1611" s="33" t="s">
        <v>1375</v>
      </c>
      <c r="L1611" s="137" t="s">
        <v>3397</v>
      </c>
      <c r="M1611" s="140" t="s">
        <v>383</v>
      </c>
      <c r="N1611" s="346" t="s">
        <v>8839</v>
      </c>
      <c r="O1611" s="3" t="s">
        <v>1366</v>
      </c>
      <c r="P1611" s="7" t="s">
        <v>1338</v>
      </c>
      <c r="Q1611" s="3" t="s">
        <v>1186</v>
      </c>
      <c r="R1611" s="37">
        <v>10</v>
      </c>
      <c r="S1611" s="32">
        <v>5961.67</v>
      </c>
      <c r="T1611" s="24">
        <v>0</v>
      </c>
      <c r="U1611" s="83">
        <f t="shared" ref="U1611:U1720" si="556">T1611*1.12</f>
        <v>0</v>
      </c>
      <c r="V1611" s="9" t="s">
        <v>1325</v>
      </c>
      <c r="W1611" s="152" t="s">
        <v>1394</v>
      </c>
      <c r="X1611" s="29">
        <v>11</v>
      </c>
    </row>
    <row r="1612" spans="1:24" s="28" customFormat="1" ht="102" customHeight="1">
      <c r="A1612" s="9" t="s">
        <v>10460</v>
      </c>
      <c r="B1612" s="3" t="s">
        <v>1316</v>
      </c>
      <c r="C1612" s="38" t="s">
        <v>1384</v>
      </c>
      <c r="D1612" s="38" t="s">
        <v>1383</v>
      </c>
      <c r="E1612" s="38" t="s">
        <v>1382</v>
      </c>
      <c r="F1612" s="31" t="s">
        <v>1381</v>
      </c>
      <c r="G1612" s="29" t="s">
        <v>384</v>
      </c>
      <c r="H1612" s="20">
        <v>0</v>
      </c>
      <c r="I1612" s="34">
        <v>470000000</v>
      </c>
      <c r="J1612" s="21" t="s">
        <v>1314</v>
      </c>
      <c r="K1612" s="33" t="s">
        <v>10461</v>
      </c>
      <c r="L1612" s="137" t="s">
        <v>3397</v>
      </c>
      <c r="M1612" s="140" t="s">
        <v>383</v>
      </c>
      <c r="N1612" s="346" t="s">
        <v>8839</v>
      </c>
      <c r="O1612" s="3" t="s">
        <v>1366</v>
      </c>
      <c r="P1612" s="7" t="s">
        <v>1338</v>
      </c>
      <c r="Q1612" s="3" t="s">
        <v>1186</v>
      </c>
      <c r="R1612" s="37">
        <v>10</v>
      </c>
      <c r="S1612" s="32">
        <v>5961.67</v>
      </c>
      <c r="T1612" s="4">
        <f>R1612*S1612</f>
        <v>59616.7</v>
      </c>
      <c r="U1612" s="83">
        <f>T1612*1.12</f>
        <v>66770.703999999998</v>
      </c>
      <c r="V1612" s="9" t="s">
        <v>1325</v>
      </c>
      <c r="W1612" s="152" t="s">
        <v>1394</v>
      </c>
      <c r="X1612" s="29"/>
    </row>
    <row r="1613" spans="1:24" s="28" customFormat="1" ht="102" customHeight="1">
      <c r="A1613" s="9" t="s">
        <v>7043</v>
      </c>
      <c r="B1613" s="3" t="s">
        <v>1316</v>
      </c>
      <c r="C1613" s="29" t="s">
        <v>1378</v>
      </c>
      <c r="D1613" s="35" t="s">
        <v>1380</v>
      </c>
      <c r="E1613" s="35" t="s">
        <v>1379</v>
      </c>
      <c r="F1613" s="35"/>
      <c r="G1613" s="29" t="s">
        <v>385</v>
      </c>
      <c r="H1613" s="20">
        <v>0</v>
      </c>
      <c r="I1613" s="34">
        <v>470000000</v>
      </c>
      <c r="J1613" s="21" t="s">
        <v>1314</v>
      </c>
      <c r="K1613" s="33" t="s">
        <v>1918</v>
      </c>
      <c r="L1613" s="137" t="s">
        <v>3397</v>
      </c>
      <c r="M1613" s="140" t="s">
        <v>383</v>
      </c>
      <c r="N1613" s="346" t="s">
        <v>8845</v>
      </c>
      <c r="O1613" s="3" t="s">
        <v>1366</v>
      </c>
      <c r="P1613" s="7" t="s">
        <v>1338</v>
      </c>
      <c r="Q1613" s="3" t="s">
        <v>1186</v>
      </c>
      <c r="R1613" s="35">
        <v>10</v>
      </c>
      <c r="S1613" s="32">
        <v>3976000</v>
      </c>
      <c r="T1613" s="24">
        <v>0</v>
      </c>
      <c r="U1613" s="83">
        <f t="shared" si="556"/>
        <v>0</v>
      </c>
      <c r="V1613" s="9" t="s">
        <v>1325</v>
      </c>
      <c r="W1613" s="152" t="s">
        <v>1394</v>
      </c>
      <c r="X1613" s="29" t="s">
        <v>9042</v>
      </c>
    </row>
    <row r="1614" spans="1:24" s="28" customFormat="1" ht="102" customHeight="1">
      <c r="A1614" s="9" t="s">
        <v>12565</v>
      </c>
      <c r="B1614" s="3" t="s">
        <v>1316</v>
      </c>
      <c r="C1614" s="29" t="s">
        <v>1378</v>
      </c>
      <c r="D1614" s="35" t="s">
        <v>1380</v>
      </c>
      <c r="E1614" s="35" t="s">
        <v>1379</v>
      </c>
      <c r="F1614" s="35"/>
      <c r="G1614" s="29" t="s">
        <v>385</v>
      </c>
      <c r="H1614" s="20">
        <v>0</v>
      </c>
      <c r="I1614" s="34">
        <v>470000000</v>
      </c>
      <c r="J1614" s="21" t="s">
        <v>1314</v>
      </c>
      <c r="K1614" s="33" t="s">
        <v>1918</v>
      </c>
      <c r="L1614" s="137" t="s">
        <v>3397</v>
      </c>
      <c r="M1614" s="140" t="s">
        <v>383</v>
      </c>
      <c r="N1614" s="346" t="s">
        <v>8845</v>
      </c>
      <c r="O1614" s="3" t="s">
        <v>1366</v>
      </c>
      <c r="P1614" s="7" t="s">
        <v>1338</v>
      </c>
      <c r="Q1614" s="3" t="s">
        <v>1186</v>
      </c>
      <c r="R1614" s="35">
        <v>10</v>
      </c>
      <c r="S1614" s="32">
        <v>3800000</v>
      </c>
      <c r="T1614" s="4">
        <f>R1614*S1614</f>
        <v>38000000</v>
      </c>
      <c r="U1614" s="83">
        <f t="shared" ref="U1614" si="557">T1614*1.12</f>
        <v>42560000.000000007</v>
      </c>
      <c r="V1614" s="9" t="s">
        <v>1325</v>
      </c>
      <c r="W1614" s="152" t="s">
        <v>1394</v>
      </c>
      <c r="X1614" s="29"/>
    </row>
    <row r="1615" spans="1:24" s="28" customFormat="1" ht="102" customHeight="1">
      <c r="A1615" s="9" t="s">
        <v>7044</v>
      </c>
      <c r="B1615" s="3" t="s">
        <v>1316</v>
      </c>
      <c r="C1615" s="29" t="s">
        <v>1378</v>
      </c>
      <c r="D1615" s="35" t="s">
        <v>1377</v>
      </c>
      <c r="E1615" s="35" t="s">
        <v>1376</v>
      </c>
      <c r="F1615" s="35"/>
      <c r="G1615" s="29" t="s">
        <v>385</v>
      </c>
      <c r="H1615" s="20">
        <v>0</v>
      </c>
      <c r="I1615" s="34">
        <v>470000000</v>
      </c>
      <c r="J1615" s="21" t="s">
        <v>1314</v>
      </c>
      <c r="K1615" s="33" t="s">
        <v>1375</v>
      </c>
      <c r="L1615" s="137" t="s">
        <v>3397</v>
      </c>
      <c r="M1615" s="140" t="s">
        <v>383</v>
      </c>
      <c r="N1615" s="346" t="s">
        <v>8845</v>
      </c>
      <c r="O1615" s="3" t="s">
        <v>1366</v>
      </c>
      <c r="P1615" s="7" t="s">
        <v>1338</v>
      </c>
      <c r="Q1615" s="3" t="s">
        <v>1186</v>
      </c>
      <c r="R1615" s="35">
        <v>15</v>
      </c>
      <c r="S1615" s="32">
        <v>965000</v>
      </c>
      <c r="T1615" s="24">
        <v>0</v>
      </c>
      <c r="U1615" s="83">
        <f>T1615*1.12</f>
        <v>0</v>
      </c>
      <c r="V1615" s="9" t="s">
        <v>1325</v>
      </c>
      <c r="W1615" s="152" t="s">
        <v>1394</v>
      </c>
      <c r="X1615" s="29">
        <v>11.15</v>
      </c>
    </row>
    <row r="1616" spans="1:24" s="28" customFormat="1" ht="102" customHeight="1">
      <c r="A1616" s="9" t="s">
        <v>11141</v>
      </c>
      <c r="B1616" s="3" t="s">
        <v>1316</v>
      </c>
      <c r="C1616" s="29" t="s">
        <v>1378</v>
      </c>
      <c r="D1616" s="35" t="s">
        <v>1377</v>
      </c>
      <c r="E1616" s="35" t="s">
        <v>1376</v>
      </c>
      <c r="F1616" s="35"/>
      <c r="G1616" s="29" t="s">
        <v>385</v>
      </c>
      <c r="H1616" s="20">
        <v>0</v>
      </c>
      <c r="I1616" s="34">
        <v>470000000</v>
      </c>
      <c r="J1616" s="21" t="s">
        <v>1314</v>
      </c>
      <c r="K1616" s="33" t="s">
        <v>11090</v>
      </c>
      <c r="L1616" s="137" t="s">
        <v>3397</v>
      </c>
      <c r="M1616" s="140" t="s">
        <v>383</v>
      </c>
      <c r="N1616" s="346" t="s">
        <v>8845</v>
      </c>
      <c r="O1616" s="447" t="s">
        <v>11115</v>
      </c>
      <c r="P1616" s="7" t="s">
        <v>1338</v>
      </c>
      <c r="Q1616" s="3" t="s">
        <v>1186</v>
      </c>
      <c r="R1616" s="35">
        <v>15</v>
      </c>
      <c r="S1616" s="32">
        <v>965000</v>
      </c>
      <c r="T1616" s="24">
        <v>0</v>
      </c>
      <c r="U1616" s="83">
        <f>T1616*1.12</f>
        <v>0</v>
      </c>
      <c r="V1616" s="9" t="s">
        <v>1325</v>
      </c>
      <c r="W1616" s="152" t="s">
        <v>1394</v>
      </c>
      <c r="X1616" s="29" t="s">
        <v>11994</v>
      </c>
    </row>
    <row r="1617" spans="1:24" s="28" customFormat="1" ht="102" customHeight="1">
      <c r="A1617" s="9" t="s">
        <v>11991</v>
      </c>
      <c r="B1617" s="3" t="s">
        <v>1316</v>
      </c>
      <c r="C1617" s="182" t="s">
        <v>1378</v>
      </c>
      <c r="D1617" s="87" t="s">
        <v>11992</v>
      </c>
      <c r="E1617" s="87" t="s">
        <v>11993</v>
      </c>
      <c r="F1617" s="35" t="s">
        <v>12814</v>
      </c>
      <c r="G1617" s="29" t="s">
        <v>385</v>
      </c>
      <c r="H1617" s="20">
        <v>0</v>
      </c>
      <c r="I1617" s="34">
        <v>470000000</v>
      </c>
      <c r="J1617" s="21" t="s">
        <v>1314</v>
      </c>
      <c r="K1617" s="33" t="s">
        <v>11936</v>
      </c>
      <c r="L1617" s="137" t="s">
        <v>11555</v>
      </c>
      <c r="M1617" s="140" t="s">
        <v>383</v>
      </c>
      <c r="N1617" s="346" t="s">
        <v>12815</v>
      </c>
      <c r="O1617" s="447" t="s">
        <v>11115</v>
      </c>
      <c r="P1617" s="7" t="s">
        <v>1338</v>
      </c>
      <c r="Q1617" s="3" t="s">
        <v>1186</v>
      </c>
      <c r="R1617" s="35">
        <v>15</v>
      </c>
      <c r="S1617" s="32">
        <v>1320000</v>
      </c>
      <c r="T1617" s="24">
        <v>0</v>
      </c>
      <c r="U1617" s="83">
        <f>T1617*1.12</f>
        <v>0</v>
      </c>
      <c r="V1617" s="9" t="s">
        <v>1325</v>
      </c>
      <c r="W1617" s="152" t="s">
        <v>1394</v>
      </c>
      <c r="X1617" s="29">
        <v>22</v>
      </c>
    </row>
    <row r="1618" spans="1:24" s="28" customFormat="1" ht="102" customHeight="1">
      <c r="A1618" s="9" t="s">
        <v>12853</v>
      </c>
      <c r="B1618" s="3" t="s">
        <v>1316</v>
      </c>
      <c r="C1618" s="182" t="s">
        <v>1378</v>
      </c>
      <c r="D1618" s="87" t="s">
        <v>11992</v>
      </c>
      <c r="E1618" s="87" t="s">
        <v>11993</v>
      </c>
      <c r="F1618" s="35" t="s">
        <v>12814</v>
      </c>
      <c r="G1618" s="29" t="s">
        <v>385</v>
      </c>
      <c r="H1618" s="20">
        <v>0</v>
      </c>
      <c r="I1618" s="34">
        <v>470000000</v>
      </c>
      <c r="J1618" s="21" t="s">
        <v>1314</v>
      </c>
      <c r="K1618" s="33" t="s">
        <v>11936</v>
      </c>
      <c r="L1618" s="137" t="s">
        <v>11555</v>
      </c>
      <c r="M1618" s="140" t="s">
        <v>383</v>
      </c>
      <c r="N1618" s="346" t="s">
        <v>12815</v>
      </c>
      <c r="O1618" s="447" t="s">
        <v>11115</v>
      </c>
      <c r="P1618" s="7" t="s">
        <v>1338</v>
      </c>
      <c r="Q1618" s="3" t="s">
        <v>1186</v>
      </c>
      <c r="R1618" s="35">
        <v>15</v>
      </c>
      <c r="S1618" s="32">
        <v>1320000</v>
      </c>
      <c r="T1618" s="4">
        <f t="shared" ref="T1618" si="558">R1618*S1618</f>
        <v>19800000</v>
      </c>
      <c r="U1618" s="83">
        <f>T1618*1.12</f>
        <v>22176000.000000004</v>
      </c>
      <c r="V1618" s="9"/>
      <c r="W1618" s="152" t="s">
        <v>1394</v>
      </c>
      <c r="X1618" s="29"/>
    </row>
    <row r="1619" spans="1:24" s="28" customFormat="1" ht="102" customHeight="1">
      <c r="A1619" s="9" t="s">
        <v>7045</v>
      </c>
      <c r="B1619" s="3" t="s">
        <v>1316</v>
      </c>
      <c r="C1619" s="182" t="s">
        <v>1374</v>
      </c>
      <c r="D1619" s="87" t="s">
        <v>1373</v>
      </c>
      <c r="E1619" s="87" t="s">
        <v>1372</v>
      </c>
      <c r="F1619" s="9" t="s">
        <v>620</v>
      </c>
      <c r="G1619" s="29" t="s">
        <v>384</v>
      </c>
      <c r="H1619" s="20">
        <v>0</v>
      </c>
      <c r="I1619" s="34">
        <v>470000000</v>
      </c>
      <c r="J1619" s="21" t="s">
        <v>1314</v>
      </c>
      <c r="K1619" s="33" t="s">
        <v>1371</v>
      </c>
      <c r="L1619" s="137" t="s">
        <v>3397</v>
      </c>
      <c r="M1619" s="140" t="s">
        <v>383</v>
      </c>
      <c r="N1619" s="346" t="s">
        <v>8839</v>
      </c>
      <c r="O1619" s="3" t="s">
        <v>1366</v>
      </c>
      <c r="P1619" s="7" t="s">
        <v>1336</v>
      </c>
      <c r="Q1619" s="3" t="s">
        <v>1335</v>
      </c>
      <c r="R1619" s="62">
        <v>1.6</v>
      </c>
      <c r="S1619" s="32">
        <v>231200</v>
      </c>
      <c r="T1619" s="3">
        <v>0</v>
      </c>
      <c r="U1619" s="83">
        <f t="shared" si="556"/>
        <v>0</v>
      </c>
      <c r="V1619" s="9" t="s">
        <v>1325</v>
      </c>
      <c r="W1619" s="152" t="s">
        <v>1394</v>
      </c>
      <c r="X1619" s="29" t="s">
        <v>9066</v>
      </c>
    </row>
    <row r="1620" spans="1:24" s="28" customFormat="1" ht="102" customHeight="1">
      <c r="A1620" s="9" t="s">
        <v>7046</v>
      </c>
      <c r="B1620" s="3" t="s">
        <v>1316</v>
      </c>
      <c r="C1620" s="219" t="s">
        <v>9010</v>
      </c>
      <c r="D1620" s="219" t="s">
        <v>9011</v>
      </c>
      <c r="E1620" s="219" t="s">
        <v>9012</v>
      </c>
      <c r="F1620" s="1" t="s">
        <v>9000</v>
      </c>
      <c r="G1620" s="15" t="s">
        <v>384</v>
      </c>
      <c r="H1620" s="288">
        <v>0</v>
      </c>
      <c r="I1620" s="137">
        <v>470000000</v>
      </c>
      <c r="J1620" s="14" t="s">
        <v>1314</v>
      </c>
      <c r="K1620" s="1" t="s">
        <v>1323</v>
      </c>
      <c r="L1620" s="1" t="s">
        <v>8923</v>
      </c>
      <c r="M1620" s="1" t="s">
        <v>383</v>
      </c>
      <c r="N1620" s="348" t="s">
        <v>1395</v>
      </c>
      <c r="O1620" s="1" t="s">
        <v>8925</v>
      </c>
      <c r="P1620" s="1">
        <v>796</v>
      </c>
      <c r="Q1620" s="1" t="s">
        <v>1186</v>
      </c>
      <c r="R1620" s="3">
        <v>10</v>
      </c>
      <c r="S1620" s="5">
        <v>393.7</v>
      </c>
      <c r="T1620" s="289">
        <f t="shared" ref="T1620:T1635" si="559">R1620*S1620</f>
        <v>3937</v>
      </c>
      <c r="U1620" s="290">
        <f t="shared" si="556"/>
        <v>4409.4400000000005</v>
      </c>
      <c r="V1620" s="9" t="s">
        <v>1325</v>
      </c>
      <c r="W1620" s="15" t="s">
        <v>1394</v>
      </c>
      <c r="X1620" s="29"/>
    </row>
    <row r="1621" spans="1:24" s="28" customFormat="1" ht="102" customHeight="1">
      <c r="A1621" s="9" t="s">
        <v>7047</v>
      </c>
      <c r="B1621" s="3" t="s">
        <v>1316</v>
      </c>
      <c r="C1621" s="219" t="s">
        <v>9010</v>
      </c>
      <c r="D1621" s="219" t="s">
        <v>9011</v>
      </c>
      <c r="E1621" s="219" t="s">
        <v>9012</v>
      </c>
      <c r="F1621" s="1" t="s">
        <v>9001</v>
      </c>
      <c r="G1621" s="15" t="s">
        <v>384</v>
      </c>
      <c r="H1621" s="288">
        <v>0</v>
      </c>
      <c r="I1621" s="137">
        <v>470000000</v>
      </c>
      <c r="J1621" s="14" t="s">
        <v>1314</v>
      </c>
      <c r="K1621" s="1" t="s">
        <v>1323</v>
      </c>
      <c r="L1621" s="1" t="s">
        <v>8923</v>
      </c>
      <c r="M1621" s="1" t="s">
        <v>383</v>
      </c>
      <c r="N1621" s="348" t="s">
        <v>1395</v>
      </c>
      <c r="O1621" s="1" t="s">
        <v>8925</v>
      </c>
      <c r="P1621" s="1">
        <v>796</v>
      </c>
      <c r="Q1621" s="1" t="s">
        <v>1186</v>
      </c>
      <c r="R1621" s="3">
        <v>10</v>
      </c>
      <c r="S1621" s="5">
        <v>393.7</v>
      </c>
      <c r="T1621" s="289">
        <f t="shared" si="559"/>
        <v>3937</v>
      </c>
      <c r="U1621" s="290">
        <f t="shared" si="556"/>
        <v>4409.4400000000005</v>
      </c>
      <c r="V1621" s="9" t="s">
        <v>1325</v>
      </c>
      <c r="W1621" s="15" t="s">
        <v>1394</v>
      </c>
      <c r="X1621" s="29"/>
    </row>
    <row r="1622" spans="1:24" s="28" customFormat="1" ht="102" customHeight="1">
      <c r="A1622" s="9" t="s">
        <v>7048</v>
      </c>
      <c r="B1622" s="3" t="s">
        <v>1316</v>
      </c>
      <c r="C1622" s="239" t="s">
        <v>9013</v>
      </c>
      <c r="D1622" s="239" t="s">
        <v>1634</v>
      </c>
      <c r="E1622" s="239" t="s">
        <v>9014</v>
      </c>
      <c r="F1622" s="1" t="s">
        <v>9029</v>
      </c>
      <c r="G1622" s="15" t="s">
        <v>384</v>
      </c>
      <c r="H1622" s="288">
        <v>0</v>
      </c>
      <c r="I1622" s="137">
        <v>470000000</v>
      </c>
      <c r="J1622" s="14" t="s">
        <v>1314</v>
      </c>
      <c r="K1622" s="1" t="s">
        <v>1323</v>
      </c>
      <c r="L1622" s="1" t="s">
        <v>8923</v>
      </c>
      <c r="M1622" s="1" t="s">
        <v>383</v>
      </c>
      <c r="N1622" s="348" t="s">
        <v>1395</v>
      </c>
      <c r="O1622" s="1" t="s">
        <v>8925</v>
      </c>
      <c r="P1622" s="1">
        <v>796</v>
      </c>
      <c r="Q1622" s="1" t="s">
        <v>1186</v>
      </c>
      <c r="R1622" s="3">
        <v>4</v>
      </c>
      <c r="S1622" s="42">
        <v>23564</v>
      </c>
      <c r="T1622" s="289">
        <f t="shared" si="559"/>
        <v>94256</v>
      </c>
      <c r="U1622" s="290">
        <f t="shared" si="556"/>
        <v>105566.72000000002</v>
      </c>
      <c r="V1622" s="9" t="s">
        <v>1325</v>
      </c>
      <c r="W1622" s="15" t="s">
        <v>1394</v>
      </c>
      <c r="X1622" s="29"/>
    </row>
    <row r="1623" spans="1:24" s="28" customFormat="1" ht="102" customHeight="1">
      <c r="A1623" s="9" t="s">
        <v>7049</v>
      </c>
      <c r="B1623" s="3" t="s">
        <v>1316</v>
      </c>
      <c r="C1623" s="239" t="s">
        <v>9013</v>
      </c>
      <c r="D1623" s="239" t="s">
        <v>1634</v>
      </c>
      <c r="E1623" s="239" t="s">
        <v>9014</v>
      </c>
      <c r="F1623" s="1" t="s">
        <v>8931</v>
      </c>
      <c r="G1623" s="15" t="s">
        <v>384</v>
      </c>
      <c r="H1623" s="288">
        <v>0</v>
      </c>
      <c r="I1623" s="137">
        <v>470000000</v>
      </c>
      <c r="J1623" s="14" t="s">
        <v>1314</v>
      </c>
      <c r="K1623" s="1" t="s">
        <v>1323</v>
      </c>
      <c r="L1623" s="1" t="s">
        <v>8923</v>
      </c>
      <c r="M1623" s="1" t="s">
        <v>383</v>
      </c>
      <c r="N1623" s="348" t="s">
        <v>1395</v>
      </c>
      <c r="O1623" s="1" t="s">
        <v>8925</v>
      </c>
      <c r="P1623" s="1">
        <v>796</v>
      </c>
      <c r="Q1623" s="1" t="s">
        <v>1186</v>
      </c>
      <c r="R1623" s="3">
        <v>2</v>
      </c>
      <c r="S1623" s="42">
        <v>38675</v>
      </c>
      <c r="T1623" s="289">
        <f t="shared" si="559"/>
        <v>77350</v>
      </c>
      <c r="U1623" s="290">
        <f t="shared" si="556"/>
        <v>86632.000000000015</v>
      </c>
      <c r="V1623" s="9" t="s">
        <v>1325</v>
      </c>
      <c r="W1623" s="15" t="s">
        <v>1394</v>
      </c>
      <c r="X1623" s="29"/>
    </row>
    <row r="1624" spans="1:24" s="28" customFormat="1" ht="102" customHeight="1">
      <c r="A1624" s="9" t="s">
        <v>7050</v>
      </c>
      <c r="B1624" s="3" t="s">
        <v>1316</v>
      </c>
      <c r="C1624" s="239" t="s">
        <v>9013</v>
      </c>
      <c r="D1624" s="239" t="s">
        <v>1634</v>
      </c>
      <c r="E1624" s="239" t="s">
        <v>9014</v>
      </c>
      <c r="F1624" s="1" t="s">
        <v>9002</v>
      </c>
      <c r="G1624" s="15" t="s">
        <v>384</v>
      </c>
      <c r="H1624" s="288">
        <v>0</v>
      </c>
      <c r="I1624" s="137">
        <v>470000000</v>
      </c>
      <c r="J1624" s="14" t="s">
        <v>1314</v>
      </c>
      <c r="K1624" s="1" t="s">
        <v>1323</v>
      </c>
      <c r="L1624" s="1" t="s">
        <v>8923</v>
      </c>
      <c r="M1624" s="1" t="s">
        <v>383</v>
      </c>
      <c r="N1624" s="348" t="s">
        <v>1395</v>
      </c>
      <c r="O1624" s="1" t="s">
        <v>8925</v>
      </c>
      <c r="P1624" s="1">
        <v>796</v>
      </c>
      <c r="Q1624" s="1" t="s">
        <v>1186</v>
      </c>
      <c r="R1624" s="3">
        <v>6</v>
      </c>
      <c r="S1624" s="42">
        <v>35467</v>
      </c>
      <c r="T1624" s="289">
        <f t="shared" si="559"/>
        <v>212802</v>
      </c>
      <c r="U1624" s="290">
        <f t="shared" si="556"/>
        <v>238338.24000000002</v>
      </c>
      <c r="V1624" s="9" t="s">
        <v>1325</v>
      </c>
      <c r="W1624" s="15" t="s">
        <v>1394</v>
      </c>
      <c r="X1624" s="29"/>
    </row>
    <row r="1625" spans="1:24" s="28" customFormat="1" ht="102" customHeight="1">
      <c r="A1625" s="9" t="s">
        <v>7051</v>
      </c>
      <c r="B1625" s="3" t="s">
        <v>1316</v>
      </c>
      <c r="C1625" s="219" t="s">
        <v>9015</v>
      </c>
      <c r="D1625" s="219" t="s">
        <v>8932</v>
      </c>
      <c r="E1625" s="219" t="s">
        <v>9016</v>
      </c>
      <c r="F1625" s="1" t="s">
        <v>8933</v>
      </c>
      <c r="G1625" s="15" t="s">
        <v>384</v>
      </c>
      <c r="H1625" s="288">
        <v>0</v>
      </c>
      <c r="I1625" s="137">
        <v>470000000</v>
      </c>
      <c r="J1625" s="14" t="s">
        <v>1314</v>
      </c>
      <c r="K1625" s="1" t="s">
        <v>1323</v>
      </c>
      <c r="L1625" s="1" t="s">
        <v>8923</v>
      </c>
      <c r="M1625" s="1" t="s">
        <v>383</v>
      </c>
      <c r="N1625" s="348" t="s">
        <v>1395</v>
      </c>
      <c r="O1625" s="1" t="s">
        <v>8925</v>
      </c>
      <c r="P1625" s="1">
        <v>796</v>
      </c>
      <c r="Q1625" s="1" t="s">
        <v>1186</v>
      </c>
      <c r="R1625" s="3">
        <v>3</v>
      </c>
      <c r="S1625" s="42">
        <v>23700</v>
      </c>
      <c r="T1625" s="289">
        <f t="shared" si="559"/>
        <v>71100</v>
      </c>
      <c r="U1625" s="290">
        <f t="shared" si="556"/>
        <v>79632.000000000015</v>
      </c>
      <c r="V1625" s="9" t="s">
        <v>1325</v>
      </c>
      <c r="W1625" s="15" t="s">
        <v>1394</v>
      </c>
      <c r="X1625" s="29"/>
    </row>
    <row r="1626" spans="1:24" s="28" customFormat="1" ht="102" customHeight="1">
      <c r="A1626" s="9" t="s">
        <v>7052</v>
      </c>
      <c r="B1626" s="3" t="s">
        <v>1316</v>
      </c>
      <c r="C1626" s="239" t="s">
        <v>9013</v>
      </c>
      <c r="D1626" s="239" t="s">
        <v>1634</v>
      </c>
      <c r="E1626" s="239" t="s">
        <v>9014</v>
      </c>
      <c r="F1626" s="1" t="s">
        <v>9003</v>
      </c>
      <c r="G1626" s="15" t="s">
        <v>384</v>
      </c>
      <c r="H1626" s="288">
        <v>0</v>
      </c>
      <c r="I1626" s="137">
        <v>470000000</v>
      </c>
      <c r="J1626" s="14" t="s">
        <v>1314</v>
      </c>
      <c r="K1626" s="1" t="s">
        <v>1323</v>
      </c>
      <c r="L1626" s="1" t="s">
        <v>8923</v>
      </c>
      <c r="M1626" s="1" t="s">
        <v>383</v>
      </c>
      <c r="N1626" s="348" t="s">
        <v>1395</v>
      </c>
      <c r="O1626" s="1" t="s">
        <v>8925</v>
      </c>
      <c r="P1626" s="1">
        <v>796</v>
      </c>
      <c r="Q1626" s="1" t="s">
        <v>1186</v>
      </c>
      <c r="R1626" s="3">
        <v>2</v>
      </c>
      <c r="S1626" s="42">
        <v>82140</v>
      </c>
      <c r="T1626" s="289">
        <f t="shared" si="559"/>
        <v>164280</v>
      </c>
      <c r="U1626" s="290">
        <f t="shared" si="556"/>
        <v>183993.60000000001</v>
      </c>
      <c r="V1626" s="9" t="s">
        <v>1325</v>
      </c>
      <c r="W1626" s="15" t="s">
        <v>1394</v>
      </c>
      <c r="X1626" s="29"/>
    </row>
    <row r="1627" spans="1:24" s="28" customFormat="1" ht="102" customHeight="1">
      <c r="A1627" s="9" t="s">
        <v>7053</v>
      </c>
      <c r="B1627" s="3" t="s">
        <v>1316</v>
      </c>
      <c r="C1627" s="219" t="s">
        <v>9017</v>
      </c>
      <c r="D1627" s="219" t="s">
        <v>9018</v>
      </c>
      <c r="E1627" s="291" t="s">
        <v>9019</v>
      </c>
      <c r="F1627" s="1" t="s">
        <v>9004</v>
      </c>
      <c r="G1627" s="15" t="s">
        <v>384</v>
      </c>
      <c r="H1627" s="288">
        <v>0</v>
      </c>
      <c r="I1627" s="137">
        <v>470000000</v>
      </c>
      <c r="J1627" s="14" t="s">
        <v>1314</v>
      </c>
      <c r="K1627" s="1" t="s">
        <v>1323</v>
      </c>
      <c r="L1627" s="1" t="s">
        <v>8923</v>
      </c>
      <c r="M1627" s="1" t="s">
        <v>383</v>
      </c>
      <c r="N1627" s="348" t="s">
        <v>1395</v>
      </c>
      <c r="O1627" s="1" t="s">
        <v>8925</v>
      </c>
      <c r="P1627" s="1">
        <v>796</v>
      </c>
      <c r="Q1627" s="1" t="s">
        <v>1186</v>
      </c>
      <c r="R1627" s="3">
        <v>2</v>
      </c>
      <c r="S1627" s="42">
        <v>4400</v>
      </c>
      <c r="T1627" s="289">
        <f t="shared" si="559"/>
        <v>8800</v>
      </c>
      <c r="U1627" s="290">
        <f t="shared" si="556"/>
        <v>9856.0000000000018</v>
      </c>
      <c r="V1627" s="9" t="s">
        <v>1325</v>
      </c>
      <c r="W1627" s="15" t="s">
        <v>1394</v>
      </c>
      <c r="X1627" s="29"/>
    </row>
    <row r="1628" spans="1:24" s="28" customFormat="1" ht="102" customHeight="1">
      <c r="A1628" s="9" t="s">
        <v>7054</v>
      </c>
      <c r="B1628" s="3" t="s">
        <v>1316</v>
      </c>
      <c r="C1628" s="239" t="s">
        <v>9013</v>
      </c>
      <c r="D1628" s="239" t="s">
        <v>1634</v>
      </c>
      <c r="E1628" s="239" t="s">
        <v>9014</v>
      </c>
      <c r="F1628" s="1" t="s">
        <v>8934</v>
      </c>
      <c r="G1628" s="15" t="s">
        <v>384</v>
      </c>
      <c r="H1628" s="288">
        <v>0</v>
      </c>
      <c r="I1628" s="137">
        <v>470000000</v>
      </c>
      <c r="J1628" s="14" t="s">
        <v>1314</v>
      </c>
      <c r="K1628" s="1" t="s">
        <v>1323</v>
      </c>
      <c r="L1628" s="1" t="s">
        <v>8923</v>
      </c>
      <c r="M1628" s="1" t="s">
        <v>383</v>
      </c>
      <c r="N1628" s="348" t="s">
        <v>1395</v>
      </c>
      <c r="O1628" s="1" t="s">
        <v>8925</v>
      </c>
      <c r="P1628" s="1">
        <v>796</v>
      </c>
      <c r="Q1628" s="1" t="s">
        <v>1186</v>
      </c>
      <c r="R1628" s="3">
        <v>2</v>
      </c>
      <c r="S1628" s="42">
        <v>2500</v>
      </c>
      <c r="T1628" s="289">
        <f t="shared" si="559"/>
        <v>5000</v>
      </c>
      <c r="U1628" s="290">
        <f t="shared" si="556"/>
        <v>5600.0000000000009</v>
      </c>
      <c r="V1628" s="9" t="s">
        <v>1325</v>
      </c>
      <c r="W1628" s="15" t="s">
        <v>1394</v>
      </c>
      <c r="X1628" s="29"/>
    </row>
    <row r="1629" spans="1:24" s="28" customFormat="1" ht="102" customHeight="1">
      <c r="A1629" s="9" t="s">
        <v>7055</v>
      </c>
      <c r="B1629" s="3" t="s">
        <v>1316</v>
      </c>
      <c r="C1629" s="292" t="s">
        <v>9020</v>
      </c>
      <c r="D1629" s="293" t="s">
        <v>9021</v>
      </c>
      <c r="E1629" s="293" t="s">
        <v>9022</v>
      </c>
      <c r="F1629" s="1" t="s">
        <v>9005</v>
      </c>
      <c r="G1629" s="15" t="s">
        <v>384</v>
      </c>
      <c r="H1629" s="288">
        <v>0</v>
      </c>
      <c r="I1629" s="137">
        <v>470000000</v>
      </c>
      <c r="J1629" s="14" t="s">
        <v>1314</v>
      </c>
      <c r="K1629" s="1" t="s">
        <v>1323</v>
      </c>
      <c r="L1629" s="1" t="s">
        <v>8923</v>
      </c>
      <c r="M1629" s="1" t="s">
        <v>383</v>
      </c>
      <c r="N1629" s="348" t="s">
        <v>1395</v>
      </c>
      <c r="O1629" s="1" t="s">
        <v>8925</v>
      </c>
      <c r="P1629" s="1">
        <v>796</v>
      </c>
      <c r="Q1629" s="1" t="s">
        <v>1186</v>
      </c>
      <c r="R1629" s="3">
        <v>2</v>
      </c>
      <c r="S1629" s="42">
        <v>39622</v>
      </c>
      <c r="T1629" s="289">
        <f t="shared" si="559"/>
        <v>79244</v>
      </c>
      <c r="U1629" s="290">
        <f t="shared" si="556"/>
        <v>88753.280000000013</v>
      </c>
      <c r="V1629" s="9" t="s">
        <v>1325</v>
      </c>
      <c r="W1629" s="15" t="s">
        <v>1394</v>
      </c>
      <c r="X1629" s="29"/>
    </row>
    <row r="1630" spans="1:24" s="28" customFormat="1" ht="102" customHeight="1">
      <c r="A1630" s="9" t="s">
        <v>7056</v>
      </c>
      <c r="B1630" s="3" t="s">
        <v>1316</v>
      </c>
      <c r="C1630" s="292" t="s">
        <v>9020</v>
      </c>
      <c r="D1630" s="293" t="s">
        <v>9021</v>
      </c>
      <c r="E1630" s="293" t="s">
        <v>9022</v>
      </c>
      <c r="F1630" s="1" t="s">
        <v>9005</v>
      </c>
      <c r="G1630" s="15" t="s">
        <v>384</v>
      </c>
      <c r="H1630" s="288">
        <v>0</v>
      </c>
      <c r="I1630" s="137">
        <v>470000000</v>
      </c>
      <c r="J1630" s="14" t="s">
        <v>1314</v>
      </c>
      <c r="K1630" s="1" t="s">
        <v>1323</v>
      </c>
      <c r="L1630" s="1" t="s">
        <v>8923</v>
      </c>
      <c r="M1630" s="1" t="s">
        <v>383</v>
      </c>
      <c r="N1630" s="348" t="s">
        <v>1395</v>
      </c>
      <c r="O1630" s="1" t="s">
        <v>8925</v>
      </c>
      <c r="P1630" s="1">
        <v>796</v>
      </c>
      <c r="Q1630" s="1" t="s">
        <v>1186</v>
      </c>
      <c r="R1630" s="3">
        <v>2</v>
      </c>
      <c r="S1630" s="42">
        <v>234683.5</v>
      </c>
      <c r="T1630" s="289">
        <f t="shared" si="559"/>
        <v>469367</v>
      </c>
      <c r="U1630" s="290">
        <f t="shared" si="556"/>
        <v>525691.04</v>
      </c>
      <c r="V1630" s="9" t="s">
        <v>1325</v>
      </c>
      <c r="W1630" s="15" t="s">
        <v>1394</v>
      </c>
      <c r="X1630" s="29"/>
    </row>
    <row r="1631" spans="1:24" s="28" customFormat="1" ht="102" customHeight="1">
      <c r="A1631" s="9" t="s">
        <v>7057</v>
      </c>
      <c r="B1631" s="3" t="s">
        <v>1316</v>
      </c>
      <c r="C1631" s="292" t="s">
        <v>9020</v>
      </c>
      <c r="D1631" s="293" t="s">
        <v>9021</v>
      </c>
      <c r="E1631" s="293" t="s">
        <v>9022</v>
      </c>
      <c r="F1631" s="1" t="s">
        <v>9006</v>
      </c>
      <c r="G1631" s="15" t="s">
        <v>384</v>
      </c>
      <c r="H1631" s="288">
        <v>0</v>
      </c>
      <c r="I1631" s="137">
        <v>470000000</v>
      </c>
      <c r="J1631" s="14" t="s">
        <v>1314</v>
      </c>
      <c r="K1631" s="1" t="s">
        <v>1323</v>
      </c>
      <c r="L1631" s="1" t="s">
        <v>8923</v>
      </c>
      <c r="M1631" s="1" t="s">
        <v>383</v>
      </c>
      <c r="N1631" s="348" t="s">
        <v>1395</v>
      </c>
      <c r="O1631" s="1" t="s">
        <v>8925</v>
      </c>
      <c r="P1631" s="1">
        <v>796</v>
      </c>
      <c r="Q1631" s="1" t="s">
        <v>1186</v>
      </c>
      <c r="R1631" s="3">
        <v>2</v>
      </c>
      <c r="S1631" s="42">
        <v>234683.5</v>
      </c>
      <c r="T1631" s="289">
        <f t="shared" si="559"/>
        <v>469367</v>
      </c>
      <c r="U1631" s="290">
        <f t="shared" si="556"/>
        <v>525691.04</v>
      </c>
      <c r="V1631" s="9" t="s">
        <v>1325</v>
      </c>
      <c r="W1631" s="15" t="s">
        <v>1394</v>
      </c>
      <c r="X1631" s="29"/>
    </row>
    <row r="1632" spans="1:24" s="28" customFormat="1" ht="102" customHeight="1">
      <c r="A1632" s="9" t="s">
        <v>7058</v>
      </c>
      <c r="B1632" s="3" t="s">
        <v>1316</v>
      </c>
      <c r="C1632" s="292" t="s">
        <v>9020</v>
      </c>
      <c r="D1632" s="293" t="s">
        <v>9021</v>
      </c>
      <c r="E1632" s="293" t="s">
        <v>9022</v>
      </c>
      <c r="F1632" s="1" t="s">
        <v>9007</v>
      </c>
      <c r="G1632" s="15" t="s">
        <v>384</v>
      </c>
      <c r="H1632" s="288">
        <v>0</v>
      </c>
      <c r="I1632" s="137">
        <v>470000000</v>
      </c>
      <c r="J1632" s="14" t="s">
        <v>1314</v>
      </c>
      <c r="K1632" s="1" t="s">
        <v>1323</v>
      </c>
      <c r="L1632" s="1" t="s">
        <v>8923</v>
      </c>
      <c r="M1632" s="1" t="s">
        <v>383</v>
      </c>
      <c r="N1632" s="348" t="s">
        <v>1395</v>
      </c>
      <c r="O1632" s="1" t="s">
        <v>8925</v>
      </c>
      <c r="P1632" s="1">
        <v>796</v>
      </c>
      <c r="Q1632" s="1" t="s">
        <v>1186</v>
      </c>
      <c r="R1632" s="3">
        <v>10</v>
      </c>
      <c r="S1632" s="42">
        <v>8250</v>
      </c>
      <c r="T1632" s="289">
        <f t="shared" si="559"/>
        <v>82500</v>
      </c>
      <c r="U1632" s="290">
        <f t="shared" si="556"/>
        <v>92400.000000000015</v>
      </c>
      <c r="V1632" s="9" t="s">
        <v>1325</v>
      </c>
      <c r="W1632" s="15" t="s">
        <v>1394</v>
      </c>
      <c r="X1632" s="29"/>
    </row>
    <row r="1633" spans="1:24" s="28" customFormat="1" ht="102" customHeight="1">
      <c r="A1633" s="9" t="s">
        <v>7059</v>
      </c>
      <c r="B1633" s="3" t="s">
        <v>1316</v>
      </c>
      <c r="C1633" s="291" t="s">
        <v>9023</v>
      </c>
      <c r="D1633" s="291" t="s">
        <v>9024</v>
      </c>
      <c r="E1633" s="291" t="s">
        <v>9025</v>
      </c>
      <c r="F1633" s="1" t="s">
        <v>9008</v>
      </c>
      <c r="G1633" s="15" t="s">
        <v>384</v>
      </c>
      <c r="H1633" s="288">
        <v>0</v>
      </c>
      <c r="I1633" s="137">
        <v>470000000</v>
      </c>
      <c r="J1633" s="14" t="s">
        <v>1314</v>
      </c>
      <c r="K1633" s="1" t="s">
        <v>1323</v>
      </c>
      <c r="L1633" s="1" t="s">
        <v>8923</v>
      </c>
      <c r="M1633" s="1" t="s">
        <v>383</v>
      </c>
      <c r="N1633" s="348" t="s">
        <v>1395</v>
      </c>
      <c r="O1633" s="1" t="s">
        <v>8925</v>
      </c>
      <c r="P1633" s="1">
        <v>796</v>
      </c>
      <c r="Q1633" s="1" t="s">
        <v>1186</v>
      </c>
      <c r="R1633" s="3">
        <v>10</v>
      </c>
      <c r="S1633" s="42">
        <v>1950</v>
      </c>
      <c r="T1633" s="289">
        <f t="shared" si="559"/>
        <v>19500</v>
      </c>
      <c r="U1633" s="290">
        <f t="shared" si="556"/>
        <v>21840.000000000004</v>
      </c>
      <c r="V1633" s="9" t="s">
        <v>1325</v>
      </c>
      <c r="W1633" s="15" t="s">
        <v>1394</v>
      </c>
      <c r="X1633" s="29"/>
    </row>
    <row r="1634" spans="1:24" s="28" customFormat="1" ht="102" customHeight="1">
      <c r="A1634" s="9" t="s">
        <v>7060</v>
      </c>
      <c r="B1634" s="3" t="s">
        <v>1316</v>
      </c>
      <c r="C1634" s="291" t="s">
        <v>9026</v>
      </c>
      <c r="D1634" s="291" t="s">
        <v>9027</v>
      </c>
      <c r="E1634" s="294" t="s">
        <v>9028</v>
      </c>
      <c r="F1634" s="1" t="s">
        <v>9009</v>
      </c>
      <c r="G1634" s="15" t="s">
        <v>384</v>
      </c>
      <c r="H1634" s="288">
        <v>0</v>
      </c>
      <c r="I1634" s="137">
        <v>470000000</v>
      </c>
      <c r="J1634" s="14" t="s">
        <v>1314</v>
      </c>
      <c r="K1634" s="1" t="s">
        <v>1323</v>
      </c>
      <c r="L1634" s="1" t="s">
        <v>8923</v>
      </c>
      <c r="M1634" s="1" t="s">
        <v>383</v>
      </c>
      <c r="N1634" s="348" t="s">
        <v>1395</v>
      </c>
      <c r="O1634" s="1" t="s">
        <v>8925</v>
      </c>
      <c r="P1634" s="1">
        <v>796</v>
      </c>
      <c r="Q1634" s="1" t="s">
        <v>1186</v>
      </c>
      <c r="R1634" s="3">
        <v>2</v>
      </c>
      <c r="S1634" s="42">
        <v>12250</v>
      </c>
      <c r="T1634" s="289">
        <f t="shared" si="559"/>
        <v>24500</v>
      </c>
      <c r="U1634" s="290">
        <f t="shared" si="556"/>
        <v>27440.000000000004</v>
      </c>
      <c r="V1634" s="9" t="s">
        <v>1325</v>
      </c>
      <c r="W1634" s="15" t="s">
        <v>1394</v>
      </c>
      <c r="X1634" s="29"/>
    </row>
    <row r="1635" spans="1:24" s="28" customFormat="1" ht="102" customHeight="1">
      <c r="A1635" s="9" t="s">
        <v>7061</v>
      </c>
      <c r="B1635" s="3" t="s">
        <v>1316</v>
      </c>
      <c r="C1635" s="291" t="s">
        <v>9026</v>
      </c>
      <c r="D1635" s="291" t="s">
        <v>9027</v>
      </c>
      <c r="E1635" s="294" t="s">
        <v>9028</v>
      </c>
      <c r="F1635" s="1" t="s">
        <v>9009</v>
      </c>
      <c r="G1635" s="15" t="s">
        <v>384</v>
      </c>
      <c r="H1635" s="288">
        <v>0</v>
      </c>
      <c r="I1635" s="137">
        <v>470000000</v>
      </c>
      <c r="J1635" s="14" t="s">
        <v>1314</v>
      </c>
      <c r="K1635" s="1" t="s">
        <v>1323</v>
      </c>
      <c r="L1635" s="1" t="s">
        <v>8923</v>
      </c>
      <c r="M1635" s="1" t="s">
        <v>383</v>
      </c>
      <c r="N1635" s="348" t="s">
        <v>1395</v>
      </c>
      <c r="O1635" s="1" t="s">
        <v>8925</v>
      </c>
      <c r="P1635" s="1">
        <v>796</v>
      </c>
      <c r="Q1635" s="1" t="s">
        <v>1186</v>
      </c>
      <c r="R1635" s="3">
        <v>2</v>
      </c>
      <c r="S1635" s="42">
        <v>12250</v>
      </c>
      <c r="T1635" s="289">
        <f t="shared" si="559"/>
        <v>24500</v>
      </c>
      <c r="U1635" s="290">
        <f t="shared" si="556"/>
        <v>27440.000000000004</v>
      </c>
      <c r="V1635" s="9" t="s">
        <v>1325</v>
      </c>
      <c r="W1635" s="15" t="s">
        <v>1394</v>
      </c>
      <c r="X1635" s="29"/>
    </row>
    <row r="1636" spans="1:24" s="28" customFormat="1" ht="102" customHeight="1">
      <c r="A1636" s="9" t="s">
        <v>7062</v>
      </c>
      <c r="B1636" s="3" t="s">
        <v>1316</v>
      </c>
      <c r="C1636" s="57" t="s">
        <v>1370</v>
      </c>
      <c r="D1636" s="31" t="s">
        <v>622</v>
      </c>
      <c r="E1636" s="3" t="s">
        <v>609</v>
      </c>
      <c r="F1636" s="4"/>
      <c r="G1636" s="29" t="s">
        <v>384</v>
      </c>
      <c r="H1636" s="20">
        <v>0</v>
      </c>
      <c r="I1636" s="34">
        <v>470000000</v>
      </c>
      <c r="J1636" s="21" t="s">
        <v>1314</v>
      </c>
      <c r="K1636" s="30" t="s">
        <v>1367</v>
      </c>
      <c r="L1636" s="137" t="s">
        <v>3397</v>
      </c>
      <c r="M1636" s="140" t="s">
        <v>383</v>
      </c>
      <c r="N1636" s="346" t="s">
        <v>8841</v>
      </c>
      <c r="O1636" s="3" t="s">
        <v>1366</v>
      </c>
      <c r="P1636" s="7" t="s">
        <v>1338</v>
      </c>
      <c r="Q1636" s="3" t="s">
        <v>1186</v>
      </c>
      <c r="R1636" s="9">
        <v>1</v>
      </c>
      <c r="S1636" s="4">
        <v>19430</v>
      </c>
      <c r="T1636" s="3">
        <v>0</v>
      </c>
      <c r="U1636" s="83">
        <f t="shared" si="556"/>
        <v>0</v>
      </c>
      <c r="V1636" s="9" t="s">
        <v>1325</v>
      </c>
      <c r="W1636" s="152" t="s">
        <v>1394</v>
      </c>
      <c r="X1636" s="29">
        <v>11.15</v>
      </c>
    </row>
    <row r="1637" spans="1:24" s="28" customFormat="1" ht="102" customHeight="1">
      <c r="A1637" s="9" t="s">
        <v>11120</v>
      </c>
      <c r="B1637" s="3" t="s">
        <v>1316</v>
      </c>
      <c r="C1637" s="57" t="s">
        <v>1370</v>
      </c>
      <c r="D1637" s="31" t="s">
        <v>622</v>
      </c>
      <c r="E1637" s="3" t="s">
        <v>609</v>
      </c>
      <c r="F1637" s="4"/>
      <c r="G1637" s="29" t="s">
        <v>384</v>
      </c>
      <c r="H1637" s="20">
        <v>0</v>
      </c>
      <c r="I1637" s="34">
        <v>470000000</v>
      </c>
      <c r="J1637" s="21" t="s">
        <v>1314</v>
      </c>
      <c r="K1637" s="30" t="s">
        <v>11121</v>
      </c>
      <c r="L1637" s="137" t="s">
        <v>3397</v>
      </c>
      <c r="M1637" s="140" t="s">
        <v>383</v>
      </c>
      <c r="N1637" s="346" t="s">
        <v>8841</v>
      </c>
      <c r="O1637" s="3" t="s">
        <v>11115</v>
      </c>
      <c r="P1637" s="7" t="s">
        <v>1338</v>
      </c>
      <c r="Q1637" s="3" t="s">
        <v>1186</v>
      </c>
      <c r="R1637" s="9">
        <v>1</v>
      </c>
      <c r="S1637" s="4">
        <v>19430</v>
      </c>
      <c r="T1637" s="3">
        <f>R1637*S1637</f>
        <v>19430</v>
      </c>
      <c r="U1637" s="83">
        <f>T1637*1.12</f>
        <v>21761.600000000002</v>
      </c>
      <c r="V1637" s="9" t="s">
        <v>1325</v>
      </c>
      <c r="W1637" s="152" t="s">
        <v>1394</v>
      </c>
      <c r="X1637" s="29"/>
    </row>
    <row r="1638" spans="1:24" s="28" customFormat="1" ht="102" customHeight="1">
      <c r="A1638" s="9" t="s">
        <v>7063</v>
      </c>
      <c r="B1638" s="3" t="s">
        <v>1316</v>
      </c>
      <c r="C1638" s="57" t="s">
        <v>1370</v>
      </c>
      <c r="D1638" s="31" t="s">
        <v>622</v>
      </c>
      <c r="E1638" s="3" t="s">
        <v>610</v>
      </c>
      <c r="F1638" s="4"/>
      <c r="G1638" s="29" t="s">
        <v>384</v>
      </c>
      <c r="H1638" s="20">
        <v>0</v>
      </c>
      <c r="I1638" s="34">
        <v>470000000</v>
      </c>
      <c r="J1638" s="21" t="s">
        <v>1314</v>
      </c>
      <c r="K1638" s="30" t="s">
        <v>1367</v>
      </c>
      <c r="L1638" s="137" t="s">
        <v>3397</v>
      </c>
      <c r="M1638" s="140" t="s">
        <v>383</v>
      </c>
      <c r="N1638" s="346" t="s">
        <v>8841</v>
      </c>
      <c r="O1638" s="3" t="s">
        <v>1366</v>
      </c>
      <c r="P1638" s="7" t="s">
        <v>1338</v>
      </c>
      <c r="Q1638" s="3" t="s">
        <v>1186</v>
      </c>
      <c r="R1638" s="9">
        <v>3</v>
      </c>
      <c r="S1638" s="4">
        <v>19430</v>
      </c>
      <c r="T1638" s="3">
        <v>0</v>
      </c>
      <c r="U1638" s="83">
        <f t="shared" si="556"/>
        <v>0</v>
      </c>
      <c r="V1638" s="9" t="s">
        <v>1325</v>
      </c>
      <c r="W1638" s="152" t="s">
        <v>1394</v>
      </c>
      <c r="X1638" s="29">
        <v>11.15</v>
      </c>
    </row>
    <row r="1639" spans="1:24" s="28" customFormat="1" ht="102" customHeight="1">
      <c r="A1639" s="9" t="s">
        <v>11122</v>
      </c>
      <c r="B1639" s="3" t="s">
        <v>1316</v>
      </c>
      <c r="C1639" s="57" t="s">
        <v>1370</v>
      </c>
      <c r="D1639" s="31" t="s">
        <v>622</v>
      </c>
      <c r="E1639" s="3" t="s">
        <v>610</v>
      </c>
      <c r="F1639" s="4"/>
      <c r="G1639" s="29" t="s">
        <v>384</v>
      </c>
      <c r="H1639" s="20">
        <v>0</v>
      </c>
      <c r="I1639" s="34">
        <v>470000000</v>
      </c>
      <c r="J1639" s="21" t="s">
        <v>1314</v>
      </c>
      <c r="K1639" s="30" t="s">
        <v>11121</v>
      </c>
      <c r="L1639" s="137" t="s">
        <v>3397</v>
      </c>
      <c r="M1639" s="140" t="s">
        <v>383</v>
      </c>
      <c r="N1639" s="346" t="s">
        <v>8841</v>
      </c>
      <c r="O1639" s="3" t="s">
        <v>11115</v>
      </c>
      <c r="P1639" s="7" t="s">
        <v>1338</v>
      </c>
      <c r="Q1639" s="3" t="s">
        <v>1186</v>
      </c>
      <c r="R1639" s="9">
        <v>3</v>
      </c>
      <c r="S1639" s="4">
        <v>19430</v>
      </c>
      <c r="T1639" s="3">
        <f>R1639*S1639</f>
        <v>58290</v>
      </c>
      <c r="U1639" s="83">
        <f>T1639*1.12</f>
        <v>65284.800000000003</v>
      </c>
      <c r="V1639" s="9" t="s">
        <v>1325</v>
      </c>
      <c r="W1639" s="152" t="s">
        <v>1394</v>
      </c>
      <c r="X1639" s="29"/>
    </row>
    <row r="1640" spans="1:24" s="28" customFormat="1" ht="102" customHeight="1">
      <c r="A1640" s="9" t="s">
        <v>7064</v>
      </c>
      <c r="B1640" s="3" t="s">
        <v>1316</v>
      </c>
      <c r="C1640" s="57" t="s">
        <v>1370</v>
      </c>
      <c r="D1640" s="31" t="s">
        <v>622</v>
      </c>
      <c r="E1640" s="3" t="s">
        <v>611</v>
      </c>
      <c r="F1640" s="4"/>
      <c r="G1640" s="29" t="s">
        <v>384</v>
      </c>
      <c r="H1640" s="20">
        <v>0</v>
      </c>
      <c r="I1640" s="34">
        <v>470000000</v>
      </c>
      <c r="J1640" s="21" t="s">
        <v>1314</v>
      </c>
      <c r="K1640" s="30" t="s">
        <v>1367</v>
      </c>
      <c r="L1640" s="137" t="s">
        <v>3397</v>
      </c>
      <c r="M1640" s="140" t="s">
        <v>383</v>
      </c>
      <c r="N1640" s="346" t="s">
        <v>8841</v>
      </c>
      <c r="O1640" s="3" t="s">
        <v>1366</v>
      </c>
      <c r="P1640" s="7" t="s">
        <v>1338</v>
      </c>
      <c r="Q1640" s="3" t="s">
        <v>1186</v>
      </c>
      <c r="R1640" s="9">
        <v>1</v>
      </c>
      <c r="S1640" s="4">
        <v>15056</v>
      </c>
      <c r="T1640" s="3">
        <v>0</v>
      </c>
      <c r="U1640" s="83">
        <f t="shared" si="556"/>
        <v>0</v>
      </c>
      <c r="V1640" s="9" t="s">
        <v>1325</v>
      </c>
      <c r="W1640" s="152" t="s">
        <v>1394</v>
      </c>
      <c r="X1640" s="29">
        <v>11.15</v>
      </c>
    </row>
    <row r="1641" spans="1:24" s="28" customFormat="1" ht="102" customHeight="1">
      <c r="A1641" s="9" t="s">
        <v>11123</v>
      </c>
      <c r="B1641" s="3" t="s">
        <v>1316</v>
      </c>
      <c r="C1641" s="57" t="s">
        <v>1370</v>
      </c>
      <c r="D1641" s="31" t="s">
        <v>622</v>
      </c>
      <c r="E1641" s="3" t="s">
        <v>611</v>
      </c>
      <c r="F1641" s="4"/>
      <c r="G1641" s="29" t="s">
        <v>384</v>
      </c>
      <c r="H1641" s="20">
        <v>0</v>
      </c>
      <c r="I1641" s="34">
        <v>470000000</v>
      </c>
      <c r="J1641" s="21" t="s">
        <v>1314</v>
      </c>
      <c r="K1641" s="30" t="s">
        <v>11121</v>
      </c>
      <c r="L1641" s="137" t="s">
        <v>3397</v>
      </c>
      <c r="M1641" s="140" t="s">
        <v>383</v>
      </c>
      <c r="N1641" s="346" t="s">
        <v>8841</v>
      </c>
      <c r="O1641" s="3" t="s">
        <v>11115</v>
      </c>
      <c r="P1641" s="7" t="s">
        <v>1338</v>
      </c>
      <c r="Q1641" s="3" t="s">
        <v>1186</v>
      </c>
      <c r="R1641" s="9">
        <v>1</v>
      </c>
      <c r="S1641" s="4">
        <v>15056</v>
      </c>
      <c r="T1641" s="3">
        <f>R1641*S1641</f>
        <v>15056</v>
      </c>
      <c r="U1641" s="83">
        <f>T1641*1.12</f>
        <v>16862.72</v>
      </c>
      <c r="V1641" s="9" t="s">
        <v>1325</v>
      </c>
      <c r="W1641" s="152" t="s">
        <v>1394</v>
      </c>
      <c r="X1641" s="29"/>
    </row>
    <row r="1642" spans="1:24" s="28" customFormat="1" ht="102" customHeight="1">
      <c r="A1642" s="9" t="s">
        <v>7065</v>
      </c>
      <c r="B1642" s="3" t="s">
        <v>1316</v>
      </c>
      <c r="C1642" s="57" t="s">
        <v>1370</v>
      </c>
      <c r="D1642" s="31" t="s">
        <v>1369</v>
      </c>
      <c r="E1642" s="3" t="s">
        <v>612</v>
      </c>
      <c r="F1642" s="4"/>
      <c r="G1642" s="29" t="s">
        <v>384</v>
      </c>
      <c r="H1642" s="20">
        <v>0</v>
      </c>
      <c r="I1642" s="34">
        <v>470000000</v>
      </c>
      <c r="J1642" s="21" t="s">
        <v>1314</v>
      </c>
      <c r="K1642" s="30" t="s">
        <v>1367</v>
      </c>
      <c r="L1642" s="137" t="s">
        <v>3397</v>
      </c>
      <c r="M1642" s="140" t="s">
        <v>383</v>
      </c>
      <c r="N1642" s="346" t="s">
        <v>8841</v>
      </c>
      <c r="O1642" s="3" t="s">
        <v>1366</v>
      </c>
      <c r="P1642" s="7" t="s">
        <v>1338</v>
      </c>
      <c r="Q1642" s="3" t="s">
        <v>1186</v>
      </c>
      <c r="R1642" s="9">
        <v>1</v>
      </c>
      <c r="S1642" s="4">
        <v>19210</v>
      </c>
      <c r="T1642" s="3">
        <v>0</v>
      </c>
      <c r="U1642" s="83">
        <f t="shared" si="556"/>
        <v>0</v>
      </c>
      <c r="V1642" s="9" t="s">
        <v>1325</v>
      </c>
      <c r="W1642" s="152" t="s">
        <v>1394</v>
      </c>
      <c r="X1642" s="29">
        <v>11.15</v>
      </c>
    </row>
    <row r="1643" spans="1:24" s="28" customFormat="1" ht="102" customHeight="1">
      <c r="A1643" s="9" t="s">
        <v>11124</v>
      </c>
      <c r="B1643" s="3" t="s">
        <v>1316</v>
      </c>
      <c r="C1643" s="57" t="s">
        <v>1370</v>
      </c>
      <c r="D1643" s="31" t="s">
        <v>1369</v>
      </c>
      <c r="E1643" s="3" t="s">
        <v>612</v>
      </c>
      <c r="F1643" s="4"/>
      <c r="G1643" s="29" t="s">
        <v>384</v>
      </c>
      <c r="H1643" s="20">
        <v>0</v>
      </c>
      <c r="I1643" s="34">
        <v>470000000</v>
      </c>
      <c r="J1643" s="21" t="s">
        <v>1314</v>
      </c>
      <c r="K1643" s="30" t="s">
        <v>11121</v>
      </c>
      <c r="L1643" s="137" t="s">
        <v>3397</v>
      </c>
      <c r="M1643" s="140" t="s">
        <v>383</v>
      </c>
      <c r="N1643" s="346" t="s">
        <v>8841</v>
      </c>
      <c r="O1643" s="3" t="s">
        <v>11115</v>
      </c>
      <c r="P1643" s="7" t="s">
        <v>1338</v>
      </c>
      <c r="Q1643" s="3" t="s">
        <v>1186</v>
      </c>
      <c r="R1643" s="9">
        <v>1</v>
      </c>
      <c r="S1643" s="4">
        <v>19210</v>
      </c>
      <c r="T1643" s="3">
        <f>R1643*S1643</f>
        <v>19210</v>
      </c>
      <c r="U1643" s="83">
        <f>T1643*1.12</f>
        <v>21515.200000000001</v>
      </c>
      <c r="V1643" s="9" t="s">
        <v>1325</v>
      </c>
      <c r="W1643" s="152" t="s">
        <v>1394</v>
      </c>
      <c r="X1643" s="29"/>
    </row>
    <row r="1644" spans="1:24" s="28" customFormat="1" ht="102" customHeight="1">
      <c r="A1644" s="9" t="s">
        <v>7066</v>
      </c>
      <c r="B1644" s="3" t="s">
        <v>1316</v>
      </c>
      <c r="C1644" s="58" t="s">
        <v>1368</v>
      </c>
      <c r="D1644" s="31" t="s">
        <v>613</v>
      </c>
      <c r="E1644" s="3" t="s">
        <v>614</v>
      </c>
      <c r="F1644" s="4"/>
      <c r="G1644" s="29" t="s">
        <v>384</v>
      </c>
      <c r="H1644" s="20">
        <v>0</v>
      </c>
      <c r="I1644" s="34">
        <v>470000000</v>
      </c>
      <c r="J1644" s="21" t="s">
        <v>1314</v>
      </c>
      <c r="K1644" s="30" t="s">
        <v>1367</v>
      </c>
      <c r="L1644" s="137" t="s">
        <v>3397</v>
      </c>
      <c r="M1644" s="140" t="s">
        <v>383</v>
      </c>
      <c r="N1644" s="346" t="s">
        <v>8841</v>
      </c>
      <c r="O1644" s="3" t="s">
        <v>1366</v>
      </c>
      <c r="P1644" s="7" t="s">
        <v>1338</v>
      </c>
      <c r="Q1644" s="3" t="s">
        <v>1186</v>
      </c>
      <c r="R1644" s="9">
        <v>2</v>
      </c>
      <c r="S1644" s="4">
        <v>87950</v>
      </c>
      <c r="T1644" s="3">
        <v>0</v>
      </c>
      <c r="U1644" s="83">
        <f t="shared" si="556"/>
        <v>0</v>
      </c>
      <c r="V1644" s="9" t="s">
        <v>1325</v>
      </c>
      <c r="W1644" s="152" t="s">
        <v>1394</v>
      </c>
      <c r="X1644" s="29" t="s">
        <v>10647</v>
      </c>
    </row>
    <row r="1645" spans="1:24" s="28" customFormat="1" ht="102" customHeight="1">
      <c r="A1645" s="9" t="s">
        <v>10643</v>
      </c>
      <c r="B1645" s="3" t="s">
        <v>1316</v>
      </c>
      <c r="C1645" s="58" t="s">
        <v>1368</v>
      </c>
      <c r="D1645" s="31" t="s">
        <v>10645</v>
      </c>
      <c r="E1645" s="3" t="s">
        <v>10646</v>
      </c>
      <c r="F1645" s="31" t="s">
        <v>10644</v>
      </c>
      <c r="G1645" s="29" t="s">
        <v>384</v>
      </c>
      <c r="H1645" s="20">
        <v>0</v>
      </c>
      <c r="I1645" s="34">
        <v>470000000</v>
      </c>
      <c r="J1645" s="21" t="s">
        <v>1314</v>
      </c>
      <c r="K1645" s="30" t="s">
        <v>10463</v>
      </c>
      <c r="L1645" s="137" t="s">
        <v>3397</v>
      </c>
      <c r="M1645" s="140" t="s">
        <v>383</v>
      </c>
      <c r="N1645" s="346" t="s">
        <v>8841</v>
      </c>
      <c r="O1645" s="3" t="s">
        <v>1366</v>
      </c>
      <c r="P1645" s="7" t="s">
        <v>1338</v>
      </c>
      <c r="Q1645" s="3" t="s">
        <v>1186</v>
      </c>
      <c r="R1645" s="9">
        <v>2</v>
      </c>
      <c r="S1645" s="4">
        <v>148500</v>
      </c>
      <c r="T1645" s="3">
        <f>R1645*S1645</f>
        <v>297000</v>
      </c>
      <c r="U1645" s="83">
        <f>T1645*1.12</f>
        <v>332640.00000000006</v>
      </c>
      <c r="V1645" s="9" t="s">
        <v>1325</v>
      </c>
      <c r="W1645" s="152" t="s">
        <v>1394</v>
      </c>
      <c r="X1645" s="29"/>
    </row>
    <row r="1646" spans="1:24" s="223" customFormat="1" ht="102">
      <c r="A1646" s="9" t="s">
        <v>7067</v>
      </c>
      <c r="B1646" s="3" t="s">
        <v>1316</v>
      </c>
      <c r="C1646" s="11" t="s">
        <v>3431</v>
      </c>
      <c r="D1646" s="185" t="s">
        <v>3432</v>
      </c>
      <c r="E1646" s="185" t="s">
        <v>3433</v>
      </c>
      <c r="F1646" s="240"/>
      <c r="G1646" s="240" t="s">
        <v>384</v>
      </c>
      <c r="H1646" s="241">
        <v>0</v>
      </c>
      <c r="I1646" s="34">
        <v>470000000</v>
      </c>
      <c r="J1646" s="21" t="s">
        <v>1314</v>
      </c>
      <c r="K1646" s="17" t="s">
        <v>1631</v>
      </c>
      <c r="L1646" s="235" t="s">
        <v>3434</v>
      </c>
      <c r="M1646" s="140" t="s">
        <v>383</v>
      </c>
      <c r="N1646" s="349" t="s">
        <v>6069</v>
      </c>
      <c r="O1646" s="3" t="s">
        <v>1366</v>
      </c>
      <c r="P1646" s="7" t="s">
        <v>1338</v>
      </c>
      <c r="Q1646" s="3" t="s">
        <v>1186</v>
      </c>
      <c r="R1646" s="11">
        <v>20</v>
      </c>
      <c r="S1646" s="183">
        <v>2676.31</v>
      </c>
      <c r="T1646" s="3">
        <v>0</v>
      </c>
      <c r="U1646" s="83">
        <f t="shared" si="556"/>
        <v>0</v>
      </c>
      <c r="V1646" s="9" t="s">
        <v>1325</v>
      </c>
      <c r="W1646" s="152" t="s">
        <v>1394</v>
      </c>
      <c r="X1646" s="240" t="s">
        <v>9042</v>
      </c>
    </row>
    <row r="1647" spans="1:24" s="223" customFormat="1" ht="102">
      <c r="A1647" s="9" t="s">
        <v>12573</v>
      </c>
      <c r="B1647" s="3" t="s">
        <v>1316</v>
      </c>
      <c r="C1647" s="11" t="s">
        <v>3431</v>
      </c>
      <c r="D1647" s="185" t="s">
        <v>3432</v>
      </c>
      <c r="E1647" s="185" t="s">
        <v>3433</v>
      </c>
      <c r="F1647" s="240"/>
      <c r="G1647" s="240" t="s">
        <v>384</v>
      </c>
      <c r="H1647" s="241">
        <v>0</v>
      </c>
      <c r="I1647" s="34">
        <v>470000000</v>
      </c>
      <c r="J1647" s="21" t="s">
        <v>1314</v>
      </c>
      <c r="K1647" s="17" t="s">
        <v>1631</v>
      </c>
      <c r="L1647" s="235" t="s">
        <v>3434</v>
      </c>
      <c r="M1647" s="140" t="s">
        <v>383</v>
      </c>
      <c r="N1647" s="349" t="s">
        <v>6069</v>
      </c>
      <c r="O1647" s="3" t="s">
        <v>1366</v>
      </c>
      <c r="P1647" s="7" t="s">
        <v>1338</v>
      </c>
      <c r="Q1647" s="3" t="s">
        <v>1186</v>
      </c>
      <c r="R1647" s="11">
        <v>20</v>
      </c>
      <c r="S1647" s="183">
        <v>3850</v>
      </c>
      <c r="T1647" s="242">
        <f>R1647*S1647</f>
        <v>77000</v>
      </c>
      <c r="U1647" s="83">
        <f t="shared" ref="U1647" si="560">T1647*1.12</f>
        <v>86240.000000000015</v>
      </c>
      <c r="V1647" s="9" t="s">
        <v>1325</v>
      </c>
      <c r="W1647" s="152" t="s">
        <v>1394</v>
      </c>
      <c r="X1647" s="240"/>
    </row>
    <row r="1648" spans="1:24" s="224" customFormat="1" ht="102">
      <c r="A1648" s="9" t="s">
        <v>7068</v>
      </c>
      <c r="B1648" s="3" t="s">
        <v>1316</v>
      </c>
      <c r="C1648" s="11" t="s">
        <v>3435</v>
      </c>
      <c r="D1648" s="1" t="s">
        <v>3436</v>
      </c>
      <c r="E1648" s="185" t="s">
        <v>3437</v>
      </c>
      <c r="F1648" s="243"/>
      <c r="G1648" s="240" t="s">
        <v>384</v>
      </c>
      <c r="H1648" s="241">
        <v>0</v>
      </c>
      <c r="I1648" s="34">
        <v>470000000</v>
      </c>
      <c r="J1648" s="21" t="s">
        <v>1314</v>
      </c>
      <c r="K1648" s="17" t="s">
        <v>1631</v>
      </c>
      <c r="L1648" s="235" t="s">
        <v>3434</v>
      </c>
      <c r="M1648" s="140" t="s">
        <v>383</v>
      </c>
      <c r="N1648" s="349" t="s">
        <v>6069</v>
      </c>
      <c r="O1648" s="3" t="s">
        <v>1366</v>
      </c>
      <c r="P1648" s="7" t="s">
        <v>1338</v>
      </c>
      <c r="Q1648" s="3" t="s">
        <v>1186</v>
      </c>
      <c r="R1648" s="9">
        <v>40</v>
      </c>
      <c r="S1648" s="183">
        <v>2304.96</v>
      </c>
      <c r="T1648" s="242">
        <f t="shared" ref="T1648:T1687" si="561">R1648*S1648</f>
        <v>92198.399999999994</v>
      </c>
      <c r="U1648" s="83">
        <f t="shared" si="556"/>
        <v>103262.208</v>
      </c>
      <c r="V1648" s="9" t="s">
        <v>1325</v>
      </c>
      <c r="W1648" s="152" t="s">
        <v>1394</v>
      </c>
      <c r="X1648" s="243"/>
    </row>
    <row r="1649" spans="1:24" s="225" customFormat="1" ht="102">
      <c r="A1649" s="9" t="s">
        <v>7069</v>
      </c>
      <c r="B1649" s="3" t="s">
        <v>1316</v>
      </c>
      <c r="C1649" s="11" t="s">
        <v>3438</v>
      </c>
      <c r="D1649" s="1" t="s">
        <v>3436</v>
      </c>
      <c r="E1649" s="185" t="s">
        <v>3439</v>
      </c>
      <c r="F1649" s="243"/>
      <c r="G1649" s="240" t="s">
        <v>384</v>
      </c>
      <c r="H1649" s="241">
        <v>0</v>
      </c>
      <c r="I1649" s="34">
        <v>470000000</v>
      </c>
      <c r="J1649" s="21" t="s">
        <v>1314</v>
      </c>
      <c r="K1649" s="17" t="s">
        <v>1631</v>
      </c>
      <c r="L1649" s="235" t="s">
        <v>3434</v>
      </c>
      <c r="M1649" s="140" t="s">
        <v>383</v>
      </c>
      <c r="N1649" s="349" t="s">
        <v>6069</v>
      </c>
      <c r="O1649" s="3" t="s">
        <v>1366</v>
      </c>
      <c r="P1649" s="7" t="s">
        <v>1338</v>
      </c>
      <c r="Q1649" s="3" t="s">
        <v>1186</v>
      </c>
      <c r="R1649" s="3">
        <v>40</v>
      </c>
      <c r="S1649" s="183">
        <v>2304.96</v>
      </c>
      <c r="T1649" s="3">
        <v>0</v>
      </c>
      <c r="U1649" s="83">
        <f t="shared" si="556"/>
        <v>0</v>
      </c>
      <c r="V1649" s="9" t="s">
        <v>1325</v>
      </c>
      <c r="W1649" s="152" t="s">
        <v>1394</v>
      </c>
      <c r="X1649" s="243" t="s">
        <v>9042</v>
      </c>
    </row>
    <row r="1650" spans="1:24" s="225" customFormat="1" ht="102">
      <c r="A1650" s="9" t="s">
        <v>12774</v>
      </c>
      <c r="B1650" s="3" t="s">
        <v>1316</v>
      </c>
      <c r="C1650" s="11" t="s">
        <v>3438</v>
      </c>
      <c r="D1650" s="1" t="s">
        <v>3436</v>
      </c>
      <c r="E1650" s="185" t="s">
        <v>3439</v>
      </c>
      <c r="F1650" s="243"/>
      <c r="G1650" s="240" t="s">
        <v>384</v>
      </c>
      <c r="H1650" s="241">
        <v>0</v>
      </c>
      <c r="I1650" s="34">
        <v>470000000</v>
      </c>
      <c r="J1650" s="21" t="s">
        <v>1314</v>
      </c>
      <c r="K1650" s="17" t="s">
        <v>1631</v>
      </c>
      <c r="L1650" s="235" t="s">
        <v>3434</v>
      </c>
      <c r="M1650" s="140" t="s">
        <v>383</v>
      </c>
      <c r="N1650" s="349" t="s">
        <v>6069</v>
      </c>
      <c r="O1650" s="3" t="s">
        <v>1366</v>
      </c>
      <c r="P1650" s="7" t="s">
        <v>1338</v>
      </c>
      <c r="Q1650" s="3" t="s">
        <v>1186</v>
      </c>
      <c r="R1650" s="3">
        <v>40</v>
      </c>
      <c r="S1650" s="183">
        <v>1012.76525</v>
      </c>
      <c r="T1650" s="242">
        <f t="shared" ref="T1650" si="562">R1650*S1650</f>
        <v>40510.61</v>
      </c>
      <c r="U1650" s="83">
        <f t="shared" ref="U1650" si="563">T1650*1.12</f>
        <v>45371.883200000004</v>
      </c>
      <c r="V1650" s="9" t="s">
        <v>1325</v>
      </c>
      <c r="W1650" s="152" t="s">
        <v>1394</v>
      </c>
      <c r="X1650" s="243"/>
    </row>
    <row r="1651" spans="1:24" s="225" customFormat="1" ht="102">
      <c r="A1651" s="9" t="s">
        <v>7070</v>
      </c>
      <c r="B1651" s="3" t="s">
        <v>1316</v>
      </c>
      <c r="C1651" s="11" t="s">
        <v>3440</v>
      </c>
      <c r="D1651" s="1" t="s">
        <v>3441</v>
      </c>
      <c r="E1651" s="185" t="s">
        <v>3442</v>
      </c>
      <c r="F1651" s="244"/>
      <c r="G1651" s="240" t="s">
        <v>384</v>
      </c>
      <c r="H1651" s="241">
        <v>0</v>
      </c>
      <c r="I1651" s="34">
        <v>470000000</v>
      </c>
      <c r="J1651" s="21" t="s">
        <v>1314</v>
      </c>
      <c r="K1651" s="17" t="s">
        <v>1631</v>
      </c>
      <c r="L1651" s="235" t="s">
        <v>3434</v>
      </c>
      <c r="M1651" s="140" t="s">
        <v>383</v>
      </c>
      <c r="N1651" s="349" t="s">
        <v>6069</v>
      </c>
      <c r="O1651" s="3" t="s">
        <v>1366</v>
      </c>
      <c r="P1651" s="7" t="s">
        <v>1338</v>
      </c>
      <c r="Q1651" s="3" t="s">
        <v>1186</v>
      </c>
      <c r="R1651" s="9">
        <v>80</v>
      </c>
      <c r="S1651" s="183">
        <v>2304.96</v>
      </c>
      <c r="T1651" s="3">
        <v>0</v>
      </c>
      <c r="U1651" s="83">
        <f t="shared" si="556"/>
        <v>0</v>
      </c>
      <c r="V1651" s="9" t="s">
        <v>1325</v>
      </c>
      <c r="W1651" s="152" t="s">
        <v>1394</v>
      </c>
      <c r="X1651" s="243" t="s">
        <v>9042</v>
      </c>
    </row>
    <row r="1652" spans="1:24" s="225" customFormat="1" ht="102">
      <c r="A1652" s="9" t="s">
        <v>12574</v>
      </c>
      <c r="B1652" s="3" t="s">
        <v>1316</v>
      </c>
      <c r="C1652" s="11" t="s">
        <v>3440</v>
      </c>
      <c r="D1652" s="1" t="s">
        <v>3441</v>
      </c>
      <c r="E1652" s="185" t="s">
        <v>3442</v>
      </c>
      <c r="F1652" s="244"/>
      <c r="G1652" s="240" t="s">
        <v>384</v>
      </c>
      <c r="H1652" s="241">
        <v>0</v>
      </c>
      <c r="I1652" s="34">
        <v>470000000</v>
      </c>
      <c r="J1652" s="21" t="s">
        <v>1314</v>
      </c>
      <c r="K1652" s="17" t="s">
        <v>1631</v>
      </c>
      <c r="L1652" s="235" t="s">
        <v>3434</v>
      </c>
      <c r="M1652" s="140" t="s">
        <v>383</v>
      </c>
      <c r="N1652" s="349" t="s">
        <v>6069</v>
      </c>
      <c r="O1652" s="3" t="s">
        <v>1366</v>
      </c>
      <c r="P1652" s="7" t="s">
        <v>1338</v>
      </c>
      <c r="Q1652" s="3" t="s">
        <v>1186</v>
      </c>
      <c r="R1652" s="9">
        <v>80</v>
      </c>
      <c r="S1652" s="183">
        <v>580</v>
      </c>
      <c r="T1652" s="242">
        <f t="shared" ref="T1652" si="564">R1652*S1652</f>
        <v>46400</v>
      </c>
      <c r="U1652" s="83">
        <f t="shared" ref="U1652" si="565">T1652*1.12</f>
        <v>51968.000000000007</v>
      </c>
      <c r="V1652" s="9" t="s">
        <v>1325</v>
      </c>
      <c r="W1652" s="152" t="s">
        <v>1394</v>
      </c>
      <c r="X1652" s="243"/>
    </row>
    <row r="1653" spans="1:24" s="225" customFormat="1" ht="102">
      <c r="A1653" s="9" t="s">
        <v>7071</v>
      </c>
      <c r="B1653" s="3" t="s">
        <v>1316</v>
      </c>
      <c r="C1653" s="11" t="s">
        <v>3443</v>
      </c>
      <c r="D1653" s="1" t="s">
        <v>3441</v>
      </c>
      <c r="E1653" s="185" t="s">
        <v>3444</v>
      </c>
      <c r="F1653" s="245"/>
      <c r="G1653" s="240" t="s">
        <v>384</v>
      </c>
      <c r="H1653" s="241">
        <v>0</v>
      </c>
      <c r="I1653" s="34">
        <v>470000000</v>
      </c>
      <c r="J1653" s="21" t="s">
        <v>1314</v>
      </c>
      <c r="K1653" s="17" t="s">
        <v>1631</v>
      </c>
      <c r="L1653" s="235" t="s">
        <v>3434</v>
      </c>
      <c r="M1653" s="140" t="s">
        <v>383</v>
      </c>
      <c r="N1653" s="349" t="s">
        <v>6069</v>
      </c>
      <c r="O1653" s="3" t="s">
        <v>1366</v>
      </c>
      <c r="P1653" s="7" t="s">
        <v>1338</v>
      </c>
      <c r="Q1653" s="3" t="s">
        <v>1186</v>
      </c>
      <c r="R1653" s="9">
        <v>80</v>
      </c>
      <c r="S1653" s="183">
        <v>2433.0119999999997</v>
      </c>
      <c r="T1653" s="3">
        <v>0</v>
      </c>
      <c r="U1653" s="83">
        <f t="shared" si="556"/>
        <v>0</v>
      </c>
      <c r="V1653" s="9" t="s">
        <v>1325</v>
      </c>
      <c r="W1653" s="152" t="s">
        <v>1394</v>
      </c>
      <c r="X1653" s="246" t="s">
        <v>9042</v>
      </c>
    </row>
    <row r="1654" spans="1:24" s="225" customFormat="1" ht="102">
      <c r="A1654" s="9" t="s">
        <v>12575</v>
      </c>
      <c r="B1654" s="3" t="s">
        <v>1316</v>
      </c>
      <c r="C1654" s="11" t="s">
        <v>3443</v>
      </c>
      <c r="D1654" s="1" t="s">
        <v>3441</v>
      </c>
      <c r="E1654" s="185" t="s">
        <v>3444</v>
      </c>
      <c r="F1654" s="245"/>
      <c r="G1654" s="240" t="s">
        <v>384</v>
      </c>
      <c r="H1654" s="241">
        <v>0</v>
      </c>
      <c r="I1654" s="34">
        <v>470000000</v>
      </c>
      <c r="J1654" s="21" t="s">
        <v>1314</v>
      </c>
      <c r="K1654" s="17" t="s">
        <v>1631</v>
      </c>
      <c r="L1654" s="235" t="s">
        <v>3434</v>
      </c>
      <c r="M1654" s="140" t="s">
        <v>383</v>
      </c>
      <c r="N1654" s="349" t="s">
        <v>6069</v>
      </c>
      <c r="O1654" s="3" t="s">
        <v>1366</v>
      </c>
      <c r="P1654" s="7" t="s">
        <v>1338</v>
      </c>
      <c r="Q1654" s="3" t="s">
        <v>1186</v>
      </c>
      <c r="R1654" s="9">
        <v>80</v>
      </c>
      <c r="S1654" s="183">
        <v>580</v>
      </c>
      <c r="T1654" s="242">
        <f t="shared" ref="T1654" si="566">R1654*S1654</f>
        <v>46400</v>
      </c>
      <c r="U1654" s="83">
        <f t="shared" ref="U1654" si="567">T1654*1.12</f>
        <v>51968.000000000007</v>
      </c>
      <c r="V1654" s="9" t="s">
        <v>1325</v>
      </c>
      <c r="W1654" s="152" t="s">
        <v>1394</v>
      </c>
      <c r="X1654" s="246"/>
    </row>
    <row r="1655" spans="1:24" s="225" customFormat="1" ht="102">
      <c r="A1655" s="9" t="s">
        <v>7072</v>
      </c>
      <c r="B1655" s="3" t="s">
        <v>1316</v>
      </c>
      <c r="C1655" s="11" t="s">
        <v>3438</v>
      </c>
      <c r="D1655" s="1" t="s">
        <v>3445</v>
      </c>
      <c r="E1655" s="185" t="s">
        <v>3446</v>
      </c>
      <c r="F1655" s="245"/>
      <c r="G1655" s="240" t="s">
        <v>384</v>
      </c>
      <c r="H1655" s="241">
        <v>0</v>
      </c>
      <c r="I1655" s="34">
        <v>470000000</v>
      </c>
      <c r="J1655" s="21" t="s">
        <v>1314</v>
      </c>
      <c r="K1655" s="17" t="s">
        <v>1631</v>
      </c>
      <c r="L1655" s="235" t="s">
        <v>3434</v>
      </c>
      <c r="M1655" s="140" t="s">
        <v>383</v>
      </c>
      <c r="N1655" s="349" t="s">
        <v>6069</v>
      </c>
      <c r="O1655" s="3" t="s">
        <v>1366</v>
      </c>
      <c r="P1655" s="7" t="s">
        <v>1338</v>
      </c>
      <c r="Q1655" s="3" t="s">
        <v>1186</v>
      </c>
      <c r="R1655" s="9">
        <v>20</v>
      </c>
      <c r="S1655" s="183">
        <v>2304.96</v>
      </c>
      <c r="T1655" s="242">
        <f t="shared" si="561"/>
        <v>46099.199999999997</v>
      </c>
      <c r="U1655" s="83">
        <f t="shared" si="556"/>
        <v>51631.103999999999</v>
      </c>
      <c r="V1655" s="9" t="s">
        <v>1325</v>
      </c>
      <c r="W1655" s="152" t="s">
        <v>1394</v>
      </c>
      <c r="X1655" s="246"/>
    </row>
    <row r="1656" spans="1:24" s="225" customFormat="1" ht="102">
      <c r="A1656" s="9" t="s">
        <v>7073</v>
      </c>
      <c r="B1656" s="3" t="s">
        <v>1316</v>
      </c>
      <c r="C1656" s="11" t="s">
        <v>3447</v>
      </c>
      <c r="D1656" s="1" t="s">
        <v>3445</v>
      </c>
      <c r="E1656" s="185" t="s">
        <v>3448</v>
      </c>
      <c r="F1656" s="245"/>
      <c r="G1656" s="240" t="s">
        <v>384</v>
      </c>
      <c r="H1656" s="241">
        <v>0</v>
      </c>
      <c r="I1656" s="34">
        <v>470000000</v>
      </c>
      <c r="J1656" s="21" t="s">
        <v>1314</v>
      </c>
      <c r="K1656" s="17" t="s">
        <v>1631</v>
      </c>
      <c r="L1656" s="235" t="s">
        <v>3434</v>
      </c>
      <c r="M1656" s="140" t="s">
        <v>383</v>
      </c>
      <c r="N1656" s="349" t="s">
        <v>6069</v>
      </c>
      <c r="O1656" s="3" t="s">
        <v>1366</v>
      </c>
      <c r="P1656" s="7" t="s">
        <v>1338</v>
      </c>
      <c r="Q1656" s="3" t="s">
        <v>1186</v>
      </c>
      <c r="R1656" s="9">
        <v>20</v>
      </c>
      <c r="S1656" s="183">
        <v>2433</v>
      </c>
      <c r="T1656" s="242">
        <f t="shared" si="561"/>
        <v>48660</v>
      </c>
      <c r="U1656" s="83">
        <f t="shared" si="556"/>
        <v>54499.200000000004</v>
      </c>
      <c r="V1656" s="9" t="s">
        <v>1325</v>
      </c>
      <c r="W1656" s="152" t="s">
        <v>1394</v>
      </c>
      <c r="X1656" s="246" t="s">
        <v>9042</v>
      </c>
    </row>
    <row r="1657" spans="1:24" s="225" customFormat="1" ht="102">
      <c r="A1657" s="9" t="s">
        <v>12576</v>
      </c>
      <c r="B1657" s="3" t="s">
        <v>1316</v>
      </c>
      <c r="C1657" s="11" t="s">
        <v>3447</v>
      </c>
      <c r="D1657" s="1" t="s">
        <v>3445</v>
      </c>
      <c r="E1657" s="185" t="s">
        <v>3448</v>
      </c>
      <c r="F1657" s="245"/>
      <c r="G1657" s="240" t="s">
        <v>384</v>
      </c>
      <c r="H1657" s="241">
        <v>0</v>
      </c>
      <c r="I1657" s="34">
        <v>470000000</v>
      </c>
      <c r="J1657" s="21" t="s">
        <v>1314</v>
      </c>
      <c r="K1657" s="17" t="s">
        <v>1631</v>
      </c>
      <c r="L1657" s="235" t="s">
        <v>3434</v>
      </c>
      <c r="M1657" s="140" t="s">
        <v>383</v>
      </c>
      <c r="N1657" s="349" t="s">
        <v>6069</v>
      </c>
      <c r="O1657" s="3" t="s">
        <v>1366</v>
      </c>
      <c r="P1657" s="7" t="s">
        <v>1338</v>
      </c>
      <c r="Q1657" s="3" t="s">
        <v>1186</v>
      </c>
      <c r="R1657" s="9">
        <v>20</v>
      </c>
      <c r="S1657" s="183">
        <v>580</v>
      </c>
      <c r="T1657" s="242">
        <f t="shared" ref="T1657" si="568">R1657*S1657</f>
        <v>11600</v>
      </c>
      <c r="U1657" s="83">
        <f t="shared" ref="U1657" si="569">T1657*1.12</f>
        <v>12992.000000000002</v>
      </c>
      <c r="V1657" s="9" t="s">
        <v>1325</v>
      </c>
      <c r="W1657" s="152" t="s">
        <v>1394</v>
      </c>
      <c r="X1657" s="246"/>
    </row>
    <row r="1658" spans="1:24" s="225" customFormat="1" ht="102">
      <c r="A1658" s="9" t="s">
        <v>7074</v>
      </c>
      <c r="B1658" s="3" t="s">
        <v>1316</v>
      </c>
      <c r="C1658" s="11" t="s">
        <v>3449</v>
      </c>
      <c r="D1658" s="185" t="s">
        <v>3450</v>
      </c>
      <c r="E1658" s="1" t="s">
        <v>3451</v>
      </c>
      <c r="F1658" s="245"/>
      <c r="G1658" s="240" t="s">
        <v>384</v>
      </c>
      <c r="H1658" s="241">
        <v>0</v>
      </c>
      <c r="I1658" s="34">
        <v>470000000</v>
      </c>
      <c r="J1658" s="21" t="s">
        <v>1314</v>
      </c>
      <c r="K1658" s="17" t="s">
        <v>1631</v>
      </c>
      <c r="L1658" s="235" t="s">
        <v>3434</v>
      </c>
      <c r="M1658" s="140" t="s">
        <v>383</v>
      </c>
      <c r="N1658" s="349" t="s">
        <v>6069</v>
      </c>
      <c r="O1658" s="3" t="s">
        <v>1366</v>
      </c>
      <c r="P1658" s="7" t="s">
        <v>1338</v>
      </c>
      <c r="Q1658" s="3" t="s">
        <v>1186</v>
      </c>
      <c r="R1658" s="9">
        <v>6</v>
      </c>
      <c r="S1658" s="9">
        <v>16044.599999999999</v>
      </c>
      <c r="T1658" s="298">
        <v>0</v>
      </c>
      <c r="U1658" s="302">
        <f t="shared" si="556"/>
        <v>0</v>
      </c>
      <c r="V1658" s="9" t="s">
        <v>1325</v>
      </c>
      <c r="W1658" s="152" t="s">
        <v>1394</v>
      </c>
      <c r="X1658" s="246" t="s">
        <v>9066</v>
      </c>
    </row>
    <row r="1659" spans="1:24" s="225" customFormat="1" ht="102">
      <c r="A1659" s="9" t="s">
        <v>7075</v>
      </c>
      <c r="B1659" s="3" t="s">
        <v>1316</v>
      </c>
      <c r="C1659" s="11" t="s">
        <v>3449</v>
      </c>
      <c r="D1659" s="184" t="s">
        <v>3450</v>
      </c>
      <c r="E1659" s="1" t="s">
        <v>3452</v>
      </c>
      <c r="F1659" s="245"/>
      <c r="G1659" s="240" t="s">
        <v>384</v>
      </c>
      <c r="H1659" s="241">
        <v>0</v>
      </c>
      <c r="I1659" s="34">
        <v>470000000</v>
      </c>
      <c r="J1659" s="21" t="s">
        <v>1314</v>
      </c>
      <c r="K1659" s="17" t="s">
        <v>1631</v>
      </c>
      <c r="L1659" s="235" t="s">
        <v>3434</v>
      </c>
      <c r="M1659" s="140" t="s">
        <v>383</v>
      </c>
      <c r="N1659" s="349" t="s">
        <v>6069</v>
      </c>
      <c r="O1659" s="3" t="s">
        <v>1366</v>
      </c>
      <c r="P1659" s="7" t="s">
        <v>1338</v>
      </c>
      <c r="Q1659" s="3" t="s">
        <v>1186</v>
      </c>
      <c r="R1659" s="9">
        <v>4</v>
      </c>
      <c r="S1659" s="9">
        <v>1408.5839999999998</v>
      </c>
      <c r="T1659" s="298">
        <v>0</v>
      </c>
      <c r="U1659" s="302">
        <f t="shared" si="556"/>
        <v>0</v>
      </c>
      <c r="V1659" s="9" t="s">
        <v>1325</v>
      </c>
      <c r="W1659" s="152" t="s">
        <v>1394</v>
      </c>
      <c r="X1659" s="246" t="s">
        <v>9066</v>
      </c>
    </row>
    <row r="1660" spans="1:24" s="225" customFormat="1" ht="102">
      <c r="A1660" s="9" t="s">
        <v>7076</v>
      </c>
      <c r="B1660" s="3" t="s">
        <v>1316</v>
      </c>
      <c r="C1660" s="219" t="s">
        <v>3449</v>
      </c>
      <c r="D1660" s="184" t="s">
        <v>3453</v>
      </c>
      <c r="E1660" s="1" t="s">
        <v>3454</v>
      </c>
      <c r="F1660" s="245"/>
      <c r="G1660" s="240" t="s">
        <v>384</v>
      </c>
      <c r="H1660" s="241">
        <v>0</v>
      </c>
      <c r="I1660" s="34">
        <v>470000000</v>
      </c>
      <c r="J1660" s="21" t="s">
        <v>1314</v>
      </c>
      <c r="K1660" s="17" t="s">
        <v>1631</v>
      </c>
      <c r="L1660" s="235" t="s">
        <v>3434</v>
      </c>
      <c r="M1660" s="140" t="s">
        <v>383</v>
      </c>
      <c r="N1660" s="349" t="s">
        <v>6069</v>
      </c>
      <c r="O1660" s="3" t="s">
        <v>1366</v>
      </c>
      <c r="P1660" s="7" t="s">
        <v>1338</v>
      </c>
      <c r="Q1660" s="3" t="s">
        <v>1186</v>
      </c>
      <c r="R1660" s="9">
        <v>4</v>
      </c>
      <c r="S1660" s="9">
        <v>6466.7160000000003</v>
      </c>
      <c r="T1660" s="298">
        <v>0</v>
      </c>
      <c r="U1660" s="302">
        <f>T1660*1.12</f>
        <v>0</v>
      </c>
      <c r="V1660" s="9" t="s">
        <v>1325</v>
      </c>
      <c r="W1660" s="152" t="s">
        <v>1394</v>
      </c>
      <c r="X1660" s="246" t="s">
        <v>9066</v>
      </c>
    </row>
    <row r="1661" spans="1:24" s="225" customFormat="1" ht="102">
      <c r="A1661" s="9" t="s">
        <v>7077</v>
      </c>
      <c r="B1661" s="3" t="s">
        <v>1316</v>
      </c>
      <c r="C1661" s="219" t="s">
        <v>3449</v>
      </c>
      <c r="D1661" s="375" t="s">
        <v>3455</v>
      </c>
      <c r="E1661" s="1" t="s">
        <v>3456</v>
      </c>
      <c r="F1661" s="245"/>
      <c r="G1661" s="240" t="s">
        <v>384</v>
      </c>
      <c r="H1661" s="241">
        <v>0</v>
      </c>
      <c r="I1661" s="34">
        <v>470000000</v>
      </c>
      <c r="J1661" s="21" t="s">
        <v>1314</v>
      </c>
      <c r="K1661" s="17" t="s">
        <v>1631</v>
      </c>
      <c r="L1661" s="235" t="s">
        <v>3434</v>
      </c>
      <c r="M1661" s="140" t="s">
        <v>383</v>
      </c>
      <c r="N1661" s="349" t="s">
        <v>6069</v>
      </c>
      <c r="O1661" s="3" t="s">
        <v>1366</v>
      </c>
      <c r="P1661" s="7" t="s">
        <v>1338</v>
      </c>
      <c r="Q1661" s="3" t="s">
        <v>1186</v>
      </c>
      <c r="R1661" s="3">
        <v>4</v>
      </c>
      <c r="S1661" s="3">
        <v>6466.7160000000003</v>
      </c>
      <c r="T1661" s="298">
        <v>0</v>
      </c>
      <c r="U1661" s="302">
        <f>T1661*1.12</f>
        <v>0</v>
      </c>
      <c r="V1661" s="9" t="s">
        <v>1325</v>
      </c>
      <c r="W1661" s="152" t="s">
        <v>1394</v>
      </c>
      <c r="X1661" s="246" t="s">
        <v>9066</v>
      </c>
    </row>
    <row r="1662" spans="1:24" s="225" customFormat="1" ht="102">
      <c r="A1662" s="9" t="s">
        <v>7078</v>
      </c>
      <c r="B1662" s="3" t="s">
        <v>1316</v>
      </c>
      <c r="C1662" s="186" t="s">
        <v>3457</v>
      </c>
      <c r="D1662" s="185" t="s">
        <v>3458</v>
      </c>
      <c r="E1662" s="1" t="s">
        <v>3459</v>
      </c>
      <c r="F1662" s="245"/>
      <c r="G1662" s="240" t="s">
        <v>384</v>
      </c>
      <c r="H1662" s="241">
        <v>0</v>
      </c>
      <c r="I1662" s="34">
        <v>470000000</v>
      </c>
      <c r="J1662" s="21" t="s">
        <v>1314</v>
      </c>
      <c r="K1662" s="17" t="s">
        <v>1631</v>
      </c>
      <c r="L1662" s="235" t="s">
        <v>3434</v>
      </c>
      <c r="M1662" s="140" t="s">
        <v>383</v>
      </c>
      <c r="N1662" s="349" t="s">
        <v>6069</v>
      </c>
      <c r="O1662" s="3" t="s">
        <v>1366</v>
      </c>
      <c r="P1662" s="7" t="s">
        <v>1338</v>
      </c>
      <c r="Q1662" s="3" t="s">
        <v>1186</v>
      </c>
      <c r="R1662" s="9">
        <v>20</v>
      </c>
      <c r="S1662" s="9">
        <v>48000</v>
      </c>
      <c r="T1662" s="242">
        <f t="shared" si="561"/>
        <v>960000</v>
      </c>
      <c r="U1662" s="83">
        <f t="shared" si="556"/>
        <v>1075200</v>
      </c>
      <c r="V1662" s="9" t="s">
        <v>1325</v>
      </c>
      <c r="W1662" s="152" t="s">
        <v>1394</v>
      </c>
      <c r="X1662" s="246"/>
    </row>
    <row r="1663" spans="1:24" s="225" customFormat="1" ht="102">
      <c r="A1663" s="9" t="s">
        <v>7079</v>
      </c>
      <c r="B1663" s="3" t="s">
        <v>1316</v>
      </c>
      <c r="C1663" s="236" t="s">
        <v>3460</v>
      </c>
      <c r="D1663" s="185" t="s">
        <v>3461</v>
      </c>
      <c r="E1663" s="185" t="s">
        <v>3462</v>
      </c>
      <c r="F1663" s="243"/>
      <c r="G1663" s="240" t="s">
        <v>384</v>
      </c>
      <c r="H1663" s="241">
        <v>0</v>
      </c>
      <c r="I1663" s="34">
        <v>470000000</v>
      </c>
      <c r="J1663" s="21" t="s">
        <v>1314</v>
      </c>
      <c r="K1663" s="17" t="s">
        <v>1631</v>
      </c>
      <c r="L1663" s="235" t="s">
        <v>3434</v>
      </c>
      <c r="M1663" s="140" t="s">
        <v>383</v>
      </c>
      <c r="N1663" s="349" t="s">
        <v>6069</v>
      </c>
      <c r="O1663" s="3" t="s">
        <v>1366</v>
      </c>
      <c r="P1663" s="130" t="s">
        <v>1331</v>
      </c>
      <c r="Q1663" s="3" t="s">
        <v>8832</v>
      </c>
      <c r="R1663" s="9">
        <v>0.5</v>
      </c>
      <c r="S1663" s="9">
        <v>684000</v>
      </c>
      <c r="T1663" s="242">
        <f t="shared" si="561"/>
        <v>342000</v>
      </c>
      <c r="U1663" s="83">
        <f t="shared" si="556"/>
        <v>383040.00000000006</v>
      </c>
      <c r="V1663" s="9" t="s">
        <v>1325</v>
      </c>
      <c r="W1663" s="152" t="s">
        <v>1394</v>
      </c>
      <c r="X1663" s="243"/>
    </row>
    <row r="1664" spans="1:24" s="225" customFormat="1" ht="102">
      <c r="A1664" s="9" t="s">
        <v>7080</v>
      </c>
      <c r="B1664" s="3" t="s">
        <v>1316</v>
      </c>
      <c r="C1664" s="236" t="s">
        <v>3463</v>
      </c>
      <c r="D1664" s="185" t="s">
        <v>3464</v>
      </c>
      <c r="E1664" s="185" t="s">
        <v>3465</v>
      </c>
      <c r="F1664" s="243"/>
      <c r="G1664" s="240" t="s">
        <v>384</v>
      </c>
      <c r="H1664" s="241">
        <v>0</v>
      </c>
      <c r="I1664" s="34">
        <v>470000000</v>
      </c>
      <c r="J1664" s="21" t="s">
        <v>1314</v>
      </c>
      <c r="K1664" s="17" t="s">
        <v>1631</v>
      </c>
      <c r="L1664" s="235" t="s">
        <v>3434</v>
      </c>
      <c r="M1664" s="140" t="s">
        <v>383</v>
      </c>
      <c r="N1664" s="349" t="s">
        <v>6069</v>
      </c>
      <c r="O1664" s="3" t="s">
        <v>1366</v>
      </c>
      <c r="P1664" s="130" t="s">
        <v>1331</v>
      </c>
      <c r="Q1664" s="3" t="s">
        <v>8832</v>
      </c>
      <c r="R1664" s="9">
        <v>0.7</v>
      </c>
      <c r="S1664" s="9">
        <v>832000</v>
      </c>
      <c r="T1664" s="242">
        <f t="shared" si="561"/>
        <v>582400</v>
      </c>
      <c r="U1664" s="83">
        <f t="shared" si="556"/>
        <v>652288.00000000012</v>
      </c>
      <c r="V1664" s="9" t="s">
        <v>1325</v>
      </c>
      <c r="W1664" s="152" t="s">
        <v>1394</v>
      </c>
      <c r="X1664" s="243"/>
    </row>
    <row r="1665" spans="1:24" s="225" customFormat="1" ht="102">
      <c r="A1665" s="9" t="s">
        <v>7081</v>
      </c>
      <c r="B1665" s="3" t="s">
        <v>1316</v>
      </c>
      <c r="C1665" s="247" t="s">
        <v>3466</v>
      </c>
      <c r="D1665" s="3" t="s">
        <v>3467</v>
      </c>
      <c r="E1665" s="3" t="s">
        <v>3468</v>
      </c>
      <c r="F1665" s="243"/>
      <c r="G1665" s="240" t="s">
        <v>384</v>
      </c>
      <c r="H1665" s="241">
        <v>0</v>
      </c>
      <c r="I1665" s="34">
        <v>470000000</v>
      </c>
      <c r="J1665" s="21" t="s">
        <v>1314</v>
      </c>
      <c r="K1665" s="17" t="s">
        <v>1631</v>
      </c>
      <c r="L1665" s="235" t="s">
        <v>3434</v>
      </c>
      <c r="M1665" s="140" t="s">
        <v>383</v>
      </c>
      <c r="N1665" s="350" t="s">
        <v>6070</v>
      </c>
      <c r="O1665" s="3" t="s">
        <v>1366</v>
      </c>
      <c r="P1665" s="7" t="s">
        <v>1338</v>
      </c>
      <c r="Q1665" s="3" t="s">
        <v>1186</v>
      </c>
      <c r="R1665" s="3">
        <v>3</v>
      </c>
      <c r="S1665" s="75">
        <v>57864.6</v>
      </c>
      <c r="T1665" s="298">
        <v>0</v>
      </c>
      <c r="U1665" s="302">
        <f t="shared" si="556"/>
        <v>0</v>
      </c>
      <c r="V1665" s="9" t="s">
        <v>1325</v>
      </c>
      <c r="W1665" s="152" t="s">
        <v>1394</v>
      </c>
      <c r="X1665" s="243" t="s">
        <v>9066</v>
      </c>
    </row>
    <row r="1666" spans="1:24" s="225" customFormat="1" ht="102">
      <c r="A1666" s="9" t="s">
        <v>7082</v>
      </c>
      <c r="B1666" s="3" t="s">
        <v>1316</v>
      </c>
      <c r="C1666" s="247" t="s">
        <v>3469</v>
      </c>
      <c r="D1666" s="3" t="s">
        <v>3470</v>
      </c>
      <c r="E1666" s="3" t="s">
        <v>3471</v>
      </c>
      <c r="F1666" s="243"/>
      <c r="G1666" s="240" t="s">
        <v>384</v>
      </c>
      <c r="H1666" s="241">
        <v>0</v>
      </c>
      <c r="I1666" s="34">
        <v>470000000</v>
      </c>
      <c r="J1666" s="21" t="s">
        <v>1314</v>
      </c>
      <c r="K1666" s="17" t="s">
        <v>1631</v>
      </c>
      <c r="L1666" s="235" t="s">
        <v>3434</v>
      </c>
      <c r="M1666" s="140" t="s">
        <v>383</v>
      </c>
      <c r="N1666" s="350" t="s">
        <v>6070</v>
      </c>
      <c r="O1666" s="3" t="s">
        <v>1366</v>
      </c>
      <c r="P1666" s="7" t="s">
        <v>1338</v>
      </c>
      <c r="Q1666" s="3" t="s">
        <v>1186</v>
      </c>
      <c r="R1666" s="3">
        <v>3</v>
      </c>
      <c r="S1666" s="75">
        <v>42480</v>
      </c>
      <c r="T1666" s="298">
        <v>0</v>
      </c>
      <c r="U1666" s="302">
        <f t="shared" si="556"/>
        <v>0</v>
      </c>
      <c r="V1666" s="9" t="s">
        <v>1325</v>
      </c>
      <c r="W1666" s="152" t="s">
        <v>1394</v>
      </c>
      <c r="X1666" s="243" t="s">
        <v>9066</v>
      </c>
    </row>
    <row r="1667" spans="1:24" s="225" customFormat="1" ht="102">
      <c r="A1667" s="9" t="s">
        <v>7083</v>
      </c>
      <c r="B1667" s="3" t="s">
        <v>1316</v>
      </c>
      <c r="C1667" s="247" t="s">
        <v>3472</v>
      </c>
      <c r="D1667" s="3" t="s">
        <v>3473</v>
      </c>
      <c r="E1667" s="3" t="s">
        <v>3474</v>
      </c>
      <c r="F1667" s="243"/>
      <c r="G1667" s="240" t="s">
        <v>384</v>
      </c>
      <c r="H1667" s="241">
        <v>0</v>
      </c>
      <c r="I1667" s="34">
        <v>470000000</v>
      </c>
      <c r="J1667" s="21" t="s">
        <v>1314</v>
      </c>
      <c r="K1667" s="17" t="s">
        <v>1631</v>
      </c>
      <c r="L1667" s="235" t="s">
        <v>3434</v>
      </c>
      <c r="M1667" s="140" t="s">
        <v>383</v>
      </c>
      <c r="N1667" s="350" t="s">
        <v>6070</v>
      </c>
      <c r="O1667" s="3" t="s">
        <v>1366</v>
      </c>
      <c r="P1667" s="7" t="s">
        <v>1338</v>
      </c>
      <c r="Q1667" s="3" t="s">
        <v>1186</v>
      </c>
      <c r="R1667" s="3">
        <v>5</v>
      </c>
      <c r="S1667" s="75">
        <v>3000</v>
      </c>
      <c r="T1667" s="298">
        <v>0</v>
      </c>
      <c r="U1667" s="302">
        <f>T1667*1.12</f>
        <v>0</v>
      </c>
      <c r="V1667" s="9" t="s">
        <v>1325</v>
      </c>
      <c r="W1667" s="152" t="s">
        <v>1394</v>
      </c>
      <c r="X1667" s="243" t="s">
        <v>9066</v>
      </c>
    </row>
    <row r="1668" spans="1:24" s="225" customFormat="1" ht="102">
      <c r="A1668" s="9" t="s">
        <v>7084</v>
      </c>
      <c r="B1668" s="3" t="s">
        <v>1316</v>
      </c>
      <c r="C1668" s="247" t="s">
        <v>3472</v>
      </c>
      <c r="D1668" s="3" t="s">
        <v>3475</v>
      </c>
      <c r="E1668" s="3" t="s">
        <v>3476</v>
      </c>
      <c r="F1668" s="243"/>
      <c r="G1668" s="240" t="s">
        <v>384</v>
      </c>
      <c r="H1668" s="241">
        <v>0</v>
      </c>
      <c r="I1668" s="34">
        <v>470000000</v>
      </c>
      <c r="J1668" s="21" t="s">
        <v>1314</v>
      </c>
      <c r="K1668" s="17" t="s">
        <v>1631</v>
      </c>
      <c r="L1668" s="235" t="s">
        <v>3434</v>
      </c>
      <c r="M1668" s="140" t="s">
        <v>383</v>
      </c>
      <c r="N1668" s="350" t="s">
        <v>6070</v>
      </c>
      <c r="O1668" s="3" t="s">
        <v>1366</v>
      </c>
      <c r="P1668" s="7" t="s">
        <v>1338</v>
      </c>
      <c r="Q1668" s="3" t="s">
        <v>1186</v>
      </c>
      <c r="R1668" s="3">
        <v>5</v>
      </c>
      <c r="S1668" s="376">
        <v>11929.08</v>
      </c>
      <c r="T1668" s="298">
        <v>0</v>
      </c>
      <c r="U1668" s="302">
        <f>T1668*1.12</f>
        <v>0</v>
      </c>
      <c r="V1668" s="9" t="s">
        <v>1325</v>
      </c>
      <c r="W1668" s="152" t="s">
        <v>1394</v>
      </c>
      <c r="X1668" s="243" t="s">
        <v>9066</v>
      </c>
    </row>
    <row r="1669" spans="1:24" s="225" customFormat="1" ht="102">
      <c r="A1669" s="9" t="s">
        <v>7085</v>
      </c>
      <c r="B1669" s="3" t="s">
        <v>1316</v>
      </c>
      <c r="C1669" s="247" t="s">
        <v>3477</v>
      </c>
      <c r="D1669" s="248" t="s">
        <v>3478</v>
      </c>
      <c r="E1669" s="1" t="s">
        <v>3479</v>
      </c>
      <c r="F1669" s="243"/>
      <c r="G1669" s="240" t="s">
        <v>384</v>
      </c>
      <c r="H1669" s="241">
        <v>0</v>
      </c>
      <c r="I1669" s="34">
        <v>470000000</v>
      </c>
      <c r="J1669" s="21" t="s">
        <v>1314</v>
      </c>
      <c r="K1669" s="17" t="s">
        <v>1631</v>
      </c>
      <c r="L1669" s="235" t="s">
        <v>3434</v>
      </c>
      <c r="M1669" s="140" t="s">
        <v>383</v>
      </c>
      <c r="N1669" s="349" t="s">
        <v>6071</v>
      </c>
      <c r="O1669" s="3" t="s">
        <v>1366</v>
      </c>
      <c r="P1669" s="7" t="s">
        <v>1338</v>
      </c>
      <c r="Q1669" s="3" t="s">
        <v>1186</v>
      </c>
      <c r="R1669" s="9">
        <v>3</v>
      </c>
      <c r="S1669" s="9">
        <v>16521.12</v>
      </c>
      <c r="T1669" s="298">
        <v>0</v>
      </c>
      <c r="U1669" s="83">
        <f t="shared" si="556"/>
        <v>0</v>
      </c>
      <c r="V1669" s="9" t="s">
        <v>1325</v>
      </c>
      <c r="W1669" s="152" t="s">
        <v>1394</v>
      </c>
      <c r="X1669" s="243" t="s">
        <v>9066</v>
      </c>
    </row>
    <row r="1670" spans="1:24" s="225" customFormat="1" ht="102">
      <c r="A1670" s="9" t="s">
        <v>7086</v>
      </c>
      <c r="B1670" s="3" t="s">
        <v>1316</v>
      </c>
      <c r="C1670" s="247" t="s">
        <v>3477</v>
      </c>
      <c r="D1670" s="248" t="s">
        <v>3480</v>
      </c>
      <c r="E1670" s="1" t="s">
        <v>3481</v>
      </c>
      <c r="F1670" s="243"/>
      <c r="G1670" s="240" t="s">
        <v>384</v>
      </c>
      <c r="H1670" s="241">
        <v>0</v>
      </c>
      <c r="I1670" s="34">
        <v>470000000</v>
      </c>
      <c r="J1670" s="21" t="s">
        <v>1314</v>
      </c>
      <c r="K1670" s="17" t="s">
        <v>1631</v>
      </c>
      <c r="L1670" s="235" t="s">
        <v>3434</v>
      </c>
      <c r="M1670" s="140" t="s">
        <v>383</v>
      </c>
      <c r="N1670" s="349" t="s">
        <v>6071</v>
      </c>
      <c r="O1670" s="3" t="s">
        <v>1366</v>
      </c>
      <c r="P1670" s="7" t="s">
        <v>1338</v>
      </c>
      <c r="Q1670" s="3" t="s">
        <v>1186</v>
      </c>
      <c r="R1670" s="9">
        <v>3</v>
      </c>
      <c r="S1670" s="9">
        <v>13266.96</v>
      </c>
      <c r="T1670" s="298">
        <v>0</v>
      </c>
      <c r="U1670" s="83">
        <f t="shared" si="556"/>
        <v>0</v>
      </c>
      <c r="V1670" s="9" t="s">
        <v>1325</v>
      </c>
      <c r="W1670" s="152" t="s">
        <v>1394</v>
      </c>
      <c r="X1670" s="243" t="s">
        <v>9066</v>
      </c>
    </row>
    <row r="1671" spans="1:24" s="225" customFormat="1" ht="102">
      <c r="A1671" s="9" t="s">
        <v>7087</v>
      </c>
      <c r="B1671" s="3" t="s">
        <v>1316</v>
      </c>
      <c r="C1671" s="247" t="s">
        <v>3477</v>
      </c>
      <c r="D1671" s="248" t="s">
        <v>3482</v>
      </c>
      <c r="E1671" s="1" t="s">
        <v>3483</v>
      </c>
      <c r="F1671" s="243"/>
      <c r="G1671" s="240" t="s">
        <v>384</v>
      </c>
      <c r="H1671" s="241">
        <v>0</v>
      </c>
      <c r="I1671" s="34">
        <v>470000000</v>
      </c>
      <c r="J1671" s="21" t="s">
        <v>1314</v>
      </c>
      <c r="K1671" s="17" t="s">
        <v>1631</v>
      </c>
      <c r="L1671" s="235" t="s">
        <v>3434</v>
      </c>
      <c r="M1671" s="140" t="s">
        <v>383</v>
      </c>
      <c r="N1671" s="349" t="s">
        <v>6071</v>
      </c>
      <c r="O1671" s="3" t="s">
        <v>1366</v>
      </c>
      <c r="P1671" s="7" t="s">
        <v>1338</v>
      </c>
      <c r="Q1671" s="3" t="s">
        <v>1186</v>
      </c>
      <c r="R1671" s="9">
        <v>3</v>
      </c>
      <c r="S1671" s="9">
        <v>13016.640000000001</v>
      </c>
      <c r="T1671" s="298">
        <v>0</v>
      </c>
      <c r="U1671" s="83">
        <f t="shared" ref="U1671:U1677" si="570">T1671*1.12</f>
        <v>0</v>
      </c>
      <c r="V1671" s="9" t="s">
        <v>1325</v>
      </c>
      <c r="W1671" s="152" t="s">
        <v>1394</v>
      </c>
      <c r="X1671" s="243" t="s">
        <v>9066</v>
      </c>
    </row>
    <row r="1672" spans="1:24" s="225" customFormat="1" ht="102">
      <c r="A1672" s="9" t="s">
        <v>7088</v>
      </c>
      <c r="B1672" s="3" t="s">
        <v>1316</v>
      </c>
      <c r="C1672" s="247" t="s">
        <v>3477</v>
      </c>
      <c r="D1672" s="248" t="s">
        <v>3484</v>
      </c>
      <c r="E1672" s="1" t="s">
        <v>3485</v>
      </c>
      <c r="F1672" s="243"/>
      <c r="G1672" s="240" t="s">
        <v>384</v>
      </c>
      <c r="H1672" s="241">
        <v>0</v>
      </c>
      <c r="I1672" s="34">
        <v>470000000</v>
      </c>
      <c r="J1672" s="21" t="s">
        <v>1314</v>
      </c>
      <c r="K1672" s="17" t="s">
        <v>1631</v>
      </c>
      <c r="L1672" s="235" t="s">
        <v>3434</v>
      </c>
      <c r="M1672" s="140" t="s">
        <v>383</v>
      </c>
      <c r="N1672" s="349" t="s">
        <v>6071</v>
      </c>
      <c r="O1672" s="3" t="s">
        <v>1366</v>
      </c>
      <c r="P1672" s="7" t="s">
        <v>1338</v>
      </c>
      <c r="Q1672" s="3" t="s">
        <v>1186</v>
      </c>
      <c r="R1672" s="3">
        <v>3</v>
      </c>
      <c r="S1672" s="3">
        <v>13767.6</v>
      </c>
      <c r="T1672" s="298">
        <v>0</v>
      </c>
      <c r="U1672" s="83">
        <f t="shared" si="570"/>
        <v>0</v>
      </c>
      <c r="V1672" s="9" t="s">
        <v>1325</v>
      </c>
      <c r="W1672" s="152" t="s">
        <v>1394</v>
      </c>
      <c r="X1672" s="243" t="s">
        <v>9066</v>
      </c>
    </row>
    <row r="1673" spans="1:24" s="225" customFormat="1" ht="102">
      <c r="A1673" s="9" t="s">
        <v>7089</v>
      </c>
      <c r="B1673" s="3" t="s">
        <v>1316</v>
      </c>
      <c r="C1673" s="247" t="s">
        <v>3477</v>
      </c>
      <c r="D1673" s="248" t="s">
        <v>3486</v>
      </c>
      <c r="E1673" s="1" t="s">
        <v>3487</v>
      </c>
      <c r="F1673" s="243"/>
      <c r="G1673" s="240" t="s">
        <v>384</v>
      </c>
      <c r="H1673" s="241">
        <v>0</v>
      </c>
      <c r="I1673" s="34">
        <v>470000000</v>
      </c>
      <c r="J1673" s="21" t="s">
        <v>1314</v>
      </c>
      <c r="K1673" s="17" t="s">
        <v>1631</v>
      </c>
      <c r="L1673" s="235" t="s">
        <v>3434</v>
      </c>
      <c r="M1673" s="140" t="s">
        <v>383</v>
      </c>
      <c r="N1673" s="349" t="s">
        <v>6071</v>
      </c>
      <c r="O1673" s="3" t="s">
        <v>1366</v>
      </c>
      <c r="P1673" s="7" t="s">
        <v>1338</v>
      </c>
      <c r="Q1673" s="3" t="s">
        <v>1186</v>
      </c>
      <c r="R1673" s="9">
        <v>3</v>
      </c>
      <c r="S1673" s="4">
        <v>16771.439999999999</v>
      </c>
      <c r="T1673" s="298">
        <v>0</v>
      </c>
      <c r="U1673" s="83">
        <f t="shared" si="570"/>
        <v>0</v>
      </c>
      <c r="V1673" s="9" t="s">
        <v>1325</v>
      </c>
      <c r="W1673" s="152" t="s">
        <v>1394</v>
      </c>
      <c r="X1673" s="243" t="s">
        <v>9066</v>
      </c>
    </row>
    <row r="1674" spans="1:24" s="225" customFormat="1" ht="102">
      <c r="A1674" s="9" t="s">
        <v>7090</v>
      </c>
      <c r="B1674" s="3" t="s">
        <v>1316</v>
      </c>
      <c r="C1674" s="186" t="s">
        <v>3488</v>
      </c>
      <c r="D1674" s="248" t="s">
        <v>3489</v>
      </c>
      <c r="E1674" s="1" t="s">
        <v>3490</v>
      </c>
      <c r="F1674" s="243"/>
      <c r="G1674" s="240" t="s">
        <v>384</v>
      </c>
      <c r="H1674" s="241">
        <v>0</v>
      </c>
      <c r="I1674" s="34">
        <v>470000000</v>
      </c>
      <c r="J1674" s="21" t="s">
        <v>1314</v>
      </c>
      <c r="K1674" s="17" t="s">
        <v>1631</v>
      </c>
      <c r="L1674" s="235" t="s">
        <v>3434</v>
      </c>
      <c r="M1674" s="140" t="s">
        <v>383</v>
      </c>
      <c r="N1674" s="349" t="s">
        <v>6071</v>
      </c>
      <c r="O1674" s="3" t="s">
        <v>1366</v>
      </c>
      <c r="P1674" s="7" t="s">
        <v>1338</v>
      </c>
      <c r="Q1674" s="3" t="s">
        <v>1186</v>
      </c>
      <c r="R1674" s="9">
        <v>10</v>
      </c>
      <c r="S1674" s="4">
        <v>2753.52</v>
      </c>
      <c r="T1674" s="298">
        <v>0</v>
      </c>
      <c r="U1674" s="83">
        <f t="shared" si="570"/>
        <v>0</v>
      </c>
      <c r="V1674" s="9" t="s">
        <v>1325</v>
      </c>
      <c r="W1674" s="152" t="s">
        <v>1394</v>
      </c>
      <c r="X1674" s="243" t="s">
        <v>9066</v>
      </c>
    </row>
    <row r="1675" spans="1:24" s="225" customFormat="1" ht="102">
      <c r="A1675" s="9" t="s">
        <v>7091</v>
      </c>
      <c r="B1675" s="3" t="s">
        <v>1316</v>
      </c>
      <c r="C1675" s="186" t="s">
        <v>3488</v>
      </c>
      <c r="D1675" s="248" t="s">
        <v>3491</v>
      </c>
      <c r="E1675" s="1" t="s">
        <v>3492</v>
      </c>
      <c r="F1675" s="243"/>
      <c r="G1675" s="240" t="s">
        <v>384</v>
      </c>
      <c r="H1675" s="241">
        <v>0</v>
      </c>
      <c r="I1675" s="34">
        <v>470000000</v>
      </c>
      <c r="J1675" s="21" t="s">
        <v>1314</v>
      </c>
      <c r="K1675" s="17" t="s">
        <v>1631</v>
      </c>
      <c r="L1675" s="235" t="s">
        <v>3434</v>
      </c>
      <c r="M1675" s="140" t="s">
        <v>383</v>
      </c>
      <c r="N1675" s="349" t="s">
        <v>6071</v>
      </c>
      <c r="O1675" s="3" t="s">
        <v>1366</v>
      </c>
      <c r="P1675" s="7" t="s">
        <v>1338</v>
      </c>
      <c r="Q1675" s="3" t="s">
        <v>1186</v>
      </c>
      <c r="R1675" s="9">
        <v>10</v>
      </c>
      <c r="S1675" s="9">
        <v>2753.52</v>
      </c>
      <c r="T1675" s="298">
        <v>0</v>
      </c>
      <c r="U1675" s="83">
        <f t="shared" si="570"/>
        <v>0</v>
      </c>
      <c r="V1675" s="9" t="s">
        <v>1325</v>
      </c>
      <c r="W1675" s="152" t="s">
        <v>1394</v>
      </c>
      <c r="X1675" s="243" t="s">
        <v>9066</v>
      </c>
    </row>
    <row r="1676" spans="1:24" s="225" customFormat="1" ht="102">
      <c r="A1676" s="9" t="s">
        <v>7092</v>
      </c>
      <c r="B1676" s="3" t="s">
        <v>1316</v>
      </c>
      <c r="C1676" s="186" t="s">
        <v>3488</v>
      </c>
      <c r="D1676" s="248" t="s">
        <v>3493</v>
      </c>
      <c r="E1676" s="1" t="s">
        <v>3494</v>
      </c>
      <c r="F1676" s="243"/>
      <c r="G1676" s="240" t="s">
        <v>384</v>
      </c>
      <c r="H1676" s="241">
        <v>0</v>
      </c>
      <c r="I1676" s="34">
        <v>470000000</v>
      </c>
      <c r="J1676" s="21" t="s">
        <v>1314</v>
      </c>
      <c r="K1676" s="17" t="s">
        <v>1631</v>
      </c>
      <c r="L1676" s="235" t="s">
        <v>3434</v>
      </c>
      <c r="M1676" s="140" t="s">
        <v>383</v>
      </c>
      <c r="N1676" s="349" t="s">
        <v>6071</v>
      </c>
      <c r="O1676" s="3" t="s">
        <v>1366</v>
      </c>
      <c r="P1676" s="7" t="s">
        <v>1338</v>
      </c>
      <c r="Q1676" s="3" t="s">
        <v>1186</v>
      </c>
      <c r="R1676" s="9">
        <v>10</v>
      </c>
      <c r="S1676" s="9">
        <v>2753.52</v>
      </c>
      <c r="T1676" s="298">
        <v>0</v>
      </c>
      <c r="U1676" s="83">
        <f t="shared" si="570"/>
        <v>0</v>
      </c>
      <c r="V1676" s="9" t="s">
        <v>1325</v>
      </c>
      <c r="W1676" s="152" t="s">
        <v>1394</v>
      </c>
      <c r="X1676" s="243" t="s">
        <v>9066</v>
      </c>
    </row>
    <row r="1677" spans="1:24" s="225" customFormat="1" ht="102">
      <c r="A1677" s="9" t="s">
        <v>7093</v>
      </c>
      <c r="B1677" s="3" t="s">
        <v>1316</v>
      </c>
      <c r="C1677" s="186" t="s">
        <v>3488</v>
      </c>
      <c r="D1677" s="248" t="s">
        <v>3495</v>
      </c>
      <c r="E1677" s="1" t="s">
        <v>3496</v>
      </c>
      <c r="F1677" s="243"/>
      <c r="G1677" s="240" t="s">
        <v>384</v>
      </c>
      <c r="H1677" s="241">
        <v>0</v>
      </c>
      <c r="I1677" s="34">
        <v>470000000</v>
      </c>
      <c r="J1677" s="21" t="s">
        <v>1314</v>
      </c>
      <c r="K1677" s="17" t="s">
        <v>1631</v>
      </c>
      <c r="L1677" s="235" t="s">
        <v>3434</v>
      </c>
      <c r="M1677" s="140" t="s">
        <v>383</v>
      </c>
      <c r="N1677" s="349" t="s">
        <v>6071</v>
      </c>
      <c r="O1677" s="3" t="s">
        <v>1366</v>
      </c>
      <c r="P1677" s="7" t="s">
        <v>1338</v>
      </c>
      <c r="Q1677" s="3" t="s">
        <v>1186</v>
      </c>
      <c r="R1677" s="9">
        <v>10</v>
      </c>
      <c r="S1677" s="9">
        <v>2753.52</v>
      </c>
      <c r="T1677" s="298">
        <v>0</v>
      </c>
      <c r="U1677" s="83">
        <f t="shared" si="570"/>
        <v>0</v>
      </c>
      <c r="V1677" s="9" t="s">
        <v>1325</v>
      </c>
      <c r="W1677" s="152" t="s">
        <v>1394</v>
      </c>
      <c r="X1677" s="243" t="s">
        <v>9066</v>
      </c>
    </row>
    <row r="1678" spans="1:24" s="225" customFormat="1" ht="102">
      <c r="A1678" s="9" t="s">
        <v>7094</v>
      </c>
      <c r="B1678" s="3" t="s">
        <v>1316</v>
      </c>
      <c r="C1678" s="220" t="s">
        <v>3497</v>
      </c>
      <c r="D1678" s="249" t="s">
        <v>3498</v>
      </c>
      <c r="E1678" s="1" t="s">
        <v>3499</v>
      </c>
      <c r="F1678" s="243"/>
      <c r="G1678" s="240" t="s">
        <v>384</v>
      </c>
      <c r="H1678" s="241">
        <v>0</v>
      </c>
      <c r="I1678" s="34">
        <v>470000000</v>
      </c>
      <c r="J1678" s="21" t="s">
        <v>1314</v>
      </c>
      <c r="K1678" s="17" t="s">
        <v>1631</v>
      </c>
      <c r="L1678" s="235" t="s">
        <v>3434</v>
      </c>
      <c r="M1678" s="140" t="s">
        <v>383</v>
      </c>
      <c r="N1678" s="349" t="s">
        <v>6071</v>
      </c>
      <c r="O1678" s="3" t="s">
        <v>1366</v>
      </c>
      <c r="P1678" s="7" t="s">
        <v>1338</v>
      </c>
      <c r="Q1678" s="3" t="s">
        <v>1186</v>
      </c>
      <c r="R1678" s="9">
        <v>10</v>
      </c>
      <c r="S1678" s="9">
        <v>1862.6279999999999</v>
      </c>
      <c r="T1678" s="242">
        <f t="shared" si="561"/>
        <v>18626.28</v>
      </c>
      <c r="U1678" s="83">
        <f t="shared" si="556"/>
        <v>20861.4336</v>
      </c>
      <c r="V1678" s="9" t="s">
        <v>1325</v>
      </c>
      <c r="W1678" s="152" t="s">
        <v>1394</v>
      </c>
      <c r="X1678" s="243"/>
    </row>
    <row r="1679" spans="1:24" s="225" customFormat="1" ht="102">
      <c r="A1679" s="9" t="s">
        <v>7095</v>
      </c>
      <c r="B1679" s="3" t="s">
        <v>1316</v>
      </c>
      <c r="C1679" s="220" t="s">
        <v>3500</v>
      </c>
      <c r="D1679" s="249" t="s">
        <v>3501</v>
      </c>
      <c r="E1679" s="1" t="s">
        <v>3502</v>
      </c>
      <c r="F1679" s="243"/>
      <c r="G1679" s="240" t="s">
        <v>384</v>
      </c>
      <c r="H1679" s="241">
        <v>0</v>
      </c>
      <c r="I1679" s="34">
        <v>470000000</v>
      </c>
      <c r="J1679" s="21" t="s">
        <v>1314</v>
      </c>
      <c r="K1679" s="17" t="s">
        <v>1631</v>
      </c>
      <c r="L1679" s="235" t="s">
        <v>3434</v>
      </c>
      <c r="M1679" s="140" t="s">
        <v>383</v>
      </c>
      <c r="N1679" s="349" t="s">
        <v>6071</v>
      </c>
      <c r="O1679" s="3" t="s">
        <v>1366</v>
      </c>
      <c r="P1679" s="7" t="s">
        <v>1338</v>
      </c>
      <c r="Q1679" s="3" t="s">
        <v>1186</v>
      </c>
      <c r="R1679" s="9">
        <v>10</v>
      </c>
      <c r="S1679" s="9">
        <v>1054.32</v>
      </c>
      <c r="T1679" s="83">
        <v>0</v>
      </c>
      <c r="U1679" s="83">
        <f t="shared" si="556"/>
        <v>0</v>
      </c>
      <c r="V1679" s="9" t="s">
        <v>1325</v>
      </c>
      <c r="W1679" s="152" t="s">
        <v>1394</v>
      </c>
      <c r="X1679" s="243" t="s">
        <v>9066</v>
      </c>
    </row>
    <row r="1680" spans="1:24" s="225" customFormat="1" ht="102">
      <c r="A1680" s="9" t="s">
        <v>7096</v>
      </c>
      <c r="B1680" s="3" t="s">
        <v>1316</v>
      </c>
      <c r="C1680" s="220" t="s">
        <v>3503</v>
      </c>
      <c r="D1680" s="249" t="s">
        <v>3498</v>
      </c>
      <c r="E1680" s="1" t="s">
        <v>3504</v>
      </c>
      <c r="F1680" s="243"/>
      <c r="G1680" s="240" t="s">
        <v>384</v>
      </c>
      <c r="H1680" s="241">
        <v>0</v>
      </c>
      <c r="I1680" s="34">
        <v>470000000</v>
      </c>
      <c r="J1680" s="21" t="s">
        <v>1314</v>
      </c>
      <c r="K1680" s="17" t="s">
        <v>1631</v>
      </c>
      <c r="L1680" s="235" t="s">
        <v>3434</v>
      </c>
      <c r="M1680" s="140" t="s">
        <v>383</v>
      </c>
      <c r="N1680" s="349" t="s">
        <v>6071</v>
      </c>
      <c r="O1680" s="3" t="s">
        <v>1366</v>
      </c>
      <c r="P1680" s="7" t="s">
        <v>1338</v>
      </c>
      <c r="Q1680" s="3" t="s">
        <v>1186</v>
      </c>
      <c r="R1680" s="9">
        <v>10</v>
      </c>
      <c r="S1680" s="9">
        <v>789.12</v>
      </c>
      <c r="T1680" s="83">
        <v>0</v>
      </c>
      <c r="U1680" s="83">
        <f t="shared" si="556"/>
        <v>0</v>
      </c>
      <c r="V1680" s="9" t="s">
        <v>1325</v>
      </c>
      <c r="W1680" s="152" t="s">
        <v>1394</v>
      </c>
      <c r="X1680" s="243" t="s">
        <v>9066</v>
      </c>
    </row>
    <row r="1681" spans="1:24" s="225" customFormat="1" ht="102">
      <c r="A1681" s="9" t="s">
        <v>7097</v>
      </c>
      <c r="B1681" s="3" t="s">
        <v>1316</v>
      </c>
      <c r="C1681" s="220" t="s">
        <v>3505</v>
      </c>
      <c r="D1681" s="249" t="s">
        <v>3501</v>
      </c>
      <c r="E1681" s="1" t="s">
        <v>3506</v>
      </c>
      <c r="F1681" s="243"/>
      <c r="G1681" s="240" t="s">
        <v>384</v>
      </c>
      <c r="H1681" s="241">
        <v>0</v>
      </c>
      <c r="I1681" s="34">
        <v>470000000</v>
      </c>
      <c r="J1681" s="21" t="s">
        <v>1314</v>
      </c>
      <c r="K1681" s="17" t="s">
        <v>1631</v>
      </c>
      <c r="L1681" s="235" t="s">
        <v>3434</v>
      </c>
      <c r="M1681" s="140" t="s">
        <v>383</v>
      </c>
      <c r="N1681" s="349" t="s">
        <v>6071</v>
      </c>
      <c r="O1681" s="3" t="s">
        <v>1366</v>
      </c>
      <c r="P1681" s="7" t="s">
        <v>1338</v>
      </c>
      <c r="Q1681" s="3" t="s">
        <v>1186</v>
      </c>
      <c r="R1681" s="3">
        <v>10</v>
      </c>
      <c r="S1681" s="3">
        <v>694.07999999999993</v>
      </c>
      <c r="T1681" s="83">
        <v>0</v>
      </c>
      <c r="U1681" s="83">
        <f t="shared" si="556"/>
        <v>0</v>
      </c>
      <c r="V1681" s="9" t="s">
        <v>1325</v>
      </c>
      <c r="W1681" s="152" t="s">
        <v>1394</v>
      </c>
      <c r="X1681" s="243" t="s">
        <v>9066</v>
      </c>
    </row>
    <row r="1682" spans="1:24" s="225" customFormat="1" ht="102">
      <c r="A1682" s="9" t="s">
        <v>7098</v>
      </c>
      <c r="B1682" s="3" t="s">
        <v>1316</v>
      </c>
      <c r="C1682" s="220" t="s">
        <v>3507</v>
      </c>
      <c r="D1682" s="249" t="s">
        <v>3501</v>
      </c>
      <c r="E1682" s="1" t="s">
        <v>3508</v>
      </c>
      <c r="F1682" s="243"/>
      <c r="G1682" s="240" t="s">
        <v>384</v>
      </c>
      <c r="H1682" s="241">
        <v>0</v>
      </c>
      <c r="I1682" s="34">
        <v>470000000</v>
      </c>
      <c r="J1682" s="21" t="s">
        <v>1314</v>
      </c>
      <c r="K1682" s="17" t="s">
        <v>1631</v>
      </c>
      <c r="L1682" s="235" t="s">
        <v>3434</v>
      </c>
      <c r="M1682" s="140" t="s">
        <v>383</v>
      </c>
      <c r="N1682" s="349" t="s">
        <v>6071</v>
      </c>
      <c r="O1682" s="3" t="s">
        <v>1366</v>
      </c>
      <c r="P1682" s="7" t="s">
        <v>1338</v>
      </c>
      <c r="Q1682" s="3" t="s">
        <v>1186</v>
      </c>
      <c r="R1682" s="9">
        <v>30</v>
      </c>
      <c r="S1682" s="4">
        <v>1262.6879999999999</v>
      </c>
      <c r="T1682" s="242">
        <f t="shared" si="561"/>
        <v>37880.639999999999</v>
      </c>
      <c r="U1682" s="83">
        <f t="shared" si="556"/>
        <v>42426.316800000001</v>
      </c>
      <c r="V1682" s="9" t="s">
        <v>1325</v>
      </c>
      <c r="W1682" s="152" t="s">
        <v>1394</v>
      </c>
      <c r="X1682" s="243"/>
    </row>
    <row r="1683" spans="1:24" s="225" customFormat="1" ht="102">
      <c r="A1683" s="9" t="s">
        <v>7099</v>
      </c>
      <c r="B1683" s="3" t="s">
        <v>1316</v>
      </c>
      <c r="C1683" s="220" t="s">
        <v>3509</v>
      </c>
      <c r="D1683" s="249" t="s">
        <v>3498</v>
      </c>
      <c r="E1683" s="1" t="s">
        <v>3510</v>
      </c>
      <c r="F1683" s="243"/>
      <c r="G1683" s="240" t="s">
        <v>384</v>
      </c>
      <c r="H1683" s="241">
        <v>0</v>
      </c>
      <c r="I1683" s="34">
        <v>470000000</v>
      </c>
      <c r="J1683" s="21" t="s">
        <v>1314</v>
      </c>
      <c r="K1683" s="17" t="s">
        <v>1631</v>
      </c>
      <c r="L1683" s="235" t="s">
        <v>3434</v>
      </c>
      <c r="M1683" s="140" t="s">
        <v>383</v>
      </c>
      <c r="N1683" s="349" t="s">
        <v>6071</v>
      </c>
      <c r="O1683" s="3" t="s">
        <v>1366</v>
      </c>
      <c r="P1683" s="7" t="s">
        <v>1338</v>
      </c>
      <c r="Q1683" s="3" t="s">
        <v>1186</v>
      </c>
      <c r="R1683" s="9">
        <v>10</v>
      </c>
      <c r="S1683" s="4">
        <v>544.32000000000005</v>
      </c>
      <c r="T1683" s="83">
        <v>0</v>
      </c>
      <c r="U1683" s="83">
        <f t="shared" si="556"/>
        <v>0</v>
      </c>
      <c r="V1683" s="9" t="s">
        <v>1325</v>
      </c>
      <c r="W1683" s="152" t="s">
        <v>1394</v>
      </c>
      <c r="X1683" s="243" t="s">
        <v>9066</v>
      </c>
    </row>
    <row r="1684" spans="1:24" s="225" customFormat="1" ht="102">
      <c r="A1684" s="9" t="s">
        <v>7100</v>
      </c>
      <c r="B1684" s="3" t="s">
        <v>1316</v>
      </c>
      <c r="C1684" s="220" t="s">
        <v>3511</v>
      </c>
      <c r="D1684" s="249" t="s">
        <v>3501</v>
      </c>
      <c r="E1684" s="1" t="s">
        <v>3512</v>
      </c>
      <c r="F1684" s="243"/>
      <c r="G1684" s="240" t="s">
        <v>384</v>
      </c>
      <c r="H1684" s="241">
        <v>0</v>
      </c>
      <c r="I1684" s="34">
        <v>470000000</v>
      </c>
      <c r="J1684" s="21" t="s">
        <v>1314</v>
      </c>
      <c r="K1684" s="17" t="s">
        <v>1631</v>
      </c>
      <c r="L1684" s="235" t="s">
        <v>3434</v>
      </c>
      <c r="M1684" s="140" t="s">
        <v>383</v>
      </c>
      <c r="N1684" s="349" t="s">
        <v>6071</v>
      </c>
      <c r="O1684" s="3" t="s">
        <v>1366</v>
      </c>
      <c r="P1684" s="7" t="s">
        <v>1338</v>
      </c>
      <c r="Q1684" s="3" t="s">
        <v>1186</v>
      </c>
      <c r="R1684" s="9">
        <v>10</v>
      </c>
      <c r="S1684" s="9">
        <v>861.12</v>
      </c>
      <c r="T1684" s="242">
        <f t="shared" si="561"/>
        <v>8611.2000000000007</v>
      </c>
      <c r="U1684" s="83">
        <f t="shared" si="556"/>
        <v>9644.5440000000017</v>
      </c>
      <c r="V1684" s="9" t="s">
        <v>1325</v>
      </c>
      <c r="W1684" s="152" t="s">
        <v>1394</v>
      </c>
      <c r="X1684" s="243"/>
    </row>
    <row r="1685" spans="1:24" s="225" customFormat="1" ht="102">
      <c r="A1685" s="9" t="s">
        <v>7101</v>
      </c>
      <c r="B1685" s="3" t="s">
        <v>1316</v>
      </c>
      <c r="C1685" s="220" t="s">
        <v>3507</v>
      </c>
      <c r="D1685" s="249" t="s">
        <v>3498</v>
      </c>
      <c r="E1685" s="1" t="s">
        <v>3513</v>
      </c>
      <c r="F1685" s="243"/>
      <c r="G1685" s="240" t="s">
        <v>384</v>
      </c>
      <c r="H1685" s="241">
        <v>0</v>
      </c>
      <c r="I1685" s="34">
        <v>470000000</v>
      </c>
      <c r="J1685" s="21" t="s">
        <v>1314</v>
      </c>
      <c r="K1685" s="17" t="s">
        <v>1631</v>
      </c>
      <c r="L1685" s="235" t="s">
        <v>3434</v>
      </c>
      <c r="M1685" s="140" t="s">
        <v>383</v>
      </c>
      <c r="N1685" s="349" t="s">
        <v>6071</v>
      </c>
      <c r="O1685" s="3" t="s">
        <v>1366</v>
      </c>
      <c r="P1685" s="7" t="s">
        <v>1338</v>
      </c>
      <c r="Q1685" s="3" t="s">
        <v>1186</v>
      </c>
      <c r="R1685" s="9">
        <v>20</v>
      </c>
      <c r="S1685" s="9">
        <v>1300.32</v>
      </c>
      <c r="T1685" s="83">
        <v>0</v>
      </c>
      <c r="U1685" s="83">
        <f t="shared" si="556"/>
        <v>0</v>
      </c>
      <c r="V1685" s="9" t="s">
        <v>1325</v>
      </c>
      <c r="W1685" s="152" t="s">
        <v>1394</v>
      </c>
      <c r="X1685" s="243" t="s">
        <v>9066</v>
      </c>
    </row>
    <row r="1686" spans="1:24" s="225" customFormat="1" ht="102">
      <c r="A1686" s="9" t="s">
        <v>7102</v>
      </c>
      <c r="B1686" s="3" t="s">
        <v>1316</v>
      </c>
      <c r="C1686" s="220" t="s">
        <v>3514</v>
      </c>
      <c r="D1686" s="1" t="s">
        <v>3498</v>
      </c>
      <c r="E1686" s="1" t="s">
        <v>3515</v>
      </c>
      <c r="F1686" s="243"/>
      <c r="G1686" s="240" t="s">
        <v>384</v>
      </c>
      <c r="H1686" s="241">
        <v>0</v>
      </c>
      <c r="I1686" s="34">
        <v>470000000</v>
      </c>
      <c r="J1686" s="21" t="s">
        <v>1314</v>
      </c>
      <c r="K1686" s="17" t="s">
        <v>1631</v>
      </c>
      <c r="L1686" s="235" t="s">
        <v>3434</v>
      </c>
      <c r="M1686" s="140" t="s">
        <v>383</v>
      </c>
      <c r="N1686" s="349" t="s">
        <v>6071</v>
      </c>
      <c r="O1686" s="3" t="s">
        <v>1366</v>
      </c>
      <c r="P1686" s="7" t="s">
        <v>1338</v>
      </c>
      <c r="Q1686" s="3" t="s">
        <v>1186</v>
      </c>
      <c r="R1686" s="9">
        <v>15</v>
      </c>
      <c r="S1686" s="9">
        <v>1068</v>
      </c>
      <c r="T1686" s="83">
        <v>0</v>
      </c>
      <c r="U1686" s="83">
        <f t="shared" si="556"/>
        <v>0</v>
      </c>
      <c r="V1686" s="9" t="s">
        <v>1325</v>
      </c>
      <c r="W1686" s="152" t="s">
        <v>1394</v>
      </c>
      <c r="X1686" s="243" t="s">
        <v>9066</v>
      </c>
    </row>
    <row r="1687" spans="1:24" s="225" customFormat="1" ht="102">
      <c r="A1687" s="9" t="s">
        <v>7103</v>
      </c>
      <c r="B1687" s="3" t="s">
        <v>1316</v>
      </c>
      <c r="C1687" s="220" t="s">
        <v>3516</v>
      </c>
      <c r="D1687" s="1" t="s">
        <v>3498</v>
      </c>
      <c r="E1687" s="1" t="s">
        <v>3517</v>
      </c>
      <c r="F1687" s="243"/>
      <c r="G1687" s="240" t="s">
        <v>384</v>
      </c>
      <c r="H1687" s="241">
        <v>0</v>
      </c>
      <c r="I1687" s="34">
        <v>470000000</v>
      </c>
      <c r="J1687" s="21" t="s">
        <v>1314</v>
      </c>
      <c r="K1687" s="17" t="s">
        <v>1631</v>
      </c>
      <c r="L1687" s="235" t="s">
        <v>3434</v>
      </c>
      <c r="M1687" s="140" t="s">
        <v>383</v>
      </c>
      <c r="N1687" s="349" t="s">
        <v>6071</v>
      </c>
      <c r="O1687" s="3" t="s">
        <v>1366</v>
      </c>
      <c r="P1687" s="7" t="s">
        <v>1338</v>
      </c>
      <c r="Q1687" s="3" t="s">
        <v>1186</v>
      </c>
      <c r="R1687" s="9">
        <v>15</v>
      </c>
      <c r="S1687" s="9">
        <v>1068</v>
      </c>
      <c r="T1687" s="242">
        <f t="shared" si="561"/>
        <v>16020</v>
      </c>
      <c r="U1687" s="83">
        <f t="shared" si="556"/>
        <v>17942.400000000001</v>
      </c>
      <c r="V1687" s="9" t="s">
        <v>1325</v>
      </c>
      <c r="W1687" s="152" t="s">
        <v>1394</v>
      </c>
      <c r="X1687" s="243" t="s">
        <v>9066</v>
      </c>
    </row>
    <row r="1688" spans="1:24" s="225" customFormat="1" ht="102">
      <c r="A1688" s="9" t="s">
        <v>7104</v>
      </c>
      <c r="B1688" s="3" t="s">
        <v>1316</v>
      </c>
      <c r="C1688" s="250" t="s">
        <v>3518</v>
      </c>
      <c r="D1688" s="185" t="s">
        <v>3519</v>
      </c>
      <c r="E1688" s="185" t="s">
        <v>3520</v>
      </c>
      <c r="F1688" s="243"/>
      <c r="G1688" s="161" t="s">
        <v>385</v>
      </c>
      <c r="H1688" s="241">
        <v>0</v>
      </c>
      <c r="I1688" s="34">
        <v>470000000</v>
      </c>
      <c r="J1688" s="21" t="s">
        <v>1314</v>
      </c>
      <c r="K1688" s="17" t="s">
        <v>1631</v>
      </c>
      <c r="L1688" s="235" t="s">
        <v>3434</v>
      </c>
      <c r="M1688" s="140" t="s">
        <v>383</v>
      </c>
      <c r="N1688" s="350" t="s">
        <v>6072</v>
      </c>
      <c r="O1688" s="3" t="s">
        <v>1366</v>
      </c>
      <c r="P1688" s="7" t="s">
        <v>1338</v>
      </c>
      <c r="Q1688" s="3" t="s">
        <v>1186</v>
      </c>
      <c r="R1688" s="9">
        <v>6</v>
      </c>
      <c r="S1688" s="183">
        <v>16290.21</v>
      </c>
      <c r="T1688" s="298">
        <v>0</v>
      </c>
      <c r="U1688" s="302">
        <f t="shared" si="556"/>
        <v>0</v>
      </c>
      <c r="V1688" s="9" t="s">
        <v>1325</v>
      </c>
      <c r="W1688" s="152" t="s">
        <v>1394</v>
      </c>
      <c r="X1688" s="243">
        <v>8.2200000000000006</v>
      </c>
    </row>
    <row r="1689" spans="1:24" s="225" customFormat="1" ht="102">
      <c r="A1689" s="9" t="s">
        <v>9314</v>
      </c>
      <c r="B1689" s="3" t="s">
        <v>1316</v>
      </c>
      <c r="C1689" s="250" t="s">
        <v>3518</v>
      </c>
      <c r="D1689" s="185" t="s">
        <v>3519</v>
      </c>
      <c r="E1689" s="185" t="s">
        <v>3520</v>
      </c>
      <c r="F1689" s="243"/>
      <c r="G1689" s="161" t="s">
        <v>385</v>
      </c>
      <c r="H1689" s="241">
        <v>0.3</v>
      </c>
      <c r="I1689" s="34">
        <v>470000000</v>
      </c>
      <c r="J1689" s="21" t="s">
        <v>1314</v>
      </c>
      <c r="K1689" s="17" t="s">
        <v>1631</v>
      </c>
      <c r="L1689" s="235" t="s">
        <v>3434</v>
      </c>
      <c r="M1689" s="140" t="s">
        <v>383</v>
      </c>
      <c r="N1689" s="350" t="s">
        <v>6072</v>
      </c>
      <c r="O1689" s="3" t="s">
        <v>1366</v>
      </c>
      <c r="P1689" s="7" t="s">
        <v>1338</v>
      </c>
      <c r="Q1689" s="3" t="s">
        <v>1186</v>
      </c>
      <c r="R1689" s="9">
        <v>6</v>
      </c>
      <c r="S1689" s="183">
        <v>16290.21</v>
      </c>
      <c r="T1689" s="242">
        <f>R1689*S1689</f>
        <v>97741.26</v>
      </c>
      <c r="U1689" s="83">
        <f>T1689*1.12</f>
        <v>109470.21120000001</v>
      </c>
      <c r="V1689" s="9" t="s">
        <v>1315</v>
      </c>
      <c r="W1689" s="152" t="s">
        <v>1394</v>
      </c>
      <c r="X1689" s="243"/>
    </row>
    <row r="1690" spans="1:24" s="225" customFormat="1" ht="102">
      <c r="A1690" s="9" t="s">
        <v>7105</v>
      </c>
      <c r="B1690" s="3" t="s">
        <v>1316</v>
      </c>
      <c r="C1690" s="250" t="s">
        <v>3521</v>
      </c>
      <c r="D1690" s="185" t="s">
        <v>3519</v>
      </c>
      <c r="E1690" s="185" t="s">
        <v>3522</v>
      </c>
      <c r="F1690" s="243"/>
      <c r="G1690" s="161" t="s">
        <v>385</v>
      </c>
      <c r="H1690" s="241">
        <v>0</v>
      </c>
      <c r="I1690" s="34">
        <v>470000000</v>
      </c>
      <c r="J1690" s="21" t="s">
        <v>1314</v>
      </c>
      <c r="K1690" s="17" t="s">
        <v>1631</v>
      </c>
      <c r="L1690" s="235" t="s">
        <v>3434</v>
      </c>
      <c r="M1690" s="140" t="s">
        <v>383</v>
      </c>
      <c r="N1690" s="350" t="s">
        <v>6072</v>
      </c>
      <c r="O1690" s="3" t="s">
        <v>1366</v>
      </c>
      <c r="P1690" s="7" t="s">
        <v>1338</v>
      </c>
      <c r="Q1690" s="3" t="s">
        <v>1186</v>
      </c>
      <c r="R1690" s="9">
        <v>6</v>
      </c>
      <c r="S1690" s="183">
        <v>24376.79</v>
      </c>
      <c r="T1690" s="298">
        <v>0</v>
      </c>
      <c r="U1690" s="302">
        <f t="shared" si="556"/>
        <v>0</v>
      </c>
      <c r="V1690" s="9" t="s">
        <v>1325</v>
      </c>
      <c r="W1690" s="152" t="s">
        <v>1394</v>
      </c>
      <c r="X1690" s="243">
        <v>8.2200000000000006</v>
      </c>
    </row>
    <row r="1691" spans="1:24" s="225" customFormat="1" ht="102">
      <c r="A1691" s="9" t="s">
        <v>9315</v>
      </c>
      <c r="B1691" s="3" t="s">
        <v>1316</v>
      </c>
      <c r="C1691" s="250" t="s">
        <v>3521</v>
      </c>
      <c r="D1691" s="185" t="s">
        <v>3519</v>
      </c>
      <c r="E1691" s="185" t="s">
        <v>3522</v>
      </c>
      <c r="F1691" s="243"/>
      <c r="G1691" s="161" t="s">
        <v>385</v>
      </c>
      <c r="H1691" s="241">
        <v>0.3</v>
      </c>
      <c r="I1691" s="34">
        <v>470000000</v>
      </c>
      <c r="J1691" s="21" t="s">
        <v>1314</v>
      </c>
      <c r="K1691" s="17" t="s">
        <v>1631</v>
      </c>
      <c r="L1691" s="235" t="s">
        <v>3434</v>
      </c>
      <c r="M1691" s="140" t="s">
        <v>383</v>
      </c>
      <c r="N1691" s="350" t="s">
        <v>6072</v>
      </c>
      <c r="O1691" s="3" t="s">
        <v>1366</v>
      </c>
      <c r="P1691" s="7" t="s">
        <v>1338</v>
      </c>
      <c r="Q1691" s="3" t="s">
        <v>1186</v>
      </c>
      <c r="R1691" s="9">
        <v>6</v>
      </c>
      <c r="S1691" s="183">
        <v>24376.79</v>
      </c>
      <c r="T1691" s="242">
        <f>R1691*S1691</f>
        <v>146260.74</v>
      </c>
      <c r="U1691" s="83">
        <f>T1691*1.12</f>
        <v>163812.0288</v>
      </c>
      <c r="V1691" s="9" t="s">
        <v>1315</v>
      </c>
      <c r="W1691" s="152" t="s">
        <v>1394</v>
      </c>
      <c r="X1691" s="243"/>
    </row>
    <row r="1692" spans="1:24" s="225" customFormat="1" ht="102">
      <c r="A1692" s="9" t="s">
        <v>7106</v>
      </c>
      <c r="B1692" s="3" t="s">
        <v>1316</v>
      </c>
      <c r="C1692" s="250" t="s">
        <v>3523</v>
      </c>
      <c r="D1692" s="185" t="s">
        <v>3519</v>
      </c>
      <c r="E1692" s="185" t="s">
        <v>3524</v>
      </c>
      <c r="F1692" s="243"/>
      <c r="G1692" s="161" t="s">
        <v>385</v>
      </c>
      <c r="H1692" s="241">
        <v>0</v>
      </c>
      <c r="I1692" s="34">
        <v>470000000</v>
      </c>
      <c r="J1692" s="21" t="s">
        <v>1314</v>
      </c>
      <c r="K1692" s="17" t="s">
        <v>1631</v>
      </c>
      <c r="L1692" s="235" t="s">
        <v>3434</v>
      </c>
      <c r="M1692" s="140" t="s">
        <v>383</v>
      </c>
      <c r="N1692" s="350" t="s">
        <v>6072</v>
      </c>
      <c r="O1692" s="3" t="s">
        <v>1366</v>
      </c>
      <c r="P1692" s="7" t="s">
        <v>1338</v>
      </c>
      <c r="Q1692" s="3" t="s">
        <v>1186</v>
      </c>
      <c r="R1692" s="9">
        <v>6</v>
      </c>
      <c r="S1692" s="183">
        <v>22957.93</v>
      </c>
      <c r="T1692" s="298">
        <v>0</v>
      </c>
      <c r="U1692" s="302">
        <f t="shared" si="556"/>
        <v>0</v>
      </c>
      <c r="V1692" s="9" t="s">
        <v>1325</v>
      </c>
      <c r="W1692" s="152" t="s">
        <v>1394</v>
      </c>
      <c r="X1692" s="243">
        <v>8.2200000000000006</v>
      </c>
    </row>
    <row r="1693" spans="1:24" s="225" customFormat="1" ht="102">
      <c r="A1693" s="9" t="s">
        <v>9316</v>
      </c>
      <c r="B1693" s="3" t="s">
        <v>1316</v>
      </c>
      <c r="C1693" s="250" t="s">
        <v>3523</v>
      </c>
      <c r="D1693" s="185" t="s">
        <v>3519</v>
      </c>
      <c r="E1693" s="185" t="s">
        <v>3524</v>
      </c>
      <c r="F1693" s="243"/>
      <c r="G1693" s="161" t="s">
        <v>385</v>
      </c>
      <c r="H1693" s="241">
        <v>0.3</v>
      </c>
      <c r="I1693" s="34">
        <v>470000000</v>
      </c>
      <c r="J1693" s="21" t="s">
        <v>1314</v>
      </c>
      <c r="K1693" s="17" t="s">
        <v>1631</v>
      </c>
      <c r="L1693" s="235" t="s">
        <v>3434</v>
      </c>
      <c r="M1693" s="140" t="s">
        <v>383</v>
      </c>
      <c r="N1693" s="350" t="s">
        <v>6072</v>
      </c>
      <c r="O1693" s="3" t="s">
        <v>1366</v>
      </c>
      <c r="P1693" s="7" t="s">
        <v>1338</v>
      </c>
      <c r="Q1693" s="3" t="s">
        <v>1186</v>
      </c>
      <c r="R1693" s="9">
        <v>6</v>
      </c>
      <c r="S1693" s="183">
        <v>22957.93</v>
      </c>
      <c r="T1693" s="242">
        <f>R1693*S1693</f>
        <v>137747.58000000002</v>
      </c>
      <c r="U1693" s="83">
        <f>T1693*1.12</f>
        <v>154277.28960000005</v>
      </c>
      <c r="V1693" s="9" t="s">
        <v>1315</v>
      </c>
      <c r="W1693" s="152" t="s">
        <v>1394</v>
      </c>
      <c r="X1693" s="243"/>
    </row>
    <row r="1694" spans="1:24" s="225" customFormat="1" ht="102">
      <c r="A1694" s="9" t="s">
        <v>7107</v>
      </c>
      <c r="B1694" s="3" t="s">
        <v>1316</v>
      </c>
      <c r="C1694" s="250" t="s">
        <v>3525</v>
      </c>
      <c r="D1694" s="185" t="s">
        <v>3519</v>
      </c>
      <c r="E1694" s="185" t="s">
        <v>3526</v>
      </c>
      <c r="F1694" s="243"/>
      <c r="G1694" s="161" t="s">
        <v>385</v>
      </c>
      <c r="H1694" s="241">
        <v>0</v>
      </c>
      <c r="I1694" s="34">
        <v>470000000</v>
      </c>
      <c r="J1694" s="21" t="s">
        <v>1314</v>
      </c>
      <c r="K1694" s="17" t="s">
        <v>1631</v>
      </c>
      <c r="L1694" s="235" t="s">
        <v>3434</v>
      </c>
      <c r="M1694" s="140" t="s">
        <v>383</v>
      </c>
      <c r="N1694" s="350" t="s">
        <v>6072</v>
      </c>
      <c r="O1694" s="3" t="s">
        <v>1366</v>
      </c>
      <c r="P1694" s="7" t="s">
        <v>1338</v>
      </c>
      <c r="Q1694" s="3" t="s">
        <v>1186</v>
      </c>
      <c r="R1694" s="3">
        <v>6</v>
      </c>
      <c r="S1694" s="183">
        <v>46734.86</v>
      </c>
      <c r="T1694" s="298">
        <v>0</v>
      </c>
      <c r="U1694" s="302">
        <f t="shared" si="556"/>
        <v>0</v>
      </c>
      <c r="V1694" s="9" t="s">
        <v>1325</v>
      </c>
      <c r="W1694" s="152" t="s">
        <v>1394</v>
      </c>
      <c r="X1694" s="243">
        <v>8.2200000000000006</v>
      </c>
    </row>
    <row r="1695" spans="1:24" s="225" customFormat="1" ht="102">
      <c r="A1695" s="9" t="s">
        <v>9317</v>
      </c>
      <c r="B1695" s="3" t="s">
        <v>1316</v>
      </c>
      <c r="C1695" s="250" t="s">
        <v>3525</v>
      </c>
      <c r="D1695" s="185" t="s">
        <v>3519</v>
      </c>
      <c r="E1695" s="185" t="s">
        <v>3526</v>
      </c>
      <c r="F1695" s="243"/>
      <c r="G1695" s="161" t="s">
        <v>385</v>
      </c>
      <c r="H1695" s="241">
        <v>0.3</v>
      </c>
      <c r="I1695" s="34">
        <v>470000000</v>
      </c>
      <c r="J1695" s="21" t="s">
        <v>1314</v>
      </c>
      <c r="K1695" s="17" t="s">
        <v>1631</v>
      </c>
      <c r="L1695" s="235" t="s">
        <v>3434</v>
      </c>
      <c r="M1695" s="140" t="s">
        <v>383</v>
      </c>
      <c r="N1695" s="350" t="s">
        <v>6072</v>
      </c>
      <c r="O1695" s="3" t="s">
        <v>1366</v>
      </c>
      <c r="P1695" s="7" t="s">
        <v>1338</v>
      </c>
      <c r="Q1695" s="3" t="s">
        <v>1186</v>
      </c>
      <c r="R1695" s="3">
        <v>6</v>
      </c>
      <c r="S1695" s="183">
        <v>46734.86</v>
      </c>
      <c r="T1695" s="242">
        <f>R1695*S1695</f>
        <v>280409.16000000003</v>
      </c>
      <c r="U1695" s="83">
        <f>T1695*1.12</f>
        <v>314058.25920000009</v>
      </c>
      <c r="V1695" s="9" t="s">
        <v>1315</v>
      </c>
      <c r="W1695" s="152" t="s">
        <v>1394</v>
      </c>
      <c r="X1695" s="243"/>
    </row>
    <row r="1696" spans="1:24" s="225" customFormat="1" ht="102">
      <c r="A1696" s="9" t="s">
        <v>7108</v>
      </c>
      <c r="B1696" s="3" t="s">
        <v>1316</v>
      </c>
      <c r="C1696" s="250" t="s">
        <v>3527</v>
      </c>
      <c r="D1696" s="185" t="s">
        <v>3519</v>
      </c>
      <c r="E1696" s="185" t="s">
        <v>3528</v>
      </c>
      <c r="F1696" s="243"/>
      <c r="G1696" s="161" t="s">
        <v>385</v>
      </c>
      <c r="H1696" s="241">
        <v>0</v>
      </c>
      <c r="I1696" s="34">
        <v>470000000</v>
      </c>
      <c r="J1696" s="21" t="s">
        <v>1314</v>
      </c>
      <c r="K1696" s="17" t="s">
        <v>1631</v>
      </c>
      <c r="L1696" s="235" t="s">
        <v>3434</v>
      </c>
      <c r="M1696" s="140" t="s">
        <v>383</v>
      </c>
      <c r="N1696" s="350" t="s">
        <v>6072</v>
      </c>
      <c r="O1696" s="3" t="s">
        <v>1366</v>
      </c>
      <c r="P1696" s="7" t="s">
        <v>1338</v>
      </c>
      <c r="Q1696" s="3" t="s">
        <v>1186</v>
      </c>
      <c r="R1696" s="9">
        <v>6</v>
      </c>
      <c r="S1696" s="183">
        <v>23020.18</v>
      </c>
      <c r="T1696" s="298">
        <v>0</v>
      </c>
      <c r="U1696" s="302">
        <f t="shared" si="556"/>
        <v>0</v>
      </c>
      <c r="V1696" s="9" t="s">
        <v>1325</v>
      </c>
      <c r="W1696" s="152" t="s">
        <v>1394</v>
      </c>
      <c r="X1696" s="243">
        <v>8.2200000000000006</v>
      </c>
    </row>
    <row r="1697" spans="1:24" s="225" customFormat="1" ht="102">
      <c r="A1697" s="9" t="s">
        <v>9318</v>
      </c>
      <c r="B1697" s="3" t="s">
        <v>1316</v>
      </c>
      <c r="C1697" s="250" t="s">
        <v>3527</v>
      </c>
      <c r="D1697" s="185" t="s">
        <v>3519</v>
      </c>
      <c r="E1697" s="185" t="s">
        <v>3528</v>
      </c>
      <c r="F1697" s="243"/>
      <c r="G1697" s="161" t="s">
        <v>385</v>
      </c>
      <c r="H1697" s="241">
        <v>0.3</v>
      </c>
      <c r="I1697" s="34">
        <v>470000000</v>
      </c>
      <c r="J1697" s="21" t="s">
        <v>1314</v>
      </c>
      <c r="K1697" s="17" t="s">
        <v>1631</v>
      </c>
      <c r="L1697" s="235" t="s">
        <v>3434</v>
      </c>
      <c r="M1697" s="140" t="s">
        <v>383</v>
      </c>
      <c r="N1697" s="350" t="s">
        <v>6072</v>
      </c>
      <c r="O1697" s="3" t="s">
        <v>1366</v>
      </c>
      <c r="P1697" s="7" t="s">
        <v>1338</v>
      </c>
      <c r="Q1697" s="3" t="s">
        <v>1186</v>
      </c>
      <c r="R1697" s="9">
        <v>6</v>
      </c>
      <c r="S1697" s="183">
        <v>23020.18</v>
      </c>
      <c r="T1697" s="242">
        <f>R1697*S1697</f>
        <v>138121.08000000002</v>
      </c>
      <c r="U1697" s="83">
        <f>T1697*1.12</f>
        <v>154695.60960000003</v>
      </c>
      <c r="V1697" s="9" t="s">
        <v>1315</v>
      </c>
      <c r="W1697" s="152" t="s">
        <v>1394</v>
      </c>
      <c r="X1697" s="243"/>
    </row>
    <row r="1698" spans="1:24" s="225" customFormat="1" ht="102">
      <c r="A1698" s="9" t="s">
        <v>7109</v>
      </c>
      <c r="B1698" s="3" t="s">
        <v>1316</v>
      </c>
      <c r="C1698" s="250" t="s">
        <v>3529</v>
      </c>
      <c r="D1698" s="185" t="s">
        <v>3519</v>
      </c>
      <c r="E1698" s="185" t="s">
        <v>3530</v>
      </c>
      <c r="F1698" s="243"/>
      <c r="G1698" s="161" t="s">
        <v>385</v>
      </c>
      <c r="H1698" s="241">
        <v>0</v>
      </c>
      <c r="I1698" s="34">
        <v>470000000</v>
      </c>
      <c r="J1698" s="21" t="s">
        <v>1314</v>
      </c>
      <c r="K1698" s="17" t="s">
        <v>1631</v>
      </c>
      <c r="L1698" s="235" t="s">
        <v>3434</v>
      </c>
      <c r="M1698" s="140" t="s">
        <v>383</v>
      </c>
      <c r="N1698" s="350" t="s">
        <v>6072</v>
      </c>
      <c r="O1698" s="3" t="s">
        <v>1366</v>
      </c>
      <c r="P1698" s="7" t="s">
        <v>1338</v>
      </c>
      <c r="Q1698" s="3" t="s">
        <v>1186</v>
      </c>
      <c r="R1698" s="9">
        <v>6</v>
      </c>
      <c r="S1698" s="183">
        <v>99827.64</v>
      </c>
      <c r="T1698" s="298">
        <v>0</v>
      </c>
      <c r="U1698" s="302">
        <f t="shared" si="556"/>
        <v>0</v>
      </c>
      <c r="V1698" s="9" t="s">
        <v>1325</v>
      </c>
      <c r="W1698" s="152" t="s">
        <v>1394</v>
      </c>
      <c r="X1698" s="243">
        <v>8.2200000000000006</v>
      </c>
    </row>
    <row r="1699" spans="1:24" s="225" customFormat="1" ht="102">
      <c r="A1699" s="9" t="s">
        <v>9319</v>
      </c>
      <c r="B1699" s="3" t="s">
        <v>1316</v>
      </c>
      <c r="C1699" s="250" t="s">
        <v>3529</v>
      </c>
      <c r="D1699" s="185" t="s">
        <v>3519</v>
      </c>
      <c r="E1699" s="185" t="s">
        <v>3530</v>
      </c>
      <c r="F1699" s="243"/>
      <c r="G1699" s="161" t="s">
        <v>385</v>
      </c>
      <c r="H1699" s="241">
        <v>0.3</v>
      </c>
      <c r="I1699" s="34">
        <v>470000000</v>
      </c>
      <c r="J1699" s="21" t="s">
        <v>1314</v>
      </c>
      <c r="K1699" s="17" t="s">
        <v>1631</v>
      </c>
      <c r="L1699" s="235" t="s">
        <v>3434</v>
      </c>
      <c r="M1699" s="140" t="s">
        <v>383</v>
      </c>
      <c r="N1699" s="350" t="s">
        <v>6072</v>
      </c>
      <c r="O1699" s="3" t="s">
        <v>1366</v>
      </c>
      <c r="P1699" s="7" t="s">
        <v>1338</v>
      </c>
      <c r="Q1699" s="3" t="s">
        <v>1186</v>
      </c>
      <c r="R1699" s="9">
        <v>6</v>
      </c>
      <c r="S1699" s="183">
        <v>99827.64</v>
      </c>
      <c r="T1699" s="242">
        <f>R1699*S1699</f>
        <v>598965.84</v>
      </c>
      <c r="U1699" s="83">
        <f>T1699*1.12</f>
        <v>670841.74080000003</v>
      </c>
      <c r="V1699" s="9" t="s">
        <v>1315</v>
      </c>
      <c r="W1699" s="152" t="s">
        <v>1394</v>
      </c>
      <c r="X1699" s="243"/>
    </row>
    <row r="1700" spans="1:24" s="225" customFormat="1" ht="102">
      <c r="A1700" s="9" t="s">
        <v>7110</v>
      </c>
      <c r="B1700" s="3" t="s">
        <v>1316</v>
      </c>
      <c r="C1700" s="250" t="s">
        <v>3529</v>
      </c>
      <c r="D1700" s="185" t="s">
        <v>3519</v>
      </c>
      <c r="E1700" s="185" t="s">
        <v>3531</v>
      </c>
      <c r="F1700" s="243"/>
      <c r="G1700" s="161" t="s">
        <v>385</v>
      </c>
      <c r="H1700" s="241">
        <v>0</v>
      </c>
      <c r="I1700" s="34">
        <v>470000000</v>
      </c>
      <c r="J1700" s="21" t="s">
        <v>1314</v>
      </c>
      <c r="K1700" s="17" t="s">
        <v>1631</v>
      </c>
      <c r="L1700" s="235" t="s">
        <v>3434</v>
      </c>
      <c r="M1700" s="140" t="s">
        <v>383</v>
      </c>
      <c r="N1700" s="350" t="s">
        <v>6072</v>
      </c>
      <c r="O1700" s="3" t="s">
        <v>1366</v>
      </c>
      <c r="P1700" s="7" t="s">
        <v>1338</v>
      </c>
      <c r="Q1700" s="3" t="s">
        <v>1186</v>
      </c>
      <c r="R1700" s="9">
        <v>8</v>
      </c>
      <c r="S1700" s="183">
        <v>103277.496</v>
      </c>
      <c r="T1700" s="298">
        <v>0</v>
      </c>
      <c r="U1700" s="302">
        <f t="shared" si="556"/>
        <v>0</v>
      </c>
      <c r="V1700" s="9" t="s">
        <v>1325</v>
      </c>
      <c r="W1700" s="152" t="s">
        <v>1394</v>
      </c>
      <c r="X1700" s="243">
        <v>8.2200000000000006</v>
      </c>
    </row>
    <row r="1701" spans="1:24" s="225" customFormat="1" ht="102">
      <c r="A1701" s="9" t="s">
        <v>9320</v>
      </c>
      <c r="B1701" s="3" t="s">
        <v>1316</v>
      </c>
      <c r="C1701" s="250" t="s">
        <v>3529</v>
      </c>
      <c r="D1701" s="185" t="s">
        <v>3519</v>
      </c>
      <c r="E1701" s="185" t="s">
        <v>3531</v>
      </c>
      <c r="F1701" s="243"/>
      <c r="G1701" s="161" t="s">
        <v>385</v>
      </c>
      <c r="H1701" s="241">
        <v>0.3</v>
      </c>
      <c r="I1701" s="34">
        <v>470000000</v>
      </c>
      <c r="J1701" s="21" t="s">
        <v>1314</v>
      </c>
      <c r="K1701" s="17" t="s">
        <v>1631</v>
      </c>
      <c r="L1701" s="235" t="s">
        <v>3434</v>
      </c>
      <c r="M1701" s="140" t="s">
        <v>383</v>
      </c>
      <c r="N1701" s="350" t="s">
        <v>6072</v>
      </c>
      <c r="O1701" s="3" t="s">
        <v>1366</v>
      </c>
      <c r="P1701" s="7" t="s">
        <v>1338</v>
      </c>
      <c r="Q1701" s="3" t="s">
        <v>1186</v>
      </c>
      <c r="R1701" s="9">
        <v>8</v>
      </c>
      <c r="S1701" s="183">
        <v>103277.496</v>
      </c>
      <c r="T1701" s="242">
        <f>R1701*S1701</f>
        <v>826219.96799999999</v>
      </c>
      <c r="U1701" s="83">
        <f t="shared" ref="U1701:U1717" si="571">T1701*1.12</f>
        <v>925366.36416000011</v>
      </c>
      <c r="V1701" s="9" t="s">
        <v>1315</v>
      </c>
      <c r="W1701" s="152" t="s">
        <v>1394</v>
      </c>
      <c r="X1701" s="243"/>
    </row>
    <row r="1702" spans="1:24" s="225" customFormat="1" ht="102">
      <c r="A1702" s="9" t="s">
        <v>7111</v>
      </c>
      <c r="B1702" s="3" t="s">
        <v>1316</v>
      </c>
      <c r="C1702" s="250" t="s">
        <v>3529</v>
      </c>
      <c r="D1702" s="185" t="s">
        <v>3519</v>
      </c>
      <c r="E1702" s="185" t="s">
        <v>3532</v>
      </c>
      <c r="F1702" s="243"/>
      <c r="G1702" s="161" t="s">
        <v>385</v>
      </c>
      <c r="H1702" s="241">
        <v>0</v>
      </c>
      <c r="I1702" s="34">
        <v>470000000</v>
      </c>
      <c r="J1702" s="21" t="s">
        <v>1314</v>
      </c>
      <c r="K1702" s="17" t="s">
        <v>1631</v>
      </c>
      <c r="L1702" s="235" t="s">
        <v>3434</v>
      </c>
      <c r="M1702" s="140" t="s">
        <v>383</v>
      </c>
      <c r="N1702" s="350" t="s">
        <v>6072</v>
      </c>
      <c r="O1702" s="3" t="s">
        <v>1366</v>
      </c>
      <c r="P1702" s="7" t="s">
        <v>1338</v>
      </c>
      <c r="Q1702" s="3" t="s">
        <v>1186</v>
      </c>
      <c r="R1702" s="9">
        <v>8</v>
      </c>
      <c r="S1702" s="183">
        <v>110175.72</v>
      </c>
      <c r="T1702" s="298">
        <v>0</v>
      </c>
      <c r="U1702" s="302">
        <f t="shared" si="571"/>
        <v>0</v>
      </c>
      <c r="V1702" s="9" t="s">
        <v>1325</v>
      </c>
      <c r="W1702" s="152" t="s">
        <v>1394</v>
      </c>
      <c r="X1702" s="243">
        <v>8.2200000000000006</v>
      </c>
    </row>
    <row r="1703" spans="1:24" s="225" customFormat="1" ht="102">
      <c r="A1703" s="9" t="s">
        <v>9321</v>
      </c>
      <c r="B1703" s="3" t="s">
        <v>1316</v>
      </c>
      <c r="C1703" s="250" t="s">
        <v>3529</v>
      </c>
      <c r="D1703" s="185" t="s">
        <v>3519</v>
      </c>
      <c r="E1703" s="185" t="s">
        <v>3532</v>
      </c>
      <c r="F1703" s="243"/>
      <c r="G1703" s="161" t="s">
        <v>385</v>
      </c>
      <c r="H1703" s="241">
        <v>0.3</v>
      </c>
      <c r="I1703" s="34">
        <v>470000000</v>
      </c>
      <c r="J1703" s="21" t="s">
        <v>1314</v>
      </c>
      <c r="K1703" s="17" t="s">
        <v>1631</v>
      </c>
      <c r="L1703" s="235" t="s">
        <v>3434</v>
      </c>
      <c r="M1703" s="140" t="s">
        <v>383</v>
      </c>
      <c r="N1703" s="350" t="s">
        <v>6072</v>
      </c>
      <c r="O1703" s="3" t="s">
        <v>1366</v>
      </c>
      <c r="P1703" s="7" t="s">
        <v>1338</v>
      </c>
      <c r="Q1703" s="3" t="s">
        <v>1186</v>
      </c>
      <c r="R1703" s="9">
        <v>8</v>
      </c>
      <c r="S1703" s="183">
        <v>110175.72</v>
      </c>
      <c r="T1703" s="242">
        <f>R1703*S1703</f>
        <v>881405.76</v>
      </c>
      <c r="U1703" s="83">
        <f t="shared" si="571"/>
        <v>987174.45120000013</v>
      </c>
      <c r="V1703" s="9" t="s">
        <v>1315</v>
      </c>
      <c r="W1703" s="152" t="s">
        <v>1394</v>
      </c>
      <c r="X1703" s="243"/>
    </row>
    <row r="1704" spans="1:24" s="225" customFormat="1" ht="102">
      <c r="A1704" s="9" t="s">
        <v>7112</v>
      </c>
      <c r="B1704" s="3" t="s">
        <v>1316</v>
      </c>
      <c r="C1704" s="250" t="s">
        <v>3533</v>
      </c>
      <c r="D1704" s="185" t="s">
        <v>3519</v>
      </c>
      <c r="E1704" s="185" t="s">
        <v>3534</v>
      </c>
      <c r="F1704" s="243"/>
      <c r="G1704" s="161" t="s">
        <v>385</v>
      </c>
      <c r="H1704" s="241">
        <v>0</v>
      </c>
      <c r="I1704" s="34">
        <v>470000000</v>
      </c>
      <c r="J1704" s="21" t="s">
        <v>1314</v>
      </c>
      <c r="K1704" s="17" t="s">
        <v>1631</v>
      </c>
      <c r="L1704" s="235" t="s">
        <v>3434</v>
      </c>
      <c r="M1704" s="140" t="s">
        <v>383</v>
      </c>
      <c r="N1704" s="350" t="s">
        <v>6072</v>
      </c>
      <c r="O1704" s="3" t="s">
        <v>1366</v>
      </c>
      <c r="P1704" s="7" t="s">
        <v>1338</v>
      </c>
      <c r="Q1704" s="3" t="s">
        <v>1186</v>
      </c>
      <c r="R1704" s="9">
        <v>8</v>
      </c>
      <c r="S1704" s="183">
        <v>57794.039999999994</v>
      </c>
      <c r="T1704" s="298">
        <v>0</v>
      </c>
      <c r="U1704" s="302">
        <f t="shared" si="571"/>
        <v>0</v>
      </c>
      <c r="V1704" s="9" t="s">
        <v>1325</v>
      </c>
      <c r="W1704" s="152" t="s">
        <v>1394</v>
      </c>
      <c r="X1704" s="243">
        <v>8.2200000000000006</v>
      </c>
    </row>
    <row r="1705" spans="1:24" s="225" customFormat="1" ht="102">
      <c r="A1705" s="9" t="s">
        <v>9322</v>
      </c>
      <c r="B1705" s="3" t="s">
        <v>1316</v>
      </c>
      <c r="C1705" s="250" t="s">
        <v>3533</v>
      </c>
      <c r="D1705" s="185" t="s">
        <v>3519</v>
      </c>
      <c r="E1705" s="185" t="s">
        <v>3534</v>
      </c>
      <c r="F1705" s="243"/>
      <c r="G1705" s="161" t="s">
        <v>385</v>
      </c>
      <c r="H1705" s="241">
        <v>0.3</v>
      </c>
      <c r="I1705" s="34">
        <v>470000000</v>
      </c>
      <c r="J1705" s="21" t="s">
        <v>1314</v>
      </c>
      <c r="K1705" s="17" t="s">
        <v>1631</v>
      </c>
      <c r="L1705" s="235" t="s">
        <v>3434</v>
      </c>
      <c r="M1705" s="140" t="s">
        <v>383</v>
      </c>
      <c r="N1705" s="350" t="s">
        <v>6072</v>
      </c>
      <c r="O1705" s="3" t="s">
        <v>1366</v>
      </c>
      <c r="P1705" s="7" t="s">
        <v>1338</v>
      </c>
      <c r="Q1705" s="3" t="s">
        <v>1186</v>
      </c>
      <c r="R1705" s="9">
        <v>8</v>
      </c>
      <c r="S1705" s="183">
        <v>57794.039999999994</v>
      </c>
      <c r="T1705" s="242">
        <f>R1705*S1705</f>
        <v>462352.31999999995</v>
      </c>
      <c r="U1705" s="83">
        <f t="shared" si="571"/>
        <v>517834.59840000002</v>
      </c>
      <c r="V1705" s="9" t="s">
        <v>1315</v>
      </c>
      <c r="W1705" s="152" t="s">
        <v>1394</v>
      </c>
      <c r="X1705" s="243"/>
    </row>
    <row r="1706" spans="1:24" s="225" customFormat="1" ht="102">
      <c r="A1706" s="9" t="s">
        <v>7113</v>
      </c>
      <c r="B1706" s="3" t="s">
        <v>1316</v>
      </c>
      <c r="C1706" s="250" t="s">
        <v>3529</v>
      </c>
      <c r="D1706" s="185" t="s">
        <v>3519</v>
      </c>
      <c r="E1706" s="185" t="s">
        <v>3535</v>
      </c>
      <c r="F1706" s="243"/>
      <c r="G1706" s="161" t="s">
        <v>385</v>
      </c>
      <c r="H1706" s="241">
        <v>0</v>
      </c>
      <c r="I1706" s="34">
        <v>470000000</v>
      </c>
      <c r="J1706" s="21" t="s">
        <v>1314</v>
      </c>
      <c r="K1706" s="17" t="s">
        <v>1631</v>
      </c>
      <c r="L1706" s="235" t="s">
        <v>3434</v>
      </c>
      <c r="M1706" s="140" t="s">
        <v>383</v>
      </c>
      <c r="N1706" s="350" t="s">
        <v>6072</v>
      </c>
      <c r="O1706" s="3" t="s">
        <v>1366</v>
      </c>
      <c r="P1706" s="7" t="s">
        <v>1338</v>
      </c>
      <c r="Q1706" s="3" t="s">
        <v>1186</v>
      </c>
      <c r="R1706" s="9">
        <v>8</v>
      </c>
      <c r="S1706" s="183">
        <v>117074.68800000001</v>
      </c>
      <c r="T1706" s="298">
        <v>0</v>
      </c>
      <c r="U1706" s="302">
        <f t="shared" si="571"/>
        <v>0</v>
      </c>
      <c r="V1706" s="9" t="s">
        <v>1325</v>
      </c>
      <c r="W1706" s="152" t="s">
        <v>1394</v>
      </c>
      <c r="X1706" s="243">
        <v>8.2200000000000006</v>
      </c>
    </row>
    <row r="1707" spans="1:24" s="225" customFormat="1" ht="102">
      <c r="A1707" s="9" t="s">
        <v>9323</v>
      </c>
      <c r="B1707" s="3" t="s">
        <v>1316</v>
      </c>
      <c r="C1707" s="250" t="s">
        <v>3529</v>
      </c>
      <c r="D1707" s="185" t="s">
        <v>3519</v>
      </c>
      <c r="E1707" s="185" t="s">
        <v>3535</v>
      </c>
      <c r="F1707" s="243"/>
      <c r="G1707" s="161" t="s">
        <v>385</v>
      </c>
      <c r="H1707" s="241">
        <v>0.3</v>
      </c>
      <c r="I1707" s="34">
        <v>470000000</v>
      </c>
      <c r="J1707" s="21" t="s">
        <v>1314</v>
      </c>
      <c r="K1707" s="17" t="s">
        <v>1631</v>
      </c>
      <c r="L1707" s="235" t="s">
        <v>3434</v>
      </c>
      <c r="M1707" s="140" t="s">
        <v>383</v>
      </c>
      <c r="N1707" s="350" t="s">
        <v>6072</v>
      </c>
      <c r="O1707" s="3" t="s">
        <v>1366</v>
      </c>
      <c r="P1707" s="7" t="s">
        <v>1338</v>
      </c>
      <c r="Q1707" s="3" t="s">
        <v>1186</v>
      </c>
      <c r="R1707" s="9">
        <v>8</v>
      </c>
      <c r="S1707" s="183">
        <v>117074.68800000001</v>
      </c>
      <c r="T1707" s="242">
        <f>R1707*S1707</f>
        <v>936597.50400000007</v>
      </c>
      <c r="U1707" s="83">
        <f t="shared" si="571"/>
        <v>1048989.2044800001</v>
      </c>
      <c r="V1707" s="9" t="s">
        <v>1315</v>
      </c>
      <c r="W1707" s="152" t="s">
        <v>1394</v>
      </c>
      <c r="X1707" s="243"/>
    </row>
    <row r="1708" spans="1:24" s="225" customFormat="1" ht="102">
      <c r="A1708" s="9" t="s">
        <v>7114</v>
      </c>
      <c r="B1708" s="3" t="s">
        <v>1316</v>
      </c>
      <c r="C1708" s="250" t="s">
        <v>3536</v>
      </c>
      <c r="D1708" s="185" t="s">
        <v>3519</v>
      </c>
      <c r="E1708" s="185" t="s">
        <v>3537</v>
      </c>
      <c r="F1708" s="243"/>
      <c r="G1708" s="161" t="s">
        <v>385</v>
      </c>
      <c r="H1708" s="241">
        <v>0</v>
      </c>
      <c r="I1708" s="34">
        <v>470000000</v>
      </c>
      <c r="J1708" s="21" t="s">
        <v>1314</v>
      </c>
      <c r="K1708" s="17" t="s">
        <v>1631</v>
      </c>
      <c r="L1708" s="235" t="s">
        <v>3434</v>
      </c>
      <c r="M1708" s="140" t="s">
        <v>383</v>
      </c>
      <c r="N1708" s="350" t="s">
        <v>6072</v>
      </c>
      <c r="O1708" s="3" t="s">
        <v>1366</v>
      </c>
      <c r="P1708" s="7" t="s">
        <v>1338</v>
      </c>
      <c r="Q1708" s="3" t="s">
        <v>1186</v>
      </c>
      <c r="R1708" s="9">
        <v>8</v>
      </c>
      <c r="S1708" s="183">
        <v>73184.868000000002</v>
      </c>
      <c r="T1708" s="298">
        <v>0</v>
      </c>
      <c r="U1708" s="302">
        <f t="shared" si="571"/>
        <v>0</v>
      </c>
      <c r="V1708" s="9" t="s">
        <v>1325</v>
      </c>
      <c r="W1708" s="152" t="s">
        <v>1394</v>
      </c>
      <c r="X1708" s="243">
        <v>8.2200000000000006</v>
      </c>
    </row>
    <row r="1709" spans="1:24" s="225" customFormat="1" ht="102">
      <c r="A1709" s="9" t="s">
        <v>9324</v>
      </c>
      <c r="B1709" s="3" t="s">
        <v>1316</v>
      </c>
      <c r="C1709" s="250" t="s">
        <v>3536</v>
      </c>
      <c r="D1709" s="185" t="s">
        <v>3519</v>
      </c>
      <c r="E1709" s="185" t="s">
        <v>3537</v>
      </c>
      <c r="F1709" s="243"/>
      <c r="G1709" s="161" t="s">
        <v>385</v>
      </c>
      <c r="H1709" s="241">
        <v>0.3</v>
      </c>
      <c r="I1709" s="34">
        <v>470000000</v>
      </c>
      <c r="J1709" s="21" t="s">
        <v>1314</v>
      </c>
      <c r="K1709" s="17" t="s">
        <v>1631</v>
      </c>
      <c r="L1709" s="235" t="s">
        <v>3434</v>
      </c>
      <c r="M1709" s="140" t="s">
        <v>383</v>
      </c>
      <c r="N1709" s="350" t="s">
        <v>6072</v>
      </c>
      <c r="O1709" s="3" t="s">
        <v>1366</v>
      </c>
      <c r="P1709" s="7" t="s">
        <v>1338</v>
      </c>
      <c r="Q1709" s="3" t="s">
        <v>1186</v>
      </c>
      <c r="R1709" s="9">
        <v>8</v>
      </c>
      <c r="S1709" s="183">
        <v>73184.868000000002</v>
      </c>
      <c r="T1709" s="242">
        <f>R1709*S1709</f>
        <v>585478.94400000002</v>
      </c>
      <c r="U1709" s="83">
        <f t="shared" si="571"/>
        <v>655736.41728000005</v>
      </c>
      <c r="V1709" s="9" t="s">
        <v>1315</v>
      </c>
      <c r="W1709" s="152" t="s">
        <v>1394</v>
      </c>
      <c r="X1709" s="243"/>
    </row>
    <row r="1710" spans="1:24" s="225" customFormat="1" ht="102">
      <c r="A1710" s="9" t="s">
        <v>7115</v>
      </c>
      <c r="B1710" s="3" t="s">
        <v>1316</v>
      </c>
      <c r="C1710" s="250" t="s">
        <v>3538</v>
      </c>
      <c r="D1710" s="185" t="s">
        <v>3519</v>
      </c>
      <c r="E1710" s="185" t="s">
        <v>3539</v>
      </c>
      <c r="F1710" s="243"/>
      <c r="G1710" s="161" t="s">
        <v>385</v>
      </c>
      <c r="H1710" s="241">
        <v>0</v>
      </c>
      <c r="I1710" s="34">
        <v>470000000</v>
      </c>
      <c r="J1710" s="21" t="s">
        <v>1314</v>
      </c>
      <c r="K1710" s="17" t="s">
        <v>1631</v>
      </c>
      <c r="L1710" s="235" t="s">
        <v>3434</v>
      </c>
      <c r="M1710" s="140" t="s">
        <v>383</v>
      </c>
      <c r="N1710" s="350" t="s">
        <v>6072</v>
      </c>
      <c r="O1710" s="3" t="s">
        <v>1366</v>
      </c>
      <c r="P1710" s="7" t="s">
        <v>1338</v>
      </c>
      <c r="Q1710" s="3" t="s">
        <v>1186</v>
      </c>
      <c r="R1710" s="9">
        <v>10</v>
      </c>
      <c r="S1710" s="183">
        <v>30934.223999999998</v>
      </c>
      <c r="T1710" s="298">
        <v>0</v>
      </c>
      <c r="U1710" s="302">
        <f t="shared" si="571"/>
        <v>0</v>
      </c>
      <c r="V1710" s="9" t="s">
        <v>1325</v>
      </c>
      <c r="W1710" s="152" t="s">
        <v>1394</v>
      </c>
      <c r="X1710" s="243">
        <v>8.2200000000000006</v>
      </c>
    </row>
    <row r="1711" spans="1:24" s="225" customFormat="1" ht="102">
      <c r="A1711" s="9" t="s">
        <v>9325</v>
      </c>
      <c r="B1711" s="3" t="s">
        <v>1316</v>
      </c>
      <c r="C1711" s="250" t="s">
        <v>3538</v>
      </c>
      <c r="D1711" s="185" t="s">
        <v>3519</v>
      </c>
      <c r="E1711" s="185" t="s">
        <v>3539</v>
      </c>
      <c r="F1711" s="243"/>
      <c r="G1711" s="161" t="s">
        <v>385</v>
      </c>
      <c r="H1711" s="241">
        <v>0.3</v>
      </c>
      <c r="I1711" s="34">
        <v>470000000</v>
      </c>
      <c r="J1711" s="21" t="s">
        <v>1314</v>
      </c>
      <c r="K1711" s="17" t="s">
        <v>1631</v>
      </c>
      <c r="L1711" s="235" t="s">
        <v>3434</v>
      </c>
      <c r="M1711" s="140" t="s">
        <v>383</v>
      </c>
      <c r="N1711" s="350" t="s">
        <v>6072</v>
      </c>
      <c r="O1711" s="3" t="s">
        <v>1366</v>
      </c>
      <c r="P1711" s="7" t="s">
        <v>1338</v>
      </c>
      <c r="Q1711" s="3" t="s">
        <v>1186</v>
      </c>
      <c r="R1711" s="9">
        <v>10</v>
      </c>
      <c r="S1711" s="183">
        <v>30934.223999999998</v>
      </c>
      <c r="T1711" s="242">
        <f>R1711*S1711</f>
        <v>309342.24</v>
      </c>
      <c r="U1711" s="83">
        <f t="shared" si="571"/>
        <v>346463.3088</v>
      </c>
      <c r="V1711" s="9" t="s">
        <v>1315</v>
      </c>
      <c r="W1711" s="152" t="s">
        <v>1394</v>
      </c>
      <c r="X1711" s="243"/>
    </row>
    <row r="1712" spans="1:24" s="225" customFormat="1" ht="102">
      <c r="A1712" s="9" t="s">
        <v>7116</v>
      </c>
      <c r="B1712" s="3" t="s">
        <v>1316</v>
      </c>
      <c r="C1712" s="250" t="s">
        <v>3540</v>
      </c>
      <c r="D1712" s="185" t="s">
        <v>3519</v>
      </c>
      <c r="E1712" s="185" t="s">
        <v>3541</v>
      </c>
      <c r="F1712" s="243"/>
      <c r="G1712" s="161" t="s">
        <v>385</v>
      </c>
      <c r="H1712" s="241">
        <v>0</v>
      </c>
      <c r="I1712" s="34">
        <v>470000000</v>
      </c>
      <c r="J1712" s="21" t="s">
        <v>1314</v>
      </c>
      <c r="K1712" s="17" t="s">
        <v>1631</v>
      </c>
      <c r="L1712" s="235" t="s">
        <v>3434</v>
      </c>
      <c r="M1712" s="140" t="s">
        <v>383</v>
      </c>
      <c r="N1712" s="350" t="s">
        <v>6072</v>
      </c>
      <c r="O1712" s="3" t="s">
        <v>1366</v>
      </c>
      <c r="P1712" s="7" t="s">
        <v>1338</v>
      </c>
      <c r="Q1712" s="3" t="s">
        <v>1186</v>
      </c>
      <c r="R1712" s="9">
        <v>10</v>
      </c>
      <c r="S1712" s="183">
        <v>31009.356</v>
      </c>
      <c r="T1712" s="298">
        <v>0</v>
      </c>
      <c r="U1712" s="302">
        <f t="shared" si="571"/>
        <v>0</v>
      </c>
      <c r="V1712" s="9" t="s">
        <v>1325</v>
      </c>
      <c r="W1712" s="152" t="s">
        <v>1394</v>
      </c>
      <c r="X1712" s="243">
        <v>8.2200000000000006</v>
      </c>
    </row>
    <row r="1713" spans="1:24" s="225" customFormat="1" ht="102">
      <c r="A1713" s="9" t="s">
        <v>9326</v>
      </c>
      <c r="B1713" s="3" t="s">
        <v>1316</v>
      </c>
      <c r="C1713" s="250" t="s">
        <v>3540</v>
      </c>
      <c r="D1713" s="185" t="s">
        <v>3519</v>
      </c>
      <c r="E1713" s="185" t="s">
        <v>3541</v>
      </c>
      <c r="F1713" s="243"/>
      <c r="G1713" s="161" t="s">
        <v>385</v>
      </c>
      <c r="H1713" s="241">
        <v>0.3</v>
      </c>
      <c r="I1713" s="34">
        <v>470000000</v>
      </c>
      <c r="J1713" s="21" t="s">
        <v>1314</v>
      </c>
      <c r="K1713" s="17" t="s">
        <v>1631</v>
      </c>
      <c r="L1713" s="235" t="s">
        <v>3434</v>
      </c>
      <c r="M1713" s="140" t="s">
        <v>383</v>
      </c>
      <c r="N1713" s="350" t="s">
        <v>6072</v>
      </c>
      <c r="O1713" s="3" t="s">
        <v>1366</v>
      </c>
      <c r="P1713" s="7" t="s">
        <v>1338</v>
      </c>
      <c r="Q1713" s="3" t="s">
        <v>1186</v>
      </c>
      <c r="R1713" s="9">
        <v>10</v>
      </c>
      <c r="S1713" s="183">
        <v>31009.356</v>
      </c>
      <c r="T1713" s="242">
        <f>R1713*S1713</f>
        <v>310093.56</v>
      </c>
      <c r="U1713" s="83">
        <f t="shared" si="571"/>
        <v>347304.78720000002</v>
      </c>
      <c r="V1713" s="9" t="s">
        <v>1315</v>
      </c>
      <c r="W1713" s="152" t="s">
        <v>1394</v>
      </c>
      <c r="X1713" s="243"/>
    </row>
    <row r="1714" spans="1:24" s="225" customFormat="1" ht="102">
      <c r="A1714" s="9" t="s">
        <v>7117</v>
      </c>
      <c r="B1714" s="3" t="s">
        <v>1316</v>
      </c>
      <c r="C1714" s="250" t="s">
        <v>3540</v>
      </c>
      <c r="D1714" s="185" t="s">
        <v>3519</v>
      </c>
      <c r="E1714" s="185" t="s">
        <v>3542</v>
      </c>
      <c r="F1714" s="243"/>
      <c r="G1714" s="161" t="s">
        <v>385</v>
      </c>
      <c r="H1714" s="241">
        <v>0</v>
      </c>
      <c r="I1714" s="34">
        <v>470000000</v>
      </c>
      <c r="J1714" s="21" t="s">
        <v>1314</v>
      </c>
      <c r="K1714" s="17" t="s">
        <v>1631</v>
      </c>
      <c r="L1714" s="235" t="s">
        <v>3434</v>
      </c>
      <c r="M1714" s="140" t="s">
        <v>383</v>
      </c>
      <c r="N1714" s="350" t="s">
        <v>6072</v>
      </c>
      <c r="O1714" s="3" t="s">
        <v>1366</v>
      </c>
      <c r="P1714" s="7" t="s">
        <v>1338</v>
      </c>
      <c r="Q1714" s="3" t="s">
        <v>1186</v>
      </c>
      <c r="R1714" s="9">
        <v>12</v>
      </c>
      <c r="S1714" s="183">
        <v>34939.595999999998</v>
      </c>
      <c r="T1714" s="298">
        <v>0</v>
      </c>
      <c r="U1714" s="302">
        <f t="shared" si="571"/>
        <v>0</v>
      </c>
      <c r="V1714" s="9" t="s">
        <v>1325</v>
      </c>
      <c r="W1714" s="152" t="s">
        <v>1394</v>
      </c>
      <c r="X1714" s="243">
        <v>8.2200000000000006</v>
      </c>
    </row>
    <row r="1715" spans="1:24" s="225" customFormat="1" ht="102">
      <c r="A1715" s="9" t="s">
        <v>9327</v>
      </c>
      <c r="B1715" s="3" t="s">
        <v>1316</v>
      </c>
      <c r="C1715" s="250" t="s">
        <v>3540</v>
      </c>
      <c r="D1715" s="185" t="s">
        <v>3519</v>
      </c>
      <c r="E1715" s="185" t="s">
        <v>3542</v>
      </c>
      <c r="F1715" s="243"/>
      <c r="G1715" s="161" t="s">
        <v>385</v>
      </c>
      <c r="H1715" s="241">
        <v>0.3</v>
      </c>
      <c r="I1715" s="34">
        <v>470000000</v>
      </c>
      <c r="J1715" s="21" t="s">
        <v>1314</v>
      </c>
      <c r="K1715" s="17" t="s">
        <v>1631</v>
      </c>
      <c r="L1715" s="235" t="s">
        <v>3434</v>
      </c>
      <c r="M1715" s="140" t="s">
        <v>383</v>
      </c>
      <c r="N1715" s="350" t="s">
        <v>6072</v>
      </c>
      <c r="O1715" s="3" t="s">
        <v>1366</v>
      </c>
      <c r="P1715" s="7" t="s">
        <v>1338</v>
      </c>
      <c r="Q1715" s="3" t="s">
        <v>1186</v>
      </c>
      <c r="R1715" s="9">
        <v>12</v>
      </c>
      <c r="S1715" s="183">
        <v>34939.595999999998</v>
      </c>
      <c r="T1715" s="242">
        <f>R1715*S1715</f>
        <v>419275.152</v>
      </c>
      <c r="U1715" s="83">
        <f t="shared" si="571"/>
        <v>469588.17024000006</v>
      </c>
      <c r="V1715" s="9" t="s">
        <v>1315</v>
      </c>
      <c r="W1715" s="152" t="s">
        <v>1394</v>
      </c>
      <c r="X1715" s="243"/>
    </row>
    <row r="1716" spans="1:24" s="225" customFormat="1" ht="102">
      <c r="A1716" s="9" t="s">
        <v>7118</v>
      </c>
      <c r="B1716" s="3" t="s">
        <v>1316</v>
      </c>
      <c r="C1716" s="250" t="s">
        <v>3543</v>
      </c>
      <c r="D1716" s="185" t="s">
        <v>3519</v>
      </c>
      <c r="E1716" s="185" t="s">
        <v>3544</v>
      </c>
      <c r="F1716" s="243"/>
      <c r="G1716" s="161" t="s">
        <v>385</v>
      </c>
      <c r="H1716" s="241">
        <v>0</v>
      </c>
      <c r="I1716" s="34">
        <v>470000000</v>
      </c>
      <c r="J1716" s="21" t="s">
        <v>1314</v>
      </c>
      <c r="K1716" s="17" t="s">
        <v>1631</v>
      </c>
      <c r="L1716" s="235" t="s">
        <v>3434</v>
      </c>
      <c r="M1716" s="140" t="s">
        <v>383</v>
      </c>
      <c r="N1716" s="350" t="s">
        <v>6072</v>
      </c>
      <c r="O1716" s="3" t="s">
        <v>1366</v>
      </c>
      <c r="P1716" s="7" t="s">
        <v>1338</v>
      </c>
      <c r="Q1716" s="3" t="s">
        <v>1186</v>
      </c>
      <c r="R1716" s="9">
        <v>12</v>
      </c>
      <c r="S1716" s="183">
        <v>26043.99</v>
      </c>
      <c r="T1716" s="298">
        <v>0</v>
      </c>
      <c r="U1716" s="302">
        <f t="shared" si="571"/>
        <v>0</v>
      </c>
      <c r="V1716" s="9" t="s">
        <v>1325</v>
      </c>
      <c r="W1716" s="152" t="s">
        <v>1394</v>
      </c>
      <c r="X1716" s="243">
        <v>8.2200000000000006</v>
      </c>
    </row>
    <row r="1717" spans="1:24" s="225" customFormat="1" ht="102">
      <c r="A1717" s="9" t="s">
        <v>9328</v>
      </c>
      <c r="B1717" s="3" t="s">
        <v>1316</v>
      </c>
      <c r="C1717" s="250" t="s">
        <v>3543</v>
      </c>
      <c r="D1717" s="185" t="s">
        <v>3519</v>
      </c>
      <c r="E1717" s="185" t="s">
        <v>3544</v>
      </c>
      <c r="F1717" s="243"/>
      <c r="G1717" s="161" t="s">
        <v>385</v>
      </c>
      <c r="H1717" s="241">
        <v>0.3</v>
      </c>
      <c r="I1717" s="34">
        <v>470000000</v>
      </c>
      <c r="J1717" s="21" t="s">
        <v>1314</v>
      </c>
      <c r="K1717" s="17" t="s">
        <v>1631</v>
      </c>
      <c r="L1717" s="235" t="s">
        <v>3434</v>
      </c>
      <c r="M1717" s="140" t="s">
        <v>383</v>
      </c>
      <c r="N1717" s="350" t="s">
        <v>6072</v>
      </c>
      <c r="O1717" s="3" t="s">
        <v>1366</v>
      </c>
      <c r="P1717" s="7" t="s">
        <v>1338</v>
      </c>
      <c r="Q1717" s="3" t="s">
        <v>1186</v>
      </c>
      <c r="R1717" s="9">
        <v>12</v>
      </c>
      <c r="S1717" s="183">
        <v>26043.99</v>
      </c>
      <c r="T1717" s="242">
        <f>R1717*S1717</f>
        <v>312527.88</v>
      </c>
      <c r="U1717" s="83">
        <f t="shared" si="571"/>
        <v>350031.22560000006</v>
      </c>
      <c r="V1717" s="9" t="s">
        <v>1315</v>
      </c>
      <c r="W1717" s="152" t="s">
        <v>1394</v>
      </c>
      <c r="X1717" s="243"/>
    </row>
    <row r="1718" spans="1:24" s="225" customFormat="1" ht="102">
      <c r="A1718" s="9" t="s">
        <v>7119</v>
      </c>
      <c r="B1718" s="3" t="s">
        <v>1316</v>
      </c>
      <c r="C1718" s="250" t="s">
        <v>3543</v>
      </c>
      <c r="D1718" s="185" t="s">
        <v>3519</v>
      </c>
      <c r="E1718" s="185" t="s">
        <v>3545</v>
      </c>
      <c r="F1718" s="243"/>
      <c r="G1718" s="161" t="s">
        <v>385</v>
      </c>
      <c r="H1718" s="241">
        <v>0</v>
      </c>
      <c r="I1718" s="34">
        <v>470000000</v>
      </c>
      <c r="J1718" s="21" t="s">
        <v>1314</v>
      </c>
      <c r="K1718" s="17" t="s">
        <v>1631</v>
      </c>
      <c r="L1718" s="235" t="s">
        <v>3434</v>
      </c>
      <c r="M1718" s="140" t="s">
        <v>383</v>
      </c>
      <c r="N1718" s="350" t="s">
        <v>6072</v>
      </c>
      <c r="O1718" s="3" t="s">
        <v>1366</v>
      </c>
      <c r="P1718" s="7" t="s">
        <v>1338</v>
      </c>
      <c r="Q1718" s="3" t="s">
        <v>1186</v>
      </c>
      <c r="R1718" s="9">
        <v>10</v>
      </c>
      <c r="S1718" s="183">
        <v>38762.832000000002</v>
      </c>
      <c r="T1718" s="298">
        <v>0</v>
      </c>
      <c r="U1718" s="302">
        <f t="shared" si="556"/>
        <v>0</v>
      </c>
      <c r="V1718" s="9" t="s">
        <v>1325</v>
      </c>
      <c r="W1718" s="152" t="s">
        <v>1394</v>
      </c>
      <c r="X1718" s="243">
        <v>8.2200000000000006</v>
      </c>
    </row>
    <row r="1719" spans="1:24" s="225" customFormat="1" ht="102">
      <c r="A1719" s="9" t="s">
        <v>9329</v>
      </c>
      <c r="B1719" s="3" t="s">
        <v>1316</v>
      </c>
      <c r="C1719" s="250" t="s">
        <v>3543</v>
      </c>
      <c r="D1719" s="185" t="s">
        <v>3519</v>
      </c>
      <c r="E1719" s="185" t="s">
        <v>3545</v>
      </c>
      <c r="F1719" s="243"/>
      <c r="G1719" s="161" t="s">
        <v>385</v>
      </c>
      <c r="H1719" s="241">
        <v>0.3</v>
      </c>
      <c r="I1719" s="34">
        <v>470000000</v>
      </c>
      <c r="J1719" s="21" t="s">
        <v>1314</v>
      </c>
      <c r="K1719" s="17" t="s">
        <v>1631</v>
      </c>
      <c r="L1719" s="235" t="s">
        <v>3434</v>
      </c>
      <c r="M1719" s="140" t="s">
        <v>383</v>
      </c>
      <c r="N1719" s="350" t="s">
        <v>6072</v>
      </c>
      <c r="O1719" s="3" t="s">
        <v>1366</v>
      </c>
      <c r="P1719" s="7" t="s">
        <v>1338</v>
      </c>
      <c r="Q1719" s="3" t="s">
        <v>1186</v>
      </c>
      <c r="R1719" s="9">
        <v>10</v>
      </c>
      <c r="S1719" s="183">
        <v>38762.832000000002</v>
      </c>
      <c r="T1719" s="242">
        <f>R1719*S1719</f>
        <v>387628.32</v>
      </c>
      <c r="U1719" s="83">
        <f>T1719*1.12</f>
        <v>434143.71840000007</v>
      </c>
      <c r="V1719" s="9" t="s">
        <v>1315</v>
      </c>
      <c r="W1719" s="152" t="s">
        <v>1394</v>
      </c>
      <c r="X1719" s="243"/>
    </row>
    <row r="1720" spans="1:24" s="225" customFormat="1" ht="102">
      <c r="A1720" s="9" t="s">
        <v>7120</v>
      </c>
      <c r="B1720" s="3" t="s">
        <v>1316</v>
      </c>
      <c r="C1720" s="250" t="s">
        <v>3543</v>
      </c>
      <c r="D1720" s="185" t="s">
        <v>3519</v>
      </c>
      <c r="E1720" s="185" t="s">
        <v>3546</v>
      </c>
      <c r="F1720" s="243"/>
      <c r="G1720" s="161" t="s">
        <v>385</v>
      </c>
      <c r="H1720" s="241">
        <v>0</v>
      </c>
      <c r="I1720" s="34">
        <v>470000000</v>
      </c>
      <c r="J1720" s="21" t="s">
        <v>1314</v>
      </c>
      <c r="K1720" s="17" t="s">
        <v>1631</v>
      </c>
      <c r="L1720" s="235" t="s">
        <v>3434</v>
      </c>
      <c r="M1720" s="140" t="s">
        <v>383</v>
      </c>
      <c r="N1720" s="350" t="s">
        <v>6072</v>
      </c>
      <c r="O1720" s="3" t="s">
        <v>1366</v>
      </c>
      <c r="P1720" s="7" t="s">
        <v>1338</v>
      </c>
      <c r="Q1720" s="3" t="s">
        <v>1186</v>
      </c>
      <c r="R1720" s="9">
        <v>12</v>
      </c>
      <c r="S1720" s="183">
        <v>43633.64</v>
      </c>
      <c r="T1720" s="298">
        <v>0</v>
      </c>
      <c r="U1720" s="302">
        <f t="shared" si="556"/>
        <v>0</v>
      </c>
      <c r="V1720" s="9" t="s">
        <v>1325</v>
      </c>
      <c r="W1720" s="152" t="s">
        <v>1394</v>
      </c>
      <c r="X1720" s="243">
        <v>8.2200000000000006</v>
      </c>
    </row>
    <row r="1721" spans="1:24" s="225" customFormat="1" ht="102">
      <c r="A1721" s="9" t="s">
        <v>9330</v>
      </c>
      <c r="B1721" s="3" t="s">
        <v>1316</v>
      </c>
      <c r="C1721" s="250" t="s">
        <v>3543</v>
      </c>
      <c r="D1721" s="185" t="s">
        <v>3519</v>
      </c>
      <c r="E1721" s="185" t="s">
        <v>3546</v>
      </c>
      <c r="F1721" s="243"/>
      <c r="G1721" s="161" t="s">
        <v>385</v>
      </c>
      <c r="H1721" s="241">
        <v>0.3</v>
      </c>
      <c r="I1721" s="34">
        <v>470000000</v>
      </c>
      <c r="J1721" s="21" t="s">
        <v>1314</v>
      </c>
      <c r="K1721" s="17" t="s">
        <v>1631</v>
      </c>
      <c r="L1721" s="235" t="s">
        <v>3434</v>
      </c>
      <c r="M1721" s="140" t="s">
        <v>383</v>
      </c>
      <c r="N1721" s="350" t="s">
        <v>6072</v>
      </c>
      <c r="O1721" s="3" t="s">
        <v>1366</v>
      </c>
      <c r="P1721" s="7" t="s">
        <v>1338</v>
      </c>
      <c r="Q1721" s="3" t="s">
        <v>1186</v>
      </c>
      <c r="R1721" s="9">
        <v>12</v>
      </c>
      <c r="S1721" s="183">
        <v>43633.64</v>
      </c>
      <c r="T1721" s="242">
        <f>R1721*S1721</f>
        <v>523603.68</v>
      </c>
      <c r="U1721" s="83">
        <f>T1721*1.12</f>
        <v>586436.12160000007</v>
      </c>
      <c r="V1721" s="9" t="s">
        <v>1315</v>
      </c>
      <c r="W1721" s="152" t="s">
        <v>1394</v>
      </c>
      <c r="X1721" s="243"/>
    </row>
    <row r="1722" spans="1:24" s="225" customFormat="1" ht="102">
      <c r="A1722" s="9" t="s">
        <v>7121</v>
      </c>
      <c r="B1722" s="3" t="s">
        <v>1316</v>
      </c>
      <c r="C1722" s="250" t="s">
        <v>3533</v>
      </c>
      <c r="D1722" s="185" t="s">
        <v>3519</v>
      </c>
      <c r="E1722" s="185" t="s">
        <v>3547</v>
      </c>
      <c r="F1722" s="243"/>
      <c r="G1722" s="161" t="s">
        <v>385</v>
      </c>
      <c r="H1722" s="241">
        <v>0</v>
      </c>
      <c r="I1722" s="34">
        <v>470000000</v>
      </c>
      <c r="J1722" s="21" t="s">
        <v>1314</v>
      </c>
      <c r="K1722" s="17" t="s">
        <v>1631</v>
      </c>
      <c r="L1722" s="235" t="s">
        <v>3434</v>
      </c>
      <c r="M1722" s="140" t="s">
        <v>383</v>
      </c>
      <c r="N1722" s="350" t="s">
        <v>6072</v>
      </c>
      <c r="O1722" s="3" t="s">
        <v>1366</v>
      </c>
      <c r="P1722" s="7" t="s">
        <v>1338</v>
      </c>
      <c r="Q1722" s="3" t="s">
        <v>1186</v>
      </c>
      <c r="R1722" s="9">
        <v>10</v>
      </c>
      <c r="S1722" s="183">
        <v>50055.72</v>
      </c>
      <c r="T1722" s="298">
        <v>0</v>
      </c>
      <c r="U1722" s="302">
        <f>T1722*1.12</f>
        <v>0</v>
      </c>
      <c r="V1722" s="9" t="s">
        <v>1325</v>
      </c>
      <c r="W1722" s="152" t="s">
        <v>1394</v>
      </c>
      <c r="X1722" s="243">
        <v>8.2200000000000006</v>
      </c>
    </row>
    <row r="1723" spans="1:24" s="225" customFormat="1" ht="102">
      <c r="A1723" s="9" t="s">
        <v>9331</v>
      </c>
      <c r="B1723" s="3" t="s">
        <v>1316</v>
      </c>
      <c r="C1723" s="250" t="s">
        <v>3533</v>
      </c>
      <c r="D1723" s="185" t="s">
        <v>3519</v>
      </c>
      <c r="E1723" s="185" t="s">
        <v>3547</v>
      </c>
      <c r="F1723" s="243"/>
      <c r="G1723" s="161" t="s">
        <v>385</v>
      </c>
      <c r="H1723" s="241">
        <v>0.3</v>
      </c>
      <c r="I1723" s="34">
        <v>470000000</v>
      </c>
      <c r="J1723" s="21" t="s">
        <v>1314</v>
      </c>
      <c r="K1723" s="17" t="s">
        <v>1631</v>
      </c>
      <c r="L1723" s="235" t="s">
        <v>3434</v>
      </c>
      <c r="M1723" s="140" t="s">
        <v>383</v>
      </c>
      <c r="N1723" s="350" t="s">
        <v>6072</v>
      </c>
      <c r="O1723" s="3" t="s">
        <v>1366</v>
      </c>
      <c r="P1723" s="7" t="s">
        <v>1338</v>
      </c>
      <c r="Q1723" s="3" t="s">
        <v>1186</v>
      </c>
      <c r="R1723" s="9">
        <v>10</v>
      </c>
      <c r="S1723" s="183">
        <v>50055.72</v>
      </c>
      <c r="T1723" s="242">
        <f>R1723*S1723</f>
        <v>500557.2</v>
      </c>
      <c r="U1723" s="83">
        <f>T1723*1.12</f>
        <v>560624.06400000001</v>
      </c>
      <c r="V1723" s="9" t="s">
        <v>1315</v>
      </c>
      <c r="W1723" s="152" t="s">
        <v>1394</v>
      </c>
      <c r="X1723" s="243"/>
    </row>
    <row r="1724" spans="1:24" s="225" customFormat="1" ht="102">
      <c r="A1724" s="9" t="s">
        <v>7122</v>
      </c>
      <c r="B1724" s="3" t="s">
        <v>1316</v>
      </c>
      <c r="C1724" s="250" t="s">
        <v>3536</v>
      </c>
      <c r="D1724" s="185" t="s">
        <v>3519</v>
      </c>
      <c r="E1724" s="185" t="s">
        <v>3548</v>
      </c>
      <c r="F1724" s="243"/>
      <c r="G1724" s="161" t="s">
        <v>385</v>
      </c>
      <c r="H1724" s="241">
        <v>0</v>
      </c>
      <c r="I1724" s="34">
        <v>470000000</v>
      </c>
      <c r="J1724" s="21" t="s">
        <v>1314</v>
      </c>
      <c r="K1724" s="17" t="s">
        <v>1631</v>
      </c>
      <c r="L1724" s="235" t="s">
        <v>3434</v>
      </c>
      <c r="M1724" s="140" t="s">
        <v>383</v>
      </c>
      <c r="N1724" s="350" t="s">
        <v>6072</v>
      </c>
      <c r="O1724" s="3" t="s">
        <v>1366</v>
      </c>
      <c r="P1724" s="7" t="s">
        <v>1338</v>
      </c>
      <c r="Q1724" s="3" t="s">
        <v>1186</v>
      </c>
      <c r="R1724" s="9">
        <v>10</v>
      </c>
      <c r="S1724" s="183">
        <v>59616.851999999999</v>
      </c>
      <c r="T1724" s="298">
        <v>0</v>
      </c>
      <c r="U1724" s="302">
        <f t="shared" ref="U1724:U1804" si="572">T1724*1.12</f>
        <v>0</v>
      </c>
      <c r="V1724" s="9" t="s">
        <v>1325</v>
      </c>
      <c r="W1724" s="152" t="s">
        <v>1394</v>
      </c>
      <c r="X1724" s="243">
        <v>8.2200000000000006</v>
      </c>
    </row>
    <row r="1725" spans="1:24" s="225" customFormat="1" ht="102">
      <c r="A1725" s="9" t="s">
        <v>9332</v>
      </c>
      <c r="B1725" s="3" t="s">
        <v>1316</v>
      </c>
      <c r="C1725" s="250" t="s">
        <v>3536</v>
      </c>
      <c r="D1725" s="185" t="s">
        <v>3519</v>
      </c>
      <c r="E1725" s="185" t="s">
        <v>3548</v>
      </c>
      <c r="F1725" s="243"/>
      <c r="G1725" s="161" t="s">
        <v>385</v>
      </c>
      <c r="H1725" s="241">
        <v>0.3</v>
      </c>
      <c r="I1725" s="34">
        <v>470000000</v>
      </c>
      <c r="J1725" s="21" t="s">
        <v>1314</v>
      </c>
      <c r="K1725" s="17" t="s">
        <v>1631</v>
      </c>
      <c r="L1725" s="235" t="s">
        <v>3434</v>
      </c>
      <c r="M1725" s="140" t="s">
        <v>383</v>
      </c>
      <c r="N1725" s="350" t="s">
        <v>6072</v>
      </c>
      <c r="O1725" s="3" t="s">
        <v>1366</v>
      </c>
      <c r="P1725" s="7" t="s">
        <v>1338</v>
      </c>
      <c r="Q1725" s="3" t="s">
        <v>1186</v>
      </c>
      <c r="R1725" s="9">
        <v>10</v>
      </c>
      <c r="S1725" s="183">
        <v>59616.851999999999</v>
      </c>
      <c r="T1725" s="242">
        <f>R1725*S1725</f>
        <v>596168.52</v>
      </c>
      <c r="U1725" s="83">
        <f>T1725*1.12</f>
        <v>667708.7424000001</v>
      </c>
      <c r="V1725" s="9" t="s">
        <v>1315</v>
      </c>
      <c r="W1725" s="152" t="s">
        <v>1394</v>
      </c>
      <c r="X1725" s="243"/>
    </row>
    <row r="1726" spans="1:24" s="225" customFormat="1" ht="102">
      <c r="A1726" s="9" t="s">
        <v>7123</v>
      </c>
      <c r="B1726" s="3" t="s">
        <v>1316</v>
      </c>
      <c r="C1726" s="250" t="s">
        <v>3549</v>
      </c>
      <c r="D1726" s="185" t="s">
        <v>3519</v>
      </c>
      <c r="E1726" s="185" t="s">
        <v>3550</v>
      </c>
      <c r="F1726" s="243"/>
      <c r="G1726" s="161" t="s">
        <v>385</v>
      </c>
      <c r="H1726" s="241">
        <v>0</v>
      </c>
      <c r="I1726" s="34">
        <v>470000000</v>
      </c>
      <c r="J1726" s="21" t="s">
        <v>1314</v>
      </c>
      <c r="K1726" s="17" t="s">
        <v>1631</v>
      </c>
      <c r="L1726" s="235" t="s">
        <v>3434</v>
      </c>
      <c r="M1726" s="140" t="s">
        <v>383</v>
      </c>
      <c r="N1726" s="350" t="s">
        <v>6072</v>
      </c>
      <c r="O1726" s="3" t="s">
        <v>1366</v>
      </c>
      <c r="P1726" s="7" t="s">
        <v>1338</v>
      </c>
      <c r="Q1726" s="3" t="s">
        <v>1186</v>
      </c>
      <c r="R1726" s="9">
        <v>14</v>
      </c>
      <c r="S1726" s="183">
        <v>2656.08</v>
      </c>
      <c r="T1726" s="298">
        <v>0</v>
      </c>
      <c r="U1726" s="302">
        <f>T1726*1.12</f>
        <v>0</v>
      </c>
      <c r="V1726" s="9" t="s">
        <v>1325</v>
      </c>
      <c r="W1726" s="152" t="s">
        <v>1394</v>
      </c>
      <c r="X1726" s="243">
        <v>8.2200000000000006</v>
      </c>
    </row>
    <row r="1727" spans="1:24" s="225" customFormat="1" ht="102">
      <c r="A1727" s="9" t="s">
        <v>9333</v>
      </c>
      <c r="B1727" s="3" t="s">
        <v>1316</v>
      </c>
      <c r="C1727" s="250" t="s">
        <v>3549</v>
      </c>
      <c r="D1727" s="185" t="s">
        <v>3519</v>
      </c>
      <c r="E1727" s="185" t="s">
        <v>3550</v>
      </c>
      <c r="F1727" s="243"/>
      <c r="G1727" s="161" t="s">
        <v>385</v>
      </c>
      <c r="H1727" s="241">
        <v>0.3</v>
      </c>
      <c r="I1727" s="34">
        <v>470000000</v>
      </c>
      <c r="J1727" s="21" t="s">
        <v>1314</v>
      </c>
      <c r="K1727" s="17" t="s">
        <v>1631</v>
      </c>
      <c r="L1727" s="235" t="s">
        <v>3434</v>
      </c>
      <c r="M1727" s="140" t="s">
        <v>383</v>
      </c>
      <c r="N1727" s="350" t="s">
        <v>6072</v>
      </c>
      <c r="O1727" s="3" t="s">
        <v>1366</v>
      </c>
      <c r="P1727" s="7" t="s">
        <v>1338</v>
      </c>
      <c r="Q1727" s="3" t="s">
        <v>1186</v>
      </c>
      <c r="R1727" s="9">
        <v>14</v>
      </c>
      <c r="S1727" s="183">
        <v>2656.08</v>
      </c>
      <c r="T1727" s="242">
        <f>R1727*S1727</f>
        <v>37185.119999999995</v>
      </c>
      <c r="U1727" s="83">
        <f>T1727*1.12</f>
        <v>41647.3344</v>
      </c>
      <c r="V1727" s="9" t="s">
        <v>1315</v>
      </c>
      <c r="W1727" s="152" t="s">
        <v>1394</v>
      </c>
      <c r="X1727" s="243"/>
    </row>
    <row r="1728" spans="1:24" s="225" customFormat="1" ht="102">
      <c r="A1728" s="9" t="s">
        <v>7124</v>
      </c>
      <c r="B1728" s="3" t="s">
        <v>1316</v>
      </c>
      <c r="C1728" s="250" t="s">
        <v>3549</v>
      </c>
      <c r="D1728" s="185" t="s">
        <v>3519</v>
      </c>
      <c r="E1728" s="185" t="s">
        <v>3551</v>
      </c>
      <c r="F1728" s="243"/>
      <c r="G1728" s="161" t="s">
        <v>385</v>
      </c>
      <c r="H1728" s="241">
        <v>0</v>
      </c>
      <c r="I1728" s="34">
        <v>470000000</v>
      </c>
      <c r="J1728" s="21" t="s">
        <v>1314</v>
      </c>
      <c r="K1728" s="17" t="s">
        <v>1631</v>
      </c>
      <c r="L1728" s="235" t="s">
        <v>3434</v>
      </c>
      <c r="M1728" s="140" t="s">
        <v>383</v>
      </c>
      <c r="N1728" s="350" t="s">
        <v>6072</v>
      </c>
      <c r="O1728" s="3" t="s">
        <v>1366</v>
      </c>
      <c r="P1728" s="7" t="s">
        <v>1338</v>
      </c>
      <c r="Q1728" s="3" t="s">
        <v>1186</v>
      </c>
      <c r="R1728" s="9">
        <v>14</v>
      </c>
      <c r="S1728" s="183">
        <v>2921.69</v>
      </c>
      <c r="T1728" s="298">
        <v>0</v>
      </c>
      <c r="U1728" s="302">
        <f t="shared" si="572"/>
        <v>0</v>
      </c>
      <c r="V1728" s="9" t="s">
        <v>1325</v>
      </c>
      <c r="W1728" s="152" t="s">
        <v>1394</v>
      </c>
      <c r="X1728" s="243">
        <v>8.2200000000000006</v>
      </c>
    </row>
    <row r="1729" spans="1:24" s="225" customFormat="1" ht="102">
      <c r="A1729" s="9" t="s">
        <v>9334</v>
      </c>
      <c r="B1729" s="3" t="s">
        <v>1316</v>
      </c>
      <c r="C1729" s="250" t="s">
        <v>3549</v>
      </c>
      <c r="D1729" s="185" t="s">
        <v>3519</v>
      </c>
      <c r="E1729" s="185" t="s">
        <v>3551</v>
      </c>
      <c r="F1729" s="243"/>
      <c r="G1729" s="161" t="s">
        <v>385</v>
      </c>
      <c r="H1729" s="241">
        <v>0.3</v>
      </c>
      <c r="I1729" s="34">
        <v>470000000</v>
      </c>
      <c r="J1729" s="21" t="s">
        <v>1314</v>
      </c>
      <c r="K1729" s="17" t="s">
        <v>1631</v>
      </c>
      <c r="L1729" s="235" t="s">
        <v>3434</v>
      </c>
      <c r="M1729" s="140" t="s">
        <v>383</v>
      </c>
      <c r="N1729" s="350" t="s">
        <v>6072</v>
      </c>
      <c r="O1729" s="3" t="s">
        <v>1366</v>
      </c>
      <c r="P1729" s="7" t="s">
        <v>1338</v>
      </c>
      <c r="Q1729" s="3" t="s">
        <v>1186</v>
      </c>
      <c r="R1729" s="9">
        <v>14</v>
      </c>
      <c r="S1729" s="183">
        <v>2921.69</v>
      </c>
      <c r="T1729" s="242">
        <f>R1729*S1729</f>
        <v>40903.660000000003</v>
      </c>
      <c r="U1729" s="83">
        <f>T1729*1.12</f>
        <v>45812.099200000011</v>
      </c>
      <c r="V1729" s="9" t="s">
        <v>1315</v>
      </c>
      <c r="W1729" s="152" t="s">
        <v>1394</v>
      </c>
      <c r="X1729" s="243"/>
    </row>
    <row r="1730" spans="1:24" s="225" customFormat="1" ht="102">
      <c r="A1730" s="9" t="s">
        <v>7125</v>
      </c>
      <c r="B1730" s="3" t="s">
        <v>1316</v>
      </c>
      <c r="C1730" s="250" t="s">
        <v>3552</v>
      </c>
      <c r="D1730" s="185" t="s">
        <v>3519</v>
      </c>
      <c r="E1730" s="187" t="s">
        <v>3553</v>
      </c>
      <c r="F1730" s="243"/>
      <c r="G1730" s="161" t="s">
        <v>385</v>
      </c>
      <c r="H1730" s="241">
        <v>0</v>
      </c>
      <c r="I1730" s="34">
        <v>470000000</v>
      </c>
      <c r="J1730" s="21" t="s">
        <v>1314</v>
      </c>
      <c r="K1730" s="17" t="s">
        <v>1631</v>
      </c>
      <c r="L1730" s="235" t="s">
        <v>3434</v>
      </c>
      <c r="M1730" s="140" t="s">
        <v>383</v>
      </c>
      <c r="N1730" s="350" t="s">
        <v>6072</v>
      </c>
      <c r="O1730" s="3" t="s">
        <v>1366</v>
      </c>
      <c r="P1730" s="7" t="s">
        <v>1338</v>
      </c>
      <c r="Q1730" s="3" t="s">
        <v>1186</v>
      </c>
      <c r="R1730" s="9">
        <v>14</v>
      </c>
      <c r="S1730" s="183">
        <v>1601.23</v>
      </c>
      <c r="T1730" s="298">
        <v>0</v>
      </c>
      <c r="U1730" s="302">
        <f t="shared" si="572"/>
        <v>0</v>
      </c>
      <c r="V1730" s="9" t="s">
        <v>1325</v>
      </c>
      <c r="W1730" s="152" t="s">
        <v>1394</v>
      </c>
      <c r="X1730" s="243">
        <v>8.2200000000000006</v>
      </c>
    </row>
    <row r="1731" spans="1:24" s="225" customFormat="1" ht="102">
      <c r="A1731" s="9" t="s">
        <v>9335</v>
      </c>
      <c r="B1731" s="3" t="s">
        <v>1316</v>
      </c>
      <c r="C1731" s="250" t="s">
        <v>3552</v>
      </c>
      <c r="D1731" s="185" t="s">
        <v>3519</v>
      </c>
      <c r="E1731" s="187" t="s">
        <v>3553</v>
      </c>
      <c r="F1731" s="243"/>
      <c r="G1731" s="161" t="s">
        <v>385</v>
      </c>
      <c r="H1731" s="241">
        <v>0.3</v>
      </c>
      <c r="I1731" s="34">
        <v>470000000</v>
      </c>
      <c r="J1731" s="21" t="s">
        <v>1314</v>
      </c>
      <c r="K1731" s="17" t="s">
        <v>1631</v>
      </c>
      <c r="L1731" s="235" t="s">
        <v>3434</v>
      </c>
      <c r="M1731" s="140" t="s">
        <v>383</v>
      </c>
      <c r="N1731" s="350" t="s">
        <v>6072</v>
      </c>
      <c r="O1731" s="3" t="s">
        <v>1366</v>
      </c>
      <c r="P1731" s="7" t="s">
        <v>1338</v>
      </c>
      <c r="Q1731" s="3" t="s">
        <v>1186</v>
      </c>
      <c r="R1731" s="9">
        <v>14</v>
      </c>
      <c r="S1731" s="183">
        <v>1601.23</v>
      </c>
      <c r="T1731" s="242">
        <f>R1731*S1731</f>
        <v>22417.22</v>
      </c>
      <c r="U1731" s="83">
        <f>T1731*1.12</f>
        <v>25107.286400000005</v>
      </c>
      <c r="V1731" s="9" t="s">
        <v>1315</v>
      </c>
      <c r="W1731" s="152" t="s">
        <v>1394</v>
      </c>
      <c r="X1731" s="243"/>
    </row>
    <row r="1732" spans="1:24" s="225" customFormat="1" ht="102">
      <c r="A1732" s="9" t="s">
        <v>7126</v>
      </c>
      <c r="B1732" s="3" t="s">
        <v>1316</v>
      </c>
      <c r="C1732" s="250" t="s">
        <v>3552</v>
      </c>
      <c r="D1732" s="185" t="s">
        <v>3519</v>
      </c>
      <c r="E1732" s="187" t="s">
        <v>3554</v>
      </c>
      <c r="F1732" s="243"/>
      <c r="G1732" s="161" t="s">
        <v>385</v>
      </c>
      <c r="H1732" s="241">
        <v>0</v>
      </c>
      <c r="I1732" s="34">
        <v>470000000</v>
      </c>
      <c r="J1732" s="21" t="s">
        <v>1314</v>
      </c>
      <c r="K1732" s="17" t="s">
        <v>1631</v>
      </c>
      <c r="L1732" s="235" t="s">
        <v>3434</v>
      </c>
      <c r="M1732" s="140" t="s">
        <v>383</v>
      </c>
      <c r="N1732" s="350" t="s">
        <v>6072</v>
      </c>
      <c r="O1732" s="3" t="s">
        <v>1366</v>
      </c>
      <c r="P1732" s="7" t="s">
        <v>1338</v>
      </c>
      <c r="Q1732" s="3" t="s">
        <v>1186</v>
      </c>
      <c r="R1732" s="9">
        <v>14</v>
      </c>
      <c r="S1732" s="183">
        <v>1601.23</v>
      </c>
      <c r="T1732" s="298">
        <v>0</v>
      </c>
      <c r="U1732" s="302">
        <f t="shared" si="572"/>
        <v>0</v>
      </c>
      <c r="V1732" s="9" t="s">
        <v>1325</v>
      </c>
      <c r="W1732" s="152" t="s">
        <v>1394</v>
      </c>
      <c r="X1732" s="243">
        <v>8.2200000000000006</v>
      </c>
    </row>
    <row r="1733" spans="1:24" s="225" customFormat="1" ht="102">
      <c r="A1733" s="9" t="s">
        <v>9336</v>
      </c>
      <c r="B1733" s="3" t="s">
        <v>1316</v>
      </c>
      <c r="C1733" s="250" t="s">
        <v>3552</v>
      </c>
      <c r="D1733" s="185" t="s">
        <v>3519</v>
      </c>
      <c r="E1733" s="187" t="s">
        <v>3554</v>
      </c>
      <c r="F1733" s="243"/>
      <c r="G1733" s="161" t="s">
        <v>385</v>
      </c>
      <c r="H1733" s="241">
        <v>0.3</v>
      </c>
      <c r="I1733" s="34">
        <v>470000000</v>
      </c>
      <c r="J1733" s="21" t="s">
        <v>1314</v>
      </c>
      <c r="K1733" s="17" t="s">
        <v>1631</v>
      </c>
      <c r="L1733" s="235" t="s">
        <v>3434</v>
      </c>
      <c r="M1733" s="140" t="s">
        <v>383</v>
      </c>
      <c r="N1733" s="350" t="s">
        <v>6072</v>
      </c>
      <c r="O1733" s="3" t="s">
        <v>1366</v>
      </c>
      <c r="P1733" s="7" t="s">
        <v>1338</v>
      </c>
      <c r="Q1733" s="3" t="s">
        <v>1186</v>
      </c>
      <c r="R1733" s="9">
        <v>14</v>
      </c>
      <c r="S1733" s="183">
        <v>1601.23</v>
      </c>
      <c r="T1733" s="242">
        <f>R1733*S1733</f>
        <v>22417.22</v>
      </c>
      <c r="U1733" s="83">
        <f>T1733*1.12</f>
        <v>25107.286400000005</v>
      </c>
      <c r="V1733" s="9" t="s">
        <v>1315</v>
      </c>
      <c r="W1733" s="152" t="s">
        <v>1394</v>
      </c>
      <c r="X1733" s="243"/>
    </row>
    <row r="1734" spans="1:24" s="225" customFormat="1" ht="102">
      <c r="A1734" s="9" t="s">
        <v>7127</v>
      </c>
      <c r="B1734" s="3" t="s">
        <v>1316</v>
      </c>
      <c r="C1734" s="250" t="s">
        <v>3555</v>
      </c>
      <c r="D1734" s="185" t="s">
        <v>3519</v>
      </c>
      <c r="E1734" s="187" t="s">
        <v>3556</v>
      </c>
      <c r="F1734" s="243"/>
      <c r="G1734" s="161" t="s">
        <v>385</v>
      </c>
      <c r="H1734" s="241">
        <v>0</v>
      </c>
      <c r="I1734" s="34">
        <v>470000000</v>
      </c>
      <c r="J1734" s="21" t="s">
        <v>1314</v>
      </c>
      <c r="K1734" s="17" t="s">
        <v>1631</v>
      </c>
      <c r="L1734" s="235" t="s">
        <v>3434</v>
      </c>
      <c r="M1734" s="140" t="s">
        <v>383</v>
      </c>
      <c r="N1734" s="350" t="s">
        <v>6072</v>
      </c>
      <c r="O1734" s="3" t="s">
        <v>1366</v>
      </c>
      <c r="P1734" s="7" t="s">
        <v>1338</v>
      </c>
      <c r="Q1734" s="3" t="s">
        <v>1186</v>
      </c>
      <c r="R1734" s="9">
        <v>14</v>
      </c>
      <c r="S1734" s="183">
        <v>2337.3599999999997</v>
      </c>
      <c r="T1734" s="298">
        <v>0</v>
      </c>
      <c r="U1734" s="302">
        <f t="shared" si="572"/>
        <v>0</v>
      </c>
      <c r="V1734" s="9" t="s">
        <v>1325</v>
      </c>
      <c r="W1734" s="152" t="s">
        <v>1394</v>
      </c>
      <c r="X1734" s="243">
        <v>8.2200000000000006</v>
      </c>
    </row>
    <row r="1735" spans="1:24" s="225" customFormat="1" ht="102">
      <c r="A1735" s="9" t="s">
        <v>9337</v>
      </c>
      <c r="B1735" s="3" t="s">
        <v>1316</v>
      </c>
      <c r="C1735" s="250" t="s">
        <v>3555</v>
      </c>
      <c r="D1735" s="185" t="s">
        <v>3519</v>
      </c>
      <c r="E1735" s="187" t="s">
        <v>3556</v>
      </c>
      <c r="F1735" s="243"/>
      <c r="G1735" s="161" t="s">
        <v>385</v>
      </c>
      <c r="H1735" s="241">
        <v>0.3</v>
      </c>
      <c r="I1735" s="34">
        <v>470000000</v>
      </c>
      <c r="J1735" s="21" t="s">
        <v>1314</v>
      </c>
      <c r="K1735" s="17" t="s">
        <v>1631</v>
      </c>
      <c r="L1735" s="235" t="s">
        <v>3434</v>
      </c>
      <c r="M1735" s="140" t="s">
        <v>383</v>
      </c>
      <c r="N1735" s="350" t="s">
        <v>6072</v>
      </c>
      <c r="O1735" s="3" t="s">
        <v>1366</v>
      </c>
      <c r="P1735" s="7" t="s">
        <v>1338</v>
      </c>
      <c r="Q1735" s="3" t="s">
        <v>1186</v>
      </c>
      <c r="R1735" s="9">
        <v>14</v>
      </c>
      <c r="S1735" s="183">
        <v>2337.3599999999997</v>
      </c>
      <c r="T1735" s="242">
        <f>R1735*S1735</f>
        <v>32723.039999999994</v>
      </c>
      <c r="U1735" s="83">
        <f>T1735*1.12</f>
        <v>36649.804799999998</v>
      </c>
      <c r="V1735" s="9" t="s">
        <v>1315</v>
      </c>
      <c r="W1735" s="152" t="s">
        <v>1394</v>
      </c>
      <c r="X1735" s="243"/>
    </row>
    <row r="1736" spans="1:24" s="225" customFormat="1" ht="102">
      <c r="A1736" s="9" t="s">
        <v>7128</v>
      </c>
      <c r="B1736" s="3" t="s">
        <v>1316</v>
      </c>
      <c r="C1736" s="250" t="s">
        <v>3557</v>
      </c>
      <c r="D1736" s="184" t="s">
        <v>3558</v>
      </c>
      <c r="E1736" s="184" t="s">
        <v>3559</v>
      </c>
      <c r="F1736" s="243"/>
      <c r="G1736" s="161" t="s">
        <v>385</v>
      </c>
      <c r="H1736" s="241">
        <v>0</v>
      </c>
      <c r="I1736" s="34">
        <v>470000000</v>
      </c>
      <c r="J1736" s="21" t="s">
        <v>1314</v>
      </c>
      <c r="K1736" s="17" t="s">
        <v>1631</v>
      </c>
      <c r="L1736" s="235" t="s">
        <v>3434</v>
      </c>
      <c r="M1736" s="140" t="s">
        <v>383</v>
      </c>
      <c r="N1736" s="350" t="s">
        <v>6072</v>
      </c>
      <c r="O1736" s="3" t="s">
        <v>1366</v>
      </c>
      <c r="P1736" s="7" t="s">
        <v>1338</v>
      </c>
      <c r="Q1736" s="3" t="s">
        <v>1186</v>
      </c>
      <c r="R1736" s="9">
        <v>14</v>
      </c>
      <c r="S1736" s="183">
        <v>6017.9160000000002</v>
      </c>
      <c r="T1736" s="298">
        <v>0</v>
      </c>
      <c r="U1736" s="302">
        <f t="shared" si="572"/>
        <v>0</v>
      </c>
      <c r="V1736" s="9" t="s">
        <v>1325</v>
      </c>
      <c r="W1736" s="152" t="s">
        <v>1394</v>
      </c>
      <c r="X1736" s="243">
        <v>8.2200000000000006</v>
      </c>
    </row>
    <row r="1737" spans="1:24" s="225" customFormat="1" ht="102">
      <c r="A1737" s="9" t="s">
        <v>9338</v>
      </c>
      <c r="B1737" s="3" t="s">
        <v>1316</v>
      </c>
      <c r="C1737" s="250" t="s">
        <v>3557</v>
      </c>
      <c r="D1737" s="184" t="s">
        <v>3558</v>
      </c>
      <c r="E1737" s="184" t="s">
        <v>3559</v>
      </c>
      <c r="F1737" s="243"/>
      <c r="G1737" s="161" t="s">
        <v>385</v>
      </c>
      <c r="H1737" s="241">
        <v>0.3</v>
      </c>
      <c r="I1737" s="34">
        <v>470000000</v>
      </c>
      <c r="J1737" s="21" t="s">
        <v>1314</v>
      </c>
      <c r="K1737" s="17" t="s">
        <v>1631</v>
      </c>
      <c r="L1737" s="235" t="s">
        <v>3434</v>
      </c>
      <c r="M1737" s="140" t="s">
        <v>383</v>
      </c>
      <c r="N1737" s="350" t="s">
        <v>6072</v>
      </c>
      <c r="O1737" s="3" t="s">
        <v>1366</v>
      </c>
      <c r="P1737" s="7" t="s">
        <v>1338</v>
      </c>
      <c r="Q1737" s="3" t="s">
        <v>1186</v>
      </c>
      <c r="R1737" s="9">
        <v>14</v>
      </c>
      <c r="S1737" s="183">
        <v>6017.9160000000002</v>
      </c>
      <c r="T1737" s="242">
        <f>R1737*S1737</f>
        <v>84250.824000000008</v>
      </c>
      <c r="U1737" s="83">
        <f>T1737*1.12</f>
        <v>94360.922880000013</v>
      </c>
      <c r="V1737" s="9" t="s">
        <v>1315</v>
      </c>
      <c r="W1737" s="152" t="s">
        <v>1394</v>
      </c>
      <c r="X1737" s="243"/>
    </row>
    <row r="1738" spans="1:24" s="225" customFormat="1" ht="102">
      <c r="A1738" s="9" t="s">
        <v>7129</v>
      </c>
      <c r="B1738" s="3" t="s">
        <v>1316</v>
      </c>
      <c r="C1738" s="250" t="s">
        <v>3557</v>
      </c>
      <c r="D1738" s="184" t="s">
        <v>3558</v>
      </c>
      <c r="E1738" s="184" t="s">
        <v>3560</v>
      </c>
      <c r="F1738" s="243"/>
      <c r="G1738" s="161" t="s">
        <v>385</v>
      </c>
      <c r="H1738" s="241">
        <v>0</v>
      </c>
      <c r="I1738" s="34">
        <v>470000000</v>
      </c>
      <c r="J1738" s="21" t="s">
        <v>1314</v>
      </c>
      <c r="K1738" s="17" t="s">
        <v>1631</v>
      </c>
      <c r="L1738" s="235" t="s">
        <v>3434</v>
      </c>
      <c r="M1738" s="140" t="s">
        <v>383</v>
      </c>
      <c r="N1738" s="350" t="s">
        <v>6072</v>
      </c>
      <c r="O1738" s="3" t="s">
        <v>1366</v>
      </c>
      <c r="P1738" s="7" t="s">
        <v>1338</v>
      </c>
      <c r="Q1738" s="3" t="s">
        <v>1186</v>
      </c>
      <c r="R1738" s="9">
        <v>12</v>
      </c>
      <c r="S1738" s="183">
        <v>8142.7799999999988</v>
      </c>
      <c r="T1738" s="298">
        <v>0</v>
      </c>
      <c r="U1738" s="302">
        <f>T1738*1.12</f>
        <v>0</v>
      </c>
      <c r="V1738" s="9" t="s">
        <v>1325</v>
      </c>
      <c r="W1738" s="152" t="s">
        <v>1394</v>
      </c>
      <c r="X1738" s="243">
        <v>8.2200000000000006</v>
      </c>
    </row>
    <row r="1739" spans="1:24" s="225" customFormat="1" ht="102">
      <c r="A1739" s="9" t="s">
        <v>9339</v>
      </c>
      <c r="B1739" s="3" t="s">
        <v>1316</v>
      </c>
      <c r="C1739" s="250" t="s">
        <v>3557</v>
      </c>
      <c r="D1739" s="184" t="s">
        <v>3558</v>
      </c>
      <c r="E1739" s="184" t="s">
        <v>3560</v>
      </c>
      <c r="F1739" s="243"/>
      <c r="G1739" s="161" t="s">
        <v>385</v>
      </c>
      <c r="H1739" s="241">
        <v>0.3</v>
      </c>
      <c r="I1739" s="34">
        <v>470000000</v>
      </c>
      <c r="J1739" s="21" t="s">
        <v>1314</v>
      </c>
      <c r="K1739" s="17" t="s">
        <v>1631</v>
      </c>
      <c r="L1739" s="235" t="s">
        <v>3434</v>
      </c>
      <c r="M1739" s="140" t="s">
        <v>383</v>
      </c>
      <c r="N1739" s="350" t="s">
        <v>6072</v>
      </c>
      <c r="O1739" s="3" t="s">
        <v>1366</v>
      </c>
      <c r="P1739" s="7" t="s">
        <v>1338</v>
      </c>
      <c r="Q1739" s="3" t="s">
        <v>1186</v>
      </c>
      <c r="R1739" s="9">
        <v>12</v>
      </c>
      <c r="S1739" s="183">
        <v>8142.7799999999988</v>
      </c>
      <c r="T1739" s="242">
        <f>R1739*S1739</f>
        <v>97713.359999999986</v>
      </c>
      <c r="U1739" s="83">
        <f>T1739*1.12</f>
        <v>109438.9632</v>
      </c>
      <c r="V1739" s="9" t="s">
        <v>1315</v>
      </c>
      <c r="W1739" s="152" t="s">
        <v>1394</v>
      </c>
      <c r="X1739" s="243"/>
    </row>
    <row r="1740" spans="1:24" s="225" customFormat="1" ht="102">
      <c r="A1740" s="9" t="s">
        <v>7130</v>
      </c>
      <c r="B1740" s="3" t="s">
        <v>1316</v>
      </c>
      <c r="C1740" s="111" t="s">
        <v>3561</v>
      </c>
      <c r="D1740" s="185" t="s">
        <v>3562</v>
      </c>
      <c r="E1740" s="187" t="s">
        <v>3563</v>
      </c>
      <c r="F1740" s="243"/>
      <c r="G1740" s="161" t="s">
        <v>385</v>
      </c>
      <c r="H1740" s="241">
        <v>0</v>
      </c>
      <c r="I1740" s="34">
        <v>470000000</v>
      </c>
      <c r="J1740" s="21" t="s">
        <v>1314</v>
      </c>
      <c r="K1740" s="17" t="s">
        <v>1631</v>
      </c>
      <c r="L1740" s="235" t="s">
        <v>3434</v>
      </c>
      <c r="M1740" s="140" t="s">
        <v>383</v>
      </c>
      <c r="N1740" s="350" t="s">
        <v>6072</v>
      </c>
      <c r="O1740" s="3" t="s">
        <v>1366</v>
      </c>
      <c r="P1740" s="7" t="s">
        <v>1338</v>
      </c>
      <c r="Q1740" s="3" t="s">
        <v>1186</v>
      </c>
      <c r="R1740" s="9">
        <v>400</v>
      </c>
      <c r="S1740" s="183">
        <v>6750.6529200000014</v>
      </c>
      <c r="T1740" s="298">
        <v>0</v>
      </c>
      <c r="U1740" s="302">
        <f t="shared" si="572"/>
        <v>0</v>
      </c>
      <c r="V1740" s="9" t="s">
        <v>1325</v>
      </c>
      <c r="W1740" s="152" t="s">
        <v>1394</v>
      </c>
      <c r="X1740" s="243">
        <v>8.2200000000000006</v>
      </c>
    </row>
    <row r="1741" spans="1:24" s="225" customFormat="1" ht="102">
      <c r="A1741" s="9" t="s">
        <v>9340</v>
      </c>
      <c r="B1741" s="3" t="s">
        <v>1316</v>
      </c>
      <c r="C1741" s="111" t="s">
        <v>3561</v>
      </c>
      <c r="D1741" s="185" t="s">
        <v>3562</v>
      </c>
      <c r="E1741" s="187" t="s">
        <v>3563</v>
      </c>
      <c r="F1741" s="243"/>
      <c r="G1741" s="161" t="s">
        <v>385</v>
      </c>
      <c r="H1741" s="241">
        <v>0.3</v>
      </c>
      <c r="I1741" s="34">
        <v>470000000</v>
      </c>
      <c r="J1741" s="21" t="s">
        <v>1314</v>
      </c>
      <c r="K1741" s="17" t="s">
        <v>1631</v>
      </c>
      <c r="L1741" s="235" t="s">
        <v>3434</v>
      </c>
      <c r="M1741" s="140" t="s">
        <v>383</v>
      </c>
      <c r="N1741" s="350" t="s">
        <v>6072</v>
      </c>
      <c r="O1741" s="3" t="s">
        <v>1366</v>
      </c>
      <c r="P1741" s="7" t="s">
        <v>1338</v>
      </c>
      <c r="Q1741" s="3" t="s">
        <v>1186</v>
      </c>
      <c r="R1741" s="9">
        <v>400</v>
      </c>
      <c r="S1741" s="183">
        <v>6750.6529200000014</v>
      </c>
      <c r="T1741" s="242">
        <f>R1741*S1741</f>
        <v>2700261.1680000005</v>
      </c>
      <c r="U1741" s="83">
        <f>T1741*1.12</f>
        <v>3024292.5081600007</v>
      </c>
      <c r="V1741" s="9" t="s">
        <v>1315</v>
      </c>
      <c r="W1741" s="152" t="s">
        <v>1394</v>
      </c>
      <c r="X1741" s="243"/>
    </row>
    <row r="1742" spans="1:24" s="225" customFormat="1" ht="102">
      <c r="A1742" s="9" t="s">
        <v>7131</v>
      </c>
      <c r="B1742" s="3" t="s">
        <v>1316</v>
      </c>
      <c r="C1742" s="250" t="s">
        <v>3564</v>
      </c>
      <c r="D1742" s="185" t="s">
        <v>3565</v>
      </c>
      <c r="E1742" s="185" t="s">
        <v>3566</v>
      </c>
      <c r="F1742" s="243"/>
      <c r="G1742" s="161" t="s">
        <v>385</v>
      </c>
      <c r="H1742" s="241">
        <v>0</v>
      </c>
      <c r="I1742" s="34">
        <v>470000000</v>
      </c>
      <c r="J1742" s="21" t="s">
        <v>1314</v>
      </c>
      <c r="K1742" s="17" t="s">
        <v>1631</v>
      </c>
      <c r="L1742" s="235" t="s">
        <v>3434</v>
      </c>
      <c r="M1742" s="140" t="s">
        <v>383</v>
      </c>
      <c r="N1742" s="350" t="s">
        <v>6072</v>
      </c>
      <c r="O1742" s="3" t="s">
        <v>1366</v>
      </c>
      <c r="P1742" s="7" t="s">
        <v>1334</v>
      </c>
      <c r="Q1742" s="3" t="s">
        <v>1319</v>
      </c>
      <c r="R1742" s="9">
        <v>500</v>
      </c>
      <c r="S1742" s="183">
        <v>370</v>
      </c>
      <c r="T1742" s="298">
        <v>0</v>
      </c>
      <c r="U1742" s="302">
        <f t="shared" si="572"/>
        <v>0</v>
      </c>
      <c r="V1742" s="9" t="s">
        <v>1325</v>
      </c>
      <c r="W1742" s="152" t="s">
        <v>1394</v>
      </c>
      <c r="X1742" s="243">
        <v>8.2200000000000006</v>
      </c>
    </row>
    <row r="1743" spans="1:24" s="225" customFormat="1" ht="102">
      <c r="A1743" s="9" t="s">
        <v>9341</v>
      </c>
      <c r="B1743" s="3" t="s">
        <v>1316</v>
      </c>
      <c r="C1743" s="250" t="s">
        <v>3564</v>
      </c>
      <c r="D1743" s="185" t="s">
        <v>3565</v>
      </c>
      <c r="E1743" s="185" t="s">
        <v>3566</v>
      </c>
      <c r="F1743" s="243"/>
      <c r="G1743" s="161" t="s">
        <v>385</v>
      </c>
      <c r="H1743" s="241">
        <v>0.3</v>
      </c>
      <c r="I1743" s="34">
        <v>470000000</v>
      </c>
      <c r="J1743" s="21" t="s">
        <v>1314</v>
      </c>
      <c r="K1743" s="17" t="s">
        <v>1631</v>
      </c>
      <c r="L1743" s="235" t="s">
        <v>3434</v>
      </c>
      <c r="M1743" s="140" t="s">
        <v>383</v>
      </c>
      <c r="N1743" s="350" t="s">
        <v>6072</v>
      </c>
      <c r="O1743" s="3" t="s">
        <v>1366</v>
      </c>
      <c r="P1743" s="7" t="s">
        <v>1334</v>
      </c>
      <c r="Q1743" s="3" t="s">
        <v>1319</v>
      </c>
      <c r="R1743" s="9">
        <v>500</v>
      </c>
      <c r="S1743" s="183">
        <v>370</v>
      </c>
      <c r="T1743" s="242">
        <f>R1743*S1743</f>
        <v>185000</v>
      </c>
      <c r="U1743" s="83">
        <f>T1743*1.12</f>
        <v>207200.00000000003</v>
      </c>
      <c r="V1743" s="9" t="s">
        <v>1315</v>
      </c>
      <c r="W1743" s="152" t="s">
        <v>1394</v>
      </c>
      <c r="X1743" s="243"/>
    </row>
    <row r="1744" spans="1:24" s="225" customFormat="1" ht="102">
      <c r="A1744" s="9" t="s">
        <v>7132</v>
      </c>
      <c r="B1744" s="3" t="s">
        <v>1316</v>
      </c>
      <c r="C1744" s="186" t="s">
        <v>3567</v>
      </c>
      <c r="D1744" s="185" t="s">
        <v>3568</v>
      </c>
      <c r="E1744" s="185" t="s">
        <v>3569</v>
      </c>
      <c r="F1744" s="243"/>
      <c r="G1744" s="161" t="s">
        <v>385</v>
      </c>
      <c r="H1744" s="241">
        <v>0</v>
      </c>
      <c r="I1744" s="34">
        <v>470000000</v>
      </c>
      <c r="J1744" s="21" t="s">
        <v>1314</v>
      </c>
      <c r="K1744" s="17" t="s">
        <v>1631</v>
      </c>
      <c r="L1744" s="235" t="s">
        <v>3434</v>
      </c>
      <c r="M1744" s="140" t="s">
        <v>383</v>
      </c>
      <c r="N1744" s="350" t="s">
        <v>6071</v>
      </c>
      <c r="O1744" s="3" t="s">
        <v>1366</v>
      </c>
      <c r="P1744" s="7" t="s">
        <v>1339</v>
      </c>
      <c r="Q1744" s="30" t="s">
        <v>1187</v>
      </c>
      <c r="R1744" s="11">
        <v>25000</v>
      </c>
      <c r="S1744" s="247">
        <v>508.67</v>
      </c>
      <c r="T1744" s="298">
        <v>0</v>
      </c>
      <c r="U1744" s="302">
        <f t="shared" si="572"/>
        <v>0</v>
      </c>
      <c r="V1744" s="9" t="s">
        <v>1325</v>
      </c>
      <c r="W1744" s="152" t="s">
        <v>1394</v>
      </c>
      <c r="X1744" s="243">
        <v>8.2200000000000006</v>
      </c>
    </row>
    <row r="1745" spans="1:24" s="225" customFormat="1" ht="102">
      <c r="A1745" s="9" t="s">
        <v>9342</v>
      </c>
      <c r="B1745" s="3" t="s">
        <v>1316</v>
      </c>
      <c r="C1745" s="186" t="s">
        <v>3567</v>
      </c>
      <c r="D1745" s="185" t="s">
        <v>3568</v>
      </c>
      <c r="E1745" s="185" t="s">
        <v>3569</v>
      </c>
      <c r="F1745" s="243"/>
      <c r="G1745" s="161" t="s">
        <v>385</v>
      </c>
      <c r="H1745" s="241">
        <v>0.5</v>
      </c>
      <c r="I1745" s="34">
        <v>470000000</v>
      </c>
      <c r="J1745" s="21" t="s">
        <v>1314</v>
      </c>
      <c r="K1745" s="17" t="s">
        <v>1631</v>
      </c>
      <c r="L1745" s="235" t="s">
        <v>3434</v>
      </c>
      <c r="M1745" s="140" t="s">
        <v>383</v>
      </c>
      <c r="N1745" s="350" t="s">
        <v>6071</v>
      </c>
      <c r="O1745" s="3" t="s">
        <v>1366</v>
      </c>
      <c r="P1745" s="7" t="s">
        <v>1339</v>
      </c>
      <c r="Q1745" s="30" t="s">
        <v>1187</v>
      </c>
      <c r="R1745" s="11">
        <v>25000</v>
      </c>
      <c r="S1745" s="247">
        <v>508.67</v>
      </c>
      <c r="T1745" s="242">
        <f>R1745*S1745</f>
        <v>12716750</v>
      </c>
      <c r="U1745" s="83">
        <f>T1745*1.12</f>
        <v>14242760.000000002</v>
      </c>
      <c r="V1745" s="9" t="s">
        <v>1315</v>
      </c>
      <c r="W1745" s="152" t="s">
        <v>1394</v>
      </c>
      <c r="X1745" s="243"/>
    </row>
    <row r="1746" spans="1:24" s="225" customFormat="1" ht="102">
      <c r="A1746" s="9" t="s">
        <v>7133</v>
      </c>
      <c r="B1746" s="3" t="s">
        <v>1316</v>
      </c>
      <c r="C1746" s="186" t="s">
        <v>3570</v>
      </c>
      <c r="D1746" s="185" t="s">
        <v>3568</v>
      </c>
      <c r="E1746" s="185" t="s">
        <v>3571</v>
      </c>
      <c r="F1746" s="243"/>
      <c r="G1746" s="161" t="s">
        <v>385</v>
      </c>
      <c r="H1746" s="241">
        <v>0</v>
      </c>
      <c r="I1746" s="34">
        <v>470000000</v>
      </c>
      <c r="J1746" s="21" t="s">
        <v>1314</v>
      </c>
      <c r="K1746" s="17" t="s">
        <v>1631</v>
      </c>
      <c r="L1746" s="235" t="s">
        <v>3434</v>
      </c>
      <c r="M1746" s="140" t="s">
        <v>383</v>
      </c>
      <c r="N1746" s="350" t="s">
        <v>6071</v>
      </c>
      <c r="O1746" s="3" t="s">
        <v>1366</v>
      </c>
      <c r="P1746" s="7" t="s">
        <v>1339</v>
      </c>
      <c r="Q1746" s="30" t="s">
        <v>1187</v>
      </c>
      <c r="R1746" s="11">
        <v>20000</v>
      </c>
      <c r="S1746" s="247">
        <v>475.33</v>
      </c>
      <c r="T1746" s="298">
        <v>0</v>
      </c>
      <c r="U1746" s="302">
        <f t="shared" si="572"/>
        <v>0</v>
      </c>
      <c r="V1746" s="9" t="s">
        <v>1325</v>
      </c>
      <c r="W1746" s="152" t="s">
        <v>1394</v>
      </c>
      <c r="X1746" s="243">
        <v>8.2200000000000006</v>
      </c>
    </row>
    <row r="1747" spans="1:24" s="225" customFormat="1" ht="102">
      <c r="A1747" s="9" t="s">
        <v>9343</v>
      </c>
      <c r="B1747" s="3" t="s">
        <v>1316</v>
      </c>
      <c r="C1747" s="186" t="s">
        <v>3570</v>
      </c>
      <c r="D1747" s="185" t="s">
        <v>3568</v>
      </c>
      <c r="E1747" s="185" t="s">
        <v>3571</v>
      </c>
      <c r="F1747" s="243"/>
      <c r="G1747" s="161" t="s">
        <v>385</v>
      </c>
      <c r="H1747" s="241">
        <v>0.5</v>
      </c>
      <c r="I1747" s="34">
        <v>470000000</v>
      </c>
      <c r="J1747" s="21" t="s">
        <v>1314</v>
      </c>
      <c r="K1747" s="17" t="s">
        <v>1631</v>
      </c>
      <c r="L1747" s="235" t="s">
        <v>3434</v>
      </c>
      <c r="M1747" s="140" t="s">
        <v>383</v>
      </c>
      <c r="N1747" s="350" t="s">
        <v>6071</v>
      </c>
      <c r="O1747" s="3" t="s">
        <v>1366</v>
      </c>
      <c r="P1747" s="7" t="s">
        <v>1339</v>
      </c>
      <c r="Q1747" s="30" t="s">
        <v>1187</v>
      </c>
      <c r="R1747" s="11">
        <v>20000</v>
      </c>
      <c r="S1747" s="247">
        <v>475.33</v>
      </c>
      <c r="T1747" s="242">
        <f>R1747*S1747</f>
        <v>9506600</v>
      </c>
      <c r="U1747" s="83">
        <f>T1747*1.12</f>
        <v>10647392.000000002</v>
      </c>
      <c r="V1747" s="9" t="s">
        <v>1315</v>
      </c>
      <c r="W1747" s="152" t="s">
        <v>1394</v>
      </c>
      <c r="X1747" s="243"/>
    </row>
    <row r="1748" spans="1:24" s="225" customFormat="1" ht="102">
      <c r="A1748" s="9" t="s">
        <v>7134</v>
      </c>
      <c r="B1748" s="3" t="s">
        <v>1316</v>
      </c>
      <c r="C1748" s="250" t="s">
        <v>3572</v>
      </c>
      <c r="D1748" s="185" t="s">
        <v>3573</v>
      </c>
      <c r="E1748" s="1" t="s">
        <v>3574</v>
      </c>
      <c r="F1748" s="243"/>
      <c r="G1748" s="161" t="s">
        <v>385</v>
      </c>
      <c r="H1748" s="241">
        <v>0</v>
      </c>
      <c r="I1748" s="34">
        <v>470000000</v>
      </c>
      <c r="J1748" s="21" t="s">
        <v>1314</v>
      </c>
      <c r="K1748" s="17" t="s">
        <v>1631</v>
      </c>
      <c r="L1748" s="235" t="s">
        <v>3434</v>
      </c>
      <c r="M1748" s="140" t="s">
        <v>383</v>
      </c>
      <c r="N1748" s="350" t="s">
        <v>6071</v>
      </c>
      <c r="O1748" s="3" t="s">
        <v>1366</v>
      </c>
      <c r="P1748" s="7" t="s">
        <v>1336</v>
      </c>
      <c r="Q1748" s="3" t="s">
        <v>1335</v>
      </c>
      <c r="R1748" s="11">
        <v>0.1</v>
      </c>
      <c r="S1748" s="247">
        <v>4440000</v>
      </c>
      <c r="T1748" s="298">
        <v>0</v>
      </c>
      <c r="U1748" s="302">
        <f>T1748*1.12</f>
        <v>0</v>
      </c>
      <c r="V1748" s="9" t="s">
        <v>1325</v>
      </c>
      <c r="W1748" s="152" t="s">
        <v>1394</v>
      </c>
      <c r="X1748" s="243">
        <v>8.2200000000000006</v>
      </c>
    </row>
    <row r="1749" spans="1:24" s="225" customFormat="1" ht="102">
      <c r="A1749" s="9" t="s">
        <v>9344</v>
      </c>
      <c r="B1749" s="3" t="s">
        <v>1316</v>
      </c>
      <c r="C1749" s="250" t="s">
        <v>3572</v>
      </c>
      <c r="D1749" s="185" t="s">
        <v>3573</v>
      </c>
      <c r="E1749" s="1" t="s">
        <v>3574</v>
      </c>
      <c r="F1749" s="243"/>
      <c r="G1749" s="161" t="s">
        <v>385</v>
      </c>
      <c r="H1749" s="241">
        <v>0.5</v>
      </c>
      <c r="I1749" s="34">
        <v>470000000</v>
      </c>
      <c r="J1749" s="21" t="s">
        <v>1314</v>
      </c>
      <c r="K1749" s="17" t="s">
        <v>1631</v>
      </c>
      <c r="L1749" s="235" t="s">
        <v>3434</v>
      </c>
      <c r="M1749" s="140" t="s">
        <v>383</v>
      </c>
      <c r="N1749" s="350" t="s">
        <v>6071</v>
      </c>
      <c r="O1749" s="3" t="s">
        <v>1366</v>
      </c>
      <c r="P1749" s="7" t="s">
        <v>1336</v>
      </c>
      <c r="Q1749" s="3" t="s">
        <v>1335</v>
      </c>
      <c r="R1749" s="11">
        <v>0.1</v>
      </c>
      <c r="S1749" s="247">
        <v>4440000</v>
      </c>
      <c r="T1749" s="298">
        <v>0</v>
      </c>
      <c r="U1749" s="83">
        <f>T1749*1.12</f>
        <v>0</v>
      </c>
      <c r="V1749" s="9" t="s">
        <v>1315</v>
      </c>
      <c r="W1749" s="152" t="s">
        <v>1394</v>
      </c>
      <c r="X1749" s="243" t="s">
        <v>9066</v>
      </c>
    </row>
    <row r="1750" spans="1:24" s="225" customFormat="1" ht="102">
      <c r="A1750" s="9" t="s">
        <v>7135</v>
      </c>
      <c r="B1750" s="3" t="s">
        <v>1316</v>
      </c>
      <c r="C1750" s="186" t="s">
        <v>3575</v>
      </c>
      <c r="D1750" s="187" t="s">
        <v>3576</v>
      </c>
      <c r="E1750" s="1" t="s">
        <v>3577</v>
      </c>
      <c r="F1750" s="243"/>
      <c r="G1750" s="161" t="s">
        <v>384</v>
      </c>
      <c r="H1750" s="241">
        <v>0</v>
      </c>
      <c r="I1750" s="34">
        <v>470000000</v>
      </c>
      <c r="J1750" s="21" t="s">
        <v>1314</v>
      </c>
      <c r="K1750" s="17" t="s">
        <v>1631</v>
      </c>
      <c r="L1750" s="235" t="s">
        <v>3434</v>
      </c>
      <c r="M1750" s="140" t="s">
        <v>383</v>
      </c>
      <c r="N1750" s="350" t="s">
        <v>6070</v>
      </c>
      <c r="O1750" s="3" t="s">
        <v>1366</v>
      </c>
      <c r="P1750" s="7" t="s">
        <v>1338</v>
      </c>
      <c r="Q1750" s="3" t="s">
        <v>1186</v>
      </c>
      <c r="R1750" s="9">
        <v>40</v>
      </c>
      <c r="S1750" s="183">
        <v>9226</v>
      </c>
      <c r="T1750" s="242">
        <f t="shared" ref="T1750:T1814" si="573">R1750*S1750</f>
        <v>369040</v>
      </c>
      <c r="U1750" s="83">
        <f t="shared" si="572"/>
        <v>413324.80000000005</v>
      </c>
      <c r="V1750" s="9" t="s">
        <v>1325</v>
      </c>
      <c r="W1750" s="152" t="s">
        <v>1394</v>
      </c>
      <c r="X1750" s="243"/>
    </row>
    <row r="1751" spans="1:24" s="225" customFormat="1" ht="102">
      <c r="A1751" s="9" t="s">
        <v>7136</v>
      </c>
      <c r="B1751" s="3" t="s">
        <v>1316</v>
      </c>
      <c r="C1751" s="236" t="s">
        <v>3578</v>
      </c>
      <c r="D1751" s="188" t="s">
        <v>3579</v>
      </c>
      <c r="E1751" s="1" t="s">
        <v>3580</v>
      </c>
      <c r="F1751" s="243"/>
      <c r="G1751" s="161" t="s">
        <v>384</v>
      </c>
      <c r="H1751" s="241">
        <v>0</v>
      </c>
      <c r="I1751" s="34">
        <v>470000000</v>
      </c>
      <c r="J1751" s="21" t="s">
        <v>1314</v>
      </c>
      <c r="K1751" s="17" t="s">
        <v>1631</v>
      </c>
      <c r="L1751" s="235" t="s">
        <v>3434</v>
      </c>
      <c r="M1751" s="140" t="s">
        <v>383</v>
      </c>
      <c r="N1751" s="350" t="s">
        <v>6070</v>
      </c>
      <c r="O1751" s="3" t="s">
        <v>1366</v>
      </c>
      <c r="P1751" s="7" t="s">
        <v>1338</v>
      </c>
      <c r="Q1751" s="3" t="s">
        <v>1186</v>
      </c>
      <c r="R1751" s="9">
        <v>10</v>
      </c>
      <c r="S1751" s="183">
        <v>8146.36</v>
      </c>
      <c r="T1751" s="242">
        <f t="shared" si="573"/>
        <v>81463.599999999991</v>
      </c>
      <c r="U1751" s="83">
        <f t="shared" si="572"/>
        <v>91239.232000000004</v>
      </c>
      <c r="V1751" s="9" t="s">
        <v>1325</v>
      </c>
      <c r="W1751" s="152" t="s">
        <v>1394</v>
      </c>
      <c r="X1751" s="243"/>
    </row>
    <row r="1752" spans="1:24" s="225" customFormat="1" ht="102">
      <c r="A1752" s="9" t="s">
        <v>7137</v>
      </c>
      <c r="B1752" s="3" t="s">
        <v>1316</v>
      </c>
      <c r="C1752" s="186" t="s">
        <v>3581</v>
      </c>
      <c r="D1752" s="185" t="s">
        <v>3582</v>
      </c>
      <c r="E1752" s="1" t="s">
        <v>3583</v>
      </c>
      <c r="F1752" s="243"/>
      <c r="G1752" s="161" t="s">
        <v>384</v>
      </c>
      <c r="H1752" s="241">
        <v>0</v>
      </c>
      <c r="I1752" s="34">
        <v>470000000</v>
      </c>
      <c r="J1752" s="21" t="s">
        <v>1314</v>
      </c>
      <c r="K1752" s="17" t="s">
        <v>1631</v>
      </c>
      <c r="L1752" s="235" t="s">
        <v>3434</v>
      </c>
      <c r="M1752" s="140" t="s">
        <v>383</v>
      </c>
      <c r="N1752" s="350" t="s">
        <v>6070</v>
      </c>
      <c r="O1752" s="3" t="s">
        <v>1366</v>
      </c>
      <c r="P1752" s="7" t="s">
        <v>1338</v>
      </c>
      <c r="Q1752" s="3" t="s">
        <v>1186</v>
      </c>
      <c r="R1752" s="9">
        <v>60</v>
      </c>
      <c r="S1752" s="183">
        <v>7560</v>
      </c>
      <c r="T1752" s="242">
        <f t="shared" si="573"/>
        <v>453600</v>
      </c>
      <c r="U1752" s="83">
        <f t="shared" si="572"/>
        <v>508032.00000000006</v>
      </c>
      <c r="V1752" s="9" t="s">
        <v>1325</v>
      </c>
      <c r="W1752" s="152" t="s">
        <v>1394</v>
      </c>
      <c r="X1752" s="243"/>
    </row>
    <row r="1753" spans="1:24" s="225" customFormat="1" ht="102">
      <c r="A1753" s="9" t="s">
        <v>7138</v>
      </c>
      <c r="B1753" s="3" t="s">
        <v>1316</v>
      </c>
      <c r="C1753" s="186" t="s">
        <v>3584</v>
      </c>
      <c r="D1753" s="185" t="s">
        <v>3585</v>
      </c>
      <c r="E1753" s="1" t="s">
        <v>3586</v>
      </c>
      <c r="F1753" s="243"/>
      <c r="G1753" s="161" t="s">
        <v>384</v>
      </c>
      <c r="H1753" s="241">
        <v>0</v>
      </c>
      <c r="I1753" s="34">
        <v>470000000</v>
      </c>
      <c r="J1753" s="21" t="s">
        <v>1314</v>
      </c>
      <c r="K1753" s="17" t="s">
        <v>1631</v>
      </c>
      <c r="L1753" s="235" t="s">
        <v>3434</v>
      </c>
      <c r="M1753" s="140" t="s">
        <v>383</v>
      </c>
      <c r="N1753" s="350" t="s">
        <v>6070</v>
      </c>
      <c r="O1753" s="3" t="s">
        <v>1366</v>
      </c>
      <c r="P1753" s="7" t="s">
        <v>1338</v>
      </c>
      <c r="Q1753" s="3" t="s">
        <v>1186</v>
      </c>
      <c r="R1753" s="3">
        <v>10</v>
      </c>
      <c r="S1753" s="183">
        <v>7560</v>
      </c>
      <c r="T1753" s="242">
        <f t="shared" si="573"/>
        <v>75600</v>
      </c>
      <c r="U1753" s="83">
        <f t="shared" si="572"/>
        <v>84672.000000000015</v>
      </c>
      <c r="V1753" s="9" t="s">
        <v>1325</v>
      </c>
      <c r="W1753" s="152" t="s">
        <v>1394</v>
      </c>
      <c r="X1753" s="243"/>
    </row>
    <row r="1754" spans="1:24" s="225" customFormat="1" ht="102">
      <c r="A1754" s="9" t="s">
        <v>7139</v>
      </c>
      <c r="B1754" s="3" t="s">
        <v>1316</v>
      </c>
      <c r="C1754" s="186" t="s">
        <v>3587</v>
      </c>
      <c r="D1754" s="185" t="s">
        <v>3588</v>
      </c>
      <c r="E1754" s="1" t="s">
        <v>3589</v>
      </c>
      <c r="F1754" s="243"/>
      <c r="G1754" s="161" t="s">
        <v>384</v>
      </c>
      <c r="H1754" s="241">
        <v>0</v>
      </c>
      <c r="I1754" s="34">
        <v>470000000</v>
      </c>
      <c r="J1754" s="21" t="s">
        <v>1314</v>
      </c>
      <c r="K1754" s="17" t="s">
        <v>1631</v>
      </c>
      <c r="L1754" s="235" t="s">
        <v>3434</v>
      </c>
      <c r="M1754" s="140" t="s">
        <v>383</v>
      </c>
      <c r="N1754" s="350" t="s">
        <v>6070</v>
      </c>
      <c r="O1754" s="3" t="s">
        <v>1366</v>
      </c>
      <c r="P1754" s="7" t="s">
        <v>1338</v>
      </c>
      <c r="Q1754" s="3" t="s">
        <v>1186</v>
      </c>
      <c r="R1754" s="9">
        <v>60</v>
      </c>
      <c r="S1754" s="183">
        <v>6130.6</v>
      </c>
      <c r="T1754" s="242">
        <f t="shared" si="573"/>
        <v>367836</v>
      </c>
      <c r="U1754" s="83">
        <f t="shared" si="572"/>
        <v>411976.32000000007</v>
      </c>
      <c r="V1754" s="9" t="s">
        <v>1325</v>
      </c>
      <c r="W1754" s="152" t="s">
        <v>1394</v>
      </c>
      <c r="X1754" s="243"/>
    </row>
    <row r="1755" spans="1:24" s="225" customFormat="1" ht="102">
      <c r="A1755" s="9" t="s">
        <v>7140</v>
      </c>
      <c r="B1755" s="3" t="s">
        <v>1316</v>
      </c>
      <c r="C1755" s="6" t="s">
        <v>3590</v>
      </c>
      <c r="D1755" s="185" t="s">
        <v>3591</v>
      </c>
      <c r="E1755" s="1" t="s">
        <v>3592</v>
      </c>
      <c r="F1755" s="243"/>
      <c r="G1755" s="161" t="s">
        <v>384</v>
      </c>
      <c r="H1755" s="241">
        <v>0</v>
      </c>
      <c r="I1755" s="34">
        <v>470000000</v>
      </c>
      <c r="J1755" s="21" t="s">
        <v>1314</v>
      </c>
      <c r="K1755" s="17" t="s">
        <v>1631</v>
      </c>
      <c r="L1755" s="235" t="s">
        <v>3434</v>
      </c>
      <c r="M1755" s="140" t="s">
        <v>383</v>
      </c>
      <c r="N1755" s="350" t="s">
        <v>6070</v>
      </c>
      <c r="O1755" s="3" t="s">
        <v>1366</v>
      </c>
      <c r="P1755" s="7" t="s">
        <v>1334</v>
      </c>
      <c r="Q1755" s="3" t="s">
        <v>1319</v>
      </c>
      <c r="R1755" s="9">
        <v>500</v>
      </c>
      <c r="S1755" s="183">
        <v>519</v>
      </c>
      <c r="T1755" s="242">
        <f t="shared" si="573"/>
        <v>259500</v>
      </c>
      <c r="U1755" s="83">
        <f t="shared" si="572"/>
        <v>290640</v>
      </c>
      <c r="V1755" s="9" t="s">
        <v>1325</v>
      </c>
      <c r="W1755" s="152" t="s">
        <v>1394</v>
      </c>
      <c r="X1755" s="243"/>
    </row>
    <row r="1756" spans="1:24" s="225" customFormat="1" ht="102">
      <c r="A1756" s="9" t="s">
        <v>7141</v>
      </c>
      <c r="B1756" s="3" t="s">
        <v>1316</v>
      </c>
      <c r="C1756" s="2" t="s">
        <v>3593</v>
      </c>
      <c r="D1756" s="185" t="s">
        <v>3594</v>
      </c>
      <c r="E1756" s="1" t="s">
        <v>3595</v>
      </c>
      <c r="F1756" s="243"/>
      <c r="G1756" s="161" t="s">
        <v>384</v>
      </c>
      <c r="H1756" s="241">
        <v>0</v>
      </c>
      <c r="I1756" s="34">
        <v>470000000</v>
      </c>
      <c r="J1756" s="21" t="s">
        <v>1314</v>
      </c>
      <c r="K1756" s="17" t="s">
        <v>1631</v>
      </c>
      <c r="L1756" s="235" t="s">
        <v>3434</v>
      </c>
      <c r="M1756" s="140" t="s">
        <v>383</v>
      </c>
      <c r="N1756" s="350" t="s">
        <v>6070</v>
      </c>
      <c r="O1756" s="3" t="s">
        <v>1366</v>
      </c>
      <c r="P1756" s="7" t="s">
        <v>1334</v>
      </c>
      <c r="Q1756" s="3" t="s">
        <v>1319</v>
      </c>
      <c r="R1756" s="9">
        <v>1000</v>
      </c>
      <c r="S1756" s="183">
        <v>428.2</v>
      </c>
      <c r="T1756" s="242">
        <f t="shared" si="573"/>
        <v>428200</v>
      </c>
      <c r="U1756" s="83">
        <f t="shared" si="572"/>
        <v>479584.00000000006</v>
      </c>
      <c r="V1756" s="9" t="s">
        <v>1325</v>
      </c>
      <c r="W1756" s="152" t="s">
        <v>1394</v>
      </c>
      <c r="X1756" s="243"/>
    </row>
    <row r="1757" spans="1:24" s="225" customFormat="1" ht="102">
      <c r="A1757" s="9" t="s">
        <v>7142</v>
      </c>
      <c r="B1757" s="3" t="s">
        <v>1316</v>
      </c>
      <c r="C1757" s="39" t="s">
        <v>10354</v>
      </c>
      <c r="D1757" s="187" t="s">
        <v>3596</v>
      </c>
      <c r="E1757" s="187" t="s">
        <v>3597</v>
      </c>
      <c r="F1757" s="243"/>
      <c r="G1757" s="161" t="s">
        <v>384</v>
      </c>
      <c r="H1757" s="241">
        <v>0</v>
      </c>
      <c r="I1757" s="34">
        <v>470000000</v>
      </c>
      <c r="J1757" s="21" t="s">
        <v>1314</v>
      </c>
      <c r="K1757" s="17" t="s">
        <v>1631</v>
      </c>
      <c r="L1757" s="235" t="s">
        <v>3434</v>
      </c>
      <c r="M1757" s="140" t="s">
        <v>383</v>
      </c>
      <c r="N1757" s="350" t="s">
        <v>6070</v>
      </c>
      <c r="O1757" s="3" t="s">
        <v>1366</v>
      </c>
      <c r="P1757" s="7" t="s">
        <v>1339</v>
      </c>
      <c r="Q1757" s="30" t="s">
        <v>1187</v>
      </c>
      <c r="R1757" s="9">
        <v>20</v>
      </c>
      <c r="S1757" s="9">
        <v>2160.84</v>
      </c>
      <c r="T1757" s="242">
        <f t="shared" si="573"/>
        <v>43216.800000000003</v>
      </c>
      <c r="U1757" s="83">
        <f t="shared" si="572"/>
        <v>48402.816000000006</v>
      </c>
      <c r="V1757" s="9" t="s">
        <v>1325</v>
      </c>
      <c r="W1757" s="152" t="s">
        <v>1394</v>
      </c>
      <c r="X1757" s="243"/>
    </row>
    <row r="1758" spans="1:24" s="225" customFormat="1" ht="102">
      <c r="A1758" s="9" t="s">
        <v>7143</v>
      </c>
      <c r="B1758" s="3" t="s">
        <v>1316</v>
      </c>
      <c r="C1758" s="13" t="s">
        <v>3598</v>
      </c>
      <c r="D1758" s="185" t="s">
        <v>3599</v>
      </c>
      <c r="E1758" s="185" t="s">
        <v>3600</v>
      </c>
      <c r="F1758" s="243"/>
      <c r="G1758" s="161" t="s">
        <v>384</v>
      </c>
      <c r="H1758" s="241">
        <v>0</v>
      </c>
      <c r="I1758" s="34">
        <v>470000000</v>
      </c>
      <c r="J1758" s="21" t="s">
        <v>1314</v>
      </c>
      <c r="K1758" s="17" t="s">
        <v>1631</v>
      </c>
      <c r="L1758" s="235" t="s">
        <v>3434</v>
      </c>
      <c r="M1758" s="140" t="s">
        <v>383</v>
      </c>
      <c r="N1758" s="350" t="s">
        <v>6073</v>
      </c>
      <c r="O1758" s="3" t="s">
        <v>1366</v>
      </c>
      <c r="P1758" s="7" t="s">
        <v>1339</v>
      </c>
      <c r="Q1758" s="30" t="s">
        <v>1187</v>
      </c>
      <c r="R1758" s="11">
        <v>150</v>
      </c>
      <c r="S1758" s="183">
        <v>1220.2</v>
      </c>
      <c r="T1758" s="83">
        <v>0</v>
      </c>
      <c r="U1758" s="83">
        <f t="shared" si="572"/>
        <v>0</v>
      </c>
      <c r="V1758" s="9" t="s">
        <v>1325</v>
      </c>
      <c r="W1758" s="152" t="s">
        <v>1394</v>
      </c>
      <c r="X1758" s="243" t="s">
        <v>9042</v>
      </c>
    </row>
    <row r="1759" spans="1:24" s="225" customFormat="1" ht="102">
      <c r="A1759" s="9" t="s">
        <v>12775</v>
      </c>
      <c r="B1759" s="3" t="s">
        <v>1316</v>
      </c>
      <c r="C1759" s="13" t="s">
        <v>3598</v>
      </c>
      <c r="D1759" s="185" t="s">
        <v>3599</v>
      </c>
      <c r="E1759" s="185" t="s">
        <v>3600</v>
      </c>
      <c r="F1759" s="243"/>
      <c r="G1759" s="161" t="s">
        <v>384</v>
      </c>
      <c r="H1759" s="241">
        <v>0</v>
      </c>
      <c r="I1759" s="34">
        <v>470000000</v>
      </c>
      <c r="J1759" s="21" t="s">
        <v>1314</v>
      </c>
      <c r="K1759" s="17" t="s">
        <v>1631</v>
      </c>
      <c r="L1759" s="235" t="s">
        <v>3434</v>
      </c>
      <c r="M1759" s="140" t="s">
        <v>383</v>
      </c>
      <c r="N1759" s="350" t="s">
        <v>6073</v>
      </c>
      <c r="O1759" s="3" t="s">
        <v>1366</v>
      </c>
      <c r="P1759" s="7" t="s">
        <v>1339</v>
      </c>
      <c r="Q1759" s="30" t="s">
        <v>1187</v>
      </c>
      <c r="R1759" s="11">
        <v>150</v>
      </c>
      <c r="S1759" s="183">
        <v>1002</v>
      </c>
      <c r="T1759" s="242">
        <f t="shared" ref="T1759" si="574">R1759*S1759</f>
        <v>150300</v>
      </c>
      <c r="U1759" s="83">
        <f t="shared" ref="U1759" si="575">T1759*1.12</f>
        <v>168336.00000000003</v>
      </c>
      <c r="V1759" s="9" t="s">
        <v>1325</v>
      </c>
      <c r="W1759" s="152" t="s">
        <v>1394</v>
      </c>
      <c r="X1759" s="243"/>
    </row>
    <row r="1760" spans="1:24" s="225" customFormat="1" ht="102">
      <c r="A1760" s="9" t="s">
        <v>7144</v>
      </c>
      <c r="B1760" s="3" t="s">
        <v>1316</v>
      </c>
      <c r="C1760" s="13" t="s">
        <v>3601</v>
      </c>
      <c r="D1760" s="185" t="s">
        <v>3599</v>
      </c>
      <c r="E1760" s="185" t="s">
        <v>3602</v>
      </c>
      <c r="F1760" s="243"/>
      <c r="G1760" s="161" t="s">
        <v>384</v>
      </c>
      <c r="H1760" s="241">
        <v>0</v>
      </c>
      <c r="I1760" s="34">
        <v>470000000</v>
      </c>
      <c r="J1760" s="21" t="s">
        <v>1314</v>
      </c>
      <c r="K1760" s="17" t="s">
        <v>1631</v>
      </c>
      <c r="L1760" s="235" t="s">
        <v>3434</v>
      </c>
      <c r="M1760" s="140" t="s">
        <v>383</v>
      </c>
      <c r="N1760" s="350" t="s">
        <v>6073</v>
      </c>
      <c r="O1760" s="3" t="s">
        <v>1366</v>
      </c>
      <c r="P1760" s="7" t="s">
        <v>1339</v>
      </c>
      <c r="Q1760" s="30" t="s">
        <v>1187</v>
      </c>
      <c r="R1760" s="11">
        <v>300</v>
      </c>
      <c r="S1760" s="183">
        <v>1050.2</v>
      </c>
      <c r="T1760" s="83">
        <v>0</v>
      </c>
      <c r="U1760" s="83">
        <f t="shared" si="572"/>
        <v>0</v>
      </c>
      <c r="V1760" s="9" t="s">
        <v>1325</v>
      </c>
      <c r="W1760" s="152" t="s">
        <v>1394</v>
      </c>
      <c r="X1760" s="243" t="s">
        <v>9042</v>
      </c>
    </row>
    <row r="1761" spans="1:24" s="225" customFormat="1" ht="102">
      <c r="A1761" s="9" t="s">
        <v>12776</v>
      </c>
      <c r="B1761" s="3" t="s">
        <v>1316</v>
      </c>
      <c r="C1761" s="13" t="s">
        <v>3601</v>
      </c>
      <c r="D1761" s="185" t="s">
        <v>3599</v>
      </c>
      <c r="E1761" s="185" t="s">
        <v>3602</v>
      </c>
      <c r="F1761" s="243"/>
      <c r="G1761" s="161" t="s">
        <v>384</v>
      </c>
      <c r="H1761" s="241">
        <v>0</v>
      </c>
      <c r="I1761" s="34">
        <v>470000000</v>
      </c>
      <c r="J1761" s="21" t="s">
        <v>1314</v>
      </c>
      <c r="K1761" s="17" t="s">
        <v>1631</v>
      </c>
      <c r="L1761" s="235" t="s">
        <v>3434</v>
      </c>
      <c r="M1761" s="140" t="s">
        <v>383</v>
      </c>
      <c r="N1761" s="350" t="s">
        <v>6073</v>
      </c>
      <c r="O1761" s="3" t="s">
        <v>1366</v>
      </c>
      <c r="P1761" s="7" t="s">
        <v>1339</v>
      </c>
      <c r="Q1761" s="30" t="s">
        <v>1187</v>
      </c>
      <c r="R1761" s="11">
        <v>300</v>
      </c>
      <c r="S1761" s="183">
        <v>590</v>
      </c>
      <c r="T1761" s="242">
        <f t="shared" ref="T1761" si="576">R1761*S1761</f>
        <v>177000</v>
      </c>
      <c r="U1761" s="83">
        <f t="shared" ref="U1761" si="577">T1761*1.12</f>
        <v>198240.00000000003</v>
      </c>
      <c r="V1761" s="9" t="s">
        <v>1325</v>
      </c>
      <c r="W1761" s="152" t="s">
        <v>1394</v>
      </c>
      <c r="X1761" s="243"/>
    </row>
    <row r="1762" spans="1:24" s="225" customFormat="1" ht="102">
      <c r="A1762" s="9" t="s">
        <v>7145</v>
      </c>
      <c r="B1762" s="3" t="s">
        <v>1316</v>
      </c>
      <c r="C1762" s="13" t="s">
        <v>3603</v>
      </c>
      <c r="D1762" s="185" t="s">
        <v>3599</v>
      </c>
      <c r="E1762" s="185" t="s">
        <v>3604</v>
      </c>
      <c r="F1762" s="243"/>
      <c r="G1762" s="161" t="s">
        <v>384</v>
      </c>
      <c r="H1762" s="241">
        <v>0</v>
      </c>
      <c r="I1762" s="34">
        <v>470000000</v>
      </c>
      <c r="J1762" s="21" t="s">
        <v>1314</v>
      </c>
      <c r="K1762" s="17" t="s">
        <v>1631</v>
      </c>
      <c r="L1762" s="235" t="s">
        <v>3434</v>
      </c>
      <c r="M1762" s="140" t="s">
        <v>383</v>
      </c>
      <c r="N1762" s="350" t="s">
        <v>6073</v>
      </c>
      <c r="O1762" s="3" t="s">
        <v>1366</v>
      </c>
      <c r="P1762" s="7" t="s">
        <v>1339</v>
      </c>
      <c r="Q1762" s="30" t="s">
        <v>1187</v>
      </c>
      <c r="R1762" s="11">
        <v>400</v>
      </c>
      <c r="S1762" s="183">
        <v>1310.8</v>
      </c>
      <c r="T1762" s="83">
        <v>0</v>
      </c>
      <c r="U1762" s="83">
        <f t="shared" si="572"/>
        <v>0</v>
      </c>
      <c r="V1762" s="9" t="s">
        <v>1325</v>
      </c>
      <c r="W1762" s="152" t="s">
        <v>1394</v>
      </c>
      <c r="X1762" s="243" t="s">
        <v>9042</v>
      </c>
    </row>
    <row r="1763" spans="1:24" s="225" customFormat="1" ht="102">
      <c r="A1763" s="9" t="s">
        <v>12777</v>
      </c>
      <c r="B1763" s="3" t="s">
        <v>1316</v>
      </c>
      <c r="C1763" s="13" t="s">
        <v>3603</v>
      </c>
      <c r="D1763" s="185" t="s">
        <v>3599</v>
      </c>
      <c r="E1763" s="185" t="s">
        <v>3604</v>
      </c>
      <c r="F1763" s="243"/>
      <c r="G1763" s="161" t="s">
        <v>384</v>
      </c>
      <c r="H1763" s="241">
        <v>0</v>
      </c>
      <c r="I1763" s="34">
        <v>470000000</v>
      </c>
      <c r="J1763" s="21" t="s">
        <v>1314</v>
      </c>
      <c r="K1763" s="17" t="s">
        <v>1631</v>
      </c>
      <c r="L1763" s="235" t="s">
        <v>3434</v>
      </c>
      <c r="M1763" s="140" t="s">
        <v>383</v>
      </c>
      <c r="N1763" s="350" t="s">
        <v>6073</v>
      </c>
      <c r="O1763" s="3" t="s">
        <v>1366</v>
      </c>
      <c r="P1763" s="7" t="s">
        <v>1339</v>
      </c>
      <c r="Q1763" s="30" t="s">
        <v>1187</v>
      </c>
      <c r="R1763" s="11">
        <v>400</v>
      </c>
      <c r="S1763" s="183">
        <v>535</v>
      </c>
      <c r="T1763" s="242">
        <f t="shared" ref="T1763" si="578">R1763*S1763</f>
        <v>214000</v>
      </c>
      <c r="U1763" s="83">
        <f t="shared" ref="U1763" si="579">T1763*1.12</f>
        <v>239680.00000000003</v>
      </c>
      <c r="V1763" s="9" t="s">
        <v>1325</v>
      </c>
      <c r="W1763" s="152" t="s">
        <v>1394</v>
      </c>
      <c r="X1763" s="243"/>
    </row>
    <row r="1764" spans="1:24" s="225" customFormat="1" ht="102">
      <c r="A1764" s="9" t="s">
        <v>7146</v>
      </c>
      <c r="B1764" s="3" t="s">
        <v>1316</v>
      </c>
      <c r="C1764" s="13" t="s">
        <v>3605</v>
      </c>
      <c r="D1764" s="185" t="s">
        <v>3599</v>
      </c>
      <c r="E1764" s="185" t="s">
        <v>3606</v>
      </c>
      <c r="F1764" s="243"/>
      <c r="G1764" s="161" t="s">
        <v>384</v>
      </c>
      <c r="H1764" s="241">
        <v>0</v>
      </c>
      <c r="I1764" s="34">
        <v>470000000</v>
      </c>
      <c r="J1764" s="21" t="s">
        <v>1314</v>
      </c>
      <c r="K1764" s="17" t="s">
        <v>1631</v>
      </c>
      <c r="L1764" s="235" t="s">
        <v>3434</v>
      </c>
      <c r="M1764" s="140" t="s">
        <v>383</v>
      </c>
      <c r="N1764" s="350" t="s">
        <v>6073</v>
      </c>
      <c r="O1764" s="3" t="s">
        <v>1366</v>
      </c>
      <c r="P1764" s="7" t="s">
        <v>1339</v>
      </c>
      <c r="Q1764" s="30" t="s">
        <v>1187</v>
      </c>
      <c r="R1764" s="11">
        <v>400</v>
      </c>
      <c r="S1764" s="183">
        <v>1315.8</v>
      </c>
      <c r="T1764" s="83">
        <v>0</v>
      </c>
      <c r="U1764" s="83">
        <f t="shared" si="572"/>
        <v>0</v>
      </c>
      <c r="V1764" s="9" t="s">
        <v>1325</v>
      </c>
      <c r="W1764" s="152" t="s">
        <v>1394</v>
      </c>
      <c r="X1764" s="243" t="s">
        <v>9042</v>
      </c>
    </row>
    <row r="1765" spans="1:24" s="225" customFormat="1" ht="102">
      <c r="A1765" s="9" t="s">
        <v>12778</v>
      </c>
      <c r="B1765" s="3" t="s">
        <v>1316</v>
      </c>
      <c r="C1765" s="13" t="s">
        <v>3605</v>
      </c>
      <c r="D1765" s="185" t="s">
        <v>3599</v>
      </c>
      <c r="E1765" s="185" t="s">
        <v>3606</v>
      </c>
      <c r="F1765" s="243"/>
      <c r="G1765" s="161" t="s">
        <v>384</v>
      </c>
      <c r="H1765" s="241">
        <v>0</v>
      </c>
      <c r="I1765" s="34">
        <v>470000000</v>
      </c>
      <c r="J1765" s="21" t="s">
        <v>1314</v>
      </c>
      <c r="K1765" s="17" t="s">
        <v>1631</v>
      </c>
      <c r="L1765" s="235" t="s">
        <v>3434</v>
      </c>
      <c r="M1765" s="140" t="s">
        <v>383</v>
      </c>
      <c r="N1765" s="350" t="s">
        <v>6073</v>
      </c>
      <c r="O1765" s="3" t="s">
        <v>1366</v>
      </c>
      <c r="P1765" s="7" t="s">
        <v>1339</v>
      </c>
      <c r="Q1765" s="30" t="s">
        <v>1187</v>
      </c>
      <c r="R1765" s="11">
        <v>400</v>
      </c>
      <c r="S1765" s="183">
        <v>535</v>
      </c>
      <c r="T1765" s="242">
        <f t="shared" ref="T1765" si="580">R1765*S1765</f>
        <v>214000</v>
      </c>
      <c r="U1765" s="83">
        <f t="shared" ref="U1765" si="581">T1765*1.12</f>
        <v>239680.00000000003</v>
      </c>
      <c r="V1765" s="9" t="s">
        <v>1325</v>
      </c>
      <c r="W1765" s="152" t="s">
        <v>1394</v>
      </c>
      <c r="X1765" s="243"/>
    </row>
    <row r="1766" spans="1:24" s="225" customFormat="1" ht="102">
      <c r="A1766" s="9" t="s">
        <v>7147</v>
      </c>
      <c r="B1766" s="3" t="s">
        <v>1316</v>
      </c>
      <c r="C1766" s="189" t="s">
        <v>3607</v>
      </c>
      <c r="D1766" s="185" t="s">
        <v>3608</v>
      </c>
      <c r="E1766" s="185" t="s">
        <v>3609</v>
      </c>
      <c r="F1766" s="243"/>
      <c r="G1766" s="161" t="s">
        <v>384</v>
      </c>
      <c r="H1766" s="241">
        <v>0</v>
      </c>
      <c r="I1766" s="34">
        <v>470000000</v>
      </c>
      <c r="J1766" s="21" t="s">
        <v>1314</v>
      </c>
      <c r="K1766" s="17" t="s">
        <v>1631</v>
      </c>
      <c r="L1766" s="235" t="s">
        <v>3434</v>
      </c>
      <c r="M1766" s="140" t="s">
        <v>383</v>
      </c>
      <c r="N1766" s="350" t="s">
        <v>6073</v>
      </c>
      <c r="O1766" s="3" t="s">
        <v>1366</v>
      </c>
      <c r="P1766" s="7" t="s">
        <v>1339</v>
      </c>
      <c r="Q1766" s="30" t="s">
        <v>1187</v>
      </c>
      <c r="R1766" s="11">
        <v>50</v>
      </c>
      <c r="S1766" s="4">
        <v>565.63</v>
      </c>
      <c r="T1766" s="242">
        <f t="shared" si="573"/>
        <v>28281.5</v>
      </c>
      <c r="U1766" s="83">
        <f t="shared" si="572"/>
        <v>31675.280000000002</v>
      </c>
      <c r="V1766" s="9" t="s">
        <v>1325</v>
      </c>
      <c r="W1766" s="152" t="s">
        <v>1394</v>
      </c>
      <c r="X1766" s="243"/>
    </row>
    <row r="1767" spans="1:24" s="225" customFormat="1" ht="102">
      <c r="A1767" s="9" t="s">
        <v>7148</v>
      </c>
      <c r="B1767" s="3" t="s">
        <v>1316</v>
      </c>
      <c r="C1767" s="220" t="s">
        <v>3610</v>
      </c>
      <c r="D1767" s="185" t="s">
        <v>3611</v>
      </c>
      <c r="E1767" s="1" t="s">
        <v>3612</v>
      </c>
      <c r="F1767" s="243"/>
      <c r="G1767" s="161" t="s">
        <v>384</v>
      </c>
      <c r="H1767" s="241">
        <v>0</v>
      </c>
      <c r="I1767" s="34">
        <v>470000000</v>
      </c>
      <c r="J1767" s="21" t="s">
        <v>1314</v>
      </c>
      <c r="K1767" s="17" t="s">
        <v>1631</v>
      </c>
      <c r="L1767" s="235" t="s">
        <v>3434</v>
      </c>
      <c r="M1767" s="140" t="s">
        <v>383</v>
      </c>
      <c r="N1767" s="350" t="s">
        <v>6073</v>
      </c>
      <c r="O1767" s="3" t="s">
        <v>1366</v>
      </c>
      <c r="P1767" s="7" t="s">
        <v>1339</v>
      </c>
      <c r="Q1767" s="30" t="s">
        <v>1187</v>
      </c>
      <c r="R1767" s="11">
        <v>100</v>
      </c>
      <c r="S1767" s="183">
        <v>1902</v>
      </c>
      <c r="T1767" s="83">
        <v>0</v>
      </c>
      <c r="U1767" s="83">
        <f t="shared" si="572"/>
        <v>0</v>
      </c>
      <c r="V1767" s="9" t="s">
        <v>1325</v>
      </c>
      <c r="W1767" s="152" t="s">
        <v>1394</v>
      </c>
      <c r="X1767" s="243" t="s">
        <v>9066</v>
      </c>
    </row>
    <row r="1768" spans="1:24" s="225" customFormat="1" ht="102">
      <c r="A1768" s="9" t="s">
        <v>7149</v>
      </c>
      <c r="B1768" s="3" t="s">
        <v>1316</v>
      </c>
      <c r="C1768" s="220" t="s">
        <v>3613</v>
      </c>
      <c r="D1768" s="185" t="s">
        <v>1205</v>
      </c>
      <c r="E1768" s="1" t="s">
        <v>3614</v>
      </c>
      <c r="F1768" s="243"/>
      <c r="G1768" s="161" t="s">
        <v>384</v>
      </c>
      <c r="H1768" s="241">
        <v>0</v>
      </c>
      <c r="I1768" s="34">
        <v>470000000</v>
      </c>
      <c r="J1768" s="21" t="s">
        <v>1314</v>
      </c>
      <c r="K1768" s="17" t="s">
        <v>1631</v>
      </c>
      <c r="L1768" s="235" t="s">
        <v>3434</v>
      </c>
      <c r="M1768" s="140" t="s">
        <v>383</v>
      </c>
      <c r="N1768" s="350" t="s">
        <v>6073</v>
      </c>
      <c r="O1768" s="3" t="s">
        <v>1366</v>
      </c>
      <c r="P1768" s="7" t="s">
        <v>1339</v>
      </c>
      <c r="Q1768" s="30" t="s">
        <v>1187</v>
      </c>
      <c r="R1768" s="11">
        <v>40</v>
      </c>
      <c r="S1768" s="183">
        <v>1144.4100000000001</v>
      </c>
      <c r="T1768" s="83">
        <v>0</v>
      </c>
      <c r="U1768" s="83">
        <f t="shared" si="572"/>
        <v>0</v>
      </c>
      <c r="V1768" s="9" t="s">
        <v>1325</v>
      </c>
      <c r="W1768" s="152" t="s">
        <v>1394</v>
      </c>
      <c r="X1768" s="243" t="s">
        <v>9066</v>
      </c>
    </row>
    <row r="1769" spans="1:24" s="225" customFormat="1" ht="102">
      <c r="A1769" s="9" t="s">
        <v>7150</v>
      </c>
      <c r="B1769" s="3" t="s">
        <v>1316</v>
      </c>
      <c r="C1769" s="250" t="s">
        <v>3615</v>
      </c>
      <c r="D1769" s="187" t="s">
        <v>3616</v>
      </c>
      <c r="E1769" s="187" t="s">
        <v>3617</v>
      </c>
      <c r="F1769" s="243"/>
      <c r="G1769" s="161" t="s">
        <v>384</v>
      </c>
      <c r="H1769" s="241">
        <v>0</v>
      </c>
      <c r="I1769" s="34">
        <v>470000000</v>
      </c>
      <c r="J1769" s="21" t="s">
        <v>1314</v>
      </c>
      <c r="K1769" s="17" t="s">
        <v>1631</v>
      </c>
      <c r="L1769" s="235" t="s">
        <v>3434</v>
      </c>
      <c r="M1769" s="140" t="s">
        <v>383</v>
      </c>
      <c r="N1769" s="350" t="s">
        <v>6073</v>
      </c>
      <c r="O1769" s="3" t="s">
        <v>1366</v>
      </c>
      <c r="P1769" s="7" t="s">
        <v>1338</v>
      </c>
      <c r="Q1769" s="3" t="s">
        <v>1186</v>
      </c>
      <c r="R1769" s="11">
        <v>400</v>
      </c>
      <c r="S1769" s="183">
        <v>54</v>
      </c>
      <c r="T1769" s="242">
        <f t="shared" si="573"/>
        <v>21600</v>
      </c>
      <c r="U1769" s="83">
        <f t="shared" si="572"/>
        <v>24192.000000000004</v>
      </c>
      <c r="V1769" s="9" t="s">
        <v>1325</v>
      </c>
      <c r="W1769" s="152" t="s">
        <v>1394</v>
      </c>
      <c r="X1769" s="243"/>
    </row>
    <row r="1770" spans="1:24" s="225" customFormat="1" ht="102">
      <c r="A1770" s="9" t="s">
        <v>7151</v>
      </c>
      <c r="B1770" s="3" t="s">
        <v>1316</v>
      </c>
      <c r="C1770" s="250" t="s">
        <v>3615</v>
      </c>
      <c r="D1770" s="187" t="s">
        <v>3616</v>
      </c>
      <c r="E1770" s="187" t="s">
        <v>3618</v>
      </c>
      <c r="F1770" s="243"/>
      <c r="G1770" s="161" t="s">
        <v>384</v>
      </c>
      <c r="H1770" s="241">
        <v>0</v>
      </c>
      <c r="I1770" s="34">
        <v>470000000</v>
      </c>
      <c r="J1770" s="21" t="s">
        <v>1314</v>
      </c>
      <c r="K1770" s="17" t="s">
        <v>1631</v>
      </c>
      <c r="L1770" s="235" t="s">
        <v>3434</v>
      </c>
      <c r="M1770" s="140" t="s">
        <v>383</v>
      </c>
      <c r="N1770" s="350" t="s">
        <v>6073</v>
      </c>
      <c r="O1770" s="3" t="s">
        <v>1366</v>
      </c>
      <c r="P1770" s="7" t="s">
        <v>1338</v>
      </c>
      <c r="Q1770" s="3" t="s">
        <v>1186</v>
      </c>
      <c r="R1770" s="11">
        <v>40</v>
      </c>
      <c r="S1770" s="183">
        <v>72.2</v>
      </c>
      <c r="T1770" s="242">
        <f t="shared" si="573"/>
        <v>2888</v>
      </c>
      <c r="U1770" s="83">
        <f t="shared" si="572"/>
        <v>3234.5600000000004</v>
      </c>
      <c r="V1770" s="9" t="s">
        <v>1325</v>
      </c>
      <c r="W1770" s="152" t="s">
        <v>1394</v>
      </c>
      <c r="X1770" s="243"/>
    </row>
    <row r="1771" spans="1:24" s="225" customFormat="1" ht="102">
      <c r="A1771" s="9" t="s">
        <v>7152</v>
      </c>
      <c r="B1771" s="3" t="s">
        <v>1316</v>
      </c>
      <c r="C1771" s="250" t="s">
        <v>3619</v>
      </c>
      <c r="D1771" s="187" t="s">
        <v>3620</v>
      </c>
      <c r="E1771" s="187" t="s">
        <v>3621</v>
      </c>
      <c r="F1771" s="243"/>
      <c r="G1771" s="161" t="s">
        <v>384</v>
      </c>
      <c r="H1771" s="241">
        <v>0</v>
      </c>
      <c r="I1771" s="34">
        <v>470000000</v>
      </c>
      <c r="J1771" s="21" t="s">
        <v>1314</v>
      </c>
      <c r="K1771" s="17" t="s">
        <v>1631</v>
      </c>
      <c r="L1771" s="235" t="s">
        <v>3434</v>
      </c>
      <c r="M1771" s="140" t="s">
        <v>383</v>
      </c>
      <c r="N1771" s="350" t="s">
        <v>6073</v>
      </c>
      <c r="O1771" s="3" t="s">
        <v>1366</v>
      </c>
      <c r="P1771" s="7" t="s">
        <v>1338</v>
      </c>
      <c r="Q1771" s="3" t="s">
        <v>1186</v>
      </c>
      <c r="R1771" s="11">
        <v>35</v>
      </c>
      <c r="S1771" s="183">
        <v>84.72</v>
      </c>
      <c r="T1771" s="242">
        <f t="shared" si="573"/>
        <v>2965.2</v>
      </c>
      <c r="U1771" s="83">
        <f t="shared" si="572"/>
        <v>3321.0239999999999</v>
      </c>
      <c r="V1771" s="9" t="s">
        <v>1325</v>
      </c>
      <c r="W1771" s="152" t="s">
        <v>1394</v>
      </c>
      <c r="X1771" s="243"/>
    </row>
    <row r="1772" spans="1:24" s="225" customFormat="1" ht="102">
      <c r="A1772" s="9" t="s">
        <v>7153</v>
      </c>
      <c r="B1772" s="3" t="s">
        <v>1316</v>
      </c>
      <c r="C1772" s="250" t="s">
        <v>3622</v>
      </c>
      <c r="D1772" s="187" t="s">
        <v>3616</v>
      </c>
      <c r="E1772" s="187" t="s">
        <v>3623</v>
      </c>
      <c r="F1772" s="243"/>
      <c r="G1772" s="161" t="s">
        <v>384</v>
      </c>
      <c r="H1772" s="241">
        <v>0</v>
      </c>
      <c r="I1772" s="34">
        <v>470000000</v>
      </c>
      <c r="J1772" s="21" t="s">
        <v>1314</v>
      </c>
      <c r="K1772" s="17" t="s">
        <v>1631</v>
      </c>
      <c r="L1772" s="235" t="s">
        <v>3434</v>
      </c>
      <c r="M1772" s="140" t="s">
        <v>383</v>
      </c>
      <c r="N1772" s="350" t="s">
        <v>6073</v>
      </c>
      <c r="O1772" s="3" t="s">
        <v>1366</v>
      </c>
      <c r="P1772" s="7" t="s">
        <v>1338</v>
      </c>
      <c r="Q1772" s="3" t="s">
        <v>1186</v>
      </c>
      <c r="R1772" s="11">
        <v>35</v>
      </c>
      <c r="S1772" s="183">
        <v>91.42</v>
      </c>
      <c r="T1772" s="242">
        <f t="shared" si="573"/>
        <v>3199.7000000000003</v>
      </c>
      <c r="U1772" s="83">
        <f t="shared" si="572"/>
        <v>3583.6640000000007</v>
      </c>
      <c r="V1772" s="9" t="s">
        <v>1325</v>
      </c>
      <c r="W1772" s="152" t="s">
        <v>1394</v>
      </c>
      <c r="X1772" s="243"/>
    </row>
    <row r="1773" spans="1:24" s="225" customFormat="1" ht="102">
      <c r="A1773" s="9" t="s">
        <v>7154</v>
      </c>
      <c r="B1773" s="3" t="s">
        <v>1316</v>
      </c>
      <c r="C1773" s="250" t="s">
        <v>3624</v>
      </c>
      <c r="D1773" s="187" t="s">
        <v>3620</v>
      </c>
      <c r="E1773" s="187" t="s">
        <v>3625</v>
      </c>
      <c r="F1773" s="243"/>
      <c r="G1773" s="161" t="s">
        <v>384</v>
      </c>
      <c r="H1773" s="241">
        <v>0</v>
      </c>
      <c r="I1773" s="34">
        <v>470000000</v>
      </c>
      <c r="J1773" s="21" t="s">
        <v>1314</v>
      </c>
      <c r="K1773" s="17" t="s">
        <v>1631</v>
      </c>
      <c r="L1773" s="235" t="s">
        <v>3434</v>
      </c>
      <c r="M1773" s="140" t="s">
        <v>383</v>
      </c>
      <c r="N1773" s="350" t="s">
        <v>6073</v>
      </c>
      <c r="O1773" s="3" t="s">
        <v>1366</v>
      </c>
      <c r="P1773" s="7" t="s">
        <v>1338</v>
      </c>
      <c r="Q1773" s="3" t="s">
        <v>1186</v>
      </c>
      <c r="R1773" s="11">
        <v>35</v>
      </c>
      <c r="S1773" s="183">
        <v>97.99</v>
      </c>
      <c r="T1773" s="242">
        <f t="shared" si="573"/>
        <v>3429.6499999999996</v>
      </c>
      <c r="U1773" s="83">
        <f t="shared" si="572"/>
        <v>3841.2080000000001</v>
      </c>
      <c r="V1773" s="9" t="s">
        <v>1325</v>
      </c>
      <c r="W1773" s="152" t="s">
        <v>1394</v>
      </c>
      <c r="X1773" s="243"/>
    </row>
    <row r="1774" spans="1:24" s="225" customFormat="1" ht="102">
      <c r="A1774" s="9" t="s">
        <v>7155</v>
      </c>
      <c r="B1774" s="3" t="s">
        <v>1316</v>
      </c>
      <c r="C1774" s="250" t="s">
        <v>3626</v>
      </c>
      <c r="D1774" s="187" t="s">
        <v>3616</v>
      </c>
      <c r="E1774" s="187" t="s">
        <v>3627</v>
      </c>
      <c r="F1774" s="243"/>
      <c r="G1774" s="161" t="s">
        <v>384</v>
      </c>
      <c r="H1774" s="241">
        <v>0</v>
      </c>
      <c r="I1774" s="34">
        <v>470000000</v>
      </c>
      <c r="J1774" s="21" t="s">
        <v>1314</v>
      </c>
      <c r="K1774" s="17" t="s">
        <v>1631</v>
      </c>
      <c r="L1774" s="235" t="s">
        <v>3434</v>
      </c>
      <c r="M1774" s="140" t="s">
        <v>383</v>
      </c>
      <c r="N1774" s="350" t="s">
        <v>6073</v>
      </c>
      <c r="O1774" s="3" t="s">
        <v>1366</v>
      </c>
      <c r="P1774" s="7" t="s">
        <v>1338</v>
      </c>
      <c r="Q1774" s="3" t="s">
        <v>1186</v>
      </c>
      <c r="R1774" s="11">
        <v>25</v>
      </c>
      <c r="S1774" s="183">
        <v>117.74</v>
      </c>
      <c r="T1774" s="242">
        <f t="shared" si="573"/>
        <v>2943.5</v>
      </c>
      <c r="U1774" s="83">
        <f t="shared" si="572"/>
        <v>3296.7200000000003</v>
      </c>
      <c r="V1774" s="9" t="s">
        <v>1325</v>
      </c>
      <c r="W1774" s="152" t="s">
        <v>1394</v>
      </c>
      <c r="X1774" s="243"/>
    </row>
    <row r="1775" spans="1:24" s="225" customFormat="1" ht="102">
      <c r="A1775" s="9" t="s">
        <v>7156</v>
      </c>
      <c r="B1775" s="3" t="s">
        <v>1316</v>
      </c>
      <c r="C1775" s="250" t="s">
        <v>3628</v>
      </c>
      <c r="D1775" s="187" t="s">
        <v>3616</v>
      </c>
      <c r="E1775" s="187" t="s">
        <v>3629</v>
      </c>
      <c r="F1775" s="243"/>
      <c r="G1775" s="161" t="s">
        <v>384</v>
      </c>
      <c r="H1775" s="241">
        <v>0</v>
      </c>
      <c r="I1775" s="34">
        <v>470000000</v>
      </c>
      <c r="J1775" s="21" t="s">
        <v>1314</v>
      </c>
      <c r="K1775" s="17" t="s">
        <v>1631</v>
      </c>
      <c r="L1775" s="235" t="s">
        <v>3434</v>
      </c>
      <c r="M1775" s="140" t="s">
        <v>383</v>
      </c>
      <c r="N1775" s="350" t="s">
        <v>6073</v>
      </c>
      <c r="O1775" s="3" t="s">
        <v>1366</v>
      </c>
      <c r="P1775" s="7" t="s">
        <v>1338</v>
      </c>
      <c r="Q1775" s="3" t="s">
        <v>1186</v>
      </c>
      <c r="R1775" s="11">
        <v>29</v>
      </c>
      <c r="S1775" s="183">
        <v>122.49</v>
      </c>
      <c r="T1775" s="242">
        <f t="shared" si="573"/>
        <v>3552.21</v>
      </c>
      <c r="U1775" s="83">
        <f t="shared" si="572"/>
        <v>3978.4752000000003</v>
      </c>
      <c r="V1775" s="9" t="s">
        <v>1325</v>
      </c>
      <c r="W1775" s="152" t="s">
        <v>1394</v>
      </c>
      <c r="X1775" s="243"/>
    </row>
    <row r="1776" spans="1:24" s="225" customFormat="1" ht="102">
      <c r="A1776" s="9" t="s">
        <v>7157</v>
      </c>
      <c r="B1776" s="3" t="s">
        <v>1316</v>
      </c>
      <c r="C1776" s="250" t="s">
        <v>3630</v>
      </c>
      <c r="D1776" s="187" t="s">
        <v>3620</v>
      </c>
      <c r="E1776" s="187" t="s">
        <v>3631</v>
      </c>
      <c r="F1776" s="243"/>
      <c r="G1776" s="161" t="s">
        <v>384</v>
      </c>
      <c r="H1776" s="241">
        <v>0</v>
      </c>
      <c r="I1776" s="34">
        <v>470000000</v>
      </c>
      <c r="J1776" s="21" t="s">
        <v>1314</v>
      </c>
      <c r="K1776" s="17" t="s">
        <v>1631</v>
      </c>
      <c r="L1776" s="235" t="s">
        <v>3434</v>
      </c>
      <c r="M1776" s="140" t="s">
        <v>383</v>
      </c>
      <c r="N1776" s="350" t="s">
        <v>6073</v>
      </c>
      <c r="O1776" s="3" t="s">
        <v>1366</v>
      </c>
      <c r="P1776" s="7" t="s">
        <v>1338</v>
      </c>
      <c r="Q1776" s="3" t="s">
        <v>1186</v>
      </c>
      <c r="R1776" s="11">
        <v>30</v>
      </c>
      <c r="S1776" s="183">
        <v>162.16999999999999</v>
      </c>
      <c r="T1776" s="242">
        <f t="shared" si="573"/>
        <v>4865.0999999999995</v>
      </c>
      <c r="U1776" s="83">
        <f t="shared" si="572"/>
        <v>5448.9120000000003</v>
      </c>
      <c r="V1776" s="9" t="s">
        <v>1325</v>
      </c>
      <c r="W1776" s="152" t="s">
        <v>1394</v>
      </c>
      <c r="X1776" s="243"/>
    </row>
    <row r="1777" spans="1:24" s="225" customFormat="1" ht="102">
      <c r="A1777" s="9" t="s">
        <v>7158</v>
      </c>
      <c r="B1777" s="3" t="s">
        <v>1316</v>
      </c>
      <c r="C1777" s="250" t="s">
        <v>3632</v>
      </c>
      <c r="D1777" s="187" t="s">
        <v>3616</v>
      </c>
      <c r="E1777" s="187" t="s">
        <v>3633</v>
      </c>
      <c r="F1777" s="243"/>
      <c r="G1777" s="161" t="s">
        <v>384</v>
      </c>
      <c r="H1777" s="241">
        <v>0</v>
      </c>
      <c r="I1777" s="34">
        <v>470000000</v>
      </c>
      <c r="J1777" s="21" t="s">
        <v>1314</v>
      </c>
      <c r="K1777" s="17" t="s">
        <v>1631</v>
      </c>
      <c r="L1777" s="235" t="s">
        <v>3434</v>
      </c>
      <c r="M1777" s="140" t="s">
        <v>383</v>
      </c>
      <c r="N1777" s="350" t="s">
        <v>6073</v>
      </c>
      <c r="O1777" s="3" t="s">
        <v>1366</v>
      </c>
      <c r="P1777" s="7" t="s">
        <v>1338</v>
      </c>
      <c r="Q1777" s="3" t="s">
        <v>1186</v>
      </c>
      <c r="R1777" s="11">
        <v>25</v>
      </c>
      <c r="S1777" s="183">
        <v>149.19</v>
      </c>
      <c r="T1777" s="242">
        <f t="shared" si="573"/>
        <v>3729.75</v>
      </c>
      <c r="U1777" s="83">
        <f t="shared" si="572"/>
        <v>4177.3200000000006</v>
      </c>
      <c r="V1777" s="9" t="s">
        <v>1325</v>
      </c>
      <c r="W1777" s="152" t="s">
        <v>1394</v>
      </c>
      <c r="X1777" s="243"/>
    </row>
    <row r="1778" spans="1:24" s="225" customFormat="1" ht="102">
      <c r="A1778" s="9" t="s">
        <v>7159</v>
      </c>
      <c r="B1778" s="3" t="s">
        <v>1316</v>
      </c>
      <c r="C1778" s="250" t="s">
        <v>3634</v>
      </c>
      <c r="D1778" s="187" t="s">
        <v>3620</v>
      </c>
      <c r="E1778" s="187" t="s">
        <v>3635</v>
      </c>
      <c r="F1778" s="243"/>
      <c r="G1778" s="161" t="s">
        <v>384</v>
      </c>
      <c r="H1778" s="241">
        <v>0</v>
      </c>
      <c r="I1778" s="34">
        <v>470000000</v>
      </c>
      <c r="J1778" s="21" t="s">
        <v>1314</v>
      </c>
      <c r="K1778" s="17" t="s">
        <v>1631</v>
      </c>
      <c r="L1778" s="235" t="s">
        <v>3434</v>
      </c>
      <c r="M1778" s="140" t="s">
        <v>383</v>
      </c>
      <c r="N1778" s="350" t="s">
        <v>6073</v>
      </c>
      <c r="O1778" s="3" t="s">
        <v>1366</v>
      </c>
      <c r="P1778" s="7" t="s">
        <v>1338</v>
      </c>
      <c r="Q1778" s="3" t="s">
        <v>1186</v>
      </c>
      <c r="R1778" s="11">
        <v>20</v>
      </c>
      <c r="S1778" s="183">
        <v>397.56</v>
      </c>
      <c r="T1778" s="242">
        <f t="shared" si="573"/>
        <v>7951.2</v>
      </c>
      <c r="U1778" s="83">
        <f t="shared" si="572"/>
        <v>8905.344000000001</v>
      </c>
      <c r="V1778" s="9" t="s">
        <v>1325</v>
      </c>
      <c r="W1778" s="152" t="s">
        <v>1394</v>
      </c>
      <c r="X1778" s="243"/>
    </row>
    <row r="1779" spans="1:24" s="225" customFormat="1" ht="102">
      <c r="A1779" s="9" t="s">
        <v>7160</v>
      </c>
      <c r="B1779" s="3" t="s">
        <v>1316</v>
      </c>
      <c r="C1779" s="250" t="s">
        <v>3636</v>
      </c>
      <c r="D1779" s="187" t="s">
        <v>3616</v>
      </c>
      <c r="E1779" s="187" t="s">
        <v>3637</v>
      </c>
      <c r="F1779" s="243"/>
      <c r="G1779" s="161" t="s">
        <v>384</v>
      </c>
      <c r="H1779" s="241">
        <v>0</v>
      </c>
      <c r="I1779" s="34">
        <v>470000000</v>
      </c>
      <c r="J1779" s="21" t="s">
        <v>1314</v>
      </c>
      <c r="K1779" s="17" t="s">
        <v>1631</v>
      </c>
      <c r="L1779" s="235" t="s">
        <v>3434</v>
      </c>
      <c r="M1779" s="140" t="s">
        <v>383</v>
      </c>
      <c r="N1779" s="350" t="s">
        <v>6073</v>
      </c>
      <c r="O1779" s="3" t="s">
        <v>1366</v>
      </c>
      <c r="P1779" s="7" t="s">
        <v>1338</v>
      </c>
      <c r="Q1779" s="3" t="s">
        <v>1186</v>
      </c>
      <c r="R1779" s="11">
        <v>20</v>
      </c>
      <c r="S1779" s="183">
        <v>481.2</v>
      </c>
      <c r="T1779" s="242">
        <f t="shared" si="573"/>
        <v>9624</v>
      </c>
      <c r="U1779" s="83">
        <f t="shared" si="572"/>
        <v>10778.880000000001</v>
      </c>
      <c r="V1779" s="9" t="s">
        <v>1325</v>
      </c>
      <c r="W1779" s="152" t="s">
        <v>1394</v>
      </c>
      <c r="X1779" s="243"/>
    </row>
    <row r="1780" spans="1:24" s="225" customFormat="1" ht="102">
      <c r="A1780" s="9" t="s">
        <v>7161</v>
      </c>
      <c r="B1780" s="3" t="s">
        <v>1316</v>
      </c>
      <c r="C1780" s="250" t="s">
        <v>3638</v>
      </c>
      <c r="D1780" s="187" t="s">
        <v>3616</v>
      </c>
      <c r="E1780" s="187" t="s">
        <v>3639</v>
      </c>
      <c r="F1780" s="243"/>
      <c r="G1780" s="161" t="s">
        <v>384</v>
      </c>
      <c r="H1780" s="241">
        <v>0</v>
      </c>
      <c r="I1780" s="34">
        <v>470000000</v>
      </c>
      <c r="J1780" s="21" t="s">
        <v>1314</v>
      </c>
      <c r="K1780" s="17" t="s">
        <v>1631</v>
      </c>
      <c r="L1780" s="235" t="s">
        <v>3434</v>
      </c>
      <c r="M1780" s="140" t="s">
        <v>383</v>
      </c>
      <c r="N1780" s="350" t="s">
        <v>6073</v>
      </c>
      <c r="O1780" s="3" t="s">
        <v>1366</v>
      </c>
      <c r="P1780" s="7" t="s">
        <v>1338</v>
      </c>
      <c r="Q1780" s="3" t="s">
        <v>1186</v>
      </c>
      <c r="R1780" s="11">
        <v>20</v>
      </c>
      <c r="S1780" s="183">
        <v>510</v>
      </c>
      <c r="T1780" s="242">
        <f t="shared" si="573"/>
        <v>10200</v>
      </c>
      <c r="U1780" s="83">
        <f t="shared" si="572"/>
        <v>11424.000000000002</v>
      </c>
      <c r="V1780" s="9" t="s">
        <v>1325</v>
      </c>
      <c r="W1780" s="152" t="s">
        <v>1394</v>
      </c>
      <c r="X1780" s="243"/>
    </row>
    <row r="1781" spans="1:24" s="225" customFormat="1" ht="102">
      <c r="A1781" s="9" t="s">
        <v>7162</v>
      </c>
      <c r="B1781" s="3" t="s">
        <v>1316</v>
      </c>
      <c r="C1781" s="250" t="s">
        <v>3640</v>
      </c>
      <c r="D1781" s="187" t="s">
        <v>3616</v>
      </c>
      <c r="E1781" s="187" t="s">
        <v>3641</v>
      </c>
      <c r="F1781" s="243"/>
      <c r="G1781" s="161" t="s">
        <v>384</v>
      </c>
      <c r="H1781" s="241">
        <v>0</v>
      </c>
      <c r="I1781" s="34">
        <v>470000000</v>
      </c>
      <c r="J1781" s="21" t="s">
        <v>1314</v>
      </c>
      <c r="K1781" s="17" t="s">
        <v>1631</v>
      </c>
      <c r="L1781" s="235" t="s">
        <v>3434</v>
      </c>
      <c r="M1781" s="140" t="s">
        <v>383</v>
      </c>
      <c r="N1781" s="350" t="s">
        <v>6073</v>
      </c>
      <c r="O1781" s="3" t="s">
        <v>1366</v>
      </c>
      <c r="P1781" s="7" t="s">
        <v>1338</v>
      </c>
      <c r="Q1781" s="3" t="s">
        <v>1186</v>
      </c>
      <c r="R1781" s="9">
        <v>25</v>
      </c>
      <c r="S1781" s="183">
        <v>776.23</v>
      </c>
      <c r="T1781" s="242">
        <f t="shared" si="573"/>
        <v>19405.75</v>
      </c>
      <c r="U1781" s="83">
        <f t="shared" si="572"/>
        <v>21734.440000000002</v>
      </c>
      <c r="V1781" s="9" t="s">
        <v>1325</v>
      </c>
      <c r="W1781" s="152" t="s">
        <v>1394</v>
      </c>
      <c r="X1781" s="243"/>
    </row>
    <row r="1782" spans="1:24" s="225" customFormat="1" ht="102">
      <c r="A1782" s="9" t="s">
        <v>7163</v>
      </c>
      <c r="B1782" s="3" t="s">
        <v>1316</v>
      </c>
      <c r="C1782" s="250" t="s">
        <v>3642</v>
      </c>
      <c r="D1782" s="187" t="s">
        <v>3620</v>
      </c>
      <c r="E1782" s="187" t="s">
        <v>3643</v>
      </c>
      <c r="F1782" s="243"/>
      <c r="G1782" s="161" t="s">
        <v>384</v>
      </c>
      <c r="H1782" s="241">
        <v>0</v>
      </c>
      <c r="I1782" s="34">
        <v>470000000</v>
      </c>
      <c r="J1782" s="21" t="s">
        <v>1314</v>
      </c>
      <c r="K1782" s="17" t="s">
        <v>1631</v>
      </c>
      <c r="L1782" s="235" t="s">
        <v>3434</v>
      </c>
      <c r="M1782" s="140" t="s">
        <v>383</v>
      </c>
      <c r="N1782" s="350" t="s">
        <v>6073</v>
      </c>
      <c r="O1782" s="3" t="s">
        <v>1366</v>
      </c>
      <c r="P1782" s="7" t="s">
        <v>1338</v>
      </c>
      <c r="Q1782" s="3" t="s">
        <v>1186</v>
      </c>
      <c r="R1782" s="9">
        <v>25</v>
      </c>
      <c r="S1782" s="183">
        <v>585.96</v>
      </c>
      <c r="T1782" s="242">
        <f t="shared" si="573"/>
        <v>14649</v>
      </c>
      <c r="U1782" s="83">
        <f t="shared" si="572"/>
        <v>16406.88</v>
      </c>
      <c r="V1782" s="9" t="s">
        <v>1325</v>
      </c>
      <c r="W1782" s="152" t="s">
        <v>1394</v>
      </c>
      <c r="X1782" s="243"/>
    </row>
    <row r="1783" spans="1:24" s="225" customFormat="1" ht="102">
      <c r="A1783" s="9" t="s">
        <v>7164</v>
      </c>
      <c r="B1783" s="3" t="s">
        <v>1316</v>
      </c>
      <c r="C1783" s="250" t="s">
        <v>3644</v>
      </c>
      <c r="D1783" s="187" t="s">
        <v>3620</v>
      </c>
      <c r="E1783" s="187" t="s">
        <v>3645</v>
      </c>
      <c r="F1783" s="243"/>
      <c r="G1783" s="161" t="s">
        <v>384</v>
      </c>
      <c r="H1783" s="241">
        <v>0</v>
      </c>
      <c r="I1783" s="34">
        <v>470000000</v>
      </c>
      <c r="J1783" s="21" t="s">
        <v>1314</v>
      </c>
      <c r="K1783" s="17" t="s">
        <v>1631</v>
      </c>
      <c r="L1783" s="235" t="s">
        <v>3434</v>
      </c>
      <c r="M1783" s="140" t="s">
        <v>383</v>
      </c>
      <c r="N1783" s="350" t="s">
        <v>6073</v>
      </c>
      <c r="O1783" s="3" t="s">
        <v>1366</v>
      </c>
      <c r="P1783" s="7" t="s">
        <v>1338</v>
      </c>
      <c r="Q1783" s="3" t="s">
        <v>1186</v>
      </c>
      <c r="R1783" s="9">
        <v>20</v>
      </c>
      <c r="S1783" s="183">
        <v>633.62</v>
      </c>
      <c r="T1783" s="242">
        <f t="shared" si="573"/>
        <v>12672.4</v>
      </c>
      <c r="U1783" s="83">
        <f t="shared" si="572"/>
        <v>14193.088000000002</v>
      </c>
      <c r="V1783" s="9" t="s">
        <v>1325</v>
      </c>
      <c r="W1783" s="152" t="s">
        <v>1394</v>
      </c>
      <c r="X1783" s="243"/>
    </row>
    <row r="1784" spans="1:24" s="225" customFormat="1" ht="102">
      <c r="A1784" s="9" t="s">
        <v>7165</v>
      </c>
      <c r="B1784" s="3" t="s">
        <v>1316</v>
      </c>
      <c r="C1784" s="250" t="s">
        <v>3646</v>
      </c>
      <c r="D1784" s="187" t="s">
        <v>3620</v>
      </c>
      <c r="E1784" s="187" t="s">
        <v>3647</v>
      </c>
      <c r="F1784" s="243"/>
      <c r="G1784" s="161" t="s">
        <v>384</v>
      </c>
      <c r="H1784" s="241">
        <v>0</v>
      </c>
      <c r="I1784" s="34">
        <v>470000000</v>
      </c>
      <c r="J1784" s="21" t="s">
        <v>1314</v>
      </c>
      <c r="K1784" s="17" t="s">
        <v>1631</v>
      </c>
      <c r="L1784" s="235" t="s">
        <v>3434</v>
      </c>
      <c r="M1784" s="140" t="s">
        <v>383</v>
      </c>
      <c r="N1784" s="350" t="s">
        <v>6073</v>
      </c>
      <c r="O1784" s="3" t="s">
        <v>1366</v>
      </c>
      <c r="P1784" s="7" t="s">
        <v>1338</v>
      </c>
      <c r="Q1784" s="3" t="s">
        <v>1186</v>
      </c>
      <c r="R1784" s="9">
        <v>20</v>
      </c>
      <c r="S1784" s="183">
        <v>653.11</v>
      </c>
      <c r="T1784" s="242">
        <f t="shared" si="573"/>
        <v>13062.2</v>
      </c>
      <c r="U1784" s="83">
        <f t="shared" si="572"/>
        <v>14629.664000000002</v>
      </c>
      <c r="V1784" s="9" t="s">
        <v>1325</v>
      </c>
      <c r="W1784" s="152" t="s">
        <v>1394</v>
      </c>
      <c r="X1784" s="243"/>
    </row>
    <row r="1785" spans="1:24" s="225" customFormat="1" ht="102">
      <c r="A1785" s="9" t="s">
        <v>7166</v>
      </c>
      <c r="B1785" s="3" t="s">
        <v>1316</v>
      </c>
      <c r="C1785" s="250" t="s">
        <v>3648</v>
      </c>
      <c r="D1785" s="187" t="s">
        <v>3620</v>
      </c>
      <c r="E1785" s="187" t="s">
        <v>3649</v>
      </c>
      <c r="F1785" s="243"/>
      <c r="G1785" s="161" t="s">
        <v>384</v>
      </c>
      <c r="H1785" s="241">
        <v>0</v>
      </c>
      <c r="I1785" s="34">
        <v>470000000</v>
      </c>
      <c r="J1785" s="21" t="s">
        <v>1314</v>
      </c>
      <c r="K1785" s="17" t="s">
        <v>1631</v>
      </c>
      <c r="L1785" s="235" t="s">
        <v>3434</v>
      </c>
      <c r="M1785" s="140" t="s">
        <v>383</v>
      </c>
      <c r="N1785" s="350" t="s">
        <v>6073</v>
      </c>
      <c r="O1785" s="3" t="s">
        <v>1366</v>
      </c>
      <c r="P1785" s="7" t="s">
        <v>1338</v>
      </c>
      <c r="Q1785" s="3" t="s">
        <v>1186</v>
      </c>
      <c r="R1785" s="9">
        <v>20</v>
      </c>
      <c r="S1785" s="183">
        <v>547.71</v>
      </c>
      <c r="T1785" s="242">
        <f t="shared" si="573"/>
        <v>10954.2</v>
      </c>
      <c r="U1785" s="83">
        <f t="shared" si="572"/>
        <v>12268.704000000002</v>
      </c>
      <c r="V1785" s="9" t="s">
        <v>1325</v>
      </c>
      <c r="W1785" s="152" t="s">
        <v>1394</v>
      </c>
      <c r="X1785" s="243"/>
    </row>
    <row r="1786" spans="1:24" s="225" customFormat="1" ht="102">
      <c r="A1786" s="9" t="s">
        <v>7167</v>
      </c>
      <c r="B1786" s="3" t="s">
        <v>1316</v>
      </c>
      <c r="C1786" s="250" t="s">
        <v>3650</v>
      </c>
      <c r="D1786" s="187" t="s">
        <v>3620</v>
      </c>
      <c r="E1786" s="187" t="s">
        <v>3651</v>
      </c>
      <c r="F1786" s="243"/>
      <c r="G1786" s="161" t="s">
        <v>384</v>
      </c>
      <c r="H1786" s="241">
        <v>0</v>
      </c>
      <c r="I1786" s="34">
        <v>470000000</v>
      </c>
      <c r="J1786" s="21" t="s">
        <v>1314</v>
      </c>
      <c r="K1786" s="17" t="s">
        <v>1631</v>
      </c>
      <c r="L1786" s="235" t="s">
        <v>3434</v>
      </c>
      <c r="M1786" s="140" t="s">
        <v>383</v>
      </c>
      <c r="N1786" s="350" t="s">
        <v>6073</v>
      </c>
      <c r="O1786" s="3" t="s">
        <v>1366</v>
      </c>
      <c r="P1786" s="7" t="s">
        <v>1338</v>
      </c>
      <c r="Q1786" s="3" t="s">
        <v>1186</v>
      </c>
      <c r="R1786" s="9">
        <v>20</v>
      </c>
      <c r="S1786" s="183">
        <v>705.12</v>
      </c>
      <c r="T1786" s="242">
        <f t="shared" si="573"/>
        <v>14102.4</v>
      </c>
      <c r="U1786" s="83">
        <f t="shared" si="572"/>
        <v>15794.688000000002</v>
      </c>
      <c r="V1786" s="9" t="s">
        <v>1325</v>
      </c>
      <c r="W1786" s="152" t="s">
        <v>1394</v>
      </c>
      <c r="X1786" s="243"/>
    </row>
    <row r="1787" spans="1:24" s="225" customFormat="1" ht="102">
      <c r="A1787" s="9" t="s">
        <v>7168</v>
      </c>
      <c r="B1787" s="3" t="s">
        <v>1316</v>
      </c>
      <c r="C1787" s="250" t="s">
        <v>3652</v>
      </c>
      <c r="D1787" s="187" t="s">
        <v>3620</v>
      </c>
      <c r="E1787" s="187" t="s">
        <v>3653</v>
      </c>
      <c r="F1787" s="243"/>
      <c r="G1787" s="161" t="s">
        <v>384</v>
      </c>
      <c r="H1787" s="241">
        <v>0</v>
      </c>
      <c r="I1787" s="34">
        <v>470000000</v>
      </c>
      <c r="J1787" s="21" t="s">
        <v>1314</v>
      </c>
      <c r="K1787" s="17" t="s">
        <v>1631</v>
      </c>
      <c r="L1787" s="235" t="s">
        <v>3434</v>
      </c>
      <c r="M1787" s="140" t="s">
        <v>383</v>
      </c>
      <c r="N1787" s="350" t="s">
        <v>6073</v>
      </c>
      <c r="O1787" s="3" t="s">
        <v>1366</v>
      </c>
      <c r="P1787" s="7" t="s">
        <v>1338</v>
      </c>
      <c r="Q1787" s="3" t="s">
        <v>1186</v>
      </c>
      <c r="R1787" s="9">
        <v>20</v>
      </c>
      <c r="S1787" s="183">
        <v>759.88</v>
      </c>
      <c r="T1787" s="242">
        <f t="shared" si="573"/>
        <v>15197.6</v>
      </c>
      <c r="U1787" s="83">
        <f t="shared" si="572"/>
        <v>17021.312000000002</v>
      </c>
      <c r="V1787" s="9" t="s">
        <v>1325</v>
      </c>
      <c r="W1787" s="152" t="s">
        <v>1394</v>
      </c>
      <c r="X1787" s="243"/>
    </row>
    <row r="1788" spans="1:24" s="225" customFormat="1" ht="102">
      <c r="A1788" s="9" t="s">
        <v>7169</v>
      </c>
      <c r="B1788" s="3" t="s">
        <v>1316</v>
      </c>
      <c r="C1788" s="250" t="s">
        <v>3654</v>
      </c>
      <c r="D1788" s="187" t="s">
        <v>3620</v>
      </c>
      <c r="E1788" s="187" t="s">
        <v>3655</v>
      </c>
      <c r="F1788" s="243"/>
      <c r="G1788" s="161" t="s">
        <v>384</v>
      </c>
      <c r="H1788" s="241">
        <v>0</v>
      </c>
      <c r="I1788" s="34">
        <v>470000000</v>
      </c>
      <c r="J1788" s="21" t="s">
        <v>1314</v>
      </c>
      <c r="K1788" s="17" t="s">
        <v>1631</v>
      </c>
      <c r="L1788" s="235" t="s">
        <v>3434</v>
      </c>
      <c r="M1788" s="140" t="s">
        <v>383</v>
      </c>
      <c r="N1788" s="350" t="s">
        <v>6073</v>
      </c>
      <c r="O1788" s="3" t="s">
        <v>1366</v>
      </c>
      <c r="P1788" s="7" t="s">
        <v>1338</v>
      </c>
      <c r="Q1788" s="3" t="s">
        <v>1186</v>
      </c>
      <c r="R1788" s="9">
        <v>20</v>
      </c>
      <c r="S1788" s="183">
        <v>1162.1759999999999</v>
      </c>
      <c r="T1788" s="242">
        <f t="shared" si="573"/>
        <v>23243.519999999997</v>
      </c>
      <c r="U1788" s="83">
        <f t="shared" si="572"/>
        <v>26032.742399999999</v>
      </c>
      <c r="V1788" s="9" t="s">
        <v>1325</v>
      </c>
      <c r="W1788" s="152" t="s">
        <v>1394</v>
      </c>
      <c r="X1788" s="243"/>
    </row>
    <row r="1789" spans="1:24" s="225" customFormat="1" ht="102">
      <c r="A1789" s="9" t="s">
        <v>7170</v>
      </c>
      <c r="B1789" s="3" t="s">
        <v>1316</v>
      </c>
      <c r="C1789" s="250" t="s">
        <v>3656</v>
      </c>
      <c r="D1789" s="187" t="s">
        <v>3620</v>
      </c>
      <c r="E1789" s="187" t="s">
        <v>3657</v>
      </c>
      <c r="F1789" s="243"/>
      <c r="G1789" s="161" t="s">
        <v>384</v>
      </c>
      <c r="H1789" s="241">
        <v>0</v>
      </c>
      <c r="I1789" s="34">
        <v>470000000</v>
      </c>
      <c r="J1789" s="21" t="s">
        <v>1314</v>
      </c>
      <c r="K1789" s="17" t="s">
        <v>1631</v>
      </c>
      <c r="L1789" s="235" t="s">
        <v>3434</v>
      </c>
      <c r="M1789" s="140" t="s">
        <v>383</v>
      </c>
      <c r="N1789" s="350" t="s">
        <v>6073</v>
      </c>
      <c r="O1789" s="3" t="s">
        <v>1366</v>
      </c>
      <c r="P1789" s="7" t="s">
        <v>1338</v>
      </c>
      <c r="Q1789" s="3" t="s">
        <v>1186</v>
      </c>
      <c r="R1789" s="9">
        <v>10</v>
      </c>
      <c r="S1789" s="183">
        <v>1212.4000000000001</v>
      </c>
      <c r="T1789" s="242">
        <f t="shared" si="573"/>
        <v>12124</v>
      </c>
      <c r="U1789" s="83">
        <f t="shared" si="572"/>
        <v>13578.880000000001</v>
      </c>
      <c r="V1789" s="9" t="s">
        <v>1325</v>
      </c>
      <c r="W1789" s="152" t="s">
        <v>1394</v>
      </c>
      <c r="X1789" s="243"/>
    </row>
    <row r="1790" spans="1:24" s="225" customFormat="1" ht="102">
      <c r="A1790" s="9" t="s">
        <v>7171</v>
      </c>
      <c r="B1790" s="3" t="s">
        <v>1316</v>
      </c>
      <c r="C1790" s="250" t="s">
        <v>3658</v>
      </c>
      <c r="D1790" s="187" t="s">
        <v>3620</v>
      </c>
      <c r="E1790" s="187" t="s">
        <v>3659</v>
      </c>
      <c r="F1790" s="243"/>
      <c r="G1790" s="161" t="s">
        <v>384</v>
      </c>
      <c r="H1790" s="241">
        <v>0</v>
      </c>
      <c r="I1790" s="34">
        <v>470000000</v>
      </c>
      <c r="J1790" s="21" t="s">
        <v>1314</v>
      </c>
      <c r="K1790" s="17" t="s">
        <v>1631</v>
      </c>
      <c r="L1790" s="235" t="s">
        <v>3434</v>
      </c>
      <c r="M1790" s="140" t="s">
        <v>383</v>
      </c>
      <c r="N1790" s="350" t="s">
        <v>6073</v>
      </c>
      <c r="O1790" s="3" t="s">
        <v>1366</v>
      </c>
      <c r="P1790" s="7" t="s">
        <v>1338</v>
      </c>
      <c r="Q1790" s="3" t="s">
        <v>1186</v>
      </c>
      <c r="R1790" s="9">
        <v>10</v>
      </c>
      <c r="S1790" s="183">
        <v>1716</v>
      </c>
      <c r="T1790" s="242">
        <f t="shared" si="573"/>
        <v>17160</v>
      </c>
      <c r="U1790" s="83">
        <f t="shared" si="572"/>
        <v>19219.2</v>
      </c>
      <c r="V1790" s="9" t="s">
        <v>1325</v>
      </c>
      <c r="W1790" s="152" t="s">
        <v>1394</v>
      </c>
      <c r="X1790" s="243"/>
    </row>
    <row r="1791" spans="1:24" s="225" customFormat="1" ht="102">
      <c r="A1791" s="9" t="s">
        <v>7172</v>
      </c>
      <c r="B1791" s="3" t="s">
        <v>1316</v>
      </c>
      <c r="C1791" s="250" t="s">
        <v>3660</v>
      </c>
      <c r="D1791" s="187" t="s">
        <v>3620</v>
      </c>
      <c r="E1791" s="187" t="s">
        <v>3661</v>
      </c>
      <c r="F1791" s="243"/>
      <c r="G1791" s="161" t="s">
        <v>384</v>
      </c>
      <c r="H1791" s="241">
        <v>0</v>
      </c>
      <c r="I1791" s="34">
        <v>470000000</v>
      </c>
      <c r="J1791" s="21" t="s">
        <v>1314</v>
      </c>
      <c r="K1791" s="17" t="s">
        <v>1631</v>
      </c>
      <c r="L1791" s="235" t="s">
        <v>3434</v>
      </c>
      <c r="M1791" s="140" t="s">
        <v>383</v>
      </c>
      <c r="N1791" s="350" t="s">
        <v>6073</v>
      </c>
      <c r="O1791" s="3" t="s">
        <v>1366</v>
      </c>
      <c r="P1791" s="7" t="s">
        <v>1338</v>
      </c>
      <c r="Q1791" s="3" t="s">
        <v>1186</v>
      </c>
      <c r="R1791" s="9">
        <v>10</v>
      </c>
      <c r="S1791" s="183">
        <v>1449.54</v>
      </c>
      <c r="T1791" s="242">
        <f t="shared" si="573"/>
        <v>14495.4</v>
      </c>
      <c r="U1791" s="83">
        <f t="shared" si="572"/>
        <v>16234.848000000002</v>
      </c>
      <c r="V1791" s="9" t="s">
        <v>1325</v>
      </c>
      <c r="W1791" s="152" t="s">
        <v>1394</v>
      </c>
      <c r="X1791" s="243"/>
    </row>
    <row r="1792" spans="1:24" s="225" customFormat="1" ht="102">
      <c r="A1792" s="9" t="s">
        <v>7173</v>
      </c>
      <c r="B1792" s="3" t="s">
        <v>1316</v>
      </c>
      <c r="C1792" s="250" t="s">
        <v>3662</v>
      </c>
      <c r="D1792" s="187" t="s">
        <v>3620</v>
      </c>
      <c r="E1792" s="187" t="s">
        <v>3663</v>
      </c>
      <c r="F1792" s="243"/>
      <c r="G1792" s="161" t="s">
        <v>384</v>
      </c>
      <c r="H1792" s="241">
        <v>0</v>
      </c>
      <c r="I1792" s="34">
        <v>470000000</v>
      </c>
      <c r="J1792" s="21" t="s">
        <v>1314</v>
      </c>
      <c r="K1792" s="17" t="s">
        <v>1631</v>
      </c>
      <c r="L1792" s="235" t="s">
        <v>3434</v>
      </c>
      <c r="M1792" s="140" t="s">
        <v>383</v>
      </c>
      <c r="N1792" s="350" t="s">
        <v>6073</v>
      </c>
      <c r="O1792" s="3" t="s">
        <v>1366</v>
      </c>
      <c r="P1792" s="7" t="s">
        <v>1338</v>
      </c>
      <c r="Q1792" s="3" t="s">
        <v>1186</v>
      </c>
      <c r="R1792" s="9">
        <v>10</v>
      </c>
      <c r="S1792" s="183">
        <v>1479.63</v>
      </c>
      <c r="T1792" s="242">
        <f t="shared" si="573"/>
        <v>14796.300000000001</v>
      </c>
      <c r="U1792" s="83">
        <f t="shared" si="572"/>
        <v>16571.856000000003</v>
      </c>
      <c r="V1792" s="9" t="s">
        <v>1325</v>
      </c>
      <c r="W1792" s="152" t="s">
        <v>1394</v>
      </c>
      <c r="X1792" s="243"/>
    </row>
    <row r="1793" spans="1:24" s="225" customFormat="1" ht="102">
      <c r="A1793" s="9" t="s">
        <v>7174</v>
      </c>
      <c r="B1793" s="3" t="s">
        <v>1316</v>
      </c>
      <c r="C1793" s="250" t="s">
        <v>3664</v>
      </c>
      <c r="D1793" s="187" t="s">
        <v>3620</v>
      </c>
      <c r="E1793" s="187" t="s">
        <v>3665</v>
      </c>
      <c r="F1793" s="243"/>
      <c r="G1793" s="161" t="s">
        <v>384</v>
      </c>
      <c r="H1793" s="241">
        <v>0</v>
      </c>
      <c r="I1793" s="34">
        <v>470000000</v>
      </c>
      <c r="J1793" s="21" t="s">
        <v>1314</v>
      </c>
      <c r="K1793" s="17" t="s">
        <v>1631</v>
      </c>
      <c r="L1793" s="235" t="s">
        <v>3434</v>
      </c>
      <c r="M1793" s="140" t="s">
        <v>383</v>
      </c>
      <c r="N1793" s="350" t="s">
        <v>6073</v>
      </c>
      <c r="O1793" s="3" t="s">
        <v>1366</v>
      </c>
      <c r="P1793" s="7" t="s">
        <v>1338</v>
      </c>
      <c r="Q1793" s="3" t="s">
        <v>1186</v>
      </c>
      <c r="R1793" s="9">
        <v>10</v>
      </c>
      <c r="S1793" s="183">
        <v>1788.11</v>
      </c>
      <c r="T1793" s="242">
        <f t="shared" si="573"/>
        <v>17881.099999999999</v>
      </c>
      <c r="U1793" s="83">
        <f t="shared" si="572"/>
        <v>20026.831999999999</v>
      </c>
      <c r="V1793" s="9" t="s">
        <v>1325</v>
      </c>
      <c r="W1793" s="152" t="s">
        <v>1394</v>
      </c>
      <c r="X1793" s="243"/>
    </row>
    <row r="1794" spans="1:24" s="225" customFormat="1" ht="102">
      <c r="A1794" s="9" t="s">
        <v>7175</v>
      </c>
      <c r="B1794" s="3" t="s">
        <v>1316</v>
      </c>
      <c r="C1794" s="250" t="s">
        <v>3666</v>
      </c>
      <c r="D1794" s="184" t="s">
        <v>3667</v>
      </c>
      <c r="E1794" s="184" t="s">
        <v>3668</v>
      </c>
      <c r="F1794" s="243"/>
      <c r="G1794" s="161" t="s">
        <v>384</v>
      </c>
      <c r="H1794" s="241">
        <v>0</v>
      </c>
      <c r="I1794" s="34">
        <v>470000000</v>
      </c>
      <c r="J1794" s="21" t="s">
        <v>1314</v>
      </c>
      <c r="K1794" s="17" t="s">
        <v>1631</v>
      </c>
      <c r="L1794" s="235" t="s">
        <v>3434</v>
      </c>
      <c r="M1794" s="140" t="s">
        <v>383</v>
      </c>
      <c r="N1794" s="350" t="s">
        <v>6073</v>
      </c>
      <c r="O1794" s="3" t="s">
        <v>1366</v>
      </c>
      <c r="P1794" s="7" t="s">
        <v>1338</v>
      </c>
      <c r="Q1794" s="3" t="s">
        <v>1186</v>
      </c>
      <c r="R1794" s="3">
        <v>10</v>
      </c>
      <c r="S1794" s="183">
        <v>344.31599999999997</v>
      </c>
      <c r="T1794" s="242">
        <f t="shared" si="573"/>
        <v>3443.16</v>
      </c>
      <c r="U1794" s="83">
        <f t="shared" si="572"/>
        <v>3856.3392000000003</v>
      </c>
      <c r="V1794" s="9" t="s">
        <v>1325</v>
      </c>
      <c r="W1794" s="152" t="s">
        <v>1394</v>
      </c>
      <c r="X1794" s="243"/>
    </row>
    <row r="1795" spans="1:24" s="225" customFormat="1" ht="102">
      <c r="A1795" s="9" t="s">
        <v>7176</v>
      </c>
      <c r="B1795" s="3" t="s">
        <v>1316</v>
      </c>
      <c r="C1795" s="250" t="s">
        <v>3666</v>
      </c>
      <c r="D1795" s="184" t="s">
        <v>3667</v>
      </c>
      <c r="E1795" s="184" t="s">
        <v>3669</v>
      </c>
      <c r="F1795" s="243"/>
      <c r="G1795" s="161" t="s">
        <v>384</v>
      </c>
      <c r="H1795" s="241">
        <v>0</v>
      </c>
      <c r="I1795" s="34">
        <v>470000000</v>
      </c>
      <c r="J1795" s="21" t="s">
        <v>1314</v>
      </c>
      <c r="K1795" s="17" t="s">
        <v>1631</v>
      </c>
      <c r="L1795" s="235" t="s">
        <v>3434</v>
      </c>
      <c r="M1795" s="140" t="s">
        <v>383</v>
      </c>
      <c r="N1795" s="350" t="s">
        <v>6073</v>
      </c>
      <c r="O1795" s="3" t="s">
        <v>1366</v>
      </c>
      <c r="P1795" s="7" t="s">
        <v>1338</v>
      </c>
      <c r="Q1795" s="3" t="s">
        <v>1186</v>
      </c>
      <c r="R1795" s="9">
        <v>10</v>
      </c>
      <c r="S1795" s="183">
        <v>353.892</v>
      </c>
      <c r="T1795" s="242">
        <f t="shared" si="573"/>
        <v>3538.92</v>
      </c>
      <c r="U1795" s="83">
        <f t="shared" si="572"/>
        <v>3963.5904000000005</v>
      </c>
      <c r="V1795" s="9" t="s">
        <v>1325</v>
      </c>
      <c r="W1795" s="152" t="s">
        <v>1394</v>
      </c>
      <c r="X1795" s="243"/>
    </row>
    <row r="1796" spans="1:24" s="225" customFormat="1" ht="102">
      <c r="A1796" s="9" t="s">
        <v>7177</v>
      </c>
      <c r="B1796" s="3" t="s">
        <v>1316</v>
      </c>
      <c r="C1796" s="250" t="s">
        <v>3666</v>
      </c>
      <c r="D1796" s="184" t="s">
        <v>3667</v>
      </c>
      <c r="E1796" s="184" t="s">
        <v>3670</v>
      </c>
      <c r="F1796" s="243"/>
      <c r="G1796" s="161" t="s">
        <v>384</v>
      </c>
      <c r="H1796" s="241">
        <v>0</v>
      </c>
      <c r="I1796" s="34">
        <v>470000000</v>
      </c>
      <c r="J1796" s="21" t="s">
        <v>1314</v>
      </c>
      <c r="K1796" s="17" t="s">
        <v>1631</v>
      </c>
      <c r="L1796" s="235" t="s">
        <v>3434</v>
      </c>
      <c r="M1796" s="140" t="s">
        <v>383</v>
      </c>
      <c r="N1796" s="350" t="s">
        <v>6073</v>
      </c>
      <c r="O1796" s="3" t="s">
        <v>1366</v>
      </c>
      <c r="P1796" s="7" t="s">
        <v>1338</v>
      </c>
      <c r="Q1796" s="3" t="s">
        <v>1186</v>
      </c>
      <c r="R1796" s="9">
        <v>10</v>
      </c>
      <c r="S1796" s="183">
        <v>444.78</v>
      </c>
      <c r="T1796" s="242">
        <f t="shared" si="573"/>
        <v>4447.7999999999993</v>
      </c>
      <c r="U1796" s="83">
        <f t="shared" si="572"/>
        <v>4981.5360000000001</v>
      </c>
      <c r="V1796" s="9" t="s">
        <v>1325</v>
      </c>
      <c r="W1796" s="152" t="s">
        <v>1394</v>
      </c>
      <c r="X1796" s="243"/>
    </row>
    <row r="1797" spans="1:24" s="225" customFormat="1" ht="102">
      <c r="A1797" s="9" t="s">
        <v>7178</v>
      </c>
      <c r="B1797" s="3" t="s">
        <v>1316</v>
      </c>
      <c r="C1797" s="250" t="s">
        <v>3671</v>
      </c>
      <c r="D1797" s="184" t="s">
        <v>3667</v>
      </c>
      <c r="E1797" s="184" t="s">
        <v>3672</v>
      </c>
      <c r="F1797" s="243"/>
      <c r="G1797" s="161" t="s">
        <v>384</v>
      </c>
      <c r="H1797" s="241">
        <v>0</v>
      </c>
      <c r="I1797" s="34">
        <v>470000000</v>
      </c>
      <c r="J1797" s="21" t="s">
        <v>1314</v>
      </c>
      <c r="K1797" s="17" t="s">
        <v>1631</v>
      </c>
      <c r="L1797" s="235" t="s">
        <v>3434</v>
      </c>
      <c r="M1797" s="140" t="s">
        <v>383</v>
      </c>
      <c r="N1797" s="350" t="s">
        <v>6073</v>
      </c>
      <c r="O1797" s="3" t="s">
        <v>1366</v>
      </c>
      <c r="P1797" s="7" t="s">
        <v>1338</v>
      </c>
      <c r="Q1797" s="3" t="s">
        <v>1186</v>
      </c>
      <c r="R1797" s="9">
        <v>10</v>
      </c>
      <c r="S1797" s="183">
        <v>368.35</v>
      </c>
      <c r="T1797" s="242">
        <f t="shared" si="573"/>
        <v>3683.5</v>
      </c>
      <c r="U1797" s="83">
        <f t="shared" si="572"/>
        <v>4125.5200000000004</v>
      </c>
      <c r="V1797" s="9" t="s">
        <v>1325</v>
      </c>
      <c r="W1797" s="152" t="s">
        <v>1394</v>
      </c>
      <c r="X1797" s="243"/>
    </row>
    <row r="1798" spans="1:24" s="225" customFormat="1" ht="102">
      <c r="A1798" s="9" t="s">
        <v>7179</v>
      </c>
      <c r="B1798" s="3" t="s">
        <v>1316</v>
      </c>
      <c r="C1798" s="250" t="s">
        <v>3671</v>
      </c>
      <c r="D1798" s="184" t="s">
        <v>3667</v>
      </c>
      <c r="E1798" s="184" t="s">
        <v>3673</v>
      </c>
      <c r="F1798" s="243"/>
      <c r="G1798" s="161" t="s">
        <v>384</v>
      </c>
      <c r="H1798" s="241">
        <v>0</v>
      </c>
      <c r="I1798" s="34">
        <v>470000000</v>
      </c>
      <c r="J1798" s="21" t="s">
        <v>1314</v>
      </c>
      <c r="K1798" s="17" t="s">
        <v>1631</v>
      </c>
      <c r="L1798" s="235" t="s">
        <v>3434</v>
      </c>
      <c r="M1798" s="140" t="s">
        <v>383</v>
      </c>
      <c r="N1798" s="350" t="s">
        <v>6073</v>
      </c>
      <c r="O1798" s="3" t="s">
        <v>1366</v>
      </c>
      <c r="P1798" s="7" t="s">
        <v>1338</v>
      </c>
      <c r="Q1798" s="3" t="s">
        <v>1186</v>
      </c>
      <c r="R1798" s="3">
        <v>10</v>
      </c>
      <c r="S1798" s="183">
        <v>438.73</v>
      </c>
      <c r="T1798" s="242">
        <f t="shared" si="573"/>
        <v>4387.3</v>
      </c>
      <c r="U1798" s="83">
        <f t="shared" si="572"/>
        <v>4913.7760000000007</v>
      </c>
      <c r="V1798" s="9" t="s">
        <v>1325</v>
      </c>
      <c r="W1798" s="152" t="s">
        <v>1394</v>
      </c>
      <c r="X1798" s="243"/>
    </row>
    <row r="1799" spans="1:24" s="225" customFormat="1" ht="102">
      <c r="A1799" s="9" t="s">
        <v>7180</v>
      </c>
      <c r="B1799" s="3" t="s">
        <v>1316</v>
      </c>
      <c r="C1799" s="250" t="s">
        <v>3671</v>
      </c>
      <c r="D1799" s="184" t="s">
        <v>3667</v>
      </c>
      <c r="E1799" s="184" t="s">
        <v>3674</v>
      </c>
      <c r="F1799" s="243"/>
      <c r="G1799" s="161" t="s">
        <v>384</v>
      </c>
      <c r="H1799" s="241">
        <v>0</v>
      </c>
      <c r="I1799" s="34">
        <v>470000000</v>
      </c>
      <c r="J1799" s="21" t="s">
        <v>1314</v>
      </c>
      <c r="K1799" s="17" t="s">
        <v>1631</v>
      </c>
      <c r="L1799" s="235" t="s">
        <v>3434</v>
      </c>
      <c r="M1799" s="140" t="s">
        <v>383</v>
      </c>
      <c r="N1799" s="350" t="s">
        <v>6073</v>
      </c>
      <c r="O1799" s="3" t="s">
        <v>1366</v>
      </c>
      <c r="P1799" s="7" t="s">
        <v>1338</v>
      </c>
      <c r="Q1799" s="3" t="s">
        <v>1186</v>
      </c>
      <c r="R1799" s="4">
        <v>10</v>
      </c>
      <c r="S1799" s="183">
        <v>527.16</v>
      </c>
      <c r="T1799" s="242">
        <f t="shared" si="573"/>
        <v>5271.5999999999995</v>
      </c>
      <c r="U1799" s="83">
        <f t="shared" si="572"/>
        <v>5904.192</v>
      </c>
      <c r="V1799" s="9" t="s">
        <v>1325</v>
      </c>
      <c r="W1799" s="152" t="s">
        <v>1394</v>
      </c>
      <c r="X1799" s="243"/>
    </row>
    <row r="1800" spans="1:24" s="225" customFormat="1" ht="102">
      <c r="A1800" s="9" t="s">
        <v>7181</v>
      </c>
      <c r="B1800" s="3" t="s">
        <v>1316</v>
      </c>
      <c r="C1800" s="250" t="s">
        <v>3671</v>
      </c>
      <c r="D1800" s="184" t="s">
        <v>3667</v>
      </c>
      <c r="E1800" s="184" t="s">
        <v>3675</v>
      </c>
      <c r="F1800" s="243"/>
      <c r="G1800" s="161" t="s">
        <v>384</v>
      </c>
      <c r="H1800" s="241">
        <v>0</v>
      </c>
      <c r="I1800" s="34">
        <v>470000000</v>
      </c>
      <c r="J1800" s="21" t="s">
        <v>1314</v>
      </c>
      <c r="K1800" s="17" t="s">
        <v>1631</v>
      </c>
      <c r="L1800" s="235" t="s">
        <v>3434</v>
      </c>
      <c r="M1800" s="140" t="s">
        <v>383</v>
      </c>
      <c r="N1800" s="350" t="s">
        <v>6073</v>
      </c>
      <c r="O1800" s="3" t="s">
        <v>1366</v>
      </c>
      <c r="P1800" s="7" t="s">
        <v>1338</v>
      </c>
      <c r="Q1800" s="3" t="s">
        <v>1186</v>
      </c>
      <c r="R1800" s="4">
        <v>10</v>
      </c>
      <c r="S1800" s="183">
        <v>885.99720000000002</v>
      </c>
      <c r="T1800" s="242">
        <f t="shared" si="573"/>
        <v>8859.9719999999998</v>
      </c>
      <c r="U1800" s="83">
        <f t="shared" si="572"/>
        <v>9923.1686399999999</v>
      </c>
      <c r="V1800" s="9" t="s">
        <v>1325</v>
      </c>
      <c r="W1800" s="152" t="s">
        <v>1394</v>
      </c>
      <c r="X1800" s="243"/>
    </row>
    <row r="1801" spans="1:24" s="225" customFormat="1" ht="102">
      <c r="A1801" s="9" t="s">
        <v>7182</v>
      </c>
      <c r="B1801" s="3" t="s">
        <v>1316</v>
      </c>
      <c r="C1801" s="250" t="s">
        <v>3671</v>
      </c>
      <c r="D1801" s="184" t="s">
        <v>3667</v>
      </c>
      <c r="E1801" s="184" t="s">
        <v>3676</v>
      </c>
      <c r="F1801" s="243"/>
      <c r="G1801" s="161" t="s">
        <v>384</v>
      </c>
      <c r="H1801" s="241">
        <v>0</v>
      </c>
      <c r="I1801" s="34">
        <v>470000000</v>
      </c>
      <c r="J1801" s="21" t="s">
        <v>1314</v>
      </c>
      <c r="K1801" s="17" t="s">
        <v>1631</v>
      </c>
      <c r="L1801" s="235" t="s">
        <v>3434</v>
      </c>
      <c r="M1801" s="140" t="s">
        <v>383</v>
      </c>
      <c r="N1801" s="350" t="s">
        <v>6073</v>
      </c>
      <c r="O1801" s="3" t="s">
        <v>1366</v>
      </c>
      <c r="P1801" s="7" t="s">
        <v>1338</v>
      </c>
      <c r="Q1801" s="3" t="s">
        <v>1186</v>
      </c>
      <c r="R1801" s="9">
        <v>10</v>
      </c>
      <c r="S1801" s="183">
        <v>990.03959999999995</v>
      </c>
      <c r="T1801" s="242">
        <f t="shared" si="573"/>
        <v>9900.3959999999988</v>
      </c>
      <c r="U1801" s="83">
        <f t="shared" si="572"/>
        <v>11088.443519999999</v>
      </c>
      <c r="V1801" s="9" t="s">
        <v>1325</v>
      </c>
      <c r="W1801" s="152" t="s">
        <v>1394</v>
      </c>
      <c r="X1801" s="243"/>
    </row>
    <row r="1802" spans="1:24" s="225" customFormat="1" ht="102">
      <c r="A1802" s="9" t="s">
        <v>7183</v>
      </c>
      <c r="B1802" s="3" t="s">
        <v>1316</v>
      </c>
      <c r="C1802" s="250" t="s">
        <v>3671</v>
      </c>
      <c r="D1802" s="184" t="s">
        <v>3677</v>
      </c>
      <c r="E1802" s="184" t="s">
        <v>3678</v>
      </c>
      <c r="F1802" s="243"/>
      <c r="G1802" s="161" t="s">
        <v>384</v>
      </c>
      <c r="H1802" s="241">
        <v>0</v>
      </c>
      <c r="I1802" s="34">
        <v>470000000</v>
      </c>
      <c r="J1802" s="21" t="s">
        <v>1314</v>
      </c>
      <c r="K1802" s="17" t="s">
        <v>1631</v>
      </c>
      <c r="L1802" s="235" t="s">
        <v>3434</v>
      </c>
      <c r="M1802" s="140" t="s">
        <v>383</v>
      </c>
      <c r="N1802" s="350" t="s">
        <v>6073</v>
      </c>
      <c r="O1802" s="3" t="s">
        <v>1366</v>
      </c>
      <c r="P1802" s="7" t="s">
        <v>1338</v>
      </c>
      <c r="Q1802" s="3" t="s">
        <v>1186</v>
      </c>
      <c r="R1802" s="9">
        <v>5</v>
      </c>
      <c r="S1802" s="183">
        <v>699.6</v>
      </c>
      <c r="T1802" s="242">
        <f t="shared" si="573"/>
        <v>3498</v>
      </c>
      <c r="U1802" s="83">
        <f t="shared" si="572"/>
        <v>3917.76</v>
      </c>
      <c r="V1802" s="9" t="s">
        <v>1325</v>
      </c>
      <c r="W1802" s="152" t="s">
        <v>1394</v>
      </c>
      <c r="X1802" s="243"/>
    </row>
    <row r="1803" spans="1:24" s="225" customFormat="1" ht="102">
      <c r="A1803" s="9" t="s">
        <v>7184</v>
      </c>
      <c r="B1803" s="3" t="s">
        <v>1316</v>
      </c>
      <c r="C1803" s="250" t="s">
        <v>3679</v>
      </c>
      <c r="D1803" s="187" t="s">
        <v>3680</v>
      </c>
      <c r="E1803" s="187" t="s">
        <v>3681</v>
      </c>
      <c r="F1803" s="243"/>
      <c r="G1803" s="161" t="s">
        <v>384</v>
      </c>
      <c r="H1803" s="241">
        <v>0</v>
      </c>
      <c r="I1803" s="34">
        <v>470000000</v>
      </c>
      <c r="J1803" s="21" t="s">
        <v>1314</v>
      </c>
      <c r="K1803" s="17" t="s">
        <v>1631</v>
      </c>
      <c r="L1803" s="235" t="s">
        <v>3434</v>
      </c>
      <c r="M1803" s="140" t="s">
        <v>383</v>
      </c>
      <c r="N1803" s="350" t="s">
        <v>6073</v>
      </c>
      <c r="O1803" s="3" t="s">
        <v>1366</v>
      </c>
      <c r="P1803" s="7" t="s">
        <v>1338</v>
      </c>
      <c r="Q1803" s="3" t="s">
        <v>1186</v>
      </c>
      <c r="R1803" s="9">
        <v>10</v>
      </c>
      <c r="S1803" s="183">
        <v>184.79999999999998</v>
      </c>
      <c r="T1803" s="242">
        <f t="shared" si="573"/>
        <v>1847.9999999999998</v>
      </c>
      <c r="U1803" s="83">
        <f t="shared" si="572"/>
        <v>2069.7599999999998</v>
      </c>
      <c r="V1803" s="9" t="s">
        <v>1325</v>
      </c>
      <c r="W1803" s="152" t="s">
        <v>1394</v>
      </c>
      <c r="X1803" s="243"/>
    </row>
    <row r="1804" spans="1:24" s="225" customFormat="1" ht="102">
      <c r="A1804" s="9" t="s">
        <v>7185</v>
      </c>
      <c r="B1804" s="3" t="s">
        <v>1316</v>
      </c>
      <c r="C1804" s="250" t="s">
        <v>3679</v>
      </c>
      <c r="D1804" s="187" t="s">
        <v>3680</v>
      </c>
      <c r="E1804" s="187" t="s">
        <v>3682</v>
      </c>
      <c r="F1804" s="243"/>
      <c r="G1804" s="161" t="s">
        <v>384</v>
      </c>
      <c r="H1804" s="241">
        <v>0</v>
      </c>
      <c r="I1804" s="34">
        <v>470000000</v>
      </c>
      <c r="J1804" s="21" t="s">
        <v>1314</v>
      </c>
      <c r="K1804" s="17" t="s">
        <v>1631</v>
      </c>
      <c r="L1804" s="235" t="s">
        <v>3434</v>
      </c>
      <c r="M1804" s="140" t="s">
        <v>383</v>
      </c>
      <c r="N1804" s="350" t="s">
        <v>6073</v>
      </c>
      <c r="O1804" s="3" t="s">
        <v>1366</v>
      </c>
      <c r="P1804" s="7" t="s">
        <v>1338</v>
      </c>
      <c r="Q1804" s="3" t="s">
        <v>1186</v>
      </c>
      <c r="R1804" s="9">
        <v>10</v>
      </c>
      <c r="S1804" s="183">
        <v>198</v>
      </c>
      <c r="T1804" s="242">
        <f t="shared" si="573"/>
        <v>1980</v>
      </c>
      <c r="U1804" s="83">
        <f t="shared" si="572"/>
        <v>2217.6000000000004</v>
      </c>
      <c r="V1804" s="9" t="s">
        <v>1325</v>
      </c>
      <c r="W1804" s="152" t="s">
        <v>1394</v>
      </c>
      <c r="X1804" s="243"/>
    </row>
    <row r="1805" spans="1:24" s="225" customFormat="1" ht="102">
      <c r="A1805" s="9" t="s">
        <v>7186</v>
      </c>
      <c r="B1805" s="3" t="s">
        <v>1316</v>
      </c>
      <c r="C1805" s="250" t="s">
        <v>3679</v>
      </c>
      <c r="D1805" s="187" t="s">
        <v>3680</v>
      </c>
      <c r="E1805" s="187" t="s">
        <v>3683</v>
      </c>
      <c r="F1805" s="243"/>
      <c r="G1805" s="161" t="s">
        <v>384</v>
      </c>
      <c r="H1805" s="241">
        <v>0</v>
      </c>
      <c r="I1805" s="34">
        <v>470000000</v>
      </c>
      <c r="J1805" s="21" t="s">
        <v>1314</v>
      </c>
      <c r="K1805" s="17" t="s">
        <v>1631</v>
      </c>
      <c r="L1805" s="235" t="s">
        <v>3434</v>
      </c>
      <c r="M1805" s="140" t="s">
        <v>383</v>
      </c>
      <c r="N1805" s="350" t="s">
        <v>6073</v>
      </c>
      <c r="O1805" s="3" t="s">
        <v>1366</v>
      </c>
      <c r="P1805" s="7" t="s">
        <v>1338</v>
      </c>
      <c r="Q1805" s="3" t="s">
        <v>1186</v>
      </c>
      <c r="R1805" s="9">
        <v>10</v>
      </c>
      <c r="S1805" s="183">
        <v>264</v>
      </c>
      <c r="T1805" s="242">
        <f t="shared" si="573"/>
        <v>2640</v>
      </c>
      <c r="U1805" s="83">
        <f t="shared" ref="U1805:U1868" si="582">T1805*1.12</f>
        <v>2956.8</v>
      </c>
      <c r="V1805" s="9" t="s">
        <v>1325</v>
      </c>
      <c r="W1805" s="152" t="s">
        <v>1394</v>
      </c>
      <c r="X1805" s="243"/>
    </row>
    <row r="1806" spans="1:24" s="225" customFormat="1" ht="102">
      <c r="A1806" s="9" t="s">
        <v>7187</v>
      </c>
      <c r="B1806" s="3" t="s">
        <v>1316</v>
      </c>
      <c r="C1806" s="250" t="s">
        <v>3679</v>
      </c>
      <c r="D1806" s="187" t="s">
        <v>3680</v>
      </c>
      <c r="E1806" s="187" t="s">
        <v>3684</v>
      </c>
      <c r="F1806" s="243"/>
      <c r="G1806" s="161" t="s">
        <v>384</v>
      </c>
      <c r="H1806" s="241">
        <v>0</v>
      </c>
      <c r="I1806" s="34">
        <v>470000000</v>
      </c>
      <c r="J1806" s="21" t="s">
        <v>1314</v>
      </c>
      <c r="K1806" s="17" t="s">
        <v>1631</v>
      </c>
      <c r="L1806" s="235" t="s">
        <v>3434</v>
      </c>
      <c r="M1806" s="140" t="s">
        <v>383</v>
      </c>
      <c r="N1806" s="350" t="s">
        <v>6073</v>
      </c>
      <c r="O1806" s="3" t="s">
        <v>1366</v>
      </c>
      <c r="P1806" s="7" t="s">
        <v>1338</v>
      </c>
      <c r="Q1806" s="3" t="s">
        <v>1186</v>
      </c>
      <c r="R1806" s="9">
        <v>10</v>
      </c>
      <c r="S1806" s="183">
        <v>351.98</v>
      </c>
      <c r="T1806" s="242">
        <f t="shared" si="573"/>
        <v>3519.8</v>
      </c>
      <c r="U1806" s="83">
        <f t="shared" si="582"/>
        <v>3942.1760000000004</v>
      </c>
      <c r="V1806" s="9" t="s">
        <v>1325</v>
      </c>
      <c r="W1806" s="152" t="s">
        <v>1394</v>
      </c>
      <c r="X1806" s="243"/>
    </row>
    <row r="1807" spans="1:24" s="225" customFormat="1" ht="102">
      <c r="A1807" s="9" t="s">
        <v>7188</v>
      </c>
      <c r="B1807" s="3" t="s">
        <v>1316</v>
      </c>
      <c r="C1807" s="250" t="s">
        <v>3679</v>
      </c>
      <c r="D1807" s="187" t="s">
        <v>3680</v>
      </c>
      <c r="E1807" s="187" t="s">
        <v>3685</v>
      </c>
      <c r="F1807" s="243"/>
      <c r="G1807" s="161" t="s">
        <v>384</v>
      </c>
      <c r="H1807" s="241">
        <v>0</v>
      </c>
      <c r="I1807" s="34">
        <v>470000000</v>
      </c>
      <c r="J1807" s="21" t="s">
        <v>1314</v>
      </c>
      <c r="K1807" s="17" t="s">
        <v>1631</v>
      </c>
      <c r="L1807" s="235" t="s">
        <v>3434</v>
      </c>
      <c r="M1807" s="140" t="s">
        <v>383</v>
      </c>
      <c r="N1807" s="350" t="s">
        <v>6073</v>
      </c>
      <c r="O1807" s="3" t="s">
        <v>1366</v>
      </c>
      <c r="P1807" s="7" t="s">
        <v>1338</v>
      </c>
      <c r="Q1807" s="3" t="s">
        <v>1186</v>
      </c>
      <c r="R1807" s="9">
        <v>10</v>
      </c>
      <c r="S1807" s="183">
        <v>413.54</v>
      </c>
      <c r="T1807" s="242">
        <f t="shared" si="573"/>
        <v>4135.4000000000005</v>
      </c>
      <c r="U1807" s="83">
        <f t="shared" si="582"/>
        <v>4631.648000000001</v>
      </c>
      <c r="V1807" s="9" t="s">
        <v>1325</v>
      </c>
      <c r="W1807" s="152" t="s">
        <v>1394</v>
      </c>
      <c r="X1807" s="243"/>
    </row>
    <row r="1808" spans="1:24" s="225" customFormat="1" ht="102">
      <c r="A1808" s="9" t="s">
        <v>7189</v>
      </c>
      <c r="B1808" s="3" t="s">
        <v>1316</v>
      </c>
      <c r="C1808" s="250" t="s">
        <v>3679</v>
      </c>
      <c r="D1808" s="187" t="s">
        <v>3680</v>
      </c>
      <c r="E1808" s="187" t="s">
        <v>3686</v>
      </c>
      <c r="F1808" s="243"/>
      <c r="G1808" s="161" t="s">
        <v>384</v>
      </c>
      <c r="H1808" s="241">
        <v>0</v>
      </c>
      <c r="I1808" s="34">
        <v>470000000</v>
      </c>
      <c r="J1808" s="21" t="s">
        <v>1314</v>
      </c>
      <c r="K1808" s="17" t="s">
        <v>1631</v>
      </c>
      <c r="L1808" s="235" t="s">
        <v>3434</v>
      </c>
      <c r="M1808" s="140" t="s">
        <v>383</v>
      </c>
      <c r="N1808" s="350" t="s">
        <v>6073</v>
      </c>
      <c r="O1808" s="3" t="s">
        <v>1366</v>
      </c>
      <c r="P1808" s="7" t="s">
        <v>1338</v>
      </c>
      <c r="Q1808" s="3" t="s">
        <v>1186</v>
      </c>
      <c r="R1808" s="9">
        <v>10</v>
      </c>
      <c r="S1808" s="183">
        <v>373.82</v>
      </c>
      <c r="T1808" s="242">
        <f t="shared" si="573"/>
        <v>3738.2</v>
      </c>
      <c r="U1808" s="83">
        <f t="shared" si="582"/>
        <v>4186.7840000000006</v>
      </c>
      <c r="V1808" s="9" t="s">
        <v>1325</v>
      </c>
      <c r="W1808" s="152" t="s">
        <v>1394</v>
      </c>
      <c r="X1808" s="243"/>
    </row>
    <row r="1809" spans="1:24" s="225" customFormat="1" ht="102">
      <c r="A1809" s="9" t="s">
        <v>7190</v>
      </c>
      <c r="B1809" s="3" t="s">
        <v>1316</v>
      </c>
      <c r="C1809" s="250" t="s">
        <v>3679</v>
      </c>
      <c r="D1809" s="187" t="s">
        <v>3680</v>
      </c>
      <c r="E1809" s="187" t="s">
        <v>3687</v>
      </c>
      <c r="F1809" s="243"/>
      <c r="G1809" s="161" t="s">
        <v>384</v>
      </c>
      <c r="H1809" s="241">
        <v>0</v>
      </c>
      <c r="I1809" s="34">
        <v>470000000</v>
      </c>
      <c r="J1809" s="21" t="s">
        <v>1314</v>
      </c>
      <c r="K1809" s="17" t="s">
        <v>1631</v>
      </c>
      <c r="L1809" s="235" t="s">
        <v>3434</v>
      </c>
      <c r="M1809" s="140" t="s">
        <v>383</v>
      </c>
      <c r="N1809" s="350" t="s">
        <v>6073</v>
      </c>
      <c r="O1809" s="3" t="s">
        <v>1366</v>
      </c>
      <c r="P1809" s="7" t="s">
        <v>1338</v>
      </c>
      <c r="Q1809" s="3" t="s">
        <v>1186</v>
      </c>
      <c r="R1809" s="9">
        <v>10</v>
      </c>
      <c r="S1809" s="183">
        <v>276.75</v>
      </c>
      <c r="T1809" s="242">
        <f t="shared" si="573"/>
        <v>2767.5</v>
      </c>
      <c r="U1809" s="83">
        <f t="shared" si="582"/>
        <v>3099.6000000000004</v>
      </c>
      <c r="V1809" s="9" t="s">
        <v>1325</v>
      </c>
      <c r="W1809" s="152" t="s">
        <v>1394</v>
      </c>
      <c r="X1809" s="243"/>
    </row>
    <row r="1810" spans="1:24" s="225" customFormat="1" ht="102">
      <c r="A1810" s="9" t="s">
        <v>7191</v>
      </c>
      <c r="B1810" s="3" t="s">
        <v>1316</v>
      </c>
      <c r="C1810" s="250" t="s">
        <v>3679</v>
      </c>
      <c r="D1810" s="187" t="s">
        <v>3680</v>
      </c>
      <c r="E1810" s="187" t="s">
        <v>3688</v>
      </c>
      <c r="F1810" s="243"/>
      <c r="G1810" s="161" t="s">
        <v>384</v>
      </c>
      <c r="H1810" s="241">
        <v>0</v>
      </c>
      <c r="I1810" s="34">
        <v>470000000</v>
      </c>
      <c r="J1810" s="21" t="s">
        <v>1314</v>
      </c>
      <c r="K1810" s="17" t="s">
        <v>1631</v>
      </c>
      <c r="L1810" s="235" t="s">
        <v>3434</v>
      </c>
      <c r="M1810" s="140" t="s">
        <v>383</v>
      </c>
      <c r="N1810" s="350" t="s">
        <v>6073</v>
      </c>
      <c r="O1810" s="3" t="s">
        <v>1366</v>
      </c>
      <c r="P1810" s="7" t="s">
        <v>1338</v>
      </c>
      <c r="Q1810" s="3" t="s">
        <v>1186</v>
      </c>
      <c r="R1810" s="9">
        <v>10</v>
      </c>
      <c r="S1810" s="183">
        <v>357.75</v>
      </c>
      <c r="T1810" s="242">
        <f t="shared" si="573"/>
        <v>3577.5</v>
      </c>
      <c r="U1810" s="83">
        <f t="shared" si="582"/>
        <v>4006.8</v>
      </c>
      <c r="V1810" s="9" t="s">
        <v>1325</v>
      </c>
      <c r="W1810" s="152" t="s">
        <v>1394</v>
      </c>
      <c r="X1810" s="243"/>
    </row>
    <row r="1811" spans="1:24" s="225" customFormat="1" ht="102">
      <c r="A1811" s="9" t="s">
        <v>7192</v>
      </c>
      <c r="B1811" s="3" t="s">
        <v>1316</v>
      </c>
      <c r="C1811" s="250" t="s">
        <v>3679</v>
      </c>
      <c r="D1811" s="187" t="s">
        <v>3680</v>
      </c>
      <c r="E1811" s="187" t="s">
        <v>3689</v>
      </c>
      <c r="F1811" s="243"/>
      <c r="G1811" s="161" t="s">
        <v>384</v>
      </c>
      <c r="H1811" s="241">
        <v>0</v>
      </c>
      <c r="I1811" s="34">
        <v>470000000</v>
      </c>
      <c r="J1811" s="21" t="s">
        <v>1314</v>
      </c>
      <c r="K1811" s="17" t="s">
        <v>1631</v>
      </c>
      <c r="L1811" s="235" t="s">
        <v>3434</v>
      </c>
      <c r="M1811" s="140" t="s">
        <v>383</v>
      </c>
      <c r="N1811" s="350" t="s">
        <v>6073</v>
      </c>
      <c r="O1811" s="3" t="s">
        <v>1366</v>
      </c>
      <c r="P1811" s="7" t="s">
        <v>1338</v>
      </c>
      <c r="Q1811" s="3" t="s">
        <v>1186</v>
      </c>
      <c r="R1811" s="9">
        <v>10</v>
      </c>
      <c r="S1811" s="183">
        <v>963.78</v>
      </c>
      <c r="T1811" s="242">
        <f t="shared" si="573"/>
        <v>9637.7999999999993</v>
      </c>
      <c r="U1811" s="83">
        <f t="shared" si="582"/>
        <v>10794.335999999999</v>
      </c>
      <c r="V1811" s="9" t="s">
        <v>1325</v>
      </c>
      <c r="W1811" s="152" t="s">
        <v>1394</v>
      </c>
      <c r="X1811" s="243"/>
    </row>
    <row r="1812" spans="1:24" s="225" customFormat="1" ht="102">
      <c r="A1812" s="9" t="s">
        <v>7193</v>
      </c>
      <c r="B1812" s="3" t="s">
        <v>1316</v>
      </c>
      <c r="C1812" s="250" t="s">
        <v>3690</v>
      </c>
      <c r="D1812" s="187" t="s">
        <v>3667</v>
      </c>
      <c r="E1812" s="187" t="s">
        <v>3691</v>
      </c>
      <c r="F1812" s="243"/>
      <c r="G1812" s="161" t="s">
        <v>384</v>
      </c>
      <c r="H1812" s="241">
        <v>0</v>
      </c>
      <c r="I1812" s="34">
        <v>470000000</v>
      </c>
      <c r="J1812" s="21" t="s">
        <v>1314</v>
      </c>
      <c r="K1812" s="17" t="s">
        <v>1631</v>
      </c>
      <c r="L1812" s="235" t="s">
        <v>3434</v>
      </c>
      <c r="M1812" s="140" t="s">
        <v>383</v>
      </c>
      <c r="N1812" s="350" t="s">
        <v>6073</v>
      </c>
      <c r="O1812" s="3" t="s">
        <v>1366</v>
      </c>
      <c r="P1812" s="7" t="s">
        <v>1338</v>
      </c>
      <c r="Q1812" s="3" t="s">
        <v>1186</v>
      </c>
      <c r="R1812" s="9">
        <v>10</v>
      </c>
      <c r="S1812" s="183">
        <v>1772.0160000000001</v>
      </c>
      <c r="T1812" s="242">
        <f t="shared" si="573"/>
        <v>17720.16</v>
      </c>
      <c r="U1812" s="83">
        <f t="shared" si="582"/>
        <v>19846.5792</v>
      </c>
      <c r="V1812" s="9" t="s">
        <v>1325</v>
      </c>
      <c r="W1812" s="152" t="s">
        <v>1394</v>
      </c>
      <c r="X1812" s="243"/>
    </row>
    <row r="1813" spans="1:24" s="225" customFormat="1" ht="102">
      <c r="A1813" s="9" t="s">
        <v>7194</v>
      </c>
      <c r="B1813" s="3" t="s">
        <v>1316</v>
      </c>
      <c r="C1813" s="250" t="s">
        <v>3692</v>
      </c>
      <c r="D1813" s="187" t="s">
        <v>3667</v>
      </c>
      <c r="E1813" s="187" t="s">
        <v>3693</v>
      </c>
      <c r="F1813" s="243"/>
      <c r="G1813" s="161" t="s">
        <v>384</v>
      </c>
      <c r="H1813" s="241">
        <v>0</v>
      </c>
      <c r="I1813" s="34">
        <v>470000000</v>
      </c>
      <c r="J1813" s="21" t="s">
        <v>1314</v>
      </c>
      <c r="K1813" s="17" t="s">
        <v>1631</v>
      </c>
      <c r="L1813" s="235" t="s">
        <v>3434</v>
      </c>
      <c r="M1813" s="140" t="s">
        <v>383</v>
      </c>
      <c r="N1813" s="350" t="s">
        <v>6073</v>
      </c>
      <c r="O1813" s="3" t="s">
        <v>1366</v>
      </c>
      <c r="P1813" s="7" t="s">
        <v>1338</v>
      </c>
      <c r="Q1813" s="3" t="s">
        <v>1186</v>
      </c>
      <c r="R1813" s="9">
        <v>10</v>
      </c>
      <c r="S1813" s="183">
        <v>2779.2840000000001</v>
      </c>
      <c r="T1813" s="242">
        <f t="shared" si="573"/>
        <v>27792.84</v>
      </c>
      <c r="U1813" s="83">
        <f t="shared" si="582"/>
        <v>31127.980800000005</v>
      </c>
      <c r="V1813" s="9" t="s">
        <v>1325</v>
      </c>
      <c r="W1813" s="152" t="s">
        <v>1394</v>
      </c>
      <c r="X1813" s="243"/>
    </row>
    <row r="1814" spans="1:24" s="225" customFormat="1" ht="102">
      <c r="A1814" s="9" t="s">
        <v>7195</v>
      </c>
      <c r="B1814" s="3" t="s">
        <v>1316</v>
      </c>
      <c r="C1814" s="250" t="s">
        <v>3679</v>
      </c>
      <c r="D1814" s="187" t="s">
        <v>3694</v>
      </c>
      <c r="E1814" s="187" t="s">
        <v>3695</v>
      </c>
      <c r="F1814" s="243"/>
      <c r="G1814" s="161" t="s">
        <v>384</v>
      </c>
      <c r="H1814" s="241">
        <v>0</v>
      </c>
      <c r="I1814" s="34">
        <v>470000000</v>
      </c>
      <c r="J1814" s="21" t="s">
        <v>1314</v>
      </c>
      <c r="K1814" s="17" t="s">
        <v>1631</v>
      </c>
      <c r="L1814" s="235" t="s">
        <v>3434</v>
      </c>
      <c r="M1814" s="140" t="s">
        <v>383</v>
      </c>
      <c r="N1814" s="350" t="s">
        <v>6073</v>
      </c>
      <c r="O1814" s="3" t="s">
        <v>1366</v>
      </c>
      <c r="P1814" s="7" t="s">
        <v>1338</v>
      </c>
      <c r="Q1814" s="3" t="s">
        <v>1186</v>
      </c>
      <c r="R1814" s="9">
        <v>10</v>
      </c>
      <c r="S1814" s="183">
        <v>603.20399999999995</v>
      </c>
      <c r="T1814" s="242">
        <f t="shared" si="573"/>
        <v>6032.0399999999991</v>
      </c>
      <c r="U1814" s="83">
        <f t="shared" si="582"/>
        <v>6755.8847999999998</v>
      </c>
      <c r="V1814" s="9" t="s">
        <v>1325</v>
      </c>
      <c r="W1814" s="152" t="s">
        <v>1394</v>
      </c>
      <c r="X1814" s="243"/>
    </row>
    <row r="1815" spans="1:24" s="225" customFormat="1" ht="102">
      <c r="A1815" s="9" t="s">
        <v>7196</v>
      </c>
      <c r="B1815" s="3" t="s">
        <v>1316</v>
      </c>
      <c r="C1815" s="250" t="s">
        <v>3679</v>
      </c>
      <c r="D1815" s="187" t="s">
        <v>3694</v>
      </c>
      <c r="E1815" s="187" t="s">
        <v>3696</v>
      </c>
      <c r="F1815" s="243"/>
      <c r="G1815" s="161" t="s">
        <v>384</v>
      </c>
      <c r="H1815" s="241">
        <v>0</v>
      </c>
      <c r="I1815" s="34">
        <v>470000000</v>
      </c>
      <c r="J1815" s="21" t="s">
        <v>1314</v>
      </c>
      <c r="K1815" s="17" t="s">
        <v>1631</v>
      </c>
      <c r="L1815" s="235" t="s">
        <v>3434</v>
      </c>
      <c r="M1815" s="140" t="s">
        <v>383</v>
      </c>
      <c r="N1815" s="350" t="s">
        <v>6073</v>
      </c>
      <c r="O1815" s="3" t="s">
        <v>1366</v>
      </c>
      <c r="P1815" s="7" t="s">
        <v>1338</v>
      </c>
      <c r="Q1815" s="3" t="s">
        <v>1186</v>
      </c>
      <c r="R1815" s="9">
        <v>10</v>
      </c>
      <c r="S1815" s="183">
        <v>934.08479999999997</v>
      </c>
      <c r="T1815" s="242">
        <f t="shared" ref="T1815:T1883" si="583">R1815*S1815</f>
        <v>9340.848</v>
      </c>
      <c r="U1815" s="83">
        <f t="shared" si="582"/>
        <v>10461.749760000001</v>
      </c>
      <c r="V1815" s="9" t="s">
        <v>1325</v>
      </c>
      <c r="W1815" s="152" t="s">
        <v>1394</v>
      </c>
      <c r="X1815" s="243"/>
    </row>
    <row r="1816" spans="1:24" s="225" customFormat="1" ht="102">
      <c r="A1816" s="9" t="s">
        <v>7197</v>
      </c>
      <c r="B1816" s="3" t="s">
        <v>1316</v>
      </c>
      <c r="C1816" s="250" t="s">
        <v>3697</v>
      </c>
      <c r="D1816" s="187" t="s">
        <v>3698</v>
      </c>
      <c r="E1816" s="1" t="s">
        <v>3699</v>
      </c>
      <c r="F1816" s="243"/>
      <c r="G1816" s="161" t="s">
        <v>384</v>
      </c>
      <c r="H1816" s="241">
        <v>0</v>
      </c>
      <c r="I1816" s="34">
        <v>470000000</v>
      </c>
      <c r="J1816" s="21" t="s">
        <v>1314</v>
      </c>
      <c r="K1816" s="17" t="s">
        <v>1631</v>
      </c>
      <c r="L1816" s="235" t="s">
        <v>3434</v>
      </c>
      <c r="M1816" s="140" t="s">
        <v>383</v>
      </c>
      <c r="N1816" s="350" t="s">
        <v>6073</v>
      </c>
      <c r="O1816" s="3" t="s">
        <v>1366</v>
      </c>
      <c r="P1816" s="7" t="s">
        <v>1338</v>
      </c>
      <c r="Q1816" s="3" t="s">
        <v>1186</v>
      </c>
      <c r="R1816" s="11">
        <v>2</v>
      </c>
      <c r="S1816" s="9">
        <v>981.87599999999998</v>
      </c>
      <c r="T1816" s="298">
        <v>0</v>
      </c>
      <c r="U1816" s="302">
        <f t="shared" si="582"/>
        <v>0</v>
      </c>
      <c r="V1816" s="9" t="s">
        <v>1325</v>
      </c>
      <c r="W1816" s="152" t="s">
        <v>1394</v>
      </c>
      <c r="X1816" s="243" t="s">
        <v>9066</v>
      </c>
    </row>
    <row r="1817" spans="1:24" s="225" customFormat="1" ht="102">
      <c r="A1817" s="9" t="s">
        <v>7198</v>
      </c>
      <c r="B1817" s="3" t="s">
        <v>1316</v>
      </c>
      <c r="C1817" s="250" t="s">
        <v>3697</v>
      </c>
      <c r="D1817" s="187" t="s">
        <v>3698</v>
      </c>
      <c r="E1817" s="1" t="s">
        <v>3700</v>
      </c>
      <c r="F1817" s="243"/>
      <c r="G1817" s="161" t="s">
        <v>384</v>
      </c>
      <c r="H1817" s="241">
        <v>0</v>
      </c>
      <c r="I1817" s="34">
        <v>470000000</v>
      </c>
      <c r="J1817" s="21" t="s">
        <v>1314</v>
      </c>
      <c r="K1817" s="17" t="s">
        <v>1631</v>
      </c>
      <c r="L1817" s="235" t="s">
        <v>3434</v>
      </c>
      <c r="M1817" s="140" t="s">
        <v>383</v>
      </c>
      <c r="N1817" s="350" t="s">
        <v>6073</v>
      </c>
      <c r="O1817" s="3" t="s">
        <v>1366</v>
      </c>
      <c r="P1817" s="7" t="s">
        <v>1338</v>
      </c>
      <c r="Q1817" s="3" t="s">
        <v>1186</v>
      </c>
      <c r="R1817" s="11">
        <v>2</v>
      </c>
      <c r="S1817" s="9">
        <v>1144.2816</v>
      </c>
      <c r="T1817" s="298">
        <v>0</v>
      </c>
      <c r="U1817" s="302">
        <f>T1817*1.12</f>
        <v>0</v>
      </c>
      <c r="V1817" s="9" t="s">
        <v>1325</v>
      </c>
      <c r="W1817" s="152" t="s">
        <v>1394</v>
      </c>
      <c r="X1817" s="243" t="s">
        <v>9066</v>
      </c>
    </row>
    <row r="1818" spans="1:24" s="225" customFormat="1" ht="102">
      <c r="A1818" s="9" t="s">
        <v>7199</v>
      </c>
      <c r="B1818" s="3" t="s">
        <v>1316</v>
      </c>
      <c r="C1818" s="250" t="s">
        <v>3697</v>
      </c>
      <c r="D1818" s="187" t="s">
        <v>3701</v>
      </c>
      <c r="E1818" s="1" t="s">
        <v>3702</v>
      </c>
      <c r="F1818" s="243"/>
      <c r="G1818" s="161" t="s">
        <v>384</v>
      </c>
      <c r="H1818" s="241">
        <v>0</v>
      </c>
      <c r="I1818" s="34">
        <v>470000000</v>
      </c>
      <c r="J1818" s="21" t="s">
        <v>1314</v>
      </c>
      <c r="K1818" s="17" t="s">
        <v>1631</v>
      </c>
      <c r="L1818" s="235" t="s">
        <v>3434</v>
      </c>
      <c r="M1818" s="140" t="s">
        <v>383</v>
      </c>
      <c r="N1818" s="350" t="s">
        <v>6073</v>
      </c>
      <c r="O1818" s="3" t="s">
        <v>1366</v>
      </c>
      <c r="P1818" s="7" t="s">
        <v>1338</v>
      </c>
      <c r="Q1818" s="3" t="s">
        <v>1186</v>
      </c>
      <c r="R1818" s="11">
        <v>2</v>
      </c>
      <c r="S1818" s="9">
        <v>1537.452</v>
      </c>
      <c r="T1818" s="298">
        <v>0</v>
      </c>
      <c r="U1818" s="302">
        <f>T1818*1.12</f>
        <v>0</v>
      </c>
      <c r="V1818" s="9" t="s">
        <v>1325</v>
      </c>
      <c r="W1818" s="152" t="s">
        <v>1394</v>
      </c>
      <c r="X1818" s="243" t="s">
        <v>9066</v>
      </c>
    </row>
    <row r="1819" spans="1:24" s="225" customFormat="1" ht="102">
      <c r="A1819" s="9" t="s">
        <v>7200</v>
      </c>
      <c r="B1819" s="3" t="s">
        <v>1316</v>
      </c>
      <c r="C1819" s="250" t="s">
        <v>3697</v>
      </c>
      <c r="D1819" s="187" t="s">
        <v>3701</v>
      </c>
      <c r="E1819" s="1" t="s">
        <v>3703</v>
      </c>
      <c r="F1819" s="243"/>
      <c r="G1819" s="161" t="s">
        <v>384</v>
      </c>
      <c r="H1819" s="241">
        <v>0</v>
      </c>
      <c r="I1819" s="34">
        <v>470000000</v>
      </c>
      <c r="J1819" s="21" t="s">
        <v>1314</v>
      </c>
      <c r="K1819" s="17" t="s">
        <v>1631</v>
      </c>
      <c r="L1819" s="235" t="s">
        <v>3434</v>
      </c>
      <c r="M1819" s="140" t="s">
        <v>383</v>
      </c>
      <c r="N1819" s="350" t="s">
        <v>6073</v>
      </c>
      <c r="O1819" s="3" t="s">
        <v>1366</v>
      </c>
      <c r="P1819" s="7" t="s">
        <v>1338</v>
      </c>
      <c r="Q1819" s="3" t="s">
        <v>1186</v>
      </c>
      <c r="R1819" s="11">
        <v>2</v>
      </c>
      <c r="S1819" s="9">
        <v>4894.0919999999996</v>
      </c>
      <c r="T1819" s="298">
        <v>0</v>
      </c>
      <c r="U1819" s="302">
        <f>T1819*1.12</f>
        <v>0</v>
      </c>
      <c r="V1819" s="9" t="s">
        <v>1325</v>
      </c>
      <c r="W1819" s="152" t="s">
        <v>1394</v>
      </c>
      <c r="X1819" s="243" t="s">
        <v>9066</v>
      </c>
    </row>
    <row r="1820" spans="1:24" s="225" customFormat="1" ht="102">
      <c r="A1820" s="9" t="s">
        <v>7201</v>
      </c>
      <c r="B1820" s="3" t="s">
        <v>1316</v>
      </c>
      <c r="C1820" s="250" t="s">
        <v>3697</v>
      </c>
      <c r="D1820" s="187" t="s">
        <v>3701</v>
      </c>
      <c r="E1820" s="1" t="s">
        <v>3704</v>
      </c>
      <c r="F1820" s="243"/>
      <c r="G1820" s="161" t="s">
        <v>384</v>
      </c>
      <c r="H1820" s="241">
        <v>0</v>
      </c>
      <c r="I1820" s="34">
        <v>470000000</v>
      </c>
      <c r="J1820" s="21" t="s">
        <v>1314</v>
      </c>
      <c r="K1820" s="17" t="s">
        <v>1631</v>
      </c>
      <c r="L1820" s="235" t="s">
        <v>3434</v>
      </c>
      <c r="M1820" s="140" t="s">
        <v>383</v>
      </c>
      <c r="N1820" s="350" t="s">
        <v>6073</v>
      </c>
      <c r="O1820" s="3" t="s">
        <v>1366</v>
      </c>
      <c r="P1820" s="7" t="s">
        <v>1338</v>
      </c>
      <c r="Q1820" s="3" t="s">
        <v>1186</v>
      </c>
      <c r="R1820" s="11">
        <v>2</v>
      </c>
      <c r="S1820" s="9">
        <v>6571.152</v>
      </c>
      <c r="T1820" s="298">
        <v>0</v>
      </c>
      <c r="U1820" s="302">
        <f>T1820*1.12</f>
        <v>0</v>
      </c>
      <c r="V1820" s="9" t="s">
        <v>1325</v>
      </c>
      <c r="W1820" s="152" t="s">
        <v>1394</v>
      </c>
      <c r="X1820" s="243" t="s">
        <v>9066</v>
      </c>
    </row>
    <row r="1821" spans="1:24" s="225" customFormat="1" ht="102">
      <c r="A1821" s="9" t="s">
        <v>7202</v>
      </c>
      <c r="B1821" s="3" t="s">
        <v>1316</v>
      </c>
      <c r="C1821" s="236" t="s">
        <v>8834</v>
      </c>
      <c r="D1821" s="187" t="s">
        <v>3705</v>
      </c>
      <c r="E1821" s="187" t="s">
        <v>3706</v>
      </c>
      <c r="F1821" s="243"/>
      <c r="G1821" s="161" t="s">
        <v>384</v>
      </c>
      <c r="H1821" s="241">
        <v>0</v>
      </c>
      <c r="I1821" s="34">
        <v>470000000</v>
      </c>
      <c r="J1821" s="21" t="s">
        <v>1314</v>
      </c>
      <c r="K1821" s="17" t="s">
        <v>1631</v>
      </c>
      <c r="L1821" s="235" t="s">
        <v>3434</v>
      </c>
      <c r="M1821" s="140" t="s">
        <v>383</v>
      </c>
      <c r="N1821" s="350" t="s">
        <v>6072</v>
      </c>
      <c r="O1821" s="3" t="s">
        <v>1366</v>
      </c>
      <c r="P1821" s="7" t="s">
        <v>1338</v>
      </c>
      <c r="Q1821" s="3" t="s">
        <v>1186</v>
      </c>
      <c r="R1821" s="9">
        <v>30</v>
      </c>
      <c r="S1821" s="183">
        <v>472.428</v>
      </c>
      <c r="T1821" s="242">
        <f t="shared" si="583"/>
        <v>14172.84</v>
      </c>
      <c r="U1821" s="83">
        <f t="shared" si="582"/>
        <v>15873.580800000002</v>
      </c>
      <c r="V1821" s="9" t="s">
        <v>1325</v>
      </c>
      <c r="W1821" s="152" t="s">
        <v>1394</v>
      </c>
      <c r="X1821" s="243"/>
    </row>
    <row r="1822" spans="1:24" s="225" customFormat="1" ht="102">
      <c r="A1822" s="9" t="s">
        <v>7203</v>
      </c>
      <c r="B1822" s="3" t="s">
        <v>1316</v>
      </c>
      <c r="C1822" s="313" t="s">
        <v>10316</v>
      </c>
      <c r="D1822" s="187" t="s">
        <v>3705</v>
      </c>
      <c r="E1822" s="187" t="s">
        <v>3707</v>
      </c>
      <c r="F1822" s="243"/>
      <c r="G1822" s="161" t="s">
        <v>384</v>
      </c>
      <c r="H1822" s="241">
        <v>0</v>
      </c>
      <c r="I1822" s="34">
        <v>470000000</v>
      </c>
      <c r="J1822" s="21" t="s">
        <v>1314</v>
      </c>
      <c r="K1822" s="17" t="s">
        <v>1631</v>
      </c>
      <c r="L1822" s="235" t="s">
        <v>3434</v>
      </c>
      <c r="M1822" s="140" t="s">
        <v>383</v>
      </c>
      <c r="N1822" s="350" t="s">
        <v>6072</v>
      </c>
      <c r="O1822" s="3" t="s">
        <v>1366</v>
      </c>
      <c r="P1822" s="7" t="s">
        <v>1338</v>
      </c>
      <c r="Q1822" s="3" t="s">
        <v>1186</v>
      </c>
      <c r="R1822" s="9">
        <v>30</v>
      </c>
      <c r="S1822" s="183">
        <v>261.66000000000003</v>
      </c>
      <c r="T1822" s="242">
        <f t="shared" si="583"/>
        <v>7849.8000000000011</v>
      </c>
      <c r="U1822" s="83">
        <f t="shared" si="582"/>
        <v>8791.7760000000017</v>
      </c>
      <c r="V1822" s="9" t="s">
        <v>1325</v>
      </c>
      <c r="W1822" s="152" t="s">
        <v>1394</v>
      </c>
      <c r="X1822" s="243"/>
    </row>
    <row r="1823" spans="1:24" s="225" customFormat="1" ht="102">
      <c r="A1823" s="9" t="s">
        <v>7204</v>
      </c>
      <c r="B1823" s="3" t="s">
        <v>1316</v>
      </c>
      <c r="C1823" s="313" t="s">
        <v>10317</v>
      </c>
      <c r="D1823" s="187" t="s">
        <v>3705</v>
      </c>
      <c r="E1823" s="187" t="s">
        <v>3708</v>
      </c>
      <c r="F1823" s="243"/>
      <c r="G1823" s="161" t="s">
        <v>384</v>
      </c>
      <c r="H1823" s="241">
        <v>0</v>
      </c>
      <c r="I1823" s="34">
        <v>470000000</v>
      </c>
      <c r="J1823" s="21" t="s">
        <v>1314</v>
      </c>
      <c r="K1823" s="17" t="s">
        <v>1631</v>
      </c>
      <c r="L1823" s="235" t="s">
        <v>3434</v>
      </c>
      <c r="M1823" s="140" t="s">
        <v>383</v>
      </c>
      <c r="N1823" s="350" t="s">
        <v>6072</v>
      </c>
      <c r="O1823" s="3" t="s">
        <v>1366</v>
      </c>
      <c r="P1823" s="7" t="s">
        <v>1338</v>
      </c>
      <c r="Q1823" s="3" t="s">
        <v>1186</v>
      </c>
      <c r="R1823" s="9">
        <v>30</v>
      </c>
      <c r="S1823" s="183">
        <v>525.83000000000004</v>
      </c>
      <c r="T1823" s="242">
        <f t="shared" si="583"/>
        <v>15774.900000000001</v>
      </c>
      <c r="U1823" s="83">
        <f t="shared" si="582"/>
        <v>17667.888000000003</v>
      </c>
      <c r="V1823" s="9" t="s">
        <v>1325</v>
      </c>
      <c r="W1823" s="152" t="s">
        <v>1394</v>
      </c>
      <c r="X1823" s="243"/>
    </row>
    <row r="1824" spans="1:24" s="225" customFormat="1" ht="102">
      <c r="A1824" s="9" t="s">
        <v>7205</v>
      </c>
      <c r="B1824" s="3" t="s">
        <v>1316</v>
      </c>
      <c r="C1824" s="313" t="s">
        <v>10318</v>
      </c>
      <c r="D1824" s="187" t="s">
        <v>3705</v>
      </c>
      <c r="E1824" s="187" t="s">
        <v>3709</v>
      </c>
      <c r="F1824" s="243"/>
      <c r="G1824" s="161" t="s">
        <v>384</v>
      </c>
      <c r="H1824" s="241">
        <v>0</v>
      </c>
      <c r="I1824" s="34">
        <v>470000000</v>
      </c>
      <c r="J1824" s="21" t="s">
        <v>1314</v>
      </c>
      <c r="K1824" s="17" t="s">
        <v>1631</v>
      </c>
      <c r="L1824" s="235" t="s">
        <v>3434</v>
      </c>
      <c r="M1824" s="140" t="s">
        <v>383</v>
      </c>
      <c r="N1824" s="350" t="s">
        <v>6072</v>
      </c>
      <c r="O1824" s="3" t="s">
        <v>1366</v>
      </c>
      <c r="P1824" s="7" t="s">
        <v>1338</v>
      </c>
      <c r="Q1824" s="3" t="s">
        <v>1186</v>
      </c>
      <c r="R1824" s="9">
        <v>30</v>
      </c>
      <c r="S1824" s="183">
        <v>770.44</v>
      </c>
      <c r="T1824" s="242">
        <f t="shared" si="583"/>
        <v>23113.200000000001</v>
      </c>
      <c r="U1824" s="83">
        <f t="shared" si="582"/>
        <v>25886.784000000003</v>
      </c>
      <c r="V1824" s="9" t="s">
        <v>1325</v>
      </c>
      <c r="W1824" s="152" t="s">
        <v>1394</v>
      </c>
      <c r="X1824" s="243"/>
    </row>
    <row r="1825" spans="1:24" s="225" customFormat="1" ht="102">
      <c r="A1825" s="9" t="s">
        <v>7206</v>
      </c>
      <c r="B1825" s="3" t="s">
        <v>1316</v>
      </c>
      <c r="C1825" s="313" t="s">
        <v>10319</v>
      </c>
      <c r="D1825" s="187" t="s">
        <v>3705</v>
      </c>
      <c r="E1825" s="187" t="s">
        <v>3710</v>
      </c>
      <c r="F1825" s="243"/>
      <c r="G1825" s="161" t="s">
        <v>384</v>
      </c>
      <c r="H1825" s="241">
        <v>0</v>
      </c>
      <c r="I1825" s="34">
        <v>470000000</v>
      </c>
      <c r="J1825" s="21" t="s">
        <v>1314</v>
      </c>
      <c r="K1825" s="17" t="s">
        <v>1631</v>
      </c>
      <c r="L1825" s="235" t="s">
        <v>3434</v>
      </c>
      <c r="M1825" s="140" t="s">
        <v>383</v>
      </c>
      <c r="N1825" s="350" t="s">
        <v>6072</v>
      </c>
      <c r="O1825" s="3" t="s">
        <v>1366</v>
      </c>
      <c r="P1825" s="7" t="s">
        <v>1338</v>
      </c>
      <c r="Q1825" s="3" t="s">
        <v>1186</v>
      </c>
      <c r="R1825" s="9">
        <v>30</v>
      </c>
      <c r="S1825" s="183">
        <v>699</v>
      </c>
      <c r="T1825" s="242">
        <f t="shared" si="583"/>
        <v>20970</v>
      </c>
      <c r="U1825" s="83">
        <f t="shared" si="582"/>
        <v>23486.400000000001</v>
      </c>
      <c r="V1825" s="9" t="s">
        <v>1325</v>
      </c>
      <c r="W1825" s="152" t="s">
        <v>1394</v>
      </c>
      <c r="X1825" s="243"/>
    </row>
    <row r="1826" spans="1:24" s="225" customFormat="1" ht="102">
      <c r="A1826" s="9" t="s">
        <v>7207</v>
      </c>
      <c r="B1826" s="3" t="s">
        <v>1316</v>
      </c>
      <c r="C1826" s="313" t="s">
        <v>10320</v>
      </c>
      <c r="D1826" s="187" t="s">
        <v>3705</v>
      </c>
      <c r="E1826" s="187" t="s">
        <v>3711</v>
      </c>
      <c r="F1826" s="243"/>
      <c r="G1826" s="161" t="s">
        <v>384</v>
      </c>
      <c r="H1826" s="241">
        <v>0</v>
      </c>
      <c r="I1826" s="34">
        <v>470000000</v>
      </c>
      <c r="J1826" s="21" t="s">
        <v>1314</v>
      </c>
      <c r="K1826" s="17" t="s">
        <v>1631</v>
      </c>
      <c r="L1826" s="235" t="s">
        <v>3434</v>
      </c>
      <c r="M1826" s="140" t="s">
        <v>383</v>
      </c>
      <c r="N1826" s="350" t="s">
        <v>6072</v>
      </c>
      <c r="O1826" s="3" t="s">
        <v>1366</v>
      </c>
      <c r="P1826" s="7" t="s">
        <v>1338</v>
      </c>
      <c r="Q1826" s="3" t="s">
        <v>1186</v>
      </c>
      <c r="R1826" s="9">
        <v>30</v>
      </c>
      <c r="S1826" s="183">
        <v>785.4</v>
      </c>
      <c r="T1826" s="242">
        <f t="shared" si="583"/>
        <v>23562</v>
      </c>
      <c r="U1826" s="83">
        <f t="shared" si="582"/>
        <v>26389.440000000002</v>
      </c>
      <c r="V1826" s="9" t="s">
        <v>1325</v>
      </c>
      <c r="W1826" s="152" t="s">
        <v>1394</v>
      </c>
      <c r="X1826" s="243"/>
    </row>
    <row r="1827" spans="1:24" s="225" customFormat="1" ht="102">
      <c r="A1827" s="9" t="s">
        <v>7208</v>
      </c>
      <c r="B1827" s="3" t="s">
        <v>1316</v>
      </c>
      <c r="C1827" s="313" t="s">
        <v>10321</v>
      </c>
      <c r="D1827" s="187" t="s">
        <v>3705</v>
      </c>
      <c r="E1827" s="187" t="s">
        <v>3712</v>
      </c>
      <c r="F1827" s="243"/>
      <c r="G1827" s="161" t="s">
        <v>384</v>
      </c>
      <c r="H1827" s="241">
        <v>0</v>
      </c>
      <c r="I1827" s="34">
        <v>470000000</v>
      </c>
      <c r="J1827" s="21" t="s">
        <v>1314</v>
      </c>
      <c r="K1827" s="17" t="s">
        <v>1631</v>
      </c>
      <c r="L1827" s="235" t="s">
        <v>3434</v>
      </c>
      <c r="M1827" s="140" t="s">
        <v>383</v>
      </c>
      <c r="N1827" s="350" t="s">
        <v>6072</v>
      </c>
      <c r="O1827" s="3" t="s">
        <v>1366</v>
      </c>
      <c r="P1827" s="7" t="s">
        <v>1338</v>
      </c>
      <c r="Q1827" s="3" t="s">
        <v>1186</v>
      </c>
      <c r="R1827" s="9">
        <v>30</v>
      </c>
      <c r="S1827" s="183">
        <v>868.78</v>
      </c>
      <c r="T1827" s="242">
        <f t="shared" si="583"/>
        <v>26063.399999999998</v>
      </c>
      <c r="U1827" s="83">
        <f t="shared" si="582"/>
        <v>29191.008000000002</v>
      </c>
      <c r="V1827" s="9" t="s">
        <v>1325</v>
      </c>
      <c r="W1827" s="152" t="s">
        <v>1394</v>
      </c>
      <c r="X1827" s="243"/>
    </row>
    <row r="1828" spans="1:24" s="225" customFormat="1" ht="102">
      <c r="A1828" s="9" t="s">
        <v>7209</v>
      </c>
      <c r="B1828" s="3" t="s">
        <v>1316</v>
      </c>
      <c r="C1828" s="313" t="s">
        <v>10322</v>
      </c>
      <c r="D1828" s="187" t="s">
        <v>3705</v>
      </c>
      <c r="E1828" s="187" t="s">
        <v>3713</v>
      </c>
      <c r="F1828" s="243"/>
      <c r="G1828" s="161" t="s">
        <v>384</v>
      </c>
      <c r="H1828" s="241">
        <v>0</v>
      </c>
      <c r="I1828" s="34">
        <v>470000000</v>
      </c>
      <c r="J1828" s="21" t="s">
        <v>1314</v>
      </c>
      <c r="K1828" s="17" t="s">
        <v>1631</v>
      </c>
      <c r="L1828" s="235" t="s">
        <v>3434</v>
      </c>
      <c r="M1828" s="140" t="s">
        <v>383</v>
      </c>
      <c r="N1828" s="350" t="s">
        <v>6072</v>
      </c>
      <c r="O1828" s="3" t="s">
        <v>1366</v>
      </c>
      <c r="P1828" s="7" t="s">
        <v>1338</v>
      </c>
      <c r="Q1828" s="3" t="s">
        <v>1186</v>
      </c>
      <c r="R1828" s="9">
        <v>30</v>
      </c>
      <c r="S1828" s="183">
        <v>1053.8800000000001</v>
      </c>
      <c r="T1828" s="242">
        <f t="shared" si="583"/>
        <v>31616.400000000001</v>
      </c>
      <c r="U1828" s="83">
        <f t="shared" si="582"/>
        <v>35410.368000000002</v>
      </c>
      <c r="V1828" s="9" t="s">
        <v>1325</v>
      </c>
      <c r="W1828" s="152" t="s">
        <v>1394</v>
      </c>
      <c r="X1828" s="243"/>
    </row>
    <row r="1829" spans="1:24" s="225" customFormat="1" ht="102">
      <c r="A1829" s="9" t="s">
        <v>7210</v>
      </c>
      <c r="B1829" s="3" t="s">
        <v>1316</v>
      </c>
      <c r="C1829" s="313" t="s">
        <v>10323</v>
      </c>
      <c r="D1829" s="187" t="s">
        <v>3705</v>
      </c>
      <c r="E1829" s="187" t="s">
        <v>3714</v>
      </c>
      <c r="F1829" s="243"/>
      <c r="G1829" s="161" t="s">
        <v>384</v>
      </c>
      <c r="H1829" s="241">
        <v>0</v>
      </c>
      <c r="I1829" s="34">
        <v>470000000</v>
      </c>
      <c r="J1829" s="21" t="s">
        <v>1314</v>
      </c>
      <c r="K1829" s="17" t="s">
        <v>1631</v>
      </c>
      <c r="L1829" s="235" t="s">
        <v>3434</v>
      </c>
      <c r="M1829" s="140" t="s">
        <v>383</v>
      </c>
      <c r="N1829" s="350" t="s">
        <v>6072</v>
      </c>
      <c r="O1829" s="3" t="s">
        <v>1366</v>
      </c>
      <c r="P1829" s="7" t="s">
        <v>1338</v>
      </c>
      <c r="Q1829" s="3" t="s">
        <v>1186</v>
      </c>
      <c r="R1829" s="9">
        <v>10</v>
      </c>
      <c r="S1829" s="183">
        <v>2082.7600000000002</v>
      </c>
      <c r="T1829" s="242">
        <f t="shared" si="583"/>
        <v>20827.600000000002</v>
      </c>
      <c r="U1829" s="83">
        <f t="shared" si="582"/>
        <v>23326.912000000004</v>
      </c>
      <c r="V1829" s="9" t="s">
        <v>1325</v>
      </c>
      <c r="W1829" s="152" t="s">
        <v>1394</v>
      </c>
      <c r="X1829" s="243"/>
    </row>
    <row r="1830" spans="1:24" s="225" customFormat="1" ht="102">
      <c r="A1830" s="9" t="s">
        <v>7211</v>
      </c>
      <c r="B1830" s="3" t="s">
        <v>1316</v>
      </c>
      <c r="C1830" s="313" t="s">
        <v>10324</v>
      </c>
      <c r="D1830" s="187" t="s">
        <v>3705</v>
      </c>
      <c r="E1830" s="187" t="s">
        <v>3715</v>
      </c>
      <c r="F1830" s="243"/>
      <c r="G1830" s="161" t="s">
        <v>384</v>
      </c>
      <c r="H1830" s="241">
        <v>0</v>
      </c>
      <c r="I1830" s="34">
        <v>470000000</v>
      </c>
      <c r="J1830" s="21" t="s">
        <v>1314</v>
      </c>
      <c r="K1830" s="17" t="s">
        <v>1631</v>
      </c>
      <c r="L1830" s="235" t="s">
        <v>3434</v>
      </c>
      <c r="M1830" s="140" t="s">
        <v>383</v>
      </c>
      <c r="N1830" s="350" t="s">
        <v>6072</v>
      </c>
      <c r="O1830" s="3" t="s">
        <v>1366</v>
      </c>
      <c r="P1830" s="7" t="s">
        <v>1338</v>
      </c>
      <c r="Q1830" s="3" t="s">
        <v>1186</v>
      </c>
      <c r="R1830" s="9">
        <v>10</v>
      </c>
      <c r="S1830" s="183">
        <v>2595.12</v>
      </c>
      <c r="T1830" s="242">
        <f t="shared" si="583"/>
        <v>25951.199999999997</v>
      </c>
      <c r="U1830" s="83">
        <f t="shared" si="582"/>
        <v>29065.344000000001</v>
      </c>
      <c r="V1830" s="9" t="s">
        <v>1325</v>
      </c>
      <c r="W1830" s="152" t="s">
        <v>1394</v>
      </c>
      <c r="X1830" s="243"/>
    </row>
    <row r="1831" spans="1:24" s="225" customFormat="1" ht="102">
      <c r="A1831" s="9" t="s">
        <v>7212</v>
      </c>
      <c r="B1831" s="3" t="s">
        <v>1316</v>
      </c>
      <c r="C1831" s="313" t="s">
        <v>10325</v>
      </c>
      <c r="D1831" s="187" t="s">
        <v>3705</v>
      </c>
      <c r="E1831" s="187" t="s">
        <v>3716</v>
      </c>
      <c r="F1831" s="243"/>
      <c r="G1831" s="161" t="s">
        <v>384</v>
      </c>
      <c r="H1831" s="241">
        <v>0</v>
      </c>
      <c r="I1831" s="34">
        <v>470000000</v>
      </c>
      <c r="J1831" s="21" t="s">
        <v>1314</v>
      </c>
      <c r="K1831" s="17" t="s">
        <v>1631</v>
      </c>
      <c r="L1831" s="235" t="s">
        <v>3434</v>
      </c>
      <c r="M1831" s="140" t="s">
        <v>383</v>
      </c>
      <c r="N1831" s="350" t="s">
        <v>6072</v>
      </c>
      <c r="O1831" s="3" t="s">
        <v>1366</v>
      </c>
      <c r="P1831" s="7" t="s">
        <v>1338</v>
      </c>
      <c r="Q1831" s="3" t="s">
        <v>1186</v>
      </c>
      <c r="R1831" s="9">
        <v>10</v>
      </c>
      <c r="S1831" s="183">
        <v>4706.66</v>
      </c>
      <c r="T1831" s="242">
        <f t="shared" si="583"/>
        <v>47066.6</v>
      </c>
      <c r="U1831" s="83">
        <f t="shared" si="582"/>
        <v>52714.592000000004</v>
      </c>
      <c r="V1831" s="9" t="s">
        <v>1325</v>
      </c>
      <c r="W1831" s="152" t="s">
        <v>1394</v>
      </c>
      <c r="X1831" s="243"/>
    </row>
    <row r="1832" spans="1:24" s="225" customFormat="1" ht="102">
      <c r="A1832" s="9" t="s">
        <v>7213</v>
      </c>
      <c r="B1832" s="3" t="s">
        <v>1316</v>
      </c>
      <c r="C1832" s="250" t="s">
        <v>3717</v>
      </c>
      <c r="D1832" s="187" t="s">
        <v>3718</v>
      </c>
      <c r="E1832" s="187" t="s">
        <v>3719</v>
      </c>
      <c r="F1832" s="243"/>
      <c r="G1832" s="161" t="s">
        <v>384</v>
      </c>
      <c r="H1832" s="241">
        <v>0</v>
      </c>
      <c r="I1832" s="34">
        <v>470000000</v>
      </c>
      <c r="J1832" s="21" t="s">
        <v>1314</v>
      </c>
      <c r="K1832" s="17" t="s">
        <v>1631</v>
      </c>
      <c r="L1832" s="235" t="s">
        <v>3434</v>
      </c>
      <c r="M1832" s="140" t="s">
        <v>383</v>
      </c>
      <c r="N1832" s="350" t="s">
        <v>6072</v>
      </c>
      <c r="O1832" s="3" t="s">
        <v>1366</v>
      </c>
      <c r="P1832" s="7" t="s">
        <v>1338</v>
      </c>
      <c r="Q1832" s="3" t="s">
        <v>1186</v>
      </c>
      <c r="R1832" s="9">
        <v>25</v>
      </c>
      <c r="S1832" s="183">
        <v>174.47</v>
      </c>
      <c r="T1832" s="242">
        <f t="shared" si="583"/>
        <v>4361.75</v>
      </c>
      <c r="U1832" s="83">
        <f t="shared" si="582"/>
        <v>4885.1600000000008</v>
      </c>
      <c r="V1832" s="9" t="s">
        <v>1325</v>
      </c>
      <c r="W1832" s="152" t="s">
        <v>1394</v>
      </c>
      <c r="X1832" s="243"/>
    </row>
    <row r="1833" spans="1:24" s="225" customFormat="1" ht="102">
      <c r="A1833" s="9" t="s">
        <v>7214</v>
      </c>
      <c r="B1833" s="3" t="s">
        <v>1316</v>
      </c>
      <c r="C1833" s="250" t="s">
        <v>3720</v>
      </c>
      <c r="D1833" s="187" t="s">
        <v>3718</v>
      </c>
      <c r="E1833" s="187" t="s">
        <v>3721</v>
      </c>
      <c r="F1833" s="243"/>
      <c r="G1833" s="161" t="s">
        <v>384</v>
      </c>
      <c r="H1833" s="241">
        <v>0</v>
      </c>
      <c r="I1833" s="34">
        <v>470000000</v>
      </c>
      <c r="J1833" s="21" t="s">
        <v>1314</v>
      </c>
      <c r="K1833" s="17" t="s">
        <v>1631</v>
      </c>
      <c r="L1833" s="235" t="s">
        <v>3434</v>
      </c>
      <c r="M1833" s="140" t="s">
        <v>383</v>
      </c>
      <c r="N1833" s="350" t="s">
        <v>6072</v>
      </c>
      <c r="O1833" s="3" t="s">
        <v>1366</v>
      </c>
      <c r="P1833" s="7" t="s">
        <v>1338</v>
      </c>
      <c r="Q1833" s="3" t="s">
        <v>1186</v>
      </c>
      <c r="R1833" s="9">
        <v>25</v>
      </c>
      <c r="S1833" s="183">
        <v>203.52</v>
      </c>
      <c r="T1833" s="242">
        <f t="shared" si="583"/>
        <v>5088</v>
      </c>
      <c r="U1833" s="83">
        <f t="shared" si="582"/>
        <v>5698.56</v>
      </c>
      <c r="V1833" s="9" t="s">
        <v>1325</v>
      </c>
      <c r="W1833" s="152" t="s">
        <v>1394</v>
      </c>
      <c r="X1833" s="243"/>
    </row>
    <row r="1834" spans="1:24" s="225" customFormat="1" ht="102">
      <c r="A1834" s="9" t="s">
        <v>7215</v>
      </c>
      <c r="B1834" s="3" t="s">
        <v>1316</v>
      </c>
      <c r="C1834" s="250" t="s">
        <v>3722</v>
      </c>
      <c r="D1834" s="187" t="s">
        <v>3718</v>
      </c>
      <c r="E1834" s="187" t="s">
        <v>3723</v>
      </c>
      <c r="F1834" s="243"/>
      <c r="G1834" s="161" t="s">
        <v>384</v>
      </c>
      <c r="H1834" s="241">
        <v>0</v>
      </c>
      <c r="I1834" s="34">
        <v>470000000</v>
      </c>
      <c r="J1834" s="21" t="s">
        <v>1314</v>
      </c>
      <c r="K1834" s="17" t="s">
        <v>1631</v>
      </c>
      <c r="L1834" s="235" t="s">
        <v>3434</v>
      </c>
      <c r="M1834" s="140" t="s">
        <v>383</v>
      </c>
      <c r="N1834" s="350" t="s">
        <v>6072</v>
      </c>
      <c r="O1834" s="3" t="s">
        <v>1366</v>
      </c>
      <c r="P1834" s="7" t="s">
        <v>1338</v>
      </c>
      <c r="Q1834" s="3" t="s">
        <v>1186</v>
      </c>
      <c r="R1834" s="9">
        <v>27</v>
      </c>
      <c r="S1834" s="183">
        <v>244.21</v>
      </c>
      <c r="T1834" s="242">
        <f t="shared" si="583"/>
        <v>6593.67</v>
      </c>
      <c r="U1834" s="83">
        <f t="shared" si="582"/>
        <v>7384.9104000000007</v>
      </c>
      <c r="V1834" s="9" t="s">
        <v>1325</v>
      </c>
      <c r="W1834" s="152" t="s">
        <v>1394</v>
      </c>
      <c r="X1834" s="243"/>
    </row>
    <row r="1835" spans="1:24" s="225" customFormat="1" ht="102">
      <c r="A1835" s="9" t="s">
        <v>7216</v>
      </c>
      <c r="B1835" s="3" t="s">
        <v>1316</v>
      </c>
      <c r="C1835" s="250" t="s">
        <v>3724</v>
      </c>
      <c r="D1835" s="187" t="s">
        <v>3718</v>
      </c>
      <c r="E1835" s="187" t="s">
        <v>3725</v>
      </c>
      <c r="F1835" s="243"/>
      <c r="G1835" s="161" t="s">
        <v>384</v>
      </c>
      <c r="H1835" s="241">
        <v>0</v>
      </c>
      <c r="I1835" s="34">
        <v>470000000</v>
      </c>
      <c r="J1835" s="21" t="s">
        <v>1314</v>
      </c>
      <c r="K1835" s="17" t="s">
        <v>1631</v>
      </c>
      <c r="L1835" s="235" t="s">
        <v>3434</v>
      </c>
      <c r="M1835" s="140" t="s">
        <v>383</v>
      </c>
      <c r="N1835" s="350" t="s">
        <v>6072</v>
      </c>
      <c r="O1835" s="3" t="s">
        <v>1366</v>
      </c>
      <c r="P1835" s="7" t="s">
        <v>1338</v>
      </c>
      <c r="Q1835" s="3" t="s">
        <v>1186</v>
      </c>
      <c r="R1835" s="9">
        <v>30</v>
      </c>
      <c r="S1835" s="183">
        <v>283.45999999999998</v>
      </c>
      <c r="T1835" s="242">
        <f t="shared" si="583"/>
        <v>8503.7999999999993</v>
      </c>
      <c r="U1835" s="83">
        <f t="shared" si="582"/>
        <v>9524.2559999999994</v>
      </c>
      <c r="V1835" s="9" t="s">
        <v>1325</v>
      </c>
      <c r="W1835" s="152" t="s">
        <v>1394</v>
      </c>
      <c r="X1835" s="243"/>
    </row>
    <row r="1836" spans="1:24" s="225" customFormat="1" ht="102">
      <c r="A1836" s="9" t="s">
        <v>7217</v>
      </c>
      <c r="B1836" s="3" t="s">
        <v>1316</v>
      </c>
      <c r="C1836" s="250" t="s">
        <v>3726</v>
      </c>
      <c r="D1836" s="187" t="s">
        <v>3718</v>
      </c>
      <c r="E1836" s="187" t="s">
        <v>3727</v>
      </c>
      <c r="F1836" s="243"/>
      <c r="G1836" s="161" t="s">
        <v>384</v>
      </c>
      <c r="H1836" s="241">
        <v>0</v>
      </c>
      <c r="I1836" s="34">
        <v>470000000</v>
      </c>
      <c r="J1836" s="21" t="s">
        <v>1314</v>
      </c>
      <c r="K1836" s="17" t="s">
        <v>1631</v>
      </c>
      <c r="L1836" s="235" t="s">
        <v>3434</v>
      </c>
      <c r="M1836" s="140" t="s">
        <v>383</v>
      </c>
      <c r="N1836" s="350" t="s">
        <v>6072</v>
      </c>
      <c r="O1836" s="3" t="s">
        <v>1366</v>
      </c>
      <c r="P1836" s="7" t="s">
        <v>1338</v>
      </c>
      <c r="Q1836" s="3" t="s">
        <v>1186</v>
      </c>
      <c r="R1836" s="9">
        <v>30</v>
      </c>
      <c r="S1836" s="183">
        <v>319.81</v>
      </c>
      <c r="T1836" s="242">
        <f t="shared" si="583"/>
        <v>9594.2999999999993</v>
      </c>
      <c r="U1836" s="83">
        <f t="shared" si="582"/>
        <v>10745.616</v>
      </c>
      <c r="V1836" s="9" t="s">
        <v>1325</v>
      </c>
      <c r="W1836" s="152" t="s">
        <v>1394</v>
      </c>
      <c r="X1836" s="243"/>
    </row>
    <row r="1837" spans="1:24" s="225" customFormat="1" ht="102">
      <c r="A1837" s="9" t="s">
        <v>7218</v>
      </c>
      <c r="B1837" s="3" t="s">
        <v>1316</v>
      </c>
      <c r="C1837" s="250" t="s">
        <v>3728</v>
      </c>
      <c r="D1837" s="187" t="s">
        <v>3718</v>
      </c>
      <c r="E1837" s="187" t="s">
        <v>3729</v>
      </c>
      <c r="F1837" s="243"/>
      <c r="G1837" s="161" t="s">
        <v>384</v>
      </c>
      <c r="H1837" s="241">
        <v>0</v>
      </c>
      <c r="I1837" s="34">
        <v>470000000</v>
      </c>
      <c r="J1837" s="21" t="s">
        <v>1314</v>
      </c>
      <c r="K1837" s="17" t="s">
        <v>1631</v>
      </c>
      <c r="L1837" s="235" t="s">
        <v>3434</v>
      </c>
      <c r="M1837" s="140" t="s">
        <v>383</v>
      </c>
      <c r="N1837" s="350" t="s">
        <v>6072</v>
      </c>
      <c r="O1837" s="3" t="s">
        <v>1366</v>
      </c>
      <c r="P1837" s="7" t="s">
        <v>1338</v>
      </c>
      <c r="Q1837" s="3" t="s">
        <v>1186</v>
      </c>
      <c r="R1837" s="9">
        <v>30</v>
      </c>
      <c r="S1837" s="183">
        <v>414.3</v>
      </c>
      <c r="T1837" s="242">
        <f t="shared" si="583"/>
        <v>12429</v>
      </c>
      <c r="U1837" s="83">
        <f t="shared" si="582"/>
        <v>13920.480000000001</v>
      </c>
      <c r="V1837" s="9" t="s">
        <v>1325</v>
      </c>
      <c r="W1837" s="152" t="s">
        <v>1394</v>
      </c>
      <c r="X1837" s="243"/>
    </row>
    <row r="1838" spans="1:24" s="225" customFormat="1" ht="102">
      <c r="A1838" s="9" t="s">
        <v>7219</v>
      </c>
      <c r="B1838" s="3" t="s">
        <v>1316</v>
      </c>
      <c r="C1838" s="250" t="s">
        <v>3730</v>
      </c>
      <c r="D1838" s="187" t="s">
        <v>3718</v>
      </c>
      <c r="E1838" s="187" t="s">
        <v>3731</v>
      </c>
      <c r="F1838" s="243"/>
      <c r="G1838" s="161" t="s">
        <v>384</v>
      </c>
      <c r="H1838" s="241">
        <v>0</v>
      </c>
      <c r="I1838" s="34">
        <v>470000000</v>
      </c>
      <c r="J1838" s="21" t="s">
        <v>1314</v>
      </c>
      <c r="K1838" s="17" t="s">
        <v>1631</v>
      </c>
      <c r="L1838" s="235" t="s">
        <v>3434</v>
      </c>
      <c r="M1838" s="140" t="s">
        <v>383</v>
      </c>
      <c r="N1838" s="350" t="s">
        <v>6072</v>
      </c>
      <c r="O1838" s="3" t="s">
        <v>1366</v>
      </c>
      <c r="P1838" s="7" t="s">
        <v>1338</v>
      </c>
      <c r="Q1838" s="3" t="s">
        <v>1186</v>
      </c>
      <c r="R1838" s="9">
        <v>30</v>
      </c>
      <c r="S1838" s="183">
        <v>495.53</v>
      </c>
      <c r="T1838" s="242">
        <f t="shared" si="583"/>
        <v>14865.9</v>
      </c>
      <c r="U1838" s="83">
        <f t="shared" si="582"/>
        <v>16649.808000000001</v>
      </c>
      <c r="V1838" s="9" t="s">
        <v>1325</v>
      </c>
      <c r="W1838" s="152" t="s">
        <v>1394</v>
      </c>
      <c r="X1838" s="243"/>
    </row>
    <row r="1839" spans="1:24" s="225" customFormat="1" ht="102">
      <c r="A1839" s="9" t="s">
        <v>7220</v>
      </c>
      <c r="B1839" s="3" t="s">
        <v>1316</v>
      </c>
      <c r="C1839" s="250" t="s">
        <v>3732</v>
      </c>
      <c r="D1839" s="187" t="s">
        <v>3718</v>
      </c>
      <c r="E1839" s="187" t="s">
        <v>3733</v>
      </c>
      <c r="F1839" s="243"/>
      <c r="G1839" s="161" t="s">
        <v>384</v>
      </c>
      <c r="H1839" s="241">
        <v>0</v>
      </c>
      <c r="I1839" s="34">
        <v>470000000</v>
      </c>
      <c r="J1839" s="21" t="s">
        <v>1314</v>
      </c>
      <c r="K1839" s="17" t="s">
        <v>1631</v>
      </c>
      <c r="L1839" s="235" t="s">
        <v>3434</v>
      </c>
      <c r="M1839" s="140" t="s">
        <v>383</v>
      </c>
      <c r="N1839" s="350" t="s">
        <v>6072</v>
      </c>
      <c r="O1839" s="3" t="s">
        <v>1366</v>
      </c>
      <c r="P1839" s="7" t="s">
        <v>1338</v>
      </c>
      <c r="Q1839" s="3" t="s">
        <v>1186</v>
      </c>
      <c r="R1839" s="9">
        <v>30</v>
      </c>
      <c r="S1839" s="183">
        <v>598.26</v>
      </c>
      <c r="T1839" s="242">
        <f t="shared" si="583"/>
        <v>17947.8</v>
      </c>
      <c r="U1839" s="83">
        <f t="shared" si="582"/>
        <v>20101.536</v>
      </c>
      <c r="V1839" s="9" t="s">
        <v>1325</v>
      </c>
      <c r="W1839" s="152" t="s">
        <v>1394</v>
      </c>
      <c r="X1839" s="243"/>
    </row>
    <row r="1840" spans="1:24" s="225" customFormat="1" ht="102">
      <c r="A1840" s="9" t="s">
        <v>7221</v>
      </c>
      <c r="B1840" s="3" t="s">
        <v>1316</v>
      </c>
      <c r="C1840" s="250" t="s">
        <v>3734</v>
      </c>
      <c r="D1840" s="187" t="s">
        <v>3718</v>
      </c>
      <c r="E1840" s="187" t="s">
        <v>3735</v>
      </c>
      <c r="F1840" s="243"/>
      <c r="G1840" s="161" t="s">
        <v>384</v>
      </c>
      <c r="H1840" s="241">
        <v>0</v>
      </c>
      <c r="I1840" s="34">
        <v>470000000</v>
      </c>
      <c r="J1840" s="21" t="s">
        <v>1314</v>
      </c>
      <c r="K1840" s="17" t="s">
        <v>1631</v>
      </c>
      <c r="L1840" s="235" t="s">
        <v>3434</v>
      </c>
      <c r="M1840" s="140" t="s">
        <v>383</v>
      </c>
      <c r="N1840" s="350" t="s">
        <v>6072</v>
      </c>
      <c r="O1840" s="3" t="s">
        <v>1366</v>
      </c>
      <c r="P1840" s="7" t="s">
        <v>1338</v>
      </c>
      <c r="Q1840" s="3" t="s">
        <v>1186</v>
      </c>
      <c r="R1840" s="9">
        <v>30</v>
      </c>
      <c r="S1840" s="183">
        <v>738.78</v>
      </c>
      <c r="T1840" s="242">
        <f t="shared" si="583"/>
        <v>22163.399999999998</v>
      </c>
      <c r="U1840" s="83">
        <f t="shared" si="582"/>
        <v>24823.008000000002</v>
      </c>
      <c r="V1840" s="9" t="s">
        <v>1325</v>
      </c>
      <c r="W1840" s="152" t="s">
        <v>1394</v>
      </c>
      <c r="X1840" s="243"/>
    </row>
    <row r="1841" spans="1:24" s="225" customFormat="1" ht="102">
      <c r="A1841" s="9" t="s">
        <v>7222</v>
      </c>
      <c r="B1841" s="3" t="s">
        <v>1316</v>
      </c>
      <c r="C1841" s="250" t="s">
        <v>3736</v>
      </c>
      <c r="D1841" s="187" t="s">
        <v>3718</v>
      </c>
      <c r="E1841" s="187" t="s">
        <v>3737</v>
      </c>
      <c r="F1841" s="243"/>
      <c r="G1841" s="161" t="s">
        <v>384</v>
      </c>
      <c r="H1841" s="241">
        <v>0</v>
      </c>
      <c r="I1841" s="34">
        <v>470000000</v>
      </c>
      <c r="J1841" s="21" t="s">
        <v>1314</v>
      </c>
      <c r="K1841" s="17" t="s">
        <v>1631</v>
      </c>
      <c r="L1841" s="235" t="s">
        <v>3434</v>
      </c>
      <c r="M1841" s="140" t="s">
        <v>383</v>
      </c>
      <c r="N1841" s="350" t="s">
        <v>6072</v>
      </c>
      <c r="O1841" s="3" t="s">
        <v>1366</v>
      </c>
      <c r="P1841" s="7" t="s">
        <v>1338</v>
      </c>
      <c r="Q1841" s="3" t="s">
        <v>1186</v>
      </c>
      <c r="R1841" s="9">
        <v>30</v>
      </c>
      <c r="S1841" s="183">
        <v>944.87</v>
      </c>
      <c r="T1841" s="242">
        <f t="shared" si="583"/>
        <v>28346.1</v>
      </c>
      <c r="U1841" s="83">
        <f t="shared" si="582"/>
        <v>31747.632000000001</v>
      </c>
      <c r="V1841" s="9" t="s">
        <v>1325</v>
      </c>
      <c r="W1841" s="152" t="s">
        <v>1394</v>
      </c>
      <c r="X1841" s="243"/>
    </row>
    <row r="1842" spans="1:24" s="225" customFormat="1" ht="102">
      <c r="A1842" s="9" t="s">
        <v>7223</v>
      </c>
      <c r="B1842" s="3" t="s">
        <v>1316</v>
      </c>
      <c r="C1842" s="250" t="s">
        <v>3738</v>
      </c>
      <c r="D1842" s="187" t="s">
        <v>3718</v>
      </c>
      <c r="E1842" s="187" t="s">
        <v>3739</v>
      </c>
      <c r="F1842" s="243"/>
      <c r="G1842" s="161" t="s">
        <v>384</v>
      </c>
      <c r="H1842" s="241">
        <v>0</v>
      </c>
      <c r="I1842" s="34">
        <v>470000000</v>
      </c>
      <c r="J1842" s="21" t="s">
        <v>1314</v>
      </c>
      <c r="K1842" s="17" t="s">
        <v>1631</v>
      </c>
      <c r="L1842" s="235" t="s">
        <v>3434</v>
      </c>
      <c r="M1842" s="140" t="s">
        <v>383</v>
      </c>
      <c r="N1842" s="350" t="s">
        <v>6072</v>
      </c>
      <c r="O1842" s="3" t="s">
        <v>1366</v>
      </c>
      <c r="P1842" s="7" t="s">
        <v>1338</v>
      </c>
      <c r="Q1842" s="3" t="s">
        <v>1186</v>
      </c>
      <c r="R1842" s="9">
        <v>30</v>
      </c>
      <c r="S1842" s="183">
        <v>1228.3399999999999</v>
      </c>
      <c r="T1842" s="242">
        <f t="shared" si="583"/>
        <v>36850.199999999997</v>
      </c>
      <c r="U1842" s="83">
        <f t="shared" si="582"/>
        <v>41272.224000000002</v>
      </c>
      <c r="V1842" s="9" t="s">
        <v>1325</v>
      </c>
      <c r="W1842" s="152" t="s">
        <v>1394</v>
      </c>
      <c r="X1842" s="243"/>
    </row>
    <row r="1843" spans="1:24" s="225" customFormat="1" ht="102">
      <c r="A1843" s="9" t="s">
        <v>7224</v>
      </c>
      <c r="B1843" s="3" t="s">
        <v>1316</v>
      </c>
      <c r="C1843" s="250" t="s">
        <v>3740</v>
      </c>
      <c r="D1843" s="187" t="s">
        <v>3718</v>
      </c>
      <c r="E1843" s="187" t="s">
        <v>3741</v>
      </c>
      <c r="F1843" s="243"/>
      <c r="G1843" s="161" t="s">
        <v>384</v>
      </c>
      <c r="H1843" s="241">
        <v>0</v>
      </c>
      <c r="I1843" s="34">
        <v>470000000</v>
      </c>
      <c r="J1843" s="21" t="s">
        <v>1314</v>
      </c>
      <c r="K1843" s="17" t="s">
        <v>1631</v>
      </c>
      <c r="L1843" s="235" t="s">
        <v>3434</v>
      </c>
      <c r="M1843" s="140" t="s">
        <v>383</v>
      </c>
      <c r="N1843" s="350" t="s">
        <v>6072</v>
      </c>
      <c r="O1843" s="3" t="s">
        <v>1366</v>
      </c>
      <c r="P1843" s="7" t="s">
        <v>1338</v>
      </c>
      <c r="Q1843" s="3" t="s">
        <v>1186</v>
      </c>
      <c r="R1843" s="9">
        <v>30</v>
      </c>
      <c r="S1843" s="183">
        <v>2008.01</v>
      </c>
      <c r="T1843" s="242">
        <f t="shared" si="583"/>
        <v>60240.3</v>
      </c>
      <c r="U1843" s="83">
        <f t="shared" si="582"/>
        <v>67469.136000000013</v>
      </c>
      <c r="V1843" s="9" t="s">
        <v>1325</v>
      </c>
      <c r="W1843" s="152" t="s">
        <v>1394</v>
      </c>
      <c r="X1843" s="243"/>
    </row>
    <row r="1844" spans="1:24" s="225" customFormat="1" ht="102">
      <c r="A1844" s="9" t="s">
        <v>7225</v>
      </c>
      <c r="B1844" s="3" t="s">
        <v>1316</v>
      </c>
      <c r="C1844" s="250" t="s">
        <v>3742</v>
      </c>
      <c r="D1844" s="187" t="s">
        <v>3718</v>
      </c>
      <c r="E1844" s="187" t="s">
        <v>3743</v>
      </c>
      <c r="F1844" s="243"/>
      <c r="G1844" s="161" t="s">
        <v>384</v>
      </c>
      <c r="H1844" s="241">
        <v>0</v>
      </c>
      <c r="I1844" s="34">
        <v>470000000</v>
      </c>
      <c r="J1844" s="21" t="s">
        <v>1314</v>
      </c>
      <c r="K1844" s="17" t="s">
        <v>1631</v>
      </c>
      <c r="L1844" s="235" t="s">
        <v>3434</v>
      </c>
      <c r="M1844" s="140" t="s">
        <v>383</v>
      </c>
      <c r="N1844" s="350" t="s">
        <v>6072</v>
      </c>
      <c r="O1844" s="3" t="s">
        <v>1366</v>
      </c>
      <c r="P1844" s="7" t="s">
        <v>1338</v>
      </c>
      <c r="Q1844" s="3" t="s">
        <v>1186</v>
      </c>
      <c r="R1844" s="9">
        <v>10</v>
      </c>
      <c r="S1844" s="183">
        <v>3497.86</v>
      </c>
      <c r="T1844" s="242">
        <f t="shared" si="583"/>
        <v>34978.6</v>
      </c>
      <c r="U1844" s="83">
        <f t="shared" si="582"/>
        <v>39176.031999999999</v>
      </c>
      <c r="V1844" s="9" t="s">
        <v>1325</v>
      </c>
      <c r="W1844" s="152" t="s">
        <v>1394</v>
      </c>
      <c r="X1844" s="243"/>
    </row>
    <row r="1845" spans="1:24" s="225" customFormat="1" ht="102">
      <c r="A1845" s="9" t="s">
        <v>7226</v>
      </c>
      <c r="B1845" s="3" t="s">
        <v>1316</v>
      </c>
      <c r="C1845" s="250" t="s">
        <v>3744</v>
      </c>
      <c r="D1845" s="187" t="s">
        <v>3718</v>
      </c>
      <c r="E1845" s="187" t="s">
        <v>3745</v>
      </c>
      <c r="F1845" s="243"/>
      <c r="G1845" s="161" t="s">
        <v>384</v>
      </c>
      <c r="H1845" s="241">
        <v>0</v>
      </c>
      <c r="I1845" s="34">
        <v>470000000</v>
      </c>
      <c r="J1845" s="21" t="s">
        <v>1314</v>
      </c>
      <c r="K1845" s="17" t="s">
        <v>1631</v>
      </c>
      <c r="L1845" s="235" t="s">
        <v>3434</v>
      </c>
      <c r="M1845" s="140" t="s">
        <v>383</v>
      </c>
      <c r="N1845" s="350" t="s">
        <v>6072</v>
      </c>
      <c r="O1845" s="3" t="s">
        <v>1366</v>
      </c>
      <c r="P1845" s="7" t="s">
        <v>1338</v>
      </c>
      <c r="Q1845" s="3" t="s">
        <v>1186</v>
      </c>
      <c r="R1845" s="9">
        <v>10</v>
      </c>
      <c r="S1845" s="183">
        <v>3696</v>
      </c>
      <c r="T1845" s="242">
        <f t="shared" si="583"/>
        <v>36960</v>
      </c>
      <c r="U1845" s="83">
        <f t="shared" si="582"/>
        <v>41395.200000000004</v>
      </c>
      <c r="V1845" s="9" t="s">
        <v>1325</v>
      </c>
      <c r="W1845" s="152" t="s">
        <v>1394</v>
      </c>
      <c r="X1845" s="243"/>
    </row>
    <row r="1846" spans="1:24" s="225" customFormat="1" ht="102">
      <c r="A1846" s="9" t="s">
        <v>7227</v>
      </c>
      <c r="B1846" s="3" t="s">
        <v>1316</v>
      </c>
      <c r="C1846" s="250" t="s">
        <v>3746</v>
      </c>
      <c r="D1846" s="187" t="s">
        <v>3718</v>
      </c>
      <c r="E1846" s="187" t="s">
        <v>3747</v>
      </c>
      <c r="F1846" s="243"/>
      <c r="G1846" s="161" t="s">
        <v>384</v>
      </c>
      <c r="H1846" s="241">
        <v>0</v>
      </c>
      <c r="I1846" s="34">
        <v>470000000</v>
      </c>
      <c r="J1846" s="21" t="s">
        <v>1314</v>
      </c>
      <c r="K1846" s="17" t="s">
        <v>1631</v>
      </c>
      <c r="L1846" s="235" t="s">
        <v>3434</v>
      </c>
      <c r="M1846" s="140" t="s">
        <v>383</v>
      </c>
      <c r="N1846" s="350" t="s">
        <v>6072</v>
      </c>
      <c r="O1846" s="3" t="s">
        <v>1366</v>
      </c>
      <c r="P1846" s="7" t="s">
        <v>1338</v>
      </c>
      <c r="Q1846" s="3" t="s">
        <v>1186</v>
      </c>
      <c r="R1846" s="9">
        <v>10</v>
      </c>
      <c r="S1846" s="183">
        <v>3174.5</v>
      </c>
      <c r="T1846" s="242">
        <f t="shared" si="583"/>
        <v>31745</v>
      </c>
      <c r="U1846" s="83">
        <f t="shared" si="582"/>
        <v>35554.400000000001</v>
      </c>
      <c r="V1846" s="9" t="s">
        <v>1325</v>
      </c>
      <c r="W1846" s="152" t="s">
        <v>1394</v>
      </c>
      <c r="X1846" s="243"/>
    </row>
    <row r="1847" spans="1:24" s="225" customFormat="1" ht="102">
      <c r="A1847" s="9" t="s">
        <v>7228</v>
      </c>
      <c r="B1847" s="3" t="s">
        <v>1316</v>
      </c>
      <c r="C1847" s="250" t="s">
        <v>3748</v>
      </c>
      <c r="D1847" s="187" t="s">
        <v>3749</v>
      </c>
      <c r="E1847" s="187" t="s">
        <v>3750</v>
      </c>
      <c r="F1847" s="243"/>
      <c r="G1847" s="161" t="s">
        <v>384</v>
      </c>
      <c r="H1847" s="241">
        <v>0</v>
      </c>
      <c r="I1847" s="34">
        <v>470000000</v>
      </c>
      <c r="J1847" s="21" t="s">
        <v>1314</v>
      </c>
      <c r="K1847" s="17" t="s">
        <v>1631</v>
      </c>
      <c r="L1847" s="235" t="s">
        <v>3434</v>
      </c>
      <c r="M1847" s="140" t="s">
        <v>383</v>
      </c>
      <c r="N1847" s="350" t="s">
        <v>6072</v>
      </c>
      <c r="O1847" s="3" t="s">
        <v>1366</v>
      </c>
      <c r="P1847" s="250">
        <v>704</v>
      </c>
      <c r="Q1847" s="250" t="s">
        <v>2636</v>
      </c>
      <c r="R1847" s="9">
        <v>15</v>
      </c>
      <c r="S1847" s="183">
        <v>3960</v>
      </c>
      <c r="T1847" s="242">
        <f t="shared" si="583"/>
        <v>59400</v>
      </c>
      <c r="U1847" s="83">
        <f t="shared" si="582"/>
        <v>66528</v>
      </c>
      <c r="V1847" s="9" t="s">
        <v>1325</v>
      </c>
      <c r="W1847" s="152" t="s">
        <v>1394</v>
      </c>
      <c r="X1847" s="243"/>
    </row>
    <row r="1848" spans="1:24" s="225" customFormat="1" ht="102">
      <c r="A1848" s="9" t="s">
        <v>7229</v>
      </c>
      <c r="B1848" s="3" t="s">
        <v>1316</v>
      </c>
      <c r="C1848" s="250" t="s">
        <v>3751</v>
      </c>
      <c r="D1848" s="187" t="s">
        <v>3752</v>
      </c>
      <c r="E1848" s="187" t="s">
        <v>3753</v>
      </c>
      <c r="F1848" s="243"/>
      <c r="G1848" s="161" t="s">
        <v>384</v>
      </c>
      <c r="H1848" s="241">
        <v>0</v>
      </c>
      <c r="I1848" s="34">
        <v>470000000</v>
      </c>
      <c r="J1848" s="21" t="s">
        <v>1314</v>
      </c>
      <c r="K1848" s="17" t="s">
        <v>1631</v>
      </c>
      <c r="L1848" s="235" t="s">
        <v>3434</v>
      </c>
      <c r="M1848" s="140" t="s">
        <v>383</v>
      </c>
      <c r="N1848" s="350" t="s">
        <v>6072</v>
      </c>
      <c r="O1848" s="3" t="s">
        <v>1366</v>
      </c>
      <c r="P1848" s="250">
        <v>704</v>
      </c>
      <c r="Q1848" s="250" t="s">
        <v>2636</v>
      </c>
      <c r="R1848" s="9">
        <v>10</v>
      </c>
      <c r="S1848" s="183">
        <v>15840</v>
      </c>
      <c r="T1848" s="242">
        <f t="shared" si="583"/>
        <v>158400</v>
      </c>
      <c r="U1848" s="83">
        <f t="shared" si="582"/>
        <v>177408.00000000003</v>
      </c>
      <c r="V1848" s="9" t="s">
        <v>1325</v>
      </c>
      <c r="W1848" s="152" t="s">
        <v>1394</v>
      </c>
      <c r="X1848" s="243"/>
    </row>
    <row r="1849" spans="1:24" s="225" customFormat="1" ht="102">
      <c r="A1849" s="9" t="s">
        <v>7230</v>
      </c>
      <c r="B1849" s="3" t="s">
        <v>1316</v>
      </c>
      <c r="C1849" s="250" t="s">
        <v>3748</v>
      </c>
      <c r="D1849" s="187" t="s">
        <v>3754</v>
      </c>
      <c r="E1849" s="187" t="s">
        <v>3755</v>
      </c>
      <c r="F1849" s="243"/>
      <c r="G1849" s="161" t="s">
        <v>384</v>
      </c>
      <c r="H1849" s="241">
        <v>0</v>
      </c>
      <c r="I1849" s="34">
        <v>470000000</v>
      </c>
      <c r="J1849" s="21" t="s">
        <v>1314</v>
      </c>
      <c r="K1849" s="17" t="s">
        <v>1631</v>
      </c>
      <c r="L1849" s="235" t="s">
        <v>3434</v>
      </c>
      <c r="M1849" s="140" t="s">
        <v>383</v>
      </c>
      <c r="N1849" s="350" t="s">
        <v>6072</v>
      </c>
      <c r="O1849" s="3" t="s">
        <v>1366</v>
      </c>
      <c r="P1849" s="250">
        <v>704</v>
      </c>
      <c r="Q1849" s="250" t="s">
        <v>2636</v>
      </c>
      <c r="R1849" s="9">
        <v>10</v>
      </c>
      <c r="S1849" s="183">
        <v>11040</v>
      </c>
      <c r="T1849" s="242">
        <f t="shared" si="583"/>
        <v>110400</v>
      </c>
      <c r="U1849" s="83">
        <f t="shared" si="582"/>
        <v>123648.00000000001</v>
      </c>
      <c r="V1849" s="9" t="s">
        <v>1325</v>
      </c>
      <c r="W1849" s="152" t="s">
        <v>1394</v>
      </c>
      <c r="X1849" s="243"/>
    </row>
    <row r="1850" spans="1:24" s="225" customFormat="1" ht="102">
      <c r="A1850" s="9" t="s">
        <v>7231</v>
      </c>
      <c r="B1850" s="3" t="s">
        <v>1316</v>
      </c>
      <c r="C1850" s="250" t="s">
        <v>3756</v>
      </c>
      <c r="D1850" s="187" t="s">
        <v>3757</v>
      </c>
      <c r="E1850" s="187" t="s">
        <v>3758</v>
      </c>
      <c r="F1850" s="243"/>
      <c r="G1850" s="161" t="s">
        <v>384</v>
      </c>
      <c r="H1850" s="241">
        <v>0</v>
      </c>
      <c r="I1850" s="34">
        <v>470000000</v>
      </c>
      <c r="J1850" s="21" t="s">
        <v>1314</v>
      </c>
      <c r="K1850" s="17" t="s">
        <v>1631</v>
      </c>
      <c r="L1850" s="235" t="s">
        <v>3434</v>
      </c>
      <c r="M1850" s="140" t="s">
        <v>383</v>
      </c>
      <c r="N1850" s="350" t="s">
        <v>6072</v>
      </c>
      <c r="O1850" s="3" t="s">
        <v>1366</v>
      </c>
      <c r="P1850" s="7" t="s">
        <v>1338</v>
      </c>
      <c r="Q1850" s="3" t="s">
        <v>1186</v>
      </c>
      <c r="R1850" s="9">
        <v>10</v>
      </c>
      <c r="S1850" s="183">
        <v>3000</v>
      </c>
      <c r="T1850" s="242">
        <f t="shared" si="583"/>
        <v>30000</v>
      </c>
      <c r="U1850" s="83">
        <f t="shared" si="582"/>
        <v>33600</v>
      </c>
      <c r="V1850" s="9" t="s">
        <v>1325</v>
      </c>
      <c r="W1850" s="152" t="s">
        <v>1394</v>
      </c>
      <c r="X1850" s="243"/>
    </row>
    <row r="1851" spans="1:24" s="225" customFormat="1" ht="102">
      <c r="A1851" s="9" t="s">
        <v>7232</v>
      </c>
      <c r="B1851" s="3" t="s">
        <v>1316</v>
      </c>
      <c r="C1851" s="250" t="s">
        <v>3756</v>
      </c>
      <c r="D1851" s="187" t="s">
        <v>3757</v>
      </c>
      <c r="E1851" s="187" t="s">
        <v>3759</v>
      </c>
      <c r="F1851" s="243"/>
      <c r="G1851" s="161" t="s">
        <v>384</v>
      </c>
      <c r="H1851" s="241">
        <v>0</v>
      </c>
      <c r="I1851" s="34">
        <v>470000000</v>
      </c>
      <c r="J1851" s="21" t="s">
        <v>1314</v>
      </c>
      <c r="K1851" s="17" t="s">
        <v>1631</v>
      </c>
      <c r="L1851" s="235" t="s">
        <v>3434</v>
      </c>
      <c r="M1851" s="140" t="s">
        <v>383</v>
      </c>
      <c r="N1851" s="350" t="s">
        <v>6072</v>
      </c>
      <c r="O1851" s="3" t="s">
        <v>1366</v>
      </c>
      <c r="P1851" s="7" t="s">
        <v>1338</v>
      </c>
      <c r="Q1851" s="3" t="s">
        <v>1186</v>
      </c>
      <c r="R1851" s="9">
        <v>10</v>
      </c>
      <c r="S1851" s="183">
        <v>3000</v>
      </c>
      <c r="T1851" s="242">
        <f t="shared" si="583"/>
        <v>30000</v>
      </c>
      <c r="U1851" s="83">
        <f t="shared" si="582"/>
        <v>33600</v>
      </c>
      <c r="V1851" s="9" t="s">
        <v>1325</v>
      </c>
      <c r="W1851" s="152" t="s">
        <v>1394</v>
      </c>
      <c r="X1851" s="243"/>
    </row>
    <row r="1852" spans="1:24" s="225" customFormat="1" ht="102">
      <c r="A1852" s="9" t="s">
        <v>7233</v>
      </c>
      <c r="B1852" s="3" t="s">
        <v>1316</v>
      </c>
      <c r="C1852" s="250" t="s">
        <v>3756</v>
      </c>
      <c r="D1852" s="187" t="s">
        <v>3757</v>
      </c>
      <c r="E1852" s="187" t="s">
        <v>3760</v>
      </c>
      <c r="F1852" s="243"/>
      <c r="G1852" s="161" t="s">
        <v>384</v>
      </c>
      <c r="H1852" s="241">
        <v>0</v>
      </c>
      <c r="I1852" s="34">
        <v>470000000</v>
      </c>
      <c r="J1852" s="21" t="s">
        <v>1314</v>
      </c>
      <c r="K1852" s="17" t="s">
        <v>1631</v>
      </c>
      <c r="L1852" s="235" t="s">
        <v>3434</v>
      </c>
      <c r="M1852" s="140" t="s">
        <v>383</v>
      </c>
      <c r="N1852" s="350" t="s">
        <v>6072</v>
      </c>
      <c r="O1852" s="3" t="s">
        <v>1366</v>
      </c>
      <c r="P1852" s="7" t="s">
        <v>1338</v>
      </c>
      <c r="Q1852" s="3" t="s">
        <v>1186</v>
      </c>
      <c r="R1852" s="9">
        <v>5</v>
      </c>
      <c r="S1852" s="183">
        <v>3000</v>
      </c>
      <c r="T1852" s="242">
        <f t="shared" si="583"/>
        <v>15000</v>
      </c>
      <c r="U1852" s="83">
        <f t="shared" si="582"/>
        <v>16800</v>
      </c>
      <c r="V1852" s="9" t="s">
        <v>1325</v>
      </c>
      <c r="W1852" s="152" t="s">
        <v>1394</v>
      </c>
      <c r="X1852" s="243"/>
    </row>
    <row r="1853" spans="1:24" s="225" customFormat="1" ht="102">
      <c r="A1853" s="9" t="s">
        <v>7234</v>
      </c>
      <c r="B1853" s="3" t="s">
        <v>1316</v>
      </c>
      <c r="C1853" s="250" t="s">
        <v>3748</v>
      </c>
      <c r="D1853" s="187" t="s">
        <v>3761</v>
      </c>
      <c r="E1853" s="187" t="s">
        <v>3762</v>
      </c>
      <c r="F1853" s="243"/>
      <c r="G1853" s="161" t="s">
        <v>384</v>
      </c>
      <c r="H1853" s="241">
        <v>0</v>
      </c>
      <c r="I1853" s="34">
        <v>470000000</v>
      </c>
      <c r="J1853" s="21" t="s">
        <v>1314</v>
      </c>
      <c r="K1853" s="17" t="s">
        <v>1631</v>
      </c>
      <c r="L1853" s="235" t="s">
        <v>3434</v>
      </c>
      <c r="M1853" s="140" t="s">
        <v>383</v>
      </c>
      <c r="N1853" s="350" t="s">
        <v>6072</v>
      </c>
      <c r="O1853" s="3" t="s">
        <v>1366</v>
      </c>
      <c r="P1853" s="250">
        <v>704</v>
      </c>
      <c r="Q1853" s="250" t="s">
        <v>2636</v>
      </c>
      <c r="R1853" s="9">
        <v>10</v>
      </c>
      <c r="S1853" s="183">
        <v>2040</v>
      </c>
      <c r="T1853" s="242">
        <f t="shared" si="583"/>
        <v>20400</v>
      </c>
      <c r="U1853" s="83">
        <f t="shared" si="582"/>
        <v>22848.000000000004</v>
      </c>
      <c r="V1853" s="9" t="s">
        <v>1325</v>
      </c>
      <c r="W1853" s="152" t="s">
        <v>1394</v>
      </c>
      <c r="X1853" s="243"/>
    </row>
    <row r="1854" spans="1:24" s="225" customFormat="1" ht="102">
      <c r="A1854" s="9" t="s">
        <v>7235</v>
      </c>
      <c r="B1854" s="3" t="s">
        <v>1316</v>
      </c>
      <c r="C1854" s="250" t="s">
        <v>3763</v>
      </c>
      <c r="D1854" s="187" t="s">
        <v>3764</v>
      </c>
      <c r="E1854" s="1" t="s">
        <v>3765</v>
      </c>
      <c r="F1854" s="243"/>
      <c r="G1854" s="161" t="s">
        <v>384</v>
      </c>
      <c r="H1854" s="241">
        <v>0</v>
      </c>
      <c r="I1854" s="34">
        <v>470000000</v>
      </c>
      <c r="J1854" s="21" t="s">
        <v>1314</v>
      </c>
      <c r="K1854" s="17" t="s">
        <v>1631</v>
      </c>
      <c r="L1854" s="235" t="s">
        <v>3434</v>
      </c>
      <c r="M1854" s="140" t="s">
        <v>383</v>
      </c>
      <c r="N1854" s="350" t="s">
        <v>6072</v>
      </c>
      <c r="O1854" s="3" t="s">
        <v>1366</v>
      </c>
      <c r="P1854" s="7" t="s">
        <v>1338</v>
      </c>
      <c r="Q1854" s="3" t="s">
        <v>1186</v>
      </c>
      <c r="R1854" s="9">
        <v>5</v>
      </c>
      <c r="S1854" s="183">
        <v>1132.08</v>
      </c>
      <c r="T1854" s="242">
        <f t="shared" si="583"/>
        <v>5660.4</v>
      </c>
      <c r="U1854" s="83">
        <f t="shared" si="582"/>
        <v>6339.6480000000001</v>
      </c>
      <c r="V1854" s="9" t="s">
        <v>1325</v>
      </c>
      <c r="W1854" s="152" t="s">
        <v>1394</v>
      </c>
      <c r="X1854" s="243"/>
    </row>
    <row r="1855" spans="1:24" s="225" customFormat="1" ht="102">
      <c r="A1855" s="9" t="s">
        <v>7236</v>
      </c>
      <c r="B1855" s="3" t="s">
        <v>1316</v>
      </c>
      <c r="C1855" s="250" t="s">
        <v>3763</v>
      </c>
      <c r="D1855" s="187" t="s">
        <v>3764</v>
      </c>
      <c r="E1855" s="1" t="s">
        <v>3766</v>
      </c>
      <c r="F1855" s="243"/>
      <c r="G1855" s="161" t="s">
        <v>384</v>
      </c>
      <c r="H1855" s="241">
        <v>0</v>
      </c>
      <c r="I1855" s="34">
        <v>470000000</v>
      </c>
      <c r="J1855" s="21" t="s">
        <v>1314</v>
      </c>
      <c r="K1855" s="17" t="s">
        <v>1631</v>
      </c>
      <c r="L1855" s="235" t="s">
        <v>3434</v>
      </c>
      <c r="M1855" s="140" t="s">
        <v>383</v>
      </c>
      <c r="N1855" s="350" t="s">
        <v>6072</v>
      </c>
      <c r="O1855" s="3" t="s">
        <v>1366</v>
      </c>
      <c r="P1855" s="7" t="s">
        <v>1338</v>
      </c>
      <c r="Q1855" s="3" t="s">
        <v>1186</v>
      </c>
      <c r="R1855" s="9">
        <v>10</v>
      </c>
      <c r="S1855" s="183">
        <v>1387.49</v>
      </c>
      <c r="T1855" s="242">
        <f t="shared" si="583"/>
        <v>13874.9</v>
      </c>
      <c r="U1855" s="83">
        <f t="shared" si="582"/>
        <v>15539.888000000001</v>
      </c>
      <c r="V1855" s="9" t="s">
        <v>1325</v>
      </c>
      <c r="W1855" s="152" t="s">
        <v>1394</v>
      </c>
      <c r="X1855" s="243"/>
    </row>
    <row r="1856" spans="1:24" s="225" customFormat="1" ht="102">
      <c r="A1856" s="9" t="s">
        <v>7237</v>
      </c>
      <c r="B1856" s="3" t="s">
        <v>1316</v>
      </c>
      <c r="C1856" s="250" t="s">
        <v>3763</v>
      </c>
      <c r="D1856" s="187" t="s">
        <v>3764</v>
      </c>
      <c r="E1856" s="1" t="s">
        <v>3767</v>
      </c>
      <c r="F1856" s="243"/>
      <c r="G1856" s="161" t="s">
        <v>384</v>
      </c>
      <c r="H1856" s="241">
        <v>0</v>
      </c>
      <c r="I1856" s="34">
        <v>470000000</v>
      </c>
      <c r="J1856" s="21" t="s">
        <v>1314</v>
      </c>
      <c r="K1856" s="17" t="s">
        <v>1631</v>
      </c>
      <c r="L1856" s="235" t="s">
        <v>3434</v>
      </c>
      <c r="M1856" s="140" t="s">
        <v>383</v>
      </c>
      <c r="N1856" s="350" t="s">
        <v>6072</v>
      </c>
      <c r="O1856" s="3" t="s">
        <v>1366</v>
      </c>
      <c r="P1856" s="7" t="s">
        <v>1338</v>
      </c>
      <c r="Q1856" s="3" t="s">
        <v>1186</v>
      </c>
      <c r="R1856" s="9">
        <v>10</v>
      </c>
      <c r="S1856" s="183">
        <v>2415.0500000000002</v>
      </c>
      <c r="T1856" s="242">
        <f t="shared" si="583"/>
        <v>24150.5</v>
      </c>
      <c r="U1856" s="83">
        <f t="shared" si="582"/>
        <v>27048.560000000001</v>
      </c>
      <c r="V1856" s="9" t="s">
        <v>1325</v>
      </c>
      <c r="W1856" s="152" t="s">
        <v>1394</v>
      </c>
      <c r="X1856" s="243"/>
    </row>
    <row r="1857" spans="1:24" s="225" customFormat="1" ht="102">
      <c r="A1857" s="9" t="s">
        <v>7238</v>
      </c>
      <c r="B1857" s="3" t="s">
        <v>1316</v>
      </c>
      <c r="C1857" s="236" t="s">
        <v>3768</v>
      </c>
      <c r="D1857" s="187" t="s">
        <v>3769</v>
      </c>
      <c r="E1857" s="1" t="s">
        <v>3770</v>
      </c>
      <c r="F1857" s="243"/>
      <c r="G1857" s="161" t="s">
        <v>384</v>
      </c>
      <c r="H1857" s="241">
        <v>0</v>
      </c>
      <c r="I1857" s="34">
        <v>470000000</v>
      </c>
      <c r="J1857" s="21" t="s">
        <v>1314</v>
      </c>
      <c r="K1857" s="17" t="s">
        <v>1631</v>
      </c>
      <c r="L1857" s="235" t="s">
        <v>3434</v>
      </c>
      <c r="M1857" s="140" t="s">
        <v>383</v>
      </c>
      <c r="N1857" s="350" t="s">
        <v>6074</v>
      </c>
      <c r="O1857" s="3" t="s">
        <v>1366</v>
      </c>
      <c r="P1857" s="7" t="s">
        <v>1338</v>
      </c>
      <c r="Q1857" s="3" t="s">
        <v>1186</v>
      </c>
      <c r="R1857" s="11">
        <v>20</v>
      </c>
      <c r="S1857" s="183">
        <v>1181.3900000000001</v>
      </c>
      <c r="T1857" s="242">
        <f t="shared" si="583"/>
        <v>23627.800000000003</v>
      </c>
      <c r="U1857" s="83">
        <f t="shared" si="582"/>
        <v>26463.136000000006</v>
      </c>
      <c r="V1857" s="9" t="s">
        <v>1325</v>
      </c>
      <c r="W1857" s="152" t="s">
        <v>1394</v>
      </c>
      <c r="X1857" s="243"/>
    </row>
    <row r="1858" spans="1:24" s="225" customFormat="1" ht="102">
      <c r="A1858" s="9" t="s">
        <v>7239</v>
      </c>
      <c r="B1858" s="3" t="s">
        <v>1316</v>
      </c>
      <c r="C1858" s="236" t="s">
        <v>3768</v>
      </c>
      <c r="D1858" s="187" t="s">
        <v>3769</v>
      </c>
      <c r="E1858" s="1" t="s">
        <v>3771</v>
      </c>
      <c r="F1858" s="243"/>
      <c r="G1858" s="161" t="s">
        <v>384</v>
      </c>
      <c r="H1858" s="241">
        <v>0</v>
      </c>
      <c r="I1858" s="34">
        <v>470000000</v>
      </c>
      <c r="J1858" s="21" t="s">
        <v>1314</v>
      </c>
      <c r="K1858" s="17" t="s">
        <v>1631</v>
      </c>
      <c r="L1858" s="235" t="s">
        <v>3434</v>
      </c>
      <c r="M1858" s="140" t="s">
        <v>383</v>
      </c>
      <c r="N1858" s="350" t="s">
        <v>6074</v>
      </c>
      <c r="O1858" s="3" t="s">
        <v>1366</v>
      </c>
      <c r="P1858" s="7" t="s">
        <v>1338</v>
      </c>
      <c r="Q1858" s="3" t="s">
        <v>1186</v>
      </c>
      <c r="R1858" s="11">
        <v>15</v>
      </c>
      <c r="S1858" s="183">
        <v>1465.94</v>
      </c>
      <c r="T1858" s="242">
        <f t="shared" si="583"/>
        <v>21989.100000000002</v>
      </c>
      <c r="U1858" s="83">
        <f t="shared" si="582"/>
        <v>24627.792000000005</v>
      </c>
      <c r="V1858" s="9" t="s">
        <v>1325</v>
      </c>
      <c r="W1858" s="152" t="s">
        <v>1394</v>
      </c>
      <c r="X1858" s="243"/>
    </row>
    <row r="1859" spans="1:24" s="225" customFormat="1" ht="102">
      <c r="A1859" s="9" t="s">
        <v>7240</v>
      </c>
      <c r="B1859" s="3" t="s">
        <v>1316</v>
      </c>
      <c r="C1859" s="236" t="s">
        <v>3768</v>
      </c>
      <c r="D1859" s="187" t="s">
        <v>3769</v>
      </c>
      <c r="E1859" s="1" t="s">
        <v>3772</v>
      </c>
      <c r="F1859" s="243"/>
      <c r="G1859" s="161" t="s">
        <v>384</v>
      </c>
      <c r="H1859" s="241">
        <v>0</v>
      </c>
      <c r="I1859" s="34">
        <v>470000000</v>
      </c>
      <c r="J1859" s="21" t="s">
        <v>1314</v>
      </c>
      <c r="K1859" s="17" t="s">
        <v>1631</v>
      </c>
      <c r="L1859" s="235" t="s">
        <v>3434</v>
      </c>
      <c r="M1859" s="140" t="s">
        <v>383</v>
      </c>
      <c r="N1859" s="350" t="s">
        <v>6074</v>
      </c>
      <c r="O1859" s="3" t="s">
        <v>1366</v>
      </c>
      <c r="P1859" s="7" t="s">
        <v>1338</v>
      </c>
      <c r="Q1859" s="3" t="s">
        <v>1186</v>
      </c>
      <c r="R1859" s="11">
        <v>15</v>
      </c>
      <c r="S1859" s="183">
        <v>4516.8100000000004</v>
      </c>
      <c r="T1859" s="242">
        <f t="shared" si="583"/>
        <v>67752.150000000009</v>
      </c>
      <c r="U1859" s="83">
        <f t="shared" si="582"/>
        <v>75882.40800000001</v>
      </c>
      <c r="V1859" s="9" t="s">
        <v>1325</v>
      </c>
      <c r="W1859" s="152" t="s">
        <v>1394</v>
      </c>
      <c r="X1859" s="243"/>
    </row>
    <row r="1860" spans="1:24" s="225" customFormat="1" ht="102">
      <c r="A1860" s="9" t="s">
        <v>7241</v>
      </c>
      <c r="B1860" s="3" t="s">
        <v>1316</v>
      </c>
      <c r="C1860" s="236" t="s">
        <v>3768</v>
      </c>
      <c r="D1860" s="187" t="s">
        <v>3769</v>
      </c>
      <c r="E1860" s="1" t="s">
        <v>3773</v>
      </c>
      <c r="F1860" s="243"/>
      <c r="G1860" s="161" t="s">
        <v>384</v>
      </c>
      <c r="H1860" s="241">
        <v>0</v>
      </c>
      <c r="I1860" s="34">
        <v>470000000</v>
      </c>
      <c r="J1860" s="21" t="s">
        <v>1314</v>
      </c>
      <c r="K1860" s="17" t="s">
        <v>1631</v>
      </c>
      <c r="L1860" s="235" t="s">
        <v>3434</v>
      </c>
      <c r="M1860" s="140" t="s">
        <v>383</v>
      </c>
      <c r="N1860" s="350" t="s">
        <v>6074</v>
      </c>
      <c r="O1860" s="3" t="s">
        <v>1366</v>
      </c>
      <c r="P1860" s="7" t="s">
        <v>1338</v>
      </c>
      <c r="Q1860" s="3" t="s">
        <v>1186</v>
      </c>
      <c r="R1860" s="11">
        <v>10</v>
      </c>
      <c r="S1860" s="183">
        <v>6000</v>
      </c>
      <c r="T1860" s="242">
        <f t="shared" si="583"/>
        <v>60000</v>
      </c>
      <c r="U1860" s="83">
        <f t="shared" si="582"/>
        <v>67200</v>
      </c>
      <c r="V1860" s="9" t="s">
        <v>1325</v>
      </c>
      <c r="W1860" s="152" t="s">
        <v>1394</v>
      </c>
      <c r="X1860" s="243"/>
    </row>
    <row r="1861" spans="1:24" s="225" customFormat="1" ht="102">
      <c r="A1861" s="9" t="s">
        <v>7242</v>
      </c>
      <c r="B1861" s="3" t="s">
        <v>1316</v>
      </c>
      <c r="C1861" s="250" t="s">
        <v>3774</v>
      </c>
      <c r="D1861" s="187" t="s">
        <v>3775</v>
      </c>
      <c r="E1861" s="1" t="s">
        <v>3776</v>
      </c>
      <c r="F1861" s="243"/>
      <c r="G1861" s="161" t="s">
        <v>384</v>
      </c>
      <c r="H1861" s="241">
        <v>0</v>
      </c>
      <c r="I1861" s="34">
        <v>470000000</v>
      </c>
      <c r="J1861" s="21" t="s">
        <v>1314</v>
      </c>
      <c r="K1861" s="17" t="s">
        <v>1631</v>
      </c>
      <c r="L1861" s="235" t="s">
        <v>3434</v>
      </c>
      <c r="M1861" s="140" t="s">
        <v>383</v>
      </c>
      <c r="N1861" s="350" t="s">
        <v>6074</v>
      </c>
      <c r="O1861" s="3" t="s">
        <v>1366</v>
      </c>
      <c r="P1861" s="7" t="s">
        <v>1338</v>
      </c>
      <c r="Q1861" s="3" t="s">
        <v>1186</v>
      </c>
      <c r="R1861" s="11">
        <v>6</v>
      </c>
      <c r="S1861" s="183">
        <v>1325.96</v>
      </c>
      <c r="T1861" s="242">
        <f t="shared" si="583"/>
        <v>7955.76</v>
      </c>
      <c r="U1861" s="83">
        <f t="shared" si="582"/>
        <v>8910.4512000000013</v>
      </c>
      <c r="V1861" s="9" t="s">
        <v>1325</v>
      </c>
      <c r="W1861" s="152" t="s">
        <v>1394</v>
      </c>
      <c r="X1861" s="243"/>
    </row>
    <row r="1862" spans="1:24" s="225" customFormat="1" ht="102">
      <c r="A1862" s="9" t="s">
        <v>7243</v>
      </c>
      <c r="B1862" s="3" t="s">
        <v>1316</v>
      </c>
      <c r="C1862" s="250" t="s">
        <v>3774</v>
      </c>
      <c r="D1862" s="187" t="s">
        <v>3777</v>
      </c>
      <c r="E1862" s="1" t="s">
        <v>3778</v>
      </c>
      <c r="F1862" s="243"/>
      <c r="G1862" s="161" t="s">
        <v>384</v>
      </c>
      <c r="H1862" s="241">
        <v>0</v>
      </c>
      <c r="I1862" s="34">
        <v>470000000</v>
      </c>
      <c r="J1862" s="21" t="s">
        <v>1314</v>
      </c>
      <c r="K1862" s="17" t="s">
        <v>1631</v>
      </c>
      <c r="L1862" s="235" t="s">
        <v>3434</v>
      </c>
      <c r="M1862" s="140" t="s">
        <v>383</v>
      </c>
      <c r="N1862" s="350" t="s">
        <v>6074</v>
      </c>
      <c r="O1862" s="3" t="s">
        <v>1366</v>
      </c>
      <c r="P1862" s="7" t="s">
        <v>1338</v>
      </c>
      <c r="Q1862" s="3" t="s">
        <v>1186</v>
      </c>
      <c r="R1862" s="11">
        <v>2</v>
      </c>
      <c r="S1862" s="183">
        <v>5404.6</v>
      </c>
      <c r="T1862" s="242">
        <f t="shared" si="583"/>
        <v>10809.2</v>
      </c>
      <c r="U1862" s="83">
        <f t="shared" si="582"/>
        <v>12106.304000000002</v>
      </c>
      <c r="V1862" s="9" t="s">
        <v>1325</v>
      </c>
      <c r="W1862" s="152" t="s">
        <v>1394</v>
      </c>
      <c r="X1862" s="243"/>
    </row>
    <row r="1863" spans="1:24" s="225" customFormat="1" ht="102">
      <c r="A1863" s="9" t="s">
        <v>7244</v>
      </c>
      <c r="B1863" s="3" t="s">
        <v>1316</v>
      </c>
      <c r="C1863" s="236" t="s">
        <v>3779</v>
      </c>
      <c r="D1863" s="187" t="s">
        <v>3780</v>
      </c>
      <c r="E1863" s="1" t="s">
        <v>3781</v>
      </c>
      <c r="F1863" s="243"/>
      <c r="G1863" s="161" t="s">
        <v>384</v>
      </c>
      <c r="H1863" s="241">
        <v>0</v>
      </c>
      <c r="I1863" s="34">
        <v>470000000</v>
      </c>
      <c r="J1863" s="21" t="s">
        <v>1314</v>
      </c>
      <c r="K1863" s="17" t="s">
        <v>1631</v>
      </c>
      <c r="L1863" s="235" t="s">
        <v>3434</v>
      </c>
      <c r="M1863" s="140" t="s">
        <v>383</v>
      </c>
      <c r="N1863" s="350" t="s">
        <v>6074</v>
      </c>
      <c r="O1863" s="3" t="s">
        <v>1366</v>
      </c>
      <c r="P1863" s="7" t="s">
        <v>1338</v>
      </c>
      <c r="Q1863" s="3" t="s">
        <v>1186</v>
      </c>
      <c r="R1863" s="11">
        <v>1</v>
      </c>
      <c r="S1863" s="183">
        <v>4123.7879999999996</v>
      </c>
      <c r="T1863" s="242">
        <f t="shared" si="583"/>
        <v>4123.7879999999996</v>
      </c>
      <c r="U1863" s="83">
        <f t="shared" si="582"/>
        <v>4618.6425600000002</v>
      </c>
      <c r="V1863" s="9" t="s">
        <v>1325</v>
      </c>
      <c r="W1863" s="152" t="s">
        <v>1394</v>
      </c>
      <c r="X1863" s="243"/>
    </row>
    <row r="1864" spans="1:24" s="225" customFormat="1" ht="102">
      <c r="A1864" s="9" t="s">
        <v>7245</v>
      </c>
      <c r="B1864" s="3" t="s">
        <v>1316</v>
      </c>
      <c r="C1864" s="236" t="s">
        <v>3782</v>
      </c>
      <c r="D1864" s="187" t="s">
        <v>3780</v>
      </c>
      <c r="E1864" s="1" t="s">
        <v>3783</v>
      </c>
      <c r="F1864" s="243"/>
      <c r="G1864" s="161" t="s">
        <v>384</v>
      </c>
      <c r="H1864" s="241">
        <v>0</v>
      </c>
      <c r="I1864" s="34">
        <v>470000000</v>
      </c>
      <c r="J1864" s="21" t="s">
        <v>1314</v>
      </c>
      <c r="K1864" s="17" t="s">
        <v>1631</v>
      </c>
      <c r="L1864" s="235" t="s">
        <v>3434</v>
      </c>
      <c r="M1864" s="140" t="s">
        <v>383</v>
      </c>
      <c r="N1864" s="350" t="s">
        <v>6074</v>
      </c>
      <c r="O1864" s="3" t="s">
        <v>1366</v>
      </c>
      <c r="P1864" s="7" t="s">
        <v>1338</v>
      </c>
      <c r="Q1864" s="3" t="s">
        <v>1186</v>
      </c>
      <c r="R1864" s="11">
        <v>1</v>
      </c>
      <c r="S1864" s="183">
        <v>4275.6120000000001</v>
      </c>
      <c r="T1864" s="242">
        <f t="shared" si="583"/>
        <v>4275.6120000000001</v>
      </c>
      <c r="U1864" s="83">
        <f t="shared" si="582"/>
        <v>4788.6854400000002</v>
      </c>
      <c r="V1864" s="9" t="s">
        <v>1325</v>
      </c>
      <c r="W1864" s="152" t="s">
        <v>1394</v>
      </c>
      <c r="X1864" s="243"/>
    </row>
    <row r="1865" spans="1:24" s="225" customFormat="1" ht="102">
      <c r="A1865" s="9" t="s">
        <v>7246</v>
      </c>
      <c r="B1865" s="3" t="s">
        <v>1316</v>
      </c>
      <c r="C1865" s="219" t="s">
        <v>3784</v>
      </c>
      <c r="D1865" s="187" t="s">
        <v>3780</v>
      </c>
      <c r="E1865" s="1" t="s">
        <v>3785</v>
      </c>
      <c r="F1865" s="243"/>
      <c r="G1865" s="161" t="s">
        <v>384</v>
      </c>
      <c r="H1865" s="241">
        <v>0</v>
      </c>
      <c r="I1865" s="34">
        <v>470000000</v>
      </c>
      <c r="J1865" s="21" t="s">
        <v>1314</v>
      </c>
      <c r="K1865" s="17" t="s">
        <v>1631</v>
      </c>
      <c r="L1865" s="235" t="s">
        <v>3434</v>
      </c>
      <c r="M1865" s="140" t="s">
        <v>383</v>
      </c>
      <c r="N1865" s="350" t="s">
        <v>6074</v>
      </c>
      <c r="O1865" s="3" t="s">
        <v>1366</v>
      </c>
      <c r="P1865" s="7" t="s">
        <v>1338</v>
      </c>
      <c r="Q1865" s="3" t="s">
        <v>1186</v>
      </c>
      <c r="R1865" s="11">
        <v>1</v>
      </c>
      <c r="S1865" s="183">
        <v>5490.54</v>
      </c>
      <c r="T1865" s="242">
        <f t="shared" si="583"/>
        <v>5490.54</v>
      </c>
      <c r="U1865" s="83">
        <f t="shared" si="582"/>
        <v>6149.4048000000003</v>
      </c>
      <c r="V1865" s="9" t="s">
        <v>1325</v>
      </c>
      <c r="W1865" s="152" t="s">
        <v>1394</v>
      </c>
      <c r="X1865" s="243"/>
    </row>
    <row r="1866" spans="1:24" s="225" customFormat="1" ht="102">
      <c r="A1866" s="9" t="s">
        <v>7247</v>
      </c>
      <c r="B1866" s="3" t="s">
        <v>1316</v>
      </c>
      <c r="C1866" s="219" t="s">
        <v>3786</v>
      </c>
      <c r="D1866" s="187" t="s">
        <v>3780</v>
      </c>
      <c r="E1866" s="1" t="s">
        <v>3787</v>
      </c>
      <c r="F1866" s="243"/>
      <c r="G1866" s="161" t="s">
        <v>384</v>
      </c>
      <c r="H1866" s="241">
        <v>0</v>
      </c>
      <c r="I1866" s="34">
        <v>470000000</v>
      </c>
      <c r="J1866" s="21" t="s">
        <v>1314</v>
      </c>
      <c r="K1866" s="17" t="s">
        <v>1631</v>
      </c>
      <c r="L1866" s="235" t="s">
        <v>3434</v>
      </c>
      <c r="M1866" s="140" t="s">
        <v>383</v>
      </c>
      <c r="N1866" s="350" t="s">
        <v>6074</v>
      </c>
      <c r="O1866" s="3" t="s">
        <v>1366</v>
      </c>
      <c r="P1866" s="7" t="s">
        <v>1338</v>
      </c>
      <c r="Q1866" s="3" t="s">
        <v>1186</v>
      </c>
      <c r="R1866" s="11">
        <v>1</v>
      </c>
      <c r="S1866" s="183">
        <v>19497.3</v>
      </c>
      <c r="T1866" s="242">
        <f t="shared" si="583"/>
        <v>19497.3</v>
      </c>
      <c r="U1866" s="83">
        <f t="shared" si="582"/>
        <v>21836.976000000002</v>
      </c>
      <c r="V1866" s="9" t="s">
        <v>1325</v>
      </c>
      <c r="W1866" s="152" t="s">
        <v>1394</v>
      </c>
      <c r="X1866" s="243"/>
    </row>
    <row r="1867" spans="1:24" s="225" customFormat="1" ht="102">
      <c r="A1867" s="9" t="s">
        <v>7248</v>
      </c>
      <c r="B1867" s="3" t="s">
        <v>1316</v>
      </c>
      <c r="C1867" s="219" t="s">
        <v>3788</v>
      </c>
      <c r="D1867" s="187" t="s">
        <v>3789</v>
      </c>
      <c r="E1867" s="1" t="s">
        <v>3790</v>
      </c>
      <c r="F1867" s="243"/>
      <c r="G1867" s="161" t="s">
        <v>384</v>
      </c>
      <c r="H1867" s="241">
        <v>0</v>
      </c>
      <c r="I1867" s="34">
        <v>470000000</v>
      </c>
      <c r="J1867" s="21" t="s">
        <v>1314</v>
      </c>
      <c r="K1867" s="17" t="s">
        <v>1631</v>
      </c>
      <c r="L1867" s="235" t="s">
        <v>3434</v>
      </c>
      <c r="M1867" s="140" t="s">
        <v>383</v>
      </c>
      <c r="N1867" s="350" t="s">
        <v>6074</v>
      </c>
      <c r="O1867" s="3" t="s">
        <v>1366</v>
      </c>
      <c r="P1867" s="7" t="s">
        <v>1338</v>
      </c>
      <c r="Q1867" s="3" t="s">
        <v>1186</v>
      </c>
      <c r="R1867" s="11">
        <v>1</v>
      </c>
      <c r="S1867" s="183">
        <v>71985.899999999994</v>
      </c>
      <c r="T1867" s="242">
        <f t="shared" si="583"/>
        <v>71985.899999999994</v>
      </c>
      <c r="U1867" s="83">
        <f t="shared" si="582"/>
        <v>80624.207999999999</v>
      </c>
      <c r="V1867" s="9" t="s">
        <v>1325</v>
      </c>
      <c r="W1867" s="152" t="s">
        <v>1394</v>
      </c>
      <c r="X1867" s="243"/>
    </row>
    <row r="1868" spans="1:24" s="225" customFormat="1" ht="102">
      <c r="A1868" s="9" t="s">
        <v>7249</v>
      </c>
      <c r="B1868" s="3" t="s">
        <v>1316</v>
      </c>
      <c r="C1868" s="219" t="s">
        <v>3791</v>
      </c>
      <c r="D1868" s="184" t="s">
        <v>3792</v>
      </c>
      <c r="E1868" s="1" t="s">
        <v>3793</v>
      </c>
      <c r="F1868" s="243"/>
      <c r="G1868" s="161" t="s">
        <v>384</v>
      </c>
      <c r="H1868" s="241">
        <v>0</v>
      </c>
      <c r="I1868" s="34">
        <v>470000000</v>
      </c>
      <c r="J1868" s="21" t="s">
        <v>1314</v>
      </c>
      <c r="K1868" s="17" t="s">
        <v>1631</v>
      </c>
      <c r="L1868" s="235" t="s">
        <v>3434</v>
      </c>
      <c r="M1868" s="140" t="s">
        <v>383</v>
      </c>
      <c r="N1868" s="350" t="s">
        <v>6068</v>
      </c>
      <c r="O1868" s="3" t="s">
        <v>1366</v>
      </c>
      <c r="P1868" s="7" t="s">
        <v>1338</v>
      </c>
      <c r="Q1868" s="3" t="s">
        <v>1186</v>
      </c>
      <c r="R1868" s="11">
        <v>10</v>
      </c>
      <c r="S1868" s="183">
        <v>360</v>
      </c>
      <c r="T1868" s="242">
        <f t="shared" si="583"/>
        <v>3600</v>
      </c>
      <c r="U1868" s="83">
        <f t="shared" si="582"/>
        <v>4032.0000000000005</v>
      </c>
      <c r="V1868" s="9" t="s">
        <v>1325</v>
      </c>
      <c r="W1868" s="152" t="s">
        <v>1394</v>
      </c>
      <c r="X1868" s="243"/>
    </row>
    <row r="1869" spans="1:24" s="225" customFormat="1" ht="102">
      <c r="A1869" s="9" t="s">
        <v>7250</v>
      </c>
      <c r="B1869" s="3" t="s">
        <v>1316</v>
      </c>
      <c r="C1869" s="250" t="s">
        <v>3794</v>
      </c>
      <c r="D1869" s="187" t="s">
        <v>3795</v>
      </c>
      <c r="E1869" s="1" t="s">
        <v>3796</v>
      </c>
      <c r="F1869" s="243"/>
      <c r="G1869" s="161" t="s">
        <v>384</v>
      </c>
      <c r="H1869" s="241">
        <v>0</v>
      </c>
      <c r="I1869" s="34">
        <v>470000000</v>
      </c>
      <c r="J1869" s="21" t="s">
        <v>1314</v>
      </c>
      <c r="K1869" s="17" t="s">
        <v>1631</v>
      </c>
      <c r="L1869" s="235" t="s">
        <v>3434</v>
      </c>
      <c r="M1869" s="140" t="s">
        <v>383</v>
      </c>
      <c r="N1869" s="350" t="s">
        <v>6068</v>
      </c>
      <c r="O1869" s="3" t="s">
        <v>1366</v>
      </c>
      <c r="P1869" s="7" t="s">
        <v>1338</v>
      </c>
      <c r="Q1869" s="3" t="s">
        <v>1186</v>
      </c>
      <c r="R1869" s="11">
        <v>5</v>
      </c>
      <c r="S1869" s="183">
        <v>38400</v>
      </c>
      <c r="T1869" s="83">
        <v>0</v>
      </c>
      <c r="U1869" s="83">
        <f t="shared" ref="U1869:U1949" si="584">T1869*1.12</f>
        <v>0</v>
      </c>
      <c r="V1869" s="9" t="s">
        <v>1325</v>
      </c>
      <c r="W1869" s="152" t="s">
        <v>1394</v>
      </c>
      <c r="X1869" s="243" t="s">
        <v>9042</v>
      </c>
    </row>
    <row r="1870" spans="1:24" s="225" customFormat="1" ht="102">
      <c r="A1870" s="9" t="s">
        <v>12577</v>
      </c>
      <c r="B1870" s="3" t="s">
        <v>1316</v>
      </c>
      <c r="C1870" s="250" t="s">
        <v>3794</v>
      </c>
      <c r="D1870" s="187" t="s">
        <v>3795</v>
      </c>
      <c r="E1870" s="1" t="s">
        <v>3796</v>
      </c>
      <c r="F1870" s="243"/>
      <c r="G1870" s="161" t="s">
        <v>384</v>
      </c>
      <c r="H1870" s="241">
        <v>0</v>
      </c>
      <c r="I1870" s="34">
        <v>470000000</v>
      </c>
      <c r="J1870" s="21" t="s">
        <v>1314</v>
      </c>
      <c r="K1870" s="17" t="s">
        <v>1631</v>
      </c>
      <c r="L1870" s="235" t="s">
        <v>3434</v>
      </c>
      <c r="M1870" s="140" t="s">
        <v>383</v>
      </c>
      <c r="N1870" s="350" t="s">
        <v>6068</v>
      </c>
      <c r="O1870" s="3" t="s">
        <v>1366</v>
      </c>
      <c r="P1870" s="7" t="s">
        <v>1338</v>
      </c>
      <c r="Q1870" s="3" t="s">
        <v>1186</v>
      </c>
      <c r="R1870" s="11">
        <v>5</v>
      </c>
      <c r="S1870" s="183">
        <v>45009</v>
      </c>
      <c r="T1870" s="242">
        <f t="shared" ref="T1870" si="585">R1870*S1870</f>
        <v>225045</v>
      </c>
      <c r="U1870" s="83">
        <f t="shared" ref="U1870" si="586">T1870*1.12</f>
        <v>252050.40000000002</v>
      </c>
      <c r="V1870" s="9" t="s">
        <v>1325</v>
      </c>
      <c r="W1870" s="152" t="s">
        <v>1394</v>
      </c>
      <c r="X1870" s="243"/>
    </row>
    <row r="1871" spans="1:24" s="225" customFormat="1" ht="102">
      <c r="A1871" s="9" t="s">
        <v>7251</v>
      </c>
      <c r="B1871" s="3" t="s">
        <v>1316</v>
      </c>
      <c r="C1871" s="250" t="s">
        <v>3797</v>
      </c>
      <c r="D1871" s="187" t="s">
        <v>3798</v>
      </c>
      <c r="E1871" s="1" t="s">
        <v>3799</v>
      </c>
      <c r="F1871" s="243"/>
      <c r="G1871" s="161" t="s">
        <v>384</v>
      </c>
      <c r="H1871" s="241">
        <v>0</v>
      </c>
      <c r="I1871" s="34">
        <v>470000000</v>
      </c>
      <c r="J1871" s="21" t="s">
        <v>1314</v>
      </c>
      <c r="K1871" s="17" t="s">
        <v>1631</v>
      </c>
      <c r="L1871" s="235" t="s">
        <v>3434</v>
      </c>
      <c r="M1871" s="140" t="s">
        <v>383</v>
      </c>
      <c r="N1871" s="350" t="s">
        <v>6068</v>
      </c>
      <c r="O1871" s="3" t="s">
        <v>1366</v>
      </c>
      <c r="P1871" s="7" t="s">
        <v>1338</v>
      </c>
      <c r="Q1871" s="3" t="s">
        <v>1186</v>
      </c>
      <c r="R1871" s="11">
        <v>2</v>
      </c>
      <c r="S1871" s="183">
        <v>72000</v>
      </c>
      <c r="T1871" s="83">
        <v>0</v>
      </c>
      <c r="U1871" s="83">
        <f t="shared" si="584"/>
        <v>0</v>
      </c>
      <c r="V1871" s="9" t="s">
        <v>1325</v>
      </c>
      <c r="W1871" s="152" t="s">
        <v>1394</v>
      </c>
      <c r="X1871" s="243" t="s">
        <v>9042</v>
      </c>
    </row>
    <row r="1872" spans="1:24" s="225" customFormat="1" ht="102">
      <c r="A1872" s="9" t="s">
        <v>12578</v>
      </c>
      <c r="B1872" s="3" t="s">
        <v>1316</v>
      </c>
      <c r="C1872" s="250" t="s">
        <v>3797</v>
      </c>
      <c r="D1872" s="187" t="s">
        <v>3798</v>
      </c>
      <c r="E1872" s="1" t="s">
        <v>3799</v>
      </c>
      <c r="F1872" s="243"/>
      <c r="G1872" s="161" t="s">
        <v>384</v>
      </c>
      <c r="H1872" s="241">
        <v>0</v>
      </c>
      <c r="I1872" s="34">
        <v>470000000</v>
      </c>
      <c r="J1872" s="21" t="s">
        <v>1314</v>
      </c>
      <c r="K1872" s="17" t="s">
        <v>1631</v>
      </c>
      <c r="L1872" s="235" t="s">
        <v>3434</v>
      </c>
      <c r="M1872" s="140" t="s">
        <v>383</v>
      </c>
      <c r="N1872" s="350" t="s">
        <v>6068</v>
      </c>
      <c r="O1872" s="3" t="s">
        <v>1366</v>
      </c>
      <c r="P1872" s="7" t="s">
        <v>1338</v>
      </c>
      <c r="Q1872" s="3" t="s">
        <v>1186</v>
      </c>
      <c r="R1872" s="11">
        <v>2</v>
      </c>
      <c r="S1872" s="183">
        <v>26859</v>
      </c>
      <c r="T1872" s="242">
        <f t="shared" ref="T1872" si="587">R1872*S1872</f>
        <v>53718</v>
      </c>
      <c r="U1872" s="83">
        <f t="shared" ref="U1872" si="588">T1872*1.12</f>
        <v>60164.160000000003</v>
      </c>
      <c r="V1872" s="9" t="s">
        <v>1325</v>
      </c>
      <c r="W1872" s="152" t="s">
        <v>1394</v>
      </c>
      <c r="X1872" s="243"/>
    </row>
    <row r="1873" spans="1:24" s="225" customFormat="1" ht="102">
      <c r="A1873" s="9" t="s">
        <v>7252</v>
      </c>
      <c r="B1873" s="3" t="s">
        <v>1316</v>
      </c>
      <c r="C1873" s="192" t="s">
        <v>3800</v>
      </c>
      <c r="D1873" s="187" t="s">
        <v>3801</v>
      </c>
      <c r="E1873" s="1" t="s">
        <v>3802</v>
      </c>
      <c r="F1873" s="243"/>
      <c r="G1873" s="161" t="s">
        <v>384</v>
      </c>
      <c r="H1873" s="241">
        <v>0</v>
      </c>
      <c r="I1873" s="34">
        <v>470000000</v>
      </c>
      <c r="J1873" s="21" t="s">
        <v>1314</v>
      </c>
      <c r="K1873" s="17" t="s">
        <v>1631</v>
      </c>
      <c r="L1873" s="235" t="s">
        <v>3434</v>
      </c>
      <c r="M1873" s="140" t="s">
        <v>383</v>
      </c>
      <c r="N1873" s="350" t="s">
        <v>6068</v>
      </c>
      <c r="O1873" s="3" t="s">
        <v>1366</v>
      </c>
      <c r="P1873" s="7" t="s">
        <v>1338</v>
      </c>
      <c r="Q1873" s="3" t="s">
        <v>1186</v>
      </c>
      <c r="R1873" s="11">
        <v>7</v>
      </c>
      <c r="S1873" s="183">
        <v>62400</v>
      </c>
      <c r="T1873" s="83">
        <v>0</v>
      </c>
      <c r="U1873" s="83">
        <f t="shared" si="584"/>
        <v>0</v>
      </c>
      <c r="V1873" s="9" t="s">
        <v>1325</v>
      </c>
      <c r="W1873" s="152" t="s">
        <v>1394</v>
      </c>
      <c r="X1873" s="243" t="s">
        <v>9042</v>
      </c>
    </row>
    <row r="1874" spans="1:24" s="225" customFormat="1" ht="102">
      <c r="A1874" s="9" t="s">
        <v>12579</v>
      </c>
      <c r="B1874" s="3" t="s">
        <v>1316</v>
      </c>
      <c r="C1874" s="192" t="s">
        <v>3800</v>
      </c>
      <c r="D1874" s="187" t="s">
        <v>3801</v>
      </c>
      <c r="E1874" s="1" t="s">
        <v>3802</v>
      </c>
      <c r="F1874" s="243"/>
      <c r="G1874" s="161" t="s">
        <v>384</v>
      </c>
      <c r="H1874" s="241">
        <v>0</v>
      </c>
      <c r="I1874" s="34">
        <v>470000000</v>
      </c>
      <c r="J1874" s="21" t="s">
        <v>1314</v>
      </c>
      <c r="K1874" s="17" t="s">
        <v>1631</v>
      </c>
      <c r="L1874" s="235" t="s">
        <v>3434</v>
      </c>
      <c r="M1874" s="140" t="s">
        <v>383</v>
      </c>
      <c r="N1874" s="350" t="s">
        <v>6068</v>
      </c>
      <c r="O1874" s="3" t="s">
        <v>1366</v>
      </c>
      <c r="P1874" s="7" t="s">
        <v>1338</v>
      </c>
      <c r="Q1874" s="3" t="s">
        <v>1186</v>
      </c>
      <c r="R1874" s="11">
        <v>7</v>
      </c>
      <c r="S1874" s="183">
        <v>27598</v>
      </c>
      <c r="T1874" s="242">
        <f t="shared" ref="T1874" si="589">R1874*S1874</f>
        <v>193186</v>
      </c>
      <c r="U1874" s="83">
        <f t="shared" ref="U1874" si="590">T1874*1.12</f>
        <v>216368.32</v>
      </c>
      <c r="V1874" s="9" t="s">
        <v>1325</v>
      </c>
      <c r="W1874" s="152" t="s">
        <v>1394</v>
      </c>
      <c r="X1874" s="243"/>
    </row>
    <row r="1875" spans="1:24" s="225" customFormat="1" ht="102">
      <c r="A1875" s="9" t="s">
        <v>7253</v>
      </c>
      <c r="B1875" s="3" t="s">
        <v>1316</v>
      </c>
      <c r="C1875" s="250" t="s">
        <v>3803</v>
      </c>
      <c r="D1875" s="187" t="s">
        <v>3804</v>
      </c>
      <c r="E1875" s="1" t="s">
        <v>3805</v>
      </c>
      <c r="F1875" s="243"/>
      <c r="G1875" s="161" t="s">
        <v>384</v>
      </c>
      <c r="H1875" s="241">
        <v>0</v>
      </c>
      <c r="I1875" s="34">
        <v>470000000</v>
      </c>
      <c r="J1875" s="21" t="s">
        <v>1314</v>
      </c>
      <c r="K1875" s="17" t="s">
        <v>1631</v>
      </c>
      <c r="L1875" s="235" t="s">
        <v>3434</v>
      </c>
      <c r="M1875" s="140" t="s">
        <v>383</v>
      </c>
      <c r="N1875" s="350" t="s">
        <v>6068</v>
      </c>
      <c r="O1875" s="3" t="s">
        <v>1366</v>
      </c>
      <c r="P1875" s="7" t="s">
        <v>1338</v>
      </c>
      <c r="Q1875" s="3" t="s">
        <v>1186</v>
      </c>
      <c r="R1875" s="11">
        <v>12</v>
      </c>
      <c r="S1875" s="183">
        <v>41282.400000000001</v>
      </c>
      <c r="T1875" s="83">
        <v>0</v>
      </c>
      <c r="U1875" s="83">
        <f t="shared" si="584"/>
        <v>0</v>
      </c>
      <c r="V1875" s="9" t="s">
        <v>1325</v>
      </c>
      <c r="W1875" s="152" t="s">
        <v>1394</v>
      </c>
      <c r="X1875" s="243" t="s">
        <v>9042</v>
      </c>
    </row>
    <row r="1876" spans="1:24" s="225" customFormat="1" ht="102">
      <c r="A1876" s="9" t="s">
        <v>12580</v>
      </c>
      <c r="B1876" s="3" t="s">
        <v>1316</v>
      </c>
      <c r="C1876" s="250" t="s">
        <v>3803</v>
      </c>
      <c r="D1876" s="187" t="s">
        <v>3804</v>
      </c>
      <c r="E1876" s="1" t="s">
        <v>3805</v>
      </c>
      <c r="F1876" s="243"/>
      <c r="G1876" s="161" t="s">
        <v>384</v>
      </c>
      <c r="H1876" s="241">
        <v>0</v>
      </c>
      <c r="I1876" s="34">
        <v>470000000</v>
      </c>
      <c r="J1876" s="21" t="s">
        <v>1314</v>
      </c>
      <c r="K1876" s="17" t="s">
        <v>1631</v>
      </c>
      <c r="L1876" s="235" t="s">
        <v>3434</v>
      </c>
      <c r="M1876" s="140" t="s">
        <v>383</v>
      </c>
      <c r="N1876" s="350" t="s">
        <v>6068</v>
      </c>
      <c r="O1876" s="3" t="s">
        <v>1366</v>
      </c>
      <c r="P1876" s="7" t="s">
        <v>1338</v>
      </c>
      <c r="Q1876" s="3" t="s">
        <v>1186</v>
      </c>
      <c r="R1876" s="11">
        <v>12</v>
      </c>
      <c r="S1876" s="183">
        <v>23633</v>
      </c>
      <c r="T1876" s="242">
        <f t="shared" ref="T1876" si="591">R1876*S1876</f>
        <v>283596</v>
      </c>
      <c r="U1876" s="83">
        <f t="shared" ref="U1876" si="592">T1876*1.12</f>
        <v>317627.52000000002</v>
      </c>
      <c r="V1876" s="9" t="s">
        <v>1325</v>
      </c>
      <c r="W1876" s="152" t="s">
        <v>1394</v>
      </c>
      <c r="X1876" s="243"/>
    </row>
    <row r="1877" spans="1:24" s="225" customFormat="1" ht="102">
      <c r="A1877" s="9" t="s">
        <v>7254</v>
      </c>
      <c r="B1877" s="3" t="s">
        <v>1316</v>
      </c>
      <c r="C1877" s="250" t="s">
        <v>3806</v>
      </c>
      <c r="D1877" s="187" t="s">
        <v>3807</v>
      </c>
      <c r="E1877" s="1" t="s">
        <v>3808</v>
      </c>
      <c r="F1877" s="243"/>
      <c r="G1877" s="161" t="s">
        <v>384</v>
      </c>
      <c r="H1877" s="241">
        <v>0</v>
      </c>
      <c r="I1877" s="34">
        <v>470000000</v>
      </c>
      <c r="J1877" s="21" t="s">
        <v>1314</v>
      </c>
      <c r="K1877" s="17" t="s">
        <v>1631</v>
      </c>
      <c r="L1877" s="235" t="s">
        <v>3434</v>
      </c>
      <c r="M1877" s="140" t="s">
        <v>383</v>
      </c>
      <c r="N1877" s="350" t="s">
        <v>6068</v>
      </c>
      <c r="O1877" s="3" t="s">
        <v>1366</v>
      </c>
      <c r="P1877" s="7" t="s">
        <v>1338</v>
      </c>
      <c r="Q1877" s="3" t="s">
        <v>1186</v>
      </c>
      <c r="R1877" s="11">
        <v>5</v>
      </c>
      <c r="S1877" s="183">
        <v>57744.959999999999</v>
      </c>
      <c r="T1877" s="298">
        <v>0</v>
      </c>
      <c r="U1877" s="83">
        <f t="shared" si="584"/>
        <v>0</v>
      </c>
      <c r="V1877" s="9" t="s">
        <v>1325</v>
      </c>
      <c r="W1877" s="152" t="s">
        <v>1394</v>
      </c>
      <c r="X1877" s="243" t="s">
        <v>9066</v>
      </c>
    </row>
    <row r="1878" spans="1:24" s="225" customFormat="1" ht="102">
      <c r="A1878" s="9" t="s">
        <v>7255</v>
      </c>
      <c r="B1878" s="3" t="s">
        <v>1316</v>
      </c>
      <c r="C1878" s="250" t="s">
        <v>3806</v>
      </c>
      <c r="D1878" s="377" t="s">
        <v>3809</v>
      </c>
      <c r="E1878" s="191" t="s">
        <v>3810</v>
      </c>
      <c r="F1878" s="243"/>
      <c r="G1878" s="161" t="s">
        <v>384</v>
      </c>
      <c r="H1878" s="241">
        <v>0</v>
      </c>
      <c r="I1878" s="34">
        <v>470000000</v>
      </c>
      <c r="J1878" s="21" t="s">
        <v>1314</v>
      </c>
      <c r="K1878" s="17" t="s">
        <v>1631</v>
      </c>
      <c r="L1878" s="235" t="s">
        <v>3434</v>
      </c>
      <c r="M1878" s="140" t="s">
        <v>383</v>
      </c>
      <c r="N1878" s="350" t="s">
        <v>6068</v>
      </c>
      <c r="O1878" s="3" t="s">
        <v>1366</v>
      </c>
      <c r="P1878" s="7" t="s">
        <v>1338</v>
      </c>
      <c r="Q1878" s="3" t="s">
        <v>1186</v>
      </c>
      <c r="R1878" s="11">
        <v>2</v>
      </c>
      <c r="S1878" s="183">
        <v>269004</v>
      </c>
      <c r="T1878" s="298">
        <v>0</v>
      </c>
      <c r="U1878" s="83">
        <f t="shared" si="584"/>
        <v>0</v>
      </c>
      <c r="V1878" s="9" t="s">
        <v>1325</v>
      </c>
      <c r="W1878" s="152" t="s">
        <v>1394</v>
      </c>
      <c r="X1878" s="243" t="s">
        <v>9066</v>
      </c>
    </row>
    <row r="1879" spans="1:24" s="225" customFormat="1" ht="102">
      <c r="A1879" s="9" t="s">
        <v>7256</v>
      </c>
      <c r="B1879" s="3" t="s">
        <v>1316</v>
      </c>
      <c r="C1879" s="192" t="s">
        <v>3811</v>
      </c>
      <c r="D1879" s="188" t="s">
        <v>3812</v>
      </c>
      <c r="E1879" s="1" t="s">
        <v>3813</v>
      </c>
      <c r="F1879" s="243"/>
      <c r="G1879" s="161" t="s">
        <v>384</v>
      </c>
      <c r="H1879" s="241">
        <v>0</v>
      </c>
      <c r="I1879" s="34">
        <v>470000000</v>
      </c>
      <c r="J1879" s="21" t="s">
        <v>1314</v>
      </c>
      <c r="K1879" s="17" t="s">
        <v>1631</v>
      </c>
      <c r="L1879" s="235" t="s">
        <v>3434</v>
      </c>
      <c r="M1879" s="140" t="s">
        <v>383</v>
      </c>
      <c r="N1879" s="350" t="s">
        <v>6068</v>
      </c>
      <c r="O1879" s="3" t="s">
        <v>1366</v>
      </c>
      <c r="P1879" s="7" t="s">
        <v>1338</v>
      </c>
      <c r="Q1879" s="3" t="s">
        <v>1186</v>
      </c>
      <c r="R1879" s="11">
        <v>2</v>
      </c>
      <c r="S1879" s="183">
        <v>86580</v>
      </c>
      <c r="T1879" s="298">
        <v>0</v>
      </c>
      <c r="U1879" s="83">
        <f t="shared" si="584"/>
        <v>0</v>
      </c>
      <c r="V1879" s="9" t="s">
        <v>1325</v>
      </c>
      <c r="W1879" s="152" t="s">
        <v>1394</v>
      </c>
      <c r="X1879" s="243" t="s">
        <v>9042</v>
      </c>
    </row>
    <row r="1880" spans="1:24" s="225" customFormat="1" ht="102">
      <c r="A1880" s="9" t="s">
        <v>12581</v>
      </c>
      <c r="B1880" s="3" t="s">
        <v>1316</v>
      </c>
      <c r="C1880" s="192" t="s">
        <v>3811</v>
      </c>
      <c r="D1880" s="188" t="s">
        <v>3812</v>
      </c>
      <c r="E1880" s="1" t="s">
        <v>3813</v>
      </c>
      <c r="F1880" s="243"/>
      <c r="G1880" s="161" t="s">
        <v>384</v>
      </c>
      <c r="H1880" s="241">
        <v>0</v>
      </c>
      <c r="I1880" s="34">
        <v>470000000</v>
      </c>
      <c r="J1880" s="21" t="s">
        <v>1314</v>
      </c>
      <c r="K1880" s="17" t="s">
        <v>1631</v>
      </c>
      <c r="L1880" s="235" t="s">
        <v>3434</v>
      </c>
      <c r="M1880" s="140" t="s">
        <v>383</v>
      </c>
      <c r="N1880" s="350" t="s">
        <v>6068</v>
      </c>
      <c r="O1880" s="3" t="s">
        <v>1366</v>
      </c>
      <c r="P1880" s="7" t="s">
        <v>1338</v>
      </c>
      <c r="Q1880" s="3" t="s">
        <v>1186</v>
      </c>
      <c r="R1880" s="11">
        <v>2</v>
      </c>
      <c r="S1880" s="183">
        <v>70778</v>
      </c>
      <c r="T1880" s="242">
        <f t="shared" ref="T1880" si="593">R1880*S1880</f>
        <v>141556</v>
      </c>
      <c r="U1880" s="83">
        <f t="shared" ref="U1880" si="594">T1880*1.12</f>
        <v>158542.72</v>
      </c>
      <c r="V1880" s="9" t="s">
        <v>1325</v>
      </c>
      <c r="W1880" s="152" t="s">
        <v>1394</v>
      </c>
      <c r="X1880" s="243"/>
    </row>
    <row r="1881" spans="1:24" s="225" customFormat="1" ht="102">
      <c r="A1881" s="9" t="s">
        <v>7257</v>
      </c>
      <c r="B1881" s="3" t="s">
        <v>1316</v>
      </c>
      <c r="C1881" s="192" t="s">
        <v>3800</v>
      </c>
      <c r="D1881" s="187" t="s">
        <v>3801</v>
      </c>
      <c r="E1881" s="1" t="s">
        <v>3814</v>
      </c>
      <c r="F1881" s="243"/>
      <c r="G1881" s="161" t="s">
        <v>384</v>
      </c>
      <c r="H1881" s="241">
        <v>0</v>
      </c>
      <c r="I1881" s="34">
        <v>470000000</v>
      </c>
      <c r="J1881" s="21" t="s">
        <v>1314</v>
      </c>
      <c r="K1881" s="17" t="s">
        <v>1631</v>
      </c>
      <c r="L1881" s="235" t="s">
        <v>3434</v>
      </c>
      <c r="M1881" s="140" t="s">
        <v>383</v>
      </c>
      <c r="N1881" s="350" t="s">
        <v>6068</v>
      </c>
      <c r="O1881" s="3" t="s">
        <v>1366</v>
      </c>
      <c r="P1881" s="7" t="s">
        <v>1338</v>
      </c>
      <c r="Q1881" s="3" t="s">
        <v>1186</v>
      </c>
      <c r="R1881" s="11">
        <v>10</v>
      </c>
      <c r="S1881" s="183">
        <v>41721.42</v>
      </c>
      <c r="T1881" s="298">
        <v>0</v>
      </c>
      <c r="U1881" s="302">
        <f t="shared" si="584"/>
        <v>0</v>
      </c>
      <c r="V1881" s="9" t="s">
        <v>1325</v>
      </c>
      <c r="W1881" s="152" t="s">
        <v>1394</v>
      </c>
      <c r="X1881" s="243" t="s">
        <v>9066</v>
      </c>
    </row>
    <row r="1882" spans="1:24" s="225" customFormat="1" ht="102">
      <c r="A1882" s="9" t="s">
        <v>7258</v>
      </c>
      <c r="B1882" s="3" t="s">
        <v>1316</v>
      </c>
      <c r="C1882" s="192" t="s">
        <v>3815</v>
      </c>
      <c r="D1882" s="187" t="s">
        <v>3816</v>
      </c>
      <c r="E1882" s="1" t="s">
        <v>3817</v>
      </c>
      <c r="F1882" s="243"/>
      <c r="G1882" s="161" t="s">
        <v>384</v>
      </c>
      <c r="H1882" s="241">
        <v>0</v>
      </c>
      <c r="I1882" s="34">
        <v>470000000</v>
      </c>
      <c r="J1882" s="21" t="s">
        <v>1314</v>
      </c>
      <c r="K1882" s="17" t="s">
        <v>1631</v>
      </c>
      <c r="L1882" s="235" t="s">
        <v>3434</v>
      </c>
      <c r="M1882" s="140" t="s">
        <v>383</v>
      </c>
      <c r="N1882" s="350" t="s">
        <v>6075</v>
      </c>
      <c r="O1882" s="3" t="s">
        <v>1366</v>
      </c>
      <c r="P1882" s="7" t="s">
        <v>1338</v>
      </c>
      <c r="Q1882" s="3" t="s">
        <v>1186</v>
      </c>
      <c r="R1882" s="11">
        <v>5</v>
      </c>
      <c r="S1882" s="183">
        <v>4182.4439999999995</v>
      </c>
      <c r="T1882" s="242">
        <f t="shared" si="583"/>
        <v>20912.219999999998</v>
      </c>
      <c r="U1882" s="83">
        <f t="shared" si="584"/>
        <v>23421.686399999999</v>
      </c>
      <c r="V1882" s="9" t="s">
        <v>1325</v>
      </c>
      <c r="W1882" s="152" t="s">
        <v>1394</v>
      </c>
      <c r="X1882" s="243"/>
    </row>
    <row r="1883" spans="1:24" s="225" customFormat="1" ht="102">
      <c r="A1883" s="9" t="s">
        <v>7259</v>
      </c>
      <c r="B1883" s="3" t="s">
        <v>1316</v>
      </c>
      <c r="C1883" s="192" t="s">
        <v>3818</v>
      </c>
      <c r="D1883" s="187" t="s">
        <v>3819</v>
      </c>
      <c r="E1883" s="1" t="s">
        <v>3820</v>
      </c>
      <c r="F1883" s="243"/>
      <c r="G1883" s="161" t="s">
        <v>384</v>
      </c>
      <c r="H1883" s="241">
        <v>0</v>
      </c>
      <c r="I1883" s="34">
        <v>470000000</v>
      </c>
      <c r="J1883" s="21" t="s">
        <v>1314</v>
      </c>
      <c r="K1883" s="17" t="s">
        <v>1631</v>
      </c>
      <c r="L1883" s="235" t="s">
        <v>3434</v>
      </c>
      <c r="M1883" s="140" t="s">
        <v>383</v>
      </c>
      <c r="N1883" s="350" t="s">
        <v>6075</v>
      </c>
      <c r="O1883" s="3" t="s">
        <v>1366</v>
      </c>
      <c r="P1883" s="7" t="s">
        <v>1333</v>
      </c>
      <c r="Q1883" s="3" t="s">
        <v>1332</v>
      </c>
      <c r="R1883" s="11">
        <v>5</v>
      </c>
      <c r="S1883" s="183">
        <v>1900.8</v>
      </c>
      <c r="T1883" s="242">
        <f t="shared" si="583"/>
        <v>9504</v>
      </c>
      <c r="U1883" s="83">
        <f t="shared" si="584"/>
        <v>10644.480000000001</v>
      </c>
      <c r="V1883" s="9" t="s">
        <v>1325</v>
      </c>
      <c r="W1883" s="152" t="s">
        <v>1394</v>
      </c>
      <c r="X1883" s="243"/>
    </row>
    <row r="1884" spans="1:24" s="225" customFormat="1" ht="102">
      <c r="A1884" s="9" t="s">
        <v>7260</v>
      </c>
      <c r="B1884" s="3" t="s">
        <v>1316</v>
      </c>
      <c r="C1884" s="192" t="s">
        <v>3821</v>
      </c>
      <c r="D1884" s="187" t="s">
        <v>3816</v>
      </c>
      <c r="E1884" s="251" t="s">
        <v>3822</v>
      </c>
      <c r="F1884" s="243"/>
      <c r="G1884" s="161" t="s">
        <v>384</v>
      </c>
      <c r="H1884" s="241">
        <v>0</v>
      </c>
      <c r="I1884" s="34">
        <v>470000000</v>
      </c>
      <c r="J1884" s="21" t="s">
        <v>1314</v>
      </c>
      <c r="K1884" s="17" t="s">
        <v>1631</v>
      </c>
      <c r="L1884" s="235" t="s">
        <v>3434</v>
      </c>
      <c r="M1884" s="140" t="s">
        <v>383</v>
      </c>
      <c r="N1884" s="350" t="s">
        <v>6075</v>
      </c>
      <c r="O1884" s="3" t="s">
        <v>1366</v>
      </c>
      <c r="P1884" s="7" t="s">
        <v>1338</v>
      </c>
      <c r="Q1884" s="3" t="s">
        <v>1186</v>
      </c>
      <c r="R1884" s="11">
        <v>3</v>
      </c>
      <c r="S1884" s="183">
        <v>101049.1</v>
      </c>
      <c r="T1884" s="242">
        <f t="shared" ref="T1884:T1959" si="595">R1884*S1884</f>
        <v>303147.30000000005</v>
      </c>
      <c r="U1884" s="83">
        <f t="shared" si="584"/>
        <v>339524.97600000008</v>
      </c>
      <c r="V1884" s="9" t="s">
        <v>1325</v>
      </c>
      <c r="W1884" s="152" t="s">
        <v>1394</v>
      </c>
      <c r="X1884" s="243"/>
    </row>
    <row r="1885" spans="1:24" s="225" customFormat="1" ht="102">
      <c r="A1885" s="9" t="s">
        <v>7261</v>
      </c>
      <c r="B1885" s="3" t="s">
        <v>1316</v>
      </c>
      <c r="C1885" s="250" t="s">
        <v>3823</v>
      </c>
      <c r="D1885" s="187" t="s">
        <v>3824</v>
      </c>
      <c r="E1885" s="1" t="s">
        <v>3825</v>
      </c>
      <c r="F1885" s="243"/>
      <c r="G1885" s="161" t="s">
        <v>384</v>
      </c>
      <c r="H1885" s="241">
        <v>0</v>
      </c>
      <c r="I1885" s="34">
        <v>470000000</v>
      </c>
      <c r="J1885" s="21" t="s">
        <v>1314</v>
      </c>
      <c r="K1885" s="17" t="s">
        <v>1631</v>
      </c>
      <c r="L1885" s="235" t="s">
        <v>3434</v>
      </c>
      <c r="M1885" s="140" t="s">
        <v>383</v>
      </c>
      <c r="N1885" s="350" t="s">
        <v>6075</v>
      </c>
      <c r="O1885" s="3" t="s">
        <v>1366</v>
      </c>
      <c r="P1885" s="7" t="s">
        <v>1338</v>
      </c>
      <c r="Q1885" s="3" t="s">
        <v>1186</v>
      </c>
      <c r="R1885" s="11">
        <v>5</v>
      </c>
      <c r="S1885" s="183">
        <v>18000</v>
      </c>
      <c r="T1885" s="242">
        <f t="shared" si="595"/>
        <v>90000</v>
      </c>
      <c r="U1885" s="83">
        <f t="shared" si="584"/>
        <v>100800.00000000001</v>
      </c>
      <c r="V1885" s="9" t="s">
        <v>1325</v>
      </c>
      <c r="W1885" s="152" t="s">
        <v>1394</v>
      </c>
      <c r="X1885" s="243"/>
    </row>
    <row r="1886" spans="1:24" s="225" customFormat="1" ht="102">
      <c r="A1886" s="9" t="s">
        <v>7262</v>
      </c>
      <c r="B1886" s="3" t="s">
        <v>1316</v>
      </c>
      <c r="C1886" s="250" t="s">
        <v>3826</v>
      </c>
      <c r="D1886" s="187" t="s">
        <v>3827</v>
      </c>
      <c r="E1886" s="1" t="s">
        <v>3828</v>
      </c>
      <c r="F1886" s="243"/>
      <c r="G1886" s="161" t="s">
        <v>384</v>
      </c>
      <c r="H1886" s="241">
        <v>0</v>
      </c>
      <c r="I1886" s="34">
        <v>470000000</v>
      </c>
      <c r="J1886" s="21" t="s">
        <v>1314</v>
      </c>
      <c r="K1886" s="17" t="s">
        <v>1631</v>
      </c>
      <c r="L1886" s="235" t="s">
        <v>3434</v>
      </c>
      <c r="M1886" s="140" t="s">
        <v>383</v>
      </c>
      <c r="N1886" s="350" t="s">
        <v>6075</v>
      </c>
      <c r="O1886" s="3" t="s">
        <v>1366</v>
      </c>
      <c r="P1886" s="7" t="s">
        <v>1338</v>
      </c>
      <c r="Q1886" s="3" t="s">
        <v>1186</v>
      </c>
      <c r="R1886" s="11">
        <v>10</v>
      </c>
      <c r="S1886" s="183">
        <v>706.33</v>
      </c>
      <c r="T1886" s="242">
        <f t="shared" si="595"/>
        <v>7063.3</v>
      </c>
      <c r="U1886" s="83">
        <f t="shared" si="584"/>
        <v>7910.8960000000006</v>
      </c>
      <c r="V1886" s="9" t="s">
        <v>1325</v>
      </c>
      <c r="W1886" s="152" t="s">
        <v>1394</v>
      </c>
      <c r="X1886" s="243"/>
    </row>
    <row r="1887" spans="1:24" s="225" customFormat="1" ht="102">
      <c r="A1887" s="9" t="s">
        <v>7263</v>
      </c>
      <c r="B1887" s="3" t="s">
        <v>1316</v>
      </c>
      <c r="C1887" s="250" t="s">
        <v>3829</v>
      </c>
      <c r="D1887" s="187" t="s">
        <v>3830</v>
      </c>
      <c r="E1887" s="1" t="s">
        <v>3831</v>
      </c>
      <c r="F1887" s="243"/>
      <c r="G1887" s="161" t="s">
        <v>384</v>
      </c>
      <c r="H1887" s="241">
        <v>0</v>
      </c>
      <c r="I1887" s="34">
        <v>470000000</v>
      </c>
      <c r="J1887" s="21" t="s">
        <v>1314</v>
      </c>
      <c r="K1887" s="17" t="s">
        <v>1631</v>
      </c>
      <c r="L1887" s="235" t="s">
        <v>3434</v>
      </c>
      <c r="M1887" s="140" t="s">
        <v>383</v>
      </c>
      <c r="N1887" s="350" t="s">
        <v>6075</v>
      </c>
      <c r="O1887" s="3" t="s">
        <v>1366</v>
      </c>
      <c r="P1887" s="7" t="s">
        <v>1338</v>
      </c>
      <c r="Q1887" s="3" t="s">
        <v>1186</v>
      </c>
      <c r="R1887" s="11">
        <v>30</v>
      </c>
      <c r="S1887" s="183">
        <v>443.69</v>
      </c>
      <c r="T1887" s="242">
        <f t="shared" si="595"/>
        <v>13310.7</v>
      </c>
      <c r="U1887" s="83">
        <f t="shared" si="584"/>
        <v>14907.984000000002</v>
      </c>
      <c r="V1887" s="9" t="s">
        <v>1325</v>
      </c>
      <c r="W1887" s="152" t="s">
        <v>1394</v>
      </c>
      <c r="X1887" s="243"/>
    </row>
    <row r="1888" spans="1:24" s="225" customFormat="1" ht="102">
      <c r="A1888" s="9" t="s">
        <v>7264</v>
      </c>
      <c r="B1888" s="3" t="s">
        <v>1316</v>
      </c>
      <c r="C1888" s="250" t="s">
        <v>3832</v>
      </c>
      <c r="D1888" s="187" t="s">
        <v>3833</v>
      </c>
      <c r="E1888" s="1" t="s">
        <v>3834</v>
      </c>
      <c r="F1888" s="243"/>
      <c r="G1888" s="161" t="s">
        <v>384</v>
      </c>
      <c r="H1888" s="241">
        <v>0</v>
      </c>
      <c r="I1888" s="34">
        <v>470000000</v>
      </c>
      <c r="J1888" s="21" t="s">
        <v>1314</v>
      </c>
      <c r="K1888" s="17" t="s">
        <v>1631</v>
      </c>
      <c r="L1888" s="235" t="s">
        <v>3434</v>
      </c>
      <c r="M1888" s="140" t="s">
        <v>383</v>
      </c>
      <c r="N1888" s="350" t="s">
        <v>6075</v>
      </c>
      <c r="O1888" s="3" t="s">
        <v>1366</v>
      </c>
      <c r="P1888" s="7" t="s">
        <v>1338</v>
      </c>
      <c r="Q1888" s="3" t="s">
        <v>1186</v>
      </c>
      <c r="R1888" s="11">
        <v>18</v>
      </c>
      <c r="S1888" s="183">
        <v>545.23919999999998</v>
      </c>
      <c r="T1888" s="242">
        <f t="shared" si="595"/>
        <v>9814.3055999999997</v>
      </c>
      <c r="U1888" s="83">
        <f t="shared" si="584"/>
        <v>10992.022272</v>
      </c>
      <c r="V1888" s="9" t="s">
        <v>1325</v>
      </c>
      <c r="W1888" s="152" t="s">
        <v>1394</v>
      </c>
      <c r="X1888" s="243"/>
    </row>
    <row r="1889" spans="1:24" s="225" customFormat="1" ht="102">
      <c r="A1889" s="9" t="s">
        <v>7265</v>
      </c>
      <c r="B1889" s="3" t="s">
        <v>1316</v>
      </c>
      <c r="C1889" s="250" t="s">
        <v>3835</v>
      </c>
      <c r="D1889" s="191" t="s">
        <v>3836</v>
      </c>
      <c r="E1889" s="1" t="s">
        <v>3837</v>
      </c>
      <c r="F1889" s="243"/>
      <c r="G1889" s="161" t="s">
        <v>384</v>
      </c>
      <c r="H1889" s="241">
        <v>0</v>
      </c>
      <c r="I1889" s="34">
        <v>470000000</v>
      </c>
      <c r="J1889" s="21" t="s">
        <v>1314</v>
      </c>
      <c r="K1889" s="17" t="s">
        <v>1631</v>
      </c>
      <c r="L1889" s="235" t="s">
        <v>3434</v>
      </c>
      <c r="M1889" s="140" t="s">
        <v>383</v>
      </c>
      <c r="N1889" s="350" t="s">
        <v>6075</v>
      </c>
      <c r="O1889" s="3" t="s">
        <v>1366</v>
      </c>
      <c r="P1889" s="7" t="s">
        <v>1338</v>
      </c>
      <c r="Q1889" s="3" t="s">
        <v>1186</v>
      </c>
      <c r="R1889" s="11">
        <v>18</v>
      </c>
      <c r="S1889" s="183">
        <v>545.23919999999998</v>
      </c>
      <c r="T1889" s="242">
        <f t="shared" si="595"/>
        <v>9814.3055999999997</v>
      </c>
      <c r="U1889" s="83">
        <f t="shared" si="584"/>
        <v>10992.022272</v>
      </c>
      <c r="V1889" s="9" t="s">
        <v>1325</v>
      </c>
      <c r="W1889" s="152" t="s">
        <v>1394</v>
      </c>
      <c r="X1889" s="243"/>
    </row>
    <row r="1890" spans="1:24" s="225" customFormat="1" ht="102">
      <c r="A1890" s="9" t="s">
        <v>7266</v>
      </c>
      <c r="B1890" s="3" t="s">
        <v>1316</v>
      </c>
      <c r="C1890" s="27" t="s">
        <v>3838</v>
      </c>
      <c r="D1890" s="187" t="s">
        <v>3839</v>
      </c>
      <c r="E1890" s="1" t="s">
        <v>3840</v>
      </c>
      <c r="F1890" s="243"/>
      <c r="G1890" s="161" t="s">
        <v>384</v>
      </c>
      <c r="H1890" s="241">
        <v>0</v>
      </c>
      <c r="I1890" s="34">
        <v>470000000</v>
      </c>
      <c r="J1890" s="21" t="s">
        <v>1314</v>
      </c>
      <c r="K1890" s="17" t="s">
        <v>1631</v>
      </c>
      <c r="L1890" s="235" t="s">
        <v>3434</v>
      </c>
      <c r="M1890" s="140" t="s">
        <v>383</v>
      </c>
      <c r="N1890" s="350" t="s">
        <v>6075</v>
      </c>
      <c r="O1890" s="3" t="s">
        <v>1366</v>
      </c>
      <c r="P1890" s="7" t="s">
        <v>1338</v>
      </c>
      <c r="Q1890" s="3" t="s">
        <v>1186</v>
      </c>
      <c r="R1890" s="11">
        <v>500</v>
      </c>
      <c r="S1890" s="183">
        <v>121.93</v>
      </c>
      <c r="T1890" s="242">
        <f t="shared" si="595"/>
        <v>60965</v>
      </c>
      <c r="U1890" s="83">
        <f t="shared" si="584"/>
        <v>68280.800000000003</v>
      </c>
      <c r="V1890" s="9" t="s">
        <v>1325</v>
      </c>
      <c r="W1890" s="152" t="s">
        <v>1394</v>
      </c>
      <c r="X1890" s="243"/>
    </row>
    <row r="1891" spans="1:24" s="225" customFormat="1" ht="102">
      <c r="A1891" s="9" t="s">
        <v>7267</v>
      </c>
      <c r="B1891" s="3" t="s">
        <v>1316</v>
      </c>
      <c r="C1891" s="252" t="s">
        <v>3841</v>
      </c>
      <c r="D1891" s="187" t="s">
        <v>3842</v>
      </c>
      <c r="E1891" s="1" t="s">
        <v>3843</v>
      </c>
      <c r="F1891" s="243"/>
      <c r="G1891" s="161" t="s">
        <v>384</v>
      </c>
      <c r="H1891" s="241">
        <v>0</v>
      </c>
      <c r="I1891" s="34">
        <v>470000000</v>
      </c>
      <c r="J1891" s="21" t="s">
        <v>1314</v>
      </c>
      <c r="K1891" s="17" t="s">
        <v>1631</v>
      </c>
      <c r="L1891" s="235" t="s">
        <v>3434</v>
      </c>
      <c r="M1891" s="140" t="s">
        <v>383</v>
      </c>
      <c r="N1891" s="350" t="s">
        <v>6075</v>
      </c>
      <c r="O1891" s="3" t="s">
        <v>1366</v>
      </c>
      <c r="P1891" s="7" t="s">
        <v>1338</v>
      </c>
      <c r="Q1891" s="3" t="s">
        <v>1186</v>
      </c>
      <c r="R1891" s="11">
        <v>200</v>
      </c>
      <c r="S1891" s="183">
        <v>1437.8496</v>
      </c>
      <c r="T1891" s="242">
        <f t="shared" si="595"/>
        <v>287569.91999999998</v>
      </c>
      <c r="U1891" s="83">
        <f t="shared" si="584"/>
        <v>322078.31040000002</v>
      </c>
      <c r="V1891" s="9" t="s">
        <v>1325</v>
      </c>
      <c r="W1891" s="152" t="s">
        <v>1394</v>
      </c>
      <c r="X1891" s="243"/>
    </row>
    <row r="1892" spans="1:24" s="225" customFormat="1" ht="102">
      <c r="A1892" s="9" t="s">
        <v>7268</v>
      </c>
      <c r="B1892" s="3" t="s">
        <v>1316</v>
      </c>
      <c r="C1892" s="250" t="s">
        <v>3844</v>
      </c>
      <c r="D1892" s="187" t="s">
        <v>3845</v>
      </c>
      <c r="E1892" s="1" t="s">
        <v>3846</v>
      </c>
      <c r="F1892" s="243"/>
      <c r="G1892" s="161" t="s">
        <v>384</v>
      </c>
      <c r="H1892" s="241">
        <v>0</v>
      </c>
      <c r="I1892" s="34">
        <v>470000000</v>
      </c>
      <c r="J1892" s="21" t="s">
        <v>1314</v>
      </c>
      <c r="K1892" s="17" t="s">
        <v>1631</v>
      </c>
      <c r="L1892" s="235" t="s">
        <v>3434</v>
      </c>
      <c r="M1892" s="140" t="s">
        <v>383</v>
      </c>
      <c r="N1892" s="350" t="s">
        <v>6075</v>
      </c>
      <c r="O1892" s="3" t="s">
        <v>1366</v>
      </c>
      <c r="P1892" s="7" t="s">
        <v>1338</v>
      </c>
      <c r="Q1892" s="3" t="s">
        <v>1186</v>
      </c>
      <c r="R1892" s="11">
        <v>10</v>
      </c>
      <c r="S1892" s="217">
        <v>884.4</v>
      </c>
      <c r="T1892" s="242">
        <f t="shared" si="595"/>
        <v>8844</v>
      </c>
      <c r="U1892" s="83">
        <f t="shared" si="584"/>
        <v>9905.2800000000007</v>
      </c>
      <c r="V1892" s="9" t="s">
        <v>1325</v>
      </c>
      <c r="W1892" s="152" t="s">
        <v>1394</v>
      </c>
      <c r="X1892" s="243"/>
    </row>
    <row r="1893" spans="1:24" s="225" customFormat="1" ht="102">
      <c r="A1893" s="9" t="s">
        <v>7269</v>
      </c>
      <c r="B1893" s="3" t="s">
        <v>1316</v>
      </c>
      <c r="C1893" s="250" t="s">
        <v>3847</v>
      </c>
      <c r="D1893" s="187" t="s">
        <v>3848</v>
      </c>
      <c r="E1893" s="1" t="s">
        <v>3849</v>
      </c>
      <c r="F1893" s="243"/>
      <c r="G1893" s="161" t="s">
        <v>384</v>
      </c>
      <c r="H1893" s="241">
        <v>0</v>
      </c>
      <c r="I1893" s="34">
        <v>470000000</v>
      </c>
      <c r="J1893" s="21" t="s">
        <v>1314</v>
      </c>
      <c r="K1893" s="17" t="s">
        <v>1631</v>
      </c>
      <c r="L1893" s="235" t="s">
        <v>3434</v>
      </c>
      <c r="M1893" s="140" t="s">
        <v>383</v>
      </c>
      <c r="N1893" s="350" t="s">
        <v>6075</v>
      </c>
      <c r="O1893" s="3" t="s">
        <v>1366</v>
      </c>
      <c r="P1893" s="7" t="s">
        <v>1338</v>
      </c>
      <c r="Q1893" s="3" t="s">
        <v>1186</v>
      </c>
      <c r="R1893" s="11">
        <v>20</v>
      </c>
      <c r="S1893" s="217">
        <v>1105.55</v>
      </c>
      <c r="T1893" s="242">
        <f t="shared" si="595"/>
        <v>22111</v>
      </c>
      <c r="U1893" s="83">
        <f t="shared" si="584"/>
        <v>24764.320000000003</v>
      </c>
      <c r="V1893" s="9" t="s">
        <v>1325</v>
      </c>
      <c r="W1893" s="152" t="s">
        <v>1394</v>
      </c>
      <c r="X1893" s="243"/>
    </row>
    <row r="1894" spans="1:24" s="225" customFormat="1" ht="102">
      <c r="A1894" s="9" t="s">
        <v>7270</v>
      </c>
      <c r="B1894" s="3" t="s">
        <v>1316</v>
      </c>
      <c r="C1894" s="250" t="s">
        <v>3850</v>
      </c>
      <c r="D1894" s="187" t="s">
        <v>3851</v>
      </c>
      <c r="E1894" s="1" t="s">
        <v>3852</v>
      </c>
      <c r="F1894" s="243"/>
      <c r="G1894" s="161" t="s">
        <v>384</v>
      </c>
      <c r="H1894" s="241">
        <v>0</v>
      </c>
      <c r="I1894" s="34">
        <v>470000000</v>
      </c>
      <c r="J1894" s="21" t="s">
        <v>1314</v>
      </c>
      <c r="K1894" s="17" t="s">
        <v>1631</v>
      </c>
      <c r="L1894" s="235" t="s">
        <v>3434</v>
      </c>
      <c r="M1894" s="140" t="s">
        <v>383</v>
      </c>
      <c r="N1894" s="350" t="s">
        <v>6075</v>
      </c>
      <c r="O1894" s="3" t="s">
        <v>1366</v>
      </c>
      <c r="P1894" s="7" t="s">
        <v>1338</v>
      </c>
      <c r="Q1894" s="3" t="s">
        <v>1186</v>
      </c>
      <c r="R1894" s="11">
        <v>30</v>
      </c>
      <c r="S1894" s="9">
        <v>3760.5839999999998</v>
      </c>
      <c r="T1894" s="242">
        <f t="shared" si="595"/>
        <v>112817.51999999999</v>
      </c>
      <c r="U1894" s="83">
        <f t="shared" si="584"/>
        <v>126355.62240000001</v>
      </c>
      <c r="V1894" s="9" t="s">
        <v>1325</v>
      </c>
      <c r="W1894" s="152" t="s">
        <v>1394</v>
      </c>
      <c r="X1894" s="243"/>
    </row>
    <row r="1895" spans="1:24" s="225" customFormat="1" ht="102">
      <c r="A1895" s="9" t="s">
        <v>7271</v>
      </c>
      <c r="B1895" s="3" t="s">
        <v>1316</v>
      </c>
      <c r="C1895" s="250" t="s">
        <v>3853</v>
      </c>
      <c r="D1895" s="187" t="s">
        <v>3854</v>
      </c>
      <c r="E1895" s="1" t="s">
        <v>3855</v>
      </c>
      <c r="F1895" s="243"/>
      <c r="G1895" s="161" t="s">
        <v>384</v>
      </c>
      <c r="H1895" s="241">
        <v>0</v>
      </c>
      <c r="I1895" s="34">
        <v>470000000</v>
      </c>
      <c r="J1895" s="21" t="s">
        <v>1314</v>
      </c>
      <c r="K1895" s="17" t="s">
        <v>1631</v>
      </c>
      <c r="L1895" s="235" t="s">
        <v>3434</v>
      </c>
      <c r="M1895" s="140" t="s">
        <v>383</v>
      </c>
      <c r="N1895" s="350" t="s">
        <v>6075</v>
      </c>
      <c r="O1895" s="3" t="s">
        <v>1366</v>
      </c>
      <c r="P1895" s="7" t="s">
        <v>1338</v>
      </c>
      <c r="Q1895" s="3" t="s">
        <v>1186</v>
      </c>
      <c r="R1895" s="11">
        <v>30</v>
      </c>
      <c r="S1895" s="9">
        <v>952.11599999999987</v>
      </c>
      <c r="T1895" s="242">
        <f t="shared" si="595"/>
        <v>28563.479999999996</v>
      </c>
      <c r="U1895" s="83">
        <f t="shared" si="584"/>
        <v>31991.097599999997</v>
      </c>
      <c r="V1895" s="9" t="s">
        <v>1325</v>
      </c>
      <c r="W1895" s="152" t="s">
        <v>1394</v>
      </c>
      <c r="X1895" s="243"/>
    </row>
    <row r="1896" spans="1:24" s="225" customFormat="1" ht="102">
      <c r="A1896" s="9" t="s">
        <v>7272</v>
      </c>
      <c r="B1896" s="3" t="s">
        <v>1316</v>
      </c>
      <c r="C1896" s="192" t="s">
        <v>3856</v>
      </c>
      <c r="D1896" s="187" t="s">
        <v>3857</v>
      </c>
      <c r="E1896" s="1" t="s">
        <v>3858</v>
      </c>
      <c r="F1896" s="243"/>
      <c r="G1896" s="161" t="s">
        <v>384</v>
      </c>
      <c r="H1896" s="241">
        <v>0</v>
      </c>
      <c r="I1896" s="34">
        <v>470000000</v>
      </c>
      <c r="J1896" s="21" t="s">
        <v>1314</v>
      </c>
      <c r="K1896" s="17" t="s">
        <v>1631</v>
      </c>
      <c r="L1896" s="235" t="s">
        <v>3434</v>
      </c>
      <c r="M1896" s="140" t="s">
        <v>383</v>
      </c>
      <c r="N1896" s="350" t="s">
        <v>6075</v>
      </c>
      <c r="O1896" s="3" t="s">
        <v>1366</v>
      </c>
      <c r="P1896" s="7" t="s">
        <v>1338</v>
      </c>
      <c r="Q1896" s="3" t="s">
        <v>1186</v>
      </c>
      <c r="R1896" s="11">
        <v>10</v>
      </c>
      <c r="S1896" s="9">
        <v>6000</v>
      </c>
      <c r="T1896" s="242">
        <f t="shared" si="595"/>
        <v>60000</v>
      </c>
      <c r="U1896" s="83">
        <f t="shared" si="584"/>
        <v>67200</v>
      </c>
      <c r="V1896" s="9" t="s">
        <v>1325</v>
      </c>
      <c r="W1896" s="152" t="s">
        <v>1394</v>
      </c>
      <c r="X1896" s="243"/>
    </row>
    <row r="1897" spans="1:24" s="225" customFormat="1" ht="102">
      <c r="A1897" s="9" t="s">
        <v>7273</v>
      </c>
      <c r="B1897" s="3" t="s">
        <v>1316</v>
      </c>
      <c r="C1897" s="192" t="s">
        <v>12264</v>
      </c>
      <c r="D1897" s="184" t="s">
        <v>3859</v>
      </c>
      <c r="E1897" s="1" t="s">
        <v>3860</v>
      </c>
      <c r="F1897" s="243"/>
      <c r="G1897" s="161" t="s">
        <v>384</v>
      </c>
      <c r="H1897" s="241">
        <v>0</v>
      </c>
      <c r="I1897" s="34">
        <v>470000000</v>
      </c>
      <c r="J1897" s="21" t="s">
        <v>1314</v>
      </c>
      <c r="K1897" s="17" t="s">
        <v>1631</v>
      </c>
      <c r="L1897" s="235" t="s">
        <v>3434</v>
      </c>
      <c r="M1897" s="140" t="s">
        <v>383</v>
      </c>
      <c r="N1897" s="350" t="s">
        <v>6075</v>
      </c>
      <c r="O1897" s="3" t="s">
        <v>1366</v>
      </c>
      <c r="P1897" s="7" t="s">
        <v>1338</v>
      </c>
      <c r="Q1897" s="3" t="s">
        <v>1186</v>
      </c>
      <c r="R1897" s="11">
        <v>50</v>
      </c>
      <c r="S1897" s="9">
        <v>240</v>
      </c>
      <c r="T1897" s="242">
        <f t="shared" si="595"/>
        <v>12000</v>
      </c>
      <c r="U1897" s="83">
        <f t="shared" si="584"/>
        <v>13440.000000000002</v>
      </c>
      <c r="V1897" s="9" t="s">
        <v>1325</v>
      </c>
      <c r="W1897" s="152" t="s">
        <v>1394</v>
      </c>
      <c r="X1897" s="243"/>
    </row>
    <row r="1898" spans="1:24" s="225" customFormat="1" ht="102">
      <c r="A1898" s="9" t="s">
        <v>7274</v>
      </c>
      <c r="B1898" s="3" t="s">
        <v>1316</v>
      </c>
      <c r="C1898" s="192" t="s">
        <v>12265</v>
      </c>
      <c r="D1898" s="184" t="s">
        <v>3859</v>
      </c>
      <c r="E1898" s="1" t="s">
        <v>3861</v>
      </c>
      <c r="F1898" s="243"/>
      <c r="G1898" s="161" t="s">
        <v>384</v>
      </c>
      <c r="H1898" s="241">
        <v>0</v>
      </c>
      <c r="I1898" s="34">
        <v>470000000</v>
      </c>
      <c r="J1898" s="21" t="s">
        <v>1314</v>
      </c>
      <c r="K1898" s="17" t="s">
        <v>1631</v>
      </c>
      <c r="L1898" s="235" t="s">
        <v>3434</v>
      </c>
      <c r="M1898" s="140" t="s">
        <v>383</v>
      </c>
      <c r="N1898" s="350" t="s">
        <v>6075</v>
      </c>
      <c r="O1898" s="3" t="s">
        <v>1366</v>
      </c>
      <c r="P1898" s="7" t="s">
        <v>1338</v>
      </c>
      <c r="Q1898" s="3" t="s">
        <v>1186</v>
      </c>
      <c r="R1898" s="11">
        <v>40</v>
      </c>
      <c r="S1898" s="9">
        <v>240</v>
      </c>
      <c r="T1898" s="242">
        <f t="shared" si="595"/>
        <v>9600</v>
      </c>
      <c r="U1898" s="83">
        <f t="shared" si="584"/>
        <v>10752.000000000002</v>
      </c>
      <c r="V1898" s="9" t="s">
        <v>1325</v>
      </c>
      <c r="W1898" s="152" t="s">
        <v>1394</v>
      </c>
      <c r="X1898" s="243"/>
    </row>
    <row r="1899" spans="1:24" s="225" customFormat="1" ht="102">
      <c r="A1899" s="9" t="s">
        <v>7275</v>
      </c>
      <c r="B1899" s="3" t="s">
        <v>1316</v>
      </c>
      <c r="C1899" s="192" t="s">
        <v>3862</v>
      </c>
      <c r="D1899" s="184" t="s">
        <v>3863</v>
      </c>
      <c r="E1899" s="1" t="s">
        <v>3864</v>
      </c>
      <c r="F1899" s="243"/>
      <c r="G1899" s="161" t="s">
        <v>384</v>
      </c>
      <c r="H1899" s="241">
        <v>0</v>
      </c>
      <c r="I1899" s="34">
        <v>470000000</v>
      </c>
      <c r="J1899" s="21" t="s">
        <v>1314</v>
      </c>
      <c r="K1899" s="17" t="s">
        <v>1631</v>
      </c>
      <c r="L1899" s="235" t="s">
        <v>3434</v>
      </c>
      <c r="M1899" s="140" t="s">
        <v>383</v>
      </c>
      <c r="N1899" s="350" t="s">
        <v>6075</v>
      </c>
      <c r="O1899" s="3" t="s">
        <v>1366</v>
      </c>
      <c r="P1899" s="7" t="s">
        <v>1338</v>
      </c>
      <c r="Q1899" s="3" t="s">
        <v>1186</v>
      </c>
      <c r="R1899" s="11">
        <v>10</v>
      </c>
      <c r="S1899" s="9">
        <v>13608</v>
      </c>
      <c r="T1899" s="242">
        <f t="shared" si="595"/>
        <v>136080</v>
      </c>
      <c r="U1899" s="83">
        <f t="shared" si="584"/>
        <v>152409.60000000001</v>
      </c>
      <c r="V1899" s="9" t="s">
        <v>1325</v>
      </c>
      <c r="W1899" s="152" t="s">
        <v>1394</v>
      </c>
      <c r="X1899" s="243"/>
    </row>
    <row r="1900" spans="1:24" s="225" customFormat="1" ht="102">
      <c r="A1900" s="9" t="s">
        <v>7276</v>
      </c>
      <c r="B1900" s="3" t="s">
        <v>1316</v>
      </c>
      <c r="C1900" s="39" t="s">
        <v>10355</v>
      </c>
      <c r="D1900" s="185" t="s">
        <v>3865</v>
      </c>
      <c r="E1900" s="185" t="s">
        <v>3866</v>
      </c>
      <c r="F1900" s="243"/>
      <c r="G1900" s="161" t="s">
        <v>384</v>
      </c>
      <c r="H1900" s="241">
        <v>0</v>
      </c>
      <c r="I1900" s="34">
        <v>470000000</v>
      </c>
      <c r="J1900" s="21" t="s">
        <v>1314</v>
      </c>
      <c r="K1900" s="17" t="s">
        <v>1631</v>
      </c>
      <c r="L1900" s="235" t="s">
        <v>3434</v>
      </c>
      <c r="M1900" s="140" t="s">
        <v>383</v>
      </c>
      <c r="N1900" s="350" t="s">
        <v>6075</v>
      </c>
      <c r="O1900" s="3" t="s">
        <v>1366</v>
      </c>
      <c r="P1900" s="7" t="s">
        <v>1339</v>
      </c>
      <c r="Q1900" s="30" t="s">
        <v>1187</v>
      </c>
      <c r="R1900" s="11">
        <v>100</v>
      </c>
      <c r="S1900" s="183">
        <v>3775.67</v>
      </c>
      <c r="T1900" s="242">
        <f t="shared" si="595"/>
        <v>377567</v>
      </c>
      <c r="U1900" s="83">
        <f t="shared" si="584"/>
        <v>422875.04000000004</v>
      </c>
      <c r="V1900" s="9" t="s">
        <v>1325</v>
      </c>
      <c r="W1900" s="152" t="s">
        <v>1394</v>
      </c>
      <c r="X1900" s="243"/>
    </row>
    <row r="1901" spans="1:24" s="225" customFormat="1" ht="102">
      <c r="A1901" s="9" t="s">
        <v>7277</v>
      </c>
      <c r="B1901" s="3" t="s">
        <v>1316</v>
      </c>
      <c r="C1901" s="250" t="s">
        <v>3867</v>
      </c>
      <c r="D1901" s="250" t="s">
        <v>3868</v>
      </c>
      <c r="E1901" s="187" t="s">
        <v>3869</v>
      </c>
      <c r="F1901" s="243"/>
      <c r="G1901" s="161" t="s">
        <v>384</v>
      </c>
      <c r="H1901" s="241">
        <v>0</v>
      </c>
      <c r="I1901" s="34">
        <v>470000000</v>
      </c>
      <c r="J1901" s="21" t="s">
        <v>1314</v>
      </c>
      <c r="K1901" s="17" t="s">
        <v>1631</v>
      </c>
      <c r="L1901" s="235" t="s">
        <v>3434</v>
      </c>
      <c r="M1901" s="140" t="s">
        <v>383</v>
      </c>
      <c r="N1901" s="350" t="s">
        <v>6075</v>
      </c>
      <c r="O1901" s="3" t="s">
        <v>1366</v>
      </c>
      <c r="P1901" s="7" t="s">
        <v>1333</v>
      </c>
      <c r="Q1901" s="3" t="s">
        <v>1332</v>
      </c>
      <c r="R1901" s="9">
        <v>5</v>
      </c>
      <c r="S1901" s="9">
        <v>6344.2319999999991</v>
      </c>
      <c r="T1901" s="83">
        <v>0</v>
      </c>
      <c r="U1901" s="83">
        <f t="shared" si="584"/>
        <v>0</v>
      </c>
      <c r="V1901" s="9" t="s">
        <v>1325</v>
      </c>
      <c r="W1901" s="152" t="s">
        <v>1394</v>
      </c>
      <c r="X1901" s="243" t="s">
        <v>9066</v>
      </c>
    </row>
    <row r="1902" spans="1:24" s="225" customFormat="1" ht="102">
      <c r="A1902" s="9" t="s">
        <v>7278</v>
      </c>
      <c r="B1902" s="3" t="s">
        <v>1316</v>
      </c>
      <c r="C1902" s="250" t="s">
        <v>3867</v>
      </c>
      <c r="D1902" s="250" t="s">
        <v>3868</v>
      </c>
      <c r="E1902" s="187" t="s">
        <v>3870</v>
      </c>
      <c r="F1902" s="243"/>
      <c r="G1902" s="161" t="s">
        <v>384</v>
      </c>
      <c r="H1902" s="241">
        <v>0</v>
      </c>
      <c r="I1902" s="34">
        <v>470000000</v>
      </c>
      <c r="J1902" s="21" t="s">
        <v>1314</v>
      </c>
      <c r="K1902" s="17" t="s">
        <v>1631</v>
      </c>
      <c r="L1902" s="235" t="s">
        <v>3434</v>
      </c>
      <c r="M1902" s="140" t="s">
        <v>383</v>
      </c>
      <c r="N1902" s="350" t="s">
        <v>6075</v>
      </c>
      <c r="O1902" s="3" t="s">
        <v>1366</v>
      </c>
      <c r="P1902" s="7" t="s">
        <v>1338</v>
      </c>
      <c r="Q1902" s="3" t="s">
        <v>1186</v>
      </c>
      <c r="R1902" s="9">
        <v>5</v>
      </c>
      <c r="S1902" s="9">
        <v>4158.66</v>
      </c>
      <c r="T1902" s="83">
        <v>0</v>
      </c>
      <c r="U1902" s="83">
        <f t="shared" si="584"/>
        <v>0</v>
      </c>
      <c r="V1902" s="9" t="s">
        <v>1325</v>
      </c>
      <c r="W1902" s="152" t="s">
        <v>1394</v>
      </c>
      <c r="X1902" s="243" t="s">
        <v>9066</v>
      </c>
    </row>
    <row r="1903" spans="1:24" s="225" customFormat="1" ht="102">
      <c r="A1903" s="9" t="s">
        <v>7279</v>
      </c>
      <c r="B1903" s="3" t="s">
        <v>1316</v>
      </c>
      <c r="C1903" s="250" t="s">
        <v>3867</v>
      </c>
      <c r="D1903" s="250" t="s">
        <v>3868</v>
      </c>
      <c r="E1903" s="187" t="s">
        <v>3871</v>
      </c>
      <c r="F1903" s="243"/>
      <c r="G1903" s="161" t="s">
        <v>384</v>
      </c>
      <c r="H1903" s="241">
        <v>0</v>
      </c>
      <c r="I1903" s="34">
        <v>470000000</v>
      </c>
      <c r="J1903" s="21" t="s">
        <v>1314</v>
      </c>
      <c r="K1903" s="17" t="s">
        <v>1631</v>
      </c>
      <c r="L1903" s="235" t="s">
        <v>3434</v>
      </c>
      <c r="M1903" s="140" t="s">
        <v>383</v>
      </c>
      <c r="N1903" s="350" t="s">
        <v>6075</v>
      </c>
      <c r="O1903" s="3" t="s">
        <v>1366</v>
      </c>
      <c r="P1903" s="7" t="s">
        <v>1338</v>
      </c>
      <c r="Q1903" s="3" t="s">
        <v>1186</v>
      </c>
      <c r="R1903" s="9">
        <v>5</v>
      </c>
      <c r="S1903" s="9">
        <v>1800</v>
      </c>
      <c r="T1903" s="242">
        <f t="shared" si="595"/>
        <v>9000</v>
      </c>
      <c r="U1903" s="83">
        <f t="shared" si="584"/>
        <v>10080.000000000002</v>
      </c>
      <c r="V1903" s="9" t="s">
        <v>1325</v>
      </c>
      <c r="W1903" s="152" t="s">
        <v>1394</v>
      </c>
      <c r="X1903" s="243" t="s">
        <v>9066</v>
      </c>
    </row>
    <row r="1904" spans="1:24" s="225" customFormat="1" ht="102">
      <c r="A1904" s="9" t="s">
        <v>7280</v>
      </c>
      <c r="B1904" s="3" t="s">
        <v>1316</v>
      </c>
      <c r="C1904" s="250" t="s">
        <v>3867</v>
      </c>
      <c r="D1904" s="250" t="s">
        <v>3868</v>
      </c>
      <c r="E1904" s="187" t="s">
        <v>3872</v>
      </c>
      <c r="F1904" s="243"/>
      <c r="G1904" s="161" t="s">
        <v>384</v>
      </c>
      <c r="H1904" s="241">
        <v>0</v>
      </c>
      <c r="I1904" s="34">
        <v>470000000</v>
      </c>
      <c r="J1904" s="21" t="s">
        <v>1314</v>
      </c>
      <c r="K1904" s="17" t="s">
        <v>1631</v>
      </c>
      <c r="L1904" s="235" t="s">
        <v>3434</v>
      </c>
      <c r="M1904" s="140" t="s">
        <v>383</v>
      </c>
      <c r="N1904" s="350" t="s">
        <v>6075</v>
      </c>
      <c r="O1904" s="3" t="s">
        <v>1366</v>
      </c>
      <c r="P1904" s="7" t="s">
        <v>1338</v>
      </c>
      <c r="Q1904" s="3" t="s">
        <v>1186</v>
      </c>
      <c r="R1904" s="9">
        <v>5</v>
      </c>
      <c r="S1904" s="9">
        <v>3164.4</v>
      </c>
      <c r="T1904" s="242">
        <f t="shared" si="595"/>
        <v>15822</v>
      </c>
      <c r="U1904" s="83">
        <f t="shared" si="584"/>
        <v>17720.640000000003</v>
      </c>
      <c r="V1904" s="9" t="s">
        <v>1325</v>
      </c>
      <c r="W1904" s="152" t="s">
        <v>1394</v>
      </c>
      <c r="X1904" s="243" t="s">
        <v>9066</v>
      </c>
    </row>
    <row r="1905" spans="1:24" s="225" customFormat="1" ht="102">
      <c r="A1905" s="9" t="s">
        <v>7281</v>
      </c>
      <c r="B1905" s="3" t="s">
        <v>1316</v>
      </c>
      <c r="C1905" s="2" t="s">
        <v>3873</v>
      </c>
      <c r="D1905" s="188" t="s">
        <v>3874</v>
      </c>
      <c r="E1905" s="1" t="s">
        <v>3875</v>
      </c>
      <c r="F1905" s="243"/>
      <c r="G1905" s="161" t="s">
        <v>384</v>
      </c>
      <c r="H1905" s="241">
        <v>0</v>
      </c>
      <c r="I1905" s="34">
        <v>470000000</v>
      </c>
      <c r="J1905" s="21" t="s">
        <v>1314</v>
      </c>
      <c r="K1905" s="17" t="s">
        <v>1631</v>
      </c>
      <c r="L1905" s="235" t="s">
        <v>3434</v>
      </c>
      <c r="M1905" s="140" t="s">
        <v>383</v>
      </c>
      <c r="N1905" s="350" t="s">
        <v>6075</v>
      </c>
      <c r="O1905" s="3" t="s">
        <v>1366</v>
      </c>
      <c r="P1905" s="7" t="s">
        <v>1338</v>
      </c>
      <c r="Q1905" s="3" t="s">
        <v>1186</v>
      </c>
      <c r="R1905" s="11">
        <v>400</v>
      </c>
      <c r="S1905" s="9">
        <v>475.89599999999996</v>
      </c>
      <c r="T1905" s="83">
        <v>0</v>
      </c>
      <c r="U1905" s="83">
        <f t="shared" si="584"/>
        <v>0</v>
      </c>
      <c r="V1905" s="9" t="s">
        <v>1325</v>
      </c>
      <c r="W1905" s="152" t="s">
        <v>1394</v>
      </c>
      <c r="X1905" s="243" t="s">
        <v>9042</v>
      </c>
    </row>
    <row r="1906" spans="1:24" s="225" customFormat="1" ht="102">
      <c r="A1906" s="9" t="s">
        <v>12779</v>
      </c>
      <c r="B1906" s="3" t="s">
        <v>1316</v>
      </c>
      <c r="C1906" s="2" t="s">
        <v>3873</v>
      </c>
      <c r="D1906" s="188" t="s">
        <v>3874</v>
      </c>
      <c r="E1906" s="1" t="s">
        <v>3875</v>
      </c>
      <c r="F1906" s="243"/>
      <c r="G1906" s="161" t="s">
        <v>384</v>
      </c>
      <c r="H1906" s="241">
        <v>0</v>
      </c>
      <c r="I1906" s="34">
        <v>470000000</v>
      </c>
      <c r="J1906" s="21" t="s">
        <v>1314</v>
      </c>
      <c r="K1906" s="17" t="s">
        <v>1631</v>
      </c>
      <c r="L1906" s="235" t="s">
        <v>3434</v>
      </c>
      <c r="M1906" s="140" t="s">
        <v>383</v>
      </c>
      <c r="N1906" s="350" t="s">
        <v>6075</v>
      </c>
      <c r="O1906" s="3" t="s">
        <v>1366</v>
      </c>
      <c r="P1906" s="7" t="s">
        <v>1338</v>
      </c>
      <c r="Q1906" s="3" t="s">
        <v>1186</v>
      </c>
      <c r="R1906" s="11">
        <v>400</v>
      </c>
      <c r="S1906" s="9">
        <v>500</v>
      </c>
      <c r="T1906" s="242">
        <f t="shared" ref="T1906" si="596">R1906*S1906</f>
        <v>200000</v>
      </c>
      <c r="U1906" s="83">
        <f t="shared" ref="U1906" si="597">T1906*1.12</f>
        <v>224000.00000000003</v>
      </c>
      <c r="V1906" s="9" t="s">
        <v>1325</v>
      </c>
      <c r="W1906" s="152" t="s">
        <v>1394</v>
      </c>
      <c r="X1906" s="243"/>
    </row>
    <row r="1907" spans="1:24" s="225" customFormat="1" ht="102">
      <c r="A1907" s="9" t="s">
        <v>7282</v>
      </c>
      <c r="B1907" s="3" t="s">
        <v>1316</v>
      </c>
      <c r="C1907" s="2" t="s">
        <v>3873</v>
      </c>
      <c r="D1907" s="188" t="s">
        <v>3874</v>
      </c>
      <c r="E1907" s="1" t="s">
        <v>3876</v>
      </c>
      <c r="F1907" s="243"/>
      <c r="G1907" s="161" t="s">
        <v>384</v>
      </c>
      <c r="H1907" s="241">
        <v>0</v>
      </c>
      <c r="I1907" s="34">
        <v>470000000</v>
      </c>
      <c r="J1907" s="21" t="s">
        <v>1314</v>
      </c>
      <c r="K1907" s="17" t="s">
        <v>1631</v>
      </c>
      <c r="L1907" s="235" t="s">
        <v>3434</v>
      </c>
      <c r="M1907" s="140" t="s">
        <v>383</v>
      </c>
      <c r="N1907" s="350" t="s">
        <v>6075</v>
      </c>
      <c r="O1907" s="3" t="s">
        <v>1366</v>
      </c>
      <c r="P1907" s="7" t="s">
        <v>1338</v>
      </c>
      <c r="Q1907" s="3" t="s">
        <v>1186</v>
      </c>
      <c r="R1907" s="11">
        <v>600</v>
      </c>
      <c r="S1907" s="9">
        <v>600</v>
      </c>
      <c r="T1907" s="83">
        <v>0</v>
      </c>
      <c r="U1907" s="83">
        <f t="shared" si="584"/>
        <v>0</v>
      </c>
      <c r="V1907" s="9" t="s">
        <v>1325</v>
      </c>
      <c r="W1907" s="152" t="s">
        <v>1394</v>
      </c>
      <c r="X1907" s="243" t="s">
        <v>9042</v>
      </c>
    </row>
    <row r="1908" spans="1:24" s="225" customFormat="1" ht="102">
      <c r="A1908" s="9" t="s">
        <v>12780</v>
      </c>
      <c r="B1908" s="3" t="s">
        <v>1316</v>
      </c>
      <c r="C1908" s="2" t="s">
        <v>3873</v>
      </c>
      <c r="D1908" s="188" t="s">
        <v>3874</v>
      </c>
      <c r="E1908" s="1" t="s">
        <v>3876</v>
      </c>
      <c r="F1908" s="243"/>
      <c r="G1908" s="161" t="s">
        <v>384</v>
      </c>
      <c r="H1908" s="241">
        <v>0</v>
      </c>
      <c r="I1908" s="34">
        <v>470000000</v>
      </c>
      <c r="J1908" s="21" t="s">
        <v>1314</v>
      </c>
      <c r="K1908" s="17" t="s">
        <v>1631</v>
      </c>
      <c r="L1908" s="235" t="s">
        <v>3434</v>
      </c>
      <c r="M1908" s="140" t="s">
        <v>383</v>
      </c>
      <c r="N1908" s="350" t="s">
        <v>6075</v>
      </c>
      <c r="O1908" s="3" t="s">
        <v>1366</v>
      </c>
      <c r="P1908" s="7" t="s">
        <v>1338</v>
      </c>
      <c r="Q1908" s="3" t="s">
        <v>1186</v>
      </c>
      <c r="R1908" s="11">
        <v>600</v>
      </c>
      <c r="S1908" s="9">
        <v>900</v>
      </c>
      <c r="T1908" s="242">
        <f t="shared" ref="T1908" si="598">R1908*S1908</f>
        <v>540000</v>
      </c>
      <c r="U1908" s="83">
        <f t="shared" ref="U1908" si="599">T1908*1.12</f>
        <v>604800</v>
      </c>
      <c r="V1908" s="9" t="s">
        <v>1325</v>
      </c>
      <c r="W1908" s="152" t="s">
        <v>1394</v>
      </c>
      <c r="X1908" s="243"/>
    </row>
    <row r="1909" spans="1:24" s="225" customFormat="1" ht="102">
      <c r="A1909" s="9" t="s">
        <v>7283</v>
      </c>
      <c r="B1909" s="3" t="s">
        <v>1316</v>
      </c>
      <c r="C1909" s="2" t="s">
        <v>3873</v>
      </c>
      <c r="D1909" s="187" t="s">
        <v>3874</v>
      </c>
      <c r="E1909" s="1" t="s">
        <v>3877</v>
      </c>
      <c r="F1909" s="243"/>
      <c r="G1909" s="161" t="s">
        <v>384</v>
      </c>
      <c r="H1909" s="241">
        <v>0</v>
      </c>
      <c r="I1909" s="34">
        <v>470000000</v>
      </c>
      <c r="J1909" s="21" t="s">
        <v>1314</v>
      </c>
      <c r="K1909" s="17" t="s">
        <v>1631</v>
      </c>
      <c r="L1909" s="235" t="s">
        <v>3434</v>
      </c>
      <c r="M1909" s="140" t="s">
        <v>383</v>
      </c>
      <c r="N1909" s="350" t="s">
        <v>6075</v>
      </c>
      <c r="O1909" s="3" t="s">
        <v>1366</v>
      </c>
      <c r="P1909" s="7" t="s">
        <v>1338</v>
      </c>
      <c r="Q1909" s="3" t="s">
        <v>1186</v>
      </c>
      <c r="R1909" s="11">
        <v>600</v>
      </c>
      <c r="S1909" s="9">
        <v>1165.6199999999999</v>
      </c>
      <c r="T1909" s="83">
        <v>0</v>
      </c>
      <c r="U1909" s="83">
        <f t="shared" si="584"/>
        <v>0</v>
      </c>
      <c r="V1909" s="9" t="s">
        <v>1325</v>
      </c>
      <c r="W1909" s="152" t="s">
        <v>1394</v>
      </c>
      <c r="X1909" s="243" t="s">
        <v>9042</v>
      </c>
    </row>
    <row r="1910" spans="1:24" s="225" customFormat="1" ht="102">
      <c r="A1910" s="9" t="s">
        <v>12781</v>
      </c>
      <c r="B1910" s="3" t="s">
        <v>1316</v>
      </c>
      <c r="C1910" s="2" t="s">
        <v>3873</v>
      </c>
      <c r="D1910" s="187" t="s">
        <v>3874</v>
      </c>
      <c r="E1910" s="1" t="s">
        <v>3877</v>
      </c>
      <c r="F1910" s="243"/>
      <c r="G1910" s="161" t="s">
        <v>384</v>
      </c>
      <c r="H1910" s="241">
        <v>0</v>
      </c>
      <c r="I1910" s="34">
        <v>470000000</v>
      </c>
      <c r="J1910" s="21" t="s">
        <v>1314</v>
      </c>
      <c r="K1910" s="17" t="s">
        <v>1631</v>
      </c>
      <c r="L1910" s="235" t="s">
        <v>3434</v>
      </c>
      <c r="M1910" s="140" t="s">
        <v>383</v>
      </c>
      <c r="N1910" s="350" t="s">
        <v>6075</v>
      </c>
      <c r="O1910" s="3" t="s">
        <v>1366</v>
      </c>
      <c r="P1910" s="7" t="s">
        <v>1338</v>
      </c>
      <c r="Q1910" s="3" t="s">
        <v>1186</v>
      </c>
      <c r="R1910" s="11">
        <v>600</v>
      </c>
      <c r="S1910" s="9">
        <v>420</v>
      </c>
      <c r="T1910" s="242">
        <f t="shared" ref="T1910" si="600">R1910*S1910</f>
        <v>252000</v>
      </c>
      <c r="U1910" s="83">
        <f t="shared" ref="U1910" si="601">T1910*1.12</f>
        <v>282240</v>
      </c>
      <c r="V1910" s="9" t="s">
        <v>1325</v>
      </c>
      <c r="W1910" s="152" t="s">
        <v>1394</v>
      </c>
      <c r="X1910" s="243"/>
    </row>
    <row r="1911" spans="1:24" s="225" customFormat="1" ht="102">
      <c r="A1911" s="9" t="s">
        <v>7284</v>
      </c>
      <c r="B1911" s="3" t="s">
        <v>1316</v>
      </c>
      <c r="C1911" s="2" t="s">
        <v>3873</v>
      </c>
      <c r="D1911" s="187" t="s">
        <v>3874</v>
      </c>
      <c r="E1911" s="1" t="s">
        <v>3878</v>
      </c>
      <c r="F1911" s="243"/>
      <c r="G1911" s="161" t="s">
        <v>384</v>
      </c>
      <c r="H1911" s="241">
        <v>0</v>
      </c>
      <c r="I1911" s="34">
        <v>470000000</v>
      </c>
      <c r="J1911" s="21" t="s">
        <v>1314</v>
      </c>
      <c r="K1911" s="17" t="s">
        <v>1631</v>
      </c>
      <c r="L1911" s="235" t="s">
        <v>3434</v>
      </c>
      <c r="M1911" s="140" t="s">
        <v>383</v>
      </c>
      <c r="N1911" s="350" t="s">
        <v>6075</v>
      </c>
      <c r="O1911" s="3" t="s">
        <v>1366</v>
      </c>
      <c r="P1911" s="7" t="s">
        <v>1338</v>
      </c>
      <c r="Q1911" s="3" t="s">
        <v>1186</v>
      </c>
      <c r="R1911" s="11">
        <v>20</v>
      </c>
      <c r="S1911" s="9">
        <v>1861.3199999999997</v>
      </c>
      <c r="T1911" s="83">
        <v>0</v>
      </c>
      <c r="U1911" s="83">
        <f t="shared" si="584"/>
        <v>0</v>
      </c>
      <c r="V1911" s="9" t="s">
        <v>1325</v>
      </c>
      <c r="W1911" s="152" t="s">
        <v>1394</v>
      </c>
      <c r="X1911" s="243" t="s">
        <v>9042</v>
      </c>
    </row>
    <row r="1912" spans="1:24" s="225" customFormat="1" ht="102">
      <c r="A1912" s="9" t="s">
        <v>12782</v>
      </c>
      <c r="B1912" s="3" t="s">
        <v>1316</v>
      </c>
      <c r="C1912" s="2" t="s">
        <v>3873</v>
      </c>
      <c r="D1912" s="187" t="s">
        <v>3874</v>
      </c>
      <c r="E1912" s="1" t="s">
        <v>3878</v>
      </c>
      <c r="F1912" s="243"/>
      <c r="G1912" s="161" t="s">
        <v>384</v>
      </c>
      <c r="H1912" s="241">
        <v>0</v>
      </c>
      <c r="I1912" s="34">
        <v>470000000</v>
      </c>
      <c r="J1912" s="21" t="s">
        <v>1314</v>
      </c>
      <c r="K1912" s="17" t="s">
        <v>1631</v>
      </c>
      <c r="L1912" s="235" t="s">
        <v>3434</v>
      </c>
      <c r="M1912" s="140" t="s">
        <v>383</v>
      </c>
      <c r="N1912" s="350" t="s">
        <v>6075</v>
      </c>
      <c r="O1912" s="3" t="s">
        <v>1366</v>
      </c>
      <c r="P1912" s="7" t="s">
        <v>1338</v>
      </c>
      <c r="Q1912" s="3" t="s">
        <v>1186</v>
      </c>
      <c r="R1912" s="11">
        <v>20</v>
      </c>
      <c r="S1912" s="9">
        <v>400</v>
      </c>
      <c r="T1912" s="242">
        <f t="shared" ref="T1912" si="602">R1912*S1912</f>
        <v>8000</v>
      </c>
      <c r="U1912" s="83">
        <f t="shared" ref="U1912" si="603">T1912*1.12</f>
        <v>8960</v>
      </c>
      <c r="V1912" s="9" t="s">
        <v>1325</v>
      </c>
      <c r="W1912" s="152" t="s">
        <v>1394</v>
      </c>
      <c r="X1912" s="243"/>
    </row>
    <row r="1913" spans="1:24" s="225" customFormat="1" ht="102">
      <c r="A1913" s="9" t="s">
        <v>7285</v>
      </c>
      <c r="B1913" s="3" t="s">
        <v>1316</v>
      </c>
      <c r="C1913" s="2" t="s">
        <v>3873</v>
      </c>
      <c r="D1913" s="187" t="s">
        <v>3874</v>
      </c>
      <c r="E1913" s="1" t="s">
        <v>3879</v>
      </c>
      <c r="F1913" s="243"/>
      <c r="G1913" s="161" t="s">
        <v>384</v>
      </c>
      <c r="H1913" s="241">
        <v>0</v>
      </c>
      <c r="I1913" s="34">
        <v>470000000</v>
      </c>
      <c r="J1913" s="21" t="s">
        <v>1314</v>
      </c>
      <c r="K1913" s="17" t="s">
        <v>1631</v>
      </c>
      <c r="L1913" s="235" t="s">
        <v>3434</v>
      </c>
      <c r="M1913" s="140" t="s">
        <v>383</v>
      </c>
      <c r="N1913" s="350" t="s">
        <v>6075</v>
      </c>
      <c r="O1913" s="3" t="s">
        <v>1366</v>
      </c>
      <c r="P1913" s="7" t="s">
        <v>1338</v>
      </c>
      <c r="Q1913" s="3" t="s">
        <v>1186</v>
      </c>
      <c r="R1913" s="11">
        <v>10</v>
      </c>
      <c r="S1913" s="9">
        <v>6056.6639999999998</v>
      </c>
      <c r="T1913" s="83">
        <v>0</v>
      </c>
      <c r="U1913" s="83">
        <f t="shared" si="584"/>
        <v>0</v>
      </c>
      <c r="V1913" s="9" t="s">
        <v>1325</v>
      </c>
      <c r="W1913" s="152" t="s">
        <v>1394</v>
      </c>
      <c r="X1913" s="243" t="s">
        <v>9042</v>
      </c>
    </row>
    <row r="1914" spans="1:24" s="225" customFormat="1" ht="102">
      <c r="A1914" s="9" t="s">
        <v>12783</v>
      </c>
      <c r="B1914" s="3" t="s">
        <v>1316</v>
      </c>
      <c r="C1914" s="2" t="s">
        <v>3873</v>
      </c>
      <c r="D1914" s="187" t="s">
        <v>3874</v>
      </c>
      <c r="E1914" s="1" t="s">
        <v>3879</v>
      </c>
      <c r="F1914" s="243"/>
      <c r="G1914" s="161" t="s">
        <v>384</v>
      </c>
      <c r="H1914" s="241">
        <v>0</v>
      </c>
      <c r="I1914" s="34">
        <v>470000000</v>
      </c>
      <c r="J1914" s="21" t="s">
        <v>1314</v>
      </c>
      <c r="K1914" s="17" t="s">
        <v>1631</v>
      </c>
      <c r="L1914" s="235" t="s">
        <v>3434</v>
      </c>
      <c r="M1914" s="140" t="s">
        <v>383</v>
      </c>
      <c r="N1914" s="350" t="s">
        <v>6075</v>
      </c>
      <c r="O1914" s="3" t="s">
        <v>1366</v>
      </c>
      <c r="P1914" s="7" t="s">
        <v>1338</v>
      </c>
      <c r="Q1914" s="3" t="s">
        <v>1186</v>
      </c>
      <c r="R1914" s="11">
        <v>10</v>
      </c>
      <c r="S1914" s="9">
        <v>3000</v>
      </c>
      <c r="T1914" s="242">
        <f t="shared" ref="T1914" si="604">R1914*S1914</f>
        <v>30000</v>
      </c>
      <c r="U1914" s="83">
        <f t="shared" ref="U1914" si="605">T1914*1.12</f>
        <v>33600</v>
      </c>
      <c r="V1914" s="9" t="s">
        <v>1325</v>
      </c>
      <c r="W1914" s="152" t="s">
        <v>1394</v>
      </c>
      <c r="X1914" s="243"/>
    </row>
    <row r="1915" spans="1:24" s="225" customFormat="1" ht="102">
      <c r="A1915" s="9" t="s">
        <v>7286</v>
      </c>
      <c r="B1915" s="3" t="s">
        <v>1316</v>
      </c>
      <c r="C1915" s="2" t="s">
        <v>3873</v>
      </c>
      <c r="D1915" s="188" t="s">
        <v>3874</v>
      </c>
      <c r="E1915" s="1" t="s">
        <v>3880</v>
      </c>
      <c r="F1915" s="243"/>
      <c r="G1915" s="161" t="s">
        <v>384</v>
      </c>
      <c r="H1915" s="241">
        <v>0</v>
      </c>
      <c r="I1915" s="34">
        <v>470000000</v>
      </c>
      <c r="J1915" s="21" t="s">
        <v>1314</v>
      </c>
      <c r="K1915" s="17" t="s">
        <v>1631</v>
      </c>
      <c r="L1915" s="235" t="s">
        <v>3434</v>
      </c>
      <c r="M1915" s="140" t="s">
        <v>383</v>
      </c>
      <c r="N1915" s="350" t="s">
        <v>6075</v>
      </c>
      <c r="O1915" s="3" t="s">
        <v>1366</v>
      </c>
      <c r="P1915" s="7" t="s">
        <v>1338</v>
      </c>
      <c r="Q1915" s="3" t="s">
        <v>1186</v>
      </c>
      <c r="R1915" s="11">
        <v>10</v>
      </c>
      <c r="S1915" s="9">
        <v>7800</v>
      </c>
      <c r="T1915" s="83">
        <v>0</v>
      </c>
      <c r="U1915" s="83">
        <f t="shared" si="584"/>
        <v>0</v>
      </c>
      <c r="V1915" s="9" t="s">
        <v>1325</v>
      </c>
      <c r="W1915" s="152" t="s">
        <v>1394</v>
      </c>
      <c r="X1915" s="243" t="s">
        <v>9042</v>
      </c>
    </row>
    <row r="1916" spans="1:24" s="225" customFormat="1" ht="102">
      <c r="A1916" s="9" t="s">
        <v>12784</v>
      </c>
      <c r="B1916" s="3" t="s">
        <v>1316</v>
      </c>
      <c r="C1916" s="2" t="s">
        <v>3873</v>
      </c>
      <c r="D1916" s="188" t="s">
        <v>3874</v>
      </c>
      <c r="E1916" s="1" t="s">
        <v>3880</v>
      </c>
      <c r="F1916" s="243"/>
      <c r="G1916" s="161" t="s">
        <v>384</v>
      </c>
      <c r="H1916" s="241">
        <v>0</v>
      </c>
      <c r="I1916" s="34">
        <v>470000000</v>
      </c>
      <c r="J1916" s="21" t="s">
        <v>1314</v>
      </c>
      <c r="K1916" s="17" t="s">
        <v>1631</v>
      </c>
      <c r="L1916" s="235" t="s">
        <v>3434</v>
      </c>
      <c r="M1916" s="140" t="s">
        <v>383</v>
      </c>
      <c r="N1916" s="350" t="s">
        <v>6075</v>
      </c>
      <c r="O1916" s="3" t="s">
        <v>1366</v>
      </c>
      <c r="P1916" s="7" t="s">
        <v>1338</v>
      </c>
      <c r="Q1916" s="3" t="s">
        <v>1186</v>
      </c>
      <c r="R1916" s="11">
        <v>10</v>
      </c>
      <c r="S1916" s="9">
        <v>6500</v>
      </c>
      <c r="T1916" s="242">
        <f t="shared" ref="T1916" si="606">R1916*S1916</f>
        <v>65000</v>
      </c>
      <c r="U1916" s="83">
        <f t="shared" ref="U1916" si="607">T1916*1.12</f>
        <v>72800</v>
      </c>
      <c r="V1916" s="9" t="s">
        <v>1325</v>
      </c>
      <c r="W1916" s="152" t="s">
        <v>1394</v>
      </c>
      <c r="X1916" s="243"/>
    </row>
    <row r="1917" spans="1:24" s="225" customFormat="1" ht="102">
      <c r="A1917" s="9" t="s">
        <v>7287</v>
      </c>
      <c r="B1917" s="3" t="s">
        <v>1316</v>
      </c>
      <c r="C1917" s="2" t="s">
        <v>3873</v>
      </c>
      <c r="D1917" s="188" t="s">
        <v>3874</v>
      </c>
      <c r="E1917" s="1" t="s">
        <v>3881</v>
      </c>
      <c r="F1917" s="243"/>
      <c r="G1917" s="161" t="s">
        <v>384</v>
      </c>
      <c r="H1917" s="241">
        <v>0</v>
      </c>
      <c r="I1917" s="34">
        <v>470000000</v>
      </c>
      <c r="J1917" s="21" t="s">
        <v>1314</v>
      </c>
      <c r="K1917" s="17" t="s">
        <v>1631</v>
      </c>
      <c r="L1917" s="235" t="s">
        <v>3434</v>
      </c>
      <c r="M1917" s="140" t="s">
        <v>383</v>
      </c>
      <c r="N1917" s="350" t="s">
        <v>6075</v>
      </c>
      <c r="O1917" s="3" t="s">
        <v>1366</v>
      </c>
      <c r="P1917" s="7" t="s">
        <v>1338</v>
      </c>
      <c r="Q1917" s="3" t="s">
        <v>1186</v>
      </c>
      <c r="R1917" s="11">
        <v>4</v>
      </c>
      <c r="S1917" s="9">
        <v>24408</v>
      </c>
      <c r="T1917" s="83">
        <v>0</v>
      </c>
      <c r="U1917" s="83">
        <f t="shared" si="584"/>
        <v>0</v>
      </c>
      <c r="V1917" s="9" t="s">
        <v>1325</v>
      </c>
      <c r="W1917" s="152" t="s">
        <v>1394</v>
      </c>
      <c r="X1917" s="243" t="s">
        <v>9042</v>
      </c>
    </row>
    <row r="1918" spans="1:24" s="225" customFormat="1" ht="102">
      <c r="A1918" s="9" t="s">
        <v>12785</v>
      </c>
      <c r="B1918" s="3" t="s">
        <v>1316</v>
      </c>
      <c r="C1918" s="2" t="s">
        <v>3873</v>
      </c>
      <c r="D1918" s="188" t="s">
        <v>3874</v>
      </c>
      <c r="E1918" s="1" t="s">
        <v>3881</v>
      </c>
      <c r="F1918" s="243"/>
      <c r="G1918" s="161" t="s">
        <v>384</v>
      </c>
      <c r="H1918" s="241">
        <v>0</v>
      </c>
      <c r="I1918" s="34">
        <v>470000000</v>
      </c>
      <c r="J1918" s="21" t="s">
        <v>1314</v>
      </c>
      <c r="K1918" s="17" t="s">
        <v>1631</v>
      </c>
      <c r="L1918" s="235" t="s">
        <v>3434</v>
      </c>
      <c r="M1918" s="140" t="s">
        <v>383</v>
      </c>
      <c r="N1918" s="350" t="s">
        <v>6075</v>
      </c>
      <c r="O1918" s="3" t="s">
        <v>1366</v>
      </c>
      <c r="P1918" s="7" t="s">
        <v>1338</v>
      </c>
      <c r="Q1918" s="3" t="s">
        <v>1186</v>
      </c>
      <c r="R1918" s="11">
        <v>4</v>
      </c>
      <c r="S1918" s="9">
        <v>15000</v>
      </c>
      <c r="T1918" s="242">
        <f t="shared" ref="T1918" si="608">R1918*S1918</f>
        <v>60000</v>
      </c>
      <c r="U1918" s="83">
        <f t="shared" ref="U1918" si="609">T1918*1.12</f>
        <v>67200</v>
      </c>
      <c r="V1918" s="9" t="s">
        <v>1325</v>
      </c>
      <c r="W1918" s="152" t="s">
        <v>1394</v>
      </c>
      <c r="X1918" s="243"/>
    </row>
    <row r="1919" spans="1:24" s="225" customFormat="1" ht="102">
      <c r="A1919" s="9" t="s">
        <v>7288</v>
      </c>
      <c r="B1919" s="3" t="s">
        <v>1316</v>
      </c>
      <c r="C1919" s="186" t="s">
        <v>3882</v>
      </c>
      <c r="D1919" s="187" t="s">
        <v>3883</v>
      </c>
      <c r="E1919" s="1" t="s">
        <v>3884</v>
      </c>
      <c r="F1919" s="243"/>
      <c r="G1919" s="161" t="s">
        <v>384</v>
      </c>
      <c r="H1919" s="241">
        <v>0</v>
      </c>
      <c r="I1919" s="34">
        <v>470000000</v>
      </c>
      <c r="J1919" s="21" t="s">
        <v>1314</v>
      </c>
      <c r="K1919" s="17" t="s">
        <v>1631</v>
      </c>
      <c r="L1919" s="235" t="s">
        <v>3434</v>
      </c>
      <c r="M1919" s="140" t="s">
        <v>383</v>
      </c>
      <c r="N1919" s="350" t="s">
        <v>6075</v>
      </c>
      <c r="O1919" s="3" t="s">
        <v>1366</v>
      </c>
      <c r="P1919" s="7" t="s">
        <v>1338</v>
      </c>
      <c r="Q1919" s="3" t="s">
        <v>1186</v>
      </c>
      <c r="R1919" s="11">
        <v>400</v>
      </c>
      <c r="S1919" s="9">
        <v>540.41999999999996</v>
      </c>
      <c r="T1919" s="83">
        <v>0</v>
      </c>
      <c r="U1919" s="83">
        <f t="shared" si="584"/>
        <v>0</v>
      </c>
      <c r="V1919" s="9" t="s">
        <v>1325</v>
      </c>
      <c r="W1919" s="152" t="s">
        <v>1394</v>
      </c>
      <c r="X1919" s="243" t="s">
        <v>9042</v>
      </c>
    </row>
    <row r="1920" spans="1:24" s="225" customFormat="1" ht="102">
      <c r="A1920" s="9" t="s">
        <v>12786</v>
      </c>
      <c r="B1920" s="3" t="s">
        <v>1316</v>
      </c>
      <c r="C1920" s="186" t="s">
        <v>3882</v>
      </c>
      <c r="D1920" s="187" t="s">
        <v>3883</v>
      </c>
      <c r="E1920" s="1" t="s">
        <v>3884</v>
      </c>
      <c r="F1920" s="243"/>
      <c r="G1920" s="161" t="s">
        <v>384</v>
      </c>
      <c r="H1920" s="241">
        <v>0</v>
      </c>
      <c r="I1920" s="34">
        <v>470000000</v>
      </c>
      <c r="J1920" s="21" t="s">
        <v>1314</v>
      </c>
      <c r="K1920" s="17" t="s">
        <v>1631</v>
      </c>
      <c r="L1920" s="235" t="s">
        <v>3434</v>
      </c>
      <c r="M1920" s="140" t="s">
        <v>383</v>
      </c>
      <c r="N1920" s="350" t="s">
        <v>6075</v>
      </c>
      <c r="O1920" s="3" t="s">
        <v>1366</v>
      </c>
      <c r="P1920" s="7" t="s">
        <v>1338</v>
      </c>
      <c r="Q1920" s="3" t="s">
        <v>1186</v>
      </c>
      <c r="R1920" s="11">
        <v>400</v>
      </c>
      <c r="S1920" s="9">
        <v>700</v>
      </c>
      <c r="T1920" s="242">
        <f t="shared" ref="T1920" si="610">R1920*S1920</f>
        <v>280000</v>
      </c>
      <c r="U1920" s="83">
        <f t="shared" ref="U1920" si="611">T1920*1.12</f>
        <v>313600.00000000006</v>
      </c>
      <c r="V1920" s="9" t="s">
        <v>1325</v>
      </c>
      <c r="W1920" s="152" t="s">
        <v>1394</v>
      </c>
      <c r="X1920" s="243"/>
    </row>
    <row r="1921" spans="1:24" s="225" customFormat="1" ht="102">
      <c r="A1921" s="9" t="s">
        <v>7289</v>
      </c>
      <c r="B1921" s="3" t="s">
        <v>1316</v>
      </c>
      <c r="C1921" s="186" t="s">
        <v>3882</v>
      </c>
      <c r="D1921" s="188" t="s">
        <v>3883</v>
      </c>
      <c r="E1921" s="1" t="s">
        <v>3885</v>
      </c>
      <c r="F1921" s="243"/>
      <c r="G1921" s="161" t="s">
        <v>384</v>
      </c>
      <c r="H1921" s="241">
        <v>0</v>
      </c>
      <c r="I1921" s="34">
        <v>470000000</v>
      </c>
      <c r="J1921" s="21" t="s">
        <v>1314</v>
      </c>
      <c r="K1921" s="17" t="s">
        <v>1631</v>
      </c>
      <c r="L1921" s="235" t="s">
        <v>3434</v>
      </c>
      <c r="M1921" s="140" t="s">
        <v>383</v>
      </c>
      <c r="N1921" s="350" t="s">
        <v>6075</v>
      </c>
      <c r="O1921" s="3" t="s">
        <v>1366</v>
      </c>
      <c r="P1921" s="7" t="s">
        <v>1338</v>
      </c>
      <c r="Q1921" s="3" t="s">
        <v>1186</v>
      </c>
      <c r="R1921" s="11">
        <v>400</v>
      </c>
      <c r="S1921" s="9">
        <v>540.41999999999996</v>
      </c>
      <c r="T1921" s="83">
        <v>0</v>
      </c>
      <c r="U1921" s="83">
        <f t="shared" si="584"/>
        <v>0</v>
      </c>
      <c r="V1921" s="9" t="s">
        <v>1325</v>
      </c>
      <c r="W1921" s="152" t="s">
        <v>1394</v>
      </c>
      <c r="X1921" s="243" t="s">
        <v>9042</v>
      </c>
    </row>
    <row r="1922" spans="1:24" s="225" customFormat="1" ht="102">
      <c r="A1922" s="9" t="s">
        <v>12787</v>
      </c>
      <c r="B1922" s="3" t="s">
        <v>1316</v>
      </c>
      <c r="C1922" s="186" t="s">
        <v>3882</v>
      </c>
      <c r="D1922" s="188" t="s">
        <v>3883</v>
      </c>
      <c r="E1922" s="1" t="s">
        <v>3885</v>
      </c>
      <c r="F1922" s="243"/>
      <c r="G1922" s="161" t="s">
        <v>384</v>
      </c>
      <c r="H1922" s="241">
        <v>0</v>
      </c>
      <c r="I1922" s="34">
        <v>470000000</v>
      </c>
      <c r="J1922" s="21" t="s">
        <v>1314</v>
      </c>
      <c r="K1922" s="17" t="s">
        <v>1631</v>
      </c>
      <c r="L1922" s="235" t="s">
        <v>3434</v>
      </c>
      <c r="M1922" s="140" t="s">
        <v>383</v>
      </c>
      <c r="N1922" s="350" t="s">
        <v>6075</v>
      </c>
      <c r="O1922" s="3" t="s">
        <v>1366</v>
      </c>
      <c r="P1922" s="7" t="s">
        <v>1338</v>
      </c>
      <c r="Q1922" s="3" t="s">
        <v>1186</v>
      </c>
      <c r="R1922" s="11">
        <v>400</v>
      </c>
      <c r="S1922" s="9">
        <v>700</v>
      </c>
      <c r="T1922" s="242">
        <f t="shared" ref="T1922" si="612">R1922*S1922</f>
        <v>280000</v>
      </c>
      <c r="U1922" s="83">
        <f t="shared" ref="U1922" si="613">T1922*1.12</f>
        <v>313600.00000000006</v>
      </c>
      <c r="V1922" s="9" t="s">
        <v>1325</v>
      </c>
      <c r="W1922" s="152" t="s">
        <v>1394</v>
      </c>
      <c r="X1922" s="243"/>
    </row>
    <row r="1923" spans="1:24" s="225" customFormat="1" ht="102">
      <c r="A1923" s="9" t="s">
        <v>7290</v>
      </c>
      <c r="B1923" s="3" t="s">
        <v>1316</v>
      </c>
      <c r="C1923" s="186" t="s">
        <v>3882</v>
      </c>
      <c r="D1923" s="184" t="s">
        <v>3883</v>
      </c>
      <c r="E1923" s="1" t="s">
        <v>3886</v>
      </c>
      <c r="F1923" s="243"/>
      <c r="G1923" s="161" t="s">
        <v>384</v>
      </c>
      <c r="H1923" s="241">
        <v>0</v>
      </c>
      <c r="I1923" s="34">
        <v>470000000</v>
      </c>
      <c r="J1923" s="21" t="s">
        <v>1314</v>
      </c>
      <c r="K1923" s="17" t="s">
        <v>1631</v>
      </c>
      <c r="L1923" s="235" t="s">
        <v>3434</v>
      </c>
      <c r="M1923" s="140" t="s">
        <v>383</v>
      </c>
      <c r="N1923" s="350" t="s">
        <v>6075</v>
      </c>
      <c r="O1923" s="3" t="s">
        <v>1366</v>
      </c>
      <c r="P1923" s="7" t="s">
        <v>1338</v>
      </c>
      <c r="Q1923" s="3" t="s">
        <v>1186</v>
      </c>
      <c r="R1923" s="11">
        <v>300</v>
      </c>
      <c r="S1923" s="9">
        <v>298.572</v>
      </c>
      <c r="T1923" s="83">
        <v>0</v>
      </c>
      <c r="U1923" s="83">
        <f t="shared" si="584"/>
        <v>0</v>
      </c>
      <c r="V1923" s="9" t="s">
        <v>1325</v>
      </c>
      <c r="W1923" s="152" t="s">
        <v>1394</v>
      </c>
      <c r="X1923" s="243" t="s">
        <v>9042</v>
      </c>
    </row>
    <row r="1924" spans="1:24" s="225" customFormat="1" ht="102">
      <c r="A1924" s="9" t="s">
        <v>12788</v>
      </c>
      <c r="B1924" s="3" t="s">
        <v>1316</v>
      </c>
      <c r="C1924" s="186" t="s">
        <v>3882</v>
      </c>
      <c r="D1924" s="184" t="s">
        <v>3883</v>
      </c>
      <c r="E1924" s="1" t="s">
        <v>3886</v>
      </c>
      <c r="F1924" s="243"/>
      <c r="G1924" s="161" t="s">
        <v>384</v>
      </c>
      <c r="H1924" s="241">
        <v>0</v>
      </c>
      <c r="I1924" s="34">
        <v>470000000</v>
      </c>
      <c r="J1924" s="21" t="s">
        <v>1314</v>
      </c>
      <c r="K1924" s="17" t="s">
        <v>1631</v>
      </c>
      <c r="L1924" s="235" t="s">
        <v>3434</v>
      </c>
      <c r="M1924" s="140" t="s">
        <v>383</v>
      </c>
      <c r="N1924" s="350" t="s">
        <v>6075</v>
      </c>
      <c r="O1924" s="3" t="s">
        <v>1366</v>
      </c>
      <c r="P1924" s="7" t="s">
        <v>1338</v>
      </c>
      <c r="Q1924" s="3" t="s">
        <v>1186</v>
      </c>
      <c r="R1924" s="11">
        <v>300</v>
      </c>
      <c r="S1924" s="9">
        <v>700</v>
      </c>
      <c r="T1924" s="242">
        <f t="shared" ref="T1924" si="614">R1924*S1924</f>
        <v>210000</v>
      </c>
      <c r="U1924" s="83">
        <f t="shared" ref="U1924" si="615">T1924*1.12</f>
        <v>235200.00000000003</v>
      </c>
      <c r="V1924" s="9" t="s">
        <v>1325</v>
      </c>
      <c r="W1924" s="152" t="s">
        <v>1394</v>
      </c>
      <c r="X1924" s="243"/>
    </row>
    <row r="1925" spans="1:24" s="225" customFormat="1" ht="102">
      <c r="A1925" s="9" t="s">
        <v>7291</v>
      </c>
      <c r="B1925" s="3" t="s">
        <v>1316</v>
      </c>
      <c r="C1925" s="186" t="s">
        <v>3887</v>
      </c>
      <c r="D1925" s="184" t="s">
        <v>3888</v>
      </c>
      <c r="E1925" s="1" t="s">
        <v>3889</v>
      </c>
      <c r="F1925" s="243"/>
      <c r="G1925" s="161" t="s">
        <v>384</v>
      </c>
      <c r="H1925" s="241">
        <v>0</v>
      </c>
      <c r="I1925" s="34">
        <v>470000000</v>
      </c>
      <c r="J1925" s="21" t="s">
        <v>1314</v>
      </c>
      <c r="K1925" s="17" t="s">
        <v>1631</v>
      </c>
      <c r="L1925" s="235" t="s">
        <v>3434</v>
      </c>
      <c r="M1925" s="140" t="s">
        <v>383</v>
      </c>
      <c r="N1925" s="350" t="s">
        <v>6075</v>
      </c>
      <c r="O1925" s="3" t="s">
        <v>1366</v>
      </c>
      <c r="P1925" s="7" t="s">
        <v>1338</v>
      </c>
      <c r="Q1925" s="3" t="s">
        <v>1186</v>
      </c>
      <c r="R1925" s="11">
        <v>5</v>
      </c>
      <c r="S1925" s="9">
        <v>38855.088000000003</v>
      </c>
      <c r="T1925" s="83">
        <v>0</v>
      </c>
      <c r="U1925" s="83">
        <f t="shared" si="584"/>
        <v>0</v>
      </c>
      <c r="V1925" s="9" t="s">
        <v>1325</v>
      </c>
      <c r="W1925" s="152" t="s">
        <v>1394</v>
      </c>
      <c r="X1925" s="243" t="s">
        <v>9042</v>
      </c>
    </row>
    <row r="1926" spans="1:24" s="225" customFormat="1" ht="102">
      <c r="A1926" s="9" t="s">
        <v>12789</v>
      </c>
      <c r="B1926" s="3" t="s">
        <v>1316</v>
      </c>
      <c r="C1926" s="186" t="s">
        <v>3887</v>
      </c>
      <c r="D1926" s="184" t="s">
        <v>3888</v>
      </c>
      <c r="E1926" s="1" t="s">
        <v>3889</v>
      </c>
      <c r="F1926" s="243"/>
      <c r="G1926" s="161" t="s">
        <v>384</v>
      </c>
      <c r="H1926" s="241">
        <v>0</v>
      </c>
      <c r="I1926" s="34">
        <v>470000000</v>
      </c>
      <c r="J1926" s="21" t="s">
        <v>1314</v>
      </c>
      <c r="K1926" s="17" t="s">
        <v>1631</v>
      </c>
      <c r="L1926" s="235" t="s">
        <v>3434</v>
      </c>
      <c r="M1926" s="140" t="s">
        <v>383</v>
      </c>
      <c r="N1926" s="350" t="s">
        <v>6075</v>
      </c>
      <c r="O1926" s="3" t="s">
        <v>1366</v>
      </c>
      <c r="P1926" s="7" t="s">
        <v>1338</v>
      </c>
      <c r="Q1926" s="3" t="s">
        <v>1186</v>
      </c>
      <c r="R1926" s="11">
        <v>5</v>
      </c>
      <c r="S1926" s="9">
        <v>2000</v>
      </c>
      <c r="T1926" s="242">
        <f t="shared" ref="T1926" si="616">R1926*S1926</f>
        <v>10000</v>
      </c>
      <c r="U1926" s="83">
        <f t="shared" ref="U1926" si="617">T1926*1.12</f>
        <v>11200.000000000002</v>
      </c>
      <c r="V1926" s="9" t="s">
        <v>1325</v>
      </c>
      <c r="W1926" s="152" t="s">
        <v>1394</v>
      </c>
      <c r="X1926" s="243"/>
    </row>
    <row r="1927" spans="1:24" s="225" customFormat="1" ht="102">
      <c r="A1927" s="9" t="s">
        <v>7292</v>
      </c>
      <c r="B1927" s="3" t="s">
        <v>1316</v>
      </c>
      <c r="C1927" s="186" t="s">
        <v>3887</v>
      </c>
      <c r="D1927" s="184" t="s">
        <v>3888</v>
      </c>
      <c r="E1927" s="1" t="s">
        <v>3890</v>
      </c>
      <c r="F1927" s="243"/>
      <c r="G1927" s="161" t="s">
        <v>384</v>
      </c>
      <c r="H1927" s="241">
        <v>0</v>
      </c>
      <c r="I1927" s="34">
        <v>470000000</v>
      </c>
      <c r="J1927" s="21" t="s">
        <v>1314</v>
      </c>
      <c r="K1927" s="17" t="s">
        <v>1631</v>
      </c>
      <c r="L1927" s="235" t="s">
        <v>3434</v>
      </c>
      <c r="M1927" s="140" t="s">
        <v>383</v>
      </c>
      <c r="N1927" s="350" t="s">
        <v>6075</v>
      </c>
      <c r="O1927" s="3" t="s">
        <v>1366</v>
      </c>
      <c r="P1927" s="7" t="s">
        <v>1338</v>
      </c>
      <c r="Q1927" s="3" t="s">
        <v>1186</v>
      </c>
      <c r="R1927" s="11">
        <v>5</v>
      </c>
      <c r="S1927" s="9">
        <v>57823.031999999999</v>
      </c>
      <c r="T1927" s="83">
        <v>0</v>
      </c>
      <c r="U1927" s="83">
        <f t="shared" si="584"/>
        <v>0</v>
      </c>
      <c r="V1927" s="9" t="s">
        <v>1325</v>
      </c>
      <c r="W1927" s="152" t="s">
        <v>1394</v>
      </c>
      <c r="X1927" s="243" t="s">
        <v>9042</v>
      </c>
    </row>
    <row r="1928" spans="1:24" s="225" customFormat="1" ht="102">
      <c r="A1928" s="9" t="s">
        <v>12790</v>
      </c>
      <c r="B1928" s="3" t="s">
        <v>1316</v>
      </c>
      <c r="C1928" s="186" t="s">
        <v>3887</v>
      </c>
      <c r="D1928" s="184" t="s">
        <v>3888</v>
      </c>
      <c r="E1928" s="1" t="s">
        <v>3890</v>
      </c>
      <c r="F1928" s="243"/>
      <c r="G1928" s="161" t="s">
        <v>384</v>
      </c>
      <c r="H1928" s="241">
        <v>0</v>
      </c>
      <c r="I1928" s="34">
        <v>470000000</v>
      </c>
      <c r="J1928" s="21" t="s">
        <v>1314</v>
      </c>
      <c r="K1928" s="17" t="s">
        <v>1631</v>
      </c>
      <c r="L1928" s="235" t="s">
        <v>3434</v>
      </c>
      <c r="M1928" s="140" t="s">
        <v>383</v>
      </c>
      <c r="N1928" s="350" t="s">
        <v>6075</v>
      </c>
      <c r="O1928" s="3" t="s">
        <v>1366</v>
      </c>
      <c r="P1928" s="7" t="s">
        <v>1338</v>
      </c>
      <c r="Q1928" s="3" t="s">
        <v>1186</v>
      </c>
      <c r="R1928" s="11">
        <v>5</v>
      </c>
      <c r="S1928" s="9">
        <v>2000</v>
      </c>
      <c r="T1928" s="242">
        <f t="shared" ref="T1928" si="618">R1928*S1928</f>
        <v>10000</v>
      </c>
      <c r="U1928" s="83">
        <f t="shared" ref="U1928" si="619">T1928*1.12</f>
        <v>11200.000000000002</v>
      </c>
      <c r="V1928" s="9" t="s">
        <v>1325</v>
      </c>
      <c r="W1928" s="152" t="s">
        <v>1394</v>
      </c>
      <c r="X1928" s="243"/>
    </row>
    <row r="1929" spans="1:24" s="225" customFormat="1" ht="102">
      <c r="A1929" s="9" t="s">
        <v>7293</v>
      </c>
      <c r="B1929" s="3" t="s">
        <v>1316</v>
      </c>
      <c r="C1929" s="2" t="s">
        <v>3891</v>
      </c>
      <c r="D1929" s="187" t="s">
        <v>3892</v>
      </c>
      <c r="E1929" s="187" t="s">
        <v>3893</v>
      </c>
      <c r="F1929" s="243"/>
      <c r="G1929" s="161" t="s">
        <v>384</v>
      </c>
      <c r="H1929" s="241">
        <v>0</v>
      </c>
      <c r="I1929" s="34">
        <v>470000000</v>
      </c>
      <c r="J1929" s="21" t="s">
        <v>1314</v>
      </c>
      <c r="K1929" s="17" t="s">
        <v>1631</v>
      </c>
      <c r="L1929" s="235" t="s">
        <v>3434</v>
      </c>
      <c r="M1929" s="140" t="s">
        <v>383</v>
      </c>
      <c r="N1929" s="350" t="s">
        <v>6075</v>
      </c>
      <c r="O1929" s="3" t="s">
        <v>1366</v>
      </c>
      <c r="P1929" s="7" t="s">
        <v>1338</v>
      </c>
      <c r="Q1929" s="3" t="s">
        <v>1186</v>
      </c>
      <c r="R1929" s="11">
        <v>200</v>
      </c>
      <c r="S1929" s="9">
        <v>1466.8680000000002</v>
      </c>
      <c r="T1929" s="242">
        <f t="shared" si="595"/>
        <v>293373.60000000003</v>
      </c>
      <c r="U1929" s="83">
        <f t="shared" si="584"/>
        <v>328578.43200000009</v>
      </c>
      <c r="V1929" s="9" t="s">
        <v>1325</v>
      </c>
      <c r="W1929" s="152" t="s">
        <v>1394</v>
      </c>
      <c r="X1929" s="243"/>
    </row>
    <row r="1930" spans="1:24" s="225" customFormat="1" ht="102">
      <c r="A1930" s="9" t="s">
        <v>7294</v>
      </c>
      <c r="B1930" s="3" t="s">
        <v>1316</v>
      </c>
      <c r="C1930" s="2" t="s">
        <v>3891</v>
      </c>
      <c r="D1930" s="187" t="s">
        <v>3892</v>
      </c>
      <c r="E1930" s="187" t="s">
        <v>3894</v>
      </c>
      <c r="F1930" s="243"/>
      <c r="G1930" s="161" t="s">
        <v>384</v>
      </c>
      <c r="H1930" s="241">
        <v>0</v>
      </c>
      <c r="I1930" s="34">
        <v>470000000</v>
      </c>
      <c r="J1930" s="21" t="s">
        <v>1314</v>
      </c>
      <c r="K1930" s="17" t="s">
        <v>1631</v>
      </c>
      <c r="L1930" s="235" t="s">
        <v>3434</v>
      </c>
      <c r="M1930" s="140" t="s">
        <v>383</v>
      </c>
      <c r="N1930" s="350" t="s">
        <v>6075</v>
      </c>
      <c r="O1930" s="3" t="s">
        <v>1366</v>
      </c>
      <c r="P1930" s="7" t="s">
        <v>1338</v>
      </c>
      <c r="Q1930" s="3" t="s">
        <v>1186</v>
      </c>
      <c r="R1930" s="11">
        <v>200</v>
      </c>
      <c r="S1930" s="9">
        <v>1585.8</v>
      </c>
      <c r="T1930" s="242">
        <f t="shared" si="595"/>
        <v>317160</v>
      </c>
      <c r="U1930" s="83">
        <f t="shared" si="584"/>
        <v>355219.20000000001</v>
      </c>
      <c r="V1930" s="9" t="s">
        <v>1325</v>
      </c>
      <c r="W1930" s="152" t="s">
        <v>1394</v>
      </c>
      <c r="X1930" s="243"/>
    </row>
    <row r="1931" spans="1:24" s="225" customFormat="1" ht="102">
      <c r="A1931" s="9" t="s">
        <v>7295</v>
      </c>
      <c r="B1931" s="3" t="s">
        <v>1316</v>
      </c>
      <c r="C1931" s="193" t="s">
        <v>3895</v>
      </c>
      <c r="D1931" s="190" t="s">
        <v>3896</v>
      </c>
      <c r="E1931" s="1" t="s">
        <v>3897</v>
      </c>
      <c r="F1931" s="243"/>
      <c r="G1931" s="161" t="s">
        <v>385</v>
      </c>
      <c r="H1931" s="241">
        <v>0</v>
      </c>
      <c r="I1931" s="34">
        <v>470000000</v>
      </c>
      <c r="J1931" s="21" t="s">
        <v>1314</v>
      </c>
      <c r="K1931" s="17" t="s">
        <v>1631</v>
      </c>
      <c r="L1931" s="235" t="s">
        <v>3898</v>
      </c>
      <c r="M1931" s="140" t="s">
        <v>383</v>
      </c>
      <c r="N1931" s="350" t="s">
        <v>6076</v>
      </c>
      <c r="O1931" s="3" t="s">
        <v>1366</v>
      </c>
      <c r="P1931" s="7" t="s">
        <v>1338</v>
      </c>
      <c r="Q1931" s="3" t="s">
        <v>1186</v>
      </c>
      <c r="R1931" s="9">
        <v>10</v>
      </c>
      <c r="S1931" s="9">
        <v>3276.5304000000001</v>
      </c>
      <c r="T1931" s="242">
        <f t="shared" si="595"/>
        <v>32765.304</v>
      </c>
      <c r="U1931" s="83">
        <f t="shared" si="584"/>
        <v>36697.140480000002</v>
      </c>
      <c r="V1931" s="9" t="s">
        <v>1325</v>
      </c>
      <c r="W1931" s="152" t="s">
        <v>1394</v>
      </c>
      <c r="X1931" s="243"/>
    </row>
    <row r="1932" spans="1:24" s="225" customFormat="1" ht="102">
      <c r="A1932" s="9" t="s">
        <v>7296</v>
      </c>
      <c r="B1932" s="3" t="s">
        <v>1316</v>
      </c>
      <c r="C1932" s="193" t="s">
        <v>3899</v>
      </c>
      <c r="D1932" s="190" t="s">
        <v>3900</v>
      </c>
      <c r="E1932" s="1" t="s">
        <v>3901</v>
      </c>
      <c r="F1932" s="243"/>
      <c r="G1932" s="161" t="s">
        <v>385</v>
      </c>
      <c r="H1932" s="241">
        <v>0</v>
      </c>
      <c r="I1932" s="34">
        <v>470000000</v>
      </c>
      <c r="J1932" s="21" t="s">
        <v>1314</v>
      </c>
      <c r="K1932" s="17" t="s">
        <v>1631</v>
      </c>
      <c r="L1932" s="235" t="s">
        <v>3898</v>
      </c>
      <c r="M1932" s="140" t="s">
        <v>383</v>
      </c>
      <c r="N1932" s="350" t="s">
        <v>6076</v>
      </c>
      <c r="O1932" s="3" t="s">
        <v>1366</v>
      </c>
      <c r="P1932" s="7" t="s">
        <v>1338</v>
      </c>
      <c r="Q1932" s="3" t="s">
        <v>1186</v>
      </c>
      <c r="R1932" s="9">
        <v>75</v>
      </c>
      <c r="S1932" s="9">
        <v>68.421599999999998</v>
      </c>
      <c r="T1932" s="242">
        <f t="shared" si="595"/>
        <v>5131.62</v>
      </c>
      <c r="U1932" s="83">
        <f t="shared" si="584"/>
        <v>5747.4144000000006</v>
      </c>
      <c r="V1932" s="9" t="s">
        <v>1325</v>
      </c>
      <c r="W1932" s="152" t="s">
        <v>1394</v>
      </c>
      <c r="X1932" s="243"/>
    </row>
    <row r="1933" spans="1:24" s="225" customFormat="1" ht="102">
      <c r="A1933" s="9" t="s">
        <v>7297</v>
      </c>
      <c r="B1933" s="3" t="s">
        <v>1316</v>
      </c>
      <c r="C1933" s="193" t="s">
        <v>3899</v>
      </c>
      <c r="D1933" s="190" t="s">
        <v>3900</v>
      </c>
      <c r="E1933" s="1" t="s">
        <v>3902</v>
      </c>
      <c r="F1933" s="243"/>
      <c r="G1933" s="161" t="s">
        <v>385</v>
      </c>
      <c r="H1933" s="241">
        <v>0</v>
      </c>
      <c r="I1933" s="34">
        <v>470000000</v>
      </c>
      <c r="J1933" s="21" t="s">
        <v>1314</v>
      </c>
      <c r="K1933" s="17" t="s">
        <v>1631</v>
      </c>
      <c r="L1933" s="235" t="s">
        <v>3898</v>
      </c>
      <c r="M1933" s="140" t="s">
        <v>383</v>
      </c>
      <c r="N1933" s="350" t="s">
        <v>6076</v>
      </c>
      <c r="O1933" s="3" t="s">
        <v>1366</v>
      </c>
      <c r="P1933" s="7" t="s">
        <v>1338</v>
      </c>
      <c r="Q1933" s="3" t="s">
        <v>1186</v>
      </c>
      <c r="R1933" s="9">
        <v>20</v>
      </c>
      <c r="S1933" s="9">
        <v>117.678</v>
      </c>
      <c r="T1933" s="242">
        <f t="shared" si="595"/>
        <v>2353.56</v>
      </c>
      <c r="U1933" s="83">
        <f t="shared" si="584"/>
        <v>2635.9872</v>
      </c>
      <c r="V1933" s="9" t="s">
        <v>1325</v>
      </c>
      <c r="W1933" s="152" t="s">
        <v>1394</v>
      </c>
      <c r="X1933" s="243"/>
    </row>
    <row r="1934" spans="1:24" s="225" customFormat="1" ht="102">
      <c r="A1934" s="9" t="s">
        <v>7298</v>
      </c>
      <c r="B1934" s="3" t="s">
        <v>1316</v>
      </c>
      <c r="C1934" s="194" t="s">
        <v>3903</v>
      </c>
      <c r="D1934" s="184" t="s">
        <v>3904</v>
      </c>
      <c r="E1934" s="1" t="s">
        <v>3905</v>
      </c>
      <c r="F1934" s="243"/>
      <c r="G1934" s="161" t="s">
        <v>385</v>
      </c>
      <c r="H1934" s="241">
        <v>0</v>
      </c>
      <c r="I1934" s="34">
        <v>470000000</v>
      </c>
      <c r="J1934" s="21" t="s">
        <v>1314</v>
      </c>
      <c r="K1934" s="17" t="s">
        <v>1631</v>
      </c>
      <c r="L1934" s="235" t="s">
        <v>3898</v>
      </c>
      <c r="M1934" s="140" t="s">
        <v>383</v>
      </c>
      <c r="N1934" s="350" t="s">
        <v>6076</v>
      </c>
      <c r="O1934" s="3" t="s">
        <v>1366</v>
      </c>
      <c r="P1934" s="7" t="s">
        <v>1338</v>
      </c>
      <c r="Q1934" s="3" t="s">
        <v>1186</v>
      </c>
      <c r="R1934" s="9">
        <v>15</v>
      </c>
      <c r="S1934" s="9">
        <v>305.58</v>
      </c>
      <c r="T1934" s="242">
        <f t="shared" si="595"/>
        <v>4583.7</v>
      </c>
      <c r="U1934" s="83">
        <f t="shared" si="584"/>
        <v>5133.7440000000006</v>
      </c>
      <c r="V1934" s="9" t="s">
        <v>1325</v>
      </c>
      <c r="W1934" s="152" t="s">
        <v>1394</v>
      </c>
      <c r="X1934" s="243"/>
    </row>
    <row r="1935" spans="1:24" s="225" customFormat="1" ht="102">
      <c r="A1935" s="9" t="s">
        <v>7299</v>
      </c>
      <c r="B1935" s="3" t="s">
        <v>1316</v>
      </c>
      <c r="C1935" s="194" t="s">
        <v>3903</v>
      </c>
      <c r="D1935" s="184" t="s">
        <v>3904</v>
      </c>
      <c r="E1935" s="1" t="s">
        <v>3906</v>
      </c>
      <c r="F1935" s="243"/>
      <c r="G1935" s="161" t="s">
        <v>385</v>
      </c>
      <c r="H1935" s="241">
        <v>0</v>
      </c>
      <c r="I1935" s="34">
        <v>470000000</v>
      </c>
      <c r="J1935" s="21" t="s">
        <v>1314</v>
      </c>
      <c r="K1935" s="17" t="s">
        <v>1631</v>
      </c>
      <c r="L1935" s="235" t="s">
        <v>3898</v>
      </c>
      <c r="M1935" s="140" t="s">
        <v>383</v>
      </c>
      <c r="N1935" s="350" t="s">
        <v>6076</v>
      </c>
      <c r="O1935" s="3" t="s">
        <v>1366</v>
      </c>
      <c r="P1935" s="7" t="s">
        <v>1338</v>
      </c>
      <c r="Q1935" s="3" t="s">
        <v>1186</v>
      </c>
      <c r="R1935" s="9">
        <v>15</v>
      </c>
      <c r="S1935" s="9">
        <v>305.58</v>
      </c>
      <c r="T1935" s="242">
        <f t="shared" si="595"/>
        <v>4583.7</v>
      </c>
      <c r="U1935" s="83">
        <f t="shared" si="584"/>
        <v>5133.7440000000006</v>
      </c>
      <c r="V1935" s="9" t="s">
        <v>1325</v>
      </c>
      <c r="W1935" s="152" t="s">
        <v>1394</v>
      </c>
      <c r="X1935" s="243"/>
    </row>
    <row r="1936" spans="1:24" s="225" customFormat="1" ht="102">
      <c r="A1936" s="9" t="s">
        <v>7300</v>
      </c>
      <c r="B1936" s="3" t="s">
        <v>1316</v>
      </c>
      <c r="C1936" s="194" t="s">
        <v>3907</v>
      </c>
      <c r="D1936" s="184" t="s">
        <v>3908</v>
      </c>
      <c r="E1936" s="1" t="s">
        <v>3909</v>
      </c>
      <c r="F1936" s="243"/>
      <c r="G1936" s="161" t="s">
        <v>385</v>
      </c>
      <c r="H1936" s="241">
        <v>0</v>
      </c>
      <c r="I1936" s="34">
        <v>470000000</v>
      </c>
      <c r="J1936" s="21" t="s">
        <v>1314</v>
      </c>
      <c r="K1936" s="17" t="s">
        <v>1631</v>
      </c>
      <c r="L1936" s="235" t="s">
        <v>3898</v>
      </c>
      <c r="M1936" s="140" t="s">
        <v>383</v>
      </c>
      <c r="N1936" s="350" t="s">
        <v>6076</v>
      </c>
      <c r="O1936" s="3" t="s">
        <v>1366</v>
      </c>
      <c r="P1936" s="7" t="s">
        <v>1338</v>
      </c>
      <c r="Q1936" s="3" t="s">
        <v>1186</v>
      </c>
      <c r="R1936" s="9">
        <v>20</v>
      </c>
      <c r="S1936" s="9">
        <v>420.05040000000002</v>
      </c>
      <c r="T1936" s="242">
        <f t="shared" si="595"/>
        <v>8401.0079999999998</v>
      </c>
      <c r="U1936" s="83">
        <f t="shared" si="584"/>
        <v>9409.12896</v>
      </c>
      <c r="V1936" s="9" t="s">
        <v>1325</v>
      </c>
      <c r="W1936" s="152" t="s">
        <v>1394</v>
      </c>
      <c r="X1936" s="243"/>
    </row>
    <row r="1937" spans="1:24" s="225" customFormat="1" ht="102">
      <c r="A1937" s="9" t="s">
        <v>7301</v>
      </c>
      <c r="B1937" s="3" t="s">
        <v>1316</v>
      </c>
      <c r="C1937" s="194" t="s">
        <v>3907</v>
      </c>
      <c r="D1937" s="184" t="s">
        <v>3908</v>
      </c>
      <c r="E1937" s="1" t="s">
        <v>3910</v>
      </c>
      <c r="F1937" s="243"/>
      <c r="G1937" s="161" t="s">
        <v>385</v>
      </c>
      <c r="H1937" s="241">
        <v>0</v>
      </c>
      <c r="I1937" s="34">
        <v>470000000</v>
      </c>
      <c r="J1937" s="21" t="s">
        <v>1314</v>
      </c>
      <c r="K1937" s="17" t="s">
        <v>1631</v>
      </c>
      <c r="L1937" s="235" t="s">
        <v>3898</v>
      </c>
      <c r="M1937" s="140" t="s">
        <v>383</v>
      </c>
      <c r="N1937" s="350" t="s">
        <v>6076</v>
      </c>
      <c r="O1937" s="3" t="s">
        <v>1366</v>
      </c>
      <c r="P1937" s="7" t="s">
        <v>1338</v>
      </c>
      <c r="Q1937" s="3" t="s">
        <v>1186</v>
      </c>
      <c r="R1937" s="9">
        <v>20</v>
      </c>
      <c r="S1937" s="9">
        <v>377.52000000000004</v>
      </c>
      <c r="T1937" s="242">
        <f t="shared" si="595"/>
        <v>7550.4000000000005</v>
      </c>
      <c r="U1937" s="83">
        <f t="shared" si="584"/>
        <v>8456.4480000000021</v>
      </c>
      <c r="V1937" s="9" t="s">
        <v>1325</v>
      </c>
      <c r="W1937" s="152" t="s">
        <v>1394</v>
      </c>
      <c r="X1937" s="243"/>
    </row>
    <row r="1938" spans="1:24" s="225" customFormat="1" ht="102">
      <c r="A1938" s="9" t="s">
        <v>7302</v>
      </c>
      <c r="B1938" s="3" t="s">
        <v>1316</v>
      </c>
      <c r="C1938" s="193" t="s">
        <v>12266</v>
      </c>
      <c r="D1938" s="190" t="s">
        <v>3911</v>
      </c>
      <c r="E1938" s="1" t="s">
        <v>3912</v>
      </c>
      <c r="F1938" s="243"/>
      <c r="G1938" s="161" t="s">
        <v>385</v>
      </c>
      <c r="H1938" s="241">
        <v>0</v>
      </c>
      <c r="I1938" s="34">
        <v>470000000</v>
      </c>
      <c r="J1938" s="21" t="s">
        <v>1314</v>
      </c>
      <c r="K1938" s="17" t="s">
        <v>1631</v>
      </c>
      <c r="L1938" s="235" t="s">
        <v>3898</v>
      </c>
      <c r="M1938" s="140" t="s">
        <v>383</v>
      </c>
      <c r="N1938" s="350" t="s">
        <v>6076</v>
      </c>
      <c r="O1938" s="3" t="s">
        <v>1366</v>
      </c>
      <c r="P1938" s="7" t="s">
        <v>1338</v>
      </c>
      <c r="Q1938" s="3" t="s">
        <v>1186</v>
      </c>
      <c r="R1938" s="9">
        <v>30</v>
      </c>
      <c r="S1938" s="9">
        <v>198</v>
      </c>
      <c r="T1938" s="242">
        <f t="shared" si="595"/>
        <v>5940</v>
      </c>
      <c r="U1938" s="83">
        <f t="shared" si="584"/>
        <v>6652.8</v>
      </c>
      <c r="V1938" s="9" t="s">
        <v>1325</v>
      </c>
      <c r="W1938" s="152" t="s">
        <v>1394</v>
      </c>
      <c r="X1938" s="243"/>
    </row>
    <row r="1939" spans="1:24" s="225" customFormat="1" ht="102">
      <c r="A1939" s="9" t="s">
        <v>7303</v>
      </c>
      <c r="B1939" s="3" t="s">
        <v>1316</v>
      </c>
      <c r="C1939" s="193" t="s">
        <v>10092</v>
      </c>
      <c r="D1939" s="190" t="s">
        <v>3911</v>
      </c>
      <c r="E1939" s="1" t="s">
        <v>3913</v>
      </c>
      <c r="F1939" s="243"/>
      <c r="G1939" s="161" t="s">
        <v>385</v>
      </c>
      <c r="H1939" s="241">
        <v>0</v>
      </c>
      <c r="I1939" s="34">
        <v>470000000</v>
      </c>
      <c r="J1939" s="21" t="s">
        <v>1314</v>
      </c>
      <c r="K1939" s="17" t="s">
        <v>1631</v>
      </c>
      <c r="L1939" s="235" t="s">
        <v>3898</v>
      </c>
      <c r="M1939" s="140" t="s">
        <v>383</v>
      </c>
      <c r="N1939" s="350" t="s">
        <v>6076</v>
      </c>
      <c r="O1939" s="3" t="s">
        <v>1366</v>
      </c>
      <c r="P1939" s="7" t="s">
        <v>1338</v>
      </c>
      <c r="Q1939" s="3" t="s">
        <v>1186</v>
      </c>
      <c r="R1939" s="9">
        <v>30</v>
      </c>
      <c r="S1939" s="9">
        <v>198</v>
      </c>
      <c r="T1939" s="242">
        <f t="shared" si="595"/>
        <v>5940</v>
      </c>
      <c r="U1939" s="83">
        <f t="shared" si="584"/>
        <v>6652.8</v>
      </c>
      <c r="V1939" s="9" t="s">
        <v>1325</v>
      </c>
      <c r="W1939" s="152" t="s">
        <v>1394</v>
      </c>
      <c r="X1939" s="243"/>
    </row>
    <row r="1940" spans="1:24" s="225" customFormat="1" ht="102">
      <c r="A1940" s="9" t="s">
        <v>7304</v>
      </c>
      <c r="B1940" s="3" t="s">
        <v>1316</v>
      </c>
      <c r="C1940" s="193" t="s">
        <v>12267</v>
      </c>
      <c r="D1940" s="190" t="s">
        <v>3911</v>
      </c>
      <c r="E1940" s="1" t="s">
        <v>3914</v>
      </c>
      <c r="F1940" s="243"/>
      <c r="G1940" s="161" t="s">
        <v>385</v>
      </c>
      <c r="H1940" s="241">
        <v>0</v>
      </c>
      <c r="I1940" s="34">
        <v>470000000</v>
      </c>
      <c r="J1940" s="21" t="s">
        <v>1314</v>
      </c>
      <c r="K1940" s="17" t="s">
        <v>1631</v>
      </c>
      <c r="L1940" s="235" t="s">
        <v>3898</v>
      </c>
      <c r="M1940" s="140" t="s">
        <v>383</v>
      </c>
      <c r="N1940" s="350" t="s">
        <v>6076</v>
      </c>
      <c r="O1940" s="3" t="s">
        <v>1366</v>
      </c>
      <c r="P1940" s="7" t="s">
        <v>1338</v>
      </c>
      <c r="Q1940" s="3" t="s">
        <v>1186</v>
      </c>
      <c r="R1940" s="9">
        <v>20</v>
      </c>
      <c r="S1940" s="9">
        <v>2516.5139999999997</v>
      </c>
      <c r="T1940" s="242">
        <f t="shared" si="595"/>
        <v>50330.279999999992</v>
      </c>
      <c r="U1940" s="83">
        <f t="shared" si="584"/>
        <v>56369.913599999993</v>
      </c>
      <c r="V1940" s="9" t="s">
        <v>1325</v>
      </c>
      <c r="W1940" s="152" t="s">
        <v>1394</v>
      </c>
      <c r="X1940" s="243"/>
    </row>
    <row r="1941" spans="1:24" s="225" customFormat="1" ht="102">
      <c r="A1941" s="9" t="s">
        <v>7305</v>
      </c>
      <c r="B1941" s="3" t="s">
        <v>1316</v>
      </c>
      <c r="C1941" s="194" t="s">
        <v>3915</v>
      </c>
      <c r="D1941" s="189" t="s">
        <v>3916</v>
      </c>
      <c r="E1941" s="1" t="s">
        <v>3917</v>
      </c>
      <c r="F1941" s="243"/>
      <c r="G1941" s="161" t="s">
        <v>385</v>
      </c>
      <c r="H1941" s="241">
        <v>0</v>
      </c>
      <c r="I1941" s="34">
        <v>470000000</v>
      </c>
      <c r="J1941" s="21" t="s">
        <v>1314</v>
      </c>
      <c r="K1941" s="17" t="s">
        <v>1631</v>
      </c>
      <c r="L1941" s="235" t="s">
        <v>3898</v>
      </c>
      <c r="M1941" s="140" t="s">
        <v>383</v>
      </c>
      <c r="N1941" s="350" t="s">
        <v>6076</v>
      </c>
      <c r="O1941" s="3" t="s">
        <v>1366</v>
      </c>
      <c r="P1941" s="7" t="s">
        <v>1333</v>
      </c>
      <c r="Q1941" s="3" t="s">
        <v>1332</v>
      </c>
      <c r="R1941" s="9">
        <v>2</v>
      </c>
      <c r="S1941" s="9">
        <v>690485.1227999999</v>
      </c>
      <c r="T1941" s="242">
        <f t="shared" si="595"/>
        <v>1380970.2455999998</v>
      </c>
      <c r="U1941" s="83">
        <f t="shared" si="584"/>
        <v>1546686.6750719999</v>
      </c>
      <c r="V1941" s="9" t="s">
        <v>1325</v>
      </c>
      <c r="W1941" s="152" t="s">
        <v>1394</v>
      </c>
      <c r="X1941" s="243"/>
    </row>
    <row r="1942" spans="1:24" s="225" customFormat="1" ht="102">
      <c r="A1942" s="9" t="s">
        <v>7306</v>
      </c>
      <c r="B1942" s="3" t="s">
        <v>1316</v>
      </c>
      <c r="C1942" s="194" t="s">
        <v>3918</v>
      </c>
      <c r="D1942" s="188" t="s">
        <v>3919</v>
      </c>
      <c r="E1942" s="1" t="s">
        <v>3920</v>
      </c>
      <c r="F1942" s="243"/>
      <c r="G1942" s="161" t="s">
        <v>385</v>
      </c>
      <c r="H1942" s="241">
        <v>0</v>
      </c>
      <c r="I1942" s="34">
        <v>470000000</v>
      </c>
      <c r="J1942" s="21" t="s">
        <v>1314</v>
      </c>
      <c r="K1942" s="17" t="s">
        <v>1631</v>
      </c>
      <c r="L1942" s="235" t="s">
        <v>3898</v>
      </c>
      <c r="M1942" s="140" t="s">
        <v>383</v>
      </c>
      <c r="N1942" s="350" t="s">
        <v>6076</v>
      </c>
      <c r="O1942" s="3" t="s">
        <v>1366</v>
      </c>
      <c r="P1942" s="189" t="s">
        <v>1333</v>
      </c>
      <c r="Q1942" s="9" t="s">
        <v>1332</v>
      </c>
      <c r="R1942" s="9">
        <v>24</v>
      </c>
      <c r="S1942" s="9">
        <v>70336.054799999998</v>
      </c>
      <c r="T1942" s="242">
        <f t="shared" si="595"/>
        <v>1688065.3152000001</v>
      </c>
      <c r="U1942" s="83">
        <f t="shared" si="584"/>
        <v>1890633.1530240003</v>
      </c>
      <c r="V1942" s="9" t="s">
        <v>1325</v>
      </c>
      <c r="W1942" s="152" t="s">
        <v>1394</v>
      </c>
      <c r="X1942" s="243"/>
    </row>
    <row r="1943" spans="1:24" s="225" customFormat="1" ht="102">
      <c r="A1943" s="9" t="s">
        <v>7307</v>
      </c>
      <c r="B1943" s="3" t="s">
        <v>1316</v>
      </c>
      <c r="C1943" s="192" t="s">
        <v>3921</v>
      </c>
      <c r="D1943" s="188" t="s">
        <v>3922</v>
      </c>
      <c r="E1943" s="1" t="s">
        <v>3923</v>
      </c>
      <c r="F1943" s="243"/>
      <c r="G1943" s="161" t="s">
        <v>385</v>
      </c>
      <c r="H1943" s="241">
        <v>0</v>
      </c>
      <c r="I1943" s="34">
        <v>470000000</v>
      </c>
      <c r="J1943" s="21" t="s">
        <v>1314</v>
      </c>
      <c r="K1943" s="17" t="s">
        <v>1631</v>
      </c>
      <c r="L1943" s="235" t="s">
        <v>3898</v>
      </c>
      <c r="M1943" s="140" t="s">
        <v>383</v>
      </c>
      <c r="N1943" s="350" t="s">
        <v>6076</v>
      </c>
      <c r="O1943" s="3" t="s">
        <v>1366</v>
      </c>
      <c r="P1943" s="7" t="s">
        <v>1333</v>
      </c>
      <c r="Q1943" s="3" t="s">
        <v>1332</v>
      </c>
      <c r="R1943" s="9">
        <v>24</v>
      </c>
      <c r="S1943" s="9">
        <v>28228.5432</v>
      </c>
      <c r="T1943" s="242">
        <f t="shared" si="595"/>
        <v>677485.0368</v>
      </c>
      <c r="U1943" s="83">
        <f t="shared" si="584"/>
        <v>758783.24121600005</v>
      </c>
      <c r="V1943" s="9" t="s">
        <v>1325</v>
      </c>
      <c r="W1943" s="152" t="s">
        <v>1394</v>
      </c>
      <c r="X1943" s="243"/>
    </row>
    <row r="1944" spans="1:24" s="225" customFormat="1" ht="102">
      <c r="A1944" s="9" t="s">
        <v>7308</v>
      </c>
      <c r="B1944" s="3" t="s">
        <v>1316</v>
      </c>
      <c r="C1944" s="192" t="s">
        <v>3924</v>
      </c>
      <c r="D1944" s="188" t="s">
        <v>3925</v>
      </c>
      <c r="E1944" s="1" t="s">
        <v>3926</v>
      </c>
      <c r="F1944" s="243"/>
      <c r="G1944" s="161" t="s">
        <v>385</v>
      </c>
      <c r="H1944" s="241">
        <v>0</v>
      </c>
      <c r="I1944" s="34">
        <v>470000000</v>
      </c>
      <c r="J1944" s="21" t="s">
        <v>1314</v>
      </c>
      <c r="K1944" s="17" t="s">
        <v>1631</v>
      </c>
      <c r="L1944" s="235" t="s">
        <v>3898</v>
      </c>
      <c r="M1944" s="140" t="s">
        <v>383</v>
      </c>
      <c r="N1944" s="350" t="s">
        <v>6076</v>
      </c>
      <c r="O1944" s="3" t="s">
        <v>1366</v>
      </c>
      <c r="P1944" s="7" t="s">
        <v>1333</v>
      </c>
      <c r="Q1944" s="3" t="s">
        <v>1332</v>
      </c>
      <c r="R1944" s="9">
        <v>20</v>
      </c>
      <c r="S1944" s="9">
        <v>8233.8432000000012</v>
      </c>
      <c r="T1944" s="242">
        <f t="shared" si="595"/>
        <v>164676.86400000003</v>
      </c>
      <c r="U1944" s="83">
        <f t="shared" si="584"/>
        <v>184438.08768000006</v>
      </c>
      <c r="V1944" s="9" t="s">
        <v>1325</v>
      </c>
      <c r="W1944" s="152" t="s">
        <v>1394</v>
      </c>
      <c r="X1944" s="243"/>
    </row>
    <row r="1945" spans="1:24" s="225" customFormat="1" ht="102">
      <c r="A1945" s="9" t="s">
        <v>7309</v>
      </c>
      <c r="B1945" s="3" t="s">
        <v>1316</v>
      </c>
      <c r="C1945" s="192" t="s">
        <v>3927</v>
      </c>
      <c r="D1945" s="188" t="s">
        <v>3928</v>
      </c>
      <c r="E1945" s="1" t="s">
        <v>3929</v>
      </c>
      <c r="F1945" s="243"/>
      <c r="G1945" s="161" t="s">
        <v>385</v>
      </c>
      <c r="H1945" s="241">
        <v>0</v>
      </c>
      <c r="I1945" s="34">
        <v>470000000</v>
      </c>
      <c r="J1945" s="21" t="s">
        <v>1314</v>
      </c>
      <c r="K1945" s="17" t="s">
        <v>1631</v>
      </c>
      <c r="L1945" s="235" t="s">
        <v>3898</v>
      </c>
      <c r="M1945" s="140" t="s">
        <v>383</v>
      </c>
      <c r="N1945" s="350" t="s">
        <v>6076</v>
      </c>
      <c r="O1945" s="3" t="s">
        <v>1366</v>
      </c>
      <c r="P1945" s="7" t="s">
        <v>1333</v>
      </c>
      <c r="Q1945" s="3" t="s">
        <v>1332</v>
      </c>
      <c r="R1945" s="9">
        <v>10</v>
      </c>
      <c r="S1945" s="9">
        <v>4167.0947999999999</v>
      </c>
      <c r="T1945" s="242">
        <f t="shared" si="595"/>
        <v>41670.947999999997</v>
      </c>
      <c r="U1945" s="83">
        <f t="shared" si="584"/>
        <v>46671.461759999998</v>
      </c>
      <c r="V1945" s="9" t="s">
        <v>1325</v>
      </c>
      <c r="W1945" s="152" t="s">
        <v>1394</v>
      </c>
      <c r="X1945" s="243"/>
    </row>
    <row r="1946" spans="1:24" s="225" customFormat="1" ht="102">
      <c r="A1946" s="9" t="s">
        <v>7310</v>
      </c>
      <c r="B1946" s="3" t="s">
        <v>1316</v>
      </c>
      <c r="C1946" s="192" t="s">
        <v>3927</v>
      </c>
      <c r="D1946" s="188" t="s">
        <v>3928</v>
      </c>
      <c r="E1946" s="1" t="s">
        <v>3930</v>
      </c>
      <c r="F1946" s="243"/>
      <c r="G1946" s="161" t="s">
        <v>385</v>
      </c>
      <c r="H1946" s="241">
        <v>0</v>
      </c>
      <c r="I1946" s="34">
        <v>470000000</v>
      </c>
      <c r="J1946" s="21" t="s">
        <v>1314</v>
      </c>
      <c r="K1946" s="17" t="s">
        <v>1631</v>
      </c>
      <c r="L1946" s="235" t="s">
        <v>3898</v>
      </c>
      <c r="M1946" s="140" t="s">
        <v>383</v>
      </c>
      <c r="N1946" s="350" t="s">
        <v>6076</v>
      </c>
      <c r="O1946" s="3" t="s">
        <v>1366</v>
      </c>
      <c r="P1946" s="7" t="s">
        <v>1333</v>
      </c>
      <c r="Q1946" s="3" t="s">
        <v>1332</v>
      </c>
      <c r="R1946" s="9">
        <v>10</v>
      </c>
      <c r="S1946" s="9">
        <v>4167.0947999999999</v>
      </c>
      <c r="T1946" s="242">
        <f t="shared" si="595"/>
        <v>41670.947999999997</v>
      </c>
      <c r="U1946" s="83">
        <f t="shared" si="584"/>
        <v>46671.461759999998</v>
      </c>
      <c r="V1946" s="9" t="s">
        <v>1325</v>
      </c>
      <c r="W1946" s="152" t="s">
        <v>1394</v>
      </c>
      <c r="X1946" s="243"/>
    </row>
    <row r="1947" spans="1:24" s="225" customFormat="1" ht="102">
      <c r="A1947" s="9" t="s">
        <v>7311</v>
      </c>
      <c r="B1947" s="3" t="s">
        <v>1316</v>
      </c>
      <c r="C1947" s="192" t="s">
        <v>3927</v>
      </c>
      <c r="D1947" s="188" t="s">
        <v>3928</v>
      </c>
      <c r="E1947" s="1" t="s">
        <v>3931</v>
      </c>
      <c r="F1947" s="243"/>
      <c r="G1947" s="161" t="s">
        <v>385</v>
      </c>
      <c r="H1947" s="241">
        <v>0</v>
      </c>
      <c r="I1947" s="34">
        <v>470000000</v>
      </c>
      <c r="J1947" s="21" t="s">
        <v>1314</v>
      </c>
      <c r="K1947" s="17" t="s">
        <v>1631</v>
      </c>
      <c r="L1947" s="235" t="s">
        <v>3898</v>
      </c>
      <c r="M1947" s="140" t="s">
        <v>383</v>
      </c>
      <c r="N1947" s="350" t="s">
        <v>6076</v>
      </c>
      <c r="O1947" s="3" t="s">
        <v>1366</v>
      </c>
      <c r="P1947" s="7" t="s">
        <v>1333</v>
      </c>
      <c r="Q1947" s="3" t="s">
        <v>1332</v>
      </c>
      <c r="R1947" s="9">
        <v>5</v>
      </c>
      <c r="S1947" s="9">
        <v>4167.0947999999999</v>
      </c>
      <c r="T1947" s="242">
        <f t="shared" si="595"/>
        <v>20835.473999999998</v>
      </c>
      <c r="U1947" s="83">
        <f t="shared" si="584"/>
        <v>23335.730879999999</v>
      </c>
      <c r="V1947" s="9" t="s">
        <v>1325</v>
      </c>
      <c r="W1947" s="152" t="s">
        <v>1394</v>
      </c>
      <c r="X1947" s="243"/>
    </row>
    <row r="1948" spans="1:24" s="225" customFormat="1" ht="102">
      <c r="A1948" s="9" t="s">
        <v>7312</v>
      </c>
      <c r="B1948" s="3" t="s">
        <v>1316</v>
      </c>
      <c r="C1948" s="192" t="s">
        <v>3927</v>
      </c>
      <c r="D1948" s="188" t="s">
        <v>3928</v>
      </c>
      <c r="E1948" s="1" t="s">
        <v>3932</v>
      </c>
      <c r="F1948" s="243"/>
      <c r="G1948" s="161" t="s">
        <v>385</v>
      </c>
      <c r="H1948" s="241">
        <v>0</v>
      </c>
      <c r="I1948" s="34">
        <v>470000000</v>
      </c>
      <c r="J1948" s="21" t="s">
        <v>1314</v>
      </c>
      <c r="K1948" s="17" t="s">
        <v>1631</v>
      </c>
      <c r="L1948" s="235" t="s">
        <v>3898</v>
      </c>
      <c r="M1948" s="140" t="s">
        <v>383</v>
      </c>
      <c r="N1948" s="350" t="s">
        <v>6076</v>
      </c>
      <c r="O1948" s="3" t="s">
        <v>1366</v>
      </c>
      <c r="P1948" s="7" t="s">
        <v>1333</v>
      </c>
      <c r="Q1948" s="3" t="s">
        <v>1332</v>
      </c>
      <c r="R1948" s="9">
        <v>5</v>
      </c>
      <c r="S1948" s="9">
        <v>4167.0947999999999</v>
      </c>
      <c r="T1948" s="242">
        <f t="shared" si="595"/>
        <v>20835.473999999998</v>
      </c>
      <c r="U1948" s="83">
        <f t="shared" si="584"/>
        <v>23335.730879999999</v>
      </c>
      <c r="V1948" s="9" t="s">
        <v>1325</v>
      </c>
      <c r="W1948" s="152" t="s">
        <v>1394</v>
      </c>
      <c r="X1948" s="243"/>
    </row>
    <row r="1949" spans="1:24" s="225" customFormat="1" ht="102">
      <c r="A1949" s="9" t="s">
        <v>7313</v>
      </c>
      <c r="B1949" s="3" t="s">
        <v>1316</v>
      </c>
      <c r="C1949" s="192" t="s">
        <v>3933</v>
      </c>
      <c r="D1949" s="188" t="s">
        <v>3934</v>
      </c>
      <c r="E1949" s="1" t="s">
        <v>3935</v>
      </c>
      <c r="F1949" s="243"/>
      <c r="G1949" s="161" t="s">
        <v>385</v>
      </c>
      <c r="H1949" s="241">
        <v>0</v>
      </c>
      <c r="I1949" s="34">
        <v>470000000</v>
      </c>
      <c r="J1949" s="21" t="s">
        <v>1314</v>
      </c>
      <c r="K1949" s="17" t="s">
        <v>1631</v>
      </c>
      <c r="L1949" s="235" t="s">
        <v>3898</v>
      </c>
      <c r="M1949" s="140" t="s">
        <v>383</v>
      </c>
      <c r="N1949" s="350" t="s">
        <v>6076</v>
      </c>
      <c r="O1949" s="3" t="s">
        <v>1366</v>
      </c>
      <c r="P1949" s="7" t="s">
        <v>1333</v>
      </c>
      <c r="Q1949" s="3" t="s">
        <v>1332</v>
      </c>
      <c r="R1949" s="9">
        <v>10</v>
      </c>
      <c r="S1949" s="9">
        <v>5628.9155999999994</v>
      </c>
      <c r="T1949" s="242">
        <f t="shared" si="595"/>
        <v>56289.155999999995</v>
      </c>
      <c r="U1949" s="83">
        <f t="shared" si="584"/>
        <v>63043.854720000003</v>
      </c>
      <c r="V1949" s="9" t="s">
        <v>1325</v>
      </c>
      <c r="W1949" s="152" t="s">
        <v>1394</v>
      </c>
      <c r="X1949" s="243"/>
    </row>
    <row r="1950" spans="1:24" s="225" customFormat="1" ht="102">
      <c r="A1950" s="9" t="s">
        <v>7314</v>
      </c>
      <c r="B1950" s="3" t="s">
        <v>1316</v>
      </c>
      <c r="C1950" s="192" t="s">
        <v>3933</v>
      </c>
      <c r="D1950" s="188" t="s">
        <v>3934</v>
      </c>
      <c r="E1950" s="1" t="s">
        <v>3936</v>
      </c>
      <c r="F1950" s="243"/>
      <c r="G1950" s="161" t="s">
        <v>385</v>
      </c>
      <c r="H1950" s="241">
        <v>0</v>
      </c>
      <c r="I1950" s="34">
        <v>470000000</v>
      </c>
      <c r="J1950" s="21" t="s">
        <v>1314</v>
      </c>
      <c r="K1950" s="17" t="s">
        <v>1631</v>
      </c>
      <c r="L1950" s="235" t="s">
        <v>3898</v>
      </c>
      <c r="M1950" s="140" t="s">
        <v>383</v>
      </c>
      <c r="N1950" s="350" t="s">
        <v>6076</v>
      </c>
      <c r="O1950" s="3" t="s">
        <v>1366</v>
      </c>
      <c r="P1950" s="7" t="s">
        <v>1333</v>
      </c>
      <c r="Q1950" s="3" t="s">
        <v>1332</v>
      </c>
      <c r="R1950" s="9">
        <v>5</v>
      </c>
      <c r="S1950" s="9">
        <v>5628.9155999999994</v>
      </c>
      <c r="T1950" s="242">
        <f t="shared" si="595"/>
        <v>28144.577999999998</v>
      </c>
      <c r="U1950" s="83">
        <f t="shared" ref="U1950:U2014" si="620">T1950*1.12</f>
        <v>31521.927360000001</v>
      </c>
      <c r="V1950" s="9" t="s">
        <v>1325</v>
      </c>
      <c r="W1950" s="152" t="s">
        <v>1394</v>
      </c>
      <c r="X1950" s="243"/>
    </row>
    <row r="1951" spans="1:24" s="225" customFormat="1" ht="102">
      <c r="A1951" s="9" t="s">
        <v>7315</v>
      </c>
      <c r="B1951" s="3" t="s">
        <v>1316</v>
      </c>
      <c r="C1951" s="192" t="s">
        <v>3933</v>
      </c>
      <c r="D1951" s="188" t="s">
        <v>3934</v>
      </c>
      <c r="E1951" s="1" t="s">
        <v>3937</v>
      </c>
      <c r="F1951" s="243"/>
      <c r="G1951" s="161" t="s">
        <v>385</v>
      </c>
      <c r="H1951" s="241">
        <v>0</v>
      </c>
      <c r="I1951" s="34">
        <v>470000000</v>
      </c>
      <c r="J1951" s="21" t="s">
        <v>1314</v>
      </c>
      <c r="K1951" s="17" t="s">
        <v>1631</v>
      </c>
      <c r="L1951" s="235" t="s">
        <v>3898</v>
      </c>
      <c r="M1951" s="140" t="s">
        <v>383</v>
      </c>
      <c r="N1951" s="350" t="s">
        <v>6076</v>
      </c>
      <c r="O1951" s="3" t="s">
        <v>1366</v>
      </c>
      <c r="P1951" s="7" t="s">
        <v>1333</v>
      </c>
      <c r="Q1951" s="3" t="s">
        <v>1332</v>
      </c>
      <c r="R1951" s="9">
        <v>5</v>
      </c>
      <c r="S1951" s="9">
        <v>5628.9155999999994</v>
      </c>
      <c r="T1951" s="242">
        <f t="shared" si="595"/>
        <v>28144.577999999998</v>
      </c>
      <c r="U1951" s="83">
        <f t="shared" si="620"/>
        <v>31521.927360000001</v>
      </c>
      <c r="V1951" s="9" t="s">
        <v>1325</v>
      </c>
      <c r="W1951" s="152" t="s">
        <v>1394</v>
      </c>
      <c r="X1951" s="243"/>
    </row>
    <row r="1952" spans="1:24" s="225" customFormat="1" ht="102">
      <c r="A1952" s="9" t="s">
        <v>7316</v>
      </c>
      <c r="B1952" s="3" t="s">
        <v>1316</v>
      </c>
      <c r="C1952" s="192" t="s">
        <v>3933</v>
      </c>
      <c r="D1952" s="188" t="s">
        <v>3934</v>
      </c>
      <c r="E1952" s="1" t="s">
        <v>3938</v>
      </c>
      <c r="F1952" s="243"/>
      <c r="G1952" s="161" t="s">
        <v>385</v>
      </c>
      <c r="H1952" s="241">
        <v>0</v>
      </c>
      <c r="I1952" s="34">
        <v>470000000</v>
      </c>
      <c r="J1952" s="21" t="s">
        <v>1314</v>
      </c>
      <c r="K1952" s="17" t="s">
        <v>1631</v>
      </c>
      <c r="L1952" s="235" t="s">
        <v>3898</v>
      </c>
      <c r="M1952" s="140" t="s">
        <v>383</v>
      </c>
      <c r="N1952" s="350" t="s">
        <v>6076</v>
      </c>
      <c r="O1952" s="3" t="s">
        <v>1366</v>
      </c>
      <c r="P1952" s="7" t="s">
        <v>1333</v>
      </c>
      <c r="Q1952" s="3" t="s">
        <v>1332</v>
      </c>
      <c r="R1952" s="9">
        <v>5</v>
      </c>
      <c r="S1952" s="9">
        <v>5628.9155999999994</v>
      </c>
      <c r="T1952" s="242">
        <f t="shared" si="595"/>
        <v>28144.577999999998</v>
      </c>
      <c r="U1952" s="83">
        <f t="shared" si="620"/>
        <v>31521.927360000001</v>
      </c>
      <c r="V1952" s="9" t="s">
        <v>1325</v>
      </c>
      <c r="W1952" s="152" t="s">
        <v>1394</v>
      </c>
      <c r="X1952" s="243"/>
    </row>
    <row r="1953" spans="1:24" s="225" customFormat="1" ht="102">
      <c r="A1953" s="9" t="s">
        <v>7317</v>
      </c>
      <c r="B1953" s="3" t="s">
        <v>1316</v>
      </c>
      <c r="C1953" s="192" t="s">
        <v>3939</v>
      </c>
      <c r="D1953" s="188" t="s">
        <v>3940</v>
      </c>
      <c r="E1953" s="1" t="s">
        <v>3941</v>
      </c>
      <c r="F1953" s="243"/>
      <c r="G1953" s="161" t="s">
        <v>385</v>
      </c>
      <c r="H1953" s="241">
        <v>0</v>
      </c>
      <c r="I1953" s="34">
        <v>470000000</v>
      </c>
      <c r="J1953" s="21" t="s">
        <v>1314</v>
      </c>
      <c r="K1953" s="17" t="s">
        <v>1631</v>
      </c>
      <c r="L1953" s="235" t="s">
        <v>3898</v>
      </c>
      <c r="M1953" s="140" t="s">
        <v>383</v>
      </c>
      <c r="N1953" s="350" t="s">
        <v>6076</v>
      </c>
      <c r="O1953" s="3" t="s">
        <v>1366</v>
      </c>
      <c r="P1953" s="7" t="s">
        <v>1338</v>
      </c>
      <c r="Q1953" s="3" t="s">
        <v>1186</v>
      </c>
      <c r="R1953" s="9">
        <v>10</v>
      </c>
      <c r="S1953" s="9">
        <v>76452.248400000011</v>
      </c>
      <c r="T1953" s="242">
        <f t="shared" si="595"/>
        <v>764522.48400000017</v>
      </c>
      <c r="U1953" s="83">
        <f t="shared" si="620"/>
        <v>856265.18208000029</v>
      </c>
      <c r="V1953" s="9" t="s">
        <v>1325</v>
      </c>
      <c r="W1953" s="152" t="s">
        <v>1394</v>
      </c>
      <c r="X1953" s="243"/>
    </row>
    <row r="1954" spans="1:24" s="225" customFormat="1" ht="102">
      <c r="A1954" s="9" t="s">
        <v>7318</v>
      </c>
      <c r="B1954" s="3" t="s">
        <v>1316</v>
      </c>
      <c r="C1954" s="192" t="s">
        <v>3942</v>
      </c>
      <c r="D1954" s="188" t="s">
        <v>3943</v>
      </c>
      <c r="E1954" s="1" t="s">
        <v>3944</v>
      </c>
      <c r="F1954" s="243"/>
      <c r="G1954" s="161" t="s">
        <v>385</v>
      </c>
      <c r="H1954" s="241">
        <v>0</v>
      </c>
      <c r="I1954" s="34">
        <v>470000000</v>
      </c>
      <c r="J1954" s="21" t="s">
        <v>1314</v>
      </c>
      <c r="K1954" s="17" t="s">
        <v>1631</v>
      </c>
      <c r="L1954" s="235" t="s">
        <v>3898</v>
      </c>
      <c r="M1954" s="140" t="s">
        <v>383</v>
      </c>
      <c r="N1954" s="350" t="s">
        <v>6076</v>
      </c>
      <c r="O1954" s="3" t="s">
        <v>1366</v>
      </c>
      <c r="P1954" s="7" t="s">
        <v>1338</v>
      </c>
      <c r="Q1954" s="3" t="s">
        <v>1186</v>
      </c>
      <c r="R1954" s="9">
        <v>4</v>
      </c>
      <c r="S1954" s="9">
        <v>13148.242800000002</v>
      </c>
      <c r="T1954" s="298">
        <v>0</v>
      </c>
      <c r="U1954" s="302">
        <f t="shared" si="620"/>
        <v>0</v>
      </c>
      <c r="V1954" s="9" t="s">
        <v>1325</v>
      </c>
      <c r="W1954" s="152" t="s">
        <v>1394</v>
      </c>
      <c r="X1954" s="243" t="s">
        <v>9066</v>
      </c>
    </row>
    <row r="1955" spans="1:24" s="225" customFormat="1" ht="102">
      <c r="A1955" s="9" t="s">
        <v>7319</v>
      </c>
      <c r="B1955" s="3" t="s">
        <v>1316</v>
      </c>
      <c r="C1955" s="192" t="s">
        <v>3945</v>
      </c>
      <c r="D1955" s="190" t="s">
        <v>3946</v>
      </c>
      <c r="E1955" s="1" t="s">
        <v>3947</v>
      </c>
      <c r="F1955" s="243"/>
      <c r="G1955" s="161" t="s">
        <v>385</v>
      </c>
      <c r="H1955" s="241">
        <v>0</v>
      </c>
      <c r="I1955" s="34">
        <v>470000000</v>
      </c>
      <c r="J1955" s="21" t="s">
        <v>1314</v>
      </c>
      <c r="K1955" s="17" t="s">
        <v>1631</v>
      </c>
      <c r="L1955" s="235" t="s">
        <v>3898</v>
      </c>
      <c r="M1955" s="140" t="s">
        <v>383</v>
      </c>
      <c r="N1955" s="350" t="s">
        <v>6076</v>
      </c>
      <c r="O1955" s="3" t="s">
        <v>1366</v>
      </c>
      <c r="P1955" s="7" t="s">
        <v>1338</v>
      </c>
      <c r="Q1955" s="3" t="s">
        <v>1186</v>
      </c>
      <c r="R1955" s="9">
        <v>25</v>
      </c>
      <c r="S1955" s="9">
        <v>600</v>
      </c>
      <c r="T1955" s="242">
        <f t="shared" si="595"/>
        <v>15000</v>
      </c>
      <c r="U1955" s="83">
        <f t="shared" si="620"/>
        <v>16800</v>
      </c>
      <c r="V1955" s="9" t="s">
        <v>1325</v>
      </c>
      <c r="W1955" s="152" t="s">
        <v>1394</v>
      </c>
      <c r="X1955" s="243"/>
    </row>
    <row r="1956" spans="1:24" s="225" customFormat="1" ht="102">
      <c r="A1956" s="9" t="s">
        <v>7320</v>
      </c>
      <c r="B1956" s="3" t="s">
        <v>1316</v>
      </c>
      <c r="C1956" s="194" t="s">
        <v>3948</v>
      </c>
      <c r="D1956" s="189" t="s">
        <v>3949</v>
      </c>
      <c r="E1956" s="1" t="s">
        <v>3950</v>
      </c>
      <c r="F1956" s="243"/>
      <c r="G1956" s="161" t="s">
        <v>385</v>
      </c>
      <c r="H1956" s="241">
        <v>0</v>
      </c>
      <c r="I1956" s="34">
        <v>470000000</v>
      </c>
      <c r="J1956" s="21" t="s">
        <v>1314</v>
      </c>
      <c r="K1956" s="17" t="s">
        <v>1631</v>
      </c>
      <c r="L1956" s="235" t="s">
        <v>3898</v>
      </c>
      <c r="M1956" s="140" t="s">
        <v>383</v>
      </c>
      <c r="N1956" s="350" t="s">
        <v>6076</v>
      </c>
      <c r="O1956" s="3" t="s">
        <v>1366</v>
      </c>
      <c r="P1956" s="7" t="s">
        <v>1338</v>
      </c>
      <c r="Q1956" s="3" t="s">
        <v>1186</v>
      </c>
      <c r="R1956" s="9">
        <v>50</v>
      </c>
      <c r="S1956" s="9">
        <v>330</v>
      </c>
      <c r="T1956" s="242">
        <f t="shared" si="595"/>
        <v>16500</v>
      </c>
      <c r="U1956" s="83">
        <f t="shared" si="620"/>
        <v>18480</v>
      </c>
      <c r="V1956" s="9" t="s">
        <v>1325</v>
      </c>
      <c r="W1956" s="152" t="s">
        <v>1394</v>
      </c>
      <c r="X1956" s="243"/>
    </row>
    <row r="1957" spans="1:24" s="225" customFormat="1" ht="102">
      <c r="A1957" s="9" t="s">
        <v>7321</v>
      </c>
      <c r="B1957" s="3" t="s">
        <v>1316</v>
      </c>
      <c r="C1957" s="192" t="s">
        <v>3945</v>
      </c>
      <c r="D1957" s="191" t="s">
        <v>3951</v>
      </c>
      <c r="E1957" s="1" t="s">
        <v>3952</v>
      </c>
      <c r="F1957" s="243"/>
      <c r="G1957" s="161" t="s">
        <v>385</v>
      </c>
      <c r="H1957" s="241">
        <v>0</v>
      </c>
      <c r="I1957" s="34">
        <v>470000000</v>
      </c>
      <c r="J1957" s="21" t="s">
        <v>1314</v>
      </c>
      <c r="K1957" s="17" t="s">
        <v>1631</v>
      </c>
      <c r="L1957" s="235" t="s">
        <v>3898</v>
      </c>
      <c r="M1957" s="140" t="s">
        <v>383</v>
      </c>
      <c r="N1957" s="350" t="s">
        <v>6076</v>
      </c>
      <c r="O1957" s="3" t="s">
        <v>1366</v>
      </c>
      <c r="P1957" s="7" t="s">
        <v>1338</v>
      </c>
      <c r="Q1957" s="3" t="s">
        <v>1186</v>
      </c>
      <c r="R1957" s="9">
        <v>50</v>
      </c>
      <c r="S1957" s="9">
        <v>407.1936</v>
      </c>
      <c r="T1957" s="242">
        <f t="shared" si="595"/>
        <v>20359.68</v>
      </c>
      <c r="U1957" s="83">
        <f t="shared" si="620"/>
        <v>22802.841600000003</v>
      </c>
      <c r="V1957" s="9" t="s">
        <v>1325</v>
      </c>
      <c r="W1957" s="152" t="s">
        <v>1394</v>
      </c>
      <c r="X1957" s="243"/>
    </row>
    <row r="1958" spans="1:24" s="225" customFormat="1" ht="102">
      <c r="A1958" s="9" t="s">
        <v>7322</v>
      </c>
      <c r="B1958" s="3" t="s">
        <v>1316</v>
      </c>
      <c r="C1958" s="194" t="s">
        <v>3953</v>
      </c>
      <c r="D1958" s="188" t="s">
        <v>3954</v>
      </c>
      <c r="E1958" s="1" t="s">
        <v>3955</v>
      </c>
      <c r="F1958" s="243"/>
      <c r="G1958" s="161" t="s">
        <v>385</v>
      </c>
      <c r="H1958" s="241">
        <v>0</v>
      </c>
      <c r="I1958" s="34">
        <v>470000000</v>
      </c>
      <c r="J1958" s="21" t="s">
        <v>1314</v>
      </c>
      <c r="K1958" s="17" t="s">
        <v>1631</v>
      </c>
      <c r="L1958" s="235" t="s">
        <v>3898</v>
      </c>
      <c r="M1958" s="140" t="s">
        <v>383</v>
      </c>
      <c r="N1958" s="350" t="s">
        <v>6076</v>
      </c>
      <c r="O1958" s="3" t="s">
        <v>1366</v>
      </c>
      <c r="P1958" s="7" t="s">
        <v>1333</v>
      </c>
      <c r="Q1958" s="3" t="s">
        <v>1332</v>
      </c>
      <c r="R1958" s="9">
        <v>10</v>
      </c>
      <c r="S1958" s="9">
        <v>9342.3143999999993</v>
      </c>
      <c r="T1958" s="242">
        <f t="shared" si="595"/>
        <v>93423.144</v>
      </c>
      <c r="U1958" s="83">
        <f t="shared" si="620"/>
        <v>104633.92128000001</v>
      </c>
      <c r="V1958" s="9" t="s">
        <v>1325</v>
      </c>
      <c r="W1958" s="152" t="s">
        <v>1394</v>
      </c>
      <c r="X1958" s="243"/>
    </row>
    <row r="1959" spans="1:24" s="225" customFormat="1" ht="102">
      <c r="A1959" s="9" t="s">
        <v>7323</v>
      </c>
      <c r="B1959" s="3" t="s">
        <v>1316</v>
      </c>
      <c r="C1959" s="193" t="s">
        <v>3956</v>
      </c>
      <c r="D1959" s="188" t="s">
        <v>3957</v>
      </c>
      <c r="E1959" s="1" t="s">
        <v>3958</v>
      </c>
      <c r="F1959" s="243"/>
      <c r="G1959" s="161" t="s">
        <v>385</v>
      </c>
      <c r="H1959" s="241">
        <v>0</v>
      </c>
      <c r="I1959" s="34">
        <v>470000000</v>
      </c>
      <c r="J1959" s="21" t="s">
        <v>1314</v>
      </c>
      <c r="K1959" s="17" t="s">
        <v>1631</v>
      </c>
      <c r="L1959" s="235" t="s">
        <v>3898</v>
      </c>
      <c r="M1959" s="140" t="s">
        <v>383</v>
      </c>
      <c r="N1959" s="350" t="s">
        <v>6076</v>
      </c>
      <c r="O1959" s="3" t="s">
        <v>1366</v>
      </c>
      <c r="P1959" s="7" t="s">
        <v>1338</v>
      </c>
      <c r="Q1959" s="3" t="s">
        <v>1186</v>
      </c>
      <c r="R1959" s="9">
        <v>12</v>
      </c>
      <c r="S1959" s="9">
        <v>127241.268</v>
      </c>
      <c r="T1959" s="242">
        <f t="shared" si="595"/>
        <v>1526895.216</v>
      </c>
      <c r="U1959" s="83">
        <f t="shared" si="620"/>
        <v>1710122.6419200001</v>
      </c>
      <c r="V1959" s="9" t="s">
        <v>1325</v>
      </c>
      <c r="W1959" s="152" t="s">
        <v>1394</v>
      </c>
      <c r="X1959" s="243"/>
    </row>
    <row r="1960" spans="1:24" s="225" customFormat="1" ht="102">
      <c r="A1960" s="9" t="s">
        <v>7324</v>
      </c>
      <c r="B1960" s="3" t="s">
        <v>1316</v>
      </c>
      <c r="C1960" s="192" t="s">
        <v>3959</v>
      </c>
      <c r="D1960" s="188" t="s">
        <v>3960</v>
      </c>
      <c r="E1960" s="1" t="s">
        <v>3961</v>
      </c>
      <c r="F1960" s="243"/>
      <c r="G1960" s="161" t="s">
        <v>385</v>
      </c>
      <c r="H1960" s="241">
        <v>0</v>
      </c>
      <c r="I1960" s="34">
        <v>470000000</v>
      </c>
      <c r="J1960" s="21" t="s">
        <v>1314</v>
      </c>
      <c r="K1960" s="17" t="s">
        <v>1631</v>
      </c>
      <c r="L1960" s="235" t="s">
        <v>3898</v>
      </c>
      <c r="M1960" s="140" t="s">
        <v>383</v>
      </c>
      <c r="N1960" s="350" t="s">
        <v>6076</v>
      </c>
      <c r="O1960" s="3" t="s">
        <v>1366</v>
      </c>
      <c r="P1960" s="7" t="s">
        <v>1338</v>
      </c>
      <c r="Q1960" s="3" t="s">
        <v>1186</v>
      </c>
      <c r="R1960" s="9">
        <v>30</v>
      </c>
      <c r="S1960" s="9">
        <v>41184</v>
      </c>
      <c r="T1960" s="242">
        <f t="shared" ref="T1960:T2028" si="621">R1960*S1960</f>
        <v>1235520</v>
      </c>
      <c r="U1960" s="83">
        <f t="shared" si="620"/>
        <v>1383782.4000000001</v>
      </c>
      <c r="V1960" s="9" t="s">
        <v>1325</v>
      </c>
      <c r="W1960" s="152" t="s">
        <v>1394</v>
      </c>
      <c r="X1960" s="243"/>
    </row>
    <row r="1961" spans="1:24" s="225" customFormat="1" ht="102">
      <c r="A1961" s="9" t="s">
        <v>7325</v>
      </c>
      <c r="B1961" s="3" t="s">
        <v>1316</v>
      </c>
      <c r="C1961" s="192" t="s">
        <v>3962</v>
      </c>
      <c r="D1961" s="188" t="s">
        <v>3963</v>
      </c>
      <c r="E1961" s="1" t="s">
        <v>3964</v>
      </c>
      <c r="F1961" s="243"/>
      <c r="G1961" s="161" t="s">
        <v>385</v>
      </c>
      <c r="H1961" s="241">
        <v>0</v>
      </c>
      <c r="I1961" s="34">
        <v>470000000</v>
      </c>
      <c r="J1961" s="21" t="s">
        <v>1314</v>
      </c>
      <c r="K1961" s="17" t="s">
        <v>1631</v>
      </c>
      <c r="L1961" s="235" t="s">
        <v>3898</v>
      </c>
      <c r="M1961" s="140" t="s">
        <v>383</v>
      </c>
      <c r="N1961" s="350" t="s">
        <v>6076</v>
      </c>
      <c r="O1961" s="3" t="s">
        <v>1366</v>
      </c>
      <c r="P1961" s="7" t="s">
        <v>1338</v>
      </c>
      <c r="Q1961" s="3" t="s">
        <v>1186</v>
      </c>
      <c r="R1961" s="9">
        <v>12</v>
      </c>
      <c r="S1961" s="9">
        <v>18058.946399999997</v>
      </c>
      <c r="T1961" s="242">
        <f t="shared" si="621"/>
        <v>216707.35679999995</v>
      </c>
      <c r="U1961" s="83">
        <f t="shared" si="620"/>
        <v>242712.23961599998</v>
      </c>
      <c r="V1961" s="9" t="s">
        <v>1325</v>
      </c>
      <c r="W1961" s="152" t="s">
        <v>1394</v>
      </c>
      <c r="X1961" s="243"/>
    </row>
    <row r="1962" spans="1:24" s="225" customFormat="1" ht="102">
      <c r="A1962" s="9" t="s">
        <v>7326</v>
      </c>
      <c r="B1962" s="3" t="s">
        <v>1316</v>
      </c>
      <c r="C1962" s="193" t="s">
        <v>12026</v>
      </c>
      <c r="D1962" s="190" t="s">
        <v>3911</v>
      </c>
      <c r="E1962" s="1" t="s">
        <v>3965</v>
      </c>
      <c r="F1962" s="243"/>
      <c r="G1962" s="161" t="s">
        <v>385</v>
      </c>
      <c r="H1962" s="241">
        <v>0</v>
      </c>
      <c r="I1962" s="34">
        <v>470000000</v>
      </c>
      <c r="J1962" s="21" t="s">
        <v>1314</v>
      </c>
      <c r="K1962" s="17" t="s">
        <v>1631</v>
      </c>
      <c r="L1962" s="235" t="s">
        <v>3898</v>
      </c>
      <c r="M1962" s="140" t="s">
        <v>383</v>
      </c>
      <c r="N1962" s="350" t="s">
        <v>6076</v>
      </c>
      <c r="O1962" s="3" t="s">
        <v>1366</v>
      </c>
      <c r="P1962" s="7" t="s">
        <v>1338</v>
      </c>
      <c r="Q1962" s="3" t="s">
        <v>1186</v>
      </c>
      <c r="R1962" s="9">
        <v>30</v>
      </c>
      <c r="S1962" s="9">
        <v>8058.6396000000004</v>
      </c>
      <c r="T1962" s="298">
        <v>0</v>
      </c>
      <c r="U1962" s="302">
        <f t="shared" si="620"/>
        <v>0</v>
      </c>
      <c r="V1962" s="9" t="s">
        <v>1325</v>
      </c>
      <c r="W1962" s="152" t="s">
        <v>1394</v>
      </c>
      <c r="X1962" s="243" t="s">
        <v>9346</v>
      </c>
    </row>
    <row r="1963" spans="1:24" s="225" customFormat="1" ht="102">
      <c r="A1963" s="9" t="s">
        <v>9531</v>
      </c>
      <c r="B1963" s="3" t="s">
        <v>1316</v>
      </c>
      <c r="C1963" s="193" t="s">
        <v>12026</v>
      </c>
      <c r="D1963" s="190" t="s">
        <v>3911</v>
      </c>
      <c r="E1963" s="1" t="s">
        <v>3965</v>
      </c>
      <c r="F1963" s="243"/>
      <c r="G1963" s="161" t="s">
        <v>385</v>
      </c>
      <c r="H1963" s="241">
        <v>0</v>
      </c>
      <c r="I1963" s="34">
        <v>470000000</v>
      </c>
      <c r="J1963" s="21" t="s">
        <v>1314</v>
      </c>
      <c r="K1963" s="17" t="s">
        <v>1631</v>
      </c>
      <c r="L1963" s="235" t="s">
        <v>3898</v>
      </c>
      <c r="M1963" s="140" t="s">
        <v>383</v>
      </c>
      <c r="N1963" s="350" t="s">
        <v>6076</v>
      </c>
      <c r="O1963" s="3" t="s">
        <v>1366</v>
      </c>
      <c r="P1963" s="7" t="s">
        <v>1338</v>
      </c>
      <c r="Q1963" s="3" t="s">
        <v>1186</v>
      </c>
      <c r="R1963" s="9">
        <v>20</v>
      </c>
      <c r="S1963" s="9">
        <v>8058.6396000000004</v>
      </c>
      <c r="T1963" s="242">
        <f>R1963*S1963</f>
        <v>161172.79200000002</v>
      </c>
      <c r="U1963" s="83">
        <f>T1963*1.12</f>
        <v>180513.52704000004</v>
      </c>
      <c r="V1963" s="9" t="s">
        <v>1325</v>
      </c>
      <c r="W1963" s="152" t="s">
        <v>1394</v>
      </c>
      <c r="X1963" s="243"/>
    </row>
    <row r="1964" spans="1:24" s="225" customFormat="1" ht="102">
      <c r="A1964" s="9" t="s">
        <v>7327</v>
      </c>
      <c r="B1964" s="3" t="s">
        <v>1316</v>
      </c>
      <c r="C1964" s="193" t="s">
        <v>12268</v>
      </c>
      <c r="D1964" s="190" t="s">
        <v>3911</v>
      </c>
      <c r="E1964" s="1" t="s">
        <v>3966</v>
      </c>
      <c r="F1964" s="243"/>
      <c r="G1964" s="161" t="s">
        <v>385</v>
      </c>
      <c r="H1964" s="241">
        <v>0</v>
      </c>
      <c r="I1964" s="34">
        <v>470000000</v>
      </c>
      <c r="J1964" s="21" t="s">
        <v>1314</v>
      </c>
      <c r="K1964" s="17" t="s">
        <v>1631</v>
      </c>
      <c r="L1964" s="235" t="s">
        <v>3898</v>
      </c>
      <c r="M1964" s="140" t="s">
        <v>383</v>
      </c>
      <c r="N1964" s="350" t="s">
        <v>6076</v>
      </c>
      <c r="O1964" s="3" t="s">
        <v>1366</v>
      </c>
      <c r="P1964" s="7" t="s">
        <v>1338</v>
      </c>
      <c r="Q1964" s="3" t="s">
        <v>1186</v>
      </c>
      <c r="R1964" s="9">
        <v>70</v>
      </c>
      <c r="S1964" s="9">
        <v>1006.5792</v>
      </c>
      <c r="T1964" s="242">
        <f t="shared" si="621"/>
        <v>70460.543999999994</v>
      </c>
      <c r="U1964" s="83">
        <f t="shared" si="620"/>
        <v>78915.809280000001</v>
      </c>
      <c r="V1964" s="9" t="s">
        <v>1325</v>
      </c>
      <c r="W1964" s="152" t="s">
        <v>1394</v>
      </c>
      <c r="X1964" s="243"/>
    </row>
    <row r="1965" spans="1:24" s="225" customFormat="1" ht="102">
      <c r="A1965" s="9" t="s">
        <v>7328</v>
      </c>
      <c r="B1965" s="3" t="s">
        <v>1316</v>
      </c>
      <c r="C1965" s="193" t="s">
        <v>12269</v>
      </c>
      <c r="D1965" s="190" t="s">
        <v>3911</v>
      </c>
      <c r="E1965" s="1" t="s">
        <v>3967</v>
      </c>
      <c r="F1965" s="243"/>
      <c r="G1965" s="161" t="s">
        <v>385</v>
      </c>
      <c r="H1965" s="241">
        <v>0</v>
      </c>
      <c r="I1965" s="34">
        <v>470000000</v>
      </c>
      <c r="J1965" s="21" t="s">
        <v>1314</v>
      </c>
      <c r="K1965" s="17" t="s">
        <v>1631</v>
      </c>
      <c r="L1965" s="235" t="s">
        <v>3898</v>
      </c>
      <c r="M1965" s="140" t="s">
        <v>383</v>
      </c>
      <c r="N1965" s="350" t="s">
        <v>6076</v>
      </c>
      <c r="O1965" s="3" t="s">
        <v>1366</v>
      </c>
      <c r="P1965" s="7" t="s">
        <v>1338</v>
      </c>
      <c r="Q1965" s="3" t="s">
        <v>1186</v>
      </c>
      <c r="R1965" s="9">
        <v>70</v>
      </c>
      <c r="S1965" s="9">
        <v>1006.5792</v>
      </c>
      <c r="T1965" s="242">
        <f t="shared" si="621"/>
        <v>70460.543999999994</v>
      </c>
      <c r="U1965" s="83">
        <f t="shared" si="620"/>
        <v>78915.809280000001</v>
      </c>
      <c r="V1965" s="9" t="s">
        <v>1325</v>
      </c>
      <c r="W1965" s="152" t="s">
        <v>1394</v>
      </c>
      <c r="X1965" s="243"/>
    </row>
    <row r="1966" spans="1:24" s="225" customFormat="1" ht="102">
      <c r="A1966" s="9" t="s">
        <v>7329</v>
      </c>
      <c r="B1966" s="3" t="s">
        <v>1316</v>
      </c>
      <c r="C1966" s="236" t="s">
        <v>3959</v>
      </c>
      <c r="D1966" s="191" t="s">
        <v>3968</v>
      </c>
      <c r="E1966" s="1" t="s">
        <v>3969</v>
      </c>
      <c r="F1966" s="243"/>
      <c r="G1966" s="161" t="s">
        <v>385</v>
      </c>
      <c r="H1966" s="241">
        <v>0</v>
      </c>
      <c r="I1966" s="34">
        <v>470000000</v>
      </c>
      <c r="J1966" s="21" t="s">
        <v>1314</v>
      </c>
      <c r="K1966" s="17" t="s">
        <v>1631</v>
      </c>
      <c r="L1966" s="235" t="s">
        <v>3898</v>
      </c>
      <c r="M1966" s="140" t="s">
        <v>383</v>
      </c>
      <c r="N1966" s="350" t="s">
        <v>6076</v>
      </c>
      <c r="O1966" s="3" t="s">
        <v>1366</v>
      </c>
      <c r="P1966" s="7" t="s">
        <v>1338</v>
      </c>
      <c r="Q1966" s="3" t="s">
        <v>1186</v>
      </c>
      <c r="R1966" s="9">
        <v>15</v>
      </c>
      <c r="S1966" s="9">
        <v>7722.33</v>
      </c>
      <c r="T1966" s="242">
        <f t="shared" si="621"/>
        <v>115834.95</v>
      </c>
      <c r="U1966" s="83">
        <f t="shared" si="620"/>
        <v>129735.14400000001</v>
      </c>
      <c r="V1966" s="9" t="s">
        <v>1325</v>
      </c>
      <c r="W1966" s="152" t="s">
        <v>1394</v>
      </c>
      <c r="X1966" s="243"/>
    </row>
    <row r="1967" spans="1:24" s="225" customFormat="1" ht="102">
      <c r="A1967" s="9" t="s">
        <v>7330</v>
      </c>
      <c r="B1967" s="3" t="s">
        <v>1316</v>
      </c>
      <c r="C1967" s="194" t="s">
        <v>3970</v>
      </c>
      <c r="D1967" s="191" t="s">
        <v>3971</v>
      </c>
      <c r="E1967" s="1" t="s">
        <v>3972</v>
      </c>
      <c r="F1967" s="243"/>
      <c r="G1967" s="161" t="s">
        <v>385</v>
      </c>
      <c r="H1967" s="241">
        <v>0</v>
      </c>
      <c r="I1967" s="34">
        <v>470000000</v>
      </c>
      <c r="J1967" s="21" t="s">
        <v>1314</v>
      </c>
      <c r="K1967" s="17" t="s">
        <v>1631</v>
      </c>
      <c r="L1967" s="235" t="s">
        <v>3898</v>
      </c>
      <c r="M1967" s="140" t="s">
        <v>383</v>
      </c>
      <c r="N1967" s="350" t="s">
        <v>6076</v>
      </c>
      <c r="O1967" s="3" t="s">
        <v>1366</v>
      </c>
      <c r="P1967" s="7" t="s">
        <v>1338</v>
      </c>
      <c r="Q1967" s="3" t="s">
        <v>1186</v>
      </c>
      <c r="R1967" s="9">
        <v>40</v>
      </c>
      <c r="S1967" s="9">
        <v>398.66639999999995</v>
      </c>
      <c r="T1967" s="242">
        <f t="shared" si="621"/>
        <v>15946.655999999999</v>
      </c>
      <c r="U1967" s="83">
        <f t="shared" si="620"/>
        <v>17860.254720000001</v>
      </c>
      <c r="V1967" s="9" t="s">
        <v>1325</v>
      </c>
      <c r="W1967" s="152" t="s">
        <v>1394</v>
      </c>
      <c r="X1967" s="243"/>
    </row>
    <row r="1968" spans="1:24" s="225" customFormat="1" ht="102">
      <c r="A1968" s="9" t="s">
        <v>7331</v>
      </c>
      <c r="B1968" s="3" t="s">
        <v>1316</v>
      </c>
      <c r="C1968" s="193" t="s">
        <v>3899</v>
      </c>
      <c r="D1968" s="190" t="s">
        <v>3900</v>
      </c>
      <c r="E1968" s="1" t="s">
        <v>3973</v>
      </c>
      <c r="F1968" s="243"/>
      <c r="G1968" s="161" t="s">
        <v>385</v>
      </c>
      <c r="H1968" s="241">
        <v>0</v>
      </c>
      <c r="I1968" s="34">
        <v>470000000</v>
      </c>
      <c r="J1968" s="21" t="s">
        <v>1314</v>
      </c>
      <c r="K1968" s="17" t="s">
        <v>1631</v>
      </c>
      <c r="L1968" s="235" t="s">
        <v>3898</v>
      </c>
      <c r="M1968" s="140" t="s">
        <v>383</v>
      </c>
      <c r="N1968" s="350" t="s">
        <v>6076</v>
      </c>
      <c r="O1968" s="3" t="s">
        <v>1366</v>
      </c>
      <c r="P1968" s="7" t="s">
        <v>1333</v>
      </c>
      <c r="Q1968" s="3" t="s">
        <v>1332</v>
      </c>
      <c r="R1968" s="9">
        <v>20</v>
      </c>
      <c r="S1968" s="9">
        <v>12724.1268</v>
      </c>
      <c r="T1968" s="242">
        <f t="shared" si="621"/>
        <v>254482.53599999999</v>
      </c>
      <c r="U1968" s="83">
        <f t="shared" si="620"/>
        <v>285020.44031999999</v>
      </c>
      <c r="V1968" s="9" t="s">
        <v>1325</v>
      </c>
      <c r="W1968" s="152" t="s">
        <v>1394</v>
      </c>
      <c r="X1968" s="243"/>
    </row>
    <row r="1969" spans="1:24" s="225" customFormat="1" ht="102">
      <c r="A1969" s="9" t="s">
        <v>7332</v>
      </c>
      <c r="B1969" s="3" t="s">
        <v>1316</v>
      </c>
      <c r="C1969" s="192" t="s">
        <v>3974</v>
      </c>
      <c r="D1969" s="191" t="s">
        <v>3975</v>
      </c>
      <c r="E1969" s="1" t="s">
        <v>3976</v>
      </c>
      <c r="F1969" s="243"/>
      <c r="G1969" s="161" t="s">
        <v>385</v>
      </c>
      <c r="H1969" s="241">
        <v>0</v>
      </c>
      <c r="I1969" s="34">
        <v>470000000</v>
      </c>
      <c r="J1969" s="21" t="s">
        <v>1314</v>
      </c>
      <c r="K1969" s="17" t="s">
        <v>1631</v>
      </c>
      <c r="L1969" s="235" t="s">
        <v>3898</v>
      </c>
      <c r="M1969" s="140" t="s">
        <v>383</v>
      </c>
      <c r="N1969" s="350" t="s">
        <v>6076</v>
      </c>
      <c r="O1969" s="3" t="s">
        <v>1366</v>
      </c>
      <c r="P1969" s="7" t="s">
        <v>1338</v>
      </c>
      <c r="Q1969" s="3" t="s">
        <v>1186</v>
      </c>
      <c r="R1969" s="9">
        <v>15</v>
      </c>
      <c r="S1969" s="9">
        <v>55816.53</v>
      </c>
      <c r="T1969" s="242">
        <f t="shared" si="621"/>
        <v>837247.95</v>
      </c>
      <c r="U1969" s="83">
        <f t="shared" si="620"/>
        <v>937717.70400000003</v>
      </c>
      <c r="V1969" s="9" t="s">
        <v>1325</v>
      </c>
      <c r="W1969" s="152" t="s">
        <v>1394</v>
      </c>
      <c r="X1969" s="243"/>
    </row>
    <row r="1970" spans="1:24" s="225" customFormat="1" ht="102">
      <c r="A1970" s="9" t="s">
        <v>7333</v>
      </c>
      <c r="B1970" s="3" t="s">
        <v>1316</v>
      </c>
      <c r="C1970" s="192" t="s">
        <v>3977</v>
      </c>
      <c r="D1970" s="191" t="s">
        <v>3978</v>
      </c>
      <c r="E1970" s="1" t="s">
        <v>3979</v>
      </c>
      <c r="F1970" s="243"/>
      <c r="G1970" s="161" t="s">
        <v>385</v>
      </c>
      <c r="H1970" s="241">
        <v>0</v>
      </c>
      <c r="I1970" s="34">
        <v>470000000</v>
      </c>
      <c r="J1970" s="21" t="s">
        <v>1314</v>
      </c>
      <c r="K1970" s="17" t="s">
        <v>1631</v>
      </c>
      <c r="L1970" s="235" t="s">
        <v>3898</v>
      </c>
      <c r="M1970" s="140" t="s">
        <v>383</v>
      </c>
      <c r="N1970" s="350" t="s">
        <v>6076</v>
      </c>
      <c r="O1970" s="3" t="s">
        <v>1366</v>
      </c>
      <c r="P1970" s="7" t="s">
        <v>1338</v>
      </c>
      <c r="Q1970" s="3" t="s">
        <v>1186</v>
      </c>
      <c r="R1970" s="9">
        <v>20</v>
      </c>
      <c r="S1970" s="9">
        <v>19155.074400000001</v>
      </c>
      <c r="T1970" s="253">
        <f t="shared" si="621"/>
        <v>383101.48800000001</v>
      </c>
      <c r="U1970" s="83">
        <f t="shared" si="620"/>
        <v>429073.66656000004</v>
      </c>
      <c r="V1970" s="9" t="s">
        <v>1325</v>
      </c>
      <c r="W1970" s="152" t="s">
        <v>1394</v>
      </c>
      <c r="X1970" s="243"/>
    </row>
    <row r="1971" spans="1:24" s="225" customFormat="1" ht="102">
      <c r="A1971" s="9" t="s">
        <v>7334</v>
      </c>
      <c r="B1971" s="3" t="s">
        <v>1316</v>
      </c>
      <c r="C1971" s="192" t="s">
        <v>3959</v>
      </c>
      <c r="D1971" s="190" t="s">
        <v>3968</v>
      </c>
      <c r="E1971" s="1" t="s">
        <v>3980</v>
      </c>
      <c r="F1971" s="243"/>
      <c r="G1971" s="161" t="s">
        <v>385</v>
      </c>
      <c r="H1971" s="241">
        <v>0</v>
      </c>
      <c r="I1971" s="34">
        <v>470000000</v>
      </c>
      <c r="J1971" s="21" t="s">
        <v>1314</v>
      </c>
      <c r="K1971" s="17" t="s">
        <v>1631</v>
      </c>
      <c r="L1971" s="235" t="s">
        <v>3898</v>
      </c>
      <c r="M1971" s="140" t="s">
        <v>383</v>
      </c>
      <c r="N1971" s="350" t="s">
        <v>6076</v>
      </c>
      <c r="O1971" s="3" t="s">
        <v>1366</v>
      </c>
      <c r="P1971" s="7" t="s">
        <v>1338</v>
      </c>
      <c r="Q1971" s="3" t="s">
        <v>1186</v>
      </c>
      <c r="R1971" s="9">
        <v>20</v>
      </c>
      <c r="S1971" s="9">
        <v>714.25200000000007</v>
      </c>
      <c r="T1971" s="253">
        <f t="shared" si="621"/>
        <v>14285.04</v>
      </c>
      <c r="U1971" s="83">
        <f t="shared" si="620"/>
        <v>15999.244800000002</v>
      </c>
      <c r="V1971" s="9" t="s">
        <v>1325</v>
      </c>
      <c r="W1971" s="152" t="s">
        <v>1394</v>
      </c>
      <c r="X1971" s="243"/>
    </row>
    <row r="1972" spans="1:24" s="225" customFormat="1" ht="102">
      <c r="A1972" s="9" t="s">
        <v>7335</v>
      </c>
      <c r="B1972" s="3" t="s">
        <v>1316</v>
      </c>
      <c r="C1972" s="192" t="s">
        <v>3959</v>
      </c>
      <c r="D1972" s="190" t="s">
        <v>3968</v>
      </c>
      <c r="E1972" s="1" t="s">
        <v>3981</v>
      </c>
      <c r="F1972" s="243"/>
      <c r="G1972" s="161" t="s">
        <v>385</v>
      </c>
      <c r="H1972" s="241">
        <v>0</v>
      </c>
      <c r="I1972" s="34">
        <v>470000000</v>
      </c>
      <c r="J1972" s="21" t="s">
        <v>1314</v>
      </c>
      <c r="K1972" s="17" t="s">
        <v>1631</v>
      </c>
      <c r="L1972" s="235" t="s">
        <v>3898</v>
      </c>
      <c r="M1972" s="140" t="s">
        <v>383</v>
      </c>
      <c r="N1972" s="350" t="s">
        <v>6076</v>
      </c>
      <c r="O1972" s="3" t="s">
        <v>1366</v>
      </c>
      <c r="P1972" s="7" t="s">
        <v>1338</v>
      </c>
      <c r="Q1972" s="3" t="s">
        <v>1186</v>
      </c>
      <c r="R1972" s="9">
        <v>20</v>
      </c>
      <c r="S1972" s="9">
        <v>29689.624800000001</v>
      </c>
      <c r="T1972" s="253">
        <f t="shared" si="621"/>
        <v>593792.49600000004</v>
      </c>
      <c r="U1972" s="83">
        <f t="shared" si="620"/>
        <v>665047.59552000009</v>
      </c>
      <c r="V1972" s="9" t="s">
        <v>1325</v>
      </c>
      <c r="W1972" s="152" t="s">
        <v>1394</v>
      </c>
      <c r="X1972" s="243"/>
    </row>
    <row r="1973" spans="1:24" s="225" customFormat="1" ht="102">
      <c r="A1973" s="9" t="s">
        <v>7336</v>
      </c>
      <c r="B1973" s="3" t="s">
        <v>1316</v>
      </c>
      <c r="C1973" s="192" t="s">
        <v>3959</v>
      </c>
      <c r="D1973" s="190" t="s">
        <v>3968</v>
      </c>
      <c r="E1973" s="1" t="s">
        <v>3982</v>
      </c>
      <c r="F1973" s="243"/>
      <c r="G1973" s="161" t="s">
        <v>385</v>
      </c>
      <c r="H1973" s="241">
        <v>0</v>
      </c>
      <c r="I1973" s="34">
        <v>470000000</v>
      </c>
      <c r="J1973" s="21" t="s">
        <v>1314</v>
      </c>
      <c r="K1973" s="17" t="s">
        <v>1631</v>
      </c>
      <c r="L1973" s="235" t="s">
        <v>3898</v>
      </c>
      <c r="M1973" s="140" t="s">
        <v>383</v>
      </c>
      <c r="N1973" s="350" t="s">
        <v>6076</v>
      </c>
      <c r="O1973" s="3" t="s">
        <v>1366</v>
      </c>
      <c r="P1973" s="7" t="s">
        <v>1338</v>
      </c>
      <c r="Q1973" s="3" t="s">
        <v>1186</v>
      </c>
      <c r="R1973" s="9">
        <v>20</v>
      </c>
      <c r="S1973" s="9">
        <v>11197.2564</v>
      </c>
      <c r="T1973" s="253">
        <f t="shared" si="621"/>
        <v>223945.128</v>
      </c>
      <c r="U1973" s="83">
        <f t="shared" si="620"/>
        <v>250818.54336000001</v>
      </c>
      <c r="V1973" s="9" t="s">
        <v>1325</v>
      </c>
      <c r="W1973" s="152" t="s">
        <v>1394</v>
      </c>
      <c r="X1973" s="243"/>
    </row>
    <row r="1974" spans="1:24" s="225" customFormat="1" ht="102">
      <c r="A1974" s="9" t="s">
        <v>7337</v>
      </c>
      <c r="B1974" s="3" t="s">
        <v>1316</v>
      </c>
      <c r="C1974" s="193" t="s">
        <v>3899</v>
      </c>
      <c r="D1974" s="190" t="s">
        <v>3900</v>
      </c>
      <c r="E1974" s="1" t="s">
        <v>3983</v>
      </c>
      <c r="F1974" s="243"/>
      <c r="G1974" s="161" t="s">
        <v>385</v>
      </c>
      <c r="H1974" s="241">
        <v>0</v>
      </c>
      <c r="I1974" s="34">
        <v>470000000</v>
      </c>
      <c r="J1974" s="21" t="s">
        <v>1314</v>
      </c>
      <c r="K1974" s="17" t="s">
        <v>1631</v>
      </c>
      <c r="L1974" s="235" t="s">
        <v>3898</v>
      </c>
      <c r="M1974" s="140" t="s">
        <v>383</v>
      </c>
      <c r="N1974" s="350" t="s">
        <v>6076</v>
      </c>
      <c r="O1974" s="3" t="s">
        <v>1366</v>
      </c>
      <c r="P1974" s="7" t="s">
        <v>1338</v>
      </c>
      <c r="Q1974" s="3" t="s">
        <v>1186</v>
      </c>
      <c r="R1974" s="9">
        <v>25</v>
      </c>
      <c r="S1974" s="9">
        <v>669.80759999999998</v>
      </c>
      <c r="T1974" s="253">
        <f t="shared" si="621"/>
        <v>16745.189999999999</v>
      </c>
      <c r="U1974" s="83">
        <f t="shared" si="620"/>
        <v>18754.612799999999</v>
      </c>
      <c r="V1974" s="9" t="s">
        <v>1325</v>
      </c>
      <c r="W1974" s="152" t="s">
        <v>1394</v>
      </c>
      <c r="X1974" s="243"/>
    </row>
    <row r="1975" spans="1:24" s="225" customFormat="1" ht="102">
      <c r="A1975" s="9" t="s">
        <v>7338</v>
      </c>
      <c r="B1975" s="3" t="s">
        <v>1316</v>
      </c>
      <c r="C1975" s="193" t="s">
        <v>3899</v>
      </c>
      <c r="D1975" s="190" t="s">
        <v>3900</v>
      </c>
      <c r="E1975" s="1" t="s">
        <v>3984</v>
      </c>
      <c r="F1975" s="243"/>
      <c r="G1975" s="161" t="s">
        <v>385</v>
      </c>
      <c r="H1975" s="241">
        <v>0</v>
      </c>
      <c r="I1975" s="34">
        <v>470000000</v>
      </c>
      <c r="J1975" s="21" t="s">
        <v>1314</v>
      </c>
      <c r="K1975" s="17" t="s">
        <v>1631</v>
      </c>
      <c r="L1975" s="235" t="s">
        <v>3898</v>
      </c>
      <c r="M1975" s="140" t="s">
        <v>383</v>
      </c>
      <c r="N1975" s="350" t="s">
        <v>6076</v>
      </c>
      <c r="O1975" s="3" t="s">
        <v>1366</v>
      </c>
      <c r="P1975" s="7" t="s">
        <v>1338</v>
      </c>
      <c r="Q1975" s="3" t="s">
        <v>1186</v>
      </c>
      <c r="R1975" s="9">
        <v>100</v>
      </c>
      <c r="S1975" s="9">
        <v>458.09280000000001</v>
      </c>
      <c r="T1975" s="253">
        <f t="shared" si="621"/>
        <v>45809.279999999999</v>
      </c>
      <c r="U1975" s="83">
        <f t="shared" si="620"/>
        <v>51306.393600000003</v>
      </c>
      <c r="V1975" s="9" t="s">
        <v>1325</v>
      </c>
      <c r="W1975" s="152" t="s">
        <v>1394</v>
      </c>
      <c r="X1975" s="243"/>
    </row>
    <row r="1976" spans="1:24" s="225" customFormat="1" ht="102">
      <c r="A1976" s="9" t="s">
        <v>7339</v>
      </c>
      <c r="B1976" s="3" t="s">
        <v>1316</v>
      </c>
      <c r="C1976" s="192" t="s">
        <v>3985</v>
      </c>
      <c r="D1976" s="190" t="s">
        <v>3986</v>
      </c>
      <c r="E1976" s="1" t="s">
        <v>3987</v>
      </c>
      <c r="F1976" s="243"/>
      <c r="G1976" s="161" t="s">
        <v>385</v>
      </c>
      <c r="H1976" s="241">
        <v>0</v>
      </c>
      <c r="I1976" s="34">
        <v>470000000</v>
      </c>
      <c r="J1976" s="21" t="s">
        <v>1314</v>
      </c>
      <c r="K1976" s="17" t="s">
        <v>1631</v>
      </c>
      <c r="L1976" s="235" t="s">
        <v>3898</v>
      </c>
      <c r="M1976" s="140" t="s">
        <v>383</v>
      </c>
      <c r="N1976" s="350" t="s">
        <v>6076</v>
      </c>
      <c r="O1976" s="3" t="s">
        <v>1366</v>
      </c>
      <c r="P1976" s="7" t="s">
        <v>1338</v>
      </c>
      <c r="Q1976" s="3" t="s">
        <v>1186</v>
      </c>
      <c r="R1976" s="9">
        <v>8</v>
      </c>
      <c r="S1976" s="9">
        <v>23751.710400000004</v>
      </c>
      <c r="T1976" s="253">
        <f t="shared" si="621"/>
        <v>190013.68320000003</v>
      </c>
      <c r="U1976" s="83">
        <f t="shared" si="620"/>
        <v>212815.32518400004</v>
      </c>
      <c r="V1976" s="9" t="s">
        <v>1325</v>
      </c>
      <c r="W1976" s="152" t="s">
        <v>1394</v>
      </c>
      <c r="X1976" s="243"/>
    </row>
    <row r="1977" spans="1:24" s="225" customFormat="1" ht="102">
      <c r="A1977" s="9" t="s">
        <v>7340</v>
      </c>
      <c r="B1977" s="3" t="s">
        <v>1316</v>
      </c>
      <c r="C1977" s="193" t="s">
        <v>4410</v>
      </c>
      <c r="D1977" s="190" t="s">
        <v>3911</v>
      </c>
      <c r="E1977" s="1" t="s">
        <v>3988</v>
      </c>
      <c r="F1977" s="243"/>
      <c r="G1977" s="161" t="s">
        <v>385</v>
      </c>
      <c r="H1977" s="241">
        <v>0</v>
      </c>
      <c r="I1977" s="34">
        <v>470000000</v>
      </c>
      <c r="J1977" s="21" t="s">
        <v>1314</v>
      </c>
      <c r="K1977" s="17" t="s">
        <v>1631</v>
      </c>
      <c r="L1977" s="235" t="s">
        <v>3898</v>
      </c>
      <c r="M1977" s="140" t="s">
        <v>383</v>
      </c>
      <c r="N1977" s="350" t="s">
        <v>6076</v>
      </c>
      <c r="O1977" s="3" t="s">
        <v>1366</v>
      </c>
      <c r="P1977" s="7" t="s">
        <v>1338</v>
      </c>
      <c r="Q1977" s="3" t="s">
        <v>1186</v>
      </c>
      <c r="R1977" s="9">
        <v>50</v>
      </c>
      <c r="S1977" s="9">
        <v>178.1208</v>
      </c>
      <c r="T1977" s="253">
        <f t="shared" si="621"/>
        <v>8906.0400000000009</v>
      </c>
      <c r="U1977" s="83">
        <f t="shared" si="620"/>
        <v>9974.7648000000027</v>
      </c>
      <c r="V1977" s="9" t="s">
        <v>1325</v>
      </c>
      <c r="W1977" s="152" t="s">
        <v>1394</v>
      </c>
      <c r="X1977" s="243"/>
    </row>
    <row r="1978" spans="1:24" s="225" customFormat="1" ht="102">
      <c r="A1978" s="9" t="s">
        <v>7341</v>
      </c>
      <c r="B1978" s="3" t="s">
        <v>1316</v>
      </c>
      <c r="C1978" s="194" t="s">
        <v>3989</v>
      </c>
      <c r="D1978" s="188" t="s">
        <v>3990</v>
      </c>
      <c r="E1978" s="1" t="s">
        <v>3991</v>
      </c>
      <c r="F1978" s="243"/>
      <c r="G1978" s="161" t="s">
        <v>385</v>
      </c>
      <c r="H1978" s="241">
        <v>0</v>
      </c>
      <c r="I1978" s="34">
        <v>470000000</v>
      </c>
      <c r="J1978" s="21" t="s">
        <v>1314</v>
      </c>
      <c r="K1978" s="17" t="s">
        <v>1631</v>
      </c>
      <c r="L1978" s="235" t="s">
        <v>3898</v>
      </c>
      <c r="M1978" s="140" t="s">
        <v>383</v>
      </c>
      <c r="N1978" s="350" t="s">
        <v>6076</v>
      </c>
      <c r="O1978" s="3" t="s">
        <v>1366</v>
      </c>
      <c r="P1978" s="7" t="s">
        <v>1338</v>
      </c>
      <c r="Q1978" s="3" t="s">
        <v>1186</v>
      </c>
      <c r="R1978" s="9">
        <v>8</v>
      </c>
      <c r="S1978" s="9">
        <v>1902.7668000000001</v>
      </c>
      <c r="T1978" s="253">
        <f t="shared" si="621"/>
        <v>15222.134400000001</v>
      </c>
      <c r="U1978" s="83">
        <f t="shared" si="620"/>
        <v>17048.790528000001</v>
      </c>
      <c r="V1978" s="9" t="s">
        <v>1325</v>
      </c>
      <c r="W1978" s="152" t="s">
        <v>1394</v>
      </c>
      <c r="X1978" s="243"/>
    </row>
    <row r="1979" spans="1:24" s="225" customFormat="1" ht="102">
      <c r="A1979" s="9" t="s">
        <v>7342</v>
      </c>
      <c r="B1979" s="3" t="s">
        <v>1316</v>
      </c>
      <c r="C1979" s="194" t="s">
        <v>3992</v>
      </c>
      <c r="D1979" s="188" t="s">
        <v>3993</v>
      </c>
      <c r="E1979" s="1" t="s">
        <v>3994</v>
      </c>
      <c r="F1979" s="243"/>
      <c r="G1979" s="161" t="s">
        <v>385</v>
      </c>
      <c r="H1979" s="241">
        <v>0</v>
      </c>
      <c r="I1979" s="34">
        <v>470000000</v>
      </c>
      <c r="J1979" s="21" t="s">
        <v>1314</v>
      </c>
      <c r="K1979" s="17" t="s">
        <v>1631</v>
      </c>
      <c r="L1979" s="235" t="s">
        <v>3898</v>
      </c>
      <c r="M1979" s="140" t="s">
        <v>383</v>
      </c>
      <c r="N1979" s="350" t="s">
        <v>6076</v>
      </c>
      <c r="O1979" s="3" t="s">
        <v>1366</v>
      </c>
      <c r="P1979" s="7" t="s">
        <v>1338</v>
      </c>
      <c r="Q1979" s="3" t="s">
        <v>1186</v>
      </c>
      <c r="R1979" s="9">
        <v>10</v>
      </c>
      <c r="S1979" s="9">
        <v>5628.9155999999994</v>
      </c>
      <c r="T1979" s="253">
        <f t="shared" si="621"/>
        <v>56289.155999999995</v>
      </c>
      <c r="U1979" s="83">
        <f t="shared" si="620"/>
        <v>63043.854720000003</v>
      </c>
      <c r="V1979" s="9" t="s">
        <v>1325</v>
      </c>
      <c r="W1979" s="152" t="s">
        <v>1394</v>
      </c>
      <c r="X1979" s="243"/>
    </row>
    <row r="1980" spans="1:24" s="225" customFormat="1" ht="102">
      <c r="A1980" s="9" t="s">
        <v>7343</v>
      </c>
      <c r="B1980" s="3" t="s">
        <v>1316</v>
      </c>
      <c r="C1980" s="193" t="s">
        <v>12270</v>
      </c>
      <c r="D1980" s="190" t="s">
        <v>3911</v>
      </c>
      <c r="E1980" s="1" t="s">
        <v>3995</v>
      </c>
      <c r="F1980" s="243"/>
      <c r="G1980" s="161" t="s">
        <v>385</v>
      </c>
      <c r="H1980" s="241">
        <v>0</v>
      </c>
      <c r="I1980" s="34">
        <v>470000000</v>
      </c>
      <c r="J1980" s="21" t="s">
        <v>1314</v>
      </c>
      <c r="K1980" s="17" t="s">
        <v>1631</v>
      </c>
      <c r="L1980" s="235" t="s">
        <v>3898</v>
      </c>
      <c r="M1980" s="140" t="s">
        <v>383</v>
      </c>
      <c r="N1980" s="350" t="s">
        <v>6076</v>
      </c>
      <c r="O1980" s="3" t="s">
        <v>1366</v>
      </c>
      <c r="P1980" s="7" t="s">
        <v>1338</v>
      </c>
      <c r="Q1980" s="3" t="s">
        <v>1186</v>
      </c>
      <c r="R1980" s="9">
        <v>20</v>
      </c>
      <c r="S1980" s="9">
        <v>904.38479999999993</v>
      </c>
      <c r="T1980" s="298">
        <v>0</v>
      </c>
      <c r="U1980" s="83">
        <f t="shared" si="620"/>
        <v>0</v>
      </c>
      <c r="V1980" s="9" t="s">
        <v>1325</v>
      </c>
      <c r="W1980" s="152" t="s">
        <v>1394</v>
      </c>
      <c r="X1980" s="243" t="s">
        <v>9066</v>
      </c>
    </row>
    <row r="1981" spans="1:24" s="225" customFormat="1" ht="102">
      <c r="A1981" s="9" t="s">
        <v>7344</v>
      </c>
      <c r="B1981" s="3" t="s">
        <v>1316</v>
      </c>
      <c r="C1981" s="193" t="s">
        <v>3996</v>
      </c>
      <c r="D1981" s="190" t="s">
        <v>3997</v>
      </c>
      <c r="E1981" s="1" t="s">
        <v>3998</v>
      </c>
      <c r="F1981" s="243"/>
      <c r="G1981" s="161" t="s">
        <v>385</v>
      </c>
      <c r="H1981" s="241">
        <v>0</v>
      </c>
      <c r="I1981" s="34">
        <v>470000000</v>
      </c>
      <c r="J1981" s="21" t="s">
        <v>1314</v>
      </c>
      <c r="K1981" s="17" t="s">
        <v>1631</v>
      </c>
      <c r="L1981" s="235" t="s">
        <v>3898</v>
      </c>
      <c r="M1981" s="140" t="s">
        <v>383</v>
      </c>
      <c r="N1981" s="350" t="s">
        <v>6076</v>
      </c>
      <c r="O1981" s="3" t="s">
        <v>1366</v>
      </c>
      <c r="P1981" s="7" t="s">
        <v>1338</v>
      </c>
      <c r="Q1981" s="3" t="s">
        <v>1186</v>
      </c>
      <c r="R1981" s="9">
        <v>7</v>
      </c>
      <c r="S1981" s="9">
        <v>1060.3296</v>
      </c>
      <c r="T1981" s="253">
        <f t="shared" si="621"/>
        <v>7422.3072000000002</v>
      </c>
      <c r="U1981" s="83">
        <f t="shared" si="620"/>
        <v>8312.9840640000002</v>
      </c>
      <c r="V1981" s="9" t="s">
        <v>1325</v>
      </c>
      <c r="W1981" s="152" t="s">
        <v>1394</v>
      </c>
      <c r="X1981" s="243"/>
    </row>
    <row r="1982" spans="1:24" s="225" customFormat="1" ht="102">
      <c r="A1982" s="9" t="s">
        <v>7345</v>
      </c>
      <c r="B1982" s="3" t="s">
        <v>1316</v>
      </c>
      <c r="C1982" s="193" t="s">
        <v>12271</v>
      </c>
      <c r="D1982" s="190" t="s">
        <v>3911</v>
      </c>
      <c r="E1982" s="1" t="s">
        <v>3999</v>
      </c>
      <c r="F1982" s="243"/>
      <c r="G1982" s="161" t="s">
        <v>385</v>
      </c>
      <c r="H1982" s="241">
        <v>0</v>
      </c>
      <c r="I1982" s="34">
        <v>470000000</v>
      </c>
      <c r="J1982" s="21" t="s">
        <v>1314</v>
      </c>
      <c r="K1982" s="17" t="s">
        <v>1631</v>
      </c>
      <c r="L1982" s="235" t="s">
        <v>3898</v>
      </c>
      <c r="M1982" s="140" t="s">
        <v>383</v>
      </c>
      <c r="N1982" s="350" t="s">
        <v>6076</v>
      </c>
      <c r="O1982" s="3" t="s">
        <v>1366</v>
      </c>
      <c r="P1982" s="7" t="s">
        <v>1338</v>
      </c>
      <c r="Q1982" s="3" t="s">
        <v>1186</v>
      </c>
      <c r="R1982" s="9">
        <v>30</v>
      </c>
      <c r="S1982" s="9">
        <v>6786.2124000000003</v>
      </c>
      <c r="T1982" s="253">
        <f t="shared" si="621"/>
        <v>203586.372</v>
      </c>
      <c r="U1982" s="83">
        <f t="shared" si="620"/>
        <v>228016.73664000002</v>
      </c>
      <c r="V1982" s="9" t="s">
        <v>1325</v>
      </c>
      <c r="W1982" s="152" t="s">
        <v>1394</v>
      </c>
      <c r="X1982" s="243"/>
    </row>
    <row r="1983" spans="1:24" s="225" customFormat="1" ht="102">
      <c r="A1983" s="9" t="s">
        <v>7346</v>
      </c>
      <c r="B1983" s="3" t="s">
        <v>1316</v>
      </c>
      <c r="C1983" s="236" t="s">
        <v>3959</v>
      </c>
      <c r="D1983" s="188" t="s">
        <v>3968</v>
      </c>
      <c r="E1983" s="1" t="s">
        <v>4000</v>
      </c>
      <c r="F1983" s="243"/>
      <c r="G1983" s="161" t="s">
        <v>385</v>
      </c>
      <c r="H1983" s="241">
        <v>0</v>
      </c>
      <c r="I1983" s="34">
        <v>470000000</v>
      </c>
      <c r="J1983" s="21" t="s">
        <v>1314</v>
      </c>
      <c r="K1983" s="17" t="s">
        <v>1631</v>
      </c>
      <c r="L1983" s="235" t="s">
        <v>3898</v>
      </c>
      <c r="M1983" s="140" t="s">
        <v>383</v>
      </c>
      <c r="N1983" s="350" t="s">
        <v>6076</v>
      </c>
      <c r="O1983" s="3" t="s">
        <v>1366</v>
      </c>
      <c r="P1983" s="7" t="s">
        <v>1338</v>
      </c>
      <c r="Q1983" s="3" t="s">
        <v>1186</v>
      </c>
      <c r="R1983" s="9">
        <v>20</v>
      </c>
      <c r="S1983" s="9">
        <v>2799.2975999999999</v>
      </c>
      <c r="T1983" s="253">
        <f t="shared" si="621"/>
        <v>55985.951999999997</v>
      </c>
      <c r="U1983" s="83">
        <f t="shared" si="620"/>
        <v>62704.266240000004</v>
      </c>
      <c r="V1983" s="9" t="s">
        <v>1325</v>
      </c>
      <c r="W1983" s="152" t="s">
        <v>1394</v>
      </c>
      <c r="X1983" s="243"/>
    </row>
    <row r="1984" spans="1:24" s="225" customFormat="1" ht="102">
      <c r="A1984" s="9" t="s">
        <v>7347</v>
      </c>
      <c r="B1984" s="3" t="s">
        <v>1316</v>
      </c>
      <c r="C1984" s="236" t="s">
        <v>3959</v>
      </c>
      <c r="D1984" s="191" t="s">
        <v>3968</v>
      </c>
      <c r="E1984" s="1" t="s">
        <v>4001</v>
      </c>
      <c r="F1984" s="243"/>
      <c r="G1984" s="161" t="s">
        <v>385</v>
      </c>
      <c r="H1984" s="241">
        <v>0</v>
      </c>
      <c r="I1984" s="34">
        <v>470000000</v>
      </c>
      <c r="J1984" s="21" t="s">
        <v>1314</v>
      </c>
      <c r="K1984" s="17" t="s">
        <v>1631</v>
      </c>
      <c r="L1984" s="235" t="s">
        <v>3898</v>
      </c>
      <c r="M1984" s="140" t="s">
        <v>383</v>
      </c>
      <c r="N1984" s="350" t="s">
        <v>6076</v>
      </c>
      <c r="O1984" s="3" t="s">
        <v>1366</v>
      </c>
      <c r="P1984" s="7" t="s">
        <v>1338</v>
      </c>
      <c r="Q1984" s="3" t="s">
        <v>1186</v>
      </c>
      <c r="R1984" s="9">
        <v>25</v>
      </c>
      <c r="S1984" s="9">
        <v>2799.2975999999999</v>
      </c>
      <c r="T1984" s="253">
        <f t="shared" si="621"/>
        <v>69982.44</v>
      </c>
      <c r="U1984" s="83">
        <f t="shared" si="620"/>
        <v>78380.332800000004</v>
      </c>
      <c r="V1984" s="9" t="s">
        <v>1325</v>
      </c>
      <c r="W1984" s="152" t="s">
        <v>1394</v>
      </c>
      <c r="X1984" s="243"/>
    </row>
    <row r="1985" spans="1:24" s="225" customFormat="1" ht="102">
      <c r="A1985" s="9" t="s">
        <v>7348</v>
      </c>
      <c r="B1985" s="3" t="s">
        <v>1316</v>
      </c>
      <c r="C1985" s="194" t="s">
        <v>4002</v>
      </c>
      <c r="D1985" s="189" t="s">
        <v>4003</v>
      </c>
      <c r="E1985" s="1" t="s">
        <v>4004</v>
      </c>
      <c r="F1985" s="243"/>
      <c r="G1985" s="161" t="s">
        <v>385</v>
      </c>
      <c r="H1985" s="241">
        <v>0</v>
      </c>
      <c r="I1985" s="34">
        <v>470000000</v>
      </c>
      <c r="J1985" s="21" t="s">
        <v>1314</v>
      </c>
      <c r="K1985" s="17" t="s">
        <v>1631</v>
      </c>
      <c r="L1985" s="235" t="s">
        <v>3898</v>
      </c>
      <c r="M1985" s="140" t="s">
        <v>383</v>
      </c>
      <c r="N1985" s="350" t="s">
        <v>6076</v>
      </c>
      <c r="O1985" s="3" t="s">
        <v>1366</v>
      </c>
      <c r="P1985" s="7" t="s">
        <v>1338</v>
      </c>
      <c r="Q1985" s="3" t="s">
        <v>1186</v>
      </c>
      <c r="R1985" s="9">
        <v>10</v>
      </c>
      <c r="S1985" s="9">
        <v>27579.815999999999</v>
      </c>
      <c r="T1985" s="298">
        <v>0</v>
      </c>
      <c r="U1985" s="302">
        <f t="shared" si="620"/>
        <v>0</v>
      </c>
      <c r="V1985" s="9" t="s">
        <v>1325</v>
      </c>
      <c r="W1985" s="152" t="s">
        <v>1394</v>
      </c>
      <c r="X1985" s="243" t="s">
        <v>9066</v>
      </c>
    </row>
    <row r="1986" spans="1:24" s="225" customFormat="1" ht="102">
      <c r="A1986" s="9" t="s">
        <v>7349</v>
      </c>
      <c r="B1986" s="3" t="s">
        <v>1316</v>
      </c>
      <c r="C1986" s="193" t="s">
        <v>3899</v>
      </c>
      <c r="D1986" s="190" t="s">
        <v>3900</v>
      </c>
      <c r="E1986" s="1" t="s">
        <v>4005</v>
      </c>
      <c r="F1986" s="243"/>
      <c r="G1986" s="161" t="s">
        <v>385</v>
      </c>
      <c r="H1986" s="241">
        <v>0</v>
      </c>
      <c r="I1986" s="34">
        <v>470000000</v>
      </c>
      <c r="J1986" s="21" t="s">
        <v>1314</v>
      </c>
      <c r="K1986" s="17" t="s">
        <v>1631</v>
      </c>
      <c r="L1986" s="235" t="s">
        <v>3898</v>
      </c>
      <c r="M1986" s="140" t="s">
        <v>383</v>
      </c>
      <c r="N1986" s="350" t="s">
        <v>6076</v>
      </c>
      <c r="O1986" s="3" t="s">
        <v>1366</v>
      </c>
      <c r="P1986" s="7" t="s">
        <v>1333</v>
      </c>
      <c r="Q1986" s="3" t="s">
        <v>1332</v>
      </c>
      <c r="R1986" s="9">
        <v>15</v>
      </c>
      <c r="S1986" s="9">
        <v>11796.074400000001</v>
      </c>
      <c r="T1986" s="253">
        <f t="shared" si="621"/>
        <v>176941.11600000001</v>
      </c>
      <c r="U1986" s="83">
        <f t="shared" si="620"/>
        <v>198174.04992000002</v>
      </c>
      <c r="V1986" s="9" t="s">
        <v>1325</v>
      </c>
      <c r="W1986" s="152" t="s">
        <v>1394</v>
      </c>
      <c r="X1986" s="243"/>
    </row>
    <row r="1987" spans="1:24" s="225" customFormat="1" ht="102">
      <c r="A1987" s="9" t="s">
        <v>7350</v>
      </c>
      <c r="B1987" s="3" t="s">
        <v>1316</v>
      </c>
      <c r="C1987" s="193" t="s">
        <v>3899</v>
      </c>
      <c r="D1987" s="190" t="s">
        <v>3900</v>
      </c>
      <c r="E1987" s="1" t="s">
        <v>4006</v>
      </c>
      <c r="F1987" s="243"/>
      <c r="G1987" s="161" t="s">
        <v>385</v>
      </c>
      <c r="H1987" s="241">
        <v>0</v>
      </c>
      <c r="I1987" s="34">
        <v>470000000</v>
      </c>
      <c r="J1987" s="21" t="s">
        <v>1314</v>
      </c>
      <c r="K1987" s="17" t="s">
        <v>1631</v>
      </c>
      <c r="L1987" s="235" t="s">
        <v>3898</v>
      </c>
      <c r="M1987" s="140" t="s">
        <v>383</v>
      </c>
      <c r="N1987" s="350" t="s">
        <v>6076</v>
      </c>
      <c r="O1987" s="3" t="s">
        <v>1366</v>
      </c>
      <c r="P1987" s="7" t="s">
        <v>1338</v>
      </c>
      <c r="Q1987" s="3" t="s">
        <v>1186</v>
      </c>
      <c r="R1987" s="9">
        <v>20</v>
      </c>
      <c r="S1987" s="9">
        <v>3817.2552000000001</v>
      </c>
      <c r="T1987" s="253">
        <f t="shared" si="621"/>
        <v>76345.104000000007</v>
      </c>
      <c r="U1987" s="83">
        <f t="shared" si="620"/>
        <v>85506.51648000002</v>
      </c>
      <c r="V1987" s="9" t="s">
        <v>1325</v>
      </c>
      <c r="W1987" s="152" t="s">
        <v>1394</v>
      </c>
      <c r="X1987" s="243"/>
    </row>
    <row r="1988" spans="1:24" s="225" customFormat="1" ht="102">
      <c r="A1988" s="9" t="s">
        <v>7351</v>
      </c>
      <c r="B1988" s="3" t="s">
        <v>1316</v>
      </c>
      <c r="C1988" s="193" t="s">
        <v>12272</v>
      </c>
      <c r="D1988" s="190" t="s">
        <v>3911</v>
      </c>
      <c r="E1988" s="1" t="s">
        <v>4007</v>
      </c>
      <c r="F1988" s="243"/>
      <c r="G1988" s="161" t="s">
        <v>385</v>
      </c>
      <c r="H1988" s="241">
        <v>0</v>
      </c>
      <c r="I1988" s="34">
        <v>470000000</v>
      </c>
      <c r="J1988" s="21" t="s">
        <v>1314</v>
      </c>
      <c r="K1988" s="17" t="s">
        <v>1631</v>
      </c>
      <c r="L1988" s="235" t="s">
        <v>3898</v>
      </c>
      <c r="M1988" s="140" t="s">
        <v>383</v>
      </c>
      <c r="N1988" s="350" t="s">
        <v>6076</v>
      </c>
      <c r="O1988" s="3" t="s">
        <v>1366</v>
      </c>
      <c r="P1988" s="7" t="s">
        <v>1338</v>
      </c>
      <c r="Q1988" s="3" t="s">
        <v>1186</v>
      </c>
      <c r="R1988" s="9">
        <v>20</v>
      </c>
      <c r="S1988" s="9">
        <v>2931.3767999999995</v>
      </c>
      <c r="T1988" s="298">
        <v>0</v>
      </c>
      <c r="U1988" s="302">
        <f t="shared" si="620"/>
        <v>0</v>
      </c>
      <c r="V1988" s="9" t="s">
        <v>1325</v>
      </c>
      <c r="W1988" s="152" t="s">
        <v>1394</v>
      </c>
      <c r="X1988" s="243" t="s">
        <v>9066</v>
      </c>
    </row>
    <row r="1989" spans="1:24" s="225" customFormat="1" ht="102">
      <c r="A1989" s="9" t="s">
        <v>7352</v>
      </c>
      <c r="B1989" s="3" t="s">
        <v>1316</v>
      </c>
      <c r="C1989" s="192" t="s">
        <v>3985</v>
      </c>
      <c r="D1989" s="190" t="s">
        <v>3986</v>
      </c>
      <c r="E1989" s="1" t="s">
        <v>4008</v>
      </c>
      <c r="F1989" s="243"/>
      <c r="G1989" s="161" t="s">
        <v>385</v>
      </c>
      <c r="H1989" s="241">
        <v>0</v>
      </c>
      <c r="I1989" s="34">
        <v>470000000</v>
      </c>
      <c r="J1989" s="21" t="s">
        <v>1314</v>
      </c>
      <c r="K1989" s="17" t="s">
        <v>1631</v>
      </c>
      <c r="L1989" s="235" t="s">
        <v>3898</v>
      </c>
      <c r="M1989" s="140" t="s">
        <v>383</v>
      </c>
      <c r="N1989" s="350" t="s">
        <v>6076</v>
      </c>
      <c r="O1989" s="3" t="s">
        <v>1366</v>
      </c>
      <c r="P1989" s="7" t="s">
        <v>1338</v>
      </c>
      <c r="Q1989" s="3" t="s">
        <v>1186</v>
      </c>
      <c r="R1989" s="9">
        <v>5</v>
      </c>
      <c r="S1989" s="9">
        <v>22304.185200000004</v>
      </c>
      <c r="T1989" s="298">
        <v>0</v>
      </c>
      <c r="U1989" s="83">
        <f t="shared" si="620"/>
        <v>0</v>
      </c>
      <c r="V1989" s="9" t="s">
        <v>1325</v>
      </c>
      <c r="W1989" s="152" t="s">
        <v>1394</v>
      </c>
      <c r="X1989" s="243" t="s">
        <v>9066</v>
      </c>
    </row>
    <row r="1990" spans="1:24" s="225" customFormat="1" ht="102">
      <c r="A1990" s="9" t="s">
        <v>7353</v>
      </c>
      <c r="B1990" s="3" t="s">
        <v>1316</v>
      </c>
      <c r="C1990" s="236" t="s">
        <v>3959</v>
      </c>
      <c r="D1990" s="191" t="s">
        <v>3968</v>
      </c>
      <c r="E1990" s="1" t="s">
        <v>4009</v>
      </c>
      <c r="F1990" s="243"/>
      <c r="G1990" s="161" t="s">
        <v>385</v>
      </c>
      <c r="H1990" s="241">
        <v>0</v>
      </c>
      <c r="I1990" s="34">
        <v>470000000</v>
      </c>
      <c r="J1990" s="21" t="s">
        <v>1314</v>
      </c>
      <c r="K1990" s="17" t="s">
        <v>1631</v>
      </c>
      <c r="L1990" s="235" t="s">
        <v>3898</v>
      </c>
      <c r="M1990" s="140" t="s">
        <v>383</v>
      </c>
      <c r="N1990" s="350" t="s">
        <v>6076</v>
      </c>
      <c r="O1990" s="3" t="s">
        <v>1366</v>
      </c>
      <c r="P1990" s="7" t="s">
        <v>1338</v>
      </c>
      <c r="Q1990" s="3" t="s">
        <v>1186</v>
      </c>
      <c r="R1990" s="9">
        <v>40</v>
      </c>
      <c r="S1990" s="9">
        <v>719.4</v>
      </c>
      <c r="T1990" s="253">
        <f t="shared" si="621"/>
        <v>28776</v>
      </c>
      <c r="U1990" s="83">
        <f t="shared" si="620"/>
        <v>32229.120000000003</v>
      </c>
      <c r="V1990" s="9" t="s">
        <v>1325</v>
      </c>
      <c r="W1990" s="152" t="s">
        <v>1394</v>
      </c>
      <c r="X1990" s="243"/>
    </row>
    <row r="1991" spans="1:24" s="225" customFormat="1" ht="102">
      <c r="A1991" s="9" t="s">
        <v>7354</v>
      </c>
      <c r="B1991" s="3" t="s">
        <v>1316</v>
      </c>
      <c r="C1991" s="236" t="s">
        <v>3959</v>
      </c>
      <c r="D1991" s="191" t="s">
        <v>3968</v>
      </c>
      <c r="E1991" s="1" t="s">
        <v>4010</v>
      </c>
      <c r="F1991" s="243"/>
      <c r="G1991" s="161" t="s">
        <v>385</v>
      </c>
      <c r="H1991" s="241">
        <v>0</v>
      </c>
      <c r="I1991" s="34">
        <v>470000000</v>
      </c>
      <c r="J1991" s="21" t="s">
        <v>1314</v>
      </c>
      <c r="K1991" s="17" t="s">
        <v>1631</v>
      </c>
      <c r="L1991" s="235" t="s">
        <v>3898</v>
      </c>
      <c r="M1991" s="140" t="s">
        <v>383</v>
      </c>
      <c r="N1991" s="350" t="s">
        <v>6076</v>
      </c>
      <c r="O1991" s="3" t="s">
        <v>1366</v>
      </c>
      <c r="P1991" s="7" t="s">
        <v>1338</v>
      </c>
      <c r="Q1991" s="3" t="s">
        <v>1186</v>
      </c>
      <c r="R1991" s="9">
        <v>40</v>
      </c>
      <c r="S1991" s="9">
        <v>937.19999999999993</v>
      </c>
      <c r="T1991" s="253">
        <f t="shared" si="621"/>
        <v>37488</v>
      </c>
      <c r="U1991" s="83">
        <f t="shared" si="620"/>
        <v>41986.560000000005</v>
      </c>
      <c r="V1991" s="9" t="s">
        <v>1325</v>
      </c>
      <c r="W1991" s="152" t="s">
        <v>1394</v>
      </c>
      <c r="X1991" s="243"/>
    </row>
    <row r="1992" spans="1:24" s="225" customFormat="1" ht="102">
      <c r="A1992" s="9" t="s">
        <v>7355</v>
      </c>
      <c r="B1992" s="3" t="s">
        <v>1316</v>
      </c>
      <c r="C1992" s="6" t="s">
        <v>4011</v>
      </c>
      <c r="D1992" s="15" t="s">
        <v>4012</v>
      </c>
      <c r="E1992" s="195" t="s">
        <v>4013</v>
      </c>
      <c r="F1992" s="243"/>
      <c r="G1992" s="161" t="s">
        <v>385</v>
      </c>
      <c r="H1992" s="241">
        <v>0</v>
      </c>
      <c r="I1992" s="34">
        <v>470000000</v>
      </c>
      <c r="J1992" s="21" t="s">
        <v>1314</v>
      </c>
      <c r="K1992" s="17" t="s">
        <v>1631</v>
      </c>
      <c r="L1992" s="235" t="s">
        <v>3898</v>
      </c>
      <c r="M1992" s="140" t="s">
        <v>383</v>
      </c>
      <c r="N1992" s="350" t="s">
        <v>6076</v>
      </c>
      <c r="O1992" s="3" t="s">
        <v>1366</v>
      </c>
      <c r="P1992" s="7" t="s">
        <v>1338</v>
      </c>
      <c r="Q1992" s="3" t="s">
        <v>1186</v>
      </c>
      <c r="R1992" s="9">
        <v>4</v>
      </c>
      <c r="S1992" s="9">
        <v>22030.284</v>
      </c>
      <c r="T1992" s="253">
        <f t="shared" si="621"/>
        <v>88121.135999999999</v>
      </c>
      <c r="U1992" s="83">
        <f t="shared" si="620"/>
        <v>98695.672320000012</v>
      </c>
      <c r="V1992" s="9" t="s">
        <v>1325</v>
      </c>
      <c r="W1992" s="152" t="s">
        <v>1394</v>
      </c>
      <c r="X1992" s="243"/>
    </row>
    <row r="1993" spans="1:24" s="225" customFormat="1" ht="127.5" customHeight="1">
      <c r="A1993" s="9" t="s">
        <v>7356</v>
      </c>
      <c r="B1993" s="3" t="s">
        <v>1316</v>
      </c>
      <c r="C1993" s="236" t="s">
        <v>4014</v>
      </c>
      <c r="D1993" s="198" t="s">
        <v>4015</v>
      </c>
      <c r="E1993" s="198" t="s">
        <v>4016</v>
      </c>
      <c r="F1993" s="243"/>
      <c r="G1993" s="161" t="s">
        <v>385</v>
      </c>
      <c r="H1993" s="241">
        <v>0</v>
      </c>
      <c r="I1993" s="34">
        <v>470000000</v>
      </c>
      <c r="J1993" s="21" t="s">
        <v>1314</v>
      </c>
      <c r="K1993" s="17" t="s">
        <v>1631</v>
      </c>
      <c r="L1993" s="235" t="s">
        <v>3898</v>
      </c>
      <c r="M1993" s="140" t="s">
        <v>383</v>
      </c>
      <c r="N1993" s="350" t="s">
        <v>6076</v>
      </c>
      <c r="O1993" s="3" t="s">
        <v>1366</v>
      </c>
      <c r="P1993" s="7" t="s">
        <v>1338</v>
      </c>
      <c r="Q1993" s="3" t="s">
        <v>1186</v>
      </c>
      <c r="R1993" s="9">
        <v>20</v>
      </c>
      <c r="S1993" s="9">
        <v>28371.599999999999</v>
      </c>
      <c r="T1993" s="253">
        <f t="shared" si="621"/>
        <v>567432</v>
      </c>
      <c r="U1993" s="83">
        <f t="shared" si="620"/>
        <v>635523.84000000008</v>
      </c>
      <c r="V1993" s="9" t="s">
        <v>1325</v>
      </c>
      <c r="W1993" s="152" t="s">
        <v>1394</v>
      </c>
      <c r="X1993" s="243"/>
    </row>
    <row r="1994" spans="1:24" s="225" customFormat="1" ht="102">
      <c r="A1994" s="9" t="s">
        <v>7357</v>
      </c>
      <c r="B1994" s="3" t="s">
        <v>1316</v>
      </c>
      <c r="C1994" s="219" t="s">
        <v>4017</v>
      </c>
      <c r="D1994" s="202" t="s">
        <v>4018</v>
      </c>
      <c r="E1994" s="198" t="s">
        <v>4019</v>
      </c>
      <c r="F1994" s="243"/>
      <c r="G1994" s="161" t="s">
        <v>385</v>
      </c>
      <c r="H1994" s="241">
        <v>0</v>
      </c>
      <c r="I1994" s="34">
        <v>470000000</v>
      </c>
      <c r="J1994" s="21" t="s">
        <v>1314</v>
      </c>
      <c r="K1994" s="17" t="s">
        <v>1631</v>
      </c>
      <c r="L1994" s="235" t="s">
        <v>3898</v>
      </c>
      <c r="M1994" s="140" t="s">
        <v>383</v>
      </c>
      <c r="N1994" s="350" t="s">
        <v>6076</v>
      </c>
      <c r="O1994" s="3" t="s">
        <v>1366</v>
      </c>
      <c r="P1994" s="7" t="s">
        <v>1338</v>
      </c>
      <c r="Q1994" s="3" t="s">
        <v>1186</v>
      </c>
      <c r="R1994" s="9">
        <v>20</v>
      </c>
      <c r="S1994" s="9">
        <v>32343.599999999999</v>
      </c>
      <c r="T1994" s="253">
        <f t="shared" si="621"/>
        <v>646872</v>
      </c>
      <c r="U1994" s="83">
        <f t="shared" si="620"/>
        <v>724496.64</v>
      </c>
      <c r="V1994" s="9" t="s">
        <v>1325</v>
      </c>
      <c r="W1994" s="152" t="s">
        <v>1394</v>
      </c>
      <c r="X1994" s="243"/>
    </row>
    <row r="1995" spans="1:24" s="225" customFormat="1" ht="102">
      <c r="A1995" s="9" t="s">
        <v>7358</v>
      </c>
      <c r="B1995" s="3" t="s">
        <v>1316</v>
      </c>
      <c r="C1995" s="192" t="s">
        <v>4020</v>
      </c>
      <c r="D1995" s="15" t="s">
        <v>4021</v>
      </c>
      <c r="E1995" s="184" t="s">
        <v>4022</v>
      </c>
      <c r="F1995" s="243"/>
      <c r="G1995" s="161" t="s">
        <v>384</v>
      </c>
      <c r="H1995" s="241">
        <v>0</v>
      </c>
      <c r="I1995" s="34">
        <v>470000000</v>
      </c>
      <c r="J1995" s="21" t="s">
        <v>1314</v>
      </c>
      <c r="K1995" s="17" t="s">
        <v>1631</v>
      </c>
      <c r="L1995" s="235" t="s">
        <v>3898</v>
      </c>
      <c r="M1995" s="140" t="s">
        <v>383</v>
      </c>
      <c r="N1995" s="350" t="s">
        <v>6071</v>
      </c>
      <c r="O1995" s="3" t="s">
        <v>1366</v>
      </c>
      <c r="P1995" s="7" t="s">
        <v>1338</v>
      </c>
      <c r="Q1995" s="3" t="s">
        <v>1186</v>
      </c>
      <c r="R1995" s="9">
        <v>4</v>
      </c>
      <c r="S1995" s="9">
        <v>10901.703120000002</v>
      </c>
      <c r="T1995" s="253">
        <f t="shared" si="621"/>
        <v>43606.812480000008</v>
      </c>
      <c r="U1995" s="83">
        <f t="shared" si="620"/>
        <v>48839.629977600016</v>
      </c>
      <c r="V1995" s="9" t="s">
        <v>1325</v>
      </c>
      <c r="W1995" s="152" t="s">
        <v>1394</v>
      </c>
      <c r="X1995" s="243"/>
    </row>
    <row r="1996" spans="1:24" s="225" customFormat="1" ht="102">
      <c r="A1996" s="9" t="s">
        <v>7359</v>
      </c>
      <c r="B1996" s="3" t="s">
        <v>1316</v>
      </c>
      <c r="C1996" s="192" t="s">
        <v>4020</v>
      </c>
      <c r="D1996" s="184" t="s">
        <v>4021</v>
      </c>
      <c r="E1996" s="184" t="s">
        <v>4023</v>
      </c>
      <c r="F1996" s="243"/>
      <c r="G1996" s="161" t="s">
        <v>384</v>
      </c>
      <c r="H1996" s="241">
        <v>0</v>
      </c>
      <c r="I1996" s="34">
        <v>470000000</v>
      </c>
      <c r="J1996" s="21" t="s">
        <v>1314</v>
      </c>
      <c r="K1996" s="17" t="s">
        <v>1631</v>
      </c>
      <c r="L1996" s="235" t="s">
        <v>3898</v>
      </c>
      <c r="M1996" s="140" t="s">
        <v>383</v>
      </c>
      <c r="N1996" s="350" t="s">
        <v>6071</v>
      </c>
      <c r="O1996" s="3" t="s">
        <v>1366</v>
      </c>
      <c r="P1996" s="7" t="s">
        <v>1338</v>
      </c>
      <c r="Q1996" s="3" t="s">
        <v>1186</v>
      </c>
      <c r="R1996" s="9">
        <v>4</v>
      </c>
      <c r="S1996" s="9">
        <v>9538.9866000000002</v>
      </c>
      <c r="T1996" s="253">
        <f t="shared" si="621"/>
        <v>38155.946400000001</v>
      </c>
      <c r="U1996" s="83">
        <f t="shared" si="620"/>
        <v>42734.659968000007</v>
      </c>
      <c r="V1996" s="9" t="s">
        <v>1325</v>
      </c>
      <c r="W1996" s="152" t="s">
        <v>1394</v>
      </c>
      <c r="X1996" s="243"/>
    </row>
    <row r="1997" spans="1:24" s="225" customFormat="1" ht="102">
      <c r="A1997" s="9" t="s">
        <v>7360</v>
      </c>
      <c r="B1997" s="3" t="s">
        <v>1316</v>
      </c>
      <c r="C1997" s="192" t="s">
        <v>4024</v>
      </c>
      <c r="D1997" s="184" t="s">
        <v>4025</v>
      </c>
      <c r="E1997" s="184" t="s">
        <v>4022</v>
      </c>
      <c r="F1997" s="243"/>
      <c r="G1997" s="161" t="s">
        <v>384</v>
      </c>
      <c r="H1997" s="241">
        <v>0</v>
      </c>
      <c r="I1997" s="34">
        <v>470000000</v>
      </c>
      <c r="J1997" s="21" t="s">
        <v>1314</v>
      </c>
      <c r="K1997" s="17" t="s">
        <v>1631</v>
      </c>
      <c r="L1997" s="235" t="s">
        <v>3898</v>
      </c>
      <c r="M1997" s="140" t="s">
        <v>383</v>
      </c>
      <c r="N1997" s="350" t="s">
        <v>6071</v>
      </c>
      <c r="O1997" s="3" t="s">
        <v>1366</v>
      </c>
      <c r="P1997" s="7" t="s">
        <v>1338</v>
      </c>
      <c r="Q1997" s="3" t="s">
        <v>1186</v>
      </c>
      <c r="R1997" s="9">
        <v>40</v>
      </c>
      <c r="S1997" s="9">
        <v>1280.96892</v>
      </c>
      <c r="T1997" s="253">
        <f t="shared" si="621"/>
        <v>51238.756800000003</v>
      </c>
      <c r="U1997" s="83">
        <f t="shared" si="620"/>
        <v>57387.407616000011</v>
      </c>
      <c r="V1997" s="9" t="s">
        <v>1325</v>
      </c>
      <c r="W1997" s="152" t="s">
        <v>1394</v>
      </c>
      <c r="X1997" s="243"/>
    </row>
    <row r="1998" spans="1:24" s="225" customFormat="1" ht="102">
      <c r="A1998" s="9" t="s">
        <v>7361</v>
      </c>
      <c r="B1998" s="3" t="s">
        <v>1316</v>
      </c>
      <c r="C1998" s="192" t="s">
        <v>4024</v>
      </c>
      <c r="D1998" s="184" t="s">
        <v>4026</v>
      </c>
      <c r="E1998" s="184" t="s">
        <v>4022</v>
      </c>
      <c r="F1998" s="243"/>
      <c r="G1998" s="161" t="s">
        <v>384</v>
      </c>
      <c r="H1998" s="241">
        <v>0</v>
      </c>
      <c r="I1998" s="34">
        <v>470000000</v>
      </c>
      <c r="J1998" s="21" t="s">
        <v>1314</v>
      </c>
      <c r="K1998" s="17" t="s">
        <v>1631</v>
      </c>
      <c r="L1998" s="235" t="s">
        <v>3898</v>
      </c>
      <c r="M1998" s="140" t="s">
        <v>383</v>
      </c>
      <c r="N1998" s="350" t="s">
        <v>6071</v>
      </c>
      <c r="O1998" s="3" t="s">
        <v>1366</v>
      </c>
      <c r="P1998" s="7" t="s">
        <v>1338</v>
      </c>
      <c r="Q1998" s="3" t="s">
        <v>1186</v>
      </c>
      <c r="R1998" s="9">
        <v>40</v>
      </c>
      <c r="S1998" s="9">
        <v>1450.6931999999999</v>
      </c>
      <c r="T1998" s="253">
        <f t="shared" si="621"/>
        <v>58027.727999999996</v>
      </c>
      <c r="U1998" s="83">
        <f t="shared" si="620"/>
        <v>64991.055359999998</v>
      </c>
      <c r="V1998" s="9" t="s">
        <v>1325</v>
      </c>
      <c r="W1998" s="152" t="s">
        <v>1394</v>
      </c>
      <c r="X1998" s="243"/>
    </row>
    <row r="1999" spans="1:24" s="225" customFormat="1" ht="102">
      <c r="A1999" s="9" t="s">
        <v>7362</v>
      </c>
      <c r="B1999" s="3" t="s">
        <v>1316</v>
      </c>
      <c r="C1999" s="192" t="s">
        <v>4024</v>
      </c>
      <c r="D1999" s="15" t="s">
        <v>4025</v>
      </c>
      <c r="E1999" s="184" t="s">
        <v>4027</v>
      </c>
      <c r="F1999" s="243"/>
      <c r="G1999" s="161" t="s">
        <v>384</v>
      </c>
      <c r="H1999" s="241">
        <v>0</v>
      </c>
      <c r="I1999" s="34">
        <v>470000000</v>
      </c>
      <c r="J1999" s="21" t="s">
        <v>1314</v>
      </c>
      <c r="K1999" s="17" t="s">
        <v>1631</v>
      </c>
      <c r="L1999" s="235" t="s">
        <v>3898</v>
      </c>
      <c r="M1999" s="140" t="s">
        <v>383</v>
      </c>
      <c r="N1999" s="350" t="s">
        <v>6071</v>
      </c>
      <c r="O1999" s="3" t="s">
        <v>1366</v>
      </c>
      <c r="P1999" s="7" t="s">
        <v>1338</v>
      </c>
      <c r="Q1999" s="3" t="s">
        <v>1186</v>
      </c>
      <c r="R1999" s="9">
        <v>40</v>
      </c>
      <c r="S1999" s="9">
        <v>1921.4751600000002</v>
      </c>
      <c r="T1999" s="253">
        <f t="shared" si="621"/>
        <v>76859.006400000013</v>
      </c>
      <c r="U1999" s="83">
        <f t="shared" si="620"/>
        <v>86082.087168000027</v>
      </c>
      <c r="V1999" s="9" t="s">
        <v>1325</v>
      </c>
      <c r="W1999" s="152" t="s">
        <v>1394</v>
      </c>
      <c r="X1999" s="243"/>
    </row>
    <row r="2000" spans="1:24" s="225" customFormat="1" ht="102">
      <c r="A2000" s="9" t="s">
        <v>7363</v>
      </c>
      <c r="B2000" s="3" t="s">
        <v>1316</v>
      </c>
      <c r="C2000" s="192" t="s">
        <v>4024</v>
      </c>
      <c r="D2000" s="184" t="s">
        <v>4026</v>
      </c>
      <c r="E2000" s="184" t="s">
        <v>4027</v>
      </c>
      <c r="F2000" s="243"/>
      <c r="G2000" s="161" t="s">
        <v>384</v>
      </c>
      <c r="H2000" s="241">
        <v>0</v>
      </c>
      <c r="I2000" s="34">
        <v>470000000</v>
      </c>
      <c r="J2000" s="21" t="s">
        <v>1314</v>
      </c>
      <c r="K2000" s="17" t="s">
        <v>1631</v>
      </c>
      <c r="L2000" s="235" t="s">
        <v>3898</v>
      </c>
      <c r="M2000" s="140" t="s">
        <v>383</v>
      </c>
      <c r="N2000" s="350" t="s">
        <v>6071</v>
      </c>
      <c r="O2000" s="3" t="s">
        <v>1366</v>
      </c>
      <c r="P2000" s="7" t="s">
        <v>1338</v>
      </c>
      <c r="Q2000" s="3" t="s">
        <v>1186</v>
      </c>
      <c r="R2000" s="9">
        <v>40</v>
      </c>
      <c r="S2000" s="9">
        <v>2220.35484</v>
      </c>
      <c r="T2000" s="253">
        <f t="shared" si="621"/>
        <v>88814.193599999999</v>
      </c>
      <c r="U2000" s="83">
        <f t="shared" si="620"/>
        <v>99471.896832000013</v>
      </c>
      <c r="V2000" s="9" t="s">
        <v>1325</v>
      </c>
      <c r="W2000" s="152" t="s">
        <v>1394</v>
      </c>
      <c r="X2000" s="243"/>
    </row>
    <row r="2001" spans="1:24" s="225" customFormat="1" ht="102">
      <c r="A2001" s="9" t="s">
        <v>7364</v>
      </c>
      <c r="B2001" s="3" t="s">
        <v>1316</v>
      </c>
      <c r="C2001" s="192" t="s">
        <v>4024</v>
      </c>
      <c r="D2001" s="184" t="s">
        <v>4028</v>
      </c>
      <c r="E2001" s="184" t="s">
        <v>4029</v>
      </c>
      <c r="F2001" s="243"/>
      <c r="G2001" s="161" t="s">
        <v>384</v>
      </c>
      <c r="H2001" s="241">
        <v>0</v>
      </c>
      <c r="I2001" s="34">
        <v>470000000</v>
      </c>
      <c r="J2001" s="21" t="s">
        <v>1314</v>
      </c>
      <c r="K2001" s="17" t="s">
        <v>1631</v>
      </c>
      <c r="L2001" s="235" t="s">
        <v>3898</v>
      </c>
      <c r="M2001" s="140" t="s">
        <v>383</v>
      </c>
      <c r="N2001" s="350" t="s">
        <v>6071</v>
      </c>
      <c r="O2001" s="3" t="s">
        <v>1366</v>
      </c>
      <c r="P2001" s="7" t="s">
        <v>1338</v>
      </c>
      <c r="Q2001" s="3" t="s">
        <v>1186</v>
      </c>
      <c r="R2001" s="9">
        <v>10</v>
      </c>
      <c r="S2001" s="9">
        <v>16196.130720000001</v>
      </c>
      <c r="T2001" s="253">
        <f t="shared" si="621"/>
        <v>161961.30720000001</v>
      </c>
      <c r="U2001" s="83">
        <f t="shared" si="620"/>
        <v>181396.66406400004</v>
      </c>
      <c r="V2001" s="9" t="s">
        <v>1325</v>
      </c>
      <c r="W2001" s="152" t="s">
        <v>1394</v>
      </c>
      <c r="X2001" s="243"/>
    </row>
    <row r="2002" spans="1:24" s="225" customFormat="1" ht="102">
      <c r="A2002" s="9" t="s">
        <v>7365</v>
      </c>
      <c r="B2002" s="3" t="s">
        <v>1316</v>
      </c>
      <c r="C2002" s="192" t="s">
        <v>4024</v>
      </c>
      <c r="D2002" s="184" t="s">
        <v>4028</v>
      </c>
      <c r="E2002" s="184" t="s">
        <v>4030</v>
      </c>
      <c r="F2002" s="243"/>
      <c r="G2002" s="161" t="s">
        <v>384</v>
      </c>
      <c r="H2002" s="241">
        <v>0</v>
      </c>
      <c r="I2002" s="34">
        <v>470000000</v>
      </c>
      <c r="J2002" s="21" t="s">
        <v>1314</v>
      </c>
      <c r="K2002" s="17" t="s">
        <v>1631</v>
      </c>
      <c r="L2002" s="235" t="s">
        <v>3898</v>
      </c>
      <c r="M2002" s="140" t="s">
        <v>383</v>
      </c>
      <c r="N2002" s="350" t="s">
        <v>6071</v>
      </c>
      <c r="O2002" s="3" t="s">
        <v>1366</v>
      </c>
      <c r="P2002" s="7" t="s">
        <v>1338</v>
      </c>
      <c r="Q2002" s="3" t="s">
        <v>1186</v>
      </c>
      <c r="R2002" s="9">
        <v>10</v>
      </c>
      <c r="S2002" s="9">
        <v>13806.095160000001</v>
      </c>
      <c r="T2002" s="253">
        <f t="shared" si="621"/>
        <v>138060.9516</v>
      </c>
      <c r="U2002" s="83">
        <f t="shared" si="620"/>
        <v>154628.26579200002</v>
      </c>
      <c r="V2002" s="9" t="s">
        <v>1325</v>
      </c>
      <c r="W2002" s="152" t="s">
        <v>1394</v>
      </c>
      <c r="X2002" s="243"/>
    </row>
    <row r="2003" spans="1:24" s="225" customFormat="1" ht="102">
      <c r="A2003" s="9" t="s">
        <v>7366</v>
      </c>
      <c r="B2003" s="3" t="s">
        <v>1316</v>
      </c>
      <c r="C2003" s="250" t="s">
        <v>4031</v>
      </c>
      <c r="D2003" s="250" t="s">
        <v>4032</v>
      </c>
      <c r="E2003" s="1" t="s">
        <v>4033</v>
      </c>
      <c r="F2003" s="243"/>
      <c r="G2003" s="161" t="s">
        <v>384</v>
      </c>
      <c r="H2003" s="241">
        <v>0</v>
      </c>
      <c r="I2003" s="34">
        <v>470000000</v>
      </c>
      <c r="J2003" s="21" t="s">
        <v>1314</v>
      </c>
      <c r="K2003" s="17" t="s">
        <v>1631</v>
      </c>
      <c r="L2003" s="235" t="s">
        <v>3898</v>
      </c>
      <c r="M2003" s="140" t="s">
        <v>383</v>
      </c>
      <c r="N2003" s="350" t="s">
        <v>6071</v>
      </c>
      <c r="O2003" s="3" t="s">
        <v>1366</v>
      </c>
      <c r="P2003" s="7" t="s">
        <v>1338</v>
      </c>
      <c r="Q2003" s="3" t="s">
        <v>1186</v>
      </c>
      <c r="R2003" s="9">
        <v>50</v>
      </c>
      <c r="S2003" s="9">
        <v>262.08</v>
      </c>
      <c r="T2003" s="253">
        <f t="shared" si="621"/>
        <v>13104</v>
      </c>
      <c r="U2003" s="83">
        <f t="shared" si="620"/>
        <v>14676.480000000001</v>
      </c>
      <c r="V2003" s="9" t="s">
        <v>1325</v>
      </c>
      <c r="W2003" s="152" t="s">
        <v>1394</v>
      </c>
      <c r="X2003" s="243"/>
    </row>
    <row r="2004" spans="1:24" s="225" customFormat="1" ht="102">
      <c r="A2004" s="9" t="s">
        <v>7367</v>
      </c>
      <c r="B2004" s="3" t="s">
        <v>1316</v>
      </c>
      <c r="C2004" s="250" t="s">
        <v>4031</v>
      </c>
      <c r="D2004" s="250" t="s">
        <v>4032</v>
      </c>
      <c r="E2004" s="1" t="s">
        <v>4034</v>
      </c>
      <c r="F2004" s="243"/>
      <c r="G2004" s="161" t="s">
        <v>384</v>
      </c>
      <c r="H2004" s="241">
        <v>0</v>
      </c>
      <c r="I2004" s="34">
        <v>470000000</v>
      </c>
      <c r="J2004" s="21" t="s">
        <v>1314</v>
      </c>
      <c r="K2004" s="17" t="s">
        <v>1631</v>
      </c>
      <c r="L2004" s="235" t="s">
        <v>3898</v>
      </c>
      <c r="M2004" s="140" t="s">
        <v>383</v>
      </c>
      <c r="N2004" s="350" t="s">
        <v>6071</v>
      </c>
      <c r="O2004" s="3" t="s">
        <v>1366</v>
      </c>
      <c r="P2004" s="7" t="s">
        <v>1338</v>
      </c>
      <c r="Q2004" s="3" t="s">
        <v>1186</v>
      </c>
      <c r="R2004" s="9">
        <v>50</v>
      </c>
      <c r="S2004" s="9">
        <v>262.08</v>
      </c>
      <c r="T2004" s="253">
        <f t="shared" si="621"/>
        <v>13104</v>
      </c>
      <c r="U2004" s="83">
        <f t="shared" si="620"/>
        <v>14676.480000000001</v>
      </c>
      <c r="V2004" s="9" t="s">
        <v>1325</v>
      </c>
      <c r="W2004" s="152" t="s">
        <v>1394</v>
      </c>
      <c r="X2004" s="243"/>
    </row>
    <row r="2005" spans="1:24" s="225" customFormat="1" ht="102">
      <c r="A2005" s="9" t="s">
        <v>7368</v>
      </c>
      <c r="B2005" s="3" t="s">
        <v>1316</v>
      </c>
      <c r="C2005" s="192" t="s">
        <v>4020</v>
      </c>
      <c r="D2005" s="184" t="s">
        <v>4021</v>
      </c>
      <c r="E2005" s="1" t="s">
        <v>4035</v>
      </c>
      <c r="F2005" s="243"/>
      <c r="G2005" s="161" t="s">
        <v>384</v>
      </c>
      <c r="H2005" s="241">
        <v>0</v>
      </c>
      <c r="I2005" s="34">
        <v>470000000</v>
      </c>
      <c r="J2005" s="21" t="s">
        <v>1314</v>
      </c>
      <c r="K2005" s="17" t="s">
        <v>1631</v>
      </c>
      <c r="L2005" s="235" t="s">
        <v>3898</v>
      </c>
      <c r="M2005" s="140" t="s">
        <v>383</v>
      </c>
      <c r="N2005" s="350" t="s">
        <v>6071</v>
      </c>
      <c r="O2005" s="3" t="s">
        <v>1366</v>
      </c>
      <c r="P2005" s="7" t="s">
        <v>1338</v>
      </c>
      <c r="Q2005" s="3" t="s">
        <v>1186</v>
      </c>
      <c r="R2005" s="9">
        <v>4</v>
      </c>
      <c r="S2005" s="9">
        <v>26699.315999999999</v>
      </c>
      <c r="T2005" s="253">
        <f t="shared" si="621"/>
        <v>106797.264</v>
      </c>
      <c r="U2005" s="83">
        <f t="shared" si="620"/>
        <v>119612.93568000001</v>
      </c>
      <c r="V2005" s="9" t="s">
        <v>1325</v>
      </c>
      <c r="W2005" s="152" t="s">
        <v>1394</v>
      </c>
      <c r="X2005" s="243"/>
    </row>
    <row r="2006" spans="1:24" s="225" customFormat="1" ht="102">
      <c r="A2006" s="9" t="s">
        <v>7369</v>
      </c>
      <c r="B2006" s="3" t="s">
        <v>1316</v>
      </c>
      <c r="C2006" s="192" t="s">
        <v>4020</v>
      </c>
      <c r="D2006" s="184" t="s">
        <v>4021</v>
      </c>
      <c r="E2006" s="1" t="s">
        <v>4036</v>
      </c>
      <c r="F2006" s="243"/>
      <c r="G2006" s="161" t="s">
        <v>384</v>
      </c>
      <c r="H2006" s="241">
        <v>0</v>
      </c>
      <c r="I2006" s="34">
        <v>470000000</v>
      </c>
      <c r="J2006" s="21" t="s">
        <v>1314</v>
      </c>
      <c r="K2006" s="17" t="s">
        <v>1631</v>
      </c>
      <c r="L2006" s="235" t="s">
        <v>3898</v>
      </c>
      <c r="M2006" s="140" t="s">
        <v>383</v>
      </c>
      <c r="N2006" s="350" t="s">
        <v>6071</v>
      </c>
      <c r="O2006" s="3" t="s">
        <v>1366</v>
      </c>
      <c r="P2006" s="7" t="s">
        <v>1338</v>
      </c>
      <c r="Q2006" s="3" t="s">
        <v>1186</v>
      </c>
      <c r="R2006" s="9">
        <v>4</v>
      </c>
      <c r="S2006" s="9">
        <v>26699.315999999999</v>
      </c>
      <c r="T2006" s="253">
        <f t="shared" si="621"/>
        <v>106797.264</v>
      </c>
      <c r="U2006" s="83">
        <f t="shared" si="620"/>
        <v>119612.93568000001</v>
      </c>
      <c r="V2006" s="9" t="s">
        <v>1325</v>
      </c>
      <c r="W2006" s="152" t="s">
        <v>1394</v>
      </c>
      <c r="X2006" s="243"/>
    </row>
    <row r="2007" spans="1:24" s="225" customFormat="1" ht="102">
      <c r="A2007" s="9" t="s">
        <v>7370</v>
      </c>
      <c r="B2007" s="3" t="s">
        <v>1316</v>
      </c>
      <c r="C2007" s="192" t="s">
        <v>4024</v>
      </c>
      <c r="D2007" s="184" t="s">
        <v>4037</v>
      </c>
      <c r="E2007" s="1" t="s">
        <v>4038</v>
      </c>
      <c r="F2007" s="243"/>
      <c r="G2007" s="161" t="s">
        <v>384</v>
      </c>
      <c r="H2007" s="241">
        <v>0</v>
      </c>
      <c r="I2007" s="34">
        <v>470000000</v>
      </c>
      <c r="J2007" s="21" t="s">
        <v>1314</v>
      </c>
      <c r="K2007" s="17" t="s">
        <v>1631</v>
      </c>
      <c r="L2007" s="235" t="s">
        <v>3898</v>
      </c>
      <c r="M2007" s="140" t="s">
        <v>383</v>
      </c>
      <c r="N2007" s="350" t="s">
        <v>6071</v>
      </c>
      <c r="O2007" s="3" t="s">
        <v>1366</v>
      </c>
      <c r="P2007" s="7" t="s">
        <v>1338</v>
      </c>
      <c r="Q2007" s="3" t="s">
        <v>1186</v>
      </c>
      <c r="R2007" s="9">
        <v>4</v>
      </c>
      <c r="S2007" s="9">
        <v>20748</v>
      </c>
      <c r="T2007" s="253">
        <f t="shared" si="621"/>
        <v>82992</v>
      </c>
      <c r="U2007" s="83">
        <f t="shared" si="620"/>
        <v>92951.040000000008</v>
      </c>
      <c r="V2007" s="9" t="s">
        <v>1325</v>
      </c>
      <c r="W2007" s="152" t="s">
        <v>1394</v>
      </c>
      <c r="X2007" s="243"/>
    </row>
    <row r="2008" spans="1:24" s="225" customFormat="1" ht="102">
      <c r="A2008" s="9" t="s">
        <v>7371</v>
      </c>
      <c r="B2008" s="3" t="s">
        <v>1316</v>
      </c>
      <c r="C2008" s="6" t="s">
        <v>4039</v>
      </c>
      <c r="D2008" s="184" t="s">
        <v>4040</v>
      </c>
      <c r="E2008" s="1" t="s">
        <v>4041</v>
      </c>
      <c r="F2008" s="243"/>
      <c r="G2008" s="161" t="s">
        <v>384</v>
      </c>
      <c r="H2008" s="241">
        <v>0</v>
      </c>
      <c r="I2008" s="34">
        <v>470000000</v>
      </c>
      <c r="J2008" s="21" t="s">
        <v>1314</v>
      </c>
      <c r="K2008" s="17" t="s">
        <v>1631</v>
      </c>
      <c r="L2008" s="235" t="s">
        <v>3434</v>
      </c>
      <c r="M2008" s="140" t="s">
        <v>383</v>
      </c>
      <c r="N2008" s="350" t="s">
        <v>6071</v>
      </c>
      <c r="O2008" s="3" t="s">
        <v>1366</v>
      </c>
      <c r="P2008" s="7" t="s">
        <v>1334</v>
      </c>
      <c r="Q2008" s="3" t="s">
        <v>1319</v>
      </c>
      <c r="R2008" s="11">
        <v>200</v>
      </c>
      <c r="S2008" s="9">
        <v>12141.465600000001</v>
      </c>
      <c r="T2008" s="253">
        <f t="shared" si="621"/>
        <v>2428293.1200000001</v>
      </c>
      <c r="U2008" s="83">
        <f t="shared" si="620"/>
        <v>2719688.2944000005</v>
      </c>
      <c r="V2008" s="9" t="s">
        <v>1325</v>
      </c>
      <c r="W2008" s="152" t="s">
        <v>1394</v>
      </c>
      <c r="X2008" s="243"/>
    </row>
    <row r="2009" spans="1:24" s="225" customFormat="1" ht="102">
      <c r="A2009" s="9" t="s">
        <v>7372</v>
      </c>
      <c r="B2009" s="3" t="s">
        <v>1316</v>
      </c>
      <c r="C2009" s="250" t="s">
        <v>4042</v>
      </c>
      <c r="D2009" s="184" t="s">
        <v>4043</v>
      </c>
      <c r="E2009" s="1" t="s">
        <v>4044</v>
      </c>
      <c r="F2009" s="243"/>
      <c r="G2009" s="161" t="s">
        <v>384</v>
      </c>
      <c r="H2009" s="241">
        <v>0</v>
      </c>
      <c r="I2009" s="34">
        <v>470000000</v>
      </c>
      <c r="J2009" s="21" t="s">
        <v>1314</v>
      </c>
      <c r="K2009" s="17" t="s">
        <v>1631</v>
      </c>
      <c r="L2009" s="235" t="s">
        <v>3434</v>
      </c>
      <c r="M2009" s="140" t="s">
        <v>383</v>
      </c>
      <c r="N2009" s="350" t="s">
        <v>6071</v>
      </c>
      <c r="O2009" s="3" t="s">
        <v>1366</v>
      </c>
      <c r="P2009" s="7" t="s">
        <v>1338</v>
      </c>
      <c r="Q2009" s="3" t="s">
        <v>1186</v>
      </c>
      <c r="R2009" s="11">
        <v>5</v>
      </c>
      <c r="S2009" s="9">
        <v>42374.832000000002</v>
      </c>
      <c r="T2009" s="253">
        <f t="shared" si="621"/>
        <v>211874.16</v>
      </c>
      <c r="U2009" s="83">
        <f t="shared" si="620"/>
        <v>237299.05920000002</v>
      </c>
      <c r="V2009" s="9" t="s">
        <v>1325</v>
      </c>
      <c r="W2009" s="152" t="s">
        <v>1394</v>
      </c>
      <c r="X2009" s="243"/>
    </row>
    <row r="2010" spans="1:24" s="225" customFormat="1" ht="102">
      <c r="A2010" s="9" t="s">
        <v>7373</v>
      </c>
      <c r="B2010" s="3" t="s">
        <v>1316</v>
      </c>
      <c r="C2010" s="250" t="s">
        <v>4042</v>
      </c>
      <c r="D2010" s="184" t="s">
        <v>4043</v>
      </c>
      <c r="E2010" s="1" t="s">
        <v>4045</v>
      </c>
      <c r="F2010" s="243"/>
      <c r="G2010" s="161" t="s">
        <v>384</v>
      </c>
      <c r="H2010" s="241">
        <v>0</v>
      </c>
      <c r="I2010" s="34">
        <v>470000000</v>
      </c>
      <c r="J2010" s="21" t="s">
        <v>1314</v>
      </c>
      <c r="K2010" s="17" t="s">
        <v>1631</v>
      </c>
      <c r="L2010" s="235" t="s">
        <v>3434</v>
      </c>
      <c r="M2010" s="140" t="s">
        <v>383</v>
      </c>
      <c r="N2010" s="350" t="s">
        <v>6071</v>
      </c>
      <c r="O2010" s="3" t="s">
        <v>1366</v>
      </c>
      <c r="P2010" s="7" t="s">
        <v>1338</v>
      </c>
      <c r="Q2010" s="3" t="s">
        <v>1186</v>
      </c>
      <c r="R2010" s="11">
        <v>10</v>
      </c>
      <c r="S2010" s="9">
        <v>54367.703999999998</v>
      </c>
      <c r="T2010" s="253">
        <f t="shared" si="621"/>
        <v>543677.04</v>
      </c>
      <c r="U2010" s="83">
        <f t="shared" si="620"/>
        <v>608918.28480000014</v>
      </c>
      <c r="V2010" s="9" t="s">
        <v>1325</v>
      </c>
      <c r="W2010" s="152" t="s">
        <v>1394</v>
      </c>
      <c r="X2010" s="243"/>
    </row>
    <row r="2011" spans="1:24" s="225" customFormat="1" ht="102">
      <c r="A2011" s="9" t="s">
        <v>7374</v>
      </c>
      <c r="B2011" s="3" t="s">
        <v>1316</v>
      </c>
      <c r="C2011" s="250" t="s">
        <v>4042</v>
      </c>
      <c r="D2011" s="184" t="s">
        <v>4043</v>
      </c>
      <c r="E2011" s="1" t="s">
        <v>4046</v>
      </c>
      <c r="F2011" s="243"/>
      <c r="G2011" s="161" t="s">
        <v>384</v>
      </c>
      <c r="H2011" s="241">
        <v>0</v>
      </c>
      <c r="I2011" s="34">
        <v>470000000</v>
      </c>
      <c r="J2011" s="21" t="s">
        <v>1314</v>
      </c>
      <c r="K2011" s="17" t="s">
        <v>1631</v>
      </c>
      <c r="L2011" s="235" t="s">
        <v>3434</v>
      </c>
      <c r="M2011" s="140" t="s">
        <v>383</v>
      </c>
      <c r="N2011" s="350" t="s">
        <v>6071</v>
      </c>
      <c r="O2011" s="3" t="s">
        <v>1366</v>
      </c>
      <c r="P2011" s="7" t="s">
        <v>1338</v>
      </c>
      <c r="Q2011" s="3" t="s">
        <v>1186</v>
      </c>
      <c r="R2011" s="11">
        <v>5</v>
      </c>
      <c r="S2011" s="9">
        <v>48771.023999999998</v>
      </c>
      <c r="T2011" s="253">
        <f t="shared" si="621"/>
        <v>243855.12</v>
      </c>
      <c r="U2011" s="83">
        <f t="shared" si="620"/>
        <v>273117.73440000002</v>
      </c>
      <c r="V2011" s="9" t="s">
        <v>1325</v>
      </c>
      <c r="W2011" s="152" t="s">
        <v>1394</v>
      </c>
      <c r="X2011" s="243"/>
    </row>
    <row r="2012" spans="1:24" s="225" customFormat="1" ht="102">
      <c r="A2012" s="9" t="s">
        <v>7375</v>
      </c>
      <c r="B2012" s="3" t="s">
        <v>1316</v>
      </c>
      <c r="C2012" s="250" t="s">
        <v>4042</v>
      </c>
      <c r="D2012" s="184" t="s">
        <v>4043</v>
      </c>
      <c r="E2012" s="1" t="s">
        <v>4047</v>
      </c>
      <c r="F2012" s="243"/>
      <c r="G2012" s="161" t="s">
        <v>384</v>
      </c>
      <c r="H2012" s="241">
        <v>0</v>
      </c>
      <c r="I2012" s="34">
        <v>470000000</v>
      </c>
      <c r="J2012" s="21" t="s">
        <v>1314</v>
      </c>
      <c r="K2012" s="17" t="s">
        <v>1631</v>
      </c>
      <c r="L2012" s="235" t="s">
        <v>3434</v>
      </c>
      <c r="M2012" s="140" t="s">
        <v>383</v>
      </c>
      <c r="N2012" s="350" t="s">
        <v>6071</v>
      </c>
      <c r="O2012" s="3" t="s">
        <v>1366</v>
      </c>
      <c r="P2012" s="7" t="s">
        <v>1338</v>
      </c>
      <c r="Q2012" s="3" t="s">
        <v>1186</v>
      </c>
      <c r="R2012" s="11">
        <v>10</v>
      </c>
      <c r="S2012" s="9">
        <v>39976.26</v>
      </c>
      <c r="T2012" s="253">
        <f t="shared" si="621"/>
        <v>399762.60000000003</v>
      </c>
      <c r="U2012" s="83">
        <f t="shared" si="620"/>
        <v>447734.11200000008</v>
      </c>
      <c r="V2012" s="9" t="s">
        <v>1325</v>
      </c>
      <c r="W2012" s="152" t="s">
        <v>1394</v>
      </c>
      <c r="X2012" s="243"/>
    </row>
    <row r="2013" spans="1:24" s="225" customFormat="1" ht="102">
      <c r="A2013" s="9" t="s">
        <v>7376</v>
      </c>
      <c r="B2013" s="3" t="s">
        <v>1316</v>
      </c>
      <c r="C2013" s="6" t="s">
        <v>4039</v>
      </c>
      <c r="D2013" s="184" t="s">
        <v>4040</v>
      </c>
      <c r="E2013" s="1" t="s">
        <v>4048</v>
      </c>
      <c r="F2013" s="243"/>
      <c r="G2013" s="161" t="s">
        <v>384</v>
      </c>
      <c r="H2013" s="241">
        <v>0</v>
      </c>
      <c r="I2013" s="34">
        <v>470000000</v>
      </c>
      <c r="J2013" s="21" t="s">
        <v>1314</v>
      </c>
      <c r="K2013" s="17" t="s">
        <v>1631</v>
      </c>
      <c r="L2013" s="235" t="s">
        <v>3434</v>
      </c>
      <c r="M2013" s="140" t="s">
        <v>383</v>
      </c>
      <c r="N2013" s="350" t="s">
        <v>6071</v>
      </c>
      <c r="O2013" s="3" t="s">
        <v>1366</v>
      </c>
      <c r="P2013" s="7" t="s">
        <v>1334</v>
      </c>
      <c r="Q2013" s="3" t="s">
        <v>1319</v>
      </c>
      <c r="R2013" s="11">
        <v>200</v>
      </c>
      <c r="S2013" s="9">
        <v>9308.8300800000015</v>
      </c>
      <c r="T2013" s="253">
        <f t="shared" si="621"/>
        <v>1861766.0160000003</v>
      </c>
      <c r="U2013" s="83">
        <f t="shared" si="620"/>
        <v>2085177.9379200006</v>
      </c>
      <c r="V2013" s="9" t="s">
        <v>1325</v>
      </c>
      <c r="W2013" s="152" t="s">
        <v>1394</v>
      </c>
      <c r="X2013" s="243"/>
    </row>
    <row r="2014" spans="1:24" s="225" customFormat="1" ht="102">
      <c r="A2014" s="9" t="s">
        <v>7377</v>
      </c>
      <c r="B2014" s="3" t="s">
        <v>1316</v>
      </c>
      <c r="C2014" s="250" t="s">
        <v>4049</v>
      </c>
      <c r="D2014" s="250" t="s">
        <v>4050</v>
      </c>
      <c r="E2014" s="11" t="s">
        <v>4051</v>
      </c>
      <c r="F2014" s="243"/>
      <c r="G2014" s="161" t="s">
        <v>384</v>
      </c>
      <c r="H2014" s="241">
        <v>0</v>
      </c>
      <c r="I2014" s="34">
        <v>470000000</v>
      </c>
      <c r="J2014" s="21" t="s">
        <v>1314</v>
      </c>
      <c r="K2014" s="17" t="s">
        <v>1631</v>
      </c>
      <c r="L2014" s="235" t="s">
        <v>3434</v>
      </c>
      <c r="M2014" s="140" t="s">
        <v>383</v>
      </c>
      <c r="N2014" s="350" t="s">
        <v>6070</v>
      </c>
      <c r="O2014" s="3" t="s">
        <v>1366</v>
      </c>
      <c r="P2014" s="7" t="s">
        <v>1338</v>
      </c>
      <c r="Q2014" s="3" t="s">
        <v>1186</v>
      </c>
      <c r="R2014" s="11">
        <v>1000</v>
      </c>
      <c r="S2014" s="9">
        <v>438</v>
      </c>
      <c r="T2014" s="298">
        <v>0</v>
      </c>
      <c r="U2014" s="83">
        <f t="shared" si="620"/>
        <v>0</v>
      </c>
      <c r="V2014" s="9" t="s">
        <v>1325</v>
      </c>
      <c r="W2014" s="152" t="s">
        <v>1394</v>
      </c>
      <c r="X2014" s="243" t="s">
        <v>11734</v>
      </c>
    </row>
    <row r="2015" spans="1:24" s="225" customFormat="1" ht="102">
      <c r="A2015" s="9" t="s">
        <v>11731</v>
      </c>
      <c r="B2015" s="3" t="s">
        <v>1316</v>
      </c>
      <c r="C2015" s="250" t="s">
        <v>4049</v>
      </c>
      <c r="D2015" s="250" t="s">
        <v>4050</v>
      </c>
      <c r="E2015" s="11" t="s">
        <v>11733</v>
      </c>
      <c r="F2015" s="11" t="s">
        <v>11735</v>
      </c>
      <c r="G2015" s="161" t="s">
        <v>384</v>
      </c>
      <c r="H2015" s="241">
        <v>0</v>
      </c>
      <c r="I2015" s="34">
        <v>470000000</v>
      </c>
      <c r="J2015" s="21" t="s">
        <v>1314</v>
      </c>
      <c r="K2015" s="17" t="s">
        <v>12183</v>
      </c>
      <c r="L2015" s="235" t="s">
        <v>3434</v>
      </c>
      <c r="M2015" s="140" t="s">
        <v>383</v>
      </c>
      <c r="N2015" s="350" t="s">
        <v>8842</v>
      </c>
      <c r="O2015" s="3" t="s">
        <v>11115</v>
      </c>
      <c r="P2015" s="7" t="s">
        <v>1338</v>
      </c>
      <c r="Q2015" s="3" t="s">
        <v>1186</v>
      </c>
      <c r="R2015" s="11">
        <v>1000</v>
      </c>
      <c r="S2015" s="9">
        <v>438</v>
      </c>
      <c r="T2015" s="298">
        <v>0</v>
      </c>
      <c r="U2015" s="83">
        <f t="shared" ref="U2015:U2018" si="622">T2015*1.12</f>
        <v>0</v>
      </c>
      <c r="V2015" s="9" t="s">
        <v>1325</v>
      </c>
      <c r="W2015" s="152" t="s">
        <v>1394</v>
      </c>
      <c r="X2015" s="243">
        <v>22</v>
      </c>
    </row>
    <row r="2016" spans="1:24" s="225" customFormat="1" ht="102">
      <c r="A2016" s="9" t="s">
        <v>12867</v>
      </c>
      <c r="B2016" s="3" t="s">
        <v>1316</v>
      </c>
      <c r="C2016" s="250" t="s">
        <v>4049</v>
      </c>
      <c r="D2016" s="250" t="s">
        <v>4050</v>
      </c>
      <c r="E2016" s="11" t="s">
        <v>11733</v>
      </c>
      <c r="F2016" s="11" t="s">
        <v>11735</v>
      </c>
      <c r="G2016" s="161" t="s">
        <v>384</v>
      </c>
      <c r="H2016" s="241">
        <v>0</v>
      </c>
      <c r="I2016" s="34">
        <v>470000000</v>
      </c>
      <c r="J2016" s="21" t="s">
        <v>1314</v>
      </c>
      <c r="K2016" s="17" t="s">
        <v>12183</v>
      </c>
      <c r="L2016" s="235" t="s">
        <v>3434</v>
      </c>
      <c r="M2016" s="140" t="s">
        <v>383</v>
      </c>
      <c r="N2016" s="350" t="s">
        <v>8842</v>
      </c>
      <c r="O2016" s="3" t="s">
        <v>11115</v>
      </c>
      <c r="P2016" s="7" t="s">
        <v>1338</v>
      </c>
      <c r="Q2016" s="3" t="s">
        <v>1186</v>
      </c>
      <c r="R2016" s="11">
        <v>1000</v>
      </c>
      <c r="S2016" s="9">
        <v>438</v>
      </c>
      <c r="T2016" s="253">
        <f t="shared" ref="T2016" si="623">R2016*S2016</f>
        <v>438000</v>
      </c>
      <c r="U2016" s="83">
        <f t="shared" ref="U2016" si="624">T2016*1.12</f>
        <v>490560.00000000006</v>
      </c>
      <c r="V2016" s="9"/>
      <c r="W2016" s="152" t="s">
        <v>1394</v>
      </c>
      <c r="X2016" s="243"/>
    </row>
    <row r="2017" spans="1:24" s="225" customFormat="1" ht="102">
      <c r="A2017" s="9" t="s">
        <v>7378</v>
      </c>
      <c r="B2017" s="3" t="s">
        <v>1316</v>
      </c>
      <c r="C2017" s="250" t="s">
        <v>4049</v>
      </c>
      <c r="D2017" s="250" t="s">
        <v>4050</v>
      </c>
      <c r="E2017" s="11" t="s">
        <v>4052</v>
      </c>
      <c r="F2017" s="243"/>
      <c r="G2017" s="161" t="s">
        <v>384</v>
      </c>
      <c r="H2017" s="241">
        <v>0</v>
      </c>
      <c r="I2017" s="34">
        <v>470000000</v>
      </c>
      <c r="J2017" s="21" t="s">
        <v>1314</v>
      </c>
      <c r="K2017" s="17" t="s">
        <v>1631</v>
      </c>
      <c r="L2017" s="235" t="s">
        <v>3434</v>
      </c>
      <c r="M2017" s="140" t="s">
        <v>383</v>
      </c>
      <c r="N2017" s="350" t="s">
        <v>6070</v>
      </c>
      <c r="O2017" s="3" t="s">
        <v>1366</v>
      </c>
      <c r="P2017" s="7" t="s">
        <v>1338</v>
      </c>
      <c r="Q2017" s="3" t="s">
        <v>1186</v>
      </c>
      <c r="R2017" s="11">
        <v>1000</v>
      </c>
      <c r="S2017" s="9">
        <v>438</v>
      </c>
      <c r="T2017" s="298">
        <v>0</v>
      </c>
      <c r="U2017" s="83">
        <f t="shared" si="622"/>
        <v>0</v>
      </c>
      <c r="V2017" s="9" t="s">
        <v>1325</v>
      </c>
      <c r="W2017" s="152" t="s">
        <v>1394</v>
      </c>
      <c r="X2017" s="243" t="s">
        <v>11734</v>
      </c>
    </row>
    <row r="2018" spans="1:24" s="225" customFormat="1" ht="102">
      <c r="A2018" s="9" t="s">
        <v>11732</v>
      </c>
      <c r="B2018" s="3" t="s">
        <v>1316</v>
      </c>
      <c r="C2018" s="250" t="s">
        <v>4049</v>
      </c>
      <c r="D2018" s="250" t="s">
        <v>4050</v>
      </c>
      <c r="E2018" s="11" t="s">
        <v>11733</v>
      </c>
      <c r="F2018" s="11" t="s">
        <v>11736</v>
      </c>
      <c r="G2018" s="161" t="s">
        <v>384</v>
      </c>
      <c r="H2018" s="241">
        <v>0</v>
      </c>
      <c r="I2018" s="34">
        <v>470000000</v>
      </c>
      <c r="J2018" s="21" t="s">
        <v>1314</v>
      </c>
      <c r="K2018" s="17" t="s">
        <v>12183</v>
      </c>
      <c r="L2018" s="235" t="s">
        <v>3434</v>
      </c>
      <c r="M2018" s="140" t="s">
        <v>383</v>
      </c>
      <c r="N2018" s="350" t="s">
        <v>8842</v>
      </c>
      <c r="O2018" s="3" t="s">
        <v>11115</v>
      </c>
      <c r="P2018" s="7" t="s">
        <v>1338</v>
      </c>
      <c r="Q2018" s="3" t="s">
        <v>1186</v>
      </c>
      <c r="R2018" s="11">
        <v>1000</v>
      </c>
      <c r="S2018" s="9">
        <v>438</v>
      </c>
      <c r="T2018" s="298">
        <v>0</v>
      </c>
      <c r="U2018" s="83">
        <f t="shared" si="622"/>
        <v>0</v>
      </c>
      <c r="V2018" s="9" t="s">
        <v>1325</v>
      </c>
      <c r="W2018" s="152" t="s">
        <v>1394</v>
      </c>
      <c r="X2018" s="243">
        <v>22</v>
      </c>
    </row>
    <row r="2019" spans="1:24" s="225" customFormat="1" ht="102">
      <c r="A2019" s="9" t="s">
        <v>12868</v>
      </c>
      <c r="B2019" s="3" t="s">
        <v>1316</v>
      </c>
      <c r="C2019" s="250" t="s">
        <v>4049</v>
      </c>
      <c r="D2019" s="250" t="s">
        <v>4050</v>
      </c>
      <c r="E2019" s="11" t="s">
        <v>11733</v>
      </c>
      <c r="F2019" s="11" t="s">
        <v>11736</v>
      </c>
      <c r="G2019" s="161" t="s">
        <v>384</v>
      </c>
      <c r="H2019" s="241">
        <v>0</v>
      </c>
      <c r="I2019" s="34">
        <v>470000000</v>
      </c>
      <c r="J2019" s="21" t="s">
        <v>1314</v>
      </c>
      <c r="K2019" s="17" t="s">
        <v>12183</v>
      </c>
      <c r="L2019" s="235" t="s">
        <v>3434</v>
      </c>
      <c r="M2019" s="140" t="s">
        <v>383</v>
      </c>
      <c r="N2019" s="350" t="s">
        <v>8842</v>
      </c>
      <c r="O2019" s="3" t="s">
        <v>11115</v>
      </c>
      <c r="P2019" s="7" t="s">
        <v>1338</v>
      </c>
      <c r="Q2019" s="3" t="s">
        <v>1186</v>
      </c>
      <c r="R2019" s="11">
        <v>1000</v>
      </c>
      <c r="S2019" s="9">
        <v>438</v>
      </c>
      <c r="T2019" s="253">
        <f t="shared" ref="T2019" si="625">R2019*S2019</f>
        <v>438000</v>
      </c>
      <c r="U2019" s="83">
        <f t="shared" ref="U2019" si="626">T2019*1.12</f>
        <v>490560.00000000006</v>
      </c>
      <c r="V2019" s="9"/>
      <c r="W2019" s="152" t="s">
        <v>1394</v>
      </c>
      <c r="X2019" s="243"/>
    </row>
    <row r="2020" spans="1:24" s="225" customFormat="1" ht="102">
      <c r="A2020" s="9" t="s">
        <v>7379</v>
      </c>
      <c r="B2020" s="3" t="s">
        <v>1316</v>
      </c>
      <c r="C2020" s="192" t="s">
        <v>4053</v>
      </c>
      <c r="D2020" s="184" t="s">
        <v>4054</v>
      </c>
      <c r="E2020" s="1" t="s">
        <v>4055</v>
      </c>
      <c r="F2020" s="243"/>
      <c r="G2020" s="161" t="s">
        <v>384</v>
      </c>
      <c r="H2020" s="241">
        <v>0</v>
      </c>
      <c r="I2020" s="34">
        <v>470000000</v>
      </c>
      <c r="J2020" s="21" t="s">
        <v>1314</v>
      </c>
      <c r="K2020" s="17" t="s">
        <v>1631</v>
      </c>
      <c r="L2020" s="235" t="s">
        <v>3434</v>
      </c>
      <c r="M2020" s="140" t="s">
        <v>383</v>
      </c>
      <c r="N2020" s="350" t="s">
        <v>6070</v>
      </c>
      <c r="O2020" s="3" t="s">
        <v>1366</v>
      </c>
      <c r="P2020" s="7" t="s">
        <v>1338</v>
      </c>
      <c r="Q2020" s="3" t="s">
        <v>1186</v>
      </c>
      <c r="R2020" s="9">
        <v>10</v>
      </c>
      <c r="S2020" s="9">
        <v>18077.399999999998</v>
      </c>
      <c r="T2020" s="298">
        <v>0</v>
      </c>
      <c r="U2020" s="302">
        <f t="shared" ref="U2020:U2091" si="627">T2020*1.12</f>
        <v>0</v>
      </c>
      <c r="V2020" s="9" t="s">
        <v>1325</v>
      </c>
      <c r="W2020" s="152" t="s">
        <v>1394</v>
      </c>
      <c r="X2020" s="243" t="s">
        <v>9066</v>
      </c>
    </row>
    <row r="2021" spans="1:24" s="225" customFormat="1" ht="102">
      <c r="A2021" s="9" t="s">
        <v>7380</v>
      </c>
      <c r="B2021" s="3" t="s">
        <v>1316</v>
      </c>
      <c r="C2021" s="192" t="s">
        <v>4053</v>
      </c>
      <c r="D2021" s="184" t="s">
        <v>4056</v>
      </c>
      <c r="E2021" s="1" t="s">
        <v>4057</v>
      </c>
      <c r="F2021" s="243"/>
      <c r="G2021" s="161" t="s">
        <v>384</v>
      </c>
      <c r="H2021" s="241">
        <v>0</v>
      </c>
      <c r="I2021" s="34">
        <v>470000000</v>
      </c>
      <c r="J2021" s="21" t="s">
        <v>1314</v>
      </c>
      <c r="K2021" s="17" t="s">
        <v>1631</v>
      </c>
      <c r="L2021" s="235" t="s">
        <v>3434</v>
      </c>
      <c r="M2021" s="140" t="s">
        <v>383</v>
      </c>
      <c r="N2021" s="350" t="s">
        <v>6070</v>
      </c>
      <c r="O2021" s="3" t="s">
        <v>1366</v>
      </c>
      <c r="P2021" s="7" t="s">
        <v>1338</v>
      </c>
      <c r="Q2021" s="3" t="s">
        <v>1186</v>
      </c>
      <c r="R2021" s="11">
        <v>5</v>
      </c>
      <c r="S2021" s="9">
        <v>26838.622800000005</v>
      </c>
      <c r="T2021" s="83">
        <v>0</v>
      </c>
      <c r="U2021" s="83">
        <f t="shared" si="627"/>
        <v>0</v>
      </c>
      <c r="V2021" s="9" t="s">
        <v>1325</v>
      </c>
      <c r="W2021" s="152" t="s">
        <v>1394</v>
      </c>
      <c r="X2021" s="243" t="s">
        <v>9066</v>
      </c>
    </row>
    <row r="2022" spans="1:24" s="225" customFormat="1" ht="102">
      <c r="A2022" s="9" t="s">
        <v>7381</v>
      </c>
      <c r="B2022" s="3" t="s">
        <v>1316</v>
      </c>
      <c r="C2022" s="186" t="s">
        <v>3488</v>
      </c>
      <c r="D2022" s="185" t="s">
        <v>4058</v>
      </c>
      <c r="E2022" s="1" t="s">
        <v>4059</v>
      </c>
      <c r="F2022" s="243"/>
      <c r="G2022" s="161" t="s">
        <v>384</v>
      </c>
      <c r="H2022" s="241">
        <v>0</v>
      </c>
      <c r="I2022" s="34">
        <v>470000000</v>
      </c>
      <c r="J2022" s="21" t="s">
        <v>1314</v>
      </c>
      <c r="K2022" s="17" t="s">
        <v>1631</v>
      </c>
      <c r="L2022" s="235" t="s">
        <v>3434</v>
      </c>
      <c r="M2022" s="140" t="s">
        <v>383</v>
      </c>
      <c r="N2022" s="350" t="s">
        <v>6070</v>
      </c>
      <c r="O2022" s="3" t="s">
        <v>1366</v>
      </c>
      <c r="P2022" s="7" t="s">
        <v>1338</v>
      </c>
      <c r="Q2022" s="3" t="s">
        <v>1186</v>
      </c>
      <c r="R2022" s="11">
        <v>5</v>
      </c>
      <c r="S2022" s="9">
        <v>9390.2727599999998</v>
      </c>
      <c r="T2022" s="298">
        <v>0</v>
      </c>
      <c r="U2022" s="302">
        <f t="shared" si="627"/>
        <v>0</v>
      </c>
      <c r="V2022" s="9" t="s">
        <v>1325</v>
      </c>
      <c r="W2022" s="152" t="s">
        <v>1394</v>
      </c>
      <c r="X2022" s="243" t="s">
        <v>9066</v>
      </c>
    </row>
    <row r="2023" spans="1:24" s="225" customFormat="1" ht="102">
      <c r="A2023" s="9" t="s">
        <v>7382</v>
      </c>
      <c r="B2023" s="3" t="s">
        <v>1316</v>
      </c>
      <c r="C2023" s="192" t="s">
        <v>4060</v>
      </c>
      <c r="D2023" s="187" t="s">
        <v>4061</v>
      </c>
      <c r="E2023" s="188" t="s">
        <v>4062</v>
      </c>
      <c r="F2023" s="243"/>
      <c r="G2023" s="161" t="s">
        <v>384</v>
      </c>
      <c r="H2023" s="241">
        <v>0</v>
      </c>
      <c r="I2023" s="34">
        <v>470000000</v>
      </c>
      <c r="J2023" s="21" t="s">
        <v>1314</v>
      </c>
      <c r="K2023" s="17" t="s">
        <v>1631</v>
      </c>
      <c r="L2023" s="235" t="s">
        <v>3898</v>
      </c>
      <c r="M2023" s="140" t="s">
        <v>383</v>
      </c>
      <c r="N2023" s="350" t="s">
        <v>6076</v>
      </c>
      <c r="O2023" s="3" t="s">
        <v>1366</v>
      </c>
      <c r="P2023" s="7" t="s">
        <v>1338</v>
      </c>
      <c r="Q2023" s="3" t="s">
        <v>1186</v>
      </c>
      <c r="R2023" s="11">
        <v>4</v>
      </c>
      <c r="S2023" s="9">
        <v>7391.4911999999995</v>
      </c>
      <c r="T2023" s="253">
        <f t="shared" si="621"/>
        <v>29565.964799999998</v>
      </c>
      <c r="U2023" s="83">
        <f t="shared" si="627"/>
        <v>33113.880576000003</v>
      </c>
      <c r="V2023" s="9" t="s">
        <v>1325</v>
      </c>
      <c r="W2023" s="152" t="s">
        <v>1394</v>
      </c>
      <c r="X2023" s="243"/>
    </row>
    <row r="2024" spans="1:24" s="225" customFormat="1" ht="102">
      <c r="A2024" s="9" t="s">
        <v>7383</v>
      </c>
      <c r="B2024" s="3" t="s">
        <v>1316</v>
      </c>
      <c r="C2024" s="192" t="s">
        <v>4063</v>
      </c>
      <c r="D2024" s="187" t="s">
        <v>4061</v>
      </c>
      <c r="E2024" s="188" t="s">
        <v>4064</v>
      </c>
      <c r="F2024" s="243"/>
      <c r="G2024" s="161" t="s">
        <v>384</v>
      </c>
      <c r="H2024" s="241">
        <v>0</v>
      </c>
      <c r="I2024" s="34">
        <v>470000000</v>
      </c>
      <c r="J2024" s="21" t="s">
        <v>1314</v>
      </c>
      <c r="K2024" s="17" t="s">
        <v>1631</v>
      </c>
      <c r="L2024" s="235" t="s">
        <v>3898</v>
      </c>
      <c r="M2024" s="140" t="s">
        <v>383</v>
      </c>
      <c r="N2024" s="350" t="s">
        <v>6076</v>
      </c>
      <c r="O2024" s="3" t="s">
        <v>1366</v>
      </c>
      <c r="P2024" s="7" t="s">
        <v>1338</v>
      </c>
      <c r="Q2024" s="3" t="s">
        <v>1186</v>
      </c>
      <c r="R2024" s="11">
        <v>4</v>
      </c>
      <c r="S2024" s="9">
        <v>20603.603999999996</v>
      </c>
      <c r="T2024" s="253">
        <f t="shared" si="621"/>
        <v>82414.415999999983</v>
      </c>
      <c r="U2024" s="83">
        <f t="shared" si="627"/>
        <v>92304.145919999995</v>
      </c>
      <c r="V2024" s="9" t="s">
        <v>1325</v>
      </c>
      <c r="W2024" s="152" t="s">
        <v>1394</v>
      </c>
      <c r="X2024" s="243"/>
    </row>
    <row r="2025" spans="1:24" s="225" customFormat="1" ht="102">
      <c r="A2025" s="9" t="s">
        <v>7384</v>
      </c>
      <c r="B2025" s="3" t="s">
        <v>1316</v>
      </c>
      <c r="C2025" s="192" t="s">
        <v>4065</v>
      </c>
      <c r="D2025" s="187" t="s">
        <v>4061</v>
      </c>
      <c r="E2025" s="188">
        <v>6318</v>
      </c>
      <c r="F2025" s="243"/>
      <c r="G2025" s="161" t="s">
        <v>384</v>
      </c>
      <c r="H2025" s="241">
        <v>0</v>
      </c>
      <c r="I2025" s="34">
        <v>470000000</v>
      </c>
      <c r="J2025" s="21" t="s">
        <v>1314</v>
      </c>
      <c r="K2025" s="17" t="s">
        <v>1631</v>
      </c>
      <c r="L2025" s="235" t="s">
        <v>3898</v>
      </c>
      <c r="M2025" s="140" t="s">
        <v>383</v>
      </c>
      <c r="N2025" s="350" t="s">
        <v>6076</v>
      </c>
      <c r="O2025" s="3" t="s">
        <v>1366</v>
      </c>
      <c r="P2025" s="7" t="s">
        <v>1338</v>
      </c>
      <c r="Q2025" s="3" t="s">
        <v>1186</v>
      </c>
      <c r="R2025" s="11">
        <v>4</v>
      </c>
      <c r="S2025" s="9">
        <v>14317.812</v>
      </c>
      <c r="T2025" s="253">
        <f t="shared" si="621"/>
        <v>57271.248</v>
      </c>
      <c r="U2025" s="83">
        <f t="shared" si="627"/>
        <v>64143.797760000009</v>
      </c>
      <c r="V2025" s="9" t="s">
        <v>1325</v>
      </c>
      <c r="W2025" s="152" t="s">
        <v>1394</v>
      </c>
      <c r="X2025" s="243"/>
    </row>
    <row r="2026" spans="1:24" s="225" customFormat="1" ht="102">
      <c r="A2026" s="9" t="s">
        <v>7385</v>
      </c>
      <c r="B2026" s="3" t="s">
        <v>1316</v>
      </c>
      <c r="C2026" s="192" t="s">
        <v>4066</v>
      </c>
      <c r="D2026" s="187" t="s">
        <v>4061</v>
      </c>
      <c r="E2026" s="254">
        <v>32222</v>
      </c>
      <c r="F2026" s="243"/>
      <c r="G2026" s="161" t="s">
        <v>384</v>
      </c>
      <c r="H2026" s="241">
        <v>0</v>
      </c>
      <c r="I2026" s="34">
        <v>470000000</v>
      </c>
      <c r="J2026" s="21" t="s">
        <v>1314</v>
      </c>
      <c r="K2026" s="17" t="s">
        <v>1631</v>
      </c>
      <c r="L2026" s="235" t="s">
        <v>3898</v>
      </c>
      <c r="M2026" s="140" t="s">
        <v>383</v>
      </c>
      <c r="N2026" s="350" t="s">
        <v>6076</v>
      </c>
      <c r="O2026" s="3" t="s">
        <v>1366</v>
      </c>
      <c r="P2026" s="7" t="s">
        <v>1338</v>
      </c>
      <c r="Q2026" s="3" t="s">
        <v>1186</v>
      </c>
      <c r="R2026" s="11">
        <v>4</v>
      </c>
      <c r="S2026" s="9">
        <v>22700.376</v>
      </c>
      <c r="T2026" s="253">
        <f t="shared" si="621"/>
        <v>90801.504000000001</v>
      </c>
      <c r="U2026" s="83">
        <f t="shared" si="627"/>
        <v>101697.68448000001</v>
      </c>
      <c r="V2026" s="9" t="s">
        <v>1325</v>
      </c>
      <c r="W2026" s="152" t="s">
        <v>1394</v>
      </c>
      <c r="X2026" s="243"/>
    </row>
    <row r="2027" spans="1:24" s="225" customFormat="1" ht="102">
      <c r="A2027" s="9" t="s">
        <v>7386</v>
      </c>
      <c r="B2027" s="3" t="s">
        <v>1316</v>
      </c>
      <c r="C2027" s="192" t="s">
        <v>4067</v>
      </c>
      <c r="D2027" s="187" t="s">
        <v>4061</v>
      </c>
      <c r="E2027" s="254">
        <v>7522</v>
      </c>
      <c r="F2027" s="243"/>
      <c r="G2027" s="161" t="s">
        <v>384</v>
      </c>
      <c r="H2027" s="241">
        <v>0</v>
      </c>
      <c r="I2027" s="34">
        <v>470000000</v>
      </c>
      <c r="J2027" s="21" t="s">
        <v>1314</v>
      </c>
      <c r="K2027" s="17" t="s">
        <v>1631</v>
      </c>
      <c r="L2027" s="235" t="s">
        <v>3898</v>
      </c>
      <c r="M2027" s="140" t="s">
        <v>383</v>
      </c>
      <c r="N2027" s="350" t="s">
        <v>6076</v>
      </c>
      <c r="O2027" s="3" t="s">
        <v>1366</v>
      </c>
      <c r="P2027" s="7" t="s">
        <v>1338</v>
      </c>
      <c r="Q2027" s="3" t="s">
        <v>1186</v>
      </c>
      <c r="R2027" s="11">
        <v>4</v>
      </c>
      <c r="S2027" s="9">
        <v>23585.243999999999</v>
      </c>
      <c r="T2027" s="253">
        <f t="shared" si="621"/>
        <v>94340.975999999995</v>
      </c>
      <c r="U2027" s="83">
        <f t="shared" si="627"/>
        <v>105661.89312000001</v>
      </c>
      <c r="V2027" s="9" t="s">
        <v>1325</v>
      </c>
      <c r="W2027" s="152" t="s">
        <v>1394</v>
      </c>
      <c r="X2027" s="243"/>
    </row>
    <row r="2028" spans="1:24" s="225" customFormat="1" ht="102">
      <c r="A2028" s="9" t="s">
        <v>7387</v>
      </c>
      <c r="B2028" s="3" t="s">
        <v>1316</v>
      </c>
      <c r="C2028" s="192" t="s">
        <v>4068</v>
      </c>
      <c r="D2028" s="187" t="s">
        <v>4061</v>
      </c>
      <c r="E2028" s="254" t="s">
        <v>4069</v>
      </c>
      <c r="F2028" s="243"/>
      <c r="G2028" s="161" t="s">
        <v>384</v>
      </c>
      <c r="H2028" s="241">
        <v>0</v>
      </c>
      <c r="I2028" s="34">
        <v>470000000</v>
      </c>
      <c r="J2028" s="21" t="s">
        <v>1314</v>
      </c>
      <c r="K2028" s="17" t="s">
        <v>1631</v>
      </c>
      <c r="L2028" s="235" t="s">
        <v>3898</v>
      </c>
      <c r="M2028" s="140" t="s">
        <v>383</v>
      </c>
      <c r="N2028" s="350" t="s">
        <v>6076</v>
      </c>
      <c r="O2028" s="3" t="s">
        <v>1366</v>
      </c>
      <c r="P2028" s="7" t="s">
        <v>1338</v>
      </c>
      <c r="Q2028" s="3" t="s">
        <v>1186</v>
      </c>
      <c r="R2028" s="11">
        <v>4</v>
      </c>
      <c r="S2028" s="9">
        <v>119844.66</v>
      </c>
      <c r="T2028" s="253">
        <f t="shared" si="621"/>
        <v>479378.64</v>
      </c>
      <c r="U2028" s="83">
        <f t="shared" si="627"/>
        <v>536904.07680000004</v>
      </c>
      <c r="V2028" s="9" t="s">
        <v>1325</v>
      </c>
      <c r="W2028" s="152" t="s">
        <v>1394</v>
      </c>
      <c r="X2028" s="243"/>
    </row>
    <row r="2029" spans="1:24" s="225" customFormat="1" ht="102">
      <c r="A2029" s="9" t="s">
        <v>7388</v>
      </c>
      <c r="B2029" s="3" t="s">
        <v>1316</v>
      </c>
      <c r="C2029" s="250" t="s">
        <v>4070</v>
      </c>
      <c r="D2029" s="187" t="s">
        <v>4071</v>
      </c>
      <c r="E2029" s="1" t="s">
        <v>4072</v>
      </c>
      <c r="F2029" s="243"/>
      <c r="G2029" s="161" t="s">
        <v>384</v>
      </c>
      <c r="H2029" s="241">
        <v>0</v>
      </c>
      <c r="I2029" s="34">
        <v>470000000</v>
      </c>
      <c r="J2029" s="21" t="s">
        <v>1314</v>
      </c>
      <c r="K2029" s="17" t="s">
        <v>1631</v>
      </c>
      <c r="L2029" s="235" t="s">
        <v>3898</v>
      </c>
      <c r="M2029" s="140" t="s">
        <v>383</v>
      </c>
      <c r="N2029" s="350" t="s">
        <v>6077</v>
      </c>
      <c r="O2029" s="3" t="s">
        <v>1366</v>
      </c>
      <c r="P2029" s="7" t="s">
        <v>1338</v>
      </c>
      <c r="Q2029" s="3" t="s">
        <v>1186</v>
      </c>
      <c r="R2029" s="11">
        <v>4</v>
      </c>
      <c r="S2029" s="9">
        <v>43407.935999999994</v>
      </c>
      <c r="T2029" s="298">
        <v>0</v>
      </c>
      <c r="U2029" s="302">
        <f t="shared" si="627"/>
        <v>0</v>
      </c>
      <c r="V2029" s="9" t="s">
        <v>1325</v>
      </c>
      <c r="W2029" s="152" t="s">
        <v>1394</v>
      </c>
      <c r="X2029" s="243">
        <v>11.14</v>
      </c>
    </row>
    <row r="2030" spans="1:24" s="225" customFormat="1" ht="102">
      <c r="A2030" s="9" t="s">
        <v>10585</v>
      </c>
      <c r="B2030" s="3" t="s">
        <v>1316</v>
      </c>
      <c r="C2030" s="250" t="s">
        <v>4070</v>
      </c>
      <c r="D2030" s="187" t="s">
        <v>4071</v>
      </c>
      <c r="E2030" s="1" t="s">
        <v>4072</v>
      </c>
      <c r="F2030" s="243"/>
      <c r="G2030" s="161" t="s">
        <v>384</v>
      </c>
      <c r="H2030" s="241">
        <v>0</v>
      </c>
      <c r="I2030" s="34">
        <v>470000000</v>
      </c>
      <c r="J2030" s="21" t="s">
        <v>1314</v>
      </c>
      <c r="K2030" s="17" t="s">
        <v>10589</v>
      </c>
      <c r="L2030" s="235" t="s">
        <v>3898</v>
      </c>
      <c r="M2030" s="140" t="s">
        <v>383</v>
      </c>
      <c r="N2030" s="246" t="s">
        <v>8844</v>
      </c>
      <c r="O2030" s="3" t="s">
        <v>1366</v>
      </c>
      <c r="P2030" s="7" t="s">
        <v>1338</v>
      </c>
      <c r="Q2030" s="3" t="s">
        <v>1186</v>
      </c>
      <c r="R2030" s="11">
        <v>4</v>
      </c>
      <c r="S2030" s="9">
        <v>43407.935999999994</v>
      </c>
      <c r="T2030" s="253">
        <f>R2030*S2030</f>
        <v>173631.74399999998</v>
      </c>
      <c r="U2030" s="83">
        <f>T2030*1.12</f>
        <v>194467.55327999999</v>
      </c>
      <c r="V2030" s="9" t="s">
        <v>1325</v>
      </c>
      <c r="W2030" s="152" t="s">
        <v>1394</v>
      </c>
      <c r="X2030" s="243"/>
    </row>
    <row r="2031" spans="1:24" s="225" customFormat="1" ht="102">
      <c r="A2031" s="9" t="s">
        <v>7389</v>
      </c>
      <c r="B2031" s="3" t="s">
        <v>1316</v>
      </c>
      <c r="C2031" s="250" t="s">
        <v>4070</v>
      </c>
      <c r="D2031" s="187" t="s">
        <v>4071</v>
      </c>
      <c r="E2031" s="1" t="s">
        <v>4073</v>
      </c>
      <c r="F2031" s="243"/>
      <c r="G2031" s="161" t="s">
        <v>384</v>
      </c>
      <c r="H2031" s="241">
        <v>0</v>
      </c>
      <c r="I2031" s="34">
        <v>470000000</v>
      </c>
      <c r="J2031" s="21" t="s">
        <v>1314</v>
      </c>
      <c r="K2031" s="17" t="s">
        <v>1631</v>
      </c>
      <c r="L2031" s="235" t="s">
        <v>3898</v>
      </c>
      <c r="M2031" s="140" t="s">
        <v>383</v>
      </c>
      <c r="N2031" s="350" t="s">
        <v>6077</v>
      </c>
      <c r="O2031" s="3" t="s">
        <v>1366</v>
      </c>
      <c r="P2031" s="7" t="s">
        <v>1338</v>
      </c>
      <c r="Q2031" s="3" t="s">
        <v>1186</v>
      </c>
      <c r="R2031" s="11">
        <v>7</v>
      </c>
      <c r="S2031" s="9">
        <v>11400</v>
      </c>
      <c r="T2031" s="298">
        <v>0</v>
      </c>
      <c r="U2031" s="302">
        <f t="shared" si="627"/>
        <v>0</v>
      </c>
      <c r="V2031" s="9" t="s">
        <v>1325</v>
      </c>
      <c r="W2031" s="152" t="s">
        <v>1394</v>
      </c>
      <c r="X2031" s="243">
        <v>11.14</v>
      </c>
    </row>
    <row r="2032" spans="1:24" s="225" customFormat="1" ht="102">
      <c r="A2032" s="9" t="s">
        <v>10586</v>
      </c>
      <c r="B2032" s="3" t="s">
        <v>1316</v>
      </c>
      <c r="C2032" s="250" t="s">
        <v>4070</v>
      </c>
      <c r="D2032" s="187" t="s">
        <v>4071</v>
      </c>
      <c r="E2032" s="1" t="s">
        <v>4073</v>
      </c>
      <c r="F2032" s="243"/>
      <c r="G2032" s="161" t="s">
        <v>384</v>
      </c>
      <c r="H2032" s="241">
        <v>0</v>
      </c>
      <c r="I2032" s="34">
        <v>470000000</v>
      </c>
      <c r="J2032" s="21" t="s">
        <v>1314</v>
      </c>
      <c r="K2032" s="17" t="s">
        <v>10589</v>
      </c>
      <c r="L2032" s="235" t="s">
        <v>3898</v>
      </c>
      <c r="M2032" s="140" t="s">
        <v>383</v>
      </c>
      <c r="N2032" s="246" t="s">
        <v>8844</v>
      </c>
      <c r="O2032" s="3" t="s">
        <v>1366</v>
      </c>
      <c r="P2032" s="7" t="s">
        <v>1338</v>
      </c>
      <c r="Q2032" s="3" t="s">
        <v>1186</v>
      </c>
      <c r="R2032" s="11">
        <v>7</v>
      </c>
      <c r="S2032" s="9">
        <v>11400</v>
      </c>
      <c r="T2032" s="253">
        <f>R2032*S2032</f>
        <v>79800</v>
      </c>
      <c r="U2032" s="83">
        <f>T2032*1.12</f>
        <v>89376.000000000015</v>
      </c>
      <c r="V2032" s="9" t="s">
        <v>1325</v>
      </c>
      <c r="W2032" s="152" t="s">
        <v>1394</v>
      </c>
      <c r="X2032" s="243"/>
    </row>
    <row r="2033" spans="1:24" s="225" customFormat="1" ht="127.5" customHeight="1">
      <c r="A2033" s="9" t="s">
        <v>7390</v>
      </c>
      <c r="B2033" s="3" t="s">
        <v>1316</v>
      </c>
      <c r="C2033" s="192" t="s">
        <v>3856</v>
      </c>
      <c r="D2033" s="190" t="s">
        <v>3857</v>
      </c>
      <c r="E2033" s="1" t="s">
        <v>4074</v>
      </c>
      <c r="F2033" s="243"/>
      <c r="G2033" s="161" t="s">
        <v>384</v>
      </c>
      <c r="H2033" s="241">
        <v>0</v>
      </c>
      <c r="I2033" s="34">
        <v>470000000</v>
      </c>
      <c r="J2033" s="21" t="s">
        <v>1314</v>
      </c>
      <c r="K2033" s="17" t="s">
        <v>1631</v>
      </c>
      <c r="L2033" s="235" t="s">
        <v>3898</v>
      </c>
      <c r="M2033" s="140" t="s">
        <v>383</v>
      </c>
      <c r="N2033" s="350" t="s">
        <v>6077</v>
      </c>
      <c r="O2033" s="3" t="s">
        <v>1366</v>
      </c>
      <c r="P2033" s="7" t="s">
        <v>1338</v>
      </c>
      <c r="Q2033" s="3" t="s">
        <v>1186</v>
      </c>
      <c r="R2033" s="11">
        <v>6</v>
      </c>
      <c r="S2033" s="9">
        <v>9840</v>
      </c>
      <c r="T2033" s="298">
        <v>0</v>
      </c>
      <c r="U2033" s="83">
        <f t="shared" si="627"/>
        <v>0</v>
      </c>
      <c r="V2033" s="9" t="s">
        <v>1325</v>
      </c>
      <c r="W2033" s="152" t="s">
        <v>1394</v>
      </c>
      <c r="X2033" s="243">
        <v>11.14</v>
      </c>
    </row>
    <row r="2034" spans="1:24" s="225" customFormat="1" ht="127.5" customHeight="1">
      <c r="A2034" s="9" t="s">
        <v>10587</v>
      </c>
      <c r="B2034" s="3" t="s">
        <v>1316</v>
      </c>
      <c r="C2034" s="192" t="s">
        <v>3856</v>
      </c>
      <c r="D2034" s="190" t="s">
        <v>3857</v>
      </c>
      <c r="E2034" s="1" t="s">
        <v>4074</v>
      </c>
      <c r="F2034" s="243"/>
      <c r="G2034" s="161" t="s">
        <v>384</v>
      </c>
      <c r="H2034" s="241">
        <v>0</v>
      </c>
      <c r="I2034" s="34">
        <v>470000000</v>
      </c>
      <c r="J2034" s="21" t="s">
        <v>1314</v>
      </c>
      <c r="K2034" s="17" t="s">
        <v>10589</v>
      </c>
      <c r="L2034" s="235" t="s">
        <v>3898</v>
      </c>
      <c r="M2034" s="140" t="s">
        <v>383</v>
      </c>
      <c r="N2034" s="246" t="s">
        <v>8844</v>
      </c>
      <c r="O2034" s="3" t="s">
        <v>1366</v>
      </c>
      <c r="P2034" s="7" t="s">
        <v>1338</v>
      </c>
      <c r="Q2034" s="3" t="s">
        <v>1186</v>
      </c>
      <c r="R2034" s="11">
        <v>6</v>
      </c>
      <c r="S2034" s="9">
        <v>9840</v>
      </c>
      <c r="T2034" s="253">
        <f>R2034*S2034</f>
        <v>59040</v>
      </c>
      <c r="U2034" s="83">
        <f>T2034*1.12</f>
        <v>66124.800000000003</v>
      </c>
      <c r="V2034" s="9" t="s">
        <v>1325</v>
      </c>
      <c r="W2034" s="152" t="s">
        <v>1394</v>
      </c>
      <c r="X2034" s="243"/>
    </row>
    <row r="2035" spans="1:24" s="225" customFormat="1" ht="102">
      <c r="A2035" s="9" t="s">
        <v>7391</v>
      </c>
      <c r="B2035" s="3" t="s">
        <v>1316</v>
      </c>
      <c r="C2035" s="250" t="s">
        <v>4075</v>
      </c>
      <c r="D2035" s="187" t="s">
        <v>4076</v>
      </c>
      <c r="E2035" s="1" t="s">
        <v>4077</v>
      </c>
      <c r="F2035" s="243"/>
      <c r="G2035" s="161" t="s">
        <v>384</v>
      </c>
      <c r="H2035" s="241">
        <v>0</v>
      </c>
      <c r="I2035" s="34">
        <v>470000000</v>
      </c>
      <c r="J2035" s="21" t="s">
        <v>1314</v>
      </c>
      <c r="K2035" s="17" t="s">
        <v>1631</v>
      </c>
      <c r="L2035" s="235" t="s">
        <v>3898</v>
      </c>
      <c r="M2035" s="140" t="s">
        <v>383</v>
      </c>
      <c r="N2035" s="350" t="s">
        <v>6077</v>
      </c>
      <c r="O2035" s="3" t="s">
        <v>1366</v>
      </c>
      <c r="P2035" s="7" t="s">
        <v>1338</v>
      </c>
      <c r="Q2035" s="3" t="s">
        <v>1186</v>
      </c>
      <c r="R2035" s="11">
        <v>6</v>
      </c>
      <c r="S2035" s="9">
        <v>26181.599999999999</v>
      </c>
      <c r="T2035" s="298">
        <v>0</v>
      </c>
      <c r="U2035" s="83">
        <f t="shared" si="627"/>
        <v>0</v>
      </c>
      <c r="V2035" s="9" t="s">
        <v>1325</v>
      </c>
      <c r="W2035" s="152" t="s">
        <v>1394</v>
      </c>
      <c r="X2035" s="243">
        <v>11.14</v>
      </c>
    </row>
    <row r="2036" spans="1:24" s="225" customFormat="1" ht="102">
      <c r="A2036" s="9" t="s">
        <v>10588</v>
      </c>
      <c r="B2036" s="3" t="s">
        <v>1316</v>
      </c>
      <c r="C2036" s="250" t="s">
        <v>4075</v>
      </c>
      <c r="D2036" s="187" t="s">
        <v>4076</v>
      </c>
      <c r="E2036" s="1" t="s">
        <v>4077</v>
      </c>
      <c r="F2036" s="243"/>
      <c r="G2036" s="161" t="s">
        <v>384</v>
      </c>
      <c r="H2036" s="241">
        <v>0</v>
      </c>
      <c r="I2036" s="34">
        <v>470000000</v>
      </c>
      <c r="J2036" s="21" t="s">
        <v>1314</v>
      </c>
      <c r="K2036" s="17" t="s">
        <v>10589</v>
      </c>
      <c r="L2036" s="235" t="s">
        <v>3898</v>
      </c>
      <c r="M2036" s="140" t="s">
        <v>383</v>
      </c>
      <c r="N2036" s="246" t="s">
        <v>8844</v>
      </c>
      <c r="O2036" s="3" t="s">
        <v>1366</v>
      </c>
      <c r="P2036" s="7" t="s">
        <v>1338</v>
      </c>
      <c r="Q2036" s="3" t="s">
        <v>1186</v>
      </c>
      <c r="R2036" s="11">
        <v>6</v>
      </c>
      <c r="S2036" s="9">
        <v>26181.599999999999</v>
      </c>
      <c r="T2036" s="253">
        <f>R2036*S2036</f>
        <v>157089.59999999998</v>
      </c>
      <c r="U2036" s="83">
        <f>T2036*1.12</f>
        <v>175940.35199999998</v>
      </c>
      <c r="V2036" s="9" t="s">
        <v>1325</v>
      </c>
      <c r="W2036" s="152" t="s">
        <v>1394</v>
      </c>
      <c r="X2036" s="243"/>
    </row>
    <row r="2037" spans="1:24" s="225" customFormat="1" ht="102">
      <c r="A2037" s="9" t="s">
        <v>7392</v>
      </c>
      <c r="B2037" s="3" t="s">
        <v>1316</v>
      </c>
      <c r="C2037" s="236"/>
      <c r="D2037" s="188" t="s">
        <v>4078</v>
      </c>
      <c r="E2037" s="188" t="s">
        <v>4079</v>
      </c>
      <c r="F2037" s="243"/>
      <c r="G2037" s="161" t="s">
        <v>384</v>
      </c>
      <c r="H2037" s="241">
        <v>0</v>
      </c>
      <c r="I2037" s="34">
        <v>470000000</v>
      </c>
      <c r="J2037" s="21" t="s">
        <v>1314</v>
      </c>
      <c r="K2037" s="17" t="s">
        <v>1631</v>
      </c>
      <c r="L2037" s="235" t="s">
        <v>3898</v>
      </c>
      <c r="M2037" s="140" t="s">
        <v>383</v>
      </c>
      <c r="N2037" s="350" t="s">
        <v>6078</v>
      </c>
      <c r="O2037" s="3" t="s">
        <v>1366</v>
      </c>
      <c r="P2037" s="7" t="s">
        <v>1338</v>
      </c>
      <c r="Q2037" s="3" t="s">
        <v>1186</v>
      </c>
      <c r="R2037" s="11">
        <v>4</v>
      </c>
      <c r="S2037" s="9">
        <v>37184.400000000001</v>
      </c>
      <c r="T2037" s="83">
        <v>0</v>
      </c>
      <c r="U2037" s="83">
        <f t="shared" si="627"/>
        <v>0</v>
      </c>
      <c r="V2037" s="9" t="s">
        <v>1325</v>
      </c>
      <c r="W2037" s="152" t="s">
        <v>1394</v>
      </c>
      <c r="X2037" s="243" t="s">
        <v>9066</v>
      </c>
    </row>
    <row r="2038" spans="1:24" s="225" customFormat="1" ht="102">
      <c r="A2038" s="9" t="s">
        <v>7393</v>
      </c>
      <c r="B2038" s="3" t="s">
        <v>1316</v>
      </c>
      <c r="C2038" s="6" t="s">
        <v>4080</v>
      </c>
      <c r="D2038" s="188" t="s">
        <v>4081</v>
      </c>
      <c r="E2038" s="188" t="s">
        <v>4082</v>
      </c>
      <c r="F2038" s="243"/>
      <c r="G2038" s="161" t="s">
        <v>384</v>
      </c>
      <c r="H2038" s="241">
        <v>0</v>
      </c>
      <c r="I2038" s="34">
        <v>470000000</v>
      </c>
      <c r="J2038" s="21" t="s">
        <v>1314</v>
      </c>
      <c r="K2038" s="17" t="s">
        <v>1631</v>
      </c>
      <c r="L2038" s="235" t="s">
        <v>3898</v>
      </c>
      <c r="M2038" s="140" t="s">
        <v>383</v>
      </c>
      <c r="N2038" s="350" t="s">
        <v>6078</v>
      </c>
      <c r="O2038" s="3" t="s">
        <v>1366</v>
      </c>
      <c r="P2038" s="7" t="s">
        <v>1334</v>
      </c>
      <c r="Q2038" s="3" t="s">
        <v>1319</v>
      </c>
      <c r="R2038" s="11">
        <v>50</v>
      </c>
      <c r="S2038" s="9">
        <v>6283.5240000000003</v>
      </c>
      <c r="T2038" s="253">
        <f t="shared" ref="T2038:T2101" si="628">R2038*S2038</f>
        <v>314176.2</v>
      </c>
      <c r="U2038" s="83">
        <f t="shared" si="627"/>
        <v>351877.34400000004</v>
      </c>
      <c r="V2038" s="9" t="s">
        <v>1325</v>
      </c>
      <c r="W2038" s="152" t="s">
        <v>1394</v>
      </c>
      <c r="X2038" s="243"/>
    </row>
    <row r="2039" spans="1:24" s="225" customFormat="1" ht="102">
      <c r="A2039" s="9" t="s">
        <v>7394</v>
      </c>
      <c r="B2039" s="3" t="s">
        <v>1316</v>
      </c>
      <c r="C2039" s="182" t="s">
        <v>4083</v>
      </c>
      <c r="D2039" s="198" t="s">
        <v>4084</v>
      </c>
      <c r="E2039" s="198" t="s">
        <v>4085</v>
      </c>
      <c r="F2039" s="243"/>
      <c r="G2039" s="161" t="s">
        <v>384</v>
      </c>
      <c r="H2039" s="241">
        <v>0</v>
      </c>
      <c r="I2039" s="34">
        <v>470000000</v>
      </c>
      <c r="J2039" s="21" t="s">
        <v>1314</v>
      </c>
      <c r="K2039" s="17" t="s">
        <v>1631</v>
      </c>
      <c r="L2039" s="235" t="s">
        <v>3898</v>
      </c>
      <c r="M2039" s="140" t="s">
        <v>383</v>
      </c>
      <c r="N2039" s="350" t="s">
        <v>6079</v>
      </c>
      <c r="O2039" s="3" t="s">
        <v>1366</v>
      </c>
      <c r="P2039" s="7" t="s">
        <v>1336</v>
      </c>
      <c r="Q2039" s="3" t="s">
        <v>1335</v>
      </c>
      <c r="R2039" s="198">
        <v>4.5</v>
      </c>
      <c r="S2039" s="255">
        <v>324589.53999999998</v>
      </c>
      <c r="T2039" s="298">
        <v>0</v>
      </c>
      <c r="U2039" s="302">
        <f t="shared" si="627"/>
        <v>0</v>
      </c>
      <c r="V2039" s="9" t="s">
        <v>1325</v>
      </c>
      <c r="W2039" s="152" t="s">
        <v>1394</v>
      </c>
      <c r="X2039" s="243" t="s">
        <v>9055</v>
      </c>
    </row>
    <row r="2040" spans="1:24" s="225" customFormat="1" ht="102">
      <c r="A2040" s="9" t="s">
        <v>9790</v>
      </c>
      <c r="B2040" s="3" t="s">
        <v>1316</v>
      </c>
      <c r="C2040" s="182" t="s">
        <v>4083</v>
      </c>
      <c r="D2040" s="198" t="s">
        <v>4084</v>
      </c>
      <c r="E2040" s="198" t="s">
        <v>4085</v>
      </c>
      <c r="F2040" s="243"/>
      <c r="G2040" s="161" t="s">
        <v>384</v>
      </c>
      <c r="H2040" s="241">
        <v>0</v>
      </c>
      <c r="I2040" s="34">
        <v>470000000</v>
      </c>
      <c r="J2040" s="21" t="s">
        <v>1314</v>
      </c>
      <c r="K2040" s="17" t="s">
        <v>1810</v>
      </c>
      <c r="L2040" s="235" t="s">
        <v>3898</v>
      </c>
      <c r="M2040" s="140" t="s">
        <v>383</v>
      </c>
      <c r="N2040" s="3" t="s">
        <v>8842</v>
      </c>
      <c r="O2040" s="3" t="s">
        <v>1366</v>
      </c>
      <c r="P2040" s="7" t="s">
        <v>1336</v>
      </c>
      <c r="Q2040" s="3" t="s">
        <v>1335</v>
      </c>
      <c r="R2040" s="198">
        <v>3</v>
      </c>
      <c r="S2040" s="255">
        <v>324589.53999999998</v>
      </c>
      <c r="T2040" s="253">
        <f>R2040*S2040</f>
        <v>973768.61999999988</v>
      </c>
      <c r="U2040" s="83">
        <f>T2040*1.12</f>
        <v>1090620.8544000001</v>
      </c>
      <c r="V2040" s="9" t="s">
        <v>1325</v>
      </c>
      <c r="W2040" s="152" t="s">
        <v>1394</v>
      </c>
      <c r="X2040" s="243"/>
    </row>
    <row r="2041" spans="1:24" s="225" customFormat="1" ht="102">
      <c r="A2041" s="9" t="s">
        <v>7395</v>
      </c>
      <c r="B2041" s="3" t="s">
        <v>1316</v>
      </c>
      <c r="C2041" s="182" t="s">
        <v>4086</v>
      </c>
      <c r="D2041" s="198" t="s">
        <v>4084</v>
      </c>
      <c r="E2041" s="196" t="s">
        <v>4087</v>
      </c>
      <c r="F2041" s="243"/>
      <c r="G2041" s="161" t="s">
        <v>384</v>
      </c>
      <c r="H2041" s="241">
        <v>0</v>
      </c>
      <c r="I2041" s="34">
        <v>470000000</v>
      </c>
      <c r="J2041" s="21" t="s">
        <v>1314</v>
      </c>
      <c r="K2041" s="17" t="s">
        <v>1631</v>
      </c>
      <c r="L2041" s="235" t="s">
        <v>3898</v>
      </c>
      <c r="M2041" s="140" t="s">
        <v>383</v>
      </c>
      <c r="N2041" s="350" t="s">
        <v>6079</v>
      </c>
      <c r="O2041" s="3" t="s">
        <v>1366</v>
      </c>
      <c r="P2041" s="7" t="s">
        <v>1339</v>
      </c>
      <c r="Q2041" s="30" t="s">
        <v>1187</v>
      </c>
      <c r="R2041" s="198">
        <v>10000</v>
      </c>
      <c r="S2041" s="256">
        <v>349.27600000000001</v>
      </c>
      <c r="T2041" s="298">
        <v>0</v>
      </c>
      <c r="U2041" s="302">
        <f t="shared" si="627"/>
        <v>0</v>
      </c>
      <c r="V2041" s="9" t="s">
        <v>1325</v>
      </c>
      <c r="W2041" s="152" t="s">
        <v>1394</v>
      </c>
      <c r="X2041" s="243" t="s">
        <v>9055</v>
      </c>
    </row>
    <row r="2042" spans="1:24" s="225" customFormat="1" ht="102">
      <c r="A2042" s="9" t="s">
        <v>9791</v>
      </c>
      <c r="B2042" s="3" t="s">
        <v>1316</v>
      </c>
      <c r="C2042" s="182" t="s">
        <v>4086</v>
      </c>
      <c r="D2042" s="198" t="s">
        <v>4084</v>
      </c>
      <c r="E2042" s="196" t="s">
        <v>4087</v>
      </c>
      <c r="F2042" s="243"/>
      <c r="G2042" s="161" t="s">
        <v>384</v>
      </c>
      <c r="H2042" s="241">
        <v>0</v>
      </c>
      <c r="I2042" s="34">
        <v>470000000</v>
      </c>
      <c r="J2042" s="21" t="s">
        <v>1314</v>
      </c>
      <c r="K2042" s="17" t="s">
        <v>1810</v>
      </c>
      <c r="L2042" s="235" t="s">
        <v>3898</v>
      </c>
      <c r="M2042" s="140" t="s">
        <v>383</v>
      </c>
      <c r="N2042" s="3" t="s">
        <v>8842</v>
      </c>
      <c r="O2042" s="3" t="s">
        <v>1366</v>
      </c>
      <c r="P2042" s="7" t="s">
        <v>1339</v>
      </c>
      <c r="Q2042" s="30" t="s">
        <v>1187</v>
      </c>
      <c r="R2042" s="198">
        <v>4500</v>
      </c>
      <c r="S2042" s="256">
        <v>349.27600000000001</v>
      </c>
      <c r="T2042" s="253">
        <f>R2042*S2042</f>
        <v>1571742</v>
      </c>
      <c r="U2042" s="83">
        <f>T2042*1.12</f>
        <v>1760351.0400000003</v>
      </c>
      <c r="V2042" s="9" t="s">
        <v>1325</v>
      </c>
      <c r="W2042" s="152" t="s">
        <v>1394</v>
      </c>
      <c r="X2042" s="243"/>
    </row>
    <row r="2043" spans="1:24" s="225" customFormat="1" ht="102">
      <c r="A2043" s="9" t="s">
        <v>7396</v>
      </c>
      <c r="B2043" s="3" t="s">
        <v>1316</v>
      </c>
      <c r="C2043" s="12" t="s">
        <v>4088</v>
      </c>
      <c r="D2043" s="209" t="s">
        <v>4089</v>
      </c>
      <c r="E2043" s="198" t="s">
        <v>4090</v>
      </c>
      <c r="F2043" s="243"/>
      <c r="G2043" s="161" t="s">
        <v>384</v>
      </c>
      <c r="H2043" s="241">
        <v>0</v>
      </c>
      <c r="I2043" s="34">
        <v>470000000</v>
      </c>
      <c r="J2043" s="21" t="s">
        <v>1314</v>
      </c>
      <c r="K2043" s="17" t="s">
        <v>1631</v>
      </c>
      <c r="L2043" s="235" t="s">
        <v>3898</v>
      </c>
      <c r="M2043" s="140" t="s">
        <v>383</v>
      </c>
      <c r="N2043" s="350" t="s">
        <v>6079</v>
      </c>
      <c r="O2043" s="3" t="s">
        <v>1366</v>
      </c>
      <c r="P2043" s="139">
        <v>112</v>
      </c>
      <c r="Q2043" s="12" t="s">
        <v>2271</v>
      </c>
      <c r="R2043" s="198">
        <v>8100</v>
      </c>
      <c r="S2043" s="257">
        <v>220.85</v>
      </c>
      <c r="T2043" s="298">
        <v>0</v>
      </c>
      <c r="U2043" s="83">
        <f t="shared" si="627"/>
        <v>0</v>
      </c>
      <c r="V2043" s="9" t="s">
        <v>1325</v>
      </c>
      <c r="W2043" s="152" t="s">
        <v>1394</v>
      </c>
      <c r="X2043" s="243">
        <v>11.14</v>
      </c>
    </row>
    <row r="2044" spans="1:24" s="225" customFormat="1" ht="102">
      <c r="A2044" s="9" t="s">
        <v>10634</v>
      </c>
      <c r="B2044" s="3" t="s">
        <v>1316</v>
      </c>
      <c r="C2044" s="12" t="s">
        <v>4088</v>
      </c>
      <c r="D2044" s="209" t="s">
        <v>4089</v>
      </c>
      <c r="E2044" s="198" t="s">
        <v>4090</v>
      </c>
      <c r="F2044" s="243"/>
      <c r="G2044" s="161" t="s">
        <v>384</v>
      </c>
      <c r="H2044" s="241">
        <v>0</v>
      </c>
      <c r="I2044" s="34">
        <v>470000000</v>
      </c>
      <c r="J2044" s="21" t="s">
        <v>1314</v>
      </c>
      <c r="K2044" s="17" t="s">
        <v>1810</v>
      </c>
      <c r="L2044" s="235" t="s">
        <v>3898</v>
      </c>
      <c r="M2044" s="140" t="s">
        <v>383</v>
      </c>
      <c r="N2044" s="3" t="s">
        <v>8842</v>
      </c>
      <c r="O2044" s="3" t="s">
        <v>1366</v>
      </c>
      <c r="P2044" s="139">
        <v>112</v>
      </c>
      <c r="Q2044" s="12" t="s">
        <v>2271</v>
      </c>
      <c r="R2044" s="198">
        <v>8100</v>
      </c>
      <c r="S2044" s="257">
        <v>220.85</v>
      </c>
      <c r="T2044" s="253">
        <f>R2044*S2044</f>
        <v>1788885</v>
      </c>
      <c r="U2044" s="83">
        <f>T2044*1.12</f>
        <v>2003551.2000000002</v>
      </c>
      <c r="V2044" s="9" t="s">
        <v>1325</v>
      </c>
      <c r="W2044" s="152" t="s">
        <v>1394</v>
      </c>
      <c r="X2044" s="243"/>
    </row>
    <row r="2045" spans="1:24" s="225" customFormat="1" ht="102">
      <c r="A2045" s="9" t="s">
        <v>7397</v>
      </c>
      <c r="B2045" s="3" t="s">
        <v>1316</v>
      </c>
      <c r="C2045" s="194" t="s">
        <v>4091</v>
      </c>
      <c r="D2045" s="198" t="s">
        <v>4092</v>
      </c>
      <c r="E2045" s="198" t="s">
        <v>4093</v>
      </c>
      <c r="F2045" s="243"/>
      <c r="G2045" s="161" t="s">
        <v>385</v>
      </c>
      <c r="H2045" s="241">
        <v>0</v>
      </c>
      <c r="I2045" s="34">
        <v>470000000</v>
      </c>
      <c r="J2045" s="21" t="s">
        <v>1314</v>
      </c>
      <c r="K2045" s="17" t="s">
        <v>1631</v>
      </c>
      <c r="L2045" s="235" t="s">
        <v>3898</v>
      </c>
      <c r="M2045" s="140" t="s">
        <v>383</v>
      </c>
      <c r="N2045" s="350" t="s">
        <v>2053</v>
      </c>
      <c r="O2045" s="3" t="s">
        <v>1366</v>
      </c>
      <c r="P2045" s="7" t="s">
        <v>1338</v>
      </c>
      <c r="Q2045" s="3" t="s">
        <v>1186</v>
      </c>
      <c r="R2045" s="157">
        <v>2</v>
      </c>
      <c r="S2045" s="183">
        <v>1778632.03</v>
      </c>
      <c r="T2045" s="253">
        <f t="shared" si="628"/>
        <v>3557264.06</v>
      </c>
      <c r="U2045" s="83">
        <f t="shared" si="627"/>
        <v>3984135.7472000006</v>
      </c>
      <c r="V2045" s="9" t="s">
        <v>1325</v>
      </c>
      <c r="W2045" s="152" t="s">
        <v>1394</v>
      </c>
      <c r="X2045" s="243"/>
    </row>
    <row r="2046" spans="1:24" s="225" customFormat="1" ht="102">
      <c r="A2046" s="9" t="s">
        <v>7398</v>
      </c>
      <c r="B2046" s="3" t="s">
        <v>1316</v>
      </c>
      <c r="C2046" s="194" t="s">
        <v>4094</v>
      </c>
      <c r="D2046" s="199" t="s">
        <v>4095</v>
      </c>
      <c r="E2046" s="199" t="s">
        <v>4096</v>
      </c>
      <c r="F2046" s="243"/>
      <c r="G2046" s="161" t="s">
        <v>385</v>
      </c>
      <c r="H2046" s="241">
        <v>0</v>
      </c>
      <c r="I2046" s="34">
        <v>470000000</v>
      </c>
      <c r="J2046" s="21" t="s">
        <v>1314</v>
      </c>
      <c r="K2046" s="17" t="s">
        <v>1631</v>
      </c>
      <c r="L2046" s="235" t="s">
        <v>3898</v>
      </c>
      <c r="M2046" s="140" t="s">
        <v>383</v>
      </c>
      <c r="N2046" s="350" t="s">
        <v>2053</v>
      </c>
      <c r="O2046" s="3" t="s">
        <v>1366</v>
      </c>
      <c r="P2046" s="7" t="s">
        <v>1338</v>
      </c>
      <c r="Q2046" s="3" t="s">
        <v>1186</v>
      </c>
      <c r="R2046" s="157">
        <v>1</v>
      </c>
      <c r="S2046" s="183">
        <v>421568.93</v>
      </c>
      <c r="T2046" s="253">
        <f t="shared" si="628"/>
        <v>421568.93</v>
      </c>
      <c r="U2046" s="83">
        <f t="shared" si="627"/>
        <v>472157.20160000003</v>
      </c>
      <c r="V2046" s="9" t="s">
        <v>1325</v>
      </c>
      <c r="W2046" s="152" t="s">
        <v>1394</v>
      </c>
      <c r="X2046" s="243"/>
    </row>
    <row r="2047" spans="1:24" s="225" customFormat="1" ht="102">
      <c r="A2047" s="9" t="s">
        <v>7399</v>
      </c>
      <c r="B2047" s="3" t="s">
        <v>1316</v>
      </c>
      <c r="C2047" s="194" t="s">
        <v>4097</v>
      </c>
      <c r="D2047" s="199" t="s">
        <v>4098</v>
      </c>
      <c r="E2047" s="199" t="s">
        <v>4099</v>
      </c>
      <c r="F2047" s="243"/>
      <c r="G2047" s="161" t="s">
        <v>385</v>
      </c>
      <c r="H2047" s="241">
        <v>0</v>
      </c>
      <c r="I2047" s="34">
        <v>470000000</v>
      </c>
      <c r="J2047" s="21" t="s">
        <v>1314</v>
      </c>
      <c r="K2047" s="17" t="s">
        <v>1631</v>
      </c>
      <c r="L2047" s="235" t="s">
        <v>3898</v>
      </c>
      <c r="M2047" s="140" t="s">
        <v>383</v>
      </c>
      <c r="N2047" s="350" t="s">
        <v>6080</v>
      </c>
      <c r="O2047" s="3" t="s">
        <v>1366</v>
      </c>
      <c r="P2047" s="7" t="s">
        <v>1338</v>
      </c>
      <c r="Q2047" s="3" t="s">
        <v>1186</v>
      </c>
      <c r="R2047" s="157">
        <v>1</v>
      </c>
      <c r="S2047" s="183">
        <v>336530.72</v>
      </c>
      <c r="T2047" s="253">
        <f t="shared" si="628"/>
        <v>336530.72</v>
      </c>
      <c r="U2047" s="83">
        <f t="shared" si="627"/>
        <v>376914.40639999998</v>
      </c>
      <c r="V2047" s="9" t="s">
        <v>1325</v>
      </c>
      <c r="W2047" s="152" t="s">
        <v>1394</v>
      </c>
      <c r="X2047" s="243"/>
    </row>
    <row r="2048" spans="1:24" s="225" customFormat="1" ht="102">
      <c r="A2048" s="9" t="s">
        <v>7400</v>
      </c>
      <c r="B2048" s="3" t="s">
        <v>1316</v>
      </c>
      <c r="C2048" s="194" t="s">
        <v>4100</v>
      </c>
      <c r="D2048" s="202" t="s">
        <v>4101</v>
      </c>
      <c r="E2048" s="202" t="s">
        <v>4102</v>
      </c>
      <c r="F2048" s="243"/>
      <c r="G2048" s="161" t="s">
        <v>385</v>
      </c>
      <c r="H2048" s="241">
        <v>0</v>
      </c>
      <c r="I2048" s="34">
        <v>470000000</v>
      </c>
      <c r="J2048" s="21" t="s">
        <v>1314</v>
      </c>
      <c r="K2048" s="17" t="s">
        <v>1631</v>
      </c>
      <c r="L2048" s="235" t="s">
        <v>3898</v>
      </c>
      <c r="M2048" s="140" t="s">
        <v>383</v>
      </c>
      <c r="N2048" s="350" t="s">
        <v>6079</v>
      </c>
      <c r="O2048" s="3" t="s">
        <v>1366</v>
      </c>
      <c r="P2048" s="7" t="s">
        <v>1338</v>
      </c>
      <c r="Q2048" s="3" t="s">
        <v>1186</v>
      </c>
      <c r="R2048" s="206">
        <v>1</v>
      </c>
      <c r="S2048" s="183">
        <v>31005.374399630538</v>
      </c>
      <c r="T2048" s="253">
        <f t="shared" si="628"/>
        <v>31005.374399630538</v>
      </c>
      <c r="U2048" s="83">
        <f t="shared" si="627"/>
        <v>34726.019327586204</v>
      </c>
      <c r="V2048" s="9" t="s">
        <v>1325</v>
      </c>
      <c r="W2048" s="152" t="s">
        <v>1394</v>
      </c>
      <c r="X2048" s="243"/>
    </row>
    <row r="2049" spans="1:24" s="225" customFormat="1" ht="102">
      <c r="A2049" s="9" t="s">
        <v>7401</v>
      </c>
      <c r="B2049" s="3" t="s">
        <v>1316</v>
      </c>
      <c r="C2049" s="194" t="s">
        <v>4103</v>
      </c>
      <c r="D2049" s="199" t="s">
        <v>4104</v>
      </c>
      <c r="E2049" s="199" t="s">
        <v>4105</v>
      </c>
      <c r="F2049" s="243"/>
      <c r="G2049" s="161" t="s">
        <v>385</v>
      </c>
      <c r="H2049" s="241">
        <v>0</v>
      </c>
      <c r="I2049" s="34">
        <v>470000000</v>
      </c>
      <c r="J2049" s="21" t="s">
        <v>1314</v>
      </c>
      <c r="K2049" s="17" t="s">
        <v>1631</v>
      </c>
      <c r="L2049" s="235" t="s">
        <v>3898</v>
      </c>
      <c r="M2049" s="140" t="s">
        <v>383</v>
      </c>
      <c r="N2049" s="350" t="s">
        <v>6079</v>
      </c>
      <c r="O2049" s="3" t="s">
        <v>1366</v>
      </c>
      <c r="P2049" s="189" t="s">
        <v>1333</v>
      </c>
      <c r="Q2049" s="9" t="s">
        <v>1332</v>
      </c>
      <c r="R2049" s="157">
        <v>6</v>
      </c>
      <c r="S2049" s="183">
        <v>3646.46</v>
      </c>
      <c r="T2049" s="253">
        <f t="shared" si="628"/>
        <v>21878.760000000002</v>
      </c>
      <c r="U2049" s="83">
        <f t="shared" si="627"/>
        <v>24504.211200000005</v>
      </c>
      <c r="V2049" s="9" t="s">
        <v>1325</v>
      </c>
      <c r="W2049" s="152" t="s">
        <v>1394</v>
      </c>
      <c r="X2049" s="243"/>
    </row>
    <row r="2050" spans="1:24" s="225" customFormat="1" ht="102">
      <c r="A2050" s="9" t="s">
        <v>7402</v>
      </c>
      <c r="B2050" s="3" t="s">
        <v>1316</v>
      </c>
      <c r="C2050" s="194" t="s">
        <v>4103</v>
      </c>
      <c r="D2050" s="199" t="s">
        <v>4106</v>
      </c>
      <c r="E2050" s="199" t="s">
        <v>4107</v>
      </c>
      <c r="F2050" s="243"/>
      <c r="G2050" s="161" t="s">
        <v>385</v>
      </c>
      <c r="H2050" s="241">
        <v>0</v>
      </c>
      <c r="I2050" s="34">
        <v>470000000</v>
      </c>
      <c r="J2050" s="21" t="s">
        <v>1314</v>
      </c>
      <c r="K2050" s="17" t="s">
        <v>1631</v>
      </c>
      <c r="L2050" s="235" t="s">
        <v>3898</v>
      </c>
      <c r="M2050" s="140" t="s">
        <v>383</v>
      </c>
      <c r="N2050" s="350" t="s">
        <v>6079</v>
      </c>
      <c r="O2050" s="3" t="s">
        <v>1366</v>
      </c>
      <c r="P2050" s="189" t="s">
        <v>1333</v>
      </c>
      <c r="Q2050" s="9" t="s">
        <v>1332</v>
      </c>
      <c r="R2050" s="157">
        <v>6</v>
      </c>
      <c r="S2050" s="183">
        <v>3646.46</v>
      </c>
      <c r="T2050" s="253">
        <f t="shared" si="628"/>
        <v>21878.760000000002</v>
      </c>
      <c r="U2050" s="83">
        <f t="shared" si="627"/>
        <v>24504.211200000005</v>
      </c>
      <c r="V2050" s="9" t="s">
        <v>1325</v>
      </c>
      <c r="W2050" s="152" t="s">
        <v>1394</v>
      </c>
      <c r="X2050" s="243"/>
    </row>
    <row r="2051" spans="1:24" s="225" customFormat="1" ht="102">
      <c r="A2051" s="9" t="s">
        <v>7403</v>
      </c>
      <c r="B2051" s="3" t="s">
        <v>1316</v>
      </c>
      <c r="C2051" s="194" t="s">
        <v>4108</v>
      </c>
      <c r="D2051" s="199" t="s">
        <v>4109</v>
      </c>
      <c r="E2051" s="199" t="s">
        <v>4110</v>
      </c>
      <c r="F2051" s="243"/>
      <c r="G2051" s="161" t="s">
        <v>385</v>
      </c>
      <c r="H2051" s="241">
        <v>0</v>
      </c>
      <c r="I2051" s="34">
        <v>470000000</v>
      </c>
      <c r="J2051" s="21" t="s">
        <v>1314</v>
      </c>
      <c r="K2051" s="17" t="s">
        <v>1631</v>
      </c>
      <c r="L2051" s="235" t="s">
        <v>3898</v>
      </c>
      <c r="M2051" s="140" t="s">
        <v>383</v>
      </c>
      <c r="N2051" s="350" t="s">
        <v>6079</v>
      </c>
      <c r="O2051" s="3" t="s">
        <v>1366</v>
      </c>
      <c r="P2051" s="189" t="s">
        <v>1333</v>
      </c>
      <c r="Q2051" s="9" t="s">
        <v>1332</v>
      </c>
      <c r="R2051" s="157">
        <v>6</v>
      </c>
      <c r="S2051" s="183">
        <v>4326.25</v>
      </c>
      <c r="T2051" s="253">
        <f t="shared" si="628"/>
        <v>25957.5</v>
      </c>
      <c r="U2051" s="83">
        <f t="shared" si="627"/>
        <v>29072.400000000001</v>
      </c>
      <c r="V2051" s="9" t="s">
        <v>1325</v>
      </c>
      <c r="W2051" s="152" t="s">
        <v>1394</v>
      </c>
      <c r="X2051" s="243"/>
    </row>
    <row r="2052" spans="1:24" s="225" customFormat="1" ht="102">
      <c r="A2052" s="9" t="s">
        <v>7404</v>
      </c>
      <c r="B2052" s="3" t="s">
        <v>1316</v>
      </c>
      <c r="C2052" s="194" t="s">
        <v>4108</v>
      </c>
      <c r="D2052" s="199" t="s">
        <v>4111</v>
      </c>
      <c r="E2052" s="199" t="s">
        <v>4112</v>
      </c>
      <c r="F2052" s="243"/>
      <c r="G2052" s="161" t="s">
        <v>385</v>
      </c>
      <c r="H2052" s="241">
        <v>0</v>
      </c>
      <c r="I2052" s="34">
        <v>470000000</v>
      </c>
      <c r="J2052" s="21" t="s">
        <v>1314</v>
      </c>
      <c r="K2052" s="17" t="s">
        <v>1631</v>
      </c>
      <c r="L2052" s="235" t="s">
        <v>3898</v>
      </c>
      <c r="M2052" s="140" t="s">
        <v>383</v>
      </c>
      <c r="N2052" s="350" t="s">
        <v>6079</v>
      </c>
      <c r="O2052" s="3" t="s">
        <v>1366</v>
      </c>
      <c r="P2052" s="189" t="s">
        <v>1333</v>
      </c>
      <c r="Q2052" s="9" t="s">
        <v>1332</v>
      </c>
      <c r="R2052" s="157">
        <v>6</v>
      </c>
      <c r="S2052" s="183">
        <v>4326.25</v>
      </c>
      <c r="T2052" s="253">
        <f t="shared" si="628"/>
        <v>25957.5</v>
      </c>
      <c r="U2052" s="83">
        <f t="shared" si="627"/>
        <v>29072.400000000001</v>
      </c>
      <c r="V2052" s="9" t="s">
        <v>1325</v>
      </c>
      <c r="W2052" s="152" t="s">
        <v>1394</v>
      </c>
      <c r="X2052" s="243"/>
    </row>
    <row r="2053" spans="1:24" s="225" customFormat="1" ht="102">
      <c r="A2053" s="9" t="s">
        <v>7405</v>
      </c>
      <c r="B2053" s="3" t="s">
        <v>1316</v>
      </c>
      <c r="C2053" s="194" t="s">
        <v>4113</v>
      </c>
      <c r="D2053" s="199" t="s">
        <v>4114</v>
      </c>
      <c r="E2053" s="199" t="s">
        <v>4115</v>
      </c>
      <c r="F2053" s="243"/>
      <c r="G2053" s="161" t="s">
        <v>385</v>
      </c>
      <c r="H2053" s="241">
        <v>0</v>
      </c>
      <c r="I2053" s="34">
        <v>470000000</v>
      </c>
      <c r="J2053" s="21" t="s">
        <v>1314</v>
      </c>
      <c r="K2053" s="17" t="s">
        <v>1631</v>
      </c>
      <c r="L2053" s="235" t="s">
        <v>3898</v>
      </c>
      <c r="M2053" s="140" t="s">
        <v>383</v>
      </c>
      <c r="N2053" s="350" t="s">
        <v>6079</v>
      </c>
      <c r="O2053" s="3" t="s">
        <v>1366</v>
      </c>
      <c r="P2053" s="7" t="s">
        <v>1333</v>
      </c>
      <c r="Q2053" s="3" t="s">
        <v>1332</v>
      </c>
      <c r="R2053" s="157">
        <v>16</v>
      </c>
      <c r="S2053" s="183">
        <v>15905.51</v>
      </c>
      <c r="T2053" s="253">
        <f t="shared" si="628"/>
        <v>254488.16</v>
      </c>
      <c r="U2053" s="83">
        <f t="shared" si="627"/>
        <v>285026.73920000001</v>
      </c>
      <c r="V2053" s="9" t="s">
        <v>1325</v>
      </c>
      <c r="W2053" s="152" t="s">
        <v>1394</v>
      </c>
      <c r="X2053" s="243"/>
    </row>
    <row r="2054" spans="1:24" s="225" customFormat="1" ht="102">
      <c r="A2054" s="9" t="s">
        <v>7406</v>
      </c>
      <c r="B2054" s="3" t="s">
        <v>1316</v>
      </c>
      <c r="C2054" s="194" t="s">
        <v>4113</v>
      </c>
      <c r="D2054" s="199" t="s">
        <v>4114</v>
      </c>
      <c r="E2054" s="199" t="s">
        <v>4116</v>
      </c>
      <c r="F2054" s="243"/>
      <c r="G2054" s="161" t="s">
        <v>385</v>
      </c>
      <c r="H2054" s="241">
        <v>0</v>
      </c>
      <c r="I2054" s="34">
        <v>470000000</v>
      </c>
      <c r="J2054" s="21" t="s">
        <v>1314</v>
      </c>
      <c r="K2054" s="17" t="s">
        <v>1631</v>
      </c>
      <c r="L2054" s="235" t="s">
        <v>3898</v>
      </c>
      <c r="M2054" s="140" t="s">
        <v>383</v>
      </c>
      <c r="N2054" s="350" t="s">
        <v>6079</v>
      </c>
      <c r="O2054" s="3" t="s">
        <v>1366</v>
      </c>
      <c r="P2054" s="7" t="s">
        <v>1333</v>
      </c>
      <c r="Q2054" s="3" t="s">
        <v>1332</v>
      </c>
      <c r="R2054" s="157">
        <v>40</v>
      </c>
      <c r="S2054" s="183">
        <v>19340.02</v>
      </c>
      <c r="T2054" s="253">
        <f t="shared" si="628"/>
        <v>773600.8</v>
      </c>
      <c r="U2054" s="83">
        <f t="shared" si="627"/>
        <v>866432.89600000018</v>
      </c>
      <c r="V2054" s="9" t="s">
        <v>1325</v>
      </c>
      <c r="W2054" s="152" t="s">
        <v>1394</v>
      </c>
      <c r="X2054" s="243"/>
    </row>
    <row r="2055" spans="1:24" s="225" customFormat="1" ht="102">
      <c r="A2055" s="9" t="s">
        <v>7407</v>
      </c>
      <c r="B2055" s="3" t="s">
        <v>1316</v>
      </c>
      <c r="C2055" s="194" t="s">
        <v>4117</v>
      </c>
      <c r="D2055" s="199" t="s">
        <v>4118</v>
      </c>
      <c r="E2055" s="199" t="s">
        <v>4119</v>
      </c>
      <c r="F2055" s="243"/>
      <c r="G2055" s="161" t="s">
        <v>385</v>
      </c>
      <c r="H2055" s="241">
        <v>0</v>
      </c>
      <c r="I2055" s="34">
        <v>470000000</v>
      </c>
      <c r="J2055" s="21" t="s">
        <v>1314</v>
      </c>
      <c r="K2055" s="17" t="s">
        <v>1631</v>
      </c>
      <c r="L2055" s="235" t="s">
        <v>3898</v>
      </c>
      <c r="M2055" s="140" t="s">
        <v>383</v>
      </c>
      <c r="N2055" s="350" t="s">
        <v>6079</v>
      </c>
      <c r="O2055" s="3" t="s">
        <v>1366</v>
      </c>
      <c r="P2055" s="7" t="s">
        <v>1338</v>
      </c>
      <c r="Q2055" s="3" t="s">
        <v>1186</v>
      </c>
      <c r="R2055" s="157">
        <v>16</v>
      </c>
      <c r="S2055" s="183">
        <v>14830.81</v>
      </c>
      <c r="T2055" s="253">
        <f t="shared" si="628"/>
        <v>237292.96</v>
      </c>
      <c r="U2055" s="83">
        <f t="shared" si="627"/>
        <v>265768.1152</v>
      </c>
      <c r="V2055" s="9" t="s">
        <v>1325</v>
      </c>
      <c r="W2055" s="152" t="s">
        <v>1394</v>
      </c>
      <c r="X2055" s="243"/>
    </row>
    <row r="2056" spans="1:24" s="225" customFormat="1" ht="102">
      <c r="A2056" s="9" t="s">
        <v>7408</v>
      </c>
      <c r="B2056" s="3" t="s">
        <v>1316</v>
      </c>
      <c r="C2056" s="192" t="s">
        <v>3924</v>
      </c>
      <c r="D2056" s="199" t="s">
        <v>4120</v>
      </c>
      <c r="E2056" s="199" t="s">
        <v>4121</v>
      </c>
      <c r="F2056" s="243"/>
      <c r="G2056" s="161" t="s">
        <v>385</v>
      </c>
      <c r="H2056" s="241">
        <v>0</v>
      </c>
      <c r="I2056" s="34">
        <v>470000000</v>
      </c>
      <c r="J2056" s="21" t="s">
        <v>1314</v>
      </c>
      <c r="K2056" s="17" t="s">
        <v>1631</v>
      </c>
      <c r="L2056" s="235" t="s">
        <v>3898</v>
      </c>
      <c r="M2056" s="140" t="s">
        <v>383</v>
      </c>
      <c r="N2056" s="350" t="s">
        <v>6079</v>
      </c>
      <c r="O2056" s="3" t="s">
        <v>1366</v>
      </c>
      <c r="P2056" s="7" t="s">
        <v>1333</v>
      </c>
      <c r="Q2056" s="3" t="s">
        <v>1332</v>
      </c>
      <c r="R2056" s="157">
        <v>16</v>
      </c>
      <c r="S2056" s="183">
        <v>2020.92</v>
      </c>
      <c r="T2056" s="253">
        <f t="shared" si="628"/>
        <v>32334.720000000001</v>
      </c>
      <c r="U2056" s="83">
        <f t="shared" si="627"/>
        <v>36214.886400000003</v>
      </c>
      <c r="V2056" s="9" t="s">
        <v>1325</v>
      </c>
      <c r="W2056" s="152" t="s">
        <v>1394</v>
      </c>
      <c r="X2056" s="243"/>
    </row>
    <row r="2057" spans="1:24" s="225" customFormat="1" ht="102">
      <c r="A2057" s="9" t="s">
        <v>7409</v>
      </c>
      <c r="B2057" s="3" t="s">
        <v>1316</v>
      </c>
      <c r="C2057" s="192" t="s">
        <v>3924</v>
      </c>
      <c r="D2057" s="199" t="s">
        <v>4122</v>
      </c>
      <c r="E2057" s="199" t="s">
        <v>4123</v>
      </c>
      <c r="F2057" s="243"/>
      <c r="G2057" s="161" t="s">
        <v>385</v>
      </c>
      <c r="H2057" s="241">
        <v>0</v>
      </c>
      <c r="I2057" s="34">
        <v>470000000</v>
      </c>
      <c r="J2057" s="21" t="s">
        <v>1314</v>
      </c>
      <c r="K2057" s="17" t="s">
        <v>1631</v>
      </c>
      <c r="L2057" s="235" t="s">
        <v>3898</v>
      </c>
      <c r="M2057" s="140" t="s">
        <v>383</v>
      </c>
      <c r="N2057" s="350" t="s">
        <v>6079</v>
      </c>
      <c r="O2057" s="3" t="s">
        <v>1366</v>
      </c>
      <c r="P2057" s="7" t="s">
        <v>1333</v>
      </c>
      <c r="Q2057" s="3" t="s">
        <v>1332</v>
      </c>
      <c r="R2057" s="157">
        <v>16</v>
      </c>
      <c r="S2057" s="183">
        <v>2500</v>
      </c>
      <c r="T2057" s="253">
        <f t="shared" si="628"/>
        <v>40000</v>
      </c>
      <c r="U2057" s="83">
        <f t="shared" si="627"/>
        <v>44800.000000000007</v>
      </c>
      <c r="V2057" s="9" t="s">
        <v>1325</v>
      </c>
      <c r="W2057" s="152" t="s">
        <v>1394</v>
      </c>
      <c r="X2057" s="243"/>
    </row>
    <row r="2058" spans="1:24" s="225" customFormat="1" ht="102">
      <c r="A2058" s="9" t="s">
        <v>7410</v>
      </c>
      <c r="B2058" s="3" t="s">
        <v>1316</v>
      </c>
      <c r="C2058" s="194" t="s">
        <v>4124</v>
      </c>
      <c r="D2058" s="199" t="s">
        <v>4125</v>
      </c>
      <c r="E2058" s="199" t="s">
        <v>4126</v>
      </c>
      <c r="F2058" s="243"/>
      <c r="G2058" s="161" t="s">
        <v>385</v>
      </c>
      <c r="H2058" s="241">
        <v>0</v>
      </c>
      <c r="I2058" s="34">
        <v>470000000</v>
      </c>
      <c r="J2058" s="21" t="s">
        <v>1314</v>
      </c>
      <c r="K2058" s="17" t="s">
        <v>1631</v>
      </c>
      <c r="L2058" s="235" t="s">
        <v>3898</v>
      </c>
      <c r="M2058" s="140" t="s">
        <v>383</v>
      </c>
      <c r="N2058" s="350" t="s">
        <v>6079</v>
      </c>
      <c r="O2058" s="3" t="s">
        <v>1366</v>
      </c>
      <c r="P2058" s="7" t="s">
        <v>1338</v>
      </c>
      <c r="Q2058" s="3" t="s">
        <v>1186</v>
      </c>
      <c r="R2058" s="157">
        <v>24</v>
      </c>
      <c r="S2058" s="183">
        <v>20094.37</v>
      </c>
      <c r="T2058" s="253">
        <f t="shared" si="628"/>
        <v>482264.88</v>
      </c>
      <c r="U2058" s="83">
        <f t="shared" si="627"/>
        <v>540136.66560000007</v>
      </c>
      <c r="V2058" s="9" t="s">
        <v>1325</v>
      </c>
      <c r="W2058" s="152" t="s">
        <v>1394</v>
      </c>
      <c r="X2058" s="243"/>
    </row>
    <row r="2059" spans="1:24" s="225" customFormat="1" ht="102">
      <c r="A2059" s="9" t="s">
        <v>7411</v>
      </c>
      <c r="B2059" s="3" t="s">
        <v>1316</v>
      </c>
      <c r="C2059" s="192" t="s">
        <v>4127</v>
      </c>
      <c r="D2059" s="190" t="s">
        <v>4128</v>
      </c>
      <c r="E2059" s="199" t="s">
        <v>4129</v>
      </c>
      <c r="F2059" s="243"/>
      <c r="G2059" s="161" t="s">
        <v>385</v>
      </c>
      <c r="H2059" s="241">
        <v>0</v>
      </c>
      <c r="I2059" s="34">
        <v>470000000</v>
      </c>
      <c r="J2059" s="21" t="s">
        <v>1314</v>
      </c>
      <c r="K2059" s="17" t="s">
        <v>1631</v>
      </c>
      <c r="L2059" s="235" t="s">
        <v>3898</v>
      </c>
      <c r="M2059" s="140" t="s">
        <v>383</v>
      </c>
      <c r="N2059" s="350" t="s">
        <v>6079</v>
      </c>
      <c r="O2059" s="3" t="s">
        <v>1366</v>
      </c>
      <c r="P2059" s="7" t="s">
        <v>1338</v>
      </c>
      <c r="Q2059" s="3" t="s">
        <v>1186</v>
      </c>
      <c r="R2059" s="157">
        <v>24</v>
      </c>
      <c r="S2059" s="183">
        <v>173.84</v>
      </c>
      <c r="T2059" s="253">
        <f t="shared" si="628"/>
        <v>4172.16</v>
      </c>
      <c r="U2059" s="83">
        <f t="shared" si="627"/>
        <v>4672.8191999999999</v>
      </c>
      <c r="V2059" s="9" t="s">
        <v>1325</v>
      </c>
      <c r="W2059" s="152" t="s">
        <v>1394</v>
      </c>
      <c r="X2059" s="243"/>
    </row>
    <row r="2060" spans="1:24" s="225" customFormat="1" ht="102">
      <c r="A2060" s="9" t="s">
        <v>7412</v>
      </c>
      <c r="B2060" s="3" t="s">
        <v>1316</v>
      </c>
      <c r="C2060" s="192" t="s">
        <v>4127</v>
      </c>
      <c r="D2060" s="190" t="s">
        <v>4128</v>
      </c>
      <c r="E2060" s="199" t="s">
        <v>4130</v>
      </c>
      <c r="F2060" s="243"/>
      <c r="G2060" s="161" t="s">
        <v>385</v>
      </c>
      <c r="H2060" s="241">
        <v>0</v>
      </c>
      <c r="I2060" s="34">
        <v>470000000</v>
      </c>
      <c r="J2060" s="21" t="s">
        <v>1314</v>
      </c>
      <c r="K2060" s="17" t="s">
        <v>1631</v>
      </c>
      <c r="L2060" s="235" t="s">
        <v>3898</v>
      </c>
      <c r="M2060" s="140" t="s">
        <v>383</v>
      </c>
      <c r="N2060" s="350" t="s">
        <v>6079</v>
      </c>
      <c r="O2060" s="3" t="s">
        <v>1366</v>
      </c>
      <c r="P2060" s="7" t="s">
        <v>1338</v>
      </c>
      <c r="Q2060" s="3" t="s">
        <v>1186</v>
      </c>
      <c r="R2060" s="157">
        <v>24</v>
      </c>
      <c r="S2060" s="183">
        <v>168.41</v>
      </c>
      <c r="T2060" s="253">
        <f t="shared" si="628"/>
        <v>4041.84</v>
      </c>
      <c r="U2060" s="83">
        <f t="shared" si="627"/>
        <v>4526.8608000000004</v>
      </c>
      <c r="V2060" s="9" t="s">
        <v>1325</v>
      </c>
      <c r="W2060" s="152" t="s">
        <v>1394</v>
      </c>
      <c r="X2060" s="243"/>
    </row>
    <row r="2061" spans="1:24" s="225" customFormat="1" ht="102">
      <c r="A2061" s="9" t="s">
        <v>7413</v>
      </c>
      <c r="B2061" s="3" t="s">
        <v>1316</v>
      </c>
      <c r="C2061" s="194" t="s">
        <v>3907</v>
      </c>
      <c r="D2061" s="198" t="s">
        <v>4131</v>
      </c>
      <c r="E2061" s="199" t="s">
        <v>4132</v>
      </c>
      <c r="F2061" s="243"/>
      <c r="G2061" s="161" t="s">
        <v>385</v>
      </c>
      <c r="H2061" s="241">
        <v>0</v>
      </c>
      <c r="I2061" s="34">
        <v>470000000</v>
      </c>
      <c r="J2061" s="21" t="s">
        <v>1314</v>
      </c>
      <c r="K2061" s="17" t="s">
        <v>1631</v>
      </c>
      <c r="L2061" s="235" t="s">
        <v>3898</v>
      </c>
      <c r="M2061" s="140" t="s">
        <v>383</v>
      </c>
      <c r="N2061" s="350" t="s">
        <v>6079</v>
      </c>
      <c r="O2061" s="3" t="s">
        <v>1366</v>
      </c>
      <c r="P2061" s="7" t="s">
        <v>1338</v>
      </c>
      <c r="Q2061" s="3" t="s">
        <v>1186</v>
      </c>
      <c r="R2061" s="157">
        <v>10</v>
      </c>
      <c r="S2061" s="183">
        <v>282.5</v>
      </c>
      <c r="T2061" s="253">
        <f t="shared" si="628"/>
        <v>2825</v>
      </c>
      <c r="U2061" s="83">
        <f t="shared" si="627"/>
        <v>3164.0000000000005</v>
      </c>
      <c r="V2061" s="9" t="s">
        <v>1325</v>
      </c>
      <c r="W2061" s="152" t="s">
        <v>1394</v>
      </c>
      <c r="X2061" s="243"/>
    </row>
    <row r="2062" spans="1:24" s="225" customFormat="1" ht="102">
      <c r="A2062" s="9" t="s">
        <v>7414</v>
      </c>
      <c r="B2062" s="3" t="s">
        <v>1316</v>
      </c>
      <c r="C2062" s="194" t="s">
        <v>4133</v>
      </c>
      <c r="D2062" s="198" t="s">
        <v>4134</v>
      </c>
      <c r="E2062" s="199" t="s">
        <v>4135</v>
      </c>
      <c r="F2062" s="243"/>
      <c r="G2062" s="161" t="s">
        <v>385</v>
      </c>
      <c r="H2062" s="241">
        <v>0</v>
      </c>
      <c r="I2062" s="34">
        <v>470000000</v>
      </c>
      <c r="J2062" s="21" t="s">
        <v>1314</v>
      </c>
      <c r="K2062" s="17" t="s">
        <v>1631</v>
      </c>
      <c r="L2062" s="235" t="s">
        <v>3898</v>
      </c>
      <c r="M2062" s="140" t="s">
        <v>383</v>
      </c>
      <c r="N2062" s="350" t="s">
        <v>6079</v>
      </c>
      <c r="O2062" s="3" t="s">
        <v>1366</v>
      </c>
      <c r="P2062" s="7" t="s">
        <v>1333</v>
      </c>
      <c r="Q2062" s="3" t="s">
        <v>1332</v>
      </c>
      <c r="R2062" s="157">
        <v>40</v>
      </c>
      <c r="S2062" s="183">
        <v>6892.48</v>
      </c>
      <c r="T2062" s="253">
        <f t="shared" si="628"/>
        <v>275699.19999999995</v>
      </c>
      <c r="U2062" s="83">
        <f t="shared" si="627"/>
        <v>308783.10399999999</v>
      </c>
      <c r="V2062" s="9" t="s">
        <v>1325</v>
      </c>
      <c r="W2062" s="152" t="s">
        <v>1394</v>
      </c>
      <c r="X2062" s="243"/>
    </row>
    <row r="2063" spans="1:24" s="225" customFormat="1" ht="102">
      <c r="A2063" s="9" t="s">
        <v>7415</v>
      </c>
      <c r="B2063" s="3" t="s">
        <v>1316</v>
      </c>
      <c r="C2063" s="194" t="s">
        <v>4136</v>
      </c>
      <c r="D2063" s="198" t="s">
        <v>4137</v>
      </c>
      <c r="E2063" s="199" t="s">
        <v>4138</v>
      </c>
      <c r="F2063" s="243"/>
      <c r="G2063" s="161" t="s">
        <v>385</v>
      </c>
      <c r="H2063" s="241">
        <v>0</v>
      </c>
      <c r="I2063" s="34">
        <v>470000000</v>
      </c>
      <c r="J2063" s="21" t="s">
        <v>1314</v>
      </c>
      <c r="K2063" s="17" t="s">
        <v>1631</v>
      </c>
      <c r="L2063" s="235" t="s">
        <v>3898</v>
      </c>
      <c r="M2063" s="140" t="s">
        <v>383</v>
      </c>
      <c r="N2063" s="350" t="s">
        <v>6079</v>
      </c>
      <c r="O2063" s="3" t="s">
        <v>1366</v>
      </c>
      <c r="P2063" s="7" t="s">
        <v>1333</v>
      </c>
      <c r="Q2063" s="3" t="s">
        <v>1332</v>
      </c>
      <c r="R2063" s="157">
        <v>4</v>
      </c>
      <c r="S2063" s="183">
        <v>22599.57</v>
      </c>
      <c r="T2063" s="253">
        <f t="shared" si="628"/>
        <v>90398.28</v>
      </c>
      <c r="U2063" s="83">
        <f t="shared" si="627"/>
        <v>101246.0736</v>
      </c>
      <c r="V2063" s="9" t="s">
        <v>1325</v>
      </c>
      <c r="W2063" s="152" t="s">
        <v>1394</v>
      </c>
      <c r="X2063" s="243"/>
    </row>
    <row r="2064" spans="1:24" s="225" customFormat="1" ht="102">
      <c r="A2064" s="9" t="s">
        <v>7416</v>
      </c>
      <c r="B2064" s="3" t="s">
        <v>1316</v>
      </c>
      <c r="C2064" s="194" t="s">
        <v>4136</v>
      </c>
      <c r="D2064" s="199" t="s">
        <v>4137</v>
      </c>
      <c r="E2064" s="199" t="s">
        <v>4139</v>
      </c>
      <c r="F2064" s="243"/>
      <c r="G2064" s="161" t="s">
        <v>385</v>
      </c>
      <c r="H2064" s="241">
        <v>0</v>
      </c>
      <c r="I2064" s="34">
        <v>470000000</v>
      </c>
      <c r="J2064" s="21" t="s">
        <v>1314</v>
      </c>
      <c r="K2064" s="17" t="s">
        <v>1631</v>
      </c>
      <c r="L2064" s="235" t="s">
        <v>3898</v>
      </c>
      <c r="M2064" s="140" t="s">
        <v>383</v>
      </c>
      <c r="N2064" s="350" t="s">
        <v>6079</v>
      </c>
      <c r="O2064" s="3" t="s">
        <v>1366</v>
      </c>
      <c r="P2064" s="7" t="s">
        <v>1333</v>
      </c>
      <c r="Q2064" s="3" t="s">
        <v>1332</v>
      </c>
      <c r="R2064" s="157">
        <v>4</v>
      </c>
      <c r="S2064" s="183">
        <v>23199.33</v>
      </c>
      <c r="T2064" s="253">
        <f t="shared" si="628"/>
        <v>92797.32</v>
      </c>
      <c r="U2064" s="83">
        <f t="shared" si="627"/>
        <v>103932.99840000001</v>
      </c>
      <c r="V2064" s="9" t="s">
        <v>1325</v>
      </c>
      <c r="W2064" s="152" t="s">
        <v>1394</v>
      </c>
      <c r="X2064" s="243"/>
    </row>
    <row r="2065" spans="1:24" s="225" customFormat="1" ht="102">
      <c r="A2065" s="9" t="s">
        <v>7417</v>
      </c>
      <c r="B2065" s="3" t="s">
        <v>1316</v>
      </c>
      <c r="C2065" s="192" t="s">
        <v>3945</v>
      </c>
      <c r="D2065" s="190" t="s">
        <v>3946</v>
      </c>
      <c r="E2065" s="199" t="s">
        <v>4140</v>
      </c>
      <c r="F2065" s="243"/>
      <c r="G2065" s="161" t="s">
        <v>385</v>
      </c>
      <c r="H2065" s="241">
        <v>0</v>
      </c>
      <c r="I2065" s="34">
        <v>470000000</v>
      </c>
      <c r="J2065" s="21" t="s">
        <v>1314</v>
      </c>
      <c r="K2065" s="17" t="s">
        <v>1631</v>
      </c>
      <c r="L2065" s="235" t="s">
        <v>3898</v>
      </c>
      <c r="M2065" s="140" t="s">
        <v>383</v>
      </c>
      <c r="N2065" s="350" t="s">
        <v>6079</v>
      </c>
      <c r="O2065" s="3" t="s">
        <v>1366</v>
      </c>
      <c r="P2065" s="7" t="s">
        <v>1338</v>
      </c>
      <c r="Q2065" s="3" t="s">
        <v>1186</v>
      </c>
      <c r="R2065" s="157">
        <v>100</v>
      </c>
      <c r="S2065" s="183">
        <v>267.45999999999998</v>
      </c>
      <c r="T2065" s="253">
        <f t="shared" si="628"/>
        <v>26745.999999999996</v>
      </c>
      <c r="U2065" s="83">
        <f t="shared" si="627"/>
        <v>29955.52</v>
      </c>
      <c r="V2065" s="9" t="s">
        <v>1325</v>
      </c>
      <c r="W2065" s="152" t="s">
        <v>1394</v>
      </c>
      <c r="X2065" s="243"/>
    </row>
    <row r="2066" spans="1:24" s="225" customFormat="1" ht="102">
      <c r="A2066" s="9" t="s">
        <v>7418</v>
      </c>
      <c r="B2066" s="3" t="s">
        <v>1316</v>
      </c>
      <c r="C2066" s="192" t="s">
        <v>4141</v>
      </c>
      <c r="D2066" s="190" t="s">
        <v>3946</v>
      </c>
      <c r="E2066" s="199" t="s">
        <v>4142</v>
      </c>
      <c r="F2066" s="243"/>
      <c r="G2066" s="161" t="s">
        <v>385</v>
      </c>
      <c r="H2066" s="241">
        <v>0</v>
      </c>
      <c r="I2066" s="34">
        <v>470000000</v>
      </c>
      <c r="J2066" s="21" t="s">
        <v>1314</v>
      </c>
      <c r="K2066" s="17" t="s">
        <v>1631</v>
      </c>
      <c r="L2066" s="235" t="s">
        <v>3898</v>
      </c>
      <c r="M2066" s="140" t="s">
        <v>383</v>
      </c>
      <c r="N2066" s="350" t="s">
        <v>6079</v>
      </c>
      <c r="O2066" s="3" t="s">
        <v>1366</v>
      </c>
      <c r="P2066" s="7" t="s">
        <v>1338</v>
      </c>
      <c r="Q2066" s="3" t="s">
        <v>1186</v>
      </c>
      <c r="R2066" s="157">
        <v>100</v>
      </c>
      <c r="S2066" s="183">
        <v>904.42</v>
      </c>
      <c r="T2066" s="253">
        <f t="shared" si="628"/>
        <v>90442</v>
      </c>
      <c r="U2066" s="83">
        <f t="shared" si="627"/>
        <v>101295.04000000001</v>
      </c>
      <c r="V2066" s="9" t="s">
        <v>1325</v>
      </c>
      <c r="W2066" s="152" t="s">
        <v>1394</v>
      </c>
      <c r="X2066" s="243"/>
    </row>
    <row r="2067" spans="1:24" s="225" customFormat="1" ht="102">
      <c r="A2067" s="9" t="s">
        <v>7419</v>
      </c>
      <c r="B2067" s="3" t="s">
        <v>1316</v>
      </c>
      <c r="C2067" s="194" t="s">
        <v>4143</v>
      </c>
      <c r="D2067" s="199" t="s">
        <v>4144</v>
      </c>
      <c r="E2067" s="199" t="s">
        <v>4145</v>
      </c>
      <c r="F2067" s="243"/>
      <c r="G2067" s="161" t="s">
        <v>385</v>
      </c>
      <c r="H2067" s="241">
        <v>0</v>
      </c>
      <c r="I2067" s="34">
        <v>470000000</v>
      </c>
      <c r="J2067" s="21" t="s">
        <v>1314</v>
      </c>
      <c r="K2067" s="17" t="s">
        <v>1631</v>
      </c>
      <c r="L2067" s="235" t="s">
        <v>3898</v>
      </c>
      <c r="M2067" s="140" t="s">
        <v>383</v>
      </c>
      <c r="N2067" s="350" t="s">
        <v>6079</v>
      </c>
      <c r="O2067" s="3" t="s">
        <v>1366</v>
      </c>
      <c r="P2067" s="7" t="s">
        <v>1338</v>
      </c>
      <c r="Q2067" s="3" t="s">
        <v>1186</v>
      </c>
      <c r="R2067" s="157">
        <v>140</v>
      </c>
      <c r="S2067" s="183">
        <v>108.65</v>
      </c>
      <c r="T2067" s="253">
        <f t="shared" si="628"/>
        <v>15211</v>
      </c>
      <c r="U2067" s="83">
        <f t="shared" si="627"/>
        <v>17036.320000000003</v>
      </c>
      <c r="V2067" s="9" t="s">
        <v>1325</v>
      </c>
      <c r="W2067" s="152" t="s">
        <v>1394</v>
      </c>
      <c r="X2067" s="243"/>
    </row>
    <row r="2068" spans="1:24" s="225" customFormat="1" ht="102">
      <c r="A2068" s="9" t="s">
        <v>7420</v>
      </c>
      <c r="B2068" s="3" t="s">
        <v>1316</v>
      </c>
      <c r="C2068" s="194" t="s">
        <v>4146</v>
      </c>
      <c r="D2068" s="199" t="s">
        <v>4144</v>
      </c>
      <c r="E2068" s="199" t="s">
        <v>4147</v>
      </c>
      <c r="F2068" s="243"/>
      <c r="G2068" s="161" t="s">
        <v>385</v>
      </c>
      <c r="H2068" s="241">
        <v>0</v>
      </c>
      <c r="I2068" s="34">
        <v>470000000</v>
      </c>
      <c r="J2068" s="21" t="s">
        <v>1314</v>
      </c>
      <c r="K2068" s="17" t="s">
        <v>1631</v>
      </c>
      <c r="L2068" s="235" t="s">
        <v>3898</v>
      </c>
      <c r="M2068" s="140" t="s">
        <v>383</v>
      </c>
      <c r="N2068" s="350" t="s">
        <v>6079</v>
      </c>
      <c r="O2068" s="3" t="s">
        <v>1366</v>
      </c>
      <c r="P2068" s="7" t="s">
        <v>1338</v>
      </c>
      <c r="Q2068" s="3" t="s">
        <v>1186</v>
      </c>
      <c r="R2068" s="157">
        <v>140</v>
      </c>
      <c r="S2068" s="183">
        <v>1934.93</v>
      </c>
      <c r="T2068" s="253">
        <f t="shared" si="628"/>
        <v>270890.2</v>
      </c>
      <c r="U2068" s="83">
        <f t="shared" si="627"/>
        <v>303397.02400000003</v>
      </c>
      <c r="V2068" s="9" t="s">
        <v>1325</v>
      </c>
      <c r="W2068" s="152" t="s">
        <v>1394</v>
      </c>
      <c r="X2068" s="243"/>
    </row>
    <row r="2069" spans="1:24" s="225" customFormat="1" ht="102">
      <c r="A2069" s="9" t="s">
        <v>7421</v>
      </c>
      <c r="B2069" s="3" t="s">
        <v>1316</v>
      </c>
      <c r="C2069" s="194" t="s">
        <v>4148</v>
      </c>
      <c r="D2069" s="199" t="s">
        <v>4149</v>
      </c>
      <c r="E2069" s="199" t="s">
        <v>4150</v>
      </c>
      <c r="F2069" s="243"/>
      <c r="G2069" s="161" t="s">
        <v>385</v>
      </c>
      <c r="H2069" s="241">
        <v>0</v>
      </c>
      <c r="I2069" s="34">
        <v>470000000</v>
      </c>
      <c r="J2069" s="21" t="s">
        <v>1314</v>
      </c>
      <c r="K2069" s="17" t="s">
        <v>1631</v>
      </c>
      <c r="L2069" s="235" t="s">
        <v>3898</v>
      </c>
      <c r="M2069" s="140" t="s">
        <v>383</v>
      </c>
      <c r="N2069" s="350" t="s">
        <v>6080</v>
      </c>
      <c r="O2069" s="3" t="s">
        <v>1366</v>
      </c>
      <c r="P2069" s="7" t="s">
        <v>1338</v>
      </c>
      <c r="Q2069" s="3" t="s">
        <v>1186</v>
      </c>
      <c r="R2069" s="157">
        <v>1</v>
      </c>
      <c r="S2069" s="183">
        <v>118430.45</v>
      </c>
      <c r="T2069" s="253">
        <f t="shared" si="628"/>
        <v>118430.45</v>
      </c>
      <c r="U2069" s="83">
        <f t="shared" si="627"/>
        <v>132642.10400000002</v>
      </c>
      <c r="V2069" s="9" t="s">
        <v>1325</v>
      </c>
      <c r="W2069" s="152" t="s">
        <v>1394</v>
      </c>
      <c r="X2069" s="243"/>
    </row>
    <row r="2070" spans="1:24" s="225" customFormat="1" ht="102">
      <c r="A2070" s="9" t="s">
        <v>7422</v>
      </c>
      <c r="B2070" s="3" t="s">
        <v>1316</v>
      </c>
      <c r="C2070" s="194" t="s">
        <v>4148</v>
      </c>
      <c r="D2070" s="199" t="s">
        <v>4151</v>
      </c>
      <c r="E2070" s="199" t="s">
        <v>4152</v>
      </c>
      <c r="F2070" s="243"/>
      <c r="G2070" s="161" t="s">
        <v>385</v>
      </c>
      <c r="H2070" s="241">
        <v>0</v>
      </c>
      <c r="I2070" s="34">
        <v>470000000</v>
      </c>
      <c r="J2070" s="21" t="s">
        <v>1314</v>
      </c>
      <c r="K2070" s="17" t="s">
        <v>1631</v>
      </c>
      <c r="L2070" s="235" t="s">
        <v>3898</v>
      </c>
      <c r="M2070" s="140" t="s">
        <v>383</v>
      </c>
      <c r="N2070" s="350" t="s">
        <v>6079</v>
      </c>
      <c r="O2070" s="3" t="s">
        <v>1366</v>
      </c>
      <c r="P2070" s="7" t="s">
        <v>1338</v>
      </c>
      <c r="Q2070" s="3" t="s">
        <v>1186</v>
      </c>
      <c r="R2070" s="157">
        <v>1</v>
      </c>
      <c r="S2070" s="183">
        <v>176211.46</v>
      </c>
      <c r="T2070" s="253">
        <f t="shared" si="628"/>
        <v>176211.46</v>
      </c>
      <c r="U2070" s="83">
        <f t="shared" si="627"/>
        <v>197356.8352</v>
      </c>
      <c r="V2070" s="9" t="s">
        <v>1325</v>
      </c>
      <c r="W2070" s="152" t="s">
        <v>1394</v>
      </c>
      <c r="X2070" s="243"/>
    </row>
    <row r="2071" spans="1:24" s="225" customFormat="1" ht="102">
      <c r="A2071" s="9" t="s">
        <v>7423</v>
      </c>
      <c r="B2071" s="3" t="s">
        <v>1316</v>
      </c>
      <c r="C2071" s="193" t="s">
        <v>12274</v>
      </c>
      <c r="D2071" s="190" t="s">
        <v>3911</v>
      </c>
      <c r="E2071" s="199" t="s">
        <v>4153</v>
      </c>
      <c r="F2071" s="243"/>
      <c r="G2071" s="161" t="s">
        <v>385</v>
      </c>
      <c r="H2071" s="241">
        <v>0</v>
      </c>
      <c r="I2071" s="34">
        <v>470000000</v>
      </c>
      <c r="J2071" s="21" t="s">
        <v>1314</v>
      </c>
      <c r="K2071" s="17" t="s">
        <v>1631</v>
      </c>
      <c r="L2071" s="235" t="s">
        <v>3898</v>
      </c>
      <c r="M2071" s="140" t="s">
        <v>383</v>
      </c>
      <c r="N2071" s="350" t="s">
        <v>6079</v>
      </c>
      <c r="O2071" s="3" t="s">
        <v>1366</v>
      </c>
      <c r="P2071" s="7" t="s">
        <v>1333</v>
      </c>
      <c r="Q2071" s="3" t="s">
        <v>1332</v>
      </c>
      <c r="R2071" s="157">
        <v>5</v>
      </c>
      <c r="S2071" s="183">
        <v>1633.04</v>
      </c>
      <c r="T2071" s="253">
        <f t="shared" si="628"/>
        <v>8165.2</v>
      </c>
      <c r="U2071" s="83">
        <f t="shared" si="627"/>
        <v>9145.0240000000013</v>
      </c>
      <c r="V2071" s="9" t="s">
        <v>1325</v>
      </c>
      <c r="W2071" s="152" t="s">
        <v>1394</v>
      </c>
      <c r="X2071" s="243"/>
    </row>
    <row r="2072" spans="1:24" s="225" customFormat="1" ht="102">
      <c r="A2072" s="9" t="s">
        <v>7424</v>
      </c>
      <c r="B2072" s="3" t="s">
        <v>1316</v>
      </c>
      <c r="C2072" s="193" t="s">
        <v>12275</v>
      </c>
      <c r="D2072" s="190" t="s">
        <v>3911</v>
      </c>
      <c r="E2072" s="199" t="s">
        <v>4154</v>
      </c>
      <c r="F2072" s="243"/>
      <c r="G2072" s="161" t="s">
        <v>385</v>
      </c>
      <c r="H2072" s="241">
        <v>0</v>
      </c>
      <c r="I2072" s="34">
        <v>470000000</v>
      </c>
      <c r="J2072" s="21" t="s">
        <v>1314</v>
      </c>
      <c r="K2072" s="17" t="s">
        <v>1631</v>
      </c>
      <c r="L2072" s="235" t="s">
        <v>3898</v>
      </c>
      <c r="M2072" s="140" t="s">
        <v>383</v>
      </c>
      <c r="N2072" s="350" t="s">
        <v>6079</v>
      </c>
      <c r="O2072" s="3" t="s">
        <v>1366</v>
      </c>
      <c r="P2072" s="7" t="s">
        <v>1338</v>
      </c>
      <c r="Q2072" s="3" t="s">
        <v>1186</v>
      </c>
      <c r="R2072" s="157">
        <v>80</v>
      </c>
      <c r="S2072" s="183">
        <v>1708.01</v>
      </c>
      <c r="T2072" s="253">
        <f t="shared" si="628"/>
        <v>136640.79999999999</v>
      </c>
      <c r="U2072" s="83">
        <f t="shared" si="627"/>
        <v>153037.696</v>
      </c>
      <c r="V2072" s="9" t="s">
        <v>1325</v>
      </c>
      <c r="W2072" s="152" t="s">
        <v>1394</v>
      </c>
      <c r="X2072" s="243"/>
    </row>
    <row r="2073" spans="1:24" s="225" customFormat="1" ht="102">
      <c r="A2073" s="9" t="s">
        <v>7425</v>
      </c>
      <c r="B2073" s="3" t="s">
        <v>1316</v>
      </c>
      <c r="C2073" s="193" t="s">
        <v>12276</v>
      </c>
      <c r="D2073" s="190" t="s">
        <v>3911</v>
      </c>
      <c r="E2073" s="199" t="s">
        <v>4155</v>
      </c>
      <c r="F2073" s="243"/>
      <c r="G2073" s="161" t="s">
        <v>385</v>
      </c>
      <c r="H2073" s="241">
        <v>0</v>
      </c>
      <c r="I2073" s="34">
        <v>470000000</v>
      </c>
      <c r="J2073" s="21" t="s">
        <v>1314</v>
      </c>
      <c r="K2073" s="17" t="s">
        <v>1631</v>
      </c>
      <c r="L2073" s="235" t="s">
        <v>3898</v>
      </c>
      <c r="M2073" s="140" t="s">
        <v>383</v>
      </c>
      <c r="N2073" s="350" t="s">
        <v>6079</v>
      </c>
      <c r="O2073" s="3" t="s">
        <v>1366</v>
      </c>
      <c r="P2073" s="7" t="s">
        <v>1338</v>
      </c>
      <c r="Q2073" s="3" t="s">
        <v>1186</v>
      </c>
      <c r="R2073" s="157">
        <v>120</v>
      </c>
      <c r="S2073" s="183">
        <v>3224.09</v>
      </c>
      <c r="T2073" s="253">
        <f t="shared" si="628"/>
        <v>386890.80000000005</v>
      </c>
      <c r="U2073" s="83">
        <f t="shared" si="627"/>
        <v>433317.69600000011</v>
      </c>
      <c r="V2073" s="9" t="s">
        <v>1325</v>
      </c>
      <c r="W2073" s="152" t="s">
        <v>1394</v>
      </c>
      <c r="X2073" s="243"/>
    </row>
    <row r="2074" spans="1:24" s="225" customFormat="1" ht="102">
      <c r="A2074" s="9" t="s">
        <v>7426</v>
      </c>
      <c r="B2074" s="3" t="s">
        <v>1316</v>
      </c>
      <c r="C2074" s="193" t="s">
        <v>12026</v>
      </c>
      <c r="D2074" s="190" t="s">
        <v>3911</v>
      </c>
      <c r="E2074" s="199" t="s">
        <v>4156</v>
      </c>
      <c r="F2074" s="243"/>
      <c r="G2074" s="161" t="s">
        <v>385</v>
      </c>
      <c r="H2074" s="241">
        <v>0</v>
      </c>
      <c r="I2074" s="34">
        <v>470000000</v>
      </c>
      <c r="J2074" s="21" t="s">
        <v>1314</v>
      </c>
      <c r="K2074" s="17" t="s">
        <v>1631</v>
      </c>
      <c r="L2074" s="235" t="s">
        <v>3898</v>
      </c>
      <c r="M2074" s="140" t="s">
        <v>383</v>
      </c>
      <c r="N2074" s="350" t="s">
        <v>6079</v>
      </c>
      <c r="O2074" s="3" t="s">
        <v>1366</v>
      </c>
      <c r="P2074" s="7" t="s">
        <v>1338</v>
      </c>
      <c r="Q2074" s="3" t="s">
        <v>1186</v>
      </c>
      <c r="R2074" s="157">
        <v>32</v>
      </c>
      <c r="S2074" s="183">
        <v>3690.34</v>
      </c>
      <c r="T2074" s="253">
        <f t="shared" si="628"/>
        <v>118090.88</v>
      </c>
      <c r="U2074" s="83">
        <f t="shared" si="627"/>
        <v>132261.78560000003</v>
      </c>
      <c r="V2074" s="9" t="s">
        <v>1325</v>
      </c>
      <c r="W2074" s="152" t="s">
        <v>1394</v>
      </c>
      <c r="X2074" s="243"/>
    </row>
    <row r="2075" spans="1:24" s="225" customFormat="1" ht="102">
      <c r="A2075" s="9" t="s">
        <v>7427</v>
      </c>
      <c r="B2075" s="3" t="s">
        <v>1316</v>
      </c>
      <c r="C2075" s="193" t="s">
        <v>12277</v>
      </c>
      <c r="D2075" s="190" t="s">
        <v>3911</v>
      </c>
      <c r="E2075" s="199" t="s">
        <v>4157</v>
      </c>
      <c r="F2075" s="243"/>
      <c r="G2075" s="161" t="s">
        <v>385</v>
      </c>
      <c r="H2075" s="241">
        <v>0</v>
      </c>
      <c r="I2075" s="34">
        <v>470000000</v>
      </c>
      <c r="J2075" s="21" t="s">
        <v>1314</v>
      </c>
      <c r="K2075" s="17" t="s">
        <v>1631</v>
      </c>
      <c r="L2075" s="235" t="s">
        <v>3898</v>
      </c>
      <c r="M2075" s="140" t="s">
        <v>383</v>
      </c>
      <c r="N2075" s="350" t="s">
        <v>6079</v>
      </c>
      <c r="O2075" s="3" t="s">
        <v>1366</v>
      </c>
      <c r="P2075" s="7" t="s">
        <v>1338</v>
      </c>
      <c r="Q2075" s="3" t="s">
        <v>1186</v>
      </c>
      <c r="R2075" s="157">
        <v>32</v>
      </c>
      <c r="S2075" s="183">
        <v>4142.25</v>
      </c>
      <c r="T2075" s="253">
        <f t="shared" si="628"/>
        <v>132552</v>
      </c>
      <c r="U2075" s="83">
        <f t="shared" si="627"/>
        <v>148458.24000000002</v>
      </c>
      <c r="V2075" s="9" t="s">
        <v>1325</v>
      </c>
      <c r="W2075" s="152" t="s">
        <v>1394</v>
      </c>
      <c r="X2075" s="243"/>
    </row>
    <row r="2076" spans="1:24" s="225" customFormat="1" ht="102">
      <c r="A2076" s="9" t="s">
        <v>7428</v>
      </c>
      <c r="B2076" s="3" t="s">
        <v>1316</v>
      </c>
      <c r="C2076" s="193" t="s">
        <v>12268</v>
      </c>
      <c r="D2076" s="190" t="s">
        <v>3911</v>
      </c>
      <c r="E2076" s="199" t="s">
        <v>4158</v>
      </c>
      <c r="F2076" s="243"/>
      <c r="G2076" s="161" t="s">
        <v>385</v>
      </c>
      <c r="H2076" s="241">
        <v>0</v>
      </c>
      <c r="I2076" s="34">
        <v>470000000</v>
      </c>
      <c r="J2076" s="21" t="s">
        <v>1314</v>
      </c>
      <c r="K2076" s="17" t="s">
        <v>1631</v>
      </c>
      <c r="L2076" s="235" t="s">
        <v>3898</v>
      </c>
      <c r="M2076" s="140" t="s">
        <v>383</v>
      </c>
      <c r="N2076" s="350" t="s">
        <v>6079</v>
      </c>
      <c r="O2076" s="3" t="s">
        <v>1366</v>
      </c>
      <c r="P2076" s="7" t="s">
        <v>1338</v>
      </c>
      <c r="Q2076" s="3" t="s">
        <v>1186</v>
      </c>
      <c r="R2076" s="157">
        <v>120</v>
      </c>
      <c r="S2076" s="183">
        <v>967.23</v>
      </c>
      <c r="T2076" s="298">
        <v>0</v>
      </c>
      <c r="U2076" s="83">
        <f t="shared" si="627"/>
        <v>0</v>
      </c>
      <c r="V2076" s="9" t="s">
        <v>1325</v>
      </c>
      <c r="W2076" s="152" t="s">
        <v>1394</v>
      </c>
      <c r="X2076" s="243" t="s">
        <v>9042</v>
      </c>
    </row>
    <row r="2077" spans="1:24" s="225" customFormat="1" ht="102">
      <c r="A2077" s="9" t="s">
        <v>9041</v>
      </c>
      <c r="B2077" s="3" t="s">
        <v>1316</v>
      </c>
      <c r="C2077" s="193" t="s">
        <v>12278</v>
      </c>
      <c r="D2077" s="190" t="s">
        <v>3911</v>
      </c>
      <c r="E2077" s="199" t="s">
        <v>4158</v>
      </c>
      <c r="F2077" s="243"/>
      <c r="G2077" s="161" t="s">
        <v>385</v>
      </c>
      <c r="H2077" s="241">
        <v>0</v>
      </c>
      <c r="I2077" s="34">
        <v>470000000</v>
      </c>
      <c r="J2077" s="21" t="s">
        <v>1314</v>
      </c>
      <c r="K2077" s="17" t="s">
        <v>1631</v>
      </c>
      <c r="L2077" s="235" t="s">
        <v>3898</v>
      </c>
      <c r="M2077" s="140" t="s">
        <v>383</v>
      </c>
      <c r="N2077" s="350" t="s">
        <v>6079</v>
      </c>
      <c r="O2077" s="3" t="s">
        <v>1366</v>
      </c>
      <c r="P2077" s="7" t="s">
        <v>1338</v>
      </c>
      <c r="Q2077" s="3" t="s">
        <v>1186</v>
      </c>
      <c r="R2077" s="157">
        <v>120</v>
      </c>
      <c r="S2077" s="183">
        <v>859.39</v>
      </c>
      <c r="T2077" s="253">
        <f>R2077*S2077</f>
        <v>103126.8</v>
      </c>
      <c r="U2077" s="83">
        <f>T2077*1.12</f>
        <v>115502.01600000002</v>
      </c>
      <c r="V2077" s="9" t="s">
        <v>1325</v>
      </c>
      <c r="W2077" s="152" t="s">
        <v>1394</v>
      </c>
      <c r="X2077" s="243"/>
    </row>
    <row r="2078" spans="1:24" s="225" customFormat="1" ht="102">
      <c r="A2078" s="9" t="s">
        <v>7429</v>
      </c>
      <c r="B2078" s="3" t="s">
        <v>1316</v>
      </c>
      <c r="C2078" s="193" t="s">
        <v>12278</v>
      </c>
      <c r="D2078" s="190" t="s">
        <v>3911</v>
      </c>
      <c r="E2078" s="199" t="s">
        <v>4159</v>
      </c>
      <c r="F2078" s="243"/>
      <c r="G2078" s="161" t="s">
        <v>385</v>
      </c>
      <c r="H2078" s="241">
        <v>0</v>
      </c>
      <c r="I2078" s="34">
        <v>470000000</v>
      </c>
      <c r="J2078" s="21" t="s">
        <v>1314</v>
      </c>
      <c r="K2078" s="17" t="s">
        <v>1631</v>
      </c>
      <c r="L2078" s="235" t="s">
        <v>3898</v>
      </c>
      <c r="M2078" s="140" t="s">
        <v>383</v>
      </c>
      <c r="N2078" s="350" t="s">
        <v>6079</v>
      </c>
      <c r="O2078" s="3" t="s">
        <v>1366</v>
      </c>
      <c r="P2078" s="7" t="s">
        <v>1338</v>
      </c>
      <c r="Q2078" s="3" t="s">
        <v>1186</v>
      </c>
      <c r="R2078" s="157">
        <v>120</v>
      </c>
      <c r="S2078" s="183">
        <v>979.27</v>
      </c>
      <c r="T2078" s="298">
        <v>0</v>
      </c>
      <c r="U2078" s="83">
        <f t="shared" si="627"/>
        <v>0</v>
      </c>
      <c r="V2078" s="9" t="s">
        <v>1325</v>
      </c>
      <c r="W2078" s="152" t="s">
        <v>1394</v>
      </c>
      <c r="X2078" s="243" t="s">
        <v>9042</v>
      </c>
    </row>
    <row r="2079" spans="1:24" s="225" customFormat="1" ht="102">
      <c r="A2079" s="9" t="s">
        <v>9043</v>
      </c>
      <c r="B2079" s="3" t="s">
        <v>1316</v>
      </c>
      <c r="C2079" s="193" t="s">
        <v>12268</v>
      </c>
      <c r="D2079" s="190" t="s">
        <v>3911</v>
      </c>
      <c r="E2079" s="199" t="s">
        <v>4159</v>
      </c>
      <c r="F2079" s="243"/>
      <c r="G2079" s="161" t="s">
        <v>385</v>
      </c>
      <c r="H2079" s="241">
        <v>0</v>
      </c>
      <c r="I2079" s="34">
        <v>470000000</v>
      </c>
      <c r="J2079" s="21" t="s">
        <v>1314</v>
      </c>
      <c r="K2079" s="17" t="s">
        <v>1631</v>
      </c>
      <c r="L2079" s="235" t="s">
        <v>3898</v>
      </c>
      <c r="M2079" s="140" t="s">
        <v>383</v>
      </c>
      <c r="N2079" s="350" t="s">
        <v>6079</v>
      </c>
      <c r="O2079" s="3" t="s">
        <v>1366</v>
      </c>
      <c r="P2079" s="7" t="s">
        <v>1338</v>
      </c>
      <c r="Q2079" s="3" t="s">
        <v>1186</v>
      </c>
      <c r="R2079" s="157">
        <v>120</v>
      </c>
      <c r="S2079" s="183">
        <v>967.23</v>
      </c>
      <c r="T2079" s="253">
        <f>R2079*S2079</f>
        <v>116067.6</v>
      </c>
      <c r="U2079" s="83">
        <f>T2079*1.12</f>
        <v>129995.71200000001</v>
      </c>
      <c r="V2079" s="9" t="s">
        <v>1325</v>
      </c>
      <c r="W2079" s="152" t="s">
        <v>1394</v>
      </c>
      <c r="X2079" s="243"/>
    </row>
    <row r="2080" spans="1:24" s="225" customFormat="1" ht="102">
      <c r="A2080" s="9" t="s">
        <v>7430</v>
      </c>
      <c r="B2080" s="3" t="s">
        <v>1316</v>
      </c>
      <c r="C2080" s="193" t="s">
        <v>12279</v>
      </c>
      <c r="D2080" s="190" t="s">
        <v>3911</v>
      </c>
      <c r="E2080" s="199" t="s">
        <v>4160</v>
      </c>
      <c r="F2080" s="243"/>
      <c r="G2080" s="161" t="s">
        <v>385</v>
      </c>
      <c r="H2080" s="241">
        <v>0</v>
      </c>
      <c r="I2080" s="34">
        <v>470000000</v>
      </c>
      <c r="J2080" s="21" t="s">
        <v>1314</v>
      </c>
      <c r="K2080" s="17" t="s">
        <v>1631</v>
      </c>
      <c r="L2080" s="235" t="s">
        <v>3898</v>
      </c>
      <c r="M2080" s="140" t="s">
        <v>383</v>
      </c>
      <c r="N2080" s="350" t="s">
        <v>6079</v>
      </c>
      <c r="O2080" s="3" t="s">
        <v>1366</v>
      </c>
      <c r="P2080" s="7" t="s">
        <v>1338</v>
      </c>
      <c r="Q2080" s="3" t="s">
        <v>1186</v>
      </c>
      <c r="R2080" s="157">
        <v>5</v>
      </c>
      <c r="S2080" s="183">
        <v>6448.16</v>
      </c>
      <c r="T2080" s="253">
        <f t="shared" si="628"/>
        <v>32240.799999999999</v>
      </c>
      <c r="U2080" s="83">
        <f t="shared" si="627"/>
        <v>36109.696000000004</v>
      </c>
      <c r="V2080" s="9" t="s">
        <v>1325</v>
      </c>
      <c r="W2080" s="152" t="s">
        <v>1394</v>
      </c>
      <c r="X2080" s="243"/>
    </row>
    <row r="2081" spans="1:24" s="225" customFormat="1" ht="102">
      <c r="A2081" s="9" t="s">
        <v>7431</v>
      </c>
      <c r="B2081" s="3" t="s">
        <v>1316</v>
      </c>
      <c r="C2081" s="194" t="s">
        <v>4161</v>
      </c>
      <c r="D2081" s="199" t="s">
        <v>4162</v>
      </c>
      <c r="E2081" s="199" t="s">
        <v>4163</v>
      </c>
      <c r="F2081" s="243"/>
      <c r="G2081" s="161" t="s">
        <v>385</v>
      </c>
      <c r="H2081" s="241">
        <v>0</v>
      </c>
      <c r="I2081" s="34">
        <v>470000000</v>
      </c>
      <c r="J2081" s="21" t="s">
        <v>1314</v>
      </c>
      <c r="K2081" s="17" t="s">
        <v>1631</v>
      </c>
      <c r="L2081" s="235" t="s">
        <v>3898</v>
      </c>
      <c r="M2081" s="140" t="s">
        <v>383</v>
      </c>
      <c r="N2081" s="350" t="s">
        <v>6079</v>
      </c>
      <c r="O2081" s="3" t="s">
        <v>1366</v>
      </c>
      <c r="P2081" s="7" t="s">
        <v>1338</v>
      </c>
      <c r="Q2081" s="3" t="s">
        <v>1186</v>
      </c>
      <c r="R2081" s="157">
        <v>5</v>
      </c>
      <c r="S2081" s="183">
        <v>73510.880000000005</v>
      </c>
      <c r="T2081" s="253">
        <f t="shared" si="628"/>
        <v>367554.4</v>
      </c>
      <c r="U2081" s="83">
        <f t="shared" si="627"/>
        <v>411660.92800000007</v>
      </c>
      <c r="V2081" s="9" t="s">
        <v>1325</v>
      </c>
      <c r="W2081" s="152" t="s">
        <v>1394</v>
      </c>
      <c r="X2081" s="243"/>
    </row>
    <row r="2082" spans="1:24" s="225" customFormat="1" ht="102">
      <c r="A2082" s="9" t="s">
        <v>7432</v>
      </c>
      <c r="B2082" s="3" t="s">
        <v>1316</v>
      </c>
      <c r="C2082" s="194" t="s">
        <v>4164</v>
      </c>
      <c r="D2082" s="200" t="s">
        <v>4165</v>
      </c>
      <c r="E2082" s="199" t="s">
        <v>4166</v>
      </c>
      <c r="F2082" s="243"/>
      <c r="G2082" s="161" t="s">
        <v>385</v>
      </c>
      <c r="H2082" s="241">
        <v>0</v>
      </c>
      <c r="I2082" s="34">
        <v>470000000</v>
      </c>
      <c r="J2082" s="21" t="s">
        <v>1314</v>
      </c>
      <c r="K2082" s="17" t="s">
        <v>1631</v>
      </c>
      <c r="L2082" s="235" t="s">
        <v>3898</v>
      </c>
      <c r="M2082" s="140" t="s">
        <v>383</v>
      </c>
      <c r="N2082" s="350" t="s">
        <v>6079</v>
      </c>
      <c r="O2082" s="3" t="s">
        <v>1366</v>
      </c>
      <c r="P2082" s="7" t="s">
        <v>1338</v>
      </c>
      <c r="Q2082" s="3" t="s">
        <v>1186</v>
      </c>
      <c r="R2082" s="258">
        <v>20</v>
      </c>
      <c r="S2082" s="183">
        <v>510.66</v>
      </c>
      <c r="T2082" s="253">
        <f t="shared" si="628"/>
        <v>10213.200000000001</v>
      </c>
      <c r="U2082" s="83">
        <f t="shared" si="627"/>
        <v>11438.784000000001</v>
      </c>
      <c r="V2082" s="9" t="s">
        <v>1325</v>
      </c>
      <c r="W2082" s="152" t="s">
        <v>1394</v>
      </c>
      <c r="X2082" s="243"/>
    </row>
    <row r="2083" spans="1:24" s="225" customFormat="1" ht="102">
      <c r="A2083" s="9" t="s">
        <v>7433</v>
      </c>
      <c r="B2083" s="3" t="s">
        <v>1316</v>
      </c>
      <c r="C2083" s="194" t="s">
        <v>4167</v>
      </c>
      <c r="D2083" s="200" t="s">
        <v>4165</v>
      </c>
      <c r="E2083" s="199" t="s">
        <v>4168</v>
      </c>
      <c r="F2083" s="243"/>
      <c r="G2083" s="161" t="s">
        <v>385</v>
      </c>
      <c r="H2083" s="241">
        <v>0</v>
      </c>
      <c r="I2083" s="34">
        <v>470000000</v>
      </c>
      <c r="J2083" s="21" t="s">
        <v>1314</v>
      </c>
      <c r="K2083" s="17" t="s">
        <v>1631</v>
      </c>
      <c r="L2083" s="235" t="s">
        <v>3898</v>
      </c>
      <c r="M2083" s="140" t="s">
        <v>383</v>
      </c>
      <c r="N2083" s="350" t="s">
        <v>6079</v>
      </c>
      <c r="O2083" s="3" t="s">
        <v>1366</v>
      </c>
      <c r="P2083" s="7" t="s">
        <v>1338</v>
      </c>
      <c r="Q2083" s="3" t="s">
        <v>1186</v>
      </c>
      <c r="R2083" s="258">
        <v>20</v>
      </c>
      <c r="S2083" s="183">
        <v>483.5</v>
      </c>
      <c r="T2083" s="253">
        <f t="shared" si="628"/>
        <v>9670</v>
      </c>
      <c r="U2083" s="83">
        <f t="shared" si="627"/>
        <v>10830.400000000001</v>
      </c>
      <c r="V2083" s="9" t="s">
        <v>1325</v>
      </c>
      <c r="W2083" s="152" t="s">
        <v>1394</v>
      </c>
      <c r="X2083" s="243"/>
    </row>
    <row r="2084" spans="1:24" s="225" customFormat="1" ht="102">
      <c r="A2084" s="9" t="s">
        <v>7434</v>
      </c>
      <c r="B2084" s="3" t="s">
        <v>1316</v>
      </c>
      <c r="C2084" s="194" t="s">
        <v>4169</v>
      </c>
      <c r="D2084" s="199" t="s">
        <v>4170</v>
      </c>
      <c r="E2084" s="199" t="s">
        <v>4171</v>
      </c>
      <c r="F2084" s="243"/>
      <c r="G2084" s="161" t="s">
        <v>385</v>
      </c>
      <c r="H2084" s="241">
        <v>0</v>
      </c>
      <c r="I2084" s="34">
        <v>470000000</v>
      </c>
      <c r="J2084" s="21" t="s">
        <v>1314</v>
      </c>
      <c r="K2084" s="17" t="s">
        <v>1631</v>
      </c>
      <c r="L2084" s="235" t="s">
        <v>3898</v>
      </c>
      <c r="M2084" s="140" t="s">
        <v>383</v>
      </c>
      <c r="N2084" s="350" t="s">
        <v>6079</v>
      </c>
      <c r="O2084" s="3" t="s">
        <v>1366</v>
      </c>
      <c r="P2084" s="7" t="s">
        <v>1338</v>
      </c>
      <c r="Q2084" s="3" t="s">
        <v>1186</v>
      </c>
      <c r="R2084" s="157">
        <v>4</v>
      </c>
      <c r="S2084" s="183">
        <v>19452.009999999998</v>
      </c>
      <c r="T2084" s="253">
        <f t="shared" si="628"/>
        <v>77808.039999999994</v>
      </c>
      <c r="U2084" s="83">
        <f t="shared" si="627"/>
        <v>87145.004799999995</v>
      </c>
      <c r="V2084" s="9" t="s">
        <v>1325</v>
      </c>
      <c r="W2084" s="152" t="s">
        <v>1394</v>
      </c>
      <c r="X2084" s="243"/>
    </row>
    <row r="2085" spans="1:24" s="225" customFormat="1" ht="102">
      <c r="A2085" s="9" t="s">
        <v>7435</v>
      </c>
      <c r="B2085" s="3" t="s">
        <v>1316</v>
      </c>
      <c r="C2085" s="194" t="s">
        <v>4169</v>
      </c>
      <c r="D2085" s="201" t="s">
        <v>4170</v>
      </c>
      <c r="E2085" s="199" t="s">
        <v>4172</v>
      </c>
      <c r="F2085" s="243"/>
      <c r="G2085" s="161" t="s">
        <v>385</v>
      </c>
      <c r="H2085" s="241">
        <v>0</v>
      </c>
      <c r="I2085" s="34">
        <v>470000000</v>
      </c>
      <c r="J2085" s="21" t="s">
        <v>1314</v>
      </c>
      <c r="K2085" s="17" t="s">
        <v>1631</v>
      </c>
      <c r="L2085" s="235" t="s">
        <v>3898</v>
      </c>
      <c r="M2085" s="140" t="s">
        <v>383</v>
      </c>
      <c r="N2085" s="350" t="s">
        <v>6079</v>
      </c>
      <c r="O2085" s="3" t="s">
        <v>1366</v>
      </c>
      <c r="P2085" s="7" t="s">
        <v>1338</v>
      </c>
      <c r="Q2085" s="3" t="s">
        <v>1186</v>
      </c>
      <c r="R2085" s="259">
        <v>4</v>
      </c>
      <c r="S2085" s="183">
        <v>25470.31</v>
      </c>
      <c r="T2085" s="253">
        <f t="shared" si="628"/>
        <v>101881.24</v>
      </c>
      <c r="U2085" s="83">
        <f t="shared" si="627"/>
        <v>114106.98880000002</v>
      </c>
      <c r="V2085" s="9" t="s">
        <v>1325</v>
      </c>
      <c r="W2085" s="152" t="s">
        <v>1394</v>
      </c>
      <c r="X2085" s="243"/>
    </row>
    <row r="2086" spans="1:24" s="225" customFormat="1" ht="102">
      <c r="A2086" s="9" t="s">
        <v>7436</v>
      </c>
      <c r="B2086" s="3" t="s">
        <v>1316</v>
      </c>
      <c r="C2086" s="193" t="s">
        <v>12280</v>
      </c>
      <c r="D2086" s="190" t="s">
        <v>3911</v>
      </c>
      <c r="E2086" s="199" t="s">
        <v>4173</v>
      </c>
      <c r="F2086" s="243"/>
      <c r="G2086" s="161" t="s">
        <v>385</v>
      </c>
      <c r="H2086" s="241">
        <v>0</v>
      </c>
      <c r="I2086" s="34">
        <v>470000000</v>
      </c>
      <c r="J2086" s="21" t="s">
        <v>1314</v>
      </c>
      <c r="K2086" s="17" t="s">
        <v>1631</v>
      </c>
      <c r="L2086" s="235" t="s">
        <v>3898</v>
      </c>
      <c r="M2086" s="140" t="s">
        <v>383</v>
      </c>
      <c r="N2086" s="350" t="s">
        <v>6079</v>
      </c>
      <c r="O2086" s="3" t="s">
        <v>1366</v>
      </c>
      <c r="P2086" s="7" t="s">
        <v>1333</v>
      </c>
      <c r="Q2086" s="3" t="s">
        <v>1332</v>
      </c>
      <c r="R2086" s="258">
        <v>10</v>
      </c>
      <c r="S2086" s="183">
        <v>2241.63</v>
      </c>
      <c r="T2086" s="253">
        <f t="shared" si="628"/>
        <v>22416.300000000003</v>
      </c>
      <c r="U2086" s="83">
        <f t="shared" si="627"/>
        <v>25106.256000000005</v>
      </c>
      <c r="V2086" s="9" t="s">
        <v>1325</v>
      </c>
      <c r="W2086" s="152" t="s">
        <v>1394</v>
      </c>
      <c r="X2086" s="243"/>
    </row>
    <row r="2087" spans="1:24" s="225" customFormat="1" ht="102">
      <c r="A2087" s="9" t="s">
        <v>7437</v>
      </c>
      <c r="B2087" s="3" t="s">
        <v>1316</v>
      </c>
      <c r="C2087" s="194" t="s">
        <v>4174</v>
      </c>
      <c r="D2087" s="202" t="s">
        <v>4175</v>
      </c>
      <c r="E2087" s="199" t="s">
        <v>4176</v>
      </c>
      <c r="F2087" s="243"/>
      <c r="G2087" s="161" t="s">
        <v>385</v>
      </c>
      <c r="H2087" s="241">
        <v>0</v>
      </c>
      <c r="I2087" s="34">
        <v>470000000</v>
      </c>
      <c r="J2087" s="21" t="s">
        <v>1314</v>
      </c>
      <c r="K2087" s="17" t="s">
        <v>1631</v>
      </c>
      <c r="L2087" s="235" t="s">
        <v>3898</v>
      </c>
      <c r="M2087" s="140" t="s">
        <v>383</v>
      </c>
      <c r="N2087" s="350" t="s">
        <v>6079</v>
      </c>
      <c r="O2087" s="3" t="s">
        <v>1366</v>
      </c>
      <c r="P2087" s="7" t="s">
        <v>1338</v>
      </c>
      <c r="Q2087" s="3" t="s">
        <v>1186</v>
      </c>
      <c r="R2087" s="206">
        <v>2</v>
      </c>
      <c r="S2087" s="183">
        <v>2121.9699999999998</v>
      </c>
      <c r="T2087" s="253">
        <f t="shared" si="628"/>
        <v>4243.9399999999996</v>
      </c>
      <c r="U2087" s="83">
        <f t="shared" si="627"/>
        <v>4753.2128000000002</v>
      </c>
      <c r="V2087" s="9" t="s">
        <v>1325</v>
      </c>
      <c r="W2087" s="152" t="s">
        <v>1394</v>
      </c>
      <c r="X2087" s="243"/>
    </row>
    <row r="2088" spans="1:24" s="225" customFormat="1" ht="102">
      <c r="A2088" s="9" t="s">
        <v>7438</v>
      </c>
      <c r="B2088" s="3" t="s">
        <v>1316</v>
      </c>
      <c r="C2088" s="193" t="s">
        <v>12281</v>
      </c>
      <c r="D2088" s="190" t="s">
        <v>3911</v>
      </c>
      <c r="E2088" s="199" t="s">
        <v>4177</v>
      </c>
      <c r="F2088" s="243"/>
      <c r="G2088" s="161" t="s">
        <v>385</v>
      </c>
      <c r="H2088" s="241">
        <v>0</v>
      </c>
      <c r="I2088" s="34">
        <v>470000000</v>
      </c>
      <c r="J2088" s="21" t="s">
        <v>1314</v>
      </c>
      <c r="K2088" s="17" t="s">
        <v>1631</v>
      </c>
      <c r="L2088" s="235" t="s">
        <v>3898</v>
      </c>
      <c r="M2088" s="140" t="s">
        <v>383</v>
      </c>
      <c r="N2088" s="350" t="s">
        <v>6079</v>
      </c>
      <c r="O2088" s="3" t="s">
        <v>1366</v>
      </c>
      <c r="P2088" s="7" t="s">
        <v>1338</v>
      </c>
      <c r="Q2088" s="3" t="s">
        <v>1186</v>
      </c>
      <c r="R2088" s="258">
        <v>8</v>
      </c>
      <c r="S2088" s="183">
        <v>1951.45</v>
      </c>
      <c r="T2088" s="253">
        <f t="shared" si="628"/>
        <v>15611.6</v>
      </c>
      <c r="U2088" s="83">
        <f t="shared" si="627"/>
        <v>17484.992000000002</v>
      </c>
      <c r="V2088" s="9" t="s">
        <v>1325</v>
      </c>
      <c r="W2088" s="152" t="s">
        <v>1394</v>
      </c>
      <c r="X2088" s="243"/>
    </row>
    <row r="2089" spans="1:24" s="225" customFormat="1" ht="102">
      <c r="A2089" s="9" t="s">
        <v>7439</v>
      </c>
      <c r="B2089" s="3" t="s">
        <v>1316</v>
      </c>
      <c r="C2089" s="193" t="s">
        <v>12282</v>
      </c>
      <c r="D2089" s="190" t="s">
        <v>3911</v>
      </c>
      <c r="E2089" s="199" t="s">
        <v>4178</v>
      </c>
      <c r="F2089" s="243"/>
      <c r="G2089" s="161" t="s">
        <v>385</v>
      </c>
      <c r="H2089" s="241">
        <v>0</v>
      </c>
      <c r="I2089" s="34">
        <v>470000000</v>
      </c>
      <c r="J2089" s="21" t="s">
        <v>1314</v>
      </c>
      <c r="K2089" s="17" t="s">
        <v>1631</v>
      </c>
      <c r="L2089" s="235" t="s">
        <v>3898</v>
      </c>
      <c r="M2089" s="140" t="s">
        <v>383</v>
      </c>
      <c r="N2089" s="350" t="s">
        <v>6079</v>
      </c>
      <c r="O2089" s="3" t="s">
        <v>1366</v>
      </c>
      <c r="P2089" s="7" t="s">
        <v>1338</v>
      </c>
      <c r="Q2089" s="3" t="s">
        <v>1186</v>
      </c>
      <c r="R2089" s="258">
        <v>12</v>
      </c>
      <c r="S2089" s="183">
        <v>86472.2</v>
      </c>
      <c r="T2089" s="253">
        <f t="shared" si="628"/>
        <v>1037666.3999999999</v>
      </c>
      <c r="U2089" s="83">
        <f t="shared" si="627"/>
        <v>1162186.368</v>
      </c>
      <c r="V2089" s="9" t="s">
        <v>1325</v>
      </c>
      <c r="W2089" s="152" t="s">
        <v>1394</v>
      </c>
      <c r="X2089" s="243"/>
    </row>
    <row r="2090" spans="1:24" s="225" customFormat="1" ht="102">
      <c r="A2090" s="9" t="s">
        <v>7440</v>
      </c>
      <c r="B2090" s="3" t="s">
        <v>1316</v>
      </c>
      <c r="C2090" s="194" t="s">
        <v>4179</v>
      </c>
      <c r="D2090" s="199" t="s">
        <v>4180</v>
      </c>
      <c r="E2090" s="199" t="s">
        <v>4181</v>
      </c>
      <c r="F2090" s="243"/>
      <c r="G2090" s="161" t="s">
        <v>385</v>
      </c>
      <c r="H2090" s="241">
        <v>0</v>
      </c>
      <c r="I2090" s="34">
        <v>470000000</v>
      </c>
      <c r="J2090" s="21" t="s">
        <v>1314</v>
      </c>
      <c r="K2090" s="17" t="s">
        <v>1631</v>
      </c>
      <c r="L2090" s="235" t="s">
        <v>3898</v>
      </c>
      <c r="M2090" s="140" t="s">
        <v>383</v>
      </c>
      <c r="N2090" s="350" t="s">
        <v>6079</v>
      </c>
      <c r="O2090" s="3" t="s">
        <v>1366</v>
      </c>
      <c r="P2090" s="7" t="s">
        <v>1338</v>
      </c>
      <c r="Q2090" s="3" t="s">
        <v>1186</v>
      </c>
      <c r="R2090" s="157">
        <v>20</v>
      </c>
      <c r="S2090" s="183">
        <v>6343.49</v>
      </c>
      <c r="T2090" s="253">
        <f t="shared" si="628"/>
        <v>126869.79999999999</v>
      </c>
      <c r="U2090" s="83">
        <f t="shared" si="627"/>
        <v>142094.17600000001</v>
      </c>
      <c r="V2090" s="9" t="s">
        <v>1325</v>
      </c>
      <c r="W2090" s="152" t="s">
        <v>1394</v>
      </c>
      <c r="X2090" s="243"/>
    </row>
    <row r="2091" spans="1:24" s="225" customFormat="1" ht="102">
      <c r="A2091" s="9" t="s">
        <v>7441</v>
      </c>
      <c r="B2091" s="3" t="s">
        <v>1316</v>
      </c>
      <c r="C2091" s="194" t="s">
        <v>4179</v>
      </c>
      <c r="D2091" s="199" t="s">
        <v>4182</v>
      </c>
      <c r="E2091" s="199" t="s">
        <v>4183</v>
      </c>
      <c r="F2091" s="243"/>
      <c r="G2091" s="161" t="s">
        <v>385</v>
      </c>
      <c r="H2091" s="241">
        <v>0</v>
      </c>
      <c r="I2091" s="34">
        <v>470000000</v>
      </c>
      <c r="J2091" s="21" t="s">
        <v>1314</v>
      </c>
      <c r="K2091" s="17" t="s">
        <v>1631</v>
      </c>
      <c r="L2091" s="235" t="s">
        <v>3898</v>
      </c>
      <c r="M2091" s="140" t="s">
        <v>383</v>
      </c>
      <c r="N2091" s="350" t="s">
        <v>6079</v>
      </c>
      <c r="O2091" s="3" t="s">
        <v>1366</v>
      </c>
      <c r="P2091" s="7" t="s">
        <v>1338</v>
      </c>
      <c r="Q2091" s="3" t="s">
        <v>1186</v>
      </c>
      <c r="R2091" s="157">
        <v>10</v>
      </c>
      <c r="S2091" s="183">
        <v>4539.51</v>
      </c>
      <c r="T2091" s="253">
        <f t="shared" si="628"/>
        <v>45395.100000000006</v>
      </c>
      <c r="U2091" s="83">
        <f t="shared" si="627"/>
        <v>50842.51200000001</v>
      </c>
      <c r="V2091" s="9" t="s">
        <v>1325</v>
      </c>
      <c r="W2091" s="152" t="s">
        <v>1394</v>
      </c>
      <c r="X2091" s="243"/>
    </row>
    <row r="2092" spans="1:24" s="225" customFormat="1" ht="102">
      <c r="A2092" s="9" t="s">
        <v>7442</v>
      </c>
      <c r="B2092" s="3" t="s">
        <v>1316</v>
      </c>
      <c r="C2092" s="194" t="s">
        <v>4184</v>
      </c>
      <c r="D2092" s="199" t="s">
        <v>4182</v>
      </c>
      <c r="E2092" s="199" t="s">
        <v>4185</v>
      </c>
      <c r="F2092" s="243"/>
      <c r="G2092" s="161" t="s">
        <v>385</v>
      </c>
      <c r="H2092" s="241">
        <v>0</v>
      </c>
      <c r="I2092" s="34">
        <v>470000000</v>
      </c>
      <c r="J2092" s="21" t="s">
        <v>1314</v>
      </c>
      <c r="K2092" s="17" t="s">
        <v>1631</v>
      </c>
      <c r="L2092" s="235" t="s">
        <v>3898</v>
      </c>
      <c r="M2092" s="140" t="s">
        <v>383</v>
      </c>
      <c r="N2092" s="350" t="s">
        <v>6079</v>
      </c>
      <c r="O2092" s="3" t="s">
        <v>1366</v>
      </c>
      <c r="P2092" s="7" t="s">
        <v>1338</v>
      </c>
      <c r="Q2092" s="3" t="s">
        <v>1186</v>
      </c>
      <c r="R2092" s="157">
        <v>10</v>
      </c>
      <c r="S2092" s="183">
        <v>26061.41</v>
      </c>
      <c r="T2092" s="253">
        <f t="shared" si="628"/>
        <v>260614.1</v>
      </c>
      <c r="U2092" s="83">
        <f t="shared" ref="U2092:U2155" si="629">T2092*1.12</f>
        <v>291887.79200000002</v>
      </c>
      <c r="V2092" s="9" t="s">
        <v>1325</v>
      </c>
      <c r="W2092" s="152" t="s">
        <v>1394</v>
      </c>
      <c r="X2092" s="243"/>
    </row>
    <row r="2093" spans="1:24" s="225" customFormat="1" ht="102">
      <c r="A2093" s="9" t="s">
        <v>7443</v>
      </c>
      <c r="B2093" s="3" t="s">
        <v>1316</v>
      </c>
      <c r="C2093" s="194" t="s">
        <v>4186</v>
      </c>
      <c r="D2093" s="199" t="s">
        <v>4187</v>
      </c>
      <c r="E2093" s="199" t="s">
        <v>4188</v>
      </c>
      <c r="F2093" s="243"/>
      <c r="G2093" s="161" t="s">
        <v>385</v>
      </c>
      <c r="H2093" s="241">
        <v>0</v>
      </c>
      <c r="I2093" s="34">
        <v>470000000</v>
      </c>
      <c r="J2093" s="21" t="s">
        <v>1314</v>
      </c>
      <c r="K2093" s="17" t="s">
        <v>1631</v>
      </c>
      <c r="L2093" s="235" t="s">
        <v>3898</v>
      </c>
      <c r="M2093" s="140" t="s">
        <v>383</v>
      </c>
      <c r="N2093" s="350" t="s">
        <v>6079</v>
      </c>
      <c r="O2093" s="3" t="s">
        <v>1366</v>
      </c>
      <c r="P2093" s="7" t="s">
        <v>1333</v>
      </c>
      <c r="Q2093" s="3" t="s">
        <v>1332</v>
      </c>
      <c r="R2093" s="157">
        <v>5</v>
      </c>
      <c r="S2093" s="183">
        <v>3004.01</v>
      </c>
      <c r="T2093" s="253">
        <f t="shared" si="628"/>
        <v>15020.050000000001</v>
      </c>
      <c r="U2093" s="83">
        <f t="shared" si="629"/>
        <v>16822.456000000002</v>
      </c>
      <c r="V2093" s="9" t="s">
        <v>1325</v>
      </c>
      <c r="W2093" s="152" t="s">
        <v>1394</v>
      </c>
      <c r="X2093" s="243"/>
    </row>
    <row r="2094" spans="1:24" s="225" customFormat="1" ht="102">
      <c r="A2094" s="9" t="s">
        <v>7444</v>
      </c>
      <c r="B2094" s="3" t="s">
        <v>1316</v>
      </c>
      <c r="C2094" s="194" t="s">
        <v>4189</v>
      </c>
      <c r="D2094" s="198" t="s">
        <v>4190</v>
      </c>
      <c r="E2094" s="199" t="s">
        <v>4191</v>
      </c>
      <c r="F2094" s="243"/>
      <c r="G2094" s="161" t="s">
        <v>385</v>
      </c>
      <c r="H2094" s="241">
        <v>0</v>
      </c>
      <c r="I2094" s="34">
        <v>470000000</v>
      </c>
      <c r="J2094" s="21" t="s">
        <v>1314</v>
      </c>
      <c r="K2094" s="17" t="s">
        <v>1631</v>
      </c>
      <c r="L2094" s="235" t="s">
        <v>3898</v>
      </c>
      <c r="M2094" s="140" t="s">
        <v>383</v>
      </c>
      <c r="N2094" s="350" t="s">
        <v>6079</v>
      </c>
      <c r="O2094" s="3" t="s">
        <v>1366</v>
      </c>
      <c r="P2094" s="7" t="s">
        <v>1338</v>
      </c>
      <c r="Q2094" s="3" t="s">
        <v>1186</v>
      </c>
      <c r="R2094" s="157">
        <v>5</v>
      </c>
      <c r="S2094" s="183">
        <v>6761.4</v>
      </c>
      <c r="T2094" s="253">
        <f t="shared" si="628"/>
        <v>33807</v>
      </c>
      <c r="U2094" s="83">
        <f t="shared" si="629"/>
        <v>37863.840000000004</v>
      </c>
      <c r="V2094" s="9" t="s">
        <v>1325</v>
      </c>
      <c r="W2094" s="152" t="s">
        <v>1394</v>
      </c>
      <c r="X2094" s="243"/>
    </row>
    <row r="2095" spans="1:24" s="225" customFormat="1" ht="102">
      <c r="A2095" s="9" t="s">
        <v>7445</v>
      </c>
      <c r="B2095" s="3" t="s">
        <v>1316</v>
      </c>
      <c r="C2095" s="192" t="s">
        <v>4192</v>
      </c>
      <c r="D2095" s="190" t="s">
        <v>4193</v>
      </c>
      <c r="E2095" s="199" t="s">
        <v>4194</v>
      </c>
      <c r="F2095" s="243"/>
      <c r="G2095" s="161" t="s">
        <v>385</v>
      </c>
      <c r="H2095" s="241">
        <v>0</v>
      </c>
      <c r="I2095" s="34">
        <v>470000000</v>
      </c>
      <c r="J2095" s="21" t="s">
        <v>1314</v>
      </c>
      <c r="K2095" s="17" t="s">
        <v>1631</v>
      </c>
      <c r="L2095" s="235" t="s">
        <v>3898</v>
      </c>
      <c r="M2095" s="140" t="s">
        <v>383</v>
      </c>
      <c r="N2095" s="350" t="s">
        <v>6079</v>
      </c>
      <c r="O2095" s="3" t="s">
        <v>1366</v>
      </c>
      <c r="P2095" s="7" t="s">
        <v>1338</v>
      </c>
      <c r="Q2095" s="3" t="s">
        <v>1186</v>
      </c>
      <c r="R2095" s="157">
        <v>10</v>
      </c>
      <c r="S2095" s="183">
        <v>18796.759999999998</v>
      </c>
      <c r="T2095" s="253">
        <f t="shared" si="628"/>
        <v>187967.59999999998</v>
      </c>
      <c r="U2095" s="83">
        <f t="shared" si="629"/>
        <v>210523.712</v>
      </c>
      <c r="V2095" s="9" t="s">
        <v>1325</v>
      </c>
      <c r="W2095" s="152" t="s">
        <v>1394</v>
      </c>
      <c r="X2095" s="243"/>
    </row>
    <row r="2096" spans="1:24" s="225" customFormat="1" ht="102">
      <c r="A2096" s="9" t="s">
        <v>7446</v>
      </c>
      <c r="B2096" s="3" t="s">
        <v>1316</v>
      </c>
      <c r="C2096" s="192" t="s">
        <v>4192</v>
      </c>
      <c r="D2096" s="190" t="s">
        <v>4193</v>
      </c>
      <c r="E2096" s="199" t="s">
        <v>4195</v>
      </c>
      <c r="F2096" s="243"/>
      <c r="G2096" s="161" t="s">
        <v>385</v>
      </c>
      <c r="H2096" s="241">
        <v>0</v>
      </c>
      <c r="I2096" s="34">
        <v>470000000</v>
      </c>
      <c r="J2096" s="21" t="s">
        <v>1314</v>
      </c>
      <c r="K2096" s="17" t="s">
        <v>1631</v>
      </c>
      <c r="L2096" s="235" t="s">
        <v>3898</v>
      </c>
      <c r="M2096" s="140" t="s">
        <v>383</v>
      </c>
      <c r="N2096" s="350" t="s">
        <v>6079</v>
      </c>
      <c r="O2096" s="3" t="s">
        <v>1366</v>
      </c>
      <c r="P2096" s="7" t="s">
        <v>1333</v>
      </c>
      <c r="Q2096" s="3" t="s">
        <v>1332</v>
      </c>
      <c r="R2096" s="258">
        <v>10</v>
      </c>
      <c r="S2096" s="183">
        <v>1157.1400000000001</v>
      </c>
      <c r="T2096" s="253">
        <f t="shared" si="628"/>
        <v>11571.400000000001</v>
      </c>
      <c r="U2096" s="83">
        <f t="shared" si="629"/>
        <v>12959.968000000003</v>
      </c>
      <c r="V2096" s="9" t="s">
        <v>1325</v>
      </c>
      <c r="W2096" s="152" t="s">
        <v>1394</v>
      </c>
      <c r="X2096" s="243"/>
    </row>
    <row r="2097" spans="1:24" s="225" customFormat="1" ht="102">
      <c r="A2097" s="9" t="s">
        <v>7447</v>
      </c>
      <c r="B2097" s="3" t="s">
        <v>1316</v>
      </c>
      <c r="C2097" s="192" t="s">
        <v>4196</v>
      </c>
      <c r="D2097" s="190" t="s">
        <v>4197</v>
      </c>
      <c r="E2097" s="199" t="s">
        <v>4198</v>
      </c>
      <c r="F2097" s="243"/>
      <c r="G2097" s="161" t="s">
        <v>385</v>
      </c>
      <c r="H2097" s="241">
        <v>0</v>
      </c>
      <c r="I2097" s="34">
        <v>470000000</v>
      </c>
      <c r="J2097" s="21" t="s">
        <v>1314</v>
      </c>
      <c r="K2097" s="17" t="s">
        <v>1631</v>
      </c>
      <c r="L2097" s="235" t="s">
        <v>3898</v>
      </c>
      <c r="M2097" s="140" t="s">
        <v>383</v>
      </c>
      <c r="N2097" s="350" t="s">
        <v>6079</v>
      </c>
      <c r="O2097" s="3" t="s">
        <v>1366</v>
      </c>
      <c r="P2097" s="7" t="s">
        <v>1338</v>
      </c>
      <c r="Q2097" s="3" t="s">
        <v>1186</v>
      </c>
      <c r="R2097" s="157">
        <v>1</v>
      </c>
      <c r="S2097" s="183">
        <v>13200</v>
      </c>
      <c r="T2097" s="253">
        <f t="shared" si="628"/>
        <v>13200</v>
      </c>
      <c r="U2097" s="83">
        <f t="shared" si="629"/>
        <v>14784.000000000002</v>
      </c>
      <c r="V2097" s="9" t="s">
        <v>1325</v>
      </c>
      <c r="W2097" s="152" t="s">
        <v>1394</v>
      </c>
      <c r="X2097" s="243"/>
    </row>
    <row r="2098" spans="1:24" s="225" customFormat="1" ht="102">
      <c r="A2098" s="9" t="s">
        <v>7448</v>
      </c>
      <c r="B2098" s="3" t="s">
        <v>1316</v>
      </c>
      <c r="C2098" s="194" t="s">
        <v>4199</v>
      </c>
      <c r="D2098" s="199" t="s">
        <v>4200</v>
      </c>
      <c r="E2098" s="199" t="s">
        <v>4201</v>
      </c>
      <c r="F2098" s="243"/>
      <c r="G2098" s="161" t="s">
        <v>385</v>
      </c>
      <c r="H2098" s="241">
        <v>0</v>
      </c>
      <c r="I2098" s="34">
        <v>470000000</v>
      </c>
      <c r="J2098" s="21" t="s">
        <v>1314</v>
      </c>
      <c r="K2098" s="17" t="s">
        <v>1631</v>
      </c>
      <c r="L2098" s="235" t="s">
        <v>3898</v>
      </c>
      <c r="M2098" s="140" t="s">
        <v>383</v>
      </c>
      <c r="N2098" s="350" t="s">
        <v>6079</v>
      </c>
      <c r="O2098" s="3" t="s">
        <v>1366</v>
      </c>
      <c r="P2098" s="7" t="s">
        <v>1338</v>
      </c>
      <c r="Q2098" s="3" t="s">
        <v>1186</v>
      </c>
      <c r="R2098" s="157">
        <v>3</v>
      </c>
      <c r="S2098" s="183">
        <v>13038.22</v>
      </c>
      <c r="T2098" s="253">
        <f t="shared" si="628"/>
        <v>39114.659999999996</v>
      </c>
      <c r="U2098" s="83">
        <f t="shared" si="629"/>
        <v>43808.419199999997</v>
      </c>
      <c r="V2098" s="9" t="s">
        <v>1325</v>
      </c>
      <c r="W2098" s="152" t="s">
        <v>1394</v>
      </c>
      <c r="X2098" s="243"/>
    </row>
    <row r="2099" spans="1:24" s="225" customFormat="1" ht="102">
      <c r="A2099" s="9" t="s">
        <v>7449</v>
      </c>
      <c r="B2099" s="3" t="s">
        <v>1316</v>
      </c>
      <c r="C2099" s="194" t="s">
        <v>4199</v>
      </c>
      <c r="D2099" s="199" t="s">
        <v>4202</v>
      </c>
      <c r="E2099" s="199" t="s">
        <v>4203</v>
      </c>
      <c r="F2099" s="243"/>
      <c r="G2099" s="161" t="s">
        <v>385</v>
      </c>
      <c r="H2099" s="241">
        <v>0</v>
      </c>
      <c r="I2099" s="34">
        <v>470000000</v>
      </c>
      <c r="J2099" s="21" t="s">
        <v>1314</v>
      </c>
      <c r="K2099" s="17" t="s">
        <v>1631</v>
      </c>
      <c r="L2099" s="235" t="s">
        <v>3898</v>
      </c>
      <c r="M2099" s="140" t="s">
        <v>383</v>
      </c>
      <c r="N2099" s="350" t="s">
        <v>6079</v>
      </c>
      <c r="O2099" s="3" t="s">
        <v>1366</v>
      </c>
      <c r="P2099" s="7" t="s">
        <v>1338</v>
      </c>
      <c r="Q2099" s="3" t="s">
        <v>1186</v>
      </c>
      <c r="R2099" s="258">
        <v>2</v>
      </c>
      <c r="S2099" s="183">
        <v>12494.96</v>
      </c>
      <c r="T2099" s="253">
        <f t="shared" si="628"/>
        <v>24989.919999999998</v>
      </c>
      <c r="U2099" s="83">
        <f t="shared" si="629"/>
        <v>27988.7104</v>
      </c>
      <c r="V2099" s="9" t="s">
        <v>1325</v>
      </c>
      <c r="W2099" s="152" t="s">
        <v>1394</v>
      </c>
      <c r="X2099" s="243"/>
    </row>
    <row r="2100" spans="1:24" s="225" customFormat="1" ht="102">
      <c r="A2100" s="9" t="s">
        <v>7450</v>
      </c>
      <c r="B2100" s="3" t="s">
        <v>1316</v>
      </c>
      <c r="C2100" s="192" t="s">
        <v>4196</v>
      </c>
      <c r="D2100" s="190" t="s">
        <v>4197</v>
      </c>
      <c r="E2100" s="199" t="s">
        <v>4204</v>
      </c>
      <c r="F2100" s="243"/>
      <c r="G2100" s="161" t="s">
        <v>385</v>
      </c>
      <c r="H2100" s="241">
        <v>0</v>
      </c>
      <c r="I2100" s="34">
        <v>470000000</v>
      </c>
      <c r="J2100" s="21" t="s">
        <v>1314</v>
      </c>
      <c r="K2100" s="17" t="s">
        <v>1631</v>
      </c>
      <c r="L2100" s="235" t="s">
        <v>3898</v>
      </c>
      <c r="M2100" s="140" t="s">
        <v>383</v>
      </c>
      <c r="N2100" s="350" t="s">
        <v>6079</v>
      </c>
      <c r="O2100" s="3" t="s">
        <v>1366</v>
      </c>
      <c r="P2100" s="7" t="s">
        <v>1338</v>
      </c>
      <c r="Q2100" s="3" t="s">
        <v>1186</v>
      </c>
      <c r="R2100" s="258">
        <v>2</v>
      </c>
      <c r="S2100" s="183">
        <v>9126.75</v>
      </c>
      <c r="T2100" s="253">
        <f t="shared" si="628"/>
        <v>18253.5</v>
      </c>
      <c r="U2100" s="83">
        <f t="shared" si="629"/>
        <v>20443.920000000002</v>
      </c>
      <c r="V2100" s="9" t="s">
        <v>1325</v>
      </c>
      <c r="W2100" s="152" t="s">
        <v>1394</v>
      </c>
      <c r="X2100" s="243"/>
    </row>
    <row r="2101" spans="1:24" s="225" customFormat="1" ht="102">
      <c r="A2101" s="9" t="s">
        <v>7451</v>
      </c>
      <c r="B2101" s="3" t="s">
        <v>1316</v>
      </c>
      <c r="C2101" s="194" t="s">
        <v>3907</v>
      </c>
      <c r="D2101" s="202" t="s">
        <v>4205</v>
      </c>
      <c r="E2101" s="199" t="s">
        <v>4206</v>
      </c>
      <c r="F2101" s="243"/>
      <c r="G2101" s="161" t="s">
        <v>385</v>
      </c>
      <c r="H2101" s="241">
        <v>0</v>
      </c>
      <c r="I2101" s="34">
        <v>470000000</v>
      </c>
      <c r="J2101" s="21" t="s">
        <v>1314</v>
      </c>
      <c r="K2101" s="17" t="s">
        <v>1631</v>
      </c>
      <c r="L2101" s="235" t="s">
        <v>3898</v>
      </c>
      <c r="M2101" s="140" t="s">
        <v>383</v>
      </c>
      <c r="N2101" s="350" t="s">
        <v>6079</v>
      </c>
      <c r="O2101" s="3" t="s">
        <v>1366</v>
      </c>
      <c r="P2101" s="7" t="s">
        <v>1338</v>
      </c>
      <c r="Q2101" s="3" t="s">
        <v>1186</v>
      </c>
      <c r="R2101" s="206">
        <v>10</v>
      </c>
      <c r="S2101" s="183">
        <v>300</v>
      </c>
      <c r="T2101" s="253">
        <f t="shared" si="628"/>
        <v>3000</v>
      </c>
      <c r="U2101" s="83">
        <f t="shared" si="629"/>
        <v>3360.0000000000005</v>
      </c>
      <c r="V2101" s="9" t="s">
        <v>1325</v>
      </c>
      <c r="W2101" s="152" t="s">
        <v>1394</v>
      </c>
      <c r="X2101" s="243"/>
    </row>
    <row r="2102" spans="1:24" s="225" customFormat="1" ht="102">
      <c r="A2102" s="9" t="s">
        <v>7452</v>
      </c>
      <c r="B2102" s="3" t="s">
        <v>1316</v>
      </c>
      <c r="C2102" s="194" t="s">
        <v>3907</v>
      </c>
      <c r="D2102" s="202" t="s">
        <v>4207</v>
      </c>
      <c r="E2102" s="199" t="s">
        <v>4208</v>
      </c>
      <c r="F2102" s="243"/>
      <c r="G2102" s="161" t="s">
        <v>385</v>
      </c>
      <c r="H2102" s="241">
        <v>0</v>
      </c>
      <c r="I2102" s="34">
        <v>470000000</v>
      </c>
      <c r="J2102" s="21" t="s">
        <v>1314</v>
      </c>
      <c r="K2102" s="17" t="s">
        <v>1631</v>
      </c>
      <c r="L2102" s="235" t="s">
        <v>3898</v>
      </c>
      <c r="M2102" s="140" t="s">
        <v>383</v>
      </c>
      <c r="N2102" s="350" t="s">
        <v>6079</v>
      </c>
      <c r="O2102" s="3" t="s">
        <v>1366</v>
      </c>
      <c r="P2102" s="7" t="s">
        <v>1338</v>
      </c>
      <c r="Q2102" s="3" t="s">
        <v>1186</v>
      </c>
      <c r="R2102" s="206">
        <v>10</v>
      </c>
      <c r="S2102" s="183">
        <v>400</v>
      </c>
      <c r="T2102" s="253">
        <f t="shared" ref="T2102:T2165" si="630">R2102*S2102</f>
        <v>4000</v>
      </c>
      <c r="U2102" s="83">
        <f t="shared" si="629"/>
        <v>4480</v>
      </c>
      <c r="V2102" s="9" t="s">
        <v>1325</v>
      </c>
      <c r="W2102" s="152" t="s">
        <v>1394</v>
      </c>
      <c r="X2102" s="243"/>
    </row>
    <row r="2103" spans="1:24" s="225" customFormat="1" ht="102">
      <c r="A2103" s="9" t="s">
        <v>7453</v>
      </c>
      <c r="B2103" s="3" t="s">
        <v>1316</v>
      </c>
      <c r="C2103" s="194" t="s">
        <v>4209</v>
      </c>
      <c r="D2103" s="189" t="s">
        <v>4210</v>
      </c>
      <c r="E2103" s="199" t="s">
        <v>4211</v>
      </c>
      <c r="F2103" s="243"/>
      <c r="G2103" s="161" t="s">
        <v>385</v>
      </c>
      <c r="H2103" s="241">
        <v>0</v>
      </c>
      <c r="I2103" s="34">
        <v>470000000</v>
      </c>
      <c r="J2103" s="21" t="s">
        <v>1314</v>
      </c>
      <c r="K2103" s="17" t="s">
        <v>1631</v>
      </c>
      <c r="L2103" s="235" t="s">
        <v>3898</v>
      </c>
      <c r="M2103" s="140" t="s">
        <v>383</v>
      </c>
      <c r="N2103" s="350" t="s">
        <v>6079</v>
      </c>
      <c r="O2103" s="3" t="s">
        <v>1366</v>
      </c>
      <c r="P2103" s="7" t="s">
        <v>1333</v>
      </c>
      <c r="Q2103" s="3" t="s">
        <v>1332</v>
      </c>
      <c r="R2103" s="157">
        <v>1</v>
      </c>
      <c r="S2103" s="183">
        <v>599757.85</v>
      </c>
      <c r="T2103" s="253">
        <f t="shared" si="630"/>
        <v>599757.85</v>
      </c>
      <c r="U2103" s="83">
        <f t="shared" si="629"/>
        <v>671728.79200000002</v>
      </c>
      <c r="V2103" s="9" t="s">
        <v>1325</v>
      </c>
      <c r="W2103" s="152" t="s">
        <v>1394</v>
      </c>
      <c r="X2103" s="243"/>
    </row>
    <row r="2104" spans="1:24" s="225" customFormat="1" ht="102">
      <c r="A2104" s="9" t="s">
        <v>7454</v>
      </c>
      <c r="B2104" s="3" t="s">
        <v>1316</v>
      </c>
      <c r="C2104" s="194" t="s">
        <v>3907</v>
      </c>
      <c r="D2104" s="202" t="s">
        <v>4212</v>
      </c>
      <c r="E2104" s="199" t="s">
        <v>4213</v>
      </c>
      <c r="F2104" s="243"/>
      <c r="G2104" s="161" t="s">
        <v>385</v>
      </c>
      <c r="H2104" s="241">
        <v>0</v>
      </c>
      <c r="I2104" s="34">
        <v>470000000</v>
      </c>
      <c r="J2104" s="21" t="s">
        <v>1314</v>
      </c>
      <c r="K2104" s="17" t="s">
        <v>1631</v>
      </c>
      <c r="L2104" s="235" t="s">
        <v>3898</v>
      </c>
      <c r="M2104" s="140" t="s">
        <v>383</v>
      </c>
      <c r="N2104" s="350" t="s">
        <v>6079</v>
      </c>
      <c r="O2104" s="3" t="s">
        <v>1366</v>
      </c>
      <c r="P2104" s="7" t="s">
        <v>1338</v>
      </c>
      <c r="Q2104" s="3" t="s">
        <v>1186</v>
      </c>
      <c r="R2104" s="206">
        <v>10</v>
      </c>
      <c r="S2104" s="183">
        <v>621.49</v>
      </c>
      <c r="T2104" s="253">
        <f t="shared" si="630"/>
        <v>6214.9</v>
      </c>
      <c r="U2104" s="83">
        <f t="shared" si="629"/>
        <v>6960.6880000000001</v>
      </c>
      <c r="V2104" s="9" t="s">
        <v>1325</v>
      </c>
      <c r="W2104" s="152" t="s">
        <v>1394</v>
      </c>
      <c r="X2104" s="243"/>
    </row>
    <row r="2105" spans="1:24" s="225" customFormat="1" ht="102">
      <c r="A2105" s="9" t="s">
        <v>7455</v>
      </c>
      <c r="B2105" s="3" t="s">
        <v>1316</v>
      </c>
      <c r="C2105" s="194" t="s">
        <v>3907</v>
      </c>
      <c r="D2105" s="202" t="s">
        <v>4214</v>
      </c>
      <c r="E2105" s="198" t="s">
        <v>4215</v>
      </c>
      <c r="F2105" s="243"/>
      <c r="G2105" s="161" t="s">
        <v>385</v>
      </c>
      <c r="H2105" s="241">
        <v>0</v>
      </c>
      <c r="I2105" s="34">
        <v>470000000</v>
      </c>
      <c r="J2105" s="21" t="s">
        <v>1314</v>
      </c>
      <c r="K2105" s="17" t="s">
        <v>1631</v>
      </c>
      <c r="L2105" s="235" t="s">
        <v>3898</v>
      </c>
      <c r="M2105" s="140" t="s">
        <v>383</v>
      </c>
      <c r="N2105" s="350" t="s">
        <v>6079</v>
      </c>
      <c r="O2105" s="3" t="s">
        <v>1366</v>
      </c>
      <c r="P2105" s="7" t="s">
        <v>1338</v>
      </c>
      <c r="Q2105" s="3" t="s">
        <v>1186</v>
      </c>
      <c r="R2105" s="206">
        <v>10</v>
      </c>
      <c r="S2105" s="183">
        <v>650</v>
      </c>
      <c r="T2105" s="253">
        <f t="shared" si="630"/>
        <v>6500</v>
      </c>
      <c r="U2105" s="83">
        <f t="shared" si="629"/>
        <v>7280.0000000000009</v>
      </c>
      <c r="V2105" s="9" t="s">
        <v>1325</v>
      </c>
      <c r="W2105" s="152" t="s">
        <v>1394</v>
      </c>
      <c r="X2105" s="243"/>
    </row>
    <row r="2106" spans="1:24" s="225" customFormat="1" ht="102">
      <c r="A2106" s="9" t="s">
        <v>7456</v>
      </c>
      <c r="B2106" s="3" t="s">
        <v>1316</v>
      </c>
      <c r="C2106" s="194" t="s">
        <v>4216</v>
      </c>
      <c r="D2106" s="199" t="s">
        <v>4217</v>
      </c>
      <c r="E2106" s="199" t="s">
        <v>4218</v>
      </c>
      <c r="F2106" s="243"/>
      <c r="G2106" s="161" t="s">
        <v>385</v>
      </c>
      <c r="H2106" s="241">
        <v>0</v>
      </c>
      <c r="I2106" s="34">
        <v>470000000</v>
      </c>
      <c r="J2106" s="21" t="s">
        <v>1314</v>
      </c>
      <c r="K2106" s="17" t="s">
        <v>1631</v>
      </c>
      <c r="L2106" s="235" t="s">
        <v>3898</v>
      </c>
      <c r="M2106" s="140" t="s">
        <v>383</v>
      </c>
      <c r="N2106" s="350" t="s">
        <v>6079</v>
      </c>
      <c r="O2106" s="3" t="s">
        <v>1366</v>
      </c>
      <c r="P2106" s="7" t="s">
        <v>1338</v>
      </c>
      <c r="Q2106" s="3" t="s">
        <v>1186</v>
      </c>
      <c r="R2106" s="258">
        <v>2</v>
      </c>
      <c r="S2106" s="183">
        <v>64203.8</v>
      </c>
      <c r="T2106" s="253">
        <f t="shared" si="630"/>
        <v>128407.6</v>
      </c>
      <c r="U2106" s="83">
        <f t="shared" si="629"/>
        <v>143816.51200000002</v>
      </c>
      <c r="V2106" s="9" t="s">
        <v>1325</v>
      </c>
      <c r="W2106" s="152" t="s">
        <v>1394</v>
      </c>
      <c r="X2106" s="243"/>
    </row>
    <row r="2107" spans="1:24" s="225" customFormat="1" ht="102">
      <c r="A2107" s="9" t="s">
        <v>7457</v>
      </c>
      <c r="B2107" s="3" t="s">
        <v>1316</v>
      </c>
      <c r="C2107" s="194" t="s">
        <v>4216</v>
      </c>
      <c r="D2107" s="199" t="s">
        <v>4219</v>
      </c>
      <c r="E2107" s="199" t="s">
        <v>4220</v>
      </c>
      <c r="F2107" s="243"/>
      <c r="G2107" s="161" t="s">
        <v>385</v>
      </c>
      <c r="H2107" s="241">
        <v>0</v>
      </c>
      <c r="I2107" s="34">
        <v>470000000</v>
      </c>
      <c r="J2107" s="21" t="s">
        <v>1314</v>
      </c>
      <c r="K2107" s="17" t="s">
        <v>1631</v>
      </c>
      <c r="L2107" s="235" t="s">
        <v>3898</v>
      </c>
      <c r="M2107" s="140" t="s">
        <v>383</v>
      </c>
      <c r="N2107" s="350" t="s">
        <v>6079</v>
      </c>
      <c r="O2107" s="3" t="s">
        <v>1366</v>
      </c>
      <c r="P2107" s="7" t="s">
        <v>1338</v>
      </c>
      <c r="Q2107" s="3" t="s">
        <v>1186</v>
      </c>
      <c r="R2107" s="258">
        <v>2</v>
      </c>
      <c r="S2107" s="183">
        <v>90302.61</v>
      </c>
      <c r="T2107" s="253">
        <f t="shared" si="630"/>
        <v>180605.22</v>
      </c>
      <c r="U2107" s="83">
        <f t="shared" si="629"/>
        <v>202277.84640000001</v>
      </c>
      <c r="V2107" s="9" t="s">
        <v>1325</v>
      </c>
      <c r="W2107" s="152" t="s">
        <v>1394</v>
      </c>
      <c r="X2107" s="243"/>
    </row>
    <row r="2108" spans="1:24" s="225" customFormat="1" ht="102">
      <c r="A2108" s="9" t="s">
        <v>7458</v>
      </c>
      <c r="B2108" s="3" t="s">
        <v>1316</v>
      </c>
      <c r="C2108" s="194" t="s">
        <v>4216</v>
      </c>
      <c r="D2108" s="199" t="s">
        <v>4217</v>
      </c>
      <c r="E2108" s="199" t="s">
        <v>4221</v>
      </c>
      <c r="F2108" s="243"/>
      <c r="G2108" s="161" t="s">
        <v>385</v>
      </c>
      <c r="H2108" s="241">
        <v>0</v>
      </c>
      <c r="I2108" s="34">
        <v>470000000</v>
      </c>
      <c r="J2108" s="21" t="s">
        <v>1314</v>
      </c>
      <c r="K2108" s="17" t="s">
        <v>1631</v>
      </c>
      <c r="L2108" s="235" t="s">
        <v>3898</v>
      </c>
      <c r="M2108" s="140" t="s">
        <v>383</v>
      </c>
      <c r="N2108" s="350" t="s">
        <v>6079</v>
      </c>
      <c r="O2108" s="3" t="s">
        <v>1366</v>
      </c>
      <c r="P2108" s="7" t="s">
        <v>1338</v>
      </c>
      <c r="Q2108" s="3" t="s">
        <v>1186</v>
      </c>
      <c r="R2108" s="258">
        <v>2</v>
      </c>
      <c r="S2108" s="183">
        <v>37050.26</v>
      </c>
      <c r="T2108" s="253">
        <f t="shared" si="630"/>
        <v>74100.52</v>
      </c>
      <c r="U2108" s="83">
        <f t="shared" si="629"/>
        <v>82992.582400000014</v>
      </c>
      <c r="V2108" s="9" t="s">
        <v>1325</v>
      </c>
      <c r="W2108" s="152" t="s">
        <v>1394</v>
      </c>
      <c r="X2108" s="243"/>
    </row>
    <row r="2109" spans="1:24" s="225" customFormat="1" ht="102">
      <c r="A2109" s="9" t="s">
        <v>7459</v>
      </c>
      <c r="B2109" s="3" t="s">
        <v>1316</v>
      </c>
      <c r="C2109" s="194" t="s">
        <v>4222</v>
      </c>
      <c r="D2109" s="199" t="s">
        <v>4223</v>
      </c>
      <c r="E2109" s="199" t="s">
        <v>4224</v>
      </c>
      <c r="F2109" s="243"/>
      <c r="G2109" s="161" t="s">
        <v>385</v>
      </c>
      <c r="H2109" s="241">
        <v>0</v>
      </c>
      <c r="I2109" s="34">
        <v>470000000</v>
      </c>
      <c r="J2109" s="21" t="s">
        <v>1314</v>
      </c>
      <c r="K2109" s="17" t="s">
        <v>1631</v>
      </c>
      <c r="L2109" s="235" t="s">
        <v>3898</v>
      </c>
      <c r="M2109" s="140" t="s">
        <v>383</v>
      </c>
      <c r="N2109" s="350" t="s">
        <v>6079</v>
      </c>
      <c r="O2109" s="3" t="s">
        <v>1366</v>
      </c>
      <c r="P2109" s="7" t="s">
        <v>1338</v>
      </c>
      <c r="Q2109" s="3" t="s">
        <v>1186</v>
      </c>
      <c r="R2109" s="258">
        <v>5</v>
      </c>
      <c r="S2109" s="183">
        <v>4832.83</v>
      </c>
      <c r="T2109" s="253">
        <f t="shared" si="630"/>
        <v>24164.15</v>
      </c>
      <c r="U2109" s="83">
        <f t="shared" si="629"/>
        <v>27063.848000000005</v>
      </c>
      <c r="V2109" s="9" t="s">
        <v>1325</v>
      </c>
      <c r="W2109" s="152" t="s">
        <v>1394</v>
      </c>
      <c r="X2109" s="243"/>
    </row>
    <row r="2110" spans="1:24" s="225" customFormat="1" ht="102">
      <c r="A2110" s="9" t="s">
        <v>7460</v>
      </c>
      <c r="B2110" s="3" t="s">
        <v>1316</v>
      </c>
      <c r="C2110" s="194" t="s">
        <v>4222</v>
      </c>
      <c r="D2110" s="198" t="s">
        <v>4225</v>
      </c>
      <c r="E2110" s="199" t="s">
        <v>4226</v>
      </c>
      <c r="F2110" s="243"/>
      <c r="G2110" s="161" t="s">
        <v>385</v>
      </c>
      <c r="H2110" s="241">
        <v>0</v>
      </c>
      <c r="I2110" s="34">
        <v>470000000</v>
      </c>
      <c r="J2110" s="21" t="s">
        <v>1314</v>
      </c>
      <c r="K2110" s="17" t="s">
        <v>1631</v>
      </c>
      <c r="L2110" s="235" t="s">
        <v>3898</v>
      </c>
      <c r="M2110" s="140" t="s">
        <v>383</v>
      </c>
      <c r="N2110" s="350" t="s">
        <v>6079</v>
      </c>
      <c r="O2110" s="3" t="s">
        <v>1366</v>
      </c>
      <c r="P2110" s="7" t="s">
        <v>1338</v>
      </c>
      <c r="Q2110" s="3" t="s">
        <v>1186</v>
      </c>
      <c r="R2110" s="258">
        <v>5</v>
      </c>
      <c r="S2110" s="183">
        <v>5171.83</v>
      </c>
      <c r="T2110" s="253">
        <f t="shared" si="630"/>
        <v>25859.15</v>
      </c>
      <c r="U2110" s="83">
        <f t="shared" si="629"/>
        <v>28962.248000000003</v>
      </c>
      <c r="V2110" s="9" t="s">
        <v>1325</v>
      </c>
      <c r="W2110" s="152" t="s">
        <v>1394</v>
      </c>
      <c r="X2110" s="243"/>
    </row>
    <row r="2111" spans="1:24" s="225" customFormat="1" ht="102">
      <c r="A2111" s="9" t="s">
        <v>7461</v>
      </c>
      <c r="B2111" s="3" t="s">
        <v>1316</v>
      </c>
      <c r="C2111" s="192" t="s">
        <v>4227</v>
      </c>
      <c r="D2111" s="190" t="s">
        <v>4228</v>
      </c>
      <c r="E2111" s="199" t="s">
        <v>4229</v>
      </c>
      <c r="F2111" s="243"/>
      <c r="G2111" s="161" t="s">
        <v>385</v>
      </c>
      <c r="H2111" s="241">
        <v>0</v>
      </c>
      <c r="I2111" s="34">
        <v>470000000</v>
      </c>
      <c r="J2111" s="21" t="s">
        <v>1314</v>
      </c>
      <c r="K2111" s="17" t="s">
        <v>1631</v>
      </c>
      <c r="L2111" s="235" t="s">
        <v>3898</v>
      </c>
      <c r="M2111" s="140" t="s">
        <v>383</v>
      </c>
      <c r="N2111" s="350" t="s">
        <v>6079</v>
      </c>
      <c r="O2111" s="3" t="s">
        <v>1366</v>
      </c>
      <c r="P2111" s="7" t="s">
        <v>1338</v>
      </c>
      <c r="Q2111" s="3" t="s">
        <v>1186</v>
      </c>
      <c r="R2111" s="202">
        <v>1</v>
      </c>
      <c r="S2111" s="183">
        <v>169400</v>
      </c>
      <c r="T2111" s="253">
        <f t="shared" si="630"/>
        <v>169400</v>
      </c>
      <c r="U2111" s="83">
        <f t="shared" si="629"/>
        <v>189728.00000000003</v>
      </c>
      <c r="V2111" s="9" t="s">
        <v>1325</v>
      </c>
      <c r="W2111" s="152" t="s">
        <v>1394</v>
      </c>
      <c r="X2111" s="243"/>
    </row>
    <row r="2112" spans="1:24" s="225" customFormat="1" ht="102">
      <c r="A2112" s="9" t="s">
        <v>7462</v>
      </c>
      <c r="B2112" s="3" t="s">
        <v>1316</v>
      </c>
      <c r="C2112" s="194" t="s">
        <v>4230</v>
      </c>
      <c r="D2112" s="199" t="s">
        <v>4231</v>
      </c>
      <c r="E2112" s="199" t="s">
        <v>4232</v>
      </c>
      <c r="F2112" s="243"/>
      <c r="G2112" s="161" t="s">
        <v>385</v>
      </c>
      <c r="H2112" s="241">
        <v>0</v>
      </c>
      <c r="I2112" s="34">
        <v>470000000</v>
      </c>
      <c r="J2112" s="21" t="s">
        <v>1314</v>
      </c>
      <c r="K2112" s="17" t="s">
        <v>1631</v>
      </c>
      <c r="L2112" s="235" t="s">
        <v>3898</v>
      </c>
      <c r="M2112" s="140" t="s">
        <v>383</v>
      </c>
      <c r="N2112" s="350" t="s">
        <v>6079</v>
      </c>
      <c r="O2112" s="3" t="s">
        <v>1366</v>
      </c>
      <c r="P2112" s="7" t="s">
        <v>1333</v>
      </c>
      <c r="Q2112" s="3" t="s">
        <v>1332</v>
      </c>
      <c r="R2112" s="258">
        <v>2</v>
      </c>
      <c r="S2112" s="183">
        <v>265110.34999999998</v>
      </c>
      <c r="T2112" s="253">
        <f t="shared" si="630"/>
        <v>530220.69999999995</v>
      </c>
      <c r="U2112" s="83">
        <f t="shared" si="629"/>
        <v>593847.18400000001</v>
      </c>
      <c r="V2112" s="9" t="s">
        <v>1325</v>
      </c>
      <c r="W2112" s="152" t="s">
        <v>1394</v>
      </c>
      <c r="X2112" s="243"/>
    </row>
    <row r="2113" spans="1:24" s="225" customFormat="1" ht="102">
      <c r="A2113" s="9" t="s">
        <v>7463</v>
      </c>
      <c r="B2113" s="3" t="s">
        <v>1316</v>
      </c>
      <c r="C2113" s="194" t="s">
        <v>4230</v>
      </c>
      <c r="D2113" s="199" t="s">
        <v>4233</v>
      </c>
      <c r="E2113" s="199" t="s">
        <v>4234</v>
      </c>
      <c r="F2113" s="243"/>
      <c r="G2113" s="161" t="s">
        <v>385</v>
      </c>
      <c r="H2113" s="241">
        <v>0</v>
      </c>
      <c r="I2113" s="34">
        <v>470000000</v>
      </c>
      <c r="J2113" s="21" t="s">
        <v>1314</v>
      </c>
      <c r="K2113" s="17" t="s">
        <v>1631</v>
      </c>
      <c r="L2113" s="235" t="s">
        <v>3898</v>
      </c>
      <c r="M2113" s="140" t="s">
        <v>383</v>
      </c>
      <c r="N2113" s="350" t="s">
        <v>6079</v>
      </c>
      <c r="O2113" s="3" t="s">
        <v>1366</v>
      </c>
      <c r="P2113" s="7" t="s">
        <v>1333</v>
      </c>
      <c r="Q2113" s="3" t="s">
        <v>1332</v>
      </c>
      <c r="R2113" s="157">
        <v>2</v>
      </c>
      <c r="S2113" s="183">
        <v>233982.41</v>
      </c>
      <c r="T2113" s="253">
        <f t="shared" si="630"/>
        <v>467964.82</v>
      </c>
      <c r="U2113" s="83">
        <f t="shared" si="629"/>
        <v>524120.59840000008</v>
      </c>
      <c r="V2113" s="9" t="s">
        <v>1325</v>
      </c>
      <c r="W2113" s="152" t="s">
        <v>1394</v>
      </c>
      <c r="X2113" s="243"/>
    </row>
    <row r="2114" spans="1:24" s="225" customFormat="1" ht="102">
      <c r="A2114" s="9" t="s">
        <v>7464</v>
      </c>
      <c r="B2114" s="3" t="s">
        <v>1316</v>
      </c>
      <c r="C2114" s="194" t="s">
        <v>4235</v>
      </c>
      <c r="D2114" s="198" t="s">
        <v>4236</v>
      </c>
      <c r="E2114" s="199" t="s">
        <v>4237</v>
      </c>
      <c r="F2114" s="243"/>
      <c r="G2114" s="161" t="s">
        <v>385</v>
      </c>
      <c r="H2114" s="241">
        <v>0</v>
      </c>
      <c r="I2114" s="34">
        <v>470000000</v>
      </c>
      <c r="J2114" s="21" t="s">
        <v>1314</v>
      </c>
      <c r="K2114" s="17" t="s">
        <v>1631</v>
      </c>
      <c r="L2114" s="235" t="s">
        <v>3898</v>
      </c>
      <c r="M2114" s="140" t="s">
        <v>383</v>
      </c>
      <c r="N2114" s="350" t="s">
        <v>6079</v>
      </c>
      <c r="O2114" s="3" t="s">
        <v>1366</v>
      </c>
      <c r="P2114" s="7" t="s">
        <v>1338</v>
      </c>
      <c r="Q2114" s="3" t="s">
        <v>1186</v>
      </c>
      <c r="R2114" s="157">
        <v>6</v>
      </c>
      <c r="S2114" s="183">
        <v>11540.99</v>
      </c>
      <c r="T2114" s="253">
        <f t="shared" si="630"/>
        <v>69245.94</v>
      </c>
      <c r="U2114" s="83">
        <f t="shared" si="629"/>
        <v>77555.452800000014</v>
      </c>
      <c r="V2114" s="9" t="s">
        <v>1325</v>
      </c>
      <c r="W2114" s="152" t="s">
        <v>1394</v>
      </c>
      <c r="X2114" s="243"/>
    </row>
    <row r="2115" spans="1:24" s="225" customFormat="1" ht="102">
      <c r="A2115" s="9" t="s">
        <v>7465</v>
      </c>
      <c r="B2115" s="3" t="s">
        <v>1316</v>
      </c>
      <c r="C2115" s="194" t="s">
        <v>4238</v>
      </c>
      <c r="D2115" s="199" t="s">
        <v>4239</v>
      </c>
      <c r="E2115" s="199" t="s">
        <v>4240</v>
      </c>
      <c r="F2115" s="243"/>
      <c r="G2115" s="161" t="s">
        <v>385</v>
      </c>
      <c r="H2115" s="241">
        <v>0</v>
      </c>
      <c r="I2115" s="34">
        <v>470000000</v>
      </c>
      <c r="J2115" s="21" t="s">
        <v>1314</v>
      </c>
      <c r="K2115" s="17" t="s">
        <v>1631</v>
      </c>
      <c r="L2115" s="235" t="s">
        <v>3898</v>
      </c>
      <c r="M2115" s="140" t="s">
        <v>383</v>
      </c>
      <c r="N2115" s="350" t="s">
        <v>6079</v>
      </c>
      <c r="O2115" s="3" t="s">
        <v>1366</v>
      </c>
      <c r="P2115" s="7" t="s">
        <v>1338</v>
      </c>
      <c r="Q2115" s="3" t="s">
        <v>1186</v>
      </c>
      <c r="R2115" s="157">
        <v>10</v>
      </c>
      <c r="S2115" s="183">
        <v>26566.78</v>
      </c>
      <c r="T2115" s="253">
        <f t="shared" si="630"/>
        <v>265667.8</v>
      </c>
      <c r="U2115" s="83">
        <f t="shared" si="629"/>
        <v>297547.93599999999</v>
      </c>
      <c r="V2115" s="9" t="s">
        <v>1325</v>
      </c>
      <c r="W2115" s="152" t="s">
        <v>1394</v>
      </c>
      <c r="X2115" s="243"/>
    </row>
    <row r="2116" spans="1:24" s="225" customFormat="1" ht="102">
      <c r="A2116" s="9" t="s">
        <v>7466</v>
      </c>
      <c r="B2116" s="3" t="s">
        <v>1316</v>
      </c>
      <c r="C2116" s="194" t="s">
        <v>4241</v>
      </c>
      <c r="D2116" s="199" t="s">
        <v>4242</v>
      </c>
      <c r="E2116" s="199" t="s">
        <v>4243</v>
      </c>
      <c r="F2116" s="243"/>
      <c r="G2116" s="161" t="s">
        <v>385</v>
      </c>
      <c r="H2116" s="241">
        <v>0</v>
      </c>
      <c r="I2116" s="34">
        <v>470000000</v>
      </c>
      <c r="J2116" s="21" t="s">
        <v>1314</v>
      </c>
      <c r="K2116" s="17" t="s">
        <v>1631</v>
      </c>
      <c r="L2116" s="235" t="s">
        <v>3898</v>
      </c>
      <c r="M2116" s="140" t="s">
        <v>383</v>
      </c>
      <c r="N2116" s="350" t="s">
        <v>6079</v>
      </c>
      <c r="O2116" s="3" t="s">
        <v>1366</v>
      </c>
      <c r="P2116" s="7" t="s">
        <v>1338</v>
      </c>
      <c r="Q2116" s="3" t="s">
        <v>1186</v>
      </c>
      <c r="R2116" s="157">
        <v>8</v>
      </c>
      <c r="S2116" s="183">
        <v>44481.04</v>
      </c>
      <c r="T2116" s="253">
        <f t="shared" si="630"/>
        <v>355848.32</v>
      </c>
      <c r="U2116" s="83">
        <f t="shared" si="629"/>
        <v>398550.11840000004</v>
      </c>
      <c r="V2116" s="9" t="s">
        <v>1325</v>
      </c>
      <c r="W2116" s="152" t="s">
        <v>1394</v>
      </c>
      <c r="X2116" s="243"/>
    </row>
    <row r="2117" spans="1:24" s="225" customFormat="1" ht="102">
      <c r="A2117" s="9" t="s">
        <v>7467</v>
      </c>
      <c r="B2117" s="3" t="s">
        <v>1316</v>
      </c>
      <c r="C2117" s="192" t="s">
        <v>4244</v>
      </c>
      <c r="D2117" s="190" t="s">
        <v>4245</v>
      </c>
      <c r="E2117" s="199" t="s">
        <v>4246</v>
      </c>
      <c r="F2117" s="243"/>
      <c r="G2117" s="161" t="s">
        <v>385</v>
      </c>
      <c r="H2117" s="241">
        <v>0</v>
      </c>
      <c r="I2117" s="34">
        <v>470000000</v>
      </c>
      <c r="J2117" s="21" t="s">
        <v>1314</v>
      </c>
      <c r="K2117" s="17" t="s">
        <v>1631</v>
      </c>
      <c r="L2117" s="235" t="s">
        <v>3898</v>
      </c>
      <c r="M2117" s="140" t="s">
        <v>383</v>
      </c>
      <c r="N2117" s="350" t="s">
        <v>6079</v>
      </c>
      <c r="O2117" s="3" t="s">
        <v>1366</v>
      </c>
      <c r="P2117" s="7" t="s">
        <v>1338</v>
      </c>
      <c r="Q2117" s="3" t="s">
        <v>1186</v>
      </c>
      <c r="R2117" s="157">
        <v>20</v>
      </c>
      <c r="S2117" s="183">
        <v>10920.01</v>
      </c>
      <c r="T2117" s="253">
        <f t="shared" si="630"/>
        <v>218400.2</v>
      </c>
      <c r="U2117" s="83">
        <f t="shared" si="629"/>
        <v>244608.22400000005</v>
      </c>
      <c r="V2117" s="9" t="s">
        <v>1325</v>
      </c>
      <c r="W2117" s="152" t="s">
        <v>1394</v>
      </c>
      <c r="X2117" s="243"/>
    </row>
    <row r="2118" spans="1:24" s="225" customFormat="1" ht="102">
      <c r="A2118" s="9" t="s">
        <v>7468</v>
      </c>
      <c r="B2118" s="3" t="s">
        <v>1316</v>
      </c>
      <c r="C2118" s="192" t="s">
        <v>4244</v>
      </c>
      <c r="D2118" s="190" t="s">
        <v>4245</v>
      </c>
      <c r="E2118" s="199" t="s">
        <v>4247</v>
      </c>
      <c r="F2118" s="243"/>
      <c r="G2118" s="161" t="s">
        <v>385</v>
      </c>
      <c r="H2118" s="241">
        <v>0</v>
      </c>
      <c r="I2118" s="34">
        <v>470000000</v>
      </c>
      <c r="J2118" s="21" t="s">
        <v>1314</v>
      </c>
      <c r="K2118" s="17" t="s">
        <v>1631</v>
      </c>
      <c r="L2118" s="235" t="s">
        <v>3898</v>
      </c>
      <c r="M2118" s="140" t="s">
        <v>383</v>
      </c>
      <c r="N2118" s="350" t="s">
        <v>6079</v>
      </c>
      <c r="O2118" s="3" t="s">
        <v>1366</v>
      </c>
      <c r="P2118" s="7" t="s">
        <v>1338</v>
      </c>
      <c r="Q2118" s="3" t="s">
        <v>1186</v>
      </c>
      <c r="R2118" s="157">
        <v>20</v>
      </c>
      <c r="S2118" s="183">
        <v>11774.59</v>
      </c>
      <c r="T2118" s="253">
        <f t="shared" si="630"/>
        <v>235491.8</v>
      </c>
      <c r="U2118" s="83">
        <f t="shared" si="629"/>
        <v>263750.81599999999</v>
      </c>
      <c r="V2118" s="9" t="s">
        <v>1325</v>
      </c>
      <c r="W2118" s="152" t="s">
        <v>1394</v>
      </c>
      <c r="X2118" s="243"/>
    </row>
    <row r="2119" spans="1:24" s="225" customFormat="1" ht="102">
      <c r="A2119" s="9" t="s">
        <v>7469</v>
      </c>
      <c r="B2119" s="3" t="s">
        <v>1316</v>
      </c>
      <c r="C2119" s="192" t="s">
        <v>4227</v>
      </c>
      <c r="D2119" s="190" t="s">
        <v>4228</v>
      </c>
      <c r="E2119" s="199" t="s">
        <v>4248</v>
      </c>
      <c r="F2119" s="243"/>
      <c r="G2119" s="161" t="s">
        <v>385</v>
      </c>
      <c r="H2119" s="241">
        <v>0</v>
      </c>
      <c r="I2119" s="34">
        <v>470000000</v>
      </c>
      <c r="J2119" s="21" t="s">
        <v>1314</v>
      </c>
      <c r="K2119" s="17" t="s">
        <v>1631</v>
      </c>
      <c r="L2119" s="235" t="s">
        <v>3898</v>
      </c>
      <c r="M2119" s="140" t="s">
        <v>383</v>
      </c>
      <c r="N2119" s="350" t="s">
        <v>6079</v>
      </c>
      <c r="O2119" s="3" t="s">
        <v>1366</v>
      </c>
      <c r="P2119" s="7" t="s">
        <v>1338</v>
      </c>
      <c r="Q2119" s="3" t="s">
        <v>1186</v>
      </c>
      <c r="R2119" s="157">
        <v>2</v>
      </c>
      <c r="S2119" s="183">
        <v>21082.78</v>
      </c>
      <c r="T2119" s="253">
        <f t="shared" si="630"/>
        <v>42165.56</v>
      </c>
      <c r="U2119" s="83">
        <f t="shared" si="629"/>
        <v>47225.427199999998</v>
      </c>
      <c r="V2119" s="9" t="s">
        <v>1325</v>
      </c>
      <c r="W2119" s="152" t="s">
        <v>1394</v>
      </c>
      <c r="X2119" s="243"/>
    </row>
    <row r="2120" spans="1:24" s="225" customFormat="1" ht="102">
      <c r="A2120" s="9" t="s">
        <v>7470</v>
      </c>
      <c r="B2120" s="3" t="s">
        <v>1316</v>
      </c>
      <c r="C2120" s="192" t="s">
        <v>4227</v>
      </c>
      <c r="D2120" s="190" t="s">
        <v>4228</v>
      </c>
      <c r="E2120" s="199" t="s">
        <v>4249</v>
      </c>
      <c r="F2120" s="243"/>
      <c r="G2120" s="161" t="s">
        <v>385</v>
      </c>
      <c r="H2120" s="241">
        <v>0</v>
      </c>
      <c r="I2120" s="34">
        <v>470000000</v>
      </c>
      <c r="J2120" s="21" t="s">
        <v>1314</v>
      </c>
      <c r="K2120" s="17" t="s">
        <v>1631</v>
      </c>
      <c r="L2120" s="235" t="s">
        <v>3898</v>
      </c>
      <c r="M2120" s="140" t="s">
        <v>383</v>
      </c>
      <c r="N2120" s="350" t="s">
        <v>6079</v>
      </c>
      <c r="O2120" s="3" t="s">
        <v>1366</v>
      </c>
      <c r="P2120" s="7" t="s">
        <v>1338</v>
      </c>
      <c r="Q2120" s="3" t="s">
        <v>1186</v>
      </c>
      <c r="R2120" s="157">
        <v>2</v>
      </c>
      <c r="S2120" s="183">
        <v>19809.3</v>
      </c>
      <c r="T2120" s="253">
        <f t="shared" si="630"/>
        <v>39618.6</v>
      </c>
      <c r="U2120" s="83">
        <f t="shared" si="629"/>
        <v>44372.832000000002</v>
      </c>
      <c r="V2120" s="9" t="s">
        <v>1325</v>
      </c>
      <c r="W2120" s="152" t="s">
        <v>1394</v>
      </c>
      <c r="X2120" s="243"/>
    </row>
    <row r="2121" spans="1:24" s="225" customFormat="1" ht="102">
      <c r="A2121" s="9" t="s">
        <v>7471</v>
      </c>
      <c r="B2121" s="3" t="s">
        <v>1316</v>
      </c>
      <c r="C2121" s="194" t="s">
        <v>4250</v>
      </c>
      <c r="D2121" s="198" t="s">
        <v>4251</v>
      </c>
      <c r="E2121" s="199" t="s">
        <v>4252</v>
      </c>
      <c r="F2121" s="243"/>
      <c r="G2121" s="161" t="s">
        <v>385</v>
      </c>
      <c r="H2121" s="241">
        <v>0</v>
      </c>
      <c r="I2121" s="34">
        <v>470000000</v>
      </c>
      <c r="J2121" s="21" t="s">
        <v>1314</v>
      </c>
      <c r="K2121" s="17" t="s">
        <v>1631</v>
      </c>
      <c r="L2121" s="235" t="s">
        <v>3898</v>
      </c>
      <c r="M2121" s="140" t="s">
        <v>383</v>
      </c>
      <c r="N2121" s="350" t="s">
        <v>6079</v>
      </c>
      <c r="O2121" s="3" t="s">
        <v>1366</v>
      </c>
      <c r="P2121" s="7" t="s">
        <v>1338</v>
      </c>
      <c r="Q2121" s="3" t="s">
        <v>1186</v>
      </c>
      <c r="R2121" s="157">
        <v>10</v>
      </c>
      <c r="S2121" s="183">
        <v>526.74</v>
      </c>
      <c r="T2121" s="253">
        <f t="shared" si="630"/>
        <v>5267.4</v>
      </c>
      <c r="U2121" s="83">
        <f t="shared" si="629"/>
        <v>5899.4880000000003</v>
      </c>
      <c r="V2121" s="9" t="s">
        <v>1325</v>
      </c>
      <c r="W2121" s="152" t="s">
        <v>1394</v>
      </c>
      <c r="X2121" s="243"/>
    </row>
    <row r="2122" spans="1:24" s="225" customFormat="1" ht="102">
      <c r="A2122" s="9" t="s">
        <v>7472</v>
      </c>
      <c r="B2122" s="3" t="s">
        <v>1316</v>
      </c>
      <c r="C2122" s="194" t="s">
        <v>4250</v>
      </c>
      <c r="D2122" s="198" t="s">
        <v>4253</v>
      </c>
      <c r="E2122" s="199" t="s">
        <v>4254</v>
      </c>
      <c r="F2122" s="243"/>
      <c r="G2122" s="161" t="s">
        <v>385</v>
      </c>
      <c r="H2122" s="241">
        <v>0</v>
      </c>
      <c r="I2122" s="34">
        <v>470000000</v>
      </c>
      <c r="J2122" s="21" t="s">
        <v>1314</v>
      </c>
      <c r="K2122" s="17" t="s">
        <v>1631</v>
      </c>
      <c r="L2122" s="235" t="s">
        <v>3898</v>
      </c>
      <c r="M2122" s="140" t="s">
        <v>383</v>
      </c>
      <c r="N2122" s="350" t="s">
        <v>6079</v>
      </c>
      <c r="O2122" s="3" t="s">
        <v>1366</v>
      </c>
      <c r="P2122" s="7" t="s">
        <v>1338</v>
      </c>
      <c r="Q2122" s="3" t="s">
        <v>1186</v>
      </c>
      <c r="R2122" s="157">
        <v>30</v>
      </c>
      <c r="S2122" s="183">
        <v>429.18</v>
      </c>
      <c r="T2122" s="253">
        <f t="shared" si="630"/>
        <v>12875.4</v>
      </c>
      <c r="U2122" s="83">
        <f t="shared" si="629"/>
        <v>14420.448</v>
      </c>
      <c r="V2122" s="9" t="s">
        <v>1325</v>
      </c>
      <c r="W2122" s="152" t="s">
        <v>1394</v>
      </c>
      <c r="X2122" s="243"/>
    </row>
    <row r="2123" spans="1:24" s="225" customFormat="1" ht="102">
      <c r="A2123" s="9" t="s">
        <v>7473</v>
      </c>
      <c r="B2123" s="3" t="s">
        <v>1316</v>
      </c>
      <c r="C2123" s="194" t="s">
        <v>4255</v>
      </c>
      <c r="D2123" s="205" t="s">
        <v>4256</v>
      </c>
      <c r="E2123" s="199" t="s">
        <v>4257</v>
      </c>
      <c r="F2123" s="243"/>
      <c r="G2123" s="161" t="s">
        <v>385</v>
      </c>
      <c r="H2123" s="241">
        <v>0</v>
      </c>
      <c r="I2123" s="34">
        <v>470000000</v>
      </c>
      <c r="J2123" s="21" t="s">
        <v>1314</v>
      </c>
      <c r="K2123" s="17" t="s">
        <v>1631</v>
      </c>
      <c r="L2123" s="235" t="s">
        <v>3898</v>
      </c>
      <c r="M2123" s="140" t="s">
        <v>383</v>
      </c>
      <c r="N2123" s="350" t="s">
        <v>6079</v>
      </c>
      <c r="O2123" s="3" t="s">
        <v>1366</v>
      </c>
      <c r="P2123" s="7" t="s">
        <v>1338</v>
      </c>
      <c r="Q2123" s="3" t="s">
        <v>1186</v>
      </c>
      <c r="R2123" s="157">
        <v>2</v>
      </c>
      <c r="S2123" s="183">
        <v>103170.86</v>
      </c>
      <c r="T2123" s="253">
        <f t="shared" si="630"/>
        <v>206341.72</v>
      </c>
      <c r="U2123" s="83">
        <f t="shared" si="629"/>
        <v>231102.72640000001</v>
      </c>
      <c r="V2123" s="9" t="s">
        <v>1325</v>
      </c>
      <c r="W2123" s="152" t="s">
        <v>1394</v>
      </c>
      <c r="X2123" s="243"/>
    </row>
    <row r="2124" spans="1:24" s="225" customFormat="1" ht="102">
      <c r="A2124" s="9" t="s">
        <v>7474</v>
      </c>
      <c r="B2124" s="3" t="s">
        <v>1316</v>
      </c>
      <c r="C2124" s="192" t="s">
        <v>4258</v>
      </c>
      <c r="D2124" s="190" t="s">
        <v>4259</v>
      </c>
      <c r="E2124" s="199" t="s">
        <v>4260</v>
      </c>
      <c r="F2124" s="243"/>
      <c r="G2124" s="161" t="s">
        <v>385</v>
      </c>
      <c r="H2124" s="241">
        <v>0</v>
      </c>
      <c r="I2124" s="34">
        <v>470000000</v>
      </c>
      <c r="J2124" s="21" t="s">
        <v>1314</v>
      </c>
      <c r="K2124" s="17" t="s">
        <v>1631</v>
      </c>
      <c r="L2124" s="235" t="s">
        <v>3898</v>
      </c>
      <c r="M2124" s="140" t="s">
        <v>383</v>
      </c>
      <c r="N2124" s="350" t="s">
        <v>6079</v>
      </c>
      <c r="O2124" s="3" t="s">
        <v>1366</v>
      </c>
      <c r="P2124" s="7" t="s">
        <v>1333</v>
      </c>
      <c r="Q2124" s="3" t="s">
        <v>1332</v>
      </c>
      <c r="R2124" s="157">
        <v>4</v>
      </c>
      <c r="S2124" s="183">
        <v>977.87</v>
      </c>
      <c r="T2124" s="253">
        <f t="shared" si="630"/>
        <v>3911.48</v>
      </c>
      <c r="U2124" s="83">
        <f t="shared" si="629"/>
        <v>4380.8576000000003</v>
      </c>
      <c r="V2124" s="9" t="s">
        <v>1325</v>
      </c>
      <c r="W2124" s="152" t="s">
        <v>1394</v>
      </c>
      <c r="X2124" s="243"/>
    </row>
    <row r="2125" spans="1:24" s="225" customFormat="1" ht="102">
      <c r="A2125" s="9" t="s">
        <v>7475</v>
      </c>
      <c r="B2125" s="3" t="s">
        <v>1316</v>
      </c>
      <c r="C2125" s="192" t="s">
        <v>4258</v>
      </c>
      <c r="D2125" s="190" t="s">
        <v>4259</v>
      </c>
      <c r="E2125" s="199" t="s">
        <v>4261</v>
      </c>
      <c r="F2125" s="243"/>
      <c r="G2125" s="161" t="s">
        <v>385</v>
      </c>
      <c r="H2125" s="241">
        <v>0</v>
      </c>
      <c r="I2125" s="34">
        <v>470000000</v>
      </c>
      <c r="J2125" s="21" t="s">
        <v>1314</v>
      </c>
      <c r="K2125" s="17" t="s">
        <v>1631</v>
      </c>
      <c r="L2125" s="235" t="s">
        <v>3898</v>
      </c>
      <c r="M2125" s="140" t="s">
        <v>383</v>
      </c>
      <c r="N2125" s="350" t="s">
        <v>6079</v>
      </c>
      <c r="O2125" s="3" t="s">
        <v>1366</v>
      </c>
      <c r="P2125" s="7" t="s">
        <v>1338</v>
      </c>
      <c r="Q2125" s="3" t="s">
        <v>1186</v>
      </c>
      <c r="R2125" s="157">
        <v>5</v>
      </c>
      <c r="S2125" s="183">
        <v>23981.08</v>
      </c>
      <c r="T2125" s="253">
        <f t="shared" si="630"/>
        <v>119905.40000000001</v>
      </c>
      <c r="U2125" s="83">
        <f t="shared" si="629"/>
        <v>134294.04800000001</v>
      </c>
      <c r="V2125" s="9" t="s">
        <v>1325</v>
      </c>
      <c r="W2125" s="152" t="s">
        <v>1394</v>
      </c>
      <c r="X2125" s="243"/>
    </row>
    <row r="2126" spans="1:24" s="225" customFormat="1" ht="102">
      <c r="A2126" s="9" t="s">
        <v>7476</v>
      </c>
      <c r="B2126" s="3" t="s">
        <v>1316</v>
      </c>
      <c r="C2126" s="192" t="s">
        <v>4258</v>
      </c>
      <c r="D2126" s="190" t="s">
        <v>4259</v>
      </c>
      <c r="E2126" s="199" t="s">
        <v>4262</v>
      </c>
      <c r="F2126" s="243"/>
      <c r="G2126" s="161" t="s">
        <v>385</v>
      </c>
      <c r="H2126" s="241">
        <v>0</v>
      </c>
      <c r="I2126" s="34">
        <v>470000000</v>
      </c>
      <c r="J2126" s="21" t="s">
        <v>1314</v>
      </c>
      <c r="K2126" s="17" t="s">
        <v>1631</v>
      </c>
      <c r="L2126" s="235" t="s">
        <v>3898</v>
      </c>
      <c r="M2126" s="140" t="s">
        <v>383</v>
      </c>
      <c r="N2126" s="350" t="s">
        <v>6079</v>
      </c>
      <c r="O2126" s="3" t="s">
        <v>1366</v>
      </c>
      <c r="P2126" s="7" t="s">
        <v>1333</v>
      </c>
      <c r="Q2126" s="3" t="s">
        <v>1332</v>
      </c>
      <c r="R2126" s="157">
        <v>6</v>
      </c>
      <c r="S2126" s="183">
        <v>7228.6</v>
      </c>
      <c r="T2126" s="253">
        <f t="shared" si="630"/>
        <v>43371.600000000006</v>
      </c>
      <c r="U2126" s="83">
        <f t="shared" si="629"/>
        <v>48576.19200000001</v>
      </c>
      <c r="V2126" s="9" t="s">
        <v>1325</v>
      </c>
      <c r="W2126" s="152" t="s">
        <v>1394</v>
      </c>
      <c r="X2126" s="243"/>
    </row>
    <row r="2127" spans="1:24" s="225" customFormat="1" ht="102">
      <c r="A2127" s="9" t="s">
        <v>7477</v>
      </c>
      <c r="B2127" s="3" t="s">
        <v>1316</v>
      </c>
      <c r="C2127" s="192" t="s">
        <v>4258</v>
      </c>
      <c r="D2127" s="190" t="s">
        <v>4259</v>
      </c>
      <c r="E2127" s="199" t="s">
        <v>4263</v>
      </c>
      <c r="F2127" s="243"/>
      <c r="G2127" s="161" t="s">
        <v>385</v>
      </c>
      <c r="H2127" s="241">
        <v>0</v>
      </c>
      <c r="I2127" s="34">
        <v>470000000</v>
      </c>
      <c r="J2127" s="21" t="s">
        <v>1314</v>
      </c>
      <c r="K2127" s="17" t="s">
        <v>1631</v>
      </c>
      <c r="L2127" s="235" t="s">
        <v>3898</v>
      </c>
      <c r="M2127" s="140" t="s">
        <v>383</v>
      </c>
      <c r="N2127" s="350" t="s">
        <v>6079</v>
      </c>
      <c r="O2127" s="3" t="s">
        <v>1366</v>
      </c>
      <c r="P2127" s="7" t="s">
        <v>1338</v>
      </c>
      <c r="Q2127" s="3" t="s">
        <v>1186</v>
      </c>
      <c r="R2127" s="206">
        <v>3</v>
      </c>
      <c r="S2127" s="183">
        <v>3264.99</v>
      </c>
      <c r="T2127" s="253">
        <f t="shared" si="630"/>
        <v>9794.9699999999993</v>
      </c>
      <c r="U2127" s="83">
        <f t="shared" si="629"/>
        <v>10970.366400000001</v>
      </c>
      <c r="V2127" s="9" t="s">
        <v>1325</v>
      </c>
      <c r="W2127" s="152" t="s">
        <v>1394</v>
      </c>
      <c r="X2127" s="243"/>
    </row>
    <row r="2128" spans="1:24" s="225" customFormat="1" ht="102">
      <c r="A2128" s="9" t="s">
        <v>7478</v>
      </c>
      <c r="B2128" s="3" t="s">
        <v>1316</v>
      </c>
      <c r="C2128" s="192" t="s">
        <v>4258</v>
      </c>
      <c r="D2128" s="190" t="s">
        <v>4259</v>
      </c>
      <c r="E2128" s="199" t="s">
        <v>4264</v>
      </c>
      <c r="F2128" s="243"/>
      <c r="G2128" s="161" t="s">
        <v>385</v>
      </c>
      <c r="H2128" s="241">
        <v>0</v>
      </c>
      <c r="I2128" s="34">
        <v>470000000</v>
      </c>
      <c r="J2128" s="21" t="s">
        <v>1314</v>
      </c>
      <c r="K2128" s="17" t="s">
        <v>1631</v>
      </c>
      <c r="L2128" s="235" t="s">
        <v>3898</v>
      </c>
      <c r="M2128" s="140" t="s">
        <v>383</v>
      </c>
      <c r="N2128" s="350" t="s">
        <v>6079</v>
      </c>
      <c r="O2128" s="3" t="s">
        <v>1366</v>
      </c>
      <c r="P2128" s="7" t="s">
        <v>1333</v>
      </c>
      <c r="Q2128" s="3" t="s">
        <v>1332</v>
      </c>
      <c r="R2128" s="157">
        <v>5</v>
      </c>
      <c r="S2128" s="183">
        <v>977.87</v>
      </c>
      <c r="T2128" s="253">
        <f t="shared" si="630"/>
        <v>4889.3500000000004</v>
      </c>
      <c r="U2128" s="83">
        <f t="shared" si="629"/>
        <v>5476.072000000001</v>
      </c>
      <c r="V2128" s="9" t="s">
        <v>1325</v>
      </c>
      <c r="W2128" s="152" t="s">
        <v>1394</v>
      </c>
      <c r="X2128" s="243"/>
    </row>
    <row r="2129" spans="1:24" s="225" customFormat="1" ht="102">
      <c r="A2129" s="9" t="s">
        <v>7479</v>
      </c>
      <c r="B2129" s="3" t="s">
        <v>1316</v>
      </c>
      <c r="C2129" s="194" t="s">
        <v>4265</v>
      </c>
      <c r="D2129" s="198" t="s">
        <v>4266</v>
      </c>
      <c r="E2129" s="199" t="s">
        <v>4267</v>
      </c>
      <c r="F2129" s="243"/>
      <c r="G2129" s="161" t="s">
        <v>385</v>
      </c>
      <c r="H2129" s="241">
        <v>0</v>
      </c>
      <c r="I2129" s="34">
        <v>470000000</v>
      </c>
      <c r="J2129" s="21" t="s">
        <v>1314</v>
      </c>
      <c r="K2129" s="17" t="s">
        <v>1631</v>
      </c>
      <c r="L2129" s="235" t="s">
        <v>3898</v>
      </c>
      <c r="M2129" s="140" t="s">
        <v>383</v>
      </c>
      <c r="N2129" s="350" t="s">
        <v>6079</v>
      </c>
      <c r="O2129" s="3" t="s">
        <v>1366</v>
      </c>
      <c r="P2129" s="7" t="s">
        <v>1333</v>
      </c>
      <c r="Q2129" s="3" t="s">
        <v>1332</v>
      </c>
      <c r="R2129" s="157">
        <v>8</v>
      </c>
      <c r="S2129" s="183">
        <v>3108.53</v>
      </c>
      <c r="T2129" s="253">
        <f t="shared" si="630"/>
        <v>24868.240000000002</v>
      </c>
      <c r="U2129" s="83">
        <f t="shared" si="629"/>
        <v>27852.428800000005</v>
      </c>
      <c r="V2129" s="9" t="s">
        <v>1325</v>
      </c>
      <c r="W2129" s="152" t="s">
        <v>1394</v>
      </c>
      <c r="X2129" s="243"/>
    </row>
    <row r="2130" spans="1:24" s="225" customFormat="1" ht="102">
      <c r="A2130" s="9" t="s">
        <v>7480</v>
      </c>
      <c r="B2130" s="3" t="s">
        <v>1316</v>
      </c>
      <c r="C2130" s="194" t="s">
        <v>4268</v>
      </c>
      <c r="D2130" s="157" t="s">
        <v>4269</v>
      </c>
      <c r="E2130" s="199" t="s">
        <v>4270</v>
      </c>
      <c r="F2130" s="243"/>
      <c r="G2130" s="161" t="s">
        <v>385</v>
      </c>
      <c r="H2130" s="241">
        <v>0</v>
      </c>
      <c r="I2130" s="34">
        <v>470000000</v>
      </c>
      <c r="J2130" s="21" t="s">
        <v>1314</v>
      </c>
      <c r="K2130" s="17" t="s">
        <v>1631</v>
      </c>
      <c r="L2130" s="235" t="s">
        <v>3898</v>
      </c>
      <c r="M2130" s="140" t="s">
        <v>383</v>
      </c>
      <c r="N2130" s="350" t="s">
        <v>6079</v>
      </c>
      <c r="O2130" s="3" t="s">
        <v>1366</v>
      </c>
      <c r="P2130" s="7" t="s">
        <v>1338</v>
      </c>
      <c r="Q2130" s="3" t="s">
        <v>1186</v>
      </c>
      <c r="R2130" s="157">
        <v>20</v>
      </c>
      <c r="S2130" s="183">
        <v>200</v>
      </c>
      <c r="T2130" s="253">
        <f t="shared" si="630"/>
        <v>4000</v>
      </c>
      <c r="U2130" s="83">
        <f t="shared" si="629"/>
        <v>4480</v>
      </c>
      <c r="V2130" s="9" t="s">
        <v>1325</v>
      </c>
      <c r="W2130" s="152" t="s">
        <v>1394</v>
      </c>
      <c r="X2130" s="243"/>
    </row>
    <row r="2131" spans="1:24" s="225" customFormat="1" ht="102">
      <c r="A2131" s="9" t="s">
        <v>7481</v>
      </c>
      <c r="B2131" s="3" t="s">
        <v>1316</v>
      </c>
      <c r="C2131" s="194" t="s">
        <v>4271</v>
      </c>
      <c r="D2131" s="202" t="s">
        <v>4272</v>
      </c>
      <c r="E2131" s="199" t="s">
        <v>4273</v>
      </c>
      <c r="F2131" s="243"/>
      <c r="G2131" s="161" t="s">
        <v>385</v>
      </c>
      <c r="H2131" s="241">
        <v>0</v>
      </c>
      <c r="I2131" s="34">
        <v>470000000</v>
      </c>
      <c r="J2131" s="21" t="s">
        <v>1314</v>
      </c>
      <c r="K2131" s="17" t="s">
        <v>1631</v>
      </c>
      <c r="L2131" s="235" t="s">
        <v>3898</v>
      </c>
      <c r="M2131" s="140" t="s">
        <v>383</v>
      </c>
      <c r="N2131" s="350" t="s">
        <v>6079</v>
      </c>
      <c r="O2131" s="3" t="s">
        <v>1366</v>
      </c>
      <c r="P2131" s="7" t="s">
        <v>1338</v>
      </c>
      <c r="Q2131" s="3" t="s">
        <v>1186</v>
      </c>
      <c r="R2131" s="157">
        <v>10</v>
      </c>
      <c r="S2131" s="183">
        <v>4045.96</v>
      </c>
      <c r="T2131" s="253">
        <f t="shared" si="630"/>
        <v>40459.599999999999</v>
      </c>
      <c r="U2131" s="83">
        <f t="shared" si="629"/>
        <v>45314.752</v>
      </c>
      <c r="V2131" s="9" t="s">
        <v>1325</v>
      </c>
      <c r="W2131" s="152" t="s">
        <v>1394</v>
      </c>
      <c r="X2131" s="243"/>
    </row>
    <row r="2132" spans="1:24" s="225" customFormat="1" ht="102">
      <c r="A2132" s="9" t="s">
        <v>7482</v>
      </c>
      <c r="B2132" s="3" t="s">
        <v>1316</v>
      </c>
      <c r="C2132" s="194" t="s">
        <v>4271</v>
      </c>
      <c r="D2132" s="202" t="s">
        <v>4272</v>
      </c>
      <c r="E2132" s="199" t="s">
        <v>4274</v>
      </c>
      <c r="F2132" s="243"/>
      <c r="G2132" s="161" t="s">
        <v>385</v>
      </c>
      <c r="H2132" s="241">
        <v>0</v>
      </c>
      <c r="I2132" s="34">
        <v>470000000</v>
      </c>
      <c r="J2132" s="21" t="s">
        <v>1314</v>
      </c>
      <c r="K2132" s="17" t="s">
        <v>1631</v>
      </c>
      <c r="L2132" s="235" t="s">
        <v>3898</v>
      </c>
      <c r="M2132" s="140" t="s">
        <v>383</v>
      </c>
      <c r="N2132" s="350" t="s">
        <v>6079</v>
      </c>
      <c r="O2132" s="3" t="s">
        <v>1366</v>
      </c>
      <c r="P2132" s="7" t="s">
        <v>1338</v>
      </c>
      <c r="Q2132" s="3" t="s">
        <v>1186</v>
      </c>
      <c r="R2132" s="157">
        <v>10</v>
      </c>
      <c r="S2132" s="183">
        <v>4045.96</v>
      </c>
      <c r="T2132" s="253">
        <f t="shared" si="630"/>
        <v>40459.599999999999</v>
      </c>
      <c r="U2132" s="83">
        <f t="shared" si="629"/>
        <v>45314.752</v>
      </c>
      <c r="V2132" s="9" t="s">
        <v>1325</v>
      </c>
      <c r="W2132" s="152" t="s">
        <v>1394</v>
      </c>
      <c r="X2132" s="243"/>
    </row>
    <row r="2133" spans="1:24" s="225" customFormat="1" ht="102">
      <c r="A2133" s="9" t="s">
        <v>7483</v>
      </c>
      <c r="B2133" s="3" t="s">
        <v>1316</v>
      </c>
      <c r="C2133" s="193" t="s">
        <v>12283</v>
      </c>
      <c r="D2133" s="190" t="s">
        <v>3911</v>
      </c>
      <c r="E2133" s="199" t="s">
        <v>4275</v>
      </c>
      <c r="F2133" s="243"/>
      <c r="G2133" s="161" t="s">
        <v>385</v>
      </c>
      <c r="H2133" s="241">
        <v>0</v>
      </c>
      <c r="I2133" s="34">
        <v>470000000</v>
      </c>
      <c r="J2133" s="21" t="s">
        <v>1314</v>
      </c>
      <c r="K2133" s="17" t="s">
        <v>1631</v>
      </c>
      <c r="L2133" s="235" t="s">
        <v>3898</v>
      </c>
      <c r="M2133" s="140" t="s">
        <v>383</v>
      </c>
      <c r="N2133" s="350" t="s">
        <v>6079</v>
      </c>
      <c r="O2133" s="3" t="s">
        <v>1366</v>
      </c>
      <c r="P2133" s="7" t="s">
        <v>1338</v>
      </c>
      <c r="Q2133" s="3" t="s">
        <v>1186</v>
      </c>
      <c r="R2133" s="157">
        <v>1</v>
      </c>
      <c r="S2133" s="183">
        <v>25051.83</v>
      </c>
      <c r="T2133" s="253">
        <f t="shared" si="630"/>
        <v>25051.83</v>
      </c>
      <c r="U2133" s="83">
        <f t="shared" si="629"/>
        <v>28058.049600000006</v>
      </c>
      <c r="V2133" s="9" t="s">
        <v>1325</v>
      </c>
      <c r="W2133" s="152" t="s">
        <v>1394</v>
      </c>
      <c r="X2133" s="243"/>
    </row>
    <row r="2134" spans="1:24" s="225" customFormat="1" ht="102">
      <c r="A2134" s="9" t="s">
        <v>7484</v>
      </c>
      <c r="B2134" s="3" t="s">
        <v>1316</v>
      </c>
      <c r="C2134" s="193" t="s">
        <v>12284</v>
      </c>
      <c r="D2134" s="190" t="s">
        <v>3911</v>
      </c>
      <c r="E2134" s="199" t="s">
        <v>4276</v>
      </c>
      <c r="F2134" s="243"/>
      <c r="G2134" s="161" t="s">
        <v>385</v>
      </c>
      <c r="H2134" s="241">
        <v>0</v>
      </c>
      <c r="I2134" s="34">
        <v>470000000</v>
      </c>
      <c r="J2134" s="21" t="s">
        <v>1314</v>
      </c>
      <c r="K2134" s="17" t="s">
        <v>1631</v>
      </c>
      <c r="L2134" s="235" t="s">
        <v>3898</v>
      </c>
      <c r="M2134" s="140" t="s">
        <v>383</v>
      </c>
      <c r="N2134" s="350" t="s">
        <v>6079</v>
      </c>
      <c r="O2134" s="3" t="s">
        <v>1366</v>
      </c>
      <c r="P2134" s="7" t="s">
        <v>1338</v>
      </c>
      <c r="Q2134" s="3" t="s">
        <v>1186</v>
      </c>
      <c r="R2134" s="157">
        <v>6</v>
      </c>
      <c r="S2134" s="183">
        <v>731.22</v>
      </c>
      <c r="T2134" s="253">
        <f t="shared" si="630"/>
        <v>4387.32</v>
      </c>
      <c r="U2134" s="83">
        <f t="shared" si="629"/>
        <v>4913.7984000000006</v>
      </c>
      <c r="V2134" s="9" t="s">
        <v>1325</v>
      </c>
      <c r="W2134" s="152" t="s">
        <v>1394</v>
      </c>
      <c r="X2134" s="243"/>
    </row>
    <row r="2135" spans="1:24" s="225" customFormat="1" ht="102">
      <c r="A2135" s="9" t="s">
        <v>7485</v>
      </c>
      <c r="B2135" s="3" t="s">
        <v>1316</v>
      </c>
      <c r="C2135" s="192" t="s">
        <v>3924</v>
      </c>
      <c r="D2135" s="198" t="s">
        <v>4277</v>
      </c>
      <c r="E2135" s="199" t="s">
        <v>4278</v>
      </c>
      <c r="F2135" s="243"/>
      <c r="G2135" s="161" t="s">
        <v>385</v>
      </c>
      <c r="H2135" s="241">
        <v>0</v>
      </c>
      <c r="I2135" s="34">
        <v>470000000</v>
      </c>
      <c r="J2135" s="21" t="s">
        <v>1314</v>
      </c>
      <c r="K2135" s="17" t="s">
        <v>1631</v>
      </c>
      <c r="L2135" s="235" t="s">
        <v>3898</v>
      </c>
      <c r="M2135" s="140" t="s">
        <v>383</v>
      </c>
      <c r="N2135" s="350" t="s">
        <v>6079</v>
      </c>
      <c r="O2135" s="3" t="s">
        <v>1366</v>
      </c>
      <c r="P2135" s="7" t="s">
        <v>1333</v>
      </c>
      <c r="Q2135" s="3" t="s">
        <v>1332</v>
      </c>
      <c r="R2135" s="157">
        <v>20</v>
      </c>
      <c r="S2135" s="183">
        <v>1222.33</v>
      </c>
      <c r="T2135" s="253">
        <f t="shared" si="630"/>
        <v>24446.6</v>
      </c>
      <c r="U2135" s="83">
        <f t="shared" si="629"/>
        <v>27380.192000000003</v>
      </c>
      <c r="V2135" s="9" t="s">
        <v>1325</v>
      </c>
      <c r="W2135" s="152" t="s">
        <v>1394</v>
      </c>
      <c r="X2135" s="243"/>
    </row>
    <row r="2136" spans="1:24" s="225" customFormat="1" ht="102">
      <c r="A2136" s="9" t="s">
        <v>7486</v>
      </c>
      <c r="B2136" s="3" t="s">
        <v>1316</v>
      </c>
      <c r="C2136" s="193" t="s">
        <v>12285</v>
      </c>
      <c r="D2136" s="190" t="s">
        <v>3911</v>
      </c>
      <c r="E2136" s="199" t="s">
        <v>4279</v>
      </c>
      <c r="F2136" s="243"/>
      <c r="G2136" s="161" t="s">
        <v>385</v>
      </c>
      <c r="H2136" s="241">
        <v>0</v>
      </c>
      <c r="I2136" s="34">
        <v>470000000</v>
      </c>
      <c r="J2136" s="21" t="s">
        <v>1314</v>
      </c>
      <c r="K2136" s="17" t="s">
        <v>1631</v>
      </c>
      <c r="L2136" s="235" t="s">
        <v>3898</v>
      </c>
      <c r="M2136" s="140" t="s">
        <v>383</v>
      </c>
      <c r="N2136" s="350" t="s">
        <v>6079</v>
      </c>
      <c r="O2136" s="3" t="s">
        <v>1366</v>
      </c>
      <c r="P2136" s="7" t="s">
        <v>1333</v>
      </c>
      <c r="Q2136" s="3" t="s">
        <v>1332</v>
      </c>
      <c r="R2136" s="258">
        <v>20</v>
      </c>
      <c r="S2136" s="183">
        <v>1011.47</v>
      </c>
      <c r="T2136" s="253">
        <f t="shared" si="630"/>
        <v>20229.400000000001</v>
      </c>
      <c r="U2136" s="83">
        <f t="shared" si="629"/>
        <v>22656.928000000004</v>
      </c>
      <c r="V2136" s="9" t="s">
        <v>1325</v>
      </c>
      <c r="W2136" s="152" t="s">
        <v>1394</v>
      </c>
      <c r="X2136" s="243"/>
    </row>
    <row r="2137" spans="1:24" s="225" customFormat="1" ht="102">
      <c r="A2137" s="9" t="s">
        <v>7487</v>
      </c>
      <c r="B2137" s="3" t="s">
        <v>1316</v>
      </c>
      <c r="C2137" s="193" t="s">
        <v>12285</v>
      </c>
      <c r="D2137" s="190" t="s">
        <v>3911</v>
      </c>
      <c r="E2137" s="199" t="s">
        <v>4280</v>
      </c>
      <c r="F2137" s="243"/>
      <c r="G2137" s="161" t="s">
        <v>385</v>
      </c>
      <c r="H2137" s="241">
        <v>0</v>
      </c>
      <c r="I2137" s="34">
        <v>470000000</v>
      </c>
      <c r="J2137" s="21" t="s">
        <v>1314</v>
      </c>
      <c r="K2137" s="17" t="s">
        <v>1631</v>
      </c>
      <c r="L2137" s="235" t="s">
        <v>3898</v>
      </c>
      <c r="M2137" s="140" t="s">
        <v>383</v>
      </c>
      <c r="N2137" s="350" t="s">
        <v>6079</v>
      </c>
      <c r="O2137" s="3" t="s">
        <v>1366</v>
      </c>
      <c r="P2137" s="7" t="s">
        <v>1333</v>
      </c>
      <c r="Q2137" s="3" t="s">
        <v>1332</v>
      </c>
      <c r="R2137" s="258">
        <v>5</v>
      </c>
      <c r="S2137" s="183">
        <v>1292.5</v>
      </c>
      <c r="T2137" s="253">
        <f t="shared" si="630"/>
        <v>6462.5</v>
      </c>
      <c r="U2137" s="83">
        <f t="shared" si="629"/>
        <v>7238.0000000000009</v>
      </c>
      <c r="V2137" s="9" t="s">
        <v>1325</v>
      </c>
      <c r="W2137" s="152" t="s">
        <v>1394</v>
      </c>
      <c r="X2137" s="243"/>
    </row>
    <row r="2138" spans="1:24" s="225" customFormat="1" ht="102">
      <c r="A2138" s="9" t="s">
        <v>7488</v>
      </c>
      <c r="B2138" s="3" t="s">
        <v>1316</v>
      </c>
      <c r="C2138" s="194" t="s">
        <v>4281</v>
      </c>
      <c r="D2138" s="202" t="s">
        <v>4282</v>
      </c>
      <c r="E2138" s="199" t="s">
        <v>4283</v>
      </c>
      <c r="F2138" s="243"/>
      <c r="G2138" s="161" t="s">
        <v>385</v>
      </c>
      <c r="H2138" s="241">
        <v>0</v>
      </c>
      <c r="I2138" s="34">
        <v>470000000</v>
      </c>
      <c r="J2138" s="21" t="s">
        <v>1314</v>
      </c>
      <c r="K2138" s="17" t="s">
        <v>1631</v>
      </c>
      <c r="L2138" s="235" t="s">
        <v>3898</v>
      </c>
      <c r="M2138" s="140" t="s">
        <v>383</v>
      </c>
      <c r="N2138" s="350" t="s">
        <v>6079</v>
      </c>
      <c r="O2138" s="3" t="s">
        <v>1366</v>
      </c>
      <c r="P2138" s="7" t="s">
        <v>1338</v>
      </c>
      <c r="Q2138" s="3" t="s">
        <v>1186</v>
      </c>
      <c r="R2138" s="206">
        <v>4</v>
      </c>
      <c r="S2138" s="183">
        <v>12036.6</v>
      </c>
      <c r="T2138" s="253">
        <f t="shared" si="630"/>
        <v>48146.400000000001</v>
      </c>
      <c r="U2138" s="83">
        <f t="shared" si="629"/>
        <v>53923.968000000008</v>
      </c>
      <c r="V2138" s="9" t="s">
        <v>1325</v>
      </c>
      <c r="W2138" s="152" t="s">
        <v>1394</v>
      </c>
      <c r="X2138" s="243"/>
    </row>
    <row r="2139" spans="1:24" s="225" customFormat="1" ht="102">
      <c r="A2139" s="9" t="s">
        <v>7489</v>
      </c>
      <c r="B2139" s="3" t="s">
        <v>1316</v>
      </c>
      <c r="C2139" s="192" t="s">
        <v>4284</v>
      </c>
      <c r="D2139" s="190" t="s">
        <v>4285</v>
      </c>
      <c r="E2139" s="199" t="s">
        <v>4286</v>
      </c>
      <c r="F2139" s="243"/>
      <c r="G2139" s="161" t="s">
        <v>385</v>
      </c>
      <c r="H2139" s="241">
        <v>0</v>
      </c>
      <c r="I2139" s="34">
        <v>470000000</v>
      </c>
      <c r="J2139" s="21" t="s">
        <v>1314</v>
      </c>
      <c r="K2139" s="17" t="s">
        <v>1631</v>
      </c>
      <c r="L2139" s="235" t="s">
        <v>3898</v>
      </c>
      <c r="M2139" s="140" t="s">
        <v>383</v>
      </c>
      <c r="N2139" s="350" t="s">
        <v>6079</v>
      </c>
      <c r="O2139" s="3" t="s">
        <v>1366</v>
      </c>
      <c r="P2139" s="7" t="s">
        <v>1338</v>
      </c>
      <c r="Q2139" s="3" t="s">
        <v>1186</v>
      </c>
      <c r="R2139" s="157">
        <v>15</v>
      </c>
      <c r="S2139" s="183">
        <v>10211.51</v>
      </c>
      <c r="T2139" s="253">
        <f t="shared" si="630"/>
        <v>153172.65</v>
      </c>
      <c r="U2139" s="83">
        <f t="shared" si="629"/>
        <v>171553.36800000002</v>
      </c>
      <c r="V2139" s="9" t="s">
        <v>1325</v>
      </c>
      <c r="W2139" s="152" t="s">
        <v>1394</v>
      </c>
      <c r="X2139" s="243"/>
    </row>
    <row r="2140" spans="1:24" s="225" customFormat="1" ht="102">
      <c r="A2140" s="9" t="s">
        <v>7490</v>
      </c>
      <c r="B2140" s="3" t="s">
        <v>1316</v>
      </c>
      <c r="C2140" s="192" t="s">
        <v>4284</v>
      </c>
      <c r="D2140" s="190" t="s">
        <v>4285</v>
      </c>
      <c r="E2140" s="199" t="s">
        <v>4287</v>
      </c>
      <c r="F2140" s="243"/>
      <c r="G2140" s="161" t="s">
        <v>385</v>
      </c>
      <c r="H2140" s="241">
        <v>0</v>
      </c>
      <c r="I2140" s="34">
        <v>470000000</v>
      </c>
      <c r="J2140" s="21" t="s">
        <v>1314</v>
      </c>
      <c r="K2140" s="17" t="s">
        <v>1631</v>
      </c>
      <c r="L2140" s="235" t="s">
        <v>3898</v>
      </c>
      <c r="M2140" s="140" t="s">
        <v>383</v>
      </c>
      <c r="N2140" s="350" t="s">
        <v>6079</v>
      </c>
      <c r="O2140" s="3" t="s">
        <v>1366</v>
      </c>
      <c r="P2140" s="7" t="s">
        <v>1338</v>
      </c>
      <c r="Q2140" s="3" t="s">
        <v>1186</v>
      </c>
      <c r="R2140" s="157">
        <v>5</v>
      </c>
      <c r="S2140" s="183">
        <v>751.91</v>
      </c>
      <c r="T2140" s="253">
        <f t="shared" si="630"/>
        <v>3759.5499999999997</v>
      </c>
      <c r="U2140" s="83">
        <f t="shared" si="629"/>
        <v>4210.6959999999999</v>
      </c>
      <c r="V2140" s="9" t="s">
        <v>1325</v>
      </c>
      <c r="W2140" s="152" t="s">
        <v>1394</v>
      </c>
      <c r="X2140" s="243"/>
    </row>
    <row r="2141" spans="1:24" s="225" customFormat="1" ht="102">
      <c r="A2141" s="9" t="s">
        <v>7491</v>
      </c>
      <c r="B2141" s="3" t="s">
        <v>1316</v>
      </c>
      <c r="C2141" s="192" t="s">
        <v>4284</v>
      </c>
      <c r="D2141" s="190" t="s">
        <v>4285</v>
      </c>
      <c r="E2141" s="199" t="s">
        <v>4288</v>
      </c>
      <c r="F2141" s="243"/>
      <c r="G2141" s="161" t="s">
        <v>385</v>
      </c>
      <c r="H2141" s="241">
        <v>0</v>
      </c>
      <c r="I2141" s="34">
        <v>470000000</v>
      </c>
      <c r="J2141" s="21" t="s">
        <v>1314</v>
      </c>
      <c r="K2141" s="17" t="s">
        <v>1631</v>
      </c>
      <c r="L2141" s="235" t="s">
        <v>3898</v>
      </c>
      <c r="M2141" s="140" t="s">
        <v>383</v>
      </c>
      <c r="N2141" s="350" t="s">
        <v>6079</v>
      </c>
      <c r="O2141" s="3" t="s">
        <v>1366</v>
      </c>
      <c r="P2141" s="7" t="s">
        <v>1333</v>
      </c>
      <c r="Q2141" s="3" t="s">
        <v>1332</v>
      </c>
      <c r="R2141" s="157">
        <v>5</v>
      </c>
      <c r="S2141" s="183">
        <v>865.96</v>
      </c>
      <c r="T2141" s="253">
        <f t="shared" si="630"/>
        <v>4329.8</v>
      </c>
      <c r="U2141" s="83">
        <f t="shared" si="629"/>
        <v>4849.3760000000011</v>
      </c>
      <c r="V2141" s="9" t="s">
        <v>1325</v>
      </c>
      <c r="W2141" s="152" t="s">
        <v>1394</v>
      </c>
      <c r="X2141" s="243"/>
    </row>
    <row r="2142" spans="1:24" s="225" customFormat="1" ht="102">
      <c r="A2142" s="9" t="s">
        <v>7492</v>
      </c>
      <c r="B2142" s="3" t="s">
        <v>1316</v>
      </c>
      <c r="C2142" s="192" t="s">
        <v>4284</v>
      </c>
      <c r="D2142" s="190" t="s">
        <v>4285</v>
      </c>
      <c r="E2142" s="199" t="s">
        <v>4289</v>
      </c>
      <c r="F2142" s="243"/>
      <c r="G2142" s="161" t="s">
        <v>385</v>
      </c>
      <c r="H2142" s="241">
        <v>0</v>
      </c>
      <c r="I2142" s="34">
        <v>470000000</v>
      </c>
      <c r="J2142" s="21" t="s">
        <v>1314</v>
      </c>
      <c r="K2142" s="17" t="s">
        <v>1631</v>
      </c>
      <c r="L2142" s="235" t="s">
        <v>3898</v>
      </c>
      <c r="M2142" s="140" t="s">
        <v>383</v>
      </c>
      <c r="N2142" s="350" t="s">
        <v>6079</v>
      </c>
      <c r="O2142" s="3" t="s">
        <v>1366</v>
      </c>
      <c r="P2142" s="7" t="s">
        <v>1333</v>
      </c>
      <c r="Q2142" s="3" t="s">
        <v>1332</v>
      </c>
      <c r="R2142" s="157">
        <v>5</v>
      </c>
      <c r="S2142" s="183">
        <v>339.03</v>
      </c>
      <c r="T2142" s="253">
        <f t="shared" si="630"/>
        <v>1695.1499999999999</v>
      </c>
      <c r="U2142" s="83">
        <f t="shared" si="629"/>
        <v>1898.568</v>
      </c>
      <c r="V2142" s="9" t="s">
        <v>1325</v>
      </c>
      <c r="W2142" s="152" t="s">
        <v>1394</v>
      </c>
      <c r="X2142" s="243"/>
    </row>
    <row r="2143" spans="1:24" s="225" customFormat="1" ht="102">
      <c r="A2143" s="9" t="s">
        <v>7493</v>
      </c>
      <c r="B2143" s="3" t="s">
        <v>1316</v>
      </c>
      <c r="C2143" s="192" t="s">
        <v>4284</v>
      </c>
      <c r="D2143" s="190" t="s">
        <v>4285</v>
      </c>
      <c r="E2143" s="199" t="s">
        <v>4290</v>
      </c>
      <c r="F2143" s="243"/>
      <c r="G2143" s="161" t="s">
        <v>385</v>
      </c>
      <c r="H2143" s="241">
        <v>0</v>
      </c>
      <c r="I2143" s="34">
        <v>470000000</v>
      </c>
      <c r="J2143" s="21" t="s">
        <v>1314</v>
      </c>
      <c r="K2143" s="17" t="s">
        <v>1631</v>
      </c>
      <c r="L2143" s="235" t="s">
        <v>3898</v>
      </c>
      <c r="M2143" s="140" t="s">
        <v>383</v>
      </c>
      <c r="N2143" s="350" t="s">
        <v>6079</v>
      </c>
      <c r="O2143" s="3" t="s">
        <v>1366</v>
      </c>
      <c r="P2143" s="7" t="s">
        <v>1338</v>
      </c>
      <c r="Q2143" s="3" t="s">
        <v>1186</v>
      </c>
      <c r="R2143" s="157">
        <v>6</v>
      </c>
      <c r="S2143" s="183">
        <v>4520.3</v>
      </c>
      <c r="T2143" s="253">
        <f t="shared" si="630"/>
        <v>27121.800000000003</v>
      </c>
      <c r="U2143" s="83">
        <f t="shared" si="629"/>
        <v>30376.416000000005</v>
      </c>
      <c r="V2143" s="9" t="s">
        <v>1325</v>
      </c>
      <c r="W2143" s="152" t="s">
        <v>1394</v>
      </c>
      <c r="X2143" s="243"/>
    </row>
    <row r="2144" spans="1:24" s="225" customFormat="1" ht="102">
      <c r="A2144" s="9" t="s">
        <v>7494</v>
      </c>
      <c r="B2144" s="3" t="s">
        <v>1316</v>
      </c>
      <c r="C2144" s="192" t="s">
        <v>4284</v>
      </c>
      <c r="D2144" s="190" t="s">
        <v>4285</v>
      </c>
      <c r="E2144" s="199" t="s">
        <v>4291</v>
      </c>
      <c r="F2144" s="243"/>
      <c r="G2144" s="161" t="s">
        <v>385</v>
      </c>
      <c r="H2144" s="241">
        <v>0</v>
      </c>
      <c r="I2144" s="34">
        <v>470000000</v>
      </c>
      <c r="J2144" s="21" t="s">
        <v>1314</v>
      </c>
      <c r="K2144" s="17" t="s">
        <v>1631</v>
      </c>
      <c r="L2144" s="235" t="s">
        <v>3898</v>
      </c>
      <c r="M2144" s="140" t="s">
        <v>383</v>
      </c>
      <c r="N2144" s="350" t="s">
        <v>6079</v>
      </c>
      <c r="O2144" s="3" t="s">
        <v>1366</v>
      </c>
      <c r="P2144" s="7" t="s">
        <v>1338</v>
      </c>
      <c r="Q2144" s="3" t="s">
        <v>1186</v>
      </c>
      <c r="R2144" s="259">
        <v>4</v>
      </c>
      <c r="S2144" s="183">
        <v>14700</v>
      </c>
      <c r="T2144" s="253">
        <f t="shared" si="630"/>
        <v>58800</v>
      </c>
      <c r="U2144" s="83">
        <f t="shared" si="629"/>
        <v>65856</v>
      </c>
      <c r="V2144" s="9" t="s">
        <v>1325</v>
      </c>
      <c r="W2144" s="152" t="s">
        <v>1394</v>
      </c>
      <c r="X2144" s="243"/>
    </row>
    <row r="2145" spans="1:24" s="225" customFormat="1" ht="102">
      <c r="A2145" s="9" t="s">
        <v>7495</v>
      </c>
      <c r="B2145" s="3" t="s">
        <v>1316</v>
      </c>
      <c r="C2145" s="192" t="s">
        <v>4284</v>
      </c>
      <c r="D2145" s="190" t="s">
        <v>4285</v>
      </c>
      <c r="E2145" s="199" t="s">
        <v>4292</v>
      </c>
      <c r="F2145" s="243"/>
      <c r="G2145" s="161" t="s">
        <v>385</v>
      </c>
      <c r="H2145" s="241">
        <v>0</v>
      </c>
      <c r="I2145" s="34">
        <v>470000000</v>
      </c>
      <c r="J2145" s="21" t="s">
        <v>1314</v>
      </c>
      <c r="K2145" s="17" t="s">
        <v>1631</v>
      </c>
      <c r="L2145" s="235" t="s">
        <v>3898</v>
      </c>
      <c r="M2145" s="140" t="s">
        <v>383</v>
      </c>
      <c r="N2145" s="350" t="s">
        <v>6079</v>
      </c>
      <c r="O2145" s="3" t="s">
        <v>1366</v>
      </c>
      <c r="P2145" s="7" t="s">
        <v>1333</v>
      </c>
      <c r="Q2145" s="3" t="s">
        <v>1332</v>
      </c>
      <c r="R2145" s="157">
        <v>5</v>
      </c>
      <c r="S2145" s="183">
        <v>488.93</v>
      </c>
      <c r="T2145" s="253">
        <f t="shared" si="630"/>
        <v>2444.65</v>
      </c>
      <c r="U2145" s="83">
        <f t="shared" si="629"/>
        <v>2738.0080000000003</v>
      </c>
      <c r="V2145" s="9" t="s">
        <v>1325</v>
      </c>
      <c r="W2145" s="152" t="s">
        <v>1394</v>
      </c>
      <c r="X2145" s="243"/>
    </row>
    <row r="2146" spans="1:24" s="225" customFormat="1" ht="102">
      <c r="A2146" s="9" t="s">
        <v>7496</v>
      </c>
      <c r="B2146" s="3" t="s">
        <v>1316</v>
      </c>
      <c r="C2146" s="192" t="s">
        <v>4284</v>
      </c>
      <c r="D2146" s="190" t="s">
        <v>4285</v>
      </c>
      <c r="E2146" s="199" t="s">
        <v>4293</v>
      </c>
      <c r="F2146" s="243"/>
      <c r="G2146" s="161" t="s">
        <v>385</v>
      </c>
      <c r="H2146" s="241">
        <v>0</v>
      </c>
      <c r="I2146" s="34">
        <v>470000000</v>
      </c>
      <c r="J2146" s="21" t="s">
        <v>1314</v>
      </c>
      <c r="K2146" s="17" t="s">
        <v>1631</v>
      </c>
      <c r="L2146" s="235" t="s">
        <v>3898</v>
      </c>
      <c r="M2146" s="140" t="s">
        <v>383</v>
      </c>
      <c r="N2146" s="350" t="s">
        <v>6079</v>
      </c>
      <c r="O2146" s="3" t="s">
        <v>1366</v>
      </c>
      <c r="P2146" s="7" t="s">
        <v>1338</v>
      </c>
      <c r="Q2146" s="3" t="s">
        <v>1186</v>
      </c>
      <c r="R2146" s="157">
        <v>16</v>
      </c>
      <c r="S2146" s="183">
        <v>15172.32</v>
      </c>
      <c r="T2146" s="253">
        <f t="shared" si="630"/>
        <v>242757.12</v>
      </c>
      <c r="U2146" s="83">
        <f t="shared" si="629"/>
        <v>271887.97440000001</v>
      </c>
      <c r="V2146" s="9" t="s">
        <v>1325</v>
      </c>
      <c r="W2146" s="152" t="s">
        <v>1394</v>
      </c>
      <c r="X2146" s="243"/>
    </row>
    <row r="2147" spans="1:24" s="225" customFormat="1" ht="102">
      <c r="A2147" s="9" t="s">
        <v>7497</v>
      </c>
      <c r="B2147" s="3" t="s">
        <v>1316</v>
      </c>
      <c r="C2147" s="220" t="s">
        <v>4294</v>
      </c>
      <c r="D2147" s="201" t="s">
        <v>4295</v>
      </c>
      <c r="E2147" s="199" t="s">
        <v>4296</v>
      </c>
      <c r="F2147" s="243"/>
      <c r="G2147" s="161" t="s">
        <v>385</v>
      </c>
      <c r="H2147" s="241">
        <v>0</v>
      </c>
      <c r="I2147" s="34">
        <v>470000000</v>
      </c>
      <c r="J2147" s="21" t="s">
        <v>1314</v>
      </c>
      <c r="K2147" s="17" t="s">
        <v>1631</v>
      </c>
      <c r="L2147" s="235" t="s">
        <v>3898</v>
      </c>
      <c r="M2147" s="140" t="s">
        <v>383</v>
      </c>
      <c r="N2147" s="350" t="s">
        <v>6079</v>
      </c>
      <c r="O2147" s="3" t="s">
        <v>1366</v>
      </c>
      <c r="P2147" s="7" t="s">
        <v>1338</v>
      </c>
      <c r="Q2147" s="3" t="s">
        <v>1186</v>
      </c>
      <c r="R2147" s="157">
        <v>20</v>
      </c>
      <c r="S2147" s="183">
        <v>811.63</v>
      </c>
      <c r="T2147" s="253">
        <f t="shared" si="630"/>
        <v>16232.6</v>
      </c>
      <c r="U2147" s="83">
        <f t="shared" si="629"/>
        <v>18180.512000000002</v>
      </c>
      <c r="V2147" s="9" t="s">
        <v>1325</v>
      </c>
      <c r="W2147" s="152" t="s">
        <v>1394</v>
      </c>
      <c r="X2147" s="243"/>
    </row>
    <row r="2148" spans="1:24" s="225" customFormat="1" ht="102">
      <c r="A2148" s="9" t="s">
        <v>7498</v>
      </c>
      <c r="B2148" s="3" t="s">
        <v>1316</v>
      </c>
      <c r="C2148" s="192" t="s">
        <v>4284</v>
      </c>
      <c r="D2148" s="190" t="s">
        <v>4285</v>
      </c>
      <c r="E2148" s="199" t="s">
        <v>4297</v>
      </c>
      <c r="F2148" s="243"/>
      <c r="G2148" s="161" t="s">
        <v>385</v>
      </c>
      <c r="H2148" s="241">
        <v>0</v>
      </c>
      <c r="I2148" s="34">
        <v>470000000</v>
      </c>
      <c r="J2148" s="21" t="s">
        <v>1314</v>
      </c>
      <c r="K2148" s="17" t="s">
        <v>1631</v>
      </c>
      <c r="L2148" s="235" t="s">
        <v>3898</v>
      </c>
      <c r="M2148" s="140" t="s">
        <v>383</v>
      </c>
      <c r="N2148" s="350" t="s">
        <v>6079</v>
      </c>
      <c r="O2148" s="3" t="s">
        <v>1366</v>
      </c>
      <c r="P2148" s="7" t="s">
        <v>1338</v>
      </c>
      <c r="Q2148" s="3" t="s">
        <v>1186</v>
      </c>
      <c r="R2148" s="157">
        <v>5</v>
      </c>
      <c r="S2148" s="183">
        <v>561</v>
      </c>
      <c r="T2148" s="253">
        <f t="shared" si="630"/>
        <v>2805</v>
      </c>
      <c r="U2148" s="83">
        <f t="shared" si="629"/>
        <v>3141.6000000000004</v>
      </c>
      <c r="V2148" s="9" t="s">
        <v>1325</v>
      </c>
      <c r="W2148" s="152" t="s">
        <v>1394</v>
      </c>
      <c r="X2148" s="243"/>
    </row>
    <row r="2149" spans="1:24" s="225" customFormat="1" ht="102">
      <c r="A2149" s="9" t="s">
        <v>7499</v>
      </c>
      <c r="B2149" s="3" t="s">
        <v>1316</v>
      </c>
      <c r="C2149" s="192" t="s">
        <v>4284</v>
      </c>
      <c r="D2149" s="190" t="s">
        <v>4285</v>
      </c>
      <c r="E2149" s="199" t="s">
        <v>4298</v>
      </c>
      <c r="F2149" s="243"/>
      <c r="G2149" s="161" t="s">
        <v>385</v>
      </c>
      <c r="H2149" s="241">
        <v>0</v>
      </c>
      <c r="I2149" s="34">
        <v>470000000</v>
      </c>
      <c r="J2149" s="21" t="s">
        <v>1314</v>
      </c>
      <c r="K2149" s="17" t="s">
        <v>1631</v>
      </c>
      <c r="L2149" s="235" t="s">
        <v>3898</v>
      </c>
      <c r="M2149" s="140" t="s">
        <v>383</v>
      </c>
      <c r="N2149" s="350" t="s">
        <v>6079</v>
      </c>
      <c r="O2149" s="3" t="s">
        <v>1366</v>
      </c>
      <c r="P2149" s="7" t="s">
        <v>1333</v>
      </c>
      <c r="Q2149" s="3" t="s">
        <v>1332</v>
      </c>
      <c r="R2149" s="157">
        <v>10</v>
      </c>
      <c r="S2149" s="183">
        <v>2464.38</v>
      </c>
      <c r="T2149" s="253">
        <f t="shared" si="630"/>
        <v>24643.800000000003</v>
      </c>
      <c r="U2149" s="83">
        <f t="shared" si="629"/>
        <v>27601.056000000004</v>
      </c>
      <c r="V2149" s="9" t="s">
        <v>1325</v>
      </c>
      <c r="W2149" s="152" t="s">
        <v>1394</v>
      </c>
      <c r="X2149" s="243"/>
    </row>
    <row r="2150" spans="1:24" s="225" customFormat="1" ht="102">
      <c r="A2150" s="9" t="s">
        <v>7500</v>
      </c>
      <c r="B2150" s="3" t="s">
        <v>1316</v>
      </c>
      <c r="C2150" s="194" t="s">
        <v>4299</v>
      </c>
      <c r="D2150" s="199" t="s">
        <v>3960</v>
      </c>
      <c r="E2150" s="199" t="s">
        <v>4300</v>
      </c>
      <c r="F2150" s="243"/>
      <c r="G2150" s="161" t="s">
        <v>385</v>
      </c>
      <c r="H2150" s="241">
        <v>0</v>
      </c>
      <c r="I2150" s="34">
        <v>470000000</v>
      </c>
      <c r="J2150" s="21" t="s">
        <v>1314</v>
      </c>
      <c r="K2150" s="17" t="s">
        <v>1631</v>
      </c>
      <c r="L2150" s="235" t="s">
        <v>3898</v>
      </c>
      <c r="M2150" s="140" t="s">
        <v>383</v>
      </c>
      <c r="N2150" s="350" t="s">
        <v>6079</v>
      </c>
      <c r="O2150" s="3" t="s">
        <v>1366</v>
      </c>
      <c r="P2150" s="7" t="s">
        <v>1338</v>
      </c>
      <c r="Q2150" s="3" t="s">
        <v>1186</v>
      </c>
      <c r="R2150" s="157">
        <v>10</v>
      </c>
      <c r="S2150" s="183">
        <v>29732.21</v>
      </c>
      <c r="T2150" s="253">
        <f t="shared" si="630"/>
        <v>297322.09999999998</v>
      </c>
      <c r="U2150" s="83">
        <f t="shared" si="629"/>
        <v>333000.75199999998</v>
      </c>
      <c r="V2150" s="9" t="s">
        <v>1325</v>
      </c>
      <c r="W2150" s="152" t="s">
        <v>1394</v>
      </c>
      <c r="X2150" s="243"/>
    </row>
    <row r="2151" spans="1:24" s="225" customFormat="1" ht="102">
      <c r="A2151" s="9" t="s">
        <v>7501</v>
      </c>
      <c r="B2151" s="3" t="s">
        <v>1316</v>
      </c>
      <c r="C2151" s="194" t="s">
        <v>4301</v>
      </c>
      <c r="D2151" s="199" t="s">
        <v>4302</v>
      </c>
      <c r="E2151" s="199" t="s">
        <v>4303</v>
      </c>
      <c r="F2151" s="243"/>
      <c r="G2151" s="161" t="s">
        <v>385</v>
      </c>
      <c r="H2151" s="241">
        <v>0</v>
      </c>
      <c r="I2151" s="34">
        <v>470000000</v>
      </c>
      <c r="J2151" s="21" t="s">
        <v>1314</v>
      </c>
      <c r="K2151" s="17" t="s">
        <v>1631</v>
      </c>
      <c r="L2151" s="235" t="s">
        <v>3898</v>
      </c>
      <c r="M2151" s="140" t="s">
        <v>383</v>
      </c>
      <c r="N2151" s="350" t="s">
        <v>6079</v>
      </c>
      <c r="O2151" s="3" t="s">
        <v>1366</v>
      </c>
      <c r="P2151" s="7" t="s">
        <v>1338</v>
      </c>
      <c r="Q2151" s="3" t="s">
        <v>1186</v>
      </c>
      <c r="R2151" s="157">
        <v>20</v>
      </c>
      <c r="S2151" s="183">
        <v>2798.87</v>
      </c>
      <c r="T2151" s="253">
        <f t="shared" si="630"/>
        <v>55977.399999999994</v>
      </c>
      <c r="U2151" s="83">
        <f t="shared" si="629"/>
        <v>62694.688000000002</v>
      </c>
      <c r="V2151" s="9" t="s">
        <v>1325</v>
      </c>
      <c r="W2151" s="152" t="s">
        <v>1394</v>
      </c>
      <c r="X2151" s="243"/>
    </row>
    <row r="2152" spans="1:24" s="225" customFormat="1" ht="102">
      <c r="A2152" s="9" t="s">
        <v>7502</v>
      </c>
      <c r="B2152" s="3" t="s">
        <v>1316</v>
      </c>
      <c r="C2152" s="236" t="s">
        <v>4304</v>
      </c>
      <c r="D2152" s="199" t="s">
        <v>4305</v>
      </c>
      <c r="E2152" s="199" t="s">
        <v>4306</v>
      </c>
      <c r="F2152" s="243"/>
      <c r="G2152" s="161" t="s">
        <v>385</v>
      </c>
      <c r="H2152" s="241">
        <v>0</v>
      </c>
      <c r="I2152" s="34">
        <v>470000000</v>
      </c>
      <c r="J2152" s="21" t="s">
        <v>1314</v>
      </c>
      <c r="K2152" s="17" t="s">
        <v>1631</v>
      </c>
      <c r="L2152" s="235" t="s">
        <v>3898</v>
      </c>
      <c r="M2152" s="140" t="s">
        <v>383</v>
      </c>
      <c r="N2152" s="350" t="s">
        <v>6079</v>
      </c>
      <c r="O2152" s="3" t="s">
        <v>1366</v>
      </c>
      <c r="P2152" s="7" t="s">
        <v>1338</v>
      </c>
      <c r="Q2152" s="3" t="s">
        <v>1186</v>
      </c>
      <c r="R2152" s="157">
        <v>10</v>
      </c>
      <c r="S2152" s="183">
        <v>300</v>
      </c>
      <c r="T2152" s="253">
        <f t="shared" si="630"/>
        <v>3000</v>
      </c>
      <c r="U2152" s="83">
        <f t="shared" si="629"/>
        <v>3360.0000000000005</v>
      </c>
      <c r="V2152" s="9" t="s">
        <v>1325</v>
      </c>
      <c r="W2152" s="152" t="s">
        <v>1394</v>
      </c>
      <c r="X2152" s="243"/>
    </row>
    <row r="2153" spans="1:24" s="225" customFormat="1" ht="102">
      <c r="A2153" s="9" t="s">
        <v>7503</v>
      </c>
      <c r="B2153" s="3" t="s">
        <v>1316</v>
      </c>
      <c r="C2153" s="194" t="s">
        <v>4307</v>
      </c>
      <c r="D2153" s="198" t="s">
        <v>4308</v>
      </c>
      <c r="E2153" s="199" t="s">
        <v>4309</v>
      </c>
      <c r="F2153" s="243"/>
      <c r="G2153" s="161" t="s">
        <v>385</v>
      </c>
      <c r="H2153" s="241">
        <v>0</v>
      </c>
      <c r="I2153" s="34">
        <v>470000000</v>
      </c>
      <c r="J2153" s="21" t="s">
        <v>1314</v>
      </c>
      <c r="K2153" s="17" t="s">
        <v>1631</v>
      </c>
      <c r="L2153" s="235" t="s">
        <v>3898</v>
      </c>
      <c r="M2153" s="140" t="s">
        <v>383</v>
      </c>
      <c r="N2153" s="350" t="s">
        <v>6079</v>
      </c>
      <c r="O2153" s="3" t="s">
        <v>1366</v>
      </c>
      <c r="P2153" s="7" t="s">
        <v>1338</v>
      </c>
      <c r="Q2153" s="3" t="s">
        <v>1186</v>
      </c>
      <c r="R2153" s="157">
        <v>3</v>
      </c>
      <c r="S2153" s="183">
        <v>13648.97</v>
      </c>
      <c r="T2153" s="253">
        <f t="shared" si="630"/>
        <v>40946.909999999996</v>
      </c>
      <c r="U2153" s="83">
        <f t="shared" si="629"/>
        <v>45860.539199999999</v>
      </c>
      <c r="V2153" s="9" t="s">
        <v>1325</v>
      </c>
      <c r="W2153" s="152" t="s">
        <v>1394</v>
      </c>
      <c r="X2153" s="243"/>
    </row>
    <row r="2154" spans="1:24" s="225" customFormat="1" ht="102">
      <c r="A2154" s="9" t="s">
        <v>7504</v>
      </c>
      <c r="B2154" s="3" t="s">
        <v>1316</v>
      </c>
      <c r="C2154" s="236" t="s">
        <v>4310</v>
      </c>
      <c r="D2154" s="199" t="s">
        <v>4311</v>
      </c>
      <c r="E2154" s="199" t="s">
        <v>4312</v>
      </c>
      <c r="F2154" s="243"/>
      <c r="G2154" s="161" t="s">
        <v>385</v>
      </c>
      <c r="H2154" s="241">
        <v>0</v>
      </c>
      <c r="I2154" s="34">
        <v>470000000</v>
      </c>
      <c r="J2154" s="21" t="s">
        <v>1314</v>
      </c>
      <c r="K2154" s="17" t="s">
        <v>1631</v>
      </c>
      <c r="L2154" s="235" t="s">
        <v>3898</v>
      </c>
      <c r="M2154" s="140" t="s">
        <v>383</v>
      </c>
      <c r="N2154" s="350" t="s">
        <v>6079</v>
      </c>
      <c r="O2154" s="3" t="s">
        <v>1366</v>
      </c>
      <c r="P2154" s="7" t="s">
        <v>1338</v>
      </c>
      <c r="Q2154" s="3" t="s">
        <v>1186</v>
      </c>
      <c r="R2154" s="157">
        <v>20</v>
      </c>
      <c r="S2154" s="183">
        <v>5229.41</v>
      </c>
      <c r="T2154" s="253">
        <f t="shared" si="630"/>
        <v>104588.2</v>
      </c>
      <c r="U2154" s="83">
        <f t="shared" si="629"/>
        <v>117138.78400000001</v>
      </c>
      <c r="V2154" s="9" t="s">
        <v>1325</v>
      </c>
      <c r="W2154" s="152" t="s">
        <v>1394</v>
      </c>
      <c r="X2154" s="243"/>
    </row>
    <row r="2155" spans="1:24" s="225" customFormat="1" ht="102">
      <c r="A2155" s="9" t="s">
        <v>7505</v>
      </c>
      <c r="B2155" s="3" t="s">
        <v>1316</v>
      </c>
      <c r="C2155" s="194" t="s">
        <v>4313</v>
      </c>
      <c r="D2155" s="199" t="s">
        <v>4314</v>
      </c>
      <c r="E2155" s="199" t="s">
        <v>4315</v>
      </c>
      <c r="F2155" s="243"/>
      <c r="G2155" s="161" t="s">
        <v>385</v>
      </c>
      <c r="H2155" s="241">
        <v>0</v>
      </c>
      <c r="I2155" s="34">
        <v>470000000</v>
      </c>
      <c r="J2155" s="21" t="s">
        <v>1314</v>
      </c>
      <c r="K2155" s="17" t="s">
        <v>1631</v>
      </c>
      <c r="L2155" s="235" t="s">
        <v>3898</v>
      </c>
      <c r="M2155" s="140" t="s">
        <v>383</v>
      </c>
      <c r="N2155" s="350" t="s">
        <v>6079</v>
      </c>
      <c r="O2155" s="3" t="s">
        <v>1366</v>
      </c>
      <c r="P2155" s="7" t="s">
        <v>1338</v>
      </c>
      <c r="Q2155" s="3" t="s">
        <v>1186</v>
      </c>
      <c r="R2155" s="157">
        <v>8</v>
      </c>
      <c r="S2155" s="183">
        <v>12500</v>
      </c>
      <c r="T2155" s="253">
        <f t="shared" si="630"/>
        <v>100000</v>
      </c>
      <c r="U2155" s="83">
        <f t="shared" si="629"/>
        <v>112000.00000000001</v>
      </c>
      <c r="V2155" s="9" t="s">
        <v>1325</v>
      </c>
      <c r="W2155" s="152" t="s">
        <v>1394</v>
      </c>
      <c r="X2155" s="243"/>
    </row>
    <row r="2156" spans="1:24" s="225" customFormat="1" ht="102">
      <c r="A2156" s="9" t="s">
        <v>7506</v>
      </c>
      <c r="B2156" s="3" t="s">
        <v>1316</v>
      </c>
      <c r="C2156" s="194" t="s">
        <v>4313</v>
      </c>
      <c r="D2156" s="201" t="s">
        <v>4314</v>
      </c>
      <c r="E2156" s="199" t="s">
        <v>4316</v>
      </c>
      <c r="F2156" s="243"/>
      <c r="G2156" s="161" t="s">
        <v>385</v>
      </c>
      <c r="H2156" s="241">
        <v>0</v>
      </c>
      <c r="I2156" s="34">
        <v>470000000</v>
      </c>
      <c r="J2156" s="21" t="s">
        <v>1314</v>
      </c>
      <c r="K2156" s="17" t="s">
        <v>1631</v>
      </c>
      <c r="L2156" s="235" t="s">
        <v>3898</v>
      </c>
      <c r="M2156" s="140" t="s">
        <v>383</v>
      </c>
      <c r="N2156" s="350" t="s">
        <v>6079</v>
      </c>
      <c r="O2156" s="3" t="s">
        <v>1366</v>
      </c>
      <c r="P2156" s="7" t="s">
        <v>1338</v>
      </c>
      <c r="Q2156" s="3" t="s">
        <v>1186</v>
      </c>
      <c r="R2156" s="259">
        <v>3</v>
      </c>
      <c r="S2156" s="183">
        <v>16060.91</v>
      </c>
      <c r="T2156" s="253">
        <f t="shared" si="630"/>
        <v>48182.729999999996</v>
      </c>
      <c r="U2156" s="83">
        <f t="shared" ref="U2156:U2219" si="631">T2156*1.12</f>
        <v>53964.657599999999</v>
      </c>
      <c r="V2156" s="9" t="s">
        <v>1325</v>
      </c>
      <c r="W2156" s="152" t="s">
        <v>1394</v>
      </c>
      <c r="X2156" s="243"/>
    </row>
    <row r="2157" spans="1:24" s="225" customFormat="1" ht="102">
      <c r="A2157" s="9" t="s">
        <v>7507</v>
      </c>
      <c r="B2157" s="3" t="s">
        <v>1316</v>
      </c>
      <c r="C2157" s="194" t="s">
        <v>4317</v>
      </c>
      <c r="D2157" s="199" t="s">
        <v>4318</v>
      </c>
      <c r="E2157" s="199" t="s">
        <v>4319</v>
      </c>
      <c r="F2157" s="243"/>
      <c r="G2157" s="161" t="s">
        <v>385</v>
      </c>
      <c r="H2157" s="241">
        <v>0</v>
      </c>
      <c r="I2157" s="34">
        <v>470000000</v>
      </c>
      <c r="J2157" s="21" t="s">
        <v>1314</v>
      </c>
      <c r="K2157" s="17" t="s">
        <v>1631</v>
      </c>
      <c r="L2157" s="235" t="s">
        <v>3898</v>
      </c>
      <c r="M2157" s="140" t="s">
        <v>383</v>
      </c>
      <c r="N2157" s="350" t="s">
        <v>6079</v>
      </c>
      <c r="O2157" s="3" t="s">
        <v>1366</v>
      </c>
      <c r="P2157" s="7" t="s">
        <v>1333</v>
      </c>
      <c r="Q2157" s="3" t="s">
        <v>1332</v>
      </c>
      <c r="R2157" s="157">
        <v>10</v>
      </c>
      <c r="S2157" s="183">
        <v>500</v>
      </c>
      <c r="T2157" s="253">
        <f t="shared" si="630"/>
        <v>5000</v>
      </c>
      <c r="U2157" s="83">
        <f t="shared" si="631"/>
        <v>5600.0000000000009</v>
      </c>
      <c r="V2157" s="9" t="s">
        <v>1325</v>
      </c>
      <c r="W2157" s="152" t="s">
        <v>1394</v>
      </c>
      <c r="X2157" s="243"/>
    </row>
    <row r="2158" spans="1:24" s="225" customFormat="1" ht="102">
      <c r="A2158" s="9" t="s">
        <v>7508</v>
      </c>
      <c r="B2158" s="3" t="s">
        <v>1316</v>
      </c>
      <c r="C2158" s="192" t="s">
        <v>3959</v>
      </c>
      <c r="D2158" s="190" t="s">
        <v>3968</v>
      </c>
      <c r="E2158" s="199" t="s">
        <v>4320</v>
      </c>
      <c r="F2158" s="243"/>
      <c r="G2158" s="161" t="s">
        <v>385</v>
      </c>
      <c r="H2158" s="241">
        <v>0</v>
      </c>
      <c r="I2158" s="34">
        <v>470000000</v>
      </c>
      <c r="J2158" s="21" t="s">
        <v>1314</v>
      </c>
      <c r="K2158" s="17" t="s">
        <v>1631</v>
      </c>
      <c r="L2158" s="235" t="s">
        <v>3898</v>
      </c>
      <c r="M2158" s="140" t="s">
        <v>383</v>
      </c>
      <c r="N2158" s="350" t="s">
        <v>6079</v>
      </c>
      <c r="O2158" s="3" t="s">
        <v>1366</v>
      </c>
      <c r="P2158" s="7" t="s">
        <v>1338</v>
      </c>
      <c r="Q2158" s="3" t="s">
        <v>1186</v>
      </c>
      <c r="R2158" s="157">
        <v>5</v>
      </c>
      <c r="S2158" s="183">
        <v>3257.38</v>
      </c>
      <c r="T2158" s="253">
        <f t="shared" si="630"/>
        <v>16286.900000000001</v>
      </c>
      <c r="U2158" s="83">
        <f t="shared" si="631"/>
        <v>18241.328000000005</v>
      </c>
      <c r="V2158" s="9" t="s">
        <v>1325</v>
      </c>
      <c r="W2158" s="152" t="s">
        <v>1394</v>
      </c>
      <c r="X2158" s="243"/>
    </row>
    <row r="2159" spans="1:24" s="225" customFormat="1" ht="102">
      <c r="A2159" s="9" t="s">
        <v>7509</v>
      </c>
      <c r="B2159" s="3" t="s">
        <v>1316</v>
      </c>
      <c r="C2159" s="194" t="s">
        <v>4321</v>
      </c>
      <c r="D2159" s="202" t="s">
        <v>4322</v>
      </c>
      <c r="E2159" s="199" t="s">
        <v>4323</v>
      </c>
      <c r="F2159" s="243"/>
      <c r="G2159" s="161" t="s">
        <v>385</v>
      </c>
      <c r="H2159" s="241">
        <v>0</v>
      </c>
      <c r="I2159" s="34">
        <v>470000000</v>
      </c>
      <c r="J2159" s="21" t="s">
        <v>1314</v>
      </c>
      <c r="K2159" s="17" t="s">
        <v>1631</v>
      </c>
      <c r="L2159" s="235" t="s">
        <v>3898</v>
      </c>
      <c r="M2159" s="140" t="s">
        <v>383</v>
      </c>
      <c r="N2159" s="350" t="s">
        <v>6079</v>
      </c>
      <c r="O2159" s="3" t="s">
        <v>1366</v>
      </c>
      <c r="P2159" s="7" t="s">
        <v>1338</v>
      </c>
      <c r="Q2159" s="3" t="s">
        <v>1186</v>
      </c>
      <c r="R2159" s="206">
        <v>2</v>
      </c>
      <c r="S2159" s="183">
        <v>5291.35</v>
      </c>
      <c r="T2159" s="253">
        <f t="shared" si="630"/>
        <v>10582.7</v>
      </c>
      <c r="U2159" s="83">
        <f t="shared" si="631"/>
        <v>11852.624000000002</v>
      </c>
      <c r="V2159" s="9" t="s">
        <v>1325</v>
      </c>
      <c r="W2159" s="152" t="s">
        <v>1394</v>
      </c>
      <c r="X2159" s="243"/>
    </row>
    <row r="2160" spans="1:24" s="225" customFormat="1" ht="102">
      <c r="A2160" s="9" t="s">
        <v>7510</v>
      </c>
      <c r="B2160" s="3" t="s">
        <v>1316</v>
      </c>
      <c r="C2160" s="194" t="s">
        <v>4324</v>
      </c>
      <c r="D2160" s="198" t="s">
        <v>4325</v>
      </c>
      <c r="E2160" s="199" t="s">
        <v>4326</v>
      </c>
      <c r="F2160" s="243"/>
      <c r="G2160" s="161" t="s">
        <v>385</v>
      </c>
      <c r="H2160" s="241">
        <v>0</v>
      </c>
      <c r="I2160" s="34">
        <v>470000000</v>
      </c>
      <c r="J2160" s="21" t="s">
        <v>1314</v>
      </c>
      <c r="K2160" s="17" t="s">
        <v>1631</v>
      </c>
      <c r="L2160" s="235" t="s">
        <v>3898</v>
      </c>
      <c r="M2160" s="140" t="s">
        <v>383</v>
      </c>
      <c r="N2160" s="350" t="s">
        <v>6079</v>
      </c>
      <c r="O2160" s="3" t="s">
        <v>1366</v>
      </c>
      <c r="P2160" s="7" t="s">
        <v>1338</v>
      </c>
      <c r="Q2160" s="3" t="s">
        <v>1186</v>
      </c>
      <c r="R2160" s="157">
        <v>4</v>
      </c>
      <c r="S2160" s="183">
        <v>2390.34</v>
      </c>
      <c r="T2160" s="253">
        <f t="shared" si="630"/>
        <v>9561.36</v>
      </c>
      <c r="U2160" s="83">
        <f t="shared" si="631"/>
        <v>10708.723200000002</v>
      </c>
      <c r="V2160" s="9" t="s">
        <v>1325</v>
      </c>
      <c r="W2160" s="152" t="s">
        <v>1394</v>
      </c>
      <c r="X2160" s="243"/>
    </row>
    <row r="2161" spans="1:24" s="225" customFormat="1" ht="102">
      <c r="A2161" s="9" t="s">
        <v>7511</v>
      </c>
      <c r="B2161" s="3" t="s">
        <v>1316</v>
      </c>
      <c r="C2161" s="194" t="s">
        <v>4327</v>
      </c>
      <c r="D2161" s="198" t="s">
        <v>4328</v>
      </c>
      <c r="E2161" s="199" t="s">
        <v>4329</v>
      </c>
      <c r="F2161" s="243"/>
      <c r="G2161" s="161" t="s">
        <v>385</v>
      </c>
      <c r="H2161" s="241">
        <v>0</v>
      </c>
      <c r="I2161" s="34">
        <v>470000000</v>
      </c>
      <c r="J2161" s="21" t="s">
        <v>1314</v>
      </c>
      <c r="K2161" s="17" t="s">
        <v>1631</v>
      </c>
      <c r="L2161" s="235" t="s">
        <v>3898</v>
      </c>
      <c r="M2161" s="140" t="s">
        <v>383</v>
      </c>
      <c r="N2161" s="350" t="s">
        <v>6079</v>
      </c>
      <c r="O2161" s="3" t="s">
        <v>1366</v>
      </c>
      <c r="P2161" s="7" t="s">
        <v>1338</v>
      </c>
      <c r="Q2161" s="3" t="s">
        <v>1186</v>
      </c>
      <c r="R2161" s="258">
        <v>5</v>
      </c>
      <c r="S2161" s="183">
        <v>529.11</v>
      </c>
      <c r="T2161" s="253">
        <f t="shared" si="630"/>
        <v>2645.55</v>
      </c>
      <c r="U2161" s="83">
        <f t="shared" si="631"/>
        <v>2963.0160000000005</v>
      </c>
      <c r="V2161" s="9" t="s">
        <v>1325</v>
      </c>
      <c r="W2161" s="152" t="s">
        <v>1394</v>
      </c>
      <c r="X2161" s="243"/>
    </row>
    <row r="2162" spans="1:24" s="225" customFormat="1" ht="102">
      <c r="A2162" s="9" t="s">
        <v>7512</v>
      </c>
      <c r="B2162" s="3" t="s">
        <v>1316</v>
      </c>
      <c r="C2162" s="194" t="s">
        <v>4330</v>
      </c>
      <c r="D2162" s="199" t="s">
        <v>4331</v>
      </c>
      <c r="E2162" s="199" t="s">
        <v>4332</v>
      </c>
      <c r="F2162" s="243"/>
      <c r="G2162" s="161" t="s">
        <v>385</v>
      </c>
      <c r="H2162" s="241">
        <v>0</v>
      </c>
      <c r="I2162" s="34">
        <v>470000000</v>
      </c>
      <c r="J2162" s="21" t="s">
        <v>1314</v>
      </c>
      <c r="K2162" s="17" t="s">
        <v>1631</v>
      </c>
      <c r="L2162" s="235" t="s">
        <v>3898</v>
      </c>
      <c r="M2162" s="140" t="s">
        <v>383</v>
      </c>
      <c r="N2162" s="350" t="s">
        <v>6079</v>
      </c>
      <c r="O2162" s="3" t="s">
        <v>1366</v>
      </c>
      <c r="P2162" s="7" t="s">
        <v>1338</v>
      </c>
      <c r="Q2162" s="3" t="s">
        <v>1186</v>
      </c>
      <c r="R2162" s="157">
        <v>5</v>
      </c>
      <c r="S2162" s="183">
        <v>1629.78</v>
      </c>
      <c r="T2162" s="253">
        <f t="shared" si="630"/>
        <v>8148.9</v>
      </c>
      <c r="U2162" s="83">
        <f t="shared" si="631"/>
        <v>9126.768</v>
      </c>
      <c r="V2162" s="9" t="s">
        <v>1325</v>
      </c>
      <c r="W2162" s="152" t="s">
        <v>1394</v>
      </c>
      <c r="X2162" s="243"/>
    </row>
    <row r="2163" spans="1:24" s="225" customFormat="1" ht="102">
      <c r="A2163" s="9" t="s">
        <v>7513</v>
      </c>
      <c r="B2163" s="3" t="s">
        <v>1316</v>
      </c>
      <c r="C2163" s="194" t="s">
        <v>4333</v>
      </c>
      <c r="D2163" s="199" t="s">
        <v>4334</v>
      </c>
      <c r="E2163" s="199" t="s">
        <v>4335</v>
      </c>
      <c r="F2163" s="243"/>
      <c r="G2163" s="161" t="s">
        <v>385</v>
      </c>
      <c r="H2163" s="241">
        <v>0</v>
      </c>
      <c r="I2163" s="34">
        <v>470000000</v>
      </c>
      <c r="J2163" s="21" t="s">
        <v>1314</v>
      </c>
      <c r="K2163" s="17" t="s">
        <v>1631</v>
      </c>
      <c r="L2163" s="235" t="s">
        <v>3898</v>
      </c>
      <c r="M2163" s="140" t="s">
        <v>383</v>
      </c>
      <c r="N2163" s="350" t="s">
        <v>6079</v>
      </c>
      <c r="O2163" s="3" t="s">
        <v>1366</v>
      </c>
      <c r="P2163" s="7" t="s">
        <v>1338</v>
      </c>
      <c r="Q2163" s="3" t="s">
        <v>1186</v>
      </c>
      <c r="R2163" s="157">
        <v>20</v>
      </c>
      <c r="S2163" s="183">
        <v>4628.57</v>
      </c>
      <c r="T2163" s="253">
        <f t="shared" si="630"/>
        <v>92571.4</v>
      </c>
      <c r="U2163" s="83">
        <f t="shared" si="631"/>
        <v>103679.96800000001</v>
      </c>
      <c r="V2163" s="9" t="s">
        <v>1325</v>
      </c>
      <c r="W2163" s="152" t="s">
        <v>1394</v>
      </c>
      <c r="X2163" s="243"/>
    </row>
    <row r="2164" spans="1:24" s="225" customFormat="1" ht="102">
      <c r="A2164" s="9" t="s">
        <v>7514</v>
      </c>
      <c r="B2164" s="3" t="s">
        <v>1316</v>
      </c>
      <c r="C2164" s="194" t="s">
        <v>4336</v>
      </c>
      <c r="D2164" s="199" t="s">
        <v>4337</v>
      </c>
      <c r="E2164" s="199" t="s">
        <v>4338</v>
      </c>
      <c r="F2164" s="243"/>
      <c r="G2164" s="161" t="s">
        <v>385</v>
      </c>
      <c r="H2164" s="241">
        <v>0</v>
      </c>
      <c r="I2164" s="34">
        <v>470000000</v>
      </c>
      <c r="J2164" s="21" t="s">
        <v>1314</v>
      </c>
      <c r="K2164" s="17" t="s">
        <v>1631</v>
      </c>
      <c r="L2164" s="235" t="s">
        <v>3898</v>
      </c>
      <c r="M2164" s="140" t="s">
        <v>383</v>
      </c>
      <c r="N2164" s="350" t="s">
        <v>6079</v>
      </c>
      <c r="O2164" s="3" t="s">
        <v>1366</v>
      </c>
      <c r="P2164" s="7" t="s">
        <v>1338</v>
      </c>
      <c r="Q2164" s="3" t="s">
        <v>1186</v>
      </c>
      <c r="R2164" s="157">
        <v>30</v>
      </c>
      <c r="S2164" s="183">
        <v>1283.18</v>
      </c>
      <c r="T2164" s="253">
        <f t="shared" si="630"/>
        <v>38495.4</v>
      </c>
      <c r="U2164" s="83">
        <f t="shared" si="631"/>
        <v>43114.848000000005</v>
      </c>
      <c r="V2164" s="9" t="s">
        <v>1325</v>
      </c>
      <c r="W2164" s="152" t="s">
        <v>1394</v>
      </c>
      <c r="X2164" s="243"/>
    </row>
    <row r="2165" spans="1:24" s="225" customFormat="1" ht="102">
      <c r="A2165" s="9" t="s">
        <v>7515</v>
      </c>
      <c r="B2165" s="3" t="s">
        <v>1316</v>
      </c>
      <c r="C2165" s="194" t="s">
        <v>4339</v>
      </c>
      <c r="D2165" s="199" t="s">
        <v>4337</v>
      </c>
      <c r="E2165" s="199" t="s">
        <v>4340</v>
      </c>
      <c r="F2165" s="243"/>
      <c r="G2165" s="161" t="s">
        <v>385</v>
      </c>
      <c r="H2165" s="241">
        <v>0</v>
      </c>
      <c r="I2165" s="34">
        <v>470000000</v>
      </c>
      <c r="J2165" s="21" t="s">
        <v>1314</v>
      </c>
      <c r="K2165" s="17" t="s">
        <v>1631</v>
      </c>
      <c r="L2165" s="235" t="s">
        <v>3898</v>
      </c>
      <c r="M2165" s="140" t="s">
        <v>383</v>
      </c>
      <c r="N2165" s="350" t="s">
        <v>6079</v>
      </c>
      <c r="O2165" s="3" t="s">
        <v>1366</v>
      </c>
      <c r="P2165" s="7" t="s">
        <v>1338</v>
      </c>
      <c r="Q2165" s="3" t="s">
        <v>1186</v>
      </c>
      <c r="R2165" s="157">
        <v>30</v>
      </c>
      <c r="S2165" s="183">
        <v>1283.18</v>
      </c>
      <c r="T2165" s="253">
        <f t="shared" si="630"/>
        <v>38495.4</v>
      </c>
      <c r="U2165" s="83">
        <f t="shared" si="631"/>
        <v>43114.848000000005</v>
      </c>
      <c r="V2165" s="9" t="s">
        <v>1325</v>
      </c>
      <c r="W2165" s="152" t="s">
        <v>1394</v>
      </c>
      <c r="X2165" s="243"/>
    </row>
    <row r="2166" spans="1:24" s="225" customFormat="1" ht="102">
      <c r="A2166" s="9" t="s">
        <v>7516</v>
      </c>
      <c r="B2166" s="3" t="s">
        <v>1316</v>
      </c>
      <c r="C2166" s="194" t="s">
        <v>4341</v>
      </c>
      <c r="D2166" s="202" t="s">
        <v>4342</v>
      </c>
      <c r="E2166" s="199" t="s">
        <v>4343</v>
      </c>
      <c r="F2166" s="243"/>
      <c r="G2166" s="161" t="s">
        <v>385</v>
      </c>
      <c r="H2166" s="241">
        <v>0</v>
      </c>
      <c r="I2166" s="34">
        <v>470000000</v>
      </c>
      <c r="J2166" s="21" t="s">
        <v>1314</v>
      </c>
      <c r="K2166" s="17" t="s">
        <v>1631</v>
      </c>
      <c r="L2166" s="235" t="s">
        <v>3898</v>
      </c>
      <c r="M2166" s="140" t="s">
        <v>383</v>
      </c>
      <c r="N2166" s="350" t="s">
        <v>6079</v>
      </c>
      <c r="O2166" s="3" t="s">
        <v>1366</v>
      </c>
      <c r="P2166" s="7" t="s">
        <v>1338</v>
      </c>
      <c r="Q2166" s="3" t="s">
        <v>1186</v>
      </c>
      <c r="R2166" s="206">
        <v>6</v>
      </c>
      <c r="S2166" s="183">
        <v>2661.97</v>
      </c>
      <c r="T2166" s="253">
        <f t="shared" ref="T2166:T2229" si="632">R2166*S2166</f>
        <v>15971.82</v>
      </c>
      <c r="U2166" s="83">
        <f t="shared" si="631"/>
        <v>17888.438400000003</v>
      </c>
      <c r="V2166" s="9" t="s">
        <v>1325</v>
      </c>
      <c r="W2166" s="152" t="s">
        <v>1394</v>
      </c>
      <c r="X2166" s="243"/>
    </row>
    <row r="2167" spans="1:24" s="225" customFormat="1" ht="102">
      <c r="A2167" s="9" t="s">
        <v>7517</v>
      </c>
      <c r="B2167" s="3" t="s">
        <v>1316</v>
      </c>
      <c r="C2167" s="194" t="s">
        <v>4238</v>
      </c>
      <c r="D2167" s="202" t="s">
        <v>4242</v>
      </c>
      <c r="E2167" s="199" t="s">
        <v>4344</v>
      </c>
      <c r="F2167" s="243"/>
      <c r="G2167" s="161" t="s">
        <v>385</v>
      </c>
      <c r="H2167" s="241">
        <v>0</v>
      </c>
      <c r="I2167" s="34">
        <v>470000000</v>
      </c>
      <c r="J2167" s="21" t="s">
        <v>1314</v>
      </c>
      <c r="K2167" s="17" t="s">
        <v>1631</v>
      </c>
      <c r="L2167" s="235" t="s">
        <v>3898</v>
      </c>
      <c r="M2167" s="140" t="s">
        <v>383</v>
      </c>
      <c r="N2167" s="350" t="s">
        <v>6079</v>
      </c>
      <c r="O2167" s="3" t="s">
        <v>1366</v>
      </c>
      <c r="P2167" s="7" t="s">
        <v>1338</v>
      </c>
      <c r="Q2167" s="3" t="s">
        <v>1186</v>
      </c>
      <c r="R2167" s="206">
        <v>6</v>
      </c>
      <c r="S2167" s="183">
        <v>1738.43</v>
      </c>
      <c r="T2167" s="253">
        <f t="shared" si="632"/>
        <v>10430.58</v>
      </c>
      <c r="U2167" s="83">
        <f t="shared" si="631"/>
        <v>11682.249600000001</v>
      </c>
      <c r="V2167" s="9" t="s">
        <v>1325</v>
      </c>
      <c r="W2167" s="152" t="s">
        <v>1394</v>
      </c>
      <c r="X2167" s="243"/>
    </row>
    <row r="2168" spans="1:24" s="225" customFormat="1" ht="102">
      <c r="A2168" s="9" t="s">
        <v>7518</v>
      </c>
      <c r="B2168" s="3" t="s">
        <v>1316</v>
      </c>
      <c r="C2168" s="194" t="s">
        <v>4345</v>
      </c>
      <c r="D2168" s="199" t="s">
        <v>4346</v>
      </c>
      <c r="E2168" s="199" t="s">
        <v>4347</v>
      </c>
      <c r="F2168" s="243"/>
      <c r="G2168" s="161" t="s">
        <v>385</v>
      </c>
      <c r="H2168" s="241">
        <v>0</v>
      </c>
      <c r="I2168" s="34">
        <v>470000000</v>
      </c>
      <c r="J2168" s="21" t="s">
        <v>1314</v>
      </c>
      <c r="K2168" s="17" t="s">
        <v>1631</v>
      </c>
      <c r="L2168" s="235" t="s">
        <v>3898</v>
      </c>
      <c r="M2168" s="140" t="s">
        <v>383</v>
      </c>
      <c r="N2168" s="350" t="s">
        <v>6079</v>
      </c>
      <c r="O2168" s="3" t="s">
        <v>1366</v>
      </c>
      <c r="P2168" s="7" t="s">
        <v>1338</v>
      </c>
      <c r="Q2168" s="3" t="s">
        <v>1186</v>
      </c>
      <c r="R2168" s="157">
        <v>8</v>
      </c>
      <c r="S2168" s="183">
        <v>4080.96</v>
      </c>
      <c r="T2168" s="253">
        <f t="shared" si="632"/>
        <v>32647.68</v>
      </c>
      <c r="U2168" s="83">
        <f t="shared" si="631"/>
        <v>36565.401600000005</v>
      </c>
      <c r="V2168" s="9" t="s">
        <v>1325</v>
      </c>
      <c r="W2168" s="152" t="s">
        <v>1394</v>
      </c>
      <c r="X2168" s="243"/>
    </row>
    <row r="2169" spans="1:24" s="225" customFormat="1" ht="102">
      <c r="A2169" s="9" t="s">
        <v>7519</v>
      </c>
      <c r="B2169" s="3" t="s">
        <v>1316</v>
      </c>
      <c r="C2169" s="192" t="s">
        <v>3985</v>
      </c>
      <c r="D2169" s="190" t="s">
        <v>3986</v>
      </c>
      <c r="E2169" s="199" t="s">
        <v>4348</v>
      </c>
      <c r="F2169" s="243"/>
      <c r="G2169" s="161" t="s">
        <v>385</v>
      </c>
      <c r="H2169" s="241">
        <v>0</v>
      </c>
      <c r="I2169" s="34">
        <v>470000000</v>
      </c>
      <c r="J2169" s="21" t="s">
        <v>1314</v>
      </c>
      <c r="K2169" s="17" t="s">
        <v>1631</v>
      </c>
      <c r="L2169" s="235" t="s">
        <v>3898</v>
      </c>
      <c r="M2169" s="140" t="s">
        <v>383</v>
      </c>
      <c r="N2169" s="350" t="s">
        <v>6079</v>
      </c>
      <c r="O2169" s="3" t="s">
        <v>1366</v>
      </c>
      <c r="P2169" s="7" t="s">
        <v>1338</v>
      </c>
      <c r="Q2169" s="3" t="s">
        <v>1186</v>
      </c>
      <c r="R2169" s="157">
        <v>4</v>
      </c>
      <c r="S2169" s="183">
        <v>7605.63</v>
      </c>
      <c r="T2169" s="253">
        <f t="shared" si="632"/>
        <v>30422.52</v>
      </c>
      <c r="U2169" s="83">
        <f t="shared" si="631"/>
        <v>34073.222400000006</v>
      </c>
      <c r="V2169" s="9" t="s">
        <v>1325</v>
      </c>
      <c r="W2169" s="152" t="s">
        <v>1394</v>
      </c>
      <c r="X2169" s="243"/>
    </row>
    <row r="2170" spans="1:24" s="225" customFormat="1" ht="102">
      <c r="A2170" s="9" t="s">
        <v>7520</v>
      </c>
      <c r="B2170" s="3" t="s">
        <v>1316</v>
      </c>
      <c r="C2170" s="192" t="s">
        <v>3959</v>
      </c>
      <c r="D2170" s="190" t="s">
        <v>3968</v>
      </c>
      <c r="E2170" s="199" t="s">
        <v>4349</v>
      </c>
      <c r="F2170" s="243"/>
      <c r="G2170" s="161" t="s">
        <v>385</v>
      </c>
      <c r="H2170" s="241">
        <v>0</v>
      </c>
      <c r="I2170" s="34">
        <v>470000000</v>
      </c>
      <c r="J2170" s="21" t="s">
        <v>1314</v>
      </c>
      <c r="K2170" s="17" t="s">
        <v>1631</v>
      </c>
      <c r="L2170" s="235" t="s">
        <v>3898</v>
      </c>
      <c r="M2170" s="140" t="s">
        <v>383</v>
      </c>
      <c r="N2170" s="350" t="s">
        <v>6079</v>
      </c>
      <c r="O2170" s="3" t="s">
        <v>1366</v>
      </c>
      <c r="P2170" s="7" t="s">
        <v>1338</v>
      </c>
      <c r="Q2170" s="3" t="s">
        <v>1186</v>
      </c>
      <c r="R2170" s="157">
        <v>5</v>
      </c>
      <c r="S2170" s="183">
        <v>4448.12</v>
      </c>
      <c r="T2170" s="253">
        <f t="shared" si="632"/>
        <v>22240.6</v>
      </c>
      <c r="U2170" s="83">
        <f t="shared" si="631"/>
        <v>24909.472000000002</v>
      </c>
      <c r="V2170" s="9" t="s">
        <v>1325</v>
      </c>
      <c r="W2170" s="152" t="s">
        <v>1394</v>
      </c>
      <c r="X2170" s="243"/>
    </row>
    <row r="2171" spans="1:24" s="225" customFormat="1" ht="102">
      <c r="A2171" s="9" t="s">
        <v>7521</v>
      </c>
      <c r="B2171" s="3" t="s">
        <v>1316</v>
      </c>
      <c r="C2171" s="193" t="s">
        <v>12286</v>
      </c>
      <c r="D2171" s="190" t="s">
        <v>3911</v>
      </c>
      <c r="E2171" s="198" t="s">
        <v>4350</v>
      </c>
      <c r="F2171" s="243"/>
      <c r="G2171" s="161" t="s">
        <v>385</v>
      </c>
      <c r="H2171" s="241">
        <v>0</v>
      </c>
      <c r="I2171" s="34">
        <v>470000000</v>
      </c>
      <c r="J2171" s="21" t="s">
        <v>1314</v>
      </c>
      <c r="K2171" s="17" t="s">
        <v>1631</v>
      </c>
      <c r="L2171" s="235" t="s">
        <v>3898</v>
      </c>
      <c r="M2171" s="140" t="s">
        <v>383</v>
      </c>
      <c r="N2171" s="350" t="s">
        <v>6079</v>
      </c>
      <c r="O2171" s="3" t="s">
        <v>1366</v>
      </c>
      <c r="P2171" s="7" t="s">
        <v>1338</v>
      </c>
      <c r="Q2171" s="3" t="s">
        <v>1186</v>
      </c>
      <c r="R2171" s="211">
        <v>3</v>
      </c>
      <c r="S2171" s="183">
        <v>6287.12</v>
      </c>
      <c r="T2171" s="253">
        <f t="shared" si="632"/>
        <v>18861.36</v>
      </c>
      <c r="U2171" s="83">
        <f t="shared" si="631"/>
        <v>21124.723200000004</v>
      </c>
      <c r="V2171" s="9" t="s">
        <v>1325</v>
      </c>
      <c r="W2171" s="152" t="s">
        <v>1394</v>
      </c>
      <c r="X2171" s="243"/>
    </row>
    <row r="2172" spans="1:24" s="225" customFormat="1" ht="102">
      <c r="A2172" s="9" t="s">
        <v>7522</v>
      </c>
      <c r="B2172" s="3" t="s">
        <v>1316</v>
      </c>
      <c r="C2172" s="193" t="s">
        <v>12287</v>
      </c>
      <c r="D2172" s="190" t="s">
        <v>3911</v>
      </c>
      <c r="E2172" s="198" t="s">
        <v>4351</v>
      </c>
      <c r="F2172" s="243"/>
      <c r="G2172" s="161" t="s">
        <v>385</v>
      </c>
      <c r="H2172" s="241">
        <v>0</v>
      </c>
      <c r="I2172" s="34">
        <v>470000000</v>
      </c>
      <c r="J2172" s="21" t="s">
        <v>1314</v>
      </c>
      <c r="K2172" s="17" t="s">
        <v>1631</v>
      </c>
      <c r="L2172" s="235" t="s">
        <v>3898</v>
      </c>
      <c r="M2172" s="140" t="s">
        <v>383</v>
      </c>
      <c r="N2172" s="350" t="s">
        <v>6079</v>
      </c>
      <c r="O2172" s="3" t="s">
        <v>1366</v>
      </c>
      <c r="P2172" s="7" t="s">
        <v>1338</v>
      </c>
      <c r="Q2172" s="3" t="s">
        <v>1186</v>
      </c>
      <c r="R2172" s="211">
        <v>4</v>
      </c>
      <c r="S2172" s="183">
        <v>2563.4499999999998</v>
      </c>
      <c r="T2172" s="253">
        <f t="shared" si="632"/>
        <v>10253.799999999999</v>
      </c>
      <c r="U2172" s="83">
        <f t="shared" si="631"/>
        <v>11484.255999999999</v>
      </c>
      <c r="V2172" s="9" t="s">
        <v>1325</v>
      </c>
      <c r="W2172" s="152" t="s">
        <v>1394</v>
      </c>
      <c r="X2172" s="243"/>
    </row>
    <row r="2173" spans="1:24" s="225" customFormat="1" ht="102">
      <c r="A2173" s="9" t="s">
        <v>7523</v>
      </c>
      <c r="B2173" s="3" t="s">
        <v>1316</v>
      </c>
      <c r="C2173" s="192" t="s">
        <v>4227</v>
      </c>
      <c r="D2173" s="190" t="s">
        <v>4228</v>
      </c>
      <c r="E2173" s="198" t="s">
        <v>4352</v>
      </c>
      <c r="F2173" s="243"/>
      <c r="G2173" s="161" t="s">
        <v>385</v>
      </c>
      <c r="H2173" s="241">
        <v>0</v>
      </c>
      <c r="I2173" s="34">
        <v>470000000</v>
      </c>
      <c r="J2173" s="21" t="s">
        <v>1314</v>
      </c>
      <c r="K2173" s="17" t="s">
        <v>1631</v>
      </c>
      <c r="L2173" s="235" t="s">
        <v>3898</v>
      </c>
      <c r="M2173" s="140" t="s">
        <v>383</v>
      </c>
      <c r="N2173" s="350" t="s">
        <v>6079</v>
      </c>
      <c r="O2173" s="3" t="s">
        <v>1366</v>
      </c>
      <c r="P2173" s="7" t="s">
        <v>1338</v>
      </c>
      <c r="Q2173" s="3" t="s">
        <v>1186</v>
      </c>
      <c r="R2173" s="211">
        <v>2</v>
      </c>
      <c r="S2173" s="183">
        <v>21900</v>
      </c>
      <c r="T2173" s="253">
        <f t="shared" si="632"/>
        <v>43800</v>
      </c>
      <c r="U2173" s="83">
        <f t="shared" si="631"/>
        <v>49056.000000000007</v>
      </c>
      <c r="V2173" s="9" t="s">
        <v>1325</v>
      </c>
      <c r="W2173" s="152" t="s">
        <v>1394</v>
      </c>
      <c r="X2173" s="243"/>
    </row>
    <row r="2174" spans="1:24" s="225" customFormat="1" ht="102">
      <c r="A2174" s="9" t="s">
        <v>7524</v>
      </c>
      <c r="B2174" s="3" t="s">
        <v>1316</v>
      </c>
      <c r="C2174" s="236" t="s">
        <v>4353</v>
      </c>
      <c r="D2174" s="203" t="s">
        <v>4354</v>
      </c>
      <c r="E2174" s="198" t="s">
        <v>4355</v>
      </c>
      <c r="F2174" s="243"/>
      <c r="G2174" s="161" t="s">
        <v>385</v>
      </c>
      <c r="H2174" s="241">
        <v>0</v>
      </c>
      <c r="I2174" s="34">
        <v>470000000</v>
      </c>
      <c r="J2174" s="21" t="s">
        <v>1314</v>
      </c>
      <c r="K2174" s="17" t="s">
        <v>1631</v>
      </c>
      <c r="L2174" s="235" t="s">
        <v>3898</v>
      </c>
      <c r="M2174" s="140" t="s">
        <v>383</v>
      </c>
      <c r="N2174" s="350" t="s">
        <v>6079</v>
      </c>
      <c r="O2174" s="3" t="s">
        <v>1366</v>
      </c>
      <c r="P2174" s="7" t="s">
        <v>1338</v>
      </c>
      <c r="Q2174" s="3" t="s">
        <v>1186</v>
      </c>
      <c r="R2174" s="211">
        <v>3</v>
      </c>
      <c r="S2174" s="183">
        <v>29400</v>
      </c>
      <c r="T2174" s="253">
        <f t="shared" si="632"/>
        <v>88200</v>
      </c>
      <c r="U2174" s="83">
        <f t="shared" si="631"/>
        <v>98784.000000000015</v>
      </c>
      <c r="V2174" s="9" t="s">
        <v>1325</v>
      </c>
      <c r="W2174" s="152" t="s">
        <v>1394</v>
      </c>
      <c r="X2174" s="243"/>
    </row>
    <row r="2175" spans="1:24" s="225" customFormat="1" ht="102">
      <c r="A2175" s="9" t="s">
        <v>7525</v>
      </c>
      <c r="B2175" s="3" t="s">
        <v>1316</v>
      </c>
      <c r="C2175" s="236" t="s">
        <v>4353</v>
      </c>
      <c r="D2175" s="203" t="s">
        <v>4354</v>
      </c>
      <c r="E2175" s="198" t="s">
        <v>4356</v>
      </c>
      <c r="F2175" s="243"/>
      <c r="G2175" s="161" t="s">
        <v>385</v>
      </c>
      <c r="H2175" s="241">
        <v>0</v>
      </c>
      <c r="I2175" s="34">
        <v>470000000</v>
      </c>
      <c r="J2175" s="21" t="s">
        <v>1314</v>
      </c>
      <c r="K2175" s="17" t="s">
        <v>1631</v>
      </c>
      <c r="L2175" s="235" t="s">
        <v>3898</v>
      </c>
      <c r="M2175" s="140" t="s">
        <v>383</v>
      </c>
      <c r="N2175" s="350" t="s">
        <v>6079</v>
      </c>
      <c r="O2175" s="3" t="s">
        <v>1366</v>
      </c>
      <c r="P2175" s="7" t="s">
        <v>1338</v>
      </c>
      <c r="Q2175" s="3" t="s">
        <v>1186</v>
      </c>
      <c r="R2175" s="211">
        <v>3</v>
      </c>
      <c r="S2175" s="183">
        <v>26800</v>
      </c>
      <c r="T2175" s="253">
        <f t="shared" si="632"/>
        <v>80400</v>
      </c>
      <c r="U2175" s="83">
        <f t="shared" si="631"/>
        <v>90048.000000000015</v>
      </c>
      <c r="V2175" s="9" t="s">
        <v>1325</v>
      </c>
      <c r="W2175" s="152" t="s">
        <v>1394</v>
      </c>
      <c r="X2175" s="243"/>
    </row>
    <row r="2176" spans="1:24" s="225" customFormat="1" ht="102">
      <c r="A2176" s="9" t="s">
        <v>7526</v>
      </c>
      <c r="B2176" s="3" t="s">
        <v>1316</v>
      </c>
      <c r="C2176" s="194" t="s">
        <v>4357</v>
      </c>
      <c r="D2176" s="203" t="s">
        <v>4358</v>
      </c>
      <c r="E2176" s="198" t="s">
        <v>4359</v>
      </c>
      <c r="F2176" s="243"/>
      <c r="G2176" s="161" t="s">
        <v>385</v>
      </c>
      <c r="H2176" s="241">
        <v>0</v>
      </c>
      <c r="I2176" s="34">
        <v>470000000</v>
      </c>
      <c r="J2176" s="21" t="s">
        <v>1314</v>
      </c>
      <c r="K2176" s="17" t="s">
        <v>1631</v>
      </c>
      <c r="L2176" s="235" t="s">
        <v>3898</v>
      </c>
      <c r="M2176" s="140" t="s">
        <v>383</v>
      </c>
      <c r="N2176" s="350" t="s">
        <v>6079</v>
      </c>
      <c r="O2176" s="3" t="s">
        <v>1366</v>
      </c>
      <c r="P2176" s="7" t="s">
        <v>1338</v>
      </c>
      <c r="Q2176" s="3" t="s">
        <v>1186</v>
      </c>
      <c r="R2176" s="211">
        <v>10</v>
      </c>
      <c r="S2176" s="183">
        <v>1300</v>
      </c>
      <c r="T2176" s="253">
        <f t="shared" si="632"/>
        <v>13000</v>
      </c>
      <c r="U2176" s="83">
        <f t="shared" si="631"/>
        <v>14560.000000000002</v>
      </c>
      <c r="V2176" s="9" t="s">
        <v>1325</v>
      </c>
      <c r="W2176" s="152" t="s">
        <v>1394</v>
      </c>
      <c r="X2176" s="243"/>
    </row>
    <row r="2177" spans="1:24" s="225" customFormat="1" ht="102">
      <c r="A2177" s="9" t="s">
        <v>7527</v>
      </c>
      <c r="B2177" s="3" t="s">
        <v>1316</v>
      </c>
      <c r="C2177" s="194" t="s">
        <v>4360</v>
      </c>
      <c r="D2177" s="203" t="s">
        <v>4361</v>
      </c>
      <c r="E2177" s="198" t="s">
        <v>4362</v>
      </c>
      <c r="F2177" s="243"/>
      <c r="G2177" s="161" t="s">
        <v>385</v>
      </c>
      <c r="H2177" s="241">
        <v>0</v>
      </c>
      <c r="I2177" s="34">
        <v>470000000</v>
      </c>
      <c r="J2177" s="21" t="s">
        <v>1314</v>
      </c>
      <c r="K2177" s="17" t="s">
        <v>1631</v>
      </c>
      <c r="L2177" s="235" t="s">
        <v>3898</v>
      </c>
      <c r="M2177" s="140" t="s">
        <v>383</v>
      </c>
      <c r="N2177" s="350" t="s">
        <v>6079</v>
      </c>
      <c r="O2177" s="3" t="s">
        <v>1366</v>
      </c>
      <c r="P2177" s="7" t="s">
        <v>1338</v>
      </c>
      <c r="Q2177" s="3" t="s">
        <v>1186</v>
      </c>
      <c r="R2177" s="211">
        <v>20</v>
      </c>
      <c r="S2177" s="183">
        <v>800</v>
      </c>
      <c r="T2177" s="253">
        <f t="shared" si="632"/>
        <v>16000</v>
      </c>
      <c r="U2177" s="83">
        <f t="shared" si="631"/>
        <v>17920</v>
      </c>
      <c r="V2177" s="9" t="s">
        <v>1325</v>
      </c>
      <c r="W2177" s="152" t="s">
        <v>1394</v>
      </c>
      <c r="X2177" s="243"/>
    </row>
    <row r="2178" spans="1:24" s="225" customFormat="1" ht="102">
      <c r="A2178" s="9" t="s">
        <v>7528</v>
      </c>
      <c r="B2178" s="3" t="s">
        <v>1316</v>
      </c>
      <c r="C2178" s="194" t="s">
        <v>4363</v>
      </c>
      <c r="D2178" s="198" t="s">
        <v>4364</v>
      </c>
      <c r="E2178" s="198" t="s">
        <v>4365</v>
      </c>
      <c r="F2178" s="243"/>
      <c r="G2178" s="161" t="s">
        <v>385</v>
      </c>
      <c r="H2178" s="241">
        <v>0</v>
      </c>
      <c r="I2178" s="34">
        <v>470000000</v>
      </c>
      <c r="J2178" s="21" t="s">
        <v>1314</v>
      </c>
      <c r="K2178" s="17" t="s">
        <v>1631</v>
      </c>
      <c r="L2178" s="235" t="s">
        <v>3898</v>
      </c>
      <c r="M2178" s="140" t="s">
        <v>383</v>
      </c>
      <c r="N2178" s="350" t="s">
        <v>6079</v>
      </c>
      <c r="O2178" s="3" t="s">
        <v>1366</v>
      </c>
      <c r="P2178" s="7" t="s">
        <v>1338</v>
      </c>
      <c r="Q2178" s="3" t="s">
        <v>1186</v>
      </c>
      <c r="R2178" s="211">
        <v>30</v>
      </c>
      <c r="S2178" s="183">
        <v>600</v>
      </c>
      <c r="T2178" s="253">
        <f t="shared" si="632"/>
        <v>18000</v>
      </c>
      <c r="U2178" s="83">
        <f t="shared" si="631"/>
        <v>20160.000000000004</v>
      </c>
      <c r="V2178" s="9" t="s">
        <v>1325</v>
      </c>
      <c r="W2178" s="152" t="s">
        <v>1394</v>
      </c>
      <c r="X2178" s="243"/>
    </row>
    <row r="2179" spans="1:24" s="225" customFormat="1" ht="102">
      <c r="A2179" s="9" t="s">
        <v>7529</v>
      </c>
      <c r="B2179" s="3" t="s">
        <v>1316</v>
      </c>
      <c r="C2179" s="192" t="s">
        <v>4284</v>
      </c>
      <c r="D2179" s="190" t="s">
        <v>4285</v>
      </c>
      <c r="E2179" s="198" t="s">
        <v>4366</v>
      </c>
      <c r="F2179" s="243"/>
      <c r="G2179" s="161" t="s">
        <v>385</v>
      </c>
      <c r="H2179" s="241">
        <v>0</v>
      </c>
      <c r="I2179" s="34">
        <v>470000000</v>
      </c>
      <c r="J2179" s="21" t="s">
        <v>1314</v>
      </c>
      <c r="K2179" s="17" t="s">
        <v>1631</v>
      </c>
      <c r="L2179" s="235" t="s">
        <v>3898</v>
      </c>
      <c r="M2179" s="140" t="s">
        <v>383</v>
      </c>
      <c r="N2179" s="350" t="s">
        <v>6079</v>
      </c>
      <c r="O2179" s="3" t="s">
        <v>1366</v>
      </c>
      <c r="P2179" s="7" t="s">
        <v>1338</v>
      </c>
      <c r="Q2179" s="3" t="s">
        <v>1186</v>
      </c>
      <c r="R2179" s="211">
        <v>5</v>
      </c>
      <c r="S2179" s="183">
        <v>13800</v>
      </c>
      <c r="T2179" s="253">
        <f t="shared" si="632"/>
        <v>69000</v>
      </c>
      <c r="U2179" s="83">
        <f t="shared" si="631"/>
        <v>77280.000000000015</v>
      </c>
      <c r="V2179" s="9" t="s">
        <v>1325</v>
      </c>
      <c r="W2179" s="152" t="s">
        <v>1394</v>
      </c>
      <c r="X2179" s="243"/>
    </row>
    <row r="2180" spans="1:24" s="225" customFormat="1" ht="102">
      <c r="A2180" s="9" t="s">
        <v>7530</v>
      </c>
      <c r="B2180" s="3" t="s">
        <v>1316</v>
      </c>
      <c r="C2180" s="194" t="s">
        <v>4230</v>
      </c>
      <c r="D2180" s="199" t="s">
        <v>4233</v>
      </c>
      <c r="E2180" s="198" t="s">
        <v>4367</v>
      </c>
      <c r="F2180" s="243"/>
      <c r="G2180" s="161" t="s">
        <v>385</v>
      </c>
      <c r="H2180" s="241">
        <v>0</v>
      </c>
      <c r="I2180" s="34">
        <v>470000000</v>
      </c>
      <c r="J2180" s="21" t="s">
        <v>1314</v>
      </c>
      <c r="K2180" s="17" t="s">
        <v>1631</v>
      </c>
      <c r="L2180" s="235" t="s">
        <v>3898</v>
      </c>
      <c r="M2180" s="140" t="s">
        <v>383</v>
      </c>
      <c r="N2180" s="350" t="s">
        <v>6079</v>
      </c>
      <c r="O2180" s="3" t="s">
        <v>1366</v>
      </c>
      <c r="P2180" s="7" t="s">
        <v>1333</v>
      </c>
      <c r="Q2180" s="3" t="s">
        <v>1332</v>
      </c>
      <c r="R2180" s="211">
        <v>2</v>
      </c>
      <c r="S2180" s="183">
        <v>184299.75</v>
      </c>
      <c r="T2180" s="253">
        <f t="shared" si="632"/>
        <v>368599.5</v>
      </c>
      <c r="U2180" s="83">
        <f t="shared" si="631"/>
        <v>412831.44000000006</v>
      </c>
      <c r="V2180" s="9" t="s">
        <v>1325</v>
      </c>
      <c r="W2180" s="152" t="s">
        <v>1394</v>
      </c>
      <c r="X2180" s="243"/>
    </row>
    <row r="2181" spans="1:24" s="225" customFormat="1" ht="102">
      <c r="A2181" s="9" t="s">
        <v>7531</v>
      </c>
      <c r="B2181" s="3" t="s">
        <v>1316</v>
      </c>
      <c r="C2181" s="194" t="s">
        <v>4230</v>
      </c>
      <c r="D2181" s="204" t="s">
        <v>4231</v>
      </c>
      <c r="E2181" s="198" t="s">
        <v>4368</v>
      </c>
      <c r="F2181" s="243"/>
      <c r="G2181" s="161" t="s">
        <v>385</v>
      </c>
      <c r="H2181" s="241">
        <v>0</v>
      </c>
      <c r="I2181" s="34">
        <v>470000000</v>
      </c>
      <c r="J2181" s="21" t="s">
        <v>1314</v>
      </c>
      <c r="K2181" s="17" t="s">
        <v>1631</v>
      </c>
      <c r="L2181" s="235" t="s">
        <v>3898</v>
      </c>
      <c r="M2181" s="140" t="s">
        <v>383</v>
      </c>
      <c r="N2181" s="350" t="s">
        <v>6079</v>
      </c>
      <c r="O2181" s="3" t="s">
        <v>1366</v>
      </c>
      <c r="P2181" s="7" t="s">
        <v>1333</v>
      </c>
      <c r="Q2181" s="3" t="s">
        <v>1332</v>
      </c>
      <c r="R2181" s="211">
        <v>2</v>
      </c>
      <c r="S2181" s="183">
        <v>334800</v>
      </c>
      <c r="T2181" s="253">
        <f t="shared" si="632"/>
        <v>669600</v>
      </c>
      <c r="U2181" s="83">
        <f t="shared" si="631"/>
        <v>749952.00000000012</v>
      </c>
      <c r="V2181" s="9" t="s">
        <v>1325</v>
      </c>
      <c r="W2181" s="152" t="s">
        <v>1394</v>
      </c>
      <c r="X2181" s="243"/>
    </row>
    <row r="2182" spans="1:24" s="225" customFormat="1" ht="102">
      <c r="A2182" s="9" t="s">
        <v>7532</v>
      </c>
      <c r="B2182" s="3" t="s">
        <v>1316</v>
      </c>
      <c r="C2182" s="194" t="s">
        <v>4230</v>
      </c>
      <c r="D2182" s="204" t="s">
        <v>4233</v>
      </c>
      <c r="E2182" s="198" t="s">
        <v>4369</v>
      </c>
      <c r="F2182" s="243"/>
      <c r="G2182" s="161" t="s">
        <v>385</v>
      </c>
      <c r="H2182" s="241">
        <v>0</v>
      </c>
      <c r="I2182" s="34">
        <v>470000000</v>
      </c>
      <c r="J2182" s="21" t="s">
        <v>1314</v>
      </c>
      <c r="K2182" s="17" t="s">
        <v>1631</v>
      </c>
      <c r="L2182" s="235" t="s">
        <v>3898</v>
      </c>
      <c r="M2182" s="140" t="s">
        <v>383</v>
      </c>
      <c r="N2182" s="350" t="s">
        <v>6079</v>
      </c>
      <c r="O2182" s="3" t="s">
        <v>1366</v>
      </c>
      <c r="P2182" s="7" t="s">
        <v>1333</v>
      </c>
      <c r="Q2182" s="3" t="s">
        <v>1332</v>
      </c>
      <c r="R2182" s="211">
        <v>2</v>
      </c>
      <c r="S2182" s="183">
        <v>247800</v>
      </c>
      <c r="T2182" s="253">
        <f t="shared" si="632"/>
        <v>495600</v>
      </c>
      <c r="U2182" s="83">
        <f t="shared" si="631"/>
        <v>555072</v>
      </c>
      <c r="V2182" s="9" t="s">
        <v>1325</v>
      </c>
      <c r="W2182" s="152" t="s">
        <v>1394</v>
      </c>
      <c r="X2182" s="243"/>
    </row>
    <row r="2183" spans="1:24" s="225" customFormat="1" ht="102">
      <c r="A2183" s="9" t="s">
        <v>7533</v>
      </c>
      <c r="B2183" s="3" t="s">
        <v>1316</v>
      </c>
      <c r="C2183" s="194" t="s">
        <v>4370</v>
      </c>
      <c r="D2183" s="204" t="s">
        <v>4371</v>
      </c>
      <c r="E2183" s="198" t="s">
        <v>4372</v>
      </c>
      <c r="F2183" s="243"/>
      <c r="G2183" s="161" t="s">
        <v>385</v>
      </c>
      <c r="H2183" s="241">
        <v>0</v>
      </c>
      <c r="I2183" s="34">
        <v>470000000</v>
      </c>
      <c r="J2183" s="21" t="s">
        <v>1314</v>
      </c>
      <c r="K2183" s="17" t="s">
        <v>1631</v>
      </c>
      <c r="L2183" s="235" t="s">
        <v>3898</v>
      </c>
      <c r="M2183" s="140" t="s">
        <v>383</v>
      </c>
      <c r="N2183" s="350" t="s">
        <v>6079</v>
      </c>
      <c r="O2183" s="3" t="s">
        <v>1366</v>
      </c>
      <c r="P2183" s="7" t="s">
        <v>1338</v>
      </c>
      <c r="Q2183" s="3" t="s">
        <v>1186</v>
      </c>
      <c r="R2183" s="211">
        <v>5</v>
      </c>
      <c r="S2183" s="183">
        <v>3462.12</v>
      </c>
      <c r="T2183" s="253">
        <f t="shared" si="632"/>
        <v>17310.599999999999</v>
      </c>
      <c r="U2183" s="83">
        <f t="shared" si="631"/>
        <v>19387.871999999999</v>
      </c>
      <c r="V2183" s="9" t="s">
        <v>1325</v>
      </c>
      <c r="W2183" s="152" t="s">
        <v>1394</v>
      </c>
      <c r="X2183" s="243"/>
    </row>
    <row r="2184" spans="1:24" s="225" customFormat="1" ht="102">
      <c r="A2184" s="9" t="s">
        <v>7534</v>
      </c>
      <c r="B2184" s="3" t="s">
        <v>1316</v>
      </c>
      <c r="C2184" s="194" t="s">
        <v>4373</v>
      </c>
      <c r="D2184" s="204" t="s">
        <v>4374</v>
      </c>
      <c r="E2184" s="198" t="s">
        <v>4375</v>
      </c>
      <c r="F2184" s="243"/>
      <c r="G2184" s="161" t="s">
        <v>385</v>
      </c>
      <c r="H2184" s="241">
        <v>0</v>
      </c>
      <c r="I2184" s="34">
        <v>470000000</v>
      </c>
      <c r="J2184" s="21" t="s">
        <v>1314</v>
      </c>
      <c r="K2184" s="17" t="s">
        <v>1631</v>
      </c>
      <c r="L2184" s="235" t="s">
        <v>3898</v>
      </c>
      <c r="M2184" s="140" t="s">
        <v>383</v>
      </c>
      <c r="N2184" s="350" t="s">
        <v>6079</v>
      </c>
      <c r="O2184" s="3" t="s">
        <v>1366</v>
      </c>
      <c r="P2184" s="7" t="s">
        <v>1338</v>
      </c>
      <c r="Q2184" s="3" t="s">
        <v>1186</v>
      </c>
      <c r="R2184" s="211">
        <v>10</v>
      </c>
      <c r="S2184" s="183">
        <v>20600</v>
      </c>
      <c r="T2184" s="253">
        <f t="shared" si="632"/>
        <v>206000</v>
      </c>
      <c r="U2184" s="83">
        <f t="shared" si="631"/>
        <v>230720.00000000003</v>
      </c>
      <c r="V2184" s="9" t="s">
        <v>1325</v>
      </c>
      <c r="W2184" s="152" t="s">
        <v>1394</v>
      </c>
      <c r="X2184" s="243"/>
    </row>
    <row r="2185" spans="1:24" s="225" customFormat="1" ht="102">
      <c r="A2185" s="9" t="s">
        <v>7535</v>
      </c>
      <c r="B2185" s="3" t="s">
        <v>1316</v>
      </c>
      <c r="C2185" s="194" t="s">
        <v>4376</v>
      </c>
      <c r="D2185" s="189" t="s">
        <v>4377</v>
      </c>
      <c r="E2185" s="198" t="s">
        <v>4378</v>
      </c>
      <c r="F2185" s="243"/>
      <c r="G2185" s="161" t="s">
        <v>385</v>
      </c>
      <c r="H2185" s="241">
        <v>0</v>
      </c>
      <c r="I2185" s="34">
        <v>470000000</v>
      </c>
      <c r="J2185" s="21" t="s">
        <v>1314</v>
      </c>
      <c r="K2185" s="17" t="s">
        <v>1631</v>
      </c>
      <c r="L2185" s="235" t="s">
        <v>3898</v>
      </c>
      <c r="M2185" s="140" t="s">
        <v>383</v>
      </c>
      <c r="N2185" s="350" t="s">
        <v>6079</v>
      </c>
      <c r="O2185" s="3" t="s">
        <v>1366</v>
      </c>
      <c r="P2185" s="7" t="s">
        <v>1338</v>
      </c>
      <c r="Q2185" s="3" t="s">
        <v>1186</v>
      </c>
      <c r="R2185" s="211">
        <v>30</v>
      </c>
      <c r="S2185" s="183">
        <v>520.36</v>
      </c>
      <c r="T2185" s="253">
        <f t="shared" si="632"/>
        <v>15610.800000000001</v>
      </c>
      <c r="U2185" s="83">
        <f t="shared" si="631"/>
        <v>17484.096000000001</v>
      </c>
      <c r="V2185" s="9" t="s">
        <v>1325</v>
      </c>
      <c r="W2185" s="152" t="s">
        <v>1394</v>
      </c>
      <c r="X2185" s="243"/>
    </row>
    <row r="2186" spans="1:24" s="225" customFormat="1" ht="102">
      <c r="A2186" s="9" t="s">
        <v>7536</v>
      </c>
      <c r="B2186" s="3" t="s">
        <v>1316</v>
      </c>
      <c r="C2186" s="194" t="s">
        <v>4376</v>
      </c>
      <c r="D2186" s="189" t="s">
        <v>4377</v>
      </c>
      <c r="E2186" s="198" t="s">
        <v>4379</v>
      </c>
      <c r="F2186" s="243"/>
      <c r="G2186" s="161" t="s">
        <v>385</v>
      </c>
      <c r="H2186" s="241">
        <v>0</v>
      </c>
      <c r="I2186" s="34">
        <v>470000000</v>
      </c>
      <c r="J2186" s="21" t="s">
        <v>1314</v>
      </c>
      <c r="K2186" s="17" t="s">
        <v>1631</v>
      </c>
      <c r="L2186" s="235" t="s">
        <v>3898</v>
      </c>
      <c r="M2186" s="140" t="s">
        <v>383</v>
      </c>
      <c r="N2186" s="350" t="s">
        <v>6079</v>
      </c>
      <c r="O2186" s="3" t="s">
        <v>1366</v>
      </c>
      <c r="P2186" s="7" t="s">
        <v>1338</v>
      </c>
      <c r="Q2186" s="3" t="s">
        <v>1186</v>
      </c>
      <c r="R2186" s="211">
        <v>40</v>
      </c>
      <c r="S2186" s="183">
        <v>610.21</v>
      </c>
      <c r="T2186" s="253">
        <f t="shared" si="632"/>
        <v>24408.400000000001</v>
      </c>
      <c r="U2186" s="83">
        <f t="shared" si="631"/>
        <v>27337.408000000003</v>
      </c>
      <c r="V2186" s="9" t="s">
        <v>1325</v>
      </c>
      <c r="W2186" s="152" t="s">
        <v>1394</v>
      </c>
      <c r="X2186" s="243"/>
    </row>
    <row r="2187" spans="1:24" s="225" customFormat="1" ht="102">
      <c r="A2187" s="9" t="s">
        <v>7537</v>
      </c>
      <c r="B2187" s="3" t="s">
        <v>1316</v>
      </c>
      <c r="C2187" s="194" t="s">
        <v>3989</v>
      </c>
      <c r="D2187" s="204" t="s">
        <v>4380</v>
      </c>
      <c r="E2187" s="198" t="s">
        <v>4381</v>
      </c>
      <c r="F2187" s="243"/>
      <c r="G2187" s="161" t="s">
        <v>385</v>
      </c>
      <c r="H2187" s="241">
        <v>0</v>
      </c>
      <c r="I2187" s="34">
        <v>470000000</v>
      </c>
      <c r="J2187" s="21" t="s">
        <v>1314</v>
      </c>
      <c r="K2187" s="17" t="s">
        <v>1631</v>
      </c>
      <c r="L2187" s="235" t="s">
        <v>3898</v>
      </c>
      <c r="M2187" s="140" t="s">
        <v>383</v>
      </c>
      <c r="N2187" s="350" t="s">
        <v>6079</v>
      </c>
      <c r="O2187" s="3" t="s">
        <v>1366</v>
      </c>
      <c r="P2187" s="7" t="s">
        <v>1338</v>
      </c>
      <c r="Q2187" s="3" t="s">
        <v>1186</v>
      </c>
      <c r="R2187" s="211">
        <v>2</v>
      </c>
      <c r="S2187" s="183">
        <v>5500</v>
      </c>
      <c r="T2187" s="253">
        <f t="shared" si="632"/>
        <v>11000</v>
      </c>
      <c r="U2187" s="83">
        <f t="shared" si="631"/>
        <v>12320.000000000002</v>
      </c>
      <c r="V2187" s="9" t="s">
        <v>1325</v>
      </c>
      <c r="W2187" s="152" t="s">
        <v>1394</v>
      </c>
      <c r="X2187" s="243"/>
    </row>
    <row r="2188" spans="1:24" s="225" customFormat="1" ht="102">
      <c r="A2188" s="9" t="s">
        <v>7538</v>
      </c>
      <c r="B2188" s="3" t="s">
        <v>1316</v>
      </c>
      <c r="C2188" s="192" t="s">
        <v>4284</v>
      </c>
      <c r="D2188" s="190" t="s">
        <v>4285</v>
      </c>
      <c r="E2188" s="198" t="s">
        <v>4382</v>
      </c>
      <c r="F2188" s="243"/>
      <c r="G2188" s="161" t="s">
        <v>385</v>
      </c>
      <c r="H2188" s="241">
        <v>0</v>
      </c>
      <c r="I2188" s="34">
        <v>470000000</v>
      </c>
      <c r="J2188" s="21" t="s">
        <v>1314</v>
      </c>
      <c r="K2188" s="17" t="s">
        <v>1631</v>
      </c>
      <c r="L2188" s="235" t="s">
        <v>3898</v>
      </c>
      <c r="M2188" s="140" t="s">
        <v>383</v>
      </c>
      <c r="N2188" s="350" t="s">
        <v>6079</v>
      </c>
      <c r="O2188" s="3" t="s">
        <v>1366</v>
      </c>
      <c r="P2188" s="7" t="s">
        <v>1338</v>
      </c>
      <c r="Q2188" s="3" t="s">
        <v>1186</v>
      </c>
      <c r="R2188" s="211">
        <v>4</v>
      </c>
      <c r="S2188" s="183">
        <v>7921.15</v>
      </c>
      <c r="T2188" s="253">
        <f t="shared" si="632"/>
        <v>31684.6</v>
      </c>
      <c r="U2188" s="83">
        <f t="shared" si="631"/>
        <v>35486.752</v>
      </c>
      <c r="V2188" s="9" t="s">
        <v>1325</v>
      </c>
      <c r="W2188" s="152" t="s">
        <v>1394</v>
      </c>
      <c r="X2188" s="243"/>
    </row>
    <row r="2189" spans="1:24" s="225" customFormat="1" ht="102">
      <c r="A2189" s="9" t="s">
        <v>7539</v>
      </c>
      <c r="B2189" s="3" t="s">
        <v>1316</v>
      </c>
      <c r="C2189" s="192" t="s">
        <v>4227</v>
      </c>
      <c r="D2189" s="190" t="s">
        <v>4228</v>
      </c>
      <c r="E2189" s="198" t="s">
        <v>4383</v>
      </c>
      <c r="F2189" s="243"/>
      <c r="G2189" s="161" t="s">
        <v>385</v>
      </c>
      <c r="H2189" s="241">
        <v>0</v>
      </c>
      <c r="I2189" s="34">
        <v>470000000</v>
      </c>
      <c r="J2189" s="21" t="s">
        <v>1314</v>
      </c>
      <c r="K2189" s="17" t="s">
        <v>1631</v>
      </c>
      <c r="L2189" s="235" t="s">
        <v>3898</v>
      </c>
      <c r="M2189" s="140" t="s">
        <v>383</v>
      </c>
      <c r="N2189" s="350" t="s">
        <v>6079</v>
      </c>
      <c r="O2189" s="3" t="s">
        <v>1366</v>
      </c>
      <c r="P2189" s="7" t="s">
        <v>1338</v>
      </c>
      <c r="Q2189" s="3" t="s">
        <v>1186</v>
      </c>
      <c r="R2189" s="211">
        <v>2</v>
      </c>
      <c r="S2189" s="183">
        <v>56500</v>
      </c>
      <c r="T2189" s="253">
        <f t="shared" si="632"/>
        <v>113000</v>
      </c>
      <c r="U2189" s="83">
        <f t="shared" si="631"/>
        <v>126560.00000000001</v>
      </c>
      <c r="V2189" s="9" t="s">
        <v>1325</v>
      </c>
      <c r="W2189" s="152" t="s">
        <v>1394</v>
      </c>
      <c r="X2189" s="243"/>
    </row>
    <row r="2190" spans="1:24" s="225" customFormat="1" ht="102">
      <c r="A2190" s="9" t="s">
        <v>7540</v>
      </c>
      <c r="B2190" s="3" t="s">
        <v>1316</v>
      </c>
      <c r="C2190" s="194" t="s">
        <v>4384</v>
      </c>
      <c r="D2190" s="201" t="s">
        <v>4385</v>
      </c>
      <c r="E2190" s="198" t="s">
        <v>4386</v>
      </c>
      <c r="F2190" s="243"/>
      <c r="G2190" s="161" t="s">
        <v>385</v>
      </c>
      <c r="H2190" s="241">
        <v>0</v>
      </c>
      <c r="I2190" s="34">
        <v>470000000</v>
      </c>
      <c r="J2190" s="21" t="s">
        <v>1314</v>
      </c>
      <c r="K2190" s="17" t="s">
        <v>1631</v>
      </c>
      <c r="L2190" s="235" t="s">
        <v>3898</v>
      </c>
      <c r="M2190" s="140" t="s">
        <v>383</v>
      </c>
      <c r="N2190" s="350" t="s">
        <v>6079</v>
      </c>
      <c r="O2190" s="3" t="s">
        <v>1366</v>
      </c>
      <c r="P2190" s="7" t="s">
        <v>1338</v>
      </c>
      <c r="Q2190" s="3" t="s">
        <v>1186</v>
      </c>
      <c r="R2190" s="211">
        <v>2</v>
      </c>
      <c r="S2190" s="183">
        <v>19350</v>
      </c>
      <c r="T2190" s="253">
        <f t="shared" si="632"/>
        <v>38700</v>
      </c>
      <c r="U2190" s="83">
        <f t="shared" si="631"/>
        <v>43344.000000000007</v>
      </c>
      <c r="V2190" s="9" t="s">
        <v>1325</v>
      </c>
      <c r="W2190" s="152" t="s">
        <v>1394</v>
      </c>
      <c r="X2190" s="243"/>
    </row>
    <row r="2191" spans="1:24" s="225" customFormat="1" ht="102">
      <c r="A2191" s="9" t="s">
        <v>7541</v>
      </c>
      <c r="B2191" s="3" t="s">
        <v>1316</v>
      </c>
      <c r="C2191" s="194" t="s">
        <v>4387</v>
      </c>
      <c r="D2191" s="201" t="s">
        <v>4388</v>
      </c>
      <c r="E2191" s="198" t="s">
        <v>4389</v>
      </c>
      <c r="F2191" s="243"/>
      <c r="G2191" s="161" t="s">
        <v>385</v>
      </c>
      <c r="H2191" s="241">
        <v>0</v>
      </c>
      <c r="I2191" s="34">
        <v>470000000</v>
      </c>
      <c r="J2191" s="21" t="s">
        <v>1314</v>
      </c>
      <c r="K2191" s="17" t="s">
        <v>1631</v>
      </c>
      <c r="L2191" s="235" t="s">
        <v>3898</v>
      </c>
      <c r="M2191" s="140" t="s">
        <v>383</v>
      </c>
      <c r="N2191" s="350" t="s">
        <v>6079</v>
      </c>
      <c r="O2191" s="3" t="s">
        <v>1366</v>
      </c>
      <c r="P2191" s="7" t="s">
        <v>1338</v>
      </c>
      <c r="Q2191" s="3" t="s">
        <v>1186</v>
      </c>
      <c r="R2191" s="211">
        <v>2</v>
      </c>
      <c r="S2191" s="183">
        <v>1573350</v>
      </c>
      <c r="T2191" s="253">
        <f t="shared" si="632"/>
        <v>3146700</v>
      </c>
      <c r="U2191" s="83">
        <f t="shared" si="631"/>
        <v>3524304.0000000005</v>
      </c>
      <c r="V2191" s="9" t="s">
        <v>1325</v>
      </c>
      <c r="W2191" s="152" t="s">
        <v>1394</v>
      </c>
      <c r="X2191" s="243"/>
    </row>
    <row r="2192" spans="1:24" s="225" customFormat="1" ht="102">
      <c r="A2192" s="9" t="s">
        <v>7542</v>
      </c>
      <c r="B2192" s="3" t="s">
        <v>1316</v>
      </c>
      <c r="C2192" s="192" t="s">
        <v>4196</v>
      </c>
      <c r="D2192" s="190" t="s">
        <v>4197</v>
      </c>
      <c r="E2192" s="198" t="s">
        <v>4390</v>
      </c>
      <c r="F2192" s="243"/>
      <c r="G2192" s="161" t="s">
        <v>385</v>
      </c>
      <c r="H2192" s="241">
        <v>0</v>
      </c>
      <c r="I2192" s="34">
        <v>470000000</v>
      </c>
      <c r="J2192" s="21" t="s">
        <v>1314</v>
      </c>
      <c r="K2192" s="17" t="s">
        <v>1631</v>
      </c>
      <c r="L2192" s="235" t="s">
        <v>3898</v>
      </c>
      <c r="M2192" s="140" t="s">
        <v>383</v>
      </c>
      <c r="N2192" s="350" t="s">
        <v>6079</v>
      </c>
      <c r="O2192" s="3" t="s">
        <v>1366</v>
      </c>
      <c r="P2192" s="7" t="s">
        <v>1338</v>
      </c>
      <c r="Q2192" s="3" t="s">
        <v>1186</v>
      </c>
      <c r="R2192" s="211">
        <v>3</v>
      </c>
      <c r="S2192" s="183">
        <v>110300</v>
      </c>
      <c r="T2192" s="253">
        <f t="shared" si="632"/>
        <v>330900</v>
      </c>
      <c r="U2192" s="83">
        <f t="shared" si="631"/>
        <v>370608.00000000006</v>
      </c>
      <c r="V2192" s="9" t="s">
        <v>1325</v>
      </c>
      <c r="W2192" s="152" t="s">
        <v>1394</v>
      </c>
      <c r="X2192" s="243"/>
    </row>
    <row r="2193" spans="1:24" s="225" customFormat="1" ht="102">
      <c r="A2193" s="9" t="s">
        <v>7543</v>
      </c>
      <c r="B2193" s="3" t="s">
        <v>1316</v>
      </c>
      <c r="C2193" s="194" t="s">
        <v>4391</v>
      </c>
      <c r="D2193" s="199" t="s">
        <v>4092</v>
      </c>
      <c r="E2193" s="199" t="s">
        <v>4392</v>
      </c>
      <c r="F2193" s="243"/>
      <c r="G2193" s="161" t="s">
        <v>385</v>
      </c>
      <c r="H2193" s="241">
        <v>0</v>
      </c>
      <c r="I2193" s="34">
        <v>470000000</v>
      </c>
      <c r="J2193" s="21" t="s">
        <v>1314</v>
      </c>
      <c r="K2193" s="17" t="s">
        <v>1631</v>
      </c>
      <c r="L2193" s="235" t="s">
        <v>3898</v>
      </c>
      <c r="M2193" s="140" t="s">
        <v>383</v>
      </c>
      <c r="N2193" s="350" t="s">
        <v>6079</v>
      </c>
      <c r="O2193" s="3" t="s">
        <v>1366</v>
      </c>
      <c r="P2193" s="7" t="s">
        <v>1338</v>
      </c>
      <c r="Q2193" s="3" t="s">
        <v>1186</v>
      </c>
      <c r="R2193" s="157">
        <v>1</v>
      </c>
      <c r="S2193" s="183">
        <v>1689875.9</v>
      </c>
      <c r="T2193" s="253">
        <f t="shared" si="632"/>
        <v>1689875.9</v>
      </c>
      <c r="U2193" s="83">
        <f t="shared" si="631"/>
        <v>1892661.0080000001</v>
      </c>
      <c r="V2193" s="9" t="s">
        <v>1325</v>
      </c>
      <c r="W2193" s="152" t="s">
        <v>1394</v>
      </c>
      <c r="X2193" s="243"/>
    </row>
    <row r="2194" spans="1:24" s="225" customFormat="1" ht="102">
      <c r="A2194" s="9" t="s">
        <v>7544</v>
      </c>
      <c r="B2194" s="3" t="s">
        <v>1316</v>
      </c>
      <c r="C2194" s="194" t="s">
        <v>4094</v>
      </c>
      <c r="D2194" s="199" t="s">
        <v>4095</v>
      </c>
      <c r="E2194" s="199" t="s">
        <v>4393</v>
      </c>
      <c r="F2194" s="243"/>
      <c r="G2194" s="161" t="s">
        <v>385</v>
      </c>
      <c r="H2194" s="241">
        <v>0</v>
      </c>
      <c r="I2194" s="34">
        <v>470000000</v>
      </c>
      <c r="J2194" s="21" t="s">
        <v>1314</v>
      </c>
      <c r="K2194" s="17" t="s">
        <v>1631</v>
      </c>
      <c r="L2194" s="235" t="s">
        <v>3898</v>
      </c>
      <c r="M2194" s="140" t="s">
        <v>383</v>
      </c>
      <c r="N2194" s="350" t="s">
        <v>6079</v>
      </c>
      <c r="O2194" s="3" t="s">
        <v>1366</v>
      </c>
      <c r="P2194" s="7" t="s">
        <v>1338</v>
      </c>
      <c r="Q2194" s="3" t="s">
        <v>1186</v>
      </c>
      <c r="R2194" s="157">
        <v>1</v>
      </c>
      <c r="S2194" s="183">
        <v>409032.49</v>
      </c>
      <c r="T2194" s="253">
        <f t="shared" si="632"/>
        <v>409032.49</v>
      </c>
      <c r="U2194" s="83">
        <f t="shared" si="631"/>
        <v>458116.38880000002</v>
      </c>
      <c r="V2194" s="9" t="s">
        <v>1325</v>
      </c>
      <c r="W2194" s="152" t="s">
        <v>1394</v>
      </c>
      <c r="X2194" s="243"/>
    </row>
    <row r="2195" spans="1:24" s="225" customFormat="1" ht="102">
      <c r="A2195" s="9" t="s">
        <v>7545</v>
      </c>
      <c r="B2195" s="3" t="s">
        <v>1316</v>
      </c>
      <c r="C2195" s="194" t="s">
        <v>4097</v>
      </c>
      <c r="D2195" s="199" t="s">
        <v>4394</v>
      </c>
      <c r="E2195" s="199" t="s">
        <v>4395</v>
      </c>
      <c r="F2195" s="243"/>
      <c r="G2195" s="161" t="s">
        <v>385</v>
      </c>
      <c r="H2195" s="241">
        <v>0</v>
      </c>
      <c r="I2195" s="34">
        <v>470000000</v>
      </c>
      <c r="J2195" s="21" t="s">
        <v>1314</v>
      </c>
      <c r="K2195" s="17" t="s">
        <v>1631</v>
      </c>
      <c r="L2195" s="235" t="s">
        <v>3898</v>
      </c>
      <c r="M2195" s="140" t="s">
        <v>383</v>
      </c>
      <c r="N2195" s="350" t="s">
        <v>6079</v>
      </c>
      <c r="O2195" s="3" t="s">
        <v>1366</v>
      </c>
      <c r="P2195" s="7" t="s">
        <v>1338</v>
      </c>
      <c r="Q2195" s="3" t="s">
        <v>1186</v>
      </c>
      <c r="R2195" s="157">
        <v>1</v>
      </c>
      <c r="S2195" s="183">
        <v>266655.28999999998</v>
      </c>
      <c r="T2195" s="253">
        <f t="shared" si="632"/>
        <v>266655.28999999998</v>
      </c>
      <c r="U2195" s="83">
        <f t="shared" si="631"/>
        <v>298653.92479999998</v>
      </c>
      <c r="V2195" s="9" t="s">
        <v>1325</v>
      </c>
      <c r="W2195" s="152" t="s">
        <v>1394</v>
      </c>
      <c r="X2195" s="243"/>
    </row>
    <row r="2196" spans="1:24" s="225" customFormat="1" ht="102">
      <c r="A2196" s="9" t="s">
        <v>7546</v>
      </c>
      <c r="B2196" s="3" t="s">
        <v>1316</v>
      </c>
      <c r="C2196" s="194" t="s">
        <v>4103</v>
      </c>
      <c r="D2196" s="199" t="s">
        <v>4396</v>
      </c>
      <c r="E2196" s="199" t="s">
        <v>4397</v>
      </c>
      <c r="F2196" s="243"/>
      <c r="G2196" s="161" t="s">
        <v>385</v>
      </c>
      <c r="H2196" s="241">
        <v>0</v>
      </c>
      <c r="I2196" s="34">
        <v>470000000</v>
      </c>
      <c r="J2196" s="21" t="s">
        <v>1314</v>
      </c>
      <c r="K2196" s="17" t="s">
        <v>1631</v>
      </c>
      <c r="L2196" s="235" t="s">
        <v>3898</v>
      </c>
      <c r="M2196" s="140" t="s">
        <v>383</v>
      </c>
      <c r="N2196" s="350" t="s">
        <v>6079</v>
      </c>
      <c r="O2196" s="3" t="s">
        <v>1366</v>
      </c>
      <c r="P2196" s="189" t="s">
        <v>1333</v>
      </c>
      <c r="Q2196" s="9" t="s">
        <v>1332</v>
      </c>
      <c r="R2196" s="157">
        <v>6</v>
      </c>
      <c r="S2196" s="183">
        <v>4954.5200000000004</v>
      </c>
      <c r="T2196" s="253">
        <f t="shared" si="632"/>
        <v>29727.120000000003</v>
      </c>
      <c r="U2196" s="83">
        <f t="shared" si="631"/>
        <v>33294.374400000008</v>
      </c>
      <c r="V2196" s="9" t="s">
        <v>1325</v>
      </c>
      <c r="W2196" s="152" t="s">
        <v>1394</v>
      </c>
      <c r="X2196" s="243"/>
    </row>
    <row r="2197" spans="1:24" s="225" customFormat="1" ht="102">
      <c r="A2197" s="9" t="s">
        <v>7547</v>
      </c>
      <c r="B2197" s="3" t="s">
        <v>1316</v>
      </c>
      <c r="C2197" s="194" t="s">
        <v>4103</v>
      </c>
      <c r="D2197" s="199" t="s">
        <v>4104</v>
      </c>
      <c r="E2197" s="199" t="s">
        <v>4398</v>
      </c>
      <c r="F2197" s="243"/>
      <c r="G2197" s="161" t="s">
        <v>385</v>
      </c>
      <c r="H2197" s="241">
        <v>0</v>
      </c>
      <c r="I2197" s="34">
        <v>470000000</v>
      </c>
      <c r="J2197" s="21" t="s">
        <v>1314</v>
      </c>
      <c r="K2197" s="17" t="s">
        <v>1631</v>
      </c>
      <c r="L2197" s="235" t="s">
        <v>3898</v>
      </c>
      <c r="M2197" s="140" t="s">
        <v>383</v>
      </c>
      <c r="N2197" s="350" t="s">
        <v>6079</v>
      </c>
      <c r="O2197" s="3" t="s">
        <v>1366</v>
      </c>
      <c r="P2197" s="189" t="s">
        <v>1333</v>
      </c>
      <c r="Q2197" s="9" t="s">
        <v>1332</v>
      </c>
      <c r="R2197" s="157">
        <v>6</v>
      </c>
      <c r="S2197" s="183">
        <v>4954.5200000000004</v>
      </c>
      <c r="T2197" s="253">
        <f t="shared" si="632"/>
        <v>29727.120000000003</v>
      </c>
      <c r="U2197" s="83">
        <f t="shared" si="631"/>
        <v>33294.374400000008</v>
      </c>
      <c r="V2197" s="9" t="s">
        <v>1325</v>
      </c>
      <c r="W2197" s="152" t="s">
        <v>1394</v>
      </c>
      <c r="X2197" s="243"/>
    </row>
    <row r="2198" spans="1:24" s="225" customFormat="1" ht="102">
      <c r="A2198" s="9" t="s">
        <v>7548</v>
      </c>
      <c r="B2198" s="3" t="s">
        <v>1316</v>
      </c>
      <c r="C2198" s="194" t="s">
        <v>4108</v>
      </c>
      <c r="D2198" s="199" t="s">
        <v>4111</v>
      </c>
      <c r="E2198" s="199" t="s">
        <v>4399</v>
      </c>
      <c r="F2198" s="243"/>
      <c r="G2198" s="161" t="s">
        <v>385</v>
      </c>
      <c r="H2198" s="241">
        <v>0</v>
      </c>
      <c r="I2198" s="34">
        <v>470000000</v>
      </c>
      <c r="J2198" s="21" t="s">
        <v>1314</v>
      </c>
      <c r="K2198" s="17" t="s">
        <v>1631</v>
      </c>
      <c r="L2198" s="235" t="s">
        <v>3898</v>
      </c>
      <c r="M2198" s="140" t="s">
        <v>383</v>
      </c>
      <c r="N2198" s="350" t="s">
        <v>6079</v>
      </c>
      <c r="O2198" s="3" t="s">
        <v>1366</v>
      </c>
      <c r="P2198" s="189" t="s">
        <v>1333</v>
      </c>
      <c r="Q2198" s="9" t="s">
        <v>1332</v>
      </c>
      <c r="R2198" s="157">
        <v>6</v>
      </c>
      <c r="S2198" s="183">
        <v>5715.08</v>
      </c>
      <c r="T2198" s="253">
        <f t="shared" si="632"/>
        <v>34290.479999999996</v>
      </c>
      <c r="U2198" s="83">
        <f t="shared" si="631"/>
        <v>38405.337599999999</v>
      </c>
      <c r="V2198" s="9" t="s">
        <v>1325</v>
      </c>
      <c r="W2198" s="152" t="s">
        <v>1394</v>
      </c>
      <c r="X2198" s="243"/>
    </row>
    <row r="2199" spans="1:24" s="225" customFormat="1" ht="102">
      <c r="A2199" s="9" t="s">
        <v>7549</v>
      </c>
      <c r="B2199" s="3" t="s">
        <v>1316</v>
      </c>
      <c r="C2199" s="194" t="s">
        <v>4108</v>
      </c>
      <c r="D2199" s="199" t="s">
        <v>4109</v>
      </c>
      <c r="E2199" s="199" t="s">
        <v>4400</v>
      </c>
      <c r="F2199" s="243"/>
      <c r="G2199" s="161" t="s">
        <v>385</v>
      </c>
      <c r="H2199" s="241">
        <v>0</v>
      </c>
      <c r="I2199" s="34">
        <v>470000000</v>
      </c>
      <c r="J2199" s="21" t="s">
        <v>1314</v>
      </c>
      <c r="K2199" s="17" t="s">
        <v>1631</v>
      </c>
      <c r="L2199" s="235" t="s">
        <v>3898</v>
      </c>
      <c r="M2199" s="140" t="s">
        <v>383</v>
      </c>
      <c r="N2199" s="350" t="s">
        <v>6079</v>
      </c>
      <c r="O2199" s="3" t="s">
        <v>1366</v>
      </c>
      <c r="P2199" s="189" t="s">
        <v>1333</v>
      </c>
      <c r="Q2199" s="9" t="s">
        <v>1332</v>
      </c>
      <c r="R2199" s="157">
        <v>6</v>
      </c>
      <c r="S2199" s="183">
        <v>5715.08</v>
      </c>
      <c r="T2199" s="253">
        <f t="shared" si="632"/>
        <v>34290.479999999996</v>
      </c>
      <c r="U2199" s="83">
        <f t="shared" si="631"/>
        <v>38405.337599999999</v>
      </c>
      <c r="V2199" s="9" t="s">
        <v>1325</v>
      </c>
      <c r="W2199" s="152" t="s">
        <v>1394</v>
      </c>
      <c r="X2199" s="243"/>
    </row>
    <row r="2200" spans="1:24" s="225" customFormat="1" ht="102">
      <c r="A2200" s="9" t="s">
        <v>7550</v>
      </c>
      <c r="B2200" s="3" t="s">
        <v>1316</v>
      </c>
      <c r="C2200" s="194" t="s">
        <v>4113</v>
      </c>
      <c r="D2200" s="199" t="s">
        <v>4401</v>
      </c>
      <c r="E2200" s="199" t="s">
        <v>4402</v>
      </c>
      <c r="F2200" s="243"/>
      <c r="G2200" s="161" t="s">
        <v>385</v>
      </c>
      <c r="H2200" s="241">
        <v>0</v>
      </c>
      <c r="I2200" s="34">
        <v>470000000</v>
      </c>
      <c r="J2200" s="21" t="s">
        <v>1314</v>
      </c>
      <c r="K2200" s="17" t="s">
        <v>1631</v>
      </c>
      <c r="L2200" s="235" t="s">
        <v>3898</v>
      </c>
      <c r="M2200" s="140" t="s">
        <v>383</v>
      </c>
      <c r="N2200" s="350" t="s">
        <v>6079</v>
      </c>
      <c r="O2200" s="3" t="s">
        <v>1366</v>
      </c>
      <c r="P2200" s="7" t="s">
        <v>1333</v>
      </c>
      <c r="Q2200" s="3" t="s">
        <v>1332</v>
      </c>
      <c r="R2200" s="157">
        <v>16</v>
      </c>
      <c r="S2200" s="183">
        <v>12922.65</v>
      </c>
      <c r="T2200" s="253">
        <f t="shared" si="632"/>
        <v>206762.4</v>
      </c>
      <c r="U2200" s="83">
        <f t="shared" si="631"/>
        <v>231573.88800000001</v>
      </c>
      <c r="V2200" s="9" t="s">
        <v>1325</v>
      </c>
      <c r="W2200" s="152" t="s">
        <v>1394</v>
      </c>
      <c r="X2200" s="243"/>
    </row>
    <row r="2201" spans="1:24" s="225" customFormat="1" ht="102">
      <c r="A2201" s="9" t="s">
        <v>7551</v>
      </c>
      <c r="B2201" s="3" t="s">
        <v>1316</v>
      </c>
      <c r="C2201" s="194" t="s">
        <v>4113</v>
      </c>
      <c r="D2201" s="199" t="s">
        <v>4401</v>
      </c>
      <c r="E2201" s="199" t="s">
        <v>4403</v>
      </c>
      <c r="F2201" s="243"/>
      <c r="G2201" s="161" t="s">
        <v>385</v>
      </c>
      <c r="H2201" s="241">
        <v>0</v>
      </c>
      <c r="I2201" s="34">
        <v>470000000</v>
      </c>
      <c r="J2201" s="21" t="s">
        <v>1314</v>
      </c>
      <c r="K2201" s="17" t="s">
        <v>1631</v>
      </c>
      <c r="L2201" s="235" t="s">
        <v>3898</v>
      </c>
      <c r="M2201" s="140" t="s">
        <v>383</v>
      </c>
      <c r="N2201" s="350" t="s">
        <v>6079</v>
      </c>
      <c r="O2201" s="3" t="s">
        <v>1366</v>
      </c>
      <c r="P2201" s="7" t="s">
        <v>1333</v>
      </c>
      <c r="Q2201" s="3" t="s">
        <v>1332</v>
      </c>
      <c r="R2201" s="157">
        <v>16</v>
      </c>
      <c r="S2201" s="183">
        <v>13255.52</v>
      </c>
      <c r="T2201" s="253">
        <f t="shared" si="632"/>
        <v>212088.32000000001</v>
      </c>
      <c r="U2201" s="83">
        <f t="shared" si="631"/>
        <v>237538.91840000002</v>
      </c>
      <c r="V2201" s="9" t="s">
        <v>1325</v>
      </c>
      <c r="W2201" s="152" t="s">
        <v>1394</v>
      </c>
      <c r="X2201" s="243"/>
    </row>
    <row r="2202" spans="1:24" s="225" customFormat="1" ht="102">
      <c r="A2202" s="9" t="s">
        <v>7552</v>
      </c>
      <c r="B2202" s="3" t="s">
        <v>1316</v>
      </c>
      <c r="C2202" s="192" t="s">
        <v>3924</v>
      </c>
      <c r="D2202" s="199" t="s">
        <v>4120</v>
      </c>
      <c r="E2202" s="199" t="s">
        <v>4404</v>
      </c>
      <c r="F2202" s="243"/>
      <c r="G2202" s="161" t="s">
        <v>385</v>
      </c>
      <c r="H2202" s="241">
        <v>0</v>
      </c>
      <c r="I2202" s="34">
        <v>470000000</v>
      </c>
      <c r="J2202" s="21" t="s">
        <v>1314</v>
      </c>
      <c r="K2202" s="17" t="s">
        <v>1631</v>
      </c>
      <c r="L2202" s="235" t="s">
        <v>3898</v>
      </c>
      <c r="M2202" s="140" t="s">
        <v>383</v>
      </c>
      <c r="N2202" s="350" t="s">
        <v>6079</v>
      </c>
      <c r="O2202" s="3" t="s">
        <v>1366</v>
      </c>
      <c r="P2202" s="7" t="s">
        <v>1333</v>
      </c>
      <c r="Q2202" s="3" t="s">
        <v>1332</v>
      </c>
      <c r="R2202" s="157">
        <v>24</v>
      </c>
      <c r="S2202" s="183">
        <v>1902.99</v>
      </c>
      <c r="T2202" s="253">
        <f t="shared" si="632"/>
        <v>45671.76</v>
      </c>
      <c r="U2202" s="83">
        <f t="shared" si="631"/>
        <v>51152.371200000009</v>
      </c>
      <c r="V2202" s="9" t="s">
        <v>1325</v>
      </c>
      <c r="W2202" s="152" t="s">
        <v>1394</v>
      </c>
      <c r="X2202" s="243"/>
    </row>
    <row r="2203" spans="1:24" s="225" customFormat="1" ht="102">
      <c r="A2203" s="9" t="s">
        <v>7553</v>
      </c>
      <c r="B2203" s="3" t="s">
        <v>1316</v>
      </c>
      <c r="C2203" s="194" t="s">
        <v>4117</v>
      </c>
      <c r="D2203" s="199" t="s">
        <v>4405</v>
      </c>
      <c r="E2203" s="199" t="s">
        <v>4406</v>
      </c>
      <c r="F2203" s="243"/>
      <c r="G2203" s="161" t="s">
        <v>385</v>
      </c>
      <c r="H2203" s="241">
        <v>0</v>
      </c>
      <c r="I2203" s="34">
        <v>470000000</v>
      </c>
      <c r="J2203" s="21" t="s">
        <v>1314</v>
      </c>
      <c r="K2203" s="17" t="s">
        <v>1631</v>
      </c>
      <c r="L2203" s="235" t="s">
        <v>3898</v>
      </c>
      <c r="M2203" s="140" t="s">
        <v>383</v>
      </c>
      <c r="N2203" s="350" t="s">
        <v>6079</v>
      </c>
      <c r="O2203" s="3" t="s">
        <v>1366</v>
      </c>
      <c r="P2203" s="7" t="s">
        <v>1338</v>
      </c>
      <c r="Q2203" s="3" t="s">
        <v>1186</v>
      </c>
      <c r="R2203" s="157">
        <v>16</v>
      </c>
      <c r="S2203" s="183">
        <v>16233.59</v>
      </c>
      <c r="T2203" s="253">
        <f t="shared" si="632"/>
        <v>259737.44</v>
      </c>
      <c r="U2203" s="83">
        <f t="shared" si="631"/>
        <v>290905.93280000001</v>
      </c>
      <c r="V2203" s="9" t="s">
        <v>1325</v>
      </c>
      <c r="W2203" s="152" t="s">
        <v>1394</v>
      </c>
      <c r="X2203" s="243"/>
    </row>
    <row r="2204" spans="1:24" s="225" customFormat="1" ht="102">
      <c r="A2204" s="9" t="s">
        <v>7554</v>
      </c>
      <c r="B2204" s="3" t="s">
        <v>1316</v>
      </c>
      <c r="C2204" s="194" t="s">
        <v>4407</v>
      </c>
      <c r="D2204" s="199" t="s">
        <v>4408</v>
      </c>
      <c r="E2204" s="199" t="s">
        <v>4409</v>
      </c>
      <c r="F2204" s="243"/>
      <c r="G2204" s="161" t="s">
        <v>385</v>
      </c>
      <c r="H2204" s="241">
        <v>0</v>
      </c>
      <c r="I2204" s="34">
        <v>470000000</v>
      </c>
      <c r="J2204" s="21" t="s">
        <v>1314</v>
      </c>
      <c r="K2204" s="17" t="s">
        <v>1631</v>
      </c>
      <c r="L2204" s="235" t="s">
        <v>3898</v>
      </c>
      <c r="M2204" s="140" t="s">
        <v>383</v>
      </c>
      <c r="N2204" s="350" t="s">
        <v>6079</v>
      </c>
      <c r="O2204" s="3" t="s">
        <v>1366</v>
      </c>
      <c r="P2204" s="7" t="s">
        <v>1338</v>
      </c>
      <c r="Q2204" s="3" t="s">
        <v>1186</v>
      </c>
      <c r="R2204" s="157">
        <v>4</v>
      </c>
      <c r="S2204" s="183">
        <v>151897.67000000001</v>
      </c>
      <c r="T2204" s="253">
        <f t="shared" si="632"/>
        <v>607590.68000000005</v>
      </c>
      <c r="U2204" s="83">
        <f t="shared" si="631"/>
        <v>680501.56160000013</v>
      </c>
      <c r="V2204" s="9" t="s">
        <v>1325</v>
      </c>
      <c r="W2204" s="152" t="s">
        <v>1394</v>
      </c>
      <c r="X2204" s="243"/>
    </row>
    <row r="2205" spans="1:24" s="225" customFormat="1" ht="102">
      <c r="A2205" s="9" t="s">
        <v>7555</v>
      </c>
      <c r="B2205" s="3" t="s">
        <v>1316</v>
      </c>
      <c r="C2205" s="194" t="s">
        <v>4410</v>
      </c>
      <c r="D2205" s="199" t="s">
        <v>4411</v>
      </c>
      <c r="E2205" s="199" t="s">
        <v>4412</v>
      </c>
      <c r="F2205" s="243"/>
      <c r="G2205" s="161" t="s">
        <v>385</v>
      </c>
      <c r="H2205" s="241">
        <v>0</v>
      </c>
      <c r="I2205" s="34">
        <v>470000000</v>
      </c>
      <c r="J2205" s="21" t="s">
        <v>1314</v>
      </c>
      <c r="K2205" s="17" t="s">
        <v>1631</v>
      </c>
      <c r="L2205" s="235" t="s">
        <v>3898</v>
      </c>
      <c r="M2205" s="140" t="s">
        <v>383</v>
      </c>
      <c r="N2205" s="350" t="s">
        <v>6079</v>
      </c>
      <c r="O2205" s="3" t="s">
        <v>1366</v>
      </c>
      <c r="P2205" s="7" t="s">
        <v>1338</v>
      </c>
      <c r="Q2205" s="3" t="s">
        <v>1186</v>
      </c>
      <c r="R2205" s="157">
        <v>15</v>
      </c>
      <c r="S2205" s="183">
        <v>784.11</v>
      </c>
      <c r="T2205" s="253">
        <f t="shared" si="632"/>
        <v>11761.65</v>
      </c>
      <c r="U2205" s="83">
        <f t="shared" si="631"/>
        <v>13173.048000000001</v>
      </c>
      <c r="V2205" s="9" t="s">
        <v>1325</v>
      </c>
      <c r="W2205" s="152" t="s">
        <v>1394</v>
      </c>
      <c r="X2205" s="243"/>
    </row>
    <row r="2206" spans="1:24" s="225" customFormat="1" ht="102">
      <c r="A2206" s="9" t="s">
        <v>7556</v>
      </c>
      <c r="B2206" s="3" t="s">
        <v>1316</v>
      </c>
      <c r="C2206" s="193" t="s">
        <v>12288</v>
      </c>
      <c r="D2206" s="190" t="s">
        <v>3911</v>
      </c>
      <c r="E2206" s="199" t="s">
        <v>4413</v>
      </c>
      <c r="F2206" s="243"/>
      <c r="G2206" s="161" t="s">
        <v>385</v>
      </c>
      <c r="H2206" s="241">
        <v>0</v>
      </c>
      <c r="I2206" s="34">
        <v>470000000</v>
      </c>
      <c r="J2206" s="21" t="s">
        <v>1314</v>
      </c>
      <c r="K2206" s="17" t="s">
        <v>1631</v>
      </c>
      <c r="L2206" s="235" t="s">
        <v>3898</v>
      </c>
      <c r="M2206" s="140" t="s">
        <v>383</v>
      </c>
      <c r="N2206" s="350" t="s">
        <v>6079</v>
      </c>
      <c r="O2206" s="3" t="s">
        <v>1366</v>
      </c>
      <c r="P2206" s="7" t="s">
        <v>1338</v>
      </c>
      <c r="Q2206" s="3" t="s">
        <v>1186</v>
      </c>
      <c r="R2206" s="157">
        <v>10</v>
      </c>
      <c r="S2206" s="183">
        <v>242.75</v>
      </c>
      <c r="T2206" s="253">
        <f t="shared" si="632"/>
        <v>2427.5</v>
      </c>
      <c r="U2206" s="83">
        <f t="shared" si="631"/>
        <v>2718.8</v>
      </c>
      <c r="V2206" s="9" t="s">
        <v>1325</v>
      </c>
      <c r="W2206" s="152" t="s">
        <v>1394</v>
      </c>
      <c r="X2206" s="243"/>
    </row>
    <row r="2207" spans="1:24" s="225" customFormat="1" ht="102">
      <c r="A2207" s="9" t="s">
        <v>7557</v>
      </c>
      <c r="B2207" s="3" t="s">
        <v>1316</v>
      </c>
      <c r="C2207" s="194" t="s">
        <v>4136</v>
      </c>
      <c r="D2207" s="199" t="s">
        <v>4414</v>
      </c>
      <c r="E2207" s="199" t="s">
        <v>4415</v>
      </c>
      <c r="F2207" s="243"/>
      <c r="G2207" s="161" t="s">
        <v>385</v>
      </c>
      <c r="H2207" s="241">
        <v>0</v>
      </c>
      <c r="I2207" s="34">
        <v>470000000</v>
      </c>
      <c r="J2207" s="21" t="s">
        <v>1314</v>
      </c>
      <c r="K2207" s="17" t="s">
        <v>1631</v>
      </c>
      <c r="L2207" s="235" t="s">
        <v>3898</v>
      </c>
      <c r="M2207" s="140" t="s">
        <v>383</v>
      </c>
      <c r="N2207" s="350" t="s">
        <v>6079</v>
      </c>
      <c r="O2207" s="3" t="s">
        <v>1366</v>
      </c>
      <c r="P2207" s="7" t="s">
        <v>1333</v>
      </c>
      <c r="Q2207" s="3" t="s">
        <v>1332</v>
      </c>
      <c r="R2207" s="157">
        <v>6</v>
      </c>
      <c r="S2207" s="183">
        <v>27879.17</v>
      </c>
      <c r="T2207" s="253">
        <f t="shared" si="632"/>
        <v>167275.01999999999</v>
      </c>
      <c r="U2207" s="83">
        <f t="shared" si="631"/>
        <v>187348.02240000002</v>
      </c>
      <c r="V2207" s="9" t="s">
        <v>1325</v>
      </c>
      <c r="W2207" s="152" t="s">
        <v>1394</v>
      </c>
      <c r="X2207" s="243"/>
    </row>
    <row r="2208" spans="1:24" s="225" customFormat="1" ht="102">
      <c r="A2208" s="9" t="s">
        <v>7558</v>
      </c>
      <c r="B2208" s="3" t="s">
        <v>1316</v>
      </c>
      <c r="C2208" s="192" t="s">
        <v>3945</v>
      </c>
      <c r="D2208" s="190" t="s">
        <v>3946</v>
      </c>
      <c r="E2208" s="199" t="s">
        <v>4416</v>
      </c>
      <c r="F2208" s="243"/>
      <c r="G2208" s="161" t="s">
        <v>385</v>
      </c>
      <c r="H2208" s="241">
        <v>0</v>
      </c>
      <c r="I2208" s="34">
        <v>470000000</v>
      </c>
      <c r="J2208" s="21" t="s">
        <v>1314</v>
      </c>
      <c r="K2208" s="17" t="s">
        <v>1631</v>
      </c>
      <c r="L2208" s="235" t="s">
        <v>3898</v>
      </c>
      <c r="M2208" s="140" t="s">
        <v>383</v>
      </c>
      <c r="N2208" s="350" t="s">
        <v>6079</v>
      </c>
      <c r="O2208" s="3" t="s">
        <v>1366</v>
      </c>
      <c r="P2208" s="7" t="s">
        <v>1338</v>
      </c>
      <c r="Q2208" s="3" t="s">
        <v>1186</v>
      </c>
      <c r="R2208" s="157">
        <v>100</v>
      </c>
      <c r="S2208" s="183">
        <v>556.79999999999995</v>
      </c>
      <c r="T2208" s="253">
        <f t="shared" si="632"/>
        <v>55679.999999999993</v>
      </c>
      <c r="U2208" s="83">
        <f t="shared" si="631"/>
        <v>62361.599999999999</v>
      </c>
      <c r="V2208" s="9" t="s">
        <v>1325</v>
      </c>
      <c r="W2208" s="152" t="s">
        <v>1394</v>
      </c>
      <c r="X2208" s="243"/>
    </row>
    <row r="2209" spans="1:24" s="225" customFormat="1" ht="102">
      <c r="A2209" s="9" t="s">
        <v>7559</v>
      </c>
      <c r="B2209" s="3" t="s">
        <v>1316</v>
      </c>
      <c r="C2209" s="236" t="s">
        <v>4417</v>
      </c>
      <c r="D2209" s="199" t="s">
        <v>4418</v>
      </c>
      <c r="E2209" s="199" t="s">
        <v>4419</v>
      </c>
      <c r="F2209" s="243"/>
      <c r="G2209" s="161" t="s">
        <v>385</v>
      </c>
      <c r="H2209" s="241">
        <v>0</v>
      </c>
      <c r="I2209" s="34">
        <v>470000000</v>
      </c>
      <c r="J2209" s="21" t="s">
        <v>1314</v>
      </c>
      <c r="K2209" s="17" t="s">
        <v>1631</v>
      </c>
      <c r="L2209" s="235" t="s">
        <v>3898</v>
      </c>
      <c r="M2209" s="140" t="s">
        <v>383</v>
      </c>
      <c r="N2209" s="350" t="s">
        <v>6079</v>
      </c>
      <c r="O2209" s="3" t="s">
        <v>1366</v>
      </c>
      <c r="P2209" s="7" t="s">
        <v>1338</v>
      </c>
      <c r="Q2209" s="3" t="s">
        <v>1186</v>
      </c>
      <c r="R2209" s="157">
        <v>2</v>
      </c>
      <c r="S2209" s="183">
        <v>103227.26</v>
      </c>
      <c r="T2209" s="253">
        <f t="shared" si="632"/>
        <v>206454.52</v>
      </c>
      <c r="U2209" s="83">
        <f t="shared" si="631"/>
        <v>231229.06240000002</v>
      </c>
      <c r="V2209" s="9" t="s">
        <v>1325</v>
      </c>
      <c r="W2209" s="152" t="s">
        <v>1394</v>
      </c>
      <c r="X2209" s="243"/>
    </row>
    <row r="2210" spans="1:24" s="225" customFormat="1" ht="102">
      <c r="A2210" s="9" t="s">
        <v>7560</v>
      </c>
      <c r="B2210" s="3" t="s">
        <v>1316</v>
      </c>
      <c r="C2210" s="193" t="s">
        <v>12269</v>
      </c>
      <c r="D2210" s="190" t="s">
        <v>3911</v>
      </c>
      <c r="E2210" s="199" t="s">
        <v>4420</v>
      </c>
      <c r="F2210" s="243"/>
      <c r="G2210" s="161" t="s">
        <v>385</v>
      </c>
      <c r="H2210" s="241">
        <v>0</v>
      </c>
      <c r="I2210" s="34">
        <v>470000000</v>
      </c>
      <c r="J2210" s="21" t="s">
        <v>1314</v>
      </c>
      <c r="K2210" s="17" t="s">
        <v>1631</v>
      </c>
      <c r="L2210" s="235" t="s">
        <v>3898</v>
      </c>
      <c r="M2210" s="140" t="s">
        <v>383</v>
      </c>
      <c r="N2210" s="350" t="s">
        <v>6079</v>
      </c>
      <c r="O2210" s="3" t="s">
        <v>1366</v>
      </c>
      <c r="P2210" s="7" t="s">
        <v>1338</v>
      </c>
      <c r="Q2210" s="3" t="s">
        <v>1186</v>
      </c>
      <c r="R2210" s="157">
        <v>160</v>
      </c>
      <c r="S2210" s="183">
        <v>2041.92</v>
      </c>
      <c r="T2210" s="253">
        <f t="shared" si="632"/>
        <v>326707.20000000001</v>
      </c>
      <c r="U2210" s="83">
        <f t="shared" si="631"/>
        <v>365912.06400000007</v>
      </c>
      <c r="V2210" s="9" t="s">
        <v>1325</v>
      </c>
      <c r="W2210" s="152" t="s">
        <v>1394</v>
      </c>
      <c r="X2210" s="243"/>
    </row>
    <row r="2211" spans="1:24" s="225" customFormat="1" ht="102">
      <c r="A2211" s="9" t="s">
        <v>7561</v>
      </c>
      <c r="B2211" s="3" t="s">
        <v>1316</v>
      </c>
      <c r="C2211" s="193" t="s">
        <v>12289</v>
      </c>
      <c r="D2211" s="190" t="s">
        <v>3911</v>
      </c>
      <c r="E2211" s="199" t="s">
        <v>4421</v>
      </c>
      <c r="F2211" s="243"/>
      <c r="G2211" s="161" t="s">
        <v>385</v>
      </c>
      <c r="H2211" s="241">
        <v>0</v>
      </c>
      <c r="I2211" s="34">
        <v>470000000</v>
      </c>
      <c r="J2211" s="21" t="s">
        <v>1314</v>
      </c>
      <c r="K2211" s="17" t="s">
        <v>1631</v>
      </c>
      <c r="L2211" s="235" t="s">
        <v>3898</v>
      </c>
      <c r="M2211" s="140" t="s">
        <v>383</v>
      </c>
      <c r="N2211" s="350" t="s">
        <v>6079</v>
      </c>
      <c r="O2211" s="3" t="s">
        <v>1366</v>
      </c>
      <c r="P2211" s="7" t="s">
        <v>1338</v>
      </c>
      <c r="Q2211" s="3" t="s">
        <v>1186</v>
      </c>
      <c r="R2211" s="157">
        <v>32</v>
      </c>
      <c r="S2211" s="183">
        <v>3155.69</v>
      </c>
      <c r="T2211" s="253">
        <f t="shared" si="632"/>
        <v>100982.08</v>
      </c>
      <c r="U2211" s="83">
        <f t="shared" si="631"/>
        <v>113099.92960000002</v>
      </c>
      <c r="V2211" s="9" t="s">
        <v>1325</v>
      </c>
      <c r="W2211" s="152" t="s">
        <v>1394</v>
      </c>
      <c r="X2211" s="243"/>
    </row>
    <row r="2212" spans="1:24" s="225" customFormat="1" ht="102">
      <c r="A2212" s="9" t="s">
        <v>7562</v>
      </c>
      <c r="B2212" s="3" t="s">
        <v>1316</v>
      </c>
      <c r="C2212" s="193" t="s">
        <v>12268</v>
      </c>
      <c r="D2212" s="190" t="s">
        <v>3911</v>
      </c>
      <c r="E2212" s="199" t="s">
        <v>4422</v>
      </c>
      <c r="F2212" s="243"/>
      <c r="G2212" s="161" t="s">
        <v>385</v>
      </c>
      <c r="H2212" s="241">
        <v>0</v>
      </c>
      <c r="I2212" s="34">
        <v>470000000</v>
      </c>
      <c r="J2212" s="21" t="s">
        <v>1314</v>
      </c>
      <c r="K2212" s="17" t="s">
        <v>1631</v>
      </c>
      <c r="L2212" s="235" t="s">
        <v>3898</v>
      </c>
      <c r="M2212" s="140" t="s">
        <v>383</v>
      </c>
      <c r="N2212" s="350" t="s">
        <v>6079</v>
      </c>
      <c r="O2212" s="3" t="s">
        <v>1366</v>
      </c>
      <c r="P2212" s="7" t="s">
        <v>1338</v>
      </c>
      <c r="Q2212" s="3" t="s">
        <v>1186</v>
      </c>
      <c r="R2212" s="157">
        <v>160</v>
      </c>
      <c r="S2212" s="183">
        <v>644.82000000000005</v>
      </c>
      <c r="T2212" s="253">
        <f t="shared" si="632"/>
        <v>103171.20000000001</v>
      </c>
      <c r="U2212" s="83">
        <f t="shared" si="631"/>
        <v>115551.74400000002</v>
      </c>
      <c r="V2212" s="9" t="s">
        <v>1325</v>
      </c>
      <c r="W2212" s="152" t="s">
        <v>1394</v>
      </c>
      <c r="X2212" s="243"/>
    </row>
    <row r="2213" spans="1:24" s="225" customFormat="1" ht="102">
      <c r="A2213" s="9" t="s">
        <v>7563</v>
      </c>
      <c r="B2213" s="3" t="s">
        <v>1316</v>
      </c>
      <c r="C2213" s="236" t="s">
        <v>3992</v>
      </c>
      <c r="D2213" s="198" t="s">
        <v>4423</v>
      </c>
      <c r="E2213" s="199" t="s">
        <v>4424</v>
      </c>
      <c r="F2213" s="243"/>
      <c r="G2213" s="161" t="s">
        <v>385</v>
      </c>
      <c r="H2213" s="241">
        <v>0</v>
      </c>
      <c r="I2213" s="34">
        <v>470000000</v>
      </c>
      <c r="J2213" s="21" t="s">
        <v>1314</v>
      </c>
      <c r="K2213" s="17" t="s">
        <v>1631</v>
      </c>
      <c r="L2213" s="235" t="s">
        <v>3898</v>
      </c>
      <c r="M2213" s="140" t="s">
        <v>383</v>
      </c>
      <c r="N2213" s="350" t="s">
        <v>6079</v>
      </c>
      <c r="O2213" s="3" t="s">
        <v>1366</v>
      </c>
      <c r="P2213" s="7" t="s">
        <v>1338</v>
      </c>
      <c r="Q2213" s="3" t="s">
        <v>1186</v>
      </c>
      <c r="R2213" s="157">
        <v>15</v>
      </c>
      <c r="S2213" s="183">
        <v>4187.3599999999997</v>
      </c>
      <c r="T2213" s="253">
        <f t="shared" si="632"/>
        <v>62810.399999999994</v>
      </c>
      <c r="U2213" s="83">
        <f t="shared" si="631"/>
        <v>70347.648000000001</v>
      </c>
      <c r="V2213" s="9" t="s">
        <v>1325</v>
      </c>
      <c r="W2213" s="152" t="s">
        <v>1394</v>
      </c>
      <c r="X2213" s="243"/>
    </row>
    <row r="2214" spans="1:24" s="225" customFormat="1" ht="102">
      <c r="A2214" s="9" t="s">
        <v>7564</v>
      </c>
      <c r="B2214" s="3" t="s">
        <v>1316</v>
      </c>
      <c r="C2214" s="194" t="s">
        <v>4425</v>
      </c>
      <c r="D2214" s="189" t="s">
        <v>3949</v>
      </c>
      <c r="E2214" s="199" t="s">
        <v>4426</v>
      </c>
      <c r="F2214" s="243"/>
      <c r="G2214" s="161" t="s">
        <v>385</v>
      </c>
      <c r="H2214" s="241">
        <v>0</v>
      </c>
      <c r="I2214" s="34">
        <v>470000000</v>
      </c>
      <c r="J2214" s="21" t="s">
        <v>1314</v>
      </c>
      <c r="K2214" s="17" t="s">
        <v>1631</v>
      </c>
      <c r="L2214" s="235" t="s">
        <v>3898</v>
      </c>
      <c r="M2214" s="140" t="s">
        <v>383</v>
      </c>
      <c r="N2214" s="350" t="s">
        <v>6079</v>
      </c>
      <c r="O2214" s="3" t="s">
        <v>1366</v>
      </c>
      <c r="P2214" s="7" t="s">
        <v>1338</v>
      </c>
      <c r="Q2214" s="3" t="s">
        <v>1186</v>
      </c>
      <c r="R2214" s="157">
        <v>100</v>
      </c>
      <c r="S2214" s="183">
        <v>291.31</v>
      </c>
      <c r="T2214" s="253">
        <f t="shared" si="632"/>
        <v>29131</v>
      </c>
      <c r="U2214" s="83">
        <f t="shared" si="631"/>
        <v>32626.720000000005</v>
      </c>
      <c r="V2214" s="9" t="s">
        <v>1325</v>
      </c>
      <c r="W2214" s="152" t="s">
        <v>1394</v>
      </c>
      <c r="X2214" s="243"/>
    </row>
    <row r="2215" spans="1:24" s="225" customFormat="1" ht="102">
      <c r="A2215" s="9" t="s">
        <v>7565</v>
      </c>
      <c r="B2215" s="3" t="s">
        <v>1316</v>
      </c>
      <c r="C2215" s="194" t="s">
        <v>4143</v>
      </c>
      <c r="D2215" s="189" t="s">
        <v>3949</v>
      </c>
      <c r="E2215" s="199" t="s">
        <v>4427</v>
      </c>
      <c r="F2215" s="243"/>
      <c r="G2215" s="161" t="s">
        <v>385</v>
      </c>
      <c r="H2215" s="241">
        <v>0</v>
      </c>
      <c r="I2215" s="34">
        <v>470000000</v>
      </c>
      <c r="J2215" s="21" t="s">
        <v>1314</v>
      </c>
      <c r="K2215" s="17" t="s">
        <v>1631</v>
      </c>
      <c r="L2215" s="235" t="s">
        <v>3898</v>
      </c>
      <c r="M2215" s="140" t="s">
        <v>383</v>
      </c>
      <c r="N2215" s="350" t="s">
        <v>6079</v>
      </c>
      <c r="O2215" s="3" t="s">
        <v>1366</v>
      </c>
      <c r="P2215" s="7" t="s">
        <v>1338</v>
      </c>
      <c r="Q2215" s="3" t="s">
        <v>1186</v>
      </c>
      <c r="R2215" s="157">
        <v>100</v>
      </c>
      <c r="S2215" s="183">
        <v>254.91</v>
      </c>
      <c r="T2215" s="253">
        <f t="shared" si="632"/>
        <v>25491</v>
      </c>
      <c r="U2215" s="83">
        <f t="shared" si="631"/>
        <v>28549.920000000002</v>
      </c>
      <c r="V2215" s="9" t="s">
        <v>1325</v>
      </c>
      <c r="W2215" s="152" t="s">
        <v>1394</v>
      </c>
      <c r="X2215" s="243"/>
    </row>
    <row r="2216" spans="1:24" s="225" customFormat="1" ht="102">
      <c r="A2216" s="9" t="s">
        <v>7566</v>
      </c>
      <c r="B2216" s="3" t="s">
        <v>1316</v>
      </c>
      <c r="C2216" s="236" t="s">
        <v>4428</v>
      </c>
      <c r="D2216" s="199" t="s">
        <v>4429</v>
      </c>
      <c r="E2216" s="199" t="s">
        <v>4430</v>
      </c>
      <c r="F2216" s="243"/>
      <c r="G2216" s="161" t="s">
        <v>385</v>
      </c>
      <c r="H2216" s="241">
        <v>0</v>
      </c>
      <c r="I2216" s="34">
        <v>470000000</v>
      </c>
      <c r="J2216" s="21" t="s">
        <v>1314</v>
      </c>
      <c r="K2216" s="17" t="s">
        <v>1631</v>
      </c>
      <c r="L2216" s="235" t="s">
        <v>3898</v>
      </c>
      <c r="M2216" s="140" t="s">
        <v>383</v>
      </c>
      <c r="N2216" s="350" t="s">
        <v>6079</v>
      </c>
      <c r="O2216" s="3" t="s">
        <v>1366</v>
      </c>
      <c r="P2216" s="7" t="s">
        <v>1338</v>
      </c>
      <c r="Q2216" s="3" t="s">
        <v>1186</v>
      </c>
      <c r="R2216" s="157">
        <v>4</v>
      </c>
      <c r="S2216" s="183">
        <v>13386.11</v>
      </c>
      <c r="T2216" s="253">
        <f t="shared" si="632"/>
        <v>53544.44</v>
      </c>
      <c r="U2216" s="83">
        <f t="shared" si="631"/>
        <v>59969.772800000006</v>
      </c>
      <c r="V2216" s="9" t="s">
        <v>1325</v>
      </c>
      <c r="W2216" s="152" t="s">
        <v>1394</v>
      </c>
      <c r="X2216" s="243"/>
    </row>
    <row r="2217" spans="1:24" s="225" customFormat="1" ht="102">
      <c r="A2217" s="9" t="s">
        <v>7567</v>
      </c>
      <c r="B2217" s="3" t="s">
        <v>1316</v>
      </c>
      <c r="C2217" s="194" t="s">
        <v>4161</v>
      </c>
      <c r="D2217" s="199" t="s">
        <v>4431</v>
      </c>
      <c r="E2217" s="199" t="s">
        <v>4432</v>
      </c>
      <c r="F2217" s="243"/>
      <c r="G2217" s="161" t="s">
        <v>385</v>
      </c>
      <c r="H2217" s="241">
        <v>0</v>
      </c>
      <c r="I2217" s="34">
        <v>470000000</v>
      </c>
      <c r="J2217" s="21" t="s">
        <v>1314</v>
      </c>
      <c r="K2217" s="17" t="s">
        <v>1631</v>
      </c>
      <c r="L2217" s="235" t="s">
        <v>3898</v>
      </c>
      <c r="M2217" s="140" t="s">
        <v>383</v>
      </c>
      <c r="N2217" s="350" t="s">
        <v>6079</v>
      </c>
      <c r="O2217" s="3" t="s">
        <v>1366</v>
      </c>
      <c r="P2217" s="7" t="s">
        <v>1338</v>
      </c>
      <c r="Q2217" s="3" t="s">
        <v>1186</v>
      </c>
      <c r="R2217" s="157">
        <v>5</v>
      </c>
      <c r="S2217" s="183">
        <v>98975.03</v>
      </c>
      <c r="T2217" s="253">
        <f t="shared" si="632"/>
        <v>494875.15</v>
      </c>
      <c r="U2217" s="83">
        <f t="shared" si="631"/>
        <v>554260.16800000006</v>
      </c>
      <c r="V2217" s="9" t="s">
        <v>1325</v>
      </c>
      <c r="W2217" s="152" t="s">
        <v>1394</v>
      </c>
      <c r="X2217" s="243"/>
    </row>
    <row r="2218" spans="1:24" s="225" customFormat="1" ht="102">
      <c r="A2218" s="9" t="s">
        <v>7568</v>
      </c>
      <c r="B2218" s="3" t="s">
        <v>1316</v>
      </c>
      <c r="C2218" s="194" t="s">
        <v>4167</v>
      </c>
      <c r="D2218" s="199" t="s">
        <v>4165</v>
      </c>
      <c r="E2218" s="199" t="s">
        <v>4433</v>
      </c>
      <c r="F2218" s="243"/>
      <c r="G2218" s="161" t="s">
        <v>385</v>
      </c>
      <c r="H2218" s="241">
        <v>0</v>
      </c>
      <c r="I2218" s="34">
        <v>470000000</v>
      </c>
      <c r="J2218" s="21" t="s">
        <v>1314</v>
      </c>
      <c r="K2218" s="17" t="s">
        <v>1631</v>
      </c>
      <c r="L2218" s="235" t="s">
        <v>3898</v>
      </c>
      <c r="M2218" s="140" t="s">
        <v>383</v>
      </c>
      <c r="N2218" s="350" t="s">
        <v>6079</v>
      </c>
      <c r="O2218" s="3" t="s">
        <v>1366</v>
      </c>
      <c r="P2218" s="7" t="s">
        <v>1338</v>
      </c>
      <c r="Q2218" s="3" t="s">
        <v>1186</v>
      </c>
      <c r="R2218" s="157">
        <v>20</v>
      </c>
      <c r="S2218" s="183">
        <v>456.72</v>
      </c>
      <c r="T2218" s="253">
        <f t="shared" si="632"/>
        <v>9134.4000000000015</v>
      </c>
      <c r="U2218" s="83">
        <f t="shared" si="631"/>
        <v>10230.528000000002</v>
      </c>
      <c r="V2218" s="9" t="s">
        <v>1325</v>
      </c>
      <c r="W2218" s="152" t="s">
        <v>1394</v>
      </c>
      <c r="X2218" s="243"/>
    </row>
    <row r="2219" spans="1:24" s="225" customFormat="1" ht="102">
      <c r="A2219" s="9" t="s">
        <v>7569</v>
      </c>
      <c r="B2219" s="3" t="s">
        <v>1316</v>
      </c>
      <c r="C2219" s="194" t="s">
        <v>4164</v>
      </c>
      <c r="D2219" s="199" t="s">
        <v>4165</v>
      </c>
      <c r="E2219" s="199" t="s">
        <v>4434</v>
      </c>
      <c r="F2219" s="243"/>
      <c r="G2219" s="161" t="s">
        <v>385</v>
      </c>
      <c r="H2219" s="241">
        <v>0</v>
      </c>
      <c r="I2219" s="34">
        <v>470000000</v>
      </c>
      <c r="J2219" s="21" t="s">
        <v>1314</v>
      </c>
      <c r="K2219" s="17" t="s">
        <v>1631</v>
      </c>
      <c r="L2219" s="235" t="s">
        <v>3898</v>
      </c>
      <c r="M2219" s="140" t="s">
        <v>383</v>
      </c>
      <c r="N2219" s="350" t="s">
        <v>6079</v>
      </c>
      <c r="O2219" s="3" t="s">
        <v>1366</v>
      </c>
      <c r="P2219" s="7" t="s">
        <v>1338</v>
      </c>
      <c r="Q2219" s="3" t="s">
        <v>1186</v>
      </c>
      <c r="R2219" s="157">
        <v>20</v>
      </c>
      <c r="S2219" s="183">
        <v>456.72</v>
      </c>
      <c r="T2219" s="253">
        <f t="shared" si="632"/>
        <v>9134.4000000000015</v>
      </c>
      <c r="U2219" s="83">
        <f t="shared" si="631"/>
        <v>10230.528000000002</v>
      </c>
      <c r="V2219" s="9" t="s">
        <v>1325</v>
      </c>
      <c r="W2219" s="152" t="s">
        <v>1394</v>
      </c>
      <c r="X2219" s="243"/>
    </row>
    <row r="2220" spans="1:24" s="225" customFormat="1" ht="102">
      <c r="A2220" s="9" t="s">
        <v>7570</v>
      </c>
      <c r="B2220" s="3" t="s">
        <v>1316</v>
      </c>
      <c r="C2220" s="194" t="s">
        <v>4169</v>
      </c>
      <c r="D2220" s="199" t="s">
        <v>4435</v>
      </c>
      <c r="E2220" s="199" t="s">
        <v>4436</v>
      </c>
      <c r="F2220" s="243"/>
      <c r="G2220" s="161" t="s">
        <v>385</v>
      </c>
      <c r="H2220" s="241">
        <v>0</v>
      </c>
      <c r="I2220" s="34">
        <v>470000000</v>
      </c>
      <c r="J2220" s="21" t="s">
        <v>1314</v>
      </c>
      <c r="K2220" s="17" t="s">
        <v>1631</v>
      </c>
      <c r="L2220" s="235" t="s">
        <v>3898</v>
      </c>
      <c r="M2220" s="140" t="s">
        <v>383</v>
      </c>
      <c r="N2220" s="350" t="s">
        <v>6079</v>
      </c>
      <c r="O2220" s="3" t="s">
        <v>1366</v>
      </c>
      <c r="P2220" s="7" t="s">
        <v>1338</v>
      </c>
      <c r="Q2220" s="3" t="s">
        <v>1186</v>
      </c>
      <c r="R2220" s="157">
        <v>10</v>
      </c>
      <c r="S2220" s="183">
        <v>16340.27</v>
      </c>
      <c r="T2220" s="253">
        <f t="shared" si="632"/>
        <v>163402.70000000001</v>
      </c>
      <c r="U2220" s="83">
        <f t="shared" ref="U2220:U2283" si="633">T2220*1.12</f>
        <v>183011.02400000003</v>
      </c>
      <c r="V2220" s="9" t="s">
        <v>1325</v>
      </c>
      <c r="W2220" s="152" t="s">
        <v>1394</v>
      </c>
      <c r="X2220" s="243"/>
    </row>
    <row r="2221" spans="1:24" s="225" customFormat="1" ht="102">
      <c r="A2221" s="9" t="s">
        <v>7571</v>
      </c>
      <c r="B2221" s="3" t="s">
        <v>1316</v>
      </c>
      <c r="C2221" s="194" t="s">
        <v>4169</v>
      </c>
      <c r="D2221" s="199" t="s">
        <v>4435</v>
      </c>
      <c r="E2221" s="199" t="s">
        <v>4437</v>
      </c>
      <c r="F2221" s="243"/>
      <c r="G2221" s="161" t="s">
        <v>385</v>
      </c>
      <c r="H2221" s="241">
        <v>0</v>
      </c>
      <c r="I2221" s="34">
        <v>470000000</v>
      </c>
      <c r="J2221" s="21" t="s">
        <v>1314</v>
      </c>
      <c r="K2221" s="17" t="s">
        <v>1631</v>
      </c>
      <c r="L2221" s="235" t="s">
        <v>3898</v>
      </c>
      <c r="M2221" s="140" t="s">
        <v>383</v>
      </c>
      <c r="N2221" s="350" t="s">
        <v>6079</v>
      </c>
      <c r="O2221" s="3" t="s">
        <v>1366</v>
      </c>
      <c r="P2221" s="7" t="s">
        <v>1338</v>
      </c>
      <c r="Q2221" s="3" t="s">
        <v>1186</v>
      </c>
      <c r="R2221" s="157">
        <v>4</v>
      </c>
      <c r="S2221" s="183">
        <v>41268.35</v>
      </c>
      <c r="T2221" s="253">
        <f t="shared" si="632"/>
        <v>165073.4</v>
      </c>
      <c r="U2221" s="83">
        <f t="shared" si="633"/>
        <v>184882.20800000001</v>
      </c>
      <c r="V2221" s="9" t="s">
        <v>1325</v>
      </c>
      <c r="W2221" s="152" t="s">
        <v>1394</v>
      </c>
      <c r="X2221" s="243"/>
    </row>
    <row r="2222" spans="1:24" s="225" customFormat="1" ht="102">
      <c r="A2222" s="9" t="s">
        <v>7572</v>
      </c>
      <c r="B2222" s="3" t="s">
        <v>1316</v>
      </c>
      <c r="C2222" s="193" t="s">
        <v>12280</v>
      </c>
      <c r="D2222" s="190" t="s">
        <v>3911</v>
      </c>
      <c r="E2222" s="199" t="s">
        <v>4438</v>
      </c>
      <c r="F2222" s="243"/>
      <c r="G2222" s="161" t="s">
        <v>385</v>
      </c>
      <c r="H2222" s="241">
        <v>0</v>
      </c>
      <c r="I2222" s="34">
        <v>470000000</v>
      </c>
      <c r="J2222" s="21" t="s">
        <v>1314</v>
      </c>
      <c r="K2222" s="17" t="s">
        <v>1631</v>
      </c>
      <c r="L2222" s="235" t="s">
        <v>3898</v>
      </c>
      <c r="M2222" s="140" t="s">
        <v>383</v>
      </c>
      <c r="N2222" s="350" t="s">
        <v>6079</v>
      </c>
      <c r="O2222" s="3" t="s">
        <v>1366</v>
      </c>
      <c r="P2222" s="7" t="s">
        <v>1333</v>
      </c>
      <c r="Q2222" s="3" t="s">
        <v>1332</v>
      </c>
      <c r="R2222" s="157">
        <v>10</v>
      </c>
      <c r="S2222" s="183">
        <v>3653.79</v>
      </c>
      <c r="T2222" s="253">
        <f t="shared" si="632"/>
        <v>36537.9</v>
      </c>
      <c r="U2222" s="83">
        <f t="shared" si="633"/>
        <v>40922.448000000004</v>
      </c>
      <c r="V2222" s="9" t="s">
        <v>1325</v>
      </c>
      <c r="W2222" s="152" t="s">
        <v>1394</v>
      </c>
      <c r="X2222" s="243"/>
    </row>
    <row r="2223" spans="1:24" s="225" customFormat="1" ht="102">
      <c r="A2223" s="9" t="s">
        <v>7573</v>
      </c>
      <c r="B2223" s="3" t="s">
        <v>1316</v>
      </c>
      <c r="C2223" s="193" t="s">
        <v>12290</v>
      </c>
      <c r="D2223" s="190" t="s">
        <v>3911</v>
      </c>
      <c r="E2223" s="199" t="s">
        <v>4439</v>
      </c>
      <c r="F2223" s="243"/>
      <c r="G2223" s="161" t="s">
        <v>385</v>
      </c>
      <c r="H2223" s="241">
        <v>0</v>
      </c>
      <c r="I2223" s="34">
        <v>470000000</v>
      </c>
      <c r="J2223" s="21" t="s">
        <v>1314</v>
      </c>
      <c r="K2223" s="17" t="s">
        <v>1631</v>
      </c>
      <c r="L2223" s="235" t="s">
        <v>3898</v>
      </c>
      <c r="M2223" s="140" t="s">
        <v>383</v>
      </c>
      <c r="N2223" s="350" t="s">
        <v>6079</v>
      </c>
      <c r="O2223" s="3" t="s">
        <v>1366</v>
      </c>
      <c r="P2223" s="7" t="s">
        <v>1338</v>
      </c>
      <c r="Q2223" s="3" t="s">
        <v>1186</v>
      </c>
      <c r="R2223" s="157">
        <v>5</v>
      </c>
      <c r="S2223" s="183">
        <v>18268.93</v>
      </c>
      <c r="T2223" s="253">
        <f t="shared" si="632"/>
        <v>91344.65</v>
      </c>
      <c r="U2223" s="83">
        <f t="shared" si="633"/>
        <v>102306.008</v>
      </c>
      <c r="V2223" s="9" t="s">
        <v>1325</v>
      </c>
      <c r="W2223" s="152" t="s">
        <v>1394</v>
      </c>
      <c r="X2223" s="243"/>
    </row>
    <row r="2224" spans="1:24" s="225" customFormat="1" ht="102">
      <c r="A2224" s="9" t="s">
        <v>7574</v>
      </c>
      <c r="B2224" s="3" t="s">
        <v>1316</v>
      </c>
      <c r="C2224" s="194" t="s">
        <v>4179</v>
      </c>
      <c r="D2224" s="199" t="s">
        <v>4182</v>
      </c>
      <c r="E2224" s="199" t="s">
        <v>4440</v>
      </c>
      <c r="F2224" s="243"/>
      <c r="G2224" s="161" t="s">
        <v>385</v>
      </c>
      <c r="H2224" s="241">
        <v>0</v>
      </c>
      <c r="I2224" s="34">
        <v>470000000</v>
      </c>
      <c r="J2224" s="21" t="s">
        <v>1314</v>
      </c>
      <c r="K2224" s="17" t="s">
        <v>1631</v>
      </c>
      <c r="L2224" s="235" t="s">
        <v>3898</v>
      </c>
      <c r="M2224" s="140" t="s">
        <v>383</v>
      </c>
      <c r="N2224" s="350" t="s">
        <v>6079</v>
      </c>
      <c r="O2224" s="3" t="s">
        <v>1366</v>
      </c>
      <c r="P2224" s="7" t="s">
        <v>1338</v>
      </c>
      <c r="Q2224" s="3" t="s">
        <v>1186</v>
      </c>
      <c r="R2224" s="157">
        <v>30</v>
      </c>
      <c r="S2224" s="183">
        <v>7938.73</v>
      </c>
      <c r="T2224" s="253">
        <f t="shared" si="632"/>
        <v>238161.9</v>
      </c>
      <c r="U2224" s="83">
        <f t="shared" si="633"/>
        <v>266741.32800000004</v>
      </c>
      <c r="V2224" s="9" t="s">
        <v>1325</v>
      </c>
      <c r="W2224" s="152" t="s">
        <v>1394</v>
      </c>
      <c r="X2224" s="243"/>
    </row>
    <row r="2225" spans="1:24" s="225" customFormat="1" ht="102">
      <c r="A2225" s="9" t="s">
        <v>7575</v>
      </c>
      <c r="B2225" s="3" t="s">
        <v>1316</v>
      </c>
      <c r="C2225" s="194" t="s">
        <v>4184</v>
      </c>
      <c r="D2225" s="199" t="s">
        <v>4182</v>
      </c>
      <c r="E2225" s="199" t="s">
        <v>4441</v>
      </c>
      <c r="F2225" s="243"/>
      <c r="G2225" s="161" t="s">
        <v>385</v>
      </c>
      <c r="H2225" s="241">
        <v>0</v>
      </c>
      <c r="I2225" s="34">
        <v>470000000</v>
      </c>
      <c r="J2225" s="21" t="s">
        <v>1314</v>
      </c>
      <c r="K2225" s="17" t="s">
        <v>1631</v>
      </c>
      <c r="L2225" s="235" t="s">
        <v>3898</v>
      </c>
      <c r="M2225" s="140" t="s">
        <v>383</v>
      </c>
      <c r="N2225" s="350" t="s">
        <v>6079</v>
      </c>
      <c r="O2225" s="3" t="s">
        <v>1366</v>
      </c>
      <c r="P2225" s="7" t="s">
        <v>1338</v>
      </c>
      <c r="Q2225" s="3" t="s">
        <v>1186</v>
      </c>
      <c r="R2225" s="157">
        <v>5</v>
      </c>
      <c r="S2225" s="183">
        <v>36593.83</v>
      </c>
      <c r="T2225" s="253">
        <f t="shared" si="632"/>
        <v>182969.15000000002</v>
      </c>
      <c r="U2225" s="83">
        <f t="shared" si="633"/>
        <v>204925.44800000003</v>
      </c>
      <c r="V2225" s="9" t="s">
        <v>1325</v>
      </c>
      <c r="W2225" s="152" t="s">
        <v>1394</v>
      </c>
      <c r="X2225" s="243"/>
    </row>
    <row r="2226" spans="1:24" s="225" customFormat="1" ht="102">
      <c r="A2226" s="9" t="s">
        <v>7576</v>
      </c>
      <c r="B2226" s="3" t="s">
        <v>1316</v>
      </c>
      <c r="C2226" s="194" t="s">
        <v>4179</v>
      </c>
      <c r="D2226" s="199" t="s">
        <v>4442</v>
      </c>
      <c r="E2226" s="199" t="s">
        <v>4443</v>
      </c>
      <c r="F2226" s="243"/>
      <c r="G2226" s="161" t="s">
        <v>385</v>
      </c>
      <c r="H2226" s="241">
        <v>0</v>
      </c>
      <c r="I2226" s="34">
        <v>470000000</v>
      </c>
      <c r="J2226" s="21" t="s">
        <v>1314</v>
      </c>
      <c r="K2226" s="17" t="s">
        <v>1631</v>
      </c>
      <c r="L2226" s="235" t="s">
        <v>3898</v>
      </c>
      <c r="M2226" s="140" t="s">
        <v>383</v>
      </c>
      <c r="N2226" s="350" t="s">
        <v>6079</v>
      </c>
      <c r="O2226" s="3" t="s">
        <v>1366</v>
      </c>
      <c r="P2226" s="7" t="s">
        <v>1338</v>
      </c>
      <c r="Q2226" s="3" t="s">
        <v>1186</v>
      </c>
      <c r="R2226" s="157">
        <v>4</v>
      </c>
      <c r="S2226" s="183">
        <v>18268.93</v>
      </c>
      <c r="T2226" s="253">
        <f t="shared" si="632"/>
        <v>73075.72</v>
      </c>
      <c r="U2226" s="83">
        <f t="shared" si="633"/>
        <v>81844.806400000016</v>
      </c>
      <c r="V2226" s="9" t="s">
        <v>1325</v>
      </c>
      <c r="W2226" s="152" t="s">
        <v>1394</v>
      </c>
      <c r="X2226" s="243"/>
    </row>
    <row r="2227" spans="1:24" s="225" customFormat="1" ht="102">
      <c r="A2227" s="9" t="s">
        <v>7577</v>
      </c>
      <c r="B2227" s="3" t="s">
        <v>1316</v>
      </c>
      <c r="C2227" s="194" t="s">
        <v>4179</v>
      </c>
      <c r="D2227" s="198" t="s">
        <v>4182</v>
      </c>
      <c r="E2227" s="199" t="s">
        <v>4444</v>
      </c>
      <c r="F2227" s="243"/>
      <c r="G2227" s="161" t="s">
        <v>385</v>
      </c>
      <c r="H2227" s="241">
        <v>0</v>
      </c>
      <c r="I2227" s="34">
        <v>470000000</v>
      </c>
      <c r="J2227" s="21" t="s">
        <v>1314</v>
      </c>
      <c r="K2227" s="17" t="s">
        <v>1631</v>
      </c>
      <c r="L2227" s="235" t="s">
        <v>3898</v>
      </c>
      <c r="M2227" s="140" t="s">
        <v>383</v>
      </c>
      <c r="N2227" s="350" t="s">
        <v>6079</v>
      </c>
      <c r="O2227" s="3" t="s">
        <v>1366</v>
      </c>
      <c r="P2227" s="7" t="s">
        <v>1338</v>
      </c>
      <c r="Q2227" s="3" t="s">
        <v>1186</v>
      </c>
      <c r="R2227" s="157">
        <v>5</v>
      </c>
      <c r="S2227" s="183">
        <v>40052.93</v>
      </c>
      <c r="T2227" s="253">
        <f t="shared" si="632"/>
        <v>200264.65</v>
      </c>
      <c r="U2227" s="83">
        <f t="shared" si="633"/>
        <v>224296.40800000002</v>
      </c>
      <c r="V2227" s="9" t="s">
        <v>1325</v>
      </c>
      <c r="W2227" s="152" t="s">
        <v>1394</v>
      </c>
      <c r="X2227" s="243"/>
    </row>
    <row r="2228" spans="1:24" s="225" customFormat="1" ht="102">
      <c r="A2228" s="9" t="s">
        <v>7578</v>
      </c>
      <c r="B2228" s="3" t="s">
        <v>1316</v>
      </c>
      <c r="C2228" s="194" t="s">
        <v>4184</v>
      </c>
      <c r="D2228" s="198" t="s">
        <v>4182</v>
      </c>
      <c r="E2228" s="199" t="s">
        <v>4445</v>
      </c>
      <c r="F2228" s="243"/>
      <c r="G2228" s="161" t="s">
        <v>385</v>
      </c>
      <c r="H2228" s="241">
        <v>0</v>
      </c>
      <c r="I2228" s="34">
        <v>470000000</v>
      </c>
      <c r="J2228" s="21" t="s">
        <v>1314</v>
      </c>
      <c r="K2228" s="17" t="s">
        <v>1631</v>
      </c>
      <c r="L2228" s="235" t="s">
        <v>3898</v>
      </c>
      <c r="M2228" s="140" t="s">
        <v>383</v>
      </c>
      <c r="N2228" s="350" t="s">
        <v>6079</v>
      </c>
      <c r="O2228" s="3" t="s">
        <v>1366</v>
      </c>
      <c r="P2228" s="7" t="s">
        <v>1338</v>
      </c>
      <c r="Q2228" s="3" t="s">
        <v>1186</v>
      </c>
      <c r="R2228" s="157">
        <v>3</v>
      </c>
      <c r="S2228" s="183">
        <v>54806.79</v>
      </c>
      <c r="T2228" s="253">
        <f t="shared" si="632"/>
        <v>164420.37</v>
      </c>
      <c r="U2228" s="83">
        <f t="shared" si="633"/>
        <v>184150.8144</v>
      </c>
      <c r="V2228" s="9" t="s">
        <v>1325</v>
      </c>
      <c r="W2228" s="152" t="s">
        <v>1394</v>
      </c>
      <c r="X2228" s="243"/>
    </row>
    <row r="2229" spans="1:24" s="225" customFormat="1" ht="102">
      <c r="A2229" s="9" t="s">
        <v>7579</v>
      </c>
      <c r="B2229" s="3" t="s">
        <v>1316</v>
      </c>
      <c r="C2229" s="194" t="s">
        <v>4186</v>
      </c>
      <c r="D2229" s="199" t="s">
        <v>4446</v>
      </c>
      <c r="E2229" s="199" t="s">
        <v>4447</v>
      </c>
      <c r="F2229" s="243"/>
      <c r="G2229" s="161" t="s">
        <v>385</v>
      </c>
      <c r="H2229" s="241">
        <v>0</v>
      </c>
      <c r="I2229" s="34">
        <v>470000000</v>
      </c>
      <c r="J2229" s="21" t="s">
        <v>1314</v>
      </c>
      <c r="K2229" s="17" t="s">
        <v>1631</v>
      </c>
      <c r="L2229" s="235" t="s">
        <v>3898</v>
      </c>
      <c r="M2229" s="140" t="s">
        <v>383</v>
      </c>
      <c r="N2229" s="350" t="s">
        <v>6079</v>
      </c>
      <c r="O2229" s="3" t="s">
        <v>1366</v>
      </c>
      <c r="P2229" s="7" t="s">
        <v>1338</v>
      </c>
      <c r="Q2229" s="3" t="s">
        <v>1186</v>
      </c>
      <c r="R2229" s="157">
        <v>5</v>
      </c>
      <c r="S2229" s="183">
        <v>7642.68</v>
      </c>
      <c r="T2229" s="253">
        <f t="shared" si="632"/>
        <v>38213.4</v>
      </c>
      <c r="U2229" s="83">
        <f t="shared" si="633"/>
        <v>42799.008000000009</v>
      </c>
      <c r="V2229" s="9" t="s">
        <v>1325</v>
      </c>
      <c r="W2229" s="152" t="s">
        <v>1394</v>
      </c>
      <c r="X2229" s="243"/>
    </row>
    <row r="2230" spans="1:24" s="225" customFormat="1" ht="102">
      <c r="A2230" s="9" t="s">
        <v>7580</v>
      </c>
      <c r="B2230" s="3" t="s">
        <v>1316</v>
      </c>
      <c r="C2230" s="194" t="s">
        <v>4448</v>
      </c>
      <c r="D2230" s="199" t="s">
        <v>4449</v>
      </c>
      <c r="E2230" s="199" t="s">
        <v>4450</v>
      </c>
      <c r="F2230" s="243"/>
      <c r="G2230" s="161" t="s">
        <v>385</v>
      </c>
      <c r="H2230" s="241">
        <v>0</v>
      </c>
      <c r="I2230" s="34">
        <v>470000000</v>
      </c>
      <c r="J2230" s="21" t="s">
        <v>1314</v>
      </c>
      <c r="K2230" s="17" t="s">
        <v>1631</v>
      </c>
      <c r="L2230" s="235" t="s">
        <v>3898</v>
      </c>
      <c r="M2230" s="140" t="s">
        <v>383</v>
      </c>
      <c r="N2230" s="350" t="s">
        <v>6079</v>
      </c>
      <c r="O2230" s="3" t="s">
        <v>1366</v>
      </c>
      <c r="P2230" s="7" t="s">
        <v>1338</v>
      </c>
      <c r="Q2230" s="3" t="s">
        <v>1186</v>
      </c>
      <c r="R2230" s="157">
        <v>1</v>
      </c>
      <c r="S2230" s="183">
        <v>346518.4</v>
      </c>
      <c r="T2230" s="253">
        <f t="shared" ref="T2230:T2293" si="634">R2230*S2230</f>
        <v>346518.4</v>
      </c>
      <c r="U2230" s="83">
        <f t="shared" si="633"/>
        <v>388100.60800000007</v>
      </c>
      <c r="V2230" s="9" t="s">
        <v>1325</v>
      </c>
      <c r="W2230" s="152" t="s">
        <v>1394</v>
      </c>
      <c r="X2230" s="243"/>
    </row>
    <row r="2231" spans="1:24" s="225" customFormat="1" ht="102">
      <c r="A2231" s="9" t="s">
        <v>7581</v>
      </c>
      <c r="B2231" s="3" t="s">
        <v>1316</v>
      </c>
      <c r="C2231" s="194" t="s">
        <v>4451</v>
      </c>
      <c r="D2231" s="199" t="s">
        <v>4452</v>
      </c>
      <c r="E2231" s="199" t="s">
        <v>4453</v>
      </c>
      <c r="F2231" s="243"/>
      <c r="G2231" s="161" t="s">
        <v>385</v>
      </c>
      <c r="H2231" s="241">
        <v>0</v>
      </c>
      <c r="I2231" s="34">
        <v>470000000</v>
      </c>
      <c r="J2231" s="21" t="s">
        <v>1314</v>
      </c>
      <c r="K2231" s="17" t="s">
        <v>1631</v>
      </c>
      <c r="L2231" s="235" t="s">
        <v>3898</v>
      </c>
      <c r="M2231" s="140" t="s">
        <v>383</v>
      </c>
      <c r="N2231" s="350" t="s">
        <v>6079</v>
      </c>
      <c r="O2231" s="3" t="s">
        <v>1366</v>
      </c>
      <c r="P2231" s="7" t="s">
        <v>1338</v>
      </c>
      <c r="Q2231" s="3" t="s">
        <v>1186</v>
      </c>
      <c r="R2231" s="157">
        <v>6</v>
      </c>
      <c r="S2231" s="183">
        <v>28980.01</v>
      </c>
      <c r="T2231" s="253">
        <f t="shared" si="634"/>
        <v>173880.06</v>
      </c>
      <c r="U2231" s="83">
        <f t="shared" si="633"/>
        <v>194745.66720000003</v>
      </c>
      <c r="V2231" s="9" t="s">
        <v>1325</v>
      </c>
      <c r="W2231" s="152" t="s">
        <v>1394</v>
      </c>
      <c r="X2231" s="243"/>
    </row>
    <row r="2232" spans="1:24" s="225" customFormat="1" ht="102">
      <c r="A2232" s="9" t="s">
        <v>7582</v>
      </c>
      <c r="B2232" s="3" t="s">
        <v>1316</v>
      </c>
      <c r="C2232" s="194" t="s">
        <v>4199</v>
      </c>
      <c r="D2232" s="199" t="s">
        <v>4452</v>
      </c>
      <c r="E2232" s="199" t="s">
        <v>4454</v>
      </c>
      <c r="F2232" s="243"/>
      <c r="G2232" s="161" t="s">
        <v>385</v>
      </c>
      <c r="H2232" s="241">
        <v>0</v>
      </c>
      <c r="I2232" s="34">
        <v>470000000</v>
      </c>
      <c r="J2232" s="21" t="s">
        <v>1314</v>
      </c>
      <c r="K2232" s="17" t="s">
        <v>1631</v>
      </c>
      <c r="L2232" s="235" t="s">
        <v>3898</v>
      </c>
      <c r="M2232" s="140" t="s">
        <v>383</v>
      </c>
      <c r="N2232" s="350" t="s">
        <v>6079</v>
      </c>
      <c r="O2232" s="3" t="s">
        <v>1366</v>
      </c>
      <c r="P2232" s="7" t="s">
        <v>1338</v>
      </c>
      <c r="Q2232" s="3" t="s">
        <v>1186</v>
      </c>
      <c r="R2232" s="157">
        <v>6</v>
      </c>
      <c r="S2232" s="183">
        <v>24932.91</v>
      </c>
      <c r="T2232" s="253">
        <f t="shared" si="634"/>
        <v>149597.46</v>
      </c>
      <c r="U2232" s="83">
        <f t="shared" si="633"/>
        <v>167549.15520000001</v>
      </c>
      <c r="V2232" s="9" t="s">
        <v>1325</v>
      </c>
      <c r="W2232" s="152" t="s">
        <v>1394</v>
      </c>
      <c r="X2232" s="243"/>
    </row>
    <row r="2233" spans="1:24" s="225" customFormat="1" ht="102">
      <c r="A2233" s="9" t="s">
        <v>7583</v>
      </c>
      <c r="B2233" s="3" t="s">
        <v>1316</v>
      </c>
      <c r="C2233" s="194" t="s">
        <v>4455</v>
      </c>
      <c r="D2233" s="199" t="s">
        <v>4456</v>
      </c>
      <c r="E2233" s="199" t="s">
        <v>4457</v>
      </c>
      <c r="F2233" s="243"/>
      <c r="G2233" s="161" t="s">
        <v>385</v>
      </c>
      <c r="H2233" s="241">
        <v>0</v>
      </c>
      <c r="I2233" s="34">
        <v>470000000</v>
      </c>
      <c r="J2233" s="21" t="s">
        <v>1314</v>
      </c>
      <c r="K2233" s="17" t="s">
        <v>1631</v>
      </c>
      <c r="L2233" s="235" t="s">
        <v>3898</v>
      </c>
      <c r="M2233" s="140" t="s">
        <v>383</v>
      </c>
      <c r="N2233" s="350" t="s">
        <v>6079</v>
      </c>
      <c r="O2233" s="3" t="s">
        <v>1366</v>
      </c>
      <c r="P2233" s="7" t="s">
        <v>1338</v>
      </c>
      <c r="Q2233" s="3" t="s">
        <v>1186</v>
      </c>
      <c r="R2233" s="157">
        <v>1</v>
      </c>
      <c r="S2233" s="183">
        <v>23749.599999999999</v>
      </c>
      <c r="T2233" s="253">
        <f t="shared" si="634"/>
        <v>23749.599999999999</v>
      </c>
      <c r="U2233" s="83">
        <f t="shared" si="633"/>
        <v>26599.552</v>
      </c>
      <c r="V2233" s="9" t="s">
        <v>1325</v>
      </c>
      <c r="W2233" s="152" t="s">
        <v>1394</v>
      </c>
      <c r="X2233" s="243"/>
    </row>
    <row r="2234" spans="1:24" s="225" customFormat="1" ht="102">
      <c r="A2234" s="9" t="s">
        <v>7584</v>
      </c>
      <c r="B2234" s="3" t="s">
        <v>1316</v>
      </c>
      <c r="C2234" s="194" t="s">
        <v>4458</v>
      </c>
      <c r="D2234" s="199" t="s">
        <v>4459</v>
      </c>
      <c r="E2234" s="199" t="s">
        <v>4460</v>
      </c>
      <c r="F2234" s="243"/>
      <c r="G2234" s="161" t="s">
        <v>385</v>
      </c>
      <c r="H2234" s="241">
        <v>0</v>
      </c>
      <c r="I2234" s="34">
        <v>470000000</v>
      </c>
      <c r="J2234" s="21" t="s">
        <v>1314</v>
      </c>
      <c r="K2234" s="17" t="s">
        <v>1631</v>
      </c>
      <c r="L2234" s="235" t="s">
        <v>3898</v>
      </c>
      <c r="M2234" s="140" t="s">
        <v>383</v>
      </c>
      <c r="N2234" s="350" t="s">
        <v>6079</v>
      </c>
      <c r="O2234" s="3" t="s">
        <v>1366</v>
      </c>
      <c r="P2234" s="7" t="s">
        <v>1338</v>
      </c>
      <c r="Q2234" s="3" t="s">
        <v>1186</v>
      </c>
      <c r="R2234" s="157">
        <v>2</v>
      </c>
      <c r="S2234" s="183">
        <v>12788.25</v>
      </c>
      <c r="T2234" s="253">
        <f t="shared" si="634"/>
        <v>25576.5</v>
      </c>
      <c r="U2234" s="83">
        <f t="shared" si="633"/>
        <v>28645.680000000004</v>
      </c>
      <c r="V2234" s="9" t="s">
        <v>1325</v>
      </c>
      <c r="W2234" s="152" t="s">
        <v>1394</v>
      </c>
      <c r="X2234" s="243"/>
    </row>
    <row r="2235" spans="1:24" s="225" customFormat="1" ht="102">
      <c r="A2235" s="9" t="s">
        <v>7585</v>
      </c>
      <c r="B2235" s="3" t="s">
        <v>1316</v>
      </c>
      <c r="C2235" s="194" t="s">
        <v>4461</v>
      </c>
      <c r="D2235" s="199" t="s">
        <v>4459</v>
      </c>
      <c r="E2235" s="199" t="s">
        <v>4462</v>
      </c>
      <c r="F2235" s="243"/>
      <c r="G2235" s="161" t="s">
        <v>385</v>
      </c>
      <c r="H2235" s="241">
        <v>0</v>
      </c>
      <c r="I2235" s="34">
        <v>470000000</v>
      </c>
      <c r="J2235" s="21" t="s">
        <v>1314</v>
      </c>
      <c r="K2235" s="17" t="s">
        <v>1631</v>
      </c>
      <c r="L2235" s="235" t="s">
        <v>3898</v>
      </c>
      <c r="M2235" s="140" t="s">
        <v>383</v>
      </c>
      <c r="N2235" s="350" t="s">
        <v>6079</v>
      </c>
      <c r="O2235" s="3" t="s">
        <v>1366</v>
      </c>
      <c r="P2235" s="7" t="s">
        <v>1338</v>
      </c>
      <c r="Q2235" s="3" t="s">
        <v>1186</v>
      </c>
      <c r="R2235" s="157">
        <v>2</v>
      </c>
      <c r="S2235" s="183">
        <v>11874.8</v>
      </c>
      <c r="T2235" s="253">
        <f t="shared" si="634"/>
        <v>23749.599999999999</v>
      </c>
      <c r="U2235" s="83">
        <f t="shared" si="633"/>
        <v>26599.552</v>
      </c>
      <c r="V2235" s="9" t="s">
        <v>1325</v>
      </c>
      <c r="W2235" s="152" t="s">
        <v>1394</v>
      </c>
      <c r="X2235" s="243"/>
    </row>
    <row r="2236" spans="1:24" s="225" customFormat="1" ht="102">
      <c r="A2236" s="9" t="s">
        <v>7586</v>
      </c>
      <c r="B2236" s="3" t="s">
        <v>1316</v>
      </c>
      <c r="C2236" s="192" t="s">
        <v>4192</v>
      </c>
      <c r="D2236" s="190" t="s">
        <v>4193</v>
      </c>
      <c r="E2236" s="199" t="s">
        <v>4463</v>
      </c>
      <c r="F2236" s="243"/>
      <c r="G2236" s="161" t="s">
        <v>385</v>
      </c>
      <c r="H2236" s="241">
        <v>0</v>
      </c>
      <c r="I2236" s="34">
        <v>470000000</v>
      </c>
      <c r="J2236" s="21" t="s">
        <v>1314</v>
      </c>
      <c r="K2236" s="17" t="s">
        <v>1631</v>
      </c>
      <c r="L2236" s="235" t="s">
        <v>3898</v>
      </c>
      <c r="M2236" s="140" t="s">
        <v>383</v>
      </c>
      <c r="N2236" s="350" t="s">
        <v>6079</v>
      </c>
      <c r="O2236" s="3" t="s">
        <v>1366</v>
      </c>
      <c r="P2236" s="7" t="s">
        <v>1338</v>
      </c>
      <c r="Q2236" s="3" t="s">
        <v>1186</v>
      </c>
      <c r="R2236" s="157">
        <v>2</v>
      </c>
      <c r="S2236" s="183">
        <v>14615.14</v>
      </c>
      <c r="T2236" s="253">
        <f t="shared" si="634"/>
        <v>29230.28</v>
      </c>
      <c r="U2236" s="83">
        <f t="shared" si="633"/>
        <v>32737.913600000003</v>
      </c>
      <c r="V2236" s="9" t="s">
        <v>1325</v>
      </c>
      <c r="W2236" s="152" t="s">
        <v>1394</v>
      </c>
      <c r="X2236" s="243"/>
    </row>
    <row r="2237" spans="1:24" s="225" customFormat="1" ht="102">
      <c r="A2237" s="9" t="s">
        <v>7587</v>
      </c>
      <c r="B2237" s="3" t="s">
        <v>1316</v>
      </c>
      <c r="C2237" s="192" t="s">
        <v>4192</v>
      </c>
      <c r="D2237" s="190" t="s">
        <v>4193</v>
      </c>
      <c r="E2237" s="199" t="s">
        <v>4464</v>
      </c>
      <c r="F2237" s="243"/>
      <c r="G2237" s="161" t="s">
        <v>385</v>
      </c>
      <c r="H2237" s="241">
        <v>0</v>
      </c>
      <c r="I2237" s="34">
        <v>470000000</v>
      </c>
      <c r="J2237" s="21" t="s">
        <v>1314</v>
      </c>
      <c r="K2237" s="17" t="s">
        <v>1631</v>
      </c>
      <c r="L2237" s="235" t="s">
        <v>3898</v>
      </c>
      <c r="M2237" s="140" t="s">
        <v>383</v>
      </c>
      <c r="N2237" s="350" t="s">
        <v>6079</v>
      </c>
      <c r="O2237" s="3" t="s">
        <v>1366</v>
      </c>
      <c r="P2237" s="7" t="s">
        <v>1338</v>
      </c>
      <c r="Q2237" s="3" t="s">
        <v>1186</v>
      </c>
      <c r="R2237" s="258">
        <v>2</v>
      </c>
      <c r="S2237" s="183">
        <v>10961.35</v>
      </c>
      <c r="T2237" s="253">
        <f t="shared" si="634"/>
        <v>21922.7</v>
      </c>
      <c r="U2237" s="83">
        <f t="shared" si="633"/>
        <v>24553.424000000003</v>
      </c>
      <c r="V2237" s="9" t="s">
        <v>1325</v>
      </c>
      <c r="W2237" s="152" t="s">
        <v>1394</v>
      </c>
      <c r="X2237" s="243"/>
    </row>
    <row r="2238" spans="1:24" s="225" customFormat="1" ht="102">
      <c r="A2238" s="9" t="s">
        <v>7588</v>
      </c>
      <c r="B2238" s="3" t="s">
        <v>1316</v>
      </c>
      <c r="C2238" s="192" t="s">
        <v>4192</v>
      </c>
      <c r="D2238" s="190" t="s">
        <v>4193</v>
      </c>
      <c r="E2238" s="199" t="s">
        <v>4465</v>
      </c>
      <c r="F2238" s="243"/>
      <c r="G2238" s="161" t="s">
        <v>385</v>
      </c>
      <c r="H2238" s="241">
        <v>0</v>
      </c>
      <c r="I2238" s="34">
        <v>470000000</v>
      </c>
      <c r="J2238" s="21" t="s">
        <v>1314</v>
      </c>
      <c r="K2238" s="17" t="s">
        <v>1631</v>
      </c>
      <c r="L2238" s="235" t="s">
        <v>3898</v>
      </c>
      <c r="M2238" s="140" t="s">
        <v>383</v>
      </c>
      <c r="N2238" s="350" t="s">
        <v>6079</v>
      </c>
      <c r="O2238" s="3" t="s">
        <v>1366</v>
      </c>
      <c r="P2238" s="7" t="s">
        <v>1338</v>
      </c>
      <c r="Q2238" s="3" t="s">
        <v>1186</v>
      </c>
      <c r="R2238" s="258">
        <v>2</v>
      </c>
      <c r="S2238" s="183">
        <v>8221.02</v>
      </c>
      <c r="T2238" s="253">
        <f t="shared" si="634"/>
        <v>16442.04</v>
      </c>
      <c r="U2238" s="83">
        <f t="shared" si="633"/>
        <v>18415.084800000004</v>
      </c>
      <c r="V2238" s="9" t="s">
        <v>1325</v>
      </c>
      <c r="W2238" s="152" t="s">
        <v>1394</v>
      </c>
      <c r="X2238" s="243"/>
    </row>
    <row r="2239" spans="1:24" s="225" customFormat="1" ht="102">
      <c r="A2239" s="9" t="s">
        <v>7589</v>
      </c>
      <c r="B2239" s="3" t="s">
        <v>1316</v>
      </c>
      <c r="C2239" s="192" t="s">
        <v>4192</v>
      </c>
      <c r="D2239" s="190" t="s">
        <v>4193</v>
      </c>
      <c r="E2239" s="199" t="s">
        <v>4466</v>
      </c>
      <c r="F2239" s="243"/>
      <c r="G2239" s="161" t="s">
        <v>385</v>
      </c>
      <c r="H2239" s="241">
        <v>0</v>
      </c>
      <c r="I2239" s="34">
        <v>470000000</v>
      </c>
      <c r="J2239" s="21" t="s">
        <v>1314</v>
      </c>
      <c r="K2239" s="17" t="s">
        <v>1631</v>
      </c>
      <c r="L2239" s="235" t="s">
        <v>3898</v>
      </c>
      <c r="M2239" s="140" t="s">
        <v>383</v>
      </c>
      <c r="N2239" s="350" t="s">
        <v>6079</v>
      </c>
      <c r="O2239" s="3" t="s">
        <v>1366</v>
      </c>
      <c r="P2239" s="7" t="s">
        <v>1338</v>
      </c>
      <c r="Q2239" s="3" t="s">
        <v>1186</v>
      </c>
      <c r="R2239" s="258">
        <v>2</v>
      </c>
      <c r="S2239" s="183">
        <v>8221.02</v>
      </c>
      <c r="T2239" s="253">
        <f t="shared" si="634"/>
        <v>16442.04</v>
      </c>
      <c r="U2239" s="83">
        <f t="shared" si="633"/>
        <v>18415.084800000004</v>
      </c>
      <c r="V2239" s="9" t="s">
        <v>1325</v>
      </c>
      <c r="W2239" s="152" t="s">
        <v>1394</v>
      </c>
      <c r="X2239" s="243"/>
    </row>
    <row r="2240" spans="1:24" s="225" customFormat="1" ht="102">
      <c r="A2240" s="9" t="s">
        <v>7590</v>
      </c>
      <c r="B2240" s="3" t="s">
        <v>1316</v>
      </c>
      <c r="C2240" s="194" t="s">
        <v>4467</v>
      </c>
      <c r="D2240" s="199" t="s">
        <v>4468</v>
      </c>
      <c r="E2240" s="199" t="s">
        <v>4469</v>
      </c>
      <c r="F2240" s="243"/>
      <c r="G2240" s="161" t="s">
        <v>385</v>
      </c>
      <c r="H2240" s="241">
        <v>0</v>
      </c>
      <c r="I2240" s="34">
        <v>470000000</v>
      </c>
      <c r="J2240" s="21" t="s">
        <v>1314</v>
      </c>
      <c r="K2240" s="17" t="s">
        <v>1631</v>
      </c>
      <c r="L2240" s="235" t="s">
        <v>3898</v>
      </c>
      <c r="M2240" s="140" t="s">
        <v>383</v>
      </c>
      <c r="N2240" s="350" t="s">
        <v>6079</v>
      </c>
      <c r="O2240" s="3" t="s">
        <v>1366</v>
      </c>
      <c r="P2240" s="7" t="s">
        <v>1338</v>
      </c>
      <c r="Q2240" s="3" t="s">
        <v>1186</v>
      </c>
      <c r="R2240" s="157">
        <v>10</v>
      </c>
      <c r="S2240" s="183">
        <v>121.38</v>
      </c>
      <c r="T2240" s="253">
        <f t="shared" si="634"/>
        <v>1213.8</v>
      </c>
      <c r="U2240" s="83">
        <f t="shared" si="633"/>
        <v>1359.4560000000001</v>
      </c>
      <c r="V2240" s="9" t="s">
        <v>1325</v>
      </c>
      <c r="W2240" s="152" t="s">
        <v>1394</v>
      </c>
      <c r="X2240" s="243"/>
    </row>
    <row r="2241" spans="1:24" s="225" customFormat="1" ht="102">
      <c r="A2241" s="9" t="s">
        <v>7591</v>
      </c>
      <c r="B2241" s="3" t="s">
        <v>1316</v>
      </c>
      <c r="C2241" s="194" t="s">
        <v>3907</v>
      </c>
      <c r="D2241" s="199" t="s">
        <v>4470</v>
      </c>
      <c r="E2241" s="199" t="s">
        <v>4471</v>
      </c>
      <c r="F2241" s="243"/>
      <c r="G2241" s="161" t="s">
        <v>385</v>
      </c>
      <c r="H2241" s="241">
        <v>0</v>
      </c>
      <c r="I2241" s="34">
        <v>470000000</v>
      </c>
      <c r="J2241" s="21" t="s">
        <v>1314</v>
      </c>
      <c r="K2241" s="17" t="s">
        <v>1631</v>
      </c>
      <c r="L2241" s="235" t="s">
        <v>3898</v>
      </c>
      <c r="M2241" s="140" t="s">
        <v>383</v>
      </c>
      <c r="N2241" s="350" t="s">
        <v>6079</v>
      </c>
      <c r="O2241" s="3" t="s">
        <v>1366</v>
      </c>
      <c r="P2241" s="7" t="s">
        <v>1338</v>
      </c>
      <c r="Q2241" s="3" t="s">
        <v>1186</v>
      </c>
      <c r="R2241" s="157">
        <v>10</v>
      </c>
      <c r="S2241" s="183">
        <v>154.72999999999999</v>
      </c>
      <c r="T2241" s="253">
        <f t="shared" si="634"/>
        <v>1547.3</v>
      </c>
      <c r="U2241" s="83">
        <f t="shared" si="633"/>
        <v>1732.9760000000001</v>
      </c>
      <c r="V2241" s="9" t="s">
        <v>1325</v>
      </c>
      <c r="W2241" s="152" t="s">
        <v>1394</v>
      </c>
      <c r="X2241" s="243"/>
    </row>
    <row r="2242" spans="1:24" s="225" customFormat="1" ht="102">
      <c r="A2242" s="9" t="s">
        <v>7592</v>
      </c>
      <c r="B2242" s="3" t="s">
        <v>1316</v>
      </c>
      <c r="C2242" s="194" t="s">
        <v>3907</v>
      </c>
      <c r="D2242" s="198" t="s">
        <v>4470</v>
      </c>
      <c r="E2242" s="199" t="s">
        <v>4472</v>
      </c>
      <c r="F2242" s="243"/>
      <c r="G2242" s="161" t="s">
        <v>385</v>
      </c>
      <c r="H2242" s="241">
        <v>0</v>
      </c>
      <c r="I2242" s="34">
        <v>470000000</v>
      </c>
      <c r="J2242" s="21" t="s">
        <v>1314</v>
      </c>
      <c r="K2242" s="17" t="s">
        <v>1631</v>
      </c>
      <c r="L2242" s="235" t="s">
        <v>3898</v>
      </c>
      <c r="M2242" s="140" t="s">
        <v>383</v>
      </c>
      <c r="N2242" s="350" t="s">
        <v>6079</v>
      </c>
      <c r="O2242" s="3" t="s">
        <v>1366</v>
      </c>
      <c r="P2242" s="7" t="s">
        <v>1338</v>
      </c>
      <c r="Q2242" s="3" t="s">
        <v>1186</v>
      </c>
      <c r="R2242" s="157">
        <v>20</v>
      </c>
      <c r="S2242" s="183">
        <v>212.4</v>
      </c>
      <c r="T2242" s="253">
        <f t="shared" si="634"/>
        <v>4248</v>
      </c>
      <c r="U2242" s="83">
        <f t="shared" si="633"/>
        <v>4757.76</v>
      </c>
      <c r="V2242" s="9" t="s">
        <v>1325</v>
      </c>
      <c r="W2242" s="152" t="s">
        <v>1394</v>
      </c>
      <c r="X2242" s="243"/>
    </row>
    <row r="2243" spans="1:24" s="225" customFormat="1" ht="102">
      <c r="A2243" s="9" t="s">
        <v>7593</v>
      </c>
      <c r="B2243" s="3" t="s">
        <v>1316</v>
      </c>
      <c r="C2243" s="194" t="s">
        <v>4473</v>
      </c>
      <c r="D2243" s="189" t="s">
        <v>4474</v>
      </c>
      <c r="E2243" s="199" t="s">
        <v>4475</v>
      </c>
      <c r="F2243" s="243"/>
      <c r="G2243" s="161" t="s">
        <v>385</v>
      </c>
      <c r="H2243" s="241">
        <v>0</v>
      </c>
      <c r="I2243" s="34">
        <v>470000000</v>
      </c>
      <c r="J2243" s="21" t="s">
        <v>1314</v>
      </c>
      <c r="K2243" s="17" t="s">
        <v>1631</v>
      </c>
      <c r="L2243" s="235" t="s">
        <v>3898</v>
      </c>
      <c r="M2243" s="140" t="s">
        <v>383</v>
      </c>
      <c r="N2243" s="350" t="s">
        <v>6079</v>
      </c>
      <c r="O2243" s="3" t="s">
        <v>1366</v>
      </c>
      <c r="P2243" s="7" t="s">
        <v>1338</v>
      </c>
      <c r="Q2243" s="3" t="s">
        <v>1186</v>
      </c>
      <c r="R2243" s="157">
        <v>1</v>
      </c>
      <c r="S2243" s="183">
        <v>585368.65</v>
      </c>
      <c r="T2243" s="253">
        <f t="shared" si="634"/>
        <v>585368.65</v>
      </c>
      <c r="U2243" s="83">
        <f t="shared" si="633"/>
        <v>655612.88800000004</v>
      </c>
      <c r="V2243" s="9" t="s">
        <v>1325</v>
      </c>
      <c r="W2243" s="152" t="s">
        <v>1394</v>
      </c>
      <c r="X2243" s="243"/>
    </row>
    <row r="2244" spans="1:24" s="225" customFormat="1" ht="102">
      <c r="A2244" s="9" t="s">
        <v>7594</v>
      </c>
      <c r="B2244" s="3" t="s">
        <v>1316</v>
      </c>
      <c r="C2244" s="194" t="s">
        <v>4476</v>
      </c>
      <c r="D2244" s="205" t="s">
        <v>4477</v>
      </c>
      <c r="E2244" s="199" t="s">
        <v>4478</v>
      </c>
      <c r="F2244" s="243"/>
      <c r="G2244" s="161" t="s">
        <v>385</v>
      </c>
      <c r="H2244" s="241">
        <v>0</v>
      </c>
      <c r="I2244" s="34">
        <v>470000000</v>
      </c>
      <c r="J2244" s="21" t="s">
        <v>1314</v>
      </c>
      <c r="K2244" s="17" t="s">
        <v>1631</v>
      </c>
      <c r="L2244" s="235" t="s">
        <v>3898</v>
      </c>
      <c r="M2244" s="140" t="s">
        <v>383</v>
      </c>
      <c r="N2244" s="350" t="s">
        <v>6079</v>
      </c>
      <c r="O2244" s="3" t="s">
        <v>1366</v>
      </c>
      <c r="P2244" s="7" t="s">
        <v>1338</v>
      </c>
      <c r="Q2244" s="3" t="s">
        <v>1186</v>
      </c>
      <c r="R2244" s="157">
        <v>2</v>
      </c>
      <c r="S2244" s="183">
        <v>13654.43</v>
      </c>
      <c r="T2244" s="253">
        <f t="shared" si="634"/>
        <v>27308.86</v>
      </c>
      <c r="U2244" s="83">
        <f t="shared" si="633"/>
        <v>30585.923200000005</v>
      </c>
      <c r="V2244" s="9" t="s">
        <v>1325</v>
      </c>
      <c r="W2244" s="152" t="s">
        <v>1394</v>
      </c>
      <c r="X2244" s="243"/>
    </row>
    <row r="2245" spans="1:24" s="225" customFormat="1" ht="102">
      <c r="A2245" s="9" t="s">
        <v>7595</v>
      </c>
      <c r="B2245" s="3" t="s">
        <v>1316</v>
      </c>
      <c r="C2245" s="194" t="s">
        <v>4479</v>
      </c>
      <c r="D2245" s="199" t="s">
        <v>4480</v>
      </c>
      <c r="E2245" s="199" t="s">
        <v>4481</v>
      </c>
      <c r="F2245" s="243"/>
      <c r="G2245" s="161" t="s">
        <v>385</v>
      </c>
      <c r="H2245" s="241">
        <v>0</v>
      </c>
      <c r="I2245" s="34">
        <v>470000000</v>
      </c>
      <c r="J2245" s="21" t="s">
        <v>1314</v>
      </c>
      <c r="K2245" s="17" t="s">
        <v>1631</v>
      </c>
      <c r="L2245" s="235" t="s">
        <v>3898</v>
      </c>
      <c r="M2245" s="140" t="s">
        <v>383</v>
      </c>
      <c r="N2245" s="350" t="s">
        <v>6079</v>
      </c>
      <c r="O2245" s="3" t="s">
        <v>1366</v>
      </c>
      <c r="P2245" s="7" t="s">
        <v>1338</v>
      </c>
      <c r="Q2245" s="3" t="s">
        <v>1186</v>
      </c>
      <c r="R2245" s="157">
        <v>3</v>
      </c>
      <c r="S2245" s="183">
        <v>48719.46</v>
      </c>
      <c r="T2245" s="253">
        <f t="shared" si="634"/>
        <v>146158.38</v>
      </c>
      <c r="U2245" s="83">
        <f t="shared" si="633"/>
        <v>163697.38560000001</v>
      </c>
      <c r="V2245" s="9" t="s">
        <v>1325</v>
      </c>
      <c r="W2245" s="152" t="s">
        <v>1394</v>
      </c>
      <c r="X2245" s="243"/>
    </row>
    <row r="2246" spans="1:24" s="225" customFormat="1" ht="102">
      <c r="A2246" s="9" t="s">
        <v>7596</v>
      </c>
      <c r="B2246" s="3" t="s">
        <v>1316</v>
      </c>
      <c r="C2246" s="192" t="s">
        <v>4482</v>
      </c>
      <c r="D2246" s="190" t="s">
        <v>4483</v>
      </c>
      <c r="E2246" s="199" t="s">
        <v>4484</v>
      </c>
      <c r="F2246" s="243"/>
      <c r="G2246" s="161" t="s">
        <v>385</v>
      </c>
      <c r="H2246" s="241">
        <v>0</v>
      </c>
      <c r="I2246" s="34">
        <v>470000000</v>
      </c>
      <c r="J2246" s="21" t="s">
        <v>1314</v>
      </c>
      <c r="K2246" s="17" t="s">
        <v>1631</v>
      </c>
      <c r="L2246" s="235" t="s">
        <v>3898</v>
      </c>
      <c r="M2246" s="140" t="s">
        <v>383</v>
      </c>
      <c r="N2246" s="350" t="s">
        <v>6079</v>
      </c>
      <c r="O2246" s="3" t="s">
        <v>1366</v>
      </c>
      <c r="P2246" s="7" t="s">
        <v>1338</v>
      </c>
      <c r="Q2246" s="3" t="s">
        <v>1186</v>
      </c>
      <c r="R2246" s="157">
        <v>3</v>
      </c>
      <c r="S2246" s="183">
        <v>94549.17</v>
      </c>
      <c r="T2246" s="253">
        <f t="shared" si="634"/>
        <v>283647.51</v>
      </c>
      <c r="U2246" s="83">
        <f t="shared" si="633"/>
        <v>317685.21120000002</v>
      </c>
      <c r="V2246" s="9" t="s">
        <v>1325</v>
      </c>
      <c r="W2246" s="152" t="s">
        <v>1394</v>
      </c>
      <c r="X2246" s="243"/>
    </row>
    <row r="2247" spans="1:24" s="225" customFormat="1" ht="102">
      <c r="A2247" s="9" t="s">
        <v>7597</v>
      </c>
      <c r="B2247" s="3" t="s">
        <v>1316</v>
      </c>
      <c r="C2247" s="192" t="s">
        <v>4482</v>
      </c>
      <c r="D2247" s="190" t="s">
        <v>4483</v>
      </c>
      <c r="E2247" s="199" t="s">
        <v>4485</v>
      </c>
      <c r="F2247" s="243"/>
      <c r="G2247" s="161" t="s">
        <v>385</v>
      </c>
      <c r="H2247" s="241">
        <v>0</v>
      </c>
      <c r="I2247" s="34">
        <v>470000000</v>
      </c>
      <c r="J2247" s="21" t="s">
        <v>1314</v>
      </c>
      <c r="K2247" s="17" t="s">
        <v>1631</v>
      </c>
      <c r="L2247" s="235" t="s">
        <v>3898</v>
      </c>
      <c r="M2247" s="140" t="s">
        <v>383</v>
      </c>
      <c r="N2247" s="350" t="s">
        <v>6079</v>
      </c>
      <c r="O2247" s="3" t="s">
        <v>1366</v>
      </c>
      <c r="P2247" s="7" t="s">
        <v>1338</v>
      </c>
      <c r="Q2247" s="3" t="s">
        <v>1186</v>
      </c>
      <c r="R2247" s="157">
        <v>3</v>
      </c>
      <c r="S2247" s="183">
        <v>76810.600000000006</v>
      </c>
      <c r="T2247" s="253">
        <f t="shared" si="634"/>
        <v>230431.80000000002</v>
      </c>
      <c r="U2247" s="83">
        <f t="shared" si="633"/>
        <v>258083.61600000004</v>
      </c>
      <c r="V2247" s="9" t="s">
        <v>1325</v>
      </c>
      <c r="W2247" s="152" t="s">
        <v>1394</v>
      </c>
      <c r="X2247" s="243"/>
    </row>
    <row r="2248" spans="1:24" s="225" customFormat="1" ht="102">
      <c r="A2248" s="9" t="s">
        <v>7598</v>
      </c>
      <c r="B2248" s="3" t="s">
        <v>1316</v>
      </c>
      <c r="C2248" s="194" t="s">
        <v>4222</v>
      </c>
      <c r="D2248" s="199" t="s">
        <v>4225</v>
      </c>
      <c r="E2248" s="199" t="s">
        <v>4486</v>
      </c>
      <c r="F2248" s="243"/>
      <c r="G2248" s="161" t="s">
        <v>385</v>
      </c>
      <c r="H2248" s="241">
        <v>0</v>
      </c>
      <c r="I2248" s="34">
        <v>470000000</v>
      </c>
      <c r="J2248" s="21" t="s">
        <v>1314</v>
      </c>
      <c r="K2248" s="17" t="s">
        <v>1631</v>
      </c>
      <c r="L2248" s="235" t="s">
        <v>3898</v>
      </c>
      <c r="M2248" s="140" t="s">
        <v>383</v>
      </c>
      <c r="N2248" s="350" t="s">
        <v>6079</v>
      </c>
      <c r="O2248" s="3" t="s">
        <v>1366</v>
      </c>
      <c r="P2248" s="7" t="s">
        <v>1338</v>
      </c>
      <c r="Q2248" s="3" t="s">
        <v>1186</v>
      </c>
      <c r="R2248" s="157">
        <v>10</v>
      </c>
      <c r="S2248" s="183">
        <v>5480.68</v>
      </c>
      <c r="T2248" s="253">
        <f t="shared" si="634"/>
        <v>54806.8</v>
      </c>
      <c r="U2248" s="83">
        <f t="shared" si="633"/>
        <v>61383.616000000009</v>
      </c>
      <c r="V2248" s="9" t="s">
        <v>1325</v>
      </c>
      <c r="W2248" s="152" t="s">
        <v>1394</v>
      </c>
      <c r="X2248" s="243"/>
    </row>
    <row r="2249" spans="1:24" s="225" customFormat="1" ht="102">
      <c r="A2249" s="9" t="s">
        <v>7599</v>
      </c>
      <c r="B2249" s="3" t="s">
        <v>1316</v>
      </c>
      <c r="C2249" s="192" t="s">
        <v>4227</v>
      </c>
      <c r="D2249" s="190" t="s">
        <v>4228</v>
      </c>
      <c r="E2249" s="199" t="s">
        <v>4487</v>
      </c>
      <c r="F2249" s="243"/>
      <c r="G2249" s="161" t="s">
        <v>385</v>
      </c>
      <c r="H2249" s="241">
        <v>0</v>
      </c>
      <c r="I2249" s="34">
        <v>470000000</v>
      </c>
      <c r="J2249" s="21" t="s">
        <v>1314</v>
      </c>
      <c r="K2249" s="17" t="s">
        <v>1631</v>
      </c>
      <c r="L2249" s="235" t="s">
        <v>3898</v>
      </c>
      <c r="M2249" s="140" t="s">
        <v>383</v>
      </c>
      <c r="N2249" s="350" t="s">
        <v>6079</v>
      </c>
      <c r="O2249" s="3" t="s">
        <v>1366</v>
      </c>
      <c r="P2249" s="7" t="s">
        <v>1338</v>
      </c>
      <c r="Q2249" s="3" t="s">
        <v>1186</v>
      </c>
      <c r="R2249" s="157">
        <v>1</v>
      </c>
      <c r="S2249" s="183">
        <v>233945.41</v>
      </c>
      <c r="T2249" s="253">
        <f t="shared" si="634"/>
        <v>233945.41</v>
      </c>
      <c r="U2249" s="83">
        <f t="shared" si="633"/>
        <v>262018.85920000004</v>
      </c>
      <c r="V2249" s="9" t="s">
        <v>1325</v>
      </c>
      <c r="W2249" s="152" t="s">
        <v>1394</v>
      </c>
      <c r="X2249" s="243"/>
    </row>
    <row r="2250" spans="1:24" s="225" customFormat="1" ht="102">
      <c r="A2250" s="9" t="s">
        <v>7600</v>
      </c>
      <c r="B2250" s="3" t="s">
        <v>1316</v>
      </c>
      <c r="C2250" s="192" t="s">
        <v>4227</v>
      </c>
      <c r="D2250" s="190" t="s">
        <v>4228</v>
      </c>
      <c r="E2250" s="199" t="s">
        <v>4488</v>
      </c>
      <c r="F2250" s="243"/>
      <c r="G2250" s="161" t="s">
        <v>385</v>
      </c>
      <c r="H2250" s="241">
        <v>0</v>
      </c>
      <c r="I2250" s="34">
        <v>470000000</v>
      </c>
      <c r="J2250" s="21" t="s">
        <v>1314</v>
      </c>
      <c r="K2250" s="17" t="s">
        <v>1631</v>
      </c>
      <c r="L2250" s="235" t="s">
        <v>3898</v>
      </c>
      <c r="M2250" s="140" t="s">
        <v>383</v>
      </c>
      <c r="N2250" s="350" t="s">
        <v>6079</v>
      </c>
      <c r="O2250" s="3" t="s">
        <v>1366</v>
      </c>
      <c r="P2250" s="7" t="s">
        <v>1338</v>
      </c>
      <c r="Q2250" s="3" t="s">
        <v>1186</v>
      </c>
      <c r="R2250" s="157">
        <v>5</v>
      </c>
      <c r="S2250" s="183">
        <v>8275.89</v>
      </c>
      <c r="T2250" s="253">
        <f t="shared" si="634"/>
        <v>41379.449999999997</v>
      </c>
      <c r="U2250" s="83">
        <f t="shared" si="633"/>
        <v>46344.984000000004</v>
      </c>
      <c r="V2250" s="9" t="s">
        <v>1325</v>
      </c>
      <c r="W2250" s="152" t="s">
        <v>1394</v>
      </c>
      <c r="X2250" s="243"/>
    </row>
    <row r="2251" spans="1:24" s="225" customFormat="1" ht="102">
      <c r="A2251" s="9" t="s">
        <v>7601</v>
      </c>
      <c r="B2251" s="3" t="s">
        <v>1316</v>
      </c>
      <c r="C2251" s="194" t="s">
        <v>4235</v>
      </c>
      <c r="D2251" s="199" t="s">
        <v>4342</v>
      </c>
      <c r="E2251" s="199" t="s">
        <v>4489</v>
      </c>
      <c r="F2251" s="243"/>
      <c r="G2251" s="161" t="s">
        <v>385</v>
      </c>
      <c r="H2251" s="241">
        <v>0</v>
      </c>
      <c r="I2251" s="34">
        <v>470000000</v>
      </c>
      <c r="J2251" s="21" t="s">
        <v>1314</v>
      </c>
      <c r="K2251" s="17" t="s">
        <v>1631</v>
      </c>
      <c r="L2251" s="235" t="s">
        <v>3898</v>
      </c>
      <c r="M2251" s="140" t="s">
        <v>383</v>
      </c>
      <c r="N2251" s="350" t="s">
        <v>6079</v>
      </c>
      <c r="O2251" s="3" t="s">
        <v>1366</v>
      </c>
      <c r="P2251" s="7" t="s">
        <v>1338</v>
      </c>
      <c r="Q2251" s="3" t="s">
        <v>1186</v>
      </c>
      <c r="R2251" s="157">
        <v>2</v>
      </c>
      <c r="S2251" s="183">
        <v>15608.5</v>
      </c>
      <c r="T2251" s="253">
        <f t="shared" si="634"/>
        <v>31217</v>
      </c>
      <c r="U2251" s="83">
        <f t="shared" si="633"/>
        <v>34963.040000000001</v>
      </c>
      <c r="V2251" s="9" t="s">
        <v>1325</v>
      </c>
      <c r="W2251" s="152" t="s">
        <v>1394</v>
      </c>
      <c r="X2251" s="243"/>
    </row>
    <row r="2252" spans="1:24" s="225" customFormat="1" ht="102">
      <c r="A2252" s="9" t="s">
        <v>7602</v>
      </c>
      <c r="B2252" s="3" t="s">
        <v>1316</v>
      </c>
      <c r="C2252" s="194" t="s">
        <v>4238</v>
      </c>
      <c r="D2252" s="199" t="s">
        <v>4242</v>
      </c>
      <c r="E2252" s="199" t="s">
        <v>4490</v>
      </c>
      <c r="F2252" s="243"/>
      <c r="G2252" s="161" t="s">
        <v>385</v>
      </c>
      <c r="H2252" s="241">
        <v>0</v>
      </c>
      <c r="I2252" s="34">
        <v>470000000</v>
      </c>
      <c r="J2252" s="21" t="s">
        <v>1314</v>
      </c>
      <c r="K2252" s="17" t="s">
        <v>1631</v>
      </c>
      <c r="L2252" s="235" t="s">
        <v>3898</v>
      </c>
      <c r="M2252" s="140" t="s">
        <v>383</v>
      </c>
      <c r="N2252" s="350" t="s">
        <v>6079</v>
      </c>
      <c r="O2252" s="3" t="s">
        <v>1366</v>
      </c>
      <c r="P2252" s="7" t="s">
        <v>1338</v>
      </c>
      <c r="Q2252" s="3" t="s">
        <v>1186</v>
      </c>
      <c r="R2252" s="157">
        <v>4</v>
      </c>
      <c r="S2252" s="183">
        <v>38044.25</v>
      </c>
      <c r="T2252" s="253">
        <f t="shared" si="634"/>
        <v>152177</v>
      </c>
      <c r="U2252" s="83">
        <f t="shared" si="633"/>
        <v>170438.24000000002</v>
      </c>
      <c r="V2252" s="9" t="s">
        <v>1325</v>
      </c>
      <c r="W2252" s="152" t="s">
        <v>1394</v>
      </c>
      <c r="X2252" s="243"/>
    </row>
    <row r="2253" spans="1:24" s="225" customFormat="1" ht="102">
      <c r="A2253" s="9" t="s">
        <v>7603</v>
      </c>
      <c r="B2253" s="3" t="s">
        <v>1316</v>
      </c>
      <c r="C2253" s="194" t="s">
        <v>4241</v>
      </c>
      <c r="D2253" s="199" t="s">
        <v>4242</v>
      </c>
      <c r="E2253" s="199" t="s">
        <v>4491</v>
      </c>
      <c r="F2253" s="243"/>
      <c r="G2253" s="161" t="s">
        <v>385</v>
      </c>
      <c r="H2253" s="241">
        <v>0</v>
      </c>
      <c r="I2253" s="34">
        <v>470000000</v>
      </c>
      <c r="J2253" s="21" t="s">
        <v>1314</v>
      </c>
      <c r="K2253" s="17" t="s">
        <v>1631</v>
      </c>
      <c r="L2253" s="235" t="s">
        <v>3898</v>
      </c>
      <c r="M2253" s="140" t="s">
        <v>383</v>
      </c>
      <c r="N2253" s="350" t="s">
        <v>6079</v>
      </c>
      <c r="O2253" s="3" t="s">
        <v>1366</v>
      </c>
      <c r="P2253" s="7" t="s">
        <v>1338</v>
      </c>
      <c r="Q2253" s="3" t="s">
        <v>1186</v>
      </c>
      <c r="R2253" s="157">
        <v>4</v>
      </c>
      <c r="S2253" s="183">
        <v>92243.06</v>
      </c>
      <c r="T2253" s="253">
        <f t="shared" si="634"/>
        <v>368972.24</v>
      </c>
      <c r="U2253" s="83">
        <f t="shared" si="633"/>
        <v>413248.90880000003</v>
      </c>
      <c r="V2253" s="9" t="s">
        <v>1325</v>
      </c>
      <c r="W2253" s="152" t="s">
        <v>1394</v>
      </c>
      <c r="X2253" s="243"/>
    </row>
    <row r="2254" spans="1:24" s="225" customFormat="1" ht="102">
      <c r="A2254" s="9" t="s">
        <v>7604</v>
      </c>
      <c r="B2254" s="3" t="s">
        <v>1316</v>
      </c>
      <c r="C2254" s="192" t="s">
        <v>4244</v>
      </c>
      <c r="D2254" s="190" t="s">
        <v>4245</v>
      </c>
      <c r="E2254" s="199" t="s">
        <v>4492</v>
      </c>
      <c r="F2254" s="243"/>
      <c r="G2254" s="161" t="s">
        <v>385</v>
      </c>
      <c r="H2254" s="241">
        <v>0</v>
      </c>
      <c r="I2254" s="34">
        <v>470000000</v>
      </c>
      <c r="J2254" s="21" t="s">
        <v>1314</v>
      </c>
      <c r="K2254" s="17" t="s">
        <v>1631</v>
      </c>
      <c r="L2254" s="235" t="s">
        <v>3898</v>
      </c>
      <c r="M2254" s="140" t="s">
        <v>383</v>
      </c>
      <c r="N2254" s="350" t="s">
        <v>6079</v>
      </c>
      <c r="O2254" s="3" t="s">
        <v>1366</v>
      </c>
      <c r="P2254" s="7" t="s">
        <v>1338</v>
      </c>
      <c r="Q2254" s="3" t="s">
        <v>1186</v>
      </c>
      <c r="R2254" s="157">
        <v>10</v>
      </c>
      <c r="S2254" s="183">
        <v>17902.45</v>
      </c>
      <c r="T2254" s="253">
        <f t="shared" si="634"/>
        <v>179024.5</v>
      </c>
      <c r="U2254" s="83">
        <f t="shared" si="633"/>
        <v>200507.44000000003</v>
      </c>
      <c r="V2254" s="9" t="s">
        <v>1325</v>
      </c>
      <c r="W2254" s="152" t="s">
        <v>1394</v>
      </c>
      <c r="X2254" s="243"/>
    </row>
    <row r="2255" spans="1:24" s="225" customFormat="1" ht="102">
      <c r="A2255" s="9" t="s">
        <v>7605</v>
      </c>
      <c r="B2255" s="3" t="s">
        <v>1316</v>
      </c>
      <c r="C2255" s="192" t="s">
        <v>4244</v>
      </c>
      <c r="D2255" s="190" t="s">
        <v>4245</v>
      </c>
      <c r="E2255" s="199" t="s">
        <v>4493</v>
      </c>
      <c r="F2255" s="243"/>
      <c r="G2255" s="161" t="s">
        <v>385</v>
      </c>
      <c r="H2255" s="241">
        <v>0</v>
      </c>
      <c r="I2255" s="34">
        <v>470000000</v>
      </c>
      <c r="J2255" s="21" t="s">
        <v>1314</v>
      </c>
      <c r="K2255" s="17" t="s">
        <v>1631</v>
      </c>
      <c r="L2255" s="235" t="s">
        <v>3898</v>
      </c>
      <c r="M2255" s="140" t="s">
        <v>383</v>
      </c>
      <c r="N2255" s="350" t="s">
        <v>6079</v>
      </c>
      <c r="O2255" s="3" t="s">
        <v>1366</v>
      </c>
      <c r="P2255" s="7" t="s">
        <v>1338</v>
      </c>
      <c r="Q2255" s="3" t="s">
        <v>1186</v>
      </c>
      <c r="R2255" s="157">
        <v>20</v>
      </c>
      <c r="S2255" s="183">
        <v>17902.45</v>
      </c>
      <c r="T2255" s="253">
        <f t="shared" si="634"/>
        <v>358049</v>
      </c>
      <c r="U2255" s="83">
        <f t="shared" si="633"/>
        <v>401014.88000000006</v>
      </c>
      <c r="V2255" s="9" t="s">
        <v>1325</v>
      </c>
      <c r="W2255" s="152" t="s">
        <v>1394</v>
      </c>
      <c r="X2255" s="243"/>
    </row>
    <row r="2256" spans="1:24" s="225" customFormat="1" ht="102">
      <c r="A2256" s="9" t="s">
        <v>7606</v>
      </c>
      <c r="B2256" s="3" t="s">
        <v>1316</v>
      </c>
      <c r="C2256" s="194" t="s">
        <v>4494</v>
      </c>
      <c r="D2256" s="189" t="s">
        <v>4495</v>
      </c>
      <c r="E2256" s="199" t="s">
        <v>4496</v>
      </c>
      <c r="F2256" s="243"/>
      <c r="G2256" s="161" t="s">
        <v>385</v>
      </c>
      <c r="H2256" s="241">
        <v>0</v>
      </c>
      <c r="I2256" s="34">
        <v>470000000</v>
      </c>
      <c r="J2256" s="21" t="s">
        <v>1314</v>
      </c>
      <c r="K2256" s="17" t="s">
        <v>1631</v>
      </c>
      <c r="L2256" s="235" t="s">
        <v>3898</v>
      </c>
      <c r="M2256" s="140" t="s">
        <v>383</v>
      </c>
      <c r="N2256" s="350" t="s">
        <v>6079</v>
      </c>
      <c r="O2256" s="3" t="s">
        <v>1366</v>
      </c>
      <c r="P2256" s="7" t="s">
        <v>1338</v>
      </c>
      <c r="Q2256" s="3" t="s">
        <v>1186</v>
      </c>
      <c r="R2256" s="259">
        <v>1</v>
      </c>
      <c r="S2256" s="183">
        <v>494360.36</v>
      </c>
      <c r="T2256" s="253">
        <f t="shared" si="634"/>
        <v>494360.36</v>
      </c>
      <c r="U2256" s="83">
        <f t="shared" si="633"/>
        <v>553683.60320000001</v>
      </c>
      <c r="V2256" s="9" t="s">
        <v>1325</v>
      </c>
      <c r="W2256" s="152" t="s">
        <v>1394</v>
      </c>
      <c r="X2256" s="243"/>
    </row>
    <row r="2257" spans="1:24" s="225" customFormat="1" ht="102">
      <c r="A2257" s="9" t="s">
        <v>7607</v>
      </c>
      <c r="B2257" s="3" t="s">
        <v>1316</v>
      </c>
      <c r="C2257" s="192" t="s">
        <v>4258</v>
      </c>
      <c r="D2257" s="190" t="s">
        <v>4259</v>
      </c>
      <c r="E2257" s="199" t="s">
        <v>4497</v>
      </c>
      <c r="F2257" s="243"/>
      <c r="G2257" s="161" t="s">
        <v>385</v>
      </c>
      <c r="H2257" s="241">
        <v>0</v>
      </c>
      <c r="I2257" s="34">
        <v>470000000</v>
      </c>
      <c r="J2257" s="21" t="s">
        <v>1314</v>
      </c>
      <c r="K2257" s="17" t="s">
        <v>1631</v>
      </c>
      <c r="L2257" s="235" t="s">
        <v>3898</v>
      </c>
      <c r="M2257" s="140" t="s">
        <v>383</v>
      </c>
      <c r="N2257" s="350" t="s">
        <v>6079</v>
      </c>
      <c r="O2257" s="3" t="s">
        <v>1366</v>
      </c>
      <c r="P2257" s="7" t="s">
        <v>1338</v>
      </c>
      <c r="Q2257" s="3" t="s">
        <v>1186</v>
      </c>
      <c r="R2257" s="157">
        <v>4</v>
      </c>
      <c r="S2257" s="183">
        <v>20741.64</v>
      </c>
      <c r="T2257" s="253">
        <f t="shared" si="634"/>
        <v>82966.559999999998</v>
      </c>
      <c r="U2257" s="83">
        <f t="shared" si="633"/>
        <v>92922.547200000001</v>
      </c>
      <c r="V2257" s="9" t="s">
        <v>1325</v>
      </c>
      <c r="W2257" s="152" t="s">
        <v>1394</v>
      </c>
      <c r="X2257" s="243"/>
    </row>
    <row r="2258" spans="1:24" s="225" customFormat="1" ht="102">
      <c r="A2258" s="9" t="s">
        <v>7608</v>
      </c>
      <c r="B2258" s="3" t="s">
        <v>1316</v>
      </c>
      <c r="C2258" s="194" t="s">
        <v>4498</v>
      </c>
      <c r="D2258" s="199" t="s">
        <v>4499</v>
      </c>
      <c r="E2258" s="199" t="s">
        <v>4500</v>
      </c>
      <c r="F2258" s="243"/>
      <c r="G2258" s="161" t="s">
        <v>385</v>
      </c>
      <c r="H2258" s="241">
        <v>0</v>
      </c>
      <c r="I2258" s="34">
        <v>470000000</v>
      </c>
      <c r="J2258" s="21" t="s">
        <v>1314</v>
      </c>
      <c r="K2258" s="17" t="s">
        <v>1631</v>
      </c>
      <c r="L2258" s="235" t="s">
        <v>3898</v>
      </c>
      <c r="M2258" s="140" t="s">
        <v>383</v>
      </c>
      <c r="N2258" s="350" t="s">
        <v>6079</v>
      </c>
      <c r="O2258" s="3" t="s">
        <v>1366</v>
      </c>
      <c r="P2258" s="7" t="s">
        <v>1338</v>
      </c>
      <c r="Q2258" s="3" t="s">
        <v>1186</v>
      </c>
      <c r="R2258" s="157">
        <v>8</v>
      </c>
      <c r="S2258" s="183">
        <v>10961.36</v>
      </c>
      <c r="T2258" s="253">
        <f t="shared" si="634"/>
        <v>87690.880000000005</v>
      </c>
      <c r="U2258" s="83">
        <f t="shared" si="633"/>
        <v>98213.785600000017</v>
      </c>
      <c r="V2258" s="9" t="s">
        <v>1325</v>
      </c>
      <c r="W2258" s="152" t="s">
        <v>1394</v>
      </c>
      <c r="X2258" s="243"/>
    </row>
    <row r="2259" spans="1:24" s="225" customFormat="1" ht="102">
      <c r="A2259" s="9" t="s">
        <v>7609</v>
      </c>
      <c r="B2259" s="3" t="s">
        <v>1316</v>
      </c>
      <c r="C2259" s="194" t="s">
        <v>4501</v>
      </c>
      <c r="D2259" s="198" t="s">
        <v>4502</v>
      </c>
      <c r="E2259" s="199" t="s">
        <v>4503</v>
      </c>
      <c r="F2259" s="243"/>
      <c r="G2259" s="161" t="s">
        <v>385</v>
      </c>
      <c r="H2259" s="241">
        <v>0</v>
      </c>
      <c r="I2259" s="34">
        <v>470000000</v>
      </c>
      <c r="J2259" s="21" t="s">
        <v>1314</v>
      </c>
      <c r="K2259" s="17" t="s">
        <v>1631</v>
      </c>
      <c r="L2259" s="235" t="s">
        <v>3898</v>
      </c>
      <c r="M2259" s="140" t="s">
        <v>383</v>
      </c>
      <c r="N2259" s="350" t="s">
        <v>6079</v>
      </c>
      <c r="O2259" s="3" t="s">
        <v>1366</v>
      </c>
      <c r="P2259" s="7" t="s">
        <v>1338</v>
      </c>
      <c r="Q2259" s="3" t="s">
        <v>1186</v>
      </c>
      <c r="R2259" s="258">
        <v>10</v>
      </c>
      <c r="S2259" s="183">
        <v>913.45</v>
      </c>
      <c r="T2259" s="253">
        <f t="shared" si="634"/>
        <v>9134.5</v>
      </c>
      <c r="U2259" s="83">
        <f t="shared" si="633"/>
        <v>10230.640000000001</v>
      </c>
      <c r="V2259" s="9" t="s">
        <v>1325</v>
      </c>
      <c r="W2259" s="152" t="s">
        <v>1394</v>
      </c>
      <c r="X2259" s="243"/>
    </row>
    <row r="2260" spans="1:24" s="225" customFormat="1" ht="102">
      <c r="A2260" s="9" t="s">
        <v>7610</v>
      </c>
      <c r="B2260" s="3" t="s">
        <v>1316</v>
      </c>
      <c r="C2260" s="194" t="s">
        <v>4501</v>
      </c>
      <c r="D2260" s="198" t="s">
        <v>4502</v>
      </c>
      <c r="E2260" s="199" t="s">
        <v>4504</v>
      </c>
      <c r="F2260" s="243"/>
      <c r="G2260" s="161" t="s">
        <v>385</v>
      </c>
      <c r="H2260" s="241">
        <v>0</v>
      </c>
      <c r="I2260" s="34">
        <v>470000000</v>
      </c>
      <c r="J2260" s="21" t="s">
        <v>1314</v>
      </c>
      <c r="K2260" s="17" t="s">
        <v>1631</v>
      </c>
      <c r="L2260" s="235" t="s">
        <v>3898</v>
      </c>
      <c r="M2260" s="140" t="s">
        <v>383</v>
      </c>
      <c r="N2260" s="350" t="s">
        <v>6079</v>
      </c>
      <c r="O2260" s="3" t="s">
        <v>1366</v>
      </c>
      <c r="P2260" s="7" t="s">
        <v>1338</v>
      </c>
      <c r="Q2260" s="3" t="s">
        <v>1186</v>
      </c>
      <c r="R2260" s="258">
        <v>10</v>
      </c>
      <c r="S2260" s="183">
        <v>913.45</v>
      </c>
      <c r="T2260" s="253">
        <f t="shared" si="634"/>
        <v>9134.5</v>
      </c>
      <c r="U2260" s="83">
        <f t="shared" si="633"/>
        <v>10230.640000000001</v>
      </c>
      <c r="V2260" s="9" t="s">
        <v>1325</v>
      </c>
      <c r="W2260" s="152" t="s">
        <v>1394</v>
      </c>
      <c r="X2260" s="243"/>
    </row>
    <row r="2261" spans="1:24" s="225" customFormat="1" ht="102">
      <c r="A2261" s="9" t="s">
        <v>7611</v>
      </c>
      <c r="B2261" s="3" t="s">
        <v>1316</v>
      </c>
      <c r="C2261" s="194" t="s">
        <v>4271</v>
      </c>
      <c r="D2261" s="198" t="s">
        <v>4505</v>
      </c>
      <c r="E2261" s="199" t="s">
        <v>4506</v>
      </c>
      <c r="F2261" s="243"/>
      <c r="G2261" s="161" t="s">
        <v>385</v>
      </c>
      <c r="H2261" s="241">
        <v>0</v>
      </c>
      <c r="I2261" s="34">
        <v>470000000</v>
      </c>
      <c r="J2261" s="21" t="s">
        <v>1314</v>
      </c>
      <c r="K2261" s="17" t="s">
        <v>1631</v>
      </c>
      <c r="L2261" s="235" t="s">
        <v>3898</v>
      </c>
      <c r="M2261" s="140" t="s">
        <v>383</v>
      </c>
      <c r="N2261" s="350" t="s">
        <v>6079</v>
      </c>
      <c r="O2261" s="3" t="s">
        <v>1366</v>
      </c>
      <c r="P2261" s="7" t="s">
        <v>1338</v>
      </c>
      <c r="Q2261" s="3" t="s">
        <v>1186</v>
      </c>
      <c r="R2261" s="258">
        <v>6</v>
      </c>
      <c r="S2261" s="183">
        <v>4567.2299999999996</v>
      </c>
      <c r="T2261" s="253">
        <f t="shared" si="634"/>
        <v>27403.379999999997</v>
      </c>
      <c r="U2261" s="83">
        <f t="shared" si="633"/>
        <v>30691.785599999999</v>
      </c>
      <c r="V2261" s="9" t="s">
        <v>1325</v>
      </c>
      <c r="W2261" s="152" t="s">
        <v>1394</v>
      </c>
      <c r="X2261" s="243"/>
    </row>
    <row r="2262" spans="1:24" s="225" customFormat="1" ht="102">
      <c r="A2262" s="9" t="s">
        <v>7612</v>
      </c>
      <c r="B2262" s="3" t="s">
        <v>1316</v>
      </c>
      <c r="C2262" s="194" t="s">
        <v>4271</v>
      </c>
      <c r="D2262" s="198" t="s">
        <v>4507</v>
      </c>
      <c r="E2262" s="199" t="s">
        <v>4508</v>
      </c>
      <c r="F2262" s="243"/>
      <c r="G2262" s="161" t="s">
        <v>385</v>
      </c>
      <c r="H2262" s="241">
        <v>0</v>
      </c>
      <c r="I2262" s="34">
        <v>470000000</v>
      </c>
      <c r="J2262" s="21" t="s">
        <v>1314</v>
      </c>
      <c r="K2262" s="17" t="s">
        <v>1631</v>
      </c>
      <c r="L2262" s="235" t="s">
        <v>3898</v>
      </c>
      <c r="M2262" s="140" t="s">
        <v>383</v>
      </c>
      <c r="N2262" s="350" t="s">
        <v>6079</v>
      </c>
      <c r="O2262" s="3" t="s">
        <v>1366</v>
      </c>
      <c r="P2262" s="7" t="s">
        <v>1338</v>
      </c>
      <c r="Q2262" s="3" t="s">
        <v>1186</v>
      </c>
      <c r="R2262" s="258">
        <v>5</v>
      </c>
      <c r="S2262" s="183">
        <v>4567.2299999999996</v>
      </c>
      <c r="T2262" s="253">
        <f t="shared" si="634"/>
        <v>22836.149999999998</v>
      </c>
      <c r="U2262" s="83">
        <f t="shared" si="633"/>
        <v>25576.488000000001</v>
      </c>
      <c r="V2262" s="9" t="s">
        <v>1325</v>
      </c>
      <c r="W2262" s="152" t="s">
        <v>1394</v>
      </c>
      <c r="X2262" s="243"/>
    </row>
    <row r="2263" spans="1:24" s="225" customFormat="1" ht="102">
      <c r="A2263" s="9" t="s">
        <v>7613</v>
      </c>
      <c r="B2263" s="3" t="s">
        <v>1316</v>
      </c>
      <c r="C2263" s="193" t="s">
        <v>12283</v>
      </c>
      <c r="D2263" s="190" t="s">
        <v>3911</v>
      </c>
      <c r="E2263" s="199" t="s">
        <v>4509</v>
      </c>
      <c r="F2263" s="243"/>
      <c r="G2263" s="161" t="s">
        <v>385</v>
      </c>
      <c r="H2263" s="241">
        <v>0</v>
      </c>
      <c r="I2263" s="34">
        <v>470000000</v>
      </c>
      <c r="J2263" s="21" t="s">
        <v>1314</v>
      </c>
      <c r="K2263" s="17" t="s">
        <v>1631</v>
      </c>
      <c r="L2263" s="235" t="s">
        <v>3898</v>
      </c>
      <c r="M2263" s="140" t="s">
        <v>383</v>
      </c>
      <c r="N2263" s="350" t="s">
        <v>6079</v>
      </c>
      <c r="O2263" s="3" t="s">
        <v>1366</v>
      </c>
      <c r="P2263" s="7" t="s">
        <v>1338</v>
      </c>
      <c r="Q2263" s="3" t="s">
        <v>1186</v>
      </c>
      <c r="R2263" s="157">
        <v>8</v>
      </c>
      <c r="S2263" s="183">
        <v>34390.29</v>
      </c>
      <c r="T2263" s="253">
        <f t="shared" si="634"/>
        <v>275122.32</v>
      </c>
      <c r="U2263" s="83">
        <f t="shared" si="633"/>
        <v>308136.99840000004</v>
      </c>
      <c r="V2263" s="9" t="s">
        <v>1325</v>
      </c>
      <c r="W2263" s="152" t="s">
        <v>1394</v>
      </c>
      <c r="X2263" s="243"/>
    </row>
    <row r="2264" spans="1:24" s="225" customFormat="1" ht="102">
      <c r="A2264" s="9" t="s">
        <v>7614</v>
      </c>
      <c r="B2264" s="3" t="s">
        <v>1316</v>
      </c>
      <c r="C2264" s="192" t="s">
        <v>4284</v>
      </c>
      <c r="D2264" s="190" t="s">
        <v>4285</v>
      </c>
      <c r="E2264" s="199" t="s">
        <v>4510</v>
      </c>
      <c r="F2264" s="243"/>
      <c r="G2264" s="161" t="s">
        <v>385</v>
      </c>
      <c r="H2264" s="241">
        <v>0</v>
      </c>
      <c r="I2264" s="34">
        <v>470000000</v>
      </c>
      <c r="J2264" s="21" t="s">
        <v>1314</v>
      </c>
      <c r="K2264" s="17" t="s">
        <v>1631</v>
      </c>
      <c r="L2264" s="235" t="s">
        <v>3898</v>
      </c>
      <c r="M2264" s="140" t="s">
        <v>383</v>
      </c>
      <c r="N2264" s="350" t="s">
        <v>6079</v>
      </c>
      <c r="O2264" s="3" t="s">
        <v>1366</v>
      </c>
      <c r="P2264" s="7" t="s">
        <v>1338</v>
      </c>
      <c r="Q2264" s="3" t="s">
        <v>1186</v>
      </c>
      <c r="R2264" s="157">
        <v>5</v>
      </c>
      <c r="S2264" s="183">
        <v>7802.79</v>
      </c>
      <c r="T2264" s="253">
        <f t="shared" si="634"/>
        <v>39013.949999999997</v>
      </c>
      <c r="U2264" s="83">
        <f t="shared" si="633"/>
        <v>43695.624000000003</v>
      </c>
      <c r="V2264" s="9" t="s">
        <v>1325</v>
      </c>
      <c r="W2264" s="152" t="s">
        <v>1394</v>
      </c>
      <c r="X2264" s="243"/>
    </row>
    <row r="2265" spans="1:24" s="225" customFormat="1" ht="102">
      <c r="A2265" s="9" t="s">
        <v>7615</v>
      </c>
      <c r="B2265" s="3" t="s">
        <v>1316</v>
      </c>
      <c r="C2265" s="192" t="s">
        <v>4284</v>
      </c>
      <c r="D2265" s="190" t="s">
        <v>4285</v>
      </c>
      <c r="E2265" s="199" t="s">
        <v>4511</v>
      </c>
      <c r="F2265" s="243"/>
      <c r="G2265" s="161" t="s">
        <v>385</v>
      </c>
      <c r="H2265" s="241">
        <v>0</v>
      </c>
      <c r="I2265" s="34">
        <v>470000000</v>
      </c>
      <c r="J2265" s="21" t="s">
        <v>1314</v>
      </c>
      <c r="K2265" s="17" t="s">
        <v>1631</v>
      </c>
      <c r="L2265" s="235" t="s">
        <v>3898</v>
      </c>
      <c r="M2265" s="140" t="s">
        <v>383</v>
      </c>
      <c r="N2265" s="350" t="s">
        <v>6079</v>
      </c>
      <c r="O2265" s="3" t="s">
        <v>1366</v>
      </c>
      <c r="P2265" s="7" t="s">
        <v>1338</v>
      </c>
      <c r="Q2265" s="3" t="s">
        <v>1186</v>
      </c>
      <c r="R2265" s="157">
        <v>5</v>
      </c>
      <c r="S2265" s="183">
        <v>1074.6400000000001</v>
      </c>
      <c r="T2265" s="253">
        <f t="shared" si="634"/>
        <v>5373.2000000000007</v>
      </c>
      <c r="U2265" s="83">
        <f t="shared" si="633"/>
        <v>6017.9840000000013</v>
      </c>
      <c r="V2265" s="9" t="s">
        <v>1325</v>
      </c>
      <c r="W2265" s="152" t="s">
        <v>1394</v>
      </c>
      <c r="X2265" s="243"/>
    </row>
    <row r="2266" spans="1:24" s="225" customFormat="1" ht="102">
      <c r="A2266" s="9" t="s">
        <v>7616</v>
      </c>
      <c r="B2266" s="3" t="s">
        <v>1316</v>
      </c>
      <c r="C2266" s="192" t="s">
        <v>4284</v>
      </c>
      <c r="D2266" s="190" t="s">
        <v>4285</v>
      </c>
      <c r="E2266" s="199" t="s">
        <v>4512</v>
      </c>
      <c r="F2266" s="243"/>
      <c r="G2266" s="161" t="s">
        <v>385</v>
      </c>
      <c r="H2266" s="241">
        <v>0</v>
      </c>
      <c r="I2266" s="34">
        <v>470000000</v>
      </c>
      <c r="J2266" s="21" t="s">
        <v>1314</v>
      </c>
      <c r="K2266" s="17" t="s">
        <v>1631</v>
      </c>
      <c r="L2266" s="235" t="s">
        <v>3898</v>
      </c>
      <c r="M2266" s="140" t="s">
        <v>383</v>
      </c>
      <c r="N2266" s="350" t="s">
        <v>6079</v>
      </c>
      <c r="O2266" s="3" t="s">
        <v>1366</v>
      </c>
      <c r="P2266" s="7" t="s">
        <v>1338</v>
      </c>
      <c r="Q2266" s="3" t="s">
        <v>1186</v>
      </c>
      <c r="R2266" s="157">
        <v>5</v>
      </c>
      <c r="S2266" s="183">
        <v>15778.44</v>
      </c>
      <c r="T2266" s="253">
        <f t="shared" si="634"/>
        <v>78892.2</v>
      </c>
      <c r="U2266" s="83">
        <f t="shared" si="633"/>
        <v>88359.26400000001</v>
      </c>
      <c r="V2266" s="9" t="s">
        <v>1325</v>
      </c>
      <c r="W2266" s="152" t="s">
        <v>1394</v>
      </c>
      <c r="X2266" s="243"/>
    </row>
    <row r="2267" spans="1:24" s="225" customFormat="1" ht="102">
      <c r="A2267" s="9" t="s">
        <v>7617</v>
      </c>
      <c r="B2267" s="3" t="s">
        <v>1316</v>
      </c>
      <c r="C2267" s="192" t="s">
        <v>4284</v>
      </c>
      <c r="D2267" s="190" t="s">
        <v>4285</v>
      </c>
      <c r="E2267" s="199" t="s">
        <v>4513</v>
      </c>
      <c r="F2267" s="243"/>
      <c r="G2267" s="161" t="s">
        <v>385</v>
      </c>
      <c r="H2267" s="241">
        <v>0</v>
      </c>
      <c r="I2267" s="34">
        <v>470000000</v>
      </c>
      <c r="J2267" s="21" t="s">
        <v>1314</v>
      </c>
      <c r="K2267" s="17" t="s">
        <v>1631</v>
      </c>
      <c r="L2267" s="235" t="s">
        <v>3898</v>
      </c>
      <c r="M2267" s="140" t="s">
        <v>383</v>
      </c>
      <c r="N2267" s="350" t="s">
        <v>6079</v>
      </c>
      <c r="O2267" s="3" t="s">
        <v>1366</v>
      </c>
      <c r="P2267" s="7" t="s">
        <v>1338</v>
      </c>
      <c r="Q2267" s="3" t="s">
        <v>1186</v>
      </c>
      <c r="R2267" s="157">
        <v>6</v>
      </c>
      <c r="S2267" s="183">
        <v>8302.01</v>
      </c>
      <c r="T2267" s="253">
        <f t="shared" si="634"/>
        <v>49812.06</v>
      </c>
      <c r="U2267" s="83">
        <f t="shared" si="633"/>
        <v>55789.5072</v>
      </c>
      <c r="V2267" s="9" t="s">
        <v>1325</v>
      </c>
      <c r="W2267" s="152" t="s">
        <v>1394</v>
      </c>
      <c r="X2267" s="243"/>
    </row>
    <row r="2268" spans="1:24" s="225" customFormat="1" ht="102">
      <c r="A2268" s="9" t="s">
        <v>7618</v>
      </c>
      <c r="B2268" s="3" t="s">
        <v>1316</v>
      </c>
      <c r="C2268" s="192" t="s">
        <v>4284</v>
      </c>
      <c r="D2268" s="190" t="s">
        <v>4285</v>
      </c>
      <c r="E2268" s="199" t="s">
        <v>4514</v>
      </c>
      <c r="F2268" s="243"/>
      <c r="G2268" s="161" t="s">
        <v>385</v>
      </c>
      <c r="H2268" s="241">
        <v>0</v>
      </c>
      <c r="I2268" s="34">
        <v>470000000</v>
      </c>
      <c r="J2268" s="21" t="s">
        <v>1314</v>
      </c>
      <c r="K2268" s="17" t="s">
        <v>1631</v>
      </c>
      <c r="L2268" s="235" t="s">
        <v>3898</v>
      </c>
      <c r="M2268" s="140" t="s">
        <v>383</v>
      </c>
      <c r="N2268" s="350" t="s">
        <v>6079</v>
      </c>
      <c r="O2268" s="3" t="s">
        <v>1366</v>
      </c>
      <c r="P2268" s="7" t="s">
        <v>1338</v>
      </c>
      <c r="Q2268" s="3" t="s">
        <v>1186</v>
      </c>
      <c r="R2268" s="157">
        <v>6</v>
      </c>
      <c r="S2268" s="183">
        <v>16442.04</v>
      </c>
      <c r="T2268" s="253">
        <f t="shared" si="634"/>
        <v>98652.24</v>
      </c>
      <c r="U2268" s="83">
        <f t="shared" si="633"/>
        <v>110490.50880000001</v>
      </c>
      <c r="V2268" s="9" t="s">
        <v>1325</v>
      </c>
      <c r="W2268" s="152" t="s">
        <v>1394</v>
      </c>
      <c r="X2268" s="243"/>
    </row>
    <row r="2269" spans="1:24" s="225" customFormat="1" ht="102">
      <c r="A2269" s="9" t="s">
        <v>7619</v>
      </c>
      <c r="B2269" s="3" t="s">
        <v>1316</v>
      </c>
      <c r="C2269" s="194" t="s">
        <v>4313</v>
      </c>
      <c r="D2269" s="199" t="s">
        <v>4314</v>
      </c>
      <c r="E2269" s="199" t="s">
        <v>4515</v>
      </c>
      <c r="F2269" s="243"/>
      <c r="G2269" s="161" t="s">
        <v>385</v>
      </c>
      <c r="H2269" s="241">
        <v>0</v>
      </c>
      <c r="I2269" s="34">
        <v>470000000</v>
      </c>
      <c r="J2269" s="21" t="s">
        <v>1314</v>
      </c>
      <c r="K2269" s="17" t="s">
        <v>1631</v>
      </c>
      <c r="L2269" s="235" t="s">
        <v>3898</v>
      </c>
      <c r="M2269" s="140" t="s">
        <v>383</v>
      </c>
      <c r="N2269" s="350" t="s">
        <v>6079</v>
      </c>
      <c r="O2269" s="3" t="s">
        <v>1366</v>
      </c>
      <c r="P2269" s="7" t="s">
        <v>1338</v>
      </c>
      <c r="Q2269" s="3" t="s">
        <v>1186</v>
      </c>
      <c r="R2269" s="157">
        <v>5</v>
      </c>
      <c r="S2269" s="183">
        <v>21118.799999999999</v>
      </c>
      <c r="T2269" s="253">
        <f t="shared" si="634"/>
        <v>105594</v>
      </c>
      <c r="U2269" s="83">
        <f t="shared" si="633"/>
        <v>118265.28000000001</v>
      </c>
      <c r="V2269" s="9" t="s">
        <v>1325</v>
      </c>
      <c r="W2269" s="152" t="s">
        <v>1394</v>
      </c>
      <c r="X2269" s="243"/>
    </row>
    <row r="2270" spans="1:24" s="225" customFormat="1" ht="102">
      <c r="A2270" s="9" t="s">
        <v>7620</v>
      </c>
      <c r="B2270" s="3" t="s">
        <v>1316</v>
      </c>
      <c r="C2270" s="194" t="s">
        <v>4516</v>
      </c>
      <c r="D2270" s="189" t="s">
        <v>4517</v>
      </c>
      <c r="E2270" s="199" t="s">
        <v>4518</v>
      </c>
      <c r="F2270" s="243"/>
      <c r="G2270" s="161" t="s">
        <v>385</v>
      </c>
      <c r="H2270" s="241">
        <v>0</v>
      </c>
      <c r="I2270" s="34">
        <v>470000000</v>
      </c>
      <c r="J2270" s="21" t="s">
        <v>1314</v>
      </c>
      <c r="K2270" s="17" t="s">
        <v>1631</v>
      </c>
      <c r="L2270" s="235" t="s">
        <v>3898</v>
      </c>
      <c r="M2270" s="140" t="s">
        <v>383</v>
      </c>
      <c r="N2270" s="350" t="s">
        <v>6079</v>
      </c>
      <c r="O2270" s="3" t="s">
        <v>1366</v>
      </c>
      <c r="P2270" s="7" t="s">
        <v>1338</v>
      </c>
      <c r="Q2270" s="3" t="s">
        <v>1186</v>
      </c>
      <c r="R2270" s="157">
        <v>5</v>
      </c>
      <c r="S2270" s="183">
        <v>4842.92</v>
      </c>
      <c r="T2270" s="253">
        <f t="shared" si="634"/>
        <v>24214.6</v>
      </c>
      <c r="U2270" s="83">
        <f t="shared" si="633"/>
        <v>27120.352000000003</v>
      </c>
      <c r="V2270" s="9" t="s">
        <v>1325</v>
      </c>
      <c r="W2270" s="152" t="s">
        <v>1394</v>
      </c>
      <c r="X2270" s="243"/>
    </row>
    <row r="2271" spans="1:24" s="225" customFormat="1" ht="102">
      <c r="A2271" s="9" t="s">
        <v>7621</v>
      </c>
      <c r="B2271" s="3" t="s">
        <v>1316</v>
      </c>
      <c r="C2271" s="194" t="s">
        <v>4299</v>
      </c>
      <c r="D2271" s="199" t="s">
        <v>4519</v>
      </c>
      <c r="E2271" s="199" t="s">
        <v>4520</v>
      </c>
      <c r="F2271" s="243"/>
      <c r="G2271" s="161" t="s">
        <v>385</v>
      </c>
      <c r="H2271" s="241">
        <v>0</v>
      </c>
      <c r="I2271" s="34">
        <v>470000000</v>
      </c>
      <c r="J2271" s="21" t="s">
        <v>1314</v>
      </c>
      <c r="K2271" s="17" t="s">
        <v>1631</v>
      </c>
      <c r="L2271" s="235" t="s">
        <v>3898</v>
      </c>
      <c r="M2271" s="140" t="s">
        <v>383</v>
      </c>
      <c r="N2271" s="350" t="s">
        <v>6079</v>
      </c>
      <c r="O2271" s="3" t="s">
        <v>1366</v>
      </c>
      <c r="P2271" s="7" t="s">
        <v>1338</v>
      </c>
      <c r="Q2271" s="3" t="s">
        <v>1186</v>
      </c>
      <c r="R2271" s="157">
        <v>8</v>
      </c>
      <c r="S2271" s="183">
        <v>54702.05</v>
      </c>
      <c r="T2271" s="253">
        <f t="shared" si="634"/>
        <v>437616.4</v>
      </c>
      <c r="U2271" s="83">
        <f t="shared" si="633"/>
        <v>490130.36800000007</v>
      </c>
      <c r="V2271" s="9" t="s">
        <v>1325</v>
      </c>
      <c r="W2271" s="152" t="s">
        <v>1394</v>
      </c>
      <c r="X2271" s="243"/>
    </row>
    <row r="2272" spans="1:24" s="225" customFormat="1" ht="102">
      <c r="A2272" s="9" t="s">
        <v>7622</v>
      </c>
      <c r="B2272" s="3" t="s">
        <v>1316</v>
      </c>
      <c r="C2272" s="194" t="s">
        <v>4301</v>
      </c>
      <c r="D2272" s="199" t="s">
        <v>4521</v>
      </c>
      <c r="E2272" s="199" t="s">
        <v>4522</v>
      </c>
      <c r="F2272" s="243"/>
      <c r="G2272" s="161" t="s">
        <v>385</v>
      </c>
      <c r="H2272" s="241">
        <v>0</v>
      </c>
      <c r="I2272" s="34">
        <v>470000000</v>
      </c>
      <c r="J2272" s="21" t="s">
        <v>1314</v>
      </c>
      <c r="K2272" s="17" t="s">
        <v>1631</v>
      </c>
      <c r="L2272" s="235" t="s">
        <v>3898</v>
      </c>
      <c r="M2272" s="140" t="s">
        <v>383</v>
      </c>
      <c r="N2272" s="350" t="s">
        <v>6079</v>
      </c>
      <c r="O2272" s="3" t="s">
        <v>1366</v>
      </c>
      <c r="P2272" s="7" t="s">
        <v>1338</v>
      </c>
      <c r="Q2272" s="3" t="s">
        <v>1186</v>
      </c>
      <c r="R2272" s="157">
        <v>5</v>
      </c>
      <c r="S2272" s="183">
        <v>6978.92</v>
      </c>
      <c r="T2272" s="253">
        <f t="shared" si="634"/>
        <v>34894.6</v>
      </c>
      <c r="U2272" s="83">
        <f t="shared" si="633"/>
        <v>39081.952000000005</v>
      </c>
      <c r="V2272" s="9" t="s">
        <v>1325</v>
      </c>
      <c r="W2272" s="152" t="s">
        <v>1394</v>
      </c>
      <c r="X2272" s="243"/>
    </row>
    <row r="2273" spans="1:24" s="225" customFormat="1" ht="102">
      <c r="A2273" s="9" t="s">
        <v>7623</v>
      </c>
      <c r="B2273" s="3" t="s">
        <v>1316</v>
      </c>
      <c r="C2273" s="236" t="s">
        <v>4310</v>
      </c>
      <c r="D2273" s="199" t="s">
        <v>4523</v>
      </c>
      <c r="E2273" s="199" t="s">
        <v>4524</v>
      </c>
      <c r="F2273" s="243"/>
      <c r="G2273" s="161" t="s">
        <v>385</v>
      </c>
      <c r="H2273" s="241">
        <v>0</v>
      </c>
      <c r="I2273" s="34">
        <v>470000000</v>
      </c>
      <c r="J2273" s="21" t="s">
        <v>1314</v>
      </c>
      <c r="K2273" s="17" t="s">
        <v>1631</v>
      </c>
      <c r="L2273" s="235" t="s">
        <v>3898</v>
      </c>
      <c r="M2273" s="140" t="s">
        <v>383</v>
      </c>
      <c r="N2273" s="350" t="s">
        <v>6079</v>
      </c>
      <c r="O2273" s="3" t="s">
        <v>1366</v>
      </c>
      <c r="P2273" s="7" t="s">
        <v>1338</v>
      </c>
      <c r="Q2273" s="3" t="s">
        <v>1186</v>
      </c>
      <c r="R2273" s="157">
        <v>15</v>
      </c>
      <c r="S2273" s="183">
        <v>13047.54</v>
      </c>
      <c r="T2273" s="253">
        <f t="shared" si="634"/>
        <v>195713.1</v>
      </c>
      <c r="U2273" s="83">
        <f t="shared" si="633"/>
        <v>219198.67200000002</v>
      </c>
      <c r="V2273" s="9" t="s">
        <v>1325</v>
      </c>
      <c r="W2273" s="152" t="s">
        <v>1394</v>
      </c>
      <c r="X2273" s="243"/>
    </row>
    <row r="2274" spans="1:24" s="225" customFormat="1" ht="102">
      <c r="A2274" s="9" t="s">
        <v>7624</v>
      </c>
      <c r="B2274" s="3" t="s">
        <v>1316</v>
      </c>
      <c r="C2274" s="194" t="s">
        <v>4330</v>
      </c>
      <c r="D2274" s="199" t="s">
        <v>1634</v>
      </c>
      <c r="E2274" s="199" t="s">
        <v>4525</v>
      </c>
      <c r="F2274" s="243"/>
      <c r="G2274" s="161" t="s">
        <v>385</v>
      </c>
      <c r="H2274" s="241">
        <v>0</v>
      </c>
      <c r="I2274" s="34">
        <v>470000000</v>
      </c>
      <c r="J2274" s="21" t="s">
        <v>1314</v>
      </c>
      <c r="K2274" s="17" t="s">
        <v>1631</v>
      </c>
      <c r="L2274" s="235" t="s">
        <v>3898</v>
      </c>
      <c r="M2274" s="140" t="s">
        <v>383</v>
      </c>
      <c r="N2274" s="350" t="s">
        <v>6079</v>
      </c>
      <c r="O2274" s="3" t="s">
        <v>1366</v>
      </c>
      <c r="P2274" s="7" t="s">
        <v>1338</v>
      </c>
      <c r="Q2274" s="3" t="s">
        <v>1186</v>
      </c>
      <c r="R2274" s="157">
        <v>5</v>
      </c>
      <c r="S2274" s="183">
        <v>2366.77</v>
      </c>
      <c r="T2274" s="253">
        <f t="shared" si="634"/>
        <v>11833.85</v>
      </c>
      <c r="U2274" s="83">
        <f t="shared" si="633"/>
        <v>13253.912000000002</v>
      </c>
      <c r="V2274" s="9" t="s">
        <v>1325</v>
      </c>
      <c r="W2274" s="152" t="s">
        <v>1394</v>
      </c>
      <c r="X2274" s="243"/>
    </row>
    <row r="2275" spans="1:24" s="225" customFormat="1" ht="102">
      <c r="A2275" s="9" t="s">
        <v>7625</v>
      </c>
      <c r="B2275" s="3" t="s">
        <v>1316</v>
      </c>
      <c r="C2275" s="194" t="s">
        <v>3989</v>
      </c>
      <c r="D2275" s="202" t="s">
        <v>4380</v>
      </c>
      <c r="E2275" s="199" t="s">
        <v>4526</v>
      </c>
      <c r="F2275" s="243"/>
      <c r="G2275" s="161" t="s">
        <v>385</v>
      </c>
      <c r="H2275" s="241">
        <v>0</v>
      </c>
      <c r="I2275" s="34">
        <v>470000000</v>
      </c>
      <c r="J2275" s="21" t="s">
        <v>1314</v>
      </c>
      <c r="K2275" s="17" t="s">
        <v>1631</v>
      </c>
      <c r="L2275" s="235" t="s">
        <v>3898</v>
      </c>
      <c r="M2275" s="140" t="s">
        <v>383</v>
      </c>
      <c r="N2275" s="350" t="s">
        <v>6079</v>
      </c>
      <c r="O2275" s="3" t="s">
        <v>1366</v>
      </c>
      <c r="P2275" s="7" t="s">
        <v>1338</v>
      </c>
      <c r="Q2275" s="3" t="s">
        <v>1186</v>
      </c>
      <c r="R2275" s="157">
        <v>2</v>
      </c>
      <c r="S2275" s="183">
        <v>2740.34</v>
      </c>
      <c r="T2275" s="253">
        <f t="shared" si="634"/>
        <v>5480.68</v>
      </c>
      <c r="U2275" s="83">
        <f t="shared" si="633"/>
        <v>6138.3616000000011</v>
      </c>
      <c r="V2275" s="9" t="s">
        <v>1325</v>
      </c>
      <c r="W2275" s="152" t="s">
        <v>1394</v>
      </c>
      <c r="X2275" s="243"/>
    </row>
    <row r="2276" spans="1:24" s="225" customFormat="1" ht="102">
      <c r="A2276" s="9" t="s">
        <v>7626</v>
      </c>
      <c r="B2276" s="3" t="s">
        <v>1316</v>
      </c>
      <c r="C2276" s="194" t="s">
        <v>4333</v>
      </c>
      <c r="D2276" s="199" t="s">
        <v>4527</v>
      </c>
      <c r="E2276" s="199" t="s">
        <v>4528</v>
      </c>
      <c r="F2276" s="243"/>
      <c r="G2276" s="161" t="s">
        <v>385</v>
      </c>
      <c r="H2276" s="241">
        <v>0</v>
      </c>
      <c r="I2276" s="34">
        <v>470000000</v>
      </c>
      <c r="J2276" s="21" t="s">
        <v>1314</v>
      </c>
      <c r="K2276" s="17" t="s">
        <v>1631</v>
      </c>
      <c r="L2276" s="235" t="s">
        <v>3898</v>
      </c>
      <c r="M2276" s="140" t="s">
        <v>383</v>
      </c>
      <c r="N2276" s="350" t="s">
        <v>6079</v>
      </c>
      <c r="O2276" s="3" t="s">
        <v>1366</v>
      </c>
      <c r="P2276" s="7" t="s">
        <v>1338</v>
      </c>
      <c r="Q2276" s="3" t="s">
        <v>1186</v>
      </c>
      <c r="R2276" s="157">
        <v>20</v>
      </c>
      <c r="S2276" s="183">
        <v>3456.88</v>
      </c>
      <c r="T2276" s="253">
        <f t="shared" si="634"/>
        <v>69137.600000000006</v>
      </c>
      <c r="U2276" s="83">
        <f t="shared" si="633"/>
        <v>77434.112000000008</v>
      </c>
      <c r="V2276" s="9" t="s">
        <v>1325</v>
      </c>
      <c r="W2276" s="152" t="s">
        <v>1394</v>
      </c>
      <c r="X2276" s="243"/>
    </row>
    <row r="2277" spans="1:24" s="225" customFormat="1" ht="102">
      <c r="A2277" s="9" t="s">
        <v>7627</v>
      </c>
      <c r="B2277" s="3" t="s">
        <v>1316</v>
      </c>
      <c r="C2277" s="194" t="s">
        <v>4345</v>
      </c>
      <c r="D2277" s="189" t="s">
        <v>4529</v>
      </c>
      <c r="E2277" s="199" t="s">
        <v>4530</v>
      </c>
      <c r="F2277" s="243"/>
      <c r="G2277" s="161" t="s">
        <v>385</v>
      </c>
      <c r="H2277" s="241">
        <v>0</v>
      </c>
      <c r="I2277" s="34">
        <v>470000000</v>
      </c>
      <c r="J2277" s="21" t="s">
        <v>1314</v>
      </c>
      <c r="K2277" s="17" t="s">
        <v>1631</v>
      </c>
      <c r="L2277" s="235" t="s">
        <v>3898</v>
      </c>
      <c r="M2277" s="140" t="s">
        <v>383</v>
      </c>
      <c r="N2277" s="350" t="s">
        <v>6079</v>
      </c>
      <c r="O2277" s="3" t="s">
        <v>1366</v>
      </c>
      <c r="P2277" s="7" t="s">
        <v>1338</v>
      </c>
      <c r="Q2277" s="3" t="s">
        <v>1186</v>
      </c>
      <c r="R2277" s="157">
        <v>6</v>
      </c>
      <c r="S2277" s="183">
        <v>5000</v>
      </c>
      <c r="T2277" s="253">
        <f t="shared" si="634"/>
        <v>30000</v>
      </c>
      <c r="U2277" s="83">
        <f t="shared" si="633"/>
        <v>33600</v>
      </c>
      <c r="V2277" s="9" t="s">
        <v>1325</v>
      </c>
      <c r="W2277" s="152" t="s">
        <v>1394</v>
      </c>
      <c r="X2277" s="243"/>
    </row>
    <row r="2278" spans="1:24" s="225" customFormat="1" ht="102">
      <c r="A2278" s="9" t="s">
        <v>7628</v>
      </c>
      <c r="B2278" s="3" t="s">
        <v>1316</v>
      </c>
      <c r="C2278" s="192" t="s">
        <v>3985</v>
      </c>
      <c r="D2278" s="190" t="s">
        <v>3986</v>
      </c>
      <c r="E2278" s="199" t="s">
        <v>4531</v>
      </c>
      <c r="F2278" s="243"/>
      <c r="G2278" s="161" t="s">
        <v>385</v>
      </c>
      <c r="H2278" s="241">
        <v>0</v>
      </c>
      <c r="I2278" s="34">
        <v>470000000</v>
      </c>
      <c r="J2278" s="21" t="s">
        <v>1314</v>
      </c>
      <c r="K2278" s="17" t="s">
        <v>1631</v>
      </c>
      <c r="L2278" s="235" t="s">
        <v>3898</v>
      </c>
      <c r="M2278" s="140" t="s">
        <v>383</v>
      </c>
      <c r="N2278" s="350" t="s">
        <v>6079</v>
      </c>
      <c r="O2278" s="3" t="s">
        <v>1366</v>
      </c>
      <c r="P2278" s="7" t="s">
        <v>1338</v>
      </c>
      <c r="Q2278" s="3" t="s">
        <v>1186</v>
      </c>
      <c r="R2278" s="157">
        <v>4</v>
      </c>
      <c r="S2278" s="183">
        <v>15657.06</v>
      </c>
      <c r="T2278" s="253">
        <f t="shared" si="634"/>
        <v>62628.24</v>
      </c>
      <c r="U2278" s="83">
        <f t="shared" si="633"/>
        <v>70143.628800000006</v>
      </c>
      <c r="V2278" s="9" t="s">
        <v>1325</v>
      </c>
      <c r="W2278" s="152" t="s">
        <v>1394</v>
      </c>
      <c r="X2278" s="243"/>
    </row>
    <row r="2279" spans="1:24" s="225" customFormat="1" ht="102">
      <c r="A2279" s="9" t="s">
        <v>7629</v>
      </c>
      <c r="B2279" s="3" t="s">
        <v>1316</v>
      </c>
      <c r="C2279" s="194" t="s">
        <v>4532</v>
      </c>
      <c r="D2279" s="189" t="s">
        <v>4533</v>
      </c>
      <c r="E2279" s="199" t="s">
        <v>4534</v>
      </c>
      <c r="F2279" s="243"/>
      <c r="G2279" s="161" t="s">
        <v>385</v>
      </c>
      <c r="H2279" s="241">
        <v>0</v>
      </c>
      <c r="I2279" s="34">
        <v>470000000</v>
      </c>
      <c r="J2279" s="21" t="s">
        <v>1314</v>
      </c>
      <c r="K2279" s="17" t="s">
        <v>1631</v>
      </c>
      <c r="L2279" s="235" t="s">
        <v>3898</v>
      </c>
      <c r="M2279" s="140" t="s">
        <v>383</v>
      </c>
      <c r="N2279" s="350" t="s">
        <v>6079</v>
      </c>
      <c r="O2279" s="3" t="s">
        <v>1366</v>
      </c>
      <c r="P2279" s="7" t="s">
        <v>1338</v>
      </c>
      <c r="Q2279" s="3" t="s">
        <v>1186</v>
      </c>
      <c r="R2279" s="202">
        <v>1</v>
      </c>
      <c r="S2279" s="183">
        <v>31970.63</v>
      </c>
      <c r="T2279" s="253">
        <f t="shared" si="634"/>
        <v>31970.63</v>
      </c>
      <c r="U2279" s="83">
        <f t="shared" si="633"/>
        <v>35807.105600000003</v>
      </c>
      <c r="V2279" s="9" t="s">
        <v>1325</v>
      </c>
      <c r="W2279" s="152" t="s">
        <v>1394</v>
      </c>
      <c r="X2279" s="243"/>
    </row>
    <row r="2280" spans="1:24" s="225" customFormat="1" ht="102">
      <c r="A2280" s="9" t="s">
        <v>7630</v>
      </c>
      <c r="B2280" s="3" t="s">
        <v>1316</v>
      </c>
      <c r="C2280" s="193" t="s">
        <v>12291</v>
      </c>
      <c r="D2280" s="190" t="s">
        <v>3911</v>
      </c>
      <c r="E2280" s="198" t="s">
        <v>4535</v>
      </c>
      <c r="F2280" s="243"/>
      <c r="G2280" s="161" t="s">
        <v>385</v>
      </c>
      <c r="H2280" s="241">
        <v>0</v>
      </c>
      <c r="I2280" s="34">
        <v>470000000</v>
      </c>
      <c r="J2280" s="21" t="s">
        <v>1314</v>
      </c>
      <c r="K2280" s="17" t="s">
        <v>1631</v>
      </c>
      <c r="L2280" s="235" t="s">
        <v>3898</v>
      </c>
      <c r="M2280" s="140" t="s">
        <v>383</v>
      </c>
      <c r="N2280" s="350" t="s">
        <v>6079</v>
      </c>
      <c r="O2280" s="3" t="s">
        <v>1366</v>
      </c>
      <c r="P2280" s="7" t="s">
        <v>1338</v>
      </c>
      <c r="Q2280" s="3" t="s">
        <v>1186</v>
      </c>
      <c r="R2280" s="211">
        <v>1</v>
      </c>
      <c r="S2280" s="183">
        <v>25000</v>
      </c>
      <c r="T2280" s="253">
        <f t="shared" si="634"/>
        <v>25000</v>
      </c>
      <c r="U2280" s="83">
        <f t="shared" si="633"/>
        <v>28000.000000000004</v>
      </c>
      <c r="V2280" s="9" t="s">
        <v>1325</v>
      </c>
      <c r="W2280" s="152" t="s">
        <v>1394</v>
      </c>
      <c r="X2280" s="243"/>
    </row>
    <row r="2281" spans="1:24" s="225" customFormat="1" ht="102">
      <c r="A2281" s="9" t="s">
        <v>7631</v>
      </c>
      <c r="B2281" s="3" t="s">
        <v>1316</v>
      </c>
      <c r="C2281" s="194" t="s">
        <v>3907</v>
      </c>
      <c r="D2281" s="203" t="s">
        <v>4470</v>
      </c>
      <c r="E2281" s="198" t="s">
        <v>4536</v>
      </c>
      <c r="F2281" s="243"/>
      <c r="G2281" s="161" t="s">
        <v>385</v>
      </c>
      <c r="H2281" s="241">
        <v>0</v>
      </c>
      <c r="I2281" s="34">
        <v>470000000</v>
      </c>
      <c r="J2281" s="21" t="s">
        <v>1314</v>
      </c>
      <c r="K2281" s="17" t="s">
        <v>1631</v>
      </c>
      <c r="L2281" s="235" t="s">
        <v>3898</v>
      </c>
      <c r="M2281" s="140" t="s">
        <v>383</v>
      </c>
      <c r="N2281" s="350" t="s">
        <v>6079</v>
      </c>
      <c r="O2281" s="3" t="s">
        <v>1366</v>
      </c>
      <c r="P2281" s="7" t="s">
        <v>1338</v>
      </c>
      <c r="Q2281" s="3" t="s">
        <v>1186</v>
      </c>
      <c r="R2281" s="211">
        <v>10</v>
      </c>
      <c r="S2281" s="183">
        <v>450</v>
      </c>
      <c r="T2281" s="253">
        <f t="shared" si="634"/>
        <v>4500</v>
      </c>
      <c r="U2281" s="83">
        <f t="shared" si="633"/>
        <v>5040.0000000000009</v>
      </c>
      <c r="V2281" s="9" t="s">
        <v>1325</v>
      </c>
      <c r="W2281" s="152" t="s">
        <v>1394</v>
      </c>
      <c r="X2281" s="243"/>
    </row>
    <row r="2282" spans="1:24" s="225" customFormat="1" ht="102">
      <c r="A2282" s="9" t="s">
        <v>7632</v>
      </c>
      <c r="B2282" s="3" t="s">
        <v>1316</v>
      </c>
      <c r="C2282" s="194" t="s">
        <v>4363</v>
      </c>
      <c r="D2282" s="203" t="s">
        <v>4537</v>
      </c>
      <c r="E2282" s="198" t="s">
        <v>4538</v>
      </c>
      <c r="F2282" s="243"/>
      <c r="G2282" s="161" t="s">
        <v>385</v>
      </c>
      <c r="H2282" s="241">
        <v>0</v>
      </c>
      <c r="I2282" s="34">
        <v>470000000</v>
      </c>
      <c r="J2282" s="21" t="s">
        <v>1314</v>
      </c>
      <c r="K2282" s="17" t="s">
        <v>1631</v>
      </c>
      <c r="L2282" s="235" t="s">
        <v>3898</v>
      </c>
      <c r="M2282" s="140" t="s">
        <v>383</v>
      </c>
      <c r="N2282" s="350" t="s">
        <v>6079</v>
      </c>
      <c r="O2282" s="3" t="s">
        <v>1366</v>
      </c>
      <c r="P2282" s="7" t="s">
        <v>1338</v>
      </c>
      <c r="Q2282" s="3" t="s">
        <v>1186</v>
      </c>
      <c r="R2282" s="211">
        <v>20</v>
      </c>
      <c r="S2282" s="183">
        <v>60</v>
      </c>
      <c r="T2282" s="253">
        <f t="shared" si="634"/>
        <v>1200</v>
      </c>
      <c r="U2282" s="83">
        <f t="shared" si="633"/>
        <v>1344.0000000000002</v>
      </c>
      <c r="V2282" s="9" t="s">
        <v>1325</v>
      </c>
      <c r="W2282" s="152" t="s">
        <v>1394</v>
      </c>
      <c r="X2282" s="243"/>
    </row>
    <row r="2283" spans="1:24" s="225" customFormat="1" ht="102">
      <c r="A2283" s="9" t="s">
        <v>7633</v>
      </c>
      <c r="B2283" s="3" t="s">
        <v>1316</v>
      </c>
      <c r="C2283" s="194" t="s">
        <v>4539</v>
      </c>
      <c r="D2283" s="189" t="s">
        <v>4540</v>
      </c>
      <c r="E2283" s="198" t="s">
        <v>4541</v>
      </c>
      <c r="F2283" s="243"/>
      <c r="G2283" s="161" t="s">
        <v>385</v>
      </c>
      <c r="H2283" s="241">
        <v>0</v>
      </c>
      <c r="I2283" s="34">
        <v>470000000</v>
      </c>
      <c r="J2283" s="21" t="s">
        <v>1314</v>
      </c>
      <c r="K2283" s="17" t="s">
        <v>1631</v>
      </c>
      <c r="L2283" s="235" t="s">
        <v>3898</v>
      </c>
      <c r="M2283" s="140" t="s">
        <v>383</v>
      </c>
      <c r="N2283" s="350" t="s">
        <v>6079</v>
      </c>
      <c r="O2283" s="3" t="s">
        <v>1366</v>
      </c>
      <c r="P2283" s="7" t="s">
        <v>1338</v>
      </c>
      <c r="Q2283" s="3" t="s">
        <v>1186</v>
      </c>
      <c r="R2283" s="211">
        <v>6</v>
      </c>
      <c r="S2283" s="183">
        <v>700</v>
      </c>
      <c r="T2283" s="253">
        <f t="shared" si="634"/>
        <v>4200</v>
      </c>
      <c r="U2283" s="83">
        <f t="shared" si="633"/>
        <v>4704</v>
      </c>
      <c r="V2283" s="9" t="s">
        <v>1325</v>
      </c>
      <c r="W2283" s="152" t="s">
        <v>1394</v>
      </c>
      <c r="X2283" s="243"/>
    </row>
    <row r="2284" spans="1:24" s="225" customFormat="1" ht="102">
      <c r="A2284" s="9" t="s">
        <v>7634</v>
      </c>
      <c r="B2284" s="3" t="s">
        <v>1316</v>
      </c>
      <c r="C2284" s="193" t="s">
        <v>12292</v>
      </c>
      <c r="D2284" s="190" t="s">
        <v>3911</v>
      </c>
      <c r="E2284" s="198" t="s">
        <v>4542</v>
      </c>
      <c r="F2284" s="243"/>
      <c r="G2284" s="161" t="s">
        <v>385</v>
      </c>
      <c r="H2284" s="241">
        <v>0</v>
      </c>
      <c r="I2284" s="34">
        <v>470000000</v>
      </c>
      <c r="J2284" s="21" t="s">
        <v>1314</v>
      </c>
      <c r="K2284" s="17" t="s">
        <v>1631</v>
      </c>
      <c r="L2284" s="235" t="s">
        <v>3898</v>
      </c>
      <c r="M2284" s="140" t="s">
        <v>383</v>
      </c>
      <c r="N2284" s="350" t="s">
        <v>6079</v>
      </c>
      <c r="O2284" s="3" t="s">
        <v>1366</v>
      </c>
      <c r="P2284" s="7" t="s">
        <v>1338</v>
      </c>
      <c r="Q2284" s="3" t="s">
        <v>1186</v>
      </c>
      <c r="R2284" s="211">
        <v>40</v>
      </c>
      <c r="S2284" s="183">
        <v>350</v>
      </c>
      <c r="T2284" s="253">
        <f t="shared" si="634"/>
        <v>14000</v>
      </c>
      <c r="U2284" s="83">
        <f t="shared" ref="U2284:U2347" si="635">T2284*1.12</f>
        <v>15680.000000000002</v>
      </c>
      <c r="V2284" s="9" t="s">
        <v>1325</v>
      </c>
      <c r="W2284" s="152" t="s">
        <v>1394</v>
      </c>
      <c r="X2284" s="243"/>
    </row>
    <row r="2285" spans="1:24" s="225" customFormat="1" ht="102">
      <c r="A2285" s="9" t="s">
        <v>7635</v>
      </c>
      <c r="B2285" s="3" t="s">
        <v>1316</v>
      </c>
      <c r="C2285" s="193" t="s">
        <v>4186</v>
      </c>
      <c r="D2285" s="190" t="s">
        <v>3911</v>
      </c>
      <c r="E2285" s="198" t="s">
        <v>4543</v>
      </c>
      <c r="F2285" s="243"/>
      <c r="G2285" s="161" t="s">
        <v>385</v>
      </c>
      <c r="H2285" s="241">
        <v>0</v>
      </c>
      <c r="I2285" s="34">
        <v>470000000</v>
      </c>
      <c r="J2285" s="21" t="s">
        <v>1314</v>
      </c>
      <c r="K2285" s="17" t="s">
        <v>1631</v>
      </c>
      <c r="L2285" s="235" t="s">
        <v>3898</v>
      </c>
      <c r="M2285" s="140" t="s">
        <v>383</v>
      </c>
      <c r="N2285" s="350" t="s">
        <v>6079</v>
      </c>
      <c r="O2285" s="3" t="s">
        <v>1366</v>
      </c>
      <c r="P2285" s="7" t="s">
        <v>1338</v>
      </c>
      <c r="Q2285" s="3" t="s">
        <v>1186</v>
      </c>
      <c r="R2285" s="211">
        <v>5</v>
      </c>
      <c r="S2285" s="183">
        <v>1600</v>
      </c>
      <c r="T2285" s="253">
        <f t="shared" si="634"/>
        <v>8000</v>
      </c>
      <c r="U2285" s="83">
        <f t="shared" si="635"/>
        <v>8960</v>
      </c>
      <c r="V2285" s="9" t="s">
        <v>1325</v>
      </c>
      <c r="W2285" s="152" t="s">
        <v>1394</v>
      </c>
      <c r="X2285" s="243"/>
    </row>
    <row r="2286" spans="1:24" s="225" customFormat="1" ht="102">
      <c r="A2286" s="9" t="s">
        <v>7636</v>
      </c>
      <c r="B2286" s="3" t="s">
        <v>1316</v>
      </c>
      <c r="C2286" s="193" t="s">
        <v>12293</v>
      </c>
      <c r="D2286" s="190" t="s">
        <v>3911</v>
      </c>
      <c r="E2286" s="198" t="s">
        <v>4544</v>
      </c>
      <c r="F2286" s="243"/>
      <c r="G2286" s="161" t="s">
        <v>385</v>
      </c>
      <c r="H2286" s="241">
        <v>0</v>
      </c>
      <c r="I2286" s="34">
        <v>470000000</v>
      </c>
      <c r="J2286" s="21" t="s">
        <v>1314</v>
      </c>
      <c r="K2286" s="17" t="s">
        <v>1631</v>
      </c>
      <c r="L2286" s="235" t="s">
        <v>3898</v>
      </c>
      <c r="M2286" s="140" t="s">
        <v>383</v>
      </c>
      <c r="N2286" s="350" t="s">
        <v>6079</v>
      </c>
      <c r="O2286" s="3" t="s">
        <v>1366</v>
      </c>
      <c r="P2286" s="7" t="s">
        <v>1338</v>
      </c>
      <c r="Q2286" s="3" t="s">
        <v>1186</v>
      </c>
      <c r="R2286" s="211">
        <v>10</v>
      </c>
      <c r="S2286" s="183">
        <v>1800</v>
      </c>
      <c r="T2286" s="253">
        <f t="shared" si="634"/>
        <v>18000</v>
      </c>
      <c r="U2286" s="83">
        <f t="shared" si="635"/>
        <v>20160.000000000004</v>
      </c>
      <c r="V2286" s="9" t="s">
        <v>1325</v>
      </c>
      <c r="W2286" s="152" t="s">
        <v>1394</v>
      </c>
      <c r="X2286" s="243"/>
    </row>
    <row r="2287" spans="1:24" s="225" customFormat="1" ht="102">
      <c r="A2287" s="9" t="s">
        <v>7637</v>
      </c>
      <c r="B2287" s="3" t="s">
        <v>1316</v>
      </c>
      <c r="C2287" s="193" t="s">
        <v>12294</v>
      </c>
      <c r="D2287" s="190" t="s">
        <v>3911</v>
      </c>
      <c r="E2287" s="198" t="s">
        <v>4545</v>
      </c>
      <c r="F2287" s="243"/>
      <c r="G2287" s="161" t="s">
        <v>385</v>
      </c>
      <c r="H2287" s="241">
        <v>0</v>
      </c>
      <c r="I2287" s="34">
        <v>470000000</v>
      </c>
      <c r="J2287" s="21" t="s">
        <v>1314</v>
      </c>
      <c r="K2287" s="17" t="s">
        <v>1631</v>
      </c>
      <c r="L2287" s="235" t="s">
        <v>3898</v>
      </c>
      <c r="M2287" s="140" t="s">
        <v>383</v>
      </c>
      <c r="N2287" s="350" t="s">
        <v>6079</v>
      </c>
      <c r="O2287" s="3" t="s">
        <v>1366</v>
      </c>
      <c r="P2287" s="7" t="s">
        <v>1338</v>
      </c>
      <c r="Q2287" s="3" t="s">
        <v>1186</v>
      </c>
      <c r="R2287" s="211">
        <v>20</v>
      </c>
      <c r="S2287" s="183">
        <v>450</v>
      </c>
      <c r="T2287" s="253">
        <f t="shared" si="634"/>
        <v>9000</v>
      </c>
      <c r="U2287" s="83">
        <f t="shared" si="635"/>
        <v>10080.000000000002</v>
      </c>
      <c r="V2287" s="9" t="s">
        <v>1325</v>
      </c>
      <c r="W2287" s="152" t="s">
        <v>1394</v>
      </c>
      <c r="X2287" s="243"/>
    </row>
    <row r="2288" spans="1:24" s="225" customFormat="1" ht="102">
      <c r="A2288" s="9" t="s">
        <v>7638</v>
      </c>
      <c r="B2288" s="3" t="s">
        <v>1316</v>
      </c>
      <c r="C2288" s="194" t="s">
        <v>4546</v>
      </c>
      <c r="D2288" s="203" t="s">
        <v>4547</v>
      </c>
      <c r="E2288" s="198" t="s">
        <v>4548</v>
      </c>
      <c r="F2288" s="243"/>
      <c r="G2288" s="161" t="s">
        <v>385</v>
      </c>
      <c r="H2288" s="241">
        <v>0</v>
      </c>
      <c r="I2288" s="34">
        <v>470000000</v>
      </c>
      <c r="J2288" s="21" t="s">
        <v>1314</v>
      </c>
      <c r="K2288" s="17" t="s">
        <v>1631</v>
      </c>
      <c r="L2288" s="235" t="s">
        <v>3898</v>
      </c>
      <c r="M2288" s="140" t="s">
        <v>383</v>
      </c>
      <c r="N2288" s="350" t="s">
        <v>6079</v>
      </c>
      <c r="O2288" s="3" t="s">
        <v>1366</v>
      </c>
      <c r="P2288" s="7" t="s">
        <v>1338</v>
      </c>
      <c r="Q2288" s="3" t="s">
        <v>1186</v>
      </c>
      <c r="R2288" s="211">
        <v>10</v>
      </c>
      <c r="S2288" s="183">
        <v>1900</v>
      </c>
      <c r="T2288" s="253">
        <f t="shared" si="634"/>
        <v>19000</v>
      </c>
      <c r="U2288" s="83">
        <f t="shared" si="635"/>
        <v>21280.000000000004</v>
      </c>
      <c r="V2288" s="9" t="s">
        <v>1325</v>
      </c>
      <c r="W2288" s="152" t="s">
        <v>1394</v>
      </c>
      <c r="X2288" s="243"/>
    </row>
    <row r="2289" spans="1:24" s="225" customFormat="1" ht="102">
      <c r="A2289" s="9" t="s">
        <v>7639</v>
      </c>
      <c r="B2289" s="3" t="s">
        <v>1316</v>
      </c>
      <c r="C2289" s="192" t="s">
        <v>3959</v>
      </c>
      <c r="D2289" s="190" t="s">
        <v>3968</v>
      </c>
      <c r="E2289" s="198" t="s">
        <v>4549</v>
      </c>
      <c r="F2289" s="243"/>
      <c r="G2289" s="161" t="s">
        <v>385</v>
      </c>
      <c r="H2289" s="241">
        <v>0</v>
      </c>
      <c r="I2289" s="34">
        <v>470000000</v>
      </c>
      <c r="J2289" s="21" t="s">
        <v>1314</v>
      </c>
      <c r="K2289" s="17" t="s">
        <v>1631</v>
      </c>
      <c r="L2289" s="235" t="s">
        <v>3898</v>
      </c>
      <c r="M2289" s="140" t="s">
        <v>383</v>
      </c>
      <c r="N2289" s="350" t="s">
        <v>6079</v>
      </c>
      <c r="O2289" s="3" t="s">
        <v>1366</v>
      </c>
      <c r="P2289" s="7" t="s">
        <v>1338</v>
      </c>
      <c r="Q2289" s="3" t="s">
        <v>1186</v>
      </c>
      <c r="R2289" s="211">
        <v>20</v>
      </c>
      <c r="S2289" s="183">
        <v>1300</v>
      </c>
      <c r="T2289" s="253">
        <f t="shared" si="634"/>
        <v>26000</v>
      </c>
      <c r="U2289" s="83">
        <f t="shared" si="635"/>
        <v>29120.000000000004</v>
      </c>
      <c r="V2289" s="9" t="s">
        <v>1325</v>
      </c>
      <c r="W2289" s="152" t="s">
        <v>1394</v>
      </c>
      <c r="X2289" s="243"/>
    </row>
    <row r="2290" spans="1:24" s="225" customFormat="1" ht="102">
      <c r="A2290" s="9" t="s">
        <v>7640</v>
      </c>
      <c r="B2290" s="3" t="s">
        <v>1316</v>
      </c>
      <c r="C2290" s="194" t="s">
        <v>4307</v>
      </c>
      <c r="D2290" s="205" t="s">
        <v>4550</v>
      </c>
      <c r="E2290" s="198" t="s">
        <v>4551</v>
      </c>
      <c r="F2290" s="243"/>
      <c r="G2290" s="161" t="s">
        <v>385</v>
      </c>
      <c r="H2290" s="241">
        <v>0</v>
      </c>
      <c r="I2290" s="34">
        <v>470000000</v>
      </c>
      <c r="J2290" s="21" t="s">
        <v>1314</v>
      </c>
      <c r="K2290" s="17" t="s">
        <v>1631</v>
      </c>
      <c r="L2290" s="235" t="s">
        <v>3898</v>
      </c>
      <c r="M2290" s="140" t="s">
        <v>383</v>
      </c>
      <c r="N2290" s="350" t="s">
        <v>6079</v>
      </c>
      <c r="O2290" s="3" t="s">
        <v>1366</v>
      </c>
      <c r="P2290" s="7" t="s">
        <v>1338</v>
      </c>
      <c r="Q2290" s="3" t="s">
        <v>1186</v>
      </c>
      <c r="R2290" s="211">
        <v>10</v>
      </c>
      <c r="S2290" s="183">
        <v>21000</v>
      </c>
      <c r="T2290" s="253">
        <f t="shared" si="634"/>
        <v>210000</v>
      </c>
      <c r="U2290" s="83">
        <f t="shared" si="635"/>
        <v>235200.00000000003</v>
      </c>
      <c r="V2290" s="9" t="s">
        <v>1325</v>
      </c>
      <c r="W2290" s="152" t="s">
        <v>1394</v>
      </c>
      <c r="X2290" s="243"/>
    </row>
    <row r="2291" spans="1:24" s="225" customFormat="1" ht="102">
      <c r="A2291" s="9" t="s">
        <v>7641</v>
      </c>
      <c r="B2291" s="3" t="s">
        <v>1316</v>
      </c>
      <c r="C2291" s="193" t="s">
        <v>12290</v>
      </c>
      <c r="D2291" s="190" t="s">
        <v>3911</v>
      </c>
      <c r="E2291" s="198" t="s">
        <v>4552</v>
      </c>
      <c r="F2291" s="243"/>
      <c r="G2291" s="161" t="s">
        <v>385</v>
      </c>
      <c r="H2291" s="241">
        <v>0</v>
      </c>
      <c r="I2291" s="34">
        <v>470000000</v>
      </c>
      <c r="J2291" s="21" t="s">
        <v>1314</v>
      </c>
      <c r="K2291" s="17" t="s">
        <v>1631</v>
      </c>
      <c r="L2291" s="235" t="s">
        <v>3898</v>
      </c>
      <c r="M2291" s="140" t="s">
        <v>383</v>
      </c>
      <c r="N2291" s="350" t="s">
        <v>6079</v>
      </c>
      <c r="O2291" s="3" t="s">
        <v>1366</v>
      </c>
      <c r="P2291" s="7" t="s">
        <v>1338</v>
      </c>
      <c r="Q2291" s="3" t="s">
        <v>1186</v>
      </c>
      <c r="R2291" s="211">
        <v>2</v>
      </c>
      <c r="S2291" s="183">
        <v>16985.849999999999</v>
      </c>
      <c r="T2291" s="253">
        <f t="shared" si="634"/>
        <v>33971.699999999997</v>
      </c>
      <c r="U2291" s="83">
        <f t="shared" si="635"/>
        <v>38048.304000000004</v>
      </c>
      <c r="V2291" s="9" t="s">
        <v>1325</v>
      </c>
      <c r="W2291" s="152" t="s">
        <v>1394</v>
      </c>
      <c r="X2291" s="243"/>
    </row>
    <row r="2292" spans="1:24" s="225" customFormat="1" ht="102">
      <c r="A2292" s="9" t="s">
        <v>7642</v>
      </c>
      <c r="B2292" s="3" t="s">
        <v>1316</v>
      </c>
      <c r="C2292" s="193" t="s">
        <v>12290</v>
      </c>
      <c r="D2292" s="190" t="s">
        <v>3911</v>
      </c>
      <c r="E2292" s="198" t="s">
        <v>4553</v>
      </c>
      <c r="F2292" s="243"/>
      <c r="G2292" s="161" t="s">
        <v>385</v>
      </c>
      <c r="H2292" s="241">
        <v>0</v>
      </c>
      <c r="I2292" s="34">
        <v>470000000</v>
      </c>
      <c r="J2292" s="21" t="s">
        <v>1314</v>
      </c>
      <c r="K2292" s="17" t="s">
        <v>1631</v>
      </c>
      <c r="L2292" s="235" t="s">
        <v>3898</v>
      </c>
      <c r="M2292" s="140" t="s">
        <v>383</v>
      </c>
      <c r="N2292" s="350" t="s">
        <v>6079</v>
      </c>
      <c r="O2292" s="3" t="s">
        <v>1366</v>
      </c>
      <c r="P2292" s="7" t="s">
        <v>1338</v>
      </c>
      <c r="Q2292" s="3" t="s">
        <v>1186</v>
      </c>
      <c r="R2292" s="211">
        <v>2</v>
      </c>
      <c r="S2292" s="183">
        <v>46211.95</v>
      </c>
      <c r="T2292" s="253">
        <f t="shared" si="634"/>
        <v>92423.9</v>
      </c>
      <c r="U2292" s="83">
        <f t="shared" si="635"/>
        <v>103514.768</v>
      </c>
      <c r="V2292" s="9" t="s">
        <v>1325</v>
      </c>
      <c r="W2292" s="152" t="s">
        <v>1394</v>
      </c>
      <c r="X2292" s="243"/>
    </row>
    <row r="2293" spans="1:24" s="225" customFormat="1" ht="102">
      <c r="A2293" s="9" t="s">
        <v>7643</v>
      </c>
      <c r="B2293" s="3" t="s">
        <v>1316</v>
      </c>
      <c r="C2293" s="194" t="s">
        <v>4554</v>
      </c>
      <c r="D2293" s="204" t="s">
        <v>4205</v>
      </c>
      <c r="E2293" s="198" t="s">
        <v>4555</v>
      </c>
      <c r="F2293" s="243"/>
      <c r="G2293" s="161" t="s">
        <v>385</v>
      </c>
      <c r="H2293" s="241">
        <v>0</v>
      </c>
      <c r="I2293" s="34">
        <v>470000000</v>
      </c>
      <c r="J2293" s="21" t="s">
        <v>1314</v>
      </c>
      <c r="K2293" s="17" t="s">
        <v>1631</v>
      </c>
      <c r="L2293" s="235" t="s">
        <v>3898</v>
      </c>
      <c r="M2293" s="140" t="s">
        <v>383</v>
      </c>
      <c r="N2293" s="350" t="s">
        <v>6079</v>
      </c>
      <c r="O2293" s="3" t="s">
        <v>1366</v>
      </c>
      <c r="P2293" s="7" t="s">
        <v>1338</v>
      </c>
      <c r="Q2293" s="3" t="s">
        <v>1186</v>
      </c>
      <c r="R2293" s="211">
        <v>20</v>
      </c>
      <c r="S2293" s="183">
        <v>500</v>
      </c>
      <c r="T2293" s="253">
        <f t="shared" si="634"/>
        <v>10000</v>
      </c>
      <c r="U2293" s="83">
        <f t="shared" si="635"/>
        <v>11200.000000000002</v>
      </c>
      <c r="V2293" s="9" t="s">
        <v>1325</v>
      </c>
      <c r="W2293" s="152" t="s">
        <v>1394</v>
      </c>
      <c r="X2293" s="243"/>
    </row>
    <row r="2294" spans="1:24" s="225" customFormat="1" ht="102">
      <c r="A2294" s="9" t="s">
        <v>7644</v>
      </c>
      <c r="B2294" s="3" t="s">
        <v>1316</v>
      </c>
      <c r="C2294" s="194" t="s">
        <v>4554</v>
      </c>
      <c r="D2294" s="204" t="s">
        <v>4205</v>
      </c>
      <c r="E2294" s="198" t="s">
        <v>4556</v>
      </c>
      <c r="F2294" s="243"/>
      <c r="G2294" s="161" t="s">
        <v>385</v>
      </c>
      <c r="H2294" s="241">
        <v>0</v>
      </c>
      <c r="I2294" s="34">
        <v>470000000</v>
      </c>
      <c r="J2294" s="21" t="s">
        <v>1314</v>
      </c>
      <c r="K2294" s="17" t="s">
        <v>1631</v>
      </c>
      <c r="L2294" s="235" t="s">
        <v>3898</v>
      </c>
      <c r="M2294" s="140" t="s">
        <v>383</v>
      </c>
      <c r="N2294" s="350" t="s">
        <v>6079</v>
      </c>
      <c r="O2294" s="3" t="s">
        <v>1366</v>
      </c>
      <c r="P2294" s="7" t="s">
        <v>1338</v>
      </c>
      <c r="Q2294" s="3" t="s">
        <v>1186</v>
      </c>
      <c r="R2294" s="211">
        <v>20</v>
      </c>
      <c r="S2294" s="183">
        <v>500</v>
      </c>
      <c r="T2294" s="253">
        <f t="shared" ref="T2294:T2357" si="636">R2294*S2294</f>
        <v>10000</v>
      </c>
      <c r="U2294" s="83">
        <f t="shared" si="635"/>
        <v>11200.000000000002</v>
      </c>
      <c r="V2294" s="9" t="s">
        <v>1325</v>
      </c>
      <c r="W2294" s="152" t="s">
        <v>1394</v>
      </c>
      <c r="X2294" s="243"/>
    </row>
    <row r="2295" spans="1:24" s="225" customFormat="1" ht="102">
      <c r="A2295" s="9" t="s">
        <v>7645</v>
      </c>
      <c r="B2295" s="3" t="s">
        <v>1316</v>
      </c>
      <c r="C2295" s="192" t="s">
        <v>4557</v>
      </c>
      <c r="D2295" s="204" t="s">
        <v>4558</v>
      </c>
      <c r="E2295" s="198" t="s">
        <v>4559</v>
      </c>
      <c r="F2295" s="243"/>
      <c r="G2295" s="161" t="s">
        <v>385</v>
      </c>
      <c r="H2295" s="241">
        <v>0</v>
      </c>
      <c r="I2295" s="34">
        <v>470000000</v>
      </c>
      <c r="J2295" s="21" t="s">
        <v>1314</v>
      </c>
      <c r="K2295" s="17" t="s">
        <v>1631</v>
      </c>
      <c r="L2295" s="235" t="s">
        <v>3898</v>
      </c>
      <c r="M2295" s="140" t="s">
        <v>383</v>
      </c>
      <c r="N2295" s="350" t="s">
        <v>6079</v>
      </c>
      <c r="O2295" s="3" t="s">
        <v>1366</v>
      </c>
      <c r="P2295" s="7" t="s">
        <v>1338</v>
      </c>
      <c r="Q2295" s="3" t="s">
        <v>1186</v>
      </c>
      <c r="R2295" s="211">
        <v>30</v>
      </c>
      <c r="S2295" s="183">
        <v>350</v>
      </c>
      <c r="T2295" s="253">
        <f t="shared" si="636"/>
        <v>10500</v>
      </c>
      <c r="U2295" s="83">
        <f t="shared" si="635"/>
        <v>11760.000000000002</v>
      </c>
      <c r="V2295" s="9" t="s">
        <v>1325</v>
      </c>
      <c r="W2295" s="152" t="s">
        <v>1394</v>
      </c>
      <c r="X2295" s="243"/>
    </row>
    <row r="2296" spans="1:24" s="225" customFormat="1" ht="102">
      <c r="A2296" s="9" t="s">
        <v>7646</v>
      </c>
      <c r="B2296" s="3" t="s">
        <v>1316</v>
      </c>
      <c r="C2296" s="193" t="s">
        <v>12282</v>
      </c>
      <c r="D2296" s="190" t="s">
        <v>3911</v>
      </c>
      <c r="E2296" s="198" t="s">
        <v>4560</v>
      </c>
      <c r="F2296" s="243"/>
      <c r="G2296" s="161" t="s">
        <v>385</v>
      </c>
      <c r="H2296" s="241">
        <v>0</v>
      </c>
      <c r="I2296" s="34">
        <v>470000000</v>
      </c>
      <c r="J2296" s="21" t="s">
        <v>1314</v>
      </c>
      <c r="K2296" s="17" t="s">
        <v>1631</v>
      </c>
      <c r="L2296" s="235" t="s">
        <v>3898</v>
      </c>
      <c r="M2296" s="140" t="s">
        <v>383</v>
      </c>
      <c r="N2296" s="350" t="s">
        <v>6079</v>
      </c>
      <c r="O2296" s="3" t="s">
        <v>1366</v>
      </c>
      <c r="P2296" s="7" t="s">
        <v>1338</v>
      </c>
      <c r="Q2296" s="3" t="s">
        <v>1186</v>
      </c>
      <c r="R2296" s="211">
        <v>2</v>
      </c>
      <c r="S2296" s="183">
        <v>76523.86</v>
      </c>
      <c r="T2296" s="253">
        <f t="shared" si="636"/>
        <v>153047.72</v>
      </c>
      <c r="U2296" s="83">
        <f t="shared" si="635"/>
        <v>171413.44640000002</v>
      </c>
      <c r="V2296" s="9" t="s">
        <v>1325</v>
      </c>
      <c r="W2296" s="152" t="s">
        <v>1394</v>
      </c>
      <c r="X2296" s="243"/>
    </row>
    <row r="2297" spans="1:24" s="225" customFormat="1" ht="102">
      <c r="A2297" s="9" t="s">
        <v>7647</v>
      </c>
      <c r="B2297" s="3" t="s">
        <v>1316</v>
      </c>
      <c r="C2297" s="193" t="s">
        <v>4561</v>
      </c>
      <c r="D2297" s="190" t="s">
        <v>4562</v>
      </c>
      <c r="E2297" s="198" t="s">
        <v>4563</v>
      </c>
      <c r="F2297" s="243"/>
      <c r="G2297" s="161" t="s">
        <v>385</v>
      </c>
      <c r="H2297" s="241">
        <v>0</v>
      </c>
      <c r="I2297" s="34">
        <v>470000000</v>
      </c>
      <c r="J2297" s="21" t="s">
        <v>1314</v>
      </c>
      <c r="K2297" s="17" t="s">
        <v>1631</v>
      </c>
      <c r="L2297" s="235" t="s">
        <v>3898</v>
      </c>
      <c r="M2297" s="140" t="s">
        <v>383</v>
      </c>
      <c r="N2297" s="350" t="s">
        <v>6079</v>
      </c>
      <c r="O2297" s="3" t="s">
        <v>1366</v>
      </c>
      <c r="P2297" s="7" t="s">
        <v>1338</v>
      </c>
      <c r="Q2297" s="3" t="s">
        <v>1186</v>
      </c>
      <c r="R2297" s="211">
        <v>3</v>
      </c>
      <c r="S2297" s="183">
        <v>4406.26</v>
      </c>
      <c r="T2297" s="253">
        <f t="shared" si="636"/>
        <v>13218.78</v>
      </c>
      <c r="U2297" s="83">
        <f t="shared" si="635"/>
        <v>14805.033600000002</v>
      </c>
      <c r="V2297" s="9" t="s">
        <v>1325</v>
      </c>
      <c r="W2297" s="152" t="s">
        <v>1394</v>
      </c>
      <c r="X2297" s="243"/>
    </row>
    <row r="2298" spans="1:24" s="225" customFormat="1" ht="102">
      <c r="A2298" s="9" t="s">
        <v>7648</v>
      </c>
      <c r="B2298" s="3" t="s">
        <v>1316</v>
      </c>
      <c r="C2298" s="193" t="s">
        <v>4561</v>
      </c>
      <c r="D2298" s="190" t="s">
        <v>4562</v>
      </c>
      <c r="E2298" s="198" t="s">
        <v>4564</v>
      </c>
      <c r="F2298" s="243"/>
      <c r="G2298" s="161" t="s">
        <v>385</v>
      </c>
      <c r="H2298" s="241">
        <v>0</v>
      </c>
      <c r="I2298" s="34">
        <v>470000000</v>
      </c>
      <c r="J2298" s="21" t="s">
        <v>1314</v>
      </c>
      <c r="K2298" s="17" t="s">
        <v>1631</v>
      </c>
      <c r="L2298" s="235" t="s">
        <v>3898</v>
      </c>
      <c r="M2298" s="140" t="s">
        <v>383</v>
      </c>
      <c r="N2298" s="350" t="s">
        <v>6079</v>
      </c>
      <c r="O2298" s="3" t="s">
        <v>1366</v>
      </c>
      <c r="P2298" s="7" t="s">
        <v>1338</v>
      </c>
      <c r="Q2298" s="3" t="s">
        <v>1186</v>
      </c>
      <c r="R2298" s="211">
        <v>3</v>
      </c>
      <c r="S2298" s="183">
        <v>4406.26</v>
      </c>
      <c r="T2298" s="253">
        <f t="shared" si="636"/>
        <v>13218.78</v>
      </c>
      <c r="U2298" s="83">
        <f t="shared" si="635"/>
        <v>14805.033600000002</v>
      </c>
      <c r="V2298" s="9" t="s">
        <v>1325</v>
      </c>
      <c r="W2298" s="152" t="s">
        <v>1394</v>
      </c>
      <c r="X2298" s="243"/>
    </row>
    <row r="2299" spans="1:24" s="225" customFormat="1" ht="102">
      <c r="A2299" s="9" t="s">
        <v>7649</v>
      </c>
      <c r="B2299" s="3" t="s">
        <v>1316</v>
      </c>
      <c r="C2299" s="194" t="s">
        <v>4565</v>
      </c>
      <c r="D2299" s="204" t="s">
        <v>4566</v>
      </c>
      <c r="E2299" s="198" t="s">
        <v>4567</v>
      </c>
      <c r="F2299" s="243"/>
      <c r="G2299" s="161" t="s">
        <v>385</v>
      </c>
      <c r="H2299" s="241">
        <v>0</v>
      </c>
      <c r="I2299" s="34">
        <v>470000000</v>
      </c>
      <c r="J2299" s="21" t="s">
        <v>1314</v>
      </c>
      <c r="K2299" s="17" t="s">
        <v>1631</v>
      </c>
      <c r="L2299" s="235" t="s">
        <v>3898</v>
      </c>
      <c r="M2299" s="140" t="s">
        <v>383</v>
      </c>
      <c r="N2299" s="350" t="s">
        <v>6079</v>
      </c>
      <c r="O2299" s="3" t="s">
        <v>1366</v>
      </c>
      <c r="P2299" s="7" t="s">
        <v>1338</v>
      </c>
      <c r="Q2299" s="3" t="s">
        <v>1186</v>
      </c>
      <c r="R2299" s="211">
        <v>2</v>
      </c>
      <c r="S2299" s="183">
        <v>19237.07</v>
      </c>
      <c r="T2299" s="253">
        <f t="shared" si="636"/>
        <v>38474.14</v>
      </c>
      <c r="U2299" s="83">
        <f t="shared" si="635"/>
        <v>43091.036800000002</v>
      </c>
      <c r="V2299" s="9" t="s">
        <v>1325</v>
      </c>
      <c r="W2299" s="152" t="s">
        <v>1394</v>
      </c>
      <c r="X2299" s="243"/>
    </row>
    <row r="2300" spans="1:24" s="225" customFormat="1" ht="102">
      <c r="A2300" s="9" t="s">
        <v>7650</v>
      </c>
      <c r="B2300" s="3" t="s">
        <v>1316</v>
      </c>
      <c r="C2300" s="194" t="s">
        <v>4568</v>
      </c>
      <c r="D2300" s="204" t="s">
        <v>4569</v>
      </c>
      <c r="E2300" s="198" t="s">
        <v>4570</v>
      </c>
      <c r="F2300" s="243"/>
      <c r="G2300" s="161" t="s">
        <v>385</v>
      </c>
      <c r="H2300" s="241">
        <v>0</v>
      </c>
      <c r="I2300" s="34">
        <v>470000000</v>
      </c>
      <c r="J2300" s="21" t="s">
        <v>1314</v>
      </c>
      <c r="K2300" s="17" t="s">
        <v>1631</v>
      </c>
      <c r="L2300" s="235" t="s">
        <v>3898</v>
      </c>
      <c r="M2300" s="140" t="s">
        <v>383</v>
      </c>
      <c r="N2300" s="350" t="s">
        <v>6079</v>
      </c>
      <c r="O2300" s="3" t="s">
        <v>1366</v>
      </c>
      <c r="P2300" s="7" t="s">
        <v>1338</v>
      </c>
      <c r="Q2300" s="3" t="s">
        <v>1186</v>
      </c>
      <c r="R2300" s="211">
        <v>2</v>
      </c>
      <c r="S2300" s="183">
        <v>19237.07</v>
      </c>
      <c r="T2300" s="253">
        <f t="shared" si="636"/>
        <v>38474.14</v>
      </c>
      <c r="U2300" s="83">
        <f t="shared" si="635"/>
        <v>43091.036800000002</v>
      </c>
      <c r="V2300" s="9" t="s">
        <v>1325</v>
      </c>
      <c r="W2300" s="152" t="s">
        <v>1394</v>
      </c>
      <c r="X2300" s="243"/>
    </row>
    <row r="2301" spans="1:24" s="225" customFormat="1" ht="102">
      <c r="A2301" s="9" t="s">
        <v>7651</v>
      </c>
      <c r="B2301" s="3" t="s">
        <v>1316</v>
      </c>
      <c r="C2301" s="194" t="s">
        <v>4565</v>
      </c>
      <c r="D2301" s="204" t="s">
        <v>4571</v>
      </c>
      <c r="E2301" s="198" t="s">
        <v>4572</v>
      </c>
      <c r="F2301" s="243"/>
      <c r="G2301" s="161" t="s">
        <v>385</v>
      </c>
      <c r="H2301" s="241">
        <v>0</v>
      </c>
      <c r="I2301" s="34">
        <v>470000000</v>
      </c>
      <c r="J2301" s="21" t="s">
        <v>1314</v>
      </c>
      <c r="K2301" s="17" t="s">
        <v>1631</v>
      </c>
      <c r="L2301" s="235" t="s">
        <v>3898</v>
      </c>
      <c r="M2301" s="140" t="s">
        <v>383</v>
      </c>
      <c r="N2301" s="350" t="s">
        <v>6079</v>
      </c>
      <c r="O2301" s="3" t="s">
        <v>1366</v>
      </c>
      <c r="P2301" s="7" t="s">
        <v>1338</v>
      </c>
      <c r="Q2301" s="3" t="s">
        <v>1186</v>
      </c>
      <c r="R2301" s="211">
        <v>2</v>
      </c>
      <c r="S2301" s="183">
        <v>24395.61</v>
      </c>
      <c r="T2301" s="253">
        <f t="shared" si="636"/>
        <v>48791.22</v>
      </c>
      <c r="U2301" s="83">
        <f t="shared" si="635"/>
        <v>54646.166400000009</v>
      </c>
      <c r="V2301" s="9" t="s">
        <v>1325</v>
      </c>
      <c r="W2301" s="152" t="s">
        <v>1394</v>
      </c>
      <c r="X2301" s="243"/>
    </row>
    <row r="2302" spans="1:24" s="225" customFormat="1" ht="102">
      <c r="A2302" s="9" t="s">
        <v>7652</v>
      </c>
      <c r="B2302" s="3" t="s">
        <v>1316</v>
      </c>
      <c r="C2302" s="194" t="s">
        <v>4568</v>
      </c>
      <c r="D2302" s="204" t="s">
        <v>4571</v>
      </c>
      <c r="E2302" s="198" t="s">
        <v>4573</v>
      </c>
      <c r="F2302" s="243"/>
      <c r="G2302" s="161" t="s">
        <v>385</v>
      </c>
      <c r="H2302" s="241">
        <v>0</v>
      </c>
      <c r="I2302" s="34">
        <v>470000000</v>
      </c>
      <c r="J2302" s="21" t="s">
        <v>1314</v>
      </c>
      <c r="K2302" s="17" t="s">
        <v>1631</v>
      </c>
      <c r="L2302" s="235" t="s">
        <v>3898</v>
      </c>
      <c r="M2302" s="140" t="s">
        <v>383</v>
      </c>
      <c r="N2302" s="350" t="s">
        <v>6079</v>
      </c>
      <c r="O2302" s="3" t="s">
        <v>1366</v>
      </c>
      <c r="P2302" s="7" t="s">
        <v>1338</v>
      </c>
      <c r="Q2302" s="3" t="s">
        <v>1186</v>
      </c>
      <c r="R2302" s="211">
        <v>2</v>
      </c>
      <c r="S2302" s="183">
        <v>24395.61</v>
      </c>
      <c r="T2302" s="253">
        <f t="shared" si="636"/>
        <v>48791.22</v>
      </c>
      <c r="U2302" s="83">
        <f t="shared" si="635"/>
        <v>54646.166400000009</v>
      </c>
      <c r="V2302" s="9" t="s">
        <v>1325</v>
      </c>
      <c r="W2302" s="152" t="s">
        <v>1394</v>
      </c>
      <c r="X2302" s="243"/>
    </row>
    <row r="2303" spans="1:24" s="225" customFormat="1" ht="102">
      <c r="A2303" s="9" t="s">
        <v>7653</v>
      </c>
      <c r="B2303" s="3" t="s">
        <v>1316</v>
      </c>
      <c r="C2303" s="194" t="s">
        <v>4574</v>
      </c>
      <c r="D2303" s="204" t="s">
        <v>4575</v>
      </c>
      <c r="E2303" s="198" t="s">
        <v>4576</v>
      </c>
      <c r="F2303" s="243"/>
      <c r="G2303" s="161" t="s">
        <v>385</v>
      </c>
      <c r="H2303" s="241">
        <v>0</v>
      </c>
      <c r="I2303" s="34">
        <v>470000000</v>
      </c>
      <c r="J2303" s="21" t="s">
        <v>1314</v>
      </c>
      <c r="K2303" s="17" t="s">
        <v>1631</v>
      </c>
      <c r="L2303" s="235" t="s">
        <v>3898</v>
      </c>
      <c r="M2303" s="140" t="s">
        <v>383</v>
      </c>
      <c r="N2303" s="350" t="s">
        <v>6079</v>
      </c>
      <c r="O2303" s="3" t="s">
        <v>1366</v>
      </c>
      <c r="P2303" s="7" t="s">
        <v>1338</v>
      </c>
      <c r="Q2303" s="3" t="s">
        <v>1186</v>
      </c>
      <c r="R2303" s="211">
        <v>2</v>
      </c>
      <c r="S2303" s="183">
        <v>85115.96</v>
      </c>
      <c r="T2303" s="253">
        <f t="shared" si="636"/>
        <v>170231.92</v>
      </c>
      <c r="U2303" s="83">
        <f t="shared" si="635"/>
        <v>190659.75040000002</v>
      </c>
      <c r="V2303" s="9" t="s">
        <v>1325</v>
      </c>
      <c r="W2303" s="152" t="s">
        <v>1394</v>
      </c>
      <c r="X2303" s="243"/>
    </row>
    <row r="2304" spans="1:24" s="225" customFormat="1" ht="102">
      <c r="A2304" s="9" t="s">
        <v>7654</v>
      </c>
      <c r="B2304" s="3" t="s">
        <v>1316</v>
      </c>
      <c r="C2304" s="479" t="s">
        <v>12295</v>
      </c>
      <c r="D2304" s="204" t="s">
        <v>4577</v>
      </c>
      <c r="E2304" s="198" t="s">
        <v>4578</v>
      </c>
      <c r="F2304" s="243"/>
      <c r="G2304" s="161" t="s">
        <v>385</v>
      </c>
      <c r="H2304" s="241">
        <v>0</v>
      </c>
      <c r="I2304" s="34">
        <v>470000000</v>
      </c>
      <c r="J2304" s="21" t="s">
        <v>1314</v>
      </c>
      <c r="K2304" s="17" t="s">
        <v>1631</v>
      </c>
      <c r="L2304" s="235" t="s">
        <v>3898</v>
      </c>
      <c r="M2304" s="140" t="s">
        <v>383</v>
      </c>
      <c r="N2304" s="350" t="s">
        <v>6079</v>
      </c>
      <c r="O2304" s="3" t="s">
        <v>1366</v>
      </c>
      <c r="P2304" s="7" t="s">
        <v>1338</v>
      </c>
      <c r="Q2304" s="3" t="s">
        <v>1186</v>
      </c>
      <c r="R2304" s="211">
        <v>2</v>
      </c>
      <c r="S2304" s="183">
        <v>19452.009999999998</v>
      </c>
      <c r="T2304" s="253">
        <f t="shared" si="636"/>
        <v>38904.019999999997</v>
      </c>
      <c r="U2304" s="83">
        <f t="shared" si="635"/>
        <v>43572.502399999998</v>
      </c>
      <c r="V2304" s="9" t="s">
        <v>1325</v>
      </c>
      <c r="W2304" s="152" t="s">
        <v>1394</v>
      </c>
      <c r="X2304" s="243"/>
    </row>
    <row r="2305" spans="1:24" s="225" customFormat="1" ht="102">
      <c r="A2305" s="9" t="s">
        <v>7655</v>
      </c>
      <c r="B2305" s="3" t="s">
        <v>1316</v>
      </c>
      <c r="C2305" s="194" t="s">
        <v>4387</v>
      </c>
      <c r="D2305" s="204" t="s">
        <v>4388</v>
      </c>
      <c r="E2305" s="198" t="s">
        <v>4579</v>
      </c>
      <c r="F2305" s="243"/>
      <c r="G2305" s="161" t="s">
        <v>385</v>
      </c>
      <c r="H2305" s="241">
        <v>0</v>
      </c>
      <c r="I2305" s="34">
        <v>470000000</v>
      </c>
      <c r="J2305" s="21" t="s">
        <v>1314</v>
      </c>
      <c r="K2305" s="17" t="s">
        <v>1631</v>
      </c>
      <c r="L2305" s="235" t="s">
        <v>3898</v>
      </c>
      <c r="M2305" s="140" t="s">
        <v>383</v>
      </c>
      <c r="N2305" s="350" t="s">
        <v>6079</v>
      </c>
      <c r="O2305" s="3" t="s">
        <v>1366</v>
      </c>
      <c r="P2305" s="7" t="s">
        <v>1338</v>
      </c>
      <c r="Q2305" s="3" t="s">
        <v>1186</v>
      </c>
      <c r="R2305" s="211">
        <v>2</v>
      </c>
      <c r="S2305" s="183">
        <v>1519083.4</v>
      </c>
      <c r="T2305" s="253">
        <f t="shared" si="636"/>
        <v>3038166.8</v>
      </c>
      <c r="U2305" s="83">
        <f t="shared" si="635"/>
        <v>3402746.8160000001</v>
      </c>
      <c r="V2305" s="9" t="s">
        <v>1325</v>
      </c>
      <c r="W2305" s="152" t="s">
        <v>1394</v>
      </c>
      <c r="X2305" s="243"/>
    </row>
    <row r="2306" spans="1:24" s="225" customFormat="1" ht="102">
      <c r="A2306" s="9" t="s">
        <v>7656</v>
      </c>
      <c r="B2306" s="3" t="s">
        <v>1316</v>
      </c>
      <c r="C2306" s="192" t="s">
        <v>4227</v>
      </c>
      <c r="D2306" s="190" t="s">
        <v>4228</v>
      </c>
      <c r="E2306" s="198" t="s">
        <v>4580</v>
      </c>
      <c r="F2306" s="243"/>
      <c r="G2306" s="161" t="s">
        <v>385</v>
      </c>
      <c r="H2306" s="241">
        <v>0</v>
      </c>
      <c r="I2306" s="34">
        <v>470000000</v>
      </c>
      <c r="J2306" s="21" t="s">
        <v>1314</v>
      </c>
      <c r="K2306" s="17" t="s">
        <v>1631</v>
      </c>
      <c r="L2306" s="235" t="s">
        <v>3898</v>
      </c>
      <c r="M2306" s="140" t="s">
        <v>383</v>
      </c>
      <c r="N2306" s="350" t="s">
        <v>6079</v>
      </c>
      <c r="O2306" s="3" t="s">
        <v>1366</v>
      </c>
      <c r="P2306" s="7" t="s">
        <v>1338</v>
      </c>
      <c r="Q2306" s="3" t="s">
        <v>1186</v>
      </c>
      <c r="R2306" s="211">
        <v>4</v>
      </c>
      <c r="S2306" s="183">
        <v>5000</v>
      </c>
      <c r="T2306" s="253">
        <f t="shared" si="636"/>
        <v>20000</v>
      </c>
      <c r="U2306" s="83">
        <f t="shared" si="635"/>
        <v>22400.000000000004</v>
      </c>
      <c r="V2306" s="9" t="s">
        <v>1325</v>
      </c>
      <c r="W2306" s="152" t="s">
        <v>1394</v>
      </c>
      <c r="X2306" s="243"/>
    </row>
    <row r="2307" spans="1:24" s="225" customFormat="1" ht="102">
      <c r="A2307" s="9" t="s">
        <v>7657</v>
      </c>
      <c r="B2307" s="3" t="s">
        <v>1316</v>
      </c>
      <c r="C2307" s="192" t="s">
        <v>4581</v>
      </c>
      <c r="D2307" s="190" t="s">
        <v>4582</v>
      </c>
      <c r="E2307" s="198" t="s">
        <v>4583</v>
      </c>
      <c r="F2307" s="243"/>
      <c r="G2307" s="161" t="s">
        <v>385</v>
      </c>
      <c r="H2307" s="241">
        <v>0</v>
      </c>
      <c r="I2307" s="34">
        <v>470000000</v>
      </c>
      <c r="J2307" s="21" t="s">
        <v>1314</v>
      </c>
      <c r="K2307" s="17" t="s">
        <v>1631</v>
      </c>
      <c r="L2307" s="235" t="s">
        <v>3898</v>
      </c>
      <c r="M2307" s="140" t="s">
        <v>383</v>
      </c>
      <c r="N2307" s="350" t="s">
        <v>6079</v>
      </c>
      <c r="O2307" s="3" t="s">
        <v>1366</v>
      </c>
      <c r="P2307" s="7" t="s">
        <v>1338</v>
      </c>
      <c r="Q2307" s="3" t="s">
        <v>1186</v>
      </c>
      <c r="R2307" s="211">
        <v>20</v>
      </c>
      <c r="S2307" s="183">
        <v>1500</v>
      </c>
      <c r="T2307" s="253">
        <f t="shared" si="636"/>
        <v>30000</v>
      </c>
      <c r="U2307" s="83">
        <f t="shared" si="635"/>
        <v>33600</v>
      </c>
      <c r="V2307" s="9" t="s">
        <v>1325</v>
      </c>
      <c r="W2307" s="152" t="s">
        <v>1394</v>
      </c>
      <c r="X2307" s="243"/>
    </row>
    <row r="2308" spans="1:24" s="225" customFormat="1" ht="102">
      <c r="A2308" s="9" t="s">
        <v>7658</v>
      </c>
      <c r="B2308" s="3" t="s">
        <v>1316</v>
      </c>
      <c r="C2308" s="192" t="s">
        <v>4141</v>
      </c>
      <c r="D2308" s="190" t="s">
        <v>3946</v>
      </c>
      <c r="E2308" s="198" t="s">
        <v>4584</v>
      </c>
      <c r="F2308" s="243"/>
      <c r="G2308" s="161" t="s">
        <v>385</v>
      </c>
      <c r="H2308" s="241">
        <v>0</v>
      </c>
      <c r="I2308" s="34">
        <v>470000000</v>
      </c>
      <c r="J2308" s="21" t="s">
        <v>1314</v>
      </c>
      <c r="K2308" s="17" t="s">
        <v>1631</v>
      </c>
      <c r="L2308" s="235" t="s">
        <v>3898</v>
      </c>
      <c r="M2308" s="140" t="s">
        <v>383</v>
      </c>
      <c r="N2308" s="350" t="s">
        <v>6079</v>
      </c>
      <c r="O2308" s="3" t="s">
        <v>1366</v>
      </c>
      <c r="P2308" s="7" t="s">
        <v>1338</v>
      </c>
      <c r="Q2308" s="3" t="s">
        <v>1186</v>
      </c>
      <c r="R2308" s="211">
        <v>80</v>
      </c>
      <c r="S2308" s="183">
        <v>2100</v>
      </c>
      <c r="T2308" s="253">
        <f t="shared" si="636"/>
        <v>168000</v>
      </c>
      <c r="U2308" s="83">
        <f t="shared" si="635"/>
        <v>188160.00000000003</v>
      </c>
      <c r="V2308" s="9" t="s">
        <v>1325</v>
      </c>
      <c r="W2308" s="152" t="s">
        <v>1394</v>
      </c>
      <c r="X2308" s="243"/>
    </row>
    <row r="2309" spans="1:24" s="225" customFormat="1" ht="102">
      <c r="A2309" s="9" t="s">
        <v>7659</v>
      </c>
      <c r="B2309" s="3" t="s">
        <v>1316</v>
      </c>
      <c r="C2309" s="192" t="s">
        <v>4141</v>
      </c>
      <c r="D2309" s="190" t="s">
        <v>3946</v>
      </c>
      <c r="E2309" s="198" t="s">
        <v>4585</v>
      </c>
      <c r="F2309" s="243"/>
      <c r="G2309" s="161" t="s">
        <v>385</v>
      </c>
      <c r="H2309" s="241">
        <v>0</v>
      </c>
      <c r="I2309" s="34">
        <v>470000000</v>
      </c>
      <c r="J2309" s="21" t="s">
        <v>1314</v>
      </c>
      <c r="K2309" s="17" t="s">
        <v>1631</v>
      </c>
      <c r="L2309" s="235" t="s">
        <v>3898</v>
      </c>
      <c r="M2309" s="140" t="s">
        <v>383</v>
      </c>
      <c r="N2309" s="350" t="s">
        <v>6079</v>
      </c>
      <c r="O2309" s="3" t="s">
        <v>1366</v>
      </c>
      <c r="P2309" s="7" t="s">
        <v>1338</v>
      </c>
      <c r="Q2309" s="3" t="s">
        <v>1186</v>
      </c>
      <c r="R2309" s="211">
        <v>80</v>
      </c>
      <c r="S2309" s="183">
        <v>1850</v>
      </c>
      <c r="T2309" s="253">
        <f t="shared" si="636"/>
        <v>148000</v>
      </c>
      <c r="U2309" s="83">
        <f t="shared" si="635"/>
        <v>165760.00000000003</v>
      </c>
      <c r="V2309" s="9" t="s">
        <v>1325</v>
      </c>
      <c r="W2309" s="152" t="s">
        <v>1394</v>
      </c>
      <c r="X2309" s="243"/>
    </row>
    <row r="2310" spans="1:24" s="225" customFormat="1" ht="102">
      <c r="A2310" s="9" t="s">
        <v>7660</v>
      </c>
      <c r="B2310" s="3" t="s">
        <v>1316</v>
      </c>
      <c r="C2310" s="194" t="s">
        <v>4407</v>
      </c>
      <c r="D2310" s="198" t="s">
        <v>4408</v>
      </c>
      <c r="E2310" s="199" t="s">
        <v>4586</v>
      </c>
      <c r="F2310" s="243"/>
      <c r="G2310" s="161" t="s">
        <v>385</v>
      </c>
      <c r="H2310" s="241">
        <v>0</v>
      </c>
      <c r="I2310" s="34">
        <v>470000000</v>
      </c>
      <c r="J2310" s="21" t="s">
        <v>1314</v>
      </c>
      <c r="K2310" s="17" t="s">
        <v>1631</v>
      </c>
      <c r="L2310" s="235" t="s">
        <v>3898</v>
      </c>
      <c r="M2310" s="140" t="s">
        <v>383</v>
      </c>
      <c r="N2310" s="350" t="s">
        <v>6079</v>
      </c>
      <c r="O2310" s="3" t="s">
        <v>1366</v>
      </c>
      <c r="P2310" s="7" t="s">
        <v>1338</v>
      </c>
      <c r="Q2310" s="3" t="s">
        <v>1186</v>
      </c>
      <c r="R2310" s="157">
        <v>2</v>
      </c>
      <c r="S2310" s="260">
        <v>143567.67000000001</v>
      </c>
      <c r="T2310" s="253">
        <f t="shared" si="636"/>
        <v>287135.34000000003</v>
      </c>
      <c r="U2310" s="83">
        <f t="shared" si="635"/>
        <v>321591.58080000005</v>
      </c>
      <c r="V2310" s="9" t="s">
        <v>1325</v>
      </c>
      <c r="W2310" s="152" t="s">
        <v>1394</v>
      </c>
      <c r="X2310" s="243"/>
    </row>
    <row r="2311" spans="1:24" s="225" customFormat="1" ht="102">
      <c r="A2311" s="9" t="s">
        <v>7661</v>
      </c>
      <c r="B2311" s="3" t="s">
        <v>1316</v>
      </c>
      <c r="C2311" s="194" t="s">
        <v>4238</v>
      </c>
      <c r="D2311" s="198" t="s">
        <v>4242</v>
      </c>
      <c r="E2311" s="199" t="s">
        <v>4587</v>
      </c>
      <c r="F2311" s="243"/>
      <c r="G2311" s="161" t="s">
        <v>385</v>
      </c>
      <c r="H2311" s="241">
        <v>0</v>
      </c>
      <c r="I2311" s="34">
        <v>470000000</v>
      </c>
      <c r="J2311" s="21" t="s">
        <v>1314</v>
      </c>
      <c r="K2311" s="17" t="s">
        <v>1631</v>
      </c>
      <c r="L2311" s="235" t="s">
        <v>3898</v>
      </c>
      <c r="M2311" s="140" t="s">
        <v>383</v>
      </c>
      <c r="N2311" s="350" t="s">
        <v>6079</v>
      </c>
      <c r="O2311" s="3" t="s">
        <v>1366</v>
      </c>
      <c r="P2311" s="7" t="s">
        <v>1338</v>
      </c>
      <c r="Q2311" s="3" t="s">
        <v>1186</v>
      </c>
      <c r="R2311" s="157">
        <v>2</v>
      </c>
      <c r="S2311" s="260">
        <v>67847.240000000005</v>
      </c>
      <c r="T2311" s="253">
        <f t="shared" si="636"/>
        <v>135694.48000000001</v>
      </c>
      <c r="U2311" s="83">
        <f t="shared" si="635"/>
        <v>151977.81760000004</v>
      </c>
      <c r="V2311" s="9" t="s">
        <v>1325</v>
      </c>
      <c r="W2311" s="152" t="s">
        <v>1394</v>
      </c>
      <c r="X2311" s="243"/>
    </row>
    <row r="2312" spans="1:24" s="225" customFormat="1" ht="102">
      <c r="A2312" s="9" t="s">
        <v>7662</v>
      </c>
      <c r="B2312" s="3" t="s">
        <v>1316</v>
      </c>
      <c r="C2312" s="194" t="s">
        <v>4241</v>
      </c>
      <c r="D2312" s="198" t="s">
        <v>4242</v>
      </c>
      <c r="E2312" s="199" t="s">
        <v>4588</v>
      </c>
      <c r="F2312" s="243"/>
      <c r="G2312" s="161" t="s">
        <v>385</v>
      </c>
      <c r="H2312" s="241">
        <v>0</v>
      </c>
      <c r="I2312" s="34">
        <v>470000000</v>
      </c>
      <c r="J2312" s="21" t="s">
        <v>1314</v>
      </c>
      <c r="K2312" s="17" t="s">
        <v>1631</v>
      </c>
      <c r="L2312" s="235" t="s">
        <v>3898</v>
      </c>
      <c r="M2312" s="140" t="s">
        <v>383</v>
      </c>
      <c r="N2312" s="350" t="s">
        <v>6079</v>
      </c>
      <c r="O2312" s="3" t="s">
        <v>1366</v>
      </c>
      <c r="P2312" s="7" t="s">
        <v>1338</v>
      </c>
      <c r="Q2312" s="3" t="s">
        <v>1186</v>
      </c>
      <c r="R2312" s="157">
        <v>2</v>
      </c>
      <c r="S2312" s="260">
        <v>93638.87</v>
      </c>
      <c r="T2312" s="253">
        <f t="shared" si="636"/>
        <v>187277.74</v>
      </c>
      <c r="U2312" s="83">
        <f t="shared" si="635"/>
        <v>209751.06880000001</v>
      </c>
      <c r="V2312" s="9" t="s">
        <v>1325</v>
      </c>
      <c r="W2312" s="152" t="s">
        <v>1394</v>
      </c>
      <c r="X2312" s="243"/>
    </row>
    <row r="2313" spans="1:24" s="225" customFormat="1" ht="102">
      <c r="A2313" s="9" t="s">
        <v>7663</v>
      </c>
      <c r="B2313" s="3" t="s">
        <v>1316</v>
      </c>
      <c r="C2313" s="194" t="s">
        <v>3907</v>
      </c>
      <c r="D2313" s="202" t="s">
        <v>4470</v>
      </c>
      <c r="E2313" s="199" t="s">
        <v>4589</v>
      </c>
      <c r="F2313" s="243"/>
      <c r="G2313" s="161" t="s">
        <v>384</v>
      </c>
      <c r="H2313" s="241">
        <v>0</v>
      </c>
      <c r="I2313" s="34">
        <v>470000000</v>
      </c>
      <c r="J2313" s="21" t="s">
        <v>1314</v>
      </c>
      <c r="K2313" s="17" t="s">
        <v>1631</v>
      </c>
      <c r="L2313" s="235" t="s">
        <v>3898</v>
      </c>
      <c r="M2313" s="140" t="s">
        <v>383</v>
      </c>
      <c r="N2313" s="350" t="s">
        <v>6079</v>
      </c>
      <c r="O2313" s="3" t="s">
        <v>1366</v>
      </c>
      <c r="P2313" s="7" t="s">
        <v>1338</v>
      </c>
      <c r="Q2313" s="3" t="s">
        <v>1186</v>
      </c>
      <c r="R2313" s="206">
        <v>5</v>
      </c>
      <c r="S2313" s="183">
        <v>900</v>
      </c>
      <c r="T2313" s="253">
        <f t="shared" si="636"/>
        <v>4500</v>
      </c>
      <c r="U2313" s="83">
        <f t="shared" si="635"/>
        <v>5040.0000000000009</v>
      </c>
      <c r="V2313" s="9" t="s">
        <v>1325</v>
      </c>
      <c r="W2313" s="152" t="s">
        <v>1394</v>
      </c>
      <c r="X2313" s="243"/>
    </row>
    <row r="2314" spans="1:24" s="225" customFormat="1" ht="102">
      <c r="A2314" s="9" t="s">
        <v>7664</v>
      </c>
      <c r="B2314" s="3" t="s">
        <v>1316</v>
      </c>
      <c r="C2314" s="192" t="s">
        <v>4482</v>
      </c>
      <c r="D2314" s="198" t="s">
        <v>4590</v>
      </c>
      <c r="E2314" s="199" t="s">
        <v>4591</v>
      </c>
      <c r="F2314" s="243"/>
      <c r="G2314" s="161" t="s">
        <v>384</v>
      </c>
      <c r="H2314" s="241">
        <v>0</v>
      </c>
      <c r="I2314" s="34">
        <v>470000000</v>
      </c>
      <c r="J2314" s="21" t="s">
        <v>1314</v>
      </c>
      <c r="K2314" s="17" t="s">
        <v>1631</v>
      </c>
      <c r="L2314" s="235" t="s">
        <v>3898</v>
      </c>
      <c r="M2314" s="140" t="s">
        <v>383</v>
      </c>
      <c r="N2314" s="350" t="s">
        <v>6079</v>
      </c>
      <c r="O2314" s="3" t="s">
        <v>1366</v>
      </c>
      <c r="P2314" s="7" t="s">
        <v>1338</v>
      </c>
      <c r="Q2314" s="3" t="s">
        <v>1186</v>
      </c>
      <c r="R2314" s="157">
        <v>1</v>
      </c>
      <c r="S2314" s="183">
        <v>29648</v>
      </c>
      <c r="T2314" s="253">
        <f t="shared" si="636"/>
        <v>29648</v>
      </c>
      <c r="U2314" s="83">
        <f t="shared" si="635"/>
        <v>33205.760000000002</v>
      </c>
      <c r="V2314" s="9" t="s">
        <v>1325</v>
      </c>
      <c r="W2314" s="152" t="s">
        <v>1394</v>
      </c>
      <c r="X2314" s="243"/>
    </row>
    <row r="2315" spans="1:24" s="225" customFormat="1" ht="102">
      <c r="A2315" s="9" t="s">
        <v>7665</v>
      </c>
      <c r="B2315" s="3" t="s">
        <v>1316</v>
      </c>
      <c r="C2315" s="194" t="s">
        <v>4216</v>
      </c>
      <c r="D2315" s="189" t="s">
        <v>4592</v>
      </c>
      <c r="E2315" s="199" t="s">
        <v>4593</v>
      </c>
      <c r="F2315" s="243"/>
      <c r="G2315" s="161" t="s">
        <v>384</v>
      </c>
      <c r="H2315" s="241">
        <v>0</v>
      </c>
      <c r="I2315" s="34">
        <v>470000000</v>
      </c>
      <c r="J2315" s="21" t="s">
        <v>1314</v>
      </c>
      <c r="K2315" s="17" t="s">
        <v>1631</v>
      </c>
      <c r="L2315" s="235" t="s">
        <v>3898</v>
      </c>
      <c r="M2315" s="140" t="s">
        <v>383</v>
      </c>
      <c r="N2315" s="350" t="s">
        <v>6079</v>
      </c>
      <c r="O2315" s="3" t="s">
        <v>1366</v>
      </c>
      <c r="P2315" s="7" t="s">
        <v>1338</v>
      </c>
      <c r="Q2315" s="3" t="s">
        <v>1186</v>
      </c>
      <c r="R2315" s="157">
        <v>1</v>
      </c>
      <c r="S2315" s="183">
        <v>41550</v>
      </c>
      <c r="T2315" s="253">
        <f t="shared" si="636"/>
        <v>41550</v>
      </c>
      <c r="U2315" s="83">
        <f t="shared" si="635"/>
        <v>46536.000000000007</v>
      </c>
      <c r="V2315" s="9" t="s">
        <v>1325</v>
      </c>
      <c r="W2315" s="152" t="s">
        <v>1394</v>
      </c>
      <c r="X2315" s="243"/>
    </row>
    <row r="2316" spans="1:24" s="225" customFormat="1" ht="102">
      <c r="A2316" s="9" t="s">
        <v>7666</v>
      </c>
      <c r="B2316" s="3" t="s">
        <v>1316</v>
      </c>
      <c r="C2316" s="194" t="s">
        <v>4594</v>
      </c>
      <c r="D2316" s="189" t="s">
        <v>4595</v>
      </c>
      <c r="E2316" s="199" t="s">
        <v>4596</v>
      </c>
      <c r="F2316" s="243"/>
      <c r="G2316" s="161" t="s">
        <v>384</v>
      </c>
      <c r="H2316" s="241">
        <v>0</v>
      </c>
      <c r="I2316" s="34">
        <v>470000000</v>
      </c>
      <c r="J2316" s="21" t="s">
        <v>1314</v>
      </c>
      <c r="K2316" s="17" t="s">
        <v>1631</v>
      </c>
      <c r="L2316" s="235" t="s">
        <v>3898</v>
      </c>
      <c r="M2316" s="140" t="s">
        <v>383</v>
      </c>
      <c r="N2316" s="350" t="s">
        <v>6079</v>
      </c>
      <c r="O2316" s="3" t="s">
        <v>1366</v>
      </c>
      <c r="P2316" s="7" t="s">
        <v>1338</v>
      </c>
      <c r="Q2316" s="3" t="s">
        <v>1186</v>
      </c>
      <c r="R2316" s="157">
        <v>1</v>
      </c>
      <c r="S2316" s="183">
        <v>27816</v>
      </c>
      <c r="T2316" s="253">
        <f t="shared" si="636"/>
        <v>27816</v>
      </c>
      <c r="U2316" s="83">
        <f t="shared" si="635"/>
        <v>31153.920000000002</v>
      </c>
      <c r="V2316" s="9" t="s">
        <v>1325</v>
      </c>
      <c r="W2316" s="152" t="s">
        <v>1394</v>
      </c>
      <c r="X2316" s="243"/>
    </row>
    <row r="2317" spans="1:24" s="225" customFormat="1" ht="102">
      <c r="A2317" s="9" t="s">
        <v>7667</v>
      </c>
      <c r="B2317" s="3" t="s">
        <v>1316</v>
      </c>
      <c r="C2317" s="194" t="s">
        <v>4230</v>
      </c>
      <c r="D2317" s="189" t="s">
        <v>4231</v>
      </c>
      <c r="E2317" s="199" t="s">
        <v>4597</v>
      </c>
      <c r="F2317" s="243"/>
      <c r="G2317" s="161" t="s">
        <v>384</v>
      </c>
      <c r="H2317" s="241">
        <v>0</v>
      </c>
      <c r="I2317" s="34">
        <v>470000000</v>
      </c>
      <c r="J2317" s="21" t="s">
        <v>1314</v>
      </c>
      <c r="K2317" s="17" t="s">
        <v>1631</v>
      </c>
      <c r="L2317" s="235" t="s">
        <v>3898</v>
      </c>
      <c r="M2317" s="140" t="s">
        <v>383</v>
      </c>
      <c r="N2317" s="350" t="s">
        <v>6079</v>
      </c>
      <c r="O2317" s="3" t="s">
        <v>1366</v>
      </c>
      <c r="P2317" s="7" t="s">
        <v>1338</v>
      </c>
      <c r="Q2317" s="3" t="s">
        <v>1186</v>
      </c>
      <c r="R2317" s="157">
        <v>1</v>
      </c>
      <c r="S2317" s="183">
        <v>236700.05</v>
      </c>
      <c r="T2317" s="253">
        <f t="shared" si="636"/>
        <v>236700.05</v>
      </c>
      <c r="U2317" s="83">
        <f t="shared" si="635"/>
        <v>265104.05600000004</v>
      </c>
      <c r="V2317" s="9" t="s">
        <v>1325</v>
      </c>
      <c r="W2317" s="152" t="s">
        <v>1394</v>
      </c>
      <c r="X2317" s="243"/>
    </row>
    <row r="2318" spans="1:24" s="225" customFormat="1" ht="102">
      <c r="A2318" s="9" t="s">
        <v>7668</v>
      </c>
      <c r="B2318" s="3" t="s">
        <v>1316</v>
      </c>
      <c r="C2318" s="194" t="s">
        <v>4230</v>
      </c>
      <c r="D2318" s="189" t="s">
        <v>4231</v>
      </c>
      <c r="E2318" s="199" t="s">
        <v>4598</v>
      </c>
      <c r="F2318" s="243"/>
      <c r="G2318" s="161" t="s">
        <v>384</v>
      </c>
      <c r="H2318" s="241">
        <v>0</v>
      </c>
      <c r="I2318" s="34">
        <v>470000000</v>
      </c>
      <c r="J2318" s="21" t="s">
        <v>1314</v>
      </c>
      <c r="K2318" s="17" t="s">
        <v>1631</v>
      </c>
      <c r="L2318" s="235" t="s">
        <v>3898</v>
      </c>
      <c r="M2318" s="140" t="s">
        <v>383</v>
      </c>
      <c r="N2318" s="350" t="s">
        <v>6079</v>
      </c>
      <c r="O2318" s="3" t="s">
        <v>1366</v>
      </c>
      <c r="P2318" s="7" t="s">
        <v>1338</v>
      </c>
      <c r="Q2318" s="3" t="s">
        <v>1186</v>
      </c>
      <c r="R2318" s="157">
        <v>1</v>
      </c>
      <c r="S2318" s="183">
        <v>246108.15</v>
      </c>
      <c r="T2318" s="253">
        <f t="shared" si="636"/>
        <v>246108.15</v>
      </c>
      <c r="U2318" s="83">
        <f t="shared" si="635"/>
        <v>275641.12800000003</v>
      </c>
      <c r="V2318" s="9" t="s">
        <v>1325</v>
      </c>
      <c r="W2318" s="152" t="s">
        <v>1394</v>
      </c>
      <c r="X2318" s="243"/>
    </row>
    <row r="2319" spans="1:24" s="225" customFormat="1" ht="102">
      <c r="A2319" s="9" t="s">
        <v>7669</v>
      </c>
      <c r="B2319" s="3" t="s">
        <v>1316</v>
      </c>
      <c r="C2319" s="194" t="s">
        <v>4235</v>
      </c>
      <c r="D2319" s="198" t="s">
        <v>4342</v>
      </c>
      <c r="E2319" s="199" t="s">
        <v>4599</v>
      </c>
      <c r="F2319" s="243"/>
      <c r="G2319" s="161" t="s">
        <v>384</v>
      </c>
      <c r="H2319" s="241">
        <v>0</v>
      </c>
      <c r="I2319" s="34">
        <v>470000000</v>
      </c>
      <c r="J2319" s="21" t="s">
        <v>1314</v>
      </c>
      <c r="K2319" s="17" t="s">
        <v>1631</v>
      </c>
      <c r="L2319" s="235" t="s">
        <v>3898</v>
      </c>
      <c r="M2319" s="140" t="s">
        <v>383</v>
      </c>
      <c r="N2319" s="350" t="s">
        <v>6079</v>
      </c>
      <c r="O2319" s="3" t="s">
        <v>1366</v>
      </c>
      <c r="P2319" s="7" t="s">
        <v>1338</v>
      </c>
      <c r="Q2319" s="3" t="s">
        <v>1186</v>
      </c>
      <c r="R2319" s="157">
        <v>4</v>
      </c>
      <c r="S2319" s="183">
        <v>18533.36</v>
      </c>
      <c r="T2319" s="253">
        <f t="shared" si="636"/>
        <v>74133.440000000002</v>
      </c>
      <c r="U2319" s="83">
        <f t="shared" si="635"/>
        <v>83029.452800000014</v>
      </c>
      <c r="V2319" s="9" t="s">
        <v>1325</v>
      </c>
      <c r="W2319" s="152" t="s">
        <v>1394</v>
      </c>
      <c r="X2319" s="243"/>
    </row>
    <row r="2320" spans="1:24" s="225" customFormat="1" ht="102">
      <c r="A2320" s="9" t="s">
        <v>7670</v>
      </c>
      <c r="B2320" s="3" t="s">
        <v>1316</v>
      </c>
      <c r="C2320" s="194" t="s">
        <v>4238</v>
      </c>
      <c r="D2320" s="198" t="s">
        <v>4239</v>
      </c>
      <c r="E2320" s="199" t="s">
        <v>4600</v>
      </c>
      <c r="F2320" s="243"/>
      <c r="G2320" s="161" t="s">
        <v>384</v>
      </c>
      <c r="H2320" s="241">
        <v>0</v>
      </c>
      <c r="I2320" s="34">
        <v>470000000</v>
      </c>
      <c r="J2320" s="21" t="s">
        <v>1314</v>
      </c>
      <c r="K2320" s="17" t="s">
        <v>1631</v>
      </c>
      <c r="L2320" s="235" t="s">
        <v>3898</v>
      </c>
      <c r="M2320" s="140" t="s">
        <v>383</v>
      </c>
      <c r="N2320" s="350" t="s">
        <v>6079</v>
      </c>
      <c r="O2320" s="3" t="s">
        <v>1366</v>
      </c>
      <c r="P2320" s="7" t="s">
        <v>1338</v>
      </c>
      <c r="Q2320" s="3" t="s">
        <v>1186</v>
      </c>
      <c r="R2320" s="157">
        <v>2</v>
      </c>
      <c r="S2320" s="183">
        <v>52554.21</v>
      </c>
      <c r="T2320" s="253">
        <f t="shared" si="636"/>
        <v>105108.42</v>
      </c>
      <c r="U2320" s="83">
        <f t="shared" si="635"/>
        <v>117721.43040000001</v>
      </c>
      <c r="V2320" s="9" t="s">
        <v>1325</v>
      </c>
      <c r="W2320" s="152" t="s">
        <v>1394</v>
      </c>
      <c r="X2320" s="243"/>
    </row>
    <row r="2321" spans="1:24" s="225" customFormat="1" ht="102">
      <c r="A2321" s="9" t="s">
        <v>7671</v>
      </c>
      <c r="B2321" s="3" t="s">
        <v>1316</v>
      </c>
      <c r="C2321" s="194" t="s">
        <v>4241</v>
      </c>
      <c r="D2321" s="198" t="s">
        <v>4242</v>
      </c>
      <c r="E2321" s="199" t="s">
        <v>4601</v>
      </c>
      <c r="F2321" s="243"/>
      <c r="G2321" s="161" t="s">
        <v>384</v>
      </c>
      <c r="H2321" s="241">
        <v>0</v>
      </c>
      <c r="I2321" s="34">
        <v>470000000</v>
      </c>
      <c r="J2321" s="21" t="s">
        <v>1314</v>
      </c>
      <c r="K2321" s="17" t="s">
        <v>1631</v>
      </c>
      <c r="L2321" s="235" t="s">
        <v>3898</v>
      </c>
      <c r="M2321" s="140" t="s">
        <v>383</v>
      </c>
      <c r="N2321" s="350" t="s">
        <v>6079</v>
      </c>
      <c r="O2321" s="3" t="s">
        <v>1366</v>
      </c>
      <c r="P2321" s="7" t="s">
        <v>1338</v>
      </c>
      <c r="Q2321" s="3" t="s">
        <v>1186</v>
      </c>
      <c r="R2321" s="157">
        <v>2</v>
      </c>
      <c r="S2321" s="183">
        <v>63460</v>
      </c>
      <c r="T2321" s="253">
        <f t="shared" si="636"/>
        <v>126920</v>
      </c>
      <c r="U2321" s="83">
        <f t="shared" si="635"/>
        <v>142150.40000000002</v>
      </c>
      <c r="V2321" s="9" t="s">
        <v>1325</v>
      </c>
      <c r="W2321" s="152" t="s">
        <v>1394</v>
      </c>
      <c r="X2321" s="243"/>
    </row>
    <row r="2322" spans="1:24" s="225" customFormat="1" ht="102">
      <c r="A2322" s="9" t="s">
        <v>7672</v>
      </c>
      <c r="B2322" s="3" t="s">
        <v>1316</v>
      </c>
      <c r="C2322" s="194" t="s">
        <v>4602</v>
      </c>
      <c r="D2322" s="189" t="s">
        <v>4603</v>
      </c>
      <c r="E2322" s="199" t="s">
        <v>4604</v>
      </c>
      <c r="F2322" s="243"/>
      <c r="G2322" s="161" t="s">
        <v>384</v>
      </c>
      <c r="H2322" s="241">
        <v>0</v>
      </c>
      <c r="I2322" s="34">
        <v>470000000</v>
      </c>
      <c r="J2322" s="21" t="s">
        <v>1314</v>
      </c>
      <c r="K2322" s="17" t="s">
        <v>1631</v>
      </c>
      <c r="L2322" s="235" t="s">
        <v>3898</v>
      </c>
      <c r="M2322" s="140" t="s">
        <v>383</v>
      </c>
      <c r="N2322" s="350" t="s">
        <v>6079</v>
      </c>
      <c r="O2322" s="3" t="s">
        <v>1366</v>
      </c>
      <c r="P2322" s="7" t="s">
        <v>1338</v>
      </c>
      <c r="Q2322" s="3" t="s">
        <v>1186</v>
      </c>
      <c r="R2322" s="157">
        <v>1</v>
      </c>
      <c r="S2322" s="183">
        <v>37734</v>
      </c>
      <c r="T2322" s="253">
        <f t="shared" si="636"/>
        <v>37734</v>
      </c>
      <c r="U2322" s="83">
        <f t="shared" si="635"/>
        <v>42262.080000000002</v>
      </c>
      <c r="V2322" s="9" t="s">
        <v>1325</v>
      </c>
      <c r="W2322" s="152" t="s">
        <v>1394</v>
      </c>
      <c r="X2322" s="243"/>
    </row>
    <row r="2323" spans="1:24" s="225" customFormat="1" ht="102">
      <c r="A2323" s="9" t="s">
        <v>7673</v>
      </c>
      <c r="B2323" s="3" t="s">
        <v>1316</v>
      </c>
      <c r="C2323" s="192" t="s">
        <v>4258</v>
      </c>
      <c r="D2323" s="190" t="s">
        <v>4259</v>
      </c>
      <c r="E2323" s="199" t="s">
        <v>4605</v>
      </c>
      <c r="F2323" s="243"/>
      <c r="G2323" s="161" t="s">
        <v>384</v>
      </c>
      <c r="H2323" s="241">
        <v>0</v>
      </c>
      <c r="I2323" s="34">
        <v>470000000</v>
      </c>
      <c r="J2323" s="21" t="s">
        <v>1314</v>
      </c>
      <c r="K2323" s="17" t="s">
        <v>1631</v>
      </c>
      <c r="L2323" s="235" t="s">
        <v>3898</v>
      </c>
      <c r="M2323" s="140" t="s">
        <v>383</v>
      </c>
      <c r="N2323" s="350" t="s">
        <v>6079</v>
      </c>
      <c r="O2323" s="3" t="s">
        <v>1366</v>
      </c>
      <c r="P2323" s="7" t="s">
        <v>1338</v>
      </c>
      <c r="Q2323" s="3" t="s">
        <v>1186</v>
      </c>
      <c r="R2323" s="157">
        <v>2</v>
      </c>
      <c r="S2323" s="183">
        <v>26953.75</v>
      </c>
      <c r="T2323" s="253">
        <f t="shared" si="636"/>
        <v>53907.5</v>
      </c>
      <c r="U2323" s="83">
        <f t="shared" si="635"/>
        <v>60376.400000000009</v>
      </c>
      <c r="V2323" s="9" t="s">
        <v>1325</v>
      </c>
      <c r="W2323" s="152" t="s">
        <v>1394</v>
      </c>
      <c r="X2323" s="243"/>
    </row>
    <row r="2324" spans="1:24" s="225" customFormat="1" ht="102">
      <c r="A2324" s="9" t="s">
        <v>7674</v>
      </c>
      <c r="B2324" s="3" t="s">
        <v>1316</v>
      </c>
      <c r="C2324" s="193" t="s">
        <v>12283</v>
      </c>
      <c r="D2324" s="190" t="s">
        <v>3911</v>
      </c>
      <c r="E2324" s="199" t="s">
        <v>4606</v>
      </c>
      <c r="F2324" s="243"/>
      <c r="G2324" s="161" t="s">
        <v>384</v>
      </c>
      <c r="H2324" s="241">
        <v>0</v>
      </c>
      <c r="I2324" s="34">
        <v>470000000</v>
      </c>
      <c r="J2324" s="21" t="s">
        <v>1314</v>
      </c>
      <c r="K2324" s="17" t="s">
        <v>1631</v>
      </c>
      <c r="L2324" s="235" t="s">
        <v>3898</v>
      </c>
      <c r="M2324" s="140" t="s">
        <v>383</v>
      </c>
      <c r="N2324" s="350" t="s">
        <v>6079</v>
      </c>
      <c r="O2324" s="3" t="s">
        <v>1366</v>
      </c>
      <c r="P2324" s="7" t="s">
        <v>1338</v>
      </c>
      <c r="Q2324" s="3" t="s">
        <v>1186</v>
      </c>
      <c r="R2324" s="157">
        <v>2</v>
      </c>
      <c r="S2324" s="183">
        <v>46950.43</v>
      </c>
      <c r="T2324" s="253">
        <f t="shared" si="636"/>
        <v>93900.86</v>
      </c>
      <c r="U2324" s="83">
        <f t="shared" si="635"/>
        <v>105168.96320000001</v>
      </c>
      <c r="V2324" s="9" t="s">
        <v>1325</v>
      </c>
      <c r="W2324" s="152" t="s">
        <v>1394</v>
      </c>
      <c r="X2324" s="243"/>
    </row>
    <row r="2325" spans="1:24" s="225" customFormat="1" ht="102">
      <c r="A2325" s="9" t="s">
        <v>7675</v>
      </c>
      <c r="B2325" s="3" t="s">
        <v>1316</v>
      </c>
      <c r="C2325" s="194" t="s">
        <v>4607</v>
      </c>
      <c r="D2325" s="189" t="s">
        <v>4608</v>
      </c>
      <c r="E2325" s="212" t="s">
        <v>8998</v>
      </c>
      <c r="F2325" s="243"/>
      <c r="G2325" s="161" t="s">
        <v>384</v>
      </c>
      <c r="H2325" s="241">
        <v>0</v>
      </c>
      <c r="I2325" s="34">
        <v>470000000</v>
      </c>
      <c r="J2325" s="21" t="s">
        <v>1314</v>
      </c>
      <c r="K2325" s="17" t="s">
        <v>1631</v>
      </c>
      <c r="L2325" s="235" t="s">
        <v>3898</v>
      </c>
      <c r="M2325" s="140" t="s">
        <v>383</v>
      </c>
      <c r="N2325" s="350" t="s">
        <v>6079</v>
      </c>
      <c r="O2325" s="3" t="s">
        <v>1366</v>
      </c>
      <c r="P2325" s="7" t="s">
        <v>1338</v>
      </c>
      <c r="Q2325" s="3" t="s">
        <v>1186</v>
      </c>
      <c r="R2325" s="211">
        <v>1</v>
      </c>
      <c r="S2325" s="183">
        <v>250000</v>
      </c>
      <c r="T2325" s="253">
        <f t="shared" si="636"/>
        <v>250000</v>
      </c>
      <c r="U2325" s="83">
        <f t="shared" si="635"/>
        <v>280000</v>
      </c>
      <c r="V2325" s="9" t="s">
        <v>1325</v>
      </c>
      <c r="W2325" s="152" t="s">
        <v>1394</v>
      </c>
      <c r="X2325" s="243"/>
    </row>
    <row r="2326" spans="1:24" s="225" customFormat="1" ht="102">
      <c r="A2326" s="9" t="s">
        <v>7676</v>
      </c>
      <c r="B2326" s="3" t="s">
        <v>1316</v>
      </c>
      <c r="C2326" s="192" t="s">
        <v>4581</v>
      </c>
      <c r="D2326" s="190" t="s">
        <v>4582</v>
      </c>
      <c r="E2326" s="188" t="s">
        <v>4609</v>
      </c>
      <c r="F2326" s="243"/>
      <c r="G2326" s="161" t="s">
        <v>384</v>
      </c>
      <c r="H2326" s="241">
        <v>0</v>
      </c>
      <c r="I2326" s="34">
        <v>470000000</v>
      </c>
      <c r="J2326" s="21" t="s">
        <v>1314</v>
      </c>
      <c r="K2326" s="17" t="s">
        <v>1631</v>
      </c>
      <c r="L2326" s="235" t="s">
        <v>3898</v>
      </c>
      <c r="M2326" s="140" t="s">
        <v>383</v>
      </c>
      <c r="N2326" s="350" t="s">
        <v>6079</v>
      </c>
      <c r="O2326" s="3" t="s">
        <v>1366</v>
      </c>
      <c r="P2326" s="7" t="s">
        <v>1333</v>
      </c>
      <c r="Q2326" s="3" t="s">
        <v>1332</v>
      </c>
      <c r="R2326" s="261">
        <v>6</v>
      </c>
      <c r="S2326" s="183">
        <v>1500</v>
      </c>
      <c r="T2326" s="253">
        <f t="shared" si="636"/>
        <v>9000</v>
      </c>
      <c r="U2326" s="83">
        <f t="shared" si="635"/>
        <v>10080.000000000002</v>
      </c>
      <c r="V2326" s="9" t="s">
        <v>1325</v>
      </c>
      <c r="W2326" s="152" t="s">
        <v>1394</v>
      </c>
      <c r="X2326" s="243"/>
    </row>
    <row r="2327" spans="1:24" s="225" customFormat="1" ht="102">
      <c r="A2327" s="9" t="s">
        <v>7677</v>
      </c>
      <c r="B2327" s="3" t="s">
        <v>1316</v>
      </c>
      <c r="C2327" s="194" t="s">
        <v>3907</v>
      </c>
      <c r="D2327" s="199" t="s">
        <v>3908</v>
      </c>
      <c r="E2327" s="188" t="s">
        <v>8999</v>
      </c>
      <c r="F2327" s="243"/>
      <c r="G2327" s="161" t="s">
        <v>384</v>
      </c>
      <c r="H2327" s="241">
        <v>0</v>
      </c>
      <c r="I2327" s="34">
        <v>470000000</v>
      </c>
      <c r="J2327" s="21" t="s">
        <v>1314</v>
      </c>
      <c r="K2327" s="17" t="s">
        <v>1631</v>
      </c>
      <c r="L2327" s="235" t="s">
        <v>3898</v>
      </c>
      <c r="M2327" s="140" t="s">
        <v>383</v>
      </c>
      <c r="N2327" s="350" t="s">
        <v>6079</v>
      </c>
      <c r="O2327" s="3" t="s">
        <v>1366</v>
      </c>
      <c r="P2327" s="7" t="s">
        <v>1338</v>
      </c>
      <c r="Q2327" s="3" t="s">
        <v>1186</v>
      </c>
      <c r="R2327" s="261">
        <v>5</v>
      </c>
      <c r="S2327" s="183">
        <v>650</v>
      </c>
      <c r="T2327" s="253">
        <f t="shared" si="636"/>
        <v>3250</v>
      </c>
      <c r="U2327" s="83">
        <f t="shared" si="635"/>
        <v>3640.0000000000005</v>
      </c>
      <c r="V2327" s="9" t="s">
        <v>1325</v>
      </c>
      <c r="W2327" s="152" t="s">
        <v>1394</v>
      </c>
      <c r="X2327" s="243"/>
    </row>
    <row r="2328" spans="1:24" s="225" customFormat="1" ht="102">
      <c r="A2328" s="9" t="s">
        <v>7678</v>
      </c>
      <c r="B2328" s="3" t="s">
        <v>1316</v>
      </c>
      <c r="C2328" s="193" t="s">
        <v>4610</v>
      </c>
      <c r="D2328" s="190" t="s">
        <v>4611</v>
      </c>
      <c r="E2328" s="262" t="s">
        <v>4612</v>
      </c>
      <c r="F2328" s="243"/>
      <c r="G2328" s="161" t="s">
        <v>384</v>
      </c>
      <c r="H2328" s="241">
        <v>0</v>
      </c>
      <c r="I2328" s="34">
        <v>470000000</v>
      </c>
      <c r="J2328" s="21" t="s">
        <v>1314</v>
      </c>
      <c r="K2328" s="17" t="s">
        <v>1631</v>
      </c>
      <c r="L2328" s="235" t="s">
        <v>3898</v>
      </c>
      <c r="M2328" s="140" t="s">
        <v>383</v>
      </c>
      <c r="N2328" s="350" t="s">
        <v>6079</v>
      </c>
      <c r="O2328" s="3" t="s">
        <v>1366</v>
      </c>
      <c r="P2328" s="7" t="s">
        <v>1333</v>
      </c>
      <c r="Q2328" s="3" t="s">
        <v>1332</v>
      </c>
      <c r="R2328" s="261">
        <v>20</v>
      </c>
      <c r="S2328" s="183">
        <v>850</v>
      </c>
      <c r="T2328" s="253">
        <f t="shared" si="636"/>
        <v>17000</v>
      </c>
      <c r="U2328" s="83">
        <f t="shared" si="635"/>
        <v>19040</v>
      </c>
      <c r="V2328" s="9" t="s">
        <v>1325</v>
      </c>
      <c r="W2328" s="152" t="s">
        <v>1394</v>
      </c>
      <c r="X2328" s="243"/>
    </row>
    <row r="2329" spans="1:24" s="225" customFormat="1" ht="102">
      <c r="A2329" s="9" t="s">
        <v>7679</v>
      </c>
      <c r="B2329" s="3" t="s">
        <v>1316</v>
      </c>
      <c r="C2329" s="194" t="s">
        <v>4613</v>
      </c>
      <c r="D2329" s="189" t="s">
        <v>4092</v>
      </c>
      <c r="E2329" s="199" t="s">
        <v>4614</v>
      </c>
      <c r="F2329" s="243"/>
      <c r="G2329" s="161" t="s">
        <v>384</v>
      </c>
      <c r="H2329" s="241">
        <v>0</v>
      </c>
      <c r="I2329" s="34">
        <v>470000000</v>
      </c>
      <c r="J2329" s="21" t="s">
        <v>1314</v>
      </c>
      <c r="K2329" s="17" t="s">
        <v>1631</v>
      </c>
      <c r="L2329" s="235" t="s">
        <v>3898</v>
      </c>
      <c r="M2329" s="140" t="s">
        <v>383</v>
      </c>
      <c r="N2329" s="350" t="s">
        <v>6079</v>
      </c>
      <c r="O2329" s="3" t="s">
        <v>1366</v>
      </c>
      <c r="P2329" s="7" t="s">
        <v>1333</v>
      </c>
      <c r="Q2329" s="3" t="s">
        <v>1332</v>
      </c>
      <c r="R2329" s="211">
        <v>1</v>
      </c>
      <c r="S2329" s="9">
        <v>1306000</v>
      </c>
      <c r="T2329" s="253">
        <f t="shared" si="636"/>
        <v>1306000</v>
      </c>
      <c r="U2329" s="83">
        <f t="shared" si="635"/>
        <v>1462720.0000000002</v>
      </c>
      <c r="V2329" s="9" t="s">
        <v>1325</v>
      </c>
      <c r="W2329" s="152" t="s">
        <v>1394</v>
      </c>
      <c r="X2329" s="243"/>
    </row>
    <row r="2330" spans="1:24" s="225" customFormat="1" ht="102">
      <c r="A2330" s="9" t="s">
        <v>7680</v>
      </c>
      <c r="B2330" s="3" t="s">
        <v>1316</v>
      </c>
      <c r="C2330" s="194" t="s">
        <v>4615</v>
      </c>
      <c r="D2330" s="199" t="s">
        <v>4616</v>
      </c>
      <c r="E2330" s="199" t="s">
        <v>4617</v>
      </c>
      <c r="F2330" s="243"/>
      <c r="G2330" s="161" t="s">
        <v>384</v>
      </c>
      <c r="H2330" s="241">
        <v>0</v>
      </c>
      <c r="I2330" s="34">
        <v>470000000</v>
      </c>
      <c r="J2330" s="21" t="s">
        <v>1314</v>
      </c>
      <c r="K2330" s="17" t="s">
        <v>1631</v>
      </c>
      <c r="L2330" s="235" t="s">
        <v>3898</v>
      </c>
      <c r="M2330" s="140" t="s">
        <v>383</v>
      </c>
      <c r="N2330" s="350" t="s">
        <v>6079</v>
      </c>
      <c r="O2330" s="3" t="s">
        <v>1366</v>
      </c>
      <c r="P2330" s="7" t="s">
        <v>1338</v>
      </c>
      <c r="Q2330" s="3" t="s">
        <v>1186</v>
      </c>
      <c r="R2330" s="206">
        <v>1</v>
      </c>
      <c r="S2330" s="9">
        <v>432866.72</v>
      </c>
      <c r="T2330" s="253">
        <f t="shared" si="636"/>
        <v>432866.72</v>
      </c>
      <c r="U2330" s="83">
        <f t="shared" si="635"/>
        <v>484810.72640000004</v>
      </c>
      <c r="V2330" s="9" t="s">
        <v>1325</v>
      </c>
      <c r="W2330" s="152" t="s">
        <v>1394</v>
      </c>
      <c r="X2330" s="243"/>
    </row>
    <row r="2331" spans="1:24" s="225" customFormat="1" ht="102">
      <c r="A2331" s="9" t="s">
        <v>7681</v>
      </c>
      <c r="B2331" s="3" t="s">
        <v>1316</v>
      </c>
      <c r="C2331" s="194" t="s">
        <v>4618</v>
      </c>
      <c r="D2331" s="199" t="s">
        <v>4619</v>
      </c>
      <c r="E2331" s="199" t="s">
        <v>4620</v>
      </c>
      <c r="F2331" s="243"/>
      <c r="G2331" s="161" t="s">
        <v>384</v>
      </c>
      <c r="H2331" s="241">
        <v>0</v>
      </c>
      <c r="I2331" s="34">
        <v>470000000</v>
      </c>
      <c r="J2331" s="21" t="s">
        <v>1314</v>
      </c>
      <c r="K2331" s="17" t="s">
        <v>1631</v>
      </c>
      <c r="L2331" s="235" t="s">
        <v>3898</v>
      </c>
      <c r="M2331" s="140" t="s">
        <v>383</v>
      </c>
      <c r="N2331" s="350" t="s">
        <v>6079</v>
      </c>
      <c r="O2331" s="3" t="s">
        <v>1366</v>
      </c>
      <c r="P2331" s="7" t="s">
        <v>1338</v>
      </c>
      <c r="Q2331" s="3" t="s">
        <v>1186</v>
      </c>
      <c r="R2331" s="206">
        <v>2</v>
      </c>
      <c r="S2331" s="9">
        <v>137444.51</v>
      </c>
      <c r="T2331" s="253">
        <f t="shared" si="636"/>
        <v>274889.02</v>
      </c>
      <c r="U2331" s="83">
        <f t="shared" si="635"/>
        <v>307875.70240000007</v>
      </c>
      <c r="V2331" s="9" t="s">
        <v>1325</v>
      </c>
      <c r="W2331" s="152" t="s">
        <v>1394</v>
      </c>
      <c r="X2331" s="243"/>
    </row>
    <row r="2332" spans="1:24" s="225" customFormat="1" ht="102">
      <c r="A2332" s="9" t="s">
        <v>7682</v>
      </c>
      <c r="B2332" s="3" t="s">
        <v>1316</v>
      </c>
      <c r="C2332" s="194" t="s">
        <v>4621</v>
      </c>
      <c r="D2332" s="202" t="s">
        <v>3934</v>
      </c>
      <c r="E2332" s="199" t="s">
        <v>4622</v>
      </c>
      <c r="F2332" s="243"/>
      <c r="G2332" s="161" t="s">
        <v>384</v>
      </c>
      <c r="H2332" s="241">
        <v>0</v>
      </c>
      <c r="I2332" s="34">
        <v>470000000</v>
      </c>
      <c r="J2332" s="21" t="s">
        <v>1314</v>
      </c>
      <c r="K2332" s="17" t="s">
        <v>1631</v>
      </c>
      <c r="L2332" s="235" t="s">
        <v>3898</v>
      </c>
      <c r="M2332" s="140" t="s">
        <v>383</v>
      </c>
      <c r="N2332" s="350" t="s">
        <v>6079</v>
      </c>
      <c r="O2332" s="3" t="s">
        <v>1366</v>
      </c>
      <c r="P2332" s="189" t="s">
        <v>1333</v>
      </c>
      <c r="Q2332" s="9" t="s">
        <v>1332</v>
      </c>
      <c r="R2332" s="157">
        <v>5</v>
      </c>
      <c r="S2332" s="9">
        <v>3694.16</v>
      </c>
      <c r="T2332" s="253">
        <f t="shared" si="636"/>
        <v>18470.8</v>
      </c>
      <c r="U2332" s="83">
        <f t="shared" si="635"/>
        <v>20687.296000000002</v>
      </c>
      <c r="V2332" s="9" t="s">
        <v>1325</v>
      </c>
      <c r="W2332" s="152" t="s">
        <v>1394</v>
      </c>
      <c r="X2332" s="243"/>
    </row>
    <row r="2333" spans="1:24" s="225" customFormat="1" ht="102">
      <c r="A2333" s="9" t="s">
        <v>7683</v>
      </c>
      <c r="B2333" s="3" t="s">
        <v>1316</v>
      </c>
      <c r="C2333" s="194" t="s">
        <v>4621</v>
      </c>
      <c r="D2333" s="199" t="s">
        <v>3934</v>
      </c>
      <c r="E2333" s="199" t="s">
        <v>4623</v>
      </c>
      <c r="F2333" s="243"/>
      <c r="G2333" s="161" t="s">
        <v>384</v>
      </c>
      <c r="H2333" s="241">
        <v>0</v>
      </c>
      <c r="I2333" s="34">
        <v>470000000</v>
      </c>
      <c r="J2333" s="21" t="s">
        <v>1314</v>
      </c>
      <c r="K2333" s="17" t="s">
        <v>1631</v>
      </c>
      <c r="L2333" s="235" t="s">
        <v>3898</v>
      </c>
      <c r="M2333" s="140" t="s">
        <v>383</v>
      </c>
      <c r="N2333" s="350" t="s">
        <v>6079</v>
      </c>
      <c r="O2333" s="3" t="s">
        <v>1366</v>
      </c>
      <c r="P2333" s="189" t="s">
        <v>1333</v>
      </c>
      <c r="Q2333" s="9" t="s">
        <v>1332</v>
      </c>
      <c r="R2333" s="157">
        <v>5</v>
      </c>
      <c r="S2333" s="9">
        <v>3694.16</v>
      </c>
      <c r="T2333" s="253">
        <f t="shared" si="636"/>
        <v>18470.8</v>
      </c>
      <c r="U2333" s="83">
        <f t="shared" si="635"/>
        <v>20687.296000000002</v>
      </c>
      <c r="V2333" s="9" t="s">
        <v>1325</v>
      </c>
      <c r="W2333" s="152" t="s">
        <v>1394</v>
      </c>
      <c r="X2333" s="243"/>
    </row>
    <row r="2334" spans="1:24" s="225" customFormat="1" ht="102">
      <c r="A2334" s="9" t="s">
        <v>7684</v>
      </c>
      <c r="B2334" s="3" t="s">
        <v>1316</v>
      </c>
      <c r="C2334" s="194" t="s">
        <v>4624</v>
      </c>
      <c r="D2334" s="199" t="s">
        <v>4625</v>
      </c>
      <c r="E2334" s="199" t="s">
        <v>4626</v>
      </c>
      <c r="F2334" s="243"/>
      <c r="G2334" s="161" t="s">
        <v>384</v>
      </c>
      <c r="H2334" s="241">
        <v>0</v>
      </c>
      <c r="I2334" s="34">
        <v>470000000</v>
      </c>
      <c r="J2334" s="21" t="s">
        <v>1314</v>
      </c>
      <c r="K2334" s="17" t="s">
        <v>1631</v>
      </c>
      <c r="L2334" s="235" t="s">
        <v>3898</v>
      </c>
      <c r="M2334" s="140" t="s">
        <v>383</v>
      </c>
      <c r="N2334" s="350" t="s">
        <v>6079</v>
      </c>
      <c r="O2334" s="3" t="s">
        <v>1366</v>
      </c>
      <c r="P2334" s="189" t="s">
        <v>1333</v>
      </c>
      <c r="Q2334" s="9" t="s">
        <v>1332</v>
      </c>
      <c r="R2334" s="157">
        <v>5</v>
      </c>
      <c r="S2334" s="9">
        <v>3694.16</v>
      </c>
      <c r="T2334" s="253">
        <f t="shared" si="636"/>
        <v>18470.8</v>
      </c>
      <c r="U2334" s="83">
        <f t="shared" si="635"/>
        <v>20687.296000000002</v>
      </c>
      <c r="V2334" s="9" t="s">
        <v>1325</v>
      </c>
      <c r="W2334" s="152" t="s">
        <v>1394</v>
      </c>
      <c r="X2334" s="243"/>
    </row>
    <row r="2335" spans="1:24" s="225" customFormat="1" ht="102">
      <c r="A2335" s="9" t="s">
        <v>7685</v>
      </c>
      <c r="B2335" s="3" t="s">
        <v>1316</v>
      </c>
      <c r="C2335" s="194" t="s">
        <v>4624</v>
      </c>
      <c r="D2335" s="199" t="s">
        <v>4627</v>
      </c>
      <c r="E2335" s="199" t="s">
        <v>4628</v>
      </c>
      <c r="F2335" s="243"/>
      <c r="G2335" s="161" t="s">
        <v>384</v>
      </c>
      <c r="H2335" s="241">
        <v>0</v>
      </c>
      <c r="I2335" s="34">
        <v>470000000</v>
      </c>
      <c r="J2335" s="21" t="s">
        <v>1314</v>
      </c>
      <c r="K2335" s="17" t="s">
        <v>1631</v>
      </c>
      <c r="L2335" s="235" t="s">
        <v>3898</v>
      </c>
      <c r="M2335" s="140" t="s">
        <v>383</v>
      </c>
      <c r="N2335" s="350" t="s">
        <v>6079</v>
      </c>
      <c r="O2335" s="3" t="s">
        <v>1366</v>
      </c>
      <c r="P2335" s="189" t="s">
        <v>1333</v>
      </c>
      <c r="Q2335" s="9" t="s">
        <v>1332</v>
      </c>
      <c r="R2335" s="157">
        <v>5</v>
      </c>
      <c r="S2335" s="9">
        <v>3694.16</v>
      </c>
      <c r="T2335" s="253">
        <f t="shared" si="636"/>
        <v>18470.8</v>
      </c>
      <c r="U2335" s="83">
        <f t="shared" si="635"/>
        <v>20687.296000000002</v>
      </c>
      <c r="V2335" s="9" t="s">
        <v>1325</v>
      </c>
      <c r="W2335" s="152" t="s">
        <v>1394</v>
      </c>
      <c r="X2335" s="243"/>
    </row>
    <row r="2336" spans="1:24" s="225" customFormat="1" ht="102">
      <c r="A2336" s="9" t="s">
        <v>7686</v>
      </c>
      <c r="B2336" s="3" t="s">
        <v>1316</v>
      </c>
      <c r="C2336" s="194" t="s">
        <v>4629</v>
      </c>
      <c r="D2336" s="202" t="s">
        <v>4401</v>
      </c>
      <c r="E2336" s="199" t="s">
        <v>4630</v>
      </c>
      <c r="F2336" s="243"/>
      <c r="G2336" s="161" t="s">
        <v>384</v>
      </c>
      <c r="H2336" s="241">
        <v>0</v>
      </c>
      <c r="I2336" s="34">
        <v>470000000</v>
      </c>
      <c r="J2336" s="21" t="s">
        <v>1314</v>
      </c>
      <c r="K2336" s="17" t="s">
        <v>1631</v>
      </c>
      <c r="L2336" s="235" t="s">
        <v>3898</v>
      </c>
      <c r="M2336" s="140" t="s">
        <v>383</v>
      </c>
      <c r="N2336" s="350" t="s">
        <v>6079</v>
      </c>
      <c r="O2336" s="3" t="s">
        <v>1366</v>
      </c>
      <c r="P2336" s="7" t="s">
        <v>1333</v>
      </c>
      <c r="Q2336" s="3" t="s">
        <v>1332</v>
      </c>
      <c r="R2336" s="206">
        <v>32</v>
      </c>
      <c r="S2336" s="9">
        <v>6724.38</v>
      </c>
      <c r="T2336" s="253">
        <f t="shared" si="636"/>
        <v>215180.16</v>
      </c>
      <c r="U2336" s="83">
        <f t="shared" si="635"/>
        <v>241001.77920000002</v>
      </c>
      <c r="V2336" s="9" t="s">
        <v>1325</v>
      </c>
      <c r="W2336" s="152" t="s">
        <v>1394</v>
      </c>
      <c r="X2336" s="243"/>
    </row>
    <row r="2337" spans="1:24" s="225" customFormat="1" ht="102">
      <c r="A2337" s="9" t="s">
        <v>7687</v>
      </c>
      <c r="B2337" s="3" t="s">
        <v>1316</v>
      </c>
      <c r="C2337" s="194" t="s">
        <v>4631</v>
      </c>
      <c r="D2337" s="199" t="s">
        <v>4408</v>
      </c>
      <c r="E2337" s="199" t="s">
        <v>4632</v>
      </c>
      <c r="F2337" s="243"/>
      <c r="G2337" s="161" t="s">
        <v>384</v>
      </c>
      <c r="H2337" s="241">
        <v>0</v>
      </c>
      <c r="I2337" s="34">
        <v>470000000</v>
      </c>
      <c r="J2337" s="21" t="s">
        <v>1314</v>
      </c>
      <c r="K2337" s="17" t="s">
        <v>1631</v>
      </c>
      <c r="L2337" s="235" t="s">
        <v>3898</v>
      </c>
      <c r="M2337" s="140" t="s">
        <v>383</v>
      </c>
      <c r="N2337" s="350" t="s">
        <v>6079</v>
      </c>
      <c r="O2337" s="3" t="s">
        <v>1366</v>
      </c>
      <c r="P2337" s="7" t="s">
        <v>1338</v>
      </c>
      <c r="Q2337" s="3" t="s">
        <v>1186</v>
      </c>
      <c r="R2337" s="206">
        <v>4</v>
      </c>
      <c r="S2337" s="9">
        <v>142616.35</v>
      </c>
      <c r="T2337" s="253">
        <f t="shared" si="636"/>
        <v>570465.4</v>
      </c>
      <c r="U2337" s="83">
        <f t="shared" si="635"/>
        <v>638921.24800000014</v>
      </c>
      <c r="V2337" s="9" t="s">
        <v>1325</v>
      </c>
      <c r="W2337" s="152" t="s">
        <v>1394</v>
      </c>
      <c r="X2337" s="243"/>
    </row>
    <row r="2338" spans="1:24" s="225" customFormat="1" ht="102">
      <c r="A2338" s="9" t="s">
        <v>7688</v>
      </c>
      <c r="B2338" s="3" t="s">
        <v>1316</v>
      </c>
      <c r="C2338" s="194" t="s">
        <v>4633</v>
      </c>
      <c r="D2338" s="199" t="s">
        <v>4411</v>
      </c>
      <c r="E2338" s="199" t="s">
        <v>4634</v>
      </c>
      <c r="F2338" s="243"/>
      <c r="G2338" s="161" t="s">
        <v>384</v>
      </c>
      <c r="H2338" s="241">
        <v>0</v>
      </c>
      <c r="I2338" s="34">
        <v>470000000</v>
      </c>
      <c r="J2338" s="21" t="s">
        <v>1314</v>
      </c>
      <c r="K2338" s="17" t="s">
        <v>1631</v>
      </c>
      <c r="L2338" s="235" t="s">
        <v>3898</v>
      </c>
      <c r="M2338" s="140" t="s">
        <v>383</v>
      </c>
      <c r="N2338" s="350" t="s">
        <v>6079</v>
      </c>
      <c r="O2338" s="3" t="s">
        <v>1366</v>
      </c>
      <c r="P2338" s="7" t="s">
        <v>1338</v>
      </c>
      <c r="Q2338" s="3" t="s">
        <v>1186</v>
      </c>
      <c r="R2338" s="206">
        <v>10</v>
      </c>
      <c r="S2338" s="9">
        <v>1613.48</v>
      </c>
      <c r="T2338" s="253">
        <f t="shared" si="636"/>
        <v>16134.8</v>
      </c>
      <c r="U2338" s="83">
        <f t="shared" si="635"/>
        <v>18070.976000000002</v>
      </c>
      <c r="V2338" s="9" t="s">
        <v>1325</v>
      </c>
      <c r="W2338" s="152" t="s">
        <v>1394</v>
      </c>
      <c r="X2338" s="243"/>
    </row>
    <row r="2339" spans="1:24" s="225" customFormat="1" ht="102">
      <c r="A2339" s="9" t="s">
        <v>7689</v>
      </c>
      <c r="B2339" s="3" t="s">
        <v>1316</v>
      </c>
      <c r="C2339" s="192" t="s">
        <v>4127</v>
      </c>
      <c r="D2339" s="190" t="s">
        <v>4128</v>
      </c>
      <c r="E2339" s="199" t="s">
        <v>4635</v>
      </c>
      <c r="F2339" s="243"/>
      <c r="G2339" s="161" t="s">
        <v>384</v>
      </c>
      <c r="H2339" s="241">
        <v>0</v>
      </c>
      <c r="I2339" s="34">
        <v>470000000</v>
      </c>
      <c r="J2339" s="21" t="s">
        <v>1314</v>
      </c>
      <c r="K2339" s="17" t="s">
        <v>1631</v>
      </c>
      <c r="L2339" s="235" t="s">
        <v>3898</v>
      </c>
      <c r="M2339" s="140" t="s">
        <v>383</v>
      </c>
      <c r="N2339" s="350" t="s">
        <v>6079</v>
      </c>
      <c r="O2339" s="3" t="s">
        <v>1366</v>
      </c>
      <c r="P2339" s="7" t="s">
        <v>1338</v>
      </c>
      <c r="Q2339" s="3" t="s">
        <v>1186</v>
      </c>
      <c r="R2339" s="258">
        <v>10</v>
      </c>
      <c r="S2339" s="9">
        <v>262.94</v>
      </c>
      <c r="T2339" s="253">
        <f t="shared" si="636"/>
        <v>2629.4</v>
      </c>
      <c r="U2339" s="83">
        <f t="shared" si="635"/>
        <v>2944.9280000000003</v>
      </c>
      <c r="V2339" s="9" t="s">
        <v>1325</v>
      </c>
      <c r="W2339" s="152" t="s">
        <v>1394</v>
      </c>
      <c r="X2339" s="243"/>
    </row>
    <row r="2340" spans="1:24" s="225" customFormat="1" ht="102">
      <c r="A2340" s="9" t="s">
        <v>7690</v>
      </c>
      <c r="B2340" s="3" t="s">
        <v>1316</v>
      </c>
      <c r="C2340" s="194" t="s">
        <v>4636</v>
      </c>
      <c r="D2340" s="199" t="s">
        <v>4637</v>
      </c>
      <c r="E2340" s="199" t="s">
        <v>4638</v>
      </c>
      <c r="F2340" s="243"/>
      <c r="G2340" s="161" t="s">
        <v>384</v>
      </c>
      <c r="H2340" s="241">
        <v>0</v>
      </c>
      <c r="I2340" s="34">
        <v>470000000</v>
      </c>
      <c r="J2340" s="21" t="s">
        <v>1314</v>
      </c>
      <c r="K2340" s="17" t="s">
        <v>1631</v>
      </c>
      <c r="L2340" s="235" t="s">
        <v>3898</v>
      </c>
      <c r="M2340" s="140" t="s">
        <v>383</v>
      </c>
      <c r="N2340" s="350" t="s">
        <v>6079</v>
      </c>
      <c r="O2340" s="3" t="s">
        <v>1366</v>
      </c>
      <c r="P2340" s="7" t="s">
        <v>1333</v>
      </c>
      <c r="Q2340" s="3" t="s">
        <v>1332</v>
      </c>
      <c r="R2340" s="206">
        <v>2</v>
      </c>
      <c r="S2340" s="9">
        <v>21465.25</v>
      </c>
      <c r="T2340" s="253">
        <f t="shared" si="636"/>
        <v>42930.5</v>
      </c>
      <c r="U2340" s="83">
        <f t="shared" si="635"/>
        <v>48082.16</v>
      </c>
      <c r="V2340" s="9" t="s">
        <v>1325</v>
      </c>
      <c r="W2340" s="152" t="s">
        <v>1394</v>
      </c>
      <c r="X2340" s="243"/>
    </row>
    <row r="2341" spans="1:24" s="225" customFormat="1" ht="102">
      <c r="A2341" s="9" t="s">
        <v>7691</v>
      </c>
      <c r="B2341" s="3" t="s">
        <v>1316</v>
      </c>
      <c r="C2341" s="194" t="s">
        <v>4639</v>
      </c>
      <c r="D2341" s="199" t="s">
        <v>4640</v>
      </c>
      <c r="E2341" s="199" t="s">
        <v>4641</v>
      </c>
      <c r="F2341" s="243"/>
      <c r="G2341" s="161" t="s">
        <v>384</v>
      </c>
      <c r="H2341" s="241">
        <v>0</v>
      </c>
      <c r="I2341" s="34">
        <v>470000000</v>
      </c>
      <c r="J2341" s="21" t="s">
        <v>1314</v>
      </c>
      <c r="K2341" s="17" t="s">
        <v>1631</v>
      </c>
      <c r="L2341" s="235" t="s">
        <v>3898</v>
      </c>
      <c r="M2341" s="140" t="s">
        <v>383</v>
      </c>
      <c r="N2341" s="350" t="s">
        <v>6079</v>
      </c>
      <c r="O2341" s="3" t="s">
        <v>1366</v>
      </c>
      <c r="P2341" s="7" t="s">
        <v>1338</v>
      </c>
      <c r="Q2341" s="3" t="s">
        <v>1186</v>
      </c>
      <c r="R2341" s="206">
        <v>6</v>
      </c>
      <c r="S2341" s="9">
        <v>4031.25</v>
      </c>
      <c r="T2341" s="253">
        <f t="shared" si="636"/>
        <v>24187.5</v>
      </c>
      <c r="U2341" s="83">
        <f t="shared" si="635"/>
        <v>27090.000000000004</v>
      </c>
      <c r="V2341" s="9" t="s">
        <v>1325</v>
      </c>
      <c r="W2341" s="152" t="s">
        <v>1394</v>
      </c>
      <c r="X2341" s="243"/>
    </row>
    <row r="2342" spans="1:24" s="225" customFormat="1" ht="102">
      <c r="A2342" s="9" t="s">
        <v>7692</v>
      </c>
      <c r="B2342" s="3" t="s">
        <v>1316</v>
      </c>
      <c r="C2342" s="194" t="s">
        <v>4642</v>
      </c>
      <c r="D2342" s="199" t="s">
        <v>4643</v>
      </c>
      <c r="E2342" s="199" t="s">
        <v>4644</v>
      </c>
      <c r="F2342" s="243"/>
      <c r="G2342" s="161" t="s">
        <v>384</v>
      </c>
      <c r="H2342" s="241">
        <v>0</v>
      </c>
      <c r="I2342" s="34">
        <v>470000000</v>
      </c>
      <c r="J2342" s="21" t="s">
        <v>1314</v>
      </c>
      <c r="K2342" s="17" t="s">
        <v>1631</v>
      </c>
      <c r="L2342" s="235" t="s">
        <v>3898</v>
      </c>
      <c r="M2342" s="140" t="s">
        <v>383</v>
      </c>
      <c r="N2342" s="350" t="s">
        <v>6079</v>
      </c>
      <c r="O2342" s="3" t="s">
        <v>1366</v>
      </c>
      <c r="P2342" s="7" t="s">
        <v>1338</v>
      </c>
      <c r="Q2342" s="3" t="s">
        <v>1186</v>
      </c>
      <c r="R2342" s="206">
        <v>4</v>
      </c>
      <c r="S2342" s="9">
        <v>23425.33</v>
      </c>
      <c r="T2342" s="253">
        <f t="shared" si="636"/>
        <v>93701.32</v>
      </c>
      <c r="U2342" s="83">
        <f t="shared" si="635"/>
        <v>104945.47840000002</v>
      </c>
      <c r="V2342" s="9" t="s">
        <v>1325</v>
      </c>
      <c r="W2342" s="152" t="s">
        <v>1394</v>
      </c>
      <c r="X2342" s="243"/>
    </row>
    <row r="2343" spans="1:24" s="225" customFormat="1" ht="102">
      <c r="A2343" s="9" t="s">
        <v>7693</v>
      </c>
      <c r="B2343" s="3" t="s">
        <v>1316</v>
      </c>
      <c r="C2343" s="192" t="s">
        <v>4127</v>
      </c>
      <c r="D2343" s="190" t="s">
        <v>4128</v>
      </c>
      <c r="E2343" s="199" t="s">
        <v>4645</v>
      </c>
      <c r="F2343" s="243"/>
      <c r="G2343" s="161" t="s">
        <v>384</v>
      </c>
      <c r="H2343" s="241">
        <v>0</v>
      </c>
      <c r="I2343" s="34">
        <v>470000000</v>
      </c>
      <c r="J2343" s="21" t="s">
        <v>1314</v>
      </c>
      <c r="K2343" s="17" t="s">
        <v>1631</v>
      </c>
      <c r="L2343" s="235" t="s">
        <v>3898</v>
      </c>
      <c r="M2343" s="140" t="s">
        <v>383</v>
      </c>
      <c r="N2343" s="350" t="s">
        <v>6079</v>
      </c>
      <c r="O2343" s="3" t="s">
        <v>1366</v>
      </c>
      <c r="P2343" s="7" t="s">
        <v>1333</v>
      </c>
      <c r="Q2343" s="3" t="s">
        <v>1332</v>
      </c>
      <c r="R2343" s="206">
        <v>8</v>
      </c>
      <c r="S2343" s="9">
        <v>3525.75</v>
      </c>
      <c r="T2343" s="253">
        <f t="shared" si="636"/>
        <v>28206</v>
      </c>
      <c r="U2343" s="83">
        <f t="shared" si="635"/>
        <v>31590.720000000005</v>
      </c>
      <c r="V2343" s="9" t="s">
        <v>1325</v>
      </c>
      <c r="W2343" s="152" t="s">
        <v>1394</v>
      </c>
      <c r="X2343" s="243"/>
    </row>
    <row r="2344" spans="1:24" s="225" customFormat="1" ht="102">
      <c r="A2344" s="9" t="s">
        <v>7694</v>
      </c>
      <c r="B2344" s="3" t="s">
        <v>1316</v>
      </c>
      <c r="C2344" s="194" t="s">
        <v>4428</v>
      </c>
      <c r="D2344" s="189" t="s">
        <v>4429</v>
      </c>
      <c r="E2344" s="199" t="s">
        <v>4646</v>
      </c>
      <c r="F2344" s="243"/>
      <c r="G2344" s="161" t="s">
        <v>384</v>
      </c>
      <c r="H2344" s="241">
        <v>0</v>
      </c>
      <c r="I2344" s="34">
        <v>470000000</v>
      </c>
      <c r="J2344" s="21" t="s">
        <v>1314</v>
      </c>
      <c r="K2344" s="17" t="s">
        <v>1631</v>
      </c>
      <c r="L2344" s="235" t="s">
        <v>3898</v>
      </c>
      <c r="M2344" s="140" t="s">
        <v>383</v>
      </c>
      <c r="N2344" s="350" t="s">
        <v>6079</v>
      </c>
      <c r="O2344" s="3" t="s">
        <v>1366</v>
      </c>
      <c r="P2344" s="7" t="s">
        <v>1338</v>
      </c>
      <c r="Q2344" s="3" t="s">
        <v>1186</v>
      </c>
      <c r="R2344" s="206">
        <v>4</v>
      </c>
      <c r="S2344" s="9">
        <v>6573.44</v>
      </c>
      <c r="T2344" s="253">
        <f t="shared" si="636"/>
        <v>26293.759999999998</v>
      </c>
      <c r="U2344" s="83">
        <f t="shared" si="635"/>
        <v>29449.011200000001</v>
      </c>
      <c r="V2344" s="9" t="s">
        <v>1325</v>
      </c>
      <c r="W2344" s="152" t="s">
        <v>1394</v>
      </c>
      <c r="X2344" s="243"/>
    </row>
    <row r="2345" spans="1:24" s="225" customFormat="1" ht="102">
      <c r="A2345" s="9" t="s">
        <v>7695</v>
      </c>
      <c r="B2345" s="3" t="s">
        <v>1316</v>
      </c>
      <c r="C2345" s="194" t="s">
        <v>4161</v>
      </c>
      <c r="D2345" s="199" t="s">
        <v>2346</v>
      </c>
      <c r="E2345" s="199" t="s">
        <v>4647</v>
      </c>
      <c r="F2345" s="243"/>
      <c r="G2345" s="161" t="s">
        <v>384</v>
      </c>
      <c r="H2345" s="241">
        <v>0</v>
      </c>
      <c r="I2345" s="34">
        <v>470000000</v>
      </c>
      <c r="J2345" s="21" t="s">
        <v>1314</v>
      </c>
      <c r="K2345" s="17" t="s">
        <v>1631</v>
      </c>
      <c r="L2345" s="235" t="s">
        <v>3898</v>
      </c>
      <c r="M2345" s="140" t="s">
        <v>383</v>
      </c>
      <c r="N2345" s="350" t="s">
        <v>6079</v>
      </c>
      <c r="O2345" s="3" t="s">
        <v>1366</v>
      </c>
      <c r="P2345" s="7" t="s">
        <v>1338</v>
      </c>
      <c r="Q2345" s="3" t="s">
        <v>1186</v>
      </c>
      <c r="R2345" s="206">
        <v>5</v>
      </c>
      <c r="S2345" s="9">
        <v>47806.79</v>
      </c>
      <c r="T2345" s="253">
        <f t="shared" si="636"/>
        <v>239033.95</v>
      </c>
      <c r="U2345" s="83">
        <f t="shared" si="635"/>
        <v>267718.02400000003</v>
      </c>
      <c r="V2345" s="9" t="s">
        <v>1325</v>
      </c>
      <c r="W2345" s="152" t="s">
        <v>1394</v>
      </c>
      <c r="X2345" s="243"/>
    </row>
    <row r="2346" spans="1:24" s="225" customFormat="1" ht="102">
      <c r="A2346" s="9" t="s">
        <v>7696</v>
      </c>
      <c r="B2346" s="3" t="s">
        <v>1316</v>
      </c>
      <c r="C2346" s="194" t="s">
        <v>4648</v>
      </c>
      <c r="D2346" s="199" t="s">
        <v>4435</v>
      </c>
      <c r="E2346" s="199" t="s">
        <v>4649</v>
      </c>
      <c r="F2346" s="243"/>
      <c r="G2346" s="161" t="s">
        <v>384</v>
      </c>
      <c r="H2346" s="241">
        <v>0</v>
      </c>
      <c r="I2346" s="34">
        <v>470000000</v>
      </c>
      <c r="J2346" s="21" t="s">
        <v>1314</v>
      </c>
      <c r="K2346" s="17" t="s">
        <v>1631</v>
      </c>
      <c r="L2346" s="235" t="s">
        <v>3898</v>
      </c>
      <c r="M2346" s="140" t="s">
        <v>383</v>
      </c>
      <c r="N2346" s="350" t="s">
        <v>6079</v>
      </c>
      <c r="O2346" s="3" t="s">
        <v>1366</v>
      </c>
      <c r="P2346" s="7" t="s">
        <v>1338</v>
      </c>
      <c r="Q2346" s="3" t="s">
        <v>1186</v>
      </c>
      <c r="R2346" s="206">
        <v>5</v>
      </c>
      <c r="S2346" s="9">
        <v>24878</v>
      </c>
      <c r="T2346" s="253">
        <f t="shared" si="636"/>
        <v>124390</v>
      </c>
      <c r="U2346" s="83">
        <f t="shared" si="635"/>
        <v>139316.80000000002</v>
      </c>
      <c r="V2346" s="9" t="s">
        <v>1325</v>
      </c>
      <c r="W2346" s="152" t="s">
        <v>1394</v>
      </c>
      <c r="X2346" s="243"/>
    </row>
    <row r="2347" spans="1:24" s="225" customFormat="1" ht="102">
      <c r="A2347" s="9" t="s">
        <v>7697</v>
      </c>
      <c r="B2347" s="3" t="s">
        <v>1316</v>
      </c>
      <c r="C2347" s="192" t="s">
        <v>4127</v>
      </c>
      <c r="D2347" s="190" t="s">
        <v>4128</v>
      </c>
      <c r="E2347" s="199" t="s">
        <v>4650</v>
      </c>
      <c r="F2347" s="243"/>
      <c r="G2347" s="161" t="s">
        <v>384</v>
      </c>
      <c r="H2347" s="241">
        <v>0</v>
      </c>
      <c r="I2347" s="34">
        <v>470000000</v>
      </c>
      <c r="J2347" s="21" t="s">
        <v>1314</v>
      </c>
      <c r="K2347" s="17" t="s">
        <v>1631</v>
      </c>
      <c r="L2347" s="235" t="s">
        <v>3898</v>
      </c>
      <c r="M2347" s="140" t="s">
        <v>383</v>
      </c>
      <c r="N2347" s="350" t="s">
        <v>6079</v>
      </c>
      <c r="O2347" s="3" t="s">
        <v>1366</v>
      </c>
      <c r="P2347" s="7" t="s">
        <v>1333</v>
      </c>
      <c r="Q2347" s="3" t="s">
        <v>1332</v>
      </c>
      <c r="R2347" s="206">
        <v>10</v>
      </c>
      <c r="S2347" s="9">
        <v>3259.55</v>
      </c>
      <c r="T2347" s="253">
        <f t="shared" si="636"/>
        <v>32595.5</v>
      </c>
      <c r="U2347" s="83">
        <f t="shared" si="635"/>
        <v>36506.960000000006</v>
      </c>
      <c r="V2347" s="9" t="s">
        <v>1325</v>
      </c>
      <c r="W2347" s="152" t="s">
        <v>1394</v>
      </c>
      <c r="X2347" s="243"/>
    </row>
    <row r="2348" spans="1:24" s="225" customFormat="1" ht="102">
      <c r="A2348" s="9" t="s">
        <v>7698</v>
      </c>
      <c r="B2348" s="3" t="s">
        <v>1316</v>
      </c>
      <c r="C2348" s="194" t="s">
        <v>4184</v>
      </c>
      <c r="D2348" s="199" t="s">
        <v>4180</v>
      </c>
      <c r="E2348" s="199" t="s">
        <v>4651</v>
      </c>
      <c r="F2348" s="243"/>
      <c r="G2348" s="161" t="s">
        <v>384</v>
      </c>
      <c r="H2348" s="241">
        <v>0</v>
      </c>
      <c r="I2348" s="34">
        <v>470000000</v>
      </c>
      <c r="J2348" s="21" t="s">
        <v>1314</v>
      </c>
      <c r="K2348" s="17" t="s">
        <v>1631</v>
      </c>
      <c r="L2348" s="235" t="s">
        <v>3898</v>
      </c>
      <c r="M2348" s="140" t="s">
        <v>383</v>
      </c>
      <c r="N2348" s="350" t="s">
        <v>6079</v>
      </c>
      <c r="O2348" s="3" t="s">
        <v>1366</v>
      </c>
      <c r="P2348" s="7" t="s">
        <v>1338</v>
      </c>
      <c r="Q2348" s="3" t="s">
        <v>1186</v>
      </c>
      <c r="R2348" s="206">
        <v>6</v>
      </c>
      <c r="S2348" s="9">
        <v>27249.67</v>
      </c>
      <c r="T2348" s="253">
        <f t="shared" si="636"/>
        <v>163498.01999999999</v>
      </c>
      <c r="U2348" s="83">
        <f t="shared" ref="U2348:U2411" si="637">T2348*1.12</f>
        <v>183117.7824</v>
      </c>
      <c r="V2348" s="9" t="s">
        <v>1325</v>
      </c>
      <c r="W2348" s="152" t="s">
        <v>1394</v>
      </c>
      <c r="X2348" s="243"/>
    </row>
    <row r="2349" spans="1:24" s="225" customFormat="1" ht="102">
      <c r="A2349" s="9" t="s">
        <v>7699</v>
      </c>
      <c r="B2349" s="3" t="s">
        <v>1316</v>
      </c>
      <c r="C2349" s="194" t="s">
        <v>4179</v>
      </c>
      <c r="D2349" s="199" t="s">
        <v>4182</v>
      </c>
      <c r="E2349" s="199" t="s">
        <v>4652</v>
      </c>
      <c r="F2349" s="243"/>
      <c r="G2349" s="161" t="s">
        <v>384</v>
      </c>
      <c r="H2349" s="241">
        <v>0</v>
      </c>
      <c r="I2349" s="34">
        <v>470000000</v>
      </c>
      <c r="J2349" s="21" t="s">
        <v>1314</v>
      </c>
      <c r="K2349" s="17" t="s">
        <v>1631</v>
      </c>
      <c r="L2349" s="235" t="s">
        <v>3898</v>
      </c>
      <c r="M2349" s="140" t="s">
        <v>383</v>
      </c>
      <c r="N2349" s="350" t="s">
        <v>6079</v>
      </c>
      <c r="O2349" s="3" t="s">
        <v>1366</v>
      </c>
      <c r="P2349" s="7" t="s">
        <v>1338</v>
      </c>
      <c r="Q2349" s="3" t="s">
        <v>1186</v>
      </c>
      <c r="R2349" s="206">
        <v>10</v>
      </c>
      <c r="S2349" s="9">
        <v>9525.5</v>
      </c>
      <c r="T2349" s="253">
        <f t="shared" si="636"/>
        <v>95255</v>
      </c>
      <c r="U2349" s="83">
        <f t="shared" si="637"/>
        <v>106685.6</v>
      </c>
      <c r="V2349" s="9" t="s">
        <v>1325</v>
      </c>
      <c r="W2349" s="152" t="s">
        <v>1394</v>
      </c>
      <c r="X2349" s="243"/>
    </row>
    <row r="2350" spans="1:24" s="225" customFormat="1" ht="102">
      <c r="A2350" s="9" t="s">
        <v>7700</v>
      </c>
      <c r="B2350" s="3" t="s">
        <v>1316</v>
      </c>
      <c r="C2350" s="194" t="s">
        <v>4186</v>
      </c>
      <c r="D2350" s="199" t="s">
        <v>4653</v>
      </c>
      <c r="E2350" s="199" t="s">
        <v>4654</v>
      </c>
      <c r="F2350" s="243"/>
      <c r="G2350" s="161" t="s">
        <v>384</v>
      </c>
      <c r="H2350" s="241">
        <v>0</v>
      </c>
      <c r="I2350" s="34">
        <v>470000000</v>
      </c>
      <c r="J2350" s="21" t="s">
        <v>1314</v>
      </c>
      <c r="K2350" s="17" t="s">
        <v>1631</v>
      </c>
      <c r="L2350" s="235" t="s">
        <v>3898</v>
      </c>
      <c r="M2350" s="140" t="s">
        <v>383</v>
      </c>
      <c r="N2350" s="350" t="s">
        <v>6079</v>
      </c>
      <c r="O2350" s="3" t="s">
        <v>1366</v>
      </c>
      <c r="P2350" s="7" t="s">
        <v>1338</v>
      </c>
      <c r="Q2350" s="3" t="s">
        <v>1186</v>
      </c>
      <c r="R2350" s="258">
        <v>10</v>
      </c>
      <c r="S2350" s="9">
        <v>7661.04</v>
      </c>
      <c r="T2350" s="253">
        <f t="shared" si="636"/>
        <v>76610.399999999994</v>
      </c>
      <c r="U2350" s="83">
        <f t="shared" si="637"/>
        <v>85803.648000000001</v>
      </c>
      <c r="V2350" s="9" t="s">
        <v>1325</v>
      </c>
      <c r="W2350" s="152" t="s">
        <v>1394</v>
      </c>
      <c r="X2350" s="243"/>
    </row>
    <row r="2351" spans="1:24" s="225" customFormat="1" ht="102">
      <c r="A2351" s="9" t="s">
        <v>7701</v>
      </c>
      <c r="B2351" s="3" t="s">
        <v>1316</v>
      </c>
      <c r="C2351" s="194" t="s">
        <v>4655</v>
      </c>
      <c r="D2351" s="199" t="s">
        <v>4656</v>
      </c>
      <c r="E2351" s="199" t="s">
        <v>4657</v>
      </c>
      <c r="F2351" s="243"/>
      <c r="G2351" s="161" t="s">
        <v>384</v>
      </c>
      <c r="H2351" s="241">
        <v>0</v>
      </c>
      <c r="I2351" s="34">
        <v>470000000</v>
      </c>
      <c r="J2351" s="21" t="s">
        <v>1314</v>
      </c>
      <c r="K2351" s="17" t="s">
        <v>1631</v>
      </c>
      <c r="L2351" s="235" t="s">
        <v>3898</v>
      </c>
      <c r="M2351" s="140" t="s">
        <v>383</v>
      </c>
      <c r="N2351" s="350" t="s">
        <v>6079</v>
      </c>
      <c r="O2351" s="3" t="s">
        <v>1366</v>
      </c>
      <c r="P2351" s="7" t="s">
        <v>1338</v>
      </c>
      <c r="Q2351" s="3" t="s">
        <v>1186</v>
      </c>
      <c r="R2351" s="206">
        <v>1</v>
      </c>
      <c r="S2351" s="9">
        <v>322098.21999999997</v>
      </c>
      <c r="T2351" s="253">
        <f t="shared" si="636"/>
        <v>322098.21999999997</v>
      </c>
      <c r="U2351" s="83">
        <f t="shared" si="637"/>
        <v>360750.00640000001</v>
      </c>
      <c r="V2351" s="9" t="s">
        <v>1325</v>
      </c>
      <c r="W2351" s="152" t="s">
        <v>1394</v>
      </c>
      <c r="X2351" s="243"/>
    </row>
    <row r="2352" spans="1:24" s="225" customFormat="1" ht="102">
      <c r="A2352" s="9" t="s">
        <v>7702</v>
      </c>
      <c r="B2352" s="3" t="s">
        <v>1316</v>
      </c>
      <c r="C2352" s="194" t="s">
        <v>4476</v>
      </c>
      <c r="D2352" s="205" t="s">
        <v>4477</v>
      </c>
      <c r="E2352" s="199" t="s">
        <v>4658</v>
      </c>
      <c r="F2352" s="243"/>
      <c r="G2352" s="161" t="s">
        <v>384</v>
      </c>
      <c r="H2352" s="241">
        <v>0</v>
      </c>
      <c r="I2352" s="34">
        <v>470000000</v>
      </c>
      <c r="J2352" s="21" t="s">
        <v>1314</v>
      </c>
      <c r="K2352" s="17" t="s">
        <v>1631</v>
      </c>
      <c r="L2352" s="235" t="s">
        <v>3898</v>
      </c>
      <c r="M2352" s="140" t="s">
        <v>383</v>
      </c>
      <c r="N2352" s="350" t="s">
        <v>6079</v>
      </c>
      <c r="O2352" s="3" t="s">
        <v>1366</v>
      </c>
      <c r="P2352" s="7" t="s">
        <v>1338</v>
      </c>
      <c r="Q2352" s="3" t="s">
        <v>1186</v>
      </c>
      <c r="R2352" s="206">
        <v>2</v>
      </c>
      <c r="S2352" s="9">
        <v>17808.03</v>
      </c>
      <c r="T2352" s="253">
        <f t="shared" si="636"/>
        <v>35616.06</v>
      </c>
      <c r="U2352" s="83">
        <f t="shared" si="637"/>
        <v>39889.987200000003</v>
      </c>
      <c r="V2352" s="9" t="s">
        <v>1325</v>
      </c>
      <c r="W2352" s="152" t="s">
        <v>1394</v>
      </c>
      <c r="X2352" s="243"/>
    </row>
    <row r="2353" spans="1:24" s="225" customFormat="1" ht="102">
      <c r="A2353" s="9" t="s">
        <v>7703</v>
      </c>
      <c r="B2353" s="3" t="s">
        <v>1316</v>
      </c>
      <c r="C2353" s="194" t="s">
        <v>4199</v>
      </c>
      <c r="D2353" s="199" t="s">
        <v>4200</v>
      </c>
      <c r="E2353" s="199" t="s">
        <v>4659</v>
      </c>
      <c r="F2353" s="243"/>
      <c r="G2353" s="161" t="s">
        <v>384</v>
      </c>
      <c r="H2353" s="241">
        <v>0</v>
      </c>
      <c r="I2353" s="34">
        <v>470000000</v>
      </c>
      <c r="J2353" s="21" t="s">
        <v>1314</v>
      </c>
      <c r="K2353" s="17" t="s">
        <v>1631</v>
      </c>
      <c r="L2353" s="235" t="s">
        <v>3898</v>
      </c>
      <c r="M2353" s="140" t="s">
        <v>383</v>
      </c>
      <c r="N2353" s="350" t="s">
        <v>6079</v>
      </c>
      <c r="O2353" s="3" t="s">
        <v>1366</v>
      </c>
      <c r="P2353" s="7" t="s">
        <v>1338</v>
      </c>
      <c r="Q2353" s="3" t="s">
        <v>1186</v>
      </c>
      <c r="R2353" s="206">
        <v>4</v>
      </c>
      <c r="S2353" s="9">
        <v>12549.28</v>
      </c>
      <c r="T2353" s="253">
        <f t="shared" si="636"/>
        <v>50197.120000000003</v>
      </c>
      <c r="U2353" s="83">
        <f t="shared" si="637"/>
        <v>56220.774400000009</v>
      </c>
      <c r="V2353" s="9" t="s">
        <v>1325</v>
      </c>
      <c r="W2353" s="152" t="s">
        <v>1394</v>
      </c>
      <c r="X2353" s="243"/>
    </row>
    <row r="2354" spans="1:24" s="225" customFormat="1" ht="102">
      <c r="A2354" s="9" t="s">
        <v>7704</v>
      </c>
      <c r="B2354" s="3" t="s">
        <v>1316</v>
      </c>
      <c r="C2354" s="194" t="s">
        <v>4455</v>
      </c>
      <c r="D2354" s="202" t="s">
        <v>4660</v>
      </c>
      <c r="E2354" s="199" t="s">
        <v>4661</v>
      </c>
      <c r="F2354" s="243"/>
      <c r="G2354" s="161" t="s">
        <v>384</v>
      </c>
      <c r="H2354" s="241">
        <v>0</v>
      </c>
      <c r="I2354" s="34">
        <v>470000000</v>
      </c>
      <c r="J2354" s="21" t="s">
        <v>1314</v>
      </c>
      <c r="K2354" s="17" t="s">
        <v>1631</v>
      </c>
      <c r="L2354" s="235" t="s">
        <v>3898</v>
      </c>
      <c r="M2354" s="140" t="s">
        <v>383</v>
      </c>
      <c r="N2354" s="350" t="s">
        <v>6079</v>
      </c>
      <c r="O2354" s="3" t="s">
        <v>1366</v>
      </c>
      <c r="P2354" s="7" t="s">
        <v>1338</v>
      </c>
      <c r="Q2354" s="3" t="s">
        <v>1186</v>
      </c>
      <c r="R2354" s="206">
        <v>1</v>
      </c>
      <c r="S2354" s="9">
        <v>12011.46</v>
      </c>
      <c r="T2354" s="253">
        <f t="shared" si="636"/>
        <v>12011.46</v>
      </c>
      <c r="U2354" s="83">
        <f t="shared" si="637"/>
        <v>13452.8352</v>
      </c>
      <c r="V2354" s="9" t="s">
        <v>1325</v>
      </c>
      <c r="W2354" s="152" t="s">
        <v>1394</v>
      </c>
      <c r="X2354" s="243"/>
    </row>
    <row r="2355" spans="1:24" s="225" customFormat="1" ht="102">
      <c r="A2355" s="9" t="s">
        <v>7705</v>
      </c>
      <c r="B2355" s="3" t="s">
        <v>1316</v>
      </c>
      <c r="C2355" s="194" t="s">
        <v>4662</v>
      </c>
      <c r="D2355" s="202" t="s">
        <v>4660</v>
      </c>
      <c r="E2355" s="199" t="s">
        <v>4663</v>
      </c>
      <c r="F2355" s="243"/>
      <c r="G2355" s="161" t="s">
        <v>384</v>
      </c>
      <c r="H2355" s="241">
        <v>0</v>
      </c>
      <c r="I2355" s="34">
        <v>470000000</v>
      </c>
      <c r="J2355" s="21" t="s">
        <v>1314</v>
      </c>
      <c r="K2355" s="17" t="s">
        <v>1631</v>
      </c>
      <c r="L2355" s="235" t="s">
        <v>3898</v>
      </c>
      <c r="M2355" s="140" t="s">
        <v>383</v>
      </c>
      <c r="N2355" s="350" t="s">
        <v>6079</v>
      </c>
      <c r="O2355" s="3" t="s">
        <v>1366</v>
      </c>
      <c r="P2355" s="7" t="s">
        <v>1338</v>
      </c>
      <c r="Q2355" s="3" t="s">
        <v>1186</v>
      </c>
      <c r="R2355" s="206">
        <v>1</v>
      </c>
      <c r="S2355" s="9">
        <v>11891.94</v>
      </c>
      <c r="T2355" s="253">
        <f t="shared" si="636"/>
        <v>11891.94</v>
      </c>
      <c r="U2355" s="83">
        <f t="shared" si="637"/>
        <v>13318.972800000001</v>
      </c>
      <c r="V2355" s="9" t="s">
        <v>1325</v>
      </c>
      <c r="W2355" s="152" t="s">
        <v>1394</v>
      </c>
      <c r="X2355" s="243"/>
    </row>
    <row r="2356" spans="1:24" s="225" customFormat="1" ht="102">
      <c r="A2356" s="9" t="s">
        <v>7706</v>
      </c>
      <c r="B2356" s="3" t="s">
        <v>1316</v>
      </c>
      <c r="C2356" s="194" t="s">
        <v>4458</v>
      </c>
      <c r="D2356" s="202" t="s">
        <v>4660</v>
      </c>
      <c r="E2356" s="199" t="s">
        <v>4664</v>
      </c>
      <c r="F2356" s="243"/>
      <c r="G2356" s="161" t="s">
        <v>384</v>
      </c>
      <c r="H2356" s="241">
        <v>0</v>
      </c>
      <c r="I2356" s="34">
        <v>470000000</v>
      </c>
      <c r="J2356" s="21" t="s">
        <v>1314</v>
      </c>
      <c r="K2356" s="17" t="s">
        <v>1631</v>
      </c>
      <c r="L2356" s="235" t="s">
        <v>3898</v>
      </c>
      <c r="M2356" s="140" t="s">
        <v>383</v>
      </c>
      <c r="N2356" s="350" t="s">
        <v>6079</v>
      </c>
      <c r="O2356" s="3" t="s">
        <v>1366</v>
      </c>
      <c r="P2356" s="7" t="s">
        <v>1338</v>
      </c>
      <c r="Q2356" s="3" t="s">
        <v>1186</v>
      </c>
      <c r="R2356" s="206">
        <v>1</v>
      </c>
      <c r="S2356" s="9">
        <v>8246.68</v>
      </c>
      <c r="T2356" s="253">
        <f t="shared" si="636"/>
        <v>8246.68</v>
      </c>
      <c r="U2356" s="83">
        <f t="shared" si="637"/>
        <v>9236.2816000000021</v>
      </c>
      <c r="V2356" s="9" t="s">
        <v>1325</v>
      </c>
      <c r="W2356" s="152" t="s">
        <v>1394</v>
      </c>
      <c r="X2356" s="243"/>
    </row>
    <row r="2357" spans="1:24" s="225" customFormat="1" ht="102">
      <c r="A2357" s="9" t="s">
        <v>7707</v>
      </c>
      <c r="B2357" s="3" t="s">
        <v>1316</v>
      </c>
      <c r="C2357" s="194" t="s">
        <v>4665</v>
      </c>
      <c r="D2357" s="202" t="s">
        <v>4660</v>
      </c>
      <c r="E2357" s="199" t="s">
        <v>4666</v>
      </c>
      <c r="F2357" s="243"/>
      <c r="G2357" s="161" t="s">
        <v>384</v>
      </c>
      <c r="H2357" s="241">
        <v>0</v>
      </c>
      <c r="I2357" s="34">
        <v>470000000</v>
      </c>
      <c r="J2357" s="21" t="s">
        <v>1314</v>
      </c>
      <c r="K2357" s="17" t="s">
        <v>1631</v>
      </c>
      <c r="L2357" s="235" t="s">
        <v>3898</v>
      </c>
      <c r="M2357" s="140" t="s">
        <v>383</v>
      </c>
      <c r="N2357" s="350" t="s">
        <v>6079</v>
      </c>
      <c r="O2357" s="3" t="s">
        <v>1366</v>
      </c>
      <c r="P2357" s="7" t="s">
        <v>1338</v>
      </c>
      <c r="Q2357" s="3" t="s">
        <v>1186</v>
      </c>
      <c r="R2357" s="206">
        <v>1</v>
      </c>
      <c r="S2357" s="9">
        <v>3525.75</v>
      </c>
      <c r="T2357" s="253">
        <f t="shared" si="636"/>
        <v>3525.75</v>
      </c>
      <c r="U2357" s="83">
        <f t="shared" si="637"/>
        <v>3948.8400000000006</v>
      </c>
      <c r="V2357" s="9" t="s">
        <v>1325</v>
      </c>
      <c r="W2357" s="152" t="s">
        <v>1394</v>
      </c>
      <c r="X2357" s="243"/>
    </row>
    <row r="2358" spans="1:24" s="225" customFormat="1" ht="102">
      <c r="A2358" s="9" t="s">
        <v>7708</v>
      </c>
      <c r="B2358" s="3" t="s">
        <v>1316</v>
      </c>
      <c r="C2358" s="192" t="s">
        <v>4196</v>
      </c>
      <c r="D2358" s="190" t="s">
        <v>4197</v>
      </c>
      <c r="E2358" s="199" t="s">
        <v>4667</v>
      </c>
      <c r="F2358" s="243"/>
      <c r="G2358" s="161" t="s">
        <v>384</v>
      </c>
      <c r="H2358" s="241">
        <v>0</v>
      </c>
      <c r="I2358" s="34">
        <v>470000000</v>
      </c>
      <c r="J2358" s="21" t="s">
        <v>1314</v>
      </c>
      <c r="K2358" s="17" t="s">
        <v>1631</v>
      </c>
      <c r="L2358" s="235" t="s">
        <v>3898</v>
      </c>
      <c r="M2358" s="140" t="s">
        <v>383</v>
      </c>
      <c r="N2358" s="350" t="s">
        <v>6079</v>
      </c>
      <c r="O2358" s="3" t="s">
        <v>1366</v>
      </c>
      <c r="P2358" s="7" t="s">
        <v>1338</v>
      </c>
      <c r="Q2358" s="3" t="s">
        <v>1186</v>
      </c>
      <c r="R2358" s="206">
        <v>1</v>
      </c>
      <c r="S2358" s="9">
        <v>3047.68</v>
      </c>
      <c r="T2358" s="253">
        <f t="shared" ref="T2358:T2421" si="638">R2358*S2358</f>
        <v>3047.68</v>
      </c>
      <c r="U2358" s="83">
        <f t="shared" si="637"/>
        <v>3413.4016000000001</v>
      </c>
      <c r="V2358" s="9" t="s">
        <v>1325</v>
      </c>
      <c r="W2358" s="152" t="s">
        <v>1394</v>
      </c>
      <c r="X2358" s="243"/>
    </row>
    <row r="2359" spans="1:24" s="225" customFormat="1" ht="102">
      <c r="A2359" s="9" t="s">
        <v>7709</v>
      </c>
      <c r="B2359" s="3" t="s">
        <v>1316</v>
      </c>
      <c r="C2359" s="192" t="s">
        <v>4196</v>
      </c>
      <c r="D2359" s="190" t="s">
        <v>4197</v>
      </c>
      <c r="E2359" s="199" t="s">
        <v>4668</v>
      </c>
      <c r="F2359" s="243"/>
      <c r="G2359" s="161" t="s">
        <v>384</v>
      </c>
      <c r="H2359" s="241">
        <v>0</v>
      </c>
      <c r="I2359" s="34">
        <v>470000000</v>
      </c>
      <c r="J2359" s="21" t="s">
        <v>1314</v>
      </c>
      <c r="K2359" s="17" t="s">
        <v>1631</v>
      </c>
      <c r="L2359" s="235" t="s">
        <v>3898</v>
      </c>
      <c r="M2359" s="140" t="s">
        <v>383</v>
      </c>
      <c r="N2359" s="350" t="s">
        <v>6079</v>
      </c>
      <c r="O2359" s="3" t="s">
        <v>1366</v>
      </c>
      <c r="P2359" s="7" t="s">
        <v>1338</v>
      </c>
      <c r="Q2359" s="3" t="s">
        <v>1186</v>
      </c>
      <c r="R2359" s="206">
        <v>1</v>
      </c>
      <c r="S2359" s="9">
        <v>10696.77</v>
      </c>
      <c r="T2359" s="253">
        <f t="shared" si="638"/>
        <v>10696.77</v>
      </c>
      <c r="U2359" s="83">
        <f t="shared" si="637"/>
        <v>11980.382400000002</v>
      </c>
      <c r="V2359" s="9" t="s">
        <v>1325</v>
      </c>
      <c r="W2359" s="152" t="s">
        <v>1394</v>
      </c>
      <c r="X2359" s="243"/>
    </row>
    <row r="2360" spans="1:24" s="225" customFormat="1" ht="102">
      <c r="A2360" s="9" t="s">
        <v>7710</v>
      </c>
      <c r="B2360" s="3" t="s">
        <v>1316</v>
      </c>
      <c r="C2360" s="194" t="s">
        <v>4494</v>
      </c>
      <c r="D2360" s="202" t="s">
        <v>4495</v>
      </c>
      <c r="E2360" s="199" t="s">
        <v>4669</v>
      </c>
      <c r="F2360" s="243"/>
      <c r="G2360" s="161" t="s">
        <v>384</v>
      </c>
      <c r="H2360" s="241">
        <v>0</v>
      </c>
      <c r="I2360" s="34">
        <v>470000000</v>
      </c>
      <c r="J2360" s="21" t="s">
        <v>1314</v>
      </c>
      <c r="K2360" s="17" t="s">
        <v>1631</v>
      </c>
      <c r="L2360" s="235" t="s">
        <v>3898</v>
      </c>
      <c r="M2360" s="140" t="s">
        <v>383</v>
      </c>
      <c r="N2360" s="350" t="s">
        <v>6079</v>
      </c>
      <c r="O2360" s="3" t="s">
        <v>1366</v>
      </c>
      <c r="P2360" s="7" t="s">
        <v>1333</v>
      </c>
      <c r="Q2360" s="3" t="s">
        <v>1332</v>
      </c>
      <c r="R2360" s="206">
        <v>1</v>
      </c>
      <c r="S2360" s="9">
        <v>369875.21</v>
      </c>
      <c r="T2360" s="253">
        <f t="shared" si="638"/>
        <v>369875.21</v>
      </c>
      <c r="U2360" s="83">
        <f t="shared" si="637"/>
        <v>414260.23520000005</v>
      </c>
      <c r="V2360" s="9" t="s">
        <v>1325</v>
      </c>
      <c r="W2360" s="152" t="s">
        <v>1394</v>
      </c>
      <c r="X2360" s="243"/>
    </row>
    <row r="2361" spans="1:24" s="225" customFormat="1" ht="102">
      <c r="A2361" s="9" t="s">
        <v>7711</v>
      </c>
      <c r="B2361" s="3" t="s">
        <v>1316</v>
      </c>
      <c r="C2361" s="192" t="s">
        <v>4258</v>
      </c>
      <c r="D2361" s="190" t="s">
        <v>4259</v>
      </c>
      <c r="E2361" s="199" t="s">
        <v>4670</v>
      </c>
      <c r="F2361" s="243"/>
      <c r="G2361" s="161" t="s">
        <v>384</v>
      </c>
      <c r="H2361" s="241">
        <v>0</v>
      </c>
      <c r="I2361" s="34">
        <v>470000000</v>
      </c>
      <c r="J2361" s="21" t="s">
        <v>1314</v>
      </c>
      <c r="K2361" s="17" t="s">
        <v>1631</v>
      </c>
      <c r="L2361" s="235" t="s">
        <v>3898</v>
      </c>
      <c r="M2361" s="140" t="s">
        <v>383</v>
      </c>
      <c r="N2361" s="350" t="s">
        <v>6079</v>
      </c>
      <c r="O2361" s="3" t="s">
        <v>1366</v>
      </c>
      <c r="P2361" s="7" t="s">
        <v>1338</v>
      </c>
      <c r="Q2361" s="3" t="s">
        <v>1186</v>
      </c>
      <c r="R2361" s="157">
        <v>2</v>
      </c>
      <c r="S2361" s="9">
        <v>152306.99</v>
      </c>
      <c r="T2361" s="253">
        <f t="shared" si="638"/>
        <v>304613.98</v>
      </c>
      <c r="U2361" s="83">
        <f t="shared" si="637"/>
        <v>341167.65760000004</v>
      </c>
      <c r="V2361" s="9" t="s">
        <v>1325</v>
      </c>
      <c r="W2361" s="152" t="s">
        <v>1394</v>
      </c>
      <c r="X2361" s="243"/>
    </row>
    <row r="2362" spans="1:24" s="225" customFormat="1" ht="102">
      <c r="A2362" s="9" t="s">
        <v>7712</v>
      </c>
      <c r="B2362" s="3" t="s">
        <v>1316</v>
      </c>
      <c r="C2362" s="192" t="s">
        <v>4258</v>
      </c>
      <c r="D2362" s="190" t="s">
        <v>4259</v>
      </c>
      <c r="E2362" s="199" t="s">
        <v>4671</v>
      </c>
      <c r="F2362" s="243"/>
      <c r="G2362" s="161" t="s">
        <v>384</v>
      </c>
      <c r="H2362" s="241">
        <v>0</v>
      </c>
      <c r="I2362" s="34">
        <v>470000000</v>
      </c>
      <c r="J2362" s="21" t="s">
        <v>1314</v>
      </c>
      <c r="K2362" s="17" t="s">
        <v>1631</v>
      </c>
      <c r="L2362" s="235" t="s">
        <v>3898</v>
      </c>
      <c r="M2362" s="140" t="s">
        <v>383</v>
      </c>
      <c r="N2362" s="350" t="s">
        <v>6079</v>
      </c>
      <c r="O2362" s="3" t="s">
        <v>1366</v>
      </c>
      <c r="P2362" s="7" t="s">
        <v>1338</v>
      </c>
      <c r="Q2362" s="3" t="s">
        <v>1186</v>
      </c>
      <c r="R2362" s="206">
        <v>5</v>
      </c>
      <c r="S2362" s="9">
        <v>22268.18</v>
      </c>
      <c r="T2362" s="253">
        <f t="shared" si="638"/>
        <v>111340.9</v>
      </c>
      <c r="U2362" s="83">
        <f t="shared" si="637"/>
        <v>124701.808</v>
      </c>
      <c r="V2362" s="9" t="s">
        <v>1325</v>
      </c>
      <c r="W2362" s="152" t="s">
        <v>1394</v>
      </c>
      <c r="X2362" s="243"/>
    </row>
    <row r="2363" spans="1:24" s="225" customFormat="1" ht="102">
      <c r="A2363" s="9" t="s">
        <v>7713</v>
      </c>
      <c r="B2363" s="3" t="s">
        <v>1316</v>
      </c>
      <c r="C2363" s="192" t="s">
        <v>4127</v>
      </c>
      <c r="D2363" s="190" t="s">
        <v>4128</v>
      </c>
      <c r="E2363" s="199" t="s">
        <v>4672</v>
      </c>
      <c r="F2363" s="243"/>
      <c r="G2363" s="161" t="s">
        <v>384</v>
      </c>
      <c r="H2363" s="241">
        <v>0</v>
      </c>
      <c r="I2363" s="34">
        <v>470000000</v>
      </c>
      <c r="J2363" s="21" t="s">
        <v>1314</v>
      </c>
      <c r="K2363" s="17" t="s">
        <v>1631</v>
      </c>
      <c r="L2363" s="235" t="s">
        <v>3898</v>
      </c>
      <c r="M2363" s="140" t="s">
        <v>383</v>
      </c>
      <c r="N2363" s="350" t="s">
        <v>6079</v>
      </c>
      <c r="O2363" s="3" t="s">
        <v>1366</v>
      </c>
      <c r="P2363" s="7" t="s">
        <v>1338</v>
      </c>
      <c r="Q2363" s="3" t="s">
        <v>1186</v>
      </c>
      <c r="R2363" s="206">
        <v>6</v>
      </c>
      <c r="S2363" s="9">
        <v>33464.75</v>
      </c>
      <c r="T2363" s="253">
        <f t="shared" si="638"/>
        <v>200788.5</v>
      </c>
      <c r="U2363" s="83">
        <f t="shared" si="637"/>
        <v>224883.12000000002</v>
      </c>
      <c r="V2363" s="9" t="s">
        <v>1325</v>
      </c>
      <c r="W2363" s="152" t="s">
        <v>1394</v>
      </c>
      <c r="X2363" s="243"/>
    </row>
    <row r="2364" spans="1:24" s="225" customFormat="1" ht="102">
      <c r="A2364" s="9" t="s">
        <v>7714</v>
      </c>
      <c r="B2364" s="3" t="s">
        <v>1316</v>
      </c>
      <c r="C2364" s="192" t="s">
        <v>4284</v>
      </c>
      <c r="D2364" s="190" t="s">
        <v>4285</v>
      </c>
      <c r="E2364" s="199" t="s">
        <v>4673</v>
      </c>
      <c r="F2364" s="243"/>
      <c r="G2364" s="161" t="s">
        <v>384</v>
      </c>
      <c r="H2364" s="241">
        <v>0</v>
      </c>
      <c r="I2364" s="34">
        <v>470000000</v>
      </c>
      <c r="J2364" s="21" t="s">
        <v>1314</v>
      </c>
      <c r="K2364" s="17" t="s">
        <v>1631</v>
      </c>
      <c r="L2364" s="235" t="s">
        <v>3898</v>
      </c>
      <c r="M2364" s="140" t="s">
        <v>383</v>
      </c>
      <c r="N2364" s="350" t="s">
        <v>6079</v>
      </c>
      <c r="O2364" s="3" t="s">
        <v>1366</v>
      </c>
      <c r="P2364" s="7" t="s">
        <v>1338</v>
      </c>
      <c r="Q2364" s="3" t="s">
        <v>1186</v>
      </c>
      <c r="R2364" s="206">
        <v>8</v>
      </c>
      <c r="S2364" s="9">
        <v>4952.68</v>
      </c>
      <c r="T2364" s="253">
        <f t="shared" si="638"/>
        <v>39621.440000000002</v>
      </c>
      <c r="U2364" s="83">
        <f t="shared" si="637"/>
        <v>44376.012800000004</v>
      </c>
      <c r="V2364" s="9" t="s">
        <v>1325</v>
      </c>
      <c r="W2364" s="152" t="s">
        <v>1394</v>
      </c>
      <c r="X2364" s="243"/>
    </row>
    <row r="2365" spans="1:24" s="225" customFormat="1" ht="102">
      <c r="A2365" s="9" t="s">
        <v>7715</v>
      </c>
      <c r="B2365" s="3" t="s">
        <v>1316</v>
      </c>
      <c r="C2365" s="194" t="s">
        <v>4299</v>
      </c>
      <c r="D2365" s="199" t="s">
        <v>4519</v>
      </c>
      <c r="E2365" s="199" t="s">
        <v>4674</v>
      </c>
      <c r="F2365" s="243"/>
      <c r="G2365" s="161" t="s">
        <v>384</v>
      </c>
      <c r="H2365" s="241">
        <v>0</v>
      </c>
      <c r="I2365" s="34">
        <v>470000000</v>
      </c>
      <c r="J2365" s="21" t="s">
        <v>1314</v>
      </c>
      <c r="K2365" s="17" t="s">
        <v>1631</v>
      </c>
      <c r="L2365" s="235" t="s">
        <v>3898</v>
      </c>
      <c r="M2365" s="140" t="s">
        <v>383</v>
      </c>
      <c r="N2365" s="350" t="s">
        <v>6079</v>
      </c>
      <c r="O2365" s="3" t="s">
        <v>1366</v>
      </c>
      <c r="P2365" s="7" t="s">
        <v>1338</v>
      </c>
      <c r="Q2365" s="3" t="s">
        <v>1186</v>
      </c>
      <c r="R2365" s="206">
        <v>8</v>
      </c>
      <c r="S2365" s="9">
        <v>20491.73</v>
      </c>
      <c r="T2365" s="253">
        <f t="shared" si="638"/>
        <v>163933.84</v>
      </c>
      <c r="U2365" s="83">
        <f t="shared" si="637"/>
        <v>183605.9008</v>
      </c>
      <c r="V2365" s="9" t="s">
        <v>1325</v>
      </c>
      <c r="W2365" s="152" t="s">
        <v>1394</v>
      </c>
      <c r="X2365" s="243"/>
    </row>
    <row r="2366" spans="1:24" s="225" customFormat="1" ht="102">
      <c r="A2366" s="9" t="s">
        <v>7716</v>
      </c>
      <c r="B2366" s="3" t="s">
        <v>1316</v>
      </c>
      <c r="C2366" s="192" t="s">
        <v>3959</v>
      </c>
      <c r="D2366" s="190" t="s">
        <v>3968</v>
      </c>
      <c r="E2366" s="199" t="s">
        <v>4675</v>
      </c>
      <c r="F2366" s="243"/>
      <c r="G2366" s="161" t="s">
        <v>384</v>
      </c>
      <c r="H2366" s="241">
        <v>0</v>
      </c>
      <c r="I2366" s="34">
        <v>470000000</v>
      </c>
      <c r="J2366" s="21" t="s">
        <v>1314</v>
      </c>
      <c r="K2366" s="17" t="s">
        <v>1631</v>
      </c>
      <c r="L2366" s="235" t="s">
        <v>3898</v>
      </c>
      <c r="M2366" s="140" t="s">
        <v>383</v>
      </c>
      <c r="N2366" s="350" t="s">
        <v>6079</v>
      </c>
      <c r="O2366" s="3" t="s">
        <v>1366</v>
      </c>
      <c r="P2366" s="7" t="s">
        <v>1338</v>
      </c>
      <c r="Q2366" s="3" t="s">
        <v>1186</v>
      </c>
      <c r="R2366" s="157">
        <v>6</v>
      </c>
      <c r="S2366" s="9">
        <v>2901</v>
      </c>
      <c r="T2366" s="253">
        <f t="shared" si="638"/>
        <v>17406</v>
      </c>
      <c r="U2366" s="83">
        <f t="shared" si="637"/>
        <v>19494.72</v>
      </c>
      <c r="V2366" s="9" t="s">
        <v>1325</v>
      </c>
      <c r="W2366" s="152" t="s">
        <v>1394</v>
      </c>
      <c r="X2366" s="243"/>
    </row>
    <row r="2367" spans="1:24" s="225" customFormat="1" ht="102">
      <c r="A2367" s="9" t="s">
        <v>7717</v>
      </c>
      <c r="B2367" s="3" t="s">
        <v>1316</v>
      </c>
      <c r="C2367" s="194" t="s">
        <v>4676</v>
      </c>
      <c r="D2367" s="189" t="s">
        <v>4677</v>
      </c>
      <c r="E2367" s="199" t="s">
        <v>4678</v>
      </c>
      <c r="F2367" s="243"/>
      <c r="G2367" s="161" t="s">
        <v>384</v>
      </c>
      <c r="H2367" s="241">
        <v>0</v>
      </c>
      <c r="I2367" s="34">
        <v>470000000</v>
      </c>
      <c r="J2367" s="21" t="s">
        <v>1314</v>
      </c>
      <c r="K2367" s="17" t="s">
        <v>1631</v>
      </c>
      <c r="L2367" s="235" t="s">
        <v>3898</v>
      </c>
      <c r="M2367" s="140" t="s">
        <v>383</v>
      </c>
      <c r="N2367" s="350" t="s">
        <v>6079</v>
      </c>
      <c r="O2367" s="3" t="s">
        <v>1366</v>
      </c>
      <c r="P2367" s="7" t="s">
        <v>1338</v>
      </c>
      <c r="Q2367" s="3" t="s">
        <v>1186</v>
      </c>
      <c r="R2367" s="206">
        <v>10</v>
      </c>
      <c r="S2367" s="9">
        <v>11339.99</v>
      </c>
      <c r="T2367" s="253">
        <f t="shared" si="638"/>
        <v>113399.9</v>
      </c>
      <c r="U2367" s="83">
        <f t="shared" si="637"/>
        <v>127007.88800000001</v>
      </c>
      <c r="V2367" s="9" t="s">
        <v>1325</v>
      </c>
      <c r="W2367" s="152" t="s">
        <v>1394</v>
      </c>
      <c r="X2367" s="243"/>
    </row>
    <row r="2368" spans="1:24" s="225" customFormat="1" ht="102">
      <c r="A2368" s="9" t="s">
        <v>7718</v>
      </c>
      <c r="B2368" s="3" t="s">
        <v>1316</v>
      </c>
      <c r="C2368" s="192" t="s">
        <v>3959</v>
      </c>
      <c r="D2368" s="190" t="s">
        <v>3968</v>
      </c>
      <c r="E2368" s="199" t="s">
        <v>4679</v>
      </c>
      <c r="F2368" s="243"/>
      <c r="G2368" s="161" t="s">
        <v>384</v>
      </c>
      <c r="H2368" s="241">
        <v>0</v>
      </c>
      <c r="I2368" s="34">
        <v>470000000</v>
      </c>
      <c r="J2368" s="21" t="s">
        <v>1314</v>
      </c>
      <c r="K2368" s="17" t="s">
        <v>1631</v>
      </c>
      <c r="L2368" s="235" t="s">
        <v>3898</v>
      </c>
      <c r="M2368" s="140" t="s">
        <v>383</v>
      </c>
      <c r="N2368" s="350" t="s">
        <v>6079</v>
      </c>
      <c r="O2368" s="3" t="s">
        <v>1366</v>
      </c>
      <c r="P2368" s="7" t="s">
        <v>1338</v>
      </c>
      <c r="Q2368" s="3" t="s">
        <v>1186</v>
      </c>
      <c r="R2368" s="206">
        <v>8</v>
      </c>
      <c r="S2368" s="9">
        <v>752.96</v>
      </c>
      <c r="T2368" s="253">
        <f t="shared" si="638"/>
        <v>6023.68</v>
      </c>
      <c r="U2368" s="83">
        <f t="shared" si="637"/>
        <v>6746.5216000000009</v>
      </c>
      <c r="V2368" s="9" t="s">
        <v>1325</v>
      </c>
      <c r="W2368" s="152" t="s">
        <v>1394</v>
      </c>
      <c r="X2368" s="243"/>
    </row>
    <row r="2369" spans="1:24" s="225" customFormat="1" ht="102">
      <c r="A2369" s="9" t="s">
        <v>7719</v>
      </c>
      <c r="B2369" s="3" t="s">
        <v>1316</v>
      </c>
      <c r="C2369" s="192" t="s">
        <v>3985</v>
      </c>
      <c r="D2369" s="190" t="s">
        <v>3986</v>
      </c>
      <c r="E2369" s="199" t="s">
        <v>4680</v>
      </c>
      <c r="F2369" s="243"/>
      <c r="G2369" s="161" t="s">
        <v>384</v>
      </c>
      <c r="H2369" s="241">
        <v>0</v>
      </c>
      <c r="I2369" s="34">
        <v>470000000</v>
      </c>
      <c r="J2369" s="21" t="s">
        <v>1314</v>
      </c>
      <c r="K2369" s="17" t="s">
        <v>1631</v>
      </c>
      <c r="L2369" s="235" t="s">
        <v>3898</v>
      </c>
      <c r="M2369" s="140" t="s">
        <v>383</v>
      </c>
      <c r="N2369" s="350" t="s">
        <v>6079</v>
      </c>
      <c r="O2369" s="3" t="s">
        <v>1366</v>
      </c>
      <c r="P2369" s="7" t="s">
        <v>1338</v>
      </c>
      <c r="Q2369" s="3" t="s">
        <v>1186</v>
      </c>
      <c r="R2369" s="210">
        <v>2</v>
      </c>
      <c r="S2369" s="9">
        <v>6214.88</v>
      </c>
      <c r="T2369" s="253">
        <f t="shared" si="638"/>
        <v>12429.76</v>
      </c>
      <c r="U2369" s="83">
        <f t="shared" si="637"/>
        <v>13921.331200000002</v>
      </c>
      <c r="V2369" s="9" t="s">
        <v>1325</v>
      </c>
      <c r="W2369" s="152" t="s">
        <v>1394</v>
      </c>
      <c r="X2369" s="243"/>
    </row>
    <row r="2370" spans="1:24" s="225" customFormat="1" ht="102">
      <c r="A2370" s="9" t="s">
        <v>7720</v>
      </c>
      <c r="B2370" s="3" t="s">
        <v>1316</v>
      </c>
      <c r="C2370" s="192" t="s">
        <v>3959</v>
      </c>
      <c r="D2370" s="190" t="s">
        <v>3968</v>
      </c>
      <c r="E2370" s="199" t="s">
        <v>4681</v>
      </c>
      <c r="F2370" s="243"/>
      <c r="G2370" s="161" t="s">
        <v>384</v>
      </c>
      <c r="H2370" s="241">
        <v>0</v>
      </c>
      <c r="I2370" s="34">
        <v>470000000</v>
      </c>
      <c r="J2370" s="21" t="s">
        <v>1314</v>
      </c>
      <c r="K2370" s="17" t="s">
        <v>1631</v>
      </c>
      <c r="L2370" s="235" t="s">
        <v>3898</v>
      </c>
      <c r="M2370" s="140" t="s">
        <v>383</v>
      </c>
      <c r="N2370" s="350" t="s">
        <v>6079</v>
      </c>
      <c r="O2370" s="3" t="s">
        <v>1366</v>
      </c>
      <c r="P2370" s="7" t="s">
        <v>1338</v>
      </c>
      <c r="Q2370" s="3" t="s">
        <v>1186</v>
      </c>
      <c r="R2370" s="210">
        <v>2</v>
      </c>
      <c r="S2370" s="9">
        <v>5019.71</v>
      </c>
      <c r="T2370" s="253">
        <f t="shared" si="638"/>
        <v>10039.42</v>
      </c>
      <c r="U2370" s="83">
        <f t="shared" si="637"/>
        <v>11244.1504</v>
      </c>
      <c r="V2370" s="9" t="s">
        <v>1325</v>
      </c>
      <c r="W2370" s="152" t="s">
        <v>1394</v>
      </c>
      <c r="X2370" s="243"/>
    </row>
    <row r="2371" spans="1:24" s="225" customFormat="1" ht="102">
      <c r="A2371" s="9" t="s">
        <v>7721</v>
      </c>
      <c r="B2371" s="3" t="s">
        <v>1316</v>
      </c>
      <c r="C2371" s="194" t="s">
        <v>10326</v>
      </c>
      <c r="D2371" s="199" t="s">
        <v>4682</v>
      </c>
      <c r="E2371" s="199" t="s">
        <v>4683</v>
      </c>
      <c r="F2371" s="243"/>
      <c r="G2371" s="161" t="s">
        <v>384</v>
      </c>
      <c r="H2371" s="241">
        <v>0</v>
      </c>
      <c r="I2371" s="34">
        <v>470000000</v>
      </c>
      <c r="J2371" s="21" t="s">
        <v>1314</v>
      </c>
      <c r="K2371" s="17" t="s">
        <v>1631</v>
      </c>
      <c r="L2371" s="235" t="s">
        <v>3898</v>
      </c>
      <c r="M2371" s="140" t="s">
        <v>383</v>
      </c>
      <c r="N2371" s="350" t="s">
        <v>6079</v>
      </c>
      <c r="O2371" s="3" t="s">
        <v>1366</v>
      </c>
      <c r="P2371" s="7" t="s">
        <v>1338</v>
      </c>
      <c r="Q2371" s="3" t="s">
        <v>1186</v>
      </c>
      <c r="R2371" s="206">
        <v>2</v>
      </c>
      <c r="S2371" s="9">
        <v>29154.560000000001</v>
      </c>
      <c r="T2371" s="253">
        <f t="shared" si="638"/>
        <v>58309.120000000003</v>
      </c>
      <c r="U2371" s="83">
        <f t="shared" si="637"/>
        <v>65306.214400000012</v>
      </c>
      <c r="V2371" s="9" t="s">
        <v>1325</v>
      </c>
      <c r="W2371" s="152" t="s">
        <v>1394</v>
      </c>
      <c r="X2371" s="243"/>
    </row>
    <row r="2372" spans="1:24" s="225" customFormat="1" ht="102">
      <c r="A2372" s="9" t="s">
        <v>7722</v>
      </c>
      <c r="B2372" s="3" t="s">
        <v>1316</v>
      </c>
      <c r="C2372" s="194" t="s">
        <v>3907</v>
      </c>
      <c r="D2372" s="203" t="s">
        <v>4470</v>
      </c>
      <c r="E2372" s="211" t="s">
        <v>4684</v>
      </c>
      <c r="F2372" s="243"/>
      <c r="G2372" s="161" t="s">
        <v>384</v>
      </c>
      <c r="H2372" s="241">
        <v>0</v>
      </c>
      <c r="I2372" s="34">
        <v>470000000</v>
      </c>
      <c r="J2372" s="21" t="s">
        <v>1314</v>
      </c>
      <c r="K2372" s="17" t="s">
        <v>1631</v>
      </c>
      <c r="L2372" s="235" t="s">
        <v>3898</v>
      </c>
      <c r="M2372" s="140" t="s">
        <v>383</v>
      </c>
      <c r="N2372" s="350" t="s">
        <v>6079</v>
      </c>
      <c r="O2372" s="3" t="s">
        <v>1366</v>
      </c>
      <c r="P2372" s="7" t="s">
        <v>1338</v>
      </c>
      <c r="Q2372" s="3" t="s">
        <v>1186</v>
      </c>
      <c r="R2372" s="211">
        <v>15</v>
      </c>
      <c r="S2372" s="9">
        <v>600</v>
      </c>
      <c r="T2372" s="253">
        <f t="shared" si="638"/>
        <v>9000</v>
      </c>
      <c r="U2372" s="83">
        <f t="shared" si="637"/>
        <v>10080.000000000002</v>
      </c>
      <c r="V2372" s="9" t="s">
        <v>1325</v>
      </c>
      <c r="W2372" s="152" t="s">
        <v>1394</v>
      </c>
      <c r="X2372" s="243"/>
    </row>
    <row r="2373" spans="1:24" s="225" customFormat="1" ht="102">
      <c r="A2373" s="9" t="s">
        <v>7723</v>
      </c>
      <c r="B2373" s="3" t="s">
        <v>1316</v>
      </c>
      <c r="C2373" s="192" t="s">
        <v>4284</v>
      </c>
      <c r="D2373" s="190" t="s">
        <v>4285</v>
      </c>
      <c r="E2373" s="211" t="s">
        <v>4685</v>
      </c>
      <c r="F2373" s="243"/>
      <c r="G2373" s="161" t="s">
        <v>384</v>
      </c>
      <c r="H2373" s="241">
        <v>0</v>
      </c>
      <c r="I2373" s="34">
        <v>470000000</v>
      </c>
      <c r="J2373" s="21" t="s">
        <v>1314</v>
      </c>
      <c r="K2373" s="17" t="s">
        <v>1631</v>
      </c>
      <c r="L2373" s="235" t="s">
        <v>3898</v>
      </c>
      <c r="M2373" s="140" t="s">
        <v>383</v>
      </c>
      <c r="N2373" s="350" t="s">
        <v>6079</v>
      </c>
      <c r="O2373" s="3" t="s">
        <v>1366</v>
      </c>
      <c r="P2373" s="7" t="s">
        <v>1338</v>
      </c>
      <c r="Q2373" s="3" t="s">
        <v>1186</v>
      </c>
      <c r="R2373" s="211">
        <v>20</v>
      </c>
      <c r="S2373" s="9">
        <v>400</v>
      </c>
      <c r="T2373" s="253">
        <f t="shared" si="638"/>
        <v>8000</v>
      </c>
      <c r="U2373" s="83">
        <f t="shared" si="637"/>
        <v>8960</v>
      </c>
      <c r="V2373" s="9" t="s">
        <v>1325</v>
      </c>
      <c r="W2373" s="152" t="s">
        <v>1394</v>
      </c>
      <c r="X2373" s="243"/>
    </row>
    <row r="2374" spans="1:24" s="225" customFormat="1" ht="102">
      <c r="A2374" s="9" t="s">
        <v>7724</v>
      </c>
      <c r="B2374" s="3" t="s">
        <v>1316</v>
      </c>
      <c r="C2374" s="192" t="s">
        <v>3959</v>
      </c>
      <c r="D2374" s="190" t="s">
        <v>3968</v>
      </c>
      <c r="E2374" s="211" t="s">
        <v>4686</v>
      </c>
      <c r="F2374" s="243"/>
      <c r="G2374" s="161" t="s">
        <v>384</v>
      </c>
      <c r="H2374" s="241">
        <v>0</v>
      </c>
      <c r="I2374" s="34">
        <v>470000000</v>
      </c>
      <c r="J2374" s="21" t="s">
        <v>1314</v>
      </c>
      <c r="K2374" s="17" t="s">
        <v>1631</v>
      </c>
      <c r="L2374" s="235" t="s">
        <v>3898</v>
      </c>
      <c r="M2374" s="140" t="s">
        <v>383</v>
      </c>
      <c r="N2374" s="350" t="s">
        <v>6079</v>
      </c>
      <c r="O2374" s="3" t="s">
        <v>1366</v>
      </c>
      <c r="P2374" s="7" t="s">
        <v>1338</v>
      </c>
      <c r="Q2374" s="3" t="s">
        <v>1186</v>
      </c>
      <c r="R2374" s="211">
        <v>3</v>
      </c>
      <c r="S2374" s="9">
        <v>13400</v>
      </c>
      <c r="T2374" s="253">
        <f t="shared" si="638"/>
        <v>40200</v>
      </c>
      <c r="U2374" s="83">
        <f t="shared" si="637"/>
        <v>45024.000000000007</v>
      </c>
      <c r="V2374" s="9" t="s">
        <v>1325</v>
      </c>
      <c r="W2374" s="152" t="s">
        <v>1394</v>
      </c>
      <c r="X2374" s="243"/>
    </row>
    <row r="2375" spans="1:24" s="225" customFormat="1" ht="102">
      <c r="A2375" s="9" t="s">
        <v>7725</v>
      </c>
      <c r="B2375" s="3" t="s">
        <v>1316</v>
      </c>
      <c r="C2375" s="192" t="s">
        <v>3959</v>
      </c>
      <c r="D2375" s="190" t="s">
        <v>3968</v>
      </c>
      <c r="E2375" s="211" t="s">
        <v>4687</v>
      </c>
      <c r="F2375" s="243"/>
      <c r="G2375" s="161" t="s">
        <v>384</v>
      </c>
      <c r="H2375" s="241">
        <v>0</v>
      </c>
      <c r="I2375" s="34">
        <v>470000000</v>
      </c>
      <c r="J2375" s="21" t="s">
        <v>1314</v>
      </c>
      <c r="K2375" s="17" t="s">
        <v>1631</v>
      </c>
      <c r="L2375" s="235" t="s">
        <v>3898</v>
      </c>
      <c r="M2375" s="140" t="s">
        <v>383</v>
      </c>
      <c r="N2375" s="350" t="s">
        <v>6079</v>
      </c>
      <c r="O2375" s="3" t="s">
        <v>1366</v>
      </c>
      <c r="P2375" s="7" t="s">
        <v>1338</v>
      </c>
      <c r="Q2375" s="3" t="s">
        <v>1186</v>
      </c>
      <c r="R2375" s="211">
        <v>5</v>
      </c>
      <c r="S2375" s="9">
        <v>1800</v>
      </c>
      <c r="T2375" s="253">
        <f t="shared" si="638"/>
        <v>9000</v>
      </c>
      <c r="U2375" s="83">
        <f t="shared" si="637"/>
        <v>10080.000000000002</v>
      </c>
      <c r="V2375" s="9" t="s">
        <v>1325</v>
      </c>
      <c r="W2375" s="152" t="s">
        <v>1394</v>
      </c>
      <c r="X2375" s="243"/>
    </row>
    <row r="2376" spans="1:24" s="225" customFormat="1" ht="102">
      <c r="A2376" s="9" t="s">
        <v>7726</v>
      </c>
      <c r="B2376" s="3" t="s">
        <v>1316</v>
      </c>
      <c r="C2376" s="194" t="s">
        <v>4250</v>
      </c>
      <c r="D2376" s="202" t="s">
        <v>4470</v>
      </c>
      <c r="E2376" s="211" t="s">
        <v>4688</v>
      </c>
      <c r="F2376" s="243"/>
      <c r="G2376" s="161" t="s">
        <v>384</v>
      </c>
      <c r="H2376" s="241">
        <v>0</v>
      </c>
      <c r="I2376" s="34">
        <v>470000000</v>
      </c>
      <c r="J2376" s="21" t="s">
        <v>1314</v>
      </c>
      <c r="K2376" s="17" t="s">
        <v>1631</v>
      </c>
      <c r="L2376" s="235" t="s">
        <v>3898</v>
      </c>
      <c r="M2376" s="140" t="s">
        <v>383</v>
      </c>
      <c r="N2376" s="350" t="s">
        <v>6079</v>
      </c>
      <c r="O2376" s="3" t="s">
        <v>1366</v>
      </c>
      <c r="P2376" s="7" t="s">
        <v>1338</v>
      </c>
      <c r="Q2376" s="3" t="s">
        <v>1186</v>
      </c>
      <c r="R2376" s="211">
        <v>20</v>
      </c>
      <c r="S2376" s="9">
        <v>800</v>
      </c>
      <c r="T2376" s="253">
        <f t="shared" si="638"/>
        <v>16000</v>
      </c>
      <c r="U2376" s="83">
        <f t="shared" si="637"/>
        <v>17920</v>
      </c>
      <c r="V2376" s="9" t="s">
        <v>1325</v>
      </c>
      <c r="W2376" s="152" t="s">
        <v>1394</v>
      </c>
      <c r="X2376" s="243"/>
    </row>
    <row r="2377" spans="1:24" s="225" customFormat="1" ht="102">
      <c r="A2377" s="9" t="s">
        <v>7727</v>
      </c>
      <c r="B2377" s="3" t="s">
        <v>1316</v>
      </c>
      <c r="C2377" s="194" t="s">
        <v>4618</v>
      </c>
      <c r="D2377" s="199" t="s">
        <v>3940</v>
      </c>
      <c r="E2377" s="199" t="s">
        <v>4689</v>
      </c>
      <c r="F2377" s="243"/>
      <c r="G2377" s="161" t="s">
        <v>385</v>
      </c>
      <c r="H2377" s="241">
        <v>0</v>
      </c>
      <c r="I2377" s="34">
        <v>470000000</v>
      </c>
      <c r="J2377" s="21" t="s">
        <v>1314</v>
      </c>
      <c r="K2377" s="17" t="s">
        <v>1631</v>
      </c>
      <c r="L2377" s="235" t="s">
        <v>3898</v>
      </c>
      <c r="M2377" s="140" t="s">
        <v>383</v>
      </c>
      <c r="N2377" s="350" t="s">
        <v>6079</v>
      </c>
      <c r="O2377" s="3" t="s">
        <v>1366</v>
      </c>
      <c r="P2377" s="7" t="s">
        <v>1338</v>
      </c>
      <c r="Q2377" s="3" t="s">
        <v>1186</v>
      </c>
      <c r="R2377" s="157">
        <v>2</v>
      </c>
      <c r="S2377" s="9">
        <v>33076.43</v>
      </c>
      <c r="T2377" s="253">
        <f t="shared" si="638"/>
        <v>66152.86</v>
      </c>
      <c r="U2377" s="83">
        <f t="shared" si="637"/>
        <v>74091.203200000004</v>
      </c>
      <c r="V2377" s="9" t="s">
        <v>1325</v>
      </c>
      <c r="W2377" s="152" t="s">
        <v>1394</v>
      </c>
      <c r="X2377" s="243"/>
    </row>
    <row r="2378" spans="1:24" s="225" customFormat="1" ht="102">
      <c r="A2378" s="9" t="s">
        <v>7728</v>
      </c>
      <c r="B2378" s="3" t="s">
        <v>1316</v>
      </c>
      <c r="C2378" s="194" t="s">
        <v>4629</v>
      </c>
      <c r="D2378" s="202" t="s">
        <v>4401</v>
      </c>
      <c r="E2378" s="199" t="s">
        <v>4690</v>
      </c>
      <c r="F2378" s="243"/>
      <c r="G2378" s="161" t="s">
        <v>385</v>
      </c>
      <c r="H2378" s="241">
        <v>0</v>
      </c>
      <c r="I2378" s="34">
        <v>470000000</v>
      </c>
      <c r="J2378" s="21" t="s">
        <v>1314</v>
      </c>
      <c r="K2378" s="17" t="s">
        <v>1631</v>
      </c>
      <c r="L2378" s="235" t="s">
        <v>3898</v>
      </c>
      <c r="M2378" s="140" t="s">
        <v>383</v>
      </c>
      <c r="N2378" s="350" t="s">
        <v>6079</v>
      </c>
      <c r="O2378" s="3" t="s">
        <v>1366</v>
      </c>
      <c r="P2378" s="189" t="s">
        <v>1333</v>
      </c>
      <c r="Q2378" s="9" t="s">
        <v>1332</v>
      </c>
      <c r="R2378" s="206">
        <v>20</v>
      </c>
      <c r="S2378" s="9">
        <v>73000</v>
      </c>
      <c r="T2378" s="253">
        <f t="shared" si="638"/>
        <v>1460000</v>
      </c>
      <c r="U2378" s="83">
        <f t="shared" si="637"/>
        <v>1635200.0000000002</v>
      </c>
      <c r="V2378" s="9" t="s">
        <v>1325</v>
      </c>
      <c r="W2378" s="152" t="s">
        <v>1394</v>
      </c>
      <c r="X2378" s="243"/>
    </row>
    <row r="2379" spans="1:24" s="225" customFormat="1" ht="102">
      <c r="A2379" s="9" t="s">
        <v>7729</v>
      </c>
      <c r="B2379" s="3" t="s">
        <v>1316</v>
      </c>
      <c r="C2379" s="194" t="s">
        <v>4621</v>
      </c>
      <c r="D2379" s="202" t="s">
        <v>4691</v>
      </c>
      <c r="E2379" s="199" t="s">
        <v>4692</v>
      </c>
      <c r="F2379" s="243"/>
      <c r="G2379" s="161" t="s">
        <v>385</v>
      </c>
      <c r="H2379" s="241">
        <v>0</v>
      </c>
      <c r="I2379" s="34">
        <v>470000000</v>
      </c>
      <c r="J2379" s="21" t="s">
        <v>1314</v>
      </c>
      <c r="K2379" s="17" t="s">
        <v>1631</v>
      </c>
      <c r="L2379" s="235" t="s">
        <v>3898</v>
      </c>
      <c r="M2379" s="140" t="s">
        <v>383</v>
      </c>
      <c r="N2379" s="350" t="s">
        <v>6079</v>
      </c>
      <c r="O2379" s="3" t="s">
        <v>1366</v>
      </c>
      <c r="P2379" s="189" t="s">
        <v>1333</v>
      </c>
      <c r="Q2379" s="9" t="s">
        <v>1332</v>
      </c>
      <c r="R2379" s="157">
        <v>6</v>
      </c>
      <c r="S2379" s="9">
        <v>1936.25</v>
      </c>
      <c r="T2379" s="253">
        <f t="shared" si="638"/>
        <v>11617.5</v>
      </c>
      <c r="U2379" s="83">
        <f t="shared" si="637"/>
        <v>13011.6</v>
      </c>
      <c r="V2379" s="9" t="s">
        <v>1325</v>
      </c>
      <c r="W2379" s="152" t="s">
        <v>1394</v>
      </c>
      <c r="X2379" s="243"/>
    </row>
    <row r="2380" spans="1:24" s="225" customFormat="1" ht="102">
      <c r="A2380" s="9" t="s">
        <v>7730</v>
      </c>
      <c r="B2380" s="3" t="s">
        <v>1316</v>
      </c>
      <c r="C2380" s="194" t="s">
        <v>4624</v>
      </c>
      <c r="D2380" s="202" t="s">
        <v>4625</v>
      </c>
      <c r="E2380" s="199" t="s">
        <v>4693</v>
      </c>
      <c r="F2380" s="243"/>
      <c r="G2380" s="161" t="s">
        <v>385</v>
      </c>
      <c r="H2380" s="241">
        <v>0</v>
      </c>
      <c r="I2380" s="34">
        <v>470000000</v>
      </c>
      <c r="J2380" s="21" t="s">
        <v>1314</v>
      </c>
      <c r="K2380" s="17" t="s">
        <v>1631</v>
      </c>
      <c r="L2380" s="235" t="s">
        <v>3898</v>
      </c>
      <c r="M2380" s="140" t="s">
        <v>383</v>
      </c>
      <c r="N2380" s="350" t="s">
        <v>6079</v>
      </c>
      <c r="O2380" s="3" t="s">
        <v>1366</v>
      </c>
      <c r="P2380" s="189" t="s">
        <v>1333</v>
      </c>
      <c r="Q2380" s="9" t="s">
        <v>1332</v>
      </c>
      <c r="R2380" s="157">
        <v>6</v>
      </c>
      <c r="S2380" s="9">
        <v>1535.65</v>
      </c>
      <c r="T2380" s="253">
        <f t="shared" si="638"/>
        <v>9213.9000000000015</v>
      </c>
      <c r="U2380" s="83">
        <f t="shared" si="637"/>
        <v>10319.568000000003</v>
      </c>
      <c r="V2380" s="9" t="s">
        <v>1325</v>
      </c>
      <c r="W2380" s="152" t="s">
        <v>1394</v>
      </c>
      <c r="X2380" s="243"/>
    </row>
    <row r="2381" spans="1:24" s="225" customFormat="1" ht="102">
      <c r="A2381" s="9" t="s">
        <v>7731</v>
      </c>
      <c r="B2381" s="3" t="s">
        <v>1316</v>
      </c>
      <c r="C2381" s="192" t="s">
        <v>3924</v>
      </c>
      <c r="D2381" s="199" t="s">
        <v>4694</v>
      </c>
      <c r="E2381" s="199" t="s">
        <v>4695</v>
      </c>
      <c r="F2381" s="243"/>
      <c r="G2381" s="161" t="s">
        <v>385</v>
      </c>
      <c r="H2381" s="241">
        <v>0</v>
      </c>
      <c r="I2381" s="34">
        <v>470000000</v>
      </c>
      <c r="J2381" s="21" t="s">
        <v>1314</v>
      </c>
      <c r="K2381" s="17" t="s">
        <v>1631</v>
      </c>
      <c r="L2381" s="235" t="s">
        <v>3898</v>
      </c>
      <c r="M2381" s="140" t="s">
        <v>383</v>
      </c>
      <c r="N2381" s="350" t="s">
        <v>6079</v>
      </c>
      <c r="O2381" s="3" t="s">
        <v>1366</v>
      </c>
      <c r="P2381" s="7" t="s">
        <v>1333</v>
      </c>
      <c r="Q2381" s="3" t="s">
        <v>1332</v>
      </c>
      <c r="R2381" s="157">
        <v>20</v>
      </c>
      <c r="S2381" s="9">
        <v>3085.71</v>
      </c>
      <c r="T2381" s="253">
        <f t="shared" si="638"/>
        <v>61714.2</v>
      </c>
      <c r="U2381" s="83">
        <f t="shared" si="637"/>
        <v>69119.90400000001</v>
      </c>
      <c r="V2381" s="9" t="s">
        <v>1325</v>
      </c>
      <c r="W2381" s="152" t="s">
        <v>1394</v>
      </c>
      <c r="X2381" s="243"/>
    </row>
    <row r="2382" spans="1:24" s="225" customFormat="1" ht="102">
      <c r="A2382" s="9" t="s">
        <v>7732</v>
      </c>
      <c r="B2382" s="3" t="s">
        <v>1316</v>
      </c>
      <c r="C2382" s="194" t="s">
        <v>4133</v>
      </c>
      <c r="D2382" s="199" t="s">
        <v>4696</v>
      </c>
      <c r="E2382" s="199" t="s">
        <v>4697</v>
      </c>
      <c r="F2382" s="243"/>
      <c r="G2382" s="161" t="s">
        <v>385</v>
      </c>
      <c r="H2382" s="241">
        <v>0</v>
      </c>
      <c r="I2382" s="34">
        <v>470000000</v>
      </c>
      <c r="J2382" s="21" t="s">
        <v>1314</v>
      </c>
      <c r="K2382" s="17" t="s">
        <v>1631</v>
      </c>
      <c r="L2382" s="235" t="s">
        <v>3898</v>
      </c>
      <c r="M2382" s="140" t="s">
        <v>383</v>
      </c>
      <c r="N2382" s="350" t="s">
        <v>6079</v>
      </c>
      <c r="O2382" s="3" t="s">
        <v>1366</v>
      </c>
      <c r="P2382" s="7" t="s">
        <v>1333</v>
      </c>
      <c r="Q2382" s="3" t="s">
        <v>1332</v>
      </c>
      <c r="R2382" s="157">
        <v>10</v>
      </c>
      <c r="S2382" s="9">
        <v>2085.16</v>
      </c>
      <c r="T2382" s="253">
        <f t="shared" si="638"/>
        <v>20851.599999999999</v>
      </c>
      <c r="U2382" s="83">
        <f t="shared" si="637"/>
        <v>23353.792000000001</v>
      </c>
      <c r="V2382" s="9" t="s">
        <v>1325</v>
      </c>
      <c r="W2382" s="152" t="s">
        <v>1394</v>
      </c>
      <c r="X2382" s="243"/>
    </row>
    <row r="2383" spans="1:24" s="225" customFormat="1" ht="102">
      <c r="A2383" s="9" t="s">
        <v>7733</v>
      </c>
      <c r="B2383" s="3" t="s">
        <v>1316</v>
      </c>
      <c r="C2383" s="194" t="s">
        <v>4698</v>
      </c>
      <c r="D2383" s="199" t="s">
        <v>4137</v>
      </c>
      <c r="E2383" s="199" t="s">
        <v>4699</v>
      </c>
      <c r="F2383" s="243"/>
      <c r="G2383" s="161" t="s">
        <v>385</v>
      </c>
      <c r="H2383" s="241">
        <v>0</v>
      </c>
      <c r="I2383" s="34">
        <v>470000000</v>
      </c>
      <c r="J2383" s="21" t="s">
        <v>1314</v>
      </c>
      <c r="K2383" s="17" t="s">
        <v>1631</v>
      </c>
      <c r="L2383" s="235" t="s">
        <v>3898</v>
      </c>
      <c r="M2383" s="140" t="s">
        <v>383</v>
      </c>
      <c r="N2383" s="350" t="s">
        <v>6079</v>
      </c>
      <c r="O2383" s="3" t="s">
        <v>1366</v>
      </c>
      <c r="P2383" s="7" t="s">
        <v>1338</v>
      </c>
      <c r="Q2383" s="3" t="s">
        <v>1186</v>
      </c>
      <c r="R2383" s="157">
        <v>4</v>
      </c>
      <c r="S2383" s="9">
        <v>4780.68</v>
      </c>
      <c r="T2383" s="253">
        <f t="shared" si="638"/>
        <v>19122.72</v>
      </c>
      <c r="U2383" s="83">
        <f t="shared" si="637"/>
        <v>21417.446400000004</v>
      </c>
      <c r="V2383" s="9" t="s">
        <v>1325</v>
      </c>
      <c r="W2383" s="152" t="s">
        <v>1394</v>
      </c>
      <c r="X2383" s="243"/>
    </row>
    <row r="2384" spans="1:24" s="225" customFormat="1" ht="102">
      <c r="A2384" s="9" t="s">
        <v>7734</v>
      </c>
      <c r="B2384" s="3" t="s">
        <v>1316</v>
      </c>
      <c r="C2384" s="192" t="s">
        <v>4141</v>
      </c>
      <c r="D2384" s="190" t="s">
        <v>3946</v>
      </c>
      <c r="E2384" s="199" t="s">
        <v>4700</v>
      </c>
      <c r="F2384" s="243"/>
      <c r="G2384" s="161" t="s">
        <v>385</v>
      </c>
      <c r="H2384" s="241">
        <v>0</v>
      </c>
      <c r="I2384" s="34">
        <v>470000000</v>
      </c>
      <c r="J2384" s="21" t="s">
        <v>1314</v>
      </c>
      <c r="K2384" s="17" t="s">
        <v>1631</v>
      </c>
      <c r="L2384" s="235" t="s">
        <v>3898</v>
      </c>
      <c r="M2384" s="140" t="s">
        <v>383</v>
      </c>
      <c r="N2384" s="350" t="s">
        <v>6079</v>
      </c>
      <c r="O2384" s="3" t="s">
        <v>1366</v>
      </c>
      <c r="P2384" s="7" t="s">
        <v>1338</v>
      </c>
      <c r="Q2384" s="3" t="s">
        <v>1186</v>
      </c>
      <c r="R2384" s="157">
        <v>50</v>
      </c>
      <c r="S2384" s="9">
        <v>403.13</v>
      </c>
      <c r="T2384" s="253">
        <f t="shared" si="638"/>
        <v>20156.5</v>
      </c>
      <c r="U2384" s="83">
        <f t="shared" si="637"/>
        <v>22575.280000000002</v>
      </c>
      <c r="V2384" s="9" t="s">
        <v>1325</v>
      </c>
      <c r="W2384" s="152" t="s">
        <v>1394</v>
      </c>
      <c r="X2384" s="243"/>
    </row>
    <row r="2385" spans="1:24" s="225" customFormat="1" ht="102">
      <c r="A2385" s="9" t="s">
        <v>7735</v>
      </c>
      <c r="B2385" s="3" t="s">
        <v>1316</v>
      </c>
      <c r="C2385" s="194" t="s">
        <v>4639</v>
      </c>
      <c r="D2385" s="199" t="s">
        <v>4418</v>
      </c>
      <c r="E2385" s="199" t="s">
        <v>4701</v>
      </c>
      <c r="F2385" s="243"/>
      <c r="G2385" s="161" t="s">
        <v>385</v>
      </c>
      <c r="H2385" s="241">
        <v>0</v>
      </c>
      <c r="I2385" s="34">
        <v>470000000</v>
      </c>
      <c r="J2385" s="21" t="s">
        <v>1314</v>
      </c>
      <c r="K2385" s="17" t="s">
        <v>1631</v>
      </c>
      <c r="L2385" s="235" t="s">
        <v>3898</v>
      </c>
      <c r="M2385" s="140" t="s">
        <v>383</v>
      </c>
      <c r="N2385" s="350" t="s">
        <v>6079</v>
      </c>
      <c r="O2385" s="3" t="s">
        <v>1366</v>
      </c>
      <c r="P2385" s="7" t="s">
        <v>1338</v>
      </c>
      <c r="Q2385" s="3" t="s">
        <v>1186</v>
      </c>
      <c r="R2385" s="157">
        <v>10</v>
      </c>
      <c r="S2385" s="9">
        <v>3911.46</v>
      </c>
      <c r="T2385" s="253">
        <f t="shared" si="638"/>
        <v>39114.6</v>
      </c>
      <c r="U2385" s="83">
        <f t="shared" si="637"/>
        <v>43808.351999999999</v>
      </c>
      <c r="V2385" s="9" t="s">
        <v>1325</v>
      </c>
      <c r="W2385" s="152" t="s">
        <v>1394</v>
      </c>
      <c r="X2385" s="243"/>
    </row>
    <row r="2386" spans="1:24" s="225" customFormat="1" ht="102">
      <c r="A2386" s="9" t="s">
        <v>7736</v>
      </c>
      <c r="B2386" s="3" t="s">
        <v>1316</v>
      </c>
      <c r="C2386" s="194" t="s">
        <v>4639</v>
      </c>
      <c r="D2386" s="199" t="s">
        <v>4702</v>
      </c>
      <c r="E2386" s="199" t="s">
        <v>4703</v>
      </c>
      <c r="F2386" s="243"/>
      <c r="G2386" s="161" t="s">
        <v>385</v>
      </c>
      <c r="H2386" s="241">
        <v>0</v>
      </c>
      <c r="I2386" s="34">
        <v>470000000</v>
      </c>
      <c r="J2386" s="21" t="s">
        <v>1314</v>
      </c>
      <c r="K2386" s="17" t="s">
        <v>1631</v>
      </c>
      <c r="L2386" s="235" t="s">
        <v>3898</v>
      </c>
      <c r="M2386" s="140" t="s">
        <v>383</v>
      </c>
      <c r="N2386" s="350" t="s">
        <v>6079</v>
      </c>
      <c r="O2386" s="3" t="s">
        <v>1366</v>
      </c>
      <c r="P2386" s="7" t="s">
        <v>1333</v>
      </c>
      <c r="Q2386" s="3" t="s">
        <v>1332</v>
      </c>
      <c r="R2386" s="157">
        <v>10</v>
      </c>
      <c r="S2386" s="9">
        <v>457.55</v>
      </c>
      <c r="T2386" s="253">
        <f t="shared" si="638"/>
        <v>4575.5</v>
      </c>
      <c r="U2386" s="83">
        <f t="shared" si="637"/>
        <v>5124.5600000000004</v>
      </c>
      <c r="V2386" s="9" t="s">
        <v>1325</v>
      </c>
      <c r="W2386" s="152" t="s">
        <v>1394</v>
      </c>
      <c r="X2386" s="243"/>
    </row>
    <row r="2387" spans="1:24" s="225" customFormat="1" ht="102">
      <c r="A2387" s="9" t="s">
        <v>7737</v>
      </c>
      <c r="B2387" s="3" t="s">
        <v>1316</v>
      </c>
      <c r="C2387" s="194" t="s">
        <v>4146</v>
      </c>
      <c r="D2387" s="189" t="s">
        <v>4003</v>
      </c>
      <c r="E2387" s="199" t="s">
        <v>4704</v>
      </c>
      <c r="F2387" s="243"/>
      <c r="G2387" s="161" t="s">
        <v>385</v>
      </c>
      <c r="H2387" s="241">
        <v>0</v>
      </c>
      <c r="I2387" s="34">
        <v>470000000</v>
      </c>
      <c r="J2387" s="21" t="s">
        <v>1314</v>
      </c>
      <c r="K2387" s="17" t="s">
        <v>1631</v>
      </c>
      <c r="L2387" s="235" t="s">
        <v>3898</v>
      </c>
      <c r="M2387" s="140" t="s">
        <v>383</v>
      </c>
      <c r="N2387" s="350" t="s">
        <v>6079</v>
      </c>
      <c r="O2387" s="3" t="s">
        <v>1366</v>
      </c>
      <c r="P2387" s="7" t="s">
        <v>1338</v>
      </c>
      <c r="Q2387" s="3" t="s">
        <v>1186</v>
      </c>
      <c r="R2387" s="157">
        <v>25</v>
      </c>
      <c r="S2387" s="9">
        <v>630.99</v>
      </c>
      <c r="T2387" s="253">
        <f t="shared" si="638"/>
        <v>15774.75</v>
      </c>
      <c r="U2387" s="83">
        <f t="shared" si="637"/>
        <v>17667.72</v>
      </c>
      <c r="V2387" s="9" t="s">
        <v>1325</v>
      </c>
      <c r="W2387" s="152" t="s">
        <v>1394</v>
      </c>
      <c r="X2387" s="243"/>
    </row>
    <row r="2388" spans="1:24" s="225" customFormat="1" ht="102">
      <c r="A2388" s="9" t="s">
        <v>7738</v>
      </c>
      <c r="B2388" s="3" t="s">
        <v>1316</v>
      </c>
      <c r="C2388" s="194" t="s">
        <v>4161</v>
      </c>
      <c r="D2388" s="199" t="s">
        <v>4705</v>
      </c>
      <c r="E2388" s="199" t="s">
        <v>4706</v>
      </c>
      <c r="F2388" s="243"/>
      <c r="G2388" s="161" t="s">
        <v>385</v>
      </c>
      <c r="H2388" s="241">
        <v>0</v>
      </c>
      <c r="I2388" s="34">
        <v>470000000</v>
      </c>
      <c r="J2388" s="21" t="s">
        <v>1314</v>
      </c>
      <c r="K2388" s="17" t="s">
        <v>1631</v>
      </c>
      <c r="L2388" s="235" t="s">
        <v>3898</v>
      </c>
      <c r="M2388" s="140" t="s">
        <v>383</v>
      </c>
      <c r="N2388" s="350" t="s">
        <v>6079</v>
      </c>
      <c r="O2388" s="3" t="s">
        <v>1366</v>
      </c>
      <c r="P2388" s="7" t="s">
        <v>1338</v>
      </c>
      <c r="Q2388" s="3" t="s">
        <v>1186</v>
      </c>
      <c r="R2388" s="157">
        <v>5</v>
      </c>
      <c r="S2388" s="9">
        <v>39275.85</v>
      </c>
      <c r="T2388" s="253">
        <f t="shared" si="638"/>
        <v>196379.25</v>
      </c>
      <c r="U2388" s="83">
        <f t="shared" si="637"/>
        <v>219944.76</v>
      </c>
      <c r="V2388" s="9" t="s">
        <v>1325</v>
      </c>
      <c r="W2388" s="152" t="s">
        <v>1394</v>
      </c>
      <c r="X2388" s="243"/>
    </row>
    <row r="2389" spans="1:24" s="225" customFormat="1" ht="102">
      <c r="A2389" s="9" t="s">
        <v>7739</v>
      </c>
      <c r="B2389" s="3" t="s">
        <v>1316</v>
      </c>
      <c r="C2389" s="194" t="s">
        <v>4648</v>
      </c>
      <c r="D2389" s="199" t="s">
        <v>4435</v>
      </c>
      <c r="E2389" s="199" t="s">
        <v>4707</v>
      </c>
      <c r="F2389" s="243"/>
      <c r="G2389" s="161" t="s">
        <v>385</v>
      </c>
      <c r="H2389" s="241">
        <v>0</v>
      </c>
      <c r="I2389" s="34">
        <v>470000000</v>
      </c>
      <c r="J2389" s="21" t="s">
        <v>1314</v>
      </c>
      <c r="K2389" s="17" t="s">
        <v>1631</v>
      </c>
      <c r="L2389" s="235" t="s">
        <v>3898</v>
      </c>
      <c r="M2389" s="140" t="s">
        <v>383</v>
      </c>
      <c r="N2389" s="350" t="s">
        <v>6079</v>
      </c>
      <c r="O2389" s="3" t="s">
        <v>1366</v>
      </c>
      <c r="P2389" s="7" t="s">
        <v>1338</v>
      </c>
      <c r="Q2389" s="3" t="s">
        <v>1186</v>
      </c>
      <c r="R2389" s="157">
        <v>5</v>
      </c>
      <c r="S2389" s="9">
        <v>5867.2</v>
      </c>
      <c r="T2389" s="253">
        <f t="shared" si="638"/>
        <v>29336</v>
      </c>
      <c r="U2389" s="83">
        <f t="shared" si="637"/>
        <v>32856.32</v>
      </c>
      <c r="V2389" s="9" t="s">
        <v>1325</v>
      </c>
      <c r="W2389" s="152" t="s">
        <v>1394</v>
      </c>
      <c r="X2389" s="243"/>
    </row>
    <row r="2390" spans="1:24" s="225" customFormat="1" ht="102">
      <c r="A2390" s="9" t="s">
        <v>7740</v>
      </c>
      <c r="B2390" s="3" t="s">
        <v>1316</v>
      </c>
      <c r="C2390" s="194" t="s">
        <v>4179</v>
      </c>
      <c r="D2390" s="199" t="s">
        <v>4182</v>
      </c>
      <c r="E2390" s="199" t="s">
        <v>4708</v>
      </c>
      <c r="F2390" s="243"/>
      <c r="G2390" s="161" t="s">
        <v>385</v>
      </c>
      <c r="H2390" s="241">
        <v>0</v>
      </c>
      <c r="I2390" s="34">
        <v>470000000</v>
      </c>
      <c r="J2390" s="21" t="s">
        <v>1314</v>
      </c>
      <c r="K2390" s="17" t="s">
        <v>1631</v>
      </c>
      <c r="L2390" s="235" t="s">
        <v>3898</v>
      </c>
      <c r="M2390" s="140" t="s">
        <v>383</v>
      </c>
      <c r="N2390" s="350" t="s">
        <v>6079</v>
      </c>
      <c r="O2390" s="3" t="s">
        <v>1366</v>
      </c>
      <c r="P2390" s="7" t="s">
        <v>1338</v>
      </c>
      <c r="Q2390" s="3" t="s">
        <v>1186</v>
      </c>
      <c r="R2390" s="157">
        <v>15</v>
      </c>
      <c r="S2390" s="9">
        <v>3169.58</v>
      </c>
      <c r="T2390" s="253">
        <f t="shared" si="638"/>
        <v>47543.7</v>
      </c>
      <c r="U2390" s="83">
        <f t="shared" si="637"/>
        <v>53248.944000000003</v>
      </c>
      <c r="V2390" s="9" t="s">
        <v>1325</v>
      </c>
      <c r="W2390" s="152" t="s">
        <v>1394</v>
      </c>
      <c r="X2390" s="243"/>
    </row>
    <row r="2391" spans="1:24" s="225" customFormat="1" ht="102">
      <c r="A2391" s="9" t="s">
        <v>7741</v>
      </c>
      <c r="B2391" s="3" t="s">
        <v>1316</v>
      </c>
      <c r="C2391" s="194" t="s">
        <v>4184</v>
      </c>
      <c r="D2391" s="198" t="s">
        <v>4182</v>
      </c>
      <c r="E2391" s="199" t="s">
        <v>4709</v>
      </c>
      <c r="F2391" s="243"/>
      <c r="G2391" s="161" t="s">
        <v>385</v>
      </c>
      <c r="H2391" s="241">
        <v>0</v>
      </c>
      <c r="I2391" s="34">
        <v>470000000</v>
      </c>
      <c r="J2391" s="21" t="s">
        <v>1314</v>
      </c>
      <c r="K2391" s="17" t="s">
        <v>1631</v>
      </c>
      <c r="L2391" s="235" t="s">
        <v>3898</v>
      </c>
      <c r="M2391" s="140" t="s">
        <v>383</v>
      </c>
      <c r="N2391" s="350" t="s">
        <v>6079</v>
      </c>
      <c r="O2391" s="3" t="s">
        <v>1366</v>
      </c>
      <c r="P2391" s="7" t="s">
        <v>1338</v>
      </c>
      <c r="Q2391" s="3" t="s">
        <v>1186</v>
      </c>
      <c r="R2391" s="157">
        <v>10</v>
      </c>
      <c r="S2391" s="9">
        <v>6374.63</v>
      </c>
      <c r="T2391" s="253">
        <f t="shared" si="638"/>
        <v>63746.3</v>
      </c>
      <c r="U2391" s="83">
        <f t="shared" si="637"/>
        <v>71395.856000000014</v>
      </c>
      <c r="V2391" s="9" t="s">
        <v>1325</v>
      </c>
      <c r="W2391" s="152" t="s">
        <v>1394</v>
      </c>
      <c r="X2391" s="243"/>
    </row>
    <row r="2392" spans="1:24" s="225" customFormat="1" ht="102">
      <c r="A2392" s="9" t="s">
        <v>7742</v>
      </c>
      <c r="B2392" s="3" t="s">
        <v>1316</v>
      </c>
      <c r="C2392" s="194" t="s">
        <v>4189</v>
      </c>
      <c r="D2392" s="199" t="s">
        <v>4710</v>
      </c>
      <c r="E2392" s="199" t="s">
        <v>4711</v>
      </c>
      <c r="F2392" s="243"/>
      <c r="G2392" s="161" t="s">
        <v>385</v>
      </c>
      <c r="H2392" s="241">
        <v>0</v>
      </c>
      <c r="I2392" s="34">
        <v>470000000</v>
      </c>
      <c r="J2392" s="21" t="s">
        <v>1314</v>
      </c>
      <c r="K2392" s="17" t="s">
        <v>1631</v>
      </c>
      <c r="L2392" s="235" t="s">
        <v>3898</v>
      </c>
      <c r="M2392" s="140" t="s">
        <v>383</v>
      </c>
      <c r="N2392" s="350" t="s">
        <v>6079</v>
      </c>
      <c r="O2392" s="3" t="s">
        <v>1366</v>
      </c>
      <c r="P2392" s="7" t="s">
        <v>1338</v>
      </c>
      <c r="Q2392" s="3" t="s">
        <v>1186</v>
      </c>
      <c r="R2392" s="157">
        <v>10</v>
      </c>
      <c r="S2392" s="9">
        <v>2645.2</v>
      </c>
      <c r="T2392" s="253">
        <f t="shared" si="638"/>
        <v>26452</v>
      </c>
      <c r="U2392" s="83">
        <f t="shared" si="637"/>
        <v>29626.240000000002</v>
      </c>
      <c r="V2392" s="9" t="s">
        <v>1325</v>
      </c>
      <c r="W2392" s="152" t="s">
        <v>1394</v>
      </c>
      <c r="X2392" s="243"/>
    </row>
    <row r="2393" spans="1:24" s="225" customFormat="1" ht="102">
      <c r="A2393" s="9" t="s">
        <v>7743</v>
      </c>
      <c r="B2393" s="3" t="s">
        <v>1316</v>
      </c>
      <c r="C2393" s="194" t="s">
        <v>4189</v>
      </c>
      <c r="D2393" s="199" t="s">
        <v>4710</v>
      </c>
      <c r="E2393" s="199" t="s">
        <v>4712</v>
      </c>
      <c r="F2393" s="243"/>
      <c r="G2393" s="161" t="s">
        <v>385</v>
      </c>
      <c r="H2393" s="241">
        <v>0</v>
      </c>
      <c r="I2393" s="34">
        <v>470000000</v>
      </c>
      <c r="J2393" s="21" t="s">
        <v>1314</v>
      </c>
      <c r="K2393" s="17" t="s">
        <v>1631</v>
      </c>
      <c r="L2393" s="235" t="s">
        <v>3898</v>
      </c>
      <c r="M2393" s="140" t="s">
        <v>383</v>
      </c>
      <c r="N2393" s="350" t="s">
        <v>6079</v>
      </c>
      <c r="O2393" s="3" t="s">
        <v>1366</v>
      </c>
      <c r="P2393" s="7" t="s">
        <v>1338</v>
      </c>
      <c r="Q2393" s="3" t="s">
        <v>1186</v>
      </c>
      <c r="R2393" s="157">
        <v>10</v>
      </c>
      <c r="S2393" s="9">
        <v>1823.04</v>
      </c>
      <c r="T2393" s="253">
        <f t="shared" si="638"/>
        <v>18230.400000000001</v>
      </c>
      <c r="U2393" s="83">
        <f t="shared" si="637"/>
        <v>20418.048000000003</v>
      </c>
      <c r="V2393" s="9" t="s">
        <v>1325</v>
      </c>
      <c r="W2393" s="152" t="s">
        <v>1394</v>
      </c>
      <c r="X2393" s="243"/>
    </row>
    <row r="2394" spans="1:24" s="225" customFormat="1" ht="102">
      <c r="A2394" s="9" t="s">
        <v>7744</v>
      </c>
      <c r="B2394" s="3" t="s">
        <v>1316</v>
      </c>
      <c r="C2394" s="194" t="s">
        <v>4186</v>
      </c>
      <c r="D2394" s="199" t="s">
        <v>4713</v>
      </c>
      <c r="E2394" s="199" t="s">
        <v>4714</v>
      </c>
      <c r="F2394" s="243"/>
      <c r="G2394" s="161" t="s">
        <v>385</v>
      </c>
      <c r="H2394" s="241">
        <v>0</v>
      </c>
      <c r="I2394" s="34">
        <v>470000000</v>
      </c>
      <c r="J2394" s="21" t="s">
        <v>1314</v>
      </c>
      <c r="K2394" s="17" t="s">
        <v>1631</v>
      </c>
      <c r="L2394" s="235" t="s">
        <v>3898</v>
      </c>
      <c r="M2394" s="140" t="s">
        <v>383</v>
      </c>
      <c r="N2394" s="350" t="s">
        <v>6079</v>
      </c>
      <c r="O2394" s="3" t="s">
        <v>1366</v>
      </c>
      <c r="P2394" s="7" t="s">
        <v>1338</v>
      </c>
      <c r="Q2394" s="3" t="s">
        <v>1186</v>
      </c>
      <c r="R2394" s="157">
        <v>10</v>
      </c>
      <c r="S2394" s="9">
        <v>1958.04</v>
      </c>
      <c r="T2394" s="253">
        <f t="shared" si="638"/>
        <v>19580.400000000001</v>
      </c>
      <c r="U2394" s="83">
        <f t="shared" si="637"/>
        <v>21930.048000000003</v>
      </c>
      <c r="V2394" s="9" t="s">
        <v>1325</v>
      </c>
      <c r="W2394" s="152" t="s">
        <v>1394</v>
      </c>
      <c r="X2394" s="243"/>
    </row>
    <row r="2395" spans="1:24" s="225" customFormat="1" ht="102">
      <c r="A2395" s="9" t="s">
        <v>7745</v>
      </c>
      <c r="B2395" s="3" t="s">
        <v>1316</v>
      </c>
      <c r="C2395" s="194" t="s">
        <v>4715</v>
      </c>
      <c r="D2395" s="199" t="s">
        <v>4716</v>
      </c>
      <c r="E2395" s="199" t="s">
        <v>4717</v>
      </c>
      <c r="F2395" s="243"/>
      <c r="G2395" s="161" t="s">
        <v>385</v>
      </c>
      <c r="H2395" s="241">
        <v>0</v>
      </c>
      <c r="I2395" s="34">
        <v>470000000</v>
      </c>
      <c r="J2395" s="21" t="s">
        <v>1314</v>
      </c>
      <c r="K2395" s="17" t="s">
        <v>1631</v>
      </c>
      <c r="L2395" s="235" t="s">
        <v>3898</v>
      </c>
      <c r="M2395" s="140" t="s">
        <v>383</v>
      </c>
      <c r="N2395" s="350" t="s">
        <v>6079</v>
      </c>
      <c r="O2395" s="3" t="s">
        <v>1366</v>
      </c>
      <c r="P2395" s="7" t="s">
        <v>1338</v>
      </c>
      <c r="Q2395" s="3" t="s">
        <v>1186</v>
      </c>
      <c r="R2395" s="157">
        <v>2</v>
      </c>
      <c r="S2395" s="9">
        <v>147766.43</v>
      </c>
      <c r="T2395" s="253">
        <f t="shared" si="638"/>
        <v>295532.86</v>
      </c>
      <c r="U2395" s="83">
        <f t="shared" si="637"/>
        <v>330996.80320000002</v>
      </c>
      <c r="V2395" s="9" t="s">
        <v>1325</v>
      </c>
      <c r="W2395" s="152" t="s">
        <v>1394</v>
      </c>
      <c r="X2395" s="243"/>
    </row>
    <row r="2396" spans="1:24" s="225" customFormat="1" ht="102">
      <c r="A2396" s="9" t="s">
        <v>7746</v>
      </c>
      <c r="B2396" s="3" t="s">
        <v>1316</v>
      </c>
      <c r="C2396" s="194" t="s">
        <v>4718</v>
      </c>
      <c r="D2396" s="205" t="s">
        <v>4477</v>
      </c>
      <c r="E2396" s="199" t="s">
        <v>4719</v>
      </c>
      <c r="F2396" s="243"/>
      <c r="G2396" s="161" t="s">
        <v>385</v>
      </c>
      <c r="H2396" s="241">
        <v>0</v>
      </c>
      <c r="I2396" s="34">
        <v>470000000</v>
      </c>
      <c r="J2396" s="21" t="s">
        <v>1314</v>
      </c>
      <c r="K2396" s="17" t="s">
        <v>1631</v>
      </c>
      <c r="L2396" s="235" t="s">
        <v>3898</v>
      </c>
      <c r="M2396" s="140" t="s">
        <v>383</v>
      </c>
      <c r="N2396" s="350" t="s">
        <v>6079</v>
      </c>
      <c r="O2396" s="3" t="s">
        <v>1366</v>
      </c>
      <c r="P2396" s="7" t="s">
        <v>1338</v>
      </c>
      <c r="Q2396" s="3" t="s">
        <v>1186</v>
      </c>
      <c r="R2396" s="157">
        <v>2</v>
      </c>
      <c r="S2396" s="9">
        <v>4587.34</v>
      </c>
      <c r="T2396" s="253">
        <f t="shared" si="638"/>
        <v>9174.68</v>
      </c>
      <c r="U2396" s="83">
        <f t="shared" si="637"/>
        <v>10275.641600000001</v>
      </c>
      <c r="V2396" s="9" t="s">
        <v>1325</v>
      </c>
      <c r="W2396" s="152" t="s">
        <v>1394</v>
      </c>
      <c r="X2396" s="243"/>
    </row>
    <row r="2397" spans="1:24" s="225" customFormat="1" ht="102">
      <c r="A2397" s="9" t="s">
        <v>7747</v>
      </c>
      <c r="B2397" s="3" t="s">
        <v>1316</v>
      </c>
      <c r="C2397" s="194" t="s">
        <v>4455</v>
      </c>
      <c r="D2397" s="199" t="s">
        <v>4720</v>
      </c>
      <c r="E2397" s="199" t="s">
        <v>4721</v>
      </c>
      <c r="F2397" s="243"/>
      <c r="G2397" s="161" t="s">
        <v>385</v>
      </c>
      <c r="H2397" s="241">
        <v>0</v>
      </c>
      <c r="I2397" s="34">
        <v>470000000</v>
      </c>
      <c r="J2397" s="21" t="s">
        <v>1314</v>
      </c>
      <c r="K2397" s="17" t="s">
        <v>1631</v>
      </c>
      <c r="L2397" s="235" t="s">
        <v>3898</v>
      </c>
      <c r="M2397" s="140" t="s">
        <v>383</v>
      </c>
      <c r="N2397" s="350" t="s">
        <v>6079</v>
      </c>
      <c r="O2397" s="3" t="s">
        <v>1366</v>
      </c>
      <c r="P2397" s="7" t="s">
        <v>1338</v>
      </c>
      <c r="Q2397" s="3" t="s">
        <v>1186</v>
      </c>
      <c r="R2397" s="157">
        <v>2</v>
      </c>
      <c r="S2397" s="9">
        <v>4217.99</v>
      </c>
      <c r="T2397" s="253">
        <f t="shared" si="638"/>
        <v>8435.98</v>
      </c>
      <c r="U2397" s="83">
        <f t="shared" si="637"/>
        <v>9448.2975999999999</v>
      </c>
      <c r="V2397" s="9" t="s">
        <v>1325</v>
      </c>
      <c r="W2397" s="152" t="s">
        <v>1394</v>
      </c>
      <c r="X2397" s="243"/>
    </row>
    <row r="2398" spans="1:24" s="225" customFormat="1" ht="102">
      <c r="A2398" s="9" t="s">
        <v>7748</v>
      </c>
      <c r="B2398" s="3" t="s">
        <v>1316</v>
      </c>
      <c r="C2398" s="194" t="s">
        <v>4662</v>
      </c>
      <c r="D2398" s="199" t="s">
        <v>4722</v>
      </c>
      <c r="E2398" s="199" t="s">
        <v>4723</v>
      </c>
      <c r="F2398" s="243"/>
      <c r="G2398" s="161" t="s">
        <v>385</v>
      </c>
      <c r="H2398" s="241">
        <v>0</v>
      </c>
      <c r="I2398" s="34">
        <v>470000000</v>
      </c>
      <c r="J2398" s="21" t="s">
        <v>1314</v>
      </c>
      <c r="K2398" s="17" t="s">
        <v>1631</v>
      </c>
      <c r="L2398" s="235" t="s">
        <v>3898</v>
      </c>
      <c r="M2398" s="140" t="s">
        <v>383</v>
      </c>
      <c r="N2398" s="350" t="s">
        <v>6079</v>
      </c>
      <c r="O2398" s="3" t="s">
        <v>1366</v>
      </c>
      <c r="P2398" s="7" t="s">
        <v>1338</v>
      </c>
      <c r="Q2398" s="3" t="s">
        <v>1186</v>
      </c>
      <c r="R2398" s="157">
        <v>2</v>
      </c>
      <c r="S2398" s="9">
        <v>4789.91</v>
      </c>
      <c r="T2398" s="253">
        <f t="shared" si="638"/>
        <v>9579.82</v>
      </c>
      <c r="U2398" s="83">
        <f t="shared" si="637"/>
        <v>10729.3984</v>
      </c>
      <c r="V2398" s="9" t="s">
        <v>1325</v>
      </c>
      <c r="W2398" s="152" t="s">
        <v>1394</v>
      </c>
      <c r="X2398" s="243"/>
    </row>
    <row r="2399" spans="1:24" s="225" customFormat="1" ht="102">
      <c r="A2399" s="9" t="s">
        <v>7749</v>
      </c>
      <c r="B2399" s="3" t="s">
        <v>1316</v>
      </c>
      <c r="C2399" s="194" t="s">
        <v>4458</v>
      </c>
      <c r="D2399" s="199" t="s">
        <v>4720</v>
      </c>
      <c r="E2399" s="199" t="s">
        <v>4724</v>
      </c>
      <c r="F2399" s="243"/>
      <c r="G2399" s="161" t="s">
        <v>385</v>
      </c>
      <c r="H2399" s="241">
        <v>0</v>
      </c>
      <c r="I2399" s="34">
        <v>470000000</v>
      </c>
      <c r="J2399" s="21" t="s">
        <v>1314</v>
      </c>
      <c r="K2399" s="17" t="s">
        <v>1631</v>
      </c>
      <c r="L2399" s="235" t="s">
        <v>3898</v>
      </c>
      <c r="M2399" s="140" t="s">
        <v>383</v>
      </c>
      <c r="N2399" s="350" t="s">
        <v>6079</v>
      </c>
      <c r="O2399" s="3" t="s">
        <v>1366</v>
      </c>
      <c r="P2399" s="7" t="s">
        <v>1338</v>
      </c>
      <c r="Q2399" s="3" t="s">
        <v>1186</v>
      </c>
      <c r="R2399" s="157">
        <v>2</v>
      </c>
      <c r="S2399" s="9">
        <v>2931.13</v>
      </c>
      <c r="T2399" s="253">
        <f t="shared" si="638"/>
        <v>5862.26</v>
      </c>
      <c r="U2399" s="83">
        <f t="shared" si="637"/>
        <v>6565.7312000000011</v>
      </c>
      <c r="V2399" s="9" t="s">
        <v>1325</v>
      </c>
      <c r="W2399" s="152" t="s">
        <v>1394</v>
      </c>
      <c r="X2399" s="243"/>
    </row>
    <row r="2400" spans="1:24" s="225" customFormat="1" ht="102">
      <c r="A2400" s="9" t="s">
        <v>7750</v>
      </c>
      <c r="B2400" s="3" t="s">
        <v>1316</v>
      </c>
      <c r="C2400" s="194" t="s">
        <v>4725</v>
      </c>
      <c r="D2400" s="198" t="s">
        <v>4726</v>
      </c>
      <c r="E2400" s="199" t="s">
        <v>4727</v>
      </c>
      <c r="F2400" s="243"/>
      <c r="G2400" s="161" t="s">
        <v>385</v>
      </c>
      <c r="H2400" s="241">
        <v>0</v>
      </c>
      <c r="I2400" s="34">
        <v>470000000</v>
      </c>
      <c r="J2400" s="21" t="s">
        <v>1314</v>
      </c>
      <c r="K2400" s="17" t="s">
        <v>1631</v>
      </c>
      <c r="L2400" s="235" t="s">
        <v>3898</v>
      </c>
      <c r="M2400" s="140" t="s">
        <v>383</v>
      </c>
      <c r="N2400" s="350" t="s">
        <v>6079</v>
      </c>
      <c r="O2400" s="3" t="s">
        <v>1366</v>
      </c>
      <c r="P2400" s="7" t="s">
        <v>1338</v>
      </c>
      <c r="Q2400" s="3" t="s">
        <v>1186</v>
      </c>
      <c r="R2400" s="157">
        <v>2</v>
      </c>
      <c r="S2400" s="9">
        <v>21621.71</v>
      </c>
      <c r="T2400" s="253">
        <f t="shared" si="638"/>
        <v>43243.42</v>
      </c>
      <c r="U2400" s="83">
        <f t="shared" si="637"/>
        <v>48432.630400000002</v>
      </c>
      <c r="V2400" s="9" t="s">
        <v>1325</v>
      </c>
      <c r="W2400" s="152" t="s">
        <v>1394</v>
      </c>
      <c r="X2400" s="243"/>
    </row>
    <row r="2401" spans="1:24" s="225" customFormat="1" ht="102">
      <c r="A2401" s="9" t="s">
        <v>7751</v>
      </c>
      <c r="B2401" s="3" t="s">
        <v>1316</v>
      </c>
      <c r="C2401" s="194" t="s">
        <v>4728</v>
      </c>
      <c r="D2401" s="205" t="s">
        <v>4452</v>
      </c>
      <c r="E2401" s="199" t="s">
        <v>4729</v>
      </c>
      <c r="F2401" s="243"/>
      <c r="G2401" s="161" t="s">
        <v>385</v>
      </c>
      <c r="H2401" s="241">
        <v>0</v>
      </c>
      <c r="I2401" s="34">
        <v>470000000</v>
      </c>
      <c r="J2401" s="21" t="s">
        <v>1314</v>
      </c>
      <c r="K2401" s="17" t="s">
        <v>1631</v>
      </c>
      <c r="L2401" s="235" t="s">
        <v>3898</v>
      </c>
      <c r="M2401" s="140" t="s">
        <v>383</v>
      </c>
      <c r="N2401" s="350" t="s">
        <v>6079</v>
      </c>
      <c r="O2401" s="3" t="s">
        <v>1366</v>
      </c>
      <c r="P2401" s="7" t="s">
        <v>1338</v>
      </c>
      <c r="Q2401" s="3" t="s">
        <v>1186</v>
      </c>
      <c r="R2401" s="157">
        <v>2</v>
      </c>
      <c r="S2401" s="9">
        <v>3368.21</v>
      </c>
      <c r="T2401" s="253">
        <f t="shared" si="638"/>
        <v>6736.42</v>
      </c>
      <c r="U2401" s="83">
        <f t="shared" si="637"/>
        <v>7544.7904000000008</v>
      </c>
      <c r="V2401" s="9" t="s">
        <v>1325</v>
      </c>
      <c r="W2401" s="152" t="s">
        <v>1394</v>
      </c>
      <c r="X2401" s="243"/>
    </row>
    <row r="2402" spans="1:24" s="225" customFormat="1" ht="102">
      <c r="A2402" s="9" t="s">
        <v>7752</v>
      </c>
      <c r="B2402" s="3" t="s">
        <v>1316</v>
      </c>
      <c r="C2402" s="192" t="s">
        <v>4196</v>
      </c>
      <c r="D2402" s="190" t="s">
        <v>4197</v>
      </c>
      <c r="E2402" s="199" t="s">
        <v>4730</v>
      </c>
      <c r="F2402" s="243"/>
      <c r="G2402" s="161" t="s">
        <v>385</v>
      </c>
      <c r="H2402" s="241">
        <v>0</v>
      </c>
      <c r="I2402" s="34">
        <v>470000000</v>
      </c>
      <c r="J2402" s="21" t="s">
        <v>1314</v>
      </c>
      <c r="K2402" s="17" t="s">
        <v>1631</v>
      </c>
      <c r="L2402" s="235" t="s">
        <v>3898</v>
      </c>
      <c r="M2402" s="140" t="s">
        <v>383</v>
      </c>
      <c r="N2402" s="350" t="s">
        <v>6079</v>
      </c>
      <c r="O2402" s="3" t="s">
        <v>1366</v>
      </c>
      <c r="P2402" s="7" t="s">
        <v>1338</v>
      </c>
      <c r="Q2402" s="3" t="s">
        <v>1186</v>
      </c>
      <c r="R2402" s="157">
        <v>3</v>
      </c>
      <c r="S2402" s="9">
        <v>1251.1099999999999</v>
      </c>
      <c r="T2402" s="253">
        <f t="shared" si="638"/>
        <v>3753.33</v>
      </c>
      <c r="U2402" s="83">
        <f t="shared" si="637"/>
        <v>4203.7296000000006</v>
      </c>
      <c r="V2402" s="9" t="s">
        <v>1325</v>
      </c>
      <c r="W2402" s="152" t="s">
        <v>1394</v>
      </c>
      <c r="X2402" s="243"/>
    </row>
    <row r="2403" spans="1:24" s="225" customFormat="1" ht="102">
      <c r="A2403" s="9" t="s">
        <v>7753</v>
      </c>
      <c r="B2403" s="3" t="s">
        <v>1316</v>
      </c>
      <c r="C2403" s="194" t="s">
        <v>4731</v>
      </c>
      <c r="D2403" s="202" t="s">
        <v>4732</v>
      </c>
      <c r="E2403" s="199" t="s">
        <v>4733</v>
      </c>
      <c r="F2403" s="243"/>
      <c r="G2403" s="161" t="s">
        <v>385</v>
      </c>
      <c r="H2403" s="241">
        <v>0</v>
      </c>
      <c r="I2403" s="34">
        <v>470000000</v>
      </c>
      <c r="J2403" s="21" t="s">
        <v>1314</v>
      </c>
      <c r="K2403" s="17" t="s">
        <v>1631</v>
      </c>
      <c r="L2403" s="235" t="s">
        <v>3898</v>
      </c>
      <c r="M2403" s="140" t="s">
        <v>383</v>
      </c>
      <c r="N2403" s="350" t="s">
        <v>6079</v>
      </c>
      <c r="O2403" s="3" t="s">
        <v>1366</v>
      </c>
      <c r="P2403" s="7" t="s">
        <v>1338</v>
      </c>
      <c r="Q2403" s="3" t="s">
        <v>1186</v>
      </c>
      <c r="R2403" s="206">
        <v>10</v>
      </c>
      <c r="S2403" s="9">
        <v>128.66999999999999</v>
      </c>
      <c r="T2403" s="253">
        <f t="shared" si="638"/>
        <v>1286.6999999999998</v>
      </c>
      <c r="U2403" s="83">
        <f t="shared" si="637"/>
        <v>1441.104</v>
      </c>
      <c r="V2403" s="9" t="s">
        <v>1325</v>
      </c>
      <c r="W2403" s="152" t="s">
        <v>1394</v>
      </c>
      <c r="X2403" s="243"/>
    </row>
    <row r="2404" spans="1:24" s="225" customFormat="1" ht="102">
      <c r="A2404" s="9" t="s">
        <v>7754</v>
      </c>
      <c r="B2404" s="3" t="s">
        <v>1316</v>
      </c>
      <c r="C2404" s="194" t="s">
        <v>4594</v>
      </c>
      <c r="D2404" s="199" t="s">
        <v>4590</v>
      </c>
      <c r="E2404" s="199" t="s">
        <v>4734</v>
      </c>
      <c r="F2404" s="243"/>
      <c r="G2404" s="161" t="s">
        <v>385</v>
      </c>
      <c r="H2404" s="241">
        <v>0</v>
      </c>
      <c r="I2404" s="34">
        <v>470000000</v>
      </c>
      <c r="J2404" s="21" t="s">
        <v>1314</v>
      </c>
      <c r="K2404" s="17" t="s">
        <v>1631</v>
      </c>
      <c r="L2404" s="235" t="s">
        <v>3898</v>
      </c>
      <c r="M2404" s="140" t="s">
        <v>383</v>
      </c>
      <c r="N2404" s="350" t="s">
        <v>6079</v>
      </c>
      <c r="O2404" s="3" t="s">
        <v>1366</v>
      </c>
      <c r="P2404" s="7" t="s">
        <v>1338</v>
      </c>
      <c r="Q2404" s="3" t="s">
        <v>1186</v>
      </c>
      <c r="R2404" s="157">
        <v>4</v>
      </c>
      <c r="S2404" s="9">
        <v>40744.42</v>
      </c>
      <c r="T2404" s="253">
        <f t="shared" si="638"/>
        <v>162977.68</v>
      </c>
      <c r="U2404" s="83">
        <f t="shared" si="637"/>
        <v>182535.00160000002</v>
      </c>
      <c r="V2404" s="9" t="s">
        <v>1325</v>
      </c>
      <c r="W2404" s="152" t="s">
        <v>1394</v>
      </c>
      <c r="X2404" s="243"/>
    </row>
    <row r="2405" spans="1:24" s="225" customFormat="1" ht="102">
      <c r="A2405" s="9" t="s">
        <v>7755</v>
      </c>
      <c r="B2405" s="3" t="s">
        <v>1316</v>
      </c>
      <c r="C2405" s="194" t="s">
        <v>4222</v>
      </c>
      <c r="D2405" s="199" t="s">
        <v>4225</v>
      </c>
      <c r="E2405" s="199" t="s">
        <v>4735</v>
      </c>
      <c r="F2405" s="243"/>
      <c r="G2405" s="161" t="s">
        <v>385</v>
      </c>
      <c r="H2405" s="241">
        <v>0</v>
      </c>
      <c r="I2405" s="34">
        <v>470000000</v>
      </c>
      <c r="J2405" s="21" t="s">
        <v>1314</v>
      </c>
      <c r="K2405" s="17" t="s">
        <v>1631</v>
      </c>
      <c r="L2405" s="235" t="s">
        <v>3898</v>
      </c>
      <c r="M2405" s="140" t="s">
        <v>383</v>
      </c>
      <c r="N2405" s="350" t="s">
        <v>6079</v>
      </c>
      <c r="O2405" s="3" t="s">
        <v>1366</v>
      </c>
      <c r="P2405" s="7" t="s">
        <v>1338</v>
      </c>
      <c r="Q2405" s="3" t="s">
        <v>1186</v>
      </c>
      <c r="R2405" s="157">
        <v>20</v>
      </c>
      <c r="S2405" s="9">
        <v>2118.71</v>
      </c>
      <c r="T2405" s="253">
        <f t="shared" si="638"/>
        <v>42374.2</v>
      </c>
      <c r="U2405" s="83">
        <f t="shared" si="637"/>
        <v>47459.103999999999</v>
      </c>
      <c r="V2405" s="9" t="s">
        <v>1325</v>
      </c>
      <c r="W2405" s="152" t="s">
        <v>1394</v>
      </c>
      <c r="X2405" s="243"/>
    </row>
    <row r="2406" spans="1:24" s="225" customFormat="1" ht="102">
      <c r="A2406" s="9" t="s">
        <v>7756</v>
      </c>
      <c r="B2406" s="3" t="s">
        <v>1316</v>
      </c>
      <c r="C2406" s="194" t="s">
        <v>4494</v>
      </c>
      <c r="D2406" s="206" t="s">
        <v>4736</v>
      </c>
      <c r="E2406" s="199" t="s">
        <v>4737</v>
      </c>
      <c r="F2406" s="243"/>
      <c r="G2406" s="161" t="s">
        <v>385</v>
      </c>
      <c r="H2406" s="241">
        <v>0</v>
      </c>
      <c r="I2406" s="34">
        <v>470000000</v>
      </c>
      <c r="J2406" s="21" t="s">
        <v>1314</v>
      </c>
      <c r="K2406" s="17" t="s">
        <v>1631</v>
      </c>
      <c r="L2406" s="235" t="s">
        <v>3898</v>
      </c>
      <c r="M2406" s="140" t="s">
        <v>383</v>
      </c>
      <c r="N2406" s="350" t="s">
        <v>6079</v>
      </c>
      <c r="O2406" s="3" t="s">
        <v>1366</v>
      </c>
      <c r="P2406" s="7" t="s">
        <v>1338</v>
      </c>
      <c r="Q2406" s="3" t="s">
        <v>1186</v>
      </c>
      <c r="R2406" s="157">
        <v>1</v>
      </c>
      <c r="S2406" s="9">
        <v>267921.36</v>
      </c>
      <c r="T2406" s="253">
        <f t="shared" si="638"/>
        <v>267921.36</v>
      </c>
      <c r="U2406" s="83">
        <f t="shared" si="637"/>
        <v>300071.92320000002</v>
      </c>
      <c r="V2406" s="9" t="s">
        <v>1325</v>
      </c>
      <c r="W2406" s="152" t="s">
        <v>1394</v>
      </c>
      <c r="X2406" s="243"/>
    </row>
    <row r="2407" spans="1:24" s="225" customFormat="1" ht="102">
      <c r="A2407" s="9" t="s">
        <v>7757</v>
      </c>
      <c r="B2407" s="3" t="s">
        <v>1316</v>
      </c>
      <c r="C2407" s="194" t="s">
        <v>4738</v>
      </c>
      <c r="D2407" s="189" t="s">
        <v>4608</v>
      </c>
      <c r="E2407" s="199" t="s">
        <v>4739</v>
      </c>
      <c r="F2407" s="243"/>
      <c r="G2407" s="161" t="s">
        <v>385</v>
      </c>
      <c r="H2407" s="241">
        <v>0</v>
      </c>
      <c r="I2407" s="34">
        <v>470000000</v>
      </c>
      <c r="J2407" s="21" t="s">
        <v>1314</v>
      </c>
      <c r="K2407" s="17" t="s">
        <v>1631</v>
      </c>
      <c r="L2407" s="235" t="s">
        <v>3898</v>
      </c>
      <c r="M2407" s="140" t="s">
        <v>383</v>
      </c>
      <c r="N2407" s="350" t="s">
        <v>6079</v>
      </c>
      <c r="O2407" s="3" t="s">
        <v>1366</v>
      </c>
      <c r="P2407" s="7" t="s">
        <v>1338</v>
      </c>
      <c r="Q2407" s="3" t="s">
        <v>1186</v>
      </c>
      <c r="R2407" s="157">
        <v>1</v>
      </c>
      <c r="S2407" s="9">
        <v>170300.93</v>
      </c>
      <c r="T2407" s="253">
        <f t="shared" si="638"/>
        <v>170300.93</v>
      </c>
      <c r="U2407" s="83">
        <f t="shared" si="637"/>
        <v>190737.0416</v>
      </c>
      <c r="V2407" s="9" t="s">
        <v>1325</v>
      </c>
      <c r="W2407" s="152" t="s">
        <v>1394</v>
      </c>
      <c r="X2407" s="243"/>
    </row>
    <row r="2408" spans="1:24" s="225" customFormat="1" ht="102">
      <c r="A2408" s="9" t="s">
        <v>7758</v>
      </c>
      <c r="B2408" s="3" t="s">
        <v>1316</v>
      </c>
      <c r="C2408" s="194" t="s">
        <v>4235</v>
      </c>
      <c r="D2408" s="198" t="s">
        <v>4342</v>
      </c>
      <c r="E2408" s="199" t="s">
        <v>4740</v>
      </c>
      <c r="F2408" s="243"/>
      <c r="G2408" s="161" t="s">
        <v>385</v>
      </c>
      <c r="H2408" s="241">
        <v>0</v>
      </c>
      <c r="I2408" s="34">
        <v>470000000</v>
      </c>
      <c r="J2408" s="21" t="s">
        <v>1314</v>
      </c>
      <c r="K2408" s="17" t="s">
        <v>1631</v>
      </c>
      <c r="L2408" s="235" t="s">
        <v>3898</v>
      </c>
      <c r="M2408" s="140" t="s">
        <v>383</v>
      </c>
      <c r="N2408" s="350" t="s">
        <v>6079</v>
      </c>
      <c r="O2408" s="3" t="s">
        <v>1366</v>
      </c>
      <c r="P2408" s="7" t="s">
        <v>1338</v>
      </c>
      <c r="Q2408" s="3" t="s">
        <v>1186</v>
      </c>
      <c r="R2408" s="157">
        <v>10</v>
      </c>
      <c r="S2408" s="9">
        <v>4825.6499999999996</v>
      </c>
      <c r="T2408" s="253">
        <f t="shared" si="638"/>
        <v>48256.5</v>
      </c>
      <c r="U2408" s="83">
        <f t="shared" si="637"/>
        <v>54047.280000000006</v>
      </c>
      <c r="V2408" s="9" t="s">
        <v>1325</v>
      </c>
      <c r="W2408" s="152" t="s">
        <v>1394</v>
      </c>
      <c r="X2408" s="243"/>
    </row>
    <row r="2409" spans="1:24" s="225" customFormat="1" ht="102">
      <c r="A2409" s="9" t="s">
        <v>7759</v>
      </c>
      <c r="B2409" s="3" t="s">
        <v>1316</v>
      </c>
      <c r="C2409" s="194" t="s">
        <v>4238</v>
      </c>
      <c r="D2409" s="199" t="s">
        <v>4242</v>
      </c>
      <c r="E2409" s="199" t="s">
        <v>4741</v>
      </c>
      <c r="F2409" s="243"/>
      <c r="G2409" s="161" t="s">
        <v>385</v>
      </c>
      <c r="H2409" s="241">
        <v>0</v>
      </c>
      <c r="I2409" s="34">
        <v>470000000</v>
      </c>
      <c r="J2409" s="21" t="s">
        <v>1314</v>
      </c>
      <c r="K2409" s="17" t="s">
        <v>1631</v>
      </c>
      <c r="L2409" s="235" t="s">
        <v>3898</v>
      </c>
      <c r="M2409" s="140" t="s">
        <v>383</v>
      </c>
      <c r="N2409" s="350" t="s">
        <v>6079</v>
      </c>
      <c r="O2409" s="3" t="s">
        <v>1366</v>
      </c>
      <c r="P2409" s="7" t="s">
        <v>1338</v>
      </c>
      <c r="Q2409" s="3" t="s">
        <v>1186</v>
      </c>
      <c r="R2409" s="157">
        <v>4</v>
      </c>
      <c r="S2409" s="9">
        <v>13297.42</v>
      </c>
      <c r="T2409" s="253">
        <f t="shared" si="638"/>
        <v>53189.68</v>
      </c>
      <c r="U2409" s="83">
        <f t="shared" si="637"/>
        <v>59572.441600000006</v>
      </c>
      <c r="V2409" s="9" t="s">
        <v>1325</v>
      </c>
      <c r="W2409" s="152" t="s">
        <v>1394</v>
      </c>
      <c r="X2409" s="243"/>
    </row>
    <row r="2410" spans="1:24" s="225" customFormat="1" ht="102">
      <c r="A2410" s="9" t="s">
        <v>7760</v>
      </c>
      <c r="B2410" s="3" t="s">
        <v>1316</v>
      </c>
      <c r="C2410" s="194" t="s">
        <v>4742</v>
      </c>
      <c r="D2410" s="205" t="s">
        <v>4256</v>
      </c>
      <c r="E2410" s="199" t="s">
        <v>4743</v>
      </c>
      <c r="F2410" s="243"/>
      <c r="G2410" s="161" t="s">
        <v>385</v>
      </c>
      <c r="H2410" s="241">
        <v>0</v>
      </c>
      <c r="I2410" s="34">
        <v>470000000</v>
      </c>
      <c r="J2410" s="21" t="s">
        <v>1314</v>
      </c>
      <c r="K2410" s="17" t="s">
        <v>1631</v>
      </c>
      <c r="L2410" s="235" t="s">
        <v>3898</v>
      </c>
      <c r="M2410" s="140" t="s">
        <v>383</v>
      </c>
      <c r="N2410" s="350" t="s">
        <v>6079</v>
      </c>
      <c r="O2410" s="3" t="s">
        <v>1366</v>
      </c>
      <c r="P2410" s="7" t="s">
        <v>1338</v>
      </c>
      <c r="Q2410" s="3" t="s">
        <v>1186</v>
      </c>
      <c r="R2410" s="157">
        <v>2</v>
      </c>
      <c r="S2410" s="9">
        <v>38824.410000000003</v>
      </c>
      <c r="T2410" s="253">
        <f t="shared" si="638"/>
        <v>77648.820000000007</v>
      </c>
      <c r="U2410" s="83">
        <f t="shared" si="637"/>
        <v>86966.678400000019</v>
      </c>
      <c r="V2410" s="9" t="s">
        <v>1325</v>
      </c>
      <c r="W2410" s="152" t="s">
        <v>1394</v>
      </c>
      <c r="X2410" s="243"/>
    </row>
    <row r="2411" spans="1:24" s="225" customFormat="1" ht="102">
      <c r="A2411" s="9" t="s">
        <v>7761</v>
      </c>
      <c r="B2411" s="3" t="s">
        <v>1316</v>
      </c>
      <c r="C2411" s="192" t="s">
        <v>4744</v>
      </c>
      <c r="D2411" s="190" t="s">
        <v>4745</v>
      </c>
      <c r="E2411" s="199" t="s">
        <v>4746</v>
      </c>
      <c r="F2411" s="243"/>
      <c r="G2411" s="161" t="s">
        <v>385</v>
      </c>
      <c r="H2411" s="241">
        <v>0</v>
      </c>
      <c r="I2411" s="34">
        <v>470000000</v>
      </c>
      <c r="J2411" s="21" t="s">
        <v>1314</v>
      </c>
      <c r="K2411" s="17" t="s">
        <v>1631</v>
      </c>
      <c r="L2411" s="235" t="s">
        <v>3898</v>
      </c>
      <c r="M2411" s="140" t="s">
        <v>383</v>
      </c>
      <c r="N2411" s="350" t="s">
        <v>6079</v>
      </c>
      <c r="O2411" s="3" t="s">
        <v>1366</v>
      </c>
      <c r="P2411" s="7" t="s">
        <v>1338</v>
      </c>
      <c r="Q2411" s="3" t="s">
        <v>1186</v>
      </c>
      <c r="R2411" s="157">
        <v>2</v>
      </c>
      <c r="S2411" s="9">
        <v>13225.89</v>
      </c>
      <c r="T2411" s="253">
        <f t="shared" si="638"/>
        <v>26451.78</v>
      </c>
      <c r="U2411" s="83">
        <f t="shared" si="637"/>
        <v>29625.993600000002</v>
      </c>
      <c r="V2411" s="9" t="s">
        <v>1325</v>
      </c>
      <c r="W2411" s="152" t="s">
        <v>1394</v>
      </c>
      <c r="X2411" s="243"/>
    </row>
    <row r="2412" spans="1:24" s="225" customFormat="1" ht="102">
      <c r="A2412" s="9" t="s">
        <v>7762</v>
      </c>
      <c r="B2412" s="3" t="s">
        <v>1316</v>
      </c>
      <c r="C2412" s="192" t="s">
        <v>4744</v>
      </c>
      <c r="D2412" s="190" t="s">
        <v>4745</v>
      </c>
      <c r="E2412" s="199" t="s">
        <v>4747</v>
      </c>
      <c r="F2412" s="243"/>
      <c r="G2412" s="161" t="s">
        <v>385</v>
      </c>
      <c r="H2412" s="241">
        <v>0</v>
      </c>
      <c r="I2412" s="34">
        <v>470000000</v>
      </c>
      <c r="J2412" s="21" t="s">
        <v>1314</v>
      </c>
      <c r="K2412" s="17" t="s">
        <v>1631</v>
      </c>
      <c r="L2412" s="235" t="s">
        <v>3898</v>
      </c>
      <c r="M2412" s="140" t="s">
        <v>383</v>
      </c>
      <c r="N2412" s="350" t="s">
        <v>6079</v>
      </c>
      <c r="O2412" s="3" t="s">
        <v>1366</v>
      </c>
      <c r="P2412" s="7" t="s">
        <v>1338</v>
      </c>
      <c r="Q2412" s="3" t="s">
        <v>1186</v>
      </c>
      <c r="R2412" s="157">
        <v>2</v>
      </c>
      <c r="S2412" s="9">
        <v>13225.89</v>
      </c>
      <c r="T2412" s="253">
        <f t="shared" si="638"/>
        <v>26451.78</v>
      </c>
      <c r="U2412" s="83">
        <f t="shared" ref="U2412:U2475" si="639">T2412*1.12</f>
        <v>29625.993600000002</v>
      </c>
      <c r="V2412" s="9" t="s">
        <v>1325</v>
      </c>
      <c r="W2412" s="152" t="s">
        <v>1394</v>
      </c>
      <c r="X2412" s="243"/>
    </row>
    <row r="2413" spans="1:24" s="225" customFormat="1" ht="102">
      <c r="A2413" s="9" t="s">
        <v>7763</v>
      </c>
      <c r="B2413" s="3" t="s">
        <v>1316</v>
      </c>
      <c r="C2413" s="194" t="s">
        <v>4748</v>
      </c>
      <c r="D2413" s="199" t="s">
        <v>4749</v>
      </c>
      <c r="E2413" s="199" t="s">
        <v>4750</v>
      </c>
      <c r="F2413" s="243"/>
      <c r="G2413" s="161" t="s">
        <v>385</v>
      </c>
      <c r="H2413" s="241">
        <v>0</v>
      </c>
      <c r="I2413" s="34">
        <v>470000000</v>
      </c>
      <c r="J2413" s="21" t="s">
        <v>1314</v>
      </c>
      <c r="K2413" s="17" t="s">
        <v>1631</v>
      </c>
      <c r="L2413" s="235" t="s">
        <v>3898</v>
      </c>
      <c r="M2413" s="140" t="s">
        <v>383</v>
      </c>
      <c r="N2413" s="350" t="s">
        <v>6079</v>
      </c>
      <c r="O2413" s="3" t="s">
        <v>1366</v>
      </c>
      <c r="P2413" s="7" t="s">
        <v>1338</v>
      </c>
      <c r="Q2413" s="3" t="s">
        <v>1186</v>
      </c>
      <c r="R2413" s="157">
        <v>6</v>
      </c>
      <c r="S2413" s="9">
        <v>14776.64</v>
      </c>
      <c r="T2413" s="253">
        <f t="shared" si="638"/>
        <v>88659.839999999997</v>
      </c>
      <c r="U2413" s="83">
        <f t="shared" si="639"/>
        <v>99299.020799999998</v>
      </c>
      <c r="V2413" s="9" t="s">
        <v>1325</v>
      </c>
      <c r="W2413" s="152" t="s">
        <v>1394</v>
      </c>
      <c r="X2413" s="243"/>
    </row>
    <row r="2414" spans="1:24" s="225" customFormat="1" ht="102">
      <c r="A2414" s="9" t="s">
        <v>7764</v>
      </c>
      <c r="B2414" s="3" t="s">
        <v>1316</v>
      </c>
      <c r="C2414" s="194" t="s">
        <v>4751</v>
      </c>
      <c r="D2414" s="199" t="s">
        <v>4752</v>
      </c>
      <c r="E2414" s="199" t="s">
        <v>4753</v>
      </c>
      <c r="F2414" s="243"/>
      <c r="G2414" s="161" t="s">
        <v>385</v>
      </c>
      <c r="H2414" s="241">
        <v>0</v>
      </c>
      <c r="I2414" s="34">
        <v>470000000</v>
      </c>
      <c r="J2414" s="21" t="s">
        <v>1314</v>
      </c>
      <c r="K2414" s="17" t="s">
        <v>1631</v>
      </c>
      <c r="L2414" s="235" t="s">
        <v>3898</v>
      </c>
      <c r="M2414" s="140" t="s">
        <v>383</v>
      </c>
      <c r="N2414" s="350" t="s">
        <v>6079</v>
      </c>
      <c r="O2414" s="3" t="s">
        <v>1366</v>
      </c>
      <c r="P2414" s="7" t="s">
        <v>1338</v>
      </c>
      <c r="Q2414" s="3" t="s">
        <v>1186</v>
      </c>
      <c r="R2414" s="157">
        <v>6</v>
      </c>
      <c r="S2414" s="9">
        <v>1958.04</v>
      </c>
      <c r="T2414" s="253">
        <f t="shared" si="638"/>
        <v>11748.24</v>
      </c>
      <c r="U2414" s="83">
        <f t="shared" si="639"/>
        <v>13158.028800000002</v>
      </c>
      <c r="V2414" s="9" t="s">
        <v>1325</v>
      </c>
      <c r="W2414" s="152" t="s">
        <v>1394</v>
      </c>
      <c r="X2414" s="243"/>
    </row>
    <row r="2415" spans="1:24" s="225" customFormat="1" ht="102">
      <c r="A2415" s="9" t="s">
        <v>7765</v>
      </c>
      <c r="B2415" s="3" t="s">
        <v>1316</v>
      </c>
      <c r="C2415" s="194" t="s">
        <v>4754</v>
      </c>
      <c r="D2415" s="199" t="s">
        <v>4752</v>
      </c>
      <c r="E2415" s="199" t="s">
        <v>4755</v>
      </c>
      <c r="F2415" s="243"/>
      <c r="G2415" s="161" t="s">
        <v>385</v>
      </c>
      <c r="H2415" s="241">
        <v>0</v>
      </c>
      <c r="I2415" s="34">
        <v>470000000</v>
      </c>
      <c r="J2415" s="21" t="s">
        <v>1314</v>
      </c>
      <c r="K2415" s="17" t="s">
        <v>1631</v>
      </c>
      <c r="L2415" s="235" t="s">
        <v>3898</v>
      </c>
      <c r="M2415" s="140" t="s">
        <v>383</v>
      </c>
      <c r="N2415" s="350" t="s">
        <v>6079</v>
      </c>
      <c r="O2415" s="3" t="s">
        <v>1366</v>
      </c>
      <c r="P2415" s="7" t="s">
        <v>1338</v>
      </c>
      <c r="Q2415" s="3" t="s">
        <v>1186</v>
      </c>
      <c r="R2415" s="157">
        <v>10</v>
      </c>
      <c r="S2415" s="9">
        <v>2361.16</v>
      </c>
      <c r="T2415" s="253">
        <f t="shared" si="638"/>
        <v>23611.599999999999</v>
      </c>
      <c r="U2415" s="83">
        <f t="shared" si="639"/>
        <v>26444.992000000002</v>
      </c>
      <c r="V2415" s="9" t="s">
        <v>1325</v>
      </c>
      <c r="W2415" s="152" t="s">
        <v>1394</v>
      </c>
      <c r="X2415" s="243"/>
    </row>
    <row r="2416" spans="1:24" s="225" customFormat="1" ht="102">
      <c r="A2416" s="9" t="s">
        <v>7766</v>
      </c>
      <c r="B2416" s="3" t="s">
        <v>1316</v>
      </c>
      <c r="C2416" s="194" t="s">
        <v>4756</v>
      </c>
      <c r="D2416" s="199" t="s">
        <v>4757</v>
      </c>
      <c r="E2416" s="199" t="s">
        <v>4758</v>
      </c>
      <c r="F2416" s="243"/>
      <c r="G2416" s="161" t="s">
        <v>385</v>
      </c>
      <c r="H2416" s="241">
        <v>0</v>
      </c>
      <c r="I2416" s="34">
        <v>470000000</v>
      </c>
      <c r="J2416" s="21" t="s">
        <v>1314</v>
      </c>
      <c r="K2416" s="17" t="s">
        <v>1631</v>
      </c>
      <c r="L2416" s="235" t="s">
        <v>3898</v>
      </c>
      <c r="M2416" s="140" t="s">
        <v>383</v>
      </c>
      <c r="N2416" s="350" t="s">
        <v>6079</v>
      </c>
      <c r="O2416" s="3" t="s">
        <v>1366</v>
      </c>
      <c r="P2416" s="7" t="s">
        <v>1338</v>
      </c>
      <c r="Q2416" s="3" t="s">
        <v>1186</v>
      </c>
      <c r="R2416" s="157">
        <v>10</v>
      </c>
      <c r="S2416" s="9">
        <v>14298.3</v>
      </c>
      <c r="T2416" s="253">
        <f t="shared" si="638"/>
        <v>142983</v>
      </c>
      <c r="U2416" s="83">
        <f t="shared" si="639"/>
        <v>160140.96000000002</v>
      </c>
      <c r="V2416" s="9" t="s">
        <v>1325</v>
      </c>
      <c r="W2416" s="152" t="s">
        <v>1394</v>
      </c>
      <c r="X2416" s="243"/>
    </row>
    <row r="2417" spans="1:24" s="225" customFormat="1" ht="102">
      <c r="A2417" s="9" t="s">
        <v>7767</v>
      </c>
      <c r="B2417" s="3" t="s">
        <v>1316</v>
      </c>
      <c r="C2417" s="194" t="s">
        <v>4299</v>
      </c>
      <c r="D2417" s="199" t="s">
        <v>4519</v>
      </c>
      <c r="E2417" s="199" t="s">
        <v>4759</v>
      </c>
      <c r="F2417" s="243"/>
      <c r="G2417" s="161" t="s">
        <v>385</v>
      </c>
      <c r="H2417" s="241">
        <v>0</v>
      </c>
      <c r="I2417" s="34">
        <v>470000000</v>
      </c>
      <c r="J2417" s="21" t="s">
        <v>1314</v>
      </c>
      <c r="K2417" s="17" t="s">
        <v>1631</v>
      </c>
      <c r="L2417" s="235" t="s">
        <v>3898</v>
      </c>
      <c r="M2417" s="140" t="s">
        <v>383</v>
      </c>
      <c r="N2417" s="350" t="s">
        <v>6079</v>
      </c>
      <c r="O2417" s="3" t="s">
        <v>1366</v>
      </c>
      <c r="P2417" s="7" t="s">
        <v>1338</v>
      </c>
      <c r="Q2417" s="3" t="s">
        <v>1186</v>
      </c>
      <c r="R2417" s="157">
        <v>10</v>
      </c>
      <c r="S2417" s="9">
        <v>22651.87</v>
      </c>
      <c r="T2417" s="253">
        <f t="shared" si="638"/>
        <v>226518.69999999998</v>
      </c>
      <c r="U2417" s="83">
        <f t="shared" si="639"/>
        <v>253700.94400000002</v>
      </c>
      <c r="V2417" s="9" t="s">
        <v>1325</v>
      </c>
      <c r="W2417" s="152" t="s">
        <v>1394</v>
      </c>
      <c r="X2417" s="243"/>
    </row>
    <row r="2418" spans="1:24" s="225" customFormat="1" ht="102">
      <c r="A2418" s="9" t="s">
        <v>7768</v>
      </c>
      <c r="B2418" s="3" t="s">
        <v>1316</v>
      </c>
      <c r="C2418" s="194" t="s">
        <v>4760</v>
      </c>
      <c r="D2418" s="199" t="s">
        <v>4761</v>
      </c>
      <c r="E2418" s="199" t="s">
        <v>4762</v>
      </c>
      <c r="F2418" s="243"/>
      <c r="G2418" s="161" t="s">
        <v>385</v>
      </c>
      <c r="H2418" s="241">
        <v>0</v>
      </c>
      <c r="I2418" s="34">
        <v>470000000</v>
      </c>
      <c r="J2418" s="21" t="s">
        <v>1314</v>
      </c>
      <c r="K2418" s="17" t="s">
        <v>1631</v>
      </c>
      <c r="L2418" s="235" t="s">
        <v>3898</v>
      </c>
      <c r="M2418" s="140" t="s">
        <v>383</v>
      </c>
      <c r="N2418" s="350" t="s">
        <v>6079</v>
      </c>
      <c r="O2418" s="3" t="s">
        <v>1366</v>
      </c>
      <c r="P2418" s="7" t="s">
        <v>1338</v>
      </c>
      <c r="Q2418" s="3" t="s">
        <v>1186</v>
      </c>
      <c r="R2418" s="206">
        <v>15</v>
      </c>
      <c r="S2418" s="9">
        <v>2450.38</v>
      </c>
      <c r="T2418" s="253">
        <f t="shared" si="638"/>
        <v>36755.700000000004</v>
      </c>
      <c r="U2418" s="83">
        <f t="shared" si="639"/>
        <v>41166.384000000005</v>
      </c>
      <c r="V2418" s="9" t="s">
        <v>1325</v>
      </c>
      <c r="W2418" s="152" t="s">
        <v>1394</v>
      </c>
      <c r="X2418" s="243"/>
    </row>
    <row r="2419" spans="1:24" s="225" customFormat="1" ht="102">
      <c r="A2419" s="9" t="s">
        <v>7769</v>
      </c>
      <c r="B2419" s="3" t="s">
        <v>1316</v>
      </c>
      <c r="C2419" s="194" t="s">
        <v>4763</v>
      </c>
      <c r="D2419" s="189" t="s">
        <v>4677</v>
      </c>
      <c r="E2419" s="199" t="s">
        <v>4764</v>
      </c>
      <c r="F2419" s="243"/>
      <c r="G2419" s="161" t="s">
        <v>385</v>
      </c>
      <c r="H2419" s="241">
        <v>0</v>
      </c>
      <c r="I2419" s="34">
        <v>470000000</v>
      </c>
      <c r="J2419" s="21" t="s">
        <v>1314</v>
      </c>
      <c r="K2419" s="17" t="s">
        <v>1631</v>
      </c>
      <c r="L2419" s="235" t="s">
        <v>3898</v>
      </c>
      <c r="M2419" s="140" t="s">
        <v>383</v>
      </c>
      <c r="N2419" s="350" t="s">
        <v>6079</v>
      </c>
      <c r="O2419" s="3" t="s">
        <v>1366</v>
      </c>
      <c r="P2419" s="7" t="s">
        <v>1338</v>
      </c>
      <c r="Q2419" s="3" t="s">
        <v>1186</v>
      </c>
      <c r="R2419" s="157">
        <v>10</v>
      </c>
      <c r="S2419" s="9">
        <v>7832.14</v>
      </c>
      <c r="T2419" s="253">
        <f t="shared" si="638"/>
        <v>78321.400000000009</v>
      </c>
      <c r="U2419" s="83">
        <f t="shared" si="639"/>
        <v>87719.968000000023</v>
      </c>
      <c r="V2419" s="9" t="s">
        <v>1325</v>
      </c>
      <c r="W2419" s="152" t="s">
        <v>1394</v>
      </c>
      <c r="X2419" s="243"/>
    </row>
    <row r="2420" spans="1:24" s="225" customFormat="1" ht="102">
      <c r="A2420" s="9" t="s">
        <v>7770</v>
      </c>
      <c r="B2420" s="3" t="s">
        <v>1316</v>
      </c>
      <c r="C2420" s="194" t="s">
        <v>4765</v>
      </c>
      <c r="D2420" s="199" t="s">
        <v>4766</v>
      </c>
      <c r="E2420" s="199" t="s">
        <v>4767</v>
      </c>
      <c r="F2420" s="243"/>
      <c r="G2420" s="161" t="s">
        <v>385</v>
      </c>
      <c r="H2420" s="241">
        <v>0</v>
      </c>
      <c r="I2420" s="34">
        <v>470000000</v>
      </c>
      <c r="J2420" s="21" t="s">
        <v>1314</v>
      </c>
      <c r="K2420" s="17" t="s">
        <v>1631</v>
      </c>
      <c r="L2420" s="235" t="s">
        <v>3898</v>
      </c>
      <c r="M2420" s="140" t="s">
        <v>383</v>
      </c>
      <c r="N2420" s="350" t="s">
        <v>6079</v>
      </c>
      <c r="O2420" s="3" t="s">
        <v>1366</v>
      </c>
      <c r="P2420" s="7" t="s">
        <v>1338</v>
      </c>
      <c r="Q2420" s="3" t="s">
        <v>1186</v>
      </c>
      <c r="R2420" s="157">
        <v>10</v>
      </c>
      <c r="S2420" s="9">
        <v>922.87</v>
      </c>
      <c r="T2420" s="253">
        <f t="shared" si="638"/>
        <v>9228.7000000000007</v>
      </c>
      <c r="U2420" s="83">
        <f t="shared" si="639"/>
        <v>10336.144000000002</v>
      </c>
      <c r="V2420" s="9" t="s">
        <v>1325</v>
      </c>
      <c r="W2420" s="152" t="s">
        <v>1394</v>
      </c>
      <c r="X2420" s="243"/>
    </row>
    <row r="2421" spans="1:24" s="225" customFormat="1" ht="102">
      <c r="A2421" s="9" t="s">
        <v>7771</v>
      </c>
      <c r="B2421" s="3" t="s">
        <v>1316</v>
      </c>
      <c r="C2421" s="194" t="s">
        <v>4768</v>
      </c>
      <c r="D2421" s="198" t="s">
        <v>4769</v>
      </c>
      <c r="E2421" s="199" t="s">
        <v>4770</v>
      </c>
      <c r="F2421" s="243"/>
      <c r="G2421" s="161" t="s">
        <v>385</v>
      </c>
      <c r="H2421" s="241">
        <v>0</v>
      </c>
      <c r="I2421" s="34">
        <v>470000000</v>
      </c>
      <c r="J2421" s="21" t="s">
        <v>1314</v>
      </c>
      <c r="K2421" s="17" t="s">
        <v>1631</v>
      </c>
      <c r="L2421" s="235" t="s">
        <v>3898</v>
      </c>
      <c r="M2421" s="140" t="s">
        <v>383</v>
      </c>
      <c r="N2421" s="350" t="s">
        <v>6079</v>
      </c>
      <c r="O2421" s="3" t="s">
        <v>1366</v>
      </c>
      <c r="P2421" s="7" t="s">
        <v>1338</v>
      </c>
      <c r="Q2421" s="3" t="s">
        <v>1186</v>
      </c>
      <c r="R2421" s="157">
        <v>10</v>
      </c>
      <c r="S2421" s="9">
        <v>1527.61</v>
      </c>
      <c r="T2421" s="253">
        <f t="shared" si="638"/>
        <v>15276.099999999999</v>
      </c>
      <c r="U2421" s="83">
        <f t="shared" si="639"/>
        <v>17109.232</v>
      </c>
      <c r="V2421" s="9" t="s">
        <v>1325</v>
      </c>
      <c r="W2421" s="152" t="s">
        <v>1394</v>
      </c>
      <c r="X2421" s="243"/>
    </row>
    <row r="2422" spans="1:24" s="225" customFormat="1" ht="102">
      <c r="A2422" s="9" t="s">
        <v>7772</v>
      </c>
      <c r="B2422" s="3" t="s">
        <v>1316</v>
      </c>
      <c r="C2422" s="194" t="s">
        <v>4771</v>
      </c>
      <c r="D2422" s="198" t="s">
        <v>4772</v>
      </c>
      <c r="E2422" s="199" t="s">
        <v>4773</v>
      </c>
      <c r="F2422" s="243"/>
      <c r="G2422" s="161" t="s">
        <v>385</v>
      </c>
      <c r="H2422" s="241">
        <v>0</v>
      </c>
      <c r="I2422" s="34">
        <v>470000000</v>
      </c>
      <c r="J2422" s="21" t="s">
        <v>1314</v>
      </c>
      <c r="K2422" s="17" t="s">
        <v>1631</v>
      </c>
      <c r="L2422" s="235" t="s">
        <v>3898</v>
      </c>
      <c r="M2422" s="140" t="s">
        <v>383</v>
      </c>
      <c r="N2422" s="350" t="s">
        <v>6079</v>
      </c>
      <c r="O2422" s="3" t="s">
        <v>1366</v>
      </c>
      <c r="P2422" s="7" t="s">
        <v>1338</v>
      </c>
      <c r="Q2422" s="3" t="s">
        <v>1186</v>
      </c>
      <c r="R2422" s="157">
        <v>10</v>
      </c>
      <c r="S2422" s="9">
        <v>887.36</v>
      </c>
      <c r="T2422" s="253">
        <f t="shared" ref="T2422:T2485" si="640">R2422*S2422</f>
        <v>8873.6</v>
      </c>
      <c r="U2422" s="83">
        <f t="shared" si="639"/>
        <v>9938.4320000000007</v>
      </c>
      <c r="V2422" s="9" t="s">
        <v>1325</v>
      </c>
      <c r="W2422" s="152" t="s">
        <v>1394</v>
      </c>
      <c r="X2422" s="243"/>
    </row>
    <row r="2423" spans="1:24" s="225" customFormat="1" ht="102">
      <c r="A2423" s="9" t="s">
        <v>7773</v>
      </c>
      <c r="B2423" s="3" t="s">
        <v>1316</v>
      </c>
      <c r="C2423" s="236" t="s">
        <v>4333</v>
      </c>
      <c r="D2423" s="198" t="s">
        <v>4527</v>
      </c>
      <c r="E2423" s="199" t="s">
        <v>4774</v>
      </c>
      <c r="F2423" s="243"/>
      <c r="G2423" s="161" t="s">
        <v>385</v>
      </c>
      <c r="H2423" s="241">
        <v>0</v>
      </c>
      <c r="I2423" s="34">
        <v>470000000</v>
      </c>
      <c r="J2423" s="21" t="s">
        <v>1314</v>
      </c>
      <c r="K2423" s="17" t="s">
        <v>1631</v>
      </c>
      <c r="L2423" s="235" t="s">
        <v>3898</v>
      </c>
      <c r="M2423" s="140" t="s">
        <v>383</v>
      </c>
      <c r="N2423" s="350" t="s">
        <v>6079</v>
      </c>
      <c r="O2423" s="3" t="s">
        <v>1366</v>
      </c>
      <c r="P2423" s="7" t="s">
        <v>1338</v>
      </c>
      <c r="Q2423" s="3" t="s">
        <v>1186</v>
      </c>
      <c r="R2423" s="157">
        <v>10</v>
      </c>
      <c r="S2423" s="9">
        <v>2176.69</v>
      </c>
      <c r="T2423" s="253">
        <f t="shared" si="640"/>
        <v>21766.9</v>
      </c>
      <c r="U2423" s="83">
        <f t="shared" si="639"/>
        <v>24378.928000000004</v>
      </c>
      <c r="V2423" s="9" t="s">
        <v>1325</v>
      </c>
      <c r="W2423" s="152" t="s">
        <v>1394</v>
      </c>
      <c r="X2423" s="243"/>
    </row>
    <row r="2424" spans="1:24" s="225" customFormat="1" ht="102">
      <c r="A2424" s="9" t="s">
        <v>7774</v>
      </c>
      <c r="B2424" s="3" t="s">
        <v>1316</v>
      </c>
      <c r="C2424" s="194" t="s">
        <v>4775</v>
      </c>
      <c r="D2424" s="199" t="s">
        <v>4776</v>
      </c>
      <c r="E2424" s="199" t="s">
        <v>4777</v>
      </c>
      <c r="F2424" s="243"/>
      <c r="G2424" s="161" t="s">
        <v>385</v>
      </c>
      <c r="H2424" s="241">
        <v>0</v>
      </c>
      <c r="I2424" s="34">
        <v>470000000</v>
      </c>
      <c r="J2424" s="21" t="s">
        <v>1314</v>
      </c>
      <c r="K2424" s="17" t="s">
        <v>1631</v>
      </c>
      <c r="L2424" s="235" t="s">
        <v>3898</v>
      </c>
      <c r="M2424" s="140" t="s">
        <v>383</v>
      </c>
      <c r="N2424" s="350" t="s">
        <v>6079</v>
      </c>
      <c r="O2424" s="3" t="s">
        <v>1366</v>
      </c>
      <c r="P2424" s="7" t="s">
        <v>1338</v>
      </c>
      <c r="Q2424" s="3" t="s">
        <v>1186</v>
      </c>
      <c r="R2424" s="206">
        <v>150</v>
      </c>
      <c r="S2424" s="9">
        <v>133.63999999999999</v>
      </c>
      <c r="T2424" s="253">
        <f t="shared" si="640"/>
        <v>20045.999999999996</v>
      </c>
      <c r="U2424" s="83">
        <f t="shared" si="639"/>
        <v>22451.519999999997</v>
      </c>
      <c r="V2424" s="9" t="s">
        <v>1325</v>
      </c>
      <c r="W2424" s="152" t="s">
        <v>1394</v>
      </c>
      <c r="X2424" s="243"/>
    </row>
    <row r="2425" spans="1:24" s="225" customFormat="1" ht="102">
      <c r="A2425" s="9" t="s">
        <v>7775</v>
      </c>
      <c r="B2425" s="3" t="s">
        <v>1316</v>
      </c>
      <c r="C2425" s="192" t="s">
        <v>3985</v>
      </c>
      <c r="D2425" s="190" t="s">
        <v>3986</v>
      </c>
      <c r="E2425" s="199" t="s">
        <v>4778</v>
      </c>
      <c r="F2425" s="243"/>
      <c r="G2425" s="161" t="s">
        <v>385</v>
      </c>
      <c r="H2425" s="241">
        <v>0</v>
      </c>
      <c r="I2425" s="34">
        <v>470000000</v>
      </c>
      <c r="J2425" s="21" t="s">
        <v>1314</v>
      </c>
      <c r="K2425" s="17" t="s">
        <v>1631</v>
      </c>
      <c r="L2425" s="235" t="s">
        <v>3898</v>
      </c>
      <c r="M2425" s="140" t="s">
        <v>383</v>
      </c>
      <c r="N2425" s="350" t="s">
        <v>6079</v>
      </c>
      <c r="O2425" s="3" t="s">
        <v>1366</v>
      </c>
      <c r="P2425" s="7" t="s">
        <v>1338</v>
      </c>
      <c r="Q2425" s="3" t="s">
        <v>1186</v>
      </c>
      <c r="R2425" s="258">
        <v>2</v>
      </c>
      <c r="S2425" s="9">
        <v>8692.19</v>
      </c>
      <c r="T2425" s="253">
        <f t="shared" si="640"/>
        <v>17384.38</v>
      </c>
      <c r="U2425" s="83">
        <f t="shared" si="639"/>
        <v>19470.505600000004</v>
      </c>
      <c r="V2425" s="9" t="s">
        <v>1325</v>
      </c>
      <c r="W2425" s="152" t="s">
        <v>1394</v>
      </c>
      <c r="X2425" s="243"/>
    </row>
    <row r="2426" spans="1:24" s="225" customFormat="1" ht="102">
      <c r="A2426" s="9" t="s">
        <v>7776</v>
      </c>
      <c r="B2426" s="3" t="s">
        <v>1316</v>
      </c>
      <c r="C2426" s="192" t="s">
        <v>3959</v>
      </c>
      <c r="D2426" s="190" t="s">
        <v>3968</v>
      </c>
      <c r="E2426" s="199" t="s">
        <v>4779</v>
      </c>
      <c r="F2426" s="243"/>
      <c r="G2426" s="161" t="s">
        <v>385</v>
      </c>
      <c r="H2426" s="241">
        <v>0</v>
      </c>
      <c r="I2426" s="34">
        <v>470000000</v>
      </c>
      <c r="J2426" s="21" t="s">
        <v>1314</v>
      </c>
      <c r="K2426" s="17" t="s">
        <v>1631</v>
      </c>
      <c r="L2426" s="235" t="s">
        <v>3898</v>
      </c>
      <c r="M2426" s="140" t="s">
        <v>383</v>
      </c>
      <c r="N2426" s="350" t="s">
        <v>6079</v>
      </c>
      <c r="O2426" s="3" t="s">
        <v>1366</v>
      </c>
      <c r="P2426" s="7" t="s">
        <v>1338</v>
      </c>
      <c r="Q2426" s="3" t="s">
        <v>1186</v>
      </c>
      <c r="R2426" s="258">
        <v>2</v>
      </c>
      <c r="S2426" s="9">
        <v>4185.1400000000003</v>
      </c>
      <c r="T2426" s="253">
        <f t="shared" si="640"/>
        <v>8370.2800000000007</v>
      </c>
      <c r="U2426" s="83">
        <f t="shared" si="639"/>
        <v>9374.713600000001</v>
      </c>
      <c r="V2426" s="9" t="s">
        <v>1325</v>
      </c>
      <c r="W2426" s="152" t="s">
        <v>1394</v>
      </c>
      <c r="X2426" s="243"/>
    </row>
    <row r="2427" spans="1:24" s="225" customFormat="1" ht="102">
      <c r="A2427" s="9" t="s">
        <v>7777</v>
      </c>
      <c r="B2427" s="3" t="s">
        <v>1316</v>
      </c>
      <c r="C2427" s="192" t="s">
        <v>4141</v>
      </c>
      <c r="D2427" s="203" t="s">
        <v>4780</v>
      </c>
      <c r="E2427" s="212" t="s">
        <v>4781</v>
      </c>
      <c r="F2427" s="243"/>
      <c r="G2427" s="161" t="s">
        <v>385</v>
      </c>
      <c r="H2427" s="241">
        <v>0</v>
      </c>
      <c r="I2427" s="34">
        <v>470000000</v>
      </c>
      <c r="J2427" s="21" t="s">
        <v>1314</v>
      </c>
      <c r="K2427" s="17" t="s">
        <v>1631</v>
      </c>
      <c r="L2427" s="235" t="s">
        <v>3898</v>
      </c>
      <c r="M2427" s="140" t="s">
        <v>383</v>
      </c>
      <c r="N2427" s="350" t="s">
        <v>6079</v>
      </c>
      <c r="O2427" s="3" t="s">
        <v>1366</v>
      </c>
      <c r="P2427" s="7" t="s">
        <v>1338</v>
      </c>
      <c r="Q2427" s="3" t="s">
        <v>1186</v>
      </c>
      <c r="R2427" s="211">
        <v>5</v>
      </c>
      <c r="S2427" s="9">
        <v>9400</v>
      </c>
      <c r="T2427" s="253">
        <f t="shared" si="640"/>
        <v>47000</v>
      </c>
      <c r="U2427" s="83">
        <f t="shared" si="639"/>
        <v>52640.000000000007</v>
      </c>
      <c r="V2427" s="9" t="s">
        <v>1325</v>
      </c>
      <c r="W2427" s="152" t="s">
        <v>1394</v>
      </c>
      <c r="X2427" s="243"/>
    </row>
    <row r="2428" spans="1:24" s="225" customFormat="1" ht="102">
      <c r="A2428" s="9" t="s">
        <v>7778</v>
      </c>
      <c r="B2428" s="3" t="s">
        <v>1316</v>
      </c>
      <c r="C2428" s="194" t="s">
        <v>4782</v>
      </c>
      <c r="D2428" s="203" t="s">
        <v>4783</v>
      </c>
      <c r="E2428" s="212" t="s">
        <v>4784</v>
      </c>
      <c r="F2428" s="243"/>
      <c r="G2428" s="161" t="s">
        <v>385</v>
      </c>
      <c r="H2428" s="241">
        <v>0</v>
      </c>
      <c r="I2428" s="34">
        <v>470000000</v>
      </c>
      <c r="J2428" s="21" t="s">
        <v>1314</v>
      </c>
      <c r="K2428" s="17" t="s">
        <v>1631</v>
      </c>
      <c r="L2428" s="235" t="s">
        <v>3898</v>
      </c>
      <c r="M2428" s="140" t="s">
        <v>383</v>
      </c>
      <c r="N2428" s="350" t="s">
        <v>6079</v>
      </c>
      <c r="O2428" s="3" t="s">
        <v>1366</v>
      </c>
      <c r="P2428" s="7" t="s">
        <v>1338</v>
      </c>
      <c r="Q2428" s="3" t="s">
        <v>1186</v>
      </c>
      <c r="R2428" s="211">
        <v>1</v>
      </c>
      <c r="S2428" s="9">
        <v>36330</v>
      </c>
      <c r="T2428" s="253">
        <f t="shared" si="640"/>
        <v>36330</v>
      </c>
      <c r="U2428" s="83">
        <f t="shared" si="639"/>
        <v>40689.600000000006</v>
      </c>
      <c r="V2428" s="9" t="s">
        <v>1325</v>
      </c>
      <c r="W2428" s="152" t="s">
        <v>1394</v>
      </c>
      <c r="X2428" s="243"/>
    </row>
    <row r="2429" spans="1:24" s="225" customFormat="1" ht="102">
      <c r="A2429" s="9" t="s">
        <v>7779</v>
      </c>
      <c r="B2429" s="3" t="s">
        <v>1316</v>
      </c>
      <c r="C2429" s="192" t="s">
        <v>4785</v>
      </c>
      <c r="D2429" s="190" t="s">
        <v>4786</v>
      </c>
      <c r="E2429" s="212" t="s">
        <v>4787</v>
      </c>
      <c r="F2429" s="243"/>
      <c r="G2429" s="161" t="s">
        <v>385</v>
      </c>
      <c r="H2429" s="241">
        <v>0</v>
      </c>
      <c r="I2429" s="34">
        <v>470000000</v>
      </c>
      <c r="J2429" s="21" t="s">
        <v>1314</v>
      </c>
      <c r="K2429" s="17" t="s">
        <v>1631</v>
      </c>
      <c r="L2429" s="235" t="s">
        <v>3898</v>
      </c>
      <c r="M2429" s="140" t="s">
        <v>383</v>
      </c>
      <c r="N2429" s="350" t="s">
        <v>6079</v>
      </c>
      <c r="O2429" s="3" t="s">
        <v>1366</v>
      </c>
      <c r="P2429" s="7" t="s">
        <v>1338</v>
      </c>
      <c r="Q2429" s="3" t="s">
        <v>1186</v>
      </c>
      <c r="R2429" s="211">
        <v>5</v>
      </c>
      <c r="S2429" s="9">
        <v>600</v>
      </c>
      <c r="T2429" s="253">
        <f t="shared" si="640"/>
        <v>3000</v>
      </c>
      <c r="U2429" s="83">
        <f t="shared" si="639"/>
        <v>3360.0000000000005</v>
      </c>
      <c r="V2429" s="9" t="s">
        <v>1325</v>
      </c>
      <c r="W2429" s="152" t="s">
        <v>1394</v>
      </c>
      <c r="X2429" s="243"/>
    </row>
    <row r="2430" spans="1:24" s="225" customFormat="1" ht="102">
      <c r="A2430" s="9" t="s">
        <v>7780</v>
      </c>
      <c r="B2430" s="3" t="s">
        <v>1316</v>
      </c>
      <c r="C2430" s="194" t="s">
        <v>4271</v>
      </c>
      <c r="D2430" s="203" t="s">
        <v>4505</v>
      </c>
      <c r="E2430" s="212" t="s">
        <v>4788</v>
      </c>
      <c r="F2430" s="243"/>
      <c r="G2430" s="161" t="s">
        <v>385</v>
      </c>
      <c r="H2430" s="241">
        <v>0</v>
      </c>
      <c r="I2430" s="34">
        <v>470000000</v>
      </c>
      <c r="J2430" s="21" t="s">
        <v>1314</v>
      </c>
      <c r="K2430" s="17" t="s">
        <v>1631</v>
      </c>
      <c r="L2430" s="235" t="s">
        <v>3898</v>
      </c>
      <c r="M2430" s="140" t="s">
        <v>383</v>
      </c>
      <c r="N2430" s="350" t="s">
        <v>6079</v>
      </c>
      <c r="O2430" s="3" t="s">
        <v>1366</v>
      </c>
      <c r="P2430" s="7" t="s">
        <v>1338</v>
      </c>
      <c r="Q2430" s="3" t="s">
        <v>1186</v>
      </c>
      <c r="R2430" s="211">
        <v>1</v>
      </c>
      <c r="S2430" s="9">
        <v>2142.85</v>
      </c>
      <c r="T2430" s="253">
        <f t="shared" si="640"/>
        <v>2142.85</v>
      </c>
      <c r="U2430" s="83">
        <f t="shared" si="639"/>
        <v>2399.9920000000002</v>
      </c>
      <c r="V2430" s="9" t="s">
        <v>1325</v>
      </c>
      <c r="W2430" s="152" t="s">
        <v>1394</v>
      </c>
      <c r="X2430" s="243"/>
    </row>
    <row r="2431" spans="1:24" s="225" customFormat="1" ht="102">
      <c r="A2431" s="9" t="s">
        <v>7781</v>
      </c>
      <c r="B2431" s="3" t="s">
        <v>1316</v>
      </c>
      <c r="C2431" s="194" t="s">
        <v>4479</v>
      </c>
      <c r="D2431" s="203" t="s">
        <v>4789</v>
      </c>
      <c r="E2431" s="212" t="s">
        <v>4790</v>
      </c>
      <c r="F2431" s="243"/>
      <c r="G2431" s="161" t="s">
        <v>385</v>
      </c>
      <c r="H2431" s="241">
        <v>0</v>
      </c>
      <c r="I2431" s="34">
        <v>470000000</v>
      </c>
      <c r="J2431" s="21" t="s">
        <v>1314</v>
      </c>
      <c r="K2431" s="17" t="s">
        <v>1631</v>
      </c>
      <c r="L2431" s="235" t="s">
        <v>3898</v>
      </c>
      <c r="M2431" s="140" t="s">
        <v>383</v>
      </c>
      <c r="N2431" s="350" t="s">
        <v>6079</v>
      </c>
      <c r="O2431" s="3" t="s">
        <v>1366</v>
      </c>
      <c r="P2431" s="7" t="s">
        <v>1338</v>
      </c>
      <c r="Q2431" s="3" t="s">
        <v>1186</v>
      </c>
      <c r="R2431" s="211">
        <v>10</v>
      </c>
      <c r="S2431" s="9">
        <v>2800</v>
      </c>
      <c r="T2431" s="253">
        <f t="shared" si="640"/>
        <v>28000</v>
      </c>
      <c r="U2431" s="83">
        <f t="shared" si="639"/>
        <v>31360.000000000004</v>
      </c>
      <c r="V2431" s="9" t="s">
        <v>1325</v>
      </c>
      <c r="W2431" s="152" t="s">
        <v>1394</v>
      </c>
      <c r="X2431" s="243"/>
    </row>
    <row r="2432" spans="1:24" s="225" customFormat="1" ht="102">
      <c r="A2432" s="9" t="s">
        <v>7782</v>
      </c>
      <c r="B2432" s="3" t="s">
        <v>1316</v>
      </c>
      <c r="C2432" s="192" t="s">
        <v>3959</v>
      </c>
      <c r="D2432" s="190" t="s">
        <v>3968</v>
      </c>
      <c r="E2432" s="212" t="s">
        <v>4791</v>
      </c>
      <c r="F2432" s="243"/>
      <c r="G2432" s="161" t="s">
        <v>385</v>
      </c>
      <c r="H2432" s="241">
        <v>0</v>
      </c>
      <c r="I2432" s="34">
        <v>470000000</v>
      </c>
      <c r="J2432" s="21" t="s">
        <v>1314</v>
      </c>
      <c r="K2432" s="17" t="s">
        <v>1631</v>
      </c>
      <c r="L2432" s="235" t="s">
        <v>3898</v>
      </c>
      <c r="M2432" s="140" t="s">
        <v>383</v>
      </c>
      <c r="N2432" s="350" t="s">
        <v>6079</v>
      </c>
      <c r="O2432" s="3" t="s">
        <v>1366</v>
      </c>
      <c r="P2432" s="7" t="s">
        <v>1338</v>
      </c>
      <c r="Q2432" s="3" t="s">
        <v>1186</v>
      </c>
      <c r="R2432" s="211">
        <v>15</v>
      </c>
      <c r="S2432" s="9">
        <v>900</v>
      </c>
      <c r="T2432" s="253">
        <f t="shared" si="640"/>
        <v>13500</v>
      </c>
      <c r="U2432" s="83">
        <f t="shared" si="639"/>
        <v>15120.000000000002</v>
      </c>
      <c r="V2432" s="9" t="s">
        <v>1325</v>
      </c>
      <c r="W2432" s="152" t="s">
        <v>1394</v>
      </c>
      <c r="X2432" s="243"/>
    </row>
    <row r="2433" spans="1:24" s="225" customFormat="1" ht="102">
      <c r="A2433" s="9" t="s">
        <v>7783</v>
      </c>
      <c r="B2433" s="3" t="s">
        <v>1316</v>
      </c>
      <c r="C2433" s="194" t="s">
        <v>4792</v>
      </c>
      <c r="D2433" s="189" t="s">
        <v>4793</v>
      </c>
      <c r="E2433" s="212" t="s">
        <v>4794</v>
      </c>
      <c r="F2433" s="243"/>
      <c r="G2433" s="161" t="s">
        <v>385</v>
      </c>
      <c r="H2433" s="241">
        <v>0</v>
      </c>
      <c r="I2433" s="34">
        <v>470000000</v>
      </c>
      <c r="J2433" s="21" t="s">
        <v>1314</v>
      </c>
      <c r="K2433" s="17" t="s">
        <v>1631</v>
      </c>
      <c r="L2433" s="235" t="s">
        <v>3898</v>
      </c>
      <c r="M2433" s="140" t="s">
        <v>383</v>
      </c>
      <c r="N2433" s="350" t="s">
        <v>6079</v>
      </c>
      <c r="O2433" s="3" t="s">
        <v>1366</v>
      </c>
      <c r="P2433" s="7" t="s">
        <v>1338</v>
      </c>
      <c r="Q2433" s="3" t="s">
        <v>1186</v>
      </c>
      <c r="R2433" s="211">
        <v>80</v>
      </c>
      <c r="S2433" s="9">
        <v>2900</v>
      </c>
      <c r="T2433" s="253">
        <f t="shared" si="640"/>
        <v>232000</v>
      </c>
      <c r="U2433" s="83">
        <f t="shared" si="639"/>
        <v>259840.00000000003</v>
      </c>
      <c r="V2433" s="9" t="s">
        <v>1325</v>
      </c>
      <c r="W2433" s="152" t="s">
        <v>1394</v>
      </c>
      <c r="X2433" s="243"/>
    </row>
    <row r="2434" spans="1:24" s="225" customFormat="1" ht="102">
      <c r="A2434" s="9" t="s">
        <v>7784</v>
      </c>
      <c r="B2434" s="3" t="s">
        <v>1316</v>
      </c>
      <c r="C2434" s="192" t="s">
        <v>3959</v>
      </c>
      <c r="D2434" s="190" t="s">
        <v>3968</v>
      </c>
      <c r="E2434" s="212" t="s">
        <v>4795</v>
      </c>
      <c r="F2434" s="243"/>
      <c r="G2434" s="161" t="s">
        <v>385</v>
      </c>
      <c r="H2434" s="241">
        <v>0</v>
      </c>
      <c r="I2434" s="34">
        <v>470000000</v>
      </c>
      <c r="J2434" s="21" t="s">
        <v>1314</v>
      </c>
      <c r="K2434" s="17" t="s">
        <v>1631</v>
      </c>
      <c r="L2434" s="235" t="s">
        <v>3898</v>
      </c>
      <c r="M2434" s="140" t="s">
        <v>383</v>
      </c>
      <c r="N2434" s="350" t="s">
        <v>6079</v>
      </c>
      <c r="O2434" s="3" t="s">
        <v>1366</v>
      </c>
      <c r="P2434" s="7" t="s">
        <v>1338</v>
      </c>
      <c r="Q2434" s="3" t="s">
        <v>1186</v>
      </c>
      <c r="R2434" s="211">
        <v>5</v>
      </c>
      <c r="S2434" s="9">
        <v>7800</v>
      </c>
      <c r="T2434" s="253">
        <f t="shared" si="640"/>
        <v>39000</v>
      </c>
      <c r="U2434" s="83">
        <f t="shared" si="639"/>
        <v>43680.000000000007</v>
      </c>
      <c r="V2434" s="9" t="s">
        <v>1325</v>
      </c>
      <c r="W2434" s="152" t="s">
        <v>1394</v>
      </c>
      <c r="X2434" s="243"/>
    </row>
    <row r="2435" spans="1:24" s="225" customFormat="1" ht="102">
      <c r="A2435" s="9" t="s">
        <v>7785</v>
      </c>
      <c r="B2435" s="3" t="s">
        <v>1316</v>
      </c>
      <c r="C2435" s="194" t="s">
        <v>4301</v>
      </c>
      <c r="D2435" s="205" t="s">
        <v>4796</v>
      </c>
      <c r="E2435" s="212" t="s">
        <v>4797</v>
      </c>
      <c r="F2435" s="243"/>
      <c r="G2435" s="161" t="s">
        <v>385</v>
      </c>
      <c r="H2435" s="241">
        <v>0</v>
      </c>
      <c r="I2435" s="34">
        <v>470000000</v>
      </c>
      <c r="J2435" s="21" t="s">
        <v>1314</v>
      </c>
      <c r="K2435" s="17" t="s">
        <v>1631</v>
      </c>
      <c r="L2435" s="235" t="s">
        <v>3898</v>
      </c>
      <c r="M2435" s="140" t="s">
        <v>383</v>
      </c>
      <c r="N2435" s="350" t="s">
        <v>6079</v>
      </c>
      <c r="O2435" s="3" t="s">
        <v>1366</v>
      </c>
      <c r="P2435" s="7" t="s">
        <v>1338</v>
      </c>
      <c r="Q2435" s="3" t="s">
        <v>1186</v>
      </c>
      <c r="R2435" s="211">
        <v>8</v>
      </c>
      <c r="S2435" s="9">
        <v>3200</v>
      </c>
      <c r="T2435" s="253">
        <f t="shared" si="640"/>
        <v>25600</v>
      </c>
      <c r="U2435" s="83">
        <f t="shared" si="639"/>
        <v>28672.000000000004</v>
      </c>
      <c r="V2435" s="9" t="s">
        <v>1325</v>
      </c>
      <c r="W2435" s="152" t="s">
        <v>1394</v>
      </c>
      <c r="X2435" s="243"/>
    </row>
    <row r="2436" spans="1:24" s="225" customFormat="1" ht="102">
      <c r="A2436" s="9" t="s">
        <v>7786</v>
      </c>
      <c r="B2436" s="3" t="s">
        <v>1316</v>
      </c>
      <c r="C2436" s="192" t="s">
        <v>3959</v>
      </c>
      <c r="D2436" s="190" t="s">
        <v>3968</v>
      </c>
      <c r="E2436" s="212" t="s">
        <v>4798</v>
      </c>
      <c r="F2436" s="243"/>
      <c r="G2436" s="161" t="s">
        <v>385</v>
      </c>
      <c r="H2436" s="241">
        <v>0</v>
      </c>
      <c r="I2436" s="34">
        <v>470000000</v>
      </c>
      <c r="J2436" s="21" t="s">
        <v>1314</v>
      </c>
      <c r="K2436" s="17" t="s">
        <v>1631</v>
      </c>
      <c r="L2436" s="235" t="s">
        <v>3898</v>
      </c>
      <c r="M2436" s="140" t="s">
        <v>383</v>
      </c>
      <c r="N2436" s="350" t="s">
        <v>6079</v>
      </c>
      <c r="O2436" s="3" t="s">
        <v>1366</v>
      </c>
      <c r="P2436" s="7" t="s">
        <v>1338</v>
      </c>
      <c r="Q2436" s="3" t="s">
        <v>1186</v>
      </c>
      <c r="R2436" s="211">
        <v>8</v>
      </c>
      <c r="S2436" s="9">
        <v>6850</v>
      </c>
      <c r="T2436" s="253">
        <f t="shared" si="640"/>
        <v>54800</v>
      </c>
      <c r="U2436" s="83">
        <f t="shared" si="639"/>
        <v>61376.000000000007</v>
      </c>
      <c r="V2436" s="9" t="s">
        <v>1325</v>
      </c>
      <c r="W2436" s="152" t="s">
        <v>1394</v>
      </c>
      <c r="X2436" s="243"/>
    </row>
    <row r="2437" spans="1:24" s="225" customFormat="1" ht="102">
      <c r="A2437" s="9" t="s">
        <v>7787</v>
      </c>
      <c r="B2437" s="3" t="s">
        <v>1316</v>
      </c>
      <c r="C2437" s="194" t="s">
        <v>4799</v>
      </c>
      <c r="D2437" s="207" t="s">
        <v>4800</v>
      </c>
      <c r="E2437" s="212" t="s">
        <v>4801</v>
      </c>
      <c r="F2437" s="243"/>
      <c r="G2437" s="161" t="s">
        <v>385</v>
      </c>
      <c r="H2437" s="241">
        <v>0</v>
      </c>
      <c r="I2437" s="34">
        <v>470000000</v>
      </c>
      <c r="J2437" s="21" t="s">
        <v>1314</v>
      </c>
      <c r="K2437" s="17" t="s">
        <v>1631</v>
      </c>
      <c r="L2437" s="235" t="s">
        <v>3898</v>
      </c>
      <c r="M2437" s="140" t="s">
        <v>383</v>
      </c>
      <c r="N2437" s="350" t="s">
        <v>6079</v>
      </c>
      <c r="O2437" s="3" t="s">
        <v>1366</v>
      </c>
      <c r="P2437" s="7" t="s">
        <v>1338</v>
      </c>
      <c r="Q2437" s="3" t="s">
        <v>1186</v>
      </c>
      <c r="R2437" s="211">
        <v>10</v>
      </c>
      <c r="S2437" s="9">
        <v>9464.2800000000007</v>
      </c>
      <c r="T2437" s="253">
        <f t="shared" si="640"/>
        <v>94642.8</v>
      </c>
      <c r="U2437" s="83">
        <f t="shared" si="639"/>
        <v>105999.93600000002</v>
      </c>
      <c r="V2437" s="9" t="s">
        <v>1325</v>
      </c>
      <c r="W2437" s="152" t="s">
        <v>1394</v>
      </c>
      <c r="X2437" s="243"/>
    </row>
    <row r="2438" spans="1:24" s="225" customFormat="1" ht="102">
      <c r="A2438" s="9" t="s">
        <v>7788</v>
      </c>
      <c r="B2438" s="3" t="s">
        <v>1316</v>
      </c>
      <c r="C2438" s="192" t="s">
        <v>4127</v>
      </c>
      <c r="D2438" s="190" t="s">
        <v>4128</v>
      </c>
      <c r="E2438" s="212" t="s">
        <v>4802</v>
      </c>
      <c r="F2438" s="243"/>
      <c r="G2438" s="161" t="s">
        <v>385</v>
      </c>
      <c r="H2438" s="241">
        <v>0</v>
      </c>
      <c r="I2438" s="34">
        <v>470000000</v>
      </c>
      <c r="J2438" s="21" t="s">
        <v>1314</v>
      </c>
      <c r="K2438" s="17" t="s">
        <v>1631</v>
      </c>
      <c r="L2438" s="235" t="s">
        <v>3898</v>
      </c>
      <c r="M2438" s="140" t="s">
        <v>383</v>
      </c>
      <c r="N2438" s="350" t="s">
        <v>6079</v>
      </c>
      <c r="O2438" s="3" t="s">
        <v>1366</v>
      </c>
      <c r="P2438" s="7" t="s">
        <v>1338</v>
      </c>
      <c r="Q2438" s="3" t="s">
        <v>1186</v>
      </c>
      <c r="R2438" s="211">
        <v>10</v>
      </c>
      <c r="S2438" s="9">
        <v>400</v>
      </c>
      <c r="T2438" s="253">
        <f t="shared" si="640"/>
        <v>4000</v>
      </c>
      <c r="U2438" s="83">
        <f t="shared" si="639"/>
        <v>4480</v>
      </c>
      <c r="V2438" s="9" t="s">
        <v>1325</v>
      </c>
      <c r="W2438" s="152" t="s">
        <v>1394</v>
      </c>
      <c r="X2438" s="243"/>
    </row>
    <row r="2439" spans="1:24" s="225" customFormat="1" ht="102">
      <c r="A2439" s="9" t="s">
        <v>7789</v>
      </c>
      <c r="B2439" s="3" t="s">
        <v>1316</v>
      </c>
      <c r="C2439" s="194" t="s">
        <v>4803</v>
      </c>
      <c r="D2439" s="207" t="s">
        <v>4804</v>
      </c>
      <c r="E2439" s="212" t="s">
        <v>4805</v>
      </c>
      <c r="F2439" s="243"/>
      <c r="G2439" s="161" t="s">
        <v>385</v>
      </c>
      <c r="H2439" s="241">
        <v>0</v>
      </c>
      <c r="I2439" s="34">
        <v>470000000</v>
      </c>
      <c r="J2439" s="21" t="s">
        <v>1314</v>
      </c>
      <c r="K2439" s="17" t="s">
        <v>1631</v>
      </c>
      <c r="L2439" s="235" t="s">
        <v>3898</v>
      </c>
      <c r="M2439" s="140" t="s">
        <v>383</v>
      </c>
      <c r="N2439" s="350" t="s">
        <v>6079</v>
      </c>
      <c r="O2439" s="3" t="s">
        <v>1366</v>
      </c>
      <c r="P2439" s="7" t="s">
        <v>1338</v>
      </c>
      <c r="Q2439" s="3" t="s">
        <v>1186</v>
      </c>
      <c r="R2439" s="211">
        <v>10</v>
      </c>
      <c r="S2439" s="9">
        <v>1300</v>
      </c>
      <c r="T2439" s="253">
        <f t="shared" si="640"/>
        <v>13000</v>
      </c>
      <c r="U2439" s="83">
        <f t="shared" si="639"/>
        <v>14560.000000000002</v>
      </c>
      <c r="V2439" s="9" t="s">
        <v>1325</v>
      </c>
      <c r="W2439" s="152" t="s">
        <v>1394</v>
      </c>
      <c r="X2439" s="243"/>
    </row>
    <row r="2440" spans="1:24" s="225" customFormat="1" ht="102">
      <c r="A2440" s="9" t="s">
        <v>7790</v>
      </c>
      <c r="B2440" s="3" t="s">
        <v>1316</v>
      </c>
      <c r="C2440" s="194" t="s">
        <v>4806</v>
      </c>
      <c r="D2440" s="189" t="s">
        <v>4092</v>
      </c>
      <c r="E2440" s="212" t="s">
        <v>4807</v>
      </c>
      <c r="F2440" s="243"/>
      <c r="G2440" s="161" t="s">
        <v>385</v>
      </c>
      <c r="H2440" s="241">
        <v>0</v>
      </c>
      <c r="I2440" s="34">
        <v>470000000</v>
      </c>
      <c r="J2440" s="21" t="s">
        <v>1314</v>
      </c>
      <c r="K2440" s="17" t="s">
        <v>1631</v>
      </c>
      <c r="L2440" s="235" t="s">
        <v>3898</v>
      </c>
      <c r="M2440" s="140" t="s">
        <v>383</v>
      </c>
      <c r="N2440" s="350" t="s">
        <v>6079</v>
      </c>
      <c r="O2440" s="3" t="s">
        <v>1366</v>
      </c>
      <c r="P2440" s="7" t="s">
        <v>1338</v>
      </c>
      <c r="Q2440" s="3" t="s">
        <v>1186</v>
      </c>
      <c r="R2440" s="211">
        <v>1</v>
      </c>
      <c r="S2440" s="9">
        <v>642000</v>
      </c>
      <c r="T2440" s="253">
        <f t="shared" si="640"/>
        <v>642000</v>
      </c>
      <c r="U2440" s="83">
        <f t="shared" si="639"/>
        <v>719040.00000000012</v>
      </c>
      <c r="V2440" s="9" t="s">
        <v>1325</v>
      </c>
      <c r="W2440" s="152" t="s">
        <v>1394</v>
      </c>
      <c r="X2440" s="243"/>
    </row>
    <row r="2441" spans="1:24" s="225" customFormat="1" ht="102">
      <c r="A2441" s="9" t="s">
        <v>7791</v>
      </c>
      <c r="B2441" s="3" t="s">
        <v>1316</v>
      </c>
      <c r="C2441" s="192" t="s">
        <v>4127</v>
      </c>
      <c r="D2441" s="190" t="s">
        <v>4128</v>
      </c>
      <c r="E2441" s="212" t="s">
        <v>4808</v>
      </c>
      <c r="F2441" s="243"/>
      <c r="G2441" s="161" t="s">
        <v>385</v>
      </c>
      <c r="H2441" s="241">
        <v>0</v>
      </c>
      <c r="I2441" s="34">
        <v>470000000</v>
      </c>
      <c r="J2441" s="21" t="s">
        <v>1314</v>
      </c>
      <c r="K2441" s="17" t="s">
        <v>1631</v>
      </c>
      <c r="L2441" s="235" t="s">
        <v>3898</v>
      </c>
      <c r="M2441" s="140" t="s">
        <v>383</v>
      </c>
      <c r="N2441" s="350" t="s">
        <v>6079</v>
      </c>
      <c r="O2441" s="3" t="s">
        <v>1366</v>
      </c>
      <c r="P2441" s="7" t="s">
        <v>1338</v>
      </c>
      <c r="Q2441" s="3" t="s">
        <v>1186</v>
      </c>
      <c r="R2441" s="211">
        <v>4</v>
      </c>
      <c r="S2441" s="9">
        <v>4910.71</v>
      </c>
      <c r="T2441" s="253">
        <f t="shared" si="640"/>
        <v>19642.84</v>
      </c>
      <c r="U2441" s="83">
        <f t="shared" si="639"/>
        <v>21999.980800000001</v>
      </c>
      <c r="V2441" s="9" t="s">
        <v>1325</v>
      </c>
      <c r="W2441" s="152" t="s">
        <v>1394</v>
      </c>
      <c r="X2441" s="243"/>
    </row>
    <row r="2442" spans="1:24" s="225" customFormat="1" ht="102">
      <c r="A2442" s="9" t="s">
        <v>7792</v>
      </c>
      <c r="B2442" s="3" t="s">
        <v>1316</v>
      </c>
      <c r="C2442" s="192" t="s">
        <v>4127</v>
      </c>
      <c r="D2442" s="190" t="s">
        <v>4128</v>
      </c>
      <c r="E2442" s="212" t="s">
        <v>4809</v>
      </c>
      <c r="F2442" s="243"/>
      <c r="G2442" s="161" t="s">
        <v>385</v>
      </c>
      <c r="H2442" s="241">
        <v>0</v>
      </c>
      <c r="I2442" s="34">
        <v>470000000</v>
      </c>
      <c r="J2442" s="21" t="s">
        <v>1314</v>
      </c>
      <c r="K2442" s="17" t="s">
        <v>1631</v>
      </c>
      <c r="L2442" s="235" t="s">
        <v>3898</v>
      </c>
      <c r="M2442" s="140" t="s">
        <v>383</v>
      </c>
      <c r="N2442" s="350" t="s">
        <v>6079</v>
      </c>
      <c r="O2442" s="3" t="s">
        <v>1366</v>
      </c>
      <c r="P2442" s="7" t="s">
        <v>1338</v>
      </c>
      <c r="Q2442" s="3" t="s">
        <v>1186</v>
      </c>
      <c r="R2442" s="211">
        <v>30</v>
      </c>
      <c r="S2442" s="9">
        <v>100</v>
      </c>
      <c r="T2442" s="253">
        <f t="shared" si="640"/>
        <v>3000</v>
      </c>
      <c r="U2442" s="83">
        <f t="shared" si="639"/>
        <v>3360.0000000000005</v>
      </c>
      <c r="V2442" s="9" t="s">
        <v>1325</v>
      </c>
      <c r="W2442" s="152" t="s">
        <v>1394</v>
      </c>
      <c r="X2442" s="243"/>
    </row>
    <row r="2443" spans="1:24" s="225" customFormat="1" ht="102">
      <c r="A2443" s="9" t="s">
        <v>7793</v>
      </c>
      <c r="B2443" s="3" t="s">
        <v>1316</v>
      </c>
      <c r="C2443" s="192" t="s">
        <v>4127</v>
      </c>
      <c r="D2443" s="190" t="s">
        <v>4128</v>
      </c>
      <c r="E2443" s="212" t="s">
        <v>4810</v>
      </c>
      <c r="F2443" s="243"/>
      <c r="G2443" s="161" t="s">
        <v>385</v>
      </c>
      <c r="H2443" s="241">
        <v>0</v>
      </c>
      <c r="I2443" s="34">
        <v>470000000</v>
      </c>
      <c r="J2443" s="21" t="s">
        <v>1314</v>
      </c>
      <c r="K2443" s="17" t="s">
        <v>1631</v>
      </c>
      <c r="L2443" s="235" t="s">
        <v>3898</v>
      </c>
      <c r="M2443" s="140" t="s">
        <v>383</v>
      </c>
      <c r="N2443" s="350" t="s">
        <v>6079</v>
      </c>
      <c r="O2443" s="3" t="s">
        <v>1366</v>
      </c>
      <c r="P2443" s="7" t="s">
        <v>1338</v>
      </c>
      <c r="Q2443" s="3" t="s">
        <v>1186</v>
      </c>
      <c r="R2443" s="211">
        <v>20</v>
      </c>
      <c r="S2443" s="9">
        <v>230.21</v>
      </c>
      <c r="T2443" s="253">
        <f t="shared" si="640"/>
        <v>4604.2</v>
      </c>
      <c r="U2443" s="83">
        <f t="shared" si="639"/>
        <v>5156.7040000000006</v>
      </c>
      <c r="V2443" s="9" t="s">
        <v>1325</v>
      </c>
      <c r="W2443" s="152" t="s">
        <v>1394</v>
      </c>
      <c r="X2443" s="243"/>
    </row>
    <row r="2444" spans="1:24" s="225" customFormat="1" ht="102">
      <c r="A2444" s="9" t="s">
        <v>7794</v>
      </c>
      <c r="B2444" s="3" t="s">
        <v>1316</v>
      </c>
      <c r="C2444" s="192" t="s">
        <v>4127</v>
      </c>
      <c r="D2444" s="190" t="s">
        <v>4128</v>
      </c>
      <c r="E2444" s="212" t="s">
        <v>4811</v>
      </c>
      <c r="F2444" s="243"/>
      <c r="G2444" s="161" t="s">
        <v>385</v>
      </c>
      <c r="H2444" s="241">
        <v>0</v>
      </c>
      <c r="I2444" s="34">
        <v>470000000</v>
      </c>
      <c r="J2444" s="21" t="s">
        <v>1314</v>
      </c>
      <c r="K2444" s="17" t="s">
        <v>1631</v>
      </c>
      <c r="L2444" s="235" t="s">
        <v>3898</v>
      </c>
      <c r="M2444" s="140" t="s">
        <v>383</v>
      </c>
      <c r="N2444" s="350" t="s">
        <v>6079</v>
      </c>
      <c r="O2444" s="3" t="s">
        <v>1366</v>
      </c>
      <c r="P2444" s="7" t="s">
        <v>1338</v>
      </c>
      <c r="Q2444" s="3" t="s">
        <v>1186</v>
      </c>
      <c r="R2444" s="211">
        <v>20</v>
      </c>
      <c r="S2444" s="9">
        <v>364.98</v>
      </c>
      <c r="T2444" s="253">
        <f t="shared" si="640"/>
        <v>7299.6</v>
      </c>
      <c r="U2444" s="83">
        <f t="shared" si="639"/>
        <v>8175.5520000000015</v>
      </c>
      <c r="V2444" s="9" t="s">
        <v>1325</v>
      </c>
      <c r="W2444" s="152" t="s">
        <v>1394</v>
      </c>
      <c r="X2444" s="243"/>
    </row>
    <row r="2445" spans="1:24" s="225" customFormat="1" ht="102">
      <c r="A2445" s="9" t="s">
        <v>7795</v>
      </c>
      <c r="B2445" s="3" t="s">
        <v>1316</v>
      </c>
      <c r="C2445" s="194" t="s">
        <v>4812</v>
      </c>
      <c r="D2445" s="189" t="s">
        <v>4813</v>
      </c>
      <c r="E2445" s="212" t="s">
        <v>4814</v>
      </c>
      <c r="F2445" s="243"/>
      <c r="G2445" s="161" t="s">
        <v>385</v>
      </c>
      <c r="H2445" s="241">
        <v>0</v>
      </c>
      <c r="I2445" s="34">
        <v>470000000</v>
      </c>
      <c r="J2445" s="21" t="s">
        <v>1314</v>
      </c>
      <c r="K2445" s="17" t="s">
        <v>1631</v>
      </c>
      <c r="L2445" s="235" t="s">
        <v>3898</v>
      </c>
      <c r="M2445" s="140" t="s">
        <v>383</v>
      </c>
      <c r="N2445" s="350" t="s">
        <v>6079</v>
      </c>
      <c r="O2445" s="3" t="s">
        <v>1366</v>
      </c>
      <c r="P2445" s="7" t="s">
        <v>1338</v>
      </c>
      <c r="Q2445" s="3" t="s">
        <v>1186</v>
      </c>
      <c r="R2445" s="211">
        <v>4</v>
      </c>
      <c r="S2445" s="9">
        <v>13500</v>
      </c>
      <c r="T2445" s="253">
        <f t="shared" si="640"/>
        <v>54000</v>
      </c>
      <c r="U2445" s="83">
        <f t="shared" si="639"/>
        <v>60480.000000000007</v>
      </c>
      <c r="V2445" s="9" t="s">
        <v>1325</v>
      </c>
      <c r="W2445" s="152" t="s">
        <v>1394</v>
      </c>
      <c r="X2445" s="243"/>
    </row>
    <row r="2446" spans="1:24" s="225" customFormat="1" ht="102">
      <c r="A2446" s="9" t="s">
        <v>7796</v>
      </c>
      <c r="B2446" s="3" t="s">
        <v>1316</v>
      </c>
      <c r="C2446" s="192" t="s">
        <v>4815</v>
      </c>
      <c r="D2446" s="207" t="s">
        <v>4459</v>
      </c>
      <c r="E2446" s="212" t="s">
        <v>4816</v>
      </c>
      <c r="F2446" s="243"/>
      <c r="G2446" s="161" t="s">
        <v>385</v>
      </c>
      <c r="H2446" s="241">
        <v>0</v>
      </c>
      <c r="I2446" s="34">
        <v>470000000</v>
      </c>
      <c r="J2446" s="21" t="s">
        <v>1314</v>
      </c>
      <c r="K2446" s="17" t="s">
        <v>1631</v>
      </c>
      <c r="L2446" s="235" t="s">
        <v>3898</v>
      </c>
      <c r="M2446" s="140" t="s">
        <v>383</v>
      </c>
      <c r="N2446" s="350" t="s">
        <v>6079</v>
      </c>
      <c r="O2446" s="3" t="s">
        <v>1366</v>
      </c>
      <c r="P2446" s="7" t="s">
        <v>1338</v>
      </c>
      <c r="Q2446" s="3" t="s">
        <v>1186</v>
      </c>
      <c r="R2446" s="211">
        <v>5</v>
      </c>
      <c r="S2446" s="9">
        <v>5800</v>
      </c>
      <c r="T2446" s="253">
        <f t="shared" si="640"/>
        <v>29000</v>
      </c>
      <c r="U2446" s="83">
        <f t="shared" si="639"/>
        <v>32480.000000000004</v>
      </c>
      <c r="V2446" s="9" t="s">
        <v>1325</v>
      </c>
      <c r="W2446" s="152" t="s">
        <v>1394</v>
      </c>
      <c r="X2446" s="243"/>
    </row>
    <row r="2447" spans="1:24" s="225" customFormat="1" ht="102">
      <c r="A2447" s="9" t="s">
        <v>7797</v>
      </c>
      <c r="B2447" s="3" t="s">
        <v>1316</v>
      </c>
      <c r="C2447" s="194" t="s">
        <v>4387</v>
      </c>
      <c r="D2447" s="208" t="s">
        <v>4817</v>
      </c>
      <c r="E2447" s="212" t="s">
        <v>4818</v>
      </c>
      <c r="F2447" s="243"/>
      <c r="G2447" s="161" t="s">
        <v>385</v>
      </c>
      <c r="H2447" s="241">
        <v>0</v>
      </c>
      <c r="I2447" s="34">
        <v>470000000</v>
      </c>
      <c r="J2447" s="21" t="s">
        <v>1314</v>
      </c>
      <c r="K2447" s="17" t="s">
        <v>1631</v>
      </c>
      <c r="L2447" s="235" t="s">
        <v>3898</v>
      </c>
      <c r="M2447" s="140" t="s">
        <v>383</v>
      </c>
      <c r="N2447" s="350" t="s">
        <v>6079</v>
      </c>
      <c r="O2447" s="3" t="s">
        <v>1366</v>
      </c>
      <c r="P2447" s="7" t="s">
        <v>1338</v>
      </c>
      <c r="Q2447" s="3" t="s">
        <v>1186</v>
      </c>
      <c r="R2447" s="211">
        <v>1</v>
      </c>
      <c r="S2447" s="9">
        <v>10425.74</v>
      </c>
      <c r="T2447" s="253">
        <f t="shared" si="640"/>
        <v>10425.74</v>
      </c>
      <c r="U2447" s="83">
        <f t="shared" si="639"/>
        <v>11676.828800000001</v>
      </c>
      <c r="V2447" s="9" t="s">
        <v>1325</v>
      </c>
      <c r="W2447" s="152" t="s">
        <v>1394</v>
      </c>
      <c r="X2447" s="243"/>
    </row>
    <row r="2448" spans="1:24" s="225" customFormat="1" ht="102">
      <c r="A2448" s="9" t="s">
        <v>7798</v>
      </c>
      <c r="B2448" s="3" t="s">
        <v>1316</v>
      </c>
      <c r="C2448" s="194" t="s">
        <v>4574</v>
      </c>
      <c r="D2448" s="208" t="s">
        <v>4819</v>
      </c>
      <c r="E2448" s="212" t="s">
        <v>4820</v>
      </c>
      <c r="F2448" s="243"/>
      <c r="G2448" s="161" t="s">
        <v>385</v>
      </c>
      <c r="H2448" s="241">
        <v>0</v>
      </c>
      <c r="I2448" s="34">
        <v>470000000</v>
      </c>
      <c r="J2448" s="21" t="s">
        <v>1314</v>
      </c>
      <c r="K2448" s="17" t="s">
        <v>1631</v>
      </c>
      <c r="L2448" s="235" t="s">
        <v>3898</v>
      </c>
      <c r="M2448" s="140" t="s">
        <v>383</v>
      </c>
      <c r="N2448" s="350" t="s">
        <v>6079</v>
      </c>
      <c r="O2448" s="3" t="s">
        <v>1366</v>
      </c>
      <c r="P2448" s="7" t="s">
        <v>1338</v>
      </c>
      <c r="Q2448" s="3" t="s">
        <v>1186</v>
      </c>
      <c r="R2448" s="211">
        <v>1</v>
      </c>
      <c r="S2448" s="9">
        <v>32948.199999999997</v>
      </c>
      <c r="T2448" s="253">
        <f t="shared" si="640"/>
        <v>32948.199999999997</v>
      </c>
      <c r="U2448" s="83">
        <f t="shared" si="639"/>
        <v>36901.983999999997</v>
      </c>
      <c r="V2448" s="9" t="s">
        <v>1325</v>
      </c>
      <c r="W2448" s="152" t="s">
        <v>1394</v>
      </c>
      <c r="X2448" s="243"/>
    </row>
    <row r="2449" spans="1:24" s="225" customFormat="1" ht="102">
      <c r="A2449" s="9" t="s">
        <v>7799</v>
      </c>
      <c r="B2449" s="3" t="s">
        <v>1316</v>
      </c>
      <c r="C2449" s="194" t="s">
        <v>4565</v>
      </c>
      <c r="D2449" s="208" t="s">
        <v>4566</v>
      </c>
      <c r="E2449" s="212" t="s">
        <v>4821</v>
      </c>
      <c r="F2449" s="243"/>
      <c r="G2449" s="161" t="s">
        <v>385</v>
      </c>
      <c r="H2449" s="241">
        <v>0</v>
      </c>
      <c r="I2449" s="34">
        <v>470000000</v>
      </c>
      <c r="J2449" s="21" t="s">
        <v>1314</v>
      </c>
      <c r="K2449" s="17" t="s">
        <v>1631</v>
      </c>
      <c r="L2449" s="235" t="s">
        <v>3898</v>
      </c>
      <c r="M2449" s="140" t="s">
        <v>383</v>
      </c>
      <c r="N2449" s="350" t="s">
        <v>6079</v>
      </c>
      <c r="O2449" s="3" t="s">
        <v>1366</v>
      </c>
      <c r="P2449" s="7" t="s">
        <v>1338</v>
      </c>
      <c r="Q2449" s="3" t="s">
        <v>1186</v>
      </c>
      <c r="R2449" s="211">
        <v>1</v>
      </c>
      <c r="S2449" s="9">
        <v>27594.12</v>
      </c>
      <c r="T2449" s="253">
        <f t="shared" si="640"/>
        <v>27594.12</v>
      </c>
      <c r="U2449" s="83">
        <f t="shared" si="639"/>
        <v>30905.414400000001</v>
      </c>
      <c r="V2449" s="9" t="s">
        <v>1325</v>
      </c>
      <c r="W2449" s="152" t="s">
        <v>1394</v>
      </c>
      <c r="X2449" s="243"/>
    </row>
    <row r="2450" spans="1:24" s="225" customFormat="1" ht="102">
      <c r="A2450" s="9" t="s">
        <v>7800</v>
      </c>
      <c r="B2450" s="3" t="s">
        <v>1316</v>
      </c>
      <c r="C2450" s="194" t="s">
        <v>4568</v>
      </c>
      <c r="D2450" s="208" t="s">
        <v>4569</v>
      </c>
      <c r="E2450" s="212" t="s">
        <v>4822</v>
      </c>
      <c r="F2450" s="243"/>
      <c r="G2450" s="161" t="s">
        <v>385</v>
      </c>
      <c r="H2450" s="241">
        <v>0</v>
      </c>
      <c r="I2450" s="34">
        <v>470000000</v>
      </c>
      <c r="J2450" s="21" t="s">
        <v>1314</v>
      </c>
      <c r="K2450" s="17" t="s">
        <v>1631</v>
      </c>
      <c r="L2450" s="235" t="s">
        <v>3898</v>
      </c>
      <c r="M2450" s="140" t="s">
        <v>383</v>
      </c>
      <c r="N2450" s="350" t="s">
        <v>6079</v>
      </c>
      <c r="O2450" s="3" t="s">
        <v>1366</v>
      </c>
      <c r="P2450" s="7" t="s">
        <v>1338</v>
      </c>
      <c r="Q2450" s="3" t="s">
        <v>1186</v>
      </c>
      <c r="R2450" s="211">
        <v>1</v>
      </c>
      <c r="S2450" s="9">
        <v>27594.12</v>
      </c>
      <c r="T2450" s="253">
        <f t="shared" si="640"/>
        <v>27594.12</v>
      </c>
      <c r="U2450" s="83">
        <f t="shared" si="639"/>
        <v>30905.414400000001</v>
      </c>
      <c r="V2450" s="9" t="s">
        <v>1325</v>
      </c>
      <c r="W2450" s="152" t="s">
        <v>1394</v>
      </c>
      <c r="X2450" s="243"/>
    </row>
    <row r="2451" spans="1:24" s="225" customFormat="1" ht="102">
      <c r="A2451" s="9" t="s">
        <v>7801</v>
      </c>
      <c r="B2451" s="3" t="s">
        <v>1316</v>
      </c>
      <c r="C2451" s="194" t="s">
        <v>12296</v>
      </c>
      <c r="D2451" s="208" t="s">
        <v>12297</v>
      </c>
      <c r="E2451" s="212" t="s">
        <v>10055</v>
      </c>
      <c r="F2451" s="212" t="s">
        <v>4823</v>
      </c>
      <c r="G2451" s="161" t="s">
        <v>385</v>
      </c>
      <c r="H2451" s="241">
        <v>0</v>
      </c>
      <c r="I2451" s="34">
        <v>470000000</v>
      </c>
      <c r="J2451" s="21" t="s">
        <v>1314</v>
      </c>
      <c r="K2451" s="17" t="s">
        <v>1631</v>
      </c>
      <c r="L2451" s="235" t="s">
        <v>3898</v>
      </c>
      <c r="M2451" s="140" t="s">
        <v>383</v>
      </c>
      <c r="N2451" s="350" t="s">
        <v>6079</v>
      </c>
      <c r="O2451" s="3" t="s">
        <v>1366</v>
      </c>
      <c r="P2451" s="7" t="s">
        <v>1338</v>
      </c>
      <c r="Q2451" s="3" t="s">
        <v>1186</v>
      </c>
      <c r="R2451" s="211">
        <v>1</v>
      </c>
      <c r="S2451" s="9">
        <v>33928.57</v>
      </c>
      <c r="T2451" s="253">
        <f t="shared" si="640"/>
        <v>33928.57</v>
      </c>
      <c r="U2451" s="83">
        <f t="shared" si="639"/>
        <v>37999.998400000004</v>
      </c>
      <c r="V2451" s="9" t="s">
        <v>1325</v>
      </c>
      <c r="W2451" s="152" t="s">
        <v>1394</v>
      </c>
      <c r="X2451" s="243"/>
    </row>
    <row r="2452" spans="1:24" s="225" customFormat="1" ht="102">
      <c r="A2452" s="9" t="s">
        <v>7802</v>
      </c>
      <c r="B2452" s="3" t="s">
        <v>1316</v>
      </c>
      <c r="C2452" s="194" t="s">
        <v>4824</v>
      </c>
      <c r="D2452" s="208" t="s">
        <v>4825</v>
      </c>
      <c r="E2452" s="212" t="s">
        <v>4826</v>
      </c>
      <c r="F2452" s="243"/>
      <c r="G2452" s="161" t="s">
        <v>385</v>
      </c>
      <c r="H2452" s="241">
        <v>0</v>
      </c>
      <c r="I2452" s="34">
        <v>470000000</v>
      </c>
      <c r="J2452" s="21" t="s">
        <v>1314</v>
      </c>
      <c r="K2452" s="17" t="s">
        <v>1631</v>
      </c>
      <c r="L2452" s="235" t="s">
        <v>3898</v>
      </c>
      <c r="M2452" s="140" t="s">
        <v>383</v>
      </c>
      <c r="N2452" s="350" t="s">
        <v>6079</v>
      </c>
      <c r="O2452" s="3" t="s">
        <v>1366</v>
      </c>
      <c r="P2452" s="7" t="s">
        <v>1338</v>
      </c>
      <c r="Q2452" s="3" t="s">
        <v>1186</v>
      </c>
      <c r="R2452" s="211">
        <v>1</v>
      </c>
      <c r="S2452" s="9">
        <v>2800</v>
      </c>
      <c r="T2452" s="253">
        <f t="shared" si="640"/>
        <v>2800</v>
      </c>
      <c r="U2452" s="83">
        <f t="shared" si="639"/>
        <v>3136.0000000000005</v>
      </c>
      <c r="V2452" s="9" t="s">
        <v>1325</v>
      </c>
      <c r="W2452" s="152" t="s">
        <v>1394</v>
      </c>
      <c r="X2452" s="243"/>
    </row>
    <row r="2453" spans="1:24" s="225" customFormat="1" ht="102">
      <c r="A2453" s="9" t="s">
        <v>7803</v>
      </c>
      <c r="B2453" s="3" t="s">
        <v>1316</v>
      </c>
      <c r="C2453" s="194" t="s">
        <v>4827</v>
      </c>
      <c r="D2453" s="208" t="s">
        <v>4828</v>
      </c>
      <c r="E2453" s="212" t="s">
        <v>4829</v>
      </c>
      <c r="F2453" s="243"/>
      <c r="G2453" s="161" t="s">
        <v>385</v>
      </c>
      <c r="H2453" s="241">
        <v>0</v>
      </c>
      <c r="I2453" s="34">
        <v>470000000</v>
      </c>
      <c r="J2453" s="21" t="s">
        <v>1314</v>
      </c>
      <c r="K2453" s="17" t="s">
        <v>1631</v>
      </c>
      <c r="L2453" s="235" t="s">
        <v>3898</v>
      </c>
      <c r="M2453" s="140" t="s">
        <v>383</v>
      </c>
      <c r="N2453" s="350" t="s">
        <v>6079</v>
      </c>
      <c r="O2453" s="3" t="s">
        <v>1366</v>
      </c>
      <c r="P2453" s="7" t="s">
        <v>1338</v>
      </c>
      <c r="Q2453" s="3" t="s">
        <v>1186</v>
      </c>
      <c r="R2453" s="211">
        <v>1</v>
      </c>
      <c r="S2453" s="9">
        <v>3300</v>
      </c>
      <c r="T2453" s="253">
        <f t="shared" si="640"/>
        <v>3300</v>
      </c>
      <c r="U2453" s="83">
        <f t="shared" si="639"/>
        <v>3696.0000000000005</v>
      </c>
      <c r="V2453" s="9" t="s">
        <v>1325</v>
      </c>
      <c r="W2453" s="152" t="s">
        <v>1394</v>
      </c>
      <c r="X2453" s="243"/>
    </row>
    <row r="2454" spans="1:24" s="225" customFormat="1" ht="102">
      <c r="A2454" s="9" t="s">
        <v>7804</v>
      </c>
      <c r="B2454" s="3" t="s">
        <v>1316</v>
      </c>
      <c r="C2454" s="194" t="s">
        <v>4387</v>
      </c>
      <c r="D2454" s="208" t="s">
        <v>4830</v>
      </c>
      <c r="E2454" s="212" t="s">
        <v>4831</v>
      </c>
      <c r="F2454" s="243"/>
      <c r="G2454" s="161" t="s">
        <v>385</v>
      </c>
      <c r="H2454" s="241">
        <v>0</v>
      </c>
      <c r="I2454" s="34">
        <v>470000000</v>
      </c>
      <c r="J2454" s="21" t="s">
        <v>1314</v>
      </c>
      <c r="K2454" s="17" t="s">
        <v>1631</v>
      </c>
      <c r="L2454" s="235" t="s">
        <v>3898</v>
      </c>
      <c r="M2454" s="140" t="s">
        <v>383</v>
      </c>
      <c r="N2454" s="350" t="s">
        <v>6079</v>
      </c>
      <c r="O2454" s="3" t="s">
        <v>1366</v>
      </c>
      <c r="P2454" s="7" t="s">
        <v>1338</v>
      </c>
      <c r="Q2454" s="3" t="s">
        <v>1186</v>
      </c>
      <c r="R2454" s="211">
        <v>1</v>
      </c>
      <c r="S2454" s="9">
        <v>1161600</v>
      </c>
      <c r="T2454" s="253">
        <f t="shared" si="640"/>
        <v>1161600</v>
      </c>
      <c r="U2454" s="83">
        <f t="shared" si="639"/>
        <v>1300992.0000000002</v>
      </c>
      <c r="V2454" s="9" t="s">
        <v>1325</v>
      </c>
      <c r="W2454" s="152" t="s">
        <v>1394</v>
      </c>
      <c r="X2454" s="243"/>
    </row>
    <row r="2455" spans="1:24" s="225" customFormat="1" ht="102">
      <c r="A2455" s="9" t="s">
        <v>7805</v>
      </c>
      <c r="B2455" s="3" t="s">
        <v>1316</v>
      </c>
      <c r="C2455" s="194" t="s">
        <v>4832</v>
      </c>
      <c r="D2455" s="205" t="s">
        <v>4833</v>
      </c>
      <c r="E2455" s="212" t="s">
        <v>4834</v>
      </c>
      <c r="F2455" s="243"/>
      <c r="G2455" s="161" t="s">
        <v>385</v>
      </c>
      <c r="H2455" s="241">
        <v>0</v>
      </c>
      <c r="I2455" s="34">
        <v>470000000</v>
      </c>
      <c r="J2455" s="21" t="s">
        <v>1314</v>
      </c>
      <c r="K2455" s="17" t="s">
        <v>1631</v>
      </c>
      <c r="L2455" s="235" t="s">
        <v>3898</v>
      </c>
      <c r="M2455" s="140" t="s">
        <v>383</v>
      </c>
      <c r="N2455" s="350" t="s">
        <v>6079</v>
      </c>
      <c r="O2455" s="3" t="s">
        <v>1366</v>
      </c>
      <c r="P2455" s="7" t="s">
        <v>1338</v>
      </c>
      <c r="Q2455" s="3" t="s">
        <v>1186</v>
      </c>
      <c r="R2455" s="211">
        <v>2</v>
      </c>
      <c r="S2455" s="9">
        <v>6100</v>
      </c>
      <c r="T2455" s="253">
        <f t="shared" si="640"/>
        <v>12200</v>
      </c>
      <c r="U2455" s="83">
        <f t="shared" si="639"/>
        <v>13664.000000000002</v>
      </c>
      <c r="V2455" s="9" t="s">
        <v>1325</v>
      </c>
      <c r="W2455" s="152" t="s">
        <v>1394</v>
      </c>
      <c r="X2455" s="243"/>
    </row>
    <row r="2456" spans="1:24" s="225" customFormat="1" ht="102">
      <c r="A2456" s="9" t="s">
        <v>7806</v>
      </c>
      <c r="B2456" s="3" t="s">
        <v>1316</v>
      </c>
      <c r="C2456" s="194" t="s">
        <v>4631</v>
      </c>
      <c r="D2456" s="199" t="s">
        <v>4408</v>
      </c>
      <c r="E2456" s="212" t="s">
        <v>4835</v>
      </c>
      <c r="F2456" s="243"/>
      <c r="G2456" s="161" t="s">
        <v>385</v>
      </c>
      <c r="H2456" s="241">
        <v>0</v>
      </c>
      <c r="I2456" s="34">
        <v>470000000</v>
      </c>
      <c r="J2456" s="21" t="s">
        <v>1314</v>
      </c>
      <c r="K2456" s="17" t="s">
        <v>1631</v>
      </c>
      <c r="L2456" s="235" t="s">
        <v>3898</v>
      </c>
      <c r="M2456" s="140" t="s">
        <v>383</v>
      </c>
      <c r="N2456" s="350" t="s">
        <v>6079</v>
      </c>
      <c r="O2456" s="3" t="s">
        <v>1366</v>
      </c>
      <c r="P2456" s="7" t="s">
        <v>1338</v>
      </c>
      <c r="Q2456" s="3" t="s">
        <v>1186</v>
      </c>
      <c r="R2456" s="211">
        <v>8</v>
      </c>
      <c r="S2456" s="9">
        <v>55658.89</v>
      </c>
      <c r="T2456" s="253">
        <f t="shared" si="640"/>
        <v>445271.12</v>
      </c>
      <c r="U2456" s="83">
        <f t="shared" si="639"/>
        <v>498703.65440000006</v>
      </c>
      <c r="V2456" s="9" t="s">
        <v>1325</v>
      </c>
      <c r="W2456" s="152" t="s">
        <v>1394</v>
      </c>
      <c r="X2456" s="243"/>
    </row>
    <row r="2457" spans="1:24" s="225" customFormat="1" ht="102">
      <c r="A2457" s="9" t="s">
        <v>7807</v>
      </c>
      <c r="B2457" s="3" t="s">
        <v>1316</v>
      </c>
      <c r="C2457" s="194" t="s">
        <v>4146</v>
      </c>
      <c r="D2457" s="189" t="s">
        <v>4003</v>
      </c>
      <c r="E2457" s="212" t="s">
        <v>4836</v>
      </c>
      <c r="F2457" s="243"/>
      <c r="G2457" s="161" t="s">
        <v>385</v>
      </c>
      <c r="H2457" s="241">
        <v>0</v>
      </c>
      <c r="I2457" s="34">
        <v>470000000</v>
      </c>
      <c r="J2457" s="21" t="s">
        <v>1314</v>
      </c>
      <c r="K2457" s="17" t="s">
        <v>1631</v>
      </c>
      <c r="L2457" s="235" t="s">
        <v>3898</v>
      </c>
      <c r="M2457" s="140" t="s">
        <v>383</v>
      </c>
      <c r="N2457" s="350" t="s">
        <v>6079</v>
      </c>
      <c r="O2457" s="3" t="s">
        <v>1366</v>
      </c>
      <c r="P2457" s="7" t="s">
        <v>1338</v>
      </c>
      <c r="Q2457" s="3" t="s">
        <v>1186</v>
      </c>
      <c r="R2457" s="211">
        <v>50</v>
      </c>
      <c r="S2457" s="9">
        <v>200</v>
      </c>
      <c r="T2457" s="253">
        <f t="shared" si="640"/>
        <v>10000</v>
      </c>
      <c r="U2457" s="83">
        <f t="shared" si="639"/>
        <v>11200.000000000002</v>
      </c>
      <c r="V2457" s="9" t="s">
        <v>1325</v>
      </c>
      <c r="W2457" s="152" t="s">
        <v>1394</v>
      </c>
      <c r="X2457" s="243"/>
    </row>
    <row r="2458" spans="1:24" s="225" customFormat="1" ht="102">
      <c r="A2458" s="9" t="s">
        <v>7808</v>
      </c>
      <c r="B2458" s="3" t="s">
        <v>1316</v>
      </c>
      <c r="C2458" s="192" t="s">
        <v>3985</v>
      </c>
      <c r="D2458" s="190" t="s">
        <v>3986</v>
      </c>
      <c r="E2458" s="199" t="s">
        <v>4837</v>
      </c>
      <c r="F2458" s="243"/>
      <c r="G2458" s="161" t="s">
        <v>385</v>
      </c>
      <c r="H2458" s="241">
        <v>0</v>
      </c>
      <c r="I2458" s="34">
        <v>470000000</v>
      </c>
      <c r="J2458" s="21" t="s">
        <v>1314</v>
      </c>
      <c r="K2458" s="17" t="s">
        <v>1631</v>
      </c>
      <c r="L2458" s="235" t="s">
        <v>3898</v>
      </c>
      <c r="M2458" s="140" t="s">
        <v>383</v>
      </c>
      <c r="N2458" s="350" t="s">
        <v>6079</v>
      </c>
      <c r="O2458" s="3" t="s">
        <v>1366</v>
      </c>
      <c r="P2458" s="7" t="s">
        <v>1338</v>
      </c>
      <c r="Q2458" s="3" t="s">
        <v>1186</v>
      </c>
      <c r="R2458" s="157">
        <v>2</v>
      </c>
      <c r="S2458" s="9">
        <v>12582.49</v>
      </c>
      <c r="T2458" s="253">
        <f t="shared" si="640"/>
        <v>25164.98</v>
      </c>
      <c r="U2458" s="83">
        <f t="shared" si="639"/>
        <v>28184.777600000001</v>
      </c>
      <c r="V2458" s="9" t="s">
        <v>1325</v>
      </c>
      <c r="W2458" s="152" t="s">
        <v>1394</v>
      </c>
      <c r="X2458" s="243"/>
    </row>
    <row r="2459" spans="1:24" s="225" customFormat="1" ht="102">
      <c r="A2459" s="9" t="s">
        <v>7809</v>
      </c>
      <c r="B2459" s="3" t="s">
        <v>1316</v>
      </c>
      <c r="C2459" s="192" t="s">
        <v>3985</v>
      </c>
      <c r="D2459" s="190" t="s">
        <v>3986</v>
      </c>
      <c r="E2459" s="199" t="s">
        <v>4838</v>
      </c>
      <c r="F2459" s="243"/>
      <c r="G2459" s="161" t="s">
        <v>385</v>
      </c>
      <c r="H2459" s="241">
        <v>0</v>
      </c>
      <c r="I2459" s="34">
        <v>470000000</v>
      </c>
      <c r="J2459" s="21" t="s">
        <v>1314</v>
      </c>
      <c r="K2459" s="17" t="s">
        <v>1631</v>
      </c>
      <c r="L2459" s="235" t="s">
        <v>3898</v>
      </c>
      <c r="M2459" s="140" t="s">
        <v>383</v>
      </c>
      <c r="N2459" s="350" t="s">
        <v>6079</v>
      </c>
      <c r="O2459" s="3" t="s">
        <v>1366</v>
      </c>
      <c r="P2459" s="7" t="s">
        <v>1333</v>
      </c>
      <c r="Q2459" s="3" t="s">
        <v>1332</v>
      </c>
      <c r="R2459" s="202">
        <v>5</v>
      </c>
      <c r="S2459" s="9">
        <v>22936.799999999999</v>
      </c>
      <c r="T2459" s="253">
        <f t="shared" si="640"/>
        <v>114684</v>
      </c>
      <c r="U2459" s="83">
        <f t="shared" si="639"/>
        <v>128446.08000000002</v>
      </c>
      <c r="V2459" s="9" t="s">
        <v>1325</v>
      </c>
      <c r="W2459" s="152" t="s">
        <v>1394</v>
      </c>
      <c r="X2459" s="243"/>
    </row>
    <row r="2460" spans="1:24" s="225" customFormat="1" ht="102">
      <c r="A2460" s="9" t="s">
        <v>7810</v>
      </c>
      <c r="B2460" s="3" t="s">
        <v>1316</v>
      </c>
      <c r="C2460" s="194" t="s">
        <v>4839</v>
      </c>
      <c r="D2460" s="189" t="s">
        <v>4092</v>
      </c>
      <c r="E2460" s="199" t="s">
        <v>4840</v>
      </c>
      <c r="F2460" s="243"/>
      <c r="G2460" s="161" t="s">
        <v>385</v>
      </c>
      <c r="H2460" s="241">
        <v>0</v>
      </c>
      <c r="I2460" s="34">
        <v>470000000</v>
      </c>
      <c r="J2460" s="21" t="s">
        <v>1314</v>
      </c>
      <c r="K2460" s="17" t="s">
        <v>1631</v>
      </c>
      <c r="L2460" s="235" t="s">
        <v>3898</v>
      </c>
      <c r="M2460" s="140" t="s">
        <v>383</v>
      </c>
      <c r="N2460" s="350" t="s">
        <v>6079</v>
      </c>
      <c r="O2460" s="3" t="s">
        <v>1366</v>
      </c>
      <c r="P2460" s="7" t="s">
        <v>1338</v>
      </c>
      <c r="Q2460" s="3" t="s">
        <v>1186</v>
      </c>
      <c r="R2460" s="157">
        <v>1</v>
      </c>
      <c r="S2460" s="9">
        <v>397678</v>
      </c>
      <c r="T2460" s="253">
        <f t="shared" si="640"/>
        <v>397678</v>
      </c>
      <c r="U2460" s="83">
        <f t="shared" si="639"/>
        <v>445399.36000000004</v>
      </c>
      <c r="V2460" s="9" t="s">
        <v>1325</v>
      </c>
      <c r="W2460" s="152" t="s">
        <v>1394</v>
      </c>
      <c r="X2460" s="243"/>
    </row>
    <row r="2461" spans="1:24" s="225" customFormat="1" ht="102">
      <c r="A2461" s="9" t="s">
        <v>7811</v>
      </c>
      <c r="B2461" s="3" t="s">
        <v>1316</v>
      </c>
      <c r="C2461" s="194" t="s">
        <v>4841</v>
      </c>
      <c r="D2461" s="189" t="s">
        <v>4092</v>
      </c>
      <c r="E2461" s="199" t="s">
        <v>4842</v>
      </c>
      <c r="F2461" s="243"/>
      <c r="G2461" s="161" t="s">
        <v>385</v>
      </c>
      <c r="H2461" s="241">
        <v>0</v>
      </c>
      <c r="I2461" s="34">
        <v>470000000</v>
      </c>
      <c r="J2461" s="21" t="s">
        <v>1314</v>
      </c>
      <c r="K2461" s="17" t="s">
        <v>1631</v>
      </c>
      <c r="L2461" s="235" t="s">
        <v>3898</v>
      </c>
      <c r="M2461" s="140" t="s">
        <v>383</v>
      </c>
      <c r="N2461" s="350" t="s">
        <v>6079</v>
      </c>
      <c r="O2461" s="3" t="s">
        <v>1366</v>
      </c>
      <c r="P2461" s="7" t="s">
        <v>1338</v>
      </c>
      <c r="Q2461" s="3" t="s">
        <v>1186</v>
      </c>
      <c r="R2461" s="157">
        <v>1</v>
      </c>
      <c r="S2461" s="9">
        <v>444464</v>
      </c>
      <c r="T2461" s="253">
        <f t="shared" si="640"/>
        <v>444464</v>
      </c>
      <c r="U2461" s="83">
        <f t="shared" si="639"/>
        <v>497799.68000000005</v>
      </c>
      <c r="V2461" s="9" t="s">
        <v>1325</v>
      </c>
      <c r="W2461" s="152" t="s">
        <v>1394</v>
      </c>
      <c r="X2461" s="243"/>
    </row>
    <row r="2462" spans="1:24" s="225" customFormat="1" ht="102">
      <c r="A2462" s="9" t="s">
        <v>7812</v>
      </c>
      <c r="B2462" s="3" t="s">
        <v>1316</v>
      </c>
      <c r="C2462" s="194" t="s">
        <v>4618</v>
      </c>
      <c r="D2462" s="199" t="s">
        <v>4394</v>
      </c>
      <c r="E2462" s="199" t="s">
        <v>4843</v>
      </c>
      <c r="F2462" s="243"/>
      <c r="G2462" s="161" t="s">
        <v>385</v>
      </c>
      <c r="H2462" s="241">
        <v>0</v>
      </c>
      <c r="I2462" s="34">
        <v>470000000</v>
      </c>
      <c r="J2462" s="21" t="s">
        <v>1314</v>
      </c>
      <c r="K2462" s="17" t="s">
        <v>1631</v>
      </c>
      <c r="L2462" s="235" t="s">
        <v>3898</v>
      </c>
      <c r="M2462" s="140" t="s">
        <v>383</v>
      </c>
      <c r="N2462" s="350" t="s">
        <v>6079</v>
      </c>
      <c r="O2462" s="3" t="s">
        <v>1366</v>
      </c>
      <c r="P2462" s="7" t="s">
        <v>1338</v>
      </c>
      <c r="Q2462" s="3" t="s">
        <v>1186</v>
      </c>
      <c r="R2462" s="157">
        <v>2</v>
      </c>
      <c r="S2462" s="9">
        <v>20676.43</v>
      </c>
      <c r="T2462" s="253">
        <f t="shared" si="640"/>
        <v>41352.86</v>
      </c>
      <c r="U2462" s="83">
        <f t="shared" si="639"/>
        <v>46315.203200000004</v>
      </c>
      <c r="V2462" s="9" t="s">
        <v>1325</v>
      </c>
      <c r="W2462" s="152" t="s">
        <v>1394</v>
      </c>
      <c r="X2462" s="243"/>
    </row>
    <row r="2463" spans="1:24" s="225" customFormat="1" ht="102">
      <c r="A2463" s="9" t="s">
        <v>7813</v>
      </c>
      <c r="B2463" s="3" t="s">
        <v>1316</v>
      </c>
      <c r="C2463" s="194" t="s">
        <v>4621</v>
      </c>
      <c r="D2463" s="199" t="s">
        <v>4844</v>
      </c>
      <c r="E2463" s="199" t="s">
        <v>4845</v>
      </c>
      <c r="F2463" s="243"/>
      <c r="G2463" s="161" t="s">
        <v>385</v>
      </c>
      <c r="H2463" s="241">
        <v>0</v>
      </c>
      <c r="I2463" s="34">
        <v>470000000</v>
      </c>
      <c r="J2463" s="21" t="s">
        <v>1314</v>
      </c>
      <c r="K2463" s="17" t="s">
        <v>1631</v>
      </c>
      <c r="L2463" s="235" t="s">
        <v>3898</v>
      </c>
      <c r="M2463" s="140" t="s">
        <v>383</v>
      </c>
      <c r="N2463" s="350" t="s">
        <v>6079</v>
      </c>
      <c r="O2463" s="3" t="s">
        <v>1366</v>
      </c>
      <c r="P2463" s="189" t="s">
        <v>1333</v>
      </c>
      <c r="Q2463" s="9" t="s">
        <v>1332</v>
      </c>
      <c r="R2463" s="157">
        <v>6</v>
      </c>
      <c r="S2463" s="9">
        <v>1302.74</v>
      </c>
      <c r="T2463" s="253">
        <f t="shared" si="640"/>
        <v>7816.4400000000005</v>
      </c>
      <c r="U2463" s="83">
        <f t="shared" si="639"/>
        <v>8754.4128000000019</v>
      </c>
      <c r="V2463" s="9" t="s">
        <v>1325</v>
      </c>
      <c r="W2463" s="152" t="s">
        <v>1394</v>
      </c>
      <c r="X2463" s="243"/>
    </row>
    <row r="2464" spans="1:24" s="225" customFormat="1" ht="102">
      <c r="A2464" s="9" t="s">
        <v>7814</v>
      </c>
      <c r="B2464" s="3" t="s">
        <v>1316</v>
      </c>
      <c r="C2464" s="194" t="s">
        <v>4624</v>
      </c>
      <c r="D2464" s="199" t="s">
        <v>4627</v>
      </c>
      <c r="E2464" s="199" t="s">
        <v>4846</v>
      </c>
      <c r="F2464" s="243"/>
      <c r="G2464" s="161" t="s">
        <v>385</v>
      </c>
      <c r="H2464" s="241">
        <v>0</v>
      </c>
      <c r="I2464" s="34">
        <v>470000000</v>
      </c>
      <c r="J2464" s="21" t="s">
        <v>1314</v>
      </c>
      <c r="K2464" s="17" t="s">
        <v>1631</v>
      </c>
      <c r="L2464" s="235" t="s">
        <v>3898</v>
      </c>
      <c r="M2464" s="140" t="s">
        <v>383</v>
      </c>
      <c r="N2464" s="350" t="s">
        <v>6079</v>
      </c>
      <c r="O2464" s="3" t="s">
        <v>1366</v>
      </c>
      <c r="P2464" s="189" t="s">
        <v>1333</v>
      </c>
      <c r="Q2464" s="9" t="s">
        <v>1332</v>
      </c>
      <c r="R2464" s="157">
        <v>6</v>
      </c>
      <c r="S2464" s="9">
        <v>932.23</v>
      </c>
      <c r="T2464" s="253">
        <f t="shared" si="640"/>
        <v>5593.38</v>
      </c>
      <c r="U2464" s="83">
        <f t="shared" si="639"/>
        <v>6264.5856000000003</v>
      </c>
      <c r="V2464" s="9" t="s">
        <v>1325</v>
      </c>
      <c r="W2464" s="152" t="s">
        <v>1394</v>
      </c>
      <c r="X2464" s="243"/>
    </row>
    <row r="2465" spans="1:24" s="225" customFormat="1" ht="102">
      <c r="A2465" s="9" t="s">
        <v>7815</v>
      </c>
      <c r="B2465" s="3" t="s">
        <v>1316</v>
      </c>
      <c r="C2465" s="194" t="s">
        <v>4847</v>
      </c>
      <c r="D2465" s="198" t="s">
        <v>4848</v>
      </c>
      <c r="E2465" s="199" t="s">
        <v>4849</v>
      </c>
      <c r="F2465" s="243"/>
      <c r="G2465" s="161" t="s">
        <v>385</v>
      </c>
      <c r="H2465" s="241">
        <v>0</v>
      </c>
      <c r="I2465" s="34">
        <v>470000000</v>
      </c>
      <c r="J2465" s="21" t="s">
        <v>1314</v>
      </c>
      <c r="K2465" s="17" t="s">
        <v>1631</v>
      </c>
      <c r="L2465" s="235" t="s">
        <v>3898</v>
      </c>
      <c r="M2465" s="140" t="s">
        <v>383</v>
      </c>
      <c r="N2465" s="350" t="s">
        <v>6079</v>
      </c>
      <c r="O2465" s="3" t="s">
        <v>1366</v>
      </c>
      <c r="P2465" s="7" t="s">
        <v>1338</v>
      </c>
      <c r="Q2465" s="3" t="s">
        <v>1186</v>
      </c>
      <c r="R2465" s="157">
        <v>8</v>
      </c>
      <c r="S2465" s="9">
        <v>4912</v>
      </c>
      <c r="T2465" s="253">
        <f t="shared" si="640"/>
        <v>39296</v>
      </c>
      <c r="U2465" s="83">
        <f t="shared" si="639"/>
        <v>44011.520000000004</v>
      </c>
      <c r="V2465" s="9" t="s">
        <v>1325</v>
      </c>
      <c r="W2465" s="152" t="s">
        <v>1394</v>
      </c>
      <c r="X2465" s="243"/>
    </row>
    <row r="2466" spans="1:24" s="225" customFormat="1" ht="102">
      <c r="A2466" s="9" t="s">
        <v>7816</v>
      </c>
      <c r="B2466" s="3" t="s">
        <v>1316</v>
      </c>
      <c r="C2466" s="194" t="s">
        <v>4850</v>
      </c>
      <c r="D2466" s="198" t="s">
        <v>4408</v>
      </c>
      <c r="E2466" s="199" t="s">
        <v>4851</v>
      </c>
      <c r="F2466" s="243"/>
      <c r="G2466" s="161" t="s">
        <v>385</v>
      </c>
      <c r="H2466" s="241">
        <v>0</v>
      </c>
      <c r="I2466" s="34">
        <v>470000000</v>
      </c>
      <c r="J2466" s="21" t="s">
        <v>1314</v>
      </c>
      <c r="K2466" s="17" t="s">
        <v>1631</v>
      </c>
      <c r="L2466" s="235" t="s">
        <v>3898</v>
      </c>
      <c r="M2466" s="140" t="s">
        <v>383</v>
      </c>
      <c r="N2466" s="350" t="s">
        <v>6079</v>
      </c>
      <c r="O2466" s="3" t="s">
        <v>1366</v>
      </c>
      <c r="P2466" s="7" t="s">
        <v>1338</v>
      </c>
      <c r="Q2466" s="3" t="s">
        <v>1186</v>
      </c>
      <c r="R2466" s="259">
        <v>2</v>
      </c>
      <c r="S2466" s="9">
        <v>187142</v>
      </c>
      <c r="T2466" s="253">
        <f t="shared" si="640"/>
        <v>374284</v>
      </c>
      <c r="U2466" s="83">
        <f t="shared" si="639"/>
        <v>419198.08</v>
      </c>
      <c r="V2466" s="9" t="s">
        <v>1325</v>
      </c>
      <c r="W2466" s="152" t="s">
        <v>1394</v>
      </c>
      <c r="X2466" s="243"/>
    </row>
    <row r="2467" spans="1:24" s="225" customFormat="1" ht="102">
      <c r="A2467" s="9" t="s">
        <v>7817</v>
      </c>
      <c r="B2467" s="3" t="s">
        <v>1316</v>
      </c>
      <c r="C2467" s="194" t="s">
        <v>4852</v>
      </c>
      <c r="D2467" s="199" t="s">
        <v>4853</v>
      </c>
      <c r="E2467" s="199" t="s">
        <v>4854</v>
      </c>
      <c r="F2467" s="243"/>
      <c r="G2467" s="161" t="s">
        <v>385</v>
      </c>
      <c r="H2467" s="241">
        <v>0</v>
      </c>
      <c r="I2467" s="34">
        <v>470000000</v>
      </c>
      <c r="J2467" s="21" t="s">
        <v>1314</v>
      </c>
      <c r="K2467" s="17" t="s">
        <v>1631</v>
      </c>
      <c r="L2467" s="235" t="s">
        <v>3898</v>
      </c>
      <c r="M2467" s="140" t="s">
        <v>383</v>
      </c>
      <c r="N2467" s="350" t="s">
        <v>6079</v>
      </c>
      <c r="O2467" s="3" t="s">
        <v>1366</v>
      </c>
      <c r="P2467" s="7" t="s">
        <v>1338</v>
      </c>
      <c r="Q2467" s="3" t="s">
        <v>1186</v>
      </c>
      <c r="R2467" s="157">
        <v>2</v>
      </c>
      <c r="S2467" s="9">
        <v>10713.07</v>
      </c>
      <c r="T2467" s="253">
        <f t="shared" si="640"/>
        <v>21426.14</v>
      </c>
      <c r="U2467" s="83">
        <f t="shared" si="639"/>
        <v>23997.276800000003</v>
      </c>
      <c r="V2467" s="9" t="s">
        <v>1325</v>
      </c>
      <c r="W2467" s="152" t="s">
        <v>1394</v>
      </c>
      <c r="X2467" s="243"/>
    </row>
    <row r="2468" spans="1:24" s="225" customFormat="1" ht="102">
      <c r="A2468" s="9" t="s">
        <v>7818</v>
      </c>
      <c r="B2468" s="3" t="s">
        <v>1316</v>
      </c>
      <c r="C2468" s="194" t="s">
        <v>4133</v>
      </c>
      <c r="D2468" s="198" t="s">
        <v>4855</v>
      </c>
      <c r="E2468" s="199" t="s">
        <v>4856</v>
      </c>
      <c r="F2468" s="243"/>
      <c r="G2468" s="161" t="s">
        <v>385</v>
      </c>
      <c r="H2468" s="241">
        <v>0</v>
      </c>
      <c r="I2468" s="34">
        <v>470000000</v>
      </c>
      <c r="J2468" s="21" t="s">
        <v>1314</v>
      </c>
      <c r="K2468" s="17" t="s">
        <v>1631</v>
      </c>
      <c r="L2468" s="235" t="s">
        <v>3898</v>
      </c>
      <c r="M2468" s="140" t="s">
        <v>383</v>
      </c>
      <c r="N2468" s="350" t="s">
        <v>6079</v>
      </c>
      <c r="O2468" s="3" t="s">
        <v>1366</v>
      </c>
      <c r="P2468" s="7" t="s">
        <v>1338</v>
      </c>
      <c r="Q2468" s="3" t="s">
        <v>1186</v>
      </c>
      <c r="R2468" s="259">
        <v>10</v>
      </c>
      <c r="S2468" s="9">
        <v>2390.34</v>
      </c>
      <c r="T2468" s="253">
        <f t="shared" si="640"/>
        <v>23903.4</v>
      </c>
      <c r="U2468" s="83">
        <f t="shared" si="639"/>
        <v>26771.808000000005</v>
      </c>
      <c r="V2468" s="9" t="s">
        <v>1325</v>
      </c>
      <c r="W2468" s="152" t="s">
        <v>1394</v>
      </c>
      <c r="X2468" s="243"/>
    </row>
    <row r="2469" spans="1:24" s="225" customFormat="1" ht="102">
      <c r="A2469" s="9" t="s">
        <v>7819</v>
      </c>
      <c r="B2469" s="3" t="s">
        <v>1316</v>
      </c>
      <c r="C2469" s="192" t="s">
        <v>4127</v>
      </c>
      <c r="D2469" s="190" t="s">
        <v>4128</v>
      </c>
      <c r="E2469" s="199" t="s">
        <v>4857</v>
      </c>
      <c r="F2469" s="243"/>
      <c r="G2469" s="161" t="s">
        <v>385</v>
      </c>
      <c r="H2469" s="241">
        <v>0</v>
      </c>
      <c r="I2469" s="34">
        <v>470000000</v>
      </c>
      <c r="J2469" s="21" t="s">
        <v>1314</v>
      </c>
      <c r="K2469" s="17" t="s">
        <v>1631</v>
      </c>
      <c r="L2469" s="235" t="s">
        <v>3898</v>
      </c>
      <c r="M2469" s="140" t="s">
        <v>383</v>
      </c>
      <c r="N2469" s="350" t="s">
        <v>6079</v>
      </c>
      <c r="O2469" s="3" t="s">
        <v>1366</v>
      </c>
      <c r="P2469" s="7" t="s">
        <v>1338</v>
      </c>
      <c r="Q2469" s="3" t="s">
        <v>1186</v>
      </c>
      <c r="R2469" s="157">
        <v>10</v>
      </c>
      <c r="S2469" s="9">
        <v>212.96</v>
      </c>
      <c r="T2469" s="253">
        <f t="shared" si="640"/>
        <v>2129.6</v>
      </c>
      <c r="U2469" s="83">
        <f t="shared" si="639"/>
        <v>2385.152</v>
      </c>
      <c r="V2469" s="9" t="s">
        <v>1325</v>
      </c>
      <c r="W2469" s="152" t="s">
        <v>1394</v>
      </c>
      <c r="X2469" s="243"/>
    </row>
    <row r="2470" spans="1:24" s="225" customFormat="1" ht="102">
      <c r="A2470" s="9" t="s">
        <v>7820</v>
      </c>
      <c r="B2470" s="3" t="s">
        <v>1316</v>
      </c>
      <c r="C2470" s="192" t="s">
        <v>4127</v>
      </c>
      <c r="D2470" s="190" t="s">
        <v>4128</v>
      </c>
      <c r="E2470" s="199" t="s">
        <v>4858</v>
      </c>
      <c r="F2470" s="243"/>
      <c r="G2470" s="161" t="s">
        <v>385</v>
      </c>
      <c r="H2470" s="241">
        <v>0</v>
      </c>
      <c r="I2470" s="34">
        <v>470000000</v>
      </c>
      <c r="J2470" s="21" t="s">
        <v>1314</v>
      </c>
      <c r="K2470" s="17" t="s">
        <v>1631</v>
      </c>
      <c r="L2470" s="235" t="s">
        <v>3898</v>
      </c>
      <c r="M2470" s="140" t="s">
        <v>383</v>
      </c>
      <c r="N2470" s="350" t="s">
        <v>6079</v>
      </c>
      <c r="O2470" s="3" t="s">
        <v>1366</v>
      </c>
      <c r="P2470" s="7" t="s">
        <v>1338</v>
      </c>
      <c r="Q2470" s="3" t="s">
        <v>1186</v>
      </c>
      <c r="R2470" s="157">
        <v>10</v>
      </c>
      <c r="S2470" s="9">
        <v>175</v>
      </c>
      <c r="T2470" s="253">
        <f t="shared" si="640"/>
        <v>1750</v>
      </c>
      <c r="U2470" s="83">
        <f t="shared" si="639"/>
        <v>1960.0000000000002</v>
      </c>
      <c r="V2470" s="9" t="s">
        <v>1325</v>
      </c>
      <c r="W2470" s="152" t="s">
        <v>1394</v>
      </c>
      <c r="X2470" s="243"/>
    </row>
    <row r="2471" spans="1:24" s="225" customFormat="1" ht="102">
      <c r="A2471" s="9" t="s">
        <v>7821</v>
      </c>
      <c r="B2471" s="3" t="s">
        <v>1316</v>
      </c>
      <c r="C2471" s="194" t="s">
        <v>4698</v>
      </c>
      <c r="D2471" s="199" t="s">
        <v>4859</v>
      </c>
      <c r="E2471" s="199" t="s">
        <v>4860</v>
      </c>
      <c r="F2471" s="243"/>
      <c r="G2471" s="161" t="s">
        <v>385</v>
      </c>
      <c r="H2471" s="241">
        <v>0</v>
      </c>
      <c r="I2471" s="34">
        <v>470000000</v>
      </c>
      <c r="J2471" s="21" t="s">
        <v>1314</v>
      </c>
      <c r="K2471" s="17" t="s">
        <v>1631</v>
      </c>
      <c r="L2471" s="235" t="s">
        <v>3898</v>
      </c>
      <c r="M2471" s="140" t="s">
        <v>383</v>
      </c>
      <c r="N2471" s="350" t="s">
        <v>6079</v>
      </c>
      <c r="O2471" s="3" t="s">
        <v>1366</v>
      </c>
      <c r="P2471" s="7" t="s">
        <v>1338</v>
      </c>
      <c r="Q2471" s="3" t="s">
        <v>1186</v>
      </c>
      <c r="R2471" s="157">
        <v>5</v>
      </c>
      <c r="S2471" s="9">
        <v>4053.8</v>
      </c>
      <c r="T2471" s="253">
        <f t="shared" si="640"/>
        <v>20269</v>
      </c>
      <c r="U2471" s="83">
        <f t="shared" si="639"/>
        <v>22701.280000000002</v>
      </c>
      <c r="V2471" s="9" t="s">
        <v>1325</v>
      </c>
      <c r="W2471" s="152" t="s">
        <v>1394</v>
      </c>
      <c r="X2471" s="243"/>
    </row>
    <row r="2472" spans="1:24" s="225" customFormat="1" ht="102">
      <c r="A2472" s="9" t="s">
        <v>7822</v>
      </c>
      <c r="B2472" s="3" t="s">
        <v>1316</v>
      </c>
      <c r="C2472" s="1" t="s">
        <v>4861</v>
      </c>
      <c r="D2472" s="1" t="s">
        <v>4862</v>
      </c>
      <c r="E2472" s="199" t="s">
        <v>4863</v>
      </c>
      <c r="F2472" s="243"/>
      <c r="G2472" s="161" t="s">
        <v>385</v>
      </c>
      <c r="H2472" s="241">
        <v>0</v>
      </c>
      <c r="I2472" s="34">
        <v>470000000</v>
      </c>
      <c r="J2472" s="21" t="s">
        <v>1314</v>
      </c>
      <c r="K2472" s="17" t="s">
        <v>1631</v>
      </c>
      <c r="L2472" s="235" t="s">
        <v>3898</v>
      </c>
      <c r="M2472" s="140" t="s">
        <v>383</v>
      </c>
      <c r="N2472" s="350" t="s">
        <v>6079</v>
      </c>
      <c r="O2472" s="3" t="s">
        <v>1366</v>
      </c>
      <c r="P2472" s="7" t="s">
        <v>1338</v>
      </c>
      <c r="Q2472" s="3" t="s">
        <v>1186</v>
      </c>
      <c r="R2472" s="157">
        <v>8</v>
      </c>
      <c r="S2472" s="9">
        <v>27345.49</v>
      </c>
      <c r="T2472" s="253">
        <f t="shared" si="640"/>
        <v>218763.92</v>
      </c>
      <c r="U2472" s="83">
        <f t="shared" si="639"/>
        <v>245015.59040000004</v>
      </c>
      <c r="V2472" s="9" t="s">
        <v>1325</v>
      </c>
      <c r="W2472" s="152" t="s">
        <v>1394</v>
      </c>
      <c r="X2472" s="243"/>
    </row>
    <row r="2473" spans="1:24" s="225" customFormat="1" ht="102">
      <c r="A2473" s="9" t="s">
        <v>7823</v>
      </c>
      <c r="B2473" s="3" t="s">
        <v>1316</v>
      </c>
      <c r="C2473" s="194" t="s">
        <v>4864</v>
      </c>
      <c r="D2473" s="199" t="s">
        <v>4418</v>
      </c>
      <c r="E2473" s="199" t="s">
        <v>4865</v>
      </c>
      <c r="F2473" s="243"/>
      <c r="G2473" s="161" t="s">
        <v>385</v>
      </c>
      <c r="H2473" s="241">
        <v>0</v>
      </c>
      <c r="I2473" s="34">
        <v>470000000</v>
      </c>
      <c r="J2473" s="21" t="s">
        <v>1314</v>
      </c>
      <c r="K2473" s="17" t="s">
        <v>1631</v>
      </c>
      <c r="L2473" s="235" t="s">
        <v>3898</v>
      </c>
      <c r="M2473" s="140" t="s">
        <v>383</v>
      </c>
      <c r="N2473" s="350" t="s">
        <v>6079</v>
      </c>
      <c r="O2473" s="3" t="s">
        <v>1366</v>
      </c>
      <c r="P2473" s="7" t="s">
        <v>1338</v>
      </c>
      <c r="Q2473" s="3" t="s">
        <v>1186</v>
      </c>
      <c r="R2473" s="157">
        <v>10</v>
      </c>
      <c r="S2473" s="9">
        <v>2317.94</v>
      </c>
      <c r="T2473" s="253">
        <f t="shared" si="640"/>
        <v>23179.4</v>
      </c>
      <c r="U2473" s="83">
        <f t="shared" si="639"/>
        <v>25960.928000000004</v>
      </c>
      <c r="V2473" s="9" t="s">
        <v>1325</v>
      </c>
      <c r="W2473" s="152" t="s">
        <v>1394</v>
      </c>
      <c r="X2473" s="243"/>
    </row>
    <row r="2474" spans="1:24" s="225" customFormat="1" ht="102">
      <c r="A2474" s="9" t="s">
        <v>7824</v>
      </c>
      <c r="B2474" s="3" t="s">
        <v>1316</v>
      </c>
      <c r="C2474" s="192" t="s">
        <v>4141</v>
      </c>
      <c r="D2474" s="199" t="s">
        <v>4866</v>
      </c>
      <c r="E2474" s="199" t="s">
        <v>4867</v>
      </c>
      <c r="F2474" s="243"/>
      <c r="G2474" s="161" t="s">
        <v>385</v>
      </c>
      <c r="H2474" s="241">
        <v>0</v>
      </c>
      <c r="I2474" s="34">
        <v>470000000</v>
      </c>
      <c r="J2474" s="21" t="s">
        <v>1314</v>
      </c>
      <c r="K2474" s="17" t="s">
        <v>1631</v>
      </c>
      <c r="L2474" s="235" t="s">
        <v>3898</v>
      </c>
      <c r="M2474" s="140" t="s">
        <v>383</v>
      </c>
      <c r="N2474" s="350" t="s">
        <v>6079</v>
      </c>
      <c r="O2474" s="3" t="s">
        <v>1366</v>
      </c>
      <c r="P2474" s="7" t="s">
        <v>1338</v>
      </c>
      <c r="Q2474" s="3" t="s">
        <v>1186</v>
      </c>
      <c r="R2474" s="157">
        <v>100</v>
      </c>
      <c r="S2474" s="9">
        <v>418.54</v>
      </c>
      <c r="T2474" s="253">
        <f t="shared" si="640"/>
        <v>41854</v>
      </c>
      <c r="U2474" s="83">
        <f t="shared" si="639"/>
        <v>46876.480000000003</v>
      </c>
      <c r="V2474" s="9" t="s">
        <v>1325</v>
      </c>
      <c r="W2474" s="152" t="s">
        <v>1394</v>
      </c>
      <c r="X2474" s="243"/>
    </row>
    <row r="2475" spans="1:24" s="225" customFormat="1" ht="102">
      <c r="A2475" s="9" t="s">
        <v>7825</v>
      </c>
      <c r="B2475" s="3" t="s">
        <v>1316</v>
      </c>
      <c r="C2475" s="194" t="s">
        <v>4868</v>
      </c>
      <c r="D2475" s="189" t="s">
        <v>4003</v>
      </c>
      <c r="E2475" s="199" t="s">
        <v>4869</v>
      </c>
      <c r="F2475" s="243"/>
      <c r="G2475" s="161" t="s">
        <v>385</v>
      </c>
      <c r="H2475" s="241">
        <v>0</v>
      </c>
      <c r="I2475" s="34">
        <v>470000000</v>
      </c>
      <c r="J2475" s="21" t="s">
        <v>1314</v>
      </c>
      <c r="K2475" s="17" t="s">
        <v>1631</v>
      </c>
      <c r="L2475" s="235" t="s">
        <v>3898</v>
      </c>
      <c r="M2475" s="140" t="s">
        <v>383</v>
      </c>
      <c r="N2475" s="350" t="s">
        <v>6079</v>
      </c>
      <c r="O2475" s="3" t="s">
        <v>1366</v>
      </c>
      <c r="P2475" s="7" t="s">
        <v>1338</v>
      </c>
      <c r="Q2475" s="3" t="s">
        <v>1186</v>
      </c>
      <c r="R2475" s="157">
        <v>50</v>
      </c>
      <c r="S2475" s="9">
        <v>350</v>
      </c>
      <c r="T2475" s="253">
        <f t="shared" si="640"/>
        <v>17500</v>
      </c>
      <c r="U2475" s="83">
        <f t="shared" si="639"/>
        <v>19600.000000000004</v>
      </c>
      <c r="V2475" s="9" t="s">
        <v>1325</v>
      </c>
      <c r="W2475" s="152" t="s">
        <v>1394</v>
      </c>
      <c r="X2475" s="243"/>
    </row>
    <row r="2476" spans="1:24" s="225" customFormat="1" ht="102">
      <c r="A2476" s="9" t="s">
        <v>7826</v>
      </c>
      <c r="B2476" s="3" t="s">
        <v>1316</v>
      </c>
      <c r="C2476" s="194" t="s">
        <v>4870</v>
      </c>
      <c r="D2476" s="199" t="s">
        <v>4871</v>
      </c>
      <c r="E2476" s="199" t="s">
        <v>4872</v>
      </c>
      <c r="F2476" s="243"/>
      <c r="G2476" s="161" t="s">
        <v>385</v>
      </c>
      <c r="H2476" s="241">
        <v>0</v>
      </c>
      <c r="I2476" s="34">
        <v>470000000</v>
      </c>
      <c r="J2476" s="21" t="s">
        <v>1314</v>
      </c>
      <c r="K2476" s="17" t="s">
        <v>1631</v>
      </c>
      <c r="L2476" s="235" t="s">
        <v>3898</v>
      </c>
      <c r="M2476" s="140" t="s">
        <v>383</v>
      </c>
      <c r="N2476" s="350" t="s">
        <v>6079</v>
      </c>
      <c r="O2476" s="3" t="s">
        <v>1366</v>
      </c>
      <c r="P2476" s="7" t="s">
        <v>1338</v>
      </c>
      <c r="Q2476" s="3" t="s">
        <v>1186</v>
      </c>
      <c r="R2476" s="157">
        <v>5</v>
      </c>
      <c r="S2476" s="9">
        <v>4185.1400000000003</v>
      </c>
      <c r="T2476" s="253">
        <f t="shared" si="640"/>
        <v>20925.7</v>
      </c>
      <c r="U2476" s="83">
        <f t="shared" ref="U2476:U2539" si="641">T2476*1.12</f>
        <v>23436.784000000003</v>
      </c>
      <c r="V2476" s="9" t="s">
        <v>1325</v>
      </c>
      <c r="W2476" s="152" t="s">
        <v>1394</v>
      </c>
      <c r="X2476" s="243"/>
    </row>
    <row r="2477" spans="1:24" s="225" customFormat="1" ht="102">
      <c r="A2477" s="9" t="s">
        <v>7827</v>
      </c>
      <c r="B2477" s="3" t="s">
        <v>1316</v>
      </c>
      <c r="C2477" s="194" t="s">
        <v>4873</v>
      </c>
      <c r="D2477" s="199" t="s">
        <v>4705</v>
      </c>
      <c r="E2477" s="199" t="s">
        <v>4874</v>
      </c>
      <c r="F2477" s="243"/>
      <c r="G2477" s="161" t="s">
        <v>385</v>
      </c>
      <c r="H2477" s="241">
        <v>0</v>
      </c>
      <c r="I2477" s="34">
        <v>470000000</v>
      </c>
      <c r="J2477" s="21" t="s">
        <v>1314</v>
      </c>
      <c r="K2477" s="17" t="s">
        <v>1631</v>
      </c>
      <c r="L2477" s="235" t="s">
        <v>3898</v>
      </c>
      <c r="M2477" s="140" t="s">
        <v>383</v>
      </c>
      <c r="N2477" s="350" t="s">
        <v>6079</v>
      </c>
      <c r="O2477" s="3" t="s">
        <v>1366</v>
      </c>
      <c r="P2477" s="7" t="s">
        <v>1338</v>
      </c>
      <c r="Q2477" s="3" t="s">
        <v>1186</v>
      </c>
      <c r="R2477" s="157">
        <v>5</v>
      </c>
      <c r="S2477" s="9">
        <v>35412.639999999999</v>
      </c>
      <c r="T2477" s="253">
        <f t="shared" si="640"/>
        <v>177063.2</v>
      </c>
      <c r="U2477" s="83">
        <f t="shared" si="641"/>
        <v>198310.78400000004</v>
      </c>
      <c r="V2477" s="9" t="s">
        <v>1325</v>
      </c>
      <c r="W2477" s="152" t="s">
        <v>1394</v>
      </c>
      <c r="X2477" s="243"/>
    </row>
    <row r="2478" spans="1:24" s="225" customFormat="1" ht="102">
      <c r="A2478" s="9" t="s">
        <v>7828</v>
      </c>
      <c r="B2478" s="3" t="s">
        <v>1316</v>
      </c>
      <c r="C2478" s="194" t="s">
        <v>4875</v>
      </c>
      <c r="D2478" s="198" t="s">
        <v>4435</v>
      </c>
      <c r="E2478" s="199" t="s">
        <v>4876</v>
      </c>
      <c r="F2478" s="243"/>
      <c r="G2478" s="161" t="s">
        <v>385</v>
      </c>
      <c r="H2478" s="241">
        <v>0</v>
      </c>
      <c r="I2478" s="34">
        <v>470000000</v>
      </c>
      <c r="J2478" s="21" t="s">
        <v>1314</v>
      </c>
      <c r="K2478" s="17" t="s">
        <v>1631</v>
      </c>
      <c r="L2478" s="235" t="s">
        <v>3898</v>
      </c>
      <c r="M2478" s="140" t="s">
        <v>383</v>
      </c>
      <c r="N2478" s="350" t="s">
        <v>6079</v>
      </c>
      <c r="O2478" s="3" t="s">
        <v>1366</v>
      </c>
      <c r="P2478" s="7" t="s">
        <v>1338</v>
      </c>
      <c r="Q2478" s="3" t="s">
        <v>1186</v>
      </c>
      <c r="R2478" s="259">
        <v>5</v>
      </c>
      <c r="S2478" s="9">
        <v>7215.29</v>
      </c>
      <c r="T2478" s="253">
        <f t="shared" si="640"/>
        <v>36076.449999999997</v>
      </c>
      <c r="U2478" s="83">
        <f t="shared" si="641"/>
        <v>40405.624000000003</v>
      </c>
      <c r="V2478" s="9" t="s">
        <v>1325</v>
      </c>
      <c r="W2478" s="152" t="s">
        <v>1394</v>
      </c>
      <c r="X2478" s="243"/>
    </row>
    <row r="2479" spans="1:24" s="225" customFormat="1" ht="102">
      <c r="A2479" s="9" t="s">
        <v>7829</v>
      </c>
      <c r="B2479" s="3" t="s">
        <v>1316</v>
      </c>
      <c r="C2479" s="194" t="s">
        <v>4877</v>
      </c>
      <c r="D2479" s="199" t="s">
        <v>4180</v>
      </c>
      <c r="E2479" s="199" t="s">
        <v>4878</v>
      </c>
      <c r="F2479" s="243"/>
      <c r="G2479" s="161" t="s">
        <v>385</v>
      </c>
      <c r="H2479" s="241">
        <v>0</v>
      </c>
      <c r="I2479" s="34">
        <v>470000000</v>
      </c>
      <c r="J2479" s="21" t="s">
        <v>1314</v>
      </c>
      <c r="K2479" s="17" t="s">
        <v>1631</v>
      </c>
      <c r="L2479" s="235" t="s">
        <v>3898</v>
      </c>
      <c r="M2479" s="140" t="s">
        <v>383</v>
      </c>
      <c r="N2479" s="350" t="s">
        <v>6079</v>
      </c>
      <c r="O2479" s="3" t="s">
        <v>1366</v>
      </c>
      <c r="P2479" s="7" t="s">
        <v>1338</v>
      </c>
      <c r="Q2479" s="3" t="s">
        <v>1186</v>
      </c>
      <c r="R2479" s="157">
        <v>10</v>
      </c>
      <c r="S2479" s="9">
        <v>6224.66</v>
      </c>
      <c r="T2479" s="253">
        <f t="shared" si="640"/>
        <v>62246.6</v>
      </c>
      <c r="U2479" s="83">
        <f t="shared" si="641"/>
        <v>69716.19200000001</v>
      </c>
      <c r="V2479" s="9" t="s">
        <v>1325</v>
      </c>
      <c r="W2479" s="152" t="s">
        <v>1394</v>
      </c>
      <c r="X2479" s="243"/>
    </row>
    <row r="2480" spans="1:24" s="225" customFormat="1" ht="102">
      <c r="A2480" s="9" t="s">
        <v>7830</v>
      </c>
      <c r="B2480" s="3" t="s">
        <v>1316</v>
      </c>
      <c r="C2480" s="194" t="s">
        <v>4879</v>
      </c>
      <c r="D2480" s="199" t="s">
        <v>4182</v>
      </c>
      <c r="E2480" s="199" t="s">
        <v>4880</v>
      </c>
      <c r="F2480" s="243"/>
      <c r="G2480" s="161" t="s">
        <v>385</v>
      </c>
      <c r="H2480" s="241">
        <v>0</v>
      </c>
      <c r="I2480" s="34">
        <v>470000000</v>
      </c>
      <c r="J2480" s="21" t="s">
        <v>1314</v>
      </c>
      <c r="K2480" s="17" t="s">
        <v>1631</v>
      </c>
      <c r="L2480" s="235" t="s">
        <v>3898</v>
      </c>
      <c r="M2480" s="140" t="s">
        <v>383</v>
      </c>
      <c r="N2480" s="350" t="s">
        <v>6079</v>
      </c>
      <c r="O2480" s="3" t="s">
        <v>1366</v>
      </c>
      <c r="P2480" s="7" t="s">
        <v>1338</v>
      </c>
      <c r="Q2480" s="3" t="s">
        <v>1186</v>
      </c>
      <c r="R2480" s="157">
        <v>6</v>
      </c>
      <c r="S2480" s="9">
        <v>6213.31</v>
      </c>
      <c r="T2480" s="253">
        <f t="shared" si="640"/>
        <v>37279.86</v>
      </c>
      <c r="U2480" s="83">
        <f t="shared" si="641"/>
        <v>41753.443200000002</v>
      </c>
      <c r="V2480" s="9" t="s">
        <v>1325</v>
      </c>
      <c r="W2480" s="152" t="s">
        <v>1394</v>
      </c>
      <c r="X2480" s="243"/>
    </row>
    <row r="2481" spans="1:24" s="225" customFormat="1" ht="102">
      <c r="A2481" s="9" t="s">
        <v>7831</v>
      </c>
      <c r="B2481" s="3" t="s">
        <v>1316</v>
      </c>
      <c r="C2481" s="194" t="s">
        <v>4881</v>
      </c>
      <c r="D2481" s="198" t="s">
        <v>4710</v>
      </c>
      <c r="E2481" s="199" t="s">
        <v>4882</v>
      </c>
      <c r="F2481" s="243"/>
      <c r="G2481" s="161" t="s">
        <v>385</v>
      </c>
      <c r="H2481" s="241">
        <v>0</v>
      </c>
      <c r="I2481" s="34">
        <v>470000000</v>
      </c>
      <c r="J2481" s="21" t="s">
        <v>1314</v>
      </c>
      <c r="K2481" s="17" t="s">
        <v>1631</v>
      </c>
      <c r="L2481" s="235" t="s">
        <v>3898</v>
      </c>
      <c r="M2481" s="140" t="s">
        <v>383</v>
      </c>
      <c r="N2481" s="350" t="s">
        <v>6079</v>
      </c>
      <c r="O2481" s="3" t="s">
        <v>1366</v>
      </c>
      <c r="P2481" s="7" t="s">
        <v>1338</v>
      </c>
      <c r="Q2481" s="3" t="s">
        <v>1186</v>
      </c>
      <c r="R2481" s="157">
        <v>5</v>
      </c>
      <c r="S2481" s="9">
        <v>2629.37</v>
      </c>
      <c r="T2481" s="253">
        <f t="shared" si="640"/>
        <v>13146.849999999999</v>
      </c>
      <c r="U2481" s="83">
        <f t="shared" si="641"/>
        <v>14724.472</v>
      </c>
      <c r="V2481" s="9" t="s">
        <v>1325</v>
      </c>
      <c r="W2481" s="152" t="s">
        <v>1394</v>
      </c>
      <c r="X2481" s="243"/>
    </row>
    <row r="2482" spans="1:24" s="225" customFormat="1" ht="102">
      <c r="A2482" s="9" t="s">
        <v>7832</v>
      </c>
      <c r="B2482" s="3" t="s">
        <v>1316</v>
      </c>
      <c r="C2482" s="194" t="s">
        <v>4881</v>
      </c>
      <c r="D2482" s="198" t="s">
        <v>4883</v>
      </c>
      <c r="E2482" s="199" t="s">
        <v>4884</v>
      </c>
      <c r="F2482" s="243"/>
      <c r="G2482" s="161" t="s">
        <v>385</v>
      </c>
      <c r="H2482" s="241">
        <v>0</v>
      </c>
      <c r="I2482" s="34">
        <v>470000000</v>
      </c>
      <c r="J2482" s="21" t="s">
        <v>1314</v>
      </c>
      <c r="K2482" s="17" t="s">
        <v>1631</v>
      </c>
      <c r="L2482" s="235" t="s">
        <v>3898</v>
      </c>
      <c r="M2482" s="140" t="s">
        <v>383</v>
      </c>
      <c r="N2482" s="350" t="s">
        <v>6079</v>
      </c>
      <c r="O2482" s="3" t="s">
        <v>1366</v>
      </c>
      <c r="P2482" s="7" t="s">
        <v>1338</v>
      </c>
      <c r="Q2482" s="3" t="s">
        <v>1186</v>
      </c>
      <c r="R2482" s="157">
        <v>5</v>
      </c>
      <c r="S2482" s="9">
        <v>2629.37</v>
      </c>
      <c r="T2482" s="253">
        <f t="shared" si="640"/>
        <v>13146.849999999999</v>
      </c>
      <c r="U2482" s="83">
        <f t="shared" si="641"/>
        <v>14724.472</v>
      </c>
      <c r="V2482" s="9" t="s">
        <v>1325</v>
      </c>
      <c r="W2482" s="152" t="s">
        <v>1394</v>
      </c>
      <c r="X2482" s="243"/>
    </row>
    <row r="2483" spans="1:24" s="225" customFormat="1" ht="102">
      <c r="A2483" s="9" t="s">
        <v>7833</v>
      </c>
      <c r="B2483" s="3" t="s">
        <v>1316</v>
      </c>
      <c r="C2483" s="194" t="s">
        <v>4715</v>
      </c>
      <c r="D2483" s="198" t="s">
        <v>4716</v>
      </c>
      <c r="E2483" s="199" t="s">
        <v>4885</v>
      </c>
      <c r="F2483" s="243"/>
      <c r="G2483" s="161" t="s">
        <v>385</v>
      </c>
      <c r="H2483" s="241">
        <v>0</v>
      </c>
      <c r="I2483" s="34">
        <v>470000000</v>
      </c>
      <c r="J2483" s="21" t="s">
        <v>1314</v>
      </c>
      <c r="K2483" s="17" t="s">
        <v>1631</v>
      </c>
      <c r="L2483" s="235" t="s">
        <v>3898</v>
      </c>
      <c r="M2483" s="140" t="s">
        <v>383</v>
      </c>
      <c r="N2483" s="350" t="s">
        <v>6079</v>
      </c>
      <c r="O2483" s="3" t="s">
        <v>1366</v>
      </c>
      <c r="P2483" s="7" t="s">
        <v>1338</v>
      </c>
      <c r="Q2483" s="3" t="s">
        <v>1186</v>
      </c>
      <c r="R2483" s="157">
        <v>2</v>
      </c>
      <c r="S2483" s="9">
        <v>112861.42538265306</v>
      </c>
      <c r="T2483" s="253">
        <f t="shared" si="640"/>
        <v>225722.85076530612</v>
      </c>
      <c r="U2483" s="83">
        <f t="shared" si="641"/>
        <v>252809.59285714288</v>
      </c>
      <c r="V2483" s="9" t="s">
        <v>1325</v>
      </c>
      <c r="W2483" s="152" t="s">
        <v>1394</v>
      </c>
      <c r="X2483" s="243"/>
    </row>
    <row r="2484" spans="1:24" s="225" customFormat="1" ht="102">
      <c r="A2484" s="9" t="s">
        <v>7834</v>
      </c>
      <c r="B2484" s="3" t="s">
        <v>1316</v>
      </c>
      <c r="C2484" s="194" t="s">
        <v>4886</v>
      </c>
      <c r="D2484" s="205" t="s">
        <v>4477</v>
      </c>
      <c r="E2484" s="199" t="s">
        <v>4887</v>
      </c>
      <c r="F2484" s="243"/>
      <c r="G2484" s="161" t="s">
        <v>385</v>
      </c>
      <c r="H2484" s="241">
        <v>0</v>
      </c>
      <c r="I2484" s="34">
        <v>470000000</v>
      </c>
      <c r="J2484" s="21" t="s">
        <v>1314</v>
      </c>
      <c r="K2484" s="17" t="s">
        <v>1631</v>
      </c>
      <c r="L2484" s="235" t="s">
        <v>3898</v>
      </c>
      <c r="M2484" s="140" t="s">
        <v>383</v>
      </c>
      <c r="N2484" s="350" t="s">
        <v>6079</v>
      </c>
      <c r="O2484" s="3" t="s">
        <v>1366</v>
      </c>
      <c r="P2484" s="7" t="s">
        <v>1338</v>
      </c>
      <c r="Q2484" s="3" t="s">
        <v>1186</v>
      </c>
      <c r="R2484" s="157">
        <v>2</v>
      </c>
      <c r="S2484" s="9">
        <v>11696</v>
      </c>
      <c r="T2484" s="253">
        <f t="shared" si="640"/>
        <v>23392</v>
      </c>
      <c r="U2484" s="83">
        <f t="shared" si="641"/>
        <v>26199.040000000001</v>
      </c>
      <c r="V2484" s="9" t="s">
        <v>1325</v>
      </c>
      <c r="W2484" s="152" t="s">
        <v>1394</v>
      </c>
      <c r="X2484" s="243"/>
    </row>
    <row r="2485" spans="1:24" s="225" customFormat="1" ht="102">
      <c r="A2485" s="9" t="s">
        <v>7835</v>
      </c>
      <c r="B2485" s="3" t="s">
        <v>1316</v>
      </c>
      <c r="C2485" s="194" t="s">
        <v>4888</v>
      </c>
      <c r="D2485" s="205" t="s">
        <v>4833</v>
      </c>
      <c r="E2485" s="199" t="s">
        <v>4889</v>
      </c>
      <c r="F2485" s="243"/>
      <c r="G2485" s="161" t="s">
        <v>385</v>
      </c>
      <c r="H2485" s="241">
        <v>0</v>
      </c>
      <c r="I2485" s="34">
        <v>470000000</v>
      </c>
      <c r="J2485" s="21" t="s">
        <v>1314</v>
      </c>
      <c r="K2485" s="17" t="s">
        <v>1631</v>
      </c>
      <c r="L2485" s="235" t="s">
        <v>3898</v>
      </c>
      <c r="M2485" s="140" t="s">
        <v>383</v>
      </c>
      <c r="N2485" s="350" t="s">
        <v>6079</v>
      </c>
      <c r="O2485" s="3" t="s">
        <v>1366</v>
      </c>
      <c r="P2485" s="7" t="s">
        <v>1338</v>
      </c>
      <c r="Q2485" s="3" t="s">
        <v>1186</v>
      </c>
      <c r="R2485" s="157">
        <v>2</v>
      </c>
      <c r="S2485" s="9">
        <v>8772</v>
      </c>
      <c r="T2485" s="253">
        <f t="shared" si="640"/>
        <v>17544</v>
      </c>
      <c r="U2485" s="83">
        <f t="shared" si="641"/>
        <v>19649.280000000002</v>
      </c>
      <c r="V2485" s="9" t="s">
        <v>1325</v>
      </c>
      <c r="W2485" s="152" t="s">
        <v>1394</v>
      </c>
      <c r="X2485" s="243"/>
    </row>
    <row r="2486" spans="1:24" s="225" customFormat="1" ht="102">
      <c r="A2486" s="9" t="s">
        <v>7836</v>
      </c>
      <c r="B2486" s="3" t="s">
        <v>1316</v>
      </c>
      <c r="C2486" s="194" t="s">
        <v>4725</v>
      </c>
      <c r="D2486" s="205" t="s">
        <v>4890</v>
      </c>
      <c r="E2486" s="199" t="s">
        <v>4891</v>
      </c>
      <c r="F2486" s="243"/>
      <c r="G2486" s="161" t="s">
        <v>385</v>
      </c>
      <c r="H2486" s="241">
        <v>0</v>
      </c>
      <c r="I2486" s="34">
        <v>470000000</v>
      </c>
      <c r="J2486" s="21" t="s">
        <v>1314</v>
      </c>
      <c r="K2486" s="17" t="s">
        <v>1631</v>
      </c>
      <c r="L2486" s="235" t="s">
        <v>3898</v>
      </c>
      <c r="M2486" s="140" t="s">
        <v>383</v>
      </c>
      <c r="N2486" s="350" t="s">
        <v>6079</v>
      </c>
      <c r="O2486" s="3" t="s">
        <v>1366</v>
      </c>
      <c r="P2486" s="7" t="s">
        <v>1338</v>
      </c>
      <c r="Q2486" s="3" t="s">
        <v>1186</v>
      </c>
      <c r="R2486" s="157">
        <v>2</v>
      </c>
      <c r="S2486" s="9">
        <v>8772</v>
      </c>
      <c r="T2486" s="253">
        <f t="shared" ref="T2486:T2549" si="642">R2486*S2486</f>
        <v>17544</v>
      </c>
      <c r="U2486" s="83">
        <f t="shared" si="641"/>
        <v>19649.280000000002</v>
      </c>
      <c r="V2486" s="9" t="s">
        <v>1325</v>
      </c>
      <c r="W2486" s="152" t="s">
        <v>1394</v>
      </c>
      <c r="X2486" s="243"/>
    </row>
    <row r="2487" spans="1:24" s="225" customFormat="1" ht="102">
      <c r="A2487" s="9" t="s">
        <v>7837</v>
      </c>
      <c r="B2487" s="3" t="s">
        <v>1316</v>
      </c>
      <c r="C2487" s="194" t="s">
        <v>4892</v>
      </c>
      <c r="D2487" s="199" t="s">
        <v>4893</v>
      </c>
      <c r="E2487" s="199" t="s">
        <v>4894</v>
      </c>
      <c r="F2487" s="243"/>
      <c r="G2487" s="161" t="s">
        <v>385</v>
      </c>
      <c r="H2487" s="241">
        <v>0</v>
      </c>
      <c r="I2487" s="34">
        <v>470000000</v>
      </c>
      <c r="J2487" s="21" t="s">
        <v>1314</v>
      </c>
      <c r="K2487" s="17" t="s">
        <v>1631</v>
      </c>
      <c r="L2487" s="235" t="s">
        <v>3898</v>
      </c>
      <c r="M2487" s="140" t="s">
        <v>383</v>
      </c>
      <c r="N2487" s="350" t="s">
        <v>6079</v>
      </c>
      <c r="O2487" s="3" t="s">
        <v>1366</v>
      </c>
      <c r="P2487" s="7" t="s">
        <v>1338</v>
      </c>
      <c r="Q2487" s="3" t="s">
        <v>1186</v>
      </c>
      <c r="R2487" s="157">
        <v>2</v>
      </c>
      <c r="S2487" s="9">
        <v>7602</v>
      </c>
      <c r="T2487" s="253">
        <f t="shared" si="642"/>
        <v>15204</v>
      </c>
      <c r="U2487" s="83">
        <f t="shared" si="641"/>
        <v>17028.480000000003</v>
      </c>
      <c r="V2487" s="9" t="s">
        <v>1325</v>
      </c>
      <c r="W2487" s="152" t="s">
        <v>1394</v>
      </c>
      <c r="X2487" s="243"/>
    </row>
    <row r="2488" spans="1:24" s="225" customFormat="1" ht="102">
      <c r="A2488" s="9" t="s">
        <v>7838</v>
      </c>
      <c r="B2488" s="3" t="s">
        <v>1316</v>
      </c>
      <c r="C2488" s="194" t="s">
        <v>4895</v>
      </c>
      <c r="D2488" s="199" t="s">
        <v>4660</v>
      </c>
      <c r="E2488" s="199" t="s">
        <v>4896</v>
      </c>
      <c r="F2488" s="243"/>
      <c r="G2488" s="161" t="s">
        <v>385</v>
      </c>
      <c r="H2488" s="241">
        <v>0</v>
      </c>
      <c r="I2488" s="34">
        <v>470000000</v>
      </c>
      <c r="J2488" s="21" t="s">
        <v>1314</v>
      </c>
      <c r="K2488" s="17" t="s">
        <v>1631</v>
      </c>
      <c r="L2488" s="235" t="s">
        <v>3898</v>
      </c>
      <c r="M2488" s="140" t="s">
        <v>383</v>
      </c>
      <c r="N2488" s="350" t="s">
        <v>6079</v>
      </c>
      <c r="O2488" s="3" t="s">
        <v>1366</v>
      </c>
      <c r="P2488" s="7" t="s">
        <v>1338</v>
      </c>
      <c r="Q2488" s="3" t="s">
        <v>1186</v>
      </c>
      <c r="R2488" s="157">
        <v>2</v>
      </c>
      <c r="S2488" s="9">
        <v>7602</v>
      </c>
      <c r="T2488" s="253">
        <f t="shared" si="642"/>
        <v>15204</v>
      </c>
      <c r="U2488" s="83">
        <f t="shared" si="641"/>
        <v>17028.480000000003</v>
      </c>
      <c r="V2488" s="9" t="s">
        <v>1325</v>
      </c>
      <c r="W2488" s="152" t="s">
        <v>1394</v>
      </c>
      <c r="X2488" s="243"/>
    </row>
    <row r="2489" spans="1:24" s="225" customFormat="1" ht="102">
      <c r="A2489" s="9" t="s">
        <v>7839</v>
      </c>
      <c r="B2489" s="3" t="s">
        <v>1316</v>
      </c>
      <c r="C2489" s="194" t="s">
        <v>4897</v>
      </c>
      <c r="D2489" s="199" t="s">
        <v>4660</v>
      </c>
      <c r="E2489" s="199" t="s">
        <v>4898</v>
      </c>
      <c r="F2489" s="243"/>
      <c r="G2489" s="161" t="s">
        <v>385</v>
      </c>
      <c r="H2489" s="241">
        <v>0</v>
      </c>
      <c r="I2489" s="34">
        <v>470000000</v>
      </c>
      <c r="J2489" s="21" t="s">
        <v>1314</v>
      </c>
      <c r="K2489" s="17" t="s">
        <v>1631</v>
      </c>
      <c r="L2489" s="235" t="s">
        <v>3898</v>
      </c>
      <c r="M2489" s="140" t="s">
        <v>383</v>
      </c>
      <c r="N2489" s="350" t="s">
        <v>6079</v>
      </c>
      <c r="O2489" s="3" t="s">
        <v>1366</v>
      </c>
      <c r="P2489" s="7" t="s">
        <v>1338</v>
      </c>
      <c r="Q2489" s="3" t="s">
        <v>1186</v>
      </c>
      <c r="R2489" s="157">
        <v>2</v>
      </c>
      <c r="S2489" s="9">
        <v>7602</v>
      </c>
      <c r="T2489" s="253">
        <f t="shared" si="642"/>
        <v>15204</v>
      </c>
      <c r="U2489" s="83">
        <f t="shared" si="641"/>
        <v>17028.480000000003</v>
      </c>
      <c r="V2489" s="9" t="s">
        <v>1325</v>
      </c>
      <c r="W2489" s="152" t="s">
        <v>1394</v>
      </c>
      <c r="X2489" s="243"/>
    </row>
    <row r="2490" spans="1:24" s="225" customFormat="1" ht="102">
      <c r="A2490" s="9" t="s">
        <v>7840</v>
      </c>
      <c r="B2490" s="3" t="s">
        <v>1316</v>
      </c>
      <c r="C2490" s="194" t="s">
        <v>4899</v>
      </c>
      <c r="D2490" s="199" t="s">
        <v>4720</v>
      </c>
      <c r="E2490" s="199" t="s">
        <v>4900</v>
      </c>
      <c r="F2490" s="243"/>
      <c r="G2490" s="161" t="s">
        <v>385</v>
      </c>
      <c r="H2490" s="241">
        <v>0</v>
      </c>
      <c r="I2490" s="34">
        <v>470000000</v>
      </c>
      <c r="J2490" s="21" t="s">
        <v>1314</v>
      </c>
      <c r="K2490" s="17" t="s">
        <v>1631</v>
      </c>
      <c r="L2490" s="235" t="s">
        <v>3898</v>
      </c>
      <c r="M2490" s="140" t="s">
        <v>383</v>
      </c>
      <c r="N2490" s="350" t="s">
        <v>6079</v>
      </c>
      <c r="O2490" s="3" t="s">
        <v>1366</v>
      </c>
      <c r="P2490" s="7" t="s">
        <v>1338</v>
      </c>
      <c r="Q2490" s="3" t="s">
        <v>1186</v>
      </c>
      <c r="R2490" s="157">
        <v>2</v>
      </c>
      <c r="S2490" s="9">
        <v>8772</v>
      </c>
      <c r="T2490" s="253">
        <f t="shared" si="642"/>
        <v>17544</v>
      </c>
      <c r="U2490" s="83">
        <f t="shared" si="641"/>
        <v>19649.280000000002</v>
      </c>
      <c r="V2490" s="9" t="s">
        <v>1325</v>
      </c>
      <c r="W2490" s="152" t="s">
        <v>1394</v>
      </c>
      <c r="X2490" s="243"/>
    </row>
    <row r="2491" spans="1:24" s="225" customFormat="1" ht="102">
      <c r="A2491" s="9" t="s">
        <v>7841</v>
      </c>
      <c r="B2491" s="3" t="s">
        <v>1316</v>
      </c>
      <c r="C2491" s="192" t="s">
        <v>4196</v>
      </c>
      <c r="D2491" s="190" t="s">
        <v>4197</v>
      </c>
      <c r="E2491" s="199" t="s">
        <v>4901</v>
      </c>
      <c r="F2491" s="243"/>
      <c r="G2491" s="161" t="s">
        <v>385</v>
      </c>
      <c r="H2491" s="241">
        <v>0</v>
      </c>
      <c r="I2491" s="34">
        <v>470000000</v>
      </c>
      <c r="J2491" s="21" t="s">
        <v>1314</v>
      </c>
      <c r="K2491" s="17" t="s">
        <v>1631</v>
      </c>
      <c r="L2491" s="235" t="s">
        <v>3898</v>
      </c>
      <c r="M2491" s="140" t="s">
        <v>383</v>
      </c>
      <c r="N2491" s="350" t="s">
        <v>6079</v>
      </c>
      <c r="O2491" s="3" t="s">
        <v>1366</v>
      </c>
      <c r="P2491" s="7" t="s">
        <v>1338</v>
      </c>
      <c r="Q2491" s="3" t="s">
        <v>1186</v>
      </c>
      <c r="R2491" s="157">
        <v>2</v>
      </c>
      <c r="S2491" s="9">
        <v>6433</v>
      </c>
      <c r="T2491" s="253">
        <f t="shared" si="642"/>
        <v>12866</v>
      </c>
      <c r="U2491" s="83">
        <f t="shared" si="641"/>
        <v>14409.920000000002</v>
      </c>
      <c r="V2491" s="9" t="s">
        <v>1325</v>
      </c>
      <c r="W2491" s="152" t="s">
        <v>1394</v>
      </c>
      <c r="X2491" s="243"/>
    </row>
    <row r="2492" spans="1:24" s="225" customFormat="1" ht="102">
      <c r="A2492" s="9" t="s">
        <v>7842</v>
      </c>
      <c r="B2492" s="3" t="s">
        <v>1316</v>
      </c>
      <c r="C2492" s="194" t="s">
        <v>4902</v>
      </c>
      <c r="D2492" s="199" t="s">
        <v>4903</v>
      </c>
      <c r="E2492" s="199" t="s">
        <v>4904</v>
      </c>
      <c r="F2492" s="243"/>
      <c r="G2492" s="161" t="s">
        <v>385</v>
      </c>
      <c r="H2492" s="241">
        <v>0</v>
      </c>
      <c r="I2492" s="34">
        <v>470000000</v>
      </c>
      <c r="J2492" s="21" t="s">
        <v>1314</v>
      </c>
      <c r="K2492" s="17" t="s">
        <v>1631</v>
      </c>
      <c r="L2492" s="235" t="s">
        <v>3898</v>
      </c>
      <c r="M2492" s="140" t="s">
        <v>383</v>
      </c>
      <c r="N2492" s="350" t="s">
        <v>6079</v>
      </c>
      <c r="O2492" s="3" t="s">
        <v>1366</v>
      </c>
      <c r="P2492" s="7" t="s">
        <v>1338</v>
      </c>
      <c r="Q2492" s="3" t="s">
        <v>1186</v>
      </c>
      <c r="R2492" s="157">
        <v>1</v>
      </c>
      <c r="S2492" s="9">
        <v>115895.9</v>
      </c>
      <c r="T2492" s="253">
        <f t="shared" si="642"/>
        <v>115895.9</v>
      </c>
      <c r="U2492" s="83">
        <f t="shared" si="641"/>
        <v>129803.40800000001</v>
      </c>
      <c r="V2492" s="9" t="s">
        <v>1325</v>
      </c>
      <c r="W2492" s="152" t="s">
        <v>1394</v>
      </c>
      <c r="X2492" s="243"/>
    </row>
    <row r="2493" spans="1:24" s="225" customFormat="1" ht="102">
      <c r="A2493" s="9" t="s">
        <v>7843</v>
      </c>
      <c r="B2493" s="3" t="s">
        <v>1316</v>
      </c>
      <c r="C2493" s="192" t="s">
        <v>4482</v>
      </c>
      <c r="D2493" s="190" t="s">
        <v>4483</v>
      </c>
      <c r="E2493" s="199" t="s">
        <v>4905</v>
      </c>
      <c r="F2493" s="243"/>
      <c r="G2493" s="161" t="s">
        <v>385</v>
      </c>
      <c r="H2493" s="241">
        <v>0</v>
      </c>
      <c r="I2493" s="34">
        <v>470000000</v>
      </c>
      <c r="J2493" s="21" t="s">
        <v>1314</v>
      </c>
      <c r="K2493" s="17" t="s">
        <v>1631</v>
      </c>
      <c r="L2493" s="235" t="s">
        <v>3898</v>
      </c>
      <c r="M2493" s="140" t="s">
        <v>383</v>
      </c>
      <c r="N2493" s="350" t="s">
        <v>6079</v>
      </c>
      <c r="O2493" s="3" t="s">
        <v>1366</v>
      </c>
      <c r="P2493" s="7" t="s">
        <v>1338</v>
      </c>
      <c r="Q2493" s="3" t="s">
        <v>1186</v>
      </c>
      <c r="R2493" s="157">
        <v>2</v>
      </c>
      <c r="S2493" s="9">
        <v>14620</v>
      </c>
      <c r="T2493" s="253">
        <f t="shared" si="642"/>
        <v>29240</v>
      </c>
      <c r="U2493" s="83">
        <f t="shared" si="641"/>
        <v>32748.800000000003</v>
      </c>
      <c r="V2493" s="9" t="s">
        <v>1325</v>
      </c>
      <c r="W2493" s="152" t="s">
        <v>1394</v>
      </c>
      <c r="X2493" s="243"/>
    </row>
    <row r="2494" spans="1:24" s="225" customFormat="1" ht="102">
      <c r="A2494" s="9" t="s">
        <v>7844</v>
      </c>
      <c r="B2494" s="3" t="s">
        <v>1316</v>
      </c>
      <c r="C2494" s="194" t="s">
        <v>4629</v>
      </c>
      <c r="D2494" s="205" t="s">
        <v>4906</v>
      </c>
      <c r="E2494" s="263" t="s">
        <v>4907</v>
      </c>
      <c r="F2494" s="243"/>
      <c r="G2494" s="161" t="s">
        <v>385</v>
      </c>
      <c r="H2494" s="241">
        <v>0</v>
      </c>
      <c r="I2494" s="34">
        <v>470000000</v>
      </c>
      <c r="J2494" s="21" t="s">
        <v>1314</v>
      </c>
      <c r="K2494" s="17" t="s">
        <v>1631</v>
      </c>
      <c r="L2494" s="235" t="s">
        <v>3898</v>
      </c>
      <c r="M2494" s="140" t="s">
        <v>383</v>
      </c>
      <c r="N2494" s="350" t="s">
        <v>6079</v>
      </c>
      <c r="O2494" s="3" t="s">
        <v>1366</v>
      </c>
      <c r="P2494" s="189" t="s">
        <v>1333</v>
      </c>
      <c r="Q2494" s="9" t="s">
        <v>1332</v>
      </c>
      <c r="R2494" s="157">
        <v>2</v>
      </c>
      <c r="S2494" s="9">
        <v>25000</v>
      </c>
      <c r="T2494" s="253">
        <f t="shared" si="642"/>
        <v>50000</v>
      </c>
      <c r="U2494" s="83">
        <f t="shared" si="641"/>
        <v>56000.000000000007</v>
      </c>
      <c r="V2494" s="9" t="s">
        <v>1325</v>
      </c>
      <c r="W2494" s="152" t="s">
        <v>1394</v>
      </c>
      <c r="X2494" s="243"/>
    </row>
    <row r="2495" spans="1:24" s="225" customFormat="1" ht="102">
      <c r="A2495" s="9" t="s">
        <v>7845</v>
      </c>
      <c r="B2495" s="3" t="s">
        <v>1316</v>
      </c>
      <c r="C2495" s="194" t="s">
        <v>4908</v>
      </c>
      <c r="D2495" s="189" t="s">
        <v>4595</v>
      </c>
      <c r="E2495" s="199" t="s">
        <v>4909</v>
      </c>
      <c r="F2495" s="243"/>
      <c r="G2495" s="161" t="s">
        <v>385</v>
      </c>
      <c r="H2495" s="241">
        <v>0</v>
      </c>
      <c r="I2495" s="34">
        <v>470000000</v>
      </c>
      <c r="J2495" s="21" t="s">
        <v>1314</v>
      </c>
      <c r="K2495" s="17" t="s">
        <v>1631</v>
      </c>
      <c r="L2495" s="235" t="s">
        <v>3898</v>
      </c>
      <c r="M2495" s="140" t="s">
        <v>383</v>
      </c>
      <c r="N2495" s="350" t="s">
        <v>6079</v>
      </c>
      <c r="O2495" s="3" t="s">
        <v>1366</v>
      </c>
      <c r="P2495" s="7" t="s">
        <v>1338</v>
      </c>
      <c r="Q2495" s="3" t="s">
        <v>1186</v>
      </c>
      <c r="R2495" s="157">
        <v>2</v>
      </c>
      <c r="S2495" s="9">
        <v>14620</v>
      </c>
      <c r="T2495" s="253">
        <f t="shared" si="642"/>
        <v>29240</v>
      </c>
      <c r="U2495" s="83">
        <f t="shared" si="641"/>
        <v>32748.800000000003</v>
      </c>
      <c r="V2495" s="9" t="s">
        <v>1325</v>
      </c>
      <c r="W2495" s="152" t="s">
        <v>1394</v>
      </c>
      <c r="X2495" s="243"/>
    </row>
    <row r="2496" spans="1:24" s="225" customFormat="1" ht="102">
      <c r="A2496" s="9" t="s">
        <v>7846</v>
      </c>
      <c r="B2496" s="3" t="s">
        <v>1316</v>
      </c>
      <c r="C2496" s="194" t="s">
        <v>4910</v>
      </c>
      <c r="D2496" s="199" t="s">
        <v>4225</v>
      </c>
      <c r="E2496" s="199" t="s">
        <v>4911</v>
      </c>
      <c r="F2496" s="243"/>
      <c r="G2496" s="161" t="s">
        <v>385</v>
      </c>
      <c r="H2496" s="241">
        <v>0</v>
      </c>
      <c r="I2496" s="34">
        <v>470000000</v>
      </c>
      <c r="J2496" s="21" t="s">
        <v>1314</v>
      </c>
      <c r="K2496" s="17" t="s">
        <v>1631</v>
      </c>
      <c r="L2496" s="235" t="s">
        <v>3898</v>
      </c>
      <c r="M2496" s="140" t="s">
        <v>383</v>
      </c>
      <c r="N2496" s="350" t="s">
        <v>6079</v>
      </c>
      <c r="O2496" s="3" t="s">
        <v>1366</v>
      </c>
      <c r="P2496" s="7" t="s">
        <v>1338</v>
      </c>
      <c r="Q2496" s="3" t="s">
        <v>1186</v>
      </c>
      <c r="R2496" s="157">
        <v>40</v>
      </c>
      <c r="S2496" s="9">
        <v>1493.96</v>
      </c>
      <c r="T2496" s="253">
        <f t="shared" si="642"/>
        <v>59758.400000000001</v>
      </c>
      <c r="U2496" s="83">
        <f t="shared" si="641"/>
        <v>66929.40800000001</v>
      </c>
      <c r="V2496" s="9" t="s">
        <v>1325</v>
      </c>
      <c r="W2496" s="152" t="s">
        <v>1394</v>
      </c>
      <c r="X2496" s="243"/>
    </row>
    <row r="2497" spans="1:24" s="225" customFormat="1" ht="102">
      <c r="A2497" s="9" t="s">
        <v>7847</v>
      </c>
      <c r="B2497" s="3" t="s">
        <v>1316</v>
      </c>
      <c r="C2497" s="194" t="s">
        <v>4912</v>
      </c>
      <c r="D2497" s="199" t="s">
        <v>4913</v>
      </c>
      <c r="E2497" s="199" t="s">
        <v>4914</v>
      </c>
      <c r="F2497" s="243"/>
      <c r="G2497" s="161" t="s">
        <v>385</v>
      </c>
      <c r="H2497" s="241">
        <v>0</v>
      </c>
      <c r="I2497" s="34">
        <v>470000000</v>
      </c>
      <c r="J2497" s="21" t="s">
        <v>1314</v>
      </c>
      <c r="K2497" s="17" t="s">
        <v>1631</v>
      </c>
      <c r="L2497" s="235" t="s">
        <v>3898</v>
      </c>
      <c r="M2497" s="140" t="s">
        <v>383</v>
      </c>
      <c r="N2497" s="350" t="s">
        <v>6079</v>
      </c>
      <c r="O2497" s="3" t="s">
        <v>1366</v>
      </c>
      <c r="P2497" s="7" t="s">
        <v>1333</v>
      </c>
      <c r="Q2497" s="3" t="s">
        <v>1332</v>
      </c>
      <c r="R2497" s="157">
        <v>1</v>
      </c>
      <c r="S2497" s="9">
        <v>287927.23</v>
      </c>
      <c r="T2497" s="253">
        <f t="shared" si="642"/>
        <v>287927.23</v>
      </c>
      <c r="U2497" s="83">
        <f t="shared" si="641"/>
        <v>322478.4976</v>
      </c>
      <c r="V2497" s="9" t="s">
        <v>1325</v>
      </c>
      <c r="W2497" s="152" t="s">
        <v>1394</v>
      </c>
      <c r="X2497" s="243"/>
    </row>
    <row r="2498" spans="1:24" s="225" customFormat="1" ht="102">
      <c r="A2498" s="9" t="s">
        <v>7848</v>
      </c>
      <c r="B2498" s="3" t="s">
        <v>1316</v>
      </c>
      <c r="C2498" s="194" t="s">
        <v>4915</v>
      </c>
      <c r="D2498" s="199" t="s">
        <v>4913</v>
      </c>
      <c r="E2498" s="199" t="s">
        <v>4916</v>
      </c>
      <c r="F2498" s="243"/>
      <c r="G2498" s="161" t="s">
        <v>385</v>
      </c>
      <c r="H2498" s="241">
        <v>0</v>
      </c>
      <c r="I2498" s="34">
        <v>470000000</v>
      </c>
      <c r="J2498" s="21" t="s">
        <v>1314</v>
      </c>
      <c r="K2498" s="17" t="s">
        <v>1631</v>
      </c>
      <c r="L2498" s="235" t="s">
        <v>3898</v>
      </c>
      <c r="M2498" s="140" t="s">
        <v>383</v>
      </c>
      <c r="N2498" s="350" t="s">
        <v>6079</v>
      </c>
      <c r="O2498" s="3" t="s">
        <v>1366</v>
      </c>
      <c r="P2498" s="7" t="s">
        <v>1333</v>
      </c>
      <c r="Q2498" s="3" t="s">
        <v>1332</v>
      </c>
      <c r="R2498" s="157">
        <v>1</v>
      </c>
      <c r="S2498" s="9">
        <v>210512.06</v>
      </c>
      <c r="T2498" s="253">
        <f t="shared" si="642"/>
        <v>210512.06</v>
      </c>
      <c r="U2498" s="83">
        <f t="shared" si="641"/>
        <v>235773.50720000002</v>
      </c>
      <c r="V2498" s="9" t="s">
        <v>1325</v>
      </c>
      <c r="W2498" s="152" t="s">
        <v>1394</v>
      </c>
      <c r="X2498" s="243"/>
    </row>
    <row r="2499" spans="1:24" s="225" customFormat="1" ht="102">
      <c r="A2499" s="9" t="s">
        <v>7849</v>
      </c>
      <c r="B2499" s="3" t="s">
        <v>1316</v>
      </c>
      <c r="C2499" s="194" t="s">
        <v>4917</v>
      </c>
      <c r="D2499" s="199" t="s">
        <v>4918</v>
      </c>
      <c r="E2499" s="199" t="s">
        <v>4919</v>
      </c>
      <c r="F2499" s="243"/>
      <c r="G2499" s="161" t="s">
        <v>385</v>
      </c>
      <c r="H2499" s="241">
        <v>0</v>
      </c>
      <c r="I2499" s="34">
        <v>470000000</v>
      </c>
      <c r="J2499" s="21" t="s">
        <v>1314</v>
      </c>
      <c r="K2499" s="17" t="s">
        <v>1631</v>
      </c>
      <c r="L2499" s="235" t="s">
        <v>3898</v>
      </c>
      <c r="M2499" s="140" t="s">
        <v>383</v>
      </c>
      <c r="N2499" s="350" t="s">
        <v>6079</v>
      </c>
      <c r="O2499" s="3" t="s">
        <v>1366</v>
      </c>
      <c r="P2499" s="7" t="s">
        <v>1338</v>
      </c>
      <c r="Q2499" s="3" t="s">
        <v>1186</v>
      </c>
      <c r="R2499" s="157">
        <v>20</v>
      </c>
      <c r="S2499" s="9">
        <v>2781.53</v>
      </c>
      <c r="T2499" s="253">
        <f t="shared" si="642"/>
        <v>55630.600000000006</v>
      </c>
      <c r="U2499" s="83">
        <f t="shared" si="641"/>
        <v>62306.272000000012</v>
      </c>
      <c r="V2499" s="9" t="s">
        <v>1325</v>
      </c>
      <c r="W2499" s="152" t="s">
        <v>1394</v>
      </c>
      <c r="X2499" s="243"/>
    </row>
    <row r="2500" spans="1:24" s="225" customFormat="1" ht="102">
      <c r="A2500" s="9" t="s">
        <v>7850</v>
      </c>
      <c r="B2500" s="3" t="s">
        <v>1316</v>
      </c>
      <c r="C2500" s="194" t="s">
        <v>4920</v>
      </c>
      <c r="D2500" s="199" t="s">
        <v>4921</v>
      </c>
      <c r="E2500" s="199" t="s">
        <v>4922</v>
      </c>
      <c r="F2500" s="243"/>
      <c r="G2500" s="161" t="s">
        <v>385</v>
      </c>
      <c r="H2500" s="241">
        <v>0</v>
      </c>
      <c r="I2500" s="34">
        <v>470000000</v>
      </c>
      <c r="J2500" s="21" t="s">
        <v>1314</v>
      </c>
      <c r="K2500" s="17" t="s">
        <v>1631</v>
      </c>
      <c r="L2500" s="235" t="s">
        <v>3898</v>
      </c>
      <c r="M2500" s="140" t="s">
        <v>383</v>
      </c>
      <c r="N2500" s="350" t="s">
        <v>6079</v>
      </c>
      <c r="O2500" s="3" t="s">
        <v>1366</v>
      </c>
      <c r="P2500" s="7" t="s">
        <v>1338</v>
      </c>
      <c r="Q2500" s="3" t="s">
        <v>1186</v>
      </c>
      <c r="R2500" s="157">
        <v>8</v>
      </c>
      <c r="S2500" s="9">
        <v>13225.03</v>
      </c>
      <c r="T2500" s="253">
        <f t="shared" si="642"/>
        <v>105800.24</v>
      </c>
      <c r="U2500" s="83">
        <f t="shared" si="641"/>
        <v>118496.26880000002</v>
      </c>
      <c r="V2500" s="9" t="s">
        <v>1325</v>
      </c>
      <c r="W2500" s="152" t="s">
        <v>1394</v>
      </c>
      <c r="X2500" s="243"/>
    </row>
    <row r="2501" spans="1:24" s="225" customFormat="1" ht="102">
      <c r="A2501" s="9" t="s">
        <v>7851</v>
      </c>
      <c r="B2501" s="3" t="s">
        <v>1316</v>
      </c>
      <c r="C2501" s="194" t="s">
        <v>4923</v>
      </c>
      <c r="D2501" s="198" t="s">
        <v>4924</v>
      </c>
      <c r="E2501" s="199" t="s">
        <v>4925</v>
      </c>
      <c r="F2501" s="243"/>
      <c r="G2501" s="161" t="s">
        <v>385</v>
      </c>
      <c r="H2501" s="241">
        <v>0</v>
      </c>
      <c r="I2501" s="34">
        <v>470000000</v>
      </c>
      <c r="J2501" s="21" t="s">
        <v>1314</v>
      </c>
      <c r="K2501" s="17" t="s">
        <v>1631</v>
      </c>
      <c r="L2501" s="235" t="s">
        <v>3898</v>
      </c>
      <c r="M2501" s="140" t="s">
        <v>383</v>
      </c>
      <c r="N2501" s="350" t="s">
        <v>6079</v>
      </c>
      <c r="O2501" s="3" t="s">
        <v>1366</v>
      </c>
      <c r="P2501" s="7" t="s">
        <v>1338</v>
      </c>
      <c r="Q2501" s="3" t="s">
        <v>1186</v>
      </c>
      <c r="R2501" s="157">
        <v>2</v>
      </c>
      <c r="S2501" s="9">
        <v>32372.799999999999</v>
      </c>
      <c r="T2501" s="253">
        <f t="shared" si="642"/>
        <v>64745.599999999999</v>
      </c>
      <c r="U2501" s="83">
        <f t="shared" si="641"/>
        <v>72515.072</v>
      </c>
      <c r="V2501" s="9" t="s">
        <v>1325</v>
      </c>
      <c r="W2501" s="152" t="s">
        <v>1394</v>
      </c>
      <c r="X2501" s="243"/>
    </row>
    <row r="2502" spans="1:24" s="225" customFormat="1" ht="102">
      <c r="A2502" s="9" t="s">
        <v>7852</v>
      </c>
      <c r="B2502" s="3" t="s">
        <v>1316</v>
      </c>
      <c r="C2502" s="192" t="s">
        <v>4744</v>
      </c>
      <c r="D2502" s="190" t="s">
        <v>4745</v>
      </c>
      <c r="E2502" s="199" t="s">
        <v>4926</v>
      </c>
      <c r="F2502" s="243"/>
      <c r="G2502" s="161" t="s">
        <v>385</v>
      </c>
      <c r="H2502" s="241">
        <v>0</v>
      </c>
      <c r="I2502" s="34">
        <v>470000000</v>
      </c>
      <c r="J2502" s="21" t="s">
        <v>1314</v>
      </c>
      <c r="K2502" s="17" t="s">
        <v>1631</v>
      </c>
      <c r="L2502" s="235" t="s">
        <v>3898</v>
      </c>
      <c r="M2502" s="140" t="s">
        <v>383</v>
      </c>
      <c r="N2502" s="350" t="s">
        <v>6079</v>
      </c>
      <c r="O2502" s="3" t="s">
        <v>1366</v>
      </c>
      <c r="P2502" s="7" t="s">
        <v>1338</v>
      </c>
      <c r="Q2502" s="3" t="s">
        <v>1186</v>
      </c>
      <c r="R2502" s="157">
        <v>2</v>
      </c>
      <c r="S2502" s="9">
        <v>91232</v>
      </c>
      <c r="T2502" s="253">
        <f t="shared" si="642"/>
        <v>182464</v>
      </c>
      <c r="U2502" s="83">
        <f t="shared" si="641"/>
        <v>204359.68000000002</v>
      </c>
      <c r="V2502" s="9" t="s">
        <v>1325</v>
      </c>
      <c r="W2502" s="152" t="s">
        <v>1394</v>
      </c>
      <c r="X2502" s="243"/>
    </row>
    <row r="2503" spans="1:24" s="225" customFormat="1" ht="102">
      <c r="A2503" s="9" t="s">
        <v>7853</v>
      </c>
      <c r="B2503" s="3" t="s">
        <v>1316</v>
      </c>
      <c r="C2503" s="192" t="s">
        <v>4744</v>
      </c>
      <c r="D2503" s="190" t="s">
        <v>4745</v>
      </c>
      <c r="E2503" s="199" t="s">
        <v>4927</v>
      </c>
      <c r="F2503" s="243"/>
      <c r="G2503" s="161" t="s">
        <v>385</v>
      </c>
      <c r="H2503" s="241">
        <v>0</v>
      </c>
      <c r="I2503" s="34">
        <v>470000000</v>
      </c>
      <c r="J2503" s="21" t="s">
        <v>1314</v>
      </c>
      <c r="K2503" s="17" t="s">
        <v>1631</v>
      </c>
      <c r="L2503" s="235" t="s">
        <v>3898</v>
      </c>
      <c r="M2503" s="140" t="s">
        <v>383</v>
      </c>
      <c r="N2503" s="350" t="s">
        <v>6079</v>
      </c>
      <c r="O2503" s="3" t="s">
        <v>1366</v>
      </c>
      <c r="P2503" s="7" t="s">
        <v>1338</v>
      </c>
      <c r="Q2503" s="3" t="s">
        <v>1186</v>
      </c>
      <c r="R2503" s="157">
        <v>2</v>
      </c>
      <c r="S2503" s="9">
        <v>91232</v>
      </c>
      <c r="T2503" s="253">
        <f t="shared" si="642"/>
        <v>182464</v>
      </c>
      <c r="U2503" s="83">
        <f t="shared" si="641"/>
        <v>204359.68000000002</v>
      </c>
      <c r="V2503" s="9" t="s">
        <v>1325</v>
      </c>
      <c r="W2503" s="152" t="s">
        <v>1394</v>
      </c>
      <c r="X2503" s="243"/>
    </row>
    <row r="2504" spans="1:24" s="225" customFormat="1" ht="102">
      <c r="A2504" s="9" t="s">
        <v>7854</v>
      </c>
      <c r="B2504" s="3" t="s">
        <v>1316</v>
      </c>
      <c r="C2504" s="192" t="s">
        <v>4744</v>
      </c>
      <c r="D2504" s="190" t="s">
        <v>4745</v>
      </c>
      <c r="E2504" s="199" t="s">
        <v>4928</v>
      </c>
      <c r="F2504" s="243"/>
      <c r="G2504" s="161" t="s">
        <v>385</v>
      </c>
      <c r="H2504" s="241">
        <v>0</v>
      </c>
      <c r="I2504" s="34">
        <v>470000000</v>
      </c>
      <c r="J2504" s="21" t="s">
        <v>1314</v>
      </c>
      <c r="K2504" s="17" t="s">
        <v>1631</v>
      </c>
      <c r="L2504" s="235" t="s">
        <v>3898</v>
      </c>
      <c r="M2504" s="140" t="s">
        <v>383</v>
      </c>
      <c r="N2504" s="350" t="s">
        <v>6079</v>
      </c>
      <c r="O2504" s="3" t="s">
        <v>1366</v>
      </c>
      <c r="P2504" s="7" t="s">
        <v>1338</v>
      </c>
      <c r="Q2504" s="3" t="s">
        <v>1186</v>
      </c>
      <c r="R2504" s="157">
        <v>2</v>
      </c>
      <c r="S2504" s="9">
        <v>91232</v>
      </c>
      <c r="T2504" s="253">
        <f t="shared" si="642"/>
        <v>182464</v>
      </c>
      <c r="U2504" s="83">
        <f t="shared" si="641"/>
        <v>204359.68000000002</v>
      </c>
      <c r="V2504" s="9" t="s">
        <v>1325</v>
      </c>
      <c r="W2504" s="152" t="s">
        <v>1394</v>
      </c>
      <c r="X2504" s="243"/>
    </row>
    <row r="2505" spans="1:24" s="225" customFormat="1" ht="102">
      <c r="A2505" s="9" t="s">
        <v>7855</v>
      </c>
      <c r="B2505" s="3" t="s">
        <v>1316</v>
      </c>
      <c r="C2505" s="192" t="s">
        <v>4744</v>
      </c>
      <c r="D2505" s="190" t="s">
        <v>4745</v>
      </c>
      <c r="E2505" s="199" t="s">
        <v>4929</v>
      </c>
      <c r="F2505" s="243"/>
      <c r="G2505" s="161" t="s">
        <v>385</v>
      </c>
      <c r="H2505" s="241">
        <v>0</v>
      </c>
      <c r="I2505" s="34">
        <v>470000000</v>
      </c>
      <c r="J2505" s="21" t="s">
        <v>1314</v>
      </c>
      <c r="K2505" s="17" t="s">
        <v>1631</v>
      </c>
      <c r="L2505" s="235" t="s">
        <v>3898</v>
      </c>
      <c r="M2505" s="140" t="s">
        <v>383</v>
      </c>
      <c r="N2505" s="350" t="s">
        <v>6079</v>
      </c>
      <c r="O2505" s="3" t="s">
        <v>1366</v>
      </c>
      <c r="P2505" s="7" t="s">
        <v>1338</v>
      </c>
      <c r="Q2505" s="3" t="s">
        <v>1186</v>
      </c>
      <c r="R2505" s="157">
        <v>2</v>
      </c>
      <c r="S2505" s="9">
        <v>91232</v>
      </c>
      <c r="T2505" s="253">
        <f t="shared" si="642"/>
        <v>182464</v>
      </c>
      <c r="U2505" s="83">
        <f t="shared" si="641"/>
        <v>204359.68000000002</v>
      </c>
      <c r="V2505" s="9" t="s">
        <v>1325</v>
      </c>
      <c r="W2505" s="152" t="s">
        <v>1394</v>
      </c>
      <c r="X2505" s="243"/>
    </row>
    <row r="2506" spans="1:24" s="225" customFormat="1" ht="102">
      <c r="A2506" s="9" t="s">
        <v>7856</v>
      </c>
      <c r="B2506" s="3" t="s">
        <v>1316</v>
      </c>
      <c r="C2506" s="194" t="s">
        <v>4930</v>
      </c>
      <c r="D2506" s="189" t="s">
        <v>4931</v>
      </c>
      <c r="E2506" s="199" t="s">
        <v>4932</v>
      </c>
      <c r="F2506" s="243"/>
      <c r="G2506" s="161" t="s">
        <v>385</v>
      </c>
      <c r="H2506" s="241">
        <v>0</v>
      </c>
      <c r="I2506" s="34">
        <v>470000000</v>
      </c>
      <c r="J2506" s="21" t="s">
        <v>1314</v>
      </c>
      <c r="K2506" s="17" t="s">
        <v>1631</v>
      </c>
      <c r="L2506" s="235" t="s">
        <v>3898</v>
      </c>
      <c r="M2506" s="140" t="s">
        <v>383</v>
      </c>
      <c r="N2506" s="350" t="s">
        <v>6079</v>
      </c>
      <c r="O2506" s="3" t="s">
        <v>1366</v>
      </c>
      <c r="P2506" s="7" t="s">
        <v>1338</v>
      </c>
      <c r="Q2506" s="3" t="s">
        <v>1186</v>
      </c>
      <c r="R2506" s="157">
        <v>4</v>
      </c>
      <c r="S2506" s="9">
        <v>5376.26</v>
      </c>
      <c r="T2506" s="253">
        <f t="shared" si="642"/>
        <v>21505.040000000001</v>
      </c>
      <c r="U2506" s="83">
        <f t="shared" si="641"/>
        <v>24085.644800000002</v>
      </c>
      <c r="V2506" s="9" t="s">
        <v>1325</v>
      </c>
      <c r="W2506" s="152" t="s">
        <v>1394</v>
      </c>
      <c r="X2506" s="243"/>
    </row>
    <row r="2507" spans="1:24" s="225" customFormat="1" ht="102">
      <c r="A2507" s="9" t="s">
        <v>7857</v>
      </c>
      <c r="B2507" s="3" t="s">
        <v>1316</v>
      </c>
      <c r="C2507" s="194" t="s">
        <v>4933</v>
      </c>
      <c r="D2507" s="199" t="s">
        <v>4934</v>
      </c>
      <c r="E2507" s="199" t="s">
        <v>4935</v>
      </c>
      <c r="F2507" s="243"/>
      <c r="G2507" s="161" t="s">
        <v>385</v>
      </c>
      <c r="H2507" s="241">
        <v>0</v>
      </c>
      <c r="I2507" s="34">
        <v>470000000</v>
      </c>
      <c r="J2507" s="21" t="s">
        <v>1314</v>
      </c>
      <c r="K2507" s="17" t="s">
        <v>1631</v>
      </c>
      <c r="L2507" s="235" t="s">
        <v>3898</v>
      </c>
      <c r="M2507" s="140" t="s">
        <v>383</v>
      </c>
      <c r="N2507" s="350" t="s">
        <v>6079</v>
      </c>
      <c r="O2507" s="3" t="s">
        <v>1366</v>
      </c>
      <c r="P2507" s="7" t="s">
        <v>1338</v>
      </c>
      <c r="Q2507" s="3" t="s">
        <v>1186</v>
      </c>
      <c r="R2507" s="157">
        <v>6</v>
      </c>
      <c r="S2507" s="9">
        <v>1374.44</v>
      </c>
      <c r="T2507" s="253">
        <f t="shared" si="642"/>
        <v>8246.64</v>
      </c>
      <c r="U2507" s="83">
        <f t="shared" si="641"/>
        <v>9236.2368000000006</v>
      </c>
      <c r="V2507" s="9" t="s">
        <v>1325</v>
      </c>
      <c r="W2507" s="152" t="s">
        <v>1394</v>
      </c>
      <c r="X2507" s="243"/>
    </row>
    <row r="2508" spans="1:24" s="225" customFormat="1" ht="102">
      <c r="A2508" s="9" t="s">
        <v>7858</v>
      </c>
      <c r="B2508" s="3" t="s">
        <v>1316</v>
      </c>
      <c r="C2508" s="194" t="s">
        <v>4933</v>
      </c>
      <c r="D2508" s="199" t="s">
        <v>4934</v>
      </c>
      <c r="E2508" s="199" t="s">
        <v>4936</v>
      </c>
      <c r="F2508" s="243"/>
      <c r="G2508" s="161" t="s">
        <v>385</v>
      </c>
      <c r="H2508" s="241">
        <v>0</v>
      </c>
      <c r="I2508" s="34">
        <v>470000000</v>
      </c>
      <c r="J2508" s="21" t="s">
        <v>1314</v>
      </c>
      <c r="K2508" s="17" t="s">
        <v>1631</v>
      </c>
      <c r="L2508" s="235" t="s">
        <v>3898</v>
      </c>
      <c r="M2508" s="140" t="s">
        <v>383</v>
      </c>
      <c r="N2508" s="350" t="s">
        <v>6079</v>
      </c>
      <c r="O2508" s="3" t="s">
        <v>1366</v>
      </c>
      <c r="P2508" s="7" t="s">
        <v>1338</v>
      </c>
      <c r="Q2508" s="3" t="s">
        <v>1186</v>
      </c>
      <c r="R2508" s="157">
        <v>6</v>
      </c>
      <c r="S2508" s="9">
        <v>1374.44</v>
      </c>
      <c r="T2508" s="253">
        <f t="shared" si="642"/>
        <v>8246.64</v>
      </c>
      <c r="U2508" s="83">
        <f t="shared" si="641"/>
        <v>9236.2368000000006</v>
      </c>
      <c r="V2508" s="9" t="s">
        <v>1325</v>
      </c>
      <c r="W2508" s="152" t="s">
        <v>1394</v>
      </c>
      <c r="X2508" s="243"/>
    </row>
    <row r="2509" spans="1:24" s="225" customFormat="1" ht="102">
      <c r="A2509" s="9" t="s">
        <v>7859</v>
      </c>
      <c r="B2509" s="3" t="s">
        <v>1316</v>
      </c>
      <c r="C2509" s="194" t="s">
        <v>4937</v>
      </c>
      <c r="D2509" s="199" t="s">
        <v>4934</v>
      </c>
      <c r="E2509" s="199" t="s">
        <v>4938</v>
      </c>
      <c r="F2509" s="243"/>
      <c r="G2509" s="161" t="s">
        <v>385</v>
      </c>
      <c r="H2509" s="241">
        <v>0</v>
      </c>
      <c r="I2509" s="34">
        <v>470000000</v>
      </c>
      <c r="J2509" s="21" t="s">
        <v>1314</v>
      </c>
      <c r="K2509" s="17" t="s">
        <v>1631</v>
      </c>
      <c r="L2509" s="235" t="s">
        <v>3898</v>
      </c>
      <c r="M2509" s="140" t="s">
        <v>383</v>
      </c>
      <c r="N2509" s="350" t="s">
        <v>6079</v>
      </c>
      <c r="O2509" s="3" t="s">
        <v>1366</v>
      </c>
      <c r="P2509" s="7" t="s">
        <v>1338</v>
      </c>
      <c r="Q2509" s="3" t="s">
        <v>1186</v>
      </c>
      <c r="R2509" s="157">
        <v>6</v>
      </c>
      <c r="S2509" s="9">
        <v>1314.69</v>
      </c>
      <c r="T2509" s="253">
        <f t="shared" si="642"/>
        <v>7888.14</v>
      </c>
      <c r="U2509" s="83">
        <f t="shared" si="641"/>
        <v>8834.716800000002</v>
      </c>
      <c r="V2509" s="9" t="s">
        <v>1325</v>
      </c>
      <c r="W2509" s="152" t="s">
        <v>1394</v>
      </c>
      <c r="X2509" s="243"/>
    </row>
    <row r="2510" spans="1:24" s="225" customFormat="1" ht="102">
      <c r="A2510" s="9" t="s">
        <v>7860</v>
      </c>
      <c r="B2510" s="3" t="s">
        <v>1316</v>
      </c>
      <c r="C2510" s="194" t="s">
        <v>4939</v>
      </c>
      <c r="D2510" s="199" t="s">
        <v>4940</v>
      </c>
      <c r="E2510" s="199" t="s">
        <v>4941</v>
      </c>
      <c r="F2510" s="243"/>
      <c r="G2510" s="161" t="s">
        <v>385</v>
      </c>
      <c r="H2510" s="241">
        <v>0</v>
      </c>
      <c r="I2510" s="34">
        <v>470000000</v>
      </c>
      <c r="J2510" s="21" t="s">
        <v>1314</v>
      </c>
      <c r="K2510" s="17" t="s">
        <v>1631</v>
      </c>
      <c r="L2510" s="235" t="s">
        <v>3898</v>
      </c>
      <c r="M2510" s="140" t="s">
        <v>383</v>
      </c>
      <c r="N2510" s="350" t="s">
        <v>6079</v>
      </c>
      <c r="O2510" s="3" t="s">
        <v>1366</v>
      </c>
      <c r="P2510" s="7" t="s">
        <v>1338</v>
      </c>
      <c r="Q2510" s="3" t="s">
        <v>1186</v>
      </c>
      <c r="R2510" s="157">
        <v>5</v>
      </c>
      <c r="S2510" s="9">
        <v>12233.49</v>
      </c>
      <c r="T2510" s="253">
        <f t="shared" si="642"/>
        <v>61167.45</v>
      </c>
      <c r="U2510" s="83">
        <f t="shared" si="641"/>
        <v>68507.544000000009</v>
      </c>
      <c r="V2510" s="9" t="s">
        <v>1325</v>
      </c>
      <c r="W2510" s="152" t="s">
        <v>1394</v>
      </c>
      <c r="X2510" s="243"/>
    </row>
    <row r="2511" spans="1:24" s="225" customFormat="1" ht="102">
      <c r="A2511" s="9" t="s">
        <v>7861</v>
      </c>
      <c r="B2511" s="3" t="s">
        <v>1316</v>
      </c>
      <c r="C2511" s="194" t="s">
        <v>4942</v>
      </c>
      <c r="D2511" s="198" t="s">
        <v>4943</v>
      </c>
      <c r="E2511" s="199" t="s">
        <v>4944</v>
      </c>
      <c r="F2511" s="243"/>
      <c r="G2511" s="161" t="s">
        <v>385</v>
      </c>
      <c r="H2511" s="241">
        <v>0</v>
      </c>
      <c r="I2511" s="34">
        <v>470000000</v>
      </c>
      <c r="J2511" s="21" t="s">
        <v>1314</v>
      </c>
      <c r="K2511" s="17" t="s">
        <v>1631</v>
      </c>
      <c r="L2511" s="235" t="s">
        <v>3898</v>
      </c>
      <c r="M2511" s="140" t="s">
        <v>383</v>
      </c>
      <c r="N2511" s="350" t="s">
        <v>6079</v>
      </c>
      <c r="O2511" s="3" t="s">
        <v>1366</v>
      </c>
      <c r="P2511" s="7" t="s">
        <v>1338</v>
      </c>
      <c r="Q2511" s="3" t="s">
        <v>1186</v>
      </c>
      <c r="R2511" s="157">
        <v>4</v>
      </c>
      <c r="S2511" s="9">
        <v>21053</v>
      </c>
      <c r="T2511" s="253">
        <f t="shared" si="642"/>
        <v>84212</v>
      </c>
      <c r="U2511" s="83">
        <f t="shared" si="641"/>
        <v>94317.440000000002</v>
      </c>
      <c r="V2511" s="9" t="s">
        <v>1325</v>
      </c>
      <c r="W2511" s="152" t="s">
        <v>1394</v>
      </c>
      <c r="X2511" s="243"/>
    </row>
    <row r="2512" spans="1:24" s="225" customFormat="1" ht="102">
      <c r="A2512" s="9" t="s">
        <v>7862</v>
      </c>
      <c r="B2512" s="3" t="s">
        <v>1316</v>
      </c>
      <c r="C2512" s="194" t="s">
        <v>4945</v>
      </c>
      <c r="D2512" s="199" t="s">
        <v>3404</v>
      </c>
      <c r="E2512" s="199" t="s">
        <v>4946</v>
      </c>
      <c r="F2512" s="243"/>
      <c r="G2512" s="161" t="s">
        <v>385</v>
      </c>
      <c r="H2512" s="241">
        <v>0</v>
      </c>
      <c r="I2512" s="34">
        <v>470000000</v>
      </c>
      <c r="J2512" s="21" t="s">
        <v>1314</v>
      </c>
      <c r="K2512" s="17" t="s">
        <v>1631</v>
      </c>
      <c r="L2512" s="235" t="s">
        <v>3898</v>
      </c>
      <c r="M2512" s="140" t="s">
        <v>383</v>
      </c>
      <c r="N2512" s="350" t="s">
        <v>6079</v>
      </c>
      <c r="O2512" s="3" t="s">
        <v>1366</v>
      </c>
      <c r="P2512" s="7" t="s">
        <v>1338</v>
      </c>
      <c r="Q2512" s="3" t="s">
        <v>1186</v>
      </c>
      <c r="R2512" s="157">
        <v>10</v>
      </c>
      <c r="S2512" s="9">
        <v>14808.93</v>
      </c>
      <c r="T2512" s="253">
        <f t="shared" si="642"/>
        <v>148089.29999999999</v>
      </c>
      <c r="U2512" s="83">
        <f t="shared" si="641"/>
        <v>165860.016</v>
      </c>
      <c r="V2512" s="9" t="s">
        <v>1325</v>
      </c>
      <c r="W2512" s="152" t="s">
        <v>1394</v>
      </c>
      <c r="X2512" s="243"/>
    </row>
    <row r="2513" spans="1:24" s="225" customFormat="1" ht="102">
      <c r="A2513" s="9" t="s">
        <v>7863</v>
      </c>
      <c r="B2513" s="3" t="s">
        <v>1316</v>
      </c>
      <c r="C2513" s="194" t="s">
        <v>4947</v>
      </c>
      <c r="D2513" s="198" t="s">
        <v>4948</v>
      </c>
      <c r="E2513" s="199" t="s">
        <v>4949</v>
      </c>
      <c r="F2513" s="243"/>
      <c r="G2513" s="161" t="s">
        <v>385</v>
      </c>
      <c r="H2513" s="241">
        <v>0</v>
      </c>
      <c r="I2513" s="34">
        <v>470000000</v>
      </c>
      <c r="J2513" s="21" t="s">
        <v>1314</v>
      </c>
      <c r="K2513" s="17" t="s">
        <v>1631</v>
      </c>
      <c r="L2513" s="235" t="s">
        <v>3898</v>
      </c>
      <c r="M2513" s="140" t="s">
        <v>383</v>
      </c>
      <c r="N2513" s="350" t="s">
        <v>6079</v>
      </c>
      <c r="O2513" s="3" t="s">
        <v>1366</v>
      </c>
      <c r="P2513" s="7" t="s">
        <v>1338</v>
      </c>
      <c r="Q2513" s="3" t="s">
        <v>1186</v>
      </c>
      <c r="R2513" s="157">
        <v>6</v>
      </c>
      <c r="S2513" s="9">
        <v>2924</v>
      </c>
      <c r="T2513" s="253">
        <f t="shared" si="642"/>
        <v>17544</v>
      </c>
      <c r="U2513" s="83">
        <f t="shared" si="641"/>
        <v>19649.280000000002</v>
      </c>
      <c r="V2513" s="9" t="s">
        <v>1325</v>
      </c>
      <c r="W2513" s="152" t="s">
        <v>1394</v>
      </c>
      <c r="X2513" s="243"/>
    </row>
    <row r="2514" spans="1:24" s="225" customFormat="1" ht="102">
      <c r="A2514" s="9" t="s">
        <v>7864</v>
      </c>
      <c r="B2514" s="3" t="s">
        <v>1316</v>
      </c>
      <c r="C2514" s="194" t="s">
        <v>4950</v>
      </c>
      <c r="D2514" s="189" t="s">
        <v>4677</v>
      </c>
      <c r="E2514" s="199" t="s">
        <v>4951</v>
      </c>
      <c r="F2514" s="243"/>
      <c r="G2514" s="161" t="s">
        <v>385</v>
      </c>
      <c r="H2514" s="241">
        <v>0</v>
      </c>
      <c r="I2514" s="34">
        <v>470000000</v>
      </c>
      <c r="J2514" s="21" t="s">
        <v>1314</v>
      </c>
      <c r="K2514" s="17" t="s">
        <v>1631</v>
      </c>
      <c r="L2514" s="235" t="s">
        <v>3898</v>
      </c>
      <c r="M2514" s="140" t="s">
        <v>383</v>
      </c>
      <c r="N2514" s="350" t="s">
        <v>6079</v>
      </c>
      <c r="O2514" s="3" t="s">
        <v>1366</v>
      </c>
      <c r="P2514" s="7" t="s">
        <v>1338</v>
      </c>
      <c r="Q2514" s="3" t="s">
        <v>1186</v>
      </c>
      <c r="R2514" s="157">
        <v>4</v>
      </c>
      <c r="S2514" s="9">
        <v>4183.09</v>
      </c>
      <c r="T2514" s="253">
        <f t="shared" si="642"/>
        <v>16732.36</v>
      </c>
      <c r="U2514" s="83">
        <f t="shared" si="641"/>
        <v>18740.243200000001</v>
      </c>
      <c r="V2514" s="9" t="s">
        <v>1325</v>
      </c>
      <c r="W2514" s="152" t="s">
        <v>1394</v>
      </c>
      <c r="X2514" s="243"/>
    </row>
    <row r="2515" spans="1:24" s="225" customFormat="1" ht="102">
      <c r="A2515" s="9" t="s">
        <v>7865</v>
      </c>
      <c r="B2515" s="3" t="s">
        <v>1316</v>
      </c>
      <c r="C2515" s="194" t="s">
        <v>4952</v>
      </c>
      <c r="D2515" s="199" t="s">
        <v>4953</v>
      </c>
      <c r="E2515" s="199" t="s">
        <v>4954</v>
      </c>
      <c r="F2515" s="243"/>
      <c r="G2515" s="161" t="s">
        <v>385</v>
      </c>
      <c r="H2515" s="241">
        <v>0</v>
      </c>
      <c r="I2515" s="34">
        <v>470000000</v>
      </c>
      <c r="J2515" s="21" t="s">
        <v>1314</v>
      </c>
      <c r="K2515" s="17" t="s">
        <v>1631</v>
      </c>
      <c r="L2515" s="235" t="s">
        <v>3898</v>
      </c>
      <c r="M2515" s="140" t="s">
        <v>383</v>
      </c>
      <c r="N2515" s="350" t="s">
        <v>6079</v>
      </c>
      <c r="O2515" s="3" t="s">
        <v>1366</v>
      </c>
      <c r="P2515" s="7" t="s">
        <v>1338</v>
      </c>
      <c r="Q2515" s="3" t="s">
        <v>1186</v>
      </c>
      <c r="R2515" s="157">
        <v>15</v>
      </c>
      <c r="S2515" s="9">
        <v>2897.41</v>
      </c>
      <c r="T2515" s="253">
        <f t="shared" si="642"/>
        <v>43461.149999999994</v>
      </c>
      <c r="U2515" s="83">
        <f t="shared" si="641"/>
        <v>48676.487999999998</v>
      </c>
      <c r="V2515" s="9" t="s">
        <v>1325</v>
      </c>
      <c r="W2515" s="152" t="s">
        <v>1394</v>
      </c>
      <c r="X2515" s="243"/>
    </row>
    <row r="2516" spans="1:24" s="225" customFormat="1" ht="102">
      <c r="A2516" s="9" t="s">
        <v>7866</v>
      </c>
      <c r="B2516" s="3" t="s">
        <v>1316</v>
      </c>
      <c r="C2516" s="194" t="s">
        <v>4955</v>
      </c>
      <c r="D2516" s="199" t="s">
        <v>4956</v>
      </c>
      <c r="E2516" s="199" t="s">
        <v>4957</v>
      </c>
      <c r="F2516" s="243"/>
      <c r="G2516" s="161" t="s">
        <v>385</v>
      </c>
      <c r="H2516" s="241">
        <v>0</v>
      </c>
      <c r="I2516" s="34">
        <v>470000000</v>
      </c>
      <c r="J2516" s="21" t="s">
        <v>1314</v>
      </c>
      <c r="K2516" s="17" t="s">
        <v>1631</v>
      </c>
      <c r="L2516" s="235" t="s">
        <v>3898</v>
      </c>
      <c r="M2516" s="140" t="s">
        <v>383</v>
      </c>
      <c r="N2516" s="350" t="s">
        <v>6079</v>
      </c>
      <c r="O2516" s="3" t="s">
        <v>1366</v>
      </c>
      <c r="P2516" s="7" t="s">
        <v>1338</v>
      </c>
      <c r="Q2516" s="3" t="s">
        <v>1186</v>
      </c>
      <c r="R2516" s="157">
        <v>15</v>
      </c>
      <c r="S2516" s="9">
        <v>1890.54</v>
      </c>
      <c r="T2516" s="253">
        <f t="shared" si="642"/>
        <v>28358.1</v>
      </c>
      <c r="U2516" s="83">
        <f t="shared" si="641"/>
        <v>31761.072</v>
      </c>
      <c r="V2516" s="9" t="s">
        <v>1325</v>
      </c>
      <c r="W2516" s="152" t="s">
        <v>1394</v>
      </c>
      <c r="X2516" s="243"/>
    </row>
    <row r="2517" spans="1:24" s="225" customFormat="1" ht="102">
      <c r="A2517" s="9" t="s">
        <v>7867</v>
      </c>
      <c r="B2517" s="3" t="s">
        <v>1316</v>
      </c>
      <c r="C2517" s="194" t="s">
        <v>4958</v>
      </c>
      <c r="D2517" s="189" t="s">
        <v>4959</v>
      </c>
      <c r="E2517" s="199" t="s">
        <v>4960</v>
      </c>
      <c r="F2517" s="243"/>
      <c r="G2517" s="161" t="s">
        <v>385</v>
      </c>
      <c r="H2517" s="241">
        <v>0</v>
      </c>
      <c r="I2517" s="34">
        <v>470000000</v>
      </c>
      <c r="J2517" s="21" t="s">
        <v>1314</v>
      </c>
      <c r="K2517" s="17" t="s">
        <v>1631</v>
      </c>
      <c r="L2517" s="235" t="s">
        <v>3898</v>
      </c>
      <c r="M2517" s="140" t="s">
        <v>383</v>
      </c>
      <c r="N2517" s="350" t="s">
        <v>6079</v>
      </c>
      <c r="O2517" s="3" t="s">
        <v>1366</v>
      </c>
      <c r="P2517" s="7" t="s">
        <v>1338</v>
      </c>
      <c r="Q2517" s="3" t="s">
        <v>1186</v>
      </c>
      <c r="R2517" s="259">
        <v>20</v>
      </c>
      <c r="S2517" s="9">
        <v>2012.18</v>
      </c>
      <c r="T2517" s="253">
        <f t="shared" si="642"/>
        <v>40243.599999999999</v>
      </c>
      <c r="U2517" s="83">
        <f t="shared" si="641"/>
        <v>45072.832000000002</v>
      </c>
      <c r="V2517" s="9" t="s">
        <v>1325</v>
      </c>
      <c r="W2517" s="152" t="s">
        <v>1394</v>
      </c>
      <c r="X2517" s="243"/>
    </row>
    <row r="2518" spans="1:24" s="225" customFormat="1" ht="102">
      <c r="A2518" s="9" t="s">
        <v>7868</v>
      </c>
      <c r="B2518" s="3" t="s">
        <v>1316</v>
      </c>
      <c r="C2518" s="236" t="s">
        <v>4961</v>
      </c>
      <c r="D2518" s="198" t="s">
        <v>4962</v>
      </c>
      <c r="E2518" s="212" t="s">
        <v>4963</v>
      </c>
      <c r="F2518" s="243"/>
      <c r="G2518" s="161" t="s">
        <v>385</v>
      </c>
      <c r="H2518" s="241">
        <v>0</v>
      </c>
      <c r="I2518" s="34">
        <v>470000000</v>
      </c>
      <c r="J2518" s="21" t="s">
        <v>1314</v>
      </c>
      <c r="K2518" s="17" t="s">
        <v>1631</v>
      </c>
      <c r="L2518" s="235" t="s">
        <v>3898</v>
      </c>
      <c r="M2518" s="140" t="s">
        <v>383</v>
      </c>
      <c r="N2518" s="350" t="s">
        <v>6079</v>
      </c>
      <c r="O2518" s="3" t="s">
        <v>1366</v>
      </c>
      <c r="P2518" s="7" t="s">
        <v>1338</v>
      </c>
      <c r="Q2518" s="3" t="s">
        <v>1186</v>
      </c>
      <c r="R2518" s="259">
        <v>1</v>
      </c>
      <c r="S2518" s="9">
        <v>546233</v>
      </c>
      <c r="T2518" s="253">
        <f t="shared" si="642"/>
        <v>546233</v>
      </c>
      <c r="U2518" s="83">
        <f t="shared" si="641"/>
        <v>611780.96000000008</v>
      </c>
      <c r="V2518" s="9" t="s">
        <v>1325</v>
      </c>
      <c r="W2518" s="152" t="s">
        <v>1394</v>
      </c>
      <c r="X2518" s="243"/>
    </row>
    <row r="2519" spans="1:24" s="225" customFormat="1" ht="102">
      <c r="A2519" s="9" t="s">
        <v>7869</v>
      </c>
      <c r="B2519" s="3" t="s">
        <v>1316</v>
      </c>
      <c r="C2519" s="236" t="s">
        <v>4961</v>
      </c>
      <c r="D2519" s="264" t="s">
        <v>4962</v>
      </c>
      <c r="E2519" s="199" t="s">
        <v>4964</v>
      </c>
      <c r="F2519" s="243"/>
      <c r="G2519" s="161" t="s">
        <v>385</v>
      </c>
      <c r="H2519" s="241">
        <v>0</v>
      </c>
      <c r="I2519" s="34">
        <v>470000000</v>
      </c>
      <c r="J2519" s="21" t="s">
        <v>1314</v>
      </c>
      <c r="K2519" s="17" t="s">
        <v>1631</v>
      </c>
      <c r="L2519" s="235" t="s">
        <v>3898</v>
      </c>
      <c r="M2519" s="140" t="s">
        <v>383</v>
      </c>
      <c r="N2519" s="350" t="s">
        <v>6079</v>
      </c>
      <c r="O2519" s="3" t="s">
        <v>1366</v>
      </c>
      <c r="P2519" s="7" t="s">
        <v>1333</v>
      </c>
      <c r="Q2519" s="3" t="s">
        <v>1332</v>
      </c>
      <c r="R2519" s="259">
        <v>1</v>
      </c>
      <c r="S2519" s="9">
        <v>544200</v>
      </c>
      <c r="T2519" s="253">
        <f t="shared" si="642"/>
        <v>544200</v>
      </c>
      <c r="U2519" s="83">
        <f t="shared" si="641"/>
        <v>609504</v>
      </c>
      <c r="V2519" s="9" t="s">
        <v>1325</v>
      </c>
      <c r="W2519" s="152" t="s">
        <v>1394</v>
      </c>
      <c r="X2519" s="243"/>
    </row>
    <row r="2520" spans="1:24" s="225" customFormat="1" ht="102">
      <c r="A2520" s="9" t="s">
        <v>7870</v>
      </c>
      <c r="B2520" s="3" t="s">
        <v>1316</v>
      </c>
      <c r="C2520" s="194" t="s">
        <v>4965</v>
      </c>
      <c r="D2520" s="198" t="s">
        <v>4966</v>
      </c>
      <c r="E2520" s="199" t="s">
        <v>4967</v>
      </c>
      <c r="F2520" s="243"/>
      <c r="G2520" s="161" t="s">
        <v>385</v>
      </c>
      <c r="H2520" s="241">
        <v>0</v>
      </c>
      <c r="I2520" s="34">
        <v>470000000</v>
      </c>
      <c r="J2520" s="21" t="s">
        <v>1314</v>
      </c>
      <c r="K2520" s="17" t="s">
        <v>1631</v>
      </c>
      <c r="L2520" s="235" t="s">
        <v>3898</v>
      </c>
      <c r="M2520" s="140" t="s">
        <v>383</v>
      </c>
      <c r="N2520" s="350" t="s">
        <v>6079</v>
      </c>
      <c r="O2520" s="3" t="s">
        <v>1366</v>
      </c>
      <c r="P2520" s="7" t="s">
        <v>1333</v>
      </c>
      <c r="Q2520" s="3" t="s">
        <v>1332</v>
      </c>
      <c r="R2520" s="259">
        <v>4</v>
      </c>
      <c r="S2520" s="9">
        <v>56498.93</v>
      </c>
      <c r="T2520" s="253">
        <f t="shared" si="642"/>
        <v>225995.72</v>
      </c>
      <c r="U2520" s="83">
        <f t="shared" si="641"/>
        <v>253115.20640000002</v>
      </c>
      <c r="V2520" s="9" t="s">
        <v>1325</v>
      </c>
      <c r="W2520" s="152" t="s">
        <v>1394</v>
      </c>
      <c r="X2520" s="243"/>
    </row>
    <row r="2521" spans="1:24" s="225" customFormat="1" ht="102">
      <c r="A2521" s="9" t="s">
        <v>7871</v>
      </c>
      <c r="B2521" s="3" t="s">
        <v>1316</v>
      </c>
      <c r="C2521" s="194" t="s">
        <v>4965</v>
      </c>
      <c r="D2521" s="198" t="s">
        <v>4966</v>
      </c>
      <c r="E2521" s="199" t="s">
        <v>4968</v>
      </c>
      <c r="F2521" s="243"/>
      <c r="G2521" s="161" t="s">
        <v>385</v>
      </c>
      <c r="H2521" s="241">
        <v>0</v>
      </c>
      <c r="I2521" s="34">
        <v>470000000</v>
      </c>
      <c r="J2521" s="21" t="s">
        <v>1314</v>
      </c>
      <c r="K2521" s="17" t="s">
        <v>1631</v>
      </c>
      <c r="L2521" s="235" t="s">
        <v>3898</v>
      </c>
      <c r="M2521" s="140" t="s">
        <v>383</v>
      </c>
      <c r="N2521" s="350" t="s">
        <v>6079</v>
      </c>
      <c r="O2521" s="3" t="s">
        <v>1366</v>
      </c>
      <c r="P2521" s="7" t="s">
        <v>1338</v>
      </c>
      <c r="Q2521" s="3" t="s">
        <v>1186</v>
      </c>
      <c r="R2521" s="259">
        <v>2</v>
      </c>
      <c r="S2521" s="9">
        <v>9941</v>
      </c>
      <c r="T2521" s="253">
        <f t="shared" si="642"/>
        <v>19882</v>
      </c>
      <c r="U2521" s="83">
        <f t="shared" si="641"/>
        <v>22267.840000000004</v>
      </c>
      <c r="V2521" s="9" t="s">
        <v>1325</v>
      </c>
      <c r="W2521" s="152" t="s">
        <v>1394</v>
      </c>
      <c r="X2521" s="243"/>
    </row>
    <row r="2522" spans="1:24" s="225" customFormat="1" ht="102">
      <c r="A2522" s="9" t="s">
        <v>7872</v>
      </c>
      <c r="B2522" s="3" t="s">
        <v>1316</v>
      </c>
      <c r="C2522" s="236"/>
      <c r="D2522" s="198" t="s">
        <v>4969</v>
      </c>
      <c r="E2522" s="199" t="s">
        <v>4970</v>
      </c>
      <c r="F2522" s="243"/>
      <c r="G2522" s="161" t="s">
        <v>385</v>
      </c>
      <c r="H2522" s="241">
        <v>0</v>
      </c>
      <c r="I2522" s="34">
        <v>470000000</v>
      </c>
      <c r="J2522" s="21" t="s">
        <v>1314</v>
      </c>
      <c r="K2522" s="17" t="s">
        <v>1631</v>
      </c>
      <c r="L2522" s="235" t="s">
        <v>3898</v>
      </c>
      <c r="M2522" s="140" t="s">
        <v>383</v>
      </c>
      <c r="N2522" s="350" t="s">
        <v>6079</v>
      </c>
      <c r="O2522" s="3" t="s">
        <v>1366</v>
      </c>
      <c r="P2522" s="7" t="s">
        <v>1338</v>
      </c>
      <c r="Q2522" s="3" t="s">
        <v>1186</v>
      </c>
      <c r="R2522" s="259">
        <v>1</v>
      </c>
      <c r="S2522" s="9">
        <v>22005.95</v>
      </c>
      <c r="T2522" s="83">
        <v>0</v>
      </c>
      <c r="U2522" s="83">
        <f t="shared" si="641"/>
        <v>0</v>
      </c>
      <c r="V2522" s="9" t="s">
        <v>1325</v>
      </c>
      <c r="W2522" s="152" t="s">
        <v>1394</v>
      </c>
      <c r="X2522" s="243" t="s">
        <v>9066</v>
      </c>
    </row>
    <row r="2523" spans="1:24" s="225" customFormat="1" ht="102">
      <c r="A2523" s="9" t="s">
        <v>7873</v>
      </c>
      <c r="B2523" s="3" t="s">
        <v>1316</v>
      </c>
      <c r="C2523" s="236"/>
      <c r="D2523" s="198" t="s">
        <v>4971</v>
      </c>
      <c r="E2523" s="199" t="s">
        <v>4972</v>
      </c>
      <c r="F2523" s="243"/>
      <c r="G2523" s="161" t="s">
        <v>385</v>
      </c>
      <c r="H2523" s="241">
        <v>0</v>
      </c>
      <c r="I2523" s="34">
        <v>470000000</v>
      </c>
      <c r="J2523" s="21" t="s">
        <v>1314</v>
      </c>
      <c r="K2523" s="17" t="s">
        <v>1631</v>
      </c>
      <c r="L2523" s="235" t="s">
        <v>3898</v>
      </c>
      <c r="M2523" s="140" t="s">
        <v>383</v>
      </c>
      <c r="N2523" s="350" t="s">
        <v>6079</v>
      </c>
      <c r="O2523" s="3" t="s">
        <v>1366</v>
      </c>
      <c r="P2523" s="7" t="s">
        <v>1338</v>
      </c>
      <c r="Q2523" s="3" t="s">
        <v>1186</v>
      </c>
      <c r="R2523" s="259">
        <v>1</v>
      </c>
      <c r="S2523" s="9">
        <v>20029.95</v>
      </c>
      <c r="T2523" s="83">
        <v>0</v>
      </c>
      <c r="U2523" s="83">
        <f t="shared" si="641"/>
        <v>0</v>
      </c>
      <c r="V2523" s="9" t="s">
        <v>1325</v>
      </c>
      <c r="W2523" s="152" t="s">
        <v>1394</v>
      </c>
      <c r="X2523" s="243" t="s">
        <v>9066</v>
      </c>
    </row>
    <row r="2524" spans="1:24" s="225" customFormat="1" ht="102">
      <c r="A2524" s="9" t="s">
        <v>7874</v>
      </c>
      <c r="B2524" s="3" t="s">
        <v>1316</v>
      </c>
      <c r="C2524" s="194" t="s">
        <v>4973</v>
      </c>
      <c r="D2524" s="203" t="s">
        <v>4974</v>
      </c>
      <c r="E2524" s="212" t="s">
        <v>4975</v>
      </c>
      <c r="F2524" s="243"/>
      <c r="G2524" s="161" t="s">
        <v>385</v>
      </c>
      <c r="H2524" s="241">
        <v>0</v>
      </c>
      <c r="I2524" s="34">
        <v>470000000</v>
      </c>
      <c r="J2524" s="21" t="s">
        <v>1314</v>
      </c>
      <c r="K2524" s="17" t="s">
        <v>1631</v>
      </c>
      <c r="L2524" s="235" t="s">
        <v>3898</v>
      </c>
      <c r="M2524" s="140" t="s">
        <v>383</v>
      </c>
      <c r="N2524" s="350" t="s">
        <v>6079</v>
      </c>
      <c r="O2524" s="3" t="s">
        <v>1366</v>
      </c>
      <c r="P2524" s="7" t="s">
        <v>1338</v>
      </c>
      <c r="Q2524" s="3" t="s">
        <v>1186</v>
      </c>
      <c r="R2524" s="211">
        <v>4</v>
      </c>
      <c r="S2524" s="9">
        <v>3275</v>
      </c>
      <c r="T2524" s="253">
        <f t="shared" si="642"/>
        <v>13100</v>
      </c>
      <c r="U2524" s="83">
        <f t="shared" si="641"/>
        <v>14672.000000000002</v>
      </c>
      <c r="V2524" s="9" t="s">
        <v>1325</v>
      </c>
      <c r="W2524" s="152" t="s">
        <v>1394</v>
      </c>
      <c r="X2524" s="243"/>
    </row>
    <row r="2525" spans="1:24" s="225" customFormat="1" ht="102">
      <c r="A2525" s="9" t="s">
        <v>7875</v>
      </c>
      <c r="B2525" s="3" t="s">
        <v>1316</v>
      </c>
      <c r="C2525" s="194" t="s">
        <v>4973</v>
      </c>
      <c r="D2525" s="203" t="s">
        <v>4976</v>
      </c>
      <c r="E2525" s="212" t="s">
        <v>4977</v>
      </c>
      <c r="F2525" s="243"/>
      <c r="G2525" s="161" t="s">
        <v>385</v>
      </c>
      <c r="H2525" s="241">
        <v>0</v>
      </c>
      <c r="I2525" s="34">
        <v>470000000</v>
      </c>
      <c r="J2525" s="21" t="s">
        <v>1314</v>
      </c>
      <c r="K2525" s="17" t="s">
        <v>1631</v>
      </c>
      <c r="L2525" s="235" t="s">
        <v>3898</v>
      </c>
      <c r="M2525" s="140" t="s">
        <v>383</v>
      </c>
      <c r="N2525" s="350" t="s">
        <v>6079</v>
      </c>
      <c r="O2525" s="3" t="s">
        <v>1366</v>
      </c>
      <c r="P2525" s="7" t="s">
        <v>1338</v>
      </c>
      <c r="Q2525" s="3" t="s">
        <v>1186</v>
      </c>
      <c r="R2525" s="211">
        <v>4</v>
      </c>
      <c r="S2525" s="9">
        <v>2924</v>
      </c>
      <c r="T2525" s="253">
        <f t="shared" si="642"/>
        <v>11696</v>
      </c>
      <c r="U2525" s="83">
        <f t="shared" si="641"/>
        <v>13099.52</v>
      </c>
      <c r="V2525" s="9" t="s">
        <v>1325</v>
      </c>
      <c r="W2525" s="152" t="s">
        <v>1394</v>
      </c>
      <c r="X2525" s="243"/>
    </row>
    <row r="2526" spans="1:24" s="225" customFormat="1" ht="102">
      <c r="A2526" s="9" t="s">
        <v>7876</v>
      </c>
      <c r="B2526" s="3" t="s">
        <v>1316</v>
      </c>
      <c r="C2526" s="194" t="s">
        <v>4812</v>
      </c>
      <c r="D2526" s="203" t="s">
        <v>4978</v>
      </c>
      <c r="E2526" s="212" t="s">
        <v>4979</v>
      </c>
      <c r="F2526" s="243"/>
      <c r="G2526" s="161" t="s">
        <v>385</v>
      </c>
      <c r="H2526" s="241">
        <v>0</v>
      </c>
      <c r="I2526" s="34">
        <v>470000000</v>
      </c>
      <c r="J2526" s="21" t="s">
        <v>1314</v>
      </c>
      <c r="K2526" s="17" t="s">
        <v>1631</v>
      </c>
      <c r="L2526" s="235" t="s">
        <v>3898</v>
      </c>
      <c r="M2526" s="140" t="s">
        <v>383</v>
      </c>
      <c r="N2526" s="350" t="s">
        <v>6079</v>
      </c>
      <c r="O2526" s="3" t="s">
        <v>1366</v>
      </c>
      <c r="P2526" s="7" t="s">
        <v>1338</v>
      </c>
      <c r="Q2526" s="3" t="s">
        <v>1186</v>
      </c>
      <c r="R2526" s="211">
        <v>4</v>
      </c>
      <c r="S2526" s="9">
        <v>16959</v>
      </c>
      <c r="T2526" s="253">
        <f t="shared" si="642"/>
        <v>67836</v>
      </c>
      <c r="U2526" s="83">
        <f t="shared" si="641"/>
        <v>75976.320000000007</v>
      </c>
      <c r="V2526" s="9" t="s">
        <v>1325</v>
      </c>
      <c r="W2526" s="152" t="s">
        <v>1394</v>
      </c>
      <c r="X2526" s="243"/>
    </row>
    <row r="2527" spans="1:24" s="225" customFormat="1" ht="102">
      <c r="A2527" s="9" t="s">
        <v>7877</v>
      </c>
      <c r="B2527" s="3" t="s">
        <v>1316</v>
      </c>
      <c r="C2527" s="194" t="s">
        <v>4980</v>
      </c>
      <c r="D2527" s="189" t="s">
        <v>4981</v>
      </c>
      <c r="E2527" s="212" t="s">
        <v>4982</v>
      </c>
      <c r="F2527" s="243"/>
      <c r="G2527" s="161" t="s">
        <v>385</v>
      </c>
      <c r="H2527" s="241">
        <v>0</v>
      </c>
      <c r="I2527" s="34">
        <v>470000000</v>
      </c>
      <c r="J2527" s="21" t="s">
        <v>1314</v>
      </c>
      <c r="K2527" s="17" t="s">
        <v>1631</v>
      </c>
      <c r="L2527" s="235" t="s">
        <v>3898</v>
      </c>
      <c r="M2527" s="140" t="s">
        <v>383</v>
      </c>
      <c r="N2527" s="350" t="s">
        <v>6079</v>
      </c>
      <c r="O2527" s="3" t="s">
        <v>1366</v>
      </c>
      <c r="P2527" s="7" t="s">
        <v>1333</v>
      </c>
      <c r="Q2527" s="3" t="s">
        <v>1332</v>
      </c>
      <c r="R2527" s="211">
        <v>80</v>
      </c>
      <c r="S2527" s="9">
        <v>935</v>
      </c>
      <c r="T2527" s="253">
        <f t="shared" si="642"/>
        <v>74800</v>
      </c>
      <c r="U2527" s="83">
        <f t="shared" si="641"/>
        <v>83776.000000000015</v>
      </c>
      <c r="V2527" s="9" t="s">
        <v>1325</v>
      </c>
      <c r="W2527" s="152" t="s">
        <v>1394</v>
      </c>
      <c r="X2527" s="243"/>
    </row>
    <row r="2528" spans="1:24" s="225" customFormat="1" ht="102">
      <c r="A2528" s="9" t="s">
        <v>7878</v>
      </c>
      <c r="B2528" s="3" t="s">
        <v>1316</v>
      </c>
      <c r="C2528" s="194" t="s">
        <v>3907</v>
      </c>
      <c r="D2528" s="203" t="s">
        <v>3908</v>
      </c>
      <c r="E2528" s="212" t="s">
        <v>4983</v>
      </c>
      <c r="F2528" s="243"/>
      <c r="G2528" s="161" t="s">
        <v>385</v>
      </c>
      <c r="H2528" s="241">
        <v>0</v>
      </c>
      <c r="I2528" s="34">
        <v>470000000</v>
      </c>
      <c r="J2528" s="21" t="s">
        <v>1314</v>
      </c>
      <c r="K2528" s="17" t="s">
        <v>1631</v>
      </c>
      <c r="L2528" s="235" t="s">
        <v>3898</v>
      </c>
      <c r="M2528" s="140" t="s">
        <v>383</v>
      </c>
      <c r="N2528" s="350" t="s">
        <v>6079</v>
      </c>
      <c r="O2528" s="3" t="s">
        <v>1366</v>
      </c>
      <c r="P2528" s="7" t="s">
        <v>1338</v>
      </c>
      <c r="Q2528" s="3" t="s">
        <v>1186</v>
      </c>
      <c r="R2528" s="211">
        <v>10</v>
      </c>
      <c r="S2528" s="9">
        <v>526</v>
      </c>
      <c r="T2528" s="253">
        <f t="shared" si="642"/>
        <v>5260</v>
      </c>
      <c r="U2528" s="83">
        <f t="shared" si="641"/>
        <v>5891.2000000000007</v>
      </c>
      <c r="V2528" s="9" t="s">
        <v>1325</v>
      </c>
      <c r="W2528" s="152" t="s">
        <v>1394</v>
      </c>
      <c r="X2528" s="243"/>
    </row>
    <row r="2529" spans="1:24" s="225" customFormat="1" ht="102">
      <c r="A2529" s="9" t="s">
        <v>7879</v>
      </c>
      <c r="B2529" s="3" t="s">
        <v>1316</v>
      </c>
      <c r="C2529" s="194" t="s">
        <v>4554</v>
      </c>
      <c r="D2529" s="203" t="s">
        <v>3908</v>
      </c>
      <c r="E2529" s="212" t="s">
        <v>4984</v>
      </c>
      <c r="F2529" s="243"/>
      <c r="G2529" s="161" t="s">
        <v>385</v>
      </c>
      <c r="H2529" s="241">
        <v>0</v>
      </c>
      <c r="I2529" s="34">
        <v>470000000</v>
      </c>
      <c r="J2529" s="21" t="s">
        <v>1314</v>
      </c>
      <c r="K2529" s="17" t="s">
        <v>1631</v>
      </c>
      <c r="L2529" s="235" t="s">
        <v>3898</v>
      </c>
      <c r="M2529" s="140" t="s">
        <v>383</v>
      </c>
      <c r="N2529" s="350" t="s">
        <v>6079</v>
      </c>
      <c r="O2529" s="3" t="s">
        <v>1366</v>
      </c>
      <c r="P2529" s="7" t="s">
        <v>1338</v>
      </c>
      <c r="Q2529" s="3" t="s">
        <v>1186</v>
      </c>
      <c r="R2529" s="211">
        <v>5</v>
      </c>
      <c r="S2529" s="9">
        <v>700</v>
      </c>
      <c r="T2529" s="253">
        <f t="shared" si="642"/>
        <v>3500</v>
      </c>
      <c r="U2529" s="83">
        <f t="shared" si="641"/>
        <v>3920.0000000000005</v>
      </c>
      <c r="V2529" s="9" t="s">
        <v>1325</v>
      </c>
      <c r="W2529" s="152" t="s">
        <v>1394</v>
      </c>
      <c r="X2529" s="243"/>
    </row>
    <row r="2530" spans="1:24" s="225" customFormat="1" ht="102">
      <c r="A2530" s="9" t="s">
        <v>7880</v>
      </c>
      <c r="B2530" s="3" t="s">
        <v>1316</v>
      </c>
      <c r="C2530" s="192" t="s">
        <v>4744</v>
      </c>
      <c r="D2530" s="190" t="s">
        <v>4745</v>
      </c>
      <c r="E2530" s="212" t="s">
        <v>4985</v>
      </c>
      <c r="F2530" s="243"/>
      <c r="G2530" s="161" t="s">
        <v>385</v>
      </c>
      <c r="H2530" s="241">
        <v>0</v>
      </c>
      <c r="I2530" s="34">
        <v>470000000</v>
      </c>
      <c r="J2530" s="21" t="s">
        <v>1314</v>
      </c>
      <c r="K2530" s="17" t="s">
        <v>1631</v>
      </c>
      <c r="L2530" s="235" t="s">
        <v>3898</v>
      </c>
      <c r="M2530" s="140" t="s">
        <v>383</v>
      </c>
      <c r="N2530" s="350" t="s">
        <v>6079</v>
      </c>
      <c r="O2530" s="3" t="s">
        <v>1366</v>
      </c>
      <c r="P2530" s="7" t="s">
        <v>1338</v>
      </c>
      <c r="Q2530" s="3" t="s">
        <v>1186</v>
      </c>
      <c r="R2530" s="211">
        <v>1</v>
      </c>
      <c r="S2530" s="9">
        <v>146205</v>
      </c>
      <c r="T2530" s="253">
        <f t="shared" si="642"/>
        <v>146205</v>
      </c>
      <c r="U2530" s="83">
        <f t="shared" si="641"/>
        <v>163749.6</v>
      </c>
      <c r="V2530" s="9" t="s">
        <v>1325</v>
      </c>
      <c r="W2530" s="152" t="s">
        <v>1394</v>
      </c>
      <c r="X2530" s="243"/>
    </row>
    <row r="2531" spans="1:24" s="225" customFormat="1" ht="102">
      <c r="A2531" s="9" t="s">
        <v>7881</v>
      </c>
      <c r="B2531" s="3" t="s">
        <v>1316</v>
      </c>
      <c r="C2531" s="192" t="s">
        <v>4744</v>
      </c>
      <c r="D2531" s="190" t="s">
        <v>4745</v>
      </c>
      <c r="E2531" s="212" t="s">
        <v>4986</v>
      </c>
      <c r="F2531" s="243"/>
      <c r="G2531" s="161" t="s">
        <v>385</v>
      </c>
      <c r="H2531" s="241">
        <v>0</v>
      </c>
      <c r="I2531" s="34">
        <v>470000000</v>
      </c>
      <c r="J2531" s="21" t="s">
        <v>1314</v>
      </c>
      <c r="K2531" s="17" t="s">
        <v>1631</v>
      </c>
      <c r="L2531" s="235" t="s">
        <v>3898</v>
      </c>
      <c r="M2531" s="140" t="s">
        <v>383</v>
      </c>
      <c r="N2531" s="350" t="s">
        <v>6079</v>
      </c>
      <c r="O2531" s="3" t="s">
        <v>1366</v>
      </c>
      <c r="P2531" s="7" t="s">
        <v>1338</v>
      </c>
      <c r="Q2531" s="3" t="s">
        <v>1186</v>
      </c>
      <c r="R2531" s="211">
        <v>1</v>
      </c>
      <c r="S2531" s="9">
        <v>146205</v>
      </c>
      <c r="T2531" s="253">
        <f t="shared" si="642"/>
        <v>146205</v>
      </c>
      <c r="U2531" s="83">
        <f t="shared" si="641"/>
        <v>163749.6</v>
      </c>
      <c r="V2531" s="9" t="s">
        <v>1325</v>
      </c>
      <c r="W2531" s="152" t="s">
        <v>1394</v>
      </c>
      <c r="X2531" s="243"/>
    </row>
    <row r="2532" spans="1:24" s="225" customFormat="1" ht="102">
      <c r="A2532" s="9" t="s">
        <v>7882</v>
      </c>
      <c r="B2532" s="3" t="s">
        <v>1316</v>
      </c>
      <c r="C2532" s="194" t="s">
        <v>3907</v>
      </c>
      <c r="D2532" s="203" t="s">
        <v>3908</v>
      </c>
      <c r="E2532" s="212" t="s">
        <v>4987</v>
      </c>
      <c r="F2532" s="243"/>
      <c r="G2532" s="161" t="s">
        <v>385</v>
      </c>
      <c r="H2532" s="241">
        <v>0</v>
      </c>
      <c r="I2532" s="34">
        <v>470000000</v>
      </c>
      <c r="J2532" s="21" t="s">
        <v>1314</v>
      </c>
      <c r="K2532" s="17" t="s">
        <v>1631</v>
      </c>
      <c r="L2532" s="235" t="s">
        <v>3898</v>
      </c>
      <c r="M2532" s="140" t="s">
        <v>383</v>
      </c>
      <c r="N2532" s="350" t="s">
        <v>6079</v>
      </c>
      <c r="O2532" s="3" t="s">
        <v>1366</v>
      </c>
      <c r="P2532" s="7" t="s">
        <v>1338</v>
      </c>
      <c r="Q2532" s="3" t="s">
        <v>1186</v>
      </c>
      <c r="R2532" s="211">
        <v>4</v>
      </c>
      <c r="S2532" s="9">
        <v>350</v>
      </c>
      <c r="T2532" s="253">
        <f t="shared" si="642"/>
        <v>1400</v>
      </c>
      <c r="U2532" s="83">
        <f t="shared" si="641"/>
        <v>1568.0000000000002</v>
      </c>
      <c r="V2532" s="9" t="s">
        <v>1325</v>
      </c>
      <c r="W2532" s="152" t="s">
        <v>1394</v>
      </c>
      <c r="X2532" s="243"/>
    </row>
    <row r="2533" spans="1:24" s="225" customFormat="1" ht="102">
      <c r="A2533" s="9" t="s">
        <v>7883</v>
      </c>
      <c r="B2533" s="3" t="s">
        <v>1316</v>
      </c>
      <c r="C2533" s="194" t="s">
        <v>4988</v>
      </c>
      <c r="D2533" s="203" t="s">
        <v>4989</v>
      </c>
      <c r="E2533" s="212" t="s">
        <v>4990</v>
      </c>
      <c r="F2533" s="243"/>
      <c r="G2533" s="161" t="s">
        <v>385</v>
      </c>
      <c r="H2533" s="241">
        <v>0</v>
      </c>
      <c r="I2533" s="34">
        <v>470000000</v>
      </c>
      <c r="J2533" s="21" t="s">
        <v>1314</v>
      </c>
      <c r="K2533" s="17" t="s">
        <v>1631</v>
      </c>
      <c r="L2533" s="235" t="s">
        <v>3898</v>
      </c>
      <c r="M2533" s="140" t="s">
        <v>383</v>
      </c>
      <c r="N2533" s="350" t="s">
        <v>6079</v>
      </c>
      <c r="O2533" s="3" t="s">
        <v>1366</v>
      </c>
      <c r="P2533" s="7" t="s">
        <v>1338</v>
      </c>
      <c r="Q2533" s="3" t="s">
        <v>1186</v>
      </c>
      <c r="R2533" s="211">
        <v>5</v>
      </c>
      <c r="S2533" s="9">
        <v>21638</v>
      </c>
      <c r="T2533" s="253">
        <f t="shared" si="642"/>
        <v>108190</v>
      </c>
      <c r="U2533" s="83">
        <f t="shared" si="641"/>
        <v>121172.80000000002</v>
      </c>
      <c r="V2533" s="9" t="s">
        <v>1325</v>
      </c>
      <c r="W2533" s="152" t="s">
        <v>1394</v>
      </c>
      <c r="X2533" s="243"/>
    </row>
    <row r="2534" spans="1:24" s="225" customFormat="1" ht="102">
      <c r="A2534" s="9" t="s">
        <v>7884</v>
      </c>
      <c r="B2534" s="3" t="s">
        <v>1316</v>
      </c>
      <c r="C2534" s="192" t="s">
        <v>4227</v>
      </c>
      <c r="D2534" s="190" t="s">
        <v>4228</v>
      </c>
      <c r="E2534" s="212" t="s">
        <v>4991</v>
      </c>
      <c r="F2534" s="243"/>
      <c r="G2534" s="161" t="s">
        <v>385</v>
      </c>
      <c r="H2534" s="241">
        <v>0</v>
      </c>
      <c r="I2534" s="34">
        <v>470000000</v>
      </c>
      <c r="J2534" s="21" t="s">
        <v>1314</v>
      </c>
      <c r="K2534" s="17" t="s">
        <v>1631</v>
      </c>
      <c r="L2534" s="235" t="s">
        <v>3898</v>
      </c>
      <c r="M2534" s="140" t="s">
        <v>383</v>
      </c>
      <c r="N2534" s="350" t="s">
        <v>6079</v>
      </c>
      <c r="O2534" s="3" t="s">
        <v>1366</v>
      </c>
      <c r="P2534" s="7" t="s">
        <v>1338</v>
      </c>
      <c r="Q2534" s="3" t="s">
        <v>1186</v>
      </c>
      <c r="R2534" s="211">
        <v>10</v>
      </c>
      <c r="S2534" s="9">
        <v>17400</v>
      </c>
      <c r="T2534" s="253">
        <f t="shared" si="642"/>
        <v>174000</v>
      </c>
      <c r="U2534" s="83">
        <f t="shared" si="641"/>
        <v>194880.00000000003</v>
      </c>
      <c r="V2534" s="9" t="s">
        <v>1325</v>
      </c>
      <c r="W2534" s="152" t="s">
        <v>1394</v>
      </c>
      <c r="X2534" s="243"/>
    </row>
    <row r="2535" spans="1:24" s="225" customFormat="1" ht="102">
      <c r="A2535" s="9" t="s">
        <v>7885</v>
      </c>
      <c r="B2535" s="3" t="s">
        <v>1316</v>
      </c>
      <c r="C2535" s="194" t="s">
        <v>4992</v>
      </c>
      <c r="D2535" s="203" t="s">
        <v>4993</v>
      </c>
      <c r="E2535" s="212" t="s">
        <v>4994</v>
      </c>
      <c r="F2535" s="243"/>
      <c r="G2535" s="161" t="s">
        <v>385</v>
      </c>
      <c r="H2535" s="241">
        <v>0</v>
      </c>
      <c r="I2535" s="34">
        <v>470000000</v>
      </c>
      <c r="J2535" s="21" t="s">
        <v>1314</v>
      </c>
      <c r="K2535" s="17" t="s">
        <v>1631</v>
      </c>
      <c r="L2535" s="235" t="s">
        <v>3898</v>
      </c>
      <c r="M2535" s="140" t="s">
        <v>383</v>
      </c>
      <c r="N2535" s="350" t="s">
        <v>6079</v>
      </c>
      <c r="O2535" s="3" t="s">
        <v>1366</v>
      </c>
      <c r="P2535" s="7" t="s">
        <v>1338</v>
      </c>
      <c r="Q2535" s="3" t="s">
        <v>1186</v>
      </c>
      <c r="R2535" s="211">
        <v>180</v>
      </c>
      <c r="S2535" s="9">
        <v>130</v>
      </c>
      <c r="T2535" s="253">
        <f t="shared" si="642"/>
        <v>23400</v>
      </c>
      <c r="U2535" s="83">
        <f t="shared" si="641"/>
        <v>26208.000000000004</v>
      </c>
      <c r="V2535" s="9" t="s">
        <v>1325</v>
      </c>
      <c r="W2535" s="152" t="s">
        <v>1394</v>
      </c>
      <c r="X2535" s="243"/>
    </row>
    <row r="2536" spans="1:24" s="225" customFormat="1" ht="102">
      <c r="A2536" s="9" t="s">
        <v>7886</v>
      </c>
      <c r="B2536" s="3" t="s">
        <v>1316</v>
      </c>
      <c r="C2536" s="194" t="s">
        <v>4995</v>
      </c>
      <c r="D2536" s="203" t="s">
        <v>4239</v>
      </c>
      <c r="E2536" s="212" t="s">
        <v>4996</v>
      </c>
      <c r="F2536" s="243"/>
      <c r="G2536" s="161" t="s">
        <v>385</v>
      </c>
      <c r="H2536" s="241">
        <v>0</v>
      </c>
      <c r="I2536" s="34">
        <v>470000000</v>
      </c>
      <c r="J2536" s="21" t="s">
        <v>1314</v>
      </c>
      <c r="K2536" s="17" t="s">
        <v>1631</v>
      </c>
      <c r="L2536" s="235" t="s">
        <v>3898</v>
      </c>
      <c r="M2536" s="140" t="s">
        <v>383</v>
      </c>
      <c r="N2536" s="350" t="s">
        <v>6079</v>
      </c>
      <c r="O2536" s="3" t="s">
        <v>1366</v>
      </c>
      <c r="P2536" s="7" t="s">
        <v>1338</v>
      </c>
      <c r="Q2536" s="3" t="s">
        <v>1186</v>
      </c>
      <c r="R2536" s="211">
        <v>2</v>
      </c>
      <c r="S2536" s="9">
        <v>16000</v>
      </c>
      <c r="T2536" s="253">
        <f t="shared" si="642"/>
        <v>32000</v>
      </c>
      <c r="U2536" s="83">
        <f t="shared" si="641"/>
        <v>35840</v>
      </c>
      <c r="V2536" s="9" t="s">
        <v>1325</v>
      </c>
      <c r="W2536" s="152" t="s">
        <v>1394</v>
      </c>
      <c r="X2536" s="243"/>
    </row>
    <row r="2537" spans="1:24" s="225" customFormat="1" ht="102">
      <c r="A2537" s="9" t="s">
        <v>7887</v>
      </c>
      <c r="B2537" s="3" t="s">
        <v>1316</v>
      </c>
      <c r="C2537" s="194" t="s">
        <v>4942</v>
      </c>
      <c r="D2537" s="203" t="s">
        <v>4997</v>
      </c>
      <c r="E2537" s="212" t="s">
        <v>4998</v>
      </c>
      <c r="F2537" s="243"/>
      <c r="G2537" s="161" t="s">
        <v>385</v>
      </c>
      <c r="H2537" s="241">
        <v>0</v>
      </c>
      <c r="I2537" s="34">
        <v>470000000</v>
      </c>
      <c r="J2537" s="21" t="s">
        <v>1314</v>
      </c>
      <c r="K2537" s="17" t="s">
        <v>1631</v>
      </c>
      <c r="L2537" s="235" t="s">
        <v>3898</v>
      </c>
      <c r="M2537" s="140" t="s">
        <v>383</v>
      </c>
      <c r="N2537" s="350" t="s">
        <v>6079</v>
      </c>
      <c r="O2537" s="3" t="s">
        <v>1366</v>
      </c>
      <c r="P2537" s="7" t="s">
        <v>1338</v>
      </c>
      <c r="Q2537" s="3" t="s">
        <v>1186</v>
      </c>
      <c r="R2537" s="211">
        <v>2</v>
      </c>
      <c r="S2537" s="9">
        <v>22900</v>
      </c>
      <c r="T2537" s="253">
        <f t="shared" si="642"/>
        <v>45800</v>
      </c>
      <c r="U2537" s="83">
        <f t="shared" si="641"/>
        <v>51296.000000000007</v>
      </c>
      <c r="V2537" s="9" t="s">
        <v>1325</v>
      </c>
      <c r="W2537" s="152" t="s">
        <v>1394</v>
      </c>
      <c r="X2537" s="243"/>
    </row>
    <row r="2538" spans="1:24" s="225" customFormat="1" ht="102">
      <c r="A2538" s="9" t="s">
        <v>7888</v>
      </c>
      <c r="B2538" s="3" t="s">
        <v>1316</v>
      </c>
      <c r="C2538" s="194" t="s">
        <v>4760</v>
      </c>
      <c r="D2538" s="203" t="s">
        <v>4761</v>
      </c>
      <c r="E2538" s="212" t="s">
        <v>4999</v>
      </c>
      <c r="F2538" s="243"/>
      <c r="G2538" s="161" t="s">
        <v>385</v>
      </c>
      <c r="H2538" s="241">
        <v>0</v>
      </c>
      <c r="I2538" s="34">
        <v>470000000</v>
      </c>
      <c r="J2538" s="21" t="s">
        <v>1314</v>
      </c>
      <c r="K2538" s="17" t="s">
        <v>1631</v>
      </c>
      <c r="L2538" s="235" t="s">
        <v>3898</v>
      </c>
      <c r="M2538" s="140" t="s">
        <v>383</v>
      </c>
      <c r="N2538" s="350" t="s">
        <v>6079</v>
      </c>
      <c r="O2538" s="3" t="s">
        <v>1366</v>
      </c>
      <c r="P2538" s="7" t="s">
        <v>1338</v>
      </c>
      <c r="Q2538" s="3" t="s">
        <v>1186</v>
      </c>
      <c r="R2538" s="211">
        <v>8</v>
      </c>
      <c r="S2538" s="9">
        <v>4093</v>
      </c>
      <c r="T2538" s="253">
        <f t="shared" si="642"/>
        <v>32744</v>
      </c>
      <c r="U2538" s="83">
        <f t="shared" si="641"/>
        <v>36673.280000000006</v>
      </c>
      <c r="V2538" s="9" t="s">
        <v>1325</v>
      </c>
      <c r="W2538" s="152" t="s">
        <v>1394</v>
      </c>
      <c r="X2538" s="243"/>
    </row>
    <row r="2539" spans="1:24" s="225" customFormat="1" ht="102">
      <c r="A2539" s="9" t="s">
        <v>7889</v>
      </c>
      <c r="B2539" s="3" t="s">
        <v>1316</v>
      </c>
      <c r="C2539" s="194" t="s">
        <v>4950</v>
      </c>
      <c r="D2539" s="189" t="s">
        <v>4677</v>
      </c>
      <c r="E2539" s="212" t="s">
        <v>5000</v>
      </c>
      <c r="F2539" s="243"/>
      <c r="G2539" s="161" t="s">
        <v>385</v>
      </c>
      <c r="H2539" s="241">
        <v>0</v>
      </c>
      <c r="I2539" s="34">
        <v>470000000</v>
      </c>
      <c r="J2539" s="21" t="s">
        <v>1314</v>
      </c>
      <c r="K2539" s="17" t="s">
        <v>1631</v>
      </c>
      <c r="L2539" s="235" t="s">
        <v>3898</v>
      </c>
      <c r="M2539" s="140" t="s">
        <v>383</v>
      </c>
      <c r="N2539" s="350" t="s">
        <v>6079</v>
      </c>
      <c r="O2539" s="3" t="s">
        <v>1366</v>
      </c>
      <c r="P2539" s="7" t="s">
        <v>1338</v>
      </c>
      <c r="Q2539" s="3" t="s">
        <v>1186</v>
      </c>
      <c r="R2539" s="211">
        <v>5</v>
      </c>
      <c r="S2539" s="9">
        <v>8772</v>
      </c>
      <c r="T2539" s="253">
        <f t="shared" si="642"/>
        <v>43860</v>
      </c>
      <c r="U2539" s="83">
        <f t="shared" si="641"/>
        <v>49123.200000000004</v>
      </c>
      <c r="V2539" s="9" t="s">
        <v>1325</v>
      </c>
      <c r="W2539" s="152" t="s">
        <v>1394</v>
      </c>
      <c r="X2539" s="243"/>
    </row>
    <row r="2540" spans="1:24" s="225" customFormat="1" ht="102">
      <c r="A2540" s="9" t="s">
        <v>7890</v>
      </c>
      <c r="B2540" s="3" t="s">
        <v>1316</v>
      </c>
      <c r="C2540" s="194" t="s">
        <v>5001</v>
      </c>
      <c r="D2540" s="203" t="s">
        <v>5002</v>
      </c>
      <c r="E2540" s="212" t="s">
        <v>5003</v>
      </c>
      <c r="F2540" s="243"/>
      <c r="G2540" s="161" t="s">
        <v>385</v>
      </c>
      <c r="H2540" s="241">
        <v>0</v>
      </c>
      <c r="I2540" s="34">
        <v>470000000</v>
      </c>
      <c r="J2540" s="21" t="s">
        <v>1314</v>
      </c>
      <c r="K2540" s="17" t="s">
        <v>1631</v>
      </c>
      <c r="L2540" s="235" t="s">
        <v>3898</v>
      </c>
      <c r="M2540" s="140" t="s">
        <v>383</v>
      </c>
      <c r="N2540" s="350" t="s">
        <v>6079</v>
      </c>
      <c r="O2540" s="3" t="s">
        <v>1366</v>
      </c>
      <c r="P2540" s="7" t="s">
        <v>1333</v>
      </c>
      <c r="Q2540" s="3" t="s">
        <v>1332</v>
      </c>
      <c r="R2540" s="211">
        <v>10</v>
      </c>
      <c r="S2540" s="9">
        <v>2105</v>
      </c>
      <c r="T2540" s="253">
        <f t="shared" si="642"/>
        <v>21050</v>
      </c>
      <c r="U2540" s="83">
        <f t="shared" ref="U2540:U2612" si="643">T2540*1.12</f>
        <v>23576.000000000004</v>
      </c>
      <c r="V2540" s="9" t="s">
        <v>1325</v>
      </c>
      <c r="W2540" s="152" t="s">
        <v>1394</v>
      </c>
      <c r="X2540" s="243"/>
    </row>
    <row r="2541" spans="1:24" s="225" customFormat="1" ht="102">
      <c r="A2541" s="9" t="s">
        <v>7891</v>
      </c>
      <c r="B2541" s="3" t="s">
        <v>1316</v>
      </c>
      <c r="C2541" s="192" t="s">
        <v>4127</v>
      </c>
      <c r="D2541" s="190" t="s">
        <v>4128</v>
      </c>
      <c r="E2541" s="212" t="s">
        <v>5004</v>
      </c>
      <c r="F2541" s="243"/>
      <c r="G2541" s="161" t="s">
        <v>385</v>
      </c>
      <c r="H2541" s="241">
        <v>0</v>
      </c>
      <c r="I2541" s="34">
        <v>470000000</v>
      </c>
      <c r="J2541" s="21" t="s">
        <v>1314</v>
      </c>
      <c r="K2541" s="17" t="s">
        <v>1631</v>
      </c>
      <c r="L2541" s="235" t="s">
        <v>3898</v>
      </c>
      <c r="M2541" s="140" t="s">
        <v>383</v>
      </c>
      <c r="N2541" s="350" t="s">
        <v>6079</v>
      </c>
      <c r="O2541" s="3" t="s">
        <v>1366</v>
      </c>
      <c r="P2541" s="7" t="s">
        <v>1338</v>
      </c>
      <c r="Q2541" s="3" t="s">
        <v>1186</v>
      </c>
      <c r="R2541" s="211">
        <v>10</v>
      </c>
      <c r="S2541" s="9">
        <v>700</v>
      </c>
      <c r="T2541" s="253">
        <f t="shared" si="642"/>
        <v>7000</v>
      </c>
      <c r="U2541" s="83">
        <f t="shared" si="643"/>
        <v>7840.0000000000009</v>
      </c>
      <c r="V2541" s="9" t="s">
        <v>1325</v>
      </c>
      <c r="W2541" s="152" t="s">
        <v>1394</v>
      </c>
      <c r="X2541" s="243"/>
    </row>
    <row r="2542" spans="1:24" s="225" customFormat="1" ht="102">
      <c r="A2542" s="9" t="s">
        <v>7892</v>
      </c>
      <c r="B2542" s="3" t="s">
        <v>1316</v>
      </c>
      <c r="C2542" s="192" t="s">
        <v>4127</v>
      </c>
      <c r="D2542" s="190" t="s">
        <v>4128</v>
      </c>
      <c r="E2542" s="212" t="s">
        <v>5005</v>
      </c>
      <c r="F2542" s="243"/>
      <c r="G2542" s="161" t="s">
        <v>385</v>
      </c>
      <c r="H2542" s="241">
        <v>0</v>
      </c>
      <c r="I2542" s="34">
        <v>470000000</v>
      </c>
      <c r="J2542" s="21" t="s">
        <v>1314</v>
      </c>
      <c r="K2542" s="17" t="s">
        <v>1631</v>
      </c>
      <c r="L2542" s="235" t="s">
        <v>3898</v>
      </c>
      <c r="M2542" s="140" t="s">
        <v>383</v>
      </c>
      <c r="N2542" s="350" t="s">
        <v>6079</v>
      </c>
      <c r="O2542" s="3" t="s">
        <v>1366</v>
      </c>
      <c r="P2542" s="7" t="s">
        <v>1338</v>
      </c>
      <c r="Q2542" s="3" t="s">
        <v>1186</v>
      </c>
      <c r="R2542" s="211">
        <v>10</v>
      </c>
      <c r="S2542" s="9">
        <v>700</v>
      </c>
      <c r="T2542" s="253">
        <f t="shared" si="642"/>
        <v>7000</v>
      </c>
      <c r="U2542" s="83">
        <f t="shared" si="643"/>
        <v>7840.0000000000009</v>
      </c>
      <c r="V2542" s="9" t="s">
        <v>1325</v>
      </c>
      <c r="W2542" s="152" t="s">
        <v>1394</v>
      </c>
      <c r="X2542" s="243"/>
    </row>
    <row r="2543" spans="1:24" s="225" customFormat="1" ht="102">
      <c r="A2543" s="9" t="s">
        <v>7893</v>
      </c>
      <c r="B2543" s="3" t="s">
        <v>1316</v>
      </c>
      <c r="C2543" s="194" t="s">
        <v>10327</v>
      </c>
      <c r="D2543" s="203" t="s">
        <v>5006</v>
      </c>
      <c r="E2543" s="212" t="s">
        <v>5007</v>
      </c>
      <c r="F2543" s="243"/>
      <c r="G2543" s="161" t="s">
        <v>385</v>
      </c>
      <c r="H2543" s="241">
        <v>0</v>
      </c>
      <c r="I2543" s="34">
        <v>470000000</v>
      </c>
      <c r="J2543" s="21" t="s">
        <v>1314</v>
      </c>
      <c r="K2543" s="17" t="s">
        <v>1631</v>
      </c>
      <c r="L2543" s="235" t="s">
        <v>3898</v>
      </c>
      <c r="M2543" s="140" t="s">
        <v>383</v>
      </c>
      <c r="N2543" s="350" t="s">
        <v>6079</v>
      </c>
      <c r="O2543" s="3" t="s">
        <v>1366</v>
      </c>
      <c r="P2543" s="7" t="s">
        <v>1338</v>
      </c>
      <c r="Q2543" s="3" t="s">
        <v>1186</v>
      </c>
      <c r="R2543" s="211">
        <v>10</v>
      </c>
      <c r="S2543" s="9">
        <v>4093</v>
      </c>
      <c r="T2543" s="253">
        <f t="shared" si="642"/>
        <v>40930</v>
      </c>
      <c r="U2543" s="83">
        <f t="shared" si="643"/>
        <v>45841.600000000006</v>
      </c>
      <c r="V2543" s="9" t="s">
        <v>1325</v>
      </c>
      <c r="W2543" s="152" t="s">
        <v>1394</v>
      </c>
      <c r="X2543" s="243"/>
    </row>
    <row r="2544" spans="1:24" s="225" customFormat="1" ht="102">
      <c r="A2544" s="9" t="s">
        <v>7894</v>
      </c>
      <c r="B2544" s="3" t="s">
        <v>1316</v>
      </c>
      <c r="C2544" s="194" t="s">
        <v>4870</v>
      </c>
      <c r="D2544" s="203" t="s">
        <v>5008</v>
      </c>
      <c r="E2544" s="212" t="s">
        <v>5009</v>
      </c>
      <c r="F2544" s="243"/>
      <c r="G2544" s="161" t="s">
        <v>385</v>
      </c>
      <c r="H2544" s="241">
        <v>0</v>
      </c>
      <c r="I2544" s="34">
        <v>470000000</v>
      </c>
      <c r="J2544" s="21" t="s">
        <v>1314</v>
      </c>
      <c r="K2544" s="17" t="s">
        <v>1631</v>
      </c>
      <c r="L2544" s="235" t="s">
        <v>3898</v>
      </c>
      <c r="M2544" s="140" t="s">
        <v>383</v>
      </c>
      <c r="N2544" s="350" t="s">
        <v>6079</v>
      </c>
      <c r="O2544" s="3" t="s">
        <v>1366</v>
      </c>
      <c r="P2544" s="7" t="s">
        <v>1338</v>
      </c>
      <c r="Q2544" s="3" t="s">
        <v>1186</v>
      </c>
      <c r="R2544" s="211">
        <v>10</v>
      </c>
      <c r="S2544" s="9">
        <v>6800</v>
      </c>
      <c r="T2544" s="253">
        <f t="shared" si="642"/>
        <v>68000</v>
      </c>
      <c r="U2544" s="83">
        <f t="shared" si="643"/>
        <v>76160</v>
      </c>
      <c r="V2544" s="9" t="s">
        <v>1325</v>
      </c>
      <c r="W2544" s="152" t="s">
        <v>1394</v>
      </c>
      <c r="X2544" s="243"/>
    </row>
    <row r="2545" spans="1:24" s="225" customFormat="1" ht="102">
      <c r="A2545" s="9" t="s">
        <v>7895</v>
      </c>
      <c r="B2545" s="3" t="s">
        <v>1316</v>
      </c>
      <c r="C2545" s="194" t="s">
        <v>5010</v>
      </c>
      <c r="D2545" s="189" t="s">
        <v>5011</v>
      </c>
      <c r="E2545" s="212" t="s">
        <v>5012</v>
      </c>
      <c r="F2545" s="243"/>
      <c r="G2545" s="161" t="s">
        <v>385</v>
      </c>
      <c r="H2545" s="241">
        <v>0</v>
      </c>
      <c r="I2545" s="34">
        <v>470000000</v>
      </c>
      <c r="J2545" s="21" t="s">
        <v>1314</v>
      </c>
      <c r="K2545" s="17" t="s">
        <v>1631</v>
      </c>
      <c r="L2545" s="235" t="s">
        <v>3898</v>
      </c>
      <c r="M2545" s="140" t="s">
        <v>383</v>
      </c>
      <c r="N2545" s="350" t="s">
        <v>6079</v>
      </c>
      <c r="O2545" s="3" t="s">
        <v>1366</v>
      </c>
      <c r="P2545" s="7" t="s">
        <v>1338</v>
      </c>
      <c r="Q2545" s="3" t="s">
        <v>1186</v>
      </c>
      <c r="R2545" s="211">
        <v>10</v>
      </c>
      <c r="S2545" s="9">
        <v>4093</v>
      </c>
      <c r="T2545" s="253">
        <f t="shared" si="642"/>
        <v>40930</v>
      </c>
      <c r="U2545" s="83">
        <f t="shared" si="643"/>
        <v>45841.600000000006</v>
      </c>
      <c r="V2545" s="9" t="s">
        <v>1325</v>
      </c>
      <c r="W2545" s="152" t="s">
        <v>1394</v>
      </c>
      <c r="X2545" s="243"/>
    </row>
    <row r="2546" spans="1:24" s="225" customFormat="1" ht="102">
      <c r="A2546" s="9" t="s">
        <v>7896</v>
      </c>
      <c r="B2546" s="3" t="s">
        <v>1316</v>
      </c>
      <c r="C2546" s="192" t="s">
        <v>4744</v>
      </c>
      <c r="D2546" s="190" t="s">
        <v>4745</v>
      </c>
      <c r="E2546" s="212" t="s">
        <v>5013</v>
      </c>
      <c r="F2546" s="243"/>
      <c r="G2546" s="161" t="s">
        <v>385</v>
      </c>
      <c r="H2546" s="241">
        <v>0</v>
      </c>
      <c r="I2546" s="34">
        <v>470000000</v>
      </c>
      <c r="J2546" s="21" t="s">
        <v>1314</v>
      </c>
      <c r="K2546" s="17" t="s">
        <v>1631</v>
      </c>
      <c r="L2546" s="235" t="s">
        <v>3898</v>
      </c>
      <c r="M2546" s="140" t="s">
        <v>383</v>
      </c>
      <c r="N2546" s="350" t="s">
        <v>6079</v>
      </c>
      <c r="O2546" s="3" t="s">
        <v>1366</v>
      </c>
      <c r="P2546" s="7" t="s">
        <v>1338</v>
      </c>
      <c r="Q2546" s="3" t="s">
        <v>1186</v>
      </c>
      <c r="R2546" s="211">
        <v>2</v>
      </c>
      <c r="S2546" s="9">
        <v>15000</v>
      </c>
      <c r="T2546" s="253">
        <f t="shared" si="642"/>
        <v>30000</v>
      </c>
      <c r="U2546" s="83">
        <f t="shared" si="643"/>
        <v>33600</v>
      </c>
      <c r="V2546" s="9" t="s">
        <v>1325</v>
      </c>
      <c r="W2546" s="152" t="s">
        <v>1394</v>
      </c>
      <c r="X2546" s="243"/>
    </row>
    <row r="2547" spans="1:24" s="225" customFormat="1" ht="102">
      <c r="A2547" s="9" t="s">
        <v>7897</v>
      </c>
      <c r="B2547" s="3" t="s">
        <v>1316</v>
      </c>
      <c r="C2547" s="192" t="s">
        <v>4744</v>
      </c>
      <c r="D2547" s="190" t="s">
        <v>4745</v>
      </c>
      <c r="E2547" s="212" t="s">
        <v>5014</v>
      </c>
      <c r="F2547" s="243"/>
      <c r="G2547" s="161" t="s">
        <v>385</v>
      </c>
      <c r="H2547" s="241">
        <v>0</v>
      </c>
      <c r="I2547" s="34">
        <v>470000000</v>
      </c>
      <c r="J2547" s="21" t="s">
        <v>1314</v>
      </c>
      <c r="K2547" s="17" t="s">
        <v>1631</v>
      </c>
      <c r="L2547" s="235" t="s">
        <v>3898</v>
      </c>
      <c r="M2547" s="140" t="s">
        <v>383</v>
      </c>
      <c r="N2547" s="350" t="s">
        <v>6079</v>
      </c>
      <c r="O2547" s="3" t="s">
        <v>1366</v>
      </c>
      <c r="P2547" s="7" t="s">
        <v>1338</v>
      </c>
      <c r="Q2547" s="3" t="s">
        <v>1186</v>
      </c>
      <c r="R2547" s="211">
        <v>2</v>
      </c>
      <c r="S2547" s="9">
        <v>15000</v>
      </c>
      <c r="T2547" s="253">
        <f t="shared" si="642"/>
        <v>30000</v>
      </c>
      <c r="U2547" s="83">
        <f t="shared" si="643"/>
        <v>33600</v>
      </c>
      <c r="V2547" s="9" t="s">
        <v>1325</v>
      </c>
      <c r="W2547" s="152" t="s">
        <v>1394</v>
      </c>
      <c r="X2547" s="243"/>
    </row>
    <row r="2548" spans="1:24" s="225" customFormat="1" ht="102">
      <c r="A2548" s="9" t="s">
        <v>7898</v>
      </c>
      <c r="B2548" s="3" t="s">
        <v>1316</v>
      </c>
      <c r="C2548" s="194" t="s">
        <v>5015</v>
      </c>
      <c r="D2548" s="203" t="s">
        <v>5016</v>
      </c>
      <c r="E2548" s="212" t="s">
        <v>5017</v>
      </c>
      <c r="F2548" s="243"/>
      <c r="G2548" s="161" t="s">
        <v>385</v>
      </c>
      <c r="H2548" s="241">
        <v>0</v>
      </c>
      <c r="I2548" s="34">
        <v>470000000</v>
      </c>
      <c r="J2548" s="21" t="s">
        <v>1314</v>
      </c>
      <c r="K2548" s="17" t="s">
        <v>1631</v>
      </c>
      <c r="L2548" s="235" t="s">
        <v>3898</v>
      </c>
      <c r="M2548" s="140" t="s">
        <v>383</v>
      </c>
      <c r="N2548" s="350" t="s">
        <v>6079</v>
      </c>
      <c r="O2548" s="3" t="s">
        <v>1366</v>
      </c>
      <c r="P2548" s="7" t="s">
        <v>1338</v>
      </c>
      <c r="Q2548" s="3" t="s">
        <v>1186</v>
      </c>
      <c r="R2548" s="211">
        <v>10</v>
      </c>
      <c r="S2548" s="9">
        <v>2924</v>
      </c>
      <c r="T2548" s="253">
        <f t="shared" si="642"/>
        <v>29240</v>
      </c>
      <c r="U2548" s="83">
        <f t="shared" si="643"/>
        <v>32748.800000000003</v>
      </c>
      <c r="V2548" s="9" t="s">
        <v>1325</v>
      </c>
      <c r="W2548" s="152" t="s">
        <v>1394</v>
      </c>
      <c r="X2548" s="243"/>
    </row>
    <row r="2549" spans="1:24" s="225" customFormat="1" ht="102">
      <c r="A2549" s="9" t="s">
        <v>7899</v>
      </c>
      <c r="B2549" s="3" t="s">
        <v>1316</v>
      </c>
      <c r="C2549" s="194" t="s">
        <v>5018</v>
      </c>
      <c r="D2549" s="205" t="s">
        <v>4550</v>
      </c>
      <c r="E2549" s="212" t="s">
        <v>5019</v>
      </c>
      <c r="F2549" s="243"/>
      <c r="G2549" s="161" t="s">
        <v>385</v>
      </c>
      <c r="H2549" s="241">
        <v>0</v>
      </c>
      <c r="I2549" s="34">
        <v>470000000</v>
      </c>
      <c r="J2549" s="21" t="s">
        <v>1314</v>
      </c>
      <c r="K2549" s="17" t="s">
        <v>1631</v>
      </c>
      <c r="L2549" s="235" t="s">
        <v>3898</v>
      </c>
      <c r="M2549" s="140" t="s">
        <v>383</v>
      </c>
      <c r="N2549" s="350" t="s">
        <v>6079</v>
      </c>
      <c r="O2549" s="3" t="s">
        <v>1366</v>
      </c>
      <c r="P2549" s="7" t="s">
        <v>1338</v>
      </c>
      <c r="Q2549" s="3" t="s">
        <v>1186</v>
      </c>
      <c r="R2549" s="211">
        <v>5</v>
      </c>
      <c r="S2549" s="9">
        <v>5200</v>
      </c>
      <c r="T2549" s="253">
        <f t="shared" si="642"/>
        <v>26000</v>
      </c>
      <c r="U2549" s="83">
        <f t="shared" si="643"/>
        <v>29120.000000000004</v>
      </c>
      <c r="V2549" s="9" t="s">
        <v>1325</v>
      </c>
      <c r="W2549" s="152" t="s">
        <v>1394</v>
      </c>
      <c r="X2549" s="243"/>
    </row>
    <row r="2550" spans="1:24" s="225" customFormat="1" ht="102">
      <c r="A2550" s="9" t="s">
        <v>7900</v>
      </c>
      <c r="B2550" s="3" t="s">
        <v>1316</v>
      </c>
      <c r="C2550" s="194" t="s">
        <v>5020</v>
      </c>
      <c r="D2550" s="203" t="s">
        <v>5021</v>
      </c>
      <c r="E2550" s="212" t="s">
        <v>5022</v>
      </c>
      <c r="F2550" s="243"/>
      <c r="G2550" s="161" t="s">
        <v>385</v>
      </c>
      <c r="H2550" s="241">
        <v>0</v>
      </c>
      <c r="I2550" s="34">
        <v>470000000</v>
      </c>
      <c r="J2550" s="21" t="s">
        <v>1314</v>
      </c>
      <c r="K2550" s="17" t="s">
        <v>1631</v>
      </c>
      <c r="L2550" s="235" t="s">
        <v>3898</v>
      </c>
      <c r="M2550" s="140" t="s">
        <v>383</v>
      </c>
      <c r="N2550" s="350" t="s">
        <v>6079</v>
      </c>
      <c r="O2550" s="3" t="s">
        <v>1366</v>
      </c>
      <c r="P2550" s="7" t="s">
        <v>1338</v>
      </c>
      <c r="Q2550" s="3" t="s">
        <v>1186</v>
      </c>
      <c r="R2550" s="211">
        <v>5</v>
      </c>
      <c r="S2550" s="9">
        <v>4100</v>
      </c>
      <c r="T2550" s="253">
        <f t="shared" ref="T2550:T2622" si="644">R2550*S2550</f>
        <v>20500</v>
      </c>
      <c r="U2550" s="83">
        <f t="shared" si="643"/>
        <v>22960.000000000004</v>
      </c>
      <c r="V2550" s="9" t="s">
        <v>1325</v>
      </c>
      <c r="W2550" s="152" t="s">
        <v>1394</v>
      </c>
      <c r="X2550" s="243"/>
    </row>
    <row r="2551" spans="1:24" s="225" customFormat="1" ht="102">
      <c r="A2551" s="9" t="s">
        <v>7901</v>
      </c>
      <c r="B2551" s="3" t="s">
        <v>1316</v>
      </c>
      <c r="C2551" s="194" t="s">
        <v>5023</v>
      </c>
      <c r="D2551" s="189" t="s">
        <v>5024</v>
      </c>
      <c r="E2551" s="212" t="s">
        <v>5025</v>
      </c>
      <c r="F2551" s="243"/>
      <c r="G2551" s="161" t="s">
        <v>385</v>
      </c>
      <c r="H2551" s="241">
        <v>0</v>
      </c>
      <c r="I2551" s="34">
        <v>470000000</v>
      </c>
      <c r="J2551" s="21" t="s">
        <v>1314</v>
      </c>
      <c r="K2551" s="17" t="s">
        <v>1631</v>
      </c>
      <c r="L2551" s="235" t="s">
        <v>3898</v>
      </c>
      <c r="M2551" s="140" t="s">
        <v>383</v>
      </c>
      <c r="N2551" s="350" t="s">
        <v>6079</v>
      </c>
      <c r="O2551" s="3" t="s">
        <v>1366</v>
      </c>
      <c r="P2551" s="7" t="s">
        <v>1338</v>
      </c>
      <c r="Q2551" s="3" t="s">
        <v>1186</v>
      </c>
      <c r="R2551" s="211">
        <v>5</v>
      </c>
      <c r="S2551" s="9">
        <v>800</v>
      </c>
      <c r="T2551" s="253">
        <f t="shared" si="644"/>
        <v>4000</v>
      </c>
      <c r="U2551" s="83">
        <f t="shared" si="643"/>
        <v>4480</v>
      </c>
      <c r="V2551" s="9" t="s">
        <v>1325</v>
      </c>
      <c r="W2551" s="152" t="s">
        <v>1394</v>
      </c>
      <c r="X2551" s="243"/>
    </row>
    <row r="2552" spans="1:24" s="225" customFormat="1" ht="102">
      <c r="A2552" s="9" t="s">
        <v>7902</v>
      </c>
      <c r="B2552" s="3" t="s">
        <v>1316</v>
      </c>
      <c r="C2552" s="192" t="s">
        <v>3959</v>
      </c>
      <c r="D2552" s="190" t="s">
        <v>3968</v>
      </c>
      <c r="E2552" s="212" t="s">
        <v>5026</v>
      </c>
      <c r="F2552" s="243"/>
      <c r="G2552" s="161" t="s">
        <v>385</v>
      </c>
      <c r="H2552" s="241">
        <v>0</v>
      </c>
      <c r="I2552" s="34">
        <v>470000000</v>
      </c>
      <c r="J2552" s="21" t="s">
        <v>1314</v>
      </c>
      <c r="K2552" s="17" t="s">
        <v>1631</v>
      </c>
      <c r="L2552" s="235" t="s">
        <v>3898</v>
      </c>
      <c r="M2552" s="140" t="s">
        <v>383</v>
      </c>
      <c r="N2552" s="350" t="s">
        <v>6079</v>
      </c>
      <c r="O2552" s="3" t="s">
        <v>1366</v>
      </c>
      <c r="P2552" s="7" t="s">
        <v>1338</v>
      </c>
      <c r="Q2552" s="3" t="s">
        <v>1186</v>
      </c>
      <c r="R2552" s="211">
        <v>300</v>
      </c>
      <c r="S2552" s="9">
        <v>701</v>
      </c>
      <c r="T2552" s="253">
        <f t="shared" si="644"/>
        <v>210300</v>
      </c>
      <c r="U2552" s="83">
        <f t="shared" si="643"/>
        <v>235536.00000000003</v>
      </c>
      <c r="V2552" s="9" t="s">
        <v>1325</v>
      </c>
      <c r="W2552" s="152" t="s">
        <v>1394</v>
      </c>
      <c r="X2552" s="243"/>
    </row>
    <row r="2553" spans="1:24" s="225" customFormat="1" ht="102">
      <c r="A2553" s="9" t="s">
        <v>7903</v>
      </c>
      <c r="B2553" s="3" t="s">
        <v>1316</v>
      </c>
      <c r="C2553" s="192" t="s">
        <v>3959</v>
      </c>
      <c r="D2553" s="190" t="s">
        <v>3968</v>
      </c>
      <c r="E2553" s="212" t="s">
        <v>5027</v>
      </c>
      <c r="F2553" s="243"/>
      <c r="G2553" s="161" t="s">
        <v>385</v>
      </c>
      <c r="H2553" s="241">
        <v>0</v>
      </c>
      <c r="I2553" s="34">
        <v>470000000</v>
      </c>
      <c r="J2553" s="21" t="s">
        <v>1314</v>
      </c>
      <c r="K2553" s="17" t="s">
        <v>1631</v>
      </c>
      <c r="L2553" s="235" t="s">
        <v>3898</v>
      </c>
      <c r="M2553" s="140" t="s">
        <v>383</v>
      </c>
      <c r="N2553" s="350" t="s">
        <v>6079</v>
      </c>
      <c r="O2553" s="3" t="s">
        <v>1366</v>
      </c>
      <c r="P2553" s="7" t="s">
        <v>1338</v>
      </c>
      <c r="Q2553" s="3" t="s">
        <v>1186</v>
      </c>
      <c r="R2553" s="211">
        <v>300</v>
      </c>
      <c r="S2553" s="9">
        <v>350</v>
      </c>
      <c r="T2553" s="253">
        <f t="shared" si="644"/>
        <v>105000</v>
      </c>
      <c r="U2553" s="83">
        <f t="shared" si="643"/>
        <v>117600.00000000001</v>
      </c>
      <c r="V2553" s="9" t="s">
        <v>1325</v>
      </c>
      <c r="W2553" s="152" t="s">
        <v>1394</v>
      </c>
      <c r="X2553" s="243"/>
    </row>
    <row r="2554" spans="1:24" s="225" customFormat="1" ht="102">
      <c r="A2554" s="9" t="s">
        <v>7904</v>
      </c>
      <c r="B2554" s="3" t="s">
        <v>1316</v>
      </c>
      <c r="C2554" s="194" t="s">
        <v>4621</v>
      </c>
      <c r="D2554" s="199" t="s">
        <v>5028</v>
      </c>
      <c r="E2554" s="212" t="s">
        <v>5029</v>
      </c>
      <c r="F2554" s="243"/>
      <c r="G2554" s="161" t="s">
        <v>385</v>
      </c>
      <c r="H2554" s="241">
        <v>0</v>
      </c>
      <c r="I2554" s="34">
        <v>470000000</v>
      </c>
      <c r="J2554" s="21" t="s">
        <v>1314</v>
      </c>
      <c r="K2554" s="17" t="s">
        <v>1631</v>
      </c>
      <c r="L2554" s="235" t="s">
        <v>3898</v>
      </c>
      <c r="M2554" s="140" t="s">
        <v>383</v>
      </c>
      <c r="N2554" s="350" t="s">
        <v>6079</v>
      </c>
      <c r="O2554" s="3" t="s">
        <v>1366</v>
      </c>
      <c r="P2554" s="189" t="s">
        <v>1333</v>
      </c>
      <c r="Q2554" s="9" t="s">
        <v>1332</v>
      </c>
      <c r="R2554" s="211">
        <v>5</v>
      </c>
      <c r="S2554" s="9">
        <v>1520</v>
      </c>
      <c r="T2554" s="253">
        <f t="shared" si="644"/>
        <v>7600</v>
      </c>
      <c r="U2554" s="83">
        <f t="shared" si="643"/>
        <v>8512</v>
      </c>
      <c r="V2554" s="9" t="s">
        <v>1325</v>
      </c>
      <c r="W2554" s="152" t="s">
        <v>1394</v>
      </c>
      <c r="X2554" s="243"/>
    </row>
    <row r="2555" spans="1:24" s="225" customFormat="1" ht="102">
      <c r="A2555" s="9" t="s">
        <v>7905</v>
      </c>
      <c r="B2555" s="3" t="s">
        <v>1316</v>
      </c>
      <c r="C2555" s="194" t="s">
        <v>4624</v>
      </c>
      <c r="D2555" s="199" t="s">
        <v>5028</v>
      </c>
      <c r="E2555" s="212" t="s">
        <v>5030</v>
      </c>
      <c r="F2555" s="243"/>
      <c r="G2555" s="161" t="s">
        <v>385</v>
      </c>
      <c r="H2555" s="241">
        <v>0</v>
      </c>
      <c r="I2555" s="34">
        <v>470000000</v>
      </c>
      <c r="J2555" s="21" t="s">
        <v>1314</v>
      </c>
      <c r="K2555" s="17" t="s">
        <v>1631</v>
      </c>
      <c r="L2555" s="235" t="s">
        <v>3898</v>
      </c>
      <c r="M2555" s="140" t="s">
        <v>383</v>
      </c>
      <c r="N2555" s="350" t="s">
        <v>6079</v>
      </c>
      <c r="O2555" s="3" t="s">
        <v>1366</v>
      </c>
      <c r="P2555" s="189" t="s">
        <v>1333</v>
      </c>
      <c r="Q2555" s="9" t="s">
        <v>1332</v>
      </c>
      <c r="R2555" s="211">
        <v>5</v>
      </c>
      <c r="S2555" s="9">
        <v>1200</v>
      </c>
      <c r="T2555" s="253">
        <f t="shared" si="644"/>
        <v>6000</v>
      </c>
      <c r="U2555" s="83">
        <f t="shared" si="643"/>
        <v>6720.0000000000009</v>
      </c>
      <c r="V2555" s="9" t="s">
        <v>1325</v>
      </c>
      <c r="W2555" s="152" t="s">
        <v>1394</v>
      </c>
      <c r="X2555" s="243"/>
    </row>
    <row r="2556" spans="1:24" s="225" customFormat="1" ht="102">
      <c r="A2556" s="9" t="s">
        <v>7906</v>
      </c>
      <c r="B2556" s="3" t="s">
        <v>1316</v>
      </c>
      <c r="C2556" s="220" t="s">
        <v>5031</v>
      </c>
      <c r="D2556" s="211" t="s">
        <v>5032</v>
      </c>
      <c r="E2556" s="212" t="s">
        <v>5033</v>
      </c>
      <c r="F2556" s="243"/>
      <c r="G2556" s="161" t="s">
        <v>385</v>
      </c>
      <c r="H2556" s="241">
        <v>0</v>
      </c>
      <c r="I2556" s="34">
        <v>470000000</v>
      </c>
      <c r="J2556" s="21" t="s">
        <v>1314</v>
      </c>
      <c r="K2556" s="17" t="s">
        <v>1631</v>
      </c>
      <c r="L2556" s="235" t="s">
        <v>3898</v>
      </c>
      <c r="M2556" s="140" t="s">
        <v>383</v>
      </c>
      <c r="N2556" s="350" t="s">
        <v>6079</v>
      </c>
      <c r="O2556" s="3" t="s">
        <v>1366</v>
      </c>
      <c r="P2556" s="7" t="s">
        <v>1338</v>
      </c>
      <c r="Q2556" s="3" t="s">
        <v>1186</v>
      </c>
      <c r="R2556" s="211">
        <v>5</v>
      </c>
      <c r="S2556" s="9">
        <v>1200</v>
      </c>
      <c r="T2556" s="253">
        <f t="shared" si="644"/>
        <v>6000</v>
      </c>
      <c r="U2556" s="83">
        <f t="shared" si="643"/>
        <v>6720.0000000000009</v>
      </c>
      <c r="V2556" s="9" t="s">
        <v>1325</v>
      </c>
      <c r="W2556" s="152" t="s">
        <v>1394</v>
      </c>
      <c r="X2556" s="243"/>
    </row>
    <row r="2557" spans="1:24" s="225" customFormat="1" ht="102">
      <c r="A2557" s="9" t="s">
        <v>7907</v>
      </c>
      <c r="B2557" s="3" t="s">
        <v>1316</v>
      </c>
      <c r="C2557" s="220" t="s">
        <v>5034</v>
      </c>
      <c r="D2557" s="211" t="s">
        <v>5032</v>
      </c>
      <c r="E2557" s="212" t="s">
        <v>5035</v>
      </c>
      <c r="F2557" s="243"/>
      <c r="G2557" s="161" t="s">
        <v>385</v>
      </c>
      <c r="H2557" s="241">
        <v>0</v>
      </c>
      <c r="I2557" s="34">
        <v>470000000</v>
      </c>
      <c r="J2557" s="21" t="s">
        <v>1314</v>
      </c>
      <c r="K2557" s="17" t="s">
        <v>1631</v>
      </c>
      <c r="L2557" s="235" t="s">
        <v>3898</v>
      </c>
      <c r="M2557" s="140" t="s">
        <v>383</v>
      </c>
      <c r="N2557" s="350" t="s">
        <v>6079</v>
      </c>
      <c r="O2557" s="3" t="s">
        <v>1366</v>
      </c>
      <c r="P2557" s="7" t="s">
        <v>1338</v>
      </c>
      <c r="Q2557" s="3" t="s">
        <v>1186</v>
      </c>
      <c r="R2557" s="211">
        <v>5</v>
      </c>
      <c r="S2557" s="9">
        <v>1200</v>
      </c>
      <c r="T2557" s="253">
        <f t="shared" si="644"/>
        <v>6000</v>
      </c>
      <c r="U2557" s="83">
        <f t="shared" si="643"/>
        <v>6720.0000000000009</v>
      </c>
      <c r="V2557" s="9" t="s">
        <v>1325</v>
      </c>
      <c r="W2557" s="152" t="s">
        <v>1394</v>
      </c>
      <c r="X2557" s="243"/>
    </row>
    <row r="2558" spans="1:24" s="225" customFormat="1" ht="102">
      <c r="A2558" s="9" t="s">
        <v>7908</v>
      </c>
      <c r="B2558" s="3" t="s">
        <v>1316</v>
      </c>
      <c r="C2558" s="194" t="s">
        <v>5036</v>
      </c>
      <c r="D2558" s="203" t="s">
        <v>5037</v>
      </c>
      <c r="E2558" s="212" t="s">
        <v>5038</v>
      </c>
      <c r="F2558" s="243"/>
      <c r="G2558" s="161" t="s">
        <v>385</v>
      </c>
      <c r="H2558" s="241">
        <v>0</v>
      </c>
      <c r="I2558" s="34">
        <v>470000000</v>
      </c>
      <c r="J2558" s="21" t="s">
        <v>1314</v>
      </c>
      <c r="K2558" s="17" t="s">
        <v>1631</v>
      </c>
      <c r="L2558" s="235" t="s">
        <v>3898</v>
      </c>
      <c r="M2558" s="140" t="s">
        <v>383</v>
      </c>
      <c r="N2558" s="350" t="s">
        <v>6079</v>
      </c>
      <c r="O2558" s="3" t="s">
        <v>1366</v>
      </c>
      <c r="P2558" s="7" t="s">
        <v>1338</v>
      </c>
      <c r="Q2558" s="3" t="s">
        <v>1186</v>
      </c>
      <c r="R2558" s="211">
        <v>3</v>
      </c>
      <c r="S2558" s="9">
        <v>1900</v>
      </c>
      <c r="T2558" s="253">
        <f t="shared" si="644"/>
        <v>5700</v>
      </c>
      <c r="U2558" s="83">
        <f t="shared" si="643"/>
        <v>6384.0000000000009</v>
      </c>
      <c r="V2558" s="9" t="s">
        <v>1325</v>
      </c>
      <c r="W2558" s="152" t="s">
        <v>1394</v>
      </c>
      <c r="X2558" s="243"/>
    </row>
    <row r="2559" spans="1:24" s="225" customFormat="1" ht="102">
      <c r="A2559" s="9" t="s">
        <v>7909</v>
      </c>
      <c r="B2559" s="3" t="s">
        <v>1316</v>
      </c>
      <c r="C2559" s="194" t="s">
        <v>4877</v>
      </c>
      <c r="D2559" s="202" t="s">
        <v>5039</v>
      </c>
      <c r="E2559" s="212" t="s">
        <v>5040</v>
      </c>
      <c r="F2559" s="243"/>
      <c r="G2559" s="161" t="s">
        <v>385</v>
      </c>
      <c r="H2559" s="241">
        <v>0</v>
      </c>
      <c r="I2559" s="34">
        <v>470000000</v>
      </c>
      <c r="J2559" s="21" t="s">
        <v>1314</v>
      </c>
      <c r="K2559" s="17" t="s">
        <v>1631</v>
      </c>
      <c r="L2559" s="235" t="s">
        <v>3898</v>
      </c>
      <c r="M2559" s="140" t="s">
        <v>383</v>
      </c>
      <c r="N2559" s="350" t="s">
        <v>6079</v>
      </c>
      <c r="O2559" s="3" t="s">
        <v>1366</v>
      </c>
      <c r="P2559" s="7" t="s">
        <v>1338</v>
      </c>
      <c r="Q2559" s="3" t="s">
        <v>1186</v>
      </c>
      <c r="R2559" s="211">
        <v>8</v>
      </c>
      <c r="S2559" s="9">
        <v>3100</v>
      </c>
      <c r="T2559" s="253">
        <f t="shared" si="644"/>
        <v>24800</v>
      </c>
      <c r="U2559" s="83">
        <f t="shared" si="643"/>
        <v>27776.000000000004</v>
      </c>
      <c r="V2559" s="9" t="s">
        <v>1325</v>
      </c>
      <c r="W2559" s="152" t="s">
        <v>1394</v>
      </c>
      <c r="X2559" s="243"/>
    </row>
    <row r="2560" spans="1:24" s="225" customFormat="1" ht="102">
      <c r="A2560" s="9" t="s">
        <v>7910</v>
      </c>
      <c r="B2560" s="3" t="s">
        <v>1316</v>
      </c>
      <c r="C2560" s="194" t="s">
        <v>5041</v>
      </c>
      <c r="D2560" s="189" t="s">
        <v>5042</v>
      </c>
      <c r="E2560" s="212" t="s">
        <v>5043</v>
      </c>
      <c r="F2560" s="243"/>
      <c r="G2560" s="161" t="s">
        <v>385</v>
      </c>
      <c r="H2560" s="241">
        <v>0</v>
      </c>
      <c r="I2560" s="34">
        <v>470000000</v>
      </c>
      <c r="J2560" s="21" t="s">
        <v>1314</v>
      </c>
      <c r="K2560" s="17" t="s">
        <v>1631</v>
      </c>
      <c r="L2560" s="235" t="s">
        <v>3898</v>
      </c>
      <c r="M2560" s="140" t="s">
        <v>383</v>
      </c>
      <c r="N2560" s="350" t="s">
        <v>6079</v>
      </c>
      <c r="O2560" s="3" t="s">
        <v>1366</v>
      </c>
      <c r="P2560" s="7" t="s">
        <v>1338</v>
      </c>
      <c r="Q2560" s="3" t="s">
        <v>1186</v>
      </c>
      <c r="R2560" s="211">
        <v>10</v>
      </c>
      <c r="S2560" s="9">
        <v>9941</v>
      </c>
      <c r="T2560" s="253">
        <f t="shared" si="644"/>
        <v>99410</v>
      </c>
      <c r="U2560" s="83">
        <f t="shared" si="643"/>
        <v>111339.20000000001</v>
      </c>
      <c r="V2560" s="9" t="s">
        <v>1325</v>
      </c>
      <c r="W2560" s="152" t="s">
        <v>1394</v>
      </c>
      <c r="X2560" s="243"/>
    </row>
    <row r="2561" spans="1:24" s="225" customFormat="1" ht="102">
      <c r="A2561" s="9" t="s">
        <v>7911</v>
      </c>
      <c r="B2561" s="3" t="s">
        <v>1316</v>
      </c>
      <c r="C2561" s="192" t="s">
        <v>4227</v>
      </c>
      <c r="D2561" s="190" t="s">
        <v>4228</v>
      </c>
      <c r="E2561" s="212" t="s">
        <v>5044</v>
      </c>
      <c r="F2561" s="243"/>
      <c r="G2561" s="161" t="s">
        <v>385</v>
      </c>
      <c r="H2561" s="241">
        <v>0</v>
      </c>
      <c r="I2561" s="34">
        <v>470000000</v>
      </c>
      <c r="J2561" s="21" t="s">
        <v>1314</v>
      </c>
      <c r="K2561" s="17" t="s">
        <v>1631</v>
      </c>
      <c r="L2561" s="235" t="s">
        <v>3898</v>
      </c>
      <c r="M2561" s="140" t="s">
        <v>383</v>
      </c>
      <c r="N2561" s="350" t="s">
        <v>6079</v>
      </c>
      <c r="O2561" s="3" t="s">
        <v>1366</v>
      </c>
      <c r="P2561" s="7" t="s">
        <v>1338</v>
      </c>
      <c r="Q2561" s="3" t="s">
        <v>1186</v>
      </c>
      <c r="R2561" s="211">
        <v>8</v>
      </c>
      <c r="S2561" s="9">
        <v>17500</v>
      </c>
      <c r="T2561" s="253">
        <f t="shared" si="644"/>
        <v>140000</v>
      </c>
      <c r="U2561" s="83">
        <f t="shared" si="643"/>
        <v>156800.00000000003</v>
      </c>
      <c r="V2561" s="9" t="s">
        <v>1325</v>
      </c>
      <c r="W2561" s="152" t="s">
        <v>1394</v>
      </c>
      <c r="X2561" s="243"/>
    </row>
    <row r="2562" spans="1:24" s="225" customFormat="1" ht="102">
      <c r="A2562" s="9" t="s">
        <v>7912</v>
      </c>
      <c r="B2562" s="3" t="s">
        <v>1316</v>
      </c>
      <c r="C2562" s="194" t="s">
        <v>5045</v>
      </c>
      <c r="D2562" s="198" t="s">
        <v>4337</v>
      </c>
      <c r="E2562" s="212" t="s">
        <v>5046</v>
      </c>
      <c r="F2562" s="243"/>
      <c r="G2562" s="161" t="s">
        <v>385</v>
      </c>
      <c r="H2562" s="241">
        <v>0</v>
      </c>
      <c r="I2562" s="34">
        <v>470000000</v>
      </c>
      <c r="J2562" s="21" t="s">
        <v>1314</v>
      </c>
      <c r="K2562" s="17" t="s">
        <v>1631</v>
      </c>
      <c r="L2562" s="235" t="s">
        <v>3898</v>
      </c>
      <c r="M2562" s="140" t="s">
        <v>383</v>
      </c>
      <c r="N2562" s="350" t="s">
        <v>6079</v>
      </c>
      <c r="O2562" s="3" t="s">
        <v>1366</v>
      </c>
      <c r="P2562" s="7" t="s">
        <v>1338</v>
      </c>
      <c r="Q2562" s="3" t="s">
        <v>1186</v>
      </c>
      <c r="R2562" s="211">
        <v>20</v>
      </c>
      <c r="S2562" s="9">
        <v>1500</v>
      </c>
      <c r="T2562" s="253">
        <f t="shared" si="644"/>
        <v>30000</v>
      </c>
      <c r="U2562" s="83">
        <f t="shared" si="643"/>
        <v>33600</v>
      </c>
      <c r="V2562" s="9" t="s">
        <v>1325</v>
      </c>
      <c r="W2562" s="152" t="s">
        <v>1394</v>
      </c>
      <c r="X2562" s="243"/>
    </row>
    <row r="2563" spans="1:24" s="225" customFormat="1" ht="102">
      <c r="A2563" s="9" t="s">
        <v>7913</v>
      </c>
      <c r="B2563" s="3" t="s">
        <v>1316</v>
      </c>
      <c r="C2563" s="194" t="s">
        <v>5047</v>
      </c>
      <c r="D2563" s="202" t="s">
        <v>5048</v>
      </c>
      <c r="E2563" s="212" t="s">
        <v>5049</v>
      </c>
      <c r="F2563" s="243"/>
      <c r="G2563" s="161" t="s">
        <v>385</v>
      </c>
      <c r="H2563" s="241">
        <v>0</v>
      </c>
      <c r="I2563" s="34">
        <v>470000000</v>
      </c>
      <c r="J2563" s="21" t="s">
        <v>1314</v>
      </c>
      <c r="K2563" s="17" t="s">
        <v>1631</v>
      </c>
      <c r="L2563" s="235" t="s">
        <v>3898</v>
      </c>
      <c r="M2563" s="140" t="s">
        <v>383</v>
      </c>
      <c r="N2563" s="350" t="s">
        <v>6079</v>
      </c>
      <c r="O2563" s="3" t="s">
        <v>1366</v>
      </c>
      <c r="P2563" s="7" t="s">
        <v>1338</v>
      </c>
      <c r="Q2563" s="3" t="s">
        <v>1186</v>
      </c>
      <c r="R2563" s="211">
        <v>5</v>
      </c>
      <c r="S2563" s="9">
        <v>3800</v>
      </c>
      <c r="T2563" s="253">
        <f t="shared" si="644"/>
        <v>19000</v>
      </c>
      <c r="U2563" s="83">
        <f t="shared" si="643"/>
        <v>21280.000000000004</v>
      </c>
      <c r="V2563" s="9" t="s">
        <v>1325</v>
      </c>
      <c r="W2563" s="152" t="s">
        <v>1394</v>
      </c>
      <c r="X2563" s="243"/>
    </row>
    <row r="2564" spans="1:24" s="225" customFormat="1" ht="102">
      <c r="A2564" s="9" t="s">
        <v>7914</v>
      </c>
      <c r="B2564" s="3" t="s">
        <v>1316</v>
      </c>
      <c r="C2564" s="194" t="s">
        <v>3989</v>
      </c>
      <c r="D2564" s="202" t="s">
        <v>5050</v>
      </c>
      <c r="E2564" s="212" t="s">
        <v>5051</v>
      </c>
      <c r="F2564" s="243"/>
      <c r="G2564" s="161" t="s">
        <v>385</v>
      </c>
      <c r="H2564" s="241">
        <v>0</v>
      </c>
      <c r="I2564" s="34">
        <v>470000000</v>
      </c>
      <c r="J2564" s="21" t="s">
        <v>1314</v>
      </c>
      <c r="K2564" s="17" t="s">
        <v>1631</v>
      </c>
      <c r="L2564" s="235" t="s">
        <v>3898</v>
      </c>
      <c r="M2564" s="140" t="s">
        <v>383</v>
      </c>
      <c r="N2564" s="350" t="s">
        <v>6079</v>
      </c>
      <c r="O2564" s="3" t="s">
        <v>1366</v>
      </c>
      <c r="P2564" s="7" t="s">
        <v>1338</v>
      </c>
      <c r="Q2564" s="3" t="s">
        <v>1186</v>
      </c>
      <c r="R2564" s="211">
        <v>5</v>
      </c>
      <c r="S2564" s="9">
        <v>1500</v>
      </c>
      <c r="T2564" s="253">
        <f t="shared" si="644"/>
        <v>7500</v>
      </c>
      <c r="U2564" s="83">
        <f t="shared" si="643"/>
        <v>8400</v>
      </c>
      <c r="V2564" s="9" t="s">
        <v>1325</v>
      </c>
      <c r="W2564" s="152" t="s">
        <v>1394</v>
      </c>
      <c r="X2564" s="243"/>
    </row>
    <row r="2565" spans="1:24" s="225" customFormat="1" ht="102">
      <c r="A2565" s="9" t="s">
        <v>7915</v>
      </c>
      <c r="B2565" s="3" t="s">
        <v>1316</v>
      </c>
      <c r="C2565" s="194" t="s">
        <v>5052</v>
      </c>
      <c r="D2565" s="189" t="s">
        <v>8847</v>
      </c>
      <c r="E2565" s="212" t="s">
        <v>8848</v>
      </c>
      <c r="F2565" s="243"/>
      <c r="G2565" s="161" t="s">
        <v>385</v>
      </c>
      <c r="H2565" s="241">
        <v>0</v>
      </c>
      <c r="I2565" s="34">
        <v>470000000</v>
      </c>
      <c r="J2565" s="21" t="s">
        <v>1314</v>
      </c>
      <c r="K2565" s="17" t="s">
        <v>1631</v>
      </c>
      <c r="L2565" s="235" t="s">
        <v>3898</v>
      </c>
      <c r="M2565" s="140" t="s">
        <v>383</v>
      </c>
      <c r="N2565" s="350" t="s">
        <v>6079</v>
      </c>
      <c r="O2565" s="3" t="s">
        <v>1366</v>
      </c>
      <c r="P2565" s="7" t="s">
        <v>1338</v>
      </c>
      <c r="Q2565" s="3" t="s">
        <v>1186</v>
      </c>
      <c r="R2565" s="211">
        <v>40</v>
      </c>
      <c r="S2565" s="9">
        <v>500</v>
      </c>
      <c r="T2565" s="253">
        <f t="shared" si="644"/>
        <v>20000</v>
      </c>
      <c r="U2565" s="83">
        <f t="shared" si="643"/>
        <v>22400.000000000004</v>
      </c>
      <c r="V2565" s="9" t="s">
        <v>1325</v>
      </c>
      <c r="W2565" s="152" t="s">
        <v>1394</v>
      </c>
      <c r="X2565" s="243"/>
    </row>
    <row r="2566" spans="1:24" s="225" customFormat="1" ht="102">
      <c r="A2566" s="9" t="s">
        <v>7916</v>
      </c>
      <c r="B2566" s="3" t="s">
        <v>1316</v>
      </c>
      <c r="C2566" s="194" t="s">
        <v>4868</v>
      </c>
      <c r="D2566" s="189" t="s">
        <v>4003</v>
      </c>
      <c r="E2566" s="212" t="s">
        <v>5053</v>
      </c>
      <c r="F2566" s="243"/>
      <c r="G2566" s="161" t="s">
        <v>385</v>
      </c>
      <c r="H2566" s="241">
        <v>0</v>
      </c>
      <c r="I2566" s="34">
        <v>470000000</v>
      </c>
      <c r="J2566" s="21" t="s">
        <v>1314</v>
      </c>
      <c r="K2566" s="17" t="s">
        <v>1631</v>
      </c>
      <c r="L2566" s="235" t="s">
        <v>3898</v>
      </c>
      <c r="M2566" s="140" t="s">
        <v>383</v>
      </c>
      <c r="N2566" s="350" t="s">
        <v>6079</v>
      </c>
      <c r="O2566" s="3" t="s">
        <v>1366</v>
      </c>
      <c r="P2566" s="7" t="s">
        <v>1338</v>
      </c>
      <c r="Q2566" s="3" t="s">
        <v>1186</v>
      </c>
      <c r="R2566" s="211">
        <v>50</v>
      </c>
      <c r="S2566" s="9">
        <v>3685</v>
      </c>
      <c r="T2566" s="253">
        <f t="shared" si="644"/>
        <v>184250</v>
      </c>
      <c r="U2566" s="83">
        <f t="shared" si="643"/>
        <v>206360.00000000003</v>
      </c>
      <c r="V2566" s="9" t="s">
        <v>1325</v>
      </c>
      <c r="W2566" s="152" t="s">
        <v>1394</v>
      </c>
      <c r="X2566" s="243"/>
    </row>
    <row r="2567" spans="1:24" s="225" customFormat="1" ht="102">
      <c r="A2567" s="9" t="s">
        <v>7917</v>
      </c>
      <c r="B2567" s="3" t="s">
        <v>1316</v>
      </c>
      <c r="C2567" s="194" t="s">
        <v>4839</v>
      </c>
      <c r="D2567" s="189" t="s">
        <v>4092</v>
      </c>
      <c r="E2567" s="212" t="s">
        <v>5054</v>
      </c>
      <c r="F2567" s="243"/>
      <c r="G2567" s="161" t="s">
        <v>385</v>
      </c>
      <c r="H2567" s="241">
        <v>0</v>
      </c>
      <c r="I2567" s="34">
        <v>470000000</v>
      </c>
      <c r="J2567" s="21" t="s">
        <v>1314</v>
      </c>
      <c r="K2567" s="17" t="s">
        <v>1631</v>
      </c>
      <c r="L2567" s="235" t="s">
        <v>3898</v>
      </c>
      <c r="M2567" s="140" t="s">
        <v>383</v>
      </c>
      <c r="N2567" s="350" t="s">
        <v>6079</v>
      </c>
      <c r="O2567" s="3" t="s">
        <v>1366</v>
      </c>
      <c r="P2567" s="7" t="s">
        <v>1338</v>
      </c>
      <c r="Q2567" s="3" t="s">
        <v>1186</v>
      </c>
      <c r="R2567" s="211">
        <v>1</v>
      </c>
      <c r="S2567" s="9">
        <v>625000</v>
      </c>
      <c r="T2567" s="253">
        <f t="shared" si="644"/>
        <v>625000</v>
      </c>
      <c r="U2567" s="83">
        <f t="shared" si="643"/>
        <v>700000.00000000012</v>
      </c>
      <c r="V2567" s="9" t="s">
        <v>1325</v>
      </c>
      <c r="W2567" s="152" t="s">
        <v>1394</v>
      </c>
      <c r="X2567" s="243"/>
    </row>
    <row r="2568" spans="1:24" s="225" customFormat="1" ht="102">
      <c r="A2568" s="9" t="s">
        <v>7918</v>
      </c>
      <c r="B2568" s="3" t="s">
        <v>1316</v>
      </c>
      <c r="C2568" s="192" t="s">
        <v>4284</v>
      </c>
      <c r="D2568" s="190" t="s">
        <v>4285</v>
      </c>
      <c r="E2568" s="212" t="s">
        <v>5055</v>
      </c>
      <c r="F2568" s="243"/>
      <c r="G2568" s="161" t="s">
        <v>385</v>
      </c>
      <c r="H2568" s="241">
        <v>0</v>
      </c>
      <c r="I2568" s="34">
        <v>470000000</v>
      </c>
      <c r="J2568" s="21" t="s">
        <v>1314</v>
      </c>
      <c r="K2568" s="17" t="s">
        <v>1631</v>
      </c>
      <c r="L2568" s="235" t="s">
        <v>3898</v>
      </c>
      <c r="M2568" s="140" t="s">
        <v>383</v>
      </c>
      <c r="N2568" s="350" t="s">
        <v>6079</v>
      </c>
      <c r="O2568" s="3" t="s">
        <v>1366</v>
      </c>
      <c r="P2568" s="7" t="s">
        <v>1338</v>
      </c>
      <c r="Q2568" s="3" t="s">
        <v>1186</v>
      </c>
      <c r="R2568" s="211">
        <v>4</v>
      </c>
      <c r="S2568" s="9">
        <v>9400</v>
      </c>
      <c r="T2568" s="253">
        <f t="shared" si="644"/>
        <v>37600</v>
      </c>
      <c r="U2568" s="83">
        <f t="shared" si="643"/>
        <v>42112.000000000007</v>
      </c>
      <c r="V2568" s="9" t="s">
        <v>1325</v>
      </c>
      <c r="W2568" s="152" t="s">
        <v>1394</v>
      </c>
      <c r="X2568" s="243"/>
    </row>
    <row r="2569" spans="1:24" s="225" customFormat="1" ht="102">
      <c r="A2569" s="9" t="s">
        <v>7919</v>
      </c>
      <c r="B2569" s="3" t="s">
        <v>1316</v>
      </c>
      <c r="C2569" s="193" t="s">
        <v>4610</v>
      </c>
      <c r="D2569" s="190" t="s">
        <v>4611</v>
      </c>
      <c r="E2569" s="199" t="s">
        <v>5056</v>
      </c>
      <c r="F2569" s="243"/>
      <c r="G2569" s="161" t="s">
        <v>384</v>
      </c>
      <c r="H2569" s="241">
        <v>0</v>
      </c>
      <c r="I2569" s="34">
        <v>470000000</v>
      </c>
      <c r="J2569" s="21" t="s">
        <v>1314</v>
      </c>
      <c r="K2569" s="17" t="s">
        <v>1631</v>
      </c>
      <c r="L2569" s="235" t="s">
        <v>3898</v>
      </c>
      <c r="M2569" s="140" t="s">
        <v>383</v>
      </c>
      <c r="N2569" s="350" t="s">
        <v>6079</v>
      </c>
      <c r="O2569" s="3" t="s">
        <v>1366</v>
      </c>
      <c r="P2569" s="7" t="s">
        <v>1338</v>
      </c>
      <c r="Q2569" s="3" t="s">
        <v>1186</v>
      </c>
      <c r="R2569" s="206">
        <v>2</v>
      </c>
      <c r="S2569" s="9">
        <v>365211</v>
      </c>
      <c r="T2569" s="409">
        <v>0</v>
      </c>
      <c r="U2569" s="83">
        <f t="shared" si="643"/>
        <v>0</v>
      </c>
      <c r="V2569" s="9" t="s">
        <v>1325</v>
      </c>
      <c r="W2569" s="152" t="s">
        <v>1394</v>
      </c>
      <c r="X2569" s="243">
        <v>11.14</v>
      </c>
    </row>
    <row r="2570" spans="1:24" s="225" customFormat="1" ht="102">
      <c r="A2570" s="9" t="s">
        <v>10412</v>
      </c>
      <c r="B2570" s="3" t="s">
        <v>1316</v>
      </c>
      <c r="C2570" s="193" t="s">
        <v>4610</v>
      </c>
      <c r="D2570" s="190" t="s">
        <v>4611</v>
      </c>
      <c r="E2570" s="199" t="s">
        <v>5056</v>
      </c>
      <c r="F2570" s="243"/>
      <c r="G2570" s="161" t="s">
        <v>384</v>
      </c>
      <c r="H2570" s="241">
        <v>0</v>
      </c>
      <c r="I2570" s="34">
        <v>470000000</v>
      </c>
      <c r="J2570" s="21" t="s">
        <v>1314</v>
      </c>
      <c r="K2570" s="17" t="s">
        <v>10385</v>
      </c>
      <c r="L2570" s="235" t="s">
        <v>3898</v>
      </c>
      <c r="M2570" s="140" t="s">
        <v>383</v>
      </c>
      <c r="N2570" s="350" t="s">
        <v>8842</v>
      </c>
      <c r="O2570" s="3" t="s">
        <v>1366</v>
      </c>
      <c r="P2570" s="7" t="s">
        <v>1338</v>
      </c>
      <c r="Q2570" s="3" t="s">
        <v>1186</v>
      </c>
      <c r="R2570" s="206">
        <v>2</v>
      </c>
      <c r="S2570" s="9">
        <v>365211</v>
      </c>
      <c r="T2570" s="253">
        <f>R2570*S2570</f>
        <v>730422</v>
      </c>
      <c r="U2570" s="83">
        <f t="shared" si="643"/>
        <v>818072.64000000013</v>
      </c>
      <c r="V2570" s="9" t="s">
        <v>1325</v>
      </c>
      <c r="W2570" s="152" t="s">
        <v>1394</v>
      </c>
      <c r="X2570" s="243"/>
    </row>
    <row r="2571" spans="1:24" s="225" customFormat="1" ht="102">
      <c r="A2571" s="9" t="s">
        <v>7920</v>
      </c>
      <c r="B2571" s="3" t="s">
        <v>1316</v>
      </c>
      <c r="C2571" s="192" t="s">
        <v>5057</v>
      </c>
      <c r="D2571" s="201" t="s">
        <v>5058</v>
      </c>
      <c r="E2571" s="199" t="s">
        <v>5059</v>
      </c>
      <c r="F2571" s="243"/>
      <c r="G2571" s="161" t="s">
        <v>384</v>
      </c>
      <c r="H2571" s="241">
        <v>0</v>
      </c>
      <c r="I2571" s="34">
        <v>470000000</v>
      </c>
      <c r="J2571" s="21" t="s">
        <v>1314</v>
      </c>
      <c r="K2571" s="17" t="s">
        <v>1631</v>
      </c>
      <c r="L2571" s="235" t="s">
        <v>3898</v>
      </c>
      <c r="M2571" s="140" t="s">
        <v>383</v>
      </c>
      <c r="N2571" s="350" t="s">
        <v>6079</v>
      </c>
      <c r="O2571" s="3" t="s">
        <v>1366</v>
      </c>
      <c r="P2571" s="7" t="s">
        <v>1338</v>
      </c>
      <c r="Q2571" s="3" t="s">
        <v>1186</v>
      </c>
      <c r="R2571" s="206">
        <v>1</v>
      </c>
      <c r="S2571" s="9">
        <v>930300</v>
      </c>
      <c r="T2571" s="409">
        <v>0</v>
      </c>
      <c r="U2571" s="83">
        <f t="shared" si="643"/>
        <v>0</v>
      </c>
      <c r="V2571" s="9" t="s">
        <v>1325</v>
      </c>
      <c r="W2571" s="152" t="s">
        <v>1394</v>
      </c>
      <c r="X2571" s="243">
        <v>11.14</v>
      </c>
    </row>
    <row r="2572" spans="1:24" s="225" customFormat="1" ht="102">
      <c r="A2572" s="9" t="s">
        <v>10413</v>
      </c>
      <c r="B2572" s="3" t="s">
        <v>1316</v>
      </c>
      <c r="C2572" s="192" t="s">
        <v>5057</v>
      </c>
      <c r="D2572" s="201" t="s">
        <v>5058</v>
      </c>
      <c r="E2572" s="199" t="s">
        <v>5059</v>
      </c>
      <c r="F2572" s="243"/>
      <c r="G2572" s="161" t="s">
        <v>384</v>
      </c>
      <c r="H2572" s="241">
        <v>0</v>
      </c>
      <c r="I2572" s="34">
        <v>470000000</v>
      </c>
      <c r="J2572" s="21" t="s">
        <v>1314</v>
      </c>
      <c r="K2572" s="17" t="s">
        <v>10385</v>
      </c>
      <c r="L2572" s="235" t="s">
        <v>3898</v>
      </c>
      <c r="M2572" s="140" t="s">
        <v>383</v>
      </c>
      <c r="N2572" s="350" t="s">
        <v>8842</v>
      </c>
      <c r="O2572" s="3" t="s">
        <v>1366</v>
      </c>
      <c r="P2572" s="7" t="s">
        <v>1338</v>
      </c>
      <c r="Q2572" s="3" t="s">
        <v>1186</v>
      </c>
      <c r="R2572" s="206">
        <v>1</v>
      </c>
      <c r="S2572" s="9">
        <v>930300</v>
      </c>
      <c r="T2572" s="253">
        <f>R2572*S2572</f>
        <v>930300</v>
      </c>
      <c r="U2572" s="83">
        <f t="shared" si="643"/>
        <v>1041936.0000000001</v>
      </c>
      <c r="V2572" s="9" t="s">
        <v>1325</v>
      </c>
      <c r="W2572" s="152" t="s">
        <v>1394</v>
      </c>
      <c r="X2572" s="243"/>
    </row>
    <row r="2573" spans="1:24" s="225" customFormat="1" ht="102">
      <c r="A2573" s="9" t="s">
        <v>7921</v>
      </c>
      <c r="B2573" s="3" t="s">
        <v>1316</v>
      </c>
      <c r="C2573" s="194" t="s">
        <v>5060</v>
      </c>
      <c r="D2573" s="209" t="s">
        <v>5061</v>
      </c>
      <c r="E2573" s="199" t="s">
        <v>5062</v>
      </c>
      <c r="F2573" s="243"/>
      <c r="G2573" s="161" t="s">
        <v>384</v>
      </c>
      <c r="H2573" s="241">
        <v>0</v>
      </c>
      <c r="I2573" s="34">
        <v>470000000</v>
      </c>
      <c r="J2573" s="21" t="s">
        <v>1314</v>
      </c>
      <c r="K2573" s="17" t="s">
        <v>1631</v>
      </c>
      <c r="L2573" s="235" t="s">
        <v>3898</v>
      </c>
      <c r="M2573" s="140" t="s">
        <v>383</v>
      </c>
      <c r="N2573" s="350" t="s">
        <v>6079</v>
      </c>
      <c r="O2573" s="3" t="s">
        <v>1366</v>
      </c>
      <c r="P2573" s="7" t="s">
        <v>1338</v>
      </c>
      <c r="Q2573" s="3" t="s">
        <v>1186</v>
      </c>
      <c r="R2573" s="258">
        <v>1</v>
      </c>
      <c r="S2573" s="9">
        <v>168000</v>
      </c>
      <c r="T2573" s="409">
        <v>0</v>
      </c>
      <c r="U2573" s="83">
        <f t="shared" si="643"/>
        <v>0</v>
      </c>
      <c r="V2573" s="9" t="s">
        <v>1325</v>
      </c>
      <c r="W2573" s="152" t="s">
        <v>1394</v>
      </c>
      <c r="X2573" s="243">
        <v>11.14</v>
      </c>
    </row>
    <row r="2574" spans="1:24" s="225" customFormat="1" ht="102">
      <c r="A2574" s="9" t="s">
        <v>10414</v>
      </c>
      <c r="B2574" s="3" t="s">
        <v>1316</v>
      </c>
      <c r="C2574" s="194" t="s">
        <v>5060</v>
      </c>
      <c r="D2574" s="209" t="s">
        <v>5061</v>
      </c>
      <c r="E2574" s="199" t="s">
        <v>5062</v>
      </c>
      <c r="F2574" s="243"/>
      <c r="G2574" s="161" t="s">
        <v>384</v>
      </c>
      <c r="H2574" s="241">
        <v>0</v>
      </c>
      <c r="I2574" s="34">
        <v>470000000</v>
      </c>
      <c r="J2574" s="21" t="s">
        <v>1314</v>
      </c>
      <c r="K2574" s="17" t="s">
        <v>10385</v>
      </c>
      <c r="L2574" s="235" t="s">
        <v>3898</v>
      </c>
      <c r="M2574" s="140" t="s">
        <v>383</v>
      </c>
      <c r="N2574" s="350" t="s">
        <v>8842</v>
      </c>
      <c r="O2574" s="3" t="s">
        <v>1366</v>
      </c>
      <c r="P2574" s="7" t="s">
        <v>1338</v>
      </c>
      <c r="Q2574" s="3" t="s">
        <v>1186</v>
      </c>
      <c r="R2574" s="258">
        <v>1</v>
      </c>
      <c r="S2574" s="9">
        <v>168000</v>
      </c>
      <c r="T2574" s="253">
        <f>R2574*S2574</f>
        <v>168000</v>
      </c>
      <c r="U2574" s="83">
        <f t="shared" si="643"/>
        <v>188160.00000000003</v>
      </c>
      <c r="V2574" s="9" t="s">
        <v>1325</v>
      </c>
      <c r="W2574" s="152" t="s">
        <v>1394</v>
      </c>
      <c r="X2574" s="243"/>
    </row>
    <row r="2575" spans="1:24" s="225" customFormat="1" ht="102">
      <c r="A2575" s="9" t="s">
        <v>7922</v>
      </c>
      <c r="B2575" s="3" t="s">
        <v>1316</v>
      </c>
      <c r="C2575" s="194" t="s">
        <v>5060</v>
      </c>
      <c r="D2575" s="209" t="s">
        <v>5063</v>
      </c>
      <c r="E2575" s="199" t="s">
        <v>5064</v>
      </c>
      <c r="F2575" s="243"/>
      <c r="G2575" s="161" t="s">
        <v>384</v>
      </c>
      <c r="H2575" s="241">
        <v>0</v>
      </c>
      <c r="I2575" s="34">
        <v>470000000</v>
      </c>
      <c r="J2575" s="21" t="s">
        <v>1314</v>
      </c>
      <c r="K2575" s="17" t="s">
        <v>1631</v>
      </c>
      <c r="L2575" s="235" t="s">
        <v>3898</v>
      </c>
      <c r="M2575" s="140" t="s">
        <v>383</v>
      </c>
      <c r="N2575" s="350" t="s">
        <v>6079</v>
      </c>
      <c r="O2575" s="3" t="s">
        <v>1366</v>
      </c>
      <c r="P2575" s="7" t="s">
        <v>1338</v>
      </c>
      <c r="Q2575" s="3" t="s">
        <v>1186</v>
      </c>
      <c r="R2575" s="258">
        <v>1</v>
      </c>
      <c r="S2575" s="9">
        <v>277453.75</v>
      </c>
      <c r="T2575" s="409">
        <v>0</v>
      </c>
      <c r="U2575" s="83">
        <f t="shared" si="643"/>
        <v>0</v>
      </c>
      <c r="V2575" s="9" t="s">
        <v>1325</v>
      </c>
      <c r="W2575" s="152" t="s">
        <v>1394</v>
      </c>
      <c r="X2575" s="243">
        <v>11.14</v>
      </c>
    </row>
    <row r="2576" spans="1:24" s="225" customFormat="1" ht="102">
      <c r="A2576" s="9" t="s">
        <v>10415</v>
      </c>
      <c r="B2576" s="3" t="s">
        <v>1316</v>
      </c>
      <c r="C2576" s="194" t="s">
        <v>5060</v>
      </c>
      <c r="D2576" s="209" t="s">
        <v>5063</v>
      </c>
      <c r="E2576" s="199" t="s">
        <v>5064</v>
      </c>
      <c r="F2576" s="243"/>
      <c r="G2576" s="161" t="s">
        <v>384</v>
      </c>
      <c r="H2576" s="241">
        <v>0</v>
      </c>
      <c r="I2576" s="34">
        <v>470000000</v>
      </c>
      <c r="J2576" s="21" t="s">
        <v>1314</v>
      </c>
      <c r="K2576" s="17" t="s">
        <v>10385</v>
      </c>
      <c r="L2576" s="235" t="s">
        <v>3898</v>
      </c>
      <c r="M2576" s="140" t="s">
        <v>383</v>
      </c>
      <c r="N2576" s="350" t="s">
        <v>8842</v>
      </c>
      <c r="O2576" s="3" t="s">
        <v>1366</v>
      </c>
      <c r="P2576" s="7" t="s">
        <v>1338</v>
      </c>
      <c r="Q2576" s="3" t="s">
        <v>1186</v>
      </c>
      <c r="R2576" s="258">
        <v>1</v>
      </c>
      <c r="S2576" s="9">
        <v>277453.75</v>
      </c>
      <c r="T2576" s="253">
        <f>R2576*S2576</f>
        <v>277453.75</v>
      </c>
      <c r="U2576" s="83">
        <f t="shared" si="643"/>
        <v>310748.2</v>
      </c>
      <c r="V2576" s="9" t="s">
        <v>1325</v>
      </c>
      <c r="W2576" s="152" t="s">
        <v>1394</v>
      </c>
      <c r="X2576" s="243"/>
    </row>
    <row r="2577" spans="1:24" s="225" customFormat="1" ht="102">
      <c r="A2577" s="9" t="s">
        <v>7923</v>
      </c>
      <c r="B2577" s="3" t="s">
        <v>1316</v>
      </c>
      <c r="C2577" s="192" t="s">
        <v>4196</v>
      </c>
      <c r="D2577" s="190" t="s">
        <v>4197</v>
      </c>
      <c r="E2577" s="199" t="s">
        <v>5065</v>
      </c>
      <c r="F2577" s="243"/>
      <c r="G2577" s="161" t="s">
        <v>384</v>
      </c>
      <c r="H2577" s="241">
        <v>0</v>
      </c>
      <c r="I2577" s="34">
        <v>470000000</v>
      </c>
      <c r="J2577" s="21" t="s">
        <v>1314</v>
      </c>
      <c r="K2577" s="17" t="s">
        <v>1631</v>
      </c>
      <c r="L2577" s="235" t="s">
        <v>3898</v>
      </c>
      <c r="M2577" s="140" t="s">
        <v>383</v>
      </c>
      <c r="N2577" s="350" t="s">
        <v>6079</v>
      </c>
      <c r="O2577" s="3" t="s">
        <v>1366</v>
      </c>
      <c r="P2577" s="7" t="s">
        <v>1338</v>
      </c>
      <c r="Q2577" s="3" t="s">
        <v>1186</v>
      </c>
      <c r="R2577" s="206">
        <v>10</v>
      </c>
      <c r="S2577" s="9">
        <v>126625.66</v>
      </c>
      <c r="T2577" s="409">
        <v>0</v>
      </c>
      <c r="U2577" s="83">
        <f t="shared" si="643"/>
        <v>0</v>
      </c>
      <c r="V2577" s="9" t="s">
        <v>1325</v>
      </c>
      <c r="W2577" s="152" t="s">
        <v>1394</v>
      </c>
      <c r="X2577" s="243">
        <v>11.14</v>
      </c>
    </row>
    <row r="2578" spans="1:24" s="225" customFormat="1" ht="102">
      <c r="A2578" s="9" t="s">
        <v>10416</v>
      </c>
      <c r="B2578" s="3" t="s">
        <v>1316</v>
      </c>
      <c r="C2578" s="192" t="s">
        <v>4196</v>
      </c>
      <c r="D2578" s="190" t="s">
        <v>4197</v>
      </c>
      <c r="E2578" s="199" t="s">
        <v>5065</v>
      </c>
      <c r="F2578" s="243"/>
      <c r="G2578" s="161" t="s">
        <v>384</v>
      </c>
      <c r="H2578" s="241">
        <v>0</v>
      </c>
      <c r="I2578" s="34">
        <v>470000000</v>
      </c>
      <c r="J2578" s="21" t="s">
        <v>1314</v>
      </c>
      <c r="K2578" s="17" t="s">
        <v>10385</v>
      </c>
      <c r="L2578" s="235" t="s">
        <v>3898</v>
      </c>
      <c r="M2578" s="140" t="s">
        <v>383</v>
      </c>
      <c r="N2578" s="350" t="s">
        <v>8842</v>
      </c>
      <c r="O2578" s="3" t="s">
        <v>1366</v>
      </c>
      <c r="P2578" s="7" t="s">
        <v>1338</v>
      </c>
      <c r="Q2578" s="3" t="s">
        <v>1186</v>
      </c>
      <c r="R2578" s="206">
        <v>10</v>
      </c>
      <c r="S2578" s="9">
        <v>126625.66</v>
      </c>
      <c r="T2578" s="253">
        <f>R2578*S2578</f>
        <v>1266256.6000000001</v>
      </c>
      <c r="U2578" s="83">
        <f t="shared" si="643"/>
        <v>1418207.3920000002</v>
      </c>
      <c r="V2578" s="9" t="s">
        <v>1325</v>
      </c>
      <c r="W2578" s="152" t="s">
        <v>1394</v>
      </c>
      <c r="X2578" s="243"/>
    </row>
    <row r="2579" spans="1:24" s="225" customFormat="1" ht="102">
      <c r="A2579" s="9" t="s">
        <v>7924</v>
      </c>
      <c r="B2579" s="3" t="s">
        <v>1316</v>
      </c>
      <c r="C2579" s="236" t="s">
        <v>9789</v>
      </c>
      <c r="D2579" s="203" t="s">
        <v>5066</v>
      </c>
      <c r="E2579" s="211" t="s">
        <v>5067</v>
      </c>
      <c r="F2579" s="243"/>
      <c r="G2579" s="161" t="s">
        <v>384</v>
      </c>
      <c r="H2579" s="241">
        <v>0</v>
      </c>
      <c r="I2579" s="34">
        <v>470000000</v>
      </c>
      <c r="J2579" s="21" t="s">
        <v>1314</v>
      </c>
      <c r="K2579" s="17" t="s">
        <v>1631</v>
      </c>
      <c r="L2579" s="235" t="s">
        <v>3898</v>
      </c>
      <c r="M2579" s="140" t="s">
        <v>383</v>
      </c>
      <c r="N2579" s="350" t="s">
        <v>6079</v>
      </c>
      <c r="O2579" s="3" t="s">
        <v>1366</v>
      </c>
      <c r="P2579" s="7" t="s">
        <v>1338</v>
      </c>
      <c r="Q2579" s="3" t="s">
        <v>1186</v>
      </c>
      <c r="R2579" s="211">
        <v>1</v>
      </c>
      <c r="S2579" s="9">
        <v>805000</v>
      </c>
      <c r="T2579" s="409">
        <v>0</v>
      </c>
      <c r="U2579" s="83">
        <f t="shared" si="643"/>
        <v>0</v>
      </c>
      <c r="V2579" s="9" t="s">
        <v>1325</v>
      </c>
      <c r="W2579" s="152" t="s">
        <v>1394</v>
      </c>
      <c r="X2579" s="243">
        <v>11.14</v>
      </c>
    </row>
    <row r="2580" spans="1:24" s="225" customFormat="1" ht="102">
      <c r="A2580" s="9" t="s">
        <v>10417</v>
      </c>
      <c r="B2580" s="3" t="s">
        <v>1316</v>
      </c>
      <c r="C2580" s="236" t="s">
        <v>9789</v>
      </c>
      <c r="D2580" s="203" t="s">
        <v>5066</v>
      </c>
      <c r="E2580" s="211" t="s">
        <v>5067</v>
      </c>
      <c r="F2580" s="243"/>
      <c r="G2580" s="161" t="s">
        <v>384</v>
      </c>
      <c r="H2580" s="241">
        <v>0</v>
      </c>
      <c r="I2580" s="34">
        <v>470000000</v>
      </c>
      <c r="J2580" s="21" t="s">
        <v>1314</v>
      </c>
      <c r="K2580" s="17" t="s">
        <v>10385</v>
      </c>
      <c r="L2580" s="235" t="s">
        <v>3898</v>
      </c>
      <c r="M2580" s="140" t="s">
        <v>383</v>
      </c>
      <c r="N2580" s="350" t="s">
        <v>8842</v>
      </c>
      <c r="O2580" s="3" t="s">
        <v>1366</v>
      </c>
      <c r="P2580" s="7" t="s">
        <v>1338</v>
      </c>
      <c r="Q2580" s="3" t="s">
        <v>1186</v>
      </c>
      <c r="R2580" s="211">
        <v>1</v>
      </c>
      <c r="S2580" s="9">
        <v>805000</v>
      </c>
      <c r="T2580" s="253">
        <f>R2580*S2580</f>
        <v>805000</v>
      </c>
      <c r="U2580" s="83">
        <f t="shared" si="643"/>
        <v>901600.00000000012</v>
      </c>
      <c r="V2580" s="9" t="s">
        <v>1325</v>
      </c>
      <c r="W2580" s="152" t="s">
        <v>1394</v>
      </c>
      <c r="X2580" s="243"/>
    </row>
    <row r="2581" spans="1:24" s="225" customFormat="1" ht="102">
      <c r="A2581" s="9" t="s">
        <v>7925</v>
      </c>
      <c r="B2581" s="3" t="s">
        <v>1316</v>
      </c>
      <c r="C2581" s="193" t="s">
        <v>4610</v>
      </c>
      <c r="D2581" s="190" t="s">
        <v>4611</v>
      </c>
      <c r="E2581" s="211" t="s">
        <v>5068</v>
      </c>
      <c r="F2581" s="243"/>
      <c r="G2581" s="161" t="s">
        <v>384</v>
      </c>
      <c r="H2581" s="241">
        <v>0</v>
      </c>
      <c r="I2581" s="34">
        <v>470000000</v>
      </c>
      <c r="J2581" s="21" t="s">
        <v>1314</v>
      </c>
      <c r="K2581" s="17" t="s">
        <v>1631</v>
      </c>
      <c r="L2581" s="235" t="s">
        <v>3898</v>
      </c>
      <c r="M2581" s="140" t="s">
        <v>383</v>
      </c>
      <c r="N2581" s="350" t="s">
        <v>6079</v>
      </c>
      <c r="O2581" s="3" t="s">
        <v>1366</v>
      </c>
      <c r="P2581" s="7" t="s">
        <v>1338</v>
      </c>
      <c r="Q2581" s="3" t="s">
        <v>1186</v>
      </c>
      <c r="R2581" s="211">
        <v>12</v>
      </c>
      <c r="S2581" s="9">
        <v>12600</v>
      </c>
      <c r="T2581" s="409">
        <v>0</v>
      </c>
      <c r="U2581" s="83">
        <f t="shared" si="643"/>
        <v>0</v>
      </c>
      <c r="V2581" s="9" t="s">
        <v>1325</v>
      </c>
      <c r="W2581" s="152" t="s">
        <v>1394</v>
      </c>
      <c r="X2581" s="243">
        <v>11.14</v>
      </c>
    </row>
    <row r="2582" spans="1:24" s="225" customFormat="1" ht="102">
      <c r="A2582" s="9" t="s">
        <v>10418</v>
      </c>
      <c r="B2582" s="3" t="s">
        <v>1316</v>
      </c>
      <c r="C2582" s="193" t="s">
        <v>4610</v>
      </c>
      <c r="D2582" s="190" t="s">
        <v>4611</v>
      </c>
      <c r="E2582" s="211" t="s">
        <v>5068</v>
      </c>
      <c r="F2582" s="243"/>
      <c r="G2582" s="161" t="s">
        <v>384</v>
      </c>
      <c r="H2582" s="241">
        <v>0</v>
      </c>
      <c r="I2582" s="34">
        <v>470000000</v>
      </c>
      <c r="J2582" s="21" t="s">
        <v>1314</v>
      </c>
      <c r="K2582" s="17" t="s">
        <v>10385</v>
      </c>
      <c r="L2582" s="235" t="s">
        <v>3898</v>
      </c>
      <c r="M2582" s="140" t="s">
        <v>383</v>
      </c>
      <c r="N2582" s="350" t="s">
        <v>8842</v>
      </c>
      <c r="O2582" s="3" t="s">
        <v>1366</v>
      </c>
      <c r="P2582" s="7" t="s">
        <v>1338</v>
      </c>
      <c r="Q2582" s="3" t="s">
        <v>1186</v>
      </c>
      <c r="R2582" s="211">
        <v>12</v>
      </c>
      <c r="S2582" s="9">
        <v>12600</v>
      </c>
      <c r="T2582" s="253">
        <f>R2582*S2582</f>
        <v>151200</v>
      </c>
      <c r="U2582" s="83">
        <f t="shared" si="643"/>
        <v>169344.00000000003</v>
      </c>
      <c r="V2582" s="9" t="s">
        <v>1325</v>
      </c>
      <c r="W2582" s="152" t="s">
        <v>1394</v>
      </c>
      <c r="X2582" s="243"/>
    </row>
    <row r="2583" spans="1:24" s="225" customFormat="1" ht="102">
      <c r="A2583" s="9" t="s">
        <v>7926</v>
      </c>
      <c r="B2583" s="3" t="s">
        <v>1316</v>
      </c>
      <c r="C2583" s="192" t="s">
        <v>5069</v>
      </c>
      <c r="D2583" s="201" t="s">
        <v>5070</v>
      </c>
      <c r="E2583" s="199" t="s">
        <v>5071</v>
      </c>
      <c r="F2583" s="243"/>
      <c r="G2583" s="161" t="s">
        <v>384</v>
      </c>
      <c r="H2583" s="241">
        <v>0</v>
      </c>
      <c r="I2583" s="34">
        <v>470000000</v>
      </c>
      <c r="J2583" s="21" t="s">
        <v>1314</v>
      </c>
      <c r="K2583" s="17" t="s">
        <v>1631</v>
      </c>
      <c r="L2583" s="235" t="s">
        <v>3898</v>
      </c>
      <c r="M2583" s="140" t="s">
        <v>383</v>
      </c>
      <c r="N2583" s="350" t="s">
        <v>6079</v>
      </c>
      <c r="O2583" s="3" t="s">
        <v>1366</v>
      </c>
      <c r="P2583" s="7" t="s">
        <v>1338</v>
      </c>
      <c r="Q2583" s="3" t="s">
        <v>1186</v>
      </c>
      <c r="R2583" s="258">
        <v>1</v>
      </c>
      <c r="S2583" s="9">
        <v>168400</v>
      </c>
      <c r="T2583" s="409">
        <v>0</v>
      </c>
      <c r="U2583" s="83">
        <f t="shared" si="643"/>
        <v>0</v>
      </c>
      <c r="V2583" s="9" t="s">
        <v>1325</v>
      </c>
      <c r="W2583" s="152" t="s">
        <v>1394</v>
      </c>
      <c r="X2583" s="243">
        <v>11.14</v>
      </c>
    </row>
    <row r="2584" spans="1:24" s="225" customFormat="1" ht="102">
      <c r="A2584" s="9" t="s">
        <v>10419</v>
      </c>
      <c r="B2584" s="3" t="s">
        <v>1316</v>
      </c>
      <c r="C2584" s="192" t="s">
        <v>5069</v>
      </c>
      <c r="D2584" s="201" t="s">
        <v>5070</v>
      </c>
      <c r="E2584" s="199" t="s">
        <v>5071</v>
      </c>
      <c r="F2584" s="243"/>
      <c r="G2584" s="161" t="s">
        <v>384</v>
      </c>
      <c r="H2584" s="241">
        <v>0</v>
      </c>
      <c r="I2584" s="34">
        <v>470000000</v>
      </c>
      <c r="J2584" s="21" t="s">
        <v>1314</v>
      </c>
      <c r="K2584" s="17" t="s">
        <v>10385</v>
      </c>
      <c r="L2584" s="235" t="s">
        <v>3898</v>
      </c>
      <c r="M2584" s="140" t="s">
        <v>383</v>
      </c>
      <c r="N2584" s="350" t="s">
        <v>8842</v>
      </c>
      <c r="O2584" s="3" t="s">
        <v>1366</v>
      </c>
      <c r="P2584" s="7" t="s">
        <v>1338</v>
      </c>
      <c r="Q2584" s="3" t="s">
        <v>1186</v>
      </c>
      <c r="R2584" s="258">
        <v>1</v>
      </c>
      <c r="S2584" s="9">
        <v>168400</v>
      </c>
      <c r="T2584" s="253">
        <f>R2584*S2584</f>
        <v>168400</v>
      </c>
      <c r="U2584" s="83">
        <f t="shared" si="643"/>
        <v>188608.00000000003</v>
      </c>
      <c r="V2584" s="9" t="s">
        <v>1325</v>
      </c>
      <c r="W2584" s="152" t="s">
        <v>1394</v>
      </c>
      <c r="X2584" s="243"/>
    </row>
    <row r="2585" spans="1:24" s="225" customFormat="1" ht="102">
      <c r="A2585" s="9" t="s">
        <v>7927</v>
      </c>
      <c r="B2585" s="3" t="s">
        <v>1316</v>
      </c>
      <c r="C2585" s="194" t="s">
        <v>5060</v>
      </c>
      <c r="D2585" s="201" t="s">
        <v>5072</v>
      </c>
      <c r="E2585" s="212" t="s">
        <v>5073</v>
      </c>
      <c r="F2585" s="243"/>
      <c r="G2585" s="161" t="s">
        <v>384</v>
      </c>
      <c r="H2585" s="241">
        <v>0</v>
      </c>
      <c r="I2585" s="34">
        <v>470000000</v>
      </c>
      <c r="J2585" s="21" t="s">
        <v>1314</v>
      </c>
      <c r="K2585" s="17" t="s">
        <v>1631</v>
      </c>
      <c r="L2585" s="235" t="s">
        <v>3898</v>
      </c>
      <c r="M2585" s="140" t="s">
        <v>383</v>
      </c>
      <c r="N2585" s="350" t="s">
        <v>6079</v>
      </c>
      <c r="O2585" s="3" t="s">
        <v>1366</v>
      </c>
      <c r="P2585" s="7" t="s">
        <v>1338</v>
      </c>
      <c r="Q2585" s="3" t="s">
        <v>1186</v>
      </c>
      <c r="R2585" s="211">
        <v>1</v>
      </c>
      <c r="S2585" s="9">
        <v>463386</v>
      </c>
      <c r="T2585" s="409">
        <v>0</v>
      </c>
      <c r="U2585" s="83">
        <f t="shared" si="643"/>
        <v>0</v>
      </c>
      <c r="V2585" s="9" t="s">
        <v>1325</v>
      </c>
      <c r="W2585" s="152" t="s">
        <v>1394</v>
      </c>
      <c r="X2585" s="243">
        <v>11.14</v>
      </c>
    </row>
    <row r="2586" spans="1:24" s="225" customFormat="1" ht="102">
      <c r="A2586" s="9" t="s">
        <v>10420</v>
      </c>
      <c r="B2586" s="3" t="s">
        <v>1316</v>
      </c>
      <c r="C2586" s="194" t="s">
        <v>5060</v>
      </c>
      <c r="D2586" s="201" t="s">
        <v>5072</v>
      </c>
      <c r="E2586" s="212" t="s">
        <v>5073</v>
      </c>
      <c r="F2586" s="243"/>
      <c r="G2586" s="161" t="s">
        <v>384</v>
      </c>
      <c r="H2586" s="241">
        <v>0</v>
      </c>
      <c r="I2586" s="34">
        <v>470000000</v>
      </c>
      <c r="J2586" s="21" t="s">
        <v>1314</v>
      </c>
      <c r="K2586" s="17" t="s">
        <v>10385</v>
      </c>
      <c r="L2586" s="235" t="s">
        <v>3898</v>
      </c>
      <c r="M2586" s="140" t="s">
        <v>383</v>
      </c>
      <c r="N2586" s="350" t="s">
        <v>8842</v>
      </c>
      <c r="O2586" s="3" t="s">
        <v>1366</v>
      </c>
      <c r="P2586" s="7" t="s">
        <v>1338</v>
      </c>
      <c r="Q2586" s="3" t="s">
        <v>1186</v>
      </c>
      <c r="R2586" s="211">
        <v>1</v>
      </c>
      <c r="S2586" s="9">
        <v>463386</v>
      </c>
      <c r="T2586" s="253">
        <f>R2586*S2586</f>
        <v>463386</v>
      </c>
      <c r="U2586" s="83">
        <f t="shared" si="643"/>
        <v>518992.32000000007</v>
      </c>
      <c r="V2586" s="9" t="s">
        <v>1325</v>
      </c>
      <c r="W2586" s="152" t="s">
        <v>1394</v>
      </c>
      <c r="X2586" s="243"/>
    </row>
    <row r="2587" spans="1:24" s="225" customFormat="1" ht="102">
      <c r="A2587" s="9" t="s">
        <v>7928</v>
      </c>
      <c r="B2587" s="3" t="s">
        <v>1316</v>
      </c>
      <c r="C2587" s="192" t="s">
        <v>3985</v>
      </c>
      <c r="D2587" s="190" t="s">
        <v>3986</v>
      </c>
      <c r="E2587" s="199" t="s">
        <v>5074</v>
      </c>
      <c r="F2587" s="243"/>
      <c r="G2587" s="161" t="s">
        <v>385</v>
      </c>
      <c r="H2587" s="241">
        <v>0</v>
      </c>
      <c r="I2587" s="34">
        <v>470000000</v>
      </c>
      <c r="J2587" s="21" t="s">
        <v>1314</v>
      </c>
      <c r="K2587" s="17" t="s">
        <v>1631</v>
      </c>
      <c r="L2587" s="235" t="s">
        <v>3898</v>
      </c>
      <c r="M2587" s="140" t="s">
        <v>383</v>
      </c>
      <c r="N2587" s="350" t="s">
        <v>6079</v>
      </c>
      <c r="O2587" s="3" t="s">
        <v>1366</v>
      </c>
      <c r="P2587" s="7" t="s">
        <v>1338</v>
      </c>
      <c r="Q2587" s="3" t="s">
        <v>1186</v>
      </c>
      <c r="R2587" s="259">
        <v>5</v>
      </c>
      <c r="S2587" s="102">
        <v>98934.143000000011</v>
      </c>
      <c r="T2587" s="253">
        <f t="shared" si="644"/>
        <v>494670.71500000008</v>
      </c>
      <c r="U2587" s="83">
        <f t="shared" si="643"/>
        <v>554031.20080000011</v>
      </c>
      <c r="V2587" s="9" t="s">
        <v>1325</v>
      </c>
      <c r="W2587" s="152" t="s">
        <v>1394</v>
      </c>
      <c r="X2587" s="243"/>
    </row>
    <row r="2588" spans="1:24" s="225" customFormat="1" ht="102">
      <c r="A2588" s="9" t="s">
        <v>7929</v>
      </c>
      <c r="B2588" s="3" t="s">
        <v>1316</v>
      </c>
      <c r="C2588" s="480" t="s">
        <v>12303</v>
      </c>
      <c r="D2588" s="215" t="s">
        <v>5075</v>
      </c>
      <c r="E2588" s="199" t="s">
        <v>5076</v>
      </c>
      <c r="F2588" s="243"/>
      <c r="G2588" s="161" t="s">
        <v>385</v>
      </c>
      <c r="H2588" s="241">
        <v>0</v>
      </c>
      <c r="I2588" s="34">
        <v>470000000</v>
      </c>
      <c r="J2588" s="21" t="s">
        <v>1314</v>
      </c>
      <c r="K2588" s="17" t="s">
        <v>1631</v>
      </c>
      <c r="L2588" s="235" t="s">
        <v>3898</v>
      </c>
      <c r="M2588" s="140" t="s">
        <v>383</v>
      </c>
      <c r="N2588" s="350" t="s">
        <v>6079</v>
      </c>
      <c r="O2588" s="3" t="s">
        <v>1366</v>
      </c>
      <c r="P2588" s="7" t="s">
        <v>1338</v>
      </c>
      <c r="Q2588" s="3" t="s">
        <v>1186</v>
      </c>
      <c r="R2588" s="210">
        <v>32</v>
      </c>
      <c r="S2588" s="102">
        <v>7711.0220000000008</v>
      </c>
      <c r="T2588" s="253">
        <f t="shared" si="644"/>
        <v>246752.70400000003</v>
      </c>
      <c r="U2588" s="83">
        <f t="shared" si="643"/>
        <v>276363.02848000004</v>
      </c>
      <c r="V2588" s="9" t="s">
        <v>1325</v>
      </c>
      <c r="W2588" s="152" t="s">
        <v>1394</v>
      </c>
      <c r="X2588" s="243"/>
    </row>
    <row r="2589" spans="1:24" s="225" customFormat="1" ht="102">
      <c r="A2589" s="9" t="s">
        <v>7930</v>
      </c>
      <c r="B2589" s="3" t="s">
        <v>1316</v>
      </c>
      <c r="C2589" s="194" t="s">
        <v>4299</v>
      </c>
      <c r="D2589" s="201" t="s">
        <v>4519</v>
      </c>
      <c r="E2589" s="199" t="s">
        <v>5077</v>
      </c>
      <c r="F2589" s="243"/>
      <c r="G2589" s="161" t="s">
        <v>385</v>
      </c>
      <c r="H2589" s="241">
        <v>0</v>
      </c>
      <c r="I2589" s="34">
        <v>470000000</v>
      </c>
      <c r="J2589" s="21" t="s">
        <v>1314</v>
      </c>
      <c r="K2589" s="17" t="s">
        <v>1631</v>
      </c>
      <c r="L2589" s="235" t="s">
        <v>3898</v>
      </c>
      <c r="M2589" s="140" t="s">
        <v>383</v>
      </c>
      <c r="N2589" s="350" t="s">
        <v>6079</v>
      </c>
      <c r="O2589" s="3" t="s">
        <v>1366</v>
      </c>
      <c r="P2589" s="7" t="s">
        <v>1338</v>
      </c>
      <c r="Q2589" s="3" t="s">
        <v>1186</v>
      </c>
      <c r="R2589" s="259">
        <v>2</v>
      </c>
      <c r="S2589" s="102">
        <v>162570.353</v>
      </c>
      <c r="T2589" s="253">
        <f t="shared" si="644"/>
        <v>325140.70600000001</v>
      </c>
      <c r="U2589" s="83">
        <f t="shared" si="643"/>
        <v>364157.59072000004</v>
      </c>
      <c r="V2589" s="9" t="s">
        <v>1325</v>
      </c>
      <c r="W2589" s="152" t="s">
        <v>1394</v>
      </c>
      <c r="X2589" s="243"/>
    </row>
    <row r="2590" spans="1:24" s="225" customFormat="1" ht="102">
      <c r="A2590" s="9" t="s">
        <v>7931</v>
      </c>
      <c r="B2590" s="3" t="s">
        <v>1316</v>
      </c>
      <c r="C2590" s="192" t="s">
        <v>5078</v>
      </c>
      <c r="D2590" s="201" t="s">
        <v>5079</v>
      </c>
      <c r="E2590" s="199" t="s">
        <v>5080</v>
      </c>
      <c r="F2590" s="243"/>
      <c r="G2590" s="161" t="s">
        <v>385</v>
      </c>
      <c r="H2590" s="241">
        <v>0</v>
      </c>
      <c r="I2590" s="34">
        <v>470000000</v>
      </c>
      <c r="J2590" s="21" t="s">
        <v>1314</v>
      </c>
      <c r="K2590" s="17" t="s">
        <v>1631</v>
      </c>
      <c r="L2590" s="235" t="s">
        <v>3898</v>
      </c>
      <c r="M2590" s="140" t="s">
        <v>383</v>
      </c>
      <c r="N2590" s="350" t="s">
        <v>6079</v>
      </c>
      <c r="O2590" s="3" t="s">
        <v>1366</v>
      </c>
      <c r="P2590" s="7" t="s">
        <v>1338</v>
      </c>
      <c r="Q2590" s="3" t="s">
        <v>1186</v>
      </c>
      <c r="R2590" s="157">
        <v>4</v>
      </c>
      <c r="S2590" s="102">
        <v>266211.84700000001</v>
      </c>
      <c r="T2590" s="253">
        <f t="shared" si="644"/>
        <v>1064847.388</v>
      </c>
      <c r="U2590" s="83">
        <f t="shared" si="643"/>
        <v>1192629.0745600001</v>
      </c>
      <c r="V2590" s="9" t="s">
        <v>1325</v>
      </c>
      <c r="W2590" s="152" t="s">
        <v>1394</v>
      </c>
      <c r="X2590" s="243"/>
    </row>
    <row r="2591" spans="1:24" s="225" customFormat="1" ht="102">
      <c r="A2591" s="9" t="s">
        <v>7932</v>
      </c>
      <c r="B2591" s="3" t="s">
        <v>1316</v>
      </c>
      <c r="C2591" s="193" t="s">
        <v>4610</v>
      </c>
      <c r="D2591" s="190" t="s">
        <v>4611</v>
      </c>
      <c r="E2591" s="199" t="s">
        <v>5081</v>
      </c>
      <c r="F2591" s="243"/>
      <c r="G2591" s="161" t="s">
        <v>385</v>
      </c>
      <c r="H2591" s="241">
        <v>0</v>
      </c>
      <c r="I2591" s="34">
        <v>470000000</v>
      </c>
      <c r="J2591" s="21" t="s">
        <v>1314</v>
      </c>
      <c r="K2591" s="17" t="s">
        <v>1631</v>
      </c>
      <c r="L2591" s="235" t="s">
        <v>3898</v>
      </c>
      <c r="M2591" s="140" t="s">
        <v>383</v>
      </c>
      <c r="N2591" s="350" t="s">
        <v>6079</v>
      </c>
      <c r="O2591" s="3" t="s">
        <v>1366</v>
      </c>
      <c r="P2591" s="7" t="s">
        <v>1338</v>
      </c>
      <c r="Q2591" s="3" t="s">
        <v>1186</v>
      </c>
      <c r="R2591" s="259">
        <v>100</v>
      </c>
      <c r="S2591" s="102">
        <v>1758.394</v>
      </c>
      <c r="T2591" s="253">
        <f t="shared" si="644"/>
        <v>175839.4</v>
      </c>
      <c r="U2591" s="83">
        <f t="shared" si="643"/>
        <v>196940.12800000003</v>
      </c>
      <c r="V2591" s="9" t="s">
        <v>1325</v>
      </c>
      <c r="W2591" s="152" t="s">
        <v>1394</v>
      </c>
      <c r="X2591" s="243"/>
    </row>
    <row r="2592" spans="1:24" s="225" customFormat="1" ht="102">
      <c r="A2592" s="9" t="s">
        <v>7933</v>
      </c>
      <c r="B2592" s="3" t="s">
        <v>1316</v>
      </c>
      <c r="C2592" s="193" t="s">
        <v>4610</v>
      </c>
      <c r="D2592" s="190" t="s">
        <v>4611</v>
      </c>
      <c r="E2592" s="199" t="s">
        <v>5082</v>
      </c>
      <c r="F2592" s="243"/>
      <c r="G2592" s="161" t="s">
        <v>385</v>
      </c>
      <c r="H2592" s="241">
        <v>0</v>
      </c>
      <c r="I2592" s="34">
        <v>470000000</v>
      </c>
      <c r="J2592" s="21" t="s">
        <v>1314</v>
      </c>
      <c r="K2592" s="17" t="s">
        <v>1631</v>
      </c>
      <c r="L2592" s="235" t="s">
        <v>3898</v>
      </c>
      <c r="M2592" s="140" t="s">
        <v>383</v>
      </c>
      <c r="N2592" s="350" t="s">
        <v>6079</v>
      </c>
      <c r="O2592" s="3" t="s">
        <v>1366</v>
      </c>
      <c r="P2592" s="7" t="s">
        <v>1338</v>
      </c>
      <c r="Q2592" s="3" t="s">
        <v>1186</v>
      </c>
      <c r="R2592" s="259">
        <v>20</v>
      </c>
      <c r="S2592" s="102">
        <v>9475.905999999999</v>
      </c>
      <c r="T2592" s="253">
        <f t="shared" si="644"/>
        <v>189518.12</v>
      </c>
      <c r="U2592" s="83">
        <f t="shared" si="643"/>
        <v>212260.29440000001</v>
      </c>
      <c r="V2592" s="9" t="s">
        <v>1325</v>
      </c>
      <c r="W2592" s="152" t="s">
        <v>1394</v>
      </c>
      <c r="X2592" s="243"/>
    </row>
    <row r="2593" spans="1:24" s="225" customFormat="1" ht="102">
      <c r="A2593" s="9" t="s">
        <v>7934</v>
      </c>
      <c r="B2593" s="3" t="s">
        <v>1316</v>
      </c>
      <c r="C2593" s="192" t="s">
        <v>4258</v>
      </c>
      <c r="D2593" s="190" t="s">
        <v>4259</v>
      </c>
      <c r="E2593" s="199" t="s">
        <v>5083</v>
      </c>
      <c r="F2593" s="243"/>
      <c r="G2593" s="161" t="s">
        <v>385</v>
      </c>
      <c r="H2593" s="241">
        <v>0</v>
      </c>
      <c r="I2593" s="34">
        <v>470000000</v>
      </c>
      <c r="J2593" s="21" t="s">
        <v>1314</v>
      </c>
      <c r="K2593" s="17" t="s">
        <v>1631</v>
      </c>
      <c r="L2593" s="235" t="s">
        <v>3898</v>
      </c>
      <c r="M2593" s="140" t="s">
        <v>383</v>
      </c>
      <c r="N2593" s="350" t="s">
        <v>6079</v>
      </c>
      <c r="O2593" s="3" t="s">
        <v>1366</v>
      </c>
      <c r="P2593" s="7" t="s">
        <v>1338</v>
      </c>
      <c r="Q2593" s="3" t="s">
        <v>1186</v>
      </c>
      <c r="R2593" s="259">
        <v>3</v>
      </c>
      <c r="S2593" s="102">
        <v>86598.974000000002</v>
      </c>
      <c r="T2593" s="253">
        <f t="shared" si="644"/>
        <v>259796.92200000002</v>
      </c>
      <c r="U2593" s="83">
        <f t="shared" si="643"/>
        <v>290972.55264000007</v>
      </c>
      <c r="V2593" s="9" t="s">
        <v>1325</v>
      </c>
      <c r="W2593" s="152" t="s">
        <v>1394</v>
      </c>
      <c r="X2593" s="243"/>
    </row>
    <row r="2594" spans="1:24" s="225" customFormat="1" ht="102">
      <c r="A2594" s="9" t="s">
        <v>7935</v>
      </c>
      <c r="B2594" s="3" t="s">
        <v>1316</v>
      </c>
      <c r="C2594" s="192" t="s">
        <v>5084</v>
      </c>
      <c r="D2594" s="190" t="s">
        <v>5085</v>
      </c>
      <c r="E2594" s="199" t="s">
        <v>5086</v>
      </c>
      <c r="F2594" s="243"/>
      <c r="G2594" s="161" t="s">
        <v>385</v>
      </c>
      <c r="H2594" s="241">
        <v>0</v>
      </c>
      <c r="I2594" s="34">
        <v>470000000</v>
      </c>
      <c r="J2594" s="21" t="s">
        <v>1314</v>
      </c>
      <c r="K2594" s="17" t="s">
        <v>1631</v>
      </c>
      <c r="L2594" s="235" t="s">
        <v>3898</v>
      </c>
      <c r="M2594" s="140" t="s">
        <v>383</v>
      </c>
      <c r="N2594" s="350" t="s">
        <v>6079</v>
      </c>
      <c r="O2594" s="3" t="s">
        <v>1366</v>
      </c>
      <c r="P2594" s="7" t="s">
        <v>1338</v>
      </c>
      <c r="Q2594" s="3" t="s">
        <v>1186</v>
      </c>
      <c r="R2594" s="259">
        <v>2</v>
      </c>
      <c r="S2594" s="102">
        <v>20540.938000000002</v>
      </c>
      <c r="T2594" s="253">
        <f t="shared" si="644"/>
        <v>41081.876000000004</v>
      </c>
      <c r="U2594" s="83">
        <f t="shared" si="643"/>
        <v>46011.701120000005</v>
      </c>
      <c r="V2594" s="9" t="s">
        <v>1325</v>
      </c>
      <c r="W2594" s="152" t="s">
        <v>1394</v>
      </c>
      <c r="X2594" s="243"/>
    </row>
    <row r="2595" spans="1:24" s="225" customFormat="1" ht="102">
      <c r="A2595" s="9" t="s">
        <v>7936</v>
      </c>
      <c r="B2595" s="3" t="s">
        <v>1316</v>
      </c>
      <c r="C2595" s="192" t="s">
        <v>5087</v>
      </c>
      <c r="D2595" s="202" t="s">
        <v>5088</v>
      </c>
      <c r="E2595" s="199" t="s">
        <v>5089</v>
      </c>
      <c r="F2595" s="243"/>
      <c r="G2595" s="161" t="s">
        <v>385</v>
      </c>
      <c r="H2595" s="241">
        <v>0</v>
      </c>
      <c r="I2595" s="34">
        <v>470000000</v>
      </c>
      <c r="J2595" s="21" t="s">
        <v>1314</v>
      </c>
      <c r="K2595" s="17" t="s">
        <v>1631</v>
      </c>
      <c r="L2595" s="235" t="s">
        <v>3898</v>
      </c>
      <c r="M2595" s="140" t="s">
        <v>383</v>
      </c>
      <c r="N2595" s="350" t="s">
        <v>6079</v>
      </c>
      <c r="O2595" s="3" t="s">
        <v>1366</v>
      </c>
      <c r="P2595" s="7" t="s">
        <v>1338</v>
      </c>
      <c r="Q2595" s="3" t="s">
        <v>1186</v>
      </c>
      <c r="R2595" s="206">
        <v>3</v>
      </c>
      <c r="S2595" s="102">
        <v>132324.40100000001</v>
      </c>
      <c r="T2595" s="253">
        <f t="shared" si="644"/>
        <v>396973.20300000004</v>
      </c>
      <c r="U2595" s="83">
        <f t="shared" si="643"/>
        <v>444609.98736000009</v>
      </c>
      <c r="V2595" s="9" t="s">
        <v>1325</v>
      </c>
      <c r="W2595" s="152" t="s">
        <v>1394</v>
      </c>
      <c r="X2595" s="243"/>
    </row>
    <row r="2596" spans="1:24" s="225" customFormat="1" ht="102">
      <c r="A2596" s="9" t="s">
        <v>7937</v>
      </c>
      <c r="B2596" s="3" t="s">
        <v>1316</v>
      </c>
      <c r="C2596" s="192" t="s">
        <v>5087</v>
      </c>
      <c r="D2596" s="202" t="s">
        <v>5090</v>
      </c>
      <c r="E2596" s="199" t="s">
        <v>5091</v>
      </c>
      <c r="F2596" s="243"/>
      <c r="G2596" s="161" t="s">
        <v>385</v>
      </c>
      <c r="H2596" s="241">
        <v>0</v>
      </c>
      <c r="I2596" s="34">
        <v>470000000</v>
      </c>
      <c r="J2596" s="21" t="s">
        <v>1314</v>
      </c>
      <c r="K2596" s="17" t="s">
        <v>1631</v>
      </c>
      <c r="L2596" s="235" t="s">
        <v>3898</v>
      </c>
      <c r="M2596" s="140" t="s">
        <v>383</v>
      </c>
      <c r="N2596" s="350" t="s">
        <v>6079</v>
      </c>
      <c r="O2596" s="3" t="s">
        <v>1366</v>
      </c>
      <c r="P2596" s="7" t="s">
        <v>1338</v>
      </c>
      <c r="Q2596" s="3" t="s">
        <v>1186</v>
      </c>
      <c r="R2596" s="206">
        <v>6</v>
      </c>
      <c r="S2596" s="102">
        <v>235367.88</v>
      </c>
      <c r="T2596" s="253">
        <f t="shared" si="644"/>
        <v>1412207.28</v>
      </c>
      <c r="U2596" s="83">
        <f t="shared" si="643"/>
        <v>1581672.1536000001</v>
      </c>
      <c r="V2596" s="9" t="s">
        <v>1325</v>
      </c>
      <c r="W2596" s="152" t="s">
        <v>1394</v>
      </c>
      <c r="X2596" s="243"/>
    </row>
    <row r="2597" spans="1:24" s="225" customFormat="1" ht="102">
      <c r="A2597" s="9" t="s">
        <v>7938</v>
      </c>
      <c r="B2597" s="3" t="s">
        <v>1316</v>
      </c>
      <c r="C2597" s="192" t="s">
        <v>5087</v>
      </c>
      <c r="D2597" s="201" t="s">
        <v>5088</v>
      </c>
      <c r="E2597" s="199" t="s">
        <v>5092</v>
      </c>
      <c r="F2597" s="243"/>
      <c r="G2597" s="161" t="s">
        <v>385</v>
      </c>
      <c r="H2597" s="241">
        <v>0</v>
      </c>
      <c r="I2597" s="34">
        <v>470000000</v>
      </c>
      <c r="J2597" s="21" t="s">
        <v>1314</v>
      </c>
      <c r="K2597" s="17" t="s">
        <v>1631</v>
      </c>
      <c r="L2597" s="235" t="s">
        <v>3898</v>
      </c>
      <c r="M2597" s="140" t="s">
        <v>383</v>
      </c>
      <c r="N2597" s="350" t="s">
        <v>6079</v>
      </c>
      <c r="O2597" s="3" t="s">
        <v>1366</v>
      </c>
      <c r="P2597" s="7" t="s">
        <v>1338</v>
      </c>
      <c r="Q2597" s="3" t="s">
        <v>1186</v>
      </c>
      <c r="R2597" s="206">
        <v>4</v>
      </c>
      <c r="S2597" s="102">
        <v>461044.99099999998</v>
      </c>
      <c r="T2597" s="253">
        <f t="shared" si="644"/>
        <v>1844179.9639999999</v>
      </c>
      <c r="U2597" s="83">
        <f t="shared" si="643"/>
        <v>2065481.5596800002</v>
      </c>
      <c r="V2597" s="9" t="s">
        <v>1325</v>
      </c>
      <c r="W2597" s="152" t="s">
        <v>1394</v>
      </c>
      <c r="X2597" s="243"/>
    </row>
    <row r="2598" spans="1:24" s="225" customFormat="1" ht="102">
      <c r="A2598" s="9" t="s">
        <v>7939</v>
      </c>
      <c r="B2598" s="3" t="s">
        <v>1316</v>
      </c>
      <c r="C2598" s="192" t="s">
        <v>5093</v>
      </c>
      <c r="D2598" s="202" t="s">
        <v>5094</v>
      </c>
      <c r="E2598" s="199" t="s">
        <v>5095</v>
      </c>
      <c r="F2598" s="243"/>
      <c r="G2598" s="161" t="s">
        <v>385</v>
      </c>
      <c r="H2598" s="241">
        <v>0</v>
      </c>
      <c r="I2598" s="34">
        <v>470000000</v>
      </c>
      <c r="J2598" s="21" t="s">
        <v>1314</v>
      </c>
      <c r="K2598" s="17" t="s">
        <v>1631</v>
      </c>
      <c r="L2598" s="235" t="s">
        <v>3898</v>
      </c>
      <c r="M2598" s="140" t="s">
        <v>383</v>
      </c>
      <c r="N2598" s="350" t="s">
        <v>6079</v>
      </c>
      <c r="O2598" s="3" t="s">
        <v>1366</v>
      </c>
      <c r="P2598" s="7" t="s">
        <v>1338</v>
      </c>
      <c r="Q2598" s="3" t="s">
        <v>1186</v>
      </c>
      <c r="R2598" s="206">
        <v>1</v>
      </c>
      <c r="S2598" s="102">
        <v>23387.023000000001</v>
      </c>
      <c r="T2598" s="253">
        <f t="shared" si="644"/>
        <v>23387.023000000001</v>
      </c>
      <c r="U2598" s="83">
        <f t="shared" si="643"/>
        <v>26193.465760000003</v>
      </c>
      <c r="V2598" s="9" t="s">
        <v>1325</v>
      </c>
      <c r="W2598" s="152" t="s">
        <v>1394</v>
      </c>
      <c r="X2598" s="243"/>
    </row>
    <row r="2599" spans="1:24" s="225" customFormat="1" ht="102">
      <c r="A2599" s="9" t="s">
        <v>7940</v>
      </c>
      <c r="B2599" s="3" t="s">
        <v>1316</v>
      </c>
      <c r="C2599" s="192" t="s">
        <v>5096</v>
      </c>
      <c r="D2599" s="201" t="s">
        <v>5058</v>
      </c>
      <c r="E2599" s="199" t="s">
        <v>5097</v>
      </c>
      <c r="F2599" s="243"/>
      <c r="G2599" s="161" t="s">
        <v>385</v>
      </c>
      <c r="H2599" s="241">
        <v>0</v>
      </c>
      <c r="I2599" s="34">
        <v>470000000</v>
      </c>
      <c r="J2599" s="21" t="s">
        <v>1314</v>
      </c>
      <c r="K2599" s="17" t="s">
        <v>1631</v>
      </c>
      <c r="L2599" s="235" t="s">
        <v>3898</v>
      </c>
      <c r="M2599" s="140" t="s">
        <v>383</v>
      </c>
      <c r="N2599" s="350" t="s">
        <v>6079</v>
      </c>
      <c r="O2599" s="3" t="s">
        <v>1366</v>
      </c>
      <c r="P2599" s="7" t="s">
        <v>1338</v>
      </c>
      <c r="Q2599" s="3" t="s">
        <v>1186</v>
      </c>
      <c r="R2599" s="259">
        <v>2</v>
      </c>
      <c r="S2599" s="102">
        <v>176564.99300000002</v>
      </c>
      <c r="T2599" s="253">
        <f t="shared" si="644"/>
        <v>353129.98600000003</v>
      </c>
      <c r="U2599" s="83">
        <f t="shared" si="643"/>
        <v>395505.58432000008</v>
      </c>
      <c r="V2599" s="9" t="s">
        <v>1325</v>
      </c>
      <c r="W2599" s="152" t="s">
        <v>1394</v>
      </c>
      <c r="X2599" s="243"/>
    </row>
    <row r="2600" spans="1:24" s="225" customFormat="1" ht="102">
      <c r="A2600" s="9" t="s">
        <v>7941</v>
      </c>
      <c r="B2600" s="3" t="s">
        <v>1316</v>
      </c>
      <c r="C2600" s="192" t="s">
        <v>5096</v>
      </c>
      <c r="D2600" s="201" t="s">
        <v>5058</v>
      </c>
      <c r="E2600" s="199" t="s">
        <v>5098</v>
      </c>
      <c r="F2600" s="243"/>
      <c r="G2600" s="161" t="s">
        <v>385</v>
      </c>
      <c r="H2600" s="241">
        <v>0</v>
      </c>
      <c r="I2600" s="34">
        <v>470000000</v>
      </c>
      <c r="J2600" s="21" t="s">
        <v>1314</v>
      </c>
      <c r="K2600" s="17" t="s">
        <v>1631</v>
      </c>
      <c r="L2600" s="235" t="s">
        <v>3898</v>
      </c>
      <c r="M2600" s="140" t="s">
        <v>383</v>
      </c>
      <c r="N2600" s="350" t="s">
        <v>6079</v>
      </c>
      <c r="O2600" s="3" t="s">
        <v>1366</v>
      </c>
      <c r="P2600" s="7" t="s">
        <v>1338</v>
      </c>
      <c r="Q2600" s="3" t="s">
        <v>1186</v>
      </c>
      <c r="R2600" s="259">
        <v>2</v>
      </c>
      <c r="S2600" s="102">
        <v>196057.37800000003</v>
      </c>
      <c r="T2600" s="253">
        <f t="shared" si="644"/>
        <v>392114.75600000005</v>
      </c>
      <c r="U2600" s="83">
        <f t="shared" si="643"/>
        <v>439168.52672000008</v>
      </c>
      <c r="V2600" s="9" t="s">
        <v>1325</v>
      </c>
      <c r="W2600" s="152" t="s">
        <v>1394</v>
      </c>
      <c r="X2600" s="243"/>
    </row>
    <row r="2601" spans="1:24" s="225" customFormat="1" ht="102">
      <c r="A2601" s="9" t="s">
        <v>7942</v>
      </c>
      <c r="B2601" s="3" t="s">
        <v>1316</v>
      </c>
      <c r="C2601" s="192" t="s">
        <v>5096</v>
      </c>
      <c r="D2601" s="201" t="s">
        <v>5058</v>
      </c>
      <c r="E2601" s="199" t="s">
        <v>5099</v>
      </c>
      <c r="F2601" s="243"/>
      <c r="G2601" s="161" t="s">
        <v>385</v>
      </c>
      <c r="H2601" s="241">
        <v>0</v>
      </c>
      <c r="I2601" s="34">
        <v>470000000</v>
      </c>
      <c r="J2601" s="21" t="s">
        <v>1314</v>
      </c>
      <c r="K2601" s="17" t="s">
        <v>1631</v>
      </c>
      <c r="L2601" s="235" t="s">
        <v>3898</v>
      </c>
      <c r="M2601" s="140" t="s">
        <v>383</v>
      </c>
      <c r="N2601" s="350" t="s">
        <v>6079</v>
      </c>
      <c r="O2601" s="3" t="s">
        <v>1366</v>
      </c>
      <c r="P2601" s="7" t="s">
        <v>1338</v>
      </c>
      <c r="Q2601" s="3" t="s">
        <v>1186</v>
      </c>
      <c r="R2601" s="259">
        <v>2</v>
      </c>
      <c r="S2601" s="102">
        <v>166854.6</v>
      </c>
      <c r="T2601" s="253">
        <f t="shared" si="644"/>
        <v>333709.2</v>
      </c>
      <c r="U2601" s="83">
        <f t="shared" si="643"/>
        <v>373754.30400000006</v>
      </c>
      <c r="V2601" s="9" t="s">
        <v>1325</v>
      </c>
      <c r="W2601" s="152" t="s">
        <v>1394</v>
      </c>
      <c r="X2601" s="243"/>
    </row>
    <row r="2602" spans="1:24" s="225" customFormat="1" ht="102">
      <c r="A2602" s="9" t="s">
        <v>7943</v>
      </c>
      <c r="B2602" s="3" t="s">
        <v>1316</v>
      </c>
      <c r="C2602" s="192" t="s">
        <v>5096</v>
      </c>
      <c r="D2602" s="201" t="s">
        <v>5058</v>
      </c>
      <c r="E2602" s="199" t="s">
        <v>5100</v>
      </c>
      <c r="F2602" s="243"/>
      <c r="G2602" s="161" t="s">
        <v>385</v>
      </c>
      <c r="H2602" s="241">
        <v>0</v>
      </c>
      <c r="I2602" s="34">
        <v>470000000</v>
      </c>
      <c r="J2602" s="21" t="s">
        <v>1314</v>
      </c>
      <c r="K2602" s="17" t="s">
        <v>1631</v>
      </c>
      <c r="L2602" s="235" t="s">
        <v>3898</v>
      </c>
      <c r="M2602" s="140" t="s">
        <v>383</v>
      </c>
      <c r="N2602" s="350" t="s">
        <v>6079</v>
      </c>
      <c r="O2602" s="3" t="s">
        <v>1366</v>
      </c>
      <c r="P2602" s="7" t="s">
        <v>1338</v>
      </c>
      <c r="Q2602" s="3" t="s">
        <v>1186</v>
      </c>
      <c r="R2602" s="259">
        <v>2</v>
      </c>
      <c r="S2602" s="102">
        <v>90675.926000000007</v>
      </c>
      <c r="T2602" s="253">
        <f t="shared" si="644"/>
        <v>181351.85200000001</v>
      </c>
      <c r="U2602" s="83">
        <f t="shared" si="643"/>
        <v>203114.07424000005</v>
      </c>
      <c r="V2602" s="9" t="s">
        <v>1325</v>
      </c>
      <c r="W2602" s="152" t="s">
        <v>1394</v>
      </c>
      <c r="X2602" s="243"/>
    </row>
    <row r="2603" spans="1:24" s="225" customFormat="1" ht="102">
      <c r="A2603" s="9" t="s">
        <v>7944</v>
      </c>
      <c r="B2603" s="3" t="s">
        <v>1316</v>
      </c>
      <c r="C2603" s="192" t="s">
        <v>5096</v>
      </c>
      <c r="D2603" s="201" t="s">
        <v>5058</v>
      </c>
      <c r="E2603" s="199" t="s">
        <v>5101</v>
      </c>
      <c r="F2603" s="243"/>
      <c r="G2603" s="161" t="s">
        <v>385</v>
      </c>
      <c r="H2603" s="241">
        <v>0</v>
      </c>
      <c r="I2603" s="34">
        <v>470000000</v>
      </c>
      <c r="J2603" s="21" t="s">
        <v>1314</v>
      </c>
      <c r="K2603" s="17" t="s">
        <v>1631</v>
      </c>
      <c r="L2603" s="235" t="s">
        <v>3898</v>
      </c>
      <c r="M2603" s="140" t="s">
        <v>383</v>
      </c>
      <c r="N2603" s="350" t="s">
        <v>6079</v>
      </c>
      <c r="O2603" s="3" t="s">
        <v>1366</v>
      </c>
      <c r="P2603" s="7" t="s">
        <v>1338</v>
      </c>
      <c r="Q2603" s="3" t="s">
        <v>1186</v>
      </c>
      <c r="R2603" s="259">
        <v>2</v>
      </c>
      <c r="S2603" s="102">
        <v>177351.405</v>
      </c>
      <c r="T2603" s="253">
        <f t="shared" si="644"/>
        <v>354702.81</v>
      </c>
      <c r="U2603" s="83">
        <f t="shared" si="643"/>
        <v>397267.14720000001</v>
      </c>
      <c r="V2603" s="9" t="s">
        <v>1325</v>
      </c>
      <c r="W2603" s="152" t="s">
        <v>1394</v>
      </c>
      <c r="X2603" s="243"/>
    </row>
    <row r="2604" spans="1:24" s="225" customFormat="1" ht="102">
      <c r="A2604" s="9" t="s">
        <v>7945</v>
      </c>
      <c r="B2604" s="3" t="s">
        <v>1316</v>
      </c>
      <c r="C2604" s="192" t="s">
        <v>5096</v>
      </c>
      <c r="D2604" s="201" t="s">
        <v>5058</v>
      </c>
      <c r="E2604" s="199" t="s">
        <v>5102</v>
      </c>
      <c r="F2604" s="243"/>
      <c r="G2604" s="161" t="s">
        <v>385</v>
      </c>
      <c r="H2604" s="241">
        <v>0</v>
      </c>
      <c r="I2604" s="34">
        <v>470000000</v>
      </c>
      <c r="J2604" s="21" t="s">
        <v>1314</v>
      </c>
      <c r="K2604" s="17" t="s">
        <v>1631</v>
      </c>
      <c r="L2604" s="235" t="s">
        <v>3898</v>
      </c>
      <c r="M2604" s="140" t="s">
        <v>383</v>
      </c>
      <c r="N2604" s="350" t="s">
        <v>6079</v>
      </c>
      <c r="O2604" s="3" t="s">
        <v>1366</v>
      </c>
      <c r="P2604" s="7" t="s">
        <v>1338</v>
      </c>
      <c r="Q2604" s="3" t="s">
        <v>1186</v>
      </c>
      <c r="R2604" s="259">
        <v>2</v>
      </c>
      <c r="S2604" s="102">
        <v>64625.241999999998</v>
      </c>
      <c r="T2604" s="253">
        <f t="shared" si="644"/>
        <v>129250.484</v>
      </c>
      <c r="U2604" s="83">
        <f t="shared" si="643"/>
        <v>144760.54208000001</v>
      </c>
      <c r="V2604" s="9" t="s">
        <v>1325</v>
      </c>
      <c r="W2604" s="152" t="s">
        <v>1394</v>
      </c>
      <c r="X2604" s="243"/>
    </row>
    <row r="2605" spans="1:24" s="225" customFormat="1" ht="102">
      <c r="A2605" s="9" t="s">
        <v>7946</v>
      </c>
      <c r="B2605" s="3" t="s">
        <v>1316</v>
      </c>
      <c r="C2605" s="192" t="s">
        <v>5096</v>
      </c>
      <c r="D2605" s="201" t="s">
        <v>5058</v>
      </c>
      <c r="E2605" s="199" t="s">
        <v>5103</v>
      </c>
      <c r="F2605" s="243"/>
      <c r="G2605" s="161" t="s">
        <v>385</v>
      </c>
      <c r="H2605" s="241">
        <v>0</v>
      </c>
      <c r="I2605" s="34">
        <v>470000000</v>
      </c>
      <c r="J2605" s="21" t="s">
        <v>1314</v>
      </c>
      <c r="K2605" s="17" t="s">
        <v>1631</v>
      </c>
      <c r="L2605" s="235" t="s">
        <v>3898</v>
      </c>
      <c r="M2605" s="140" t="s">
        <v>383</v>
      </c>
      <c r="N2605" s="350" t="s">
        <v>6079</v>
      </c>
      <c r="O2605" s="3" t="s">
        <v>1366</v>
      </c>
      <c r="P2605" s="7" t="s">
        <v>1338</v>
      </c>
      <c r="Q2605" s="3" t="s">
        <v>1186</v>
      </c>
      <c r="R2605" s="259">
        <v>2</v>
      </c>
      <c r="S2605" s="102">
        <v>64625.241999999998</v>
      </c>
      <c r="T2605" s="253">
        <f t="shared" si="644"/>
        <v>129250.484</v>
      </c>
      <c r="U2605" s="83">
        <f t="shared" si="643"/>
        <v>144760.54208000001</v>
      </c>
      <c r="V2605" s="9" t="s">
        <v>1325</v>
      </c>
      <c r="W2605" s="152" t="s">
        <v>1394</v>
      </c>
      <c r="X2605" s="243"/>
    </row>
    <row r="2606" spans="1:24" s="225" customFormat="1" ht="102">
      <c r="A2606" s="9" t="s">
        <v>7947</v>
      </c>
      <c r="B2606" s="3" t="s">
        <v>1316</v>
      </c>
      <c r="C2606" s="192" t="s">
        <v>5087</v>
      </c>
      <c r="D2606" s="201" t="s">
        <v>5088</v>
      </c>
      <c r="E2606" s="199" t="s">
        <v>5104</v>
      </c>
      <c r="F2606" s="243"/>
      <c r="G2606" s="161" t="s">
        <v>385</v>
      </c>
      <c r="H2606" s="241">
        <v>0</v>
      </c>
      <c r="I2606" s="34">
        <v>470000000</v>
      </c>
      <c r="J2606" s="21" t="s">
        <v>1314</v>
      </c>
      <c r="K2606" s="17" t="s">
        <v>1631</v>
      </c>
      <c r="L2606" s="235" t="s">
        <v>3898</v>
      </c>
      <c r="M2606" s="140" t="s">
        <v>383</v>
      </c>
      <c r="N2606" s="350" t="s">
        <v>6079</v>
      </c>
      <c r="O2606" s="3" t="s">
        <v>1366</v>
      </c>
      <c r="P2606" s="7" t="s">
        <v>1338</v>
      </c>
      <c r="Q2606" s="3" t="s">
        <v>1186</v>
      </c>
      <c r="R2606" s="259">
        <v>2</v>
      </c>
      <c r="S2606" s="102">
        <v>210425.55599999998</v>
      </c>
      <c r="T2606" s="253">
        <f t="shared" si="644"/>
        <v>420851.11199999996</v>
      </c>
      <c r="U2606" s="83">
        <f t="shared" si="643"/>
        <v>471353.24544000003</v>
      </c>
      <c r="V2606" s="9" t="s">
        <v>1325</v>
      </c>
      <c r="W2606" s="152" t="s">
        <v>1394</v>
      </c>
      <c r="X2606" s="243"/>
    </row>
    <row r="2607" spans="1:24" s="225" customFormat="1" ht="102">
      <c r="A2607" s="9" t="s">
        <v>7948</v>
      </c>
      <c r="B2607" s="3" t="s">
        <v>1316</v>
      </c>
      <c r="C2607" s="192" t="s">
        <v>5087</v>
      </c>
      <c r="D2607" s="201" t="s">
        <v>5088</v>
      </c>
      <c r="E2607" s="199" t="s">
        <v>5105</v>
      </c>
      <c r="F2607" s="243"/>
      <c r="G2607" s="161" t="s">
        <v>385</v>
      </c>
      <c r="H2607" s="241">
        <v>0</v>
      </c>
      <c r="I2607" s="34">
        <v>470000000</v>
      </c>
      <c r="J2607" s="21" t="s">
        <v>1314</v>
      </c>
      <c r="K2607" s="17" t="s">
        <v>1631</v>
      </c>
      <c r="L2607" s="235" t="s">
        <v>3898</v>
      </c>
      <c r="M2607" s="140" t="s">
        <v>383</v>
      </c>
      <c r="N2607" s="350" t="s">
        <v>6079</v>
      </c>
      <c r="O2607" s="3" t="s">
        <v>1366</v>
      </c>
      <c r="P2607" s="7" t="s">
        <v>1338</v>
      </c>
      <c r="Q2607" s="3" t="s">
        <v>1186</v>
      </c>
      <c r="R2607" s="259">
        <v>2</v>
      </c>
      <c r="S2607" s="102">
        <v>260076.54200000002</v>
      </c>
      <c r="T2607" s="253">
        <f t="shared" si="644"/>
        <v>520153.08400000003</v>
      </c>
      <c r="U2607" s="83">
        <f t="shared" si="643"/>
        <v>582571.45408000005</v>
      </c>
      <c r="V2607" s="9" t="s">
        <v>1325</v>
      </c>
      <c r="W2607" s="152" t="s">
        <v>1394</v>
      </c>
      <c r="X2607" s="243"/>
    </row>
    <row r="2608" spans="1:24" s="225" customFormat="1" ht="102">
      <c r="A2608" s="9" t="s">
        <v>7949</v>
      </c>
      <c r="B2608" s="3" t="s">
        <v>1316</v>
      </c>
      <c r="C2608" s="236" t="s">
        <v>5106</v>
      </c>
      <c r="D2608" s="190" t="s">
        <v>5107</v>
      </c>
      <c r="E2608" s="199" t="s">
        <v>5108</v>
      </c>
      <c r="F2608" s="243"/>
      <c r="G2608" s="161" t="s">
        <v>385</v>
      </c>
      <c r="H2608" s="241">
        <v>0</v>
      </c>
      <c r="I2608" s="34">
        <v>470000000</v>
      </c>
      <c r="J2608" s="21" t="s">
        <v>1314</v>
      </c>
      <c r="K2608" s="17" t="s">
        <v>1631</v>
      </c>
      <c r="L2608" s="235" t="s">
        <v>3898</v>
      </c>
      <c r="M2608" s="140" t="s">
        <v>383</v>
      </c>
      <c r="N2608" s="350" t="s">
        <v>6079</v>
      </c>
      <c r="O2608" s="3" t="s">
        <v>1366</v>
      </c>
      <c r="P2608" s="7" t="s">
        <v>1338</v>
      </c>
      <c r="Q2608" s="3" t="s">
        <v>1186</v>
      </c>
      <c r="R2608" s="259">
        <v>2</v>
      </c>
      <c r="S2608" s="102">
        <v>472057.76199999999</v>
      </c>
      <c r="T2608" s="253">
        <f t="shared" si="644"/>
        <v>944115.52399999998</v>
      </c>
      <c r="U2608" s="83">
        <f t="shared" si="643"/>
        <v>1057409.3868800001</v>
      </c>
      <c r="V2608" s="9" t="s">
        <v>1325</v>
      </c>
      <c r="W2608" s="152" t="s">
        <v>1394</v>
      </c>
      <c r="X2608" s="243"/>
    </row>
    <row r="2609" spans="1:24" s="225" customFormat="1" ht="102">
      <c r="A2609" s="9" t="s">
        <v>7950</v>
      </c>
      <c r="B2609" s="3" t="s">
        <v>1316</v>
      </c>
      <c r="C2609" s="236" t="s">
        <v>5106</v>
      </c>
      <c r="D2609" s="190" t="s">
        <v>5107</v>
      </c>
      <c r="E2609" s="199" t="s">
        <v>5109</v>
      </c>
      <c r="F2609" s="243"/>
      <c r="G2609" s="161" t="s">
        <v>385</v>
      </c>
      <c r="H2609" s="241">
        <v>0</v>
      </c>
      <c r="I2609" s="34">
        <v>470000000</v>
      </c>
      <c r="J2609" s="21" t="s">
        <v>1314</v>
      </c>
      <c r="K2609" s="17" t="s">
        <v>1631</v>
      </c>
      <c r="L2609" s="235" t="s">
        <v>3898</v>
      </c>
      <c r="M2609" s="140" t="s">
        <v>383</v>
      </c>
      <c r="N2609" s="350" t="s">
        <v>6079</v>
      </c>
      <c r="O2609" s="3" t="s">
        <v>1366</v>
      </c>
      <c r="P2609" s="7" t="s">
        <v>1338</v>
      </c>
      <c r="Q2609" s="3" t="s">
        <v>1186</v>
      </c>
      <c r="R2609" s="259">
        <v>2</v>
      </c>
      <c r="S2609" s="102">
        <v>1381914.8970000001</v>
      </c>
      <c r="T2609" s="253">
        <f t="shared" si="644"/>
        <v>2763829.7940000002</v>
      </c>
      <c r="U2609" s="83">
        <f t="shared" si="643"/>
        <v>3095489.3692800007</v>
      </c>
      <c r="V2609" s="9" t="s">
        <v>1325</v>
      </c>
      <c r="W2609" s="152" t="s">
        <v>1394</v>
      </c>
      <c r="X2609" s="243"/>
    </row>
    <row r="2610" spans="1:24" s="225" customFormat="1" ht="102">
      <c r="A2610" s="9" t="s">
        <v>7951</v>
      </c>
      <c r="B2610" s="3" t="s">
        <v>1316</v>
      </c>
      <c r="C2610" s="193" t="s">
        <v>5110</v>
      </c>
      <c r="D2610" s="190" t="s">
        <v>5111</v>
      </c>
      <c r="E2610" s="199" t="s">
        <v>5112</v>
      </c>
      <c r="F2610" s="243"/>
      <c r="G2610" s="161" t="s">
        <v>385</v>
      </c>
      <c r="H2610" s="241">
        <v>0</v>
      </c>
      <c r="I2610" s="34">
        <v>470000000</v>
      </c>
      <c r="J2610" s="21" t="s">
        <v>1314</v>
      </c>
      <c r="K2610" s="17" t="s">
        <v>1631</v>
      </c>
      <c r="L2610" s="235" t="s">
        <v>3898</v>
      </c>
      <c r="M2610" s="140" t="s">
        <v>383</v>
      </c>
      <c r="N2610" s="350" t="s">
        <v>6079</v>
      </c>
      <c r="O2610" s="3" t="s">
        <v>1366</v>
      </c>
      <c r="P2610" s="7" t="s">
        <v>1338</v>
      </c>
      <c r="Q2610" s="3" t="s">
        <v>1186</v>
      </c>
      <c r="R2610" s="259">
        <v>8</v>
      </c>
      <c r="S2610" s="102">
        <v>4741.2309999999998</v>
      </c>
      <c r="T2610" s="253">
        <f t="shared" si="644"/>
        <v>37929.847999999998</v>
      </c>
      <c r="U2610" s="83">
        <f t="shared" si="643"/>
        <v>42481.429759999999</v>
      </c>
      <c r="V2610" s="9" t="s">
        <v>1325</v>
      </c>
      <c r="W2610" s="152" t="s">
        <v>1394</v>
      </c>
      <c r="X2610" s="243"/>
    </row>
    <row r="2611" spans="1:24" s="225" customFormat="1" ht="102">
      <c r="A2611" s="9" t="s">
        <v>7952</v>
      </c>
      <c r="B2611" s="3" t="s">
        <v>1316</v>
      </c>
      <c r="C2611" s="193" t="s">
        <v>5110</v>
      </c>
      <c r="D2611" s="190" t="s">
        <v>5111</v>
      </c>
      <c r="E2611" s="199" t="s">
        <v>5113</v>
      </c>
      <c r="F2611" s="243"/>
      <c r="G2611" s="161" t="s">
        <v>385</v>
      </c>
      <c r="H2611" s="241">
        <v>0</v>
      </c>
      <c r="I2611" s="34">
        <v>470000000</v>
      </c>
      <c r="J2611" s="21" t="s">
        <v>1314</v>
      </c>
      <c r="K2611" s="17" t="s">
        <v>1631</v>
      </c>
      <c r="L2611" s="235" t="s">
        <v>3898</v>
      </c>
      <c r="M2611" s="140" t="s">
        <v>383</v>
      </c>
      <c r="N2611" s="350" t="s">
        <v>6079</v>
      </c>
      <c r="O2611" s="3" t="s">
        <v>1366</v>
      </c>
      <c r="P2611" s="7" t="s">
        <v>1338</v>
      </c>
      <c r="Q2611" s="3" t="s">
        <v>1186</v>
      </c>
      <c r="R2611" s="259">
        <v>8</v>
      </c>
      <c r="S2611" s="102">
        <v>4741.2309999999998</v>
      </c>
      <c r="T2611" s="253">
        <f t="shared" si="644"/>
        <v>37929.847999999998</v>
      </c>
      <c r="U2611" s="83">
        <f t="shared" si="643"/>
        <v>42481.429759999999</v>
      </c>
      <c r="V2611" s="9" t="s">
        <v>1325</v>
      </c>
      <c r="W2611" s="152" t="s">
        <v>1394</v>
      </c>
      <c r="X2611" s="243"/>
    </row>
    <row r="2612" spans="1:24" s="225" customFormat="1" ht="102">
      <c r="A2612" s="9" t="s">
        <v>7953</v>
      </c>
      <c r="B2612" s="3" t="s">
        <v>1316</v>
      </c>
      <c r="C2612" s="192" t="s">
        <v>5114</v>
      </c>
      <c r="D2612" s="201" t="s">
        <v>11737</v>
      </c>
      <c r="E2612" s="199" t="s">
        <v>5115</v>
      </c>
      <c r="F2612" s="243"/>
      <c r="G2612" s="161" t="s">
        <v>385</v>
      </c>
      <c r="H2612" s="241">
        <v>0</v>
      </c>
      <c r="I2612" s="34">
        <v>470000000</v>
      </c>
      <c r="J2612" s="21" t="s">
        <v>1314</v>
      </c>
      <c r="K2612" s="17" t="s">
        <v>1631</v>
      </c>
      <c r="L2612" s="235" t="s">
        <v>3898</v>
      </c>
      <c r="M2612" s="140" t="s">
        <v>383</v>
      </c>
      <c r="N2612" s="350" t="s">
        <v>6079</v>
      </c>
      <c r="O2612" s="3" t="s">
        <v>1366</v>
      </c>
      <c r="P2612" s="7" t="s">
        <v>1338</v>
      </c>
      <c r="Q2612" s="3" t="s">
        <v>1186</v>
      </c>
      <c r="R2612" s="259">
        <v>2</v>
      </c>
      <c r="S2612" s="102">
        <v>88978.900999999998</v>
      </c>
      <c r="T2612" s="253">
        <f t="shared" si="644"/>
        <v>177957.802</v>
      </c>
      <c r="U2612" s="83">
        <f t="shared" si="643"/>
        <v>199312.73824000001</v>
      </c>
      <c r="V2612" s="9" t="s">
        <v>1325</v>
      </c>
      <c r="W2612" s="152" t="s">
        <v>1394</v>
      </c>
      <c r="X2612" s="243"/>
    </row>
    <row r="2613" spans="1:24" s="225" customFormat="1" ht="102">
      <c r="A2613" s="9" t="s">
        <v>7954</v>
      </c>
      <c r="B2613" s="3" t="s">
        <v>1316</v>
      </c>
      <c r="C2613" s="193" t="s">
        <v>4610</v>
      </c>
      <c r="D2613" s="190" t="s">
        <v>4611</v>
      </c>
      <c r="E2613" s="199" t="s">
        <v>5116</v>
      </c>
      <c r="F2613" s="243"/>
      <c r="G2613" s="161" t="s">
        <v>385</v>
      </c>
      <c r="H2613" s="241">
        <v>0</v>
      </c>
      <c r="I2613" s="34">
        <v>470000000</v>
      </c>
      <c r="J2613" s="21" t="s">
        <v>1314</v>
      </c>
      <c r="K2613" s="17" t="s">
        <v>1631</v>
      </c>
      <c r="L2613" s="235" t="s">
        <v>3898</v>
      </c>
      <c r="M2613" s="140" t="s">
        <v>383</v>
      </c>
      <c r="N2613" s="350" t="s">
        <v>6079</v>
      </c>
      <c r="O2613" s="3" t="s">
        <v>1366</v>
      </c>
      <c r="P2613" s="7" t="s">
        <v>1338</v>
      </c>
      <c r="Q2613" s="3" t="s">
        <v>1186</v>
      </c>
      <c r="R2613" s="259">
        <v>4</v>
      </c>
      <c r="S2613" s="102">
        <v>31623.427</v>
      </c>
      <c r="T2613" s="253">
        <f t="shared" si="644"/>
        <v>126493.708</v>
      </c>
      <c r="U2613" s="83">
        <f t="shared" ref="U2613:U2676" si="645">T2613*1.12</f>
        <v>141672.95296000002</v>
      </c>
      <c r="V2613" s="9" t="s">
        <v>1325</v>
      </c>
      <c r="W2613" s="152" t="s">
        <v>1394</v>
      </c>
      <c r="X2613" s="243"/>
    </row>
    <row r="2614" spans="1:24" s="225" customFormat="1" ht="102">
      <c r="A2614" s="9" t="s">
        <v>7955</v>
      </c>
      <c r="B2614" s="3" t="s">
        <v>1316</v>
      </c>
      <c r="C2614" s="193" t="s">
        <v>5117</v>
      </c>
      <c r="D2614" s="190" t="s">
        <v>4611</v>
      </c>
      <c r="E2614" s="199" t="s">
        <v>5118</v>
      </c>
      <c r="F2614" s="243"/>
      <c r="G2614" s="161" t="s">
        <v>385</v>
      </c>
      <c r="H2614" s="241">
        <v>0</v>
      </c>
      <c r="I2614" s="34">
        <v>470000000</v>
      </c>
      <c r="J2614" s="21" t="s">
        <v>1314</v>
      </c>
      <c r="K2614" s="17" t="s">
        <v>1631</v>
      </c>
      <c r="L2614" s="235" t="s">
        <v>3898</v>
      </c>
      <c r="M2614" s="140" t="s">
        <v>383</v>
      </c>
      <c r="N2614" s="350" t="s">
        <v>6079</v>
      </c>
      <c r="O2614" s="3" t="s">
        <v>1366</v>
      </c>
      <c r="P2614" s="7" t="s">
        <v>1338</v>
      </c>
      <c r="Q2614" s="3" t="s">
        <v>1186</v>
      </c>
      <c r="R2614" s="259">
        <v>4</v>
      </c>
      <c r="S2614" s="102">
        <v>3552.1530000000002</v>
      </c>
      <c r="T2614" s="253">
        <f t="shared" si="644"/>
        <v>14208.612000000001</v>
      </c>
      <c r="U2614" s="83">
        <f t="shared" si="645"/>
        <v>15913.645440000002</v>
      </c>
      <c r="V2614" s="9" t="s">
        <v>1325</v>
      </c>
      <c r="W2614" s="152" t="s">
        <v>1394</v>
      </c>
      <c r="X2614" s="243"/>
    </row>
    <row r="2615" spans="1:24" s="225" customFormat="1" ht="102">
      <c r="A2615" s="9" t="s">
        <v>7956</v>
      </c>
      <c r="B2615" s="3" t="s">
        <v>1316</v>
      </c>
      <c r="C2615" s="193" t="s">
        <v>4610</v>
      </c>
      <c r="D2615" s="190" t="s">
        <v>4611</v>
      </c>
      <c r="E2615" s="199" t="s">
        <v>5119</v>
      </c>
      <c r="F2615" s="243"/>
      <c r="G2615" s="161" t="s">
        <v>385</v>
      </c>
      <c r="H2615" s="241">
        <v>0</v>
      </c>
      <c r="I2615" s="34">
        <v>470000000</v>
      </c>
      <c r="J2615" s="21" t="s">
        <v>1314</v>
      </c>
      <c r="K2615" s="17" t="s">
        <v>1631</v>
      </c>
      <c r="L2615" s="235" t="s">
        <v>3898</v>
      </c>
      <c r="M2615" s="140" t="s">
        <v>383</v>
      </c>
      <c r="N2615" s="350" t="s">
        <v>6079</v>
      </c>
      <c r="O2615" s="3" t="s">
        <v>1366</v>
      </c>
      <c r="P2615" s="7" t="s">
        <v>1338</v>
      </c>
      <c r="Q2615" s="3" t="s">
        <v>1186</v>
      </c>
      <c r="R2615" s="259">
        <v>4</v>
      </c>
      <c r="S2615" s="102">
        <v>56833.898000000001</v>
      </c>
      <c r="T2615" s="253">
        <f t="shared" si="644"/>
        <v>227335.592</v>
      </c>
      <c r="U2615" s="83">
        <f t="shared" si="645"/>
        <v>254615.86304000003</v>
      </c>
      <c r="V2615" s="9" t="s">
        <v>1325</v>
      </c>
      <c r="W2615" s="152" t="s">
        <v>1394</v>
      </c>
      <c r="X2615" s="243"/>
    </row>
    <row r="2616" spans="1:24" s="225" customFormat="1" ht="102">
      <c r="A2616" s="9" t="s">
        <v>7957</v>
      </c>
      <c r="B2616" s="3" t="s">
        <v>1316</v>
      </c>
      <c r="C2616" s="193" t="s">
        <v>4610</v>
      </c>
      <c r="D2616" s="190" t="s">
        <v>4611</v>
      </c>
      <c r="E2616" s="199" t="s">
        <v>5120</v>
      </c>
      <c r="F2616" s="243"/>
      <c r="G2616" s="161" t="s">
        <v>385</v>
      </c>
      <c r="H2616" s="241">
        <v>0</v>
      </c>
      <c r="I2616" s="34">
        <v>470000000</v>
      </c>
      <c r="J2616" s="21" t="s">
        <v>1314</v>
      </c>
      <c r="K2616" s="17" t="s">
        <v>1631</v>
      </c>
      <c r="L2616" s="235" t="s">
        <v>3898</v>
      </c>
      <c r="M2616" s="140" t="s">
        <v>383</v>
      </c>
      <c r="N2616" s="350" t="s">
        <v>6079</v>
      </c>
      <c r="O2616" s="3" t="s">
        <v>1366</v>
      </c>
      <c r="P2616" s="7" t="s">
        <v>1338</v>
      </c>
      <c r="Q2616" s="3" t="s">
        <v>1186</v>
      </c>
      <c r="R2616" s="259">
        <v>1</v>
      </c>
      <c r="S2616" s="102">
        <v>58583.063000000002</v>
      </c>
      <c r="T2616" s="253">
        <f t="shared" si="644"/>
        <v>58583.063000000002</v>
      </c>
      <c r="U2616" s="83">
        <f t="shared" si="645"/>
        <v>65613.030560000014</v>
      </c>
      <c r="V2616" s="9" t="s">
        <v>1325</v>
      </c>
      <c r="W2616" s="152" t="s">
        <v>1394</v>
      </c>
      <c r="X2616" s="243"/>
    </row>
    <row r="2617" spans="1:24" s="225" customFormat="1" ht="102">
      <c r="A2617" s="9" t="s">
        <v>7958</v>
      </c>
      <c r="B2617" s="3" t="s">
        <v>1316</v>
      </c>
      <c r="C2617" s="193" t="s">
        <v>4610</v>
      </c>
      <c r="D2617" s="190" t="s">
        <v>4611</v>
      </c>
      <c r="E2617" s="199" t="s">
        <v>5121</v>
      </c>
      <c r="F2617" s="243"/>
      <c r="G2617" s="161" t="s">
        <v>385</v>
      </c>
      <c r="H2617" s="241">
        <v>0</v>
      </c>
      <c r="I2617" s="34">
        <v>470000000</v>
      </c>
      <c r="J2617" s="21" t="s">
        <v>1314</v>
      </c>
      <c r="K2617" s="17" t="s">
        <v>1631</v>
      </c>
      <c r="L2617" s="235" t="s">
        <v>3898</v>
      </c>
      <c r="M2617" s="140" t="s">
        <v>383</v>
      </c>
      <c r="N2617" s="350" t="s">
        <v>6079</v>
      </c>
      <c r="O2617" s="3" t="s">
        <v>1366</v>
      </c>
      <c r="P2617" s="7" t="s">
        <v>1338</v>
      </c>
      <c r="Q2617" s="3" t="s">
        <v>1186</v>
      </c>
      <c r="R2617" s="259">
        <v>4</v>
      </c>
      <c r="S2617" s="102">
        <v>31954.373</v>
      </c>
      <c r="T2617" s="253">
        <f t="shared" si="644"/>
        <v>127817.492</v>
      </c>
      <c r="U2617" s="83">
        <f t="shared" si="645"/>
        <v>143155.59104</v>
      </c>
      <c r="V2617" s="9" t="s">
        <v>1325</v>
      </c>
      <c r="W2617" s="152" t="s">
        <v>1394</v>
      </c>
      <c r="X2617" s="243"/>
    </row>
    <row r="2618" spans="1:24" s="225" customFormat="1" ht="102">
      <c r="A2618" s="9" t="s">
        <v>7959</v>
      </c>
      <c r="B2618" s="3" t="s">
        <v>1316</v>
      </c>
      <c r="C2618" s="193" t="s">
        <v>4610</v>
      </c>
      <c r="D2618" s="190" t="s">
        <v>4611</v>
      </c>
      <c r="E2618" s="199" t="s">
        <v>5122</v>
      </c>
      <c r="F2618" s="243"/>
      <c r="G2618" s="161" t="s">
        <v>385</v>
      </c>
      <c r="H2618" s="241">
        <v>0</v>
      </c>
      <c r="I2618" s="34">
        <v>470000000</v>
      </c>
      <c r="J2618" s="21" t="s">
        <v>1314</v>
      </c>
      <c r="K2618" s="17" t="s">
        <v>1631</v>
      </c>
      <c r="L2618" s="235" t="s">
        <v>3898</v>
      </c>
      <c r="M2618" s="140" t="s">
        <v>383</v>
      </c>
      <c r="N2618" s="350" t="s">
        <v>6079</v>
      </c>
      <c r="O2618" s="3" t="s">
        <v>1366</v>
      </c>
      <c r="P2618" s="7" t="s">
        <v>1338</v>
      </c>
      <c r="Q2618" s="3" t="s">
        <v>1186</v>
      </c>
      <c r="R2618" s="259">
        <v>3</v>
      </c>
      <c r="S2618" s="102">
        <v>115967.77499999999</v>
      </c>
      <c r="T2618" s="253">
        <f t="shared" si="644"/>
        <v>347903.32499999995</v>
      </c>
      <c r="U2618" s="83">
        <f t="shared" si="645"/>
        <v>389651.72399999999</v>
      </c>
      <c r="V2618" s="9" t="s">
        <v>1325</v>
      </c>
      <c r="W2618" s="152" t="s">
        <v>1394</v>
      </c>
      <c r="X2618" s="243"/>
    </row>
    <row r="2619" spans="1:24" s="225" customFormat="1" ht="102">
      <c r="A2619" s="9" t="s">
        <v>7960</v>
      </c>
      <c r="B2619" s="3" t="s">
        <v>1316</v>
      </c>
      <c r="C2619" s="193" t="s">
        <v>4610</v>
      </c>
      <c r="D2619" s="190" t="s">
        <v>4611</v>
      </c>
      <c r="E2619" s="199" t="s">
        <v>5123</v>
      </c>
      <c r="F2619" s="243"/>
      <c r="G2619" s="161" t="s">
        <v>385</v>
      </c>
      <c r="H2619" s="241">
        <v>0</v>
      </c>
      <c r="I2619" s="34">
        <v>470000000</v>
      </c>
      <c r="J2619" s="21" t="s">
        <v>1314</v>
      </c>
      <c r="K2619" s="17" t="s">
        <v>1631</v>
      </c>
      <c r="L2619" s="235" t="s">
        <v>3898</v>
      </c>
      <c r="M2619" s="140" t="s">
        <v>383</v>
      </c>
      <c r="N2619" s="350" t="s">
        <v>6079</v>
      </c>
      <c r="O2619" s="3" t="s">
        <v>1366</v>
      </c>
      <c r="P2619" s="7" t="s">
        <v>1338</v>
      </c>
      <c r="Q2619" s="3" t="s">
        <v>1186</v>
      </c>
      <c r="R2619" s="259">
        <v>2</v>
      </c>
      <c r="S2619" s="102">
        <v>69602.148000000001</v>
      </c>
      <c r="T2619" s="253">
        <f t="shared" si="644"/>
        <v>139204.296</v>
      </c>
      <c r="U2619" s="83">
        <f t="shared" si="645"/>
        <v>155908.81152000002</v>
      </c>
      <c r="V2619" s="9" t="s">
        <v>1325</v>
      </c>
      <c r="W2619" s="152" t="s">
        <v>1394</v>
      </c>
      <c r="X2619" s="243"/>
    </row>
    <row r="2620" spans="1:24" s="225" customFormat="1" ht="102">
      <c r="A2620" s="9" t="s">
        <v>7961</v>
      </c>
      <c r="B2620" s="3" t="s">
        <v>1316</v>
      </c>
      <c r="C2620" s="193" t="s">
        <v>4610</v>
      </c>
      <c r="D2620" s="190" t="s">
        <v>4611</v>
      </c>
      <c r="E2620" s="199" t="s">
        <v>5124</v>
      </c>
      <c r="F2620" s="243"/>
      <c r="G2620" s="161" t="s">
        <v>385</v>
      </c>
      <c r="H2620" s="241">
        <v>0</v>
      </c>
      <c r="I2620" s="34">
        <v>470000000</v>
      </c>
      <c r="J2620" s="21" t="s">
        <v>1314</v>
      </c>
      <c r="K2620" s="17" t="s">
        <v>1631</v>
      </c>
      <c r="L2620" s="235" t="s">
        <v>3898</v>
      </c>
      <c r="M2620" s="140" t="s">
        <v>383</v>
      </c>
      <c r="N2620" s="350" t="s">
        <v>6079</v>
      </c>
      <c r="O2620" s="3" t="s">
        <v>1366</v>
      </c>
      <c r="P2620" s="7" t="s">
        <v>1338</v>
      </c>
      <c r="Q2620" s="3" t="s">
        <v>1186</v>
      </c>
      <c r="R2620" s="259">
        <v>2</v>
      </c>
      <c r="S2620" s="102">
        <v>67147.926999999996</v>
      </c>
      <c r="T2620" s="253">
        <f t="shared" si="644"/>
        <v>134295.85399999999</v>
      </c>
      <c r="U2620" s="83">
        <f t="shared" si="645"/>
        <v>150411.35648000002</v>
      </c>
      <c r="V2620" s="9" t="s">
        <v>1325</v>
      </c>
      <c r="W2620" s="152" t="s">
        <v>1394</v>
      </c>
      <c r="X2620" s="243"/>
    </row>
    <row r="2621" spans="1:24" s="225" customFormat="1" ht="102">
      <c r="A2621" s="9" t="s">
        <v>7962</v>
      </c>
      <c r="B2621" s="3" t="s">
        <v>1316</v>
      </c>
      <c r="C2621" s="193" t="s">
        <v>4610</v>
      </c>
      <c r="D2621" s="190" t="s">
        <v>4611</v>
      </c>
      <c r="E2621" s="199" t="s">
        <v>5125</v>
      </c>
      <c r="F2621" s="243"/>
      <c r="G2621" s="161" t="s">
        <v>385</v>
      </c>
      <c r="H2621" s="241">
        <v>0</v>
      </c>
      <c r="I2621" s="34">
        <v>470000000</v>
      </c>
      <c r="J2621" s="21" t="s">
        <v>1314</v>
      </c>
      <c r="K2621" s="17" t="s">
        <v>1631</v>
      </c>
      <c r="L2621" s="235" t="s">
        <v>3898</v>
      </c>
      <c r="M2621" s="140" t="s">
        <v>383</v>
      </c>
      <c r="N2621" s="350" t="s">
        <v>6079</v>
      </c>
      <c r="O2621" s="3" t="s">
        <v>1366</v>
      </c>
      <c r="P2621" s="7" t="s">
        <v>1338</v>
      </c>
      <c r="Q2621" s="3" t="s">
        <v>1186</v>
      </c>
      <c r="R2621" s="259">
        <v>2</v>
      </c>
      <c r="S2621" s="102">
        <v>68814.240000000005</v>
      </c>
      <c r="T2621" s="253">
        <f t="shared" si="644"/>
        <v>137628.48000000001</v>
      </c>
      <c r="U2621" s="83">
        <f t="shared" si="645"/>
        <v>154143.89760000003</v>
      </c>
      <c r="V2621" s="9" t="s">
        <v>1325</v>
      </c>
      <c r="W2621" s="152" t="s">
        <v>1394</v>
      </c>
      <c r="X2621" s="243"/>
    </row>
    <row r="2622" spans="1:24" s="225" customFormat="1" ht="102">
      <c r="A2622" s="9" t="s">
        <v>7963</v>
      </c>
      <c r="B2622" s="3" t="s">
        <v>1316</v>
      </c>
      <c r="C2622" s="193" t="s">
        <v>4610</v>
      </c>
      <c r="D2622" s="190" t="s">
        <v>4611</v>
      </c>
      <c r="E2622" s="199" t="s">
        <v>5126</v>
      </c>
      <c r="F2622" s="243"/>
      <c r="G2622" s="161" t="s">
        <v>385</v>
      </c>
      <c r="H2622" s="241">
        <v>0</v>
      </c>
      <c r="I2622" s="34">
        <v>470000000</v>
      </c>
      <c r="J2622" s="21" t="s">
        <v>1314</v>
      </c>
      <c r="K2622" s="17" t="s">
        <v>1631</v>
      </c>
      <c r="L2622" s="235" t="s">
        <v>3898</v>
      </c>
      <c r="M2622" s="140" t="s">
        <v>383</v>
      </c>
      <c r="N2622" s="350" t="s">
        <v>6079</v>
      </c>
      <c r="O2622" s="3" t="s">
        <v>1366</v>
      </c>
      <c r="P2622" s="7" t="s">
        <v>1338</v>
      </c>
      <c r="Q2622" s="3" t="s">
        <v>1186</v>
      </c>
      <c r="R2622" s="259">
        <v>2</v>
      </c>
      <c r="S2622" s="102">
        <v>70041.289999999994</v>
      </c>
      <c r="T2622" s="253">
        <f t="shared" si="644"/>
        <v>140082.57999999999</v>
      </c>
      <c r="U2622" s="83">
        <f t="shared" si="645"/>
        <v>156892.4896</v>
      </c>
      <c r="V2622" s="9" t="s">
        <v>1325</v>
      </c>
      <c r="W2622" s="152" t="s">
        <v>1394</v>
      </c>
      <c r="X2622" s="243"/>
    </row>
    <row r="2623" spans="1:24" s="225" customFormat="1" ht="102">
      <c r="A2623" s="9" t="s">
        <v>7964</v>
      </c>
      <c r="B2623" s="3" t="s">
        <v>1316</v>
      </c>
      <c r="C2623" s="193" t="s">
        <v>4610</v>
      </c>
      <c r="D2623" s="190" t="s">
        <v>4611</v>
      </c>
      <c r="E2623" s="199" t="s">
        <v>5127</v>
      </c>
      <c r="F2623" s="243"/>
      <c r="G2623" s="161" t="s">
        <v>385</v>
      </c>
      <c r="H2623" s="241">
        <v>0</v>
      </c>
      <c r="I2623" s="34">
        <v>470000000</v>
      </c>
      <c r="J2623" s="21" t="s">
        <v>1314</v>
      </c>
      <c r="K2623" s="17" t="s">
        <v>1631</v>
      </c>
      <c r="L2623" s="235" t="s">
        <v>3898</v>
      </c>
      <c r="M2623" s="140" t="s">
        <v>383</v>
      </c>
      <c r="N2623" s="350" t="s">
        <v>6079</v>
      </c>
      <c r="O2623" s="3" t="s">
        <v>1366</v>
      </c>
      <c r="P2623" s="7" t="s">
        <v>1338</v>
      </c>
      <c r="Q2623" s="3" t="s">
        <v>1186</v>
      </c>
      <c r="R2623" s="206">
        <v>1</v>
      </c>
      <c r="S2623" s="102">
        <v>72334.031000000003</v>
      </c>
      <c r="T2623" s="253">
        <f t="shared" ref="T2623:T2686" si="646">R2623*S2623</f>
        <v>72334.031000000003</v>
      </c>
      <c r="U2623" s="83">
        <f t="shared" si="645"/>
        <v>81014.114720000012</v>
      </c>
      <c r="V2623" s="9" t="s">
        <v>1325</v>
      </c>
      <c r="W2623" s="152" t="s">
        <v>1394</v>
      </c>
      <c r="X2623" s="243"/>
    </row>
    <row r="2624" spans="1:24" s="225" customFormat="1" ht="102">
      <c r="A2624" s="9" t="s">
        <v>7965</v>
      </c>
      <c r="B2624" s="3" t="s">
        <v>1316</v>
      </c>
      <c r="C2624" s="193" t="s">
        <v>4610</v>
      </c>
      <c r="D2624" s="190" t="s">
        <v>4611</v>
      </c>
      <c r="E2624" s="199" t="s">
        <v>5128</v>
      </c>
      <c r="F2624" s="243"/>
      <c r="G2624" s="161" t="s">
        <v>385</v>
      </c>
      <c r="H2624" s="241">
        <v>0</v>
      </c>
      <c r="I2624" s="34">
        <v>470000000</v>
      </c>
      <c r="J2624" s="21" t="s">
        <v>1314</v>
      </c>
      <c r="K2624" s="17" t="s">
        <v>1631</v>
      </c>
      <c r="L2624" s="235" t="s">
        <v>3898</v>
      </c>
      <c r="M2624" s="140" t="s">
        <v>383</v>
      </c>
      <c r="N2624" s="350" t="s">
        <v>6079</v>
      </c>
      <c r="O2624" s="3" t="s">
        <v>1366</v>
      </c>
      <c r="P2624" s="7" t="s">
        <v>1338</v>
      </c>
      <c r="Q2624" s="3" t="s">
        <v>1186</v>
      </c>
      <c r="R2624" s="259">
        <v>1</v>
      </c>
      <c r="S2624" s="102">
        <v>1614.6239999999998</v>
      </c>
      <c r="T2624" s="253">
        <f t="shared" si="646"/>
        <v>1614.6239999999998</v>
      </c>
      <c r="U2624" s="83">
        <f t="shared" si="645"/>
        <v>1808.37888</v>
      </c>
      <c r="V2624" s="9" t="s">
        <v>1325</v>
      </c>
      <c r="W2624" s="152" t="s">
        <v>1394</v>
      </c>
      <c r="X2624" s="243"/>
    </row>
    <row r="2625" spans="1:24" s="225" customFormat="1" ht="102">
      <c r="A2625" s="9" t="s">
        <v>7966</v>
      </c>
      <c r="B2625" s="3" t="s">
        <v>1316</v>
      </c>
      <c r="C2625" s="193" t="s">
        <v>4610</v>
      </c>
      <c r="D2625" s="190" t="s">
        <v>4611</v>
      </c>
      <c r="E2625" s="199" t="s">
        <v>5129</v>
      </c>
      <c r="F2625" s="243"/>
      <c r="G2625" s="161" t="s">
        <v>385</v>
      </c>
      <c r="H2625" s="241">
        <v>0</v>
      </c>
      <c r="I2625" s="34">
        <v>470000000</v>
      </c>
      <c r="J2625" s="21" t="s">
        <v>1314</v>
      </c>
      <c r="K2625" s="17" t="s">
        <v>1631</v>
      </c>
      <c r="L2625" s="235" t="s">
        <v>3898</v>
      </c>
      <c r="M2625" s="140" t="s">
        <v>383</v>
      </c>
      <c r="N2625" s="350" t="s">
        <v>6079</v>
      </c>
      <c r="O2625" s="3" t="s">
        <v>1366</v>
      </c>
      <c r="P2625" s="7" t="s">
        <v>1338</v>
      </c>
      <c r="Q2625" s="3" t="s">
        <v>1186</v>
      </c>
      <c r="R2625" s="259">
        <v>1</v>
      </c>
      <c r="S2625" s="102">
        <v>1614.6239999999998</v>
      </c>
      <c r="T2625" s="253">
        <f t="shared" si="646"/>
        <v>1614.6239999999998</v>
      </c>
      <c r="U2625" s="83">
        <f t="shared" si="645"/>
        <v>1808.37888</v>
      </c>
      <c r="V2625" s="9" t="s">
        <v>1325</v>
      </c>
      <c r="W2625" s="152" t="s">
        <v>1394</v>
      </c>
      <c r="X2625" s="243"/>
    </row>
    <row r="2626" spans="1:24" s="225" customFormat="1" ht="102">
      <c r="A2626" s="9" t="s">
        <v>7967</v>
      </c>
      <c r="B2626" s="3" t="s">
        <v>1316</v>
      </c>
      <c r="C2626" s="193" t="s">
        <v>4610</v>
      </c>
      <c r="D2626" s="190" t="s">
        <v>4611</v>
      </c>
      <c r="E2626" s="199" t="s">
        <v>5130</v>
      </c>
      <c r="F2626" s="243"/>
      <c r="G2626" s="161" t="s">
        <v>385</v>
      </c>
      <c r="H2626" s="241">
        <v>0</v>
      </c>
      <c r="I2626" s="34">
        <v>470000000</v>
      </c>
      <c r="J2626" s="21" t="s">
        <v>1314</v>
      </c>
      <c r="K2626" s="17" t="s">
        <v>1631</v>
      </c>
      <c r="L2626" s="235" t="s">
        <v>3898</v>
      </c>
      <c r="M2626" s="140" t="s">
        <v>383</v>
      </c>
      <c r="N2626" s="350" t="s">
        <v>6079</v>
      </c>
      <c r="O2626" s="3" t="s">
        <v>1366</v>
      </c>
      <c r="P2626" s="7" t="s">
        <v>1338</v>
      </c>
      <c r="Q2626" s="3" t="s">
        <v>1186</v>
      </c>
      <c r="R2626" s="259">
        <v>1</v>
      </c>
      <c r="S2626" s="102">
        <v>1614.6239999999998</v>
      </c>
      <c r="T2626" s="253">
        <f t="shared" si="646"/>
        <v>1614.6239999999998</v>
      </c>
      <c r="U2626" s="83">
        <f t="shared" si="645"/>
        <v>1808.37888</v>
      </c>
      <c r="V2626" s="9" t="s">
        <v>1325</v>
      </c>
      <c r="W2626" s="152" t="s">
        <v>1394</v>
      </c>
      <c r="X2626" s="243"/>
    </row>
    <row r="2627" spans="1:24" s="225" customFormat="1" ht="102">
      <c r="A2627" s="9" t="s">
        <v>7968</v>
      </c>
      <c r="B2627" s="3" t="s">
        <v>1316</v>
      </c>
      <c r="C2627" s="193" t="s">
        <v>4610</v>
      </c>
      <c r="D2627" s="190" t="s">
        <v>4611</v>
      </c>
      <c r="E2627" s="199" t="s">
        <v>5131</v>
      </c>
      <c r="F2627" s="243"/>
      <c r="G2627" s="161" t="s">
        <v>385</v>
      </c>
      <c r="H2627" s="241">
        <v>0</v>
      </c>
      <c r="I2627" s="34">
        <v>470000000</v>
      </c>
      <c r="J2627" s="21" t="s">
        <v>1314</v>
      </c>
      <c r="K2627" s="17" t="s">
        <v>1631</v>
      </c>
      <c r="L2627" s="235" t="s">
        <v>3898</v>
      </c>
      <c r="M2627" s="140" t="s">
        <v>383</v>
      </c>
      <c r="N2627" s="350" t="s">
        <v>6079</v>
      </c>
      <c r="O2627" s="3" t="s">
        <v>1366</v>
      </c>
      <c r="P2627" s="7" t="s">
        <v>1338</v>
      </c>
      <c r="Q2627" s="3" t="s">
        <v>1186</v>
      </c>
      <c r="R2627" s="259">
        <v>1</v>
      </c>
      <c r="S2627" s="102">
        <v>1614.6239999999998</v>
      </c>
      <c r="T2627" s="253">
        <f t="shared" si="646"/>
        <v>1614.6239999999998</v>
      </c>
      <c r="U2627" s="83">
        <f t="shared" si="645"/>
        <v>1808.37888</v>
      </c>
      <c r="V2627" s="9" t="s">
        <v>1325</v>
      </c>
      <c r="W2627" s="152" t="s">
        <v>1394</v>
      </c>
      <c r="X2627" s="243"/>
    </row>
    <row r="2628" spans="1:24" s="225" customFormat="1" ht="102">
      <c r="A2628" s="9" t="s">
        <v>7969</v>
      </c>
      <c r="B2628" s="3" t="s">
        <v>1316</v>
      </c>
      <c r="C2628" s="219" t="s">
        <v>5132</v>
      </c>
      <c r="D2628" s="201" t="s">
        <v>5133</v>
      </c>
      <c r="E2628" s="199" t="s">
        <v>5134</v>
      </c>
      <c r="F2628" s="243"/>
      <c r="G2628" s="161" t="s">
        <v>385</v>
      </c>
      <c r="H2628" s="241">
        <v>0</v>
      </c>
      <c r="I2628" s="34">
        <v>470000000</v>
      </c>
      <c r="J2628" s="21" t="s">
        <v>1314</v>
      </c>
      <c r="K2628" s="17" t="s">
        <v>1631</v>
      </c>
      <c r="L2628" s="235" t="s">
        <v>3898</v>
      </c>
      <c r="M2628" s="140" t="s">
        <v>383</v>
      </c>
      <c r="N2628" s="350" t="s">
        <v>6079</v>
      </c>
      <c r="O2628" s="3" t="s">
        <v>1366</v>
      </c>
      <c r="P2628" s="7" t="s">
        <v>1338</v>
      </c>
      <c r="Q2628" s="3" t="s">
        <v>1186</v>
      </c>
      <c r="R2628" s="259">
        <v>2</v>
      </c>
      <c r="S2628" s="102">
        <v>3419.174</v>
      </c>
      <c r="T2628" s="253">
        <f t="shared" si="646"/>
        <v>6838.348</v>
      </c>
      <c r="U2628" s="83">
        <f t="shared" si="645"/>
        <v>7658.9497600000004</v>
      </c>
      <c r="V2628" s="9" t="s">
        <v>1325</v>
      </c>
      <c r="W2628" s="152" t="s">
        <v>1394</v>
      </c>
      <c r="X2628" s="243"/>
    </row>
    <row r="2629" spans="1:24" s="225" customFormat="1" ht="102">
      <c r="A2629" s="9" t="s">
        <v>7970</v>
      </c>
      <c r="B2629" s="3" t="s">
        <v>1316</v>
      </c>
      <c r="C2629" s="194" t="s">
        <v>5045</v>
      </c>
      <c r="D2629" s="201" t="s">
        <v>4337</v>
      </c>
      <c r="E2629" s="199" t="s">
        <v>5135</v>
      </c>
      <c r="F2629" s="243"/>
      <c r="G2629" s="161" t="s">
        <v>385</v>
      </c>
      <c r="H2629" s="241">
        <v>0</v>
      </c>
      <c r="I2629" s="34">
        <v>470000000</v>
      </c>
      <c r="J2629" s="21" t="s">
        <v>1314</v>
      </c>
      <c r="K2629" s="17" t="s">
        <v>1631</v>
      </c>
      <c r="L2629" s="235" t="s">
        <v>3898</v>
      </c>
      <c r="M2629" s="140" t="s">
        <v>383</v>
      </c>
      <c r="N2629" s="350" t="s">
        <v>6079</v>
      </c>
      <c r="O2629" s="3" t="s">
        <v>1366</v>
      </c>
      <c r="P2629" s="7" t="s">
        <v>1338</v>
      </c>
      <c r="Q2629" s="3" t="s">
        <v>1186</v>
      </c>
      <c r="R2629" s="259">
        <v>1</v>
      </c>
      <c r="S2629" s="102">
        <v>683.81500000000005</v>
      </c>
      <c r="T2629" s="253">
        <f t="shared" si="646"/>
        <v>683.81500000000005</v>
      </c>
      <c r="U2629" s="83">
        <f t="shared" si="645"/>
        <v>765.8728000000001</v>
      </c>
      <c r="V2629" s="9" t="s">
        <v>1325</v>
      </c>
      <c r="W2629" s="152" t="s">
        <v>1394</v>
      </c>
      <c r="X2629" s="243"/>
    </row>
    <row r="2630" spans="1:24" s="225" customFormat="1" ht="102">
      <c r="A2630" s="9" t="s">
        <v>7971</v>
      </c>
      <c r="B2630" s="3" t="s">
        <v>1316</v>
      </c>
      <c r="C2630" s="194" t="s">
        <v>5136</v>
      </c>
      <c r="D2630" s="201" t="s">
        <v>4337</v>
      </c>
      <c r="E2630" s="199" t="s">
        <v>5137</v>
      </c>
      <c r="F2630" s="243"/>
      <c r="G2630" s="161" t="s">
        <v>385</v>
      </c>
      <c r="H2630" s="241">
        <v>0</v>
      </c>
      <c r="I2630" s="34">
        <v>470000000</v>
      </c>
      <c r="J2630" s="21" t="s">
        <v>1314</v>
      </c>
      <c r="K2630" s="17" t="s">
        <v>1631</v>
      </c>
      <c r="L2630" s="235" t="s">
        <v>3898</v>
      </c>
      <c r="M2630" s="140" t="s">
        <v>383</v>
      </c>
      <c r="N2630" s="350" t="s">
        <v>6079</v>
      </c>
      <c r="O2630" s="3" t="s">
        <v>1366</v>
      </c>
      <c r="P2630" s="7" t="s">
        <v>1338</v>
      </c>
      <c r="Q2630" s="3" t="s">
        <v>1186</v>
      </c>
      <c r="R2630" s="259">
        <v>1</v>
      </c>
      <c r="S2630" s="102">
        <v>683.81500000000005</v>
      </c>
      <c r="T2630" s="253">
        <f t="shared" si="646"/>
        <v>683.81500000000005</v>
      </c>
      <c r="U2630" s="83">
        <f t="shared" si="645"/>
        <v>765.8728000000001</v>
      </c>
      <c r="V2630" s="9" t="s">
        <v>1325</v>
      </c>
      <c r="W2630" s="152" t="s">
        <v>1394</v>
      </c>
      <c r="X2630" s="243"/>
    </row>
    <row r="2631" spans="1:24" s="225" customFormat="1" ht="102">
      <c r="A2631" s="9" t="s">
        <v>7972</v>
      </c>
      <c r="B2631" s="3" t="s">
        <v>1316</v>
      </c>
      <c r="C2631" s="194" t="s">
        <v>5138</v>
      </c>
      <c r="D2631" s="189" t="s">
        <v>5139</v>
      </c>
      <c r="E2631" s="199" t="s">
        <v>5140</v>
      </c>
      <c r="F2631" s="243"/>
      <c r="G2631" s="161" t="s">
        <v>385</v>
      </c>
      <c r="H2631" s="241">
        <v>0</v>
      </c>
      <c r="I2631" s="34">
        <v>470000000</v>
      </c>
      <c r="J2631" s="21" t="s">
        <v>1314</v>
      </c>
      <c r="K2631" s="17" t="s">
        <v>1631</v>
      </c>
      <c r="L2631" s="235" t="s">
        <v>3898</v>
      </c>
      <c r="M2631" s="140" t="s">
        <v>383</v>
      </c>
      <c r="N2631" s="350" t="s">
        <v>6079</v>
      </c>
      <c r="O2631" s="3" t="s">
        <v>1366</v>
      </c>
      <c r="P2631" s="7" t="s">
        <v>1338</v>
      </c>
      <c r="Q2631" s="3" t="s">
        <v>1186</v>
      </c>
      <c r="R2631" s="259">
        <v>2</v>
      </c>
      <c r="S2631" s="102">
        <v>29957.278999999999</v>
      </c>
      <c r="T2631" s="253">
        <f t="shared" si="646"/>
        <v>59914.557999999997</v>
      </c>
      <c r="U2631" s="83">
        <f t="shared" si="645"/>
        <v>67104.304960000009</v>
      </c>
      <c r="V2631" s="9" t="s">
        <v>1325</v>
      </c>
      <c r="W2631" s="152" t="s">
        <v>1394</v>
      </c>
      <c r="X2631" s="243"/>
    </row>
    <row r="2632" spans="1:24" s="225" customFormat="1" ht="102">
      <c r="A2632" s="9" t="s">
        <v>7973</v>
      </c>
      <c r="B2632" s="3" t="s">
        <v>1316</v>
      </c>
      <c r="C2632" s="194" t="s">
        <v>5138</v>
      </c>
      <c r="D2632" s="189" t="s">
        <v>5139</v>
      </c>
      <c r="E2632" s="199" t="s">
        <v>5141</v>
      </c>
      <c r="F2632" s="243"/>
      <c r="G2632" s="161" t="s">
        <v>385</v>
      </c>
      <c r="H2632" s="241">
        <v>0</v>
      </c>
      <c r="I2632" s="34">
        <v>470000000</v>
      </c>
      <c r="J2632" s="21" t="s">
        <v>1314</v>
      </c>
      <c r="K2632" s="17" t="s">
        <v>1631</v>
      </c>
      <c r="L2632" s="235" t="s">
        <v>3898</v>
      </c>
      <c r="M2632" s="140" t="s">
        <v>383</v>
      </c>
      <c r="N2632" s="350" t="s">
        <v>6079</v>
      </c>
      <c r="O2632" s="3" t="s">
        <v>1366</v>
      </c>
      <c r="P2632" s="7" t="s">
        <v>1338</v>
      </c>
      <c r="Q2632" s="3" t="s">
        <v>1186</v>
      </c>
      <c r="R2632" s="259">
        <v>2</v>
      </c>
      <c r="S2632" s="102">
        <v>10651.476000000001</v>
      </c>
      <c r="T2632" s="253">
        <f t="shared" si="646"/>
        <v>21302.952000000001</v>
      </c>
      <c r="U2632" s="83">
        <f t="shared" si="645"/>
        <v>23859.306240000005</v>
      </c>
      <c r="V2632" s="9" t="s">
        <v>1325</v>
      </c>
      <c r="W2632" s="152" t="s">
        <v>1394</v>
      </c>
      <c r="X2632" s="243"/>
    </row>
    <row r="2633" spans="1:24" s="225" customFormat="1" ht="102">
      <c r="A2633" s="9" t="s">
        <v>7974</v>
      </c>
      <c r="B2633" s="3" t="s">
        <v>1316</v>
      </c>
      <c r="C2633" s="194" t="s">
        <v>5142</v>
      </c>
      <c r="D2633" s="189" t="s">
        <v>4529</v>
      </c>
      <c r="E2633" s="199" t="s">
        <v>5143</v>
      </c>
      <c r="F2633" s="243"/>
      <c r="G2633" s="161" t="s">
        <v>385</v>
      </c>
      <c r="H2633" s="241">
        <v>0</v>
      </c>
      <c r="I2633" s="34">
        <v>470000000</v>
      </c>
      <c r="J2633" s="21" t="s">
        <v>1314</v>
      </c>
      <c r="K2633" s="17" t="s">
        <v>1631</v>
      </c>
      <c r="L2633" s="235" t="s">
        <v>3898</v>
      </c>
      <c r="M2633" s="140" t="s">
        <v>383</v>
      </c>
      <c r="N2633" s="350" t="s">
        <v>6079</v>
      </c>
      <c r="O2633" s="3" t="s">
        <v>1366</v>
      </c>
      <c r="P2633" s="7" t="s">
        <v>1338</v>
      </c>
      <c r="Q2633" s="3" t="s">
        <v>1186</v>
      </c>
      <c r="R2633" s="259">
        <v>2</v>
      </c>
      <c r="S2633" s="102">
        <v>25848.823</v>
      </c>
      <c r="T2633" s="253">
        <f t="shared" si="646"/>
        <v>51697.646000000001</v>
      </c>
      <c r="U2633" s="83">
        <f t="shared" si="645"/>
        <v>57901.363520000006</v>
      </c>
      <c r="V2633" s="9" t="s">
        <v>1325</v>
      </c>
      <c r="W2633" s="152" t="s">
        <v>1394</v>
      </c>
      <c r="X2633" s="243"/>
    </row>
    <row r="2634" spans="1:24" s="225" customFormat="1" ht="102">
      <c r="A2634" s="9" t="s">
        <v>7975</v>
      </c>
      <c r="B2634" s="3" t="s">
        <v>1316</v>
      </c>
      <c r="C2634" s="194" t="s">
        <v>5142</v>
      </c>
      <c r="D2634" s="189" t="s">
        <v>4529</v>
      </c>
      <c r="E2634" s="199" t="s">
        <v>5144</v>
      </c>
      <c r="F2634" s="243"/>
      <c r="G2634" s="161" t="s">
        <v>385</v>
      </c>
      <c r="H2634" s="241">
        <v>0</v>
      </c>
      <c r="I2634" s="34">
        <v>470000000</v>
      </c>
      <c r="J2634" s="21" t="s">
        <v>1314</v>
      </c>
      <c r="K2634" s="17" t="s">
        <v>1631</v>
      </c>
      <c r="L2634" s="235" t="s">
        <v>3898</v>
      </c>
      <c r="M2634" s="140" t="s">
        <v>383</v>
      </c>
      <c r="N2634" s="350" t="s">
        <v>6079</v>
      </c>
      <c r="O2634" s="3" t="s">
        <v>1366</v>
      </c>
      <c r="P2634" s="7" t="s">
        <v>1338</v>
      </c>
      <c r="Q2634" s="3" t="s">
        <v>1186</v>
      </c>
      <c r="R2634" s="259">
        <v>2</v>
      </c>
      <c r="S2634" s="102">
        <v>21543.929</v>
      </c>
      <c r="T2634" s="253">
        <f t="shared" si="646"/>
        <v>43087.858</v>
      </c>
      <c r="U2634" s="83">
        <f t="shared" si="645"/>
        <v>48258.400960000006</v>
      </c>
      <c r="V2634" s="9" t="s">
        <v>1325</v>
      </c>
      <c r="W2634" s="152" t="s">
        <v>1394</v>
      </c>
      <c r="X2634" s="243"/>
    </row>
    <row r="2635" spans="1:24" s="225" customFormat="1" ht="102">
      <c r="A2635" s="9" t="s">
        <v>7976</v>
      </c>
      <c r="B2635" s="3" t="s">
        <v>1316</v>
      </c>
      <c r="C2635" s="194" t="s">
        <v>4169</v>
      </c>
      <c r="D2635" s="210" t="s">
        <v>5145</v>
      </c>
      <c r="E2635" s="212" t="s">
        <v>5146</v>
      </c>
      <c r="F2635" s="243"/>
      <c r="G2635" s="161" t="s">
        <v>385</v>
      </c>
      <c r="H2635" s="241">
        <v>0</v>
      </c>
      <c r="I2635" s="34">
        <v>470000000</v>
      </c>
      <c r="J2635" s="21" t="s">
        <v>1314</v>
      </c>
      <c r="K2635" s="17" t="s">
        <v>1631</v>
      </c>
      <c r="L2635" s="235" t="s">
        <v>3898</v>
      </c>
      <c r="M2635" s="140" t="s">
        <v>383</v>
      </c>
      <c r="N2635" s="350" t="s">
        <v>6079</v>
      </c>
      <c r="O2635" s="3" t="s">
        <v>1366</v>
      </c>
      <c r="P2635" s="7" t="s">
        <v>1338</v>
      </c>
      <c r="Q2635" s="3" t="s">
        <v>1186</v>
      </c>
      <c r="R2635" s="211">
        <v>2</v>
      </c>
      <c r="S2635" s="102">
        <v>52800</v>
      </c>
      <c r="T2635" s="253">
        <f t="shared" si="646"/>
        <v>105600</v>
      </c>
      <c r="U2635" s="83">
        <f t="shared" si="645"/>
        <v>118272.00000000001</v>
      </c>
      <c r="V2635" s="9" t="s">
        <v>1325</v>
      </c>
      <c r="W2635" s="152" t="s">
        <v>1394</v>
      </c>
      <c r="X2635" s="243"/>
    </row>
    <row r="2636" spans="1:24" s="225" customFormat="1" ht="102">
      <c r="A2636" s="9" t="s">
        <v>7977</v>
      </c>
      <c r="B2636" s="3" t="s">
        <v>1316</v>
      </c>
      <c r="C2636" s="193" t="s">
        <v>12304</v>
      </c>
      <c r="D2636" s="190" t="s">
        <v>3911</v>
      </c>
      <c r="E2636" s="212" t="s">
        <v>5147</v>
      </c>
      <c r="F2636" s="243"/>
      <c r="G2636" s="161" t="s">
        <v>385</v>
      </c>
      <c r="H2636" s="241">
        <v>0</v>
      </c>
      <c r="I2636" s="34">
        <v>470000000</v>
      </c>
      <c r="J2636" s="21" t="s">
        <v>1314</v>
      </c>
      <c r="K2636" s="17" t="s">
        <v>1631</v>
      </c>
      <c r="L2636" s="235" t="s">
        <v>3898</v>
      </c>
      <c r="M2636" s="140" t="s">
        <v>383</v>
      </c>
      <c r="N2636" s="350" t="s">
        <v>6079</v>
      </c>
      <c r="O2636" s="3" t="s">
        <v>1366</v>
      </c>
      <c r="P2636" s="7" t="s">
        <v>1338</v>
      </c>
      <c r="Q2636" s="3" t="s">
        <v>1186</v>
      </c>
      <c r="R2636" s="211">
        <v>2</v>
      </c>
      <c r="S2636" s="102">
        <v>295541.52100000001</v>
      </c>
      <c r="T2636" s="253">
        <f t="shared" si="646"/>
        <v>591083.04200000002</v>
      </c>
      <c r="U2636" s="83">
        <f t="shared" si="645"/>
        <v>662013.00704000005</v>
      </c>
      <c r="V2636" s="9" t="s">
        <v>1325</v>
      </c>
      <c r="W2636" s="152" t="s">
        <v>1394</v>
      </c>
      <c r="X2636" s="243"/>
    </row>
    <row r="2637" spans="1:24" s="225" customFormat="1" ht="102">
      <c r="A2637" s="9" t="s">
        <v>7978</v>
      </c>
      <c r="B2637" s="3" t="s">
        <v>1316</v>
      </c>
      <c r="C2637" s="180" t="s">
        <v>12305</v>
      </c>
      <c r="D2637" s="210" t="s">
        <v>4974</v>
      </c>
      <c r="E2637" s="212" t="s">
        <v>5148</v>
      </c>
      <c r="F2637" s="243"/>
      <c r="G2637" s="161" t="s">
        <v>385</v>
      </c>
      <c r="H2637" s="241">
        <v>0</v>
      </c>
      <c r="I2637" s="34">
        <v>470000000</v>
      </c>
      <c r="J2637" s="21" t="s">
        <v>1314</v>
      </c>
      <c r="K2637" s="17" t="s">
        <v>1631</v>
      </c>
      <c r="L2637" s="235" t="s">
        <v>3898</v>
      </c>
      <c r="M2637" s="140" t="s">
        <v>383</v>
      </c>
      <c r="N2637" s="350" t="s">
        <v>6079</v>
      </c>
      <c r="O2637" s="3" t="s">
        <v>1366</v>
      </c>
      <c r="P2637" s="7" t="s">
        <v>1338</v>
      </c>
      <c r="Q2637" s="3" t="s">
        <v>1186</v>
      </c>
      <c r="R2637" s="211">
        <v>1</v>
      </c>
      <c r="S2637" s="102">
        <v>1064000</v>
      </c>
      <c r="T2637" s="253">
        <f t="shared" si="646"/>
        <v>1064000</v>
      </c>
      <c r="U2637" s="83">
        <f t="shared" si="645"/>
        <v>1191680</v>
      </c>
      <c r="V2637" s="9" t="s">
        <v>1325</v>
      </c>
      <c r="W2637" s="152" t="s">
        <v>1394</v>
      </c>
      <c r="X2637" s="243"/>
    </row>
    <row r="2638" spans="1:24" s="225" customFormat="1" ht="102">
      <c r="A2638" s="9" t="s">
        <v>7979</v>
      </c>
      <c r="B2638" s="3" t="s">
        <v>1316</v>
      </c>
      <c r="C2638" s="193" t="s">
        <v>5328</v>
      </c>
      <c r="D2638" s="190" t="s">
        <v>3911</v>
      </c>
      <c r="E2638" s="212" t="s">
        <v>5149</v>
      </c>
      <c r="F2638" s="243"/>
      <c r="G2638" s="161" t="s">
        <v>385</v>
      </c>
      <c r="H2638" s="241">
        <v>0</v>
      </c>
      <c r="I2638" s="34">
        <v>470000000</v>
      </c>
      <c r="J2638" s="21" t="s">
        <v>1314</v>
      </c>
      <c r="K2638" s="17" t="s">
        <v>1631</v>
      </c>
      <c r="L2638" s="235" t="s">
        <v>3898</v>
      </c>
      <c r="M2638" s="140" t="s">
        <v>383</v>
      </c>
      <c r="N2638" s="350" t="s">
        <v>6079</v>
      </c>
      <c r="O2638" s="3" t="s">
        <v>1366</v>
      </c>
      <c r="P2638" s="7" t="s">
        <v>1338</v>
      </c>
      <c r="Q2638" s="3" t="s">
        <v>1186</v>
      </c>
      <c r="R2638" s="211">
        <v>2</v>
      </c>
      <c r="S2638" s="102">
        <v>8500</v>
      </c>
      <c r="T2638" s="253">
        <f t="shared" si="646"/>
        <v>17000</v>
      </c>
      <c r="U2638" s="83">
        <f t="shared" si="645"/>
        <v>19040</v>
      </c>
      <c r="V2638" s="9" t="s">
        <v>1325</v>
      </c>
      <c r="W2638" s="152" t="s">
        <v>1394</v>
      </c>
      <c r="X2638" s="243"/>
    </row>
    <row r="2639" spans="1:24" s="225" customFormat="1" ht="102">
      <c r="A2639" s="9" t="s">
        <v>7980</v>
      </c>
      <c r="B2639" s="3" t="s">
        <v>1316</v>
      </c>
      <c r="C2639" s="193" t="s">
        <v>4610</v>
      </c>
      <c r="D2639" s="190" t="s">
        <v>4611</v>
      </c>
      <c r="E2639" s="199" t="s">
        <v>5150</v>
      </c>
      <c r="F2639" s="243"/>
      <c r="G2639" s="161" t="s">
        <v>385</v>
      </c>
      <c r="H2639" s="241">
        <v>0</v>
      </c>
      <c r="I2639" s="34">
        <v>470000000</v>
      </c>
      <c r="J2639" s="21" t="s">
        <v>1314</v>
      </c>
      <c r="K2639" s="17" t="s">
        <v>1631</v>
      </c>
      <c r="L2639" s="235" t="s">
        <v>3898</v>
      </c>
      <c r="M2639" s="140" t="s">
        <v>383</v>
      </c>
      <c r="N2639" s="350" t="s">
        <v>6079</v>
      </c>
      <c r="O2639" s="3" t="s">
        <v>1366</v>
      </c>
      <c r="P2639" s="7" t="s">
        <v>1338</v>
      </c>
      <c r="Q2639" s="3" t="s">
        <v>1186</v>
      </c>
      <c r="R2639" s="259">
        <v>2</v>
      </c>
      <c r="S2639" s="102">
        <v>513393</v>
      </c>
      <c r="T2639" s="253">
        <f t="shared" si="646"/>
        <v>1026786</v>
      </c>
      <c r="U2639" s="83">
        <f t="shared" si="645"/>
        <v>1150000.32</v>
      </c>
      <c r="V2639" s="9" t="s">
        <v>1325</v>
      </c>
      <c r="W2639" s="152" t="s">
        <v>1394</v>
      </c>
      <c r="X2639" s="243"/>
    </row>
    <row r="2640" spans="1:24" s="225" customFormat="1" ht="102">
      <c r="A2640" s="9" t="s">
        <v>7981</v>
      </c>
      <c r="B2640" s="3" t="s">
        <v>1316</v>
      </c>
      <c r="C2640" s="192" t="s">
        <v>4482</v>
      </c>
      <c r="D2640" s="190" t="s">
        <v>4483</v>
      </c>
      <c r="E2640" s="199" t="s">
        <v>5151</v>
      </c>
      <c r="F2640" s="243"/>
      <c r="G2640" s="161" t="s">
        <v>385</v>
      </c>
      <c r="H2640" s="241">
        <v>0</v>
      </c>
      <c r="I2640" s="34">
        <v>470000000</v>
      </c>
      <c r="J2640" s="21" t="s">
        <v>1314</v>
      </c>
      <c r="K2640" s="17" t="s">
        <v>1631</v>
      </c>
      <c r="L2640" s="235" t="s">
        <v>3898</v>
      </c>
      <c r="M2640" s="140" t="s">
        <v>383</v>
      </c>
      <c r="N2640" s="350" t="s">
        <v>6079</v>
      </c>
      <c r="O2640" s="3" t="s">
        <v>1366</v>
      </c>
      <c r="P2640" s="7" t="s">
        <v>1338</v>
      </c>
      <c r="Q2640" s="3" t="s">
        <v>1186</v>
      </c>
      <c r="R2640" s="259">
        <v>2</v>
      </c>
      <c r="S2640" s="102">
        <v>77099</v>
      </c>
      <c r="T2640" s="253">
        <f t="shared" si="646"/>
        <v>154198</v>
      </c>
      <c r="U2640" s="83">
        <f t="shared" si="645"/>
        <v>172701.76</v>
      </c>
      <c r="V2640" s="9" t="s">
        <v>1325</v>
      </c>
      <c r="W2640" s="152" t="s">
        <v>1394</v>
      </c>
      <c r="X2640" s="243"/>
    </row>
    <row r="2641" spans="1:24" s="225" customFormat="1" ht="102">
      <c r="A2641" s="9" t="s">
        <v>7982</v>
      </c>
      <c r="B2641" s="3" t="s">
        <v>1316</v>
      </c>
      <c r="C2641" s="192" t="s">
        <v>5096</v>
      </c>
      <c r="D2641" s="201" t="s">
        <v>5058</v>
      </c>
      <c r="E2641" s="199" t="s">
        <v>5152</v>
      </c>
      <c r="F2641" s="243"/>
      <c r="G2641" s="161" t="s">
        <v>385</v>
      </c>
      <c r="H2641" s="241">
        <v>0</v>
      </c>
      <c r="I2641" s="34">
        <v>470000000</v>
      </c>
      <c r="J2641" s="21" t="s">
        <v>1314</v>
      </c>
      <c r="K2641" s="17" t="s">
        <v>1631</v>
      </c>
      <c r="L2641" s="235" t="s">
        <v>3898</v>
      </c>
      <c r="M2641" s="140" t="s">
        <v>383</v>
      </c>
      <c r="N2641" s="350" t="s">
        <v>6079</v>
      </c>
      <c r="O2641" s="3" t="s">
        <v>1366</v>
      </c>
      <c r="P2641" s="7" t="s">
        <v>1338</v>
      </c>
      <c r="Q2641" s="3" t="s">
        <v>1186</v>
      </c>
      <c r="R2641" s="259">
        <v>2</v>
      </c>
      <c r="S2641" s="102">
        <v>157098</v>
      </c>
      <c r="T2641" s="253">
        <f t="shared" si="646"/>
        <v>314196</v>
      </c>
      <c r="U2641" s="83">
        <f t="shared" si="645"/>
        <v>351899.52</v>
      </c>
      <c r="V2641" s="9" t="s">
        <v>1325</v>
      </c>
      <c r="W2641" s="152" t="s">
        <v>1394</v>
      </c>
      <c r="X2641" s="243"/>
    </row>
    <row r="2642" spans="1:24" s="225" customFormat="1" ht="102">
      <c r="A2642" s="9" t="s">
        <v>7983</v>
      </c>
      <c r="B2642" s="3" t="s">
        <v>1316</v>
      </c>
      <c r="C2642" s="192" t="s">
        <v>5096</v>
      </c>
      <c r="D2642" s="201" t="s">
        <v>5058</v>
      </c>
      <c r="E2642" s="199" t="s">
        <v>5153</v>
      </c>
      <c r="F2642" s="243"/>
      <c r="G2642" s="161" t="s">
        <v>385</v>
      </c>
      <c r="H2642" s="241">
        <v>0</v>
      </c>
      <c r="I2642" s="34">
        <v>470000000</v>
      </c>
      <c r="J2642" s="21" t="s">
        <v>1314</v>
      </c>
      <c r="K2642" s="17" t="s">
        <v>1631</v>
      </c>
      <c r="L2642" s="235" t="s">
        <v>3898</v>
      </c>
      <c r="M2642" s="140" t="s">
        <v>383</v>
      </c>
      <c r="N2642" s="350" t="s">
        <v>6079</v>
      </c>
      <c r="O2642" s="3" t="s">
        <v>1366</v>
      </c>
      <c r="P2642" s="7" t="s">
        <v>1338</v>
      </c>
      <c r="Q2642" s="3" t="s">
        <v>1186</v>
      </c>
      <c r="R2642" s="259">
        <v>2</v>
      </c>
      <c r="S2642" s="102">
        <v>208438</v>
      </c>
      <c r="T2642" s="253">
        <f t="shared" si="646"/>
        <v>416876</v>
      </c>
      <c r="U2642" s="83">
        <f t="shared" si="645"/>
        <v>466901.12000000005</v>
      </c>
      <c r="V2642" s="9" t="s">
        <v>1325</v>
      </c>
      <c r="W2642" s="152" t="s">
        <v>1394</v>
      </c>
      <c r="X2642" s="243"/>
    </row>
    <row r="2643" spans="1:24" s="225" customFormat="1" ht="102">
      <c r="A2643" s="9" t="s">
        <v>7984</v>
      </c>
      <c r="B2643" s="3" t="s">
        <v>1316</v>
      </c>
      <c r="C2643" s="192" t="s">
        <v>5096</v>
      </c>
      <c r="D2643" s="201" t="s">
        <v>5058</v>
      </c>
      <c r="E2643" s="199" t="s">
        <v>5154</v>
      </c>
      <c r="F2643" s="243"/>
      <c r="G2643" s="161" t="s">
        <v>385</v>
      </c>
      <c r="H2643" s="241">
        <v>0</v>
      </c>
      <c r="I2643" s="34">
        <v>470000000</v>
      </c>
      <c r="J2643" s="21" t="s">
        <v>1314</v>
      </c>
      <c r="K2643" s="17" t="s">
        <v>1631</v>
      </c>
      <c r="L2643" s="235" t="s">
        <v>3898</v>
      </c>
      <c r="M2643" s="140" t="s">
        <v>383</v>
      </c>
      <c r="N2643" s="350" t="s">
        <v>6079</v>
      </c>
      <c r="O2643" s="3" t="s">
        <v>1366</v>
      </c>
      <c r="P2643" s="7" t="s">
        <v>1338</v>
      </c>
      <c r="Q2643" s="3" t="s">
        <v>1186</v>
      </c>
      <c r="R2643" s="259">
        <v>2</v>
      </c>
      <c r="S2643" s="102">
        <v>160179</v>
      </c>
      <c r="T2643" s="253">
        <f t="shared" si="646"/>
        <v>320358</v>
      </c>
      <c r="U2643" s="83">
        <f t="shared" si="645"/>
        <v>358800.96</v>
      </c>
      <c r="V2643" s="9" t="s">
        <v>1325</v>
      </c>
      <c r="W2643" s="152" t="s">
        <v>1394</v>
      </c>
      <c r="X2643" s="243"/>
    </row>
    <row r="2644" spans="1:24" s="225" customFormat="1" ht="102">
      <c r="A2644" s="9" t="s">
        <v>7985</v>
      </c>
      <c r="B2644" s="3" t="s">
        <v>1316</v>
      </c>
      <c r="C2644" s="193" t="s">
        <v>4610</v>
      </c>
      <c r="D2644" s="190" t="s">
        <v>4611</v>
      </c>
      <c r="E2644" s="199" t="s">
        <v>5155</v>
      </c>
      <c r="F2644" s="243"/>
      <c r="G2644" s="161" t="s">
        <v>385</v>
      </c>
      <c r="H2644" s="241">
        <v>0</v>
      </c>
      <c r="I2644" s="34">
        <v>470000000</v>
      </c>
      <c r="J2644" s="21" t="s">
        <v>1314</v>
      </c>
      <c r="K2644" s="17" t="s">
        <v>1631</v>
      </c>
      <c r="L2644" s="235" t="s">
        <v>3898</v>
      </c>
      <c r="M2644" s="140" t="s">
        <v>383</v>
      </c>
      <c r="N2644" s="350" t="s">
        <v>6079</v>
      </c>
      <c r="O2644" s="3" t="s">
        <v>1366</v>
      </c>
      <c r="P2644" s="7" t="s">
        <v>1338</v>
      </c>
      <c r="Q2644" s="3" t="s">
        <v>1186</v>
      </c>
      <c r="R2644" s="259">
        <v>1</v>
      </c>
      <c r="S2644" s="102">
        <v>147344</v>
      </c>
      <c r="T2644" s="253">
        <f t="shared" si="646"/>
        <v>147344</v>
      </c>
      <c r="U2644" s="83">
        <f t="shared" si="645"/>
        <v>165025.28000000003</v>
      </c>
      <c r="V2644" s="9" t="s">
        <v>1325</v>
      </c>
      <c r="W2644" s="152" t="s">
        <v>1394</v>
      </c>
      <c r="X2644" s="243"/>
    </row>
    <row r="2645" spans="1:24" s="225" customFormat="1" ht="102">
      <c r="A2645" s="9" t="s">
        <v>7986</v>
      </c>
      <c r="B2645" s="3" t="s">
        <v>1316</v>
      </c>
      <c r="C2645" s="193" t="s">
        <v>4610</v>
      </c>
      <c r="D2645" s="190" t="s">
        <v>4611</v>
      </c>
      <c r="E2645" s="199" t="s">
        <v>5156</v>
      </c>
      <c r="F2645" s="243"/>
      <c r="G2645" s="161" t="s">
        <v>385</v>
      </c>
      <c r="H2645" s="241">
        <v>0</v>
      </c>
      <c r="I2645" s="34">
        <v>470000000</v>
      </c>
      <c r="J2645" s="21" t="s">
        <v>1314</v>
      </c>
      <c r="K2645" s="17" t="s">
        <v>1631</v>
      </c>
      <c r="L2645" s="235" t="s">
        <v>3898</v>
      </c>
      <c r="M2645" s="140" t="s">
        <v>383</v>
      </c>
      <c r="N2645" s="350" t="s">
        <v>6079</v>
      </c>
      <c r="O2645" s="3" t="s">
        <v>1366</v>
      </c>
      <c r="P2645" s="7" t="s">
        <v>1338</v>
      </c>
      <c r="Q2645" s="3" t="s">
        <v>1186</v>
      </c>
      <c r="R2645" s="259">
        <v>6</v>
      </c>
      <c r="S2645" s="102">
        <v>123214</v>
      </c>
      <c r="T2645" s="253">
        <f t="shared" si="646"/>
        <v>739284</v>
      </c>
      <c r="U2645" s="83">
        <f t="shared" si="645"/>
        <v>827998.08000000007</v>
      </c>
      <c r="V2645" s="9" t="s">
        <v>1325</v>
      </c>
      <c r="W2645" s="152" t="s">
        <v>1394</v>
      </c>
      <c r="X2645" s="243"/>
    </row>
    <row r="2646" spans="1:24" s="225" customFormat="1" ht="102">
      <c r="A2646" s="9" t="s">
        <v>7987</v>
      </c>
      <c r="B2646" s="3" t="s">
        <v>1316</v>
      </c>
      <c r="C2646" s="192" t="s">
        <v>4227</v>
      </c>
      <c r="D2646" s="210" t="s">
        <v>5157</v>
      </c>
      <c r="E2646" s="211" t="s">
        <v>5158</v>
      </c>
      <c r="F2646" s="243"/>
      <c r="G2646" s="161" t="s">
        <v>385</v>
      </c>
      <c r="H2646" s="241">
        <v>0</v>
      </c>
      <c r="I2646" s="34">
        <v>470000000</v>
      </c>
      <c r="J2646" s="21" t="s">
        <v>1314</v>
      </c>
      <c r="K2646" s="17" t="s">
        <v>1631</v>
      </c>
      <c r="L2646" s="235" t="s">
        <v>3898</v>
      </c>
      <c r="M2646" s="140" t="s">
        <v>383</v>
      </c>
      <c r="N2646" s="350" t="s">
        <v>6079</v>
      </c>
      <c r="O2646" s="3" t="s">
        <v>1366</v>
      </c>
      <c r="P2646" s="7" t="s">
        <v>1338</v>
      </c>
      <c r="Q2646" s="3" t="s">
        <v>1186</v>
      </c>
      <c r="R2646" s="211">
        <v>1</v>
      </c>
      <c r="S2646" s="102">
        <v>1642857</v>
      </c>
      <c r="T2646" s="253">
        <f t="shared" si="646"/>
        <v>1642857</v>
      </c>
      <c r="U2646" s="83">
        <f t="shared" si="645"/>
        <v>1839999.84</v>
      </c>
      <c r="V2646" s="9" t="s">
        <v>1325</v>
      </c>
      <c r="W2646" s="152" t="s">
        <v>1394</v>
      </c>
      <c r="X2646" s="243"/>
    </row>
    <row r="2647" spans="1:24" s="225" customFormat="1" ht="102">
      <c r="A2647" s="9" t="s">
        <v>7988</v>
      </c>
      <c r="B2647" s="3" t="s">
        <v>1316</v>
      </c>
      <c r="C2647" s="192" t="s">
        <v>4227</v>
      </c>
      <c r="D2647" s="210" t="s">
        <v>5159</v>
      </c>
      <c r="E2647" s="211" t="s">
        <v>5158</v>
      </c>
      <c r="F2647" s="243"/>
      <c r="G2647" s="161" t="s">
        <v>385</v>
      </c>
      <c r="H2647" s="241">
        <v>0</v>
      </c>
      <c r="I2647" s="34">
        <v>470000000</v>
      </c>
      <c r="J2647" s="21" t="s">
        <v>1314</v>
      </c>
      <c r="K2647" s="17" t="s">
        <v>1631</v>
      </c>
      <c r="L2647" s="235" t="s">
        <v>3898</v>
      </c>
      <c r="M2647" s="140" t="s">
        <v>383</v>
      </c>
      <c r="N2647" s="350" t="s">
        <v>6079</v>
      </c>
      <c r="O2647" s="3" t="s">
        <v>1366</v>
      </c>
      <c r="P2647" s="7" t="s">
        <v>1338</v>
      </c>
      <c r="Q2647" s="3" t="s">
        <v>1186</v>
      </c>
      <c r="R2647" s="211">
        <v>1</v>
      </c>
      <c r="S2647" s="102">
        <v>1129464</v>
      </c>
      <c r="T2647" s="253">
        <f t="shared" si="646"/>
        <v>1129464</v>
      </c>
      <c r="U2647" s="83">
        <f t="shared" si="645"/>
        <v>1264999.6800000002</v>
      </c>
      <c r="V2647" s="9" t="s">
        <v>1325</v>
      </c>
      <c r="W2647" s="152" t="s">
        <v>1394</v>
      </c>
      <c r="X2647" s="243"/>
    </row>
    <row r="2648" spans="1:24" s="225" customFormat="1" ht="102">
      <c r="A2648" s="9" t="s">
        <v>7989</v>
      </c>
      <c r="B2648" s="3" t="s">
        <v>1316</v>
      </c>
      <c r="C2648" s="192" t="s">
        <v>5084</v>
      </c>
      <c r="D2648" s="190" t="s">
        <v>5085</v>
      </c>
      <c r="E2648" s="199" t="s">
        <v>5160</v>
      </c>
      <c r="F2648" s="243"/>
      <c r="G2648" s="161" t="s">
        <v>385</v>
      </c>
      <c r="H2648" s="241">
        <v>0</v>
      </c>
      <c r="I2648" s="34">
        <v>470000000</v>
      </c>
      <c r="J2648" s="21" t="s">
        <v>1314</v>
      </c>
      <c r="K2648" s="17" t="s">
        <v>1631</v>
      </c>
      <c r="L2648" s="235" t="s">
        <v>3898</v>
      </c>
      <c r="M2648" s="140" t="s">
        <v>383</v>
      </c>
      <c r="N2648" s="350" t="s">
        <v>6079</v>
      </c>
      <c r="O2648" s="3" t="s">
        <v>1366</v>
      </c>
      <c r="P2648" s="7" t="s">
        <v>1338</v>
      </c>
      <c r="Q2648" s="3" t="s">
        <v>1186</v>
      </c>
      <c r="R2648" s="259">
        <v>1</v>
      </c>
      <c r="S2648" s="102">
        <v>994250.25</v>
      </c>
      <c r="T2648" s="253">
        <f t="shared" si="646"/>
        <v>994250.25</v>
      </c>
      <c r="U2648" s="83">
        <f t="shared" si="645"/>
        <v>1113560.28</v>
      </c>
      <c r="V2648" s="9" t="s">
        <v>1325</v>
      </c>
      <c r="W2648" s="152" t="s">
        <v>1394</v>
      </c>
      <c r="X2648" s="243"/>
    </row>
    <row r="2649" spans="1:24" s="225" customFormat="1" ht="102">
      <c r="A2649" s="9" t="s">
        <v>7990</v>
      </c>
      <c r="B2649" s="3" t="s">
        <v>1316</v>
      </c>
      <c r="C2649" s="193" t="s">
        <v>5110</v>
      </c>
      <c r="D2649" s="190" t="s">
        <v>5111</v>
      </c>
      <c r="E2649" s="199" t="s">
        <v>5161</v>
      </c>
      <c r="F2649" s="243"/>
      <c r="G2649" s="161" t="s">
        <v>385</v>
      </c>
      <c r="H2649" s="241">
        <v>0</v>
      </c>
      <c r="I2649" s="34">
        <v>470000000</v>
      </c>
      <c r="J2649" s="21" t="s">
        <v>1314</v>
      </c>
      <c r="K2649" s="17" t="s">
        <v>1631</v>
      </c>
      <c r="L2649" s="235" t="s">
        <v>3898</v>
      </c>
      <c r="M2649" s="140" t="s">
        <v>383</v>
      </c>
      <c r="N2649" s="350" t="s">
        <v>6079</v>
      </c>
      <c r="O2649" s="3" t="s">
        <v>1366</v>
      </c>
      <c r="P2649" s="7" t="s">
        <v>1338</v>
      </c>
      <c r="Q2649" s="3" t="s">
        <v>1186</v>
      </c>
      <c r="R2649" s="259">
        <v>2</v>
      </c>
      <c r="S2649" s="102">
        <v>5861.8</v>
      </c>
      <c r="T2649" s="253">
        <f t="shared" si="646"/>
        <v>11723.6</v>
      </c>
      <c r="U2649" s="83">
        <f t="shared" si="645"/>
        <v>13130.432000000003</v>
      </c>
      <c r="V2649" s="9" t="s">
        <v>1325</v>
      </c>
      <c r="W2649" s="152" t="s">
        <v>1394</v>
      </c>
      <c r="X2649" s="243"/>
    </row>
    <row r="2650" spans="1:24" s="225" customFormat="1" ht="102">
      <c r="A2650" s="9" t="s">
        <v>7991</v>
      </c>
      <c r="B2650" s="3" t="s">
        <v>1316</v>
      </c>
      <c r="C2650" s="194" t="s">
        <v>5162</v>
      </c>
      <c r="D2650" s="189" t="s">
        <v>5163</v>
      </c>
      <c r="E2650" s="199" t="s">
        <v>5164</v>
      </c>
      <c r="F2650" s="243"/>
      <c r="G2650" s="161" t="s">
        <v>385</v>
      </c>
      <c r="H2650" s="241">
        <v>0</v>
      </c>
      <c r="I2650" s="34">
        <v>470000000</v>
      </c>
      <c r="J2650" s="21" t="s">
        <v>1314</v>
      </c>
      <c r="K2650" s="17" t="s">
        <v>1631</v>
      </c>
      <c r="L2650" s="235" t="s">
        <v>3898</v>
      </c>
      <c r="M2650" s="140" t="s">
        <v>383</v>
      </c>
      <c r="N2650" s="350" t="s">
        <v>6079</v>
      </c>
      <c r="O2650" s="3" t="s">
        <v>1366</v>
      </c>
      <c r="P2650" s="7" t="s">
        <v>1338</v>
      </c>
      <c r="Q2650" s="3" t="s">
        <v>1186</v>
      </c>
      <c r="R2650" s="259">
        <v>2</v>
      </c>
      <c r="S2650" s="102">
        <v>91000</v>
      </c>
      <c r="T2650" s="253">
        <f t="shared" si="646"/>
        <v>182000</v>
      </c>
      <c r="U2650" s="83">
        <f t="shared" si="645"/>
        <v>203840.00000000003</v>
      </c>
      <c r="V2650" s="9" t="s">
        <v>1325</v>
      </c>
      <c r="W2650" s="152" t="s">
        <v>1394</v>
      </c>
      <c r="X2650" s="243"/>
    </row>
    <row r="2651" spans="1:24" s="225" customFormat="1" ht="102">
      <c r="A2651" s="9" t="s">
        <v>7992</v>
      </c>
      <c r="B2651" s="3" t="s">
        <v>1316</v>
      </c>
      <c r="C2651" s="193" t="s">
        <v>4610</v>
      </c>
      <c r="D2651" s="190" t="s">
        <v>4611</v>
      </c>
      <c r="E2651" s="211" t="s">
        <v>5165</v>
      </c>
      <c r="F2651" s="243"/>
      <c r="G2651" s="161" t="s">
        <v>385</v>
      </c>
      <c r="H2651" s="241">
        <v>0</v>
      </c>
      <c r="I2651" s="34">
        <v>470000000</v>
      </c>
      <c r="J2651" s="21" t="s">
        <v>1314</v>
      </c>
      <c r="K2651" s="17" t="s">
        <v>1631</v>
      </c>
      <c r="L2651" s="235" t="s">
        <v>3898</v>
      </c>
      <c r="M2651" s="140" t="s">
        <v>383</v>
      </c>
      <c r="N2651" s="350" t="s">
        <v>6079</v>
      </c>
      <c r="O2651" s="3" t="s">
        <v>1366</v>
      </c>
      <c r="P2651" s="7" t="s">
        <v>1338</v>
      </c>
      <c r="Q2651" s="3" t="s">
        <v>1186</v>
      </c>
      <c r="R2651" s="211">
        <v>1</v>
      </c>
      <c r="S2651" s="102">
        <v>95325</v>
      </c>
      <c r="T2651" s="253">
        <f t="shared" si="646"/>
        <v>95325</v>
      </c>
      <c r="U2651" s="83">
        <f t="shared" si="645"/>
        <v>106764.00000000001</v>
      </c>
      <c r="V2651" s="9" t="s">
        <v>1325</v>
      </c>
      <c r="W2651" s="152" t="s">
        <v>1394</v>
      </c>
      <c r="X2651" s="243"/>
    </row>
    <row r="2652" spans="1:24" s="225" customFormat="1" ht="102">
      <c r="A2652" s="9" t="s">
        <v>7993</v>
      </c>
      <c r="B2652" s="3" t="s">
        <v>1316</v>
      </c>
      <c r="C2652" s="193" t="s">
        <v>4610</v>
      </c>
      <c r="D2652" s="190" t="s">
        <v>4611</v>
      </c>
      <c r="E2652" s="199" t="s">
        <v>5166</v>
      </c>
      <c r="F2652" s="243"/>
      <c r="G2652" s="161" t="s">
        <v>385</v>
      </c>
      <c r="H2652" s="241">
        <v>0</v>
      </c>
      <c r="I2652" s="34">
        <v>470000000</v>
      </c>
      <c r="J2652" s="21" t="s">
        <v>1314</v>
      </c>
      <c r="K2652" s="17" t="s">
        <v>1631</v>
      </c>
      <c r="L2652" s="235" t="s">
        <v>3898</v>
      </c>
      <c r="M2652" s="140" t="s">
        <v>383</v>
      </c>
      <c r="N2652" s="350" t="s">
        <v>6079</v>
      </c>
      <c r="O2652" s="3" t="s">
        <v>1366</v>
      </c>
      <c r="P2652" s="7" t="s">
        <v>1338</v>
      </c>
      <c r="Q2652" s="3" t="s">
        <v>1186</v>
      </c>
      <c r="R2652" s="211">
        <v>1</v>
      </c>
      <c r="S2652" s="102">
        <v>1025405.5</v>
      </c>
      <c r="T2652" s="253">
        <f t="shared" si="646"/>
        <v>1025405.5</v>
      </c>
      <c r="U2652" s="83">
        <f t="shared" si="645"/>
        <v>1148454.1600000001</v>
      </c>
      <c r="V2652" s="9" t="s">
        <v>1325</v>
      </c>
      <c r="W2652" s="152" t="s">
        <v>1394</v>
      </c>
      <c r="X2652" s="243"/>
    </row>
    <row r="2653" spans="1:24" s="225" customFormat="1" ht="102">
      <c r="A2653" s="9" t="s">
        <v>7994</v>
      </c>
      <c r="B2653" s="3" t="s">
        <v>1316</v>
      </c>
      <c r="C2653" s="192" t="s">
        <v>4744</v>
      </c>
      <c r="D2653" s="190" t="s">
        <v>5167</v>
      </c>
      <c r="E2653" s="199" t="s">
        <v>5168</v>
      </c>
      <c r="F2653" s="243"/>
      <c r="G2653" s="161" t="s">
        <v>385</v>
      </c>
      <c r="H2653" s="241">
        <v>0</v>
      </c>
      <c r="I2653" s="34">
        <v>470000000</v>
      </c>
      <c r="J2653" s="21" t="s">
        <v>1314</v>
      </c>
      <c r="K2653" s="17" t="s">
        <v>1631</v>
      </c>
      <c r="L2653" s="235" t="s">
        <v>3898</v>
      </c>
      <c r="M2653" s="140" t="s">
        <v>383</v>
      </c>
      <c r="N2653" s="350" t="s">
        <v>6079</v>
      </c>
      <c r="O2653" s="3" t="s">
        <v>1366</v>
      </c>
      <c r="P2653" s="7" t="s">
        <v>1338</v>
      </c>
      <c r="Q2653" s="3" t="s">
        <v>1186</v>
      </c>
      <c r="R2653" s="211">
        <v>1</v>
      </c>
      <c r="S2653" s="102">
        <v>82500</v>
      </c>
      <c r="T2653" s="253">
        <f t="shared" si="646"/>
        <v>82500</v>
      </c>
      <c r="U2653" s="83">
        <f t="shared" si="645"/>
        <v>92400.000000000015</v>
      </c>
      <c r="V2653" s="9" t="s">
        <v>1325</v>
      </c>
      <c r="W2653" s="152" t="s">
        <v>1394</v>
      </c>
      <c r="X2653" s="243"/>
    </row>
    <row r="2654" spans="1:24" s="225" customFormat="1" ht="102">
      <c r="A2654" s="9" t="s">
        <v>7995</v>
      </c>
      <c r="B2654" s="3" t="s">
        <v>1316</v>
      </c>
      <c r="C2654" s="192" t="s">
        <v>4744</v>
      </c>
      <c r="D2654" s="190" t="s">
        <v>5167</v>
      </c>
      <c r="E2654" s="199" t="s">
        <v>5169</v>
      </c>
      <c r="F2654" s="243"/>
      <c r="G2654" s="161" t="s">
        <v>385</v>
      </c>
      <c r="H2654" s="241">
        <v>0</v>
      </c>
      <c r="I2654" s="34">
        <v>470000000</v>
      </c>
      <c r="J2654" s="21" t="s">
        <v>1314</v>
      </c>
      <c r="K2654" s="17" t="s">
        <v>1631</v>
      </c>
      <c r="L2654" s="235" t="s">
        <v>3898</v>
      </c>
      <c r="M2654" s="140" t="s">
        <v>383</v>
      </c>
      <c r="N2654" s="350" t="s">
        <v>6079</v>
      </c>
      <c r="O2654" s="3" t="s">
        <v>1366</v>
      </c>
      <c r="P2654" s="7" t="s">
        <v>1338</v>
      </c>
      <c r="Q2654" s="3" t="s">
        <v>1186</v>
      </c>
      <c r="R2654" s="259">
        <v>2</v>
      </c>
      <c r="S2654" s="102">
        <v>1222332.5834999999</v>
      </c>
      <c r="T2654" s="253">
        <f t="shared" si="646"/>
        <v>2444665.1669999999</v>
      </c>
      <c r="U2654" s="83">
        <f t="shared" si="645"/>
        <v>2738024.98704</v>
      </c>
      <c r="V2654" s="9" t="s">
        <v>1325</v>
      </c>
      <c r="W2654" s="152" t="s">
        <v>1394</v>
      </c>
      <c r="X2654" s="243"/>
    </row>
    <row r="2655" spans="1:24" s="225" customFormat="1" ht="102">
      <c r="A2655" s="9" t="s">
        <v>7996</v>
      </c>
      <c r="B2655" s="3" t="s">
        <v>1316</v>
      </c>
      <c r="C2655" s="192" t="s">
        <v>4744</v>
      </c>
      <c r="D2655" s="190" t="s">
        <v>5167</v>
      </c>
      <c r="E2655" s="199" t="s">
        <v>5170</v>
      </c>
      <c r="F2655" s="243"/>
      <c r="G2655" s="161" t="s">
        <v>385</v>
      </c>
      <c r="H2655" s="241">
        <v>0</v>
      </c>
      <c r="I2655" s="34">
        <v>470000000</v>
      </c>
      <c r="J2655" s="21" t="s">
        <v>1314</v>
      </c>
      <c r="K2655" s="17" t="s">
        <v>1631</v>
      </c>
      <c r="L2655" s="235" t="s">
        <v>3898</v>
      </c>
      <c r="M2655" s="140" t="s">
        <v>383</v>
      </c>
      <c r="N2655" s="350" t="s">
        <v>6079</v>
      </c>
      <c r="O2655" s="3" t="s">
        <v>1366</v>
      </c>
      <c r="P2655" s="7" t="s">
        <v>1338</v>
      </c>
      <c r="Q2655" s="3" t="s">
        <v>1186</v>
      </c>
      <c r="R2655" s="259">
        <v>3</v>
      </c>
      <c r="S2655" s="102">
        <v>19181.484</v>
      </c>
      <c r="T2655" s="253">
        <f t="shared" si="646"/>
        <v>57544.452000000005</v>
      </c>
      <c r="U2655" s="83">
        <f t="shared" si="645"/>
        <v>64449.786240000009</v>
      </c>
      <c r="V2655" s="9" t="s">
        <v>1325</v>
      </c>
      <c r="W2655" s="152" t="s">
        <v>1394</v>
      </c>
      <c r="X2655" s="243"/>
    </row>
    <row r="2656" spans="1:24" s="225" customFormat="1" ht="102">
      <c r="A2656" s="9" t="s">
        <v>7997</v>
      </c>
      <c r="B2656" s="3" t="s">
        <v>1316</v>
      </c>
      <c r="C2656" s="192" t="s">
        <v>4744</v>
      </c>
      <c r="D2656" s="190" t="s">
        <v>5167</v>
      </c>
      <c r="E2656" s="199" t="s">
        <v>5171</v>
      </c>
      <c r="F2656" s="243"/>
      <c r="G2656" s="161" t="s">
        <v>385</v>
      </c>
      <c r="H2656" s="241">
        <v>0</v>
      </c>
      <c r="I2656" s="34">
        <v>470000000</v>
      </c>
      <c r="J2656" s="21" t="s">
        <v>1314</v>
      </c>
      <c r="K2656" s="17" t="s">
        <v>1631</v>
      </c>
      <c r="L2656" s="235" t="s">
        <v>3898</v>
      </c>
      <c r="M2656" s="140" t="s">
        <v>383</v>
      </c>
      <c r="N2656" s="350" t="s">
        <v>6079</v>
      </c>
      <c r="O2656" s="3" t="s">
        <v>1366</v>
      </c>
      <c r="P2656" s="7" t="s">
        <v>1338</v>
      </c>
      <c r="Q2656" s="3" t="s">
        <v>1186</v>
      </c>
      <c r="R2656" s="210">
        <v>4</v>
      </c>
      <c r="S2656" s="102">
        <v>24537.093000000001</v>
      </c>
      <c r="T2656" s="253">
        <f t="shared" si="646"/>
        <v>98148.372000000003</v>
      </c>
      <c r="U2656" s="83">
        <f t="shared" si="645"/>
        <v>109926.17664000002</v>
      </c>
      <c r="V2656" s="9" t="s">
        <v>1325</v>
      </c>
      <c r="W2656" s="152" t="s">
        <v>1394</v>
      </c>
      <c r="X2656" s="243"/>
    </row>
    <row r="2657" spans="1:24" s="225" customFormat="1" ht="102">
      <c r="A2657" s="9" t="s">
        <v>7998</v>
      </c>
      <c r="B2657" s="3" t="s">
        <v>1316</v>
      </c>
      <c r="C2657" s="192" t="s">
        <v>4744</v>
      </c>
      <c r="D2657" s="190" t="s">
        <v>5167</v>
      </c>
      <c r="E2657" s="199" t="s">
        <v>5172</v>
      </c>
      <c r="F2657" s="243"/>
      <c r="G2657" s="161" t="s">
        <v>385</v>
      </c>
      <c r="H2657" s="241">
        <v>0</v>
      </c>
      <c r="I2657" s="34">
        <v>470000000</v>
      </c>
      <c r="J2657" s="21" t="s">
        <v>1314</v>
      </c>
      <c r="K2657" s="17" t="s">
        <v>1631</v>
      </c>
      <c r="L2657" s="235" t="s">
        <v>3898</v>
      </c>
      <c r="M2657" s="140" t="s">
        <v>383</v>
      </c>
      <c r="N2657" s="350" t="s">
        <v>6079</v>
      </c>
      <c r="O2657" s="3" t="s">
        <v>1366</v>
      </c>
      <c r="P2657" s="7" t="s">
        <v>1338</v>
      </c>
      <c r="Q2657" s="3" t="s">
        <v>1186</v>
      </c>
      <c r="R2657" s="259">
        <v>4</v>
      </c>
      <c r="S2657" s="102">
        <v>7934.3564999999999</v>
      </c>
      <c r="T2657" s="253">
        <f t="shared" si="646"/>
        <v>31737.425999999999</v>
      </c>
      <c r="U2657" s="83">
        <f t="shared" si="645"/>
        <v>35545.917120000006</v>
      </c>
      <c r="V2657" s="9" t="s">
        <v>1325</v>
      </c>
      <c r="W2657" s="152" t="s">
        <v>1394</v>
      </c>
      <c r="X2657" s="243"/>
    </row>
    <row r="2658" spans="1:24" s="225" customFormat="1" ht="102">
      <c r="A2658" s="9" t="s">
        <v>7999</v>
      </c>
      <c r="B2658" s="3" t="s">
        <v>1316</v>
      </c>
      <c r="C2658" s="192" t="s">
        <v>4744</v>
      </c>
      <c r="D2658" s="190" t="s">
        <v>5167</v>
      </c>
      <c r="E2658" s="199" t="s">
        <v>5173</v>
      </c>
      <c r="F2658" s="243"/>
      <c r="G2658" s="161" t="s">
        <v>385</v>
      </c>
      <c r="H2658" s="241">
        <v>0</v>
      </c>
      <c r="I2658" s="34">
        <v>470000000</v>
      </c>
      <c r="J2658" s="21" t="s">
        <v>1314</v>
      </c>
      <c r="K2658" s="17" t="s">
        <v>1631</v>
      </c>
      <c r="L2658" s="235" t="s">
        <v>3898</v>
      </c>
      <c r="M2658" s="140" t="s">
        <v>383</v>
      </c>
      <c r="N2658" s="350" t="s">
        <v>6079</v>
      </c>
      <c r="O2658" s="3" t="s">
        <v>1366</v>
      </c>
      <c r="P2658" s="7" t="s">
        <v>1338</v>
      </c>
      <c r="Q2658" s="3" t="s">
        <v>1186</v>
      </c>
      <c r="R2658" s="210">
        <v>4</v>
      </c>
      <c r="S2658" s="102">
        <v>82929.97649999999</v>
      </c>
      <c r="T2658" s="253">
        <f t="shared" si="646"/>
        <v>331719.90599999996</v>
      </c>
      <c r="U2658" s="83">
        <f t="shared" si="645"/>
        <v>371526.29472000001</v>
      </c>
      <c r="V2658" s="9" t="s">
        <v>1325</v>
      </c>
      <c r="W2658" s="152" t="s">
        <v>1394</v>
      </c>
      <c r="X2658" s="243"/>
    </row>
    <row r="2659" spans="1:24" s="225" customFormat="1" ht="102">
      <c r="A2659" s="9" t="s">
        <v>8000</v>
      </c>
      <c r="B2659" s="3" t="s">
        <v>1316</v>
      </c>
      <c r="C2659" s="192" t="s">
        <v>4744</v>
      </c>
      <c r="D2659" s="190" t="s">
        <v>5167</v>
      </c>
      <c r="E2659" s="199" t="s">
        <v>5174</v>
      </c>
      <c r="F2659" s="243"/>
      <c r="G2659" s="161" t="s">
        <v>385</v>
      </c>
      <c r="H2659" s="241">
        <v>0</v>
      </c>
      <c r="I2659" s="34">
        <v>470000000</v>
      </c>
      <c r="J2659" s="21" t="s">
        <v>1314</v>
      </c>
      <c r="K2659" s="17" t="s">
        <v>1631</v>
      </c>
      <c r="L2659" s="235" t="s">
        <v>3898</v>
      </c>
      <c r="M2659" s="140" t="s">
        <v>383</v>
      </c>
      <c r="N2659" s="350" t="s">
        <v>6079</v>
      </c>
      <c r="O2659" s="3" t="s">
        <v>1366</v>
      </c>
      <c r="P2659" s="7" t="s">
        <v>1338</v>
      </c>
      <c r="Q2659" s="3" t="s">
        <v>1186</v>
      </c>
      <c r="R2659" s="210">
        <v>10</v>
      </c>
      <c r="S2659" s="102">
        <v>4837.4970000000003</v>
      </c>
      <c r="T2659" s="253">
        <f t="shared" si="646"/>
        <v>48374.97</v>
      </c>
      <c r="U2659" s="83">
        <f t="shared" si="645"/>
        <v>54179.966400000005</v>
      </c>
      <c r="V2659" s="9" t="s">
        <v>1325</v>
      </c>
      <c r="W2659" s="152" t="s">
        <v>1394</v>
      </c>
      <c r="X2659" s="243"/>
    </row>
    <row r="2660" spans="1:24" s="225" customFormat="1" ht="102">
      <c r="A2660" s="9" t="s">
        <v>8001</v>
      </c>
      <c r="B2660" s="3" t="s">
        <v>1316</v>
      </c>
      <c r="C2660" s="192" t="s">
        <v>4744</v>
      </c>
      <c r="D2660" s="190" t="s">
        <v>5167</v>
      </c>
      <c r="E2660" s="199" t="s">
        <v>5175</v>
      </c>
      <c r="F2660" s="243"/>
      <c r="G2660" s="161" t="s">
        <v>385</v>
      </c>
      <c r="H2660" s="241">
        <v>0</v>
      </c>
      <c r="I2660" s="34">
        <v>470000000</v>
      </c>
      <c r="J2660" s="21" t="s">
        <v>1314</v>
      </c>
      <c r="K2660" s="17" t="s">
        <v>1631</v>
      </c>
      <c r="L2660" s="235" t="s">
        <v>3898</v>
      </c>
      <c r="M2660" s="140" t="s">
        <v>383</v>
      </c>
      <c r="N2660" s="350" t="s">
        <v>6079</v>
      </c>
      <c r="O2660" s="3" t="s">
        <v>1366</v>
      </c>
      <c r="P2660" s="7" t="s">
        <v>1338</v>
      </c>
      <c r="Q2660" s="3" t="s">
        <v>1186</v>
      </c>
      <c r="R2660" s="210">
        <v>10</v>
      </c>
      <c r="S2660" s="102">
        <v>4988.6759999999995</v>
      </c>
      <c r="T2660" s="253">
        <f t="shared" si="646"/>
        <v>49886.759999999995</v>
      </c>
      <c r="U2660" s="83">
        <f t="shared" si="645"/>
        <v>55873.171199999997</v>
      </c>
      <c r="V2660" s="9" t="s">
        <v>1325</v>
      </c>
      <c r="W2660" s="152" t="s">
        <v>1394</v>
      </c>
      <c r="X2660" s="243"/>
    </row>
    <row r="2661" spans="1:24" s="225" customFormat="1" ht="102">
      <c r="A2661" s="9" t="s">
        <v>8002</v>
      </c>
      <c r="B2661" s="3" t="s">
        <v>1316</v>
      </c>
      <c r="C2661" s="192" t="s">
        <v>4744</v>
      </c>
      <c r="D2661" s="190" t="s">
        <v>5167</v>
      </c>
      <c r="E2661" s="199" t="s">
        <v>5176</v>
      </c>
      <c r="F2661" s="243"/>
      <c r="G2661" s="161" t="s">
        <v>385</v>
      </c>
      <c r="H2661" s="241">
        <v>0</v>
      </c>
      <c r="I2661" s="34">
        <v>470000000</v>
      </c>
      <c r="J2661" s="21" t="s">
        <v>1314</v>
      </c>
      <c r="K2661" s="17" t="s">
        <v>1631</v>
      </c>
      <c r="L2661" s="235" t="s">
        <v>3898</v>
      </c>
      <c r="M2661" s="140" t="s">
        <v>383</v>
      </c>
      <c r="N2661" s="350" t="s">
        <v>6079</v>
      </c>
      <c r="O2661" s="3" t="s">
        <v>1366</v>
      </c>
      <c r="P2661" s="7" t="s">
        <v>1338</v>
      </c>
      <c r="Q2661" s="3" t="s">
        <v>1186</v>
      </c>
      <c r="R2661" s="210">
        <v>10</v>
      </c>
      <c r="S2661" s="102">
        <v>10116.424500000001</v>
      </c>
      <c r="T2661" s="253">
        <f t="shared" si="646"/>
        <v>101164.24500000001</v>
      </c>
      <c r="U2661" s="83">
        <f t="shared" si="645"/>
        <v>113303.95440000002</v>
      </c>
      <c r="V2661" s="9" t="s">
        <v>1325</v>
      </c>
      <c r="W2661" s="152" t="s">
        <v>1394</v>
      </c>
      <c r="X2661" s="243"/>
    </row>
    <row r="2662" spans="1:24" s="225" customFormat="1" ht="102">
      <c r="A2662" s="9" t="s">
        <v>8003</v>
      </c>
      <c r="B2662" s="3" t="s">
        <v>1316</v>
      </c>
      <c r="C2662" s="192" t="s">
        <v>4744</v>
      </c>
      <c r="D2662" s="190" t="s">
        <v>5167</v>
      </c>
      <c r="E2662" s="199" t="s">
        <v>5177</v>
      </c>
      <c r="F2662" s="243"/>
      <c r="G2662" s="161" t="s">
        <v>385</v>
      </c>
      <c r="H2662" s="241">
        <v>0</v>
      </c>
      <c r="I2662" s="34">
        <v>470000000</v>
      </c>
      <c r="J2662" s="21" t="s">
        <v>1314</v>
      </c>
      <c r="K2662" s="17" t="s">
        <v>1631</v>
      </c>
      <c r="L2662" s="235" t="s">
        <v>3898</v>
      </c>
      <c r="M2662" s="140" t="s">
        <v>383</v>
      </c>
      <c r="N2662" s="350" t="s">
        <v>6079</v>
      </c>
      <c r="O2662" s="3" t="s">
        <v>1366</v>
      </c>
      <c r="P2662" s="7" t="s">
        <v>1338</v>
      </c>
      <c r="Q2662" s="3" t="s">
        <v>1186</v>
      </c>
      <c r="R2662" s="210">
        <v>6</v>
      </c>
      <c r="S2662" s="102">
        <v>10243.411499999998</v>
      </c>
      <c r="T2662" s="253">
        <f t="shared" si="646"/>
        <v>61460.46899999999</v>
      </c>
      <c r="U2662" s="83">
        <f t="shared" si="645"/>
        <v>68835.725279999999</v>
      </c>
      <c r="V2662" s="9" t="s">
        <v>1325</v>
      </c>
      <c r="W2662" s="152" t="s">
        <v>1394</v>
      </c>
      <c r="X2662" s="243"/>
    </row>
    <row r="2663" spans="1:24" s="225" customFormat="1" ht="102">
      <c r="A2663" s="9" t="s">
        <v>8004</v>
      </c>
      <c r="B2663" s="3" t="s">
        <v>1316</v>
      </c>
      <c r="C2663" s="192" t="s">
        <v>4744</v>
      </c>
      <c r="D2663" s="190" t="s">
        <v>5167</v>
      </c>
      <c r="E2663" s="199" t="s">
        <v>5178</v>
      </c>
      <c r="F2663" s="243"/>
      <c r="G2663" s="161" t="s">
        <v>385</v>
      </c>
      <c r="H2663" s="241">
        <v>0</v>
      </c>
      <c r="I2663" s="34">
        <v>470000000</v>
      </c>
      <c r="J2663" s="21" t="s">
        <v>1314</v>
      </c>
      <c r="K2663" s="17" t="s">
        <v>1631</v>
      </c>
      <c r="L2663" s="235" t="s">
        <v>3898</v>
      </c>
      <c r="M2663" s="140" t="s">
        <v>383</v>
      </c>
      <c r="N2663" s="350" t="s">
        <v>6079</v>
      </c>
      <c r="O2663" s="3" t="s">
        <v>1366</v>
      </c>
      <c r="P2663" s="7" t="s">
        <v>1338</v>
      </c>
      <c r="Q2663" s="3" t="s">
        <v>1186</v>
      </c>
      <c r="R2663" s="210">
        <v>6</v>
      </c>
      <c r="S2663" s="102">
        <v>15703.737000000001</v>
      </c>
      <c r="T2663" s="253">
        <f t="shared" si="646"/>
        <v>94222.422000000006</v>
      </c>
      <c r="U2663" s="83">
        <f t="shared" si="645"/>
        <v>105529.11264000002</v>
      </c>
      <c r="V2663" s="9" t="s">
        <v>1325</v>
      </c>
      <c r="W2663" s="152" t="s">
        <v>1394</v>
      </c>
      <c r="X2663" s="243"/>
    </row>
    <row r="2664" spans="1:24" s="225" customFormat="1" ht="102">
      <c r="A2664" s="9" t="s">
        <v>8005</v>
      </c>
      <c r="B2664" s="3" t="s">
        <v>1316</v>
      </c>
      <c r="C2664" s="192" t="s">
        <v>4744</v>
      </c>
      <c r="D2664" s="190" t="s">
        <v>5167</v>
      </c>
      <c r="E2664" s="199" t="s">
        <v>5179</v>
      </c>
      <c r="F2664" s="243"/>
      <c r="G2664" s="161" t="s">
        <v>385</v>
      </c>
      <c r="H2664" s="241">
        <v>0</v>
      </c>
      <c r="I2664" s="34">
        <v>470000000</v>
      </c>
      <c r="J2664" s="21" t="s">
        <v>1314</v>
      </c>
      <c r="K2664" s="17" t="s">
        <v>1631</v>
      </c>
      <c r="L2664" s="235" t="s">
        <v>3898</v>
      </c>
      <c r="M2664" s="140" t="s">
        <v>383</v>
      </c>
      <c r="N2664" s="350" t="s">
        <v>6079</v>
      </c>
      <c r="O2664" s="3" t="s">
        <v>1366</v>
      </c>
      <c r="P2664" s="7" t="s">
        <v>1338</v>
      </c>
      <c r="Q2664" s="3" t="s">
        <v>1186</v>
      </c>
      <c r="R2664" s="210">
        <v>40</v>
      </c>
      <c r="S2664" s="102">
        <v>1082.3924999999999</v>
      </c>
      <c r="T2664" s="253">
        <f t="shared" si="646"/>
        <v>43295.7</v>
      </c>
      <c r="U2664" s="83">
        <f t="shared" si="645"/>
        <v>48491.184000000001</v>
      </c>
      <c r="V2664" s="9" t="s">
        <v>1325</v>
      </c>
      <c r="W2664" s="152" t="s">
        <v>1394</v>
      </c>
      <c r="X2664" s="243"/>
    </row>
    <row r="2665" spans="1:24" s="225" customFormat="1" ht="102">
      <c r="A2665" s="9" t="s">
        <v>8006</v>
      </c>
      <c r="B2665" s="3" t="s">
        <v>1316</v>
      </c>
      <c r="C2665" s="192" t="s">
        <v>4744</v>
      </c>
      <c r="D2665" s="190" t="s">
        <v>5167</v>
      </c>
      <c r="E2665" s="199" t="s">
        <v>5180</v>
      </c>
      <c r="F2665" s="243"/>
      <c r="G2665" s="161" t="s">
        <v>385</v>
      </c>
      <c r="H2665" s="241">
        <v>0</v>
      </c>
      <c r="I2665" s="34">
        <v>470000000</v>
      </c>
      <c r="J2665" s="21" t="s">
        <v>1314</v>
      </c>
      <c r="K2665" s="17" t="s">
        <v>1631</v>
      </c>
      <c r="L2665" s="235" t="s">
        <v>3898</v>
      </c>
      <c r="M2665" s="140" t="s">
        <v>383</v>
      </c>
      <c r="N2665" s="350" t="s">
        <v>6079</v>
      </c>
      <c r="O2665" s="3" t="s">
        <v>1366</v>
      </c>
      <c r="P2665" s="7" t="s">
        <v>1338</v>
      </c>
      <c r="Q2665" s="3" t="s">
        <v>1186</v>
      </c>
      <c r="R2665" s="210">
        <v>24</v>
      </c>
      <c r="S2665" s="102">
        <v>1687.077</v>
      </c>
      <c r="T2665" s="253">
        <f t="shared" si="646"/>
        <v>40489.847999999998</v>
      </c>
      <c r="U2665" s="83">
        <f t="shared" si="645"/>
        <v>45348.629760000003</v>
      </c>
      <c r="V2665" s="9" t="s">
        <v>1325</v>
      </c>
      <c r="W2665" s="152" t="s">
        <v>1394</v>
      </c>
      <c r="X2665" s="243"/>
    </row>
    <row r="2666" spans="1:24" s="225" customFormat="1" ht="102">
      <c r="A2666" s="9" t="s">
        <v>8007</v>
      </c>
      <c r="B2666" s="3" t="s">
        <v>1316</v>
      </c>
      <c r="C2666" s="192" t="s">
        <v>4744</v>
      </c>
      <c r="D2666" s="190" t="s">
        <v>5167</v>
      </c>
      <c r="E2666" s="199" t="s">
        <v>5181</v>
      </c>
      <c r="F2666" s="243"/>
      <c r="G2666" s="161" t="s">
        <v>385</v>
      </c>
      <c r="H2666" s="241">
        <v>0</v>
      </c>
      <c r="I2666" s="34">
        <v>470000000</v>
      </c>
      <c r="J2666" s="21" t="s">
        <v>1314</v>
      </c>
      <c r="K2666" s="17" t="s">
        <v>1631</v>
      </c>
      <c r="L2666" s="235" t="s">
        <v>3898</v>
      </c>
      <c r="M2666" s="140" t="s">
        <v>383</v>
      </c>
      <c r="N2666" s="350" t="s">
        <v>6079</v>
      </c>
      <c r="O2666" s="3" t="s">
        <v>1366</v>
      </c>
      <c r="P2666" s="7" t="s">
        <v>1338</v>
      </c>
      <c r="Q2666" s="3" t="s">
        <v>1186</v>
      </c>
      <c r="R2666" s="210">
        <v>8</v>
      </c>
      <c r="S2666" s="102">
        <v>115660.314</v>
      </c>
      <c r="T2666" s="253">
        <f t="shared" si="646"/>
        <v>925282.51199999999</v>
      </c>
      <c r="U2666" s="83">
        <f t="shared" si="645"/>
        <v>1036316.41344</v>
      </c>
      <c r="V2666" s="9" t="s">
        <v>1325</v>
      </c>
      <c r="W2666" s="152" t="s">
        <v>1394</v>
      </c>
      <c r="X2666" s="243"/>
    </row>
    <row r="2667" spans="1:24" s="225" customFormat="1" ht="102">
      <c r="A2667" s="9" t="s">
        <v>8008</v>
      </c>
      <c r="B2667" s="3" t="s">
        <v>1316</v>
      </c>
      <c r="C2667" s="192" t="s">
        <v>4744</v>
      </c>
      <c r="D2667" s="190" t="s">
        <v>5167</v>
      </c>
      <c r="E2667" s="199" t="s">
        <v>5182</v>
      </c>
      <c r="F2667" s="243"/>
      <c r="G2667" s="161" t="s">
        <v>385</v>
      </c>
      <c r="H2667" s="241">
        <v>0</v>
      </c>
      <c r="I2667" s="34">
        <v>470000000</v>
      </c>
      <c r="J2667" s="21" t="s">
        <v>1314</v>
      </c>
      <c r="K2667" s="17" t="s">
        <v>1631</v>
      </c>
      <c r="L2667" s="235" t="s">
        <v>3898</v>
      </c>
      <c r="M2667" s="140" t="s">
        <v>383</v>
      </c>
      <c r="N2667" s="350" t="s">
        <v>6079</v>
      </c>
      <c r="O2667" s="3" t="s">
        <v>1366</v>
      </c>
      <c r="P2667" s="7" t="s">
        <v>1338</v>
      </c>
      <c r="Q2667" s="3" t="s">
        <v>1186</v>
      </c>
      <c r="R2667" s="210">
        <v>20</v>
      </c>
      <c r="S2667" s="102">
        <v>1173.6571875</v>
      </c>
      <c r="T2667" s="253">
        <f t="shared" si="646"/>
        <v>23473.143749999999</v>
      </c>
      <c r="U2667" s="83">
        <f t="shared" si="645"/>
        <v>26289.921000000002</v>
      </c>
      <c r="V2667" s="9" t="s">
        <v>1325</v>
      </c>
      <c r="W2667" s="152" t="s">
        <v>1394</v>
      </c>
      <c r="X2667" s="243"/>
    </row>
    <row r="2668" spans="1:24" s="225" customFormat="1" ht="102">
      <c r="A2668" s="9" t="s">
        <v>8009</v>
      </c>
      <c r="B2668" s="3" t="s">
        <v>1316</v>
      </c>
      <c r="C2668" s="192" t="s">
        <v>4744</v>
      </c>
      <c r="D2668" s="190" t="s">
        <v>5167</v>
      </c>
      <c r="E2668" s="199" t="s">
        <v>5183</v>
      </c>
      <c r="F2668" s="243"/>
      <c r="G2668" s="161" t="s">
        <v>385</v>
      </c>
      <c r="H2668" s="241">
        <v>0</v>
      </c>
      <c r="I2668" s="34">
        <v>470000000</v>
      </c>
      <c r="J2668" s="21" t="s">
        <v>1314</v>
      </c>
      <c r="K2668" s="17" t="s">
        <v>1631</v>
      </c>
      <c r="L2668" s="235" t="s">
        <v>3898</v>
      </c>
      <c r="M2668" s="140" t="s">
        <v>383</v>
      </c>
      <c r="N2668" s="350" t="s">
        <v>6079</v>
      </c>
      <c r="O2668" s="3" t="s">
        <v>1366</v>
      </c>
      <c r="P2668" s="7" t="s">
        <v>1338</v>
      </c>
      <c r="Q2668" s="3" t="s">
        <v>1186</v>
      </c>
      <c r="R2668" s="210">
        <v>20</v>
      </c>
      <c r="S2668" s="102">
        <v>1173.6571875</v>
      </c>
      <c r="T2668" s="253">
        <f t="shared" si="646"/>
        <v>23473.143749999999</v>
      </c>
      <c r="U2668" s="83">
        <f t="shared" si="645"/>
        <v>26289.921000000002</v>
      </c>
      <c r="V2668" s="9" t="s">
        <v>1325</v>
      </c>
      <c r="W2668" s="152" t="s">
        <v>1394</v>
      </c>
      <c r="X2668" s="243"/>
    </row>
    <row r="2669" spans="1:24" s="225" customFormat="1" ht="102">
      <c r="A2669" s="9" t="s">
        <v>8010</v>
      </c>
      <c r="B2669" s="3" t="s">
        <v>1316</v>
      </c>
      <c r="C2669" s="192" t="s">
        <v>4744</v>
      </c>
      <c r="D2669" s="190" t="s">
        <v>5167</v>
      </c>
      <c r="E2669" s="199" t="s">
        <v>5184</v>
      </c>
      <c r="F2669" s="243"/>
      <c r="G2669" s="161" t="s">
        <v>385</v>
      </c>
      <c r="H2669" s="241">
        <v>0</v>
      </c>
      <c r="I2669" s="34">
        <v>470000000</v>
      </c>
      <c r="J2669" s="21" t="s">
        <v>1314</v>
      </c>
      <c r="K2669" s="17" t="s">
        <v>1631</v>
      </c>
      <c r="L2669" s="235" t="s">
        <v>3898</v>
      </c>
      <c r="M2669" s="140" t="s">
        <v>383</v>
      </c>
      <c r="N2669" s="350" t="s">
        <v>6079</v>
      </c>
      <c r="O2669" s="3" t="s">
        <v>1366</v>
      </c>
      <c r="P2669" s="7" t="s">
        <v>1338</v>
      </c>
      <c r="Q2669" s="3" t="s">
        <v>1186</v>
      </c>
      <c r="R2669" s="210">
        <v>20</v>
      </c>
      <c r="S2669" s="102">
        <v>1173.6571875</v>
      </c>
      <c r="T2669" s="253">
        <f t="shared" si="646"/>
        <v>23473.143749999999</v>
      </c>
      <c r="U2669" s="83">
        <f t="shared" si="645"/>
        <v>26289.921000000002</v>
      </c>
      <c r="V2669" s="9" t="s">
        <v>1325</v>
      </c>
      <c r="W2669" s="152" t="s">
        <v>1394</v>
      </c>
      <c r="X2669" s="243"/>
    </row>
    <row r="2670" spans="1:24" s="225" customFormat="1" ht="102">
      <c r="A2670" s="9" t="s">
        <v>8011</v>
      </c>
      <c r="B2670" s="3" t="s">
        <v>1316</v>
      </c>
      <c r="C2670" s="192" t="s">
        <v>4744</v>
      </c>
      <c r="D2670" s="190" t="s">
        <v>5167</v>
      </c>
      <c r="E2670" s="199" t="s">
        <v>5185</v>
      </c>
      <c r="F2670" s="243"/>
      <c r="G2670" s="161" t="s">
        <v>385</v>
      </c>
      <c r="H2670" s="241">
        <v>0</v>
      </c>
      <c r="I2670" s="34">
        <v>470000000</v>
      </c>
      <c r="J2670" s="21" t="s">
        <v>1314</v>
      </c>
      <c r="K2670" s="17" t="s">
        <v>1631</v>
      </c>
      <c r="L2670" s="235" t="s">
        <v>3898</v>
      </c>
      <c r="M2670" s="140" t="s">
        <v>383</v>
      </c>
      <c r="N2670" s="350" t="s">
        <v>6079</v>
      </c>
      <c r="O2670" s="3" t="s">
        <v>1366</v>
      </c>
      <c r="P2670" s="7" t="s">
        <v>1338</v>
      </c>
      <c r="Q2670" s="3" t="s">
        <v>1186</v>
      </c>
      <c r="R2670" s="210">
        <v>20</v>
      </c>
      <c r="S2670" s="102">
        <v>1173.6571875</v>
      </c>
      <c r="T2670" s="253">
        <f t="shared" si="646"/>
        <v>23473.143749999999</v>
      </c>
      <c r="U2670" s="83">
        <f t="shared" si="645"/>
        <v>26289.921000000002</v>
      </c>
      <c r="V2670" s="9" t="s">
        <v>1325</v>
      </c>
      <c r="W2670" s="152" t="s">
        <v>1394</v>
      </c>
      <c r="X2670" s="243"/>
    </row>
    <row r="2671" spans="1:24" s="225" customFormat="1" ht="102">
      <c r="A2671" s="9" t="s">
        <v>8012</v>
      </c>
      <c r="B2671" s="3" t="s">
        <v>1316</v>
      </c>
      <c r="C2671" s="192" t="s">
        <v>4744</v>
      </c>
      <c r="D2671" s="190" t="s">
        <v>5167</v>
      </c>
      <c r="E2671" s="199" t="s">
        <v>5186</v>
      </c>
      <c r="F2671" s="243"/>
      <c r="G2671" s="161" t="s">
        <v>385</v>
      </c>
      <c r="H2671" s="241">
        <v>0</v>
      </c>
      <c r="I2671" s="34">
        <v>470000000</v>
      </c>
      <c r="J2671" s="21" t="s">
        <v>1314</v>
      </c>
      <c r="K2671" s="17" t="s">
        <v>1631</v>
      </c>
      <c r="L2671" s="235" t="s">
        <v>3898</v>
      </c>
      <c r="M2671" s="140" t="s">
        <v>383</v>
      </c>
      <c r="N2671" s="350" t="s">
        <v>6079</v>
      </c>
      <c r="O2671" s="3" t="s">
        <v>1366</v>
      </c>
      <c r="P2671" s="7" t="s">
        <v>1338</v>
      </c>
      <c r="Q2671" s="3" t="s">
        <v>1186</v>
      </c>
      <c r="R2671" s="210">
        <v>20</v>
      </c>
      <c r="S2671" s="102">
        <v>1173.6571875</v>
      </c>
      <c r="T2671" s="253">
        <f t="shared" si="646"/>
        <v>23473.143749999999</v>
      </c>
      <c r="U2671" s="83">
        <f t="shared" si="645"/>
        <v>26289.921000000002</v>
      </c>
      <c r="V2671" s="9" t="s">
        <v>1325</v>
      </c>
      <c r="W2671" s="152" t="s">
        <v>1394</v>
      </c>
      <c r="X2671" s="243"/>
    </row>
    <row r="2672" spans="1:24" s="225" customFormat="1" ht="102">
      <c r="A2672" s="9" t="s">
        <v>8013</v>
      </c>
      <c r="B2672" s="3" t="s">
        <v>1316</v>
      </c>
      <c r="C2672" s="192" t="s">
        <v>4744</v>
      </c>
      <c r="D2672" s="190" t="s">
        <v>5167</v>
      </c>
      <c r="E2672" s="199" t="s">
        <v>5187</v>
      </c>
      <c r="F2672" s="243"/>
      <c r="G2672" s="161" t="s">
        <v>385</v>
      </c>
      <c r="H2672" s="241">
        <v>0</v>
      </c>
      <c r="I2672" s="34">
        <v>470000000</v>
      </c>
      <c r="J2672" s="21" t="s">
        <v>1314</v>
      </c>
      <c r="K2672" s="17" t="s">
        <v>1631</v>
      </c>
      <c r="L2672" s="235" t="s">
        <v>3898</v>
      </c>
      <c r="M2672" s="140" t="s">
        <v>383</v>
      </c>
      <c r="N2672" s="350" t="s">
        <v>6079</v>
      </c>
      <c r="O2672" s="3" t="s">
        <v>1366</v>
      </c>
      <c r="P2672" s="7" t="s">
        <v>1338</v>
      </c>
      <c r="Q2672" s="3" t="s">
        <v>1186</v>
      </c>
      <c r="R2672" s="210">
        <v>20</v>
      </c>
      <c r="S2672" s="102">
        <v>1173.6571875</v>
      </c>
      <c r="T2672" s="253">
        <f t="shared" si="646"/>
        <v>23473.143749999999</v>
      </c>
      <c r="U2672" s="83">
        <f t="shared" si="645"/>
        <v>26289.921000000002</v>
      </c>
      <c r="V2672" s="9" t="s">
        <v>1325</v>
      </c>
      <c r="W2672" s="152" t="s">
        <v>1394</v>
      </c>
      <c r="X2672" s="243"/>
    </row>
    <row r="2673" spans="1:24" s="225" customFormat="1" ht="102">
      <c r="A2673" s="9" t="s">
        <v>8014</v>
      </c>
      <c r="B2673" s="3" t="s">
        <v>1316</v>
      </c>
      <c r="C2673" s="192" t="s">
        <v>4744</v>
      </c>
      <c r="D2673" s="190" t="s">
        <v>5167</v>
      </c>
      <c r="E2673" s="199" t="s">
        <v>5188</v>
      </c>
      <c r="F2673" s="243"/>
      <c r="G2673" s="161" t="s">
        <v>385</v>
      </c>
      <c r="H2673" s="241">
        <v>0</v>
      </c>
      <c r="I2673" s="34">
        <v>470000000</v>
      </c>
      <c r="J2673" s="21" t="s">
        <v>1314</v>
      </c>
      <c r="K2673" s="17" t="s">
        <v>1631</v>
      </c>
      <c r="L2673" s="235" t="s">
        <v>3898</v>
      </c>
      <c r="M2673" s="140" t="s">
        <v>383</v>
      </c>
      <c r="N2673" s="350" t="s">
        <v>6079</v>
      </c>
      <c r="O2673" s="3" t="s">
        <v>1366</v>
      </c>
      <c r="P2673" s="7" t="s">
        <v>1338</v>
      </c>
      <c r="Q2673" s="3" t="s">
        <v>1186</v>
      </c>
      <c r="R2673" s="210">
        <v>30</v>
      </c>
      <c r="S2673" s="102">
        <v>100007.67</v>
      </c>
      <c r="T2673" s="253">
        <f t="shared" si="646"/>
        <v>3000230.1</v>
      </c>
      <c r="U2673" s="83">
        <f t="shared" si="645"/>
        <v>3360257.7120000003</v>
      </c>
      <c r="V2673" s="9" t="s">
        <v>1325</v>
      </c>
      <c r="W2673" s="152" t="s">
        <v>1394</v>
      </c>
      <c r="X2673" s="243"/>
    </row>
    <row r="2674" spans="1:24" s="225" customFormat="1" ht="102">
      <c r="A2674" s="9" t="s">
        <v>8015</v>
      </c>
      <c r="B2674" s="3" t="s">
        <v>1316</v>
      </c>
      <c r="C2674" s="192" t="s">
        <v>4744</v>
      </c>
      <c r="D2674" s="190" t="s">
        <v>5167</v>
      </c>
      <c r="E2674" s="199" t="s">
        <v>5189</v>
      </c>
      <c r="F2674" s="243"/>
      <c r="G2674" s="161" t="s">
        <v>385</v>
      </c>
      <c r="H2674" s="241">
        <v>0</v>
      </c>
      <c r="I2674" s="34">
        <v>470000000</v>
      </c>
      <c r="J2674" s="21" t="s">
        <v>1314</v>
      </c>
      <c r="K2674" s="17" t="s">
        <v>1631</v>
      </c>
      <c r="L2674" s="235" t="s">
        <v>3898</v>
      </c>
      <c r="M2674" s="140" t="s">
        <v>383</v>
      </c>
      <c r="N2674" s="350" t="s">
        <v>6079</v>
      </c>
      <c r="O2674" s="3" t="s">
        <v>1366</v>
      </c>
      <c r="P2674" s="7" t="s">
        <v>1338</v>
      </c>
      <c r="Q2674" s="3" t="s">
        <v>1186</v>
      </c>
      <c r="R2674" s="210">
        <v>6</v>
      </c>
      <c r="S2674" s="102">
        <v>442997.1</v>
      </c>
      <c r="T2674" s="253">
        <f t="shared" si="646"/>
        <v>2657982.5999999996</v>
      </c>
      <c r="U2674" s="83">
        <f t="shared" si="645"/>
        <v>2976940.5119999996</v>
      </c>
      <c r="V2674" s="9" t="s">
        <v>1325</v>
      </c>
      <c r="W2674" s="152" t="s">
        <v>1394</v>
      </c>
      <c r="X2674" s="243"/>
    </row>
    <row r="2675" spans="1:24" s="225" customFormat="1" ht="102">
      <c r="A2675" s="9" t="s">
        <v>8016</v>
      </c>
      <c r="B2675" s="3" t="s">
        <v>1316</v>
      </c>
      <c r="C2675" s="192" t="s">
        <v>4744</v>
      </c>
      <c r="D2675" s="190" t="s">
        <v>5167</v>
      </c>
      <c r="E2675" s="199" t="s">
        <v>5190</v>
      </c>
      <c r="F2675" s="243"/>
      <c r="G2675" s="161" t="s">
        <v>385</v>
      </c>
      <c r="H2675" s="241">
        <v>0</v>
      </c>
      <c r="I2675" s="34">
        <v>470000000</v>
      </c>
      <c r="J2675" s="21" t="s">
        <v>1314</v>
      </c>
      <c r="K2675" s="17" t="s">
        <v>1631</v>
      </c>
      <c r="L2675" s="235" t="s">
        <v>3898</v>
      </c>
      <c r="M2675" s="140" t="s">
        <v>383</v>
      </c>
      <c r="N2675" s="350" t="s">
        <v>6079</v>
      </c>
      <c r="O2675" s="3" t="s">
        <v>1366</v>
      </c>
      <c r="P2675" s="7" t="s">
        <v>1338</v>
      </c>
      <c r="Q2675" s="3" t="s">
        <v>1186</v>
      </c>
      <c r="R2675" s="210">
        <v>8</v>
      </c>
      <c r="S2675" s="102">
        <v>70857.255000000005</v>
      </c>
      <c r="T2675" s="253">
        <f t="shared" si="646"/>
        <v>566858.04</v>
      </c>
      <c r="U2675" s="83">
        <f t="shared" si="645"/>
        <v>634881.00480000011</v>
      </c>
      <c r="V2675" s="9" t="s">
        <v>1325</v>
      </c>
      <c r="W2675" s="152" t="s">
        <v>1394</v>
      </c>
      <c r="X2675" s="243"/>
    </row>
    <row r="2676" spans="1:24" s="225" customFormat="1" ht="102">
      <c r="A2676" s="9" t="s">
        <v>8017</v>
      </c>
      <c r="B2676" s="3" t="s">
        <v>1316</v>
      </c>
      <c r="C2676" s="192" t="s">
        <v>5087</v>
      </c>
      <c r="D2676" s="210" t="s">
        <v>5088</v>
      </c>
      <c r="E2676" s="199" t="s">
        <v>5191</v>
      </c>
      <c r="F2676" s="243"/>
      <c r="G2676" s="161" t="s">
        <v>385</v>
      </c>
      <c r="H2676" s="241">
        <v>0</v>
      </c>
      <c r="I2676" s="34">
        <v>470000000</v>
      </c>
      <c r="J2676" s="21" t="s">
        <v>1314</v>
      </c>
      <c r="K2676" s="17" t="s">
        <v>1631</v>
      </c>
      <c r="L2676" s="235" t="s">
        <v>3898</v>
      </c>
      <c r="M2676" s="140" t="s">
        <v>383</v>
      </c>
      <c r="N2676" s="350" t="s">
        <v>6079</v>
      </c>
      <c r="O2676" s="3" t="s">
        <v>1366</v>
      </c>
      <c r="P2676" s="7" t="s">
        <v>1338</v>
      </c>
      <c r="Q2676" s="3" t="s">
        <v>1186</v>
      </c>
      <c r="R2676" s="210">
        <v>3</v>
      </c>
      <c r="S2676" s="102">
        <v>226040.65049999999</v>
      </c>
      <c r="T2676" s="253">
        <f t="shared" si="646"/>
        <v>678121.95149999997</v>
      </c>
      <c r="U2676" s="83">
        <f t="shared" si="645"/>
        <v>759496.58568000002</v>
      </c>
      <c r="V2676" s="9" t="s">
        <v>1325</v>
      </c>
      <c r="W2676" s="152" t="s">
        <v>1394</v>
      </c>
      <c r="X2676" s="243"/>
    </row>
    <row r="2677" spans="1:24" s="225" customFormat="1" ht="102">
      <c r="A2677" s="9" t="s">
        <v>8018</v>
      </c>
      <c r="B2677" s="3" t="s">
        <v>1316</v>
      </c>
      <c r="C2677" s="193" t="s">
        <v>4610</v>
      </c>
      <c r="D2677" s="190" t="s">
        <v>4611</v>
      </c>
      <c r="E2677" s="211" t="s">
        <v>5192</v>
      </c>
      <c r="F2677" s="243"/>
      <c r="G2677" s="161" t="s">
        <v>385</v>
      </c>
      <c r="H2677" s="241">
        <v>0</v>
      </c>
      <c r="I2677" s="34">
        <v>470000000</v>
      </c>
      <c r="J2677" s="21" t="s">
        <v>1314</v>
      </c>
      <c r="K2677" s="17" t="s">
        <v>1631</v>
      </c>
      <c r="L2677" s="235" t="s">
        <v>3898</v>
      </c>
      <c r="M2677" s="140" t="s">
        <v>383</v>
      </c>
      <c r="N2677" s="350" t="s">
        <v>6079</v>
      </c>
      <c r="O2677" s="3" t="s">
        <v>1366</v>
      </c>
      <c r="P2677" s="7" t="s">
        <v>1338</v>
      </c>
      <c r="Q2677" s="3" t="s">
        <v>1186</v>
      </c>
      <c r="R2677" s="211">
        <v>20</v>
      </c>
      <c r="S2677" s="102">
        <v>963.9</v>
      </c>
      <c r="T2677" s="253">
        <f t="shared" si="646"/>
        <v>19278</v>
      </c>
      <c r="U2677" s="83">
        <f t="shared" ref="U2677:U2740" si="647">T2677*1.12</f>
        <v>21591.360000000001</v>
      </c>
      <c r="V2677" s="9" t="s">
        <v>1325</v>
      </c>
      <c r="W2677" s="152" t="s">
        <v>1394</v>
      </c>
      <c r="X2677" s="243"/>
    </row>
    <row r="2678" spans="1:24" s="225" customFormat="1" ht="102">
      <c r="A2678" s="9" t="s">
        <v>8019</v>
      </c>
      <c r="B2678" s="3" t="s">
        <v>1316</v>
      </c>
      <c r="C2678" s="193" t="s">
        <v>4610</v>
      </c>
      <c r="D2678" s="190" t="s">
        <v>4611</v>
      </c>
      <c r="E2678" s="211" t="s">
        <v>5193</v>
      </c>
      <c r="F2678" s="243"/>
      <c r="G2678" s="161" t="s">
        <v>385</v>
      </c>
      <c r="H2678" s="241">
        <v>0</v>
      </c>
      <c r="I2678" s="34">
        <v>470000000</v>
      </c>
      <c r="J2678" s="21" t="s">
        <v>1314</v>
      </c>
      <c r="K2678" s="17" t="s">
        <v>1631</v>
      </c>
      <c r="L2678" s="235" t="s">
        <v>3898</v>
      </c>
      <c r="M2678" s="140" t="s">
        <v>383</v>
      </c>
      <c r="N2678" s="350" t="s">
        <v>6079</v>
      </c>
      <c r="O2678" s="3" t="s">
        <v>1366</v>
      </c>
      <c r="P2678" s="7" t="s">
        <v>1338</v>
      </c>
      <c r="Q2678" s="3" t="s">
        <v>1186</v>
      </c>
      <c r="R2678" s="211">
        <v>20</v>
      </c>
      <c r="S2678" s="102">
        <v>1218.7455</v>
      </c>
      <c r="T2678" s="253">
        <f t="shared" si="646"/>
        <v>24374.91</v>
      </c>
      <c r="U2678" s="83">
        <f t="shared" si="647"/>
        <v>27299.899200000003</v>
      </c>
      <c r="V2678" s="9" t="s">
        <v>1325</v>
      </c>
      <c r="W2678" s="152" t="s">
        <v>1394</v>
      </c>
      <c r="X2678" s="243"/>
    </row>
    <row r="2679" spans="1:24" s="225" customFormat="1" ht="102">
      <c r="A2679" s="9" t="s">
        <v>8020</v>
      </c>
      <c r="B2679" s="3" t="s">
        <v>1316</v>
      </c>
      <c r="C2679" s="193" t="s">
        <v>4610</v>
      </c>
      <c r="D2679" s="190" t="s">
        <v>4611</v>
      </c>
      <c r="E2679" s="211" t="s">
        <v>5194</v>
      </c>
      <c r="F2679" s="243"/>
      <c r="G2679" s="161" t="s">
        <v>385</v>
      </c>
      <c r="H2679" s="241">
        <v>0</v>
      </c>
      <c r="I2679" s="34">
        <v>470000000</v>
      </c>
      <c r="J2679" s="21" t="s">
        <v>1314</v>
      </c>
      <c r="K2679" s="17" t="s">
        <v>1631</v>
      </c>
      <c r="L2679" s="235" t="s">
        <v>3898</v>
      </c>
      <c r="M2679" s="140" t="s">
        <v>383</v>
      </c>
      <c r="N2679" s="350" t="s">
        <v>6079</v>
      </c>
      <c r="O2679" s="3" t="s">
        <v>1366</v>
      </c>
      <c r="P2679" s="7" t="s">
        <v>1338</v>
      </c>
      <c r="Q2679" s="3" t="s">
        <v>1186</v>
      </c>
      <c r="R2679" s="211">
        <v>20</v>
      </c>
      <c r="S2679" s="102">
        <v>1687.4970000000001</v>
      </c>
      <c r="T2679" s="253">
        <f t="shared" si="646"/>
        <v>33749.94</v>
      </c>
      <c r="U2679" s="83">
        <f t="shared" si="647"/>
        <v>37799.93280000001</v>
      </c>
      <c r="V2679" s="9" t="s">
        <v>1325</v>
      </c>
      <c r="W2679" s="152" t="s">
        <v>1394</v>
      </c>
      <c r="X2679" s="243"/>
    </row>
    <row r="2680" spans="1:24" s="225" customFormat="1" ht="102">
      <c r="A2680" s="9" t="s">
        <v>8021</v>
      </c>
      <c r="B2680" s="3" t="s">
        <v>1316</v>
      </c>
      <c r="C2680" s="193" t="s">
        <v>4610</v>
      </c>
      <c r="D2680" s="190" t="s">
        <v>4611</v>
      </c>
      <c r="E2680" s="211" t="s">
        <v>5195</v>
      </c>
      <c r="F2680" s="243"/>
      <c r="G2680" s="161" t="s">
        <v>385</v>
      </c>
      <c r="H2680" s="241">
        <v>0</v>
      </c>
      <c r="I2680" s="34">
        <v>470000000</v>
      </c>
      <c r="J2680" s="21" t="s">
        <v>1314</v>
      </c>
      <c r="K2680" s="17" t="s">
        <v>1631</v>
      </c>
      <c r="L2680" s="235" t="s">
        <v>3898</v>
      </c>
      <c r="M2680" s="140" t="s">
        <v>383</v>
      </c>
      <c r="N2680" s="350" t="s">
        <v>6079</v>
      </c>
      <c r="O2680" s="3" t="s">
        <v>1366</v>
      </c>
      <c r="P2680" s="7" t="s">
        <v>1338</v>
      </c>
      <c r="Q2680" s="3" t="s">
        <v>1186</v>
      </c>
      <c r="R2680" s="211">
        <v>20</v>
      </c>
      <c r="S2680" s="102">
        <v>1218.7455</v>
      </c>
      <c r="T2680" s="253">
        <f t="shared" si="646"/>
        <v>24374.91</v>
      </c>
      <c r="U2680" s="83">
        <f t="shared" si="647"/>
        <v>27299.899200000003</v>
      </c>
      <c r="V2680" s="9" t="s">
        <v>1325</v>
      </c>
      <c r="W2680" s="152" t="s">
        <v>1394</v>
      </c>
      <c r="X2680" s="243"/>
    </row>
    <row r="2681" spans="1:24" s="225" customFormat="1" ht="102">
      <c r="A2681" s="9" t="s">
        <v>8022</v>
      </c>
      <c r="B2681" s="3" t="s">
        <v>1316</v>
      </c>
      <c r="C2681" s="193" t="s">
        <v>4610</v>
      </c>
      <c r="D2681" s="190" t="s">
        <v>4611</v>
      </c>
      <c r="E2681" s="211" t="s">
        <v>5196</v>
      </c>
      <c r="F2681" s="243"/>
      <c r="G2681" s="161" t="s">
        <v>385</v>
      </c>
      <c r="H2681" s="241">
        <v>0</v>
      </c>
      <c r="I2681" s="34">
        <v>470000000</v>
      </c>
      <c r="J2681" s="21" t="s">
        <v>1314</v>
      </c>
      <c r="K2681" s="17" t="s">
        <v>1631</v>
      </c>
      <c r="L2681" s="235" t="s">
        <v>3898</v>
      </c>
      <c r="M2681" s="140" t="s">
        <v>383</v>
      </c>
      <c r="N2681" s="350" t="s">
        <v>6079</v>
      </c>
      <c r="O2681" s="3" t="s">
        <v>1366</v>
      </c>
      <c r="P2681" s="7" t="s">
        <v>1338</v>
      </c>
      <c r="Q2681" s="3" t="s">
        <v>1186</v>
      </c>
      <c r="R2681" s="211">
        <v>20</v>
      </c>
      <c r="S2681" s="102">
        <v>1218.7455</v>
      </c>
      <c r="T2681" s="253">
        <f t="shared" si="646"/>
        <v>24374.91</v>
      </c>
      <c r="U2681" s="83">
        <f t="shared" si="647"/>
        <v>27299.899200000003</v>
      </c>
      <c r="V2681" s="9" t="s">
        <v>1325</v>
      </c>
      <c r="W2681" s="152" t="s">
        <v>1394</v>
      </c>
      <c r="X2681" s="243"/>
    </row>
    <row r="2682" spans="1:24" s="225" customFormat="1" ht="102">
      <c r="A2682" s="9" t="s">
        <v>8023</v>
      </c>
      <c r="B2682" s="3" t="s">
        <v>1316</v>
      </c>
      <c r="C2682" s="193" t="s">
        <v>4610</v>
      </c>
      <c r="D2682" s="190" t="s">
        <v>4611</v>
      </c>
      <c r="E2682" s="211" t="s">
        <v>5197</v>
      </c>
      <c r="F2682" s="243"/>
      <c r="G2682" s="161" t="s">
        <v>385</v>
      </c>
      <c r="H2682" s="241">
        <v>0</v>
      </c>
      <c r="I2682" s="34">
        <v>470000000</v>
      </c>
      <c r="J2682" s="21" t="s">
        <v>1314</v>
      </c>
      <c r="K2682" s="17" t="s">
        <v>1631</v>
      </c>
      <c r="L2682" s="235" t="s">
        <v>3898</v>
      </c>
      <c r="M2682" s="140" t="s">
        <v>383</v>
      </c>
      <c r="N2682" s="350" t="s">
        <v>6079</v>
      </c>
      <c r="O2682" s="3" t="s">
        <v>1366</v>
      </c>
      <c r="P2682" s="7" t="s">
        <v>1338</v>
      </c>
      <c r="Q2682" s="3" t="s">
        <v>1186</v>
      </c>
      <c r="R2682" s="211">
        <v>20</v>
      </c>
      <c r="S2682" s="102">
        <v>1218.7455</v>
      </c>
      <c r="T2682" s="253">
        <f t="shared" si="646"/>
        <v>24374.91</v>
      </c>
      <c r="U2682" s="83">
        <f t="shared" si="647"/>
        <v>27299.899200000003</v>
      </c>
      <c r="V2682" s="9" t="s">
        <v>1325</v>
      </c>
      <c r="W2682" s="152" t="s">
        <v>1394</v>
      </c>
      <c r="X2682" s="243"/>
    </row>
    <row r="2683" spans="1:24" s="225" customFormat="1" ht="102">
      <c r="A2683" s="9" t="s">
        <v>8024</v>
      </c>
      <c r="B2683" s="3" t="s">
        <v>1316</v>
      </c>
      <c r="C2683" s="193" t="s">
        <v>4610</v>
      </c>
      <c r="D2683" s="190" t="s">
        <v>4611</v>
      </c>
      <c r="E2683" s="211" t="s">
        <v>5198</v>
      </c>
      <c r="F2683" s="243"/>
      <c r="G2683" s="161" t="s">
        <v>385</v>
      </c>
      <c r="H2683" s="241">
        <v>0</v>
      </c>
      <c r="I2683" s="34">
        <v>470000000</v>
      </c>
      <c r="J2683" s="21" t="s">
        <v>1314</v>
      </c>
      <c r="K2683" s="17" t="s">
        <v>1631</v>
      </c>
      <c r="L2683" s="235" t="s">
        <v>3898</v>
      </c>
      <c r="M2683" s="140" t="s">
        <v>383</v>
      </c>
      <c r="N2683" s="350" t="s">
        <v>6079</v>
      </c>
      <c r="O2683" s="3" t="s">
        <v>1366</v>
      </c>
      <c r="P2683" s="7" t="s">
        <v>1338</v>
      </c>
      <c r="Q2683" s="3" t="s">
        <v>1186</v>
      </c>
      <c r="R2683" s="211">
        <v>20</v>
      </c>
      <c r="S2683" s="102">
        <v>1890</v>
      </c>
      <c r="T2683" s="253">
        <f t="shared" si="646"/>
        <v>37800</v>
      </c>
      <c r="U2683" s="83">
        <f t="shared" si="647"/>
        <v>42336.000000000007</v>
      </c>
      <c r="V2683" s="9" t="s">
        <v>1325</v>
      </c>
      <c r="W2683" s="152" t="s">
        <v>1394</v>
      </c>
      <c r="X2683" s="243"/>
    </row>
    <row r="2684" spans="1:24" s="225" customFormat="1" ht="102">
      <c r="A2684" s="9" t="s">
        <v>8025</v>
      </c>
      <c r="B2684" s="3" t="s">
        <v>1316</v>
      </c>
      <c r="C2684" s="193" t="s">
        <v>4610</v>
      </c>
      <c r="D2684" s="190" t="s">
        <v>4611</v>
      </c>
      <c r="E2684" s="211" t="s">
        <v>5199</v>
      </c>
      <c r="F2684" s="243"/>
      <c r="G2684" s="161" t="s">
        <v>385</v>
      </c>
      <c r="H2684" s="241">
        <v>0</v>
      </c>
      <c r="I2684" s="34">
        <v>470000000</v>
      </c>
      <c r="J2684" s="21" t="s">
        <v>1314</v>
      </c>
      <c r="K2684" s="17" t="s">
        <v>1631</v>
      </c>
      <c r="L2684" s="235" t="s">
        <v>3898</v>
      </c>
      <c r="M2684" s="140" t="s">
        <v>383</v>
      </c>
      <c r="N2684" s="350" t="s">
        <v>6079</v>
      </c>
      <c r="O2684" s="3" t="s">
        <v>1366</v>
      </c>
      <c r="P2684" s="7" t="s">
        <v>1338</v>
      </c>
      <c r="Q2684" s="3" t="s">
        <v>1186</v>
      </c>
      <c r="R2684" s="211">
        <v>20</v>
      </c>
      <c r="S2684" s="102">
        <v>1575</v>
      </c>
      <c r="T2684" s="253">
        <f t="shared" si="646"/>
        <v>31500</v>
      </c>
      <c r="U2684" s="83">
        <f t="shared" si="647"/>
        <v>35280</v>
      </c>
      <c r="V2684" s="9" t="s">
        <v>1325</v>
      </c>
      <c r="W2684" s="152" t="s">
        <v>1394</v>
      </c>
      <c r="X2684" s="243"/>
    </row>
    <row r="2685" spans="1:24" s="225" customFormat="1" ht="102">
      <c r="A2685" s="9" t="s">
        <v>8026</v>
      </c>
      <c r="B2685" s="3" t="s">
        <v>1316</v>
      </c>
      <c r="C2685" s="193" t="s">
        <v>4610</v>
      </c>
      <c r="D2685" s="190" t="s">
        <v>4611</v>
      </c>
      <c r="E2685" s="211" t="s">
        <v>5200</v>
      </c>
      <c r="F2685" s="243"/>
      <c r="G2685" s="161" t="s">
        <v>385</v>
      </c>
      <c r="H2685" s="241">
        <v>0</v>
      </c>
      <c r="I2685" s="34">
        <v>470000000</v>
      </c>
      <c r="J2685" s="21" t="s">
        <v>1314</v>
      </c>
      <c r="K2685" s="17" t="s">
        <v>1631</v>
      </c>
      <c r="L2685" s="235" t="s">
        <v>3898</v>
      </c>
      <c r="M2685" s="140" t="s">
        <v>383</v>
      </c>
      <c r="N2685" s="350" t="s">
        <v>6079</v>
      </c>
      <c r="O2685" s="3" t="s">
        <v>1366</v>
      </c>
      <c r="P2685" s="7" t="s">
        <v>1338</v>
      </c>
      <c r="Q2685" s="3" t="s">
        <v>1186</v>
      </c>
      <c r="R2685" s="211">
        <v>20</v>
      </c>
      <c r="S2685" s="102">
        <v>1687.4970000000001</v>
      </c>
      <c r="T2685" s="253">
        <f t="shared" si="646"/>
        <v>33749.94</v>
      </c>
      <c r="U2685" s="83">
        <f t="shared" si="647"/>
        <v>37799.93280000001</v>
      </c>
      <c r="V2685" s="9" t="s">
        <v>1325</v>
      </c>
      <c r="W2685" s="152" t="s">
        <v>1394</v>
      </c>
      <c r="X2685" s="243"/>
    </row>
    <row r="2686" spans="1:24" s="225" customFormat="1" ht="102">
      <c r="A2686" s="9" t="s">
        <v>8027</v>
      </c>
      <c r="B2686" s="3" t="s">
        <v>1316</v>
      </c>
      <c r="C2686" s="193" t="s">
        <v>4610</v>
      </c>
      <c r="D2686" s="190" t="s">
        <v>4611</v>
      </c>
      <c r="E2686" s="211" t="s">
        <v>5201</v>
      </c>
      <c r="F2686" s="243"/>
      <c r="G2686" s="161" t="s">
        <v>385</v>
      </c>
      <c r="H2686" s="241">
        <v>0</v>
      </c>
      <c r="I2686" s="34">
        <v>470000000</v>
      </c>
      <c r="J2686" s="21" t="s">
        <v>1314</v>
      </c>
      <c r="K2686" s="17" t="s">
        <v>1631</v>
      </c>
      <c r="L2686" s="235" t="s">
        <v>3898</v>
      </c>
      <c r="M2686" s="140" t="s">
        <v>383</v>
      </c>
      <c r="N2686" s="350" t="s">
        <v>6079</v>
      </c>
      <c r="O2686" s="3" t="s">
        <v>1366</v>
      </c>
      <c r="P2686" s="7" t="s">
        <v>1338</v>
      </c>
      <c r="Q2686" s="3" t="s">
        <v>1186</v>
      </c>
      <c r="R2686" s="211">
        <v>20</v>
      </c>
      <c r="S2686" s="102">
        <v>1687.4970000000001</v>
      </c>
      <c r="T2686" s="253">
        <f t="shared" si="646"/>
        <v>33749.94</v>
      </c>
      <c r="U2686" s="83">
        <f t="shared" si="647"/>
        <v>37799.93280000001</v>
      </c>
      <c r="V2686" s="9" t="s">
        <v>1325</v>
      </c>
      <c r="W2686" s="152" t="s">
        <v>1394</v>
      </c>
      <c r="X2686" s="243"/>
    </row>
    <row r="2687" spans="1:24" s="225" customFormat="1" ht="102">
      <c r="A2687" s="9" t="s">
        <v>8028</v>
      </c>
      <c r="B2687" s="3" t="s">
        <v>1316</v>
      </c>
      <c r="C2687" s="193" t="s">
        <v>4610</v>
      </c>
      <c r="D2687" s="190" t="s">
        <v>4611</v>
      </c>
      <c r="E2687" s="211" t="s">
        <v>5202</v>
      </c>
      <c r="F2687" s="243"/>
      <c r="G2687" s="161" t="s">
        <v>385</v>
      </c>
      <c r="H2687" s="241">
        <v>0</v>
      </c>
      <c r="I2687" s="34">
        <v>470000000</v>
      </c>
      <c r="J2687" s="21" t="s">
        <v>1314</v>
      </c>
      <c r="K2687" s="17" t="s">
        <v>1631</v>
      </c>
      <c r="L2687" s="235" t="s">
        <v>3898</v>
      </c>
      <c r="M2687" s="140" t="s">
        <v>383</v>
      </c>
      <c r="N2687" s="350" t="s">
        <v>6079</v>
      </c>
      <c r="O2687" s="3" t="s">
        <v>1366</v>
      </c>
      <c r="P2687" s="7" t="s">
        <v>1338</v>
      </c>
      <c r="Q2687" s="3" t="s">
        <v>1186</v>
      </c>
      <c r="R2687" s="211">
        <v>20</v>
      </c>
      <c r="S2687" s="102">
        <v>1575</v>
      </c>
      <c r="T2687" s="253">
        <f t="shared" ref="T2687:T2750" si="648">R2687*S2687</f>
        <v>31500</v>
      </c>
      <c r="U2687" s="83">
        <f t="shared" si="647"/>
        <v>35280</v>
      </c>
      <c r="V2687" s="9" t="s">
        <v>1325</v>
      </c>
      <c r="W2687" s="152" t="s">
        <v>1394</v>
      </c>
      <c r="X2687" s="243"/>
    </row>
    <row r="2688" spans="1:24" s="225" customFormat="1" ht="102">
      <c r="A2688" s="9" t="s">
        <v>8029</v>
      </c>
      <c r="B2688" s="3" t="s">
        <v>1316</v>
      </c>
      <c r="C2688" s="193" t="s">
        <v>4610</v>
      </c>
      <c r="D2688" s="190" t="s">
        <v>4611</v>
      </c>
      <c r="E2688" s="211" t="s">
        <v>5203</v>
      </c>
      <c r="F2688" s="243"/>
      <c r="G2688" s="161" t="s">
        <v>385</v>
      </c>
      <c r="H2688" s="241">
        <v>0</v>
      </c>
      <c r="I2688" s="34">
        <v>470000000</v>
      </c>
      <c r="J2688" s="21" t="s">
        <v>1314</v>
      </c>
      <c r="K2688" s="17" t="s">
        <v>1631</v>
      </c>
      <c r="L2688" s="235" t="s">
        <v>3898</v>
      </c>
      <c r="M2688" s="140" t="s">
        <v>383</v>
      </c>
      <c r="N2688" s="350" t="s">
        <v>6079</v>
      </c>
      <c r="O2688" s="3" t="s">
        <v>1366</v>
      </c>
      <c r="P2688" s="7" t="s">
        <v>1338</v>
      </c>
      <c r="Q2688" s="3" t="s">
        <v>1186</v>
      </c>
      <c r="R2688" s="211">
        <v>20</v>
      </c>
      <c r="S2688" s="102">
        <v>1575</v>
      </c>
      <c r="T2688" s="253">
        <f t="shared" si="648"/>
        <v>31500</v>
      </c>
      <c r="U2688" s="83">
        <f t="shared" si="647"/>
        <v>35280</v>
      </c>
      <c r="V2688" s="9" t="s">
        <v>1325</v>
      </c>
      <c r="W2688" s="152" t="s">
        <v>1394</v>
      </c>
      <c r="X2688" s="243"/>
    </row>
    <row r="2689" spans="1:24" s="225" customFormat="1" ht="102">
      <c r="A2689" s="9" t="s">
        <v>8030</v>
      </c>
      <c r="B2689" s="3" t="s">
        <v>1316</v>
      </c>
      <c r="C2689" s="193" t="s">
        <v>4610</v>
      </c>
      <c r="D2689" s="190" t="s">
        <v>4611</v>
      </c>
      <c r="E2689" s="211" t="s">
        <v>5204</v>
      </c>
      <c r="F2689" s="243"/>
      <c r="G2689" s="161" t="s">
        <v>385</v>
      </c>
      <c r="H2689" s="241">
        <v>0</v>
      </c>
      <c r="I2689" s="34">
        <v>470000000</v>
      </c>
      <c r="J2689" s="21" t="s">
        <v>1314</v>
      </c>
      <c r="K2689" s="17" t="s">
        <v>1631</v>
      </c>
      <c r="L2689" s="235" t="s">
        <v>3898</v>
      </c>
      <c r="M2689" s="140" t="s">
        <v>383</v>
      </c>
      <c r="N2689" s="350" t="s">
        <v>6079</v>
      </c>
      <c r="O2689" s="3" t="s">
        <v>1366</v>
      </c>
      <c r="P2689" s="7" t="s">
        <v>1338</v>
      </c>
      <c r="Q2689" s="3" t="s">
        <v>1186</v>
      </c>
      <c r="R2689" s="211">
        <v>20</v>
      </c>
      <c r="S2689" s="102">
        <v>1890</v>
      </c>
      <c r="T2689" s="253">
        <f t="shared" si="648"/>
        <v>37800</v>
      </c>
      <c r="U2689" s="83">
        <f t="shared" si="647"/>
        <v>42336.000000000007</v>
      </c>
      <c r="V2689" s="9" t="s">
        <v>1325</v>
      </c>
      <c r="W2689" s="152" t="s">
        <v>1394</v>
      </c>
      <c r="X2689" s="243"/>
    </row>
    <row r="2690" spans="1:24" s="225" customFormat="1" ht="102">
      <c r="A2690" s="9" t="s">
        <v>8031</v>
      </c>
      <c r="B2690" s="3" t="s">
        <v>1316</v>
      </c>
      <c r="C2690" s="193" t="s">
        <v>4610</v>
      </c>
      <c r="D2690" s="190" t="s">
        <v>4611</v>
      </c>
      <c r="E2690" s="211" t="s">
        <v>5205</v>
      </c>
      <c r="F2690" s="243"/>
      <c r="G2690" s="161" t="s">
        <v>385</v>
      </c>
      <c r="H2690" s="241">
        <v>0</v>
      </c>
      <c r="I2690" s="34">
        <v>470000000</v>
      </c>
      <c r="J2690" s="21" t="s">
        <v>1314</v>
      </c>
      <c r="K2690" s="17" t="s">
        <v>1631</v>
      </c>
      <c r="L2690" s="235" t="s">
        <v>3898</v>
      </c>
      <c r="M2690" s="140" t="s">
        <v>383</v>
      </c>
      <c r="N2690" s="350" t="s">
        <v>6079</v>
      </c>
      <c r="O2690" s="3" t="s">
        <v>1366</v>
      </c>
      <c r="P2690" s="7" t="s">
        <v>1338</v>
      </c>
      <c r="Q2690" s="3" t="s">
        <v>1186</v>
      </c>
      <c r="R2690" s="211">
        <v>20</v>
      </c>
      <c r="S2690" s="102">
        <v>1575</v>
      </c>
      <c r="T2690" s="253">
        <f t="shared" si="648"/>
        <v>31500</v>
      </c>
      <c r="U2690" s="83">
        <f t="shared" si="647"/>
        <v>35280</v>
      </c>
      <c r="V2690" s="9" t="s">
        <v>1325</v>
      </c>
      <c r="W2690" s="152" t="s">
        <v>1394</v>
      </c>
      <c r="X2690" s="243"/>
    </row>
    <row r="2691" spans="1:24" s="225" customFormat="1" ht="102">
      <c r="A2691" s="9" t="s">
        <v>8032</v>
      </c>
      <c r="B2691" s="3" t="s">
        <v>1316</v>
      </c>
      <c r="C2691" s="193" t="s">
        <v>4610</v>
      </c>
      <c r="D2691" s="190" t="s">
        <v>4611</v>
      </c>
      <c r="E2691" s="211" t="s">
        <v>5206</v>
      </c>
      <c r="F2691" s="243"/>
      <c r="G2691" s="161" t="s">
        <v>385</v>
      </c>
      <c r="H2691" s="241">
        <v>0</v>
      </c>
      <c r="I2691" s="34">
        <v>470000000</v>
      </c>
      <c r="J2691" s="21" t="s">
        <v>1314</v>
      </c>
      <c r="K2691" s="17" t="s">
        <v>1631</v>
      </c>
      <c r="L2691" s="235" t="s">
        <v>3898</v>
      </c>
      <c r="M2691" s="140" t="s">
        <v>383</v>
      </c>
      <c r="N2691" s="350" t="s">
        <v>6079</v>
      </c>
      <c r="O2691" s="3" t="s">
        <v>1366</v>
      </c>
      <c r="P2691" s="7" t="s">
        <v>1338</v>
      </c>
      <c r="Q2691" s="3" t="s">
        <v>1186</v>
      </c>
      <c r="R2691" s="211">
        <v>10</v>
      </c>
      <c r="S2691" s="102">
        <v>5040</v>
      </c>
      <c r="T2691" s="253">
        <f t="shared" si="648"/>
        <v>50400</v>
      </c>
      <c r="U2691" s="83">
        <f t="shared" si="647"/>
        <v>56448.000000000007</v>
      </c>
      <c r="V2691" s="9" t="s">
        <v>1325</v>
      </c>
      <c r="W2691" s="152" t="s">
        <v>1394</v>
      </c>
      <c r="X2691" s="243"/>
    </row>
    <row r="2692" spans="1:24" s="225" customFormat="1" ht="102">
      <c r="A2692" s="9" t="s">
        <v>8033</v>
      </c>
      <c r="B2692" s="3" t="s">
        <v>1316</v>
      </c>
      <c r="C2692" s="193" t="s">
        <v>4610</v>
      </c>
      <c r="D2692" s="190" t="s">
        <v>4611</v>
      </c>
      <c r="E2692" s="211" t="s">
        <v>5207</v>
      </c>
      <c r="F2692" s="243"/>
      <c r="G2692" s="161" t="s">
        <v>385</v>
      </c>
      <c r="H2692" s="241">
        <v>0</v>
      </c>
      <c r="I2692" s="34">
        <v>470000000</v>
      </c>
      <c r="J2692" s="21" t="s">
        <v>1314</v>
      </c>
      <c r="K2692" s="17" t="s">
        <v>1631</v>
      </c>
      <c r="L2692" s="235" t="s">
        <v>3898</v>
      </c>
      <c r="M2692" s="140" t="s">
        <v>383</v>
      </c>
      <c r="N2692" s="350" t="s">
        <v>6079</v>
      </c>
      <c r="O2692" s="3" t="s">
        <v>1366</v>
      </c>
      <c r="P2692" s="7" t="s">
        <v>1338</v>
      </c>
      <c r="Q2692" s="3" t="s">
        <v>1186</v>
      </c>
      <c r="R2692" s="211">
        <v>10</v>
      </c>
      <c r="S2692" s="102">
        <v>4095</v>
      </c>
      <c r="T2692" s="253">
        <f t="shared" si="648"/>
        <v>40950</v>
      </c>
      <c r="U2692" s="83">
        <f t="shared" si="647"/>
        <v>45864.000000000007</v>
      </c>
      <c r="V2692" s="9" t="s">
        <v>1325</v>
      </c>
      <c r="W2692" s="152" t="s">
        <v>1394</v>
      </c>
      <c r="X2692" s="243"/>
    </row>
    <row r="2693" spans="1:24" s="225" customFormat="1" ht="102">
      <c r="A2693" s="9" t="s">
        <v>8034</v>
      </c>
      <c r="B2693" s="3" t="s">
        <v>1316</v>
      </c>
      <c r="C2693" s="193" t="s">
        <v>4610</v>
      </c>
      <c r="D2693" s="190" t="s">
        <v>4611</v>
      </c>
      <c r="E2693" s="211" t="s">
        <v>5208</v>
      </c>
      <c r="F2693" s="243"/>
      <c r="G2693" s="161" t="s">
        <v>385</v>
      </c>
      <c r="H2693" s="241">
        <v>0</v>
      </c>
      <c r="I2693" s="34">
        <v>470000000</v>
      </c>
      <c r="J2693" s="21" t="s">
        <v>1314</v>
      </c>
      <c r="K2693" s="17" t="s">
        <v>1631</v>
      </c>
      <c r="L2693" s="235" t="s">
        <v>3898</v>
      </c>
      <c r="M2693" s="140" t="s">
        <v>383</v>
      </c>
      <c r="N2693" s="350" t="s">
        <v>6079</v>
      </c>
      <c r="O2693" s="3" t="s">
        <v>1366</v>
      </c>
      <c r="P2693" s="7" t="s">
        <v>1338</v>
      </c>
      <c r="Q2693" s="3" t="s">
        <v>1186</v>
      </c>
      <c r="R2693" s="211">
        <v>10</v>
      </c>
      <c r="S2693" s="102">
        <v>3675</v>
      </c>
      <c r="T2693" s="253">
        <f t="shared" si="648"/>
        <v>36750</v>
      </c>
      <c r="U2693" s="83">
        <f t="shared" si="647"/>
        <v>41160.000000000007</v>
      </c>
      <c r="V2693" s="9" t="s">
        <v>1325</v>
      </c>
      <c r="W2693" s="152" t="s">
        <v>1394</v>
      </c>
      <c r="X2693" s="243"/>
    </row>
    <row r="2694" spans="1:24" s="225" customFormat="1" ht="102">
      <c r="A2694" s="9" t="s">
        <v>8035</v>
      </c>
      <c r="B2694" s="3" t="s">
        <v>1316</v>
      </c>
      <c r="C2694" s="193" t="s">
        <v>4610</v>
      </c>
      <c r="D2694" s="190" t="s">
        <v>4611</v>
      </c>
      <c r="E2694" s="211" t="s">
        <v>5209</v>
      </c>
      <c r="F2694" s="243"/>
      <c r="G2694" s="161" t="s">
        <v>385</v>
      </c>
      <c r="H2694" s="241">
        <v>0</v>
      </c>
      <c r="I2694" s="34">
        <v>470000000</v>
      </c>
      <c r="J2694" s="21" t="s">
        <v>1314</v>
      </c>
      <c r="K2694" s="17" t="s">
        <v>1631</v>
      </c>
      <c r="L2694" s="235" t="s">
        <v>3898</v>
      </c>
      <c r="M2694" s="140" t="s">
        <v>383</v>
      </c>
      <c r="N2694" s="350" t="s">
        <v>6079</v>
      </c>
      <c r="O2694" s="3" t="s">
        <v>1366</v>
      </c>
      <c r="P2694" s="7" t="s">
        <v>1338</v>
      </c>
      <c r="Q2694" s="3" t="s">
        <v>1186</v>
      </c>
      <c r="R2694" s="211">
        <v>10</v>
      </c>
      <c r="S2694" s="102">
        <v>989.1</v>
      </c>
      <c r="T2694" s="253">
        <f t="shared" si="648"/>
        <v>9891</v>
      </c>
      <c r="U2694" s="83">
        <f t="shared" si="647"/>
        <v>11077.920000000002</v>
      </c>
      <c r="V2694" s="9" t="s">
        <v>1325</v>
      </c>
      <c r="W2694" s="152" t="s">
        <v>1394</v>
      </c>
      <c r="X2694" s="243"/>
    </row>
    <row r="2695" spans="1:24" s="225" customFormat="1" ht="102">
      <c r="A2695" s="9" t="s">
        <v>8036</v>
      </c>
      <c r="B2695" s="3" t="s">
        <v>1316</v>
      </c>
      <c r="C2695" s="193" t="s">
        <v>4610</v>
      </c>
      <c r="D2695" s="190" t="s">
        <v>4611</v>
      </c>
      <c r="E2695" s="211" t="s">
        <v>5210</v>
      </c>
      <c r="F2695" s="243"/>
      <c r="G2695" s="161" t="s">
        <v>385</v>
      </c>
      <c r="H2695" s="241">
        <v>0</v>
      </c>
      <c r="I2695" s="34">
        <v>470000000</v>
      </c>
      <c r="J2695" s="21" t="s">
        <v>1314</v>
      </c>
      <c r="K2695" s="17" t="s">
        <v>1631</v>
      </c>
      <c r="L2695" s="235" t="s">
        <v>3898</v>
      </c>
      <c r="M2695" s="140" t="s">
        <v>383</v>
      </c>
      <c r="N2695" s="350" t="s">
        <v>6079</v>
      </c>
      <c r="O2695" s="3" t="s">
        <v>1366</v>
      </c>
      <c r="P2695" s="7" t="s">
        <v>1338</v>
      </c>
      <c r="Q2695" s="3" t="s">
        <v>1186</v>
      </c>
      <c r="R2695" s="211">
        <v>10</v>
      </c>
      <c r="S2695" s="102">
        <v>1781.241</v>
      </c>
      <c r="T2695" s="253">
        <f t="shared" si="648"/>
        <v>17812.41</v>
      </c>
      <c r="U2695" s="83">
        <f t="shared" si="647"/>
        <v>19949.899200000003</v>
      </c>
      <c r="V2695" s="9" t="s">
        <v>1325</v>
      </c>
      <c r="W2695" s="152" t="s">
        <v>1394</v>
      </c>
      <c r="X2695" s="243"/>
    </row>
    <row r="2696" spans="1:24" s="225" customFormat="1" ht="102">
      <c r="A2696" s="9" t="s">
        <v>8037</v>
      </c>
      <c r="B2696" s="3" t="s">
        <v>1316</v>
      </c>
      <c r="C2696" s="193" t="s">
        <v>4610</v>
      </c>
      <c r="D2696" s="190" t="s">
        <v>4611</v>
      </c>
      <c r="E2696" s="211" t="s">
        <v>5211</v>
      </c>
      <c r="F2696" s="243"/>
      <c r="G2696" s="161" t="s">
        <v>385</v>
      </c>
      <c r="H2696" s="241">
        <v>0</v>
      </c>
      <c r="I2696" s="34">
        <v>470000000</v>
      </c>
      <c r="J2696" s="21" t="s">
        <v>1314</v>
      </c>
      <c r="K2696" s="17" t="s">
        <v>1631</v>
      </c>
      <c r="L2696" s="235" t="s">
        <v>3898</v>
      </c>
      <c r="M2696" s="140" t="s">
        <v>383</v>
      </c>
      <c r="N2696" s="350" t="s">
        <v>6079</v>
      </c>
      <c r="O2696" s="3" t="s">
        <v>1366</v>
      </c>
      <c r="P2696" s="7" t="s">
        <v>1338</v>
      </c>
      <c r="Q2696" s="3" t="s">
        <v>1186</v>
      </c>
      <c r="R2696" s="211">
        <v>10</v>
      </c>
      <c r="S2696" s="102">
        <v>1781.241</v>
      </c>
      <c r="T2696" s="253">
        <f t="shared" si="648"/>
        <v>17812.41</v>
      </c>
      <c r="U2696" s="83">
        <f t="shared" si="647"/>
        <v>19949.899200000003</v>
      </c>
      <c r="V2696" s="9" t="s">
        <v>1325</v>
      </c>
      <c r="W2696" s="152" t="s">
        <v>1394</v>
      </c>
      <c r="X2696" s="243"/>
    </row>
    <row r="2697" spans="1:24" s="225" customFormat="1" ht="102">
      <c r="A2697" s="9" t="s">
        <v>8038</v>
      </c>
      <c r="B2697" s="3" t="s">
        <v>1316</v>
      </c>
      <c r="C2697" s="193" t="s">
        <v>4610</v>
      </c>
      <c r="D2697" s="190" t="s">
        <v>4611</v>
      </c>
      <c r="E2697" s="211" t="s">
        <v>5212</v>
      </c>
      <c r="F2697" s="243"/>
      <c r="G2697" s="161" t="s">
        <v>385</v>
      </c>
      <c r="H2697" s="241">
        <v>0</v>
      </c>
      <c r="I2697" s="34">
        <v>470000000</v>
      </c>
      <c r="J2697" s="21" t="s">
        <v>1314</v>
      </c>
      <c r="K2697" s="17" t="s">
        <v>1631</v>
      </c>
      <c r="L2697" s="235" t="s">
        <v>3898</v>
      </c>
      <c r="M2697" s="140" t="s">
        <v>383</v>
      </c>
      <c r="N2697" s="350" t="s">
        <v>6079</v>
      </c>
      <c r="O2697" s="3" t="s">
        <v>1366</v>
      </c>
      <c r="P2697" s="7" t="s">
        <v>1338</v>
      </c>
      <c r="Q2697" s="3" t="s">
        <v>1186</v>
      </c>
      <c r="R2697" s="211">
        <v>10</v>
      </c>
      <c r="S2697" s="102">
        <v>1687.4970000000001</v>
      </c>
      <c r="T2697" s="253">
        <f t="shared" si="648"/>
        <v>16874.97</v>
      </c>
      <c r="U2697" s="83">
        <f t="shared" si="647"/>
        <v>18899.966400000005</v>
      </c>
      <c r="V2697" s="9" t="s">
        <v>1325</v>
      </c>
      <c r="W2697" s="152" t="s">
        <v>1394</v>
      </c>
      <c r="X2697" s="243"/>
    </row>
    <row r="2698" spans="1:24" s="225" customFormat="1" ht="102">
      <c r="A2698" s="9" t="s">
        <v>8039</v>
      </c>
      <c r="B2698" s="3" t="s">
        <v>1316</v>
      </c>
      <c r="C2698" s="193" t="s">
        <v>4610</v>
      </c>
      <c r="D2698" s="190" t="s">
        <v>4611</v>
      </c>
      <c r="E2698" s="211" t="s">
        <v>5213</v>
      </c>
      <c r="F2698" s="243"/>
      <c r="G2698" s="161" t="s">
        <v>385</v>
      </c>
      <c r="H2698" s="241">
        <v>0</v>
      </c>
      <c r="I2698" s="34">
        <v>470000000</v>
      </c>
      <c r="J2698" s="21" t="s">
        <v>1314</v>
      </c>
      <c r="K2698" s="17" t="s">
        <v>1631</v>
      </c>
      <c r="L2698" s="235" t="s">
        <v>3898</v>
      </c>
      <c r="M2698" s="140" t="s">
        <v>383</v>
      </c>
      <c r="N2698" s="350" t="s">
        <v>6079</v>
      </c>
      <c r="O2698" s="3" t="s">
        <v>1366</v>
      </c>
      <c r="P2698" s="7" t="s">
        <v>1338</v>
      </c>
      <c r="Q2698" s="3" t="s">
        <v>1186</v>
      </c>
      <c r="R2698" s="211">
        <v>10</v>
      </c>
      <c r="S2698" s="102">
        <v>1781.241</v>
      </c>
      <c r="T2698" s="253">
        <f t="shared" si="648"/>
        <v>17812.41</v>
      </c>
      <c r="U2698" s="83">
        <f t="shared" si="647"/>
        <v>19949.899200000003</v>
      </c>
      <c r="V2698" s="9" t="s">
        <v>1325</v>
      </c>
      <c r="W2698" s="152" t="s">
        <v>1394</v>
      </c>
      <c r="X2698" s="243"/>
    </row>
    <row r="2699" spans="1:24" s="225" customFormat="1" ht="102">
      <c r="A2699" s="9" t="s">
        <v>8040</v>
      </c>
      <c r="B2699" s="3" t="s">
        <v>1316</v>
      </c>
      <c r="C2699" s="193" t="s">
        <v>4610</v>
      </c>
      <c r="D2699" s="190" t="s">
        <v>4611</v>
      </c>
      <c r="E2699" s="211" t="s">
        <v>5197</v>
      </c>
      <c r="F2699" s="243"/>
      <c r="G2699" s="161" t="s">
        <v>385</v>
      </c>
      <c r="H2699" s="241">
        <v>0</v>
      </c>
      <c r="I2699" s="34">
        <v>470000000</v>
      </c>
      <c r="J2699" s="21" t="s">
        <v>1314</v>
      </c>
      <c r="K2699" s="17" t="s">
        <v>1631</v>
      </c>
      <c r="L2699" s="235" t="s">
        <v>3898</v>
      </c>
      <c r="M2699" s="140" t="s">
        <v>383</v>
      </c>
      <c r="N2699" s="350" t="s">
        <v>6079</v>
      </c>
      <c r="O2699" s="3" t="s">
        <v>1366</v>
      </c>
      <c r="P2699" s="7" t="s">
        <v>1338</v>
      </c>
      <c r="Q2699" s="3" t="s">
        <v>1186</v>
      </c>
      <c r="R2699" s="211">
        <v>10</v>
      </c>
      <c r="S2699" s="102">
        <v>1781.241</v>
      </c>
      <c r="T2699" s="253">
        <f t="shared" si="648"/>
        <v>17812.41</v>
      </c>
      <c r="U2699" s="83">
        <f t="shared" si="647"/>
        <v>19949.899200000003</v>
      </c>
      <c r="V2699" s="9" t="s">
        <v>1325</v>
      </c>
      <c r="W2699" s="152" t="s">
        <v>1394</v>
      </c>
      <c r="X2699" s="243"/>
    </row>
    <row r="2700" spans="1:24" s="225" customFormat="1" ht="102">
      <c r="A2700" s="9" t="s">
        <v>8041</v>
      </c>
      <c r="B2700" s="3" t="s">
        <v>1316</v>
      </c>
      <c r="C2700" s="193" t="s">
        <v>4610</v>
      </c>
      <c r="D2700" s="190" t="s">
        <v>4611</v>
      </c>
      <c r="E2700" s="211" t="s">
        <v>5214</v>
      </c>
      <c r="F2700" s="243"/>
      <c r="G2700" s="161" t="s">
        <v>385</v>
      </c>
      <c r="H2700" s="241">
        <v>0</v>
      </c>
      <c r="I2700" s="34">
        <v>470000000</v>
      </c>
      <c r="J2700" s="21" t="s">
        <v>1314</v>
      </c>
      <c r="K2700" s="17" t="s">
        <v>1631</v>
      </c>
      <c r="L2700" s="235" t="s">
        <v>3898</v>
      </c>
      <c r="M2700" s="140" t="s">
        <v>383</v>
      </c>
      <c r="N2700" s="350" t="s">
        <v>6079</v>
      </c>
      <c r="O2700" s="3" t="s">
        <v>1366</v>
      </c>
      <c r="P2700" s="7" t="s">
        <v>1338</v>
      </c>
      <c r="Q2700" s="3" t="s">
        <v>1186</v>
      </c>
      <c r="R2700" s="211">
        <v>10</v>
      </c>
      <c r="S2700" s="102">
        <v>1781.241</v>
      </c>
      <c r="T2700" s="253">
        <f t="shared" si="648"/>
        <v>17812.41</v>
      </c>
      <c r="U2700" s="83">
        <f t="shared" si="647"/>
        <v>19949.899200000003</v>
      </c>
      <c r="V2700" s="9" t="s">
        <v>1325</v>
      </c>
      <c r="W2700" s="152" t="s">
        <v>1394</v>
      </c>
      <c r="X2700" s="243"/>
    </row>
    <row r="2701" spans="1:24" s="225" customFormat="1" ht="102">
      <c r="A2701" s="9" t="s">
        <v>8042</v>
      </c>
      <c r="B2701" s="3" t="s">
        <v>1316</v>
      </c>
      <c r="C2701" s="193" t="s">
        <v>4610</v>
      </c>
      <c r="D2701" s="190" t="s">
        <v>4611</v>
      </c>
      <c r="E2701" s="211" t="s">
        <v>5215</v>
      </c>
      <c r="F2701" s="243"/>
      <c r="G2701" s="161" t="s">
        <v>385</v>
      </c>
      <c r="H2701" s="241">
        <v>0</v>
      </c>
      <c r="I2701" s="34">
        <v>470000000</v>
      </c>
      <c r="J2701" s="21" t="s">
        <v>1314</v>
      </c>
      <c r="K2701" s="17" t="s">
        <v>1631</v>
      </c>
      <c r="L2701" s="235" t="s">
        <v>3898</v>
      </c>
      <c r="M2701" s="140" t="s">
        <v>383</v>
      </c>
      <c r="N2701" s="350" t="s">
        <v>6079</v>
      </c>
      <c r="O2701" s="3" t="s">
        <v>1366</v>
      </c>
      <c r="P2701" s="7" t="s">
        <v>1338</v>
      </c>
      <c r="Q2701" s="3" t="s">
        <v>1186</v>
      </c>
      <c r="R2701" s="211">
        <v>10</v>
      </c>
      <c r="S2701" s="102">
        <v>1687.4970000000001</v>
      </c>
      <c r="T2701" s="253">
        <f t="shared" si="648"/>
        <v>16874.97</v>
      </c>
      <c r="U2701" s="83">
        <f t="shared" si="647"/>
        <v>18899.966400000005</v>
      </c>
      <c r="V2701" s="9" t="s">
        <v>1325</v>
      </c>
      <c r="W2701" s="152" t="s">
        <v>1394</v>
      </c>
      <c r="X2701" s="243"/>
    </row>
    <row r="2702" spans="1:24" s="225" customFormat="1" ht="102">
      <c r="A2702" s="9" t="s">
        <v>8043</v>
      </c>
      <c r="B2702" s="3" t="s">
        <v>1316</v>
      </c>
      <c r="C2702" s="193" t="s">
        <v>4610</v>
      </c>
      <c r="D2702" s="190" t="s">
        <v>4611</v>
      </c>
      <c r="E2702" s="212" t="s">
        <v>8873</v>
      </c>
      <c r="F2702" s="243"/>
      <c r="G2702" s="161" t="s">
        <v>385</v>
      </c>
      <c r="H2702" s="241">
        <v>0</v>
      </c>
      <c r="I2702" s="34">
        <v>470000000</v>
      </c>
      <c r="J2702" s="21" t="s">
        <v>1314</v>
      </c>
      <c r="K2702" s="17" t="s">
        <v>1631</v>
      </c>
      <c r="L2702" s="235" t="s">
        <v>3898</v>
      </c>
      <c r="M2702" s="140" t="s">
        <v>383</v>
      </c>
      <c r="N2702" s="350" t="s">
        <v>6079</v>
      </c>
      <c r="O2702" s="3" t="s">
        <v>1366</v>
      </c>
      <c r="P2702" s="7" t="s">
        <v>1338</v>
      </c>
      <c r="Q2702" s="3" t="s">
        <v>1186</v>
      </c>
      <c r="R2702" s="211">
        <v>10</v>
      </c>
      <c r="S2702" s="102">
        <v>1687.4970000000001</v>
      </c>
      <c r="T2702" s="253">
        <f t="shared" si="648"/>
        <v>16874.97</v>
      </c>
      <c r="U2702" s="83">
        <f t="shared" si="647"/>
        <v>18899.966400000005</v>
      </c>
      <c r="V2702" s="9" t="s">
        <v>1325</v>
      </c>
      <c r="W2702" s="152" t="s">
        <v>1394</v>
      </c>
      <c r="X2702" s="243"/>
    </row>
    <row r="2703" spans="1:24" s="225" customFormat="1" ht="102">
      <c r="A2703" s="9" t="s">
        <v>8044</v>
      </c>
      <c r="B2703" s="3" t="s">
        <v>1316</v>
      </c>
      <c r="C2703" s="192" t="s">
        <v>4744</v>
      </c>
      <c r="D2703" s="190" t="s">
        <v>4745</v>
      </c>
      <c r="E2703" s="212" t="s">
        <v>8874</v>
      </c>
      <c r="F2703" s="243"/>
      <c r="G2703" s="161" t="s">
        <v>385</v>
      </c>
      <c r="H2703" s="241">
        <v>0</v>
      </c>
      <c r="I2703" s="34">
        <v>470000000</v>
      </c>
      <c r="J2703" s="21" t="s">
        <v>1314</v>
      </c>
      <c r="K2703" s="17" t="s">
        <v>1631</v>
      </c>
      <c r="L2703" s="235" t="s">
        <v>3898</v>
      </c>
      <c r="M2703" s="140" t="s">
        <v>383</v>
      </c>
      <c r="N2703" s="350" t="s">
        <v>6079</v>
      </c>
      <c r="O2703" s="3" t="s">
        <v>1366</v>
      </c>
      <c r="P2703" s="7" t="s">
        <v>1338</v>
      </c>
      <c r="Q2703" s="3" t="s">
        <v>1186</v>
      </c>
      <c r="R2703" s="211">
        <v>4</v>
      </c>
      <c r="S2703" s="102">
        <v>2256000</v>
      </c>
      <c r="T2703" s="253">
        <f t="shared" si="648"/>
        <v>9024000</v>
      </c>
      <c r="U2703" s="83">
        <f t="shared" si="647"/>
        <v>10106880.000000002</v>
      </c>
      <c r="V2703" s="9" t="s">
        <v>1325</v>
      </c>
      <c r="W2703" s="152" t="s">
        <v>1394</v>
      </c>
      <c r="X2703" s="243"/>
    </row>
    <row r="2704" spans="1:24" s="225" customFormat="1" ht="102">
      <c r="A2704" s="9" t="s">
        <v>8045</v>
      </c>
      <c r="B2704" s="3" t="s">
        <v>1316</v>
      </c>
      <c r="C2704" s="192" t="s">
        <v>5216</v>
      </c>
      <c r="D2704" s="201" t="s">
        <v>5217</v>
      </c>
      <c r="E2704" s="199" t="s">
        <v>5218</v>
      </c>
      <c r="F2704" s="243"/>
      <c r="G2704" s="161" t="s">
        <v>385</v>
      </c>
      <c r="H2704" s="241">
        <v>0</v>
      </c>
      <c r="I2704" s="34">
        <v>470000000</v>
      </c>
      <c r="J2704" s="21" t="s">
        <v>1314</v>
      </c>
      <c r="K2704" s="17" t="s">
        <v>1631</v>
      </c>
      <c r="L2704" s="235" t="s">
        <v>3898</v>
      </c>
      <c r="M2704" s="140" t="s">
        <v>383</v>
      </c>
      <c r="N2704" s="350" t="s">
        <v>6079</v>
      </c>
      <c r="O2704" s="3" t="s">
        <v>1366</v>
      </c>
      <c r="P2704" s="7" t="s">
        <v>1338</v>
      </c>
      <c r="Q2704" s="3" t="s">
        <v>1186</v>
      </c>
      <c r="R2704" s="259">
        <v>1</v>
      </c>
      <c r="S2704" s="102">
        <v>348214</v>
      </c>
      <c r="T2704" s="253">
        <f t="shared" si="648"/>
        <v>348214</v>
      </c>
      <c r="U2704" s="83">
        <f t="shared" si="647"/>
        <v>389999.68000000005</v>
      </c>
      <c r="V2704" s="9" t="s">
        <v>1325</v>
      </c>
      <c r="W2704" s="152" t="s">
        <v>1394</v>
      </c>
      <c r="X2704" s="243"/>
    </row>
    <row r="2705" spans="1:24" s="225" customFormat="1" ht="102">
      <c r="A2705" s="9" t="s">
        <v>8046</v>
      </c>
      <c r="B2705" s="3" t="s">
        <v>1316</v>
      </c>
      <c r="C2705" s="192" t="s">
        <v>5216</v>
      </c>
      <c r="D2705" s="201" t="s">
        <v>5058</v>
      </c>
      <c r="E2705" s="199" t="s">
        <v>5219</v>
      </c>
      <c r="F2705" s="243"/>
      <c r="G2705" s="161" t="s">
        <v>385</v>
      </c>
      <c r="H2705" s="241">
        <v>0</v>
      </c>
      <c r="I2705" s="34">
        <v>470000000</v>
      </c>
      <c r="J2705" s="21" t="s">
        <v>1314</v>
      </c>
      <c r="K2705" s="17" t="s">
        <v>1631</v>
      </c>
      <c r="L2705" s="235" t="s">
        <v>3898</v>
      </c>
      <c r="M2705" s="140" t="s">
        <v>383</v>
      </c>
      <c r="N2705" s="350" t="s">
        <v>6079</v>
      </c>
      <c r="O2705" s="3" t="s">
        <v>1366</v>
      </c>
      <c r="P2705" s="7" t="s">
        <v>1338</v>
      </c>
      <c r="Q2705" s="3" t="s">
        <v>1186</v>
      </c>
      <c r="R2705" s="259">
        <v>1</v>
      </c>
      <c r="S2705" s="102">
        <v>156250</v>
      </c>
      <c r="T2705" s="253">
        <f t="shared" si="648"/>
        <v>156250</v>
      </c>
      <c r="U2705" s="83">
        <f t="shared" si="647"/>
        <v>175000.00000000003</v>
      </c>
      <c r="V2705" s="9" t="s">
        <v>1325</v>
      </c>
      <c r="W2705" s="152" t="s">
        <v>1394</v>
      </c>
      <c r="X2705" s="243"/>
    </row>
    <row r="2706" spans="1:24" s="225" customFormat="1" ht="102">
      <c r="A2706" s="9" t="s">
        <v>8047</v>
      </c>
      <c r="B2706" s="3" t="s">
        <v>1316</v>
      </c>
      <c r="C2706" s="192" t="s">
        <v>5216</v>
      </c>
      <c r="D2706" s="201" t="s">
        <v>5058</v>
      </c>
      <c r="E2706" s="199" t="s">
        <v>5220</v>
      </c>
      <c r="F2706" s="243"/>
      <c r="G2706" s="161" t="s">
        <v>385</v>
      </c>
      <c r="H2706" s="241">
        <v>0</v>
      </c>
      <c r="I2706" s="34">
        <v>470000000</v>
      </c>
      <c r="J2706" s="21" t="s">
        <v>1314</v>
      </c>
      <c r="K2706" s="17" t="s">
        <v>1631</v>
      </c>
      <c r="L2706" s="235" t="s">
        <v>3898</v>
      </c>
      <c r="M2706" s="140" t="s">
        <v>383</v>
      </c>
      <c r="N2706" s="350" t="s">
        <v>6079</v>
      </c>
      <c r="O2706" s="3" t="s">
        <v>1366</v>
      </c>
      <c r="P2706" s="7" t="s">
        <v>1338</v>
      </c>
      <c r="Q2706" s="3" t="s">
        <v>1186</v>
      </c>
      <c r="R2706" s="259">
        <v>1</v>
      </c>
      <c r="S2706" s="102">
        <v>265960</v>
      </c>
      <c r="T2706" s="253">
        <f t="shared" si="648"/>
        <v>265960</v>
      </c>
      <c r="U2706" s="83">
        <f t="shared" si="647"/>
        <v>297875.20000000001</v>
      </c>
      <c r="V2706" s="9" t="s">
        <v>1325</v>
      </c>
      <c r="W2706" s="152" t="s">
        <v>1394</v>
      </c>
      <c r="X2706" s="243"/>
    </row>
    <row r="2707" spans="1:24" s="225" customFormat="1" ht="102">
      <c r="A2707" s="9" t="s">
        <v>8048</v>
      </c>
      <c r="B2707" s="3" t="s">
        <v>1316</v>
      </c>
      <c r="C2707" s="236"/>
      <c r="D2707" s="202" t="s">
        <v>5221</v>
      </c>
      <c r="E2707" s="199" t="s">
        <v>5222</v>
      </c>
      <c r="F2707" s="243"/>
      <c r="G2707" s="161" t="s">
        <v>385</v>
      </c>
      <c r="H2707" s="241">
        <v>0</v>
      </c>
      <c r="I2707" s="34">
        <v>470000000</v>
      </c>
      <c r="J2707" s="21" t="s">
        <v>1314</v>
      </c>
      <c r="K2707" s="17" t="s">
        <v>1631</v>
      </c>
      <c r="L2707" s="235" t="s">
        <v>3898</v>
      </c>
      <c r="M2707" s="140" t="s">
        <v>383</v>
      </c>
      <c r="N2707" s="350" t="s">
        <v>6079</v>
      </c>
      <c r="O2707" s="3" t="s">
        <v>1366</v>
      </c>
      <c r="P2707" s="7" t="s">
        <v>1338</v>
      </c>
      <c r="Q2707" s="3" t="s">
        <v>1186</v>
      </c>
      <c r="R2707" s="202">
        <v>20</v>
      </c>
      <c r="S2707" s="102">
        <v>23574.022499999999</v>
      </c>
      <c r="T2707" s="83">
        <v>0</v>
      </c>
      <c r="U2707" s="83">
        <f t="shared" si="647"/>
        <v>0</v>
      </c>
      <c r="V2707" s="9" t="s">
        <v>1325</v>
      </c>
      <c r="W2707" s="152" t="s">
        <v>1394</v>
      </c>
      <c r="X2707" s="243" t="s">
        <v>9066</v>
      </c>
    </row>
    <row r="2708" spans="1:24" s="225" customFormat="1" ht="102">
      <c r="A2708" s="9" t="s">
        <v>8049</v>
      </c>
      <c r="B2708" s="3" t="s">
        <v>1316</v>
      </c>
      <c r="C2708" s="192" t="s">
        <v>5096</v>
      </c>
      <c r="D2708" s="201" t="s">
        <v>5058</v>
      </c>
      <c r="E2708" s="199" t="s">
        <v>5223</v>
      </c>
      <c r="F2708" s="243"/>
      <c r="G2708" s="161" t="s">
        <v>385</v>
      </c>
      <c r="H2708" s="241">
        <v>0</v>
      </c>
      <c r="I2708" s="34">
        <v>470000000</v>
      </c>
      <c r="J2708" s="21" t="s">
        <v>1314</v>
      </c>
      <c r="K2708" s="17" t="s">
        <v>1631</v>
      </c>
      <c r="L2708" s="235" t="s">
        <v>3898</v>
      </c>
      <c r="M2708" s="140" t="s">
        <v>383</v>
      </c>
      <c r="N2708" s="350" t="s">
        <v>6079</v>
      </c>
      <c r="O2708" s="3" t="s">
        <v>1366</v>
      </c>
      <c r="P2708" s="7" t="s">
        <v>1338</v>
      </c>
      <c r="Q2708" s="3" t="s">
        <v>1186</v>
      </c>
      <c r="R2708" s="259">
        <v>2</v>
      </c>
      <c r="S2708" s="102">
        <v>818886.69449999998</v>
      </c>
      <c r="T2708" s="253">
        <f t="shared" si="648"/>
        <v>1637773.389</v>
      </c>
      <c r="U2708" s="83">
        <f t="shared" si="647"/>
        <v>1834306.1956800001</v>
      </c>
      <c r="V2708" s="9" t="s">
        <v>1325</v>
      </c>
      <c r="W2708" s="152" t="s">
        <v>1394</v>
      </c>
      <c r="X2708" s="243"/>
    </row>
    <row r="2709" spans="1:24" s="225" customFormat="1" ht="102">
      <c r="A2709" s="9" t="s">
        <v>8050</v>
      </c>
      <c r="B2709" s="3" t="s">
        <v>1316</v>
      </c>
      <c r="C2709" s="192" t="s">
        <v>5096</v>
      </c>
      <c r="D2709" s="201" t="s">
        <v>5058</v>
      </c>
      <c r="E2709" s="199" t="s">
        <v>5224</v>
      </c>
      <c r="F2709" s="243"/>
      <c r="G2709" s="161" t="s">
        <v>385</v>
      </c>
      <c r="H2709" s="241">
        <v>0</v>
      </c>
      <c r="I2709" s="34">
        <v>470000000</v>
      </c>
      <c r="J2709" s="21" t="s">
        <v>1314</v>
      </c>
      <c r="K2709" s="17" t="s">
        <v>1631</v>
      </c>
      <c r="L2709" s="235" t="s">
        <v>3898</v>
      </c>
      <c r="M2709" s="140" t="s">
        <v>383</v>
      </c>
      <c r="N2709" s="350" t="s">
        <v>6079</v>
      </c>
      <c r="O2709" s="3" t="s">
        <v>1366</v>
      </c>
      <c r="P2709" s="7" t="s">
        <v>1338</v>
      </c>
      <c r="Q2709" s="3" t="s">
        <v>1186</v>
      </c>
      <c r="R2709" s="259">
        <v>2</v>
      </c>
      <c r="S2709" s="102">
        <v>667898.20650000009</v>
      </c>
      <c r="T2709" s="253">
        <f t="shared" si="648"/>
        <v>1335796.4130000002</v>
      </c>
      <c r="U2709" s="83">
        <f t="shared" si="647"/>
        <v>1496091.9825600004</v>
      </c>
      <c r="V2709" s="9" t="s">
        <v>1325</v>
      </c>
      <c r="W2709" s="152" t="s">
        <v>1394</v>
      </c>
      <c r="X2709" s="243"/>
    </row>
    <row r="2710" spans="1:24" s="225" customFormat="1" ht="102">
      <c r="A2710" s="9" t="s">
        <v>8051</v>
      </c>
      <c r="B2710" s="3" t="s">
        <v>1316</v>
      </c>
      <c r="C2710" s="193" t="s">
        <v>5106</v>
      </c>
      <c r="D2710" s="190" t="s">
        <v>5107</v>
      </c>
      <c r="E2710" s="199" t="s">
        <v>5225</v>
      </c>
      <c r="F2710" s="243"/>
      <c r="G2710" s="161" t="s">
        <v>385</v>
      </c>
      <c r="H2710" s="241">
        <v>0</v>
      </c>
      <c r="I2710" s="34">
        <v>470000000</v>
      </c>
      <c r="J2710" s="21" t="s">
        <v>1314</v>
      </c>
      <c r="K2710" s="17" t="s">
        <v>1631</v>
      </c>
      <c r="L2710" s="235" t="s">
        <v>3898</v>
      </c>
      <c r="M2710" s="140" t="s">
        <v>383</v>
      </c>
      <c r="N2710" s="350" t="s">
        <v>6079</v>
      </c>
      <c r="O2710" s="3" t="s">
        <v>1366</v>
      </c>
      <c r="P2710" s="7" t="s">
        <v>1338</v>
      </c>
      <c r="Q2710" s="3" t="s">
        <v>1186</v>
      </c>
      <c r="R2710" s="259">
        <v>4</v>
      </c>
      <c r="S2710" s="102">
        <v>474582.06599999999</v>
      </c>
      <c r="T2710" s="253">
        <f t="shared" si="648"/>
        <v>1898328.264</v>
      </c>
      <c r="U2710" s="83">
        <f t="shared" si="647"/>
        <v>2126127.6556800003</v>
      </c>
      <c r="V2710" s="9" t="s">
        <v>1325</v>
      </c>
      <c r="W2710" s="152" t="s">
        <v>1394</v>
      </c>
      <c r="X2710" s="243"/>
    </row>
    <row r="2711" spans="1:24" s="225" customFormat="1" ht="102">
      <c r="A2711" s="9" t="s">
        <v>8052</v>
      </c>
      <c r="B2711" s="3" t="s">
        <v>1316</v>
      </c>
      <c r="C2711" s="193" t="s">
        <v>5106</v>
      </c>
      <c r="D2711" s="190" t="s">
        <v>5107</v>
      </c>
      <c r="E2711" s="199" t="s">
        <v>5226</v>
      </c>
      <c r="F2711" s="243"/>
      <c r="G2711" s="161" t="s">
        <v>385</v>
      </c>
      <c r="H2711" s="241">
        <v>0</v>
      </c>
      <c r="I2711" s="34">
        <v>470000000</v>
      </c>
      <c r="J2711" s="21" t="s">
        <v>1314</v>
      </c>
      <c r="K2711" s="17" t="s">
        <v>1631</v>
      </c>
      <c r="L2711" s="235" t="s">
        <v>3898</v>
      </c>
      <c r="M2711" s="140" t="s">
        <v>383</v>
      </c>
      <c r="N2711" s="350" t="s">
        <v>6079</v>
      </c>
      <c r="O2711" s="3" t="s">
        <v>1366</v>
      </c>
      <c r="P2711" s="7" t="s">
        <v>1338</v>
      </c>
      <c r="Q2711" s="3" t="s">
        <v>1186</v>
      </c>
      <c r="R2711" s="259">
        <v>4</v>
      </c>
      <c r="S2711" s="102">
        <v>174561.70199999999</v>
      </c>
      <c r="T2711" s="253">
        <f t="shared" si="648"/>
        <v>698246.80799999996</v>
      </c>
      <c r="U2711" s="83">
        <f t="shared" si="647"/>
        <v>782036.42495999997</v>
      </c>
      <c r="V2711" s="9" t="s">
        <v>1325</v>
      </c>
      <c r="W2711" s="152" t="s">
        <v>1394</v>
      </c>
      <c r="X2711" s="243"/>
    </row>
    <row r="2712" spans="1:24" s="225" customFormat="1" ht="102">
      <c r="A2712" s="9" t="s">
        <v>8053</v>
      </c>
      <c r="B2712" s="3" t="s">
        <v>1316</v>
      </c>
      <c r="C2712" s="192" t="s">
        <v>5087</v>
      </c>
      <c r="D2712" s="201" t="s">
        <v>5088</v>
      </c>
      <c r="E2712" s="199" t="s">
        <v>5227</v>
      </c>
      <c r="F2712" s="243"/>
      <c r="G2712" s="161" t="s">
        <v>385</v>
      </c>
      <c r="H2712" s="241">
        <v>0</v>
      </c>
      <c r="I2712" s="34">
        <v>470000000</v>
      </c>
      <c r="J2712" s="21" t="s">
        <v>1314</v>
      </c>
      <c r="K2712" s="17" t="s">
        <v>1631</v>
      </c>
      <c r="L2712" s="235" t="s">
        <v>3898</v>
      </c>
      <c r="M2712" s="140" t="s">
        <v>383</v>
      </c>
      <c r="N2712" s="350" t="s">
        <v>6079</v>
      </c>
      <c r="O2712" s="3" t="s">
        <v>1366</v>
      </c>
      <c r="P2712" s="7" t="s">
        <v>1338</v>
      </c>
      <c r="Q2712" s="3" t="s">
        <v>1186</v>
      </c>
      <c r="R2712" s="259">
        <v>5</v>
      </c>
      <c r="S2712" s="102">
        <v>229536.42600000001</v>
      </c>
      <c r="T2712" s="253">
        <f t="shared" si="648"/>
        <v>1147682.1300000001</v>
      </c>
      <c r="U2712" s="83">
        <f t="shared" si="647"/>
        <v>1285403.9856000002</v>
      </c>
      <c r="V2712" s="9" t="s">
        <v>1325</v>
      </c>
      <c r="W2712" s="152" t="s">
        <v>1394</v>
      </c>
      <c r="X2712" s="243"/>
    </row>
    <row r="2713" spans="1:24" s="225" customFormat="1" ht="102">
      <c r="A2713" s="9" t="s">
        <v>8054</v>
      </c>
      <c r="B2713" s="3" t="s">
        <v>1316</v>
      </c>
      <c r="C2713" s="192" t="s">
        <v>5087</v>
      </c>
      <c r="D2713" s="201" t="s">
        <v>5090</v>
      </c>
      <c r="E2713" s="199" t="s">
        <v>5228</v>
      </c>
      <c r="F2713" s="243"/>
      <c r="G2713" s="161" t="s">
        <v>385</v>
      </c>
      <c r="H2713" s="241">
        <v>0</v>
      </c>
      <c r="I2713" s="34">
        <v>470000000</v>
      </c>
      <c r="J2713" s="21" t="s">
        <v>1314</v>
      </c>
      <c r="K2713" s="17" t="s">
        <v>1631</v>
      </c>
      <c r="L2713" s="235" t="s">
        <v>3898</v>
      </c>
      <c r="M2713" s="140" t="s">
        <v>383</v>
      </c>
      <c r="N2713" s="350" t="s">
        <v>6079</v>
      </c>
      <c r="O2713" s="3" t="s">
        <v>1366</v>
      </c>
      <c r="P2713" s="7" t="s">
        <v>1338</v>
      </c>
      <c r="Q2713" s="3" t="s">
        <v>1186</v>
      </c>
      <c r="R2713" s="259">
        <v>4</v>
      </c>
      <c r="S2713" s="102">
        <v>442012.72499999998</v>
      </c>
      <c r="T2713" s="253">
        <f t="shared" si="648"/>
        <v>1768050.9</v>
      </c>
      <c r="U2713" s="83">
        <f t="shared" si="647"/>
        <v>1980217.0080000001</v>
      </c>
      <c r="V2713" s="9" t="s">
        <v>1325</v>
      </c>
      <c r="W2713" s="152" t="s">
        <v>1394</v>
      </c>
      <c r="X2713" s="243"/>
    </row>
    <row r="2714" spans="1:24" s="225" customFormat="1" ht="102">
      <c r="A2714" s="9" t="s">
        <v>8055</v>
      </c>
      <c r="B2714" s="3" t="s">
        <v>1316</v>
      </c>
      <c r="C2714" s="193" t="s">
        <v>4610</v>
      </c>
      <c r="D2714" s="190" t="s">
        <v>4611</v>
      </c>
      <c r="E2714" s="199" t="s">
        <v>5229</v>
      </c>
      <c r="F2714" s="243"/>
      <c r="G2714" s="161" t="s">
        <v>385</v>
      </c>
      <c r="H2714" s="241">
        <v>0</v>
      </c>
      <c r="I2714" s="34">
        <v>470000000</v>
      </c>
      <c r="J2714" s="21" t="s">
        <v>1314</v>
      </c>
      <c r="K2714" s="17" t="s">
        <v>1631</v>
      </c>
      <c r="L2714" s="235" t="s">
        <v>3898</v>
      </c>
      <c r="M2714" s="140" t="s">
        <v>383</v>
      </c>
      <c r="N2714" s="350" t="s">
        <v>6079</v>
      </c>
      <c r="O2714" s="3" t="s">
        <v>1366</v>
      </c>
      <c r="P2714" s="7" t="s">
        <v>1338</v>
      </c>
      <c r="Q2714" s="3" t="s">
        <v>1186</v>
      </c>
      <c r="R2714" s="259">
        <v>1</v>
      </c>
      <c r="S2714" s="102">
        <v>74444.244000000006</v>
      </c>
      <c r="T2714" s="253">
        <f t="shared" si="648"/>
        <v>74444.244000000006</v>
      </c>
      <c r="U2714" s="83">
        <f t="shared" si="647"/>
        <v>83377.553280000022</v>
      </c>
      <c r="V2714" s="9" t="s">
        <v>1325</v>
      </c>
      <c r="W2714" s="152" t="s">
        <v>1394</v>
      </c>
      <c r="X2714" s="243"/>
    </row>
    <row r="2715" spans="1:24" s="225" customFormat="1" ht="102">
      <c r="A2715" s="9" t="s">
        <v>8056</v>
      </c>
      <c r="B2715" s="3" t="s">
        <v>1316</v>
      </c>
      <c r="C2715" s="193" t="s">
        <v>4610</v>
      </c>
      <c r="D2715" s="190" t="s">
        <v>4611</v>
      </c>
      <c r="E2715" s="199" t="s">
        <v>5230</v>
      </c>
      <c r="F2715" s="243"/>
      <c r="G2715" s="161" t="s">
        <v>385</v>
      </c>
      <c r="H2715" s="241">
        <v>0</v>
      </c>
      <c r="I2715" s="34">
        <v>470000000</v>
      </c>
      <c r="J2715" s="21" t="s">
        <v>1314</v>
      </c>
      <c r="K2715" s="17" t="s">
        <v>1631</v>
      </c>
      <c r="L2715" s="235" t="s">
        <v>3898</v>
      </c>
      <c r="M2715" s="140" t="s">
        <v>383</v>
      </c>
      <c r="N2715" s="350" t="s">
        <v>6079</v>
      </c>
      <c r="O2715" s="3" t="s">
        <v>1366</v>
      </c>
      <c r="P2715" s="7" t="s">
        <v>1338</v>
      </c>
      <c r="Q2715" s="3" t="s">
        <v>1186</v>
      </c>
      <c r="R2715" s="259">
        <v>1</v>
      </c>
      <c r="S2715" s="102">
        <v>55239.072</v>
      </c>
      <c r="T2715" s="253">
        <f t="shared" si="648"/>
        <v>55239.072</v>
      </c>
      <c r="U2715" s="83">
        <f t="shared" si="647"/>
        <v>61867.760640000008</v>
      </c>
      <c r="V2715" s="9" t="s">
        <v>1325</v>
      </c>
      <c r="W2715" s="152" t="s">
        <v>1394</v>
      </c>
      <c r="X2715" s="243"/>
    </row>
    <row r="2716" spans="1:24" s="225" customFormat="1" ht="102">
      <c r="A2716" s="9" t="s">
        <v>8057</v>
      </c>
      <c r="B2716" s="3" t="s">
        <v>1316</v>
      </c>
      <c r="C2716" s="193" t="s">
        <v>4610</v>
      </c>
      <c r="D2716" s="190" t="s">
        <v>4611</v>
      </c>
      <c r="E2716" s="199" t="s">
        <v>5231</v>
      </c>
      <c r="F2716" s="243"/>
      <c r="G2716" s="161" t="s">
        <v>385</v>
      </c>
      <c r="H2716" s="241">
        <v>0</v>
      </c>
      <c r="I2716" s="34">
        <v>470000000</v>
      </c>
      <c r="J2716" s="21" t="s">
        <v>1314</v>
      </c>
      <c r="K2716" s="17" t="s">
        <v>1631</v>
      </c>
      <c r="L2716" s="235" t="s">
        <v>3898</v>
      </c>
      <c r="M2716" s="140" t="s">
        <v>383</v>
      </c>
      <c r="N2716" s="350" t="s">
        <v>6079</v>
      </c>
      <c r="O2716" s="3" t="s">
        <v>1366</v>
      </c>
      <c r="P2716" s="7" t="s">
        <v>1338</v>
      </c>
      <c r="Q2716" s="3" t="s">
        <v>1186</v>
      </c>
      <c r="R2716" s="259">
        <v>1</v>
      </c>
      <c r="S2716" s="102">
        <v>55239.072</v>
      </c>
      <c r="T2716" s="253">
        <f t="shared" si="648"/>
        <v>55239.072</v>
      </c>
      <c r="U2716" s="83">
        <f t="shared" si="647"/>
        <v>61867.760640000008</v>
      </c>
      <c r="V2716" s="9" t="s">
        <v>1325</v>
      </c>
      <c r="W2716" s="152" t="s">
        <v>1394</v>
      </c>
      <c r="X2716" s="243"/>
    </row>
    <row r="2717" spans="1:24" s="225" customFormat="1" ht="102">
      <c r="A2717" s="9" t="s">
        <v>8058</v>
      </c>
      <c r="B2717" s="3" t="s">
        <v>1316</v>
      </c>
      <c r="C2717" s="193" t="s">
        <v>4610</v>
      </c>
      <c r="D2717" s="190" t="s">
        <v>4611</v>
      </c>
      <c r="E2717" s="199" t="s">
        <v>5232</v>
      </c>
      <c r="F2717" s="243"/>
      <c r="G2717" s="161" t="s">
        <v>385</v>
      </c>
      <c r="H2717" s="241">
        <v>0</v>
      </c>
      <c r="I2717" s="34">
        <v>470000000</v>
      </c>
      <c r="J2717" s="21" t="s">
        <v>1314</v>
      </c>
      <c r="K2717" s="17" t="s">
        <v>1631</v>
      </c>
      <c r="L2717" s="235" t="s">
        <v>3898</v>
      </c>
      <c r="M2717" s="140" t="s">
        <v>383</v>
      </c>
      <c r="N2717" s="350" t="s">
        <v>6079</v>
      </c>
      <c r="O2717" s="3" t="s">
        <v>1366</v>
      </c>
      <c r="P2717" s="7" t="s">
        <v>1338</v>
      </c>
      <c r="Q2717" s="3" t="s">
        <v>1186</v>
      </c>
      <c r="R2717" s="259">
        <v>1</v>
      </c>
      <c r="S2717" s="102">
        <v>55239.072</v>
      </c>
      <c r="T2717" s="253">
        <f t="shared" si="648"/>
        <v>55239.072</v>
      </c>
      <c r="U2717" s="83">
        <f t="shared" si="647"/>
        <v>61867.760640000008</v>
      </c>
      <c r="V2717" s="9" t="s">
        <v>1325</v>
      </c>
      <c r="W2717" s="152" t="s">
        <v>1394</v>
      </c>
      <c r="X2717" s="243"/>
    </row>
    <row r="2718" spans="1:24" s="225" customFormat="1" ht="102">
      <c r="A2718" s="9" t="s">
        <v>8059</v>
      </c>
      <c r="B2718" s="3" t="s">
        <v>1316</v>
      </c>
      <c r="C2718" s="192" t="s">
        <v>3962</v>
      </c>
      <c r="D2718" s="201" t="s">
        <v>3963</v>
      </c>
      <c r="E2718" s="199" t="s">
        <v>5233</v>
      </c>
      <c r="F2718" s="243"/>
      <c r="G2718" s="161" t="s">
        <v>385</v>
      </c>
      <c r="H2718" s="241">
        <v>0</v>
      </c>
      <c r="I2718" s="34">
        <v>470000000</v>
      </c>
      <c r="J2718" s="21" t="s">
        <v>1314</v>
      </c>
      <c r="K2718" s="17" t="s">
        <v>1631</v>
      </c>
      <c r="L2718" s="235" t="s">
        <v>3898</v>
      </c>
      <c r="M2718" s="140" t="s">
        <v>383</v>
      </c>
      <c r="N2718" s="350" t="s">
        <v>6079</v>
      </c>
      <c r="O2718" s="3" t="s">
        <v>1366</v>
      </c>
      <c r="P2718" s="7" t="s">
        <v>1338</v>
      </c>
      <c r="Q2718" s="3" t="s">
        <v>1186</v>
      </c>
      <c r="R2718" s="259">
        <v>2</v>
      </c>
      <c r="S2718" s="102">
        <v>30909.06</v>
      </c>
      <c r="T2718" s="253">
        <f t="shared" si="648"/>
        <v>61818.12</v>
      </c>
      <c r="U2718" s="83">
        <f t="shared" si="647"/>
        <v>69236.294400000013</v>
      </c>
      <c r="V2718" s="9" t="s">
        <v>1325</v>
      </c>
      <c r="W2718" s="152" t="s">
        <v>1394</v>
      </c>
      <c r="X2718" s="243"/>
    </row>
    <row r="2719" spans="1:24" s="225" customFormat="1" ht="102">
      <c r="A2719" s="9" t="s">
        <v>8060</v>
      </c>
      <c r="B2719" s="3" t="s">
        <v>1316</v>
      </c>
      <c r="C2719" s="194" t="s">
        <v>4299</v>
      </c>
      <c r="D2719" s="201" t="s">
        <v>4519</v>
      </c>
      <c r="E2719" s="199" t="s">
        <v>5234</v>
      </c>
      <c r="F2719" s="243"/>
      <c r="G2719" s="161" t="s">
        <v>385</v>
      </c>
      <c r="H2719" s="241">
        <v>0</v>
      </c>
      <c r="I2719" s="34">
        <v>470000000</v>
      </c>
      <c r="J2719" s="21" t="s">
        <v>1314</v>
      </c>
      <c r="K2719" s="17" t="s">
        <v>1631</v>
      </c>
      <c r="L2719" s="235" t="s">
        <v>3898</v>
      </c>
      <c r="M2719" s="140" t="s">
        <v>383</v>
      </c>
      <c r="N2719" s="350" t="s">
        <v>6079</v>
      </c>
      <c r="O2719" s="3" t="s">
        <v>1366</v>
      </c>
      <c r="P2719" s="7" t="s">
        <v>1338</v>
      </c>
      <c r="Q2719" s="3" t="s">
        <v>1186</v>
      </c>
      <c r="R2719" s="259">
        <v>3</v>
      </c>
      <c r="S2719" s="102">
        <v>88337.649749999982</v>
      </c>
      <c r="T2719" s="253">
        <f t="shared" si="648"/>
        <v>265012.94924999995</v>
      </c>
      <c r="U2719" s="83">
        <f t="shared" si="647"/>
        <v>296814.50315999996</v>
      </c>
      <c r="V2719" s="9" t="s">
        <v>1325</v>
      </c>
      <c r="W2719" s="152" t="s">
        <v>1394</v>
      </c>
      <c r="X2719" s="243"/>
    </row>
    <row r="2720" spans="1:24" s="225" customFormat="1" ht="102">
      <c r="A2720" s="9" t="s">
        <v>8061</v>
      </c>
      <c r="B2720" s="3" t="s">
        <v>1316</v>
      </c>
      <c r="C2720" s="192" t="s">
        <v>3959</v>
      </c>
      <c r="D2720" s="190" t="s">
        <v>3968</v>
      </c>
      <c r="E2720" s="199" t="s">
        <v>5235</v>
      </c>
      <c r="F2720" s="243"/>
      <c r="G2720" s="161" t="s">
        <v>385</v>
      </c>
      <c r="H2720" s="241">
        <v>0</v>
      </c>
      <c r="I2720" s="34">
        <v>470000000</v>
      </c>
      <c r="J2720" s="21" t="s">
        <v>1314</v>
      </c>
      <c r="K2720" s="17" t="s">
        <v>1631</v>
      </c>
      <c r="L2720" s="235" t="s">
        <v>3898</v>
      </c>
      <c r="M2720" s="140" t="s">
        <v>383</v>
      </c>
      <c r="N2720" s="350" t="s">
        <v>6079</v>
      </c>
      <c r="O2720" s="3" t="s">
        <v>1366</v>
      </c>
      <c r="P2720" s="7" t="s">
        <v>1338</v>
      </c>
      <c r="Q2720" s="3" t="s">
        <v>1186</v>
      </c>
      <c r="R2720" s="259">
        <v>4</v>
      </c>
      <c r="S2720" s="102">
        <v>4007.1464999999998</v>
      </c>
      <c r="T2720" s="253">
        <f t="shared" si="648"/>
        <v>16028.585999999999</v>
      </c>
      <c r="U2720" s="83">
        <f t="shared" si="647"/>
        <v>17952.016320000002</v>
      </c>
      <c r="V2720" s="9" t="s">
        <v>1325</v>
      </c>
      <c r="W2720" s="152" t="s">
        <v>1394</v>
      </c>
      <c r="X2720" s="243"/>
    </row>
    <row r="2721" spans="1:24" s="225" customFormat="1" ht="102">
      <c r="A2721" s="9" t="s">
        <v>8062</v>
      </c>
      <c r="B2721" s="3" t="s">
        <v>1316</v>
      </c>
      <c r="C2721" s="194" t="s">
        <v>5236</v>
      </c>
      <c r="D2721" s="201" t="s">
        <v>5237</v>
      </c>
      <c r="E2721" s="199" t="s">
        <v>5238</v>
      </c>
      <c r="F2721" s="243"/>
      <c r="G2721" s="161" t="s">
        <v>385</v>
      </c>
      <c r="H2721" s="241">
        <v>0</v>
      </c>
      <c r="I2721" s="34">
        <v>470000000</v>
      </c>
      <c r="J2721" s="21" t="s">
        <v>1314</v>
      </c>
      <c r="K2721" s="17" t="s">
        <v>1631</v>
      </c>
      <c r="L2721" s="235" t="s">
        <v>3898</v>
      </c>
      <c r="M2721" s="140" t="s">
        <v>383</v>
      </c>
      <c r="N2721" s="350" t="s">
        <v>6079</v>
      </c>
      <c r="O2721" s="3" t="s">
        <v>1366</v>
      </c>
      <c r="P2721" s="7" t="s">
        <v>1338</v>
      </c>
      <c r="Q2721" s="3" t="s">
        <v>1186</v>
      </c>
      <c r="R2721" s="259">
        <v>6</v>
      </c>
      <c r="S2721" s="102">
        <v>5924.5515000000005</v>
      </c>
      <c r="T2721" s="253">
        <f t="shared" si="648"/>
        <v>35547.309000000001</v>
      </c>
      <c r="U2721" s="83">
        <f t="shared" si="647"/>
        <v>39812.986080000002</v>
      </c>
      <c r="V2721" s="9" t="s">
        <v>1325</v>
      </c>
      <c r="W2721" s="152" t="s">
        <v>1394</v>
      </c>
      <c r="X2721" s="243"/>
    </row>
    <row r="2722" spans="1:24" s="225" customFormat="1" ht="102">
      <c r="A2722" s="9" t="s">
        <v>8063</v>
      </c>
      <c r="B2722" s="3" t="s">
        <v>1316</v>
      </c>
      <c r="C2722" s="193" t="s">
        <v>5110</v>
      </c>
      <c r="D2722" s="190" t="s">
        <v>5111</v>
      </c>
      <c r="E2722" s="199" t="s">
        <v>5239</v>
      </c>
      <c r="F2722" s="243"/>
      <c r="G2722" s="161" t="s">
        <v>385</v>
      </c>
      <c r="H2722" s="241">
        <v>0</v>
      </c>
      <c r="I2722" s="34">
        <v>470000000</v>
      </c>
      <c r="J2722" s="21" t="s">
        <v>1314</v>
      </c>
      <c r="K2722" s="17" t="s">
        <v>1631</v>
      </c>
      <c r="L2722" s="235" t="s">
        <v>3898</v>
      </c>
      <c r="M2722" s="140" t="s">
        <v>383</v>
      </c>
      <c r="N2722" s="350" t="s">
        <v>6079</v>
      </c>
      <c r="O2722" s="3" t="s">
        <v>1366</v>
      </c>
      <c r="P2722" s="7" t="s">
        <v>1338</v>
      </c>
      <c r="Q2722" s="3" t="s">
        <v>1186</v>
      </c>
      <c r="R2722" s="259">
        <v>4</v>
      </c>
      <c r="S2722" s="102">
        <v>8374.9680000000008</v>
      </c>
      <c r="T2722" s="253">
        <f t="shared" si="648"/>
        <v>33499.872000000003</v>
      </c>
      <c r="U2722" s="83">
        <f t="shared" si="647"/>
        <v>37519.856640000005</v>
      </c>
      <c r="V2722" s="9" t="s">
        <v>1325</v>
      </c>
      <c r="W2722" s="152" t="s">
        <v>1394</v>
      </c>
      <c r="X2722" s="243"/>
    </row>
    <row r="2723" spans="1:24" s="225" customFormat="1" ht="102">
      <c r="A2723" s="9" t="s">
        <v>8064</v>
      </c>
      <c r="B2723" s="3" t="s">
        <v>1316</v>
      </c>
      <c r="C2723" s="192" t="s">
        <v>5096</v>
      </c>
      <c r="D2723" s="201" t="s">
        <v>5058</v>
      </c>
      <c r="E2723" s="199" t="s">
        <v>5240</v>
      </c>
      <c r="F2723" s="243"/>
      <c r="G2723" s="161" t="s">
        <v>385</v>
      </c>
      <c r="H2723" s="241">
        <v>0</v>
      </c>
      <c r="I2723" s="34">
        <v>470000000</v>
      </c>
      <c r="J2723" s="21" t="s">
        <v>1314</v>
      </c>
      <c r="K2723" s="17" t="s">
        <v>1631</v>
      </c>
      <c r="L2723" s="235" t="s">
        <v>3898</v>
      </c>
      <c r="M2723" s="140" t="s">
        <v>383</v>
      </c>
      <c r="N2723" s="350" t="s">
        <v>6079</v>
      </c>
      <c r="O2723" s="3" t="s">
        <v>1366</v>
      </c>
      <c r="P2723" s="7" t="s">
        <v>1338</v>
      </c>
      <c r="Q2723" s="3" t="s">
        <v>1186</v>
      </c>
      <c r="R2723" s="259">
        <v>2</v>
      </c>
      <c r="S2723" s="102">
        <v>696428.57</v>
      </c>
      <c r="T2723" s="253">
        <f t="shared" si="648"/>
        <v>1392857.14</v>
      </c>
      <c r="U2723" s="83">
        <f t="shared" si="647"/>
        <v>1559999.9968000001</v>
      </c>
      <c r="V2723" s="9" t="s">
        <v>1325</v>
      </c>
      <c r="W2723" s="152" t="s">
        <v>1394</v>
      </c>
      <c r="X2723" s="243"/>
    </row>
    <row r="2724" spans="1:24" s="225" customFormat="1" ht="102">
      <c r="A2724" s="9" t="s">
        <v>8065</v>
      </c>
      <c r="B2724" s="3" t="s">
        <v>1316</v>
      </c>
      <c r="C2724" s="192" t="s">
        <v>3945</v>
      </c>
      <c r="D2724" s="201" t="s">
        <v>5241</v>
      </c>
      <c r="E2724" s="199" t="s">
        <v>5242</v>
      </c>
      <c r="F2724" s="243"/>
      <c r="G2724" s="161" t="s">
        <v>385</v>
      </c>
      <c r="H2724" s="241">
        <v>0</v>
      </c>
      <c r="I2724" s="34">
        <v>470000000</v>
      </c>
      <c r="J2724" s="21" t="s">
        <v>1314</v>
      </c>
      <c r="K2724" s="17" t="s">
        <v>1631</v>
      </c>
      <c r="L2724" s="235" t="s">
        <v>3898</v>
      </c>
      <c r="M2724" s="140" t="s">
        <v>383</v>
      </c>
      <c r="N2724" s="350" t="s">
        <v>6079</v>
      </c>
      <c r="O2724" s="3" t="s">
        <v>1366</v>
      </c>
      <c r="P2724" s="7" t="s">
        <v>1338</v>
      </c>
      <c r="Q2724" s="3" t="s">
        <v>1186</v>
      </c>
      <c r="R2724" s="259">
        <v>21</v>
      </c>
      <c r="S2724" s="102">
        <v>4300.9785000000002</v>
      </c>
      <c r="T2724" s="253">
        <f t="shared" si="648"/>
        <v>90320.548500000004</v>
      </c>
      <c r="U2724" s="83">
        <f t="shared" si="647"/>
        <v>101159.01432000002</v>
      </c>
      <c r="V2724" s="9" t="s">
        <v>1325</v>
      </c>
      <c r="W2724" s="152" t="s">
        <v>1394</v>
      </c>
      <c r="X2724" s="243"/>
    </row>
    <row r="2725" spans="1:24" s="225" customFormat="1" ht="102">
      <c r="A2725" s="9" t="s">
        <v>8066</v>
      </c>
      <c r="B2725" s="3" t="s">
        <v>1316</v>
      </c>
      <c r="C2725" s="194" t="s">
        <v>3948</v>
      </c>
      <c r="D2725" s="201" t="s">
        <v>3949</v>
      </c>
      <c r="E2725" s="199" t="s">
        <v>5243</v>
      </c>
      <c r="F2725" s="243"/>
      <c r="G2725" s="161" t="s">
        <v>385</v>
      </c>
      <c r="H2725" s="241">
        <v>0</v>
      </c>
      <c r="I2725" s="34">
        <v>470000000</v>
      </c>
      <c r="J2725" s="21" t="s">
        <v>1314</v>
      </c>
      <c r="K2725" s="17" t="s">
        <v>1631</v>
      </c>
      <c r="L2725" s="235" t="s">
        <v>3898</v>
      </c>
      <c r="M2725" s="140" t="s">
        <v>383</v>
      </c>
      <c r="N2725" s="350" t="s">
        <v>6079</v>
      </c>
      <c r="O2725" s="3" t="s">
        <v>1366</v>
      </c>
      <c r="P2725" s="7" t="s">
        <v>1338</v>
      </c>
      <c r="Q2725" s="3" t="s">
        <v>1186</v>
      </c>
      <c r="R2725" s="259">
        <v>21</v>
      </c>
      <c r="S2725" s="102">
        <v>2327.3249999999998</v>
      </c>
      <c r="T2725" s="253">
        <f t="shared" si="648"/>
        <v>48873.824999999997</v>
      </c>
      <c r="U2725" s="83">
        <f t="shared" si="647"/>
        <v>54738.684000000001</v>
      </c>
      <c r="V2725" s="9" t="s">
        <v>1325</v>
      </c>
      <c r="W2725" s="152" t="s">
        <v>1394</v>
      </c>
      <c r="X2725" s="243"/>
    </row>
    <row r="2726" spans="1:24" s="225" customFormat="1" ht="102">
      <c r="A2726" s="9" t="s">
        <v>8067</v>
      </c>
      <c r="B2726" s="3" t="s">
        <v>1316</v>
      </c>
      <c r="C2726" s="194" t="s">
        <v>5244</v>
      </c>
      <c r="D2726" s="201" t="s">
        <v>3949</v>
      </c>
      <c r="E2726" s="199" t="s">
        <v>5245</v>
      </c>
      <c r="F2726" s="243"/>
      <c r="G2726" s="161" t="s">
        <v>385</v>
      </c>
      <c r="H2726" s="241">
        <v>0</v>
      </c>
      <c r="I2726" s="34">
        <v>470000000</v>
      </c>
      <c r="J2726" s="21" t="s">
        <v>1314</v>
      </c>
      <c r="K2726" s="17" t="s">
        <v>1631</v>
      </c>
      <c r="L2726" s="235" t="s">
        <v>3898</v>
      </c>
      <c r="M2726" s="140" t="s">
        <v>383</v>
      </c>
      <c r="N2726" s="350" t="s">
        <v>6079</v>
      </c>
      <c r="O2726" s="3" t="s">
        <v>1366</v>
      </c>
      <c r="P2726" s="7" t="s">
        <v>1338</v>
      </c>
      <c r="Q2726" s="3" t="s">
        <v>1186</v>
      </c>
      <c r="R2726" s="259">
        <v>21</v>
      </c>
      <c r="S2726" s="102">
        <v>4563.3734999999997</v>
      </c>
      <c r="T2726" s="253">
        <f t="shared" si="648"/>
        <v>95830.843499999988</v>
      </c>
      <c r="U2726" s="83">
        <f t="shared" si="647"/>
        <v>107330.54471999999</v>
      </c>
      <c r="V2726" s="9" t="s">
        <v>1325</v>
      </c>
      <c r="W2726" s="152" t="s">
        <v>1394</v>
      </c>
      <c r="X2726" s="243"/>
    </row>
    <row r="2727" spans="1:24" s="225" customFormat="1" ht="102">
      <c r="A2727" s="9" t="s">
        <v>8068</v>
      </c>
      <c r="B2727" s="3" t="s">
        <v>1316</v>
      </c>
      <c r="C2727" s="194" t="s">
        <v>5244</v>
      </c>
      <c r="D2727" s="201" t="s">
        <v>5246</v>
      </c>
      <c r="E2727" s="199" t="s">
        <v>5247</v>
      </c>
      <c r="F2727" s="243"/>
      <c r="G2727" s="161" t="s">
        <v>385</v>
      </c>
      <c r="H2727" s="241">
        <v>0</v>
      </c>
      <c r="I2727" s="34">
        <v>470000000</v>
      </c>
      <c r="J2727" s="21" t="s">
        <v>1314</v>
      </c>
      <c r="K2727" s="17" t="s">
        <v>1631</v>
      </c>
      <c r="L2727" s="235" t="s">
        <v>3898</v>
      </c>
      <c r="M2727" s="140" t="s">
        <v>383</v>
      </c>
      <c r="N2727" s="350" t="s">
        <v>6079</v>
      </c>
      <c r="O2727" s="3" t="s">
        <v>1366</v>
      </c>
      <c r="P2727" s="7" t="s">
        <v>1338</v>
      </c>
      <c r="Q2727" s="3" t="s">
        <v>1186</v>
      </c>
      <c r="R2727" s="259">
        <v>21</v>
      </c>
      <c r="S2727" s="102">
        <v>2989.0139999999997</v>
      </c>
      <c r="T2727" s="253">
        <f t="shared" si="648"/>
        <v>62769.293999999994</v>
      </c>
      <c r="U2727" s="83">
        <f t="shared" si="647"/>
        <v>70301.609280000004</v>
      </c>
      <c r="V2727" s="9" t="s">
        <v>1325</v>
      </c>
      <c r="W2727" s="152" t="s">
        <v>1394</v>
      </c>
      <c r="X2727" s="243"/>
    </row>
    <row r="2728" spans="1:24" s="225" customFormat="1" ht="102">
      <c r="A2728" s="9" t="s">
        <v>8069</v>
      </c>
      <c r="B2728" s="3" t="s">
        <v>1316</v>
      </c>
      <c r="C2728" s="194" t="s">
        <v>4002</v>
      </c>
      <c r="D2728" s="201" t="s">
        <v>4003</v>
      </c>
      <c r="E2728" s="199" t="s">
        <v>5248</v>
      </c>
      <c r="F2728" s="243"/>
      <c r="G2728" s="161" t="s">
        <v>385</v>
      </c>
      <c r="H2728" s="241">
        <v>0</v>
      </c>
      <c r="I2728" s="34">
        <v>470000000</v>
      </c>
      <c r="J2728" s="21" t="s">
        <v>1314</v>
      </c>
      <c r="K2728" s="17" t="s">
        <v>1631</v>
      </c>
      <c r="L2728" s="235" t="s">
        <v>3898</v>
      </c>
      <c r="M2728" s="140" t="s">
        <v>383</v>
      </c>
      <c r="N2728" s="350" t="s">
        <v>6079</v>
      </c>
      <c r="O2728" s="3" t="s">
        <v>1366</v>
      </c>
      <c r="P2728" s="7" t="s">
        <v>1338</v>
      </c>
      <c r="Q2728" s="3" t="s">
        <v>1186</v>
      </c>
      <c r="R2728" s="259">
        <v>15</v>
      </c>
      <c r="S2728" s="102">
        <v>2618.2379999999998</v>
      </c>
      <c r="T2728" s="253">
        <f t="shared" si="648"/>
        <v>39273.57</v>
      </c>
      <c r="U2728" s="83">
        <f t="shared" si="647"/>
        <v>43986.398400000005</v>
      </c>
      <c r="V2728" s="9" t="s">
        <v>1325</v>
      </c>
      <c r="W2728" s="152" t="s">
        <v>1394</v>
      </c>
      <c r="X2728" s="243"/>
    </row>
    <row r="2729" spans="1:24" s="225" customFormat="1" ht="102">
      <c r="A2729" s="9" t="s">
        <v>8070</v>
      </c>
      <c r="B2729" s="3" t="s">
        <v>1316</v>
      </c>
      <c r="C2729" s="194" t="s">
        <v>4002</v>
      </c>
      <c r="D2729" s="201" t="s">
        <v>5249</v>
      </c>
      <c r="E2729" s="199" t="s">
        <v>5250</v>
      </c>
      <c r="F2729" s="243"/>
      <c r="G2729" s="161" t="s">
        <v>385</v>
      </c>
      <c r="H2729" s="241">
        <v>0</v>
      </c>
      <c r="I2729" s="34">
        <v>470000000</v>
      </c>
      <c r="J2729" s="21" t="s">
        <v>1314</v>
      </c>
      <c r="K2729" s="17" t="s">
        <v>1631</v>
      </c>
      <c r="L2729" s="235" t="s">
        <v>3898</v>
      </c>
      <c r="M2729" s="140" t="s">
        <v>383</v>
      </c>
      <c r="N2729" s="350" t="s">
        <v>6079</v>
      </c>
      <c r="O2729" s="3" t="s">
        <v>1366</v>
      </c>
      <c r="P2729" s="7" t="s">
        <v>1338</v>
      </c>
      <c r="Q2729" s="3" t="s">
        <v>1186</v>
      </c>
      <c r="R2729" s="259">
        <v>40</v>
      </c>
      <c r="S2729" s="102">
        <v>5322.0405000000001</v>
      </c>
      <c r="T2729" s="253">
        <f t="shared" si="648"/>
        <v>212881.62</v>
      </c>
      <c r="U2729" s="83">
        <f t="shared" si="647"/>
        <v>238427.41440000001</v>
      </c>
      <c r="V2729" s="9" t="s">
        <v>1325</v>
      </c>
      <c r="W2729" s="152" t="s">
        <v>1394</v>
      </c>
      <c r="X2729" s="243"/>
    </row>
    <row r="2730" spans="1:24" s="225" customFormat="1" ht="102">
      <c r="A2730" s="9" t="s">
        <v>8071</v>
      </c>
      <c r="B2730" s="3" t="s">
        <v>1316</v>
      </c>
      <c r="C2730" s="194" t="s">
        <v>5244</v>
      </c>
      <c r="D2730" s="201" t="s">
        <v>5251</v>
      </c>
      <c r="E2730" s="199" t="s">
        <v>5252</v>
      </c>
      <c r="F2730" s="243"/>
      <c r="G2730" s="161" t="s">
        <v>385</v>
      </c>
      <c r="H2730" s="241">
        <v>0</v>
      </c>
      <c r="I2730" s="34">
        <v>470000000</v>
      </c>
      <c r="J2730" s="21" t="s">
        <v>1314</v>
      </c>
      <c r="K2730" s="17" t="s">
        <v>1631</v>
      </c>
      <c r="L2730" s="235" t="s">
        <v>3898</v>
      </c>
      <c r="M2730" s="140" t="s">
        <v>383</v>
      </c>
      <c r="N2730" s="350" t="s">
        <v>6079</v>
      </c>
      <c r="O2730" s="3" t="s">
        <v>1366</v>
      </c>
      <c r="P2730" s="7" t="s">
        <v>1338</v>
      </c>
      <c r="Q2730" s="3" t="s">
        <v>1186</v>
      </c>
      <c r="R2730" s="259">
        <v>40</v>
      </c>
      <c r="S2730" s="102">
        <v>655.98749999999995</v>
      </c>
      <c r="T2730" s="253">
        <f t="shared" si="648"/>
        <v>26239.5</v>
      </c>
      <c r="U2730" s="83">
        <f t="shared" si="647"/>
        <v>29388.240000000002</v>
      </c>
      <c r="V2730" s="9" t="s">
        <v>1325</v>
      </c>
      <c r="W2730" s="152" t="s">
        <v>1394</v>
      </c>
      <c r="X2730" s="243"/>
    </row>
    <row r="2731" spans="1:24" s="225" customFormat="1" ht="102">
      <c r="A2731" s="9" t="s">
        <v>8072</v>
      </c>
      <c r="B2731" s="3" t="s">
        <v>1316</v>
      </c>
      <c r="C2731" s="193" t="s">
        <v>4610</v>
      </c>
      <c r="D2731" s="190" t="s">
        <v>4611</v>
      </c>
      <c r="E2731" s="199" t="s">
        <v>5253</v>
      </c>
      <c r="F2731" s="243"/>
      <c r="G2731" s="161" t="s">
        <v>385</v>
      </c>
      <c r="H2731" s="241">
        <v>0</v>
      </c>
      <c r="I2731" s="34">
        <v>470000000</v>
      </c>
      <c r="J2731" s="21" t="s">
        <v>1314</v>
      </c>
      <c r="K2731" s="17" t="s">
        <v>1631</v>
      </c>
      <c r="L2731" s="235" t="s">
        <v>3898</v>
      </c>
      <c r="M2731" s="140" t="s">
        <v>383</v>
      </c>
      <c r="N2731" s="350" t="s">
        <v>6079</v>
      </c>
      <c r="O2731" s="3" t="s">
        <v>1366</v>
      </c>
      <c r="P2731" s="7" t="s">
        <v>1338</v>
      </c>
      <c r="Q2731" s="3" t="s">
        <v>1186</v>
      </c>
      <c r="R2731" s="259">
        <v>21</v>
      </c>
      <c r="S2731" s="102">
        <v>2452.8105</v>
      </c>
      <c r="T2731" s="253">
        <f t="shared" si="648"/>
        <v>51509.020499999999</v>
      </c>
      <c r="U2731" s="83">
        <f t="shared" si="647"/>
        <v>57690.102960000004</v>
      </c>
      <c r="V2731" s="9" t="s">
        <v>1325</v>
      </c>
      <c r="W2731" s="152" t="s">
        <v>1394</v>
      </c>
      <c r="X2731" s="243"/>
    </row>
    <row r="2732" spans="1:24" s="225" customFormat="1" ht="102">
      <c r="A2732" s="9" t="s">
        <v>8073</v>
      </c>
      <c r="B2732" s="3" t="s">
        <v>1316</v>
      </c>
      <c r="C2732" s="193" t="s">
        <v>4610</v>
      </c>
      <c r="D2732" s="190" t="s">
        <v>4611</v>
      </c>
      <c r="E2732" s="199" t="s">
        <v>5254</v>
      </c>
      <c r="F2732" s="243"/>
      <c r="G2732" s="161" t="s">
        <v>385</v>
      </c>
      <c r="H2732" s="241">
        <v>0</v>
      </c>
      <c r="I2732" s="34">
        <v>470000000</v>
      </c>
      <c r="J2732" s="21" t="s">
        <v>1314</v>
      </c>
      <c r="K2732" s="17" t="s">
        <v>1631</v>
      </c>
      <c r="L2732" s="235" t="s">
        <v>3898</v>
      </c>
      <c r="M2732" s="140" t="s">
        <v>383</v>
      </c>
      <c r="N2732" s="350" t="s">
        <v>6079</v>
      </c>
      <c r="O2732" s="3" t="s">
        <v>1366</v>
      </c>
      <c r="P2732" s="7" t="s">
        <v>1338</v>
      </c>
      <c r="Q2732" s="3" t="s">
        <v>1186</v>
      </c>
      <c r="R2732" s="259">
        <v>40</v>
      </c>
      <c r="S2732" s="102">
        <v>4049.9969999999998</v>
      </c>
      <c r="T2732" s="253">
        <f t="shared" si="648"/>
        <v>161999.88</v>
      </c>
      <c r="U2732" s="83">
        <f t="shared" si="647"/>
        <v>181439.86560000002</v>
      </c>
      <c r="V2732" s="9" t="s">
        <v>1325</v>
      </c>
      <c r="W2732" s="152" t="s">
        <v>1394</v>
      </c>
      <c r="X2732" s="243"/>
    </row>
    <row r="2733" spans="1:24" s="225" customFormat="1" ht="102">
      <c r="A2733" s="9" t="s">
        <v>8074</v>
      </c>
      <c r="B2733" s="3" t="s">
        <v>1316</v>
      </c>
      <c r="C2733" s="193" t="s">
        <v>4610</v>
      </c>
      <c r="D2733" s="190" t="s">
        <v>4611</v>
      </c>
      <c r="E2733" s="199" t="s">
        <v>5255</v>
      </c>
      <c r="F2733" s="243"/>
      <c r="G2733" s="161" t="s">
        <v>385</v>
      </c>
      <c r="H2733" s="241">
        <v>0</v>
      </c>
      <c r="I2733" s="34">
        <v>470000000</v>
      </c>
      <c r="J2733" s="21" t="s">
        <v>1314</v>
      </c>
      <c r="K2733" s="17" t="s">
        <v>1631</v>
      </c>
      <c r="L2733" s="235" t="s">
        <v>3898</v>
      </c>
      <c r="M2733" s="140" t="s">
        <v>383</v>
      </c>
      <c r="N2733" s="350" t="s">
        <v>6079</v>
      </c>
      <c r="O2733" s="3" t="s">
        <v>1366</v>
      </c>
      <c r="P2733" s="7" t="s">
        <v>1338</v>
      </c>
      <c r="Q2733" s="3" t="s">
        <v>1186</v>
      </c>
      <c r="R2733" s="259">
        <v>40</v>
      </c>
      <c r="S2733" s="102">
        <v>8972.7434999999987</v>
      </c>
      <c r="T2733" s="253">
        <f t="shared" si="648"/>
        <v>358909.73999999993</v>
      </c>
      <c r="U2733" s="83">
        <f t="shared" si="647"/>
        <v>401978.90879999998</v>
      </c>
      <c r="V2733" s="9" t="s">
        <v>1325</v>
      </c>
      <c r="W2733" s="152" t="s">
        <v>1394</v>
      </c>
      <c r="X2733" s="243"/>
    </row>
    <row r="2734" spans="1:24" s="225" customFormat="1" ht="102">
      <c r="A2734" s="9" t="s">
        <v>8075</v>
      </c>
      <c r="B2734" s="3" t="s">
        <v>1316</v>
      </c>
      <c r="C2734" s="193" t="s">
        <v>4610</v>
      </c>
      <c r="D2734" s="190" t="s">
        <v>4611</v>
      </c>
      <c r="E2734" s="199" t="s">
        <v>5256</v>
      </c>
      <c r="F2734" s="243"/>
      <c r="G2734" s="161" t="s">
        <v>385</v>
      </c>
      <c r="H2734" s="241">
        <v>0</v>
      </c>
      <c r="I2734" s="34">
        <v>470000000</v>
      </c>
      <c r="J2734" s="21" t="s">
        <v>1314</v>
      </c>
      <c r="K2734" s="17" t="s">
        <v>1631</v>
      </c>
      <c r="L2734" s="235" t="s">
        <v>3898</v>
      </c>
      <c r="M2734" s="140" t="s">
        <v>383</v>
      </c>
      <c r="N2734" s="350" t="s">
        <v>6079</v>
      </c>
      <c r="O2734" s="3" t="s">
        <v>1366</v>
      </c>
      <c r="P2734" s="7" t="s">
        <v>1338</v>
      </c>
      <c r="Q2734" s="3" t="s">
        <v>1186</v>
      </c>
      <c r="R2734" s="259">
        <v>40</v>
      </c>
      <c r="S2734" s="102">
        <v>576.12450000000001</v>
      </c>
      <c r="T2734" s="253">
        <f t="shared" si="648"/>
        <v>23044.98</v>
      </c>
      <c r="U2734" s="83">
        <f t="shared" si="647"/>
        <v>25810.377600000003</v>
      </c>
      <c r="V2734" s="9" t="s">
        <v>1325</v>
      </c>
      <c r="W2734" s="152" t="s">
        <v>1394</v>
      </c>
      <c r="X2734" s="243"/>
    </row>
    <row r="2735" spans="1:24" s="225" customFormat="1" ht="102">
      <c r="A2735" s="9" t="s">
        <v>8076</v>
      </c>
      <c r="B2735" s="3" t="s">
        <v>1316</v>
      </c>
      <c r="C2735" s="193" t="s">
        <v>4610</v>
      </c>
      <c r="D2735" s="190" t="s">
        <v>4611</v>
      </c>
      <c r="E2735" s="199" t="s">
        <v>5257</v>
      </c>
      <c r="F2735" s="243"/>
      <c r="G2735" s="161" t="s">
        <v>385</v>
      </c>
      <c r="H2735" s="241">
        <v>0</v>
      </c>
      <c r="I2735" s="34">
        <v>470000000</v>
      </c>
      <c r="J2735" s="21" t="s">
        <v>1314</v>
      </c>
      <c r="K2735" s="17" t="s">
        <v>1631</v>
      </c>
      <c r="L2735" s="235" t="s">
        <v>3898</v>
      </c>
      <c r="M2735" s="140" t="s">
        <v>383</v>
      </c>
      <c r="N2735" s="350" t="s">
        <v>6079</v>
      </c>
      <c r="O2735" s="3" t="s">
        <v>1366</v>
      </c>
      <c r="P2735" s="7" t="s">
        <v>1338</v>
      </c>
      <c r="Q2735" s="3" t="s">
        <v>1186</v>
      </c>
      <c r="R2735" s="259">
        <v>40</v>
      </c>
      <c r="S2735" s="102">
        <v>5744.1509999999998</v>
      </c>
      <c r="T2735" s="253">
        <f t="shared" si="648"/>
        <v>229766.03999999998</v>
      </c>
      <c r="U2735" s="83">
        <f t="shared" si="647"/>
        <v>257337.96479999999</v>
      </c>
      <c r="V2735" s="9" t="s">
        <v>1325</v>
      </c>
      <c r="W2735" s="152" t="s">
        <v>1394</v>
      </c>
      <c r="X2735" s="243"/>
    </row>
    <row r="2736" spans="1:24" s="225" customFormat="1" ht="102">
      <c r="A2736" s="9" t="s">
        <v>8077</v>
      </c>
      <c r="B2736" s="3" t="s">
        <v>1316</v>
      </c>
      <c r="C2736" s="193" t="s">
        <v>12308</v>
      </c>
      <c r="D2736" s="215" t="s">
        <v>3501</v>
      </c>
      <c r="E2736" s="199" t="s">
        <v>5258</v>
      </c>
      <c r="F2736" s="243"/>
      <c r="G2736" s="161" t="s">
        <v>385</v>
      </c>
      <c r="H2736" s="241">
        <v>0</v>
      </c>
      <c r="I2736" s="34">
        <v>470000000</v>
      </c>
      <c r="J2736" s="21" t="s">
        <v>1314</v>
      </c>
      <c r="K2736" s="17" t="s">
        <v>1631</v>
      </c>
      <c r="L2736" s="235" t="s">
        <v>3898</v>
      </c>
      <c r="M2736" s="140" t="s">
        <v>383</v>
      </c>
      <c r="N2736" s="350" t="s">
        <v>6079</v>
      </c>
      <c r="O2736" s="3" t="s">
        <v>1366</v>
      </c>
      <c r="P2736" s="7" t="s">
        <v>1338</v>
      </c>
      <c r="Q2736" s="3" t="s">
        <v>1186</v>
      </c>
      <c r="R2736" s="202">
        <v>10</v>
      </c>
      <c r="S2736" s="102">
        <v>5322.0405000000001</v>
      </c>
      <c r="T2736" s="253">
        <f t="shared" si="648"/>
        <v>53220.404999999999</v>
      </c>
      <c r="U2736" s="83">
        <f t="shared" si="647"/>
        <v>59606.853600000002</v>
      </c>
      <c r="V2736" s="9" t="s">
        <v>1325</v>
      </c>
      <c r="W2736" s="152" t="s">
        <v>1394</v>
      </c>
      <c r="X2736" s="243"/>
    </row>
    <row r="2737" spans="1:24" s="225" customFormat="1" ht="102">
      <c r="A2737" s="9" t="s">
        <v>8078</v>
      </c>
      <c r="B2737" s="3" t="s">
        <v>1316</v>
      </c>
      <c r="C2737" s="193" t="s">
        <v>12309</v>
      </c>
      <c r="D2737" s="215" t="s">
        <v>3498</v>
      </c>
      <c r="E2737" s="199" t="s">
        <v>5259</v>
      </c>
      <c r="F2737" s="243"/>
      <c r="G2737" s="161" t="s">
        <v>385</v>
      </c>
      <c r="H2737" s="241">
        <v>0</v>
      </c>
      <c r="I2737" s="34">
        <v>470000000</v>
      </c>
      <c r="J2737" s="21" t="s">
        <v>1314</v>
      </c>
      <c r="K2737" s="17" t="s">
        <v>1631</v>
      </c>
      <c r="L2737" s="235" t="s">
        <v>3898</v>
      </c>
      <c r="M2737" s="140" t="s">
        <v>383</v>
      </c>
      <c r="N2737" s="350" t="s">
        <v>6079</v>
      </c>
      <c r="O2737" s="3" t="s">
        <v>1366</v>
      </c>
      <c r="P2737" s="7" t="s">
        <v>1338</v>
      </c>
      <c r="Q2737" s="3" t="s">
        <v>1186</v>
      </c>
      <c r="R2737" s="202">
        <v>10</v>
      </c>
      <c r="S2737" s="102">
        <v>924.08400000000006</v>
      </c>
      <c r="T2737" s="253">
        <f t="shared" si="648"/>
        <v>9240.84</v>
      </c>
      <c r="U2737" s="83">
        <f t="shared" si="647"/>
        <v>10349.740800000001</v>
      </c>
      <c r="V2737" s="9" t="s">
        <v>1325</v>
      </c>
      <c r="W2737" s="152" t="s">
        <v>1394</v>
      </c>
      <c r="X2737" s="243"/>
    </row>
    <row r="2738" spans="1:24" s="225" customFormat="1" ht="102">
      <c r="A2738" s="9" t="s">
        <v>8079</v>
      </c>
      <c r="B2738" s="3" t="s">
        <v>1316</v>
      </c>
      <c r="C2738" s="193" t="s">
        <v>12310</v>
      </c>
      <c r="D2738" s="215" t="s">
        <v>3498</v>
      </c>
      <c r="E2738" s="199" t="s">
        <v>5260</v>
      </c>
      <c r="F2738" s="243"/>
      <c r="G2738" s="161" t="s">
        <v>385</v>
      </c>
      <c r="H2738" s="241">
        <v>0</v>
      </c>
      <c r="I2738" s="34">
        <v>470000000</v>
      </c>
      <c r="J2738" s="21" t="s">
        <v>1314</v>
      </c>
      <c r="K2738" s="17" t="s">
        <v>1631</v>
      </c>
      <c r="L2738" s="235" t="s">
        <v>3898</v>
      </c>
      <c r="M2738" s="140" t="s">
        <v>383</v>
      </c>
      <c r="N2738" s="350" t="s">
        <v>6079</v>
      </c>
      <c r="O2738" s="3" t="s">
        <v>1366</v>
      </c>
      <c r="P2738" s="7" t="s">
        <v>1338</v>
      </c>
      <c r="Q2738" s="3" t="s">
        <v>1186</v>
      </c>
      <c r="R2738" s="202">
        <v>5</v>
      </c>
      <c r="S2738" s="102">
        <v>1300</v>
      </c>
      <c r="T2738" s="253">
        <f t="shared" si="648"/>
        <v>6500</v>
      </c>
      <c r="U2738" s="83">
        <f t="shared" si="647"/>
        <v>7280.0000000000009</v>
      </c>
      <c r="V2738" s="9" t="s">
        <v>1325</v>
      </c>
      <c r="W2738" s="152" t="s">
        <v>1394</v>
      </c>
      <c r="X2738" s="243"/>
    </row>
    <row r="2739" spans="1:24" s="225" customFormat="1" ht="102">
      <c r="A2739" s="9" t="s">
        <v>8080</v>
      </c>
      <c r="B2739" s="3" t="s">
        <v>1316</v>
      </c>
      <c r="C2739" s="192" t="s">
        <v>4482</v>
      </c>
      <c r="D2739" s="190" t="s">
        <v>4483</v>
      </c>
      <c r="E2739" s="211" t="s">
        <v>5261</v>
      </c>
      <c r="F2739" s="243"/>
      <c r="G2739" s="161" t="s">
        <v>385</v>
      </c>
      <c r="H2739" s="241">
        <v>0</v>
      </c>
      <c r="I2739" s="34">
        <v>470000000</v>
      </c>
      <c r="J2739" s="21" t="s">
        <v>1314</v>
      </c>
      <c r="K2739" s="17" t="s">
        <v>1631</v>
      </c>
      <c r="L2739" s="235" t="s">
        <v>3898</v>
      </c>
      <c r="M2739" s="140" t="s">
        <v>383</v>
      </c>
      <c r="N2739" s="350" t="s">
        <v>6079</v>
      </c>
      <c r="O2739" s="3" t="s">
        <v>1366</v>
      </c>
      <c r="P2739" s="7" t="s">
        <v>1338</v>
      </c>
      <c r="Q2739" s="3" t="s">
        <v>1186</v>
      </c>
      <c r="R2739" s="211">
        <v>1</v>
      </c>
      <c r="S2739" s="102">
        <v>121774.88400000001</v>
      </c>
      <c r="T2739" s="253">
        <f t="shared" si="648"/>
        <v>121774.88400000001</v>
      </c>
      <c r="U2739" s="83">
        <f t="shared" si="647"/>
        <v>136387.87008000002</v>
      </c>
      <c r="V2739" s="9" t="s">
        <v>1325</v>
      </c>
      <c r="W2739" s="152" t="s">
        <v>1394</v>
      </c>
      <c r="X2739" s="243"/>
    </row>
    <row r="2740" spans="1:24" s="225" customFormat="1" ht="102">
      <c r="A2740" s="9" t="s">
        <v>8081</v>
      </c>
      <c r="B2740" s="3" t="s">
        <v>1316</v>
      </c>
      <c r="C2740" s="192" t="s">
        <v>5262</v>
      </c>
      <c r="D2740" s="203" t="s">
        <v>5263</v>
      </c>
      <c r="E2740" s="211" t="s">
        <v>5264</v>
      </c>
      <c r="F2740" s="243"/>
      <c r="G2740" s="161" t="s">
        <v>385</v>
      </c>
      <c r="H2740" s="241">
        <v>0</v>
      </c>
      <c r="I2740" s="34">
        <v>470000000</v>
      </c>
      <c r="J2740" s="21" t="s">
        <v>1314</v>
      </c>
      <c r="K2740" s="17" t="s">
        <v>1631</v>
      </c>
      <c r="L2740" s="235" t="s">
        <v>3898</v>
      </c>
      <c r="M2740" s="140" t="s">
        <v>383</v>
      </c>
      <c r="N2740" s="350" t="s">
        <v>6079</v>
      </c>
      <c r="O2740" s="3" t="s">
        <v>1366</v>
      </c>
      <c r="P2740" s="7" t="s">
        <v>1333</v>
      </c>
      <c r="Q2740" s="3" t="s">
        <v>1332</v>
      </c>
      <c r="R2740" s="211">
        <v>2</v>
      </c>
      <c r="S2740" s="102">
        <v>12230.694000000001</v>
      </c>
      <c r="T2740" s="253">
        <f t="shared" si="648"/>
        <v>24461.388000000003</v>
      </c>
      <c r="U2740" s="83">
        <f t="shared" si="647"/>
        <v>27396.754560000005</v>
      </c>
      <c r="V2740" s="9" t="s">
        <v>1325</v>
      </c>
      <c r="W2740" s="152" t="s">
        <v>1394</v>
      </c>
      <c r="X2740" s="243"/>
    </row>
    <row r="2741" spans="1:24" s="225" customFormat="1" ht="102">
      <c r="A2741" s="9" t="s">
        <v>8082</v>
      </c>
      <c r="B2741" s="3" t="s">
        <v>1316</v>
      </c>
      <c r="C2741" s="192" t="s">
        <v>5262</v>
      </c>
      <c r="D2741" s="203" t="s">
        <v>5265</v>
      </c>
      <c r="E2741" s="211" t="s">
        <v>5266</v>
      </c>
      <c r="F2741" s="243"/>
      <c r="G2741" s="161" t="s">
        <v>385</v>
      </c>
      <c r="H2741" s="241">
        <v>0</v>
      </c>
      <c r="I2741" s="34">
        <v>470000000</v>
      </c>
      <c r="J2741" s="21" t="s">
        <v>1314</v>
      </c>
      <c r="K2741" s="17" t="s">
        <v>1631</v>
      </c>
      <c r="L2741" s="235" t="s">
        <v>3898</v>
      </c>
      <c r="M2741" s="140" t="s">
        <v>383</v>
      </c>
      <c r="N2741" s="350" t="s">
        <v>6079</v>
      </c>
      <c r="O2741" s="3" t="s">
        <v>1366</v>
      </c>
      <c r="P2741" s="7" t="s">
        <v>1333</v>
      </c>
      <c r="Q2741" s="3" t="s">
        <v>1332</v>
      </c>
      <c r="R2741" s="211">
        <v>1</v>
      </c>
      <c r="S2741" s="102">
        <v>14543.718000000001</v>
      </c>
      <c r="T2741" s="253">
        <f t="shared" si="648"/>
        <v>14543.718000000001</v>
      </c>
      <c r="U2741" s="83">
        <f t="shared" ref="U2741:U2815" si="649">T2741*1.12</f>
        <v>16288.964160000003</v>
      </c>
      <c r="V2741" s="9" t="s">
        <v>1325</v>
      </c>
      <c r="W2741" s="152" t="s">
        <v>1394</v>
      </c>
      <c r="X2741" s="243"/>
    </row>
    <row r="2742" spans="1:24" s="225" customFormat="1" ht="102">
      <c r="A2742" s="9" t="s">
        <v>8083</v>
      </c>
      <c r="B2742" s="3" t="s">
        <v>1316</v>
      </c>
      <c r="C2742" s="192" t="s">
        <v>5262</v>
      </c>
      <c r="D2742" s="203" t="s">
        <v>5265</v>
      </c>
      <c r="E2742" s="211" t="s">
        <v>5267</v>
      </c>
      <c r="F2742" s="243"/>
      <c r="G2742" s="161" t="s">
        <v>385</v>
      </c>
      <c r="H2742" s="241">
        <v>0</v>
      </c>
      <c r="I2742" s="34">
        <v>470000000</v>
      </c>
      <c r="J2742" s="21" t="s">
        <v>1314</v>
      </c>
      <c r="K2742" s="17" t="s">
        <v>1631</v>
      </c>
      <c r="L2742" s="235" t="s">
        <v>3898</v>
      </c>
      <c r="M2742" s="140" t="s">
        <v>383</v>
      </c>
      <c r="N2742" s="350" t="s">
        <v>6079</v>
      </c>
      <c r="O2742" s="3" t="s">
        <v>1366</v>
      </c>
      <c r="P2742" s="7" t="s">
        <v>1333</v>
      </c>
      <c r="Q2742" s="3" t="s">
        <v>1332</v>
      </c>
      <c r="R2742" s="211">
        <v>1</v>
      </c>
      <c r="S2742" s="102">
        <v>19442.209500000001</v>
      </c>
      <c r="T2742" s="253">
        <f t="shared" si="648"/>
        <v>19442.209500000001</v>
      </c>
      <c r="U2742" s="83">
        <f t="shared" si="649"/>
        <v>21775.274640000003</v>
      </c>
      <c r="V2742" s="9" t="s">
        <v>1325</v>
      </c>
      <c r="W2742" s="152" t="s">
        <v>1394</v>
      </c>
      <c r="X2742" s="243"/>
    </row>
    <row r="2743" spans="1:24" s="225" customFormat="1" ht="102">
      <c r="A2743" s="9" t="s">
        <v>8084</v>
      </c>
      <c r="B2743" s="3" t="s">
        <v>1316</v>
      </c>
      <c r="C2743" s="192" t="s">
        <v>5262</v>
      </c>
      <c r="D2743" s="203" t="s">
        <v>5263</v>
      </c>
      <c r="E2743" s="212" t="s">
        <v>8875</v>
      </c>
      <c r="F2743" s="243"/>
      <c r="G2743" s="161" t="s">
        <v>385</v>
      </c>
      <c r="H2743" s="241">
        <v>0</v>
      </c>
      <c r="I2743" s="34">
        <v>470000000</v>
      </c>
      <c r="J2743" s="21" t="s">
        <v>1314</v>
      </c>
      <c r="K2743" s="17" t="s">
        <v>1631</v>
      </c>
      <c r="L2743" s="235" t="s">
        <v>3898</v>
      </c>
      <c r="M2743" s="140" t="s">
        <v>383</v>
      </c>
      <c r="N2743" s="350" t="s">
        <v>6079</v>
      </c>
      <c r="O2743" s="3" t="s">
        <v>1366</v>
      </c>
      <c r="P2743" s="7" t="s">
        <v>1333</v>
      </c>
      <c r="Q2743" s="3" t="s">
        <v>1332</v>
      </c>
      <c r="R2743" s="211">
        <v>2</v>
      </c>
      <c r="S2743" s="102">
        <v>9827.5589999999993</v>
      </c>
      <c r="T2743" s="253">
        <f t="shared" si="648"/>
        <v>19655.117999999999</v>
      </c>
      <c r="U2743" s="83">
        <f t="shared" si="649"/>
        <v>22013.73216</v>
      </c>
      <c r="V2743" s="9" t="s">
        <v>1325</v>
      </c>
      <c r="W2743" s="152" t="s">
        <v>1394</v>
      </c>
      <c r="X2743" s="243"/>
    </row>
    <row r="2744" spans="1:24" s="225" customFormat="1" ht="102">
      <c r="A2744" s="9" t="s">
        <v>8085</v>
      </c>
      <c r="B2744" s="3" t="s">
        <v>1316</v>
      </c>
      <c r="C2744" s="192" t="s">
        <v>5268</v>
      </c>
      <c r="D2744" s="203" t="s">
        <v>5269</v>
      </c>
      <c r="E2744" s="211" t="s">
        <v>5270</v>
      </c>
      <c r="F2744" s="243"/>
      <c r="G2744" s="161" t="s">
        <v>385</v>
      </c>
      <c r="H2744" s="241">
        <v>0</v>
      </c>
      <c r="I2744" s="34">
        <v>470000000</v>
      </c>
      <c r="J2744" s="21" t="s">
        <v>1314</v>
      </c>
      <c r="K2744" s="17" t="s">
        <v>1631</v>
      </c>
      <c r="L2744" s="235" t="s">
        <v>3898</v>
      </c>
      <c r="M2744" s="140" t="s">
        <v>383</v>
      </c>
      <c r="N2744" s="350" t="s">
        <v>6079</v>
      </c>
      <c r="O2744" s="3" t="s">
        <v>1366</v>
      </c>
      <c r="P2744" s="7" t="s">
        <v>1338</v>
      </c>
      <c r="Q2744" s="3" t="s">
        <v>1186</v>
      </c>
      <c r="R2744" s="211">
        <v>2</v>
      </c>
      <c r="S2744" s="102">
        <v>3456.7575000000002</v>
      </c>
      <c r="T2744" s="253">
        <f t="shared" si="648"/>
        <v>6913.5150000000003</v>
      </c>
      <c r="U2744" s="83">
        <f t="shared" si="649"/>
        <v>7743.1368000000011</v>
      </c>
      <c r="V2744" s="9" t="s">
        <v>1325</v>
      </c>
      <c r="W2744" s="152" t="s">
        <v>1394</v>
      </c>
      <c r="X2744" s="243"/>
    </row>
    <row r="2745" spans="1:24" s="225" customFormat="1" ht="102">
      <c r="A2745" s="9" t="s">
        <v>8086</v>
      </c>
      <c r="B2745" s="3" t="s">
        <v>1316</v>
      </c>
      <c r="C2745" s="192" t="s">
        <v>5268</v>
      </c>
      <c r="D2745" s="203" t="s">
        <v>5271</v>
      </c>
      <c r="E2745" s="211" t="s">
        <v>5272</v>
      </c>
      <c r="F2745" s="243"/>
      <c r="G2745" s="161" t="s">
        <v>385</v>
      </c>
      <c r="H2745" s="241">
        <v>0</v>
      </c>
      <c r="I2745" s="34">
        <v>470000000</v>
      </c>
      <c r="J2745" s="21" t="s">
        <v>1314</v>
      </c>
      <c r="K2745" s="17" t="s">
        <v>1631</v>
      </c>
      <c r="L2745" s="235" t="s">
        <v>3898</v>
      </c>
      <c r="M2745" s="140" t="s">
        <v>383</v>
      </c>
      <c r="N2745" s="350" t="s">
        <v>6079</v>
      </c>
      <c r="O2745" s="3" t="s">
        <v>1366</v>
      </c>
      <c r="P2745" s="7" t="s">
        <v>1338</v>
      </c>
      <c r="Q2745" s="3" t="s">
        <v>1186</v>
      </c>
      <c r="R2745" s="211">
        <v>1</v>
      </c>
      <c r="S2745" s="102">
        <v>6377.3114999999998</v>
      </c>
      <c r="T2745" s="253">
        <f t="shared" si="648"/>
        <v>6377.3114999999998</v>
      </c>
      <c r="U2745" s="83">
        <f t="shared" si="649"/>
        <v>7142.5888800000002</v>
      </c>
      <c r="V2745" s="9" t="s">
        <v>1325</v>
      </c>
      <c r="W2745" s="152" t="s">
        <v>1394</v>
      </c>
      <c r="X2745" s="243"/>
    </row>
    <row r="2746" spans="1:24" s="225" customFormat="1" ht="102">
      <c r="A2746" s="9" t="s">
        <v>8087</v>
      </c>
      <c r="B2746" s="3" t="s">
        <v>1316</v>
      </c>
      <c r="C2746" s="192" t="s">
        <v>5268</v>
      </c>
      <c r="D2746" s="203" t="s">
        <v>5271</v>
      </c>
      <c r="E2746" s="211" t="s">
        <v>5273</v>
      </c>
      <c r="F2746" s="243"/>
      <c r="G2746" s="161" t="s">
        <v>385</v>
      </c>
      <c r="H2746" s="241">
        <v>0</v>
      </c>
      <c r="I2746" s="34">
        <v>470000000</v>
      </c>
      <c r="J2746" s="21" t="s">
        <v>1314</v>
      </c>
      <c r="K2746" s="17" t="s">
        <v>1631</v>
      </c>
      <c r="L2746" s="235" t="s">
        <v>3898</v>
      </c>
      <c r="M2746" s="140" t="s">
        <v>383</v>
      </c>
      <c r="N2746" s="350" t="s">
        <v>6079</v>
      </c>
      <c r="O2746" s="3" t="s">
        <v>1366</v>
      </c>
      <c r="P2746" s="7" t="s">
        <v>1338</v>
      </c>
      <c r="Q2746" s="3" t="s">
        <v>1186</v>
      </c>
      <c r="R2746" s="211">
        <v>1</v>
      </c>
      <c r="S2746" s="102">
        <v>19442.209500000001</v>
      </c>
      <c r="T2746" s="253">
        <f t="shared" si="648"/>
        <v>19442.209500000001</v>
      </c>
      <c r="U2746" s="83">
        <f t="shared" si="649"/>
        <v>21775.274640000003</v>
      </c>
      <c r="V2746" s="9" t="s">
        <v>1325</v>
      </c>
      <c r="W2746" s="152" t="s">
        <v>1394</v>
      </c>
      <c r="X2746" s="243"/>
    </row>
    <row r="2747" spans="1:24" s="225" customFormat="1" ht="102">
      <c r="A2747" s="9" t="s">
        <v>8088</v>
      </c>
      <c r="B2747" s="3" t="s">
        <v>1316</v>
      </c>
      <c r="C2747" s="192" t="s">
        <v>5268</v>
      </c>
      <c r="D2747" s="203" t="s">
        <v>5271</v>
      </c>
      <c r="E2747" s="211" t="s">
        <v>5274</v>
      </c>
      <c r="F2747" s="243"/>
      <c r="G2747" s="161" t="s">
        <v>385</v>
      </c>
      <c r="H2747" s="241">
        <v>0</v>
      </c>
      <c r="I2747" s="34">
        <v>470000000</v>
      </c>
      <c r="J2747" s="21" t="s">
        <v>1314</v>
      </c>
      <c r="K2747" s="17" t="s">
        <v>1631</v>
      </c>
      <c r="L2747" s="235" t="s">
        <v>3898</v>
      </c>
      <c r="M2747" s="140" t="s">
        <v>383</v>
      </c>
      <c r="N2747" s="350" t="s">
        <v>6079</v>
      </c>
      <c r="O2747" s="3" t="s">
        <v>1366</v>
      </c>
      <c r="P2747" s="7" t="s">
        <v>1338</v>
      </c>
      <c r="Q2747" s="3" t="s">
        <v>1186</v>
      </c>
      <c r="R2747" s="211">
        <v>2</v>
      </c>
      <c r="S2747" s="102">
        <v>5953.9724999999999</v>
      </c>
      <c r="T2747" s="253">
        <f t="shared" si="648"/>
        <v>11907.945</v>
      </c>
      <c r="U2747" s="83">
        <f t="shared" si="649"/>
        <v>13336.8984</v>
      </c>
      <c r="V2747" s="9" t="s">
        <v>1325</v>
      </c>
      <c r="W2747" s="152" t="s">
        <v>1394</v>
      </c>
      <c r="X2747" s="243"/>
    </row>
    <row r="2748" spans="1:24" s="225" customFormat="1" ht="102">
      <c r="A2748" s="9" t="s">
        <v>8089</v>
      </c>
      <c r="B2748" s="3" t="s">
        <v>1316</v>
      </c>
      <c r="C2748" s="480" t="s">
        <v>12311</v>
      </c>
      <c r="D2748" s="222" t="s">
        <v>4061</v>
      </c>
      <c r="E2748" s="211" t="s">
        <v>8849</v>
      </c>
      <c r="F2748" s="243"/>
      <c r="G2748" s="161" t="s">
        <v>385</v>
      </c>
      <c r="H2748" s="241">
        <v>0</v>
      </c>
      <c r="I2748" s="34">
        <v>470000000</v>
      </c>
      <c r="J2748" s="21" t="s">
        <v>1314</v>
      </c>
      <c r="K2748" s="17" t="s">
        <v>1631</v>
      </c>
      <c r="L2748" s="235" t="s">
        <v>3898</v>
      </c>
      <c r="M2748" s="140" t="s">
        <v>383</v>
      </c>
      <c r="N2748" s="350" t="s">
        <v>6079</v>
      </c>
      <c r="O2748" s="3" t="s">
        <v>1366</v>
      </c>
      <c r="P2748" s="7" t="s">
        <v>1338</v>
      </c>
      <c r="Q2748" s="3" t="s">
        <v>1186</v>
      </c>
      <c r="R2748" s="211">
        <v>8</v>
      </c>
      <c r="S2748" s="102">
        <v>20800</v>
      </c>
      <c r="T2748" s="253">
        <f t="shared" si="648"/>
        <v>166400</v>
      </c>
      <c r="U2748" s="83">
        <f t="shared" si="649"/>
        <v>186368.00000000003</v>
      </c>
      <c r="V2748" s="9" t="s">
        <v>1325</v>
      </c>
      <c r="W2748" s="152" t="s">
        <v>1394</v>
      </c>
      <c r="X2748" s="243"/>
    </row>
    <row r="2749" spans="1:24" s="225" customFormat="1" ht="102">
      <c r="A2749" s="9" t="s">
        <v>8090</v>
      </c>
      <c r="B2749" s="3" t="s">
        <v>1316</v>
      </c>
      <c r="C2749" s="193" t="s">
        <v>4610</v>
      </c>
      <c r="D2749" s="190" t="s">
        <v>4611</v>
      </c>
      <c r="E2749" s="248" t="s">
        <v>5275</v>
      </c>
      <c r="F2749" s="243"/>
      <c r="G2749" s="161" t="s">
        <v>385</v>
      </c>
      <c r="H2749" s="241">
        <v>0</v>
      </c>
      <c r="I2749" s="34">
        <v>470000000</v>
      </c>
      <c r="J2749" s="21" t="s">
        <v>1314</v>
      </c>
      <c r="K2749" s="17" t="s">
        <v>1631</v>
      </c>
      <c r="L2749" s="235" t="s">
        <v>3898</v>
      </c>
      <c r="M2749" s="140" t="s">
        <v>383</v>
      </c>
      <c r="N2749" s="350" t="s">
        <v>6079</v>
      </c>
      <c r="O2749" s="3" t="s">
        <v>1366</v>
      </c>
      <c r="P2749" s="7" t="s">
        <v>1338</v>
      </c>
      <c r="Q2749" s="3" t="s">
        <v>1186</v>
      </c>
      <c r="R2749" s="211">
        <v>2</v>
      </c>
      <c r="S2749" s="102">
        <v>118600</v>
      </c>
      <c r="T2749" s="253">
        <f t="shared" si="648"/>
        <v>237200</v>
      </c>
      <c r="U2749" s="83">
        <f t="shared" si="649"/>
        <v>265664</v>
      </c>
      <c r="V2749" s="9" t="s">
        <v>1325</v>
      </c>
      <c r="W2749" s="152" t="s">
        <v>1394</v>
      </c>
      <c r="X2749" s="243"/>
    </row>
    <row r="2750" spans="1:24" s="225" customFormat="1" ht="102">
      <c r="A2750" s="9" t="s">
        <v>8091</v>
      </c>
      <c r="B2750" s="3" t="s">
        <v>1316</v>
      </c>
      <c r="C2750" s="193" t="s">
        <v>4610</v>
      </c>
      <c r="D2750" s="190" t="s">
        <v>4611</v>
      </c>
      <c r="E2750" s="212" t="s">
        <v>5276</v>
      </c>
      <c r="F2750" s="243"/>
      <c r="G2750" s="161" t="s">
        <v>385</v>
      </c>
      <c r="H2750" s="241">
        <v>0</v>
      </c>
      <c r="I2750" s="34">
        <v>470000000</v>
      </c>
      <c r="J2750" s="21" t="s">
        <v>1314</v>
      </c>
      <c r="K2750" s="17" t="s">
        <v>1631</v>
      </c>
      <c r="L2750" s="235" t="s">
        <v>3898</v>
      </c>
      <c r="M2750" s="140" t="s">
        <v>383</v>
      </c>
      <c r="N2750" s="350" t="s">
        <v>6079</v>
      </c>
      <c r="O2750" s="3" t="s">
        <v>1366</v>
      </c>
      <c r="P2750" s="7" t="s">
        <v>1338</v>
      </c>
      <c r="Q2750" s="3" t="s">
        <v>1186</v>
      </c>
      <c r="R2750" s="211">
        <v>2</v>
      </c>
      <c r="S2750" s="102">
        <v>146500</v>
      </c>
      <c r="T2750" s="253">
        <f t="shared" si="648"/>
        <v>293000</v>
      </c>
      <c r="U2750" s="83">
        <f t="shared" si="649"/>
        <v>328160.00000000006</v>
      </c>
      <c r="V2750" s="9" t="s">
        <v>1325</v>
      </c>
      <c r="W2750" s="152" t="s">
        <v>1394</v>
      </c>
      <c r="X2750" s="243"/>
    </row>
    <row r="2751" spans="1:24" s="225" customFormat="1" ht="102">
      <c r="A2751" s="9" t="s">
        <v>8092</v>
      </c>
      <c r="B2751" s="3" t="s">
        <v>1316</v>
      </c>
      <c r="C2751" s="192" t="s">
        <v>3959</v>
      </c>
      <c r="D2751" s="190" t="s">
        <v>3968</v>
      </c>
      <c r="E2751" s="212" t="s">
        <v>8876</v>
      </c>
      <c r="F2751" s="243"/>
      <c r="G2751" s="161" t="s">
        <v>385</v>
      </c>
      <c r="H2751" s="241">
        <v>0</v>
      </c>
      <c r="I2751" s="34">
        <v>470000000</v>
      </c>
      <c r="J2751" s="21" t="s">
        <v>1314</v>
      </c>
      <c r="K2751" s="17" t="s">
        <v>1631</v>
      </c>
      <c r="L2751" s="235" t="s">
        <v>3898</v>
      </c>
      <c r="M2751" s="140" t="s">
        <v>383</v>
      </c>
      <c r="N2751" s="350" t="s">
        <v>6079</v>
      </c>
      <c r="O2751" s="3" t="s">
        <v>1366</v>
      </c>
      <c r="P2751" s="7" t="s">
        <v>1338</v>
      </c>
      <c r="Q2751" s="3" t="s">
        <v>1186</v>
      </c>
      <c r="R2751" s="211">
        <v>5</v>
      </c>
      <c r="S2751" s="102">
        <v>276785.71000000002</v>
      </c>
      <c r="T2751" s="253">
        <f t="shared" ref="T2751:T2825" si="650">R2751*S2751</f>
        <v>1383928.55</v>
      </c>
      <c r="U2751" s="83">
        <f t="shared" si="649"/>
        <v>1549999.9760000003</v>
      </c>
      <c r="V2751" s="9" t="s">
        <v>1325</v>
      </c>
      <c r="W2751" s="152" t="s">
        <v>1394</v>
      </c>
      <c r="X2751" s="243"/>
    </row>
    <row r="2752" spans="1:24" s="225" customFormat="1" ht="102">
      <c r="A2752" s="9" t="s">
        <v>8093</v>
      </c>
      <c r="B2752" s="3" t="s">
        <v>1316</v>
      </c>
      <c r="C2752" s="193" t="s">
        <v>4610</v>
      </c>
      <c r="D2752" s="190" t="s">
        <v>4611</v>
      </c>
      <c r="E2752" s="212" t="s">
        <v>5277</v>
      </c>
      <c r="F2752" s="243"/>
      <c r="G2752" s="161" t="s">
        <v>385</v>
      </c>
      <c r="H2752" s="241">
        <v>0</v>
      </c>
      <c r="I2752" s="34">
        <v>470000000</v>
      </c>
      <c r="J2752" s="21" t="s">
        <v>1314</v>
      </c>
      <c r="K2752" s="17" t="s">
        <v>1631</v>
      </c>
      <c r="L2752" s="235" t="s">
        <v>3898</v>
      </c>
      <c r="M2752" s="140" t="s">
        <v>383</v>
      </c>
      <c r="N2752" s="350" t="s">
        <v>6079</v>
      </c>
      <c r="O2752" s="3" t="s">
        <v>1366</v>
      </c>
      <c r="P2752" s="7" t="s">
        <v>1338</v>
      </c>
      <c r="Q2752" s="3" t="s">
        <v>1186</v>
      </c>
      <c r="R2752" s="211">
        <v>5</v>
      </c>
      <c r="S2752" s="102">
        <v>20700</v>
      </c>
      <c r="T2752" s="253">
        <f t="shared" si="650"/>
        <v>103500</v>
      </c>
      <c r="U2752" s="83">
        <f t="shared" si="649"/>
        <v>115920.00000000001</v>
      </c>
      <c r="V2752" s="9" t="s">
        <v>1325</v>
      </c>
      <c r="W2752" s="152" t="s">
        <v>1394</v>
      </c>
      <c r="X2752" s="243"/>
    </row>
    <row r="2753" spans="1:24" s="225" customFormat="1" ht="102">
      <c r="A2753" s="9" t="s">
        <v>8094</v>
      </c>
      <c r="B2753" s="3" t="s">
        <v>1316</v>
      </c>
      <c r="C2753" s="192" t="s">
        <v>4227</v>
      </c>
      <c r="D2753" s="203" t="s">
        <v>9031</v>
      </c>
      <c r="E2753" s="212" t="s">
        <v>9030</v>
      </c>
      <c r="F2753" s="243"/>
      <c r="G2753" s="161" t="s">
        <v>385</v>
      </c>
      <c r="H2753" s="241">
        <v>0</v>
      </c>
      <c r="I2753" s="34">
        <v>470000000</v>
      </c>
      <c r="J2753" s="21" t="s">
        <v>1314</v>
      </c>
      <c r="K2753" s="17" t="s">
        <v>1631</v>
      </c>
      <c r="L2753" s="235" t="s">
        <v>3898</v>
      </c>
      <c r="M2753" s="140" t="s">
        <v>383</v>
      </c>
      <c r="N2753" s="350" t="s">
        <v>6079</v>
      </c>
      <c r="O2753" s="3" t="s">
        <v>1366</v>
      </c>
      <c r="P2753" s="7" t="s">
        <v>1338</v>
      </c>
      <c r="Q2753" s="3" t="s">
        <v>1186</v>
      </c>
      <c r="R2753" s="211">
        <v>2</v>
      </c>
      <c r="S2753" s="102">
        <v>600000</v>
      </c>
      <c r="T2753" s="253">
        <f t="shared" si="650"/>
        <v>1200000</v>
      </c>
      <c r="U2753" s="83">
        <f t="shared" si="649"/>
        <v>1344000.0000000002</v>
      </c>
      <c r="V2753" s="9" t="s">
        <v>1325</v>
      </c>
      <c r="W2753" s="152" t="s">
        <v>1394</v>
      </c>
      <c r="X2753" s="243"/>
    </row>
    <row r="2754" spans="1:24" s="225" customFormat="1" ht="102">
      <c r="A2754" s="9" t="s">
        <v>8095</v>
      </c>
      <c r="B2754" s="3" t="s">
        <v>1316</v>
      </c>
      <c r="C2754" s="194" t="s">
        <v>5278</v>
      </c>
      <c r="D2754" s="205" t="s">
        <v>5279</v>
      </c>
      <c r="E2754" s="211" t="s">
        <v>5280</v>
      </c>
      <c r="F2754" s="243"/>
      <c r="G2754" s="161" t="s">
        <v>385</v>
      </c>
      <c r="H2754" s="241">
        <v>0</v>
      </c>
      <c r="I2754" s="34">
        <v>470000000</v>
      </c>
      <c r="J2754" s="21" t="s">
        <v>1314</v>
      </c>
      <c r="K2754" s="17" t="s">
        <v>1631</v>
      </c>
      <c r="L2754" s="235" t="s">
        <v>3898</v>
      </c>
      <c r="M2754" s="140" t="s">
        <v>383</v>
      </c>
      <c r="N2754" s="350" t="s">
        <v>6079</v>
      </c>
      <c r="O2754" s="3" t="s">
        <v>1366</v>
      </c>
      <c r="P2754" s="7" t="s">
        <v>1338</v>
      </c>
      <c r="Q2754" s="3" t="s">
        <v>1186</v>
      </c>
      <c r="R2754" s="211">
        <v>6</v>
      </c>
      <c r="S2754" s="102">
        <v>10500</v>
      </c>
      <c r="T2754" s="253">
        <f t="shared" si="650"/>
        <v>63000</v>
      </c>
      <c r="U2754" s="83">
        <f t="shared" si="649"/>
        <v>70560</v>
      </c>
      <c r="V2754" s="9" t="s">
        <v>1325</v>
      </c>
      <c r="W2754" s="152" t="s">
        <v>1394</v>
      </c>
      <c r="X2754" s="243"/>
    </row>
    <row r="2755" spans="1:24" s="225" customFormat="1" ht="102">
      <c r="A2755" s="9" t="s">
        <v>8096</v>
      </c>
      <c r="B2755" s="3" t="s">
        <v>1316</v>
      </c>
      <c r="C2755" s="192" t="s">
        <v>4227</v>
      </c>
      <c r="D2755" s="190" t="s">
        <v>4228</v>
      </c>
      <c r="E2755" s="211" t="s">
        <v>5281</v>
      </c>
      <c r="F2755" s="243"/>
      <c r="G2755" s="161" t="s">
        <v>385</v>
      </c>
      <c r="H2755" s="241">
        <v>0</v>
      </c>
      <c r="I2755" s="34">
        <v>470000000</v>
      </c>
      <c r="J2755" s="21" t="s">
        <v>1314</v>
      </c>
      <c r="K2755" s="17" t="s">
        <v>1631</v>
      </c>
      <c r="L2755" s="235" t="s">
        <v>3898</v>
      </c>
      <c r="M2755" s="140" t="s">
        <v>383</v>
      </c>
      <c r="N2755" s="350" t="s">
        <v>6079</v>
      </c>
      <c r="O2755" s="3" t="s">
        <v>1366</v>
      </c>
      <c r="P2755" s="7" t="s">
        <v>1338</v>
      </c>
      <c r="Q2755" s="3" t="s">
        <v>1186</v>
      </c>
      <c r="R2755" s="211">
        <v>2</v>
      </c>
      <c r="S2755" s="102">
        <v>12000</v>
      </c>
      <c r="T2755" s="253">
        <f t="shared" si="650"/>
        <v>24000</v>
      </c>
      <c r="U2755" s="83">
        <f t="shared" si="649"/>
        <v>26880.000000000004</v>
      </c>
      <c r="V2755" s="9" t="s">
        <v>1325</v>
      </c>
      <c r="W2755" s="152" t="s">
        <v>1394</v>
      </c>
      <c r="X2755" s="243"/>
    </row>
    <row r="2756" spans="1:24" s="225" customFormat="1" ht="102">
      <c r="A2756" s="9" t="s">
        <v>8097</v>
      </c>
      <c r="B2756" s="3" t="s">
        <v>1316</v>
      </c>
      <c r="C2756" s="192" t="s">
        <v>4227</v>
      </c>
      <c r="D2756" s="190" t="s">
        <v>4228</v>
      </c>
      <c r="E2756" s="211" t="s">
        <v>5282</v>
      </c>
      <c r="F2756" s="243"/>
      <c r="G2756" s="161" t="s">
        <v>385</v>
      </c>
      <c r="H2756" s="241">
        <v>0</v>
      </c>
      <c r="I2756" s="34">
        <v>470000000</v>
      </c>
      <c r="J2756" s="21" t="s">
        <v>1314</v>
      </c>
      <c r="K2756" s="17" t="s">
        <v>1631</v>
      </c>
      <c r="L2756" s="235" t="s">
        <v>3898</v>
      </c>
      <c r="M2756" s="140" t="s">
        <v>383</v>
      </c>
      <c r="N2756" s="350" t="s">
        <v>6079</v>
      </c>
      <c r="O2756" s="3" t="s">
        <v>1366</v>
      </c>
      <c r="P2756" s="7" t="s">
        <v>1338</v>
      </c>
      <c r="Q2756" s="3" t="s">
        <v>1186</v>
      </c>
      <c r="R2756" s="211">
        <v>2</v>
      </c>
      <c r="S2756" s="102">
        <v>20000</v>
      </c>
      <c r="T2756" s="253">
        <f t="shared" si="650"/>
        <v>40000</v>
      </c>
      <c r="U2756" s="83">
        <f t="shared" si="649"/>
        <v>44800.000000000007</v>
      </c>
      <c r="V2756" s="9" t="s">
        <v>1325</v>
      </c>
      <c r="W2756" s="152" t="s">
        <v>1394</v>
      </c>
      <c r="X2756" s="243"/>
    </row>
    <row r="2757" spans="1:24" s="225" customFormat="1" ht="102">
      <c r="A2757" s="9" t="s">
        <v>8098</v>
      </c>
      <c r="B2757" s="3" t="s">
        <v>1316</v>
      </c>
      <c r="C2757" s="192" t="s">
        <v>4227</v>
      </c>
      <c r="D2757" s="190" t="s">
        <v>4228</v>
      </c>
      <c r="E2757" s="211" t="s">
        <v>5283</v>
      </c>
      <c r="F2757" s="243"/>
      <c r="G2757" s="161" t="s">
        <v>385</v>
      </c>
      <c r="H2757" s="241">
        <v>0</v>
      </c>
      <c r="I2757" s="34">
        <v>470000000</v>
      </c>
      <c r="J2757" s="21" t="s">
        <v>1314</v>
      </c>
      <c r="K2757" s="17" t="s">
        <v>1631</v>
      </c>
      <c r="L2757" s="235" t="s">
        <v>3898</v>
      </c>
      <c r="M2757" s="140" t="s">
        <v>383</v>
      </c>
      <c r="N2757" s="350" t="s">
        <v>6079</v>
      </c>
      <c r="O2757" s="3" t="s">
        <v>1366</v>
      </c>
      <c r="P2757" s="7" t="s">
        <v>1338</v>
      </c>
      <c r="Q2757" s="3" t="s">
        <v>1186</v>
      </c>
      <c r="R2757" s="211">
        <v>2</v>
      </c>
      <c r="S2757" s="102">
        <v>20000</v>
      </c>
      <c r="T2757" s="253">
        <f t="shared" si="650"/>
        <v>40000</v>
      </c>
      <c r="U2757" s="83">
        <f t="shared" si="649"/>
        <v>44800.000000000007</v>
      </c>
      <c r="V2757" s="9" t="s">
        <v>1325</v>
      </c>
      <c r="W2757" s="152" t="s">
        <v>1394</v>
      </c>
      <c r="X2757" s="243"/>
    </row>
    <row r="2758" spans="1:24" s="225" customFormat="1" ht="102">
      <c r="A2758" s="9" t="s">
        <v>8099</v>
      </c>
      <c r="B2758" s="3" t="s">
        <v>1316</v>
      </c>
      <c r="C2758" s="480" t="s">
        <v>12312</v>
      </c>
      <c r="D2758" s="203" t="s">
        <v>5284</v>
      </c>
      <c r="E2758" s="211" t="s">
        <v>5284</v>
      </c>
      <c r="F2758" s="243"/>
      <c r="G2758" s="161" t="s">
        <v>385</v>
      </c>
      <c r="H2758" s="241">
        <v>0</v>
      </c>
      <c r="I2758" s="34">
        <v>470000000</v>
      </c>
      <c r="J2758" s="21" t="s">
        <v>1314</v>
      </c>
      <c r="K2758" s="17" t="s">
        <v>1631</v>
      </c>
      <c r="L2758" s="235" t="s">
        <v>3898</v>
      </c>
      <c r="M2758" s="140" t="s">
        <v>383</v>
      </c>
      <c r="N2758" s="350" t="s">
        <v>6079</v>
      </c>
      <c r="O2758" s="3" t="s">
        <v>1366</v>
      </c>
      <c r="P2758" s="7" t="s">
        <v>1338</v>
      </c>
      <c r="Q2758" s="3" t="s">
        <v>1186</v>
      </c>
      <c r="R2758" s="211">
        <v>3</v>
      </c>
      <c r="S2758" s="102">
        <v>10000</v>
      </c>
      <c r="T2758" s="253">
        <f t="shared" si="650"/>
        <v>30000</v>
      </c>
      <c r="U2758" s="83">
        <f t="shared" si="649"/>
        <v>33600</v>
      </c>
      <c r="V2758" s="9" t="s">
        <v>1325</v>
      </c>
      <c r="W2758" s="152" t="s">
        <v>1394</v>
      </c>
      <c r="X2758" s="243"/>
    </row>
    <row r="2759" spans="1:24" s="225" customFormat="1" ht="102">
      <c r="A2759" s="9" t="s">
        <v>8100</v>
      </c>
      <c r="B2759" s="3" t="s">
        <v>1316</v>
      </c>
      <c r="C2759" s="192" t="s">
        <v>3959</v>
      </c>
      <c r="D2759" s="190" t="s">
        <v>3968</v>
      </c>
      <c r="E2759" s="212" t="s">
        <v>8877</v>
      </c>
      <c r="F2759" s="243"/>
      <c r="G2759" s="161" t="s">
        <v>385</v>
      </c>
      <c r="H2759" s="241">
        <v>0</v>
      </c>
      <c r="I2759" s="34">
        <v>470000000</v>
      </c>
      <c r="J2759" s="21" t="s">
        <v>1314</v>
      </c>
      <c r="K2759" s="17" t="s">
        <v>1631</v>
      </c>
      <c r="L2759" s="235" t="s">
        <v>3898</v>
      </c>
      <c r="M2759" s="140" t="s">
        <v>383</v>
      </c>
      <c r="N2759" s="350" t="s">
        <v>6079</v>
      </c>
      <c r="O2759" s="3" t="s">
        <v>1366</v>
      </c>
      <c r="P2759" s="7" t="s">
        <v>1333</v>
      </c>
      <c r="Q2759" s="3" t="s">
        <v>1332</v>
      </c>
      <c r="R2759" s="211">
        <v>3</v>
      </c>
      <c r="S2759" s="102">
        <v>5000</v>
      </c>
      <c r="T2759" s="253">
        <f t="shared" si="650"/>
        <v>15000</v>
      </c>
      <c r="U2759" s="83">
        <f t="shared" si="649"/>
        <v>16800</v>
      </c>
      <c r="V2759" s="9" t="s">
        <v>1325</v>
      </c>
      <c r="W2759" s="152" t="s">
        <v>1394</v>
      </c>
      <c r="X2759" s="243"/>
    </row>
    <row r="2760" spans="1:24" s="225" customFormat="1" ht="102">
      <c r="A2760" s="9" t="s">
        <v>8101</v>
      </c>
      <c r="B2760" s="3" t="s">
        <v>1316</v>
      </c>
      <c r="C2760" s="194" t="s">
        <v>5285</v>
      </c>
      <c r="D2760" s="203" t="s">
        <v>4470</v>
      </c>
      <c r="E2760" s="211" t="s">
        <v>5286</v>
      </c>
      <c r="F2760" s="243"/>
      <c r="G2760" s="161" t="s">
        <v>385</v>
      </c>
      <c r="H2760" s="241">
        <v>0</v>
      </c>
      <c r="I2760" s="34">
        <v>470000000</v>
      </c>
      <c r="J2760" s="21" t="s">
        <v>1314</v>
      </c>
      <c r="K2760" s="17" t="s">
        <v>1631</v>
      </c>
      <c r="L2760" s="235" t="s">
        <v>3898</v>
      </c>
      <c r="M2760" s="140" t="s">
        <v>383</v>
      </c>
      <c r="N2760" s="350" t="s">
        <v>6079</v>
      </c>
      <c r="O2760" s="3" t="s">
        <v>1366</v>
      </c>
      <c r="P2760" s="7" t="s">
        <v>1338</v>
      </c>
      <c r="Q2760" s="3" t="s">
        <v>1186</v>
      </c>
      <c r="R2760" s="211">
        <v>1</v>
      </c>
      <c r="S2760" s="102">
        <v>6000</v>
      </c>
      <c r="T2760" s="253">
        <f t="shared" si="650"/>
        <v>6000</v>
      </c>
      <c r="U2760" s="83">
        <f t="shared" si="649"/>
        <v>6720.0000000000009</v>
      </c>
      <c r="V2760" s="9" t="s">
        <v>1325</v>
      </c>
      <c r="W2760" s="152" t="s">
        <v>1394</v>
      </c>
      <c r="X2760" s="243"/>
    </row>
    <row r="2761" spans="1:24" s="225" customFormat="1" ht="102">
      <c r="A2761" s="9" t="s">
        <v>8102</v>
      </c>
      <c r="B2761" s="3" t="s">
        <v>1316</v>
      </c>
      <c r="C2761" s="192" t="s">
        <v>3959</v>
      </c>
      <c r="D2761" s="190" t="s">
        <v>3968</v>
      </c>
      <c r="E2761" s="212" t="s">
        <v>8878</v>
      </c>
      <c r="F2761" s="243"/>
      <c r="G2761" s="161" t="s">
        <v>385</v>
      </c>
      <c r="H2761" s="241">
        <v>0</v>
      </c>
      <c r="I2761" s="34">
        <v>470000000</v>
      </c>
      <c r="J2761" s="21" t="s">
        <v>1314</v>
      </c>
      <c r="K2761" s="17" t="s">
        <v>1631</v>
      </c>
      <c r="L2761" s="235" t="s">
        <v>3898</v>
      </c>
      <c r="M2761" s="140" t="s">
        <v>383</v>
      </c>
      <c r="N2761" s="350" t="s">
        <v>6079</v>
      </c>
      <c r="O2761" s="3" t="s">
        <v>1366</v>
      </c>
      <c r="P2761" s="7" t="s">
        <v>1338</v>
      </c>
      <c r="Q2761" s="3" t="s">
        <v>1186</v>
      </c>
      <c r="R2761" s="211">
        <v>3</v>
      </c>
      <c r="S2761" s="102">
        <v>8000</v>
      </c>
      <c r="T2761" s="253">
        <f t="shared" si="650"/>
        <v>24000</v>
      </c>
      <c r="U2761" s="83">
        <f t="shared" si="649"/>
        <v>26880.000000000004</v>
      </c>
      <c r="V2761" s="9" t="s">
        <v>1325</v>
      </c>
      <c r="W2761" s="152" t="s">
        <v>1394</v>
      </c>
      <c r="X2761" s="243"/>
    </row>
    <row r="2762" spans="1:24" s="225" customFormat="1" ht="102">
      <c r="A2762" s="9" t="s">
        <v>8103</v>
      </c>
      <c r="B2762" s="3" t="s">
        <v>1316</v>
      </c>
      <c r="C2762" s="194" t="s">
        <v>4222</v>
      </c>
      <c r="D2762" s="205" t="s">
        <v>5279</v>
      </c>
      <c r="E2762" s="211" t="s">
        <v>5287</v>
      </c>
      <c r="F2762" s="243"/>
      <c r="G2762" s="161" t="s">
        <v>385</v>
      </c>
      <c r="H2762" s="241">
        <v>0</v>
      </c>
      <c r="I2762" s="34">
        <v>470000000</v>
      </c>
      <c r="J2762" s="21" t="s">
        <v>1314</v>
      </c>
      <c r="K2762" s="17" t="s">
        <v>1631</v>
      </c>
      <c r="L2762" s="235" t="s">
        <v>3898</v>
      </c>
      <c r="M2762" s="140" t="s">
        <v>383</v>
      </c>
      <c r="N2762" s="350" t="s">
        <v>6079</v>
      </c>
      <c r="O2762" s="3" t="s">
        <v>1366</v>
      </c>
      <c r="P2762" s="7" t="s">
        <v>1338</v>
      </c>
      <c r="Q2762" s="3" t="s">
        <v>1186</v>
      </c>
      <c r="R2762" s="211">
        <v>2</v>
      </c>
      <c r="S2762" s="102">
        <v>10000</v>
      </c>
      <c r="T2762" s="253">
        <f t="shared" si="650"/>
        <v>20000</v>
      </c>
      <c r="U2762" s="83">
        <f t="shared" si="649"/>
        <v>22400.000000000004</v>
      </c>
      <c r="V2762" s="9" t="s">
        <v>1325</v>
      </c>
      <c r="W2762" s="152" t="s">
        <v>1394</v>
      </c>
      <c r="X2762" s="243"/>
    </row>
    <row r="2763" spans="1:24" s="225" customFormat="1" ht="102">
      <c r="A2763" s="9" t="s">
        <v>8104</v>
      </c>
      <c r="B2763" s="3" t="s">
        <v>1316</v>
      </c>
      <c r="C2763" s="192" t="s">
        <v>4744</v>
      </c>
      <c r="D2763" s="190" t="s">
        <v>4745</v>
      </c>
      <c r="E2763" s="211" t="s">
        <v>5288</v>
      </c>
      <c r="F2763" s="243"/>
      <c r="G2763" s="161" t="s">
        <v>385</v>
      </c>
      <c r="H2763" s="241">
        <v>0</v>
      </c>
      <c r="I2763" s="34">
        <v>470000000</v>
      </c>
      <c r="J2763" s="21" t="s">
        <v>1314</v>
      </c>
      <c r="K2763" s="17" t="s">
        <v>1631</v>
      </c>
      <c r="L2763" s="235" t="s">
        <v>3898</v>
      </c>
      <c r="M2763" s="140" t="s">
        <v>383</v>
      </c>
      <c r="N2763" s="350" t="s">
        <v>6079</v>
      </c>
      <c r="O2763" s="3" t="s">
        <v>1366</v>
      </c>
      <c r="P2763" s="7" t="s">
        <v>1338</v>
      </c>
      <c r="Q2763" s="3" t="s">
        <v>1186</v>
      </c>
      <c r="R2763" s="211">
        <v>1</v>
      </c>
      <c r="S2763" s="102">
        <v>100000</v>
      </c>
      <c r="T2763" s="253">
        <f t="shared" si="650"/>
        <v>100000</v>
      </c>
      <c r="U2763" s="83">
        <f t="shared" si="649"/>
        <v>112000.00000000001</v>
      </c>
      <c r="V2763" s="9" t="s">
        <v>1325</v>
      </c>
      <c r="W2763" s="152" t="s">
        <v>1394</v>
      </c>
      <c r="X2763" s="243"/>
    </row>
    <row r="2764" spans="1:24" s="225" customFormat="1" ht="102">
      <c r="A2764" s="9" t="s">
        <v>8105</v>
      </c>
      <c r="B2764" s="3" t="s">
        <v>1316</v>
      </c>
      <c r="C2764" s="194" t="s">
        <v>4250</v>
      </c>
      <c r="D2764" s="203" t="s">
        <v>5289</v>
      </c>
      <c r="E2764" s="211" t="s">
        <v>5290</v>
      </c>
      <c r="F2764" s="243"/>
      <c r="G2764" s="161" t="s">
        <v>385</v>
      </c>
      <c r="H2764" s="241">
        <v>0</v>
      </c>
      <c r="I2764" s="34">
        <v>470000000</v>
      </c>
      <c r="J2764" s="21" t="s">
        <v>1314</v>
      </c>
      <c r="K2764" s="17" t="s">
        <v>1631</v>
      </c>
      <c r="L2764" s="235" t="s">
        <v>3898</v>
      </c>
      <c r="M2764" s="140" t="s">
        <v>383</v>
      </c>
      <c r="N2764" s="350" t="s">
        <v>6079</v>
      </c>
      <c r="O2764" s="3" t="s">
        <v>1366</v>
      </c>
      <c r="P2764" s="7" t="s">
        <v>1338</v>
      </c>
      <c r="Q2764" s="3" t="s">
        <v>1186</v>
      </c>
      <c r="R2764" s="211">
        <v>2</v>
      </c>
      <c r="S2764" s="102">
        <v>6000</v>
      </c>
      <c r="T2764" s="253">
        <f t="shared" si="650"/>
        <v>12000</v>
      </c>
      <c r="U2764" s="83">
        <f t="shared" si="649"/>
        <v>13440.000000000002</v>
      </c>
      <c r="V2764" s="9" t="s">
        <v>1325</v>
      </c>
      <c r="W2764" s="152" t="s">
        <v>1394</v>
      </c>
      <c r="X2764" s="243"/>
    </row>
    <row r="2765" spans="1:24" s="225" customFormat="1" ht="102">
      <c r="A2765" s="9" t="s">
        <v>8106</v>
      </c>
      <c r="B2765" s="3" t="s">
        <v>1316</v>
      </c>
      <c r="C2765" s="194" t="s">
        <v>4250</v>
      </c>
      <c r="D2765" s="203" t="s">
        <v>5291</v>
      </c>
      <c r="E2765" s="211" t="s">
        <v>5292</v>
      </c>
      <c r="F2765" s="243"/>
      <c r="G2765" s="161" t="s">
        <v>385</v>
      </c>
      <c r="H2765" s="241">
        <v>0</v>
      </c>
      <c r="I2765" s="34">
        <v>470000000</v>
      </c>
      <c r="J2765" s="21" t="s">
        <v>1314</v>
      </c>
      <c r="K2765" s="17" t="s">
        <v>1631</v>
      </c>
      <c r="L2765" s="235" t="s">
        <v>3898</v>
      </c>
      <c r="M2765" s="140" t="s">
        <v>383</v>
      </c>
      <c r="N2765" s="350" t="s">
        <v>6079</v>
      </c>
      <c r="O2765" s="3" t="s">
        <v>1366</v>
      </c>
      <c r="P2765" s="7" t="s">
        <v>1338</v>
      </c>
      <c r="Q2765" s="3" t="s">
        <v>1186</v>
      </c>
      <c r="R2765" s="211">
        <v>2</v>
      </c>
      <c r="S2765" s="102">
        <v>6000</v>
      </c>
      <c r="T2765" s="253">
        <f t="shared" si="650"/>
        <v>12000</v>
      </c>
      <c r="U2765" s="83">
        <f t="shared" si="649"/>
        <v>13440.000000000002</v>
      </c>
      <c r="V2765" s="9" t="s">
        <v>1325</v>
      </c>
      <c r="W2765" s="152" t="s">
        <v>1394</v>
      </c>
      <c r="X2765" s="243"/>
    </row>
    <row r="2766" spans="1:24" s="225" customFormat="1" ht="102">
      <c r="A2766" s="9" t="s">
        <v>8107</v>
      </c>
      <c r="B2766" s="3" t="s">
        <v>1316</v>
      </c>
      <c r="C2766" s="480" t="s">
        <v>12313</v>
      </c>
      <c r="D2766" s="203" t="s">
        <v>5293</v>
      </c>
      <c r="E2766" s="211" t="s">
        <v>5294</v>
      </c>
      <c r="F2766" s="243"/>
      <c r="G2766" s="161" t="s">
        <v>385</v>
      </c>
      <c r="H2766" s="241">
        <v>0</v>
      </c>
      <c r="I2766" s="34">
        <v>470000000</v>
      </c>
      <c r="J2766" s="21" t="s">
        <v>1314</v>
      </c>
      <c r="K2766" s="17" t="s">
        <v>1631</v>
      </c>
      <c r="L2766" s="235" t="s">
        <v>3898</v>
      </c>
      <c r="M2766" s="140" t="s">
        <v>383</v>
      </c>
      <c r="N2766" s="350" t="s">
        <v>6079</v>
      </c>
      <c r="O2766" s="3" t="s">
        <v>1366</v>
      </c>
      <c r="P2766" s="7" t="s">
        <v>1338</v>
      </c>
      <c r="Q2766" s="3" t="s">
        <v>1186</v>
      </c>
      <c r="R2766" s="211">
        <v>1</v>
      </c>
      <c r="S2766" s="102">
        <v>15000</v>
      </c>
      <c r="T2766" s="253">
        <f t="shared" si="650"/>
        <v>15000</v>
      </c>
      <c r="U2766" s="83">
        <f t="shared" si="649"/>
        <v>16800</v>
      </c>
      <c r="V2766" s="9" t="s">
        <v>1325</v>
      </c>
      <c r="W2766" s="152" t="s">
        <v>1394</v>
      </c>
      <c r="X2766" s="243"/>
    </row>
    <row r="2767" spans="1:24" s="225" customFormat="1" ht="102">
      <c r="A2767" s="9" t="s">
        <v>8108</v>
      </c>
      <c r="B2767" s="3" t="s">
        <v>1316</v>
      </c>
      <c r="C2767" s="480" t="s">
        <v>12303</v>
      </c>
      <c r="D2767" s="203" t="s">
        <v>5295</v>
      </c>
      <c r="E2767" s="211" t="s">
        <v>5296</v>
      </c>
      <c r="F2767" s="243"/>
      <c r="G2767" s="161" t="s">
        <v>385</v>
      </c>
      <c r="H2767" s="241">
        <v>0</v>
      </c>
      <c r="I2767" s="34">
        <v>470000000</v>
      </c>
      <c r="J2767" s="21" t="s">
        <v>1314</v>
      </c>
      <c r="K2767" s="17" t="s">
        <v>1631</v>
      </c>
      <c r="L2767" s="235" t="s">
        <v>3898</v>
      </c>
      <c r="M2767" s="140" t="s">
        <v>383</v>
      </c>
      <c r="N2767" s="350" t="s">
        <v>6079</v>
      </c>
      <c r="O2767" s="3" t="s">
        <v>1366</v>
      </c>
      <c r="P2767" s="7" t="s">
        <v>1338</v>
      </c>
      <c r="Q2767" s="3" t="s">
        <v>1186</v>
      </c>
      <c r="R2767" s="211">
        <v>10</v>
      </c>
      <c r="S2767" s="102">
        <v>30000</v>
      </c>
      <c r="T2767" s="253">
        <f t="shared" si="650"/>
        <v>300000</v>
      </c>
      <c r="U2767" s="83">
        <f t="shared" si="649"/>
        <v>336000.00000000006</v>
      </c>
      <c r="V2767" s="9" t="s">
        <v>1325</v>
      </c>
      <c r="W2767" s="152" t="s">
        <v>1394</v>
      </c>
      <c r="X2767" s="243"/>
    </row>
    <row r="2768" spans="1:24" s="225" customFormat="1" ht="102">
      <c r="A2768" s="9" t="s">
        <v>8109</v>
      </c>
      <c r="B2768" s="3" t="s">
        <v>1316</v>
      </c>
      <c r="C2768" s="480" t="s">
        <v>12303</v>
      </c>
      <c r="D2768" s="203" t="s">
        <v>5297</v>
      </c>
      <c r="E2768" s="211" t="s">
        <v>5298</v>
      </c>
      <c r="F2768" s="243"/>
      <c r="G2768" s="161" t="s">
        <v>385</v>
      </c>
      <c r="H2768" s="241">
        <v>0</v>
      </c>
      <c r="I2768" s="34">
        <v>470000000</v>
      </c>
      <c r="J2768" s="21" t="s">
        <v>1314</v>
      </c>
      <c r="K2768" s="17" t="s">
        <v>1631</v>
      </c>
      <c r="L2768" s="235" t="s">
        <v>3898</v>
      </c>
      <c r="M2768" s="140" t="s">
        <v>383</v>
      </c>
      <c r="N2768" s="350" t="s">
        <v>6079</v>
      </c>
      <c r="O2768" s="3" t="s">
        <v>1366</v>
      </c>
      <c r="P2768" s="7" t="s">
        <v>1338</v>
      </c>
      <c r="Q2768" s="3" t="s">
        <v>1186</v>
      </c>
      <c r="R2768" s="211">
        <v>15</v>
      </c>
      <c r="S2768" s="102">
        <v>30000</v>
      </c>
      <c r="T2768" s="253">
        <f t="shared" si="650"/>
        <v>450000</v>
      </c>
      <c r="U2768" s="83">
        <f t="shared" si="649"/>
        <v>504000.00000000006</v>
      </c>
      <c r="V2768" s="9" t="s">
        <v>1325</v>
      </c>
      <c r="W2768" s="152" t="s">
        <v>1394</v>
      </c>
      <c r="X2768" s="243"/>
    </row>
    <row r="2769" spans="1:24" s="225" customFormat="1" ht="102">
      <c r="A2769" s="9" t="s">
        <v>8110</v>
      </c>
      <c r="B2769" s="3" t="s">
        <v>1316</v>
      </c>
      <c r="C2769" s="480" t="s">
        <v>12303</v>
      </c>
      <c r="D2769" s="203" t="s">
        <v>5299</v>
      </c>
      <c r="E2769" s="211" t="s">
        <v>5298</v>
      </c>
      <c r="F2769" s="243"/>
      <c r="G2769" s="161" t="s">
        <v>385</v>
      </c>
      <c r="H2769" s="241">
        <v>0</v>
      </c>
      <c r="I2769" s="34">
        <v>470000000</v>
      </c>
      <c r="J2769" s="21" t="s">
        <v>1314</v>
      </c>
      <c r="K2769" s="17" t="s">
        <v>1631</v>
      </c>
      <c r="L2769" s="235" t="s">
        <v>3898</v>
      </c>
      <c r="M2769" s="140" t="s">
        <v>383</v>
      </c>
      <c r="N2769" s="350" t="s">
        <v>6079</v>
      </c>
      <c r="O2769" s="3" t="s">
        <v>1366</v>
      </c>
      <c r="P2769" s="7" t="s">
        <v>1338</v>
      </c>
      <c r="Q2769" s="3" t="s">
        <v>1186</v>
      </c>
      <c r="R2769" s="211">
        <v>5</v>
      </c>
      <c r="S2769" s="102">
        <v>30000</v>
      </c>
      <c r="T2769" s="253">
        <f t="shared" si="650"/>
        <v>150000</v>
      </c>
      <c r="U2769" s="83">
        <f t="shared" si="649"/>
        <v>168000.00000000003</v>
      </c>
      <c r="V2769" s="9" t="s">
        <v>1325</v>
      </c>
      <c r="W2769" s="152" t="s">
        <v>1394</v>
      </c>
      <c r="X2769" s="243"/>
    </row>
    <row r="2770" spans="1:24" s="225" customFormat="1" ht="102">
      <c r="A2770" s="9" t="s">
        <v>8111</v>
      </c>
      <c r="B2770" s="3" t="s">
        <v>1316</v>
      </c>
      <c r="C2770" s="480" t="s">
        <v>12303</v>
      </c>
      <c r="D2770" s="203" t="s">
        <v>5300</v>
      </c>
      <c r="E2770" s="211" t="s">
        <v>5298</v>
      </c>
      <c r="F2770" s="243"/>
      <c r="G2770" s="161" t="s">
        <v>385</v>
      </c>
      <c r="H2770" s="241">
        <v>0</v>
      </c>
      <c r="I2770" s="34">
        <v>470000000</v>
      </c>
      <c r="J2770" s="21" t="s">
        <v>1314</v>
      </c>
      <c r="K2770" s="17" t="s">
        <v>1631</v>
      </c>
      <c r="L2770" s="235" t="s">
        <v>3898</v>
      </c>
      <c r="M2770" s="140" t="s">
        <v>383</v>
      </c>
      <c r="N2770" s="350" t="s">
        <v>6079</v>
      </c>
      <c r="O2770" s="3" t="s">
        <v>1366</v>
      </c>
      <c r="P2770" s="7" t="s">
        <v>1338</v>
      </c>
      <c r="Q2770" s="3" t="s">
        <v>1186</v>
      </c>
      <c r="R2770" s="211">
        <v>5</v>
      </c>
      <c r="S2770" s="102">
        <v>30000</v>
      </c>
      <c r="T2770" s="253">
        <f t="shared" si="650"/>
        <v>150000</v>
      </c>
      <c r="U2770" s="83">
        <f t="shared" si="649"/>
        <v>168000.00000000003</v>
      </c>
      <c r="V2770" s="9" t="s">
        <v>1325</v>
      </c>
      <c r="W2770" s="152" t="s">
        <v>1394</v>
      </c>
      <c r="X2770" s="243"/>
    </row>
    <row r="2771" spans="1:24" s="225" customFormat="1" ht="102">
      <c r="A2771" s="9" t="s">
        <v>8112</v>
      </c>
      <c r="B2771" s="3" t="s">
        <v>1316</v>
      </c>
      <c r="C2771" s="480" t="s">
        <v>12312</v>
      </c>
      <c r="D2771" s="203" t="s">
        <v>5301</v>
      </c>
      <c r="E2771" s="211" t="s">
        <v>5302</v>
      </c>
      <c r="F2771" s="243"/>
      <c r="G2771" s="161" t="s">
        <v>385</v>
      </c>
      <c r="H2771" s="241">
        <v>0</v>
      </c>
      <c r="I2771" s="34">
        <v>470000000</v>
      </c>
      <c r="J2771" s="21" t="s">
        <v>1314</v>
      </c>
      <c r="K2771" s="17" t="s">
        <v>1631</v>
      </c>
      <c r="L2771" s="235" t="s">
        <v>3898</v>
      </c>
      <c r="M2771" s="140" t="s">
        <v>383</v>
      </c>
      <c r="N2771" s="350" t="s">
        <v>6079</v>
      </c>
      <c r="O2771" s="3" t="s">
        <v>1366</v>
      </c>
      <c r="P2771" s="7" t="s">
        <v>1338</v>
      </c>
      <c r="Q2771" s="3" t="s">
        <v>1186</v>
      </c>
      <c r="R2771" s="207">
        <v>5</v>
      </c>
      <c r="S2771" s="102">
        <v>10000</v>
      </c>
      <c r="T2771" s="253">
        <f t="shared" si="650"/>
        <v>50000</v>
      </c>
      <c r="U2771" s="83">
        <f t="shared" si="649"/>
        <v>56000.000000000007</v>
      </c>
      <c r="V2771" s="9" t="s">
        <v>1325</v>
      </c>
      <c r="W2771" s="152" t="s">
        <v>1394</v>
      </c>
      <c r="X2771" s="243"/>
    </row>
    <row r="2772" spans="1:24" s="225" customFormat="1" ht="102">
      <c r="A2772" s="9" t="s">
        <v>8113</v>
      </c>
      <c r="B2772" s="3" t="s">
        <v>1316</v>
      </c>
      <c r="C2772" s="15" t="s">
        <v>12314</v>
      </c>
      <c r="D2772" s="203" t="s">
        <v>5301</v>
      </c>
      <c r="E2772" s="211" t="s">
        <v>5303</v>
      </c>
      <c r="F2772" s="243"/>
      <c r="G2772" s="161" t="s">
        <v>385</v>
      </c>
      <c r="H2772" s="241">
        <v>0</v>
      </c>
      <c r="I2772" s="34">
        <v>470000000</v>
      </c>
      <c r="J2772" s="21" t="s">
        <v>1314</v>
      </c>
      <c r="K2772" s="17" t="s">
        <v>1631</v>
      </c>
      <c r="L2772" s="235" t="s">
        <v>3898</v>
      </c>
      <c r="M2772" s="140" t="s">
        <v>383</v>
      </c>
      <c r="N2772" s="350" t="s">
        <v>6079</v>
      </c>
      <c r="O2772" s="3" t="s">
        <v>1366</v>
      </c>
      <c r="P2772" s="7" t="s">
        <v>1338</v>
      </c>
      <c r="Q2772" s="3" t="s">
        <v>1186</v>
      </c>
      <c r="R2772" s="207">
        <v>2</v>
      </c>
      <c r="S2772" s="102">
        <v>10000</v>
      </c>
      <c r="T2772" s="253">
        <f t="shared" si="650"/>
        <v>20000</v>
      </c>
      <c r="U2772" s="83">
        <f t="shared" si="649"/>
        <v>22400.000000000004</v>
      </c>
      <c r="V2772" s="9" t="s">
        <v>1325</v>
      </c>
      <c r="W2772" s="152" t="s">
        <v>1394</v>
      </c>
      <c r="X2772" s="243"/>
    </row>
    <row r="2773" spans="1:24" s="225" customFormat="1" ht="102">
      <c r="A2773" s="9" t="s">
        <v>8114</v>
      </c>
      <c r="B2773" s="3" t="s">
        <v>1316</v>
      </c>
      <c r="C2773" s="15" t="s">
        <v>12314</v>
      </c>
      <c r="D2773" s="203" t="s">
        <v>5301</v>
      </c>
      <c r="E2773" s="211" t="s">
        <v>5304</v>
      </c>
      <c r="F2773" s="243"/>
      <c r="G2773" s="161" t="s">
        <v>385</v>
      </c>
      <c r="H2773" s="241">
        <v>0</v>
      </c>
      <c r="I2773" s="34">
        <v>470000000</v>
      </c>
      <c r="J2773" s="21" t="s">
        <v>1314</v>
      </c>
      <c r="K2773" s="17" t="s">
        <v>1631</v>
      </c>
      <c r="L2773" s="235" t="s">
        <v>3898</v>
      </c>
      <c r="M2773" s="140" t="s">
        <v>383</v>
      </c>
      <c r="N2773" s="350" t="s">
        <v>6079</v>
      </c>
      <c r="O2773" s="3" t="s">
        <v>1366</v>
      </c>
      <c r="P2773" s="7" t="s">
        <v>1338</v>
      </c>
      <c r="Q2773" s="3" t="s">
        <v>1186</v>
      </c>
      <c r="R2773" s="207">
        <v>1</v>
      </c>
      <c r="S2773" s="102">
        <v>10000</v>
      </c>
      <c r="T2773" s="253">
        <f t="shared" si="650"/>
        <v>10000</v>
      </c>
      <c r="U2773" s="83">
        <f t="shared" si="649"/>
        <v>11200.000000000002</v>
      </c>
      <c r="V2773" s="9" t="s">
        <v>1325</v>
      </c>
      <c r="W2773" s="152" t="s">
        <v>1394</v>
      </c>
      <c r="X2773" s="243"/>
    </row>
    <row r="2774" spans="1:24" s="225" customFormat="1" ht="102">
      <c r="A2774" s="9" t="s">
        <v>8115</v>
      </c>
      <c r="B2774" s="3" t="s">
        <v>1316</v>
      </c>
      <c r="C2774" s="192" t="s">
        <v>5087</v>
      </c>
      <c r="D2774" s="201" t="s">
        <v>5088</v>
      </c>
      <c r="E2774" s="199" t="s">
        <v>5305</v>
      </c>
      <c r="F2774" s="243"/>
      <c r="G2774" s="161" t="s">
        <v>384</v>
      </c>
      <c r="H2774" s="241">
        <v>0</v>
      </c>
      <c r="I2774" s="34">
        <v>470000000</v>
      </c>
      <c r="J2774" s="21" t="s">
        <v>1314</v>
      </c>
      <c r="K2774" s="17" t="s">
        <v>1631</v>
      </c>
      <c r="L2774" s="235" t="s">
        <v>3898</v>
      </c>
      <c r="M2774" s="140" t="s">
        <v>383</v>
      </c>
      <c r="N2774" s="350" t="s">
        <v>6079</v>
      </c>
      <c r="O2774" s="3" t="s">
        <v>1366</v>
      </c>
      <c r="P2774" s="7" t="s">
        <v>1338</v>
      </c>
      <c r="Q2774" s="3" t="s">
        <v>1186</v>
      </c>
      <c r="R2774" s="259">
        <v>2</v>
      </c>
      <c r="S2774" s="102">
        <v>177100</v>
      </c>
      <c r="T2774" s="409">
        <v>0</v>
      </c>
      <c r="U2774" s="83">
        <f t="shared" si="649"/>
        <v>0</v>
      </c>
      <c r="V2774" s="9" t="s">
        <v>1325</v>
      </c>
      <c r="W2774" s="152" t="s">
        <v>1394</v>
      </c>
      <c r="X2774" s="243">
        <v>11.14</v>
      </c>
    </row>
    <row r="2775" spans="1:24" s="225" customFormat="1" ht="102">
      <c r="A2775" s="9" t="s">
        <v>10462</v>
      </c>
      <c r="B2775" s="3" t="s">
        <v>1316</v>
      </c>
      <c r="C2775" s="192" t="s">
        <v>5087</v>
      </c>
      <c r="D2775" s="201" t="s">
        <v>5088</v>
      </c>
      <c r="E2775" s="199" t="s">
        <v>5305</v>
      </c>
      <c r="F2775" s="243"/>
      <c r="G2775" s="161" t="s">
        <v>384</v>
      </c>
      <c r="H2775" s="241">
        <v>0</v>
      </c>
      <c r="I2775" s="34">
        <v>470000000</v>
      </c>
      <c r="J2775" s="21" t="s">
        <v>1314</v>
      </c>
      <c r="K2775" s="17" t="s">
        <v>10463</v>
      </c>
      <c r="L2775" s="235" t="s">
        <v>3898</v>
      </c>
      <c r="M2775" s="140" t="s">
        <v>383</v>
      </c>
      <c r="N2775" s="350" t="s">
        <v>8842</v>
      </c>
      <c r="O2775" s="3" t="s">
        <v>1366</v>
      </c>
      <c r="P2775" s="7" t="s">
        <v>1338</v>
      </c>
      <c r="Q2775" s="3" t="s">
        <v>1186</v>
      </c>
      <c r="R2775" s="259">
        <v>2</v>
      </c>
      <c r="S2775" s="102">
        <v>177100</v>
      </c>
      <c r="T2775" s="253">
        <f>R2775*S2775</f>
        <v>354200</v>
      </c>
      <c r="U2775" s="83">
        <f>T2775*1.12</f>
        <v>396704.00000000006</v>
      </c>
      <c r="V2775" s="9" t="s">
        <v>1325</v>
      </c>
      <c r="W2775" s="152" t="s">
        <v>1394</v>
      </c>
      <c r="X2775" s="243"/>
    </row>
    <row r="2776" spans="1:24" s="225" customFormat="1" ht="102">
      <c r="A2776" s="9" t="s">
        <v>8116</v>
      </c>
      <c r="B2776" s="3" t="s">
        <v>1316</v>
      </c>
      <c r="C2776" s="193" t="s">
        <v>5106</v>
      </c>
      <c r="D2776" s="190" t="s">
        <v>5107</v>
      </c>
      <c r="E2776" s="199" t="s">
        <v>5306</v>
      </c>
      <c r="F2776" s="243"/>
      <c r="G2776" s="161" t="s">
        <v>384</v>
      </c>
      <c r="H2776" s="241">
        <v>0</v>
      </c>
      <c r="I2776" s="34">
        <v>470000000</v>
      </c>
      <c r="J2776" s="21" t="s">
        <v>1314</v>
      </c>
      <c r="K2776" s="17" t="s">
        <v>1631</v>
      </c>
      <c r="L2776" s="235" t="s">
        <v>3898</v>
      </c>
      <c r="M2776" s="140" t="s">
        <v>383</v>
      </c>
      <c r="N2776" s="350" t="s">
        <v>6079</v>
      </c>
      <c r="O2776" s="3" t="s">
        <v>1366</v>
      </c>
      <c r="P2776" s="7" t="s">
        <v>1338</v>
      </c>
      <c r="Q2776" s="3" t="s">
        <v>1186</v>
      </c>
      <c r="R2776" s="259">
        <v>2</v>
      </c>
      <c r="S2776" s="102">
        <v>200200</v>
      </c>
      <c r="T2776" s="409">
        <v>0</v>
      </c>
      <c r="U2776" s="83">
        <f t="shared" si="649"/>
        <v>0</v>
      </c>
      <c r="V2776" s="9" t="s">
        <v>1325</v>
      </c>
      <c r="W2776" s="152" t="s">
        <v>1394</v>
      </c>
      <c r="X2776" s="243">
        <v>11.14</v>
      </c>
    </row>
    <row r="2777" spans="1:24" s="225" customFormat="1" ht="102">
      <c r="A2777" s="9" t="s">
        <v>10464</v>
      </c>
      <c r="B2777" s="3" t="s">
        <v>1316</v>
      </c>
      <c r="C2777" s="193" t="s">
        <v>5106</v>
      </c>
      <c r="D2777" s="190" t="s">
        <v>5107</v>
      </c>
      <c r="E2777" s="199" t="s">
        <v>5306</v>
      </c>
      <c r="F2777" s="243"/>
      <c r="G2777" s="161" t="s">
        <v>384</v>
      </c>
      <c r="H2777" s="241">
        <v>0</v>
      </c>
      <c r="I2777" s="34">
        <v>470000000</v>
      </c>
      <c r="J2777" s="21" t="s">
        <v>1314</v>
      </c>
      <c r="K2777" s="17" t="s">
        <v>10463</v>
      </c>
      <c r="L2777" s="235" t="s">
        <v>3898</v>
      </c>
      <c r="M2777" s="140" t="s">
        <v>383</v>
      </c>
      <c r="N2777" s="350" t="s">
        <v>8842</v>
      </c>
      <c r="O2777" s="3" t="s">
        <v>1366</v>
      </c>
      <c r="P2777" s="7" t="s">
        <v>1338</v>
      </c>
      <c r="Q2777" s="3" t="s">
        <v>1186</v>
      </c>
      <c r="R2777" s="259">
        <v>2</v>
      </c>
      <c r="S2777" s="102">
        <v>200200</v>
      </c>
      <c r="T2777" s="253">
        <f>R2777*S2777</f>
        <v>400400</v>
      </c>
      <c r="U2777" s="83">
        <f>T2777*1.12</f>
        <v>448448.00000000006</v>
      </c>
      <c r="V2777" s="9" t="s">
        <v>1325</v>
      </c>
      <c r="W2777" s="152" t="s">
        <v>1394</v>
      </c>
      <c r="X2777" s="243"/>
    </row>
    <row r="2778" spans="1:24" s="225" customFormat="1" ht="102">
      <c r="A2778" s="9" t="s">
        <v>8117</v>
      </c>
      <c r="B2778" s="3" t="s">
        <v>1316</v>
      </c>
      <c r="C2778" s="236" t="s">
        <v>5110</v>
      </c>
      <c r="D2778" s="190" t="s">
        <v>5111</v>
      </c>
      <c r="E2778" s="199" t="s">
        <v>5307</v>
      </c>
      <c r="F2778" s="243"/>
      <c r="G2778" s="161" t="s">
        <v>384</v>
      </c>
      <c r="H2778" s="241">
        <v>0</v>
      </c>
      <c r="I2778" s="34">
        <v>470000000</v>
      </c>
      <c r="J2778" s="21" t="s">
        <v>1314</v>
      </c>
      <c r="K2778" s="17" t="s">
        <v>1631</v>
      </c>
      <c r="L2778" s="235" t="s">
        <v>3898</v>
      </c>
      <c r="M2778" s="140" t="s">
        <v>383</v>
      </c>
      <c r="N2778" s="350" t="s">
        <v>6079</v>
      </c>
      <c r="O2778" s="3" t="s">
        <v>1366</v>
      </c>
      <c r="P2778" s="7" t="s">
        <v>1338</v>
      </c>
      <c r="Q2778" s="3" t="s">
        <v>1186</v>
      </c>
      <c r="R2778" s="259">
        <v>4</v>
      </c>
      <c r="S2778" s="102">
        <v>11760</v>
      </c>
      <c r="T2778" s="409">
        <v>0</v>
      </c>
      <c r="U2778" s="83">
        <f t="shared" si="649"/>
        <v>0</v>
      </c>
      <c r="V2778" s="9" t="s">
        <v>1325</v>
      </c>
      <c r="W2778" s="152" t="s">
        <v>1394</v>
      </c>
      <c r="X2778" s="243">
        <v>11.14</v>
      </c>
    </row>
    <row r="2779" spans="1:24" s="225" customFormat="1" ht="102">
      <c r="A2779" s="9" t="s">
        <v>10465</v>
      </c>
      <c r="B2779" s="3" t="s">
        <v>1316</v>
      </c>
      <c r="C2779" s="236" t="s">
        <v>5110</v>
      </c>
      <c r="D2779" s="190" t="s">
        <v>5111</v>
      </c>
      <c r="E2779" s="199" t="s">
        <v>5307</v>
      </c>
      <c r="F2779" s="243"/>
      <c r="G2779" s="161" t="s">
        <v>384</v>
      </c>
      <c r="H2779" s="241">
        <v>0</v>
      </c>
      <c r="I2779" s="34">
        <v>470000000</v>
      </c>
      <c r="J2779" s="21" t="s">
        <v>1314</v>
      </c>
      <c r="K2779" s="17" t="s">
        <v>10463</v>
      </c>
      <c r="L2779" s="235" t="s">
        <v>3898</v>
      </c>
      <c r="M2779" s="140" t="s">
        <v>383</v>
      </c>
      <c r="N2779" s="350" t="s">
        <v>8842</v>
      </c>
      <c r="O2779" s="3" t="s">
        <v>1366</v>
      </c>
      <c r="P2779" s="7" t="s">
        <v>1338</v>
      </c>
      <c r="Q2779" s="3" t="s">
        <v>1186</v>
      </c>
      <c r="R2779" s="259">
        <v>4</v>
      </c>
      <c r="S2779" s="102">
        <v>11760</v>
      </c>
      <c r="T2779" s="253">
        <f>R2779*S2779</f>
        <v>47040</v>
      </c>
      <c r="U2779" s="83">
        <f>T2779*1.12</f>
        <v>52684.800000000003</v>
      </c>
      <c r="V2779" s="9" t="s">
        <v>1325</v>
      </c>
      <c r="W2779" s="152" t="s">
        <v>1394</v>
      </c>
      <c r="X2779" s="243"/>
    </row>
    <row r="2780" spans="1:24" s="225" customFormat="1" ht="102">
      <c r="A2780" s="9" t="s">
        <v>8118</v>
      </c>
      <c r="B2780" s="3" t="s">
        <v>1316</v>
      </c>
      <c r="C2780" s="192" t="s">
        <v>5114</v>
      </c>
      <c r="D2780" s="190" t="s">
        <v>5308</v>
      </c>
      <c r="E2780" s="199" t="s">
        <v>5309</v>
      </c>
      <c r="F2780" s="243"/>
      <c r="G2780" s="161" t="s">
        <v>384</v>
      </c>
      <c r="H2780" s="241">
        <v>0</v>
      </c>
      <c r="I2780" s="34">
        <v>470000000</v>
      </c>
      <c r="J2780" s="21" t="s">
        <v>1314</v>
      </c>
      <c r="K2780" s="17" t="s">
        <v>1631</v>
      </c>
      <c r="L2780" s="235" t="s">
        <v>3898</v>
      </c>
      <c r="M2780" s="140" t="s">
        <v>383</v>
      </c>
      <c r="N2780" s="350" t="s">
        <v>6079</v>
      </c>
      <c r="O2780" s="3" t="s">
        <v>1366</v>
      </c>
      <c r="P2780" s="7" t="s">
        <v>1338</v>
      </c>
      <c r="Q2780" s="3" t="s">
        <v>1186</v>
      </c>
      <c r="R2780" s="259">
        <v>2</v>
      </c>
      <c r="S2780" s="102">
        <v>175749</v>
      </c>
      <c r="T2780" s="409">
        <v>0</v>
      </c>
      <c r="U2780" s="83">
        <f t="shared" si="649"/>
        <v>0</v>
      </c>
      <c r="V2780" s="9" t="s">
        <v>1325</v>
      </c>
      <c r="W2780" s="152" t="s">
        <v>1394</v>
      </c>
      <c r="X2780" s="243">
        <v>11.14</v>
      </c>
    </row>
    <row r="2781" spans="1:24" s="225" customFormat="1" ht="102">
      <c r="A2781" s="9" t="s">
        <v>10466</v>
      </c>
      <c r="B2781" s="3" t="s">
        <v>1316</v>
      </c>
      <c r="C2781" s="192" t="s">
        <v>5114</v>
      </c>
      <c r="D2781" s="190" t="s">
        <v>5308</v>
      </c>
      <c r="E2781" s="199" t="s">
        <v>5309</v>
      </c>
      <c r="F2781" s="243"/>
      <c r="G2781" s="161" t="s">
        <v>384</v>
      </c>
      <c r="H2781" s="241">
        <v>0</v>
      </c>
      <c r="I2781" s="34">
        <v>470000000</v>
      </c>
      <c r="J2781" s="21" t="s">
        <v>1314</v>
      </c>
      <c r="K2781" s="17" t="s">
        <v>10463</v>
      </c>
      <c r="L2781" s="235" t="s">
        <v>3898</v>
      </c>
      <c r="M2781" s="140" t="s">
        <v>383</v>
      </c>
      <c r="N2781" s="350" t="s">
        <v>8842</v>
      </c>
      <c r="O2781" s="3" t="s">
        <v>1366</v>
      </c>
      <c r="P2781" s="7" t="s">
        <v>1338</v>
      </c>
      <c r="Q2781" s="3" t="s">
        <v>1186</v>
      </c>
      <c r="R2781" s="259">
        <v>2</v>
      </c>
      <c r="S2781" s="102">
        <v>175749</v>
      </c>
      <c r="T2781" s="253">
        <f>R2781*S2781</f>
        <v>351498</v>
      </c>
      <c r="U2781" s="83">
        <f>T2781*1.12</f>
        <v>393677.76</v>
      </c>
      <c r="V2781" s="9" t="s">
        <v>1325</v>
      </c>
      <c r="W2781" s="152" t="s">
        <v>1394</v>
      </c>
      <c r="X2781" s="243"/>
    </row>
    <row r="2782" spans="1:24" s="225" customFormat="1" ht="102">
      <c r="A2782" s="9" t="s">
        <v>8119</v>
      </c>
      <c r="B2782" s="3" t="s">
        <v>1316</v>
      </c>
      <c r="C2782" s="192" t="s">
        <v>4258</v>
      </c>
      <c r="D2782" s="190" t="s">
        <v>4259</v>
      </c>
      <c r="E2782" s="199" t="s">
        <v>5310</v>
      </c>
      <c r="F2782" s="243"/>
      <c r="G2782" s="161" t="s">
        <v>384</v>
      </c>
      <c r="H2782" s="241">
        <v>0</v>
      </c>
      <c r="I2782" s="34">
        <v>470000000</v>
      </c>
      <c r="J2782" s="21" t="s">
        <v>1314</v>
      </c>
      <c r="K2782" s="17" t="s">
        <v>1631</v>
      </c>
      <c r="L2782" s="235" t="s">
        <v>3898</v>
      </c>
      <c r="M2782" s="140" t="s">
        <v>383</v>
      </c>
      <c r="N2782" s="350" t="s">
        <v>6079</v>
      </c>
      <c r="O2782" s="3" t="s">
        <v>1366</v>
      </c>
      <c r="P2782" s="7" t="s">
        <v>1338</v>
      </c>
      <c r="Q2782" s="3" t="s">
        <v>1186</v>
      </c>
      <c r="R2782" s="259">
        <v>2</v>
      </c>
      <c r="S2782" s="102">
        <v>146300</v>
      </c>
      <c r="T2782" s="409">
        <v>0</v>
      </c>
      <c r="U2782" s="83">
        <f t="shared" si="649"/>
        <v>0</v>
      </c>
      <c r="V2782" s="9" t="s">
        <v>1325</v>
      </c>
      <c r="W2782" s="152" t="s">
        <v>1394</v>
      </c>
      <c r="X2782" s="243">
        <v>11.14</v>
      </c>
    </row>
    <row r="2783" spans="1:24" s="225" customFormat="1" ht="102">
      <c r="A2783" s="9" t="s">
        <v>10467</v>
      </c>
      <c r="B2783" s="3" t="s">
        <v>1316</v>
      </c>
      <c r="C2783" s="192" t="s">
        <v>4258</v>
      </c>
      <c r="D2783" s="190" t="s">
        <v>4259</v>
      </c>
      <c r="E2783" s="199" t="s">
        <v>5310</v>
      </c>
      <c r="F2783" s="243"/>
      <c r="G2783" s="161" t="s">
        <v>384</v>
      </c>
      <c r="H2783" s="241">
        <v>0</v>
      </c>
      <c r="I2783" s="34">
        <v>470000000</v>
      </c>
      <c r="J2783" s="21" t="s">
        <v>1314</v>
      </c>
      <c r="K2783" s="17" t="s">
        <v>10463</v>
      </c>
      <c r="L2783" s="235" t="s">
        <v>3898</v>
      </c>
      <c r="M2783" s="140" t="s">
        <v>383</v>
      </c>
      <c r="N2783" s="350" t="s">
        <v>8842</v>
      </c>
      <c r="O2783" s="3" t="s">
        <v>1366</v>
      </c>
      <c r="P2783" s="7" t="s">
        <v>1338</v>
      </c>
      <c r="Q2783" s="3" t="s">
        <v>1186</v>
      </c>
      <c r="R2783" s="259">
        <v>2</v>
      </c>
      <c r="S2783" s="102">
        <v>146300</v>
      </c>
      <c r="T2783" s="253">
        <f>R2783*S2783</f>
        <v>292600</v>
      </c>
      <c r="U2783" s="83">
        <f>T2783*1.12</f>
        <v>327712.00000000006</v>
      </c>
      <c r="V2783" s="9" t="s">
        <v>1325</v>
      </c>
      <c r="W2783" s="152" t="s">
        <v>1394</v>
      </c>
      <c r="X2783" s="243"/>
    </row>
    <row r="2784" spans="1:24" s="225" customFormat="1" ht="102">
      <c r="A2784" s="9" t="s">
        <v>8120</v>
      </c>
      <c r="B2784" s="3" t="s">
        <v>1316</v>
      </c>
      <c r="C2784" s="194" t="s">
        <v>4002</v>
      </c>
      <c r="D2784" s="189" t="s">
        <v>4003</v>
      </c>
      <c r="E2784" s="199" t="s">
        <v>5311</v>
      </c>
      <c r="F2784" s="243"/>
      <c r="G2784" s="161" t="s">
        <v>384</v>
      </c>
      <c r="H2784" s="241">
        <v>0</v>
      </c>
      <c r="I2784" s="34">
        <v>470000000</v>
      </c>
      <c r="J2784" s="21" t="s">
        <v>1314</v>
      </c>
      <c r="K2784" s="17" t="s">
        <v>1631</v>
      </c>
      <c r="L2784" s="235" t="s">
        <v>3898</v>
      </c>
      <c r="M2784" s="140" t="s">
        <v>383</v>
      </c>
      <c r="N2784" s="350" t="s">
        <v>6079</v>
      </c>
      <c r="O2784" s="3" t="s">
        <v>1366</v>
      </c>
      <c r="P2784" s="7" t="s">
        <v>1338</v>
      </c>
      <c r="Q2784" s="3" t="s">
        <v>1186</v>
      </c>
      <c r="R2784" s="259">
        <v>20</v>
      </c>
      <c r="S2784" s="102">
        <v>2100</v>
      </c>
      <c r="T2784" s="409">
        <v>0</v>
      </c>
      <c r="U2784" s="83">
        <f t="shared" si="649"/>
        <v>0</v>
      </c>
      <c r="V2784" s="9" t="s">
        <v>1325</v>
      </c>
      <c r="W2784" s="152" t="s">
        <v>1394</v>
      </c>
      <c r="X2784" s="243">
        <v>11.14</v>
      </c>
    </row>
    <row r="2785" spans="1:24" s="225" customFormat="1" ht="102">
      <c r="A2785" s="9" t="s">
        <v>10468</v>
      </c>
      <c r="B2785" s="3" t="s">
        <v>1316</v>
      </c>
      <c r="C2785" s="194" t="s">
        <v>4002</v>
      </c>
      <c r="D2785" s="189" t="s">
        <v>4003</v>
      </c>
      <c r="E2785" s="199" t="s">
        <v>5311</v>
      </c>
      <c r="F2785" s="243"/>
      <c r="G2785" s="161" t="s">
        <v>384</v>
      </c>
      <c r="H2785" s="241">
        <v>0</v>
      </c>
      <c r="I2785" s="34">
        <v>470000000</v>
      </c>
      <c r="J2785" s="21" t="s">
        <v>1314</v>
      </c>
      <c r="K2785" s="17" t="s">
        <v>10463</v>
      </c>
      <c r="L2785" s="235" t="s">
        <v>3898</v>
      </c>
      <c r="M2785" s="140" t="s">
        <v>383</v>
      </c>
      <c r="N2785" s="350" t="s">
        <v>8842</v>
      </c>
      <c r="O2785" s="3" t="s">
        <v>1366</v>
      </c>
      <c r="P2785" s="7" t="s">
        <v>1338</v>
      </c>
      <c r="Q2785" s="3" t="s">
        <v>1186</v>
      </c>
      <c r="R2785" s="259">
        <v>20</v>
      </c>
      <c r="S2785" s="102">
        <v>2100</v>
      </c>
      <c r="T2785" s="253">
        <f>R2785*S2785</f>
        <v>42000</v>
      </c>
      <c r="U2785" s="83">
        <f>T2785*1.12</f>
        <v>47040.000000000007</v>
      </c>
      <c r="V2785" s="9" t="s">
        <v>1325</v>
      </c>
      <c r="W2785" s="152" t="s">
        <v>1394</v>
      </c>
      <c r="X2785" s="243"/>
    </row>
    <row r="2786" spans="1:24" s="225" customFormat="1" ht="102">
      <c r="A2786" s="9" t="s">
        <v>8121</v>
      </c>
      <c r="B2786" s="3" t="s">
        <v>1316</v>
      </c>
      <c r="C2786" s="192" t="s">
        <v>4141</v>
      </c>
      <c r="D2786" s="190" t="s">
        <v>3946</v>
      </c>
      <c r="E2786" s="199" t="s">
        <v>5312</v>
      </c>
      <c r="F2786" s="243"/>
      <c r="G2786" s="161" t="s">
        <v>384</v>
      </c>
      <c r="H2786" s="241">
        <v>0</v>
      </c>
      <c r="I2786" s="34">
        <v>470000000</v>
      </c>
      <c r="J2786" s="21" t="s">
        <v>1314</v>
      </c>
      <c r="K2786" s="17" t="s">
        <v>1631</v>
      </c>
      <c r="L2786" s="235" t="s">
        <v>3898</v>
      </c>
      <c r="M2786" s="140" t="s">
        <v>383</v>
      </c>
      <c r="N2786" s="350" t="s">
        <v>6079</v>
      </c>
      <c r="O2786" s="3" t="s">
        <v>1366</v>
      </c>
      <c r="P2786" s="7" t="s">
        <v>1338</v>
      </c>
      <c r="Q2786" s="3" t="s">
        <v>1186</v>
      </c>
      <c r="R2786" s="259">
        <v>20</v>
      </c>
      <c r="S2786" s="102">
        <v>1400</v>
      </c>
      <c r="T2786" s="409">
        <v>0</v>
      </c>
      <c r="U2786" s="83">
        <f t="shared" si="649"/>
        <v>0</v>
      </c>
      <c r="V2786" s="9" t="s">
        <v>1325</v>
      </c>
      <c r="W2786" s="152" t="s">
        <v>1394</v>
      </c>
      <c r="X2786" s="243">
        <v>11.14</v>
      </c>
    </row>
    <row r="2787" spans="1:24" s="225" customFormat="1" ht="102">
      <c r="A2787" s="9" t="s">
        <v>10469</v>
      </c>
      <c r="B2787" s="3" t="s">
        <v>1316</v>
      </c>
      <c r="C2787" s="192" t="s">
        <v>4141</v>
      </c>
      <c r="D2787" s="190" t="s">
        <v>3946</v>
      </c>
      <c r="E2787" s="199" t="s">
        <v>5312</v>
      </c>
      <c r="F2787" s="243"/>
      <c r="G2787" s="161" t="s">
        <v>384</v>
      </c>
      <c r="H2787" s="241">
        <v>0</v>
      </c>
      <c r="I2787" s="34">
        <v>470000000</v>
      </c>
      <c r="J2787" s="21" t="s">
        <v>1314</v>
      </c>
      <c r="K2787" s="17" t="s">
        <v>10463</v>
      </c>
      <c r="L2787" s="235" t="s">
        <v>3898</v>
      </c>
      <c r="M2787" s="140" t="s">
        <v>383</v>
      </c>
      <c r="N2787" s="350" t="s">
        <v>8842</v>
      </c>
      <c r="O2787" s="3" t="s">
        <v>1366</v>
      </c>
      <c r="P2787" s="7" t="s">
        <v>1338</v>
      </c>
      <c r="Q2787" s="3" t="s">
        <v>1186</v>
      </c>
      <c r="R2787" s="259">
        <v>20</v>
      </c>
      <c r="S2787" s="102">
        <v>1400</v>
      </c>
      <c r="T2787" s="253">
        <f>R2787*S2787</f>
        <v>28000</v>
      </c>
      <c r="U2787" s="83">
        <f>T2787*1.12</f>
        <v>31360.000000000004</v>
      </c>
      <c r="V2787" s="9" t="s">
        <v>1325</v>
      </c>
      <c r="W2787" s="152" t="s">
        <v>1394</v>
      </c>
      <c r="X2787" s="243"/>
    </row>
    <row r="2788" spans="1:24" s="225" customFormat="1" ht="102">
      <c r="A2788" s="9" t="s">
        <v>8122</v>
      </c>
      <c r="B2788" s="3" t="s">
        <v>1316</v>
      </c>
      <c r="C2788" s="480" t="s">
        <v>12315</v>
      </c>
      <c r="D2788" s="201" t="s">
        <v>5313</v>
      </c>
      <c r="E2788" s="199" t="s">
        <v>5314</v>
      </c>
      <c r="F2788" s="243"/>
      <c r="G2788" s="161" t="s">
        <v>384</v>
      </c>
      <c r="H2788" s="241">
        <v>0</v>
      </c>
      <c r="I2788" s="34">
        <v>470000000</v>
      </c>
      <c r="J2788" s="21" t="s">
        <v>1314</v>
      </c>
      <c r="K2788" s="17" t="s">
        <v>1631</v>
      </c>
      <c r="L2788" s="235" t="s">
        <v>3898</v>
      </c>
      <c r="M2788" s="140" t="s">
        <v>383</v>
      </c>
      <c r="N2788" s="350" t="s">
        <v>6079</v>
      </c>
      <c r="O2788" s="3" t="s">
        <v>1366</v>
      </c>
      <c r="P2788" s="7" t="s">
        <v>1333</v>
      </c>
      <c r="Q2788" s="3" t="s">
        <v>1332</v>
      </c>
      <c r="R2788" s="259">
        <v>2</v>
      </c>
      <c r="S2788" s="102">
        <v>260000</v>
      </c>
      <c r="T2788" s="409">
        <v>0</v>
      </c>
      <c r="U2788" s="83">
        <f t="shared" si="649"/>
        <v>0</v>
      </c>
      <c r="V2788" s="9" t="s">
        <v>1325</v>
      </c>
      <c r="W2788" s="152" t="s">
        <v>1394</v>
      </c>
      <c r="X2788" s="243">
        <v>11.14</v>
      </c>
    </row>
    <row r="2789" spans="1:24" s="225" customFormat="1" ht="102">
      <c r="A2789" s="9" t="s">
        <v>10470</v>
      </c>
      <c r="B2789" s="3" t="s">
        <v>1316</v>
      </c>
      <c r="C2789" s="192" t="s">
        <v>10635</v>
      </c>
      <c r="D2789" s="190" t="s">
        <v>10636</v>
      </c>
      <c r="E2789" s="199" t="s">
        <v>10637</v>
      </c>
      <c r="F2789" s="243"/>
      <c r="G2789" s="161" t="s">
        <v>384</v>
      </c>
      <c r="H2789" s="241">
        <v>0</v>
      </c>
      <c r="I2789" s="34">
        <v>470000000</v>
      </c>
      <c r="J2789" s="21" t="s">
        <v>1314</v>
      </c>
      <c r="K2789" s="17" t="s">
        <v>10463</v>
      </c>
      <c r="L2789" s="235" t="s">
        <v>3898</v>
      </c>
      <c r="M2789" s="140" t="s">
        <v>383</v>
      </c>
      <c r="N2789" s="350" t="s">
        <v>8842</v>
      </c>
      <c r="O2789" s="3" t="s">
        <v>1366</v>
      </c>
      <c r="P2789" s="7" t="s">
        <v>1333</v>
      </c>
      <c r="Q2789" s="3" t="s">
        <v>1332</v>
      </c>
      <c r="R2789" s="259">
        <v>2</v>
      </c>
      <c r="S2789" s="102">
        <v>260000</v>
      </c>
      <c r="T2789" s="253">
        <f>R2789*S2789</f>
        <v>520000</v>
      </c>
      <c r="U2789" s="83">
        <f>T2789*1.12</f>
        <v>582400</v>
      </c>
      <c r="V2789" s="9" t="s">
        <v>1325</v>
      </c>
      <c r="W2789" s="152" t="s">
        <v>1394</v>
      </c>
      <c r="X2789" s="243"/>
    </row>
    <row r="2790" spans="1:24" s="225" customFormat="1" ht="102">
      <c r="A2790" s="9" t="s">
        <v>8123</v>
      </c>
      <c r="B2790" s="3" t="s">
        <v>1316</v>
      </c>
      <c r="C2790" s="194" t="s">
        <v>4958</v>
      </c>
      <c r="D2790" s="189" t="s">
        <v>4959</v>
      </c>
      <c r="E2790" s="199" t="s">
        <v>5315</v>
      </c>
      <c r="F2790" s="243"/>
      <c r="G2790" s="161" t="s">
        <v>384</v>
      </c>
      <c r="H2790" s="241">
        <v>0</v>
      </c>
      <c r="I2790" s="34">
        <v>470000000</v>
      </c>
      <c r="J2790" s="21" t="s">
        <v>1314</v>
      </c>
      <c r="K2790" s="17" t="s">
        <v>1631</v>
      </c>
      <c r="L2790" s="235" t="s">
        <v>3898</v>
      </c>
      <c r="M2790" s="140" t="s">
        <v>383</v>
      </c>
      <c r="N2790" s="350" t="s">
        <v>6079</v>
      </c>
      <c r="O2790" s="3" t="s">
        <v>1366</v>
      </c>
      <c r="P2790" s="7" t="s">
        <v>1338</v>
      </c>
      <c r="Q2790" s="3" t="s">
        <v>1186</v>
      </c>
      <c r="R2790" s="259">
        <v>4</v>
      </c>
      <c r="S2790" s="102">
        <v>1705.34</v>
      </c>
      <c r="T2790" s="409">
        <v>0</v>
      </c>
      <c r="U2790" s="83">
        <f t="shared" si="649"/>
        <v>0</v>
      </c>
      <c r="V2790" s="9" t="s">
        <v>1325</v>
      </c>
      <c r="W2790" s="152" t="s">
        <v>1394</v>
      </c>
      <c r="X2790" s="243">
        <v>11.14</v>
      </c>
    </row>
    <row r="2791" spans="1:24" s="225" customFormat="1" ht="102">
      <c r="A2791" s="9" t="s">
        <v>10471</v>
      </c>
      <c r="B2791" s="3" t="s">
        <v>1316</v>
      </c>
      <c r="C2791" s="194" t="s">
        <v>4958</v>
      </c>
      <c r="D2791" s="189" t="s">
        <v>4959</v>
      </c>
      <c r="E2791" s="199" t="s">
        <v>5315</v>
      </c>
      <c r="F2791" s="243"/>
      <c r="G2791" s="161" t="s">
        <v>384</v>
      </c>
      <c r="H2791" s="241">
        <v>0</v>
      </c>
      <c r="I2791" s="34">
        <v>470000000</v>
      </c>
      <c r="J2791" s="21" t="s">
        <v>1314</v>
      </c>
      <c r="K2791" s="17" t="s">
        <v>10463</v>
      </c>
      <c r="L2791" s="235" t="s">
        <v>3898</v>
      </c>
      <c r="M2791" s="140" t="s">
        <v>383</v>
      </c>
      <c r="N2791" s="350" t="s">
        <v>8842</v>
      </c>
      <c r="O2791" s="3" t="s">
        <v>1366</v>
      </c>
      <c r="P2791" s="7" t="s">
        <v>1338</v>
      </c>
      <c r="Q2791" s="3" t="s">
        <v>1186</v>
      </c>
      <c r="R2791" s="259">
        <v>4</v>
      </c>
      <c r="S2791" s="102">
        <v>1705.34</v>
      </c>
      <c r="T2791" s="253">
        <f>R2791*S2791</f>
        <v>6821.36</v>
      </c>
      <c r="U2791" s="83">
        <f>T2791*1.12</f>
        <v>7639.9232000000002</v>
      </c>
      <c r="V2791" s="9" t="s">
        <v>1325</v>
      </c>
      <c r="W2791" s="152" t="s">
        <v>1394</v>
      </c>
      <c r="X2791" s="243"/>
    </row>
    <row r="2792" spans="1:24" s="225" customFormat="1" ht="102">
      <c r="A2792" s="9" t="s">
        <v>8124</v>
      </c>
      <c r="B2792" s="3" t="s">
        <v>1316</v>
      </c>
      <c r="C2792" s="194" t="s">
        <v>5136</v>
      </c>
      <c r="D2792" s="201" t="s">
        <v>4337</v>
      </c>
      <c r="E2792" s="199" t="s">
        <v>5316</v>
      </c>
      <c r="F2792" s="243"/>
      <c r="G2792" s="161" t="s">
        <v>384</v>
      </c>
      <c r="H2792" s="241">
        <v>0</v>
      </c>
      <c r="I2792" s="34">
        <v>470000000</v>
      </c>
      <c r="J2792" s="21" t="s">
        <v>1314</v>
      </c>
      <c r="K2792" s="17" t="s">
        <v>1631</v>
      </c>
      <c r="L2792" s="235" t="s">
        <v>3898</v>
      </c>
      <c r="M2792" s="140" t="s">
        <v>383</v>
      </c>
      <c r="N2792" s="350" t="s">
        <v>6079</v>
      </c>
      <c r="O2792" s="3" t="s">
        <v>1366</v>
      </c>
      <c r="P2792" s="7" t="s">
        <v>1338</v>
      </c>
      <c r="Q2792" s="3" t="s">
        <v>1186</v>
      </c>
      <c r="R2792" s="259">
        <v>4</v>
      </c>
      <c r="S2792" s="102">
        <v>6300</v>
      </c>
      <c r="T2792" s="409">
        <v>0</v>
      </c>
      <c r="U2792" s="83">
        <f t="shared" si="649"/>
        <v>0</v>
      </c>
      <c r="V2792" s="9" t="s">
        <v>1325</v>
      </c>
      <c r="W2792" s="152" t="s">
        <v>1394</v>
      </c>
      <c r="X2792" s="243">
        <v>11.14</v>
      </c>
    </row>
    <row r="2793" spans="1:24" s="225" customFormat="1" ht="102">
      <c r="A2793" s="9" t="s">
        <v>10472</v>
      </c>
      <c r="B2793" s="3" t="s">
        <v>1316</v>
      </c>
      <c r="C2793" s="194" t="s">
        <v>5136</v>
      </c>
      <c r="D2793" s="201" t="s">
        <v>4337</v>
      </c>
      <c r="E2793" s="199" t="s">
        <v>5316</v>
      </c>
      <c r="F2793" s="243"/>
      <c r="G2793" s="161" t="s">
        <v>384</v>
      </c>
      <c r="H2793" s="241">
        <v>0</v>
      </c>
      <c r="I2793" s="34">
        <v>470000000</v>
      </c>
      <c r="J2793" s="21" t="s">
        <v>1314</v>
      </c>
      <c r="K2793" s="17" t="s">
        <v>10463</v>
      </c>
      <c r="L2793" s="235" t="s">
        <v>3898</v>
      </c>
      <c r="M2793" s="140" t="s">
        <v>383</v>
      </c>
      <c r="N2793" s="350" t="s">
        <v>8842</v>
      </c>
      <c r="O2793" s="3" t="s">
        <v>1366</v>
      </c>
      <c r="P2793" s="7" t="s">
        <v>1338</v>
      </c>
      <c r="Q2793" s="3" t="s">
        <v>1186</v>
      </c>
      <c r="R2793" s="259">
        <v>4</v>
      </c>
      <c r="S2793" s="102">
        <v>6300</v>
      </c>
      <c r="T2793" s="253">
        <f>R2793*S2793</f>
        <v>25200</v>
      </c>
      <c r="U2793" s="83">
        <f>T2793*1.12</f>
        <v>28224.000000000004</v>
      </c>
      <c r="V2793" s="9" t="s">
        <v>1325</v>
      </c>
      <c r="W2793" s="152" t="s">
        <v>1394</v>
      </c>
      <c r="X2793" s="243"/>
    </row>
    <row r="2794" spans="1:24" s="225" customFormat="1" ht="102">
      <c r="A2794" s="9" t="s">
        <v>8125</v>
      </c>
      <c r="B2794" s="3" t="s">
        <v>1316</v>
      </c>
      <c r="C2794" s="194" t="s">
        <v>5045</v>
      </c>
      <c r="D2794" s="201" t="s">
        <v>4337</v>
      </c>
      <c r="E2794" s="199" t="s">
        <v>5317</v>
      </c>
      <c r="F2794" s="243"/>
      <c r="G2794" s="161" t="s">
        <v>384</v>
      </c>
      <c r="H2794" s="241">
        <v>0</v>
      </c>
      <c r="I2794" s="34">
        <v>470000000</v>
      </c>
      <c r="J2794" s="21" t="s">
        <v>1314</v>
      </c>
      <c r="K2794" s="17" t="s">
        <v>1631</v>
      </c>
      <c r="L2794" s="235" t="s">
        <v>3898</v>
      </c>
      <c r="M2794" s="140" t="s">
        <v>383</v>
      </c>
      <c r="N2794" s="350" t="s">
        <v>6079</v>
      </c>
      <c r="O2794" s="3" t="s">
        <v>1366</v>
      </c>
      <c r="P2794" s="7" t="s">
        <v>1338</v>
      </c>
      <c r="Q2794" s="3" t="s">
        <v>1186</v>
      </c>
      <c r="R2794" s="259">
        <v>4</v>
      </c>
      <c r="S2794" s="102">
        <v>6300</v>
      </c>
      <c r="T2794" s="409">
        <v>0</v>
      </c>
      <c r="U2794" s="83">
        <f t="shared" si="649"/>
        <v>0</v>
      </c>
      <c r="V2794" s="9" t="s">
        <v>1325</v>
      </c>
      <c r="W2794" s="152" t="s">
        <v>1394</v>
      </c>
      <c r="X2794" s="243">
        <v>11.14</v>
      </c>
    </row>
    <row r="2795" spans="1:24" s="225" customFormat="1" ht="102">
      <c r="A2795" s="9" t="s">
        <v>10473</v>
      </c>
      <c r="B2795" s="3" t="s">
        <v>1316</v>
      </c>
      <c r="C2795" s="194" t="s">
        <v>5045</v>
      </c>
      <c r="D2795" s="201" t="s">
        <v>4337</v>
      </c>
      <c r="E2795" s="199" t="s">
        <v>5317</v>
      </c>
      <c r="F2795" s="243"/>
      <c r="G2795" s="161" t="s">
        <v>384</v>
      </c>
      <c r="H2795" s="241">
        <v>0</v>
      </c>
      <c r="I2795" s="34">
        <v>470000000</v>
      </c>
      <c r="J2795" s="21" t="s">
        <v>1314</v>
      </c>
      <c r="K2795" s="17" t="s">
        <v>10463</v>
      </c>
      <c r="L2795" s="235" t="s">
        <v>3898</v>
      </c>
      <c r="M2795" s="140" t="s">
        <v>383</v>
      </c>
      <c r="N2795" s="350" t="s">
        <v>8842</v>
      </c>
      <c r="O2795" s="3" t="s">
        <v>1366</v>
      </c>
      <c r="P2795" s="7" t="s">
        <v>1338</v>
      </c>
      <c r="Q2795" s="3" t="s">
        <v>1186</v>
      </c>
      <c r="R2795" s="259">
        <v>4</v>
      </c>
      <c r="S2795" s="102">
        <v>6300</v>
      </c>
      <c r="T2795" s="253">
        <f>R2795*S2795</f>
        <v>25200</v>
      </c>
      <c r="U2795" s="83">
        <f>T2795*1.12</f>
        <v>28224.000000000004</v>
      </c>
      <c r="V2795" s="9" t="s">
        <v>1325</v>
      </c>
      <c r="W2795" s="152" t="s">
        <v>1394</v>
      </c>
      <c r="X2795" s="243"/>
    </row>
    <row r="2796" spans="1:24" s="225" customFormat="1" ht="102">
      <c r="A2796" s="9" t="s">
        <v>8126</v>
      </c>
      <c r="B2796" s="3" t="s">
        <v>1316</v>
      </c>
      <c r="C2796" s="194" t="s">
        <v>3915</v>
      </c>
      <c r="D2796" s="189" t="s">
        <v>4092</v>
      </c>
      <c r="E2796" s="199" t="s">
        <v>5318</v>
      </c>
      <c r="F2796" s="243"/>
      <c r="G2796" s="161" t="s">
        <v>385</v>
      </c>
      <c r="H2796" s="241">
        <v>0</v>
      </c>
      <c r="I2796" s="34">
        <v>470000000</v>
      </c>
      <c r="J2796" s="21" t="s">
        <v>1314</v>
      </c>
      <c r="K2796" s="17" t="s">
        <v>1631</v>
      </c>
      <c r="L2796" s="235" t="s">
        <v>3898</v>
      </c>
      <c r="M2796" s="140" t="s">
        <v>383</v>
      </c>
      <c r="N2796" s="350" t="s">
        <v>6079</v>
      </c>
      <c r="O2796" s="3" t="s">
        <v>1366</v>
      </c>
      <c r="P2796" s="7" t="s">
        <v>1338</v>
      </c>
      <c r="Q2796" s="3" t="s">
        <v>1186</v>
      </c>
      <c r="R2796" s="259">
        <v>1</v>
      </c>
      <c r="S2796" s="102">
        <v>1033500</v>
      </c>
      <c r="T2796" s="253">
        <f t="shared" si="650"/>
        <v>1033500</v>
      </c>
      <c r="U2796" s="83">
        <f t="shared" si="649"/>
        <v>1157520</v>
      </c>
      <c r="V2796" s="9" t="s">
        <v>1325</v>
      </c>
      <c r="W2796" s="152" t="s">
        <v>1394</v>
      </c>
      <c r="X2796" s="243"/>
    </row>
    <row r="2797" spans="1:24" s="225" customFormat="1" ht="102">
      <c r="A2797" s="9" t="s">
        <v>8127</v>
      </c>
      <c r="B2797" s="3" t="s">
        <v>1316</v>
      </c>
      <c r="C2797" s="192" t="s">
        <v>3933</v>
      </c>
      <c r="D2797" s="199" t="s">
        <v>4104</v>
      </c>
      <c r="E2797" s="199" t="s">
        <v>5319</v>
      </c>
      <c r="F2797" s="243"/>
      <c r="G2797" s="161" t="s">
        <v>385</v>
      </c>
      <c r="H2797" s="241">
        <v>0</v>
      </c>
      <c r="I2797" s="34">
        <v>470000000</v>
      </c>
      <c r="J2797" s="21" t="s">
        <v>1314</v>
      </c>
      <c r="K2797" s="17" t="s">
        <v>1631</v>
      </c>
      <c r="L2797" s="235" t="s">
        <v>3898</v>
      </c>
      <c r="M2797" s="140" t="s">
        <v>383</v>
      </c>
      <c r="N2797" s="350" t="s">
        <v>6079</v>
      </c>
      <c r="O2797" s="3" t="s">
        <v>1366</v>
      </c>
      <c r="P2797" s="189" t="s">
        <v>1333</v>
      </c>
      <c r="Q2797" s="9" t="s">
        <v>1332</v>
      </c>
      <c r="R2797" s="259">
        <v>2</v>
      </c>
      <c r="S2797" s="102">
        <v>3900</v>
      </c>
      <c r="T2797" s="253">
        <f t="shared" si="650"/>
        <v>7800</v>
      </c>
      <c r="U2797" s="83">
        <f t="shared" si="649"/>
        <v>8736</v>
      </c>
      <c r="V2797" s="9" t="s">
        <v>1325</v>
      </c>
      <c r="W2797" s="152" t="s">
        <v>1394</v>
      </c>
      <c r="X2797" s="243"/>
    </row>
    <row r="2798" spans="1:24" s="225" customFormat="1" ht="102">
      <c r="A2798" s="9" t="s">
        <v>8128</v>
      </c>
      <c r="B2798" s="3" t="s">
        <v>1316</v>
      </c>
      <c r="C2798" s="192" t="s">
        <v>3933</v>
      </c>
      <c r="D2798" s="199" t="s">
        <v>4104</v>
      </c>
      <c r="E2798" s="199" t="s">
        <v>5320</v>
      </c>
      <c r="F2798" s="243"/>
      <c r="G2798" s="161" t="s">
        <v>385</v>
      </c>
      <c r="H2798" s="241">
        <v>0</v>
      </c>
      <c r="I2798" s="34">
        <v>470000000</v>
      </c>
      <c r="J2798" s="21" t="s">
        <v>1314</v>
      </c>
      <c r="K2798" s="17" t="s">
        <v>1631</v>
      </c>
      <c r="L2798" s="235" t="s">
        <v>3898</v>
      </c>
      <c r="M2798" s="140" t="s">
        <v>383</v>
      </c>
      <c r="N2798" s="350" t="s">
        <v>6079</v>
      </c>
      <c r="O2798" s="3" t="s">
        <v>1366</v>
      </c>
      <c r="P2798" s="189" t="s">
        <v>1333</v>
      </c>
      <c r="Q2798" s="9" t="s">
        <v>1332</v>
      </c>
      <c r="R2798" s="259">
        <v>2</v>
      </c>
      <c r="S2798" s="102">
        <v>3900</v>
      </c>
      <c r="T2798" s="253">
        <f t="shared" si="650"/>
        <v>7800</v>
      </c>
      <c r="U2798" s="83">
        <f t="shared" si="649"/>
        <v>8736</v>
      </c>
      <c r="V2798" s="9" t="s">
        <v>1325</v>
      </c>
      <c r="W2798" s="152" t="s">
        <v>1394</v>
      </c>
      <c r="X2798" s="243"/>
    </row>
    <row r="2799" spans="1:24" s="225" customFormat="1" ht="102">
      <c r="A2799" s="9" t="s">
        <v>8129</v>
      </c>
      <c r="B2799" s="3" t="s">
        <v>1316</v>
      </c>
      <c r="C2799" s="192" t="s">
        <v>3927</v>
      </c>
      <c r="D2799" s="199" t="s">
        <v>4109</v>
      </c>
      <c r="E2799" s="199" t="s">
        <v>5321</v>
      </c>
      <c r="F2799" s="243"/>
      <c r="G2799" s="161" t="s">
        <v>385</v>
      </c>
      <c r="H2799" s="241">
        <v>0</v>
      </c>
      <c r="I2799" s="34">
        <v>470000000</v>
      </c>
      <c r="J2799" s="21" t="s">
        <v>1314</v>
      </c>
      <c r="K2799" s="17" t="s">
        <v>1631</v>
      </c>
      <c r="L2799" s="235" t="s">
        <v>3898</v>
      </c>
      <c r="M2799" s="140" t="s">
        <v>383</v>
      </c>
      <c r="N2799" s="350" t="s">
        <v>6079</v>
      </c>
      <c r="O2799" s="3" t="s">
        <v>1366</v>
      </c>
      <c r="P2799" s="189" t="s">
        <v>1333</v>
      </c>
      <c r="Q2799" s="9" t="s">
        <v>1332</v>
      </c>
      <c r="R2799" s="259">
        <v>2</v>
      </c>
      <c r="S2799" s="102">
        <v>3250</v>
      </c>
      <c r="T2799" s="253">
        <f t="shared" si="650"/>
        <v>6500</v>
      </c>
      <c r="U2799" s="83">
        <f t="shared" si="649"/>
        <v>7280.0000000000009</v>
      </c>
      <c r="V2799" s="9" t="s">
        <v>1325</v>
      </c>
      <c r="W2799" s="152" t="s">
        <v>1394</v>
      </c>
      <c r="X2799" s="243"/>
    </row>
    <row r="2800" spans="1:24" s="225" customFormat="1" ht="102">
      <c r="A2800" s="9" t="s">
        <v>8130</v>
      </c>
      <c r="B2800" s="3" t="s">
        <v>1316</v>
      </c>
      <c r="C2800" s="192" t="s">
        <v>3927</v>
      </c>
      <c r="D2800" s="199" t="s">
        <v>4111</v>
      </c>
      <c r="E2800" s="199" t="s">
        <v>5322</v>
      </c>
      <c r="F2800" s="243"/>
      <c r="G2800" s="161" t="s">
        <v>385</v>
      </c>
      <c r="H2800" s="241">
        <v>0</v>
      </c>
      <c r="I2800" s="34">
        <v>470000000</v>
      </c>
      <c r="J2800" s="21" t="s">
        <v>1314</v>
      </c>
      <c r="K2800" s="17" t="s">
        <v>1631</v>
      </c>
      <c r="L2800" s="235" t="s">
        <v>3898</v>
      </c>
      <c r="M2800" s="140" t="s">
        <v>383</v>
      </c>
      <c r="N2800" s="350" t="s">
        <v>6079</v>
      </c>
      <c r="O2800" s="3" t="s">
        <v>1366</v>
      </c>
      <c r="P2800" s="189" t="s">
        <v>1333</v>
      </c>
      <c r="Q2800" s="9" t="s">
        <v>1332</v>
      </c>
      <c r="R2800" s="259">
        <v>2</v>
      </c>
      <c r="S2800" s="102">
        <v>3250</v>
      </c>
      <c r="T2800" s="253">
        <f t="shared" si="650"/>
        <v>6500</v>
      </c>
      <c r="U2800" s="83">
        <f t="shared" si="649"/>
        <v>7280.0000000000009</v>
      </c>
      <c r="V2800" s="9" t="s">
        <v>1325</v>
      </c>
      <c r="W2800" s="152" t="s">
        <v>1394</v>
      </c>
      <c r="X2800" s="243"/>
    </row>
    <row r="2801" spans="1:24" s="225" customFormat="1" ht="102">
      <c r="A2801" s="9" t="s">
        <v>8131</v>
      </c>
      <c r="B2801" s="3" t="s">
        <v>1316</v>
      </c>
      <c r="C2801" s="192" t="s">
        <v>3933</v>
      </c>
      <c r="D2801" s="206" t="s">
        <v>4104</v>
      </c>
      <c r="E2801" s="199" t="s">
        <v>5323</v>
      </c>
      <c r="F2801" s="243"/>
      <c r="G2801" s="161" t="s">
        <v>385</v>
      </c>
      <c r="H2801" s="241">
        <v>0</v>
      </c>
      <c r="I2801" s="34">
        <v>470000000</v>
      </c>
      <c r="J2801" s="21" t="s">
        <v>1314</v>
      </c>
      <c r="K2801" s="17" t="s">
        <v>1631</v>
      </c>
      <c r="L2801" s="235" t="s">
        <v>3898</v>
      </c>
      <c r="M2801" s="140" t="s">
        <v>383</v>
      </c>
      <c r="N2801" s="350" t="s">
        <v>6079</v>
      </c>
      <c r="O2801" s="3" t="s">
        <v>1366</v>
      </c>
      <c r="P2801" s="189" t="s">
        <v>1333</v>
      </c>
      <c r="Q2801" s="9" t="s">
        <v>1332</v>
      </c>
      <c r="R2801" s="259">
        <v>2</v>
      </c>
      <c r="S2801" s="102">
        <v>7800</v>
      </c>
      <c r="T2801" s="253">
        <f t="shared" si="650"/>
        <v>15600</v>
      </c>
      <c r="U2801" s="83">
        <f t="shared" si="649"/>
        <v>17472</v>
      </c>
      <c r="V2801" s="9" t="s">
        <v>1325</v>
      </c>
      <c r="W2801" s="152" t="s">
        <v>1394</v>
      </c>
      <c r="X2801" s="243"/>
    </row>
    <row r="2802" spans="1:24" s="225" customFormat="1" ht="102">
      <c r="A2802" s="9" t="s">
        <v>8132</v>
      </c>
      <c r="B2802" s="3" t="s">
        <v>1316</v>
      </c>
      <c r="C2802" s="192" t="s">
        <v>3927</v>
      </c>
      <c r="D2802" s="206" t="s">
        <v>4111</v>
      </c>
      <c r="E2802" s="199" t="s">
        <v>5324</v>
      </c>
      <c r="F2802" s="243"/>
      <c r="G2802" s="161" t="s">
        <v>385</v>
      </c>
      <c r="H2802" s="241">
        <v>0</v>
      </c>
      <c r="I2802" s="34">
        <v>470000000</v>
      </c>
      <c r="J2802" s="21" t="s">
        <v>1314</v>
      </c>
      <c r="K2802" s="17" t="s">
        <v>1631</v>
      </c>
      <c r="L2802" s="235" t="s">
        <v>3898</v>
      </c>
      <c r="M2802" s="140" t="s">
        <v>383</v>
      </c>
      <c r="N2802" s="350" t="s">
        <v>6079</v>
      </c>
      <c r="O2802" s="3" t="s">
        <v>1366</v>
      </c>
      <c r="P2802" s="189" t="s">
        <v>1333</v>
      </c>
      <c r="Q2802" s="9" t="s">
        <v>1332</v>
      </c>
      <c r="R2802" s="259">
        <v>2</v>
      </c>
      <c r="S2802" s="102">
        <v>5850</v>
      </c>
      <c r="T2802" s="253">
        <f t="shared" si="650"/>
        <v>11700</v>
      </c>
      <c r="U2802" s="83">
        <f t="shared" si="649"/>
        <v>13104.000000000002</v>
      </c>
      <c r="V2802" s="9" t="s">
        <v>1325</v>
      </c>
      <c r="W2802" s="152" t="s">
        <v>1394</v>
      </c>
      <c r="X2802" s="243"/>
    </row>
    <row r="2803" spans="1:24" s="225" customFormat="1" ht="102">
      <c r="A2803" s="9" t="s">
        <v>8133</v>
      </c>
      <c r="B2803" s="3" t="s">
        <v>1316</v>
      </c>
      <c r="C2803" s="194" t="s">
        <v>4113</v>
      </c>
      <c r="D2803" s="205" t="s">
        <v>4906</v>
      </c>
      <c r="E2803" s="199" t="s">
        <v>5325</v>
      </c>
      <c r="F2803" s="243"/>
      <c r="G2803" s="161" t="s">
        <v>385</v>
      </c>
      <c r="H2803" s="241">
        <v>0</v>
      </c>
      <c r="I2803" s="34">
        <v>470000000</v>
      </c>
      <c r="J2803" s="21" t="s">
        <v>1314</v>
      </c>
      <c r="K2803" s="17" t="s">
        <v>1631</v>
      </c>
      <c r="L2803" s="235" t="s">
        <v>3898</v>
      </c>
      <c r="M2803" s="140" t="s">
        <v>383</v>
      </c>
      <c r="N2803" s="350" t="s">
        <v>6079</v>
      </c>
      <c r="O2803" s="3" t="s">
        <v>1366</v>
      </c>
      <c r="P2803" s="189" t="s">
        <v>1333</v>
      </c>
      <c r="Q2803" s="9" t="s">
        <v>1332</v>
      </c>
      <c r="R2803" s="259">
        <v>12</v>
      </c>
      <c r="S2803" s="102">
        <v>100800</v>
      </c>
      <c r="T2803" s="253">
        <f t="shared" si="650"/>
        <v>1209600</v>
      </c>
      <c r="U2803" s="83">
        <f t="shared" si="649"/>
        <v>1354752.0000000002</v>
      </c>
      <c r="V2803" s="9" t="s">
        <v>1325</v>
      </c>
      <c r="W2803" s="152" t="s">
        <v>1394</v>
      </c>
      <c r="X2803" s="243"/>
    </row>
    <row r="2804" spans="1:24" s="225" customFormat="1" ht="102">
      <c r="A2804" s="9" t="s">
        <v>8134</v>
      </c>
      <c r="B2804" s="3" t="s">
        <v>1316</v>
      </c>
      <c r="C2804" s="192" t="s">
        <v>3924</v>
      </c>
      <c r="D2804" s="199" t="s">
        <v>5326</v>
      </c>
      <c r="E2804" s="199" t="s">
        <v>5327</v>
      </c>
      <c r="F2804" s="243"/>
      <c r="G2804" s="161" t="s">
        <v>385</v>
      </c>
      <c r="H2804" s="241">
        <v>0</v>
      </c>
      <c r="I2804" s="34">
        <v>470000000</v>
      </c>
      <c r="J2804" s="21" t="s">
        <v>1314</v>
      </c>
      <c r="K2804" s="17" t="s">
        <v>1631</v>
      </c>
      <c r="L2804" s="235" t="s">
        <v>3898</v>
      </c>
      <c r="M2804" s="140" t="s">
        <v>383</v>
      </c>
      <c r="N2804" s="350" t="s">
        <v>6079</v>
      </c>
      <c r="O2804" s="3" t="s">
        <v>1366</v>
      </c>
      <c r="P2804" s="189" t="s">
        <v>1333</v>
      </c>
      <c r="Q2804" s="9" t="s">
        <v>1332</v>
      </c>
      <c r="R2804" s="259">
        <v>16</v>
      </c>
      <c r="S2804" s="102">
        <v>10140</v>
      </c>
      <c r="T2804" s="253">
        <f t="shared" si="650"/>
        <v>162240</v>
      </c>
      <c r="U2804" s="83">
        <f t="shared" si="649"/>
        <v>181708.80000000002</v>
      </c>
      <c r="V2804" s="9" t="s">
        <v>1325</v>
      </c>
      <c r="W2804" s="152" t="s">
        <v>1394</v>
      </c>
      <c r="X2804" s="243"/>
    </row>
    <row r="2805" spans="1:24" s="225" customFormat="1" ht="102">
      <c r="A2805" s="9" t="s">
        <v>8135</v>
      </c>
      <c r="B2805" s="3" t="s">
        <v>1316</v>
      </c>
      <c r="C2805" s="192" t="s">
        <v>5328</v>
      </c>
      <c r="D2805" s="201" t="s">
        <v>5329</v>
      </c>
      <c r="E2805" s="199" t="s">
        <v>5330</v>
      </c>
      <c r="F2805" s="243"/>
      <c r="G2805" s="161" t="s">
        <v>385</v>
      </c>
      <c r="H2805" s="241">
        <v>0</v>
      </c>
      <c r="I2805" s="34">
        <v>470000000</v>
      </c>
      <c r="J2805" s="21" t="s">
        <v>1314</v>
      </c>
      <c r="K2805" s="17" t="s">
        <v>1631</v>
      </c>
      <c r="L2805" s="235" t="s">
        <v>3898</v>
      </c>
      <c r="M2805" s="140" t="s">
        <v>383</v>
      </c>
      <c r="N2805" s="350" t="s">
        <v>6079</v>
      </c>
      <c r="O2805" s="3" t="s">
        <v>1366</v>
      </c>
      <c r="P2805" s="7" t="s">
        <v>1338</v>
      </c>
      <c r="Q2805" s="3" t="s">
        <v>1186</v>
      </c>
      <c r="R2805" s="259">
        <v>8</v>
      </c>
      <c r="S2805" s="102">
        <v>715</v>
      </c>
      <c r="T2805" s="253">
        <f t="shared" si="650"/>
        <v>5720</v>
      </c>
      <c r="U2805" s="83">
        <f t="shared" si="649"/>
        <v>6406.4000000000005</v>
      </c>
      <c r="V2805" s="9" t="s">
        <v>1325</v>
      </c>
      <c r="W2805" s="152" t="s">
        <v>1394</v>
      </c>
      <c r="X2805" s="243"/>
    </row>
    <row r="2806" spans="1:24" s="225" customFormat="1" ht="102">
      <c r="A2806" s="9" t="s">
        <v>8136</v>
      </c>
      <c r="B2806" s="3" t="s">
        <v>1316</v>
      </c>
      <c r="C2806" s="192" t="s">
        <v>5331</v>
      </c>
      <c r="D2806" s="201" t="s">
        <v>4137</v>
      </c>
      <c r="E2806" s="199" t="s">
        <v>5332</v>
      </c>
      <c r="F2806" s="243"/>
      <c r="G2806" s="161" t="s">
        <v>385</v>
      </c>
      <c r="H2806" s="241">
        <v>0</v>
      </c>
      <c r="I2806" s="34">
        <v>470000000</v>
      </c>
      <c r="J2806" s="21" t="s">
        <v>1314</v>
      </c>
      <c r="K2806" s="17" t="s">
        <v>1631</v>
      </c>
      <c r="L2806" s="235" t="s">
        <v>3898</v>
      </c>
      <c r="M2806" s="140" t="s">
        <v>383</v>
      </c>
      <c r="N2806" s="350" t="s">
        <v>6079</v>
      </c>
      <c r="O2806" s="3" t="s">
        <v>1366</v>
      </c>
      <c r="P2806" s="7" t="s">
        <v>1338</v>
      </c>
      <c r="Q2806" s="3" t="s">
        <v>1186</v>
      </c>
      <c r="R2806" s="259">
        <v>2</v>
      </c>
      <c r="S2806" s="102">
        <v>10400</v>
      </c>
      <c r="T2806" s="253">
        <f t="shared" si="650"/>
        <v>20800</v>
      </c>
      <c r="U2806" s="83">
        <f t="shared" si="649"/>
        <v>23296.000000000004</v>
      </c>
      <c r="V2806" s="9" t="s">
        <v>1325</v>
      </c>
      <c r="W2806" s="152" t="s">
        <v>1394</v>
      </c>
      <c r="X2806" s="243"/>
    </row>
    <row r="2807" spans="1:24" s="225" customFormat="1" ht="102">
      <c r="A2807" s="9" t="s">
        <v>8137</v>
      </c>
      <c r="B2807" s="3" t="s">
        <v>1316</v>
      </c>
      <c r="C2807" s="236" t="s">
        <v>4417</v>
      </c>
      <c r="D2807" s="201" t="s">
        <v>5333</v>
      </c>
      <c r="E2807" s="199" t="s">
        <v>5334</v>
      </c>
      <c r="F2807" s="243"/>
      <c r="G2807" s="161" t="s">
        <v>385</v>
      </c>
      <c r="H2807" s="241">
        <v>0</v>
      </c>
      <c r="I2807" s="34">
        <v>470000000</v>
      </c>
      <c r="J2807" s="21" t="s">
        <v>1314</v>
      </c>
      <c r="K2807" s="17" t="s">
        <v>1631</v>
      </c>
      <c r="L2807" s="235" t="s">
        <v>3898</v>
      </c>
      <c r="M2807" s="140" t="s">
        <v>383</v>
      </c>
      <c r="N2807" s="350" t="s">
        <v>6079</v>
      </c>
      <c r="O2807" s="3" t="s">
        <v>1366</v>
      </c>
      <c r="P2807" s="7" t="s">
        <v>1338</v>
      </c>
      <c r="Q2807" s="3" t="s">
        <v>1186</v>
      </c>
      <c r="R2807" s="259">
        <v>2</v>
      </c>
      <c r="S2807" s="102">
        <v>146900</v>
      </c>
      <c r="T2807" s="253">
        <f t="shared" si="650"/>
        <v>293800</v>
      </c>
      <c r="U2807" s="83">
        <f t="shared" si="649"/>
        <v>329056.00000000006</v>
      </c>
      <c r="V2807" s="9" t="s">
        <v>1325</v>
      </c>
      <c r="W2807" s="152" t="s">
        <v>1394</v>
      </c>
      <c r="X2807" s="243"/>
    </row>
    <row r="2808" spans="1:24" s="225" customFormat="1" ht="102">
      <c r="A2808" s="9" t="s">
        <v>8138</v>
      </c>
      <c r="B2808" s="3" t="s">
        <v>1316</v>
      </c>
      <c r="C2808" s="236" t="s">
        <v>4417</v>
      </c>
      <c r="D2808" s="201" t="s">
        <v>4418</v>
      </c>
      <c r="E2808" s="199" t="s">
        <v>5335</v>
      </c>
      <c r="F2808" s="243"/>
      <c r="G2808" s="161" t="s">
        <v>385</v>
      </c>
      <c r="H2808" s="241">
        <v>0</v>
      </c>
      <c r="I2808" s="34">
        <v>470000000</v>
      </c>
      <c r="J2808" s="21" t="s">
        <v>1314</v>
      </c>
      <c r="K2808" s="17" t="s">
        <v>1631</v>
      </c>
      <c r="L2808" s="235" t="s">
        <v>3898</v>
      </c>
      <c r="M2808" s="140" t="s">
        <v>383</v>
      </c>
      <c r="N2808" s="350" t="s">
        <v>6079</v>
      </c>
      <c r="O2808" s="3" t="s">
        <v>1366</v>
      </c>
      <c r="P2808" s="7" t="s">
        <v>1338</v>
      </c>
      <c r="Q2808" s="3" t="s">
        <v>1186</v>
      </c>
      <c r="R2808" s="259">
        <v>2</v>
      </c>
      <c r="S2808" s="102">
        <v>231400</v>
      </c>
      <c r="T2808" s="253">
        <f t="shared" si="650"/>
        <v>462800</v>
      </c>
      <c r="U2808" s="83">
        <f t="shared" si="649"/>
        <v>518336.00000000006</v>
      </c>
      <c r="V2808" s="9" t="s">
        <v>1325</v>
      </c>
      <c r="W2808" s="152" t="s">
        <v>1394</v>
      </c>
      <c r="X2808" s="243"/>
    </row>
    <row r="2809" spans="1:24" s="225" customFormat="1" ht="102">
      <c r="A2809" s="9" t="s">
        <v>8139</v>
      </c>
      <c r="B2809" s="3" t="s">
        <v>1316</v>
      </c>
      <c r="C2809" s="193" t="s">
        <v>12269</v>
      </c>
      <c r="D2809" s="190" t="s">
        <v>3911</v>
      </c>
      <c r="E2809" s="199" t="s">
        <v>5336</v>
      </c>
      <c r="F2809" s="243"/>
      <c r="G2809" s="161" t="s">
        <v>385</v>
      </c>
      <c r="H2809" s="241">
        <v>0</v>
      </c>
      <c r="I2809" s="34">
        <v>470000000</v>
      </c>
      <c r="J2809" s="21" t="s">
        <v>1314</v>
      </c>
      <c r="K2809" s="17" t="s">
        <v>1631</v>
      </c>
      <c r="L2809" s="235" t="s">
        <v>3898</v>
      </c>
      <c r="M2809" s="140" t="s">
        <v>383</v>
      </c>
      <c r="N2809" s="350" t="s">
        <v>6079</v>
      </c>
      <c r="O2809" s="3" t="s">
        <v>1366</v>
      </c>
      <c r="P2809" s="7" t="s">
        <v>1338</v>
      </c>
      <c r="Q2809" s="3" t="s">
        <v>1186</v>
      </c>
      <c r="R2809" s="259">
        <v>60</v>
      </c>
      <c r="S2809" s="102">
        <v>1300</v>
      </c>
      <c r="T2809" s="253">
        <f t="shared" si="650"/>
        <v>78000</v>
      </c>
      <c r="U2809" s="83">
        <f t="shared" si="649"/>
        <v>87360.000000000015</v>
      </c>
      <c r="V2809" s="9" t="s">
        <v>1325</v>
      </c>
      <c r="W2809" s="152" t="s">
        <v>1394</v>
      </c>
      <c r="X2809" s="243"/>
    </row>
    <row r="2810" spans="1:24" s="225" customFormat="1" ht="102">
      <c r="A2810" s="9" t="s">
        <v>8140</v>
      </c>
      <c r="B2810" s="3" t="s">
        <v>1316</v>
      </c>
      <c r="C2810" s="193" t="s">
        <v>12276</v>
      </c>
      <c r="D2810" s="190" t="s">
        <v>3911</v>
      </c>
      <c r="E2810" s="199" t="s">
        <v>5337</v>
      </c>
      <c r="F2810" s="243"/>
      <c r="G2810" s="161" t="s">
        <v>385</v>
      </c>
      <c r="H2810" s="241">
        <v>0</v>
      </c>
      <c r="I2810" s="34">
        <v>470000000</v>
      </c>
      <c r="J2810" s="21" t="s">
        <v>1314</v>
      </c>
      <c r="K2810" s="17" t="s">
        <v>1631</v>
      </c>
      <c r="L2810" s="235" t="s">
        <v>3898</v>
      </c>
      <c r="M2810" s="140" t="s">
        <v>383</v>
      </c>
      <c r="N2810" s="350" t="s">
        <v>6079</v>
      </c>
      <c r="O2810" s="3" t="s">
        <v>1366</v>
      </c>
      <c r="P2810" s="7" t="s">
        <v>1338</v>
      </c>
      <c r="Q2810" s="3" t="s">
        <v>1186</v>
      </c>
      <c r="R2810" s="259">
        <v>30</v>
      </c>
      <c r="S2810" s="102">
        <v>3900</v>
      </c>
      <c r="T2810" s="253">
        <f t="shared" si="650"/>
        <v>117000</v>
      </c>
      <c r="U2810" s="83">
        <f t="shared" si="649"/>
        <v>131040.00000000001</v>
      </c>
      <c r="V2810" s="9" t="s">
        <v>1325</v>
      </c>
      <c r="W2810" s="152" t="s">
        <v>1394</v>
      </c>
      <c r="X2810" s="243"/>
    </row>
    <row r="2811" spans="1:24" s="225" customFormat="1" ht="102">
      <c r="A2811" s="9" t="s">
        <v>8141</v>
      </c>
      <c r="B2811" s="3" t="s">
        <v>1316</v>
      </c>
      <c r="C2811" s="193" t="s">
        <v>12277</v>
      </c>
      <c r="D2811" s="190" t="s">
        <v>3911</v>
      </c>
      <c r="E2811" s="199" t="s">
        <v>5338</v>
      </c>
      <c r="F2811" s="243"/>
      <c r="G2811" s="161" t="s">
        <v>385</v>
      </c>
      <c r="H2811" s="241">
        <v>0</v>
      </c>
      <c r="I2811" s="34">
        <v>470000000</v>
      </c>
      <c r="J2811" s="21" t="s">
        <v>1314</v>
      </c>
      <c r="K2811" s="17" t="s">
        <v>1631</v>
      </c>
      <c r="L2811" s="235" t="s">
        <v>3898</v>
      </c>
      <c r="M2811" s="140" t="s">
        <v>383</v>
      </c>
      <c r="N2811" s="350" t="s">
        <v>6079</v>
      </c>
      <c r="O2811" s="3" t="s">
        <v>1366</v>
      </c>
      <c r="P2811" s="7" t="s">
        <v>1338</v>
      </c>
      <c r="Q2811" s="3" t="s">
        <v>1186</v>
      </c>
      <c r="R2811" s="259">
        <v>12</v>
      </c>
      <c r="S2811" s="102">
        <v>8450</v>
      </c>
      <c r="T2811" s="253">
        <f t="shared" si="650"/>
        <v>101400</v>
      </c>
      <c r="U2811" s="83">
        <f t="shared" si="649"/>
        <v>113568.00000000001</v>
      </c>
      <c r="V2811" s="9" t="s">
        <v>1325</v>
      </c>
      <c r="W2811" s="152" t="s">
        <v>1394</v>
      </c>
      <c r="X2811" s="243"/>
    </row>
    <row r="2812" spans="1:24" s="225" customFormat="1" ht="102">
      <c r="A2812" s="9" t="s">
        <v>8142</v>
      </c>
      <c r="B2812" s="3" t="s">
        <v>1316</v>
      </c>
      <c r="C2812" s="193" t="s">
        <v>12026</v>
      </c>
      <c r="D2812" s="190" t="s">
        <v>3911</v>
      </c>
      <c r="E2812" s="199" t="s">
        <v>5339</v>
      </c>
      <c r="F2812" s="243"/>
      <c r="G2812" s="161" t="s">
        <v>385</v>
      </c>
      <c r="H2812" s="241">
        <v>0</v>
      </c>
      <c r="I2812" s="34">
        <v>470000000</v>
      </c>
      <c r="J2812" s="21" t="s">
        <v>1314</v>
      </c>
      <c r="K2812" s="17" t="s">
        <v>1631</v>
      </c>
      <c r="L2812" s="235" t="s">
        <v>3898</v>
      </c>
      <c r="M2812" s="140" t="s">
        <v>383</v>
      </c>
      <c r="N2812" s="350" t="s">
        <v>6079</v>
      </c>
      <c r="O2812" s="3" t="s">
        <v>1366</v>
      </c>
      <c r="P2812" s="7" t="s">
        <v>1338</v>
      </c>
      <c r="Q2812" s="3" t="s">
        <v>1186</v>
      </c>
      <c r="R2812" s="259">
        <v>12</v>
      </c>
      <c r="S2812" s="102">
        <v>7800</v>
      </c>
      <c r="T2812" s="253">
        <f t="shared" si="650"/>
        <v>93600</v>
      </c>
      <c r="U2812" s="83">
        <f t="shared" si="649"/>
        <v>104832.00000000001</v>
      </c>
      <c r="V2812" s="9" t="s">
        <v>1325</v>
      </c>
      <c r="W2812" s="152" t="s">
        <v>1394</v>
      </c>
      <c r="X2812" s="243"/>
    </row>
    <row r="2813" spans="1:24" s="225" customFormat="1" ht="102">
      <c r="A2813" s="9" t="s">
        <v>8143</v>
      </c>
      <c r="B2813" s="3" t="s">
        <v>1316</v>
      </c>
      <c r="C2813" s="193" t="s">
        <v>12289</v>
      </c>
      <c r="D2813" s="190" t="s">
        <v>3911</v>
      </c>
      <c r="E2813" s="199" t="s">
        <v>5340</v>
      </c>
      <c r="F2813" s="243"/>
      <c r="G2813" s="161" t="s">
        <v>385</v>
      </c>
      <c r="H2813" s="241">
        <v>0</v>
      </c>
      <c r="I2813" s="34">
        <v>470000000</v>
      </c>
      <c r="J2813" s="21" t="s">
        <v>1314</v>
      </c>
      <c r="K2813" s="17" t="s">
        <v>1631</v>
      </c>
      <c r="L2813" s="235" t="s">
        <v>3898</v>
      </c>
      <c r="M2813" s="140" t="s">
        <v>383</v>
      </c>
      <c r="N2813" s="350" t="s">
        <v>6079</v>
      </c>
      <c r="O2813" s="3" t="s">
        <v>1366</v>
      </c>
      <c r="P2813" s="7" t="s">
        <v>1338</v>
      </c>
      <c r="Q2813" s="3" t="s">
        <v>1186</v>
      </c>
      <c r="R2813" s="259">
        <v>60</v>
      </c>
      <c r="S2813" s="102">
        <v>910</v>
      </c>
      <c r="T2813" s="253">
        <f t="shared" si="650"/>
        <v>54600</v>
      </c>
      <c r="U2813" s="83">
        <f t="shared" si="649"/>
        <v>61152.000000000007</v>
      </c>
      <c r="V2813" s="9" t="s">
        <v>1325</v>
      </c>
      <c r="W2813" s="152" t="s">
        <v>1394</v>
      </c>
      <c r="X2813" s="243"/>
    </row>
    <row r="2814" spans="1:24" s="225" customFormat="1" ht="102">
      <c r="A2814" s="9" t="s">
        <v>8144</v>
      </c>
      <c r="B2814" s="3" t="s">
        <v>1316</v>
      </c>
      <c r="C2814" s="193" t="s">
        <v>12268</v>
      </c>
      <c r="D2814" s="190" t="s">
        <v>3911</v>
      </c>
      <c r="E2814" s="199" t="s">
        <v>5341</v>
      </c>
      <c r="F2814" s="243"/>
      <c r="G2814" s="161" t="s">
        <v>385</v>
      </c>
      <c r="H2814" s="241">
        <v>0</v>
      </c>
      <c r="I2814" s="34">
        <v>470000000</v>
      </c>
      <c r="J2814" s="21" t="s">
        <v>1314</v>
      </c>
      <c r="K2814" s="17" t="s">
        <v>1631</v>
      </c>
      <c r="L2814" s="235" t="s">
        <v>3898</v>
      </c>
      <c r="M2814" s="140" t="s">
        <v>383</v>
      </c>
      <c r="N2814" s="350" t="s">
        <v>6079</v>
      </c>
      <c r="O2814" s="3" t="s">
        <v>1366</v>
      </c>
      <c r="P2814" s="7" t="s">
        <v>1338</v>
      </c>
      <c r="Q2814" s="3" t="s">
        <v>1186</v>
      </c>
      <c r="R2814" s="259">
        <v>60</v>
      </c>
      <c r="S2814" s="102">
        <v>2340</v>
      </c>
      <c r="T2814" s="253">
        <f t="shared" si="650"/>
        <v>140400</v>
      </c>
      <c r="U2814" s="83">
        <f t="shared" si="649"/>
        <v>157248.00000000003</v>
      </c>
      <c r="V2814" s="9" t="s">
        <v>1325</v>
      </c>
      <c r="W2814" s="152" t="s">
        <v>1394</v>
      </c>
      <c r="X2814" s="243"/>
    </row>
    <row r="2815" spans="1:24" s="225" customFormat="1" ht="102">
      <c r="A2815" s="9" t="s">
        <v>8145</v>
      </c>
      <c r="B2815" s="3" t="s">
        <v>1316</v>
      </c>
      <c r="C2815" s="192" t="s">
        <v>3945</v>
      </c>
      <c r="D2815" s="190" t="s">
        <v>3946</v>
      </c>
      <c r="E2815" s="199" t="s">
        <v>5342</v>
      </c>
      <c r="F2815" s="243"/>
      <c r="G2815" s="161" t="s">
        <v>385</v>
      </c>
      <c r="H2815" s="241">
        <v>0</v>
      </c>
      <c r="I2815" s="34">
        <v>470000000</v>
      </c>
      <c r="J2815" s="21" t="s">
        <v>1314</v>
      </c>
      <c r="K2815" s="17" t="s">
        <v>1631</v>
      </c>
      <c r="L2815" s="235" t="s">
        <v>3898</v>
      </c>
      <c r="M2815" s="140" t="s">
        <v>383</v>
      </c>
      <c r="N2815" s="350" t="s">
        <v>6079</v>
      </c>
      <c r="O2815" s="3" t="s">
        <v>1366</v>
      </c>
      <c r="P2815" s="7" t="s">
        <v>1338</v>
      </c>
      <c r="Q2815" s="3" t="s">
        <v>1186</v>
      </c>
      <c r="R2815" s="259">
        <v>40</v>
      </c>
      <c r="S2815" s="102">
        <v>650</v>
      </c>
      <c r="T2815" s="253">
        <f t="shared" si="650"/>
        <v>26000</v>
      </c>
      <c r="U2815" s="83">
        <f t="shared" si="649"/>
        <v>29120.000000000004</v>
      </c>
      <c r="V2815" s="9" t="s">
        <v>1325</v>
      </c>
      <c r="W2815" s="152" t="s">
        <v>1394</v>
      </c>
      <c r="X2815" s="243"/>
    </row>
    <row r="2816" spans="1:24" s="225" customFormat="1" ht="102">
      <c r="A2816" s="9" t="s">
        <v>8146</v>
      </c>
      <c r="B2816" s="3" t="s">
        <v>1316</v>
      </c>
      <c r="C2816" s="194" t="s">
        <v>5244</v>
      </c>
      <c r="D2816" s="189" t="s">
        <v>3949</v>
      </c>
      <c r="E2816" s="199" t="s">
        <v>5343</v>
      </c>
      <c r="F2816" s="243"/>
      <c r="G2816" s="161" t="s">
        <v>385</v>
      </c>
      <c r="H2816" s="241">
        <v>0</v>
      </c>
      <c r="I2816" s="34">
        <v>470000000</v>
      </c>
      <c r="J2816" s="21" t="s">
        <v>1314</v>
      </c>
      <c r="K2816" s="17" t="s">
        <v>1631</v>
      </c>
      <c r="L2816" s="235" t="s">
        <v>3898</v>
      </c>
      <c r="M2816" s="140" t="s">
        <v>383</v>
      </c>
      <c r="N2816" s="350" t="s">
        <v>6079</v>
      </c>
      <c r="O2816" s="3" t="s">
        <v>1366</v>
      </c>
      <c r="P2816" s="7" t="s">
        <v>1338</v>
      </c>
      <c r="Q2816" s="3" t="s">
        <v>1186</v>
      </c>
      <c r="R2816" s="259">
        <v>80</v>
      </c>
      <c r="S2816" s="102">
        <v>650</v>
      </c>
      <c r="T2816" s="253">
        <f t="shared" si="650"/>
        <v>52000</v>
      </c>
      <c r="U2816" s="83">
        <f t="shared" ref="U2816:U2879" si="651">T2816*1.12</f>
        <v>58240.000000000007</v>
      </c>
      <c r="V2816" s="9" t="s">
        <v>1325</v>
      </c>
      <c r="W2816" s="152" t="s">
        <v>1394</v>
      </c>
      <c r="X2816" s="243"/>
    </row>
    <row r="2817" spans="1:24" s="225" customFormat="1" ht="102">
      <c r="A2817" s="9" t="s">
        <v>8147</v>
      </c>
      <c r="B2817" s="3" t="s">
        <v>1316</v>
      </c>
      <c r="C2817" s="194" t="s">
        <v>3948</v>
      </c>
      <c r="D2817" s="189" t="s">
        <v>3949</v>
      </c>
      <c r="E2817" s="199" t="s">
        <v>5344</v>
      </c>
      <c r="F2817" s="243"/>
      <c r="G2817" s="161" t="s">
        <v>385</v>
      </c>
      <c r="H2817" s="241">
        <v>0</v>
      </c>
      <c r="I2817" s="34">
        <v>470000000</v>
      </c>
      <c r="J2817" s="21" t="s">
        <v>1314</v>
      </c>
      <c r="K2817" s="17" t="s">
        <v>1631</v>
      </c>
      <c r="L2817" s="235" t="s">
        <v>3898</v>
      </c>
      <c r="M2817" s="140" t="s">
        <v>383</v>
      </c>
      <c r="N2817" s="350" t="s">
        <v>6079</v>
      </c>
      <c r="O2817" s="3" t="s">
        <v>1366</v>
      </c>
      <c r="P2817" s="7" t="s">
        <v>1338</v>
      </c>
      <c r="Q2817" s="3" t="s">
        <v>1186</v>
      </c>
      <c r="R2817" s="259">
        <v>80</v>
      </c>
      <c r="S2817" s="102">
        <v>9100</v>
      </c>
      <c r="T2817" s="253">
        <f t="shared" si="650"/>
        <v>728000</v>
      </c>
      <c r="U2817" s="83">
        <f t="shared" si="651"/>
        <v>815360.00000000012</v>
      </c>
      <c r="V2817" s="9" t="s">
        <v>1325</v>
      </c>
      <c r="W2817" s="152" t="s">
        <v>1394</v>
      </c>
      <c r="X2817" s="243"/>
    </row>
    <row r="2818" spans="1:24" s="225" customFormat="1" ht="102">
      <c r="A2818" s="9" t="s">
        <v>8148</v>
      </c>
      <c r="B2818" s="3" t="s">
        <v>1316</v>
      </c>
      <c r="C2818" s="194" t="s">
        <v>4002</v>
      </c>
      <c r="D2818" s="189" t="s">
        <v>4003</v>
      </c>
      <c r="E2818" s="199" t="s">
        <v>5345</v>
      </c>
      <c r="F2818" s="243"/>
      <c r="G2818" s="161" t="s">
        <v>385</v>
      </c>
      <c r="H2818" s="241">
        <v>0</v>
      </c>
      <c r="I2818" s="34">
        <v>470000000</v>
      </c>
      <c r="J2818" s="21" t="s">
        <v>1314</v>
      </c>
      <c r="K2818" s="17" t="s">
        <v>1631</v>
      </c>
      <c r="L2818" s="235" t="s">
        <v>3898</v>
      </c>
      <c r="M2818" s="140" t="s">
        <v>383</v>
      </c>
      <c r="N2818" s="350" t="s">
        <v>6079</v>
      </c>
      <c r="O2818" s="3" t="s">
        <v>1366</v>
      </c>
      <c r="P2818" s="7" t="s">
        <v>1333</v>
      </c>
      <c r="Q2818" s="3" t="s">
        <v>1332</v>
      </c>
      <c r="R2818" s="259">
        <v>40</v>
      </c>
      <c r="S2818" s="102">
        <v>1950</v>
      </c>
      <c r="T2818" s="253">
        <f t="shared" si="650"/>
        <v>78000</v>
      </c>
      <c r="U2818" s="83">
        <f t="shared" si="651"/>
        <v>87360.000000000015</v>
      </c>
      <c r="V2818" s="9" t="s">
        <v>1325</v>
      </c>
      <c r="W2818" s="152" t="s">
        <v>1394</v>
      </c>
      <c r="X2818" s="243"/>
    </row>
    <row r="2819" spans="1:24" s="225" customFormat="1" ht="102">
      <c r="A2819" s="9" t="s">
        <v>8149</v>
      </c>
      <c r="B2819" s="3" t="s">
        <v>1316</v>
      </c>
      <c r="C2819" s="192" t="s">
        <v>5346</v>
      </c>
      <c r="D2819" s="201" t="s">
        <v>5347</v>
      </c>
      <c r="E2819" s="199" t="s">
        <v>5348</v>
      </c>
      <c r="F2819" s="243"/>
      <c r="G2819" s="161" t="s">
        <v>385</v>
      </c>
      <c r="H2819" s="241">
        <v>0</v>
      </c>
      <c r="I2819" s="34">
        <v>470000000</v>
      </c>
      <c r="J2819" s="21" t="s">
        <v>1314</v>
      </c>
      <c r="K2819" s="17" t="s">
        <v>1631</v>
      </c>
      <c r="L2819" s="235" t="s">
        <v>3898</v>
      </c>
      <c r="M2819" s="140" t="s">
        <v>383</v>
      </c>
      <c r="N2819" s="350" t="s">
        <v>6079</v>
      </c>
      <c r="O2819" s="3" t="s">
        <v>1366</v>
      </c>
      <c r="P2819" s="7" t="s">
        <v>1338</v>
      </c>
      <c r="Q2819" s="3" t="s">
        <v>1186</v>
      </c>
      <c r="R2819" s="259">
        <v>4</v>
      </c>
      <c r="S2819" s="102">
        <v>22600</v>
      </c>
      <c r="T2819" s="253">
        <f t="shared" si="650"/>
        <v>90400</v>
      </c>
      <c r="U2819" s="83">
        <f t="shared" si="651"/>
        <v>101248.00000000001</v>
      </c>
      <c r="V2819" s="9" t="s">
        <v>1325</v>
      </c>
      <c r="W2819" s="152" t="s">
        <v>1394</v>
      </c>
      <c r="X2819" s="243"/>
    </row>
    <row r="2820" spans="1:24" s="225" customFormat="1" ht="102">
      <c r="A2820" s="9" t="s">
        <v>8150</v>
      </c>
      <c r="B2820" s="3" t="s">
        <v>1316</v>
      </c>
      <c r="C2820" s="194" t="s">
        <v>4169</v>
      </c>
      <c r="D2820" s="201" t="s">
        <v>4170</v>
      </c>
      <c r="E2820" s="199" t="s">
        <v>5349</v>
      </c>
      <c r="F2820" s="243"/>
      <c r="G2820" s="161" t="s">
        <v>385</v>
      </c>
      <c r="H2820" s="241">
        <v>0</v>
      </c>
      <c r="I2820" s="34">
        <v>470000000</v>
      </c>
      <c r="J2820" s="21" t="s">
        <v>1314</v>
      </c>
      <c r="K2820" s="17" t="s">
        <v>1631</v>
      </c>
      <c r="L2820" s="235" t="s">
        <v>3898</v>
      </c>
      <c r="M2820" s="140" t="s">
        <v>383</v>
      </c>
      <c r="N2820" s="350" t="s">
        <v>6079</v>
      </c>
      <c r="O2820" s="3" t="s">
        <v>1366</v>
      </c>
      <c r="P2820" s="7" t="s">
        <v>1338</v>
      </c>
      <c r="Q2820" s="3" t="s">
        <v>1186</v>
      </c>
      <c r="R2820" s="259">
        <v>2</v>
      </c>
      <c r="S2820" s="102">
        <v>35100</v>
      </c>
      <c r="T2820" s="253">
        <f t="shared" si="650"/>
        <v>70200</v>
      </c>
      <c r="U2820" s="83">
        <f t="shared" si="651"/>
        <v>78624.000000000015</v>
      </c>
      <c r="V2820" s="9" t="s">
        <v>1325</v>
      </c>
      <c r="W2820" s="152" t="s">
        <v>1394</v>
      </c>
      <c r="X2820" s="243"/>
    </row>
    <row r="2821" spans="1:24" s="225" customFormat="1" ht="102">
      <c r="A2821" s="9" t="s">
        <v>8151</v>
      </c>
      <c r="B2821" s="3" t="s">
        <v>1316</v>
      </c>
      <c r="C2821" s="193" t="s">
        <v>12304</v>
      </c>
      <c r="D2821" s="190" t="s">
        <v>3911</v>
      </c>
      <c r="E2821" s="199" t="s">
        <v>5350</v>
      </c>
      <c r="F2821" s="243"/>
      <c r="G2821" s="161" t="s">
        <v>385</v>
      </c>
      <c r="H2821" s="241">
        <v>0</v>
      </c>
      <c r="I2821" s="34">
        <v>470000000</v>
      </c>
      <c r="J2821" s="21" t="s">
        <v>1314</v>
      </c>
      <c r="K2821" s="17" t="s">
        <v>1631</v>
      </c>
      <c r="L2821" s="235" t="s">
        <v>3898</v>
      </c>
      <c r="M2821" s="140" t="s">
        <v>383</v>
      </c>
      <c r="N2821" s="350" t="s">
        <v>6079</v>
      </c>
      <c r="O2821" s="3" t="s">
        <v>1366</v>
      </c>
      <c r="P2821" s="7" t="s">
        <v>1338</v>
      </c>
      <c r="Q2821" s="3" t="s">
        <v>1186</v>
      </c>
      <c r="R2821" s="259">
        <v>4</v>
      </c>
      <c r="S2821" s="102">
        <v>89700</v>
      </c>
      <c r="T2821" s="253">
        <f t="shared" si="650"/>
        <v>358800</v>
      </c>
      <c r="U2821" s="83">
        <f t="shared" si="651"/>
        <v>401856.00000000006</v>
      </c>
      <c r="V2821" s="9" t="s">
        <v>1325</v>
      </c>
      <c r="W2821" s="152" t="s">
        <v>1394</v>
      </c>
      <c r="X2821" s="243"/>
    </row>
    <row r="2822" spans="1:24" s="225" customFormat="1" ht="102">
      <c r="A2822" s="9" t="s">
        <v>8152</v>
      </c>
      <c r="B2822" s="3" t="s">
        <v>1316</v>
      </c>
      <c r="C2822" s="193" t="s">
        <v>12316</v>
      </c>
      <c r="D2822" s="190" t="s">
        <v>3911</v>
      </c>
      <c r="E2822" s="199" t="s">
        <v>5351</v>
      </c>
      <c r="F2822" s="243"/>
      <c r="G2822" s="161" t="s">
        <v>385</v>
      </c>
      <c r="H2822" s="241">
        <v>0</v>
      </c>
      <c r="I2822" s="34">
        <v>470000000</v>
      </c>
      <c r="J2822" s="21" t="s">
        <v>1314</v>
      </c>
      <c r="K2822" s="17" t="s">
        <v>1631</v>
      </c>
      <c r="L2822" s="235" t="s">
        <v>3898</v>
      </c>
      <c r="M2822" s="140" t="s">
        <v>383</v>
      </c>
      <c r="N2822" s="350" t="s">
        <v>6079</v>
      </c>
      <c r="O2822" s="3" t="s">
        <v>1366</v>
      </c>
      <c r="P2822" s="7" t="s">
        <v>1338</v>
      </c>
      <c r="Q2822" s="3" t="s">
        <v>1186</v>
      </c>
      <c r="R2822" s="259">
        <v>1</v>
      </c>
      <c r="S2822" s="102">
        <v>30100</v>
      </c>
      <c r="T2822" s="253">
        <f t="shared" si="650"/>
        <v>30100</v>
      </c>
      <c r="U2822" s="83">
        <f t="shared" si="651"/>
        <v>33712</v>
      </c>
      <c r="V2822" s="9" t="s">
        <v>1325</v>
      </c>
      <c r="W2822" s="152" t="s">
        <v>1394</v>
      </c>
      <c r="X2822" s="243"/>
    </row>
    <row r="2823" spans="1:24" s="225" customFormat="1" ht="102">
      <c r="A2823" s="9" t="s">
        <v>8153</v>
      </c>
      <c r="B2823" s="3" t="s">
        <v>1316</v>
      </c>
      <c r="C2823" s="192" t="s">
        <v>3962</v>
      </c>
      <c r="D2823" s="201" t="s">
        <v>4997</v>
      </c>
      <c r="E2823" s="199" t="s">
        <v>5352</v>
      </c>
      <c r="F2823" s="243"/>
      <c r="G2823" s="161" t="s">
        <v>385</v>
      </c>
      <c r="H2823" s="241">
        <v>0</v>
      </c>
      <c r="I2823" s="34">
        <v>470000000</v>
      </c>
      <c r="J2823" s="21" t="s">
        <v>1314</v>
      </c>
      <c r="K2823" s="17" t="s">
        <v>1631</v>
      </c>
      <c r="L2823" s="235" t="s">
        <v>3898</v>
      </c>
      <c r="M2823" s="140" t="s">
        <v>383</v>
      </c>
      <c r="N2823" s="350" t="s">
        <v>6079</v>
      </c>
      <c r="O2823" s="3" t="s">
        <v>1366</v>
      </c>
      <c r="P2823" s="7" t="s">
        <v>1338</v>
      </c>
      <c r="Q2823" s="3" t="s">
        <v>1186</v>
      </c>
      <c r="R2823" s="259">
        <v>2</v>
      </c>
      <c r="S2823" s="102">
        <v>26000</v>
      </c>
      <c r="T2823" s="253">
        <f t="shared" si="650"/>
        <v>52000</v>
      </c>
      <c r="U2823" s="83">
        <f t="shared" si="651"/>
        <v>58240.000000000007</v>
      </c>
      <c r="V2823" s="9" t="s">
        <v>1325</v>
      </c>
      <c r="W2823" s="152" t="s">
        <v>1394</v>
      </c>
      <c r="X2823" s="243"/>
    </row>
    <row r="2824" spans="1:24" s="225" customFormat="1" ht="102">
      <c r="A2824" s="9" t="s">
        <v>8154</v>
      </c>
      <c r="B2824" s="3" t="s">
        <v>1316</v>
      </c>
      <c r="C2824" s="192" t="s">
        <v>3962</v>
      </c>
      <c r="D2824" s="201" t="s">
        <v>5353</v>
      </c>
      <c r="E2824" s="199" t="s">
        <v>5354</v>
      </c>
      <c r="F2824" s="243"/>
      <c r="G2824" s="161" t="s">
        <v>385</v>
      </c>
      <c r="H2824" s="241">
        <v>0</v>
      </c>
      <c r="I2824" s="34">
        <v>470000000</v>
      </c>
      <c r="J2824" s="21" t="s">
        <v>1314</v>
      </c>
      <c r="K2824" s="17" t="s">
        <v>1631</v>
      </c>
      <c r="L2824" s="235" t="s">
        <v>3898</v>
      </c>
      <c r="M2824" s="140" t="s">
        <v>383</v>
      </c>
      <c r="N2824" s="350" t="s">
        <v>6079</v>
      </c>
      <c r="O2824" s="3" t="s">
        <v>1366</v>
      </c>
      <c r="P2824" s="7" t="s">
        <v>1338</v>
      </c>
      <c r="Q2824" s="3" t="s">
        <v>1186</v>
      </c>
      <c r="R2824" s="259">
        <v>2</v>
      </c>
      <c r="S2824" s="102">
        <v>24700</v>
      </c>
      <c r="T2824" s="253">
        <f t="shared" si="650"/>
        <v>49400</v>
      </c>
      <c r="U2824" s="83">
        <f t="shared" si="651"/>
        <v>55328.000000000007</v>
      </c>
      <c r="V2824" s="9" t="s">
        <v>1325</v>
      </c>
      <c r="W2824" s="152" t="s">
        <v>1394</v>
      </c>
      <c r="X2824" s="243"/>
    </row>
    <row r="2825" spans="1:24" s="225" customFormat="1" ht="102">
      <c r="A2825" s="9" t="s">
        <v>8155</v>
      </c>
      <c r="B2825" s="3" t="s">
        <v>1316</v>
      </c>
      <c r="C2825" s="192" t="s">
        <v>3959</v>
      </c>
      <c r="D2825" s="190" t="s">
        <v>3968</v>
      </c>
      <c r="E2825" s="199" t="s">
        <v>5355</v>
      </c>
      <c r="F2825" s="243"/>
      <c r="G2825" s="161" t="s">
        <v>385</v>
      </c>
      <c r="H2825" s="241">
        <v>0</v>
      </c>
      <c r="I2825" s="34">
        <v>470000000</v>
      </c>
      <c r="J2825" s="21" t="s">
        <v>1314</v>
      </c>
      <c r="K2825" s="17" t="s">
        <v>1631</v>
      </c>
      <c r="L2825" s="235" t="s">
        <v>3898</v>
      </c>
      <c r="M2825" s="140" t="s">
        <v>383</v>
      </c>
      <c r="N2825" s="350" t="s">
        <v>6079</v>
      </c>
      <c r="O2825" s="3" t="s">
        <v>1366</v>
      </c>
      <c r="P2825" s="7" t="s">
        <v>1338</v>
      </c>
      <c r="Q2825" s="3" t="s">
        <v>1186</v>
      </c>
      <c r="R2825" s="259">
        <v>5</v>
      </c>
      <c r="S2825" s="102">
        <v>42900</v>
      </c>
      <c r="T2825" s="253">
        <f t="shared" si="650"/>
        <v>214500</v>
      </c>
      <c r="U2825" s="83">
        <f t="shared" si="651"/>
        <v>240240.00000000003</v>
      </c>
      <c r="V2825" s="9" t="s">
        <v>1325</v>
      </c>
      <c r="W2825" s="152" t="s">
        <v>1394</v>
      </c>
      <c r="X2825" s="243"/>
    </row>
    <row r="2826" spans="1:24" s="225" customFormat="1" ht="102">
      <c r="A2826" s="9" t="s">
        <v>8156</v>
      </c>
      <c r="B2826" s="3" t="s">
        <v>1316</v>
      </c>
      <c r="C2826" s="192" t="s">
        <v>3959</v>
      </c>
      <c r="D2826" s="190" t="s">
        <v>3968</v>
      </c>
      <c r="E2826" s="199" t="s">
        <v>5356</v>
      </c>
      <c r="F2826" s="243"/>
      <c r="G2826" s="161" t="s">
        <v>385</v>
      </c>
      <c r="H2826" s="241">
        <v>0</v>
      </c>
      <c r="I2826" s="34">
        <v>470000000</v>
      </c>
      <c r="J2826" s="21" t="s">
        <v>1314</v>
      </c>
      <c r="K2826" s="17" t="s">
        <v>1631</v>
      </c>
      <c r="L2826" s="235" t="s">
        <v>3898</v>
      </c>
      <c r="M2826" s="140" t="s">
        <v>383</v>
      </c>
      <c r="N2826" s="350" t="s">
        <v>6079</v>
      </c>
      <c r="O2826" s="3" t="s">
        <v>1366</v>
      </c>
      <c r="P2826" s="7" t="s">
        <v>1338</v>
      </c>
      <c r="Q2826" s="3" t="s">
        <v>1186</v>
      </c>
      <c r="R2826" s="259">
        <v>4</v>
      </c>
      <c r="S2826" s="102">
        <v>27300</v>
      </c>
      <c r="T2826" s="253">
        <f t="shared" ref="T2826:T2889" si="652">R2826*S2826</f>
        <v>109200</v>
      </c>
      <c r="U2826" s="83">
        <f t="shared" si="651"/>
        <v>122304.00000000001</v>
      </c>
      <c r="V2826" s="9" t="s">
        <v>1325</v>
      </c>
      <c r="W2826" s="152" t="s">
        <v>1394</v>
      </c>
      <c r="X2826" s="243"/>
    </row>
    <row r="2827" spans="1:24" s="225" customFormat="1" ht="102">
      <c r="A2827" s="9" t="s">
        <v>8157</v>
      </c>
      <c r="B2827" s="3" t="s">
        <v>1316</v>
      </c>
      <c r="C2827" s="192" t="s">
        <v>3959</v>
      </c>
      <c r="D2827" s="190" t="s">
        <v>3968</v>
      </c>
      <c r="E2827" s="199" t="s">
        <v>5357</v>
      </c>
      <c r="F2827" s="243"/>
      <c r="G2827" s="161" t="s">
        <v>385</v>
      </c>
      <c r="H2827" s="241">
        <v>0</v>
      </c>
      <c r="I2827" s="34">
        <v>470000000</v>
      </c>
      <c r="J2827" s="21" t="s">
        <v>1314</v>
      </c>
      <c r="K2827" s="17" t="s">
        <v>1631</v>
      </c>
      <c r="L2827" s="235" t="s">
        <v>3898</v>
      </c>
      <c r="M2827" s="140" t="s">
        <v>383</v>
      </c>
      <c r="N2827" s="350" t="s">
        <v>6079</v>
      </c>
      <c r="O2827" s="3" t="s">
        <v>1366</v>
      </c>
      <c r="P2827" s="7" t="s">
        <v>1338</v>
      </c>
      <c r="Q2827" s="3" t="s">
        <v>1186</v>
      </c>
      <c r="R2827" s="259">
        <v>4</v>
      </c>
      <c r="S2827" s="102">
        <v>1300</v>
      </c>
      <c r="T2827" s="253">
        <f t="shared" si="652"/>
        <v>5200</v>
      </c>
      <c r="U2827" s="83">
        <f t="shared" si="651"/>
        <v>5824.0000000000009</v>
      </c>
      <c r="V2827" s="9" t="s">
        <v>1325</v>
      </c>
      <c r="W2827" s="152" t="s">
        <v>1394</v>
      </c>
      <c r="X2827" s="243"/>
    </row>
    <row r="2828" spans="1:24" s="225" customFormat="1" ht="102">
      <c r="A2828" s="9" t="s">
        <v>8158</v>
      </c>
      <c r="B2828" s="3" t="s">
        <v>1316</v>
      </c>
      <c r="C2828" s="192" t="s">
        <v>3959</v>
      </c>
      <c r="D2828" s="190" t="s">
        <v>3968</v>
      </c>
      <c r="E2828" s="199" t="s">
        <v>5358</v>
      </c>
      <c r="F2828" s="243"/>
      <c r="G2828" s="161" t="s">
        <v>385</v>
      </c>
      <c r="H2828" s="241">
        <v>0</v>
      </c>
      <c r="I2828" s="34">
        <v>470000000</v>
      </c>
      <c r="J2828" s="21" t="s">
        <v>1314</v>
      </c>
      <c r="K2828" s="17" t="s">
        <v>1631</v>
      </c>
      <c r="L2828" s="235" t="s">
        <v>3898</v>
      </c>
      <c r="M2828" s="140" t="s">
        <v>383</v>
      </c>
      <c r="N2828" s="350" t="s">
        <v>6079</v>
      </c>
      <c r="O2828" s="3" t="s">
        <v>1366</v>
      </c>
      <c r="P2828" s="7" t="s">
        <v>1338</v>
      </c>
      <c r="Q2828" s="3" t="s">
        <v>1186</v>
      </c>
      <c r="R2828" s="259">
        <v>6</v>
      </c>
      <c r="S2828" s="102">
        <v>2600</v>
      </c>
      <c r="T2828" s="253">
        <f t="shared" si="652"/>
        <v>15600</v>
      </c>
      <c r="U2828" s="83">
        <f t="shared" si="651"/>
        <v>17472</v>
      </c>
      <c r="V2828" s="9" t="s">
        <v>1325</v>
      </c>
      <c r="W2828" s="152" t="s">
        <v>1394</v>
      </c>
      <c r="X2828" s="243"/>
    </row>
    <row r="2829" spans="1:24" s="225" customFormat="1" ht="102">
      <c r="A2829" s="9" t="s">
        <v>8159</v>
      </c>
      <c r="B2829" s="3" t="s">
        <v>1316</v>
      </c>
      <c r="C2829" s="192" t="s">
        <v>3959</v>
      </c>
      <c r="D2829" s="190" t="s">
        <v>3968</v>
      </c>
      <c r="E2829" s="212" t="s">
        <v>8879</v>
      </c>
      <c r="F2829" s="243"/>
      <c r="G2829" s="161" t="s">
        <v>385</v>
      </c>
      <c r="H2829" s="241">
        <v>0</v>
      </c>
      <c r="I2829" s="34">
        <v>470000000</v>
      </c>
      <c r="J2829" s="21" t="s">
        <v>1314</v>
      </c>
      <c r="K2829" s="17" t="s">
        <v>1631</v>
      </c>
      <c r="L2829" s="235" t="s">
        <v>3898</v>
      </c>
      <c r="M2829" s="140" t="s">
        <v>383</v>
      </c>
      <c r="N2829" s="350" t="s">
        <v>6079</v>
      </c>
      <c r="O2829" s="3" t="s">
        <v>1366</v>
      </c>
      <c r="P2829" s="7" t="s">
        <v>1338</v>
      </c>
      <c r="Q2829" s="3" t="s">
        <v>1186</v>
      </c>
      <c r="R2829" s="211">
        <v>10</v>
      </c>
      <c r="S2829" s="102">
        <v>42900</v>
      </c>
      <c r="T2829" s="253">
        <f t="shared" si="652"/>
        <v>429000</v>
      </c>
      <c r="U2829" s="83">
        <f t="shared" si="651"/>
        <v>480480.00000000006</v>
      </c>
      <c r="V2829" s="9" t="s">
        <v>1325</v>
      </c>
      <c r="W2829" s="152" t="s">
        <v>1394</v>
      </c>
      <c r="X2829" s="243"/>
    </row>
    <row r="2830" spans="1:24" s="225" customFormat="1" ht="102">
      <c r="A2830" s="9" t="s">
        <v>8160</v>
      </c>
      <c r="B2830" s="3" t="s">
        <v>1316</v>
      </c>
      <c r="C2830" s="194" t="s">
        <v>5359</v>
      </c>
      <c r="D2830" s="189" t="s">
        <v>4092</v>
      </c>
      <c r="E2830" s="212" t="s">
        <v>5360</v>
      </c>
      <c r="F2830" s="243"/>
      <c r="G2830" s="161" t="s">
        <v>385</v>
      </c>
      <c r="H2830" s="241">
        <v>0</v>
      </c>
      <c r="I2830" s="34">
        <v>470000000</v>
      </c>
      <c r="J2830" s="21" t="s">
        <v>1314</v>
      </c>
      <c r="K2830" s="17" t="s">
        <v>1631</v>
      </c>
      <c r="L2830" s="235" t="s">
        <v>3898</v>
      </c>
      <c r="M2830" s="140" t="s">
        <v>383</v>
      </c>
      <c r="N2830" s="350" t="s">
        <v>6079</v>
      </c>
      <c r="O2830" s="3" t="s">
        <v>1366</v>
      </c>
      <c r="P2830" s="7" t="s">
        <v>1338</v>
      </c>
      <c r="Q2830" s="3" t="s">
        <v>1186</v>
      </c>
      <c r="R2830" s="259">
        <v>1</v>
      </c>
      <c r="S2830" s="102">
        <v>1650000</v>
      </c>
      <c r="T2830" s="253">
        <f t="shared" si="652"/>
        <v>1650000</v>
      </c>
      <c r="U2830" s="83">
        <f t="shared" si="651"/>
        <v>1848000.0000000002</v>
      </c>
      <c r="V2830" s="9" t="s">
        <v>1325</v>
      </c>
      <c r="W2830" s="152" t="s">
        <v>1394</v>
      </c>
      <c r="X2830" s="243"/>
    </row>
    <row r="2831" spans="1:24" s="225" customFormat="1" ht="102">
      <c r="A2831" s="9" t="s">
        <v>8161</v>
      </c>
      <c r="B2831" s="3" t="s">
        <v>1316</v>
      </c>
      <c r="C2831" s="192" t="s">
        <v>3939</v>
      </c>
      <c r="D2831" s="184" t="s">
        <v>5361</v>
      </c>
      <c r="E2831" s="212" t="s">
        <v>5362</v>
      </c>
      <c r="F2831" s="243"/>
      <c r="G2831" s="161" t="s">
        <v>385</v>
      </c>
      <c r="H2831" s="241">
        <v>0</v>
      </c>
      <c r="I2831" s="34">
        <v>470000000</v>
      </c>
      <c r="J2831" s="21" t="s">
        <v>1314</v>
      </c>
      <c r="K2831" s="17" t="s">
        <v>1631</v>
      </c>
      <c r="L2831" s="235" t="s">
        <v>3898</v>
      </c>
      <c r="M2831" s="140" t="s">
        <v>383</v>
      </c>
      <c r="N2831" s="350" t="s">
        <v>6079</v>
      </c>
      <c r="O2831" s="3" t="s">
        <v>1366</v>
      </c>
      <c r="P2831" s="7" t="s">
        <v>1338</v>
      </c>
      <c r="Q2831" s="3" t="s">
        <v>1186</v>
      </c>
      <c r="R2831" s="259">
        <v>1</v>
      </c>
      <c r="S2831" s="102">
        <v>234500</v>
      </c>
      <c r="T2831" s="253">
        <f t="shared" si="652"/>
        <v>234500</v>
      </c>
      <c r="U2831" s="83">
        <f t="shared" si="651"/>
        <v>262640</v>
      </c>
      <c r="V2831" s="9" t="s">
        <v>1325</v>
      </c>
      <c r="W2831" s="152" t="s">
        <v>1394</v>
      </c>
      <c r="X2831" s="243"/>
    </row>
    <row r="2832" spans="1:24" s="225" customFormat="1" ht="102">
      <c r="A2832" s="9" t="s">
        <v>8162</v>
      </c>
      <c r="B2832" s="3" t="s">
        <v>1316</v>
      </c>
      <c r="C2832" s="194" t="s">
        <v>5363</v>
      </c>
      <c r="D2832" s="184" t="s">
        <v>5364</v>
      </c>
      <c r="E2832" s="212" t="s">
        <v>5365</v>
      </c>
      <c r="F2832" s="243"/>
      <c r="G2832" s="161" t="s">
        <v>385</v>
      </c>
      <c r="H2832" s="241">
        <v>0</v>
      </c>
      <c r="I2832" s="34">
        <v>470000000</v>
      </c>
      <c r="J2832" s="21" t="s">
        <v>1314</v>
      </c>
      <c r="K2832" s="17" t="s">
        <v>1631</v>
      </c>
      <c r="L2832" s="235" t="s">
        <v>3898</v>
      </c>
      <c r="M2832" s="140" t="s">
        <v>383</v>
      </c>
      <c r="N2832" s="350" t="s">
        <v>6079</v>
      </c>
      <c r="O2832" s="3" t="s">
        <v>1366</v>
      </c>
      <c r="P2832" s="7" t="s">
        <v>1338</v>
      </c>
      <c r="Q2832" s="3" t="s">
        <v>1186</v>
      </c>
      <c r="R2832" s="259">
        <v>1</v>
      </c>
      <c r="S2832" s="102">
        <v>17100</v>
      </c>
      <c r="T2832" s="253">
        <f t="shared" si="652"/>
        <v>17100</v>
      </c>
      <c r="U2832" s="83">
        <f t="shared" si="651"/>
        <v>19152.000000000004</v>
      </c>
      <c r="V2832" s="9" t="s">
        <v>1325</v>
      </c>
      <c r="W2832" s="152" t="s">
        <v>1394</v>
      </c>
      <c r="X2832" s="243"/>
    </row>
    <row r="2833" spans="1:24" s="225" customFormat="1" ht="102">
      <c r="A2833" s="9" t="s">
        <v>8163</v>
      </c>
      <c r="B2833" s="3" t="s">
        <v>1316</v>
      </c>
      <c r="C2833" s="192" t="s">
        <v>3977</v>
      </c>
      <c r="D2833" s="184" t="s">
        <v>5366</v>
      </c>
      <c r="E2833" s="212" t="s">
        <v>5367</v>
      </c>
      <c r="F2833" s="243"/>
      <c r="G2833" s="161" t="s">
        <v>385</v>
      </c>
      <c r="H2833" s="241">
        <v>0</v>
      </c>
      <c r="I2833" s="34">
        <v>470000000</v>
      </c>
      <c r="J2833" s="21" t="s">
        <v>1314</v>
      </c>
      <c r="K2833" s="17" t="s">
        <v>1631</v>
      </c>
      <c r="L2833" s="235" t="s">
        <v>3898</v>
      </c>
      <c r="M2833" s="140" t="s">
        <v>383</v>
      </c>
      <c r="N2833" s="350" t="s">
        <v>6079</v>
      </c>
      <c r="O2833" s="3" t="s">
        <v>1366</v>
      </c>
      <c r="P2833" s="7" t="s">
        <v>1338</v>
      </c>
      <c r="Q2833" s="3" t="s">
        <v>1186</v>
      </c>
      <c r="R2833" s="259">
        <v>6</v>
      </c>
      <c r="S2833" s="102">
        <v>15750</v>
      </c>
      <c r="T2833" s="253">
        <f t="shared" si="652"/>
        <v>94500</v>
      </c>
      <c r="U2833" s="83">
        <f t="shared" si="651"/>
        <v>105840.00000000001</v>
      </c>
      <c r="V2833" s="9" t="s">
        <v>1325</v>
      </c>
      <c r="W2833" s="152" t="s">
        <v>1394</v>
      </c>
      <c r="X2833" s="243"/>
    </row>
    <row r="2834" spans="1:24" s="225" customFormat="1" ht="102">
      <c r="A2834" s="9" t="s">
        <v>8164</v>
      </c>
      <c r="B2834" s="3" t="s">
        <v>1316</v>
      </c>
      <c r="C2834" s="193" t="s">
        <v>12316</v>
      </c>
      <c r="D2834" s="190" t="s">
        <v>3911</v>
      </c>
      <c r="E2834" s="212" t="s">
        <v>5368</v>
      </c>
      <c r="F2834" s="243"/>
      <c r="G2834" s="161" t="s">
        <v>385</v>
      </c>
      <c r="H2834" s="241">
        <v>0</v>
      </c>
      <c r="I2834" s="34">
        <v>470000000</v>
      </c>
      <c r="J2834" s="21" t="s">
        <v>1314</v>
      </c>
      <c r="K2834" s="17" t="s">
        <v>1631</v>
      </c>
      <c r="L2834" s="235" t="s">
        <v>3898</v>
      </c>
      <c r="M2834" s="140" t="s">
        <v>383</v>
      </c>
      <c r="N2834" s="350" t="s">
        <v>6079</v>
      </c>
      <c r="O2834" s="3" t="s">
        <v>1366</v>
      </c>
      <c r="P2834" s="7" t="s">
        <v>1338</v>
      </c>
      <c r="Q2834" s="3" t="s">
        <v>1186</v>
      </c>
      <c r="R2834" s="259">
        <v>1</v>
      </c>
      <c r="S2834" s="102">
        <v>28700</v>
      </c>
      <c r="T2834" s="253">
        <f t="shared" si="652"/>
        <v>28700</v>
      </c>
      <c r="U2834" s="83">
        <f t="shared" si="651"/>
        <v>32144.000000000004</v>
      </c>
      <c r="V2834" s="9" t="s">
        <v>1325</v>
      </c>
      <c r="W2834" s="152" t="s">
        <v>1394</v>
      </c>
      <c r="X2834" s="243"/>
    </row>
    <row r="2835" spans="1:24" s="225" customFormat="1" ht="102">
      <c r="A2835" s="9" t="s">
        <v>8165</v>
      </c>
      <c r="B2835" s="3" t="s">
        <v>1316</v>
      </c>
      <c r="C2835" s="194" t="s">
        <v>4410</v>
      </c>
      <c r="D2835" s="201" t="s">
        <v>5329</v>
      </c>
      <c r="E2835" s="199" t="s">
        <v>5369</v>
      </c>
      <c r="F2835" s="243"/>
      <c r="G2835" s="161" t="s">
        <v>385</v>
      </c>
      <c r="H2835" s="241">
        <v>0</v>
      </c>
      <c r="I2835" s="34">
        <v>470000000</v>
      </c>
      <c r="J2835" s="21" t="s">
        <v>1314</v>
      </c>
      <c r="K2835" s="17" t="s">
        <v>1631</v>
      </c>
      <c r="L2835" s="235" t="s">
        <v>3898</v>
      </c>
      <c r="M2835" s="140" t="s">
        <v>383</v>
      </c>
      <c r="N2835" s="350" t="s">
        <v>6079</v>
      </c>
      <c r="O2835" s="3" t="s">
        <v>1366</v>
      </c>
      <c r="P2835" s="7" t="s">
        <v>1338</v>
      </c>
      <c r="Q2835" s="3" t="s">
        <v>1186</v>
      </c>
      <c r="R2835" s="259">
        <v>8</v>
      </c>
      <c r="S2835" s="102">
        <v>1950</v>
      </c>
      <c r="T2835" s="253">
        <f t="shared" si="652"/>
        <v>15600</v>
      </c>
      <c r="U2835" s="83">
        <f t="shared" si="651"/>
        <v>17472</v>
      </c>
      <c r="V2835" s="9" t="s">
        <v>1325</v>
      </c>
      <c r="W2835" s="152" t="s">
        <v>1394</v>
      </c>
      <c r="X2835" s="243"/>
    </row>
    <row r="2836" spans="1:24" s="225" customFormat="1" ht="102">
      <c r="A2836" s="9" t="s">
        <v>8166</v>
      </c>
      <c r="B2836" s="3" t="s">
        <v>1316</v>
      </c>
      <c r="C2836" s="194" t="s">
        <v>4146</v>
      </c>
      <c r="D2836" s="201" t="s">
        <v>4003</v>
      </c>
      <c r="E2836" s="199" t="s">
        <v>5370</v>
      </c>
      <c r="F2836" s="243"/>
      <c r="G2836" s="161" t="s">
        <v>385</v>
      </c>
      <c r="H2836" s="241">
        <v>0</v>
      </c>
      <c r="I2836" s="34">
        <v>470000000</v>
      </c>
      <c r="J2836" s="21" t="s">
        <v>1314</v>
      </c>
      <c r="K2836" s="17" t="s">
        <v>1631</v>
      </c>
      <c r="L2836" s="235" t="s">
        <v>3898</v>
      </c>
      <c r="M2836" s="140" t="s">
        <v>383</v>
      </c>
      <c r="N2836" s="350" t="s">
        <v>6079</v>
      </c>
      <c r="O2836" s="3" t="s">
        <v>1366</v>
      </c>
      <c r="P2836" s="7" t="s">
        <v>1333</v>
      </c>
      <c r="Q2836" s="3" t="s">
        <v>1332</v>
      </c>
      <c r="R2836" s="259">
        <v>10</v>
      </c>
      <c r="S2836" s="102">
        <v>6500</v>
      </c>
      <c r="T2836" s="253">
        <f t="shared" si="652"/>
        <v>65000</v>
      </c>
      <c r="U2836" s="83">
        <f t="shared" si="651"/>
        <v>72800</v>
      </c>
      <c r="V2836" s="9" t="s">
        <v>1325</v>
      </c>
      <c r="W2836" s="152" t="s">
        <v>1394</v>
      </c>
      <c r="X2836" s="243"/>
    </row>
    <row r="2837" spans="1:24" s="225" customFormat="1" ht="102">
      <c r="A2837" s="9" t="s">
        <v>8167</v>
      </c>
      <c r="B2837" s="3" t="s">
        <v>1316</v>
      </c>
      <c r="C2837" s="192" t="s">
        <v>3959</v>
      </c>
      <c r="D2837" s="190" t="s">
        <v>3968</v>
      </c>
      <c r="E2837" s="199" t="s">
        <v>5371</v>
      </c>
      <c r="F2837" s="243"/>
      <c r="G2837" s="161" t="s">
        <v>385</v>
      </c>
      <c r="H2837" s="241">
        <v>0</v>
      </c>
      <c r="I2837" s="34">
        <v>470000000</v>
      </c>
      <c r="J2837" s="21" t="s">
        <v>1314</v>
      </c>
      <c r="K2837" s="17" t="s">
        <v>1631</v>
      </c>
      <c r="L2837" s="235" t="s">
        <v>3898</v>
      </c>
      <c r="M2837" s="140" t="s">
        <v>383</v>
      </c>
      <c r="N2837" s="350" t="s">
        <v>6079</v>
      </c>
      <c r="O2837" s="3" t="s">
        <v>1366</v>
      </c>
      <c r="P2837" s="7" t="s">
        <v>1338</v>
      </c>
      <c r="Q2837" s="3" t="s">
        <v>1186</v>
      </c>
      <c r="R2837" s="259">
        <v>7</v>
      </c>
      <c r="S2837" s="102">
        <v>52000</v>
      </c>
      <c r="T2837" s="253">
        <f t="shared" si="652"/>
        <v>364000</v>
      </c>
      <c r="U2837" s="83">
        <f t="shared" si="651"/>
        <v>407680.00000000006</v>
      </c>
      <c r="V2837" s="9" t="s">
        <v>1325</v>
      </c>
      <c r="W2837" s="152" t="s">
        <v>1394</v>
      </c>
      <c r="X2837" s="243"/>
    </row>
    <row r="2838" spans="1:24" s="225" customFormat="1" ht="102">
      <c r="A2838" s="9" t="s">
        <v>8168</v>
      </c>
      <c r="B2838" s="3" t="s">
        <v>1316</v>
      </c>
      <c r="C2838" s="192" t="s">
        <v>3985</v>
      </c>
      <c r="D2838" s="198" t="s">
        <v>4705</v>
      </c>
      <c r="E2838" s="199" t="s">
        <v>5372</v>
      </c>
      <c r="F2838" s="243"/>
      <c r="G2838" s="161" t="s">
        <v>384</v>
      </c>
      <c r="H2838" s="241">
        <v>0</v>
      </c>
      <c r="I2838" s="34">
        <v>470000000</v>
      </c>
      <c r="J2838" s="21" t="s">
        <v>1314</v>
      </c>
      <c r="K2838" s="17" t="s">
        <v>1631</v>
      </c>
      <c r="L2838" s="235" t="s">
        <v>3898</v>
      </c>
      <c r="M2838" s="140" t="s">
        <v>383</v>
      </c>
      <c r="N2838" s="350" t="s">
        <v>6079</v>
      </c>
      <c r="O2838" s="3" t="s">
        <v>1366</v>
      </c>
      <c r="P2838" s="7" t="s">
        <v>1338</v>
      </c>
      <c r="Q2838" s="3" t="s">
        <v>1186</v>
      </c>
      <c r="R2838" s="265">
        <v>2</v>
      </c>
      <c r="S2838" s="102">
        <v>78000</v>
      </c>
      <c r="T2838" s="253">
        <f t="shared" si="652"/>
        <v>156000</v>
      </c>
      <c r="U2838" s="83">
        <f t="shared" si="651"/>
        <v>174720.00000000003</v>
      </c>
      <c r="V2838" s="9" t="s">
        <v>1325</v>
      </c>
      <c r="W2838" s="152" t="s">
        <v>1394</v>
      </c>
      <c r="X2838" s="243"/>
    </row>
    <row r="2839" spans="1:24" s="225" customFormat="1" ht="102">
      <c r="A2839" s="9" t="s">
        <v>8169</v>
      </c>
      <c r="B2839" s="3" t="s">
        <v>1316</v>
      </c>
      <c r="C2839" s="192" t="s">
        <v>3985</v>
      </c>
      <c r="D2839" s="201" t="s">
        <v>2346</v>
      </c>
      <c r="E2839" s="199" t="s">
        <v>5373</v>
      </c>
      <c r="F2839" s="243"/>
      <c r="G2839" s="161" t="s">
        <v>384</v>
      </c>
      <c r="H2839" s="241">
        <v>0</v>
      </c>
      <c r="I2839" s="34">
        <v>470000000</v>
      </c>
      <c r="J2839" s="21" t="s">
        <v>1314</v>
      </c>
      <c r="K2839" s="17" t="s">
        <v>1631</v>
      </c>
      <c r="L2839" s="235" t="s">
        <v>3898</v>
      </c>
      <c r="M2839" s="140" t="s">
        <v>383</v>
      </c>
      <c r="N2839" s="350" t="s">
        <v>6079</v>
      </c>
      <c r="O2839" s="3" t="s">
        <v>1366</v>
      </c>
      <c r="P2839" s="7" t="s">
        <v>1338</v>
      </c>
      <c r="Q2839" s="3" t="s">
        <v>1186</v>
      </c>
      <c r="R2839" s="259">
        <v>2</v>
      </c>
      <c r="S2839" s="102">
        <v>71500</v>
      </c>
      <c r="T2839" s="253">
        <f t="shared" si="652"/>
        <v>143000</v>
      </c>
      <c r="U2839" s="83">
        <f t="shared" si="651"/>
        <v>160160.00000000003</v>
      </c>
      <c r="V2839" s="9" t="s">
        <v>1325</v>
      </c>
      <c r="W2839" s="152" t="s">
        <v>1394</v>
      </c>
      <c r="X2839" s="243"/>
    </row>
    <row r="2840" spans="1:24" s="225" customFormat="1" ht="102">
      <c r="A2840" s="9" t="s">
        <v>8170</v>
      </c>
      <c r="B2840" s="3" t="s">
        <v>1316</v>
      </c>
      <c r="C2840" s="194" t="s">
        <v>5374</v>
      </c>
      <c r="D2840" s="201" t="s">
        <v>4182</v>
      </c>
      <c r="E2840" s="199" t="s">
        <v>5375</v>
      </c>
      <c r="F2840" s="243"/>
      <c r="G2840" s="161" t="s">
        <v>384</v>
      </c>
      <c r="H2840" s="241">
        <v>0</v>
      </c>
      <c r="I2840" s="34">
        <v>470000000</v>
      </c>
      <c r="J2840" s="21" t="s">
        <v>1314</v>
      </c>
      <c r="K2840" s="17" t="s">
        <v>1631</v>
      </c>
      <c r="L2840" s="235" t="s">
        <v>3898</v>
      </c>
      <c r="M2840" s="140" t="s">
        <v>383</v>
      </c>
      <c r="N2840" s="350" t="s">
        <v>6079</v>
      </c>
      <c r="O2840" s="3" t="s">
        <v>1366</v>
      </c>
      <c r="P2840" s="7" t="s">
        <v>1338</v>
      </c>
      <c r="Q2840" s="3" t="s">
        <v>1186</v>
      </c>
      <c r="R2840" s="259">
        <v>1</v>
      </c>
      <c r="S2840" s="102">
        <v>6500</v>
      </c>
      <c r="T2840" s="253">
        <f t="shared" si="652"/>
        <v>6500</v>
      </c>
      <c r="U2840" s="83">
        <f t="shared" si="651"/>
        <v>7280.0000000000009</v>
      </c>
      <c r="V2840" s="9" t="s">
        <v>1325</v>
      </c>
      <c r="W2840" s="152" t="s">
        <v>1394</v>
      </c>
      <c r="X2840" s="243"/>
    </row>
    <row r="2841" spans="1:24" s="225" customFormat="1" ht="102">
      <c r="A2841" s="9" t="s">
        <v>8171</v>
      </c>
      <c r="B2841" s="3" t="s">
        <v>1316</v>
      </c>
      <c r="C2841" s="194" t="s">
        <v>5374</v>
      </c>
      <c r="D2841" s="201" t="s">
        <v>4182</v>
      </c>
      <c r="E2841" s="199" t="s">
        <v>5376</v>
      </c>
      <c r="F2841" s="243"/>
      <c r="G2841" s="161" t="s">
        <v>384</v>
      </c>
      <c r="H2841" s="241">
        <v>0</v>
      </c>
      <c r="I2841" s="34">
        <v>470000000</v>
      </c>
      <c r="J2841" s="21" t="s">
        <v>1314</v>
      </c>
      <c r="K2841" s="17" t="s">
        <v>1631</v>
      </c>
      <c r="L2841" s="235" t="s">
        <v>3898</v>
      </c>
      <c r="M2841" s="140" t="s">
        <v>383</v>
      </c>
      <c r="N2841" s="350" t="s">
        <v>6079</v>
      </c>
      <c r="O2841" s="3" t="s">
        <v>1366</v>
      </c>
      <c r="P2841" s="7" t="s">
        <v>1338</v>
      </c>
      <c r="Q2841" s="3" t="s">
        <v>1186</v>
      </c>
      <c r="R2841" s="259">
        <v>1</v>
      </c>
      <c r="S2841" s="102">
        <v>6500</v>
      </c>
      <c r="T2841" s="253">
        <f t="shared" si="652"/>
        <v>6500</v>
      </c>
      <c r="U2841" s="83">
        <f t="shared" si="651"/>
        <v>7280.0000000000009</v>
      </c>
      <c r="V2841" s="9" t="s">
        <v>1325</v>
      </c>
      <c r="W2841" s="152" t="s">
        <v>1394</v>
      </c>
      <c r="X2841" s="243"/>
    </row>
    <row r="2842" spans="1:24" s="225" customFormat="1" ht="102">
      <c r="A2842" s="9" t="s">
        <v>8172</v>
      </c>
      <c r="B2842" s="3" t="s">
        <v>1316</v>
      </c>
      <c r="C2842" s="194" t="s">
        <v>5374</v>
      </c>
      <c r="D2842" s="201" t="s">
        <v>4182</v>
      </c>
      <c r="E2842" s="199" t="s">
        <v>5377</v>
      </c>
      <c r="F2842" s="243"/>
      <c r="G2842" s="161" t="s">
        <v>384</v>
      </c>
      <c r="H2842" s="241">
        <v>0</v>
      </c>
      <c r="I2842" s="34">
        <v>470000000</v>
      </c>
      <c r="J2842" s="21" t="s">
        <v>1314</v>
      </c>
      <c r="K2842" s="17" t="s">
        <v>1631</v>
      </c>
      <c r="L2842" s="235" t="s">
        <v>3898</v>
      </c>
      <c r="M2842" s="140" t="s">
        <v>383</v>
      </c>
      <c r="N2842" s="350" t="s">
        <v>6079</v>
      </c>
      <c r="O2842" s="3" t="s">
        <v>1366</v>
      </c>
      <c r="P2842" s="7" t="s">
        <v>1338</v>
      </c>
      <c r="Q2842" s="3" t="s">
        <v>1186</v>
      </c>
      <c r="R2842" s="259">
        <v>1</v>
      </c>
      <c r="S2842" s="102">
        <v>13650</v>
      </c>
      <c r="T2842" s="253">
        <f t="shared" si="652"/>
        <v>13650</v>
      </c>
      <c r="U2842" s="83">
        <f t="shared" si="651"/>
        <v>15288.000000000002</v>
      </c>
      <c r="V2842" s="9" t="s">
        <v>1325</v>
      </c>
      <c r="W2842" s="152" t="s">
        <v>1394</v>
      </c>
      <c r="X2842" s="243"/>
    </row>
    <row r="2843" spans="1:24" s="225" customFormat="1" ht="102">
      <c r="A2843" s="9" t="s">
        <v>8173</v>
      </c>
      <c r="B2843" s="3" t="s">
        <v>1316</v>
      </c>
      <c r="C2843" s="192" t="s">
        <v>4192</v>
      </c>
      <c r="D2843" s="190" t="s">
        <v>4193</v>
      </c>
      <c r="E2843" s="199" t="s">
        <v>5378</v>
      </c>
      <c r="F2843" s="243"/>
      <c r="G2843" s="161" t="s">
        <v>384</v>
      </c>
      <c r="H2843" s="241">
        <v>0</v>
      </c>
      <c r="I2843" s="34">
        <v>470000000</v>
      </c>
      <c r="J2843" s="21" t="s">
        <v>1314</v>
      </c>
      <c r="K2843" s="17" t="s">
        <v>1631</v>
      </c>
      <c r="L2843" s="235" t="s">
        <v>3898</v>
      </c>
      <c r="M2843" s="140" t="s">
        <v>383</v>
      </c>
      <c r="N2843" s="350" t="s">
        <v>6079</v>
      </c>
      <c r="O2843" s="3" t="s">
        <v>1366</v>
      </c>
      <c r="P2843" s="7" t="s">
        <v>1338</v>
      </c>
      <c r="Q2843" s="3" t="s">
        <v>1186</v>
      </c>
      <c r="R2843" s="259">
        <v>1</v>
      </c>
      <c r="S2843" s="102">
        <v>5200</v>
      </c>
      <c r="T2843" s="253">
        <f t="shared" si="652"/>
        <v>5200</v>
      </c>
      <c r="U2843" s="83">
        <f t="shared" si="651"/>
        <v>5824.0000000000009</v>
      </c>
      <c r="V2843" s="9" t="s">
        <v>1325</v>
      </c>
      <c r="W2843" s="152" t="s">
        <v>1394</v>
      </c>
      <c r="X2843" s="243"/>
    </row>
    <row r="2844" spans="1:24" s="225" customFormat="1" ht="102">
      <c r="A2844" s="9" t="s">
        <v>8174</v>
      </c>
      <c r="B2844" s="3" t="s">
        <v>1316</v>
      </c>
      <c r="C2844" s="192" t="s">
        <v>4192</v>
      </c>
      <c r="D2844" s="190" t="s">
        <v>4193</v>
      </c>
      <c r="E2844" s="199" t="s">
        <v>5379</v>
      </c>
      <c r="F2844" s="243"/>
      <c r="G2844" s="161" t="s">
        <v>384</v>
      </c>
      <c r="H2844" s="241">
        <v>0</v>
      </c>
      <c r="I2844" s="34">
        <v>470000000</v>
      </c>
      <c r="J2844" s="21" t="s">
        <v>1314</v>
      </c>
      <c r="K2844" s="17" t="s">
        <v>1631</v>
      </c>
      <c r="L2844" s="235" t="s">
        <v>3898</v>
      </c>
      <c r="M2844" s="140" t="s">
        <v>383</v>
      </c>
      <c r="N2844" s="350" t="s">
        <v>6079</v>
      </c>
      <c r="O2844" s="3" t="s">
        <v>1366</v>
      </c>
      <c r="P2844" s="7" t="s">
        <v>1338</v>
      </c>
      <c r="Q2844" s="3" t="s">
        <v>1186</v>
      </c>
      <c r="R2844" s="259">
        <v>1</v>
      </c>
      <c r="S2844" s="102">
        <v>1040</v>
      </c>
      <c r="T2844" s="253">
        <f t="shared" si="652"/>
        <v>1040</v>
      </c>
      <c r="U2844" s="83">
        <f t="shared" si="651"/>
        <v>1164.8000000000002</v>
      </c>
      <c r="V2844" s="9" t="s">
        <v>1325</v>
      </c>
      <c r="W2844" s="152" t="s">
        <v>1394</v>
      </c>
      <c r="X2844" s="243"/>
    </row>
    <row r="2845" spans="1:24" s="225" customFormat="1" ht="102">
      <c r="A2845" s="9" t="s">
        <v>8175</v>
      </c>
      <c r="B2845" s="3" t="s">
        <v>1316</v>
      </c>
      <c r="C2845" s="192" t="s">
        <v>4192</v>
      </c>
      <c r="D2845" s="190" t="s">
        <v>4193</v>
      </c>
      <c r="E2845" s="199" t="s">
        <v>5380</v>
      </c>
      <c r="F2845" s="243"/>
      <c r="G2845" s="161" t="s">
        <v>384</v>
      </c>
      <c r="H2845" s="241">
        <v>0</v>
      </c>
      <c r="I2845" s="34">
        <v>470000000</v>
      </c>
      <c r="J2845" s="21" t="s">
        <v>1314</v>
      </c>
      <c r="K2845" s="17" t="s">
        <v>1631</v>
      </c>
      <c r="L2845" s="235" t="s">
        <v>3898</v>
      </c>
      <c r="M2845" s="140" t="s">
        <v>383</v>
      </c>
      <c r="N2845" s="350" t="s">
        <v>6079</v>
      </c>
      <c r="O2845" s="3" t="s">
        <v>1366</v>
      </c>
      <c r="P2845" s="7" t="s">
        <v>1338</v>
      </c>
      <c r="Q2845" s="3" t="s">
        <v>1186</v>
      </c>
      <c r="R2845" s="259">
        <v>1</v>
      </c>
      <c r="S2845" s="102">
        <v>8450</v>
      </c>
      <c r="T2845" s="253">
        <f t="shared" si="652"/>
        <v>8450</v>
      </c>
      <c r="U2845" s="83">
        <f t="shared" si="651"/>
        <v>9464</v>
      </c>
      <c r="V2845" s="9" t="s">
        <v>1325</v>
      </c>
      <c r="W2845" s="152" t="s">
        <v>1394</v>
      </c>
      <c r="X2845" s="243"/>
    </row>
    <row r="2846" spans="1:24" s="225" customFormat="1" ht="102">
      <c r="A2846" s="9" t="s">
        <v>8176</v>
      </c>
      <c r="B2846" s="3" t="s">
        <v>1316</v>
      </c>
      <c r="C2846" s="192" t="s">
        <v>4192</v>
      </c>
      <c r="D2846" s="190" t="s">
        <v>4193</v>
      </c>
      <c r="E2846" s="199" t="s">
        <v>5381</v>
      </c>
      <c r="F2846" s="243"/>
      <c r="G2846" s="161" t="s">
        <v>384</v>
      </c>
      <c r="H2846" s="241">
        <v>0</v>
      </c>
      <c r="I2846" s="34">
        <v>470000000</v>
      </c>
      <c r="J2846" s="21" t="s">
        <v>1314</v>
      </c>
      <c r="K2846" s="17" t="s">
        <v>1631</v>
      </c>
      <c r="L2846" s="235" t="s">
        <v>3898</v>
      </c>
      <c r="M2846" s="140" t="s">
        <v>383</v>
      </c>
      <c r="N2846" s="350" t="s">
        <v>6079</v>
      </c>
      <c r="O2846" s="3" t="s">
        <v>1366</v>
      </c>
      <c r="P2846" s="7" t="s">
        <v>1338</v>
      </c>
      <c r="Q2846" s="3" t="s">
        <v>1186</v>
      </c>
      <c r="R2846" s="259">
        <v>1</v>
      </c>
      <c r="S2846" s="102">
        <v>5200</v>
      </c>
      <c r="T2846" s="253">
        <f t="shared" si="652"/>
        <v>5200</v>
      </c>
      <c r="U2846" s="83">
        <f t="shared" si="651"/>
        <v>5824.0000000000009</v>
      </c>
      <c r="V2846" s="9" t="s">
        <v>1325</v>
      </c>
      <c r="W2846" s="152" t="s">
        <v>1394</v>
      </c>
      <c r="X2846" s="243"/>
    </row>
    <row r="2847" spans="1:24" s="225" customFormat="1" ht="102">
      <c r="A2847" s="9" t="s">
        <v>8177</v>
      </c>
      <c r="B2847" s="3" t="s">
        <v>1316</v>
      </c>
      <c r="C2847" s="192" t="s">
        <v>4192</v>
      </c>
      <c r="D2847" s="190" t="s">
        <v>4193</v>
      </c>
      <c r="E2847" s="199" t="s">
        <v>5382</v>
      </c>
      <c r="F2847" s="243"/>
      <c r="G2847" s="161" t="s">
        <v>384</v>
      </c>
      <c r="H2847" s="241">
        <v>0</v>
      </c>
      <c r="I2847" s="34">
        <v>470000000</v>
      </c>
      <c r="J2847" s="21" t="s">
        <v>1314</v>
      </c>
      <c r="K2847" s="17" t="s">
        <v>1631</v>
      </c>
      <c r="L2847" s="235" t="s">
        <v>3898</v>
      </c>
      <c r="M2847" s="140" t="s">
        <v>383</v>
      </c>
      <c r="N2847" s="350" t="s">
        <v>6079</v>
      </c>
      <c r="O2847" s="3" t="s">
        <v>1366</v>
      </c>
      <c r="P2847" s="7" t="s">
        <v>1338</v>
      </c>
      <c r="Q2847" s="3" t="s">
        <v>1186</v>
      </c>
      <c r="R2847" s="259">
        <v>1</v>
      </c>
      <c r="S2847" s="102">
        <v>13000</v>
      </c>
      <c r="T2847" s="253">
        <f t="shared" si="652"/>
        <v>13000</v>
      </c>
      <c r="U2847" s="83">
        <f t="shared" si="651"/>
        <v>14560.000000000002</v>
      </c>
      <c r="V2847" s="9" t="s">
        <v>1325</v>
      </c>
      <c r="W2847" s="152" t="s">
        <v>1394</v>
      </c>
      <c r="X2847" s="243"/>
    </row>
    <row r="2848" spans="1:24" s="225" customFormat="1" ht="102">
      <c r="A2848" s="9" t="s">
        <v>8178</v>
      </c>
      <c r="B2848" s="3" t="s">
        <v>1316</v>
      </c>
      <c r="C2848" s="192" t="s">
        <v>4192</v>
      </c>
      <c r="D2848" s="190" t="s">
        <v>4193</v>
      </c>
      <c r="E2848" s="199" t="s">
        <v>5383</v>
      </c>
      <c r="F2848" s="243"/>
      <c r="G2848" s="161" t="s">
        <v>384</v>
      </c>
      <c r="H2848" s="241">
        <v>0</v>
      </c>
      <c r="I2848" s="34">
        <v>470000000</v>
      </c>
      <c r="J2848" s="21" t="s">
        <v>1314</v>
      </c>
      <c r="K2848" s="17" t="s">
        <v>1631</v>
      </c>
      <c r="L2848" s="235" t="s">
        <v>3898</v>
      </c>
      <c r="M2848" s="140" t="s">
        <v>383</v>
      </c>
      <c r="N2848" s="350" t="s">
        <v>6079</v>
      </c>
      <c r="O2848" s="3" t="s">
        <v>1366</v>
      </c>
      <c r="P2848" s="7" t="s">
        <v>1338</v>
      </c>
      <c r="Q2848" s="3" t="s">
        <v>1186</v>
      </c>
      <c r="R2848" s="259">
        <v>1</v>
      </c>
      <c r="S2848" s="102">
        <v>13650</v>
      </c>
      <c r="T2848" s="253">
        <f t="shared" si="652"/>
        <v>13650</v>
      </c>
      <c r="U2848" s="83">
        <f t="shared" si="651"/>
        <v>15288.000000000002</v>
      </c>
      <c r="V2848" s="9" t="s">
        <v>1325</v>
      </c>
      <c r="W2848" s="152" t="s">
        <v>1394</v>
      </c>
      <c r="X2848" s="243"/>
    </row>
    <row r="2849" spans="1:24" s="225" customFormat="1" ht="102">
      <c r="A2849" s="9" t="s">
        <v>8179</v>
      </c>
      <c r="B2849" s="3" t="s">
        <v>1316</v>
      </c>
      <c r="C2849" s="192" t="s">
        <v>4192</v>
      </c>
      <c r="D2849" s="190" t="s">
        <v>4193</v>
      </c>
      <c r="E2849" s="199" t="s">
        <v>5384</v>
      </c>
      <c r="F2849" s="243"/>
      <c r="G2849" s="161" t="s">
        <v>384</v>
      </c>
      <c r="H2849" s="241">
        <v>0</v>
      </c>
      <c r="I2849" s="34">
        <v>470000000</v>
      </c>
      <c r="J2849" s="21" t="s">
        <v>1314</v>
      </c>
      <c r="K2849" s="17" t="s">
        <v>1631</v>
      </c>
      <c r="L2849" s="235" t="s">
        <v>3898</v>
      </c>
      <c r="M2849" s="140" t="s">
        <v>383</v>
      </c>
      <c r="N2849" s="350" t="s">
        <v>6079</v>
      </c>
      <c r="O2849" s="3" t="s">
        <v>1366</v>
      </c>
      <c r="P2849" s="7" t="s">
        <v>1338</v>
      </c>
      <c r="Q2849" s="3" t="s">
        <v>1186</v>
      </c>
      <c r="R2849" s="259">
        <v>1</v>
      </c>
      <c r="S2849" s="102">
        <v>4550</v>
      </c>
      <c r="T2849" s="253">
        <f t="shared" si="652"/>
        <v>4550</v>
      </c>
      <c r="U2849" s="83">
        <f t="shared" si="651"/>
        <v>5096.0000000000009</v>
      </c>
      <c r="V2849" s="9" t="s">
        <v>1325</v>
      </c>
      <c r="W2849" s="152" t="s">
        <v>1394</v>
      </c>
      <c r="X2849" s="243"/>
    </row>
    <row r="2850" spans="1:24" s="225" customFormat="1" ht="102">
      <c r="A2850" s="9" t="s">
        <v>8180</v>
      </c>
      <c r="B2850" s="3" t="s">
        <v>1316</v>
      </c>
      <c r="C2850" s="192" t="s">
        <v>4192</v>
      </c>
      <c r="D2850" s="190" t="s">
        <v>4193</v>
      </c>
      <c r="E2850" s="199" t="s">
        <v>5385</v>
      </c>
      <c r="F2850" s="243"/>
      <c r="G2850" s="161" t="s">
        <v>384</v>
      </c>
      <c r="H2850" s="241">
        <v>0</v>
      </c>
      <c r="I2850" s="34">
        <v>470000000</v>
      </c>
      <c r="J2850" s="21" t="s">
        <v>1314</v>
      </c>
      <c r="K2850" s="17" t="s">
        <v>1631</v>
      </c>
      <c r="L2850" s="235" t="s">
        <v>3898</v>
      </c>
      <c r="M2850" s="140" t="s">
        <v>383</v>
      </c>
      <c r="N2850" s="350" t="s">
        <v>6079</v>
      </c>
      <c r="O2850" s="3" t="s">
        <v>1366</v>
      </c>
      <c r="P2850" s="7" t="s">
        <v>1338</v>
      </c>
      <c r="Q2850" s="3" t="s">
        <v>1186</v>
      </c>
      <c r="R2850" s="259">
        <v>1</v>
      </c>
      <c r="S2850" s="102">
        <v>1040</v>
      </c>
      <c r="T2850" s="253">
        <f t="shared" si="652"/>
        <v>1040</v>
      </c>
      <c r="U2850" s="83">
        <f t="shared" si="651"/>
        <v>1164.8000000000002</v>
      </c>
      <c r="V2850" s="9" t="s">
        <v>1325</v>
      </c>
      <c r="W2850" s="152" t="s">
        <v>1394</v>
      </c>
      <c r="X2850" s="243"/>
    </row>
    <row r="2851" spans="1:24" s="225" customFormat="1" ht="102">
      <c r="A2851" s="9" t="s">
        <v>8181</v>
      </c>
      <c r="B2851" s="3" t="s">
        <v>1316</v>
      </c>
      <c r="C2851" s="192" t="s">
        <v>4192</v>
      </c>
      <c r="D2851" s="190" t="s">
        <v>4193</v>
      </c>
      <c r="E2851" s="199" t="s">
        <v>5386</v>
      </c>
      <c r="F2851" s="243"/>
      <c r="G2851" s="161" t="s">
        <v>384</v>
      </c>
      <c r="H2851" s="241">
        <v>0</v>
      </c>
      <c r="I2851" s="34">
        <v>470000000</v>
      </c>
      <c r="J2851" s="21" t="s">
        <v>1314</v>
      </c>
      <c r="K2851" s="17" t="s">
        <v>1631</v>
      </c>
      <c r="L2851" s="235" t="s">
        <v>3898</v>
      </c>
      <c r="M2851" s="140" t="s">
        <v>383</v>
      </c>
      <c r="N2851" s="350" t="s">
        <v>6079</v>
      </c>
      <c r="O2851" s="3" t="s">
        <v>1366</v>
      </c>
      <c r="P2851" s="7" t="s">
        <v>1338</v>
      </c>
      <c r="Q2851" s="3" t="s">
        <v>1186</v>
      </c>
      <c r="R2851" s="259">
        <v>1</v>
      </c>
      <c r="S2851" s="102">
        <v>1950</v>
      </c>
      <c r="T2851" s="253">
        <f t="shared" si="652"/>
        <v>1950</v>
      </c>
      <c r="U2851" s="83">
        <f t="shared" si="651"/>
        <v>2184</v>
      </c>
      <c r="V2851" s="9" t="s">
        <v>1325</v>
      </c>
      <c r="W2851" s="152" t="s">
        <v>1394</v>
      </c>
      <c r="X2851" s="243"/>
    </row>
    <row r="2852" spans="1:24" s="225" customFormat="1" ht="102">
      <c r="A2852" s="9" t="s">
        <v>8182</v>
      </c>
      <c r="B2852" s="3" t="s">
        <v>1316</v>
      </c>
      <c r="C2852" s="192" t="s">
        <v>4192</v>
      </c>
      <c r="D2852" s="190" t="s">
        <v>4193</v>
      </c>
      <c r="E2852" s="199" t="s">
        <v>5387</v>
      </c>
      <c r="F2852" s="243"/>
      <c r="G2852" s="161" t="s">
        <v>384</v>
      </c>
      <c r="H2852" s="241">
        <v>0</v>
      </c>
      <c r="I2852" s="34">
        <v>470000000</v>
      </c>
      <c r="J2852" s="21" t="s">
        <v>1314</v>
      </c>
      <c r="K2852" s="17" t="s">
        <v>1631</v>
      </c>
      <c r="L2852" s="235" t="s">
        <v>3898</v>
      </c>
      <c r="M2852" s="140" t="s">
        <v>383</v>
      </c>
      <c r="N2852" s="350" t="s">
        <v>6079</v>
      </c>
      <c r="O2852" s="3" t="s">
        <v>1366</v>
      </c>
      <c r="P2852" s="7" t="s">
        <v>1338</v>
      </c>
      <c r="Q2852" s="3" t="s">
        <v>1186</v>
      </c>
      <c r="R2852" s="259">
        <v>1</v>
      </c>
      <c r="S2852" s="102">
        <v>5200</v>
      </c>
      <c r="T2852" s="253">
        <f t="shared" si="652"/>
        <v>5200</v>
      </c>
      <c r="U2852" s="83">
        <f t="shared" si="651"/>
        <v>5824.0000000000009</v>
      </c>
      <c r="V2852" s="9" t="s">
        <v>1325</v>
      </c>
      <c r="W2852" s="152" t="s">
        <v>1394</v>
      </c>
      <c r="X2852" s="243"/>
    </row>
    <row r="2853" spans="1:24" s="225" customFormat="1" ht="102">
      <c r="A2853" s="9" t="s">
        <v>8183</v>
      </c>
      <c r="B2853" s="3" t="s">
        <v>1316</v>
      </c>
      <c r="C2853" s="192" t="s">
        <v>4192</v>
      </c>
      <c r="D2853" s="190" t="s">
        <v>4193</v>
      </c>
      <c r="E2853" s="199" t="s">
        <v>5388</v>
      </c>
      <c r="F2853" s="243"/>
      <c r="G2853" s="161" t="s">
        <v>384</v>
      </c>
      <c r="H2853" s="241">
        <v>0</v>
      </c>
      <c r="I2853" s="34">
        <v>470000000</v>
      </c>
      <c r="J2853" s="21" t="s">
        <v>1314</v>
      </c>
      <c r="K2853" s="17" t="s">
        <v>1631</v>
      </c>
      <c r="L2853" s="235" t="s">
        <v>3898</v>
      </c>
      <c r="M2853" s="140" t="s">
        <v>383</v>
      </c>
      <c r="N2853" s="350" t="s">
        <v>6079</v>
      </c>
      <c r="O2853" s="3" t="s">
        <v>1366</v>
      </c>
      <c r="P2853" s="7" t="s">
        <v>1338</v>
      </c>
      <c r="Q2853" s="3" t="s">
        <v>1186</v>
      </c>
      <c r="R2853" s="259">
        <v>1</v>
      </c>
      <c r="S2853" s="102">
        <v>7150</v>
      </c>
      <c r="T2853" s="253">
        <f t="shared" si="652"/>
        <v>7150</v>
      </c>
      <c r="U2853" s="83">
        <f t="shared" si="651"/>
        <v>8008.0000000000009</v>
      </c>
      <c r="V2853" s="9" t="s">
        <v>1325</v>
      </c>
      <c r="W2853" s="152" t="s">
        <v>1394</v>
      </c>
      <c r="X2853" s="243"/>
    </row>
    <row r="2854" spans="1:24" s="225" customFormat="1" ht="102">
      <c r="A2854" s="9" t="s">
        <v>8184</v>
      </c>
      <c r="B2854" s="3" t="s">
        <v>1316</v>
      </c>
      <c r="C2854" s="192" t="s">
        <v>4192</v>
      </c>
      <c r="D2854" s="190" t="s">
        <v>4193</v>
      </c>
      <c r="E2854" s="199" t="s">
        <v>5389</v>
      </c>
      <c r="F2854" s="243"/>
      <c r="G2854" s="161" t="s">
        <v>384</v>
      </c>
      <c r="H2854" s="241">
        <v>0</v>
      </c>
      <c r="I2854" s="34">
        <v>470000000</v>
      </c>
      <c r="J2854" s="21" t="s">
        <v>1314</v>
      </c>
      <c r="K2854" s="17" t="s">
        <v>1631</v>
      </c>
      <c r="L2854" s="235" t="s">
        <v>3898</v>
      </c>
      <c r="M2854" s="140" t="s">
        <v>383</v>
      </c>
      <c r="N2854" s="350" t="s">
        <v>6079</v>
      </c>
      <c r="O2854" s="3" t="s">
        <v>1366</v>
      </c>
      <c r="P2854" s="7" t="s">
        <v>1338</v>
      </c>
      <c r="Q2854" s="3" t="s">
        <v>1186</v>
      </c>
      <c r="R2854" s="259">
        <v>1</v>
      </c>
      <c r="S2854" s="102">
        <v>8450</v>
      </c>
      <c r="T2854" s="253">
        <f t="shared" si="652"/>
        <v>8450</v>
      </c>
      <c r="U2854" s="83">
        <f t="shared" si="651"/>
        <v>9464</v>
      </c>
      <c r="V2854" s="9" t="s">
        <v>1325</v>
      </c>
      <c r="W2854" s="152" t="s">
        <v>1394</v>
      </c>
      <c r="X2854" s="243"/>
    </row>
    <row r="2855" spans="1:24" s="225" customFormat="1" ht="102">
      <c r="A2855" s="9" t="s">
        <v>8185</v>
      </c>
      <c r="B2855" s="3" t="s">
        <v>1316</v>
      </c>
      <c r="C2855" s="192" t="s">
        <v>4192</v>
      </c>
      <c r="D2855" s="190" t="s">
        <v>4193</v>
      </c>
      <c r="E2855" s="199" t="s">
        <v>5390</v>
      </c>
      <c r="F2855" s="243"/>
      <c r="G2855" s="161" t="s">
        <v>384</v>
      </c>
      <c r="H2855" s="241">
        <v>0</v>
      </c>
      <c r="I2855" s="34">
        <v>470000000</v>
      </c>
      <c r="J2855" s="21" t="s">
        <v>1314</v>
      </c>
      <c r="K2855" s="17" t="s">
        <v>1631</v>
      </c>
      <c r="L2855" s="235" t="s">
        <v>3898</v>
      </c>
      <c r="M2855" s="140" t="s">
        <v>383</v>
      </c>
      <c r="N2855" s="350" t="s">
        <v>6079</v>
      </c>
      <c r="O2855" s="3" t="s">
        <v>1366</v>
      </c>
      <c r="P2855" s="7" t="s">
        <v>1338</v>
      </c>
      <c r="Q2855" s="3" t="s">
        <v>1186</v>
      </c>
      <c r="R2855" s="259">
        <v>1</v>
      </c>
      <c r="S2855" s="102">
        <v>5850</v>
      </c>
      <c r="T2855" s="253">
        <f t="shared" si="652"/>
        <v>5850</v>
      </c>
      <c r="U2855" s="83">
        <f t="shared" si="651"/>
        <v>6552.0000000000009</v>
      </c>
      <c r="V2855" s="9" t="s">
        <v>1325</v>
      </c>
      <c r="W2855" s="152" t="s">
        <v>1394</v>
      </c>
      <c r="X2855" s="243"/>
    </row>
    <row r="2856" spans="1:24" s="225" customFormat="1" ht="102">
      <c r="A2856" s="9" t="s">
        <v>8186</v>
      </c>
      <c r="B2856" s="3" t="s">
        <v>1316</v>
      </c>
      <c r="C2856" s="192" t="s">
        <v>4227</v>
      </c>
      <c r="D2856" s="190" t="s">
        <v>4228</v>
      </c>
      <c r="E2856" s="199" t="s">
        <v>5391</v>
      </c>
      <c r="F2856" s="243"/>
      <c r="G2856" s="161" t="s">
        <v>384</v>
      </c>
      <c r="H2856" s="241">
        <v>0</v>
      </c>
      <c r="I2856" s="34">
        <v>470000000</v>
      </c>
      <c r="J2856" s="21" t="s">
        <v>1314</v>
      </c>
      <c r="K2856" s="17" t="s">
        <v>1631</v>
      </c>
      <c r="L2856" s="235" t="s">
        <v>3898</v>
      </c>
      <c r="M2856" s="140" t="s">
        <v>383</v>
      </c>
      <c r="N2856" s="350" t="s">
        <v>6079</v>
      </c>
      <c r="O2856" s="3" t="s">
        <v>1366</v>
      </c>
      <c r="P2856" s="7" t="s">
        <v>1338</v>
      </c>
      <c r="Q2856" s="3" t="s">
        <v>1186</v>
      </c>
      <c r="R2856" s="206">
        <v>1</v>
      </c>
      <c r="S2856" s="102">
        <v>52000</v>
      </c>
      <c r="T2856" s="253">
        <f t="shared" si="652"/>
        <v>52000</v>
      </c>
      <c r="U2856" s="83">
        <f t="shared" si="651"/>
        <v>58240.000000000007</v>
      </c>
      <c r="V2856" s="9" t="s">
        <v>1325</v>
      </c>
      <c r="W2856" s="152" t="s">
        <v>1394</v>
      </c>
      <c r="X2856" s="243"/>
    </row>
    <row r="2857" spans="1:24" s="225" customFormat="1" ht="102">
      <c r="A2857" s="9" t="s">
        <v>8187</v>
      </c>
      <c r="B2857" s="3" t="s">
        <v>1316</v>
      </c>
      <c r="C2857" s="194" t="s">
        <v>5392</v>
      </c>
      <c r="D2857" s="198" t="s">
        <v>5393</v>
      </c>
      <c r="E2857" s="199" t="s">
        <v>5394</v>
      </c>
      <c r="F2857" s="243"/>
      <c r="G2857" s="161" t="s">
        <v>384</v>
      </c>
      <c r="H2857" s="241">
        <v>0</v>
      </c>
      <c r="I2857" s="34">
        <v>470000000</v>
      </c>
      <c r="J2857" s="21" t="s">
        <v>1314</v>
      </c>
      <c r="K2857" s="17" t="s">
        <v>1631</v>
      </c>
      <c r="L2857" s="235" t="s">
        <v>3898</v>
      </c>
      <c r="M2857" s="140" t="s">
        <v>383</v>
      </c>
      <c r="N2857" s="350" t="s">
        <v>6079</v>
      </c>
      <c r="O2857" s="3" t="s">
        <v>1366</v>
      </c>
      <c r="P2857" s="7" t="s">
        <v>1338</v>
      </c>
      <c r="Q2857" s="3" t="s">
        <v>1186</v>
      </c>
      <c r="R2857" s="265">
        <v>1</v>
      </c>
      <c r="S2857" s="102">
        <v>31850</v>
      </c>
      <c r="T2857" s="253">
        <f t="shared" si="652"/>
        <v>31850</v>
      </c>
      <c r="U2857" s="83">
        <f t="shared" si="651"/>
        <v>35672</v>
      </c>
      <c r="V2857" s="9" t="s">
        <v>1325</v>
      </c>
      <c r="W2857" s="152" t="s">
        <v>1394</v>
      </c>
      <c r="X2857" s="243"/>
    </row>
    <row r="2858" spans="1:24" s="225" customFormat="1" ht="102">
      <c r="A2858" s="9" t="s">
        <v>8188</v>
      </c>
      <c r="B2858" s="3" t="s">
        <v>1316</v>
      </c>
      <c r="C2858" s="480" t="s">
        <v>12317</v>
      </c>
      <c r="D2858" s="201" t="s">
        <v>5395</v>
      </c>
      <c r="E2858" s="199" t="s">
        <v>5396</v>
      </c>
      <c r="F2858" s="243"/>
      <c r="G2858" s="161" t="s">
        <v>384</v>
      </c>
      <c r="H2858" s="241">
        <v>0</v>
      </c>
      <c r="I2858" s="34">
        <v>470000000</v>
      </c>
      <c r="J2858" s="21" t="s">
        <v>1314</v>
      </c>
      <c r="K2858" s="17" t="s">
        <v>1631</v>
      </c>
      <c r="L2858" s="235" t="s">
        <v>3898</v>
      </c>
      <c r="M2858" s="140" t="s">
        <v>383</v>
      </c>
      <c r="N2858" s="350" t="s">
        <v>6079</v>
      </c>
      <c r="O2858" s="3" t="s">
        <v>1366</v>
      </c>
      <c r="P2858" s="7" t="s">
        <v>1338</v>
      </c>
      <c r="Q2858" s="3" t="s">
        <v>1186</v>
      </c>
      <c r="R2858" s="259">
        <v>1</v>
      </c>
      <c r="S2858" s="102">
        <v>9100</v>
      </c>
      <c r="T2858" s="253">
        <f t="shared" si="652"/>
        <v>9100</v>
      </c>
      <c r="U2858" s="83">
        <f t="shared" si="651"/>
        <v>10192.000000000002</v>
      </c>
      <c r="V2858" s="9" t="s">
        <v>1325</v>
      </c>
      <c r="W2858" s="152" t="s">
        <v>1394</v>
      </c>
      <c r="X2858" s="243"/>
    </row>
    <row r="2859" spans="1:24" s="225" customFormat="1" ht="102">
      <c r="A2859" s="9" t="s">
        <v>8189</v>
      </c>
      <c r="B2859" s="3" t="s">
        <v>1316</v>
      </c>
      <c r="C2859" s="194" t="s">
        <v>3992</v>
      </c>
      <c r="D2859" s="189" t="s">
        <v>4371</v>
      </c>
      <c r="E2859" s="199" t="s">
        <v>5397</v>
      </c>
      <c r="F2859" s="243"/>
      <c r="G2859" s="161" t="s">
        <v>385</v>
      </c>
      <c r="H2859" s="241">
        <v>0</v>
      </c>
      <c r="I2859" s="34">
        <v>470000000</v>
      </c>
      <c r="J2859" s="21" t="s">
        <v>1314</v>
      </c>
      <c r="K2859" s="17" t="s">
        <v>1631</v>
      </c>
      <c r="L2859" s="235" t="s">
        <v>3898</v>
      </c>
      <c r="M2859" s="140" t="s">
        <v>383</v>
      </c>
      <c r="N2859" s="350" t="s">
        <v>6079</v>
      </c>
      <c r="O2859" s="3" t="s">
        <v>1366</v>
      </c>
      <c r="P2859" s="7" t="s">
        <v>1338</v>
      </c>
      <c r="Q2859" s="3" t="s">
        <v>1186</v>
      </c>
      <c r="R2859" s="199">
        <v>1</v>
      </c>
      <c r="S2859" s="102">
        <v>4305.79</v>
      </c>
      <c r="T2859" s="253">
        <f t="shared" si="652"/>
        <v>4305.79</v>
      </c>
      <c r="U2859" s="83">
        <f t="shared" si="651"/>
        <v>4822.4848000000002</v>
      </c>
      <c r="V2859" s="9" t="s">
        <v>1325</v>
      </c>
      <c r="W2859" s="152" t="s">
        <v>1394</v>
      </c>
      <c r="X2859" s="243"/>
    </row>
    <row r="2860" spans="1:24" s="225" customFormat="1" ht="102">
      <c r="A2860" s="9" t="s">
        <v>8190</v>
      </c>
      <c r="B2860" s="3" t="s">
        <v>1316</v>
      </c>
      <c r="C2860" s="192" t="s">
        <v>3985</v>
      </c>
      <c r="D2860" s="198" t="s">
        <v>4431</v>
      </c>
      <c r="E2860" s="199" t="s">
        <v>5398</v>
      </c>
      <c r="F2860" s="243"/>
      <c r="G2860" s="161" t="s">
        <v>385</v>
      </c>
      <c r="H2860" s="241">
        <v>0</v>
      </c>
      <c r="I2860" s="34">
        <v>470000000</v>
      </c>
      <c r="J2860" s="21" t="s">
        <v>1314</v>
      </c>
      <c r="K2860" s="17" t="s">
        <v>1631</v>
      </c>
      <c r="L2860" s="235" t="s">
        <v>3898</v>
      </c>
      <c r="M2860" s="140" t="s">
        <v>383</v>
      </c>
      <c r="N2860" s="350" t="s">
        <v>6079</v>
      </c>
      <c r="O2860" s="3" t="s">
        <v>1366</v>
      </c>
      <c r="P2860" s="7" t="s">
        <v>1338</v>
      </c>
      <c r="Q2860" s="3" t="s">
        <v>1186</v>
      </c>
      <c r="R2860" s="199">
        <v>2</v>
      </c>
      <c r="S2860" s="102">
        <v>179111.86</v>
      </c>
      <c r="T2860" s="253">
        <f t="shared" si="652"/>
        <v>358223.72</v>
      </c>
      <c r="U2860" s="83">
        <f t="shared" si="651"/>
        <v>401210.56640000001</v>
      </c>
      <c r="V2860" s="9" t="s">
        <v>1325</v>
      </c>
      <c r="W2860" s="152" t="s">
        <v>1394</v>
      </c>
      <c r="X2860" s="243"/>
    </row>
    <row r="2861" spans="1:24" s="225" customFormat="1" ht="102">
      <c r="A2861" s="9" t="s">
        <v>8191</v>
      </c>
      <c r="B2861" s="3" t="s">
        <v>1316</v>
      </c>
      <c r="C2861" s="192" t="s">
        <v>4196</v>
      </c>
      <c r="D2861" s="198" t="s">
        <v>5399</v>
      </c>
      <c r="E2861" s="199" t="s">
        <v>5400</v>
      </c>
      <c r="F2861" s="243"/>
      <c r="G2861" s="161" t="s">
        <v>385</v>
      </c>
      <c r="H2861" s="241">
        <v>0</v>
      </c>
      <c r="I2861" s="34">
        <v>470000000</v>
      </c>
      <c r="J2861" s="21" t="s">
        <v>1314</v>
      </c>
      <c r="K2861" s="17" t="s">
        <v>1631</v>
      </c>
      <c r="L2861" s="235" t="s">
        <v>3898</v>
      </c>
      <c r="M2861" s="140" t="s">
        <v>383</v>
      </c>
      <c r="N2861" s="350" t="s">
        <v>6079</v>
      </c>
      <c r="O2861" s="3" t="s">
        <v>1366</v>
      </c>
      <c r="P2861" s="7" t="s">
        <v>1338</v>
      </c>
      <c r="Q2861" s="3" t="s">
        <v>1186</v>
      </c>
      <c r="R2861" s="198">
        <v>1</v>
      </c>
      <c r="S2861" s="102">
        <v>1607142.86</v>
      </c>
      <c r="T2861" s="253">
        <f t="shared" si="652"/>
        <v>1607142.86</v>
      </c>
      <c r="U2861" s="83">
        <f t="shared" si="651"/>
        <v>1800000.0032000004</v>
      </c>
      <c r="V2861" s="9" t="s">
        <v>1325</v>
      </c>
      <c r="W2861" s="152" t="s">
        <v>1394</v>
      </c>
      <c r="X2861" s="243"/>
    </row>
    <row r="2862" spans="1:24" s="225" customFormat="1" ht="102">
      <c r="A2862" s="9" t="s">
        <v>8192</v>
      </c>
      <c r="B2862" s="3" t="s">
        <v>1316</v>
      </c>
      <c r="C2862" s="192" t="s">
        <v>4196</v>
      </c>
      <c r="D2862" s="190" t="s">
        <v>4197</v>
      </c>
      <c r="E2862" s="199" t="s">
        <v>5401</v>
      </c>
      <c r="F2862" s="243"/>
      <c r="G2862" s="161" t="s">
        <v>385</v>
      </c>
      <c r="H2862" s="241">
        <v>0</v>
      </c>
      <c r="I2862" s="34">
        <v>470000000</v>
      </c>
      <c r="J2862" s="21" t="s">
        <v>1314</v>
      </c>
      <c r="K2862" s="17" t="s">
        <v>1631</v>
      </c>
      <c r="L2862" s="235" t="s">
        <v>3898</v>
      </c>
      <c r="M2862" s="140" t="s">
        <v>383</v>
      </c>
      <c r="N2862" s="350" t="s">
        <v>6079</v>
      </c>
      <c r="O2862" s="3" t="s">
        <v>1366</v>
      </c>
      <c r="P2862" s="7" t="s">
        <v>1338</v>
      </c>
      <c r="Q2862" s="3" t="s">
        <v>1186</v>
      </c>
      <c r="R2862" s="198">
        <v>1</v>
      </c>
      <c r="S2862" s="102">
        <v>1294642.8600000001</v>
      </c>
      <c r="T2862" s="253">
        <f t="shared" si="652"/>
        <v>1294642.8600000001</v>
      </c>
      <c r="U2862" s="83">
        <f t="shared" si="651"/>
        <v>1450000.0032000002</v>
      </c>
      <c r="V2862" s="9" t="s">
        <v>1325</v>
      </c>
      <c r="W2862" s="152" t="s">
        <v>1394</v>
      </c>
      <c r="X2862" s="243"/>
    </row>
    <row r="2863" spans="1:24" s="225" customFormat="1" ht="102">
      <c r="A2863" s="9" t="s">
        <v>8193</v>
      </c>
      <c r="B2863" s="3" t="s">
        <v>1316</v>
      </c>
      <c r="C2863" s="192" t="s">
        <v>4196</v>
      </c>
      <c r="D2863" s="190" t="s">
        <v>4197</v>
      </c>
      <c r="E2863" s="199" t="s">
        <v>5402</v>
      </c>
      <c r="F2863" s="243"/>
      <c r="G2863" s="161" t="s">
        <v>385</v>
      </c>
      <c r="H2863" s="241">
        <v>0</v>
      </c>
      <c r="I2863" s="34">
        <v>470000000</v>
      </c>
      <c r="J2863" s="21" t="s">
        <v>1314</v>
      </c>
      <c r="K2863" s="17" t="s">
        <v>1631</v>
      </c>
      <c r="L2863" s="235" t="s">
        <v>3898</v>
      </c>
      <c r="M2863" s="140" t="s">
        <v>383</v>
      </c>
      <c r="N2863" s="350" t="s">
        <v>6079</v>
      </c>
      <c r="O2863" s="3" t="s">
        <v>1366</v>
      </c>
      <c r="P2863" s="7" t="s">
        <v>1338</v>
      </c>
      <c r="Q2863" s="3" t="s">
        <v>1186</v>
      </c>
      <c r="R2863" s="198">
        <v>1</v>
      </c>
      <c r="S2863" s="102">
        <v>17678.57</v>
      </c>
      <c r="T2863" s="253">
        <f t="shared" si="652"/>
        <v>17678.57</v>
      </c>
      <c r="U2863" s="83">
        <f t="shared" si="651"/>
        <v>19799.9984</v>
      </c>
      <c r="V2863" s="9" t="s">
        <v>1325</v>
      </c>
      <c r="W2863" s="152" t="s">
        <v>1394</v>
      </c>
      <c r="X2863" s="243"/>
    </row>
    <row r="2864" spans="1:24" s="225" customFormat="1" ht="102">
      <c r="A2864" s="9" t="s">
        <v>8194</v>
      </c>
      <c r="B2864" s="3" t="s">
        <v>1316</v>
      </c>
      <c r="C2864" s="192" t="s">
        <v>4482</v>
      </c>
      <c r="D2864" s="190" t="s">
        <v>4483</v>
      </c>
      <c r="E2864" s="199" t="s">
        <v>5403</v>
      </c>
      <c r="F2864" s="243"/>
      <c r="G2864" s="161" t="s">
        <v>385</v>
      </c>
      <c r="H2864" s="241">
        <v>0</v>
      </c>
      <c r="I2864" s="34">
        <v>470000000</v>
      </c>
      <c r="J2864" s="21" t="s">
        <v>1314</v>
      </c>
      <c r="K2864" s="17" t="s">
        <v>1631</v>
      </c>
      <c r="L2864" s="235" t="s">
        <v>3898</v>
      </c>
      <c r="M2864" s="140" t="s">
        <v>383</v>
      </c>
      <c r="N2864" s="350" t="s">
        <v>6079</v>
      </c>
      <c r="O2864" s="3" t="s">
        <v>1366</v>
      </c>
      <c r="P2864" s="7" t="s">
        <v>1338</v>
      </c>
      <c r="Q2864" s="3" t="s">
        <v>1186</v>
      </c>
      <c r="R2864" s="198">
        <v>1</v>
      </c>
      <c r="S2864" s="102">
        <v>196428.57</v>
      </c>
      <c r="T2864" s="253">
        <f t="shared" si="652"/>
        <v>196428.57</v>
      </c>
      <c r="U2864" s="83">
        <f t="shared" si="651"/>
        <v>219999.99840000004</v>
      </c>
      <c r="V2864" s="9" t="s">
        <v>1325</v>
      </c>
      <c r="W2864" s="152" t="s">
        <v>1394</v>
      </c>
      <c r="X2864" s="243"/>
    </row>
    <row r="2865" spans="1:24" s="225" customFormat="1" ht="102">
      <c r="A2865" s="9" t="s">
        <v>8195</v>
      </c>
      <c r="B2865" s="3" t="s">
        <v>1316</v>
      </c>
      <c r="C2865" s="194" t="s">
        <v>4594</v>
      </c>
      <c r="D2865" s="189" t="s">
        <v>4595</v>
      </c>
      <c r="E2865" s="199" t="s">
        <v>5404</v>
      </c>
      <c r="F2865" s="243"/>
      <c r="G2865" s="161" t="s">
        <v>385</v>
      </c>
      <c r="H2865" s="241">
        <v>0</v>
      </c>
      <c r="I2865" s="34">
        <v>470000000</v>
      </c>
      <c r="J2865" s="21" t="s">
        <v>1314</v>
      </c>
      <c r="K2865" s="17" t="s">
        <v>1631</v>
      </c>
      <c r="L2865" s="235" t="s">
        <v>3898</v>
      </c>
      <c r="M2865" s="140" t="s">
        <v>383</v>
      </c>
      <c r="N2865" s="350" t="s">
        <v>6079</v>
      </c>
      <c r="O2865" s="3" t="s">
        <v>1366</v>
      </c>
      <c r="P2865" s="7" t="s">
        <v>1338</v>
      </c>
      <c r="Q2865" s="3" t="s">
        <v>1186</v>
      </c>
      <c r="R2865" s="198">
        <v>1</v>
      </c>
      <c r="S2865" s="102">
        <v>678571.43</v>
      </c>
      <c r="T2865" s="253">
        <f t="shared" si="652"/>
        <v>678571.43</v>
      </c>
      <c r="U2865" s="83">
        <f t="shared" si="651"/>
        <v>760000.00160000008</v>
      </c>
      <c r="V2865" s="9" t="s">
        <v>1325</v>
      </c>
      <c r="W2865" s="152" t="s">
        <v>1394</v>
      </c>
      <c r="X2865" s="243"/>
    </row>
    <row r="2866" spans="1:24" s="225" customFormat="1" ht="102">
      <c r="A2866" s="9" t="s">
        <v>8196</v>
      </c>
      <c r="B2866" s="3" t="s">
        <v>1316</v>
      </c>
      <c r="C2866" s="192" t="s">
        <v>4482</v>
      </c>
      <c r="D2866" s="190" t="s">
        <v>4483</v>
      </c>
      <c r="E2866" s="199" t="s">
        <v>5405</v>
      </c>
      <c r="F2866" s="243"/>
      <c r="G2866" s="161" t="s">
        <v>385</v>
      </c>
      <c r="H2866" s="241">
        <v>0</v>
      </c>
      <c r="I2866" s="34">
        <v>470000000</v>
      </c>
      <c r="J2866" s="21" t="s">
        <v>1314</v>
      </c>
      <c r="K2866" s="17" t="s">
        <v>1631</v>
      </c>
      <c r="L2866" s="235" t="s">
        <v>3898</v>
      </c>
      <c r="M2866" s="140" t="s">
        <v>383</v>
      </c>
      <c r="N2866" s="350" t="s">
        <v>6079</v>
      </c>
      <c r="O2866" s="3" t="s">
        <v>1366</v>
      </c>
      <c r="P2866" s="7" t="s">
        <v>1338</v>
      </c>
      <c r="Q2866" s="3" t="s">
        <v>1186</v>
      </c>
      <c r="R2866" s="198">
        <v>1</v>
      </c>
      <c r="S2866" s="102">
        <v>87500</v>
      </c>
      <c r="T2866" s="253">
        <f t="shared" si="652"/>
        <v>87500</v>
      </c>
      <c r="U2866" s="83">
        <f t="shared" si="651"/>
        <v>98000.000000000015</v>
      </c>
      <c r="V2866" s="9" t="s">
        <v>1325</v>
      </c>
      <c r="W2866" s="152" t="s">
        <v>1394</v>
      </c>
      <c r="X2866" s="243"/>
    </row>
    <row r="2867" spans="1:24" s="225" customFormat="1" ht="102">
      <c r="A2867" s="9" t="s">
        <v>8197</v>
      </c>
      <c r="B2867" s="3" t="s">
        <v>1316</v>
      </c>
      <c r="C2867" s="192" t="s">
        <v>4482</v>
      </c>
      <c r="D2867" s="190" t="s">
        <v>4483</v>
      </c>
      <c r="E2867" s="199" t="s">
        <v>5406</v>
      </c>
      <c r="F2867" s="243"/>
      <c r="G2867" s="161" t="s">
        <v>385</v>
      </c>
      <c r="H2867" s="241">
        <v>0</v>
      </c>
      <c r="I2867" s="34">
        <v>470000000</v>
      </c>
      <c r="J2867" s="21" t="s">
        <v>1314</v>
      </c>
      <c r="K2867" s="17" t="s">
        <v>1631</v>
      </c>
      <c r="L2867" s="235" t="s">
        <v>3898</v>
      </c>
      <c r="M2867" s="140" t="s">
        <v>383</v>
      </c>
      <c r="N2867" s="350" t="s">
        <v>6079</v>
      </c>
      <c r="O2867" s="3" t="s">
        <v>1366</v>
      </c>
      <c r="P2867" s="7" t="s">
        <v>1338</v>
      </c>
      <c r="Q2867" s="3" t="s">
        <v>1186</v>
      </c>
      <c r="R2867" s="198">
        <v>6</v>
      </c>
      <c r="S2867" s="102">
        <v>7767.86</v>
      </c>
      <c r="T2867" s="253">
        <f t="shared" si="652"/>
        <v>46607.159999999996</v>
      </c>
      <c r="U2867" s="83">
        <f t="shared" si="651"/>
        <v>52200.019200000002</v>
      </c>
      <c r="V2867" s="9" t="s">
        <v>1325</v>
      </c>
      <c r="W2867" s="152" t="s">
        <v>1394</v>
      </c>
      <c r="X2867" s="243"/>
    </row>
    <row r="2868" spans="1:24" s="225" customFormat="1" ht="102">
      <c r="A2868" s="9" t="s">
        <v>8198</v>
      </c>
      <c r="B2868" s="3" t="s">
        <v>1316</v>
      </c>
      <c r="C2868" s="192" t="s">
        <v>4482</v>
      </c>
      <c r="D2868" s="190" t="s">
        <v>4483</v>
      </c>
      <c r="E2868" s="199" t="s">
        <v>5407</v>
      </c>
      <c r="F2868" s="243"/>
      <c r="G2868" s="161" t="s">
        <v>385</v>
      </c>
      <c r="H2868" s="241">
        <v>0</v>
      </c>
      <c r="I2868" s="34">
        <v>470000000</v>
      </c>
      <c r="J2868" s="21" t="s">
        <v>1314</v>
      </c>
      <c r="K2868" s="17" t="s">
        <v>1631</v>
      </c>
      <c r="L2868" s="235" t="s">
        <v>3898</v>
      </c>
      <c r="M2868" s="140" t="s">
        <v>383</v>
      </c>
      <c r="N2868" s="350" t="s">
        <v>6079</v>
      </c>
      <c r="O2868" s="3" t="s">
        <v>1366</v>
      </c>
      <c r="P2868" s="7" t="s">
        <v>1338</v>
      </c>
      <c r="Q2868" s="3" t="s">
        <v>1186</v>
      </c>
      <c r="R2868" s="198">
        <v>6</v>
      </c>
      <c r="S2868" s="102">
        <v>10892.86</v>
      </c>
      <c r="T2868" s="253">
        <f t="shared" si="652"/>
        <v>65357.16</v>
      </c>
      <c r="U2868" s="83">
        <f t="shared" si="651"/>
        <v>73200.01920000001</v>
      </c>
      <c r="V2868" s="9" t="s">
        <v>1325</v>
      </c>
      <c r="W2868" s="152" t="s">
        <v>1394</v>
      </c>
      <c r="X2868" s="243"/>
    </row>
    <row r="2869" spans="1:24" s="225" customFormat="1" ht="102">
      <c r="A2869" s="9" t="s">
        <v>8199</v>
      </c>
      <c r="B2869" s="3" t="s">
        <v>1316</v>
      </c>
      <c r="C2869" s="192" t="s">
        <v>4482</v>
      </c>
      <c r="D2869" s="190" t="s">
        <v>4483</v>
      </c>
      <c r="E2869" s="199" t="s">
        <v>5408</v>
      </c>
      <c r="F2869" s="243"/>
      <c r="G2869" s="161" t="s">
        <v>385</v>
      </c>
      <c r="H2869" s="241">
        <v>0</v>
      </c>
      <c r="I2869" s="34">
        <v>470000000</v>
      </c>
      <c r="J2869" s="21" t="s">
        <v>1314</v>
      </c>
      <c r="K2869" s="17" t="s">
        <v>1631</v>
      </c>
      <c r="L2869" s="235" t="s">
        <v>3898</v>
      </c>
      <c r="M2869" s="140" t="s">
        <v>383</v>
      </c>
      <c r="N2869" s="350" t="s">
        <v>6079</v>
      </c>
      <c r="O2869" s="3" t="s">
        <v>1366</v>
      </c>
      <c r="P2869" s="7" t="s">
        <v>1338</v>
      </c>
      <c r="Q2869" s="3" t="s">
        <v>1186</v>
      </c>
      <c r="R2869" s="198">
        <v>1</v>
      </c>
      <c r="S2869" s="102">
        <v>60714.29</v>
      </c>
      <c r="T2869" s="253">
        <f t="shared" si="652"/>
        <v>60714.29</v>
      </c>
      <c r="U2869" s="83">
        <f t="shared" si="651"/>
        <v>68000.00480000001</v>
      </c>
      <c r="V2869" s="9" t="s">
        <v>1325</v>
      </c>
      <c r="W2869" s="152" t="s">
        <v>1394</v>
      </c>
      <c r="X2869" s="243"/>
    </row>
    <row r="2870" spans="1:24" s="225" customFormat="1" ht="102">
      <c r="A2870" s="9" t="s">
        <v>8200</v>
      </c>
      <c r="B2870" s="3" t="s">
        <v>1316</v>
      </c>
      <c r="C2870" s="192" t="s">
        <v>4482</v>
      </c>
      <c r="D2870" s="190" t="s">
        <v>4483</v>
      </c>
      <c r="E2870" s="199" t="s">
        <v>5409</v>
      </c>
      <c r="F2870" s="243"/>
      <c r="G2870" s="161" t="s">
        <v>385</v>
      </c>
      <c r="H2870" s="241">
        <v>0</v>
      </c>
      <c r="I2870" s="34">
        <v>470000000</v>
      </c>
      <c r="J2870" s="21" t="s">
        <v>1314</v>
      </c>
      <c r="K2870" s="17" t="s">
        <v>1631</v>
      </c>
      <c r="L2870" s="235" t="s">
        <v>3898</v>
      </c>
      <c r="M2870" s="140" t="s">
        <v>383</v>
      </c>
      <c r="N2870" s="350" t="s">
        <v>6079</v>
      </c>
      <c r="O2870" s="3" t="s">
        <v>1366</v>
      </c>
      <c r="P2870" s="7" t="s">
        <v>1338</v>
      </c>
      <c r="Q2870" s="3" t="s">
        <v>1186</v>
      </c>
      <c r="R2870" s="198">
        <v>1</v>
      </c>
      <c r="S2870" s="102">
        <v>66964.289999999994</v>
      </c>
      <c r="T2870" s="253">
        <f t="shared" si="652"/>
        <v>66964.289999999994</v>
      </c>
      <c r="U2870" s="83">
        <f t="shared" si="651"/>
        <v>75000.004799999995</v>
      </c>
      <c r="V2870" s="9" t="s">
        <v>1325</v>
      </c>
      <c r="W2870" s="152" t="s">
        <v>1394</v>
      </c>
      <c r="X2870" s="243"/>
    </row>
    <row r="2871" spans="1:24" s="225" customFormat="1" ht="102">
      <c r="A2871" s="9" t="s">
        <v>8201</v>
      </c>
      <c r="B2871" s="3" t="s">
        <v>1316</v>
      </c>
      <c r="C2871" s="193" t="s">
        <v>12283</v>
      </c>
      <c r="D2871" s="190" t="s">
        <v>3911</v>
      </c>
      <c r="E2871" s="199" t="s">
        <v>5410</v>
      </c>
      <c r="F2871" s="243"/>
      <c r="G2871" s="161" t="s">
        <v>385</v>
      </c>
      <c r="H2871" s="241">
        <v>0</v>
      </c>
      <c r="I2871" s="34">
        <v>470000000</v>
      </c>
      <c r="J2871" s="21" t="s">
        <v>1314</v>
      </c>
      <c r="K2871" s="17" t="s">
        <v>1631</v>
      </c>
      <c r="L2871" s="235" t="s">
        <v>3898</v>
      </c>
      <c r="M2871" s="140" t="s">
        <v>383</v>
      </c>
      <c r="N2871" s="350" t="s">
        <v>6079</v>
      </c>
      <c r="O2871" s="3" t="s">
        <v>1366</v>
      </c>
      <c r="P2871" s="7" t="s">
        <v>1338</v>
      </c>
      <c r="Q2871" s="3" t="s">
        <v>1186</v>
      </c>
      <c r="R2871" s="198">
        <v>2</v>
      </c>
      <c r="S2871" s="102">
        <v>68068</v>
      </c>
      <c r="T2871" s="253">
        <f t="shared" si="652"/>
        <v>136136</v>
      </c>
      <c r="U2871" s="83">
        <f t="shared" si="651"/>
        <v>152472.32000000001</v>
      </c>
      <c r="V2871" s="9" t="s">
        <v>1325</v>
      </c>
      <c r="W2871" s="152" t="s">
        <v>1394</v>
      </c>
      <c r="X2871" s="243"/>
    </row>
    <row r="2872" spans="1:24" s="225" customFormat="1" ht="102">
      <c r="A2872" s="9" t="s">
        <v>8202</v>
      </c>
      <c r="B2872" s="3" t="s">
        <v>1316</v>
      </c>
      <c r="C2872" s="192" t="s">
        <v>4284</v>
      </c>
      <c r="D2872" s="213" t="s">
        <v>4285</v>
      </c>
      <c r="E2872" s="199" t="s">
        <v>5411</v>
      </c>
      <c r="F2872" s="243"/>
      <c r="G2872" s="161" t="s">
        <v>385</v>
      </c>
      <c r="H2872" s="241">
        <v>0</v>
      </c>
      <c r="I2872" s="34">
        <v>470000000</v>
      </c>
      <c r="J2872" s="21" t="s">
        <v>1314</v>
      </c>
      <c r="K2872" s="17" t="s">
        <v>1631</v>
      </c>
      <c r="L2872" s="235" t="s">
        <v>3898</v>
      </c>
      <c r="M2872" s="140" t="s">
        <v>383</v>
      </c>
      <c r="N2872" s="350" t="s">
        <v>6079</v>
      </c>
      <c r="O2872" s="3" t="s">
        <v>1366</v>
      </c>
      <c r="P2872" s="7" t="s">
        <v>1338</v>
      </c>
      <c r="Q2872" s="3" t="s">
        <v>1186</v>
      </c>
      <c r="R2872" s="198">
        <v>4</v>
      </c>
      <c r="S2872" s="102">
        <v>7589.29</v>
      </c>
      <c r="T2872" s="253">
        <f t="shared" si="652"/>
        <v>30357.16</v>
      </c>
      <c r="U2872" s="83">
        <f t="shared" si="651"/>
        <v>34000.019200000002</v>
      </c>
      <c r="V2872" s="9" t="s">
        <v>1325</v>
      </c>
      <c r="W2872" s="152" t="s">
        <v>1394</v>
      </c>
      <c r="X2872" s="243"/>
    </row>
    <row r="2873" spans="1:24" s="225" customFormat="1" ht="102">
      <c r="A2873" s="9" t="s">
        <v>8203</v>
      </c>
      <c r="B2873" s="3" t="s">
        <v>1316</v>
      </c>
      <c r="C2873" s="192" t="s">
        <v>3962</v>
      </c>
      <c r="D2873" s="201" t="s">
        <v>5353</v>
      </c>
      <c r="E2873" s="199" t="s">
        <v>5412</v>
      </c>
      <c r="F2873" s="243"/>
      <c r="G2873" s="161" t="s">
        <v>385</v>
      </c>
      <c r="H2873" s="241">
        <v>0</v>
      </c>
      <c r="I2873" s="34">
        <v>470000000</v>
      </c>
      <c r="J2873" s="21" t="s">
        <v>1314</v>
      </c>
      <c r="K2873" s="17" t="s">
        <v>1631</v>
      </c>
      <c r="L2873" s="235" t="s">
        <v>3898</v>
      </c>
      <c r="M2873" s="140" t="s">
        <v>383</v>
      </c>
      <c r="N2873" s="350" t="s">
        <v>6079</v>
      </c>
      <c r="O2873" s="3" t="s">
        <v>1366</v>
      </c>
      <c r="P2873" s="7" t="s">
        <v>1338</v>
      </c>
      <c r="Q2873" s="3" t="s">
        <v>1186</v>
      </c>
      <c r="R2873" s="198">
        <v>3</v>
      </c>
      <c r="S2873" s="102">
        <v>64090</v>
      </c>
      <c r="T2873" s="253">
        <f t="shared" si="652"/>
        <v>192270</v>
      </c>
      <c r="U2873" s="83">
        <f t="shared" si="651"/>
        <v>215342.40000000002</v>
      </c>
      <c r="V2873" s="9" t="s">
        <v>1325</v>
      </c>
      <c r="W2873" s="152" t="s">
        <v>1394</v>
      </c>
      <c r="X2873" s="243"/>
    </row>
    <row r="2874" spans="1:24" s="225" customFormat="1" ht="102">
      <c r="A2874" s="9" t="s">
        <v>8204</v>
      </c>
      <c r="B2874" s="3" t="s">
        <v>1316</v>
      </c>
      <c r="C2874" s="192" t="s">
        <v>3959</v>
      </c>
      <c r="D2874" s="190" t="s">
        <v>3968</v>
      </c>
      <c r="E2874" s="199" t="s">
        <v>5413</v>
      </c>
      <c r="F2874" s="243"/>
      <c r="G2874" s="161" t="s">
        <v>385</v>
      </c>
      <c r="H2874" s="241">
        <v>0</v>
      </c>
      <c r="I2874" s="34">
        <v>470000000</v>
      </c>
      <c r="J2874" s="21" t="s">
        <v>1314</v>
      </c>
      <c r="K2874" s="17" t="s">
        <v>1631</v>
      </c>
      <c r="L2874" s="235" t="s">
        <v>3898</v>
      </c>
      <c r="M2874" s="140" t="s">
        <v>383</v>
      </c>
      <c r="N2874" s="350" t="s">
        <v>6079</v>
      </c>
      <c r="O2874" s="3" t="s">
        <v>1366</v>
      </c>
      <c r="P2874" s="7" t="s">
        <v>1338</v>
      </c>
      <c r="Q2874" s="3" t="s">
        <v>1186</v>
      </c>
      <c r="R2874" s="209">
        <v>4</v>
      </c>
      <c r="S2874" s="102">
        <v>5535.71</v>
      </c>
      <c r="T2874" s="253">
        <f t="shared" si="652"/>
        <v>22142.84</v>
      </c>
      <c r="U2874" s="83">
        <f t="shared" si="651"/>
        <v>24799.980800000001</v>
      </c>
      <c r="V2874" s="9" t="s">
        <v>1325</v>
      </c>
      <c r="W2874" s="152" t="s">
        <v>1394</v>
      </c>
      <c r="X2874" s="243"/>
    </row>
    <row r="2875" spans="1:24" s="225" customFormat="1" ht="102">
      <c r="A2875" s="9" t="s">
        <v>8205</v>
      </c>
      <c r="B2875" s="3" t="s">
        <v>1316</v>
      </c>
      <c r="C2875" s="192" t="s">
        <v>3959</v>
      </c>
      <c r="D2875" s="190" t="s">
        <v>3968</v>
      </c>
      <c r="E2875" s="199" t="s">
        <v>5414</v>
      </c>
      <c r="F2875" s="243"/>
      <c r="G2875" s="161" t="s">
        <v>385</v>
      </c>
      <c r="H2875" s="241">
        <v>0</v>
      </c>
      <c r="I2875" s="34">
        <v>470000000</v>
      </c>
      <c r="J2875" s="21" t="s">
        <v>1314</v>
      </c>
      <c r="K2875" s="17" t="s">
        <v>1631</v>
      </c>
      <c r="L2875" s="235" t="s">
        <v>3898</v>
      </c>
      <c r="M2875" s="140" t="s">
        <v>383</v>
      </c>
      <c r="N2875" s="350" t="s">
        <v>6079</v>
      </c>
      <c r="O2875" s="3" t="s">
        <v>1366</v>
      </c>
      <c r="P2875" s="7" t="s">
        <v>1338</v>
      </c>
      <c r="Q2875" s="3" t="s">
        <v>1186</v>
      </c>
      <c r="R2875" s="209">
        <v>4</v>
      </c>
      <c r="S2875" s="102">
        <v>1517.86</v>
      </c>
      <c r="T2875" s="253">
        <f t="shared" si="652"/>
        <v>6071.44</v>
      </c>
      <c r="U2875" s="83">
        <f t="shared" si="651"/>
        <v>6800.0128000000004</v>
      </c>
      <c r="V2875" s="9" t="s">
        <v>1325</v>
      </c>
      <c r="W2875" s="152" t="s">
        <v>1394</v>
      </c>
      <c r="X2875" s="243"/>
    </row>
    <row r="2876" spans="1:24" s="225" customFormat="1" ht="102">
      <c r="A2876" s="9" t="s">
        <v>8206</v>
      </c>
      <c r="B2876" s="3" t="s">
        <v>1316</v>
      </c>
      <c r="C2876" s="194" t="s">
        <v>5236</v>
      </c>
      <c r="D2876" s="201" t="s">
        <v>5133</v>
      </c>
      <c r="E2876" s="199" t="s">
        <v>5415</v>
      </c>
      <c r="F2876" s="243"/>
      <c r="G2876" s="161" t="s">
        <v>385</v>
      </c>
      <c r="H2876" s="241">
        <v>0</v>
      </c>
      <c r="I2876" s="34">
        <v>470000000</v>
      </c>
      <c r="J2876" s="21" t="s">
        <v>1314</v>
      </c>
      <c r="K2876" s="17" t="s">
        <v>1631</v>
      </c>
      <c r="L2876" s="235" t="s">
        <v>3898</v>
      </c>
      <c r="M2876" s="140" t="s">
        <v>383</v>
      </c>
      <c r="N2876" s="350" t="s">
        <v>6079</v>
      </c>
      <c r="O2876" s="3" t="s">
        <v>1366</v>
      </c>
      <c r="P2876" s="7" t="s">
        <v>1338</v>
      </c>
      <c r="Q2876" s="3" t="s">
        <v>1186</v>
      </c>
      <c r="R2876" s="209">
        <v>2</v>
      </c>
      <c r="S2876" s="102">
        <v>4752.22</v>
      </c>
      <c r="T2876" s="253">
        <f t="shared" si="652"/>
        <v>9504.44</v>
      </c>
      <c r="U2876" s="83">
        <f t="shared" si="651"/>
        <v>10644.972800000001</v>
      </c>
      <c r="V2876" s="9" t="s">
        <v>1325</v>
      </c>
      <c r="W2876" s="152" t="s">
        <v>1394</v>
      </c>
      <c r="X2876" s="243"/>
    </row>
    <row r="2877" spans="1:24" s="225" customFormat="1" ht="102">
      <c r="A2877" s="9" t="s">
        <v>8207</v>
      </c>
      <c r="B2877" s="3" t="s">
        <v>1316</v>
      </c>
      <c r="C2877" s="194" t="s">
        <v>5416</v>
      </c>
      <c r="D2877" s="201" t="s">
        <v>5237</v>
      </c>
      <c r="E2877" s="199" t="s">
        <v>5417</v>
      </c>
      <c r="F2877" s="243"/>
      <c r="G2877" s="161" t="s">
        <v>385</v>
      </c>
      <c r="H2877" s="241">
        <v>0</v>
      </c>
      <c r="I2877" s="34">
        <v>470000000</v>
      </c>
      <c r="J2877" s="21" t="s">
        <v>1314</v>
      </c>
      <c r="K2877" s="17" t="s">
        <v>1631</v>
      </c>
      <c r="L2877" s="235" t="s">
        <v>3898</v>
      </c>
      <c r="M2877" s="140" t="s">
        <v>383</v>
      </c>
      <c r="N2877" s="350" t="s">
        <v>6079</v>
      </c>
      <c r="O2877" s="3" t="s">
        <v>1366</v>
      </c>
      <c r="P2877" s="7" t="s">
        <v>1338</v>
      </c>
      <c r="Q2877" s="3" t="s">
        <v>1186</v>
      </c>
      <c r="R2877" s="209">
        <v>2</v>
      </c>
      <c r="S2877" s="102">
        <v>6250</v>
      </c>
      <c r="T2877" s="253">
        <f t="shared" si="652"/>
        <v>12500</v>
      </c>
      <c r="U2877" s="83">
        <f t="shared" si="651"/>
        <v>14000.000000000002</v>
      </c>
      <c r="V2877" s="9" t="s">
        <v>1325</v>
      </c>
      <c r="W2877" s="152" t="s">
        <v>1394</v>
      </c>
      <c r="X2877" s="243"/>
    </row>
    <row r="2878" spans="1:24" s="225" customFormat="1" ht="102">
      <c r="A2878" s="9" t="s">
        <v>8208</v>
      </c>
      <c r="B2878" s="3" t="s">
        <v>1316</v>
      </c>
      <c r="C2878" s="193" t="s">
        <v>5418</v>
      </c>
      <c r="D2878" s="190" t="s">
        <v>5111</v>
      </c>
      <c r="E2878" s="199" t="s">
        <v>5419</v>
      </c>
      <c r="F2878" s="243"/>
      <c r="G2878" s="161" t="s">
        <v>385</v>
      </c>
      <c r="H2878" s="241">
        <v>0</v>
      </c>
      <c r="I2878" s="34">
        <v>470000000</v>
      </c>
      <c r="J2878" s="21" t="s">
        <v>1314</v>
      </c>
      <c r="K2878" s="17" t="s">
        <v>1631</v>
      </c>
      <c r="L2878" s="235" t="s">
        <v>3898</v>
      </c>
      <c r="M2878" s="140" t="s">
        <v>383</v>
      </c>
      <c r="N2878" s="350" t="s">
        <v>6079</v>
      </c>
      <c r="O2878" s="3" t="s">
        <v>1366</v>
      </c>
      <c r="P2878" s="7" t="s">
        <v>1338</v>
      </c>
      <c r="Q2878" s="3" t="s">
        <v>1186</v>
      </c>
      <c r="R2878" s="209">
        <v>4</v>
      </c>
      <c r="S2878" s="102">
        <v>27312.29</v>
      </c>
      <c r="T2878" s="253">
        <f t="shared" si="652"/>
        <v>109249.16</v>
      </c>
      <c r="U2878" s="83">
        <f t="shared" si="651"/>
        <v>122359.05920000002</v>
      </c>
      <c r="V2878" s="9" t="s">
        <v>1325</v>
      </c>
      <c r="W2878" s="152" t="s">
        <v>1394</v>
      </c>
      <c r="X2878" s="243"/>
    </row>
    <row r="2879" spans="1:24" s="225" customFormat="1" ht="102">
      <c r="A2879" s="9" t="s">
        <v>8209</v>
      </c>
      <c r="B2879" s="3" t="s">
        <v>1316</v>
      </c>
      <c r="C2879" s="193" t="s">
        <v>5418</v>
      </c>
      <c r="D2879" s="190" t="s">
        <v>5111</v>
      </c>
      <c r="E2879" s="199" t="s">
        <v>5420</v>
      </c>
      <c r="F2879" s="243"/>
      <c r="G2879" s="161" t="s">
        <v>385</v>
      </c>
      <c r="H2879" s="241">
        <v>0</v>
      </c>
      <c r="I2879" s="34">
        <v>470000000</v>
      </c>
      <c r="J2879" s="21" t="s">
        <v>1314</v>
      </c>
      <c r="K2879" s="17" t="s">
        <v>1631</v>
      </c>
      <c r="L2879" s="235" t="s">
        <v>3898</v>
      </c>
      <c r="M2879" s="140" t="s">
        <v>383</v>
      </c>
      <c r="N2879" s="350" t="s">
        <v>6079</v>
      </c>
      <c r="O2879" s="3" t="s">
        <v>1366</v>
      </c>
      <c r="P2879" s="7" t="s">
        <v>1338</v>
      </c>
      <c r="Q2879" s="3" t="s">
        <v>1186</v>
      </c>
      <c r="R2879" s="209">
        <v>10</v>
      </c>
      <c r="S2879" s="102">
        <v>33928.57</v>
      </c>
      <c r="T2879" s="253">
        <f t="shared" si="652"/>
        <v>339285.7</v>
      </c>
      <c r="U2879" s="83">
        <f t="shared" si="651"/>
        <v>379999.98400000005</v>
      </c>
      <c r="V2879" s="9" t="s">
        <v>1325</v>
      </c>
      <c r="W2879" s="152" t="s">
        <v>1394</v>
      </c>
      <c r="X2879" s="243"/>
    </row>
    <row r="2880" spans="1:24" s="225" customFormat="1" ht="102">
      <c r="A2880" s="9" t="s">
        <v>8210</v>
      </c>
      <c r="B2880" s="3" t="s">
        <v>1316</v>
      </c>
      <c r="C2880" s="193" t="s">
        <v>5421</v>
      </c>
      <c r="D2880" s="190" t="s">
        <v>5111</v>
      </c>
      <c r="E2880" s="199" t="s">
        <v>5422</v>
      </c>
      <c r="F2880" s="243"/>
      <c r="G2880" s="161" t="s">
        <v>385</v>
      </c>
      <c r="H2880" s="241">
        <v>0</v>
      </c>
      <c r="I2880" s="34">
        <v>470000000</v>
      </c>
      <c r="J2880" s="21" t="s">
        <v>1314</v>
      </c>
      <c r="K2880" s="17" t="s">
        <v>1631</v>
      </c>
      <c r="L2880" s="235" t="s">
        <v>3898</v>
      </c>
      <c r="M2880" s="140" t="s">
        <v>383</v>
      </c>
      <c r="N2880" s="350" t="s">
        <v>6079</v>
      </c>
      <c r="O2880" s="3" t="s">
        <v>1366</v>
      </c>
      <c r="P2880" s="7" t="s">
        <v>1338</v>
      </c>
      <c r="Q2880" s="3" t="s">
        <v>1186</v>
      </c>
      <c r="R2880" s="209">
        <v>4</v>
      </c>
      <c r="S2880" s="102">
        <v>16696.43</v>
      </c>
      <c r="T2880" s="253">
        <f t="shared" si="652"/>
        <v>66785.72</v>
      </c>
      <c r="U2880" s="83">
        <f t="shared" ref="U2880:U2982" si="653">T2880*1.12</f>
        <v>74800.006400000013</v>
      </c>
      <c r="V2880" s="9" t="s">
        <v>1325</v>
      </c>
      <c r="W2880" s="152" t="s">
        <v>1394</v>
      </c>
      <c r="X2880" s="243"/>
    </row>
    <row r="2881" spans="1:24" s="225" customFormat="1" ht="102">
      <c r="A2881" s="9" t="s">
        <v>8211</v>
      </c>
      <c r="B2881" s="3" t="s">
        <v>1316</v>
      </c>
      <c r="C2881" s="193" t="s">
        <v>5421</v>
      </c>
      <c r="D2881" s="190" t="s">
        <v>5111</v>
      </c>
      <c r="E2881" s="199" t="s">
        <v>5423</v>
      </c>
      <c r="F2881" s="243"/>
      <c r="G2881" s="161" t="s">
        <v>385</v>
      </c>
      <c r="H2881" s="241">
        <v>0</v>
      </c>
      <c r="I2881" s="34">
        <v>470000000</v>
      </c>
      <c r="J2881" s="21" t="s">
        <v>1314</v>
      </c>
      <c r="K2881" s="17" t="s">
        <v>1631</v>
      </c>
      <c r="L2881" s="235" t="s">
        <v>3898</v>
      </c>
      <c r="M2881" s="140" t="s">
        <v>383</v>
      </c>
      <c r="N2881" s="350" t="s">
        <v>6079</v>
      </c>
      <c r="O2881" s="3" t="s">
        <v>1366</v>
      </c>
      <c r="P2881" s="7" t="s">
        <v>1338</v>
      </c>
      <c r="Q2881" s="3" t="s">
        <v>1186</v>
      </c>
      <c r="R2881" s="209">
        <v>10</v>
      </c>
      <c r="S2881" s="102">
        <v>16696.43</v>
      </c>
      <c r="T2881" s="253">
        <f t="shared" si="652"/>
        <v>166964.29999999999</v>
      </c>
      <c r="U2881" s="83">
        <f t="shared" si="653"/>
        <v>187000.016</v>
      </c>
      <c r="V2881" s="9" t="s">
        <v>1325</v>
      </c>
      <c r="W2881" s="152" t="s">
        <v>1394</v>
      </c>
      <c r="X2881" s="243"/>
    </row>
    <row r="2882" spans="1:24" s="225" customFormat="1" ht="102">
      <c r="A2882" s="9" t="s">
        <v>8212</v>
      </c>
      <c r="B2882" s="3" t="s">
        <v>1316</v>
      </c>
      <c r="C2882" s="192" t="s">
        <v>5424</v>
      </c>
      <c r="D2882" s="190" t="s">
        <v>5425</v>
      </c>
      <c r="E2882" s="211" t="s">
        <v>5426</v>
      </c>
      <c r="F2882" s="243"/>
      <c r="G2882" s="161" t="s">
        <v>385</v>
      </c>
      <c r="H2882" s="241">
        <v>0</v>
      </c>
      <c r="I2882" s="34">
        <v>470000000</v>
      </c>
      <c r="J2882" s="21" t="s">
        <v>1314</v>
      </c>
      <c r="K2882" s="17" t="s">
        <v>1631</v>
      </c>
      <c r="L2882" s="235" t="s">
        <v>3898</v>
      </c>
      <c r="M2882" s="140" t="s">
        <v>383</v>
      </c>
      <c r="N2882" s="350" t="s">
        <v>6079</v>
      </c>
      <c r="O2882" s="3" t="s">
        <v>1366</v>
      </c>
      <c r="P2882" s="7" t="s">
        <v>1338</v>
      </c>
      <c r="Q2882" s="3" t="s">
        <v>1186</v>
      </c>
      <c r="R2882" s="211">
        <v>1</v>
      </c>
      <c r="S2882" s="102">
        <v>49107.14</v>
      </c>
      <c r="T2882" s="253">
        <f t="shared" si="652"/>
        <v>49107.14</v>
      </c>
      <c r="U2882" s="83">
        <f t="shared" si="653"/>
        <v>54999.996800000008</v>
      </c>
      <c r="V2882" s="9" t="s">
        <v>1325</v>
      </c>
      <c r="W2882" s="152" t="s">
        <v>1394</v>
      </c>
      <c r="X2882" s="243"/>
    </row>
    <row r="2883" spans="1:24" s="225" customFormat="1" ht="102">
      <c r="A2883" s="9" t="s">
        <v>8213</v>
      </c>
      <c r="B2883" s="3" t="s">
        <v>1316</v>
      </c>
      <c r="C2883" s="193" t="s">
        <v>12282</v>
      </c>
      <c r="D2883" s="190" t="s">
        <v>3911</v>
      </c>
      <c r="E2883" s="211" t="s">
        <v>5427</v>
      </c>
      <c r="F2883" s="243"/>
      <c r="G2883" s="161" t="s">
        <v>385</v>
      </c>
      <c r="H2883" s="241">
        <v>0</v>
      </c>
      <c r="I2883" s="34">
        <v>470000000</v>
      </c>
      <c r="J2883" s="21" t="s">
        <v>1314</v>
      </c>
      <c r="K2883" s="17" t="s">
        <v>1631</v>
      </c>
      <c r="L2883" s="235" t="s">
        <v>3898</v>
      </c>
      <c r="M2883" s="140" t="s">
        <v>383</v>
      </c>
      <c r="N2883" s="350" t="s">
        <v>6079</v>
      </c>
      <c r="O2883" s="3" t="s">
        <v>1366</v>
      </c>
      <c r="P2883" s="7" t="s">
        <v>1338</v>
      </c>
      <c r="Q2883" s="3" t="s">
        <v>1186</v>
      </c>
      <c r="R2883" s="211">
        <v>2</v>
      </c>
      <c r="S2883" s="102">
        <v>142857.14000000001</v>
      </c>
      <c r="T2883" s="253">
        <f t="shared" si="652"/>
        <v>285714.28000000003</v>
      </c>
      <c r="U2883" s="83">
        <f t="shared" si="653"/>
        <v>319999.99360000005</v>
      </c>
      <c r="V2883" s="9" t="s">
        <v>1325</v>
      </c>
      <c r="W2883" s="152" t="s">
        <v>1394</v>
      </c>
      <c r="X2883" s="243"/>
    </row>
    <row r="2884" spans="1:24" s="225" customFormat="1" ht="102">
      <c r="A2884" s="9" t="s">
        <v>8214</v>
      </c>
      <c r="B2884" s="3" t="s">
        <v>1316</v>
      </c>
      <c r="C2884" s="194" t="s">
        <v>4174</v>
      </c>
      <c r="D2884" s="214" t="s">
        <v>5428</v>
      </c>
      <c r="E2884" s="211" t="s">
        <v>5429</v>
      </c>
      <c r="F2884" s="243"/>
      <c r="G2884" s="161" t="s">
        <v>385</v>
      </c>
      <c r="H2884" s="241">
        <v>0</v>
      </c>
      <c r="I2884" s="34">
        <v>470000000</v>
      </c>
      <c r="J2884" s="21" t="s">
        <v>1314</v>
      </c>
      <c r="K2884" s="17" t="s">
        <v>1631</v>
      </c>
      <c r="L2884" s="235" t="s">
        <v>3898</v>
      </c>
      <c r="M2884" s="140" t="s">
        <v>383</v>
      </c>
      <c r="N2884" s="350" t="s">
        <v>6079</v>
      </c>
      <c r="O2884" s="3" t="s">
        <v>1366</v>
      </c>
      <c r="P2884" s="7" t="s">
        <v>1338</v>
      </c>
      <c r="Q2884" s="3" t="s">
        <v>1186</v>
      </c>
      <c r="R2884" s="211">
        <v>1</v>
      </c>
      <c r="S2884" s="102">
        <v>52678.57</v>
      </c>
      <c r="T2884" s="253">
        <f t="shared" si="652"/>
        <v>52678.57</v>
      </c>
      <c r="U2884" s="83">
        <f t="shared" si="653"/>
        <v>58999.998400000004</v>
      </c>
      <c r="V2884" s="9" t="s">
        <v>1325</v>
      </c>
      <c r="W2884" s="152" t="s">
        <v>1394</v>
      </c>
      <c r="X2884" s="243"/>
    </row>
    <row r="2885" spans="1:24" s="225" customFormat="1" ht="102">
      <c r="A2885" s="9" t="s">
        <v>8215</v>
      </c>
      <c r="B2885" s="3" t="s">
        <v>1316</v>
      </c>
      <c r="C2885" s="192" t="s">
        <v>3985</v>
      </c>
      <c r="D2885" s="190" t="s">
        <v>3986</v>
      </c>
      <c r="E2885" s="211" t="s">
        <v>5430</v>
      </c>
      <c r="F2885" s="243"/>
      <c r="G2885" s="161" t="s">
        <v>385</v>
      </c>
      <c r="H2885" s="241">
        <v>0</v>
      </c>
      <c r="I2885" s="34">
        <v>470000000</v>
      </c>
      <c r="J2885" s="21" t="s">
        <v>1314</v>
      </c>
      <c r="K2885" s="17" t="s">
        <v>1631</v>
      </c>
      <c r="L2885" s="235" t="s">
        <v>3898</v>
      </c>
      <c r="M2885" s="140" t="s">
        <v>383</v>
      </c>
      <c r="N2885" s="350" t="s">
        <v>6079</v>
      </c>
      <c r="O2885" s="3" t="s">
        <v>1366</v>
      </c>
      <c r="P2885" s="7" t="s">
        <v>1338</v>
      </c>
      <c r="Q2885" s="3" t="s">
        <v>1186</v>
      </c>
      <c r="R2885" s="211">
        <v>1</v>
      </c>
      <c r="S2885" s="102">
        <v>7053.57</v>
      </c>
      <c r="T2885" s="253">
        <f t="shared" si="652"/>
        <v>7053.57</v>
      </c>
      <c r="U2885" s="83">
        <f t="shared" si="653"/>
        <v>7899.9984000000004</v>
      </c>
      <c r="V2885" s="9" t="s">
        <v>1325</v>
      </c>
      <c r="W2885" s="152" t="s">
        <v>1394</v>
      </c>
      <c r="X2885" s="243"/>
    </row>
    <row r="2886" spans="1:24" s="225" customFormat="1" ht="102">
      <c r="A2886" s="9" t="s">
        <v>8216</v>
      </c>
      <c r="B2886" s="3" t="s">
        <v>1316</v>
      </c>
      <c r="C2886" s="192" t="s">
        <v>3985</v>
      </c>
      <c r="D2886" s="190" t="s">
        <v>3986</v>
      </c>
      <c r="E2886" s="211" t="s">
        <v>5431</v>
      </c>
      <c r="F2886" s="243"/>
      <c r="G2886" s="161" t="s">
        <v>385</v>
      </c>
      <c r="H2886" s="241">
        <v>0</v>
      </c>
      <c r="I2886" s="34">
        <v>470000000</v>
      </c>
      <c r="J2886" s="21" t="s">
        <v>1314</v>
      </c>
      <c r="K2886" s="17" t="s">
        <v>1631</v>
      </c>
      <c r="L2886" s="235" t="s">
        <v>3898</v>
      </c>
      <c r="M2886" s="140" t="s">
        <v>383</v>
      </c>
      <c r="N2886" s="350" t="s">
        <v>6079</v>
      </c>
      <c r="O2886" s="3" t="s">
        <v>1366</v>
      </c>
      <c r="P2886" s="7" t="s">
        <v>1338</v>
      </c>
      <c r="Q2886" s="3" t="s">
        <v>1186</v>
      </c>
      <c r="R2886" s="211">
        <v>1</v>
      </c>
      <c r="S2886" s="102">
        <v>13035.71</v>
      </c>
      <c r="T2886" s="253">
        <f t="shared" si="652"/>
        <v>13035.71</v>
      </c>
      <c r="U2886" s="83">
        <f t="shared" si="653"/>
        <v>14599.995200000001</v>
      </c>
      <c r="V2886" s="9" t="s">
        <v>1325</v>
      </c>
      <c r="W2886" s="152" t="s">
        <v>1394</v>
      </c>
      <c r="X2886" s="243"/>
    </row>
    <row r="2887" spans="1:24" s="225" customFormat="1" ht="102">
      <c r="A2887" s="9" t="s">
        <v>8217</v>
      </c>
      <c r="B2887" s="3" t="s">
        <v>1316</v>
      </c>
      <c r="C2887" s="192" t="s">
        <v>3985</v>
      </c>
      <c r="D2887" s="190" t="s">
        <v>3986</v>
      </c>
      <c r="E2887" s="211" t="s">
        <v>5432</v>
      </c>
      <c r="F2887" s="243"/>
      <c r="G2887" s="161" t="s">
        <v>385</v>
      </c>
      <c r="H2887" s="241">
        <v>0</v>
      </c>
      <c r="I2887" s="34">
        <v>470000000</v>
      </c>
      <c r="J2887" s="21" t="s">
        <v>1314</v>
      </c>
      <c r="K2887" s="17" t="s">
        <v>1631</v>
      </c>
      <c r="L2887" s="235" t="s">
        <v>3898</v>
      </c>
      <c r="M2887" s="140" t="s">
        <v>383</v>
      </c>
      <c r="N2887" s="350" t="s">
        <v>6079</v>
      </c>
      <c r="O2887" s="3" t="s">
        <v>1366</v>
      </c>
      <c r="P2887" s="7" t="s">
        <v>1338</v>
      </c>
      <c r="Q2887" s="3" t="s">
        <v>1186</v>
      </c>
      <c r="R2887" s="211">
        <v>1</v>
      </c>
      <c r="S2887" s="102">
        <v>68952</v>
      </c>
      <c r="T2887" s="253">
        <f t="shared" si="652"/>
        <v>68952</v>
      </c>
      <c r="U2887" s="83">
        <f t="shared" si="653"/>
        <v>77226.240000000005</v>
      </c>
      <c r="V2887" s="9" t="s">
        <v>1325</v>
      </c>
      <c r="W2887" s="152" t="s">
        <v>1394</v>
      </c>
      <c r="X2887" s="243"/>
    </row>
    <row r="2888" spans="1:24" s="225" customFormat="1" ht="102">
      <c r="A2888" s="9" t="s">
        <v>8218</v>
      </c>
      <c r="B2888" s="3" t="s">
        <v>1316</v>
      </c>
      <c r="C2888" s="192" t="s">
        <v>4196</v>
      </c>
      <c r="D2888" s="190" t="s">
        <v>4197</v>
      </c>
      <c r="E2888" s="212" t="s">
        <v>8880</v>
      </c>
      <c r="F2888" s="243"/>
      <c r="G2888" s="161" t="s">
        <v>385</v>
      </c>
      <c r="H2888" s="241">
        <v>0</v>
      </c>
      <c r="I2888" s="34">
        <v>470000000</v>
      </c>
      <c r="J2888" s="21" t="s">
        <v>1314</v>
      </c>
      <c r="K2888" s="17" t="s">
        <v>1631</v>
      </c>
      <c r="L2888" s="235" t="s">
        <v>3898</v>
      </c>
      <c r="M2888" s="140" t="s">
        <v>383</v>
      </c>
      <c r="N2888" s="350" t="s">
        <v>6079</v>
      </c>
      <c r="O2888" s="3" t="s">
        <v>1366</v>
      </c>
      <c r="P2888" s="7" t="s">
        <v>1338</v>
      </c>
      <c r="Q2888" s="3" t="s">
        <v>1186</v>
      </c>
      <c r="R2888" s="185">
        <v>1</v>
      </c>
      <c r="S2888" s="102">
        <v>693000</v>
      </c>
      <c r="T2888" s="253">
        <f t="shared" si="652"/>
        <v>693000</v>
      </c>
      <c r="U2888" s="83">
        <f t="shared" si="653"/>
        <v>776160.00000000012</v>
      </c>
      <c r="V2888" s="9" t="s">
        <v>1325</v>
      </c>
      <c r="W2888" s="152" t="s">
        <v>1394</v>
      </c>
      <c r="X2888" s="243"/>
    </row>
    <row r="2889" spans="1:24" s="225" customFormat="1" ht="102">
      <c r="A2889" s="9" t="s">
        <v>8219</v>
      </c>
      <c r="B2889" s="3" t="s">
        <v>1316</v>
      </c>
      <c r="C2889" s="192" t="s">
        <v>4227</v>
      </c>
      <c r="D2889" s="215" t="s">
        <v>5433</v>
      </c>
      <c r="E2889" s="199" t="s">
        <v>5434</v>
      </c>
      <c r="F2889" s="243"/>
      <c r="G2889" s="161" t="s">
        <v>385</v>
      </c>
      <c r="H2889" s="241">
        <v>0</v>
      </c>
      <c r="I2889" s="34">
        <v>470000000</v>
      </c>
      <c r="J2889" s="21" t="s">
        <v>1314</v>
      </c>
      <c r="K2889" s="17" t="s">
        <v>1631</v>
      </c>
      <c r="L2889" s="235" t="s">
        <v>3898</v>
      </c>
      <c r="M2889" s="140" t="s">
        <v>383</v>
      </c>
      <c r="N2889" s="350" t="s">
        <v>6079</v>
      </c>
      <c r="O2889" s="3" t="s">
        <v>1366</v>
      </c>
      <c r="P2889" s="7" t="s">
        <v>1338</v>
      </c>
      <c r="Q2889" s="3" t="s">
        <v>1186</v>
      </c>
      <c r="R2889" s="210">
        <v>1</v>
      </c>
      <c r="S2889" s="102">
        <v>1714312.5</v>
      </c>
      <c r="T2889" s="253">
        <f t="shared" si="652"/>
        <v>1714312.5</v>
      </c>
      <c r="U2889" s="83">
        <f t="shared" si="653"/>
        <v>1920030.0000000002</v>
      </c>
      <c r="V2889" s="9" t="s">
        <v>1325</v>
      </c>
      <c r="W2889" s="152" t="s">
        <v>1394</v>
      </c>
      <c r="X2889" s="243"/>
    </row>
    <row r="2890" spans="1:24" s="225" customFormat="1" ht="102">
      <c r="A2890" s="9" t="s">
        <v>8220</v>
      </c>
      <c r="B2890" s="3" t="s">
        <v>1316</v>
      </c>
      <c r="C2890" s="192" t="s">
        <v>5424</v>
      </c>
      <c r="D2890" s="190" t="s">
        <v>5425</v>
      </c>
      <c r="E2890" s="199" t="s">
        <v>5435</v>
      </c>
      <c r="F2890" s="243"/>
      <c r="G2890" s="161" t="s">
        <v>385</v>
      </c>
      <c r="H2890" s="241">
        <v>0</v>
      </c>
      <c r="I2890" s="34">
        <v>470000000</v>
      </c>
      <c r="J2890" s="21" t="s">
        <v>1314</v>
      </c>
      <c r="K2890" s="17" t="s">
        <v>1631</v>
      </c>
      <c r="L2890" s="235" t="s">
        <v>3898</v>
      </c>
      <c r="M2890" s="140" t="s">
        <v>383</v>
      </c>
      <c r="N2890" s="350" t="s">
        <v>6079</v>
      </c>
      <c r="O2890" s="3" t="s">
        <v>1366</v>
      </c>
      <c r="P2890" s="7" t="s">
        <v>1338</v>
      </c>
      <c r="Q2890" s="3" t="s">
        <v>1186</v>
      </c>
      <c r="R2890" s="209">
        <v>1</v>
      </c>
      <c r="S2890" s="102">
        <v>214285.71</v>
      </c>
      <c r="T2890" s="253">
        <f t="shared" ref="T2890:T2941" si="654">R2890*S2890</f>
        <v>214285.71</v>
      </c>
      <c r="U2890" s="83">
        <f t="shared" si="653"/>
        <v>239999.9952</v>
      </c>
      <c r="V2890" s="9" t="s">
        <v>1325</v>
      </c>
      <c r="W2890" s="152" t="s">
        <v>1394</v>
      </c>
      <c r="X2890" s="243"/>
    </row>
    <row r="2891" spans="1:24" s="225" customFormat="1" ht="102">
      <c r="A2891" s="9" t="s">
        <v>8221</v>
      </c>
      <c r="B2891" s="3" t="s">
        <v>1316</v>
      </c>
      <c r="C2891" s="192" t="s">
        <v>4258</v>
      </c>
      <c r="D2891" s="190" t="s">
        <v>4259</v>
      </c>
      <c r="E2891" s="211" t="s">
        <v>5436</v>
      </c>
      <c r="F2891" s="243"/>
      <c r="G2891" s="161" t="s">
        <v>385</v>
      </c>
      <c r="H2891" s="241">
        <v>0</v>
      </c>
      <c r="I2891" s="34">
        <v>470000000</v>
      </c>
      <c r="J2891" s="21" t="s">
        <v>1314</v>
      </c>
      <c r="K2891" s="17" t="s">
        <v>1631</v>
      </c>
      <c r="L2891" s="235" t="s">
        <v>3898</v>
      </c>
      <c r="M2891" s="140" t="s">
        <v>383</v>
      </c>
      <c r="N2891" s="350" t="s">
        <v>6079</v>
      </c>
      <c r="O2891" s="3" t="s">
        <v>1366</v>
      </c>
      <c r="P2891" s="7" t="s">
        <v>1338</v>
      </c>
      <c r="Q2891" s="3" t="s">
        <v>1186</v>
      </c>
      <c r="R2891" s="211">
        <v>1</v>
      </c>
      <c r="S2891" s="102">
        <v>25267.86</v>
      </c>
      <c r="T2891" s="253">
        <f t="shared" si="654"/>
        <v>25267.86</v>
      </c>
      <c r="U2891" s="83">
        <f t="shared" si="653"/>
        <v>28300.003200000003</v>
      </c>
      <c r="V2891" s="9" t="s">
        <v>1325</v>
      </c>
      <c r="W2891" s="152" t="s">
        <v>1394</v>
      </c>
      <c r="X2891" s="243"/>
    </row>
    <row r="2892" spans="1:24" s="225" customFormat="1" ht="102">
      <c r="A2892" s="9" t="s">
        <v>8222</v>
      </c>
      <c r="B2892" s="3" t="s">
        <v>1316</v>
      </c>
      <c r="C2892" s="192" t="s">
        <v>4196</v>
      </c>
      <c r="D2892" s="214" t="s">
        <v>5437</v>
      </c>
      <c r="E2892" s="211" t="s">
        <v>5438</v>
      </c>
      <c r="F2892" s="243"/>
      <c r="G2892" s="161" t="s">
        <v>385</v>
      </c>
      <c r="H2892" s="241">
        <v>0</v>
      </c>
      <c r="I2892" s="34">
        <v>470000000</v>
      </c>
      <c r="J2892" s="21" t="s">
        <v>1314</v>
      </c>
      <c r="K2892" s="17" t="s">
        <v>1631</v>
      </c>
      <c r="L2892" s="235" t="s">
        <v>3898</v>
      </c>
      <c r="M2892" s="140" t="s">
        <v>383</v>
      </c>
      <c r="N2892" s="350" t="s">
        <v>6079</v>
      </c>
      <c r="O2892" s="3" t="s">
        <v>1366</v>
      </c>
      <c r="P2892" s="7" t="s">
        <v>1338</v>
      </c>
      <c r="Q2892" s="3" t="s">
        <v>1186</v>
      </c>
      <c r="R2892" s="211">
        <v>1</v>
      </c>
      <c r="S2892" s="102">
        <v>3113000</v>
      </c>
      <c r="T2892" s="253">
        <f t="shared" si="654"/>
        <v>3113000</v>
      </c>
      <c r="U2892" s="83">
        <f t="shared" si="653"/>
        <v>3486560.0000000005</v>
      </c>
      <c r="V2892" s="9" t="s">
        <v>1325</v>
      </c>
      <c r="W2892" s="152" t="s">
        <v>1394</v>
      </c>
      <c r="X2892" s="243"/>
    </row>
    <row r="2893" spans="1:24" s="225" customFormat="1" ht="102">
      <c r="A2893" s="9" t="s">
        <v>8223</v>
      </c>
      <c r="B2893" s="3" t="s">
        <v>1316</v>
      </c>
      <c r="C2893" s="192" t="s">
        <v>4196</v>
      </c>
      <c r="D2893" s="190" t="s">
        <v>4197</v>
      </c>
      <c r="E2893" s="212" t="s">
        <v>8881</v>
      </c>
      <c r="F2893" s="243"/>
      <c r="G2893" s="161" t="s">
        <v>385</v>
      </c>
      <c r="H2893" s="241">
        <v>0</v>
      </c>
      <c r="I2893" s="34">
        <v>470000000</v>
      </c>
      <c r="J2893" s="21" t="s">
        <v>1314</v>
      </c>
      <c r="K2893" s="17" t="s">
        <v>1631</v>
      </c>
      <c r="L2893" s="235" t="s">
        <v>3898</v>
      </c>
      <c r="M2893" s="140" t="s">
        <v>383</v>
      </c>
      <c r="N2893" s="350" t="s">
        <v>6079</v>
      </c>
      <c r="O2893" s="3" t="s">
        <v>1366</v>
      </c>
      <c r="P2893" s="7" t="s">
        <v>1338</v>
      </c>
      <c r="Q2893" s="3" t="s">
        <v>1186</v>
      </c>
      <c r="R2893" s="211">
        <v>8</v>
      </c>
      <c r="S2893" s="102">
        <v>11000</v>
      </c>
      <c r="T2893" s="253">
        <f t="shared" si="654"/>
        <v>88000</v>
      </c>
      <c r="U2893" s="83">
        <f t="shared" si="653"/>
        <v>98560.000000000015</v>
      </c>
      <c r="V2893" s="9" t="s">
        <v>1325</v>
      </c>
      <c r="W2893" s="152" t="s">
        <v>1394</v>
      </c>
      <c r="X2893" s="243"/>
    </row>
    <row r="2894" spans="1:24" s="225" customFormat="1" ht="102">
      <c r="A2894" s="9" t="s">
        <v>8224</v>
      </c>
      <c r="B2894" s="3" t="s">
        <v>1316</v>
      </c>
      <c r="C2894" s="192" t="s">
        <v>4196</v>
      </c>
      <c r="D2894" s="190" t="s">
        <v>4197</v>
      </c>
      <c r="E2894" s="212" t="s">
        <v>8882</v>
      </c>
      <c r="F2894" s="243"/>
      <c r="G2894" s="161" t="s">
        <v>385</v>
      </c>
      <c r="H2894" s="241">
        <v>0</v>
      </c>
      <c r="I2894" s="34">
        <v>470000000</v>
      </c>
      <c r="J2894" s="21" t="s">
        <v>1314</v>
      </c>
      <c r="K2894" s="17" t="s">
        <v>1631</v>
      </c>
      <c r="L2894" s="235" t="s">
        <v>3898</v>
      </c>
      <c r="M2894" s="140" t="s">
        <v>383</v>
      </c>
      <c r="N2894" s="350" t="s">
        <v>6079</v>
      </c>
      <c r="O2894" s="3" t="s">
        <v>1366</v>
      </c>
      <c r="P2894" s="7" t="s">
        <v>1338</v>
      </c>
      <c r="Q2894" s="3" t="s">
        <v>1186</v>
      </c>
      <c r="R2894" s="211">
        <v>2</v>
      </c>
      <c r="S2894" s="102">
        <v>12800</v>
      </c>
      <c r="T2894" s="253">
        <f t="shared" si="654"/>
        <v>25600</v>
      </c>
      <c r="U2894" s="83">
        <f t="shared" si="653"/>
        <v>28672.000000000004</v>
      </c>
      <c r="V2894" s="9" t="s">
        <v>1325</v>
      </c>
      <c r="W2894" s="152" t="s">
        <v>1394</v>
      </c>
      <c r="X2894" s="243"/>
    </row>
    <row r="2895" spans="1:24" s="225" customFormat="1" ht="102">
      <c r="A2895" s="9" t="s">
        <v>8225</v>
      </c>
      <c r="B2895" s="3" t="s">
        <v>1316</v>
      </c>
      <c r="C2895" s="192" t="s">
        <v>4196</v>
      </c>
      <c r="D2895" s="190" t="s">
        <v>4197</v>
      </c>
      <c r="E2895" s="212" t="s">
        <v>8883</v>
      </c>
      <c r="F2895" s="243"/>
      <c r="G2895" s="161" t="s">
        <v>385</v>
      </c>
      <c r="H2895" s="241">
        <v>0</v>
      </c>
      <c r="I2895" s="34">
        <v>470000000</v>
      </c>
      <c r="J2895" s="21" t="s">
        <v>1314</v>
      </c>
      <c r="K2895" s="17" t="s">
        <v>1631</v>
      </c>
      <c r="L2895" s="235" t="s">
        <v>3898</v>
      </c>
      <c r="M2895" s="140" t="s">
        <v>383</v>
      </c>
      <c r="N2895" s="350" t="s">
        <v>6079</v>
      </c>
      <c r="O2895" s="3" t="s">
        <v>1366</v>
      </c>
      <c r="P2895" s="7" t="s">
        <v>1338</v>
      </c>
      <c r="Q2895" s="3" t="s">
        <v>1186</v>
      </c>
      <c r="R2895" s="185">
        <v>4</v>
      </c>
      <c r="S2895" s="102">
        <v>1100</v>
      </c>
      <c r="T2895" s="253">
        <f t="shared" si="654"/>
        <v>4400</v>
      </c>
      <c r="U2895" s="83">
        <f t="shared" si="653"/>
        <v>4928.0000000000009</v>
      </c>
      <c r="V2895" s="9" t="s">
        <v>1325</v>
      </c>
      <c r="W2895" s="152" t="s">
        <v>1394</v>
      </c>
      <c r="X2895" s="243"/>
    </row>
    <row r="2896" spans="1:24" s="225" customFormat="1" ht="102">
      <c r="A2896" s="9" t="s">
        <v>8226</v>
      </c>
      <c r="B2896" s="3" t="s">
        <v>1316</v>
      </c>
      <c r="C2896" s="192" t="s">
        <v>4196</v>
      </c>
      <c r="D2896" s="190" t="s">
        <v>4197</v>
      </c>
      <c r="E2896" s="184" t="s">
        <v>5439</v>
      </c>
      <c r="F2896" s="243"/>
      <c r="G2896" s="161" t="s">
        <v>385</v>
      </c>
      <c r="H2896" s="241">
        <v>0</v>
      </c>
      <c r="I2896" s="34">
        <v>470000000</v>
      </c>
      <c r="J2896" s="21" t="s">
        <v>1314</v>
      </c>
      <c r="K2896" s="17" t="s">
        <v>1631</v>
      </c>
      <c r="L2896" s="235" t="s">
        <v>3898</v>
      </c>
      <c r="M2896" s="140" t="s">
        <v>383</v>
      </c>
      <c r="N2896" s="350" t="s">
        <v>6079</v>
      </c>
      <c r="O2896" s="3" t="s">
        <v>1366</v>
      </c>
      <c r="P2896" s="7" t="s">
        <v>1338</v>
      </c>
      <c r="Q2896" s="3" t="s">
        <v>1186</v>
      </c>
      <c r="R2896" s="185">
        <v>4</v>
      </c>
      <c r="S2896" s="102">
        <v>6500</v>
      </c>
      <c r="T2896" s="253">
        <f t="shared" si="654"/>
        <v>26000</v>
      </c>
      <c r="U2896" s="83">
        <f t="shared" si="653"/>
        <v>29120.000000000004</v>
      </c>
      <c r="V2896" s="9" t="s">
        <v>1325</v>
      </c>
      <c r="W2896" s="152" t="s">
        <v>1394</v>
      </c>
      <c r="X2896" s="243"/>
    </row>
    <row r="2897" spans="1:24" s="225" customFormat="1" ht="102">
      <c r="A2897" s="9" t="s">
        <v>8227</v>
      </c>
      <c r="B2897" s="3" t="s">
        <v>1316</v>
      </c>
      <c r="C2897" s="192" t="s">
        <v>4196</v>
      </c>
      <c r="D2897" s="190" t="s">
        <v>4197</v>
      </c>
      <c r="E2897" s="212" t="s">
        <v>8884</v>
      </c>
      <c r="F2897" s="243"/>
      <c r="G2897" s="161" t="s">
        <v>385</v>
      </c>
      <c r="H2897" s="241">
        <v>0</v>
      </c>
      <c r="I2897" s="34">
        <v>470000000</v>
      </c>
      <c r="J2897" s="21" t="s">
        <v>1314</v>
      </c>
      <c r="K2897" s="17" t="s">
        <v>1631</v>
      </c>
      <c r="L2897" s="235" t="s">
        <v>3898</v>
      </c>
      <c r="M2897" s="140" t="s">
        <v>383</v>
      </c>
      <c r="N2897" s="350" t="s">
        <v>6079</v>
      </c>
      <c r="O2897" s="3" t="s">
        <v>1366</v>
      </c>
      <c r="P2897" s="7" t="s">
        <v>1338</v>
      </c>
      <c r="Q2897" s="3" t="s">
        <v>1186</v>
      </c>
      <c r="R2897" s="209">
        <v>20</v>
      </c>
      <c r="S2897" s="102">
        <v>120500</v>
      </c>
      <c r="T2897" s="253">
        <f t="shared" si="654"/>
        <v>2410000</v>
      </c>
      <c r="U2897" s="83">
        <f t="shared" si="653"/>
        <v>2699200.0000000005</v>
      </c>
      <c r="V2897" s="9" t="s">
        <v>1325</v>
      </c>
      <c r="W2897" s="152" t="s">
        <v>1394</v>
      </c>
      <c r="X2897" s="243"/>
    </row>
    <row r="2898" spans="1:24" s="225" customFormat="1" ht="102">
      <c r="A2898" s="9" t="s">
        <v>8228</v>
      </c>
      <c r="B2898" s="3" t="s">
        <v>1316</v>
      </c>
      <c r="C2898" s="192" t="s">
        <v>4258</v>
      </c>
      <c r="D2898" s="190" t="s">
        <v>4259</v>
      </c>
      <c r="E2898" s="199" t="s">
        <v>5440</v>
      </c>
      <c r="F2898" s="243"/>
      <c r="G2898" s="161" t="s">
        <v>385</v>
      </c>
      <c r="H2898" s="241">
        <v>0</v>
      </c>
      <c r="I2898" s="34">
        <v>470000000</v>
      </c>
      <c r="J2898" s="21" t="s">
        <v>1314</v>
      </c>
      <c r="K2898" s="17" t="s">
        <v>1631</v>
      </c>
      <c r="L2898" s="235" t="s">
        <v>3898</v>
      </c>
      <c r="M2898" s="140" t="s">
        <v>383</v>
      </c>
      <c r="N2898" s="350" t="s">
        <v>6079</v>
      </c>
      <c r="O2898" s="3" t="s">
        <v>1366</v>
      </c>
      <c r="P2898" s="7" t="s">
        <v>1338</v>
      </c>
      <c r="Q2898" s="3" t="s">
        <v>1186</v>
      </c>
      <c r="R2898" s="209">
        <v>1</v>
      </c>
      <c r="S2898" s="102">
        <v>663000</v>
      </c>
      <c r="T2898" s="253">
        <f t="shared" si="654"/>
        <v>663000</v>
      </c>
      <c r="U2898" s="83">
        <f t="shared" si="653"/>
        <v>742560.00000000012</v>
      </c>
      <c r="V2898" s="9" t="s">
        <v>1325</v>
      </c>
      <c r="W2898" s="152" t="s">
        <v>1394</v>
      </c>
      <c r="X2898" s="243"/>
    </row>
    <row r="2899" spans="1:24" s="225" customFormat="1" ht="102">
      <c r="A2899" s="9" t="s">
        <v>8229</v>
      </c>
      <c r="B2899" s="3" t="s">
        <v>1316</v>
      </c>
      <c r="C2899" s="192" t="s">
        <v>5424</v>
      </c>
      <c r="D2899" s="190" t="s">
        <v>5425</v>
      </c>
      <c r="E2899" s="199" t="s">
        <v>5441</v>
      </c>
      <c r="F2899" s="243"/>
      <c r="G2899" s="161" t="s">
        <v>385</v>
      </c>
      <c r="H2899" s="241">
        <v>0</v>
      </c>
      <c r="I2899" s="34">
        <v>470000000</v>
      </c>
      <c r="J2899" s="21" t="s">
        <v>1314</v>
      </c>
      <c r="K2899" s="17" t="s">
        <v>1631</v>
      </c>
      <c r="L2899" s="235" t="s">
        <v>3898</v>
      </c>
      <c r="M2899" s="140" t="s">
        <v>383</v>
      </c>
      <c r="N2899" s="350" t="s">
        <v>6079</v>
      </c>
      <c r="O2899" s="3" t="s">
        <v>1366</v>
      </c>
      <c r="P2899" s="7" t="s">
        <v>1338</v>
      </c>
      <c r="Q2899" s="3" t="s">
        <v>1186</v>
      </c>
      <c r="R2899" s="209">
        <v>1</v>
      </c>
      <c r="S2899" s="102">
        <v>1060800</v>
      </c>
      <c r="T2899" s="253">
        <f t="shared" si="654"/>
        <v>1060800</v>
      </c>
      <c r="U2899" s="83">
        <f t="shared" si="653"/>
        <v>1188096</v>
      </c>
      <c r="V2899" s="9" t="s">
        <v>1325</v>
      </c>
      <c r="W2899" s="152" t="s">
        <v>1394</v>
      </c>
      <c r="X2899" s="243"/>
    </row>
    <row r="2900" spans="1:24" s="225" customFormat="1" ht="102">
      <c r="A2900" s="9" t="s">
        <v>8230</v>
      </c>
      <c r="B2900" s="3" t="s">
        <v>1316</v>
      </c>
      <c r="C2900" s="193" t="s">
        <v>12318</v>
      </c>
      <c r="D2900" s="190" t="s">
        <v>3911</v>
      </c>
      <c r="E2900" s="199" t="s">
        <v>5442</v>
      </c>
      <c r="F2900" s="243"/>
      <c r="G2900" s="161" t="s">
        <v>385</v>
      </c>
      <c r="H2900" s="241">
        <v>0</v>
      </c>
      <c r="I2900" s="34">
        <v>470000000</v>
      </c>
      <c r="J2900" s="21" t="s">
        <v>1314</v>
      </c>
      <c r="K2900" s="17" t="s">
        <v>1631</v>
      </c>
      <c r="L2900" s="235" t="s">
        <v>3898</v>
      </c>
      <c r="M2900" s="140" t="s">
        <v>383</v>
      </c>
      <c r="N2900" s="350" t="s">
        <v>6079</v>
      </c>
      <c r="O2900" s="3" t="s">
        <v>1366</v>
      </c>
      <c r="P2900" s="7" t="s">
        <v>1338</v>
      </c>
      <c r="Q2900" s="3" t="s">
        <v>1186</v>
      </c>
      <c r="R2900" s="209">
        <v>1</v>
      </c>
      <c r="S2900" s="102">
        <v>46500</v>
      </c>
      <c r="T2900" s="253">
        <f t="shared" si="654"/>
        <v>46500</v>
      </c>
      <c r="U2900" s="83">
        <f t="shared" si="653"/>
        <v>52080.000000000007</v>
      </c>
      <c r="V2900" s="9" t="s">
        <v>1325</v>
      </c>
      <c r="W2900" s="152" t="s">
        <v>1394</v>
      </c>
      <c r="X2900" s="243"/>
    </row>
    <row r="2901" spans="1:24" s="225" customFormat="1" ht="102">
      <c r="A2901" s="9" t="s">
        <v>8231</v>
      </c>
      <c r="B2901" s="3" t="s">
        <v>1316</v>
      </c>
      <c r="C2901" s="194" t="s">
        <v>4002</v>
      </c>
      <c r="D2901" s="201" t="s">
        <v>4003</v>
      </c>
      <c r="E2901" s="199" t="s">
        <v>5443</v>
      </c>
      <c r="F2901" s="243"/>
      <c r="G2901" s="161" t="s">
        <v>385</v>
      </c>
      <c r="H2901" s="241">
        <v>0</v>
      </c>
      <c r="I2901" s="34">
        <v>470000000</v>
      </c>
      <c r="J2901" s="21" t="s">
        <v>1314</v>
      </c>
      <c r="K2901" s="17" t="s">
        <v>1631</v>
      </c>
      <c r="L2901" s="235" t="s">
        <v>3898</v>
      </c>
      <c r="M2901" s="140" t="s">
        <v>383</v>
      </c>
      <c r="N2901" s="350" t="s">
        <v>6079</v>
      </c>
      <c r="O2901" s="3" t="s">
        <v>1366</v>
      </c>
      <c r="P2901" s="7" t="s">
        <v>1338</v>
      </c>
      <c r="Q2901" s="3" t="s">
        <v>1186</v>
      </c>
      <c r="R2901" s="259">
        <v>10</v>
      </c>
      <c r="S2901" s="102">
        <v>6421.14</v>
      </c>
      <c r="T2901" s="83">
        <v>0</v>
      </c>
      <c r="U2901" s="83">
        <f t="shared" si="653"/>
        <v>0</v>
      </c>
      <c r="V2901" s="9" t="s">
        <v>1325</v>
      </c>
      <c r="W2901" s="152" t="s">
        <v>1394</v>
      </c>
      <c r="X2901" s="243" t="s">
        <v>9042</v>
      </c>
    </row>
    <row r="2902" spans="1:24" s="225" customFormat="1" ht="102">
      <c r="A2902" s="9" t="s">
        <v>12582</v>
      </c>
      <c r="B2902" s="3" t="s">
        <v>1316</v>
      </c>
      <c r="C2902" s="194" t="s">
        <v>4002</v>
      </c>
      <c r="D2902" s="201" t="s">
        <v>4003</v>
      </c>
      <c r="E2902" s="199" t="s">
        <v>5443</v>
      </c>
      <c r="F2902" s="243"/>
      <c r="G2902" s="161" t="s">
        <v>385</v>
      </c>
      <c r="H2902" s="241">
        <v>0</v>
      </c>
      <c r="I2902" s="34">
        <v>470000000</v>
      </c>
      <c r="J2902" s="21" t="s">
        <v>1314</v>
      </c>
      <c r="K2902" s="17" t="s">
        <v>1631</v>
      </c>
      <c r="L2902" s="235" t="s">
        <v>3898</v>
      </c>
      <c r="M2902" s="140" t="s">
        <v>383</v>
      </c>
      <c r="N2902" s="350" t="s">
        <v>6079</v>
      </c>
      <c r="O2902" s="3" t="s">
        <v>1366</v>
      </c>
      <c r="P2902" s="7" t="s">
        <v>1338</v>
      </c>
      <c r="Q2902" s="3" t="s">
        <v>1186</v>
      </c>
      <c r="R2902" s="259">
        <v>10</v>
      </c>
      <c r="S2902" s="102">
        <v>6000</v>
      </c>
      <c r="T2902" s="253">
        <f t="shared" ref="T2902" si="655">R2902*S2902</f>
        <v>60000</v>
      </c>
      <c r="U2902" s="83">
        <f t="shared" ref="U2902" si="656">T2902*1.12</f>
        <v>67200</v>
      </c>
      <c r="V2902" s="9" t="s">
        <v>1325</v>
      </c>
      <c r="W2902" s="152" t="s">
        <v>1394</v>
      </c>
      <c r="X2902" s="243"/>
    </row>
    <row r="2903" spans="1:24" s="225" customFormat="1" ht="102">
      <c r="A2903" s="9" t="s">
        <v>8232</v>
      </c>
      <c r="B2903" s="3" t="s">
        <v>1316</v>
      </c>
      <c r="C2903" s="192" t="s">
        <v>4244</v>
      </c>
      <c r="D2903" s="190" t="s">
        <v>4245</v>
      </c>
      <c r="E2903" s="199" t="s">
        <v>5444</v>
      </c>
      <c r="F2903" s="243"/>
      <c r="G2903" s="161" t="s">
        <v>385</v>
      </c>
      <c r="H2903" s="241">
        <v>0</v>
      </c>
      <c r="I2903" s="34">
        <v>470000000</v>
      </c>
      <c r="J2903" s="21" t="s">
        <v>1314</v>
      </c>
      <c r="K2903" s="17" t="s">
        <v>1631</v>
      </c>
      <c r="L2903" s="235" t="s">
        <v>3898</v>
      </c>
      <c r="M2903" s="140" t="s">
        <v>383</v>
      </c>
      <c r="N2903" s="350" t="s">
        <v>6079</v>
      </c>
      <c r="O2903" s="3" t="s">
        <v>1366</v>
      </c>
      <c r="P2903" s="7" t="s">
        <v>1338</v>
      </c>
      <c r="Q2903" s="3" t="s">
        <v>1186</v>
      </c>
      <c r="R2903" s="259">
        <v>2</v>
      </c>
      <c r="S2903" s="102">
        <v>131250</v>
      </c>
      <c r="T2903" s="83">
        <v>0</v>
      </c>
      <c r="U2903" s="83">
        <f t="shared" si="653"/>
        <v>0</v>
      </c>
      <c r="V2903" s="9" t="s">
        <v>1325</v>
      </c>
      <c r="W2903" s="152" t="s">
        <v>1394</v>
      </c>
      <c r="X2903" s="243" t="s">
        <v>9042</v>
      </c>
    </row>
    <row r="2904" spans="1:24" s="225" customFormat="1" ht="102">
      <c r="A2904" s="9" t="s">
        <v>12583</v>
      </c>
      <c r="B2904" s="3" t="s">
        <v>1316</v>
      </c>
      <c r="C2904" s="192" t="s">
        <v>4244</v>
      </c>
      <c r="D2904" s="190" t="s">
        <v>4245</v>
      </c>
      <c r="E2904" s="199" t="s">
        <v>5444</v>
      </c>
      <c r="F2904" s="243"/>
      <c r="G2904" s="161" t="s">
        <v>385</v>
      </c>
      <c r="H2904" s="241">
        <v>0</v>
      </c>
      <c r="I2904" s="34">
        <v>470000000</v>
      </c>
      <c r="J2904" s="21" t="s">
        <v>1314</v>
      </c>
      <c r="K2904" s="17" t="s">
        <v>1631</v>
      </c>
      <c r="L2904" s="235" t="s">
        <v>3898</v>
      </c>
      <c r="M2904" s="140" t="s">
        <v>383</v>
      </c>
      <c r="N2904" s="350" t="s">
        <v>6079</v>
      </c>
      <c r="O2904" s="3" t="s">
        <v>1366</v>
      </c>
      <c r="P2904" s="7" t="s">
        <v>1338</v>
      </c>
      <c r="Q2904" s="3" t="s">
        <v>1186</v>
      </c>
      <c r="R2904" s="259">
        <v>2</v>
      </c>
      <c r="S2904" s="102">
        <v>47250</v>
      </c>
      <c r="T2904" s="253">
        <f t="shared" ref="T2904" si="657">R2904*S2904</f>
        <v>94500</v>
      </c>
      <c r="U2904" s="83">
        <f t="shared" ref="U2904" si="658">T2904*1.12</f>
        <v>105840.00000000001</v>
      </c>
      <c r="V2904" s="9" t="s">
        <v>1325</v>
      </c>
      <c r="W2904" s="152" t="s">
        <v>1394</v>
      </c>
      <c r="X2904" s="243"/>
    </row>
    <row r="2905" spans="1:24" s="225" customFormat="1" ht="102">
      <c r="A2905" s="9" t="s">
        <v>8233</v>
      </c>
      <c r="B2905" s="3" t="s">
        <v>1316</v>
      </c>
      <c r="C2905" s="192" t="s">
        <v>4581</v>
      </c>
      <c r="D2905" s="190" t="s">
        <v>4582</v>
      </c>
      <c r="E2905" s="211" t="s">
        <v>5445</v>
      </c>
      <c r="F2905" s="243"/>
      <c r="G2905" s="161" t="s">
        <v>385</v>
      </c>
      <c r="H2905" s="241">
        <v>0</v>
      </c>
      <c r="I2905" s="34">
        <v>470000000</v>
      </c>
      <c r="J2905" s="21" t="s">
        <v>1314</v>
      </c>
      <c r="K2905" s="17" t="s">
        <v>1631</v>
      </c>
      <c r="L2905" s="235" t="s">
        <v>3898</v>
      </c>
      <c r="M2905" s="140" t="s">
        <v>383</v>
      </c>
      <c r="N2905" s="350" t="s">
        <v>6079</v>
      </c>
      <c r="O2905" s="3" t="s">
        <v>1366</v>
      </c>
      <c r="P2905" s="7" t="s">
        <v>1338</v>
      </c>
      <c r="Q2905" s="3" t="s">
        <v>1186</v>
      </c>
      <c r="R2905" s="211">
        <v>1</v>
      </c>
      <c r="S2905" s="102">
        <v>131429</v>
      </c>
      <c r="T2905" s="83">
        <v>0</v>
      </c>
      <c r="U2905" s="83">
        <f t="shared" si="653"/>
        <v>0</v>
      </c>
      <c r="V2905" s="9" t="s">
        <v>1325</v>
      </c>
      <c r="W2905" s="152" t="s">
        <v>1394</v>
      </c>
      <c r="X2905" s="243" t="s">
        <v>9042</v>
      </c>
    </row>
    <row r="2906" spans="1:24" s="225" customFormat="1" ht="102">
      <c r="A2906" s="9" t="s">
        <v>12584</v>
      </c>
      <c r="B2906" s="3" t="s">
        <v>1316</v>
      </c>
      <c r="C2906" s="192" t="s">
        <v>4581</v>
      </c>
      <c r="D2906" s="190" t="s">
        <v>4582</v>
      </c>
      <c r="E2906" s="211" t="s">
        <v>5445</v>
      </c>
      <c r="F2906" s="243"/>
      <c r="G2906" s="161" t="s">
        <v>385</v>
      </c>
      <c r="H2906" s="241">
        <v>0</v>
      </c>
      <c r="I2906" s="34">
        <v>470000000</v>
      </c>
      <c r="J2906" s="21" t="s">
        <v>1314</v>
      </c>
      <c r="K2906" s="17" t="s">
        <v>1631</v>
      </c>
      <c r="L2906" s="235" t="s">
        <v>3898</v>
      </c>
      <c r="M2906" s="140" t="s">
        <v>383</v>
      </c>
      <c r="N2906" s="350" t="s">
        <v>6079</v>
      </c>
      <c r="O2906" s="3" t="s">
        <v>1366</v>
      </c>
      <c r="P2906" s="7" t="s">
        <v>1338</v>
      </c>
      <c r="Q2906" s="3" t="s">
        <v>1186</v>
      </c>
      <c r="R2906" s="211">
        <v>1</v>
      </c>
      <c r="S2906" s="102">
        <v>49140</v>
      </c>
      <c r="T2906" s="253">
        <f t="shared" ref="T2906" si="659">R2906*S2906</f>
        <v>49140</v>
      </c>
      <c r="U2906" s="83">
        <f t="shared" ref="U2906" si="660">T2906*1.12</f>
        <v>55036.800000000003</v>
      </c>
      <c r="V2906" s="9" t="s">
        <v>1325</v>
      </c>
      <c r="W2906" s="152" t="s">
        <v>1394</v>
      </c>
      <c r="X2906" s="243"/>
    </row>
    <row r="2907" spans="1:24" s="225" customFormat="1" ht="102">
      <c r="A2907" s="9" t="s">
        <v>8234</v>
      </c>
      <c r="B2907" s="3" t="s">
        <v>1316</v>
      </c>
      <c r="C2907" s="192" t="s">
        <v>4258</v>
      </c>
      <c r="D2907" s="190" t="s">
        <v>4259</v>
      </c>
      <c r="E2907" s="211" t="s">
        <v>5446</v>
      </c>
      <c r="F2907" s="243"/>
      <c r="G2907" s="161" t="s">
        <v>385</v>
      </c>
      <c r="H2907" s="241">
        <v>0</v>
      </c>
      <c r="I2907" s="34">
        <v>470000000</v>
      </c>
      <c r="J2907" s="21" t="s">
        <v>1314</v>
      </c>
      <c r="K2907" s="17" t="s">
        <v>1631</v>
      </c>
      <c r="L2907" s="235" t="s">
        <v>3898</v>
      </c>
      <c r="M2907" s="140" t="s">
        <v>383</v>
      </c>
      <c r="N2907" s="350" t="s">
        <v>6079</v>
      </c>
      <c r="O2907" s="3" t="s">
        <v>1366</v>
      </c>
      <c r="P2907" s="7" t="s">
        <v>1338</v>
      </c>
      <c r="Q2907" s="3" t="s">
        <v>1186</v>
      </c>
      <c r="R2907" s="211">
        <v>1</v>
      </c>
      <c r="S2907" s="102">
        <v>168750</v>
      </c>
      <c r="T2907" s="83">
        <v>0</v>
      </c>
      <c r="U2907" s="83">
        <f t="shared" si="653"/>
        <v>0</v>
      </c>
      <c r="V2907" s="9" t="s">
        <v>1325</v>
      </c>
      <c r="W2907" s="152" t="s">
        <v>1394</v>
      </c>
      <c r="X2907" s="243" t="s">
        <v>9042</v>
      </c>
    </row>
    <row r="2908" spans="1:24" s="225" customFormat="1" ht="102">
      <c r="A2908" s="9" t="s">
        <v>12585</v>
      </c>
      <c r="B2908" s="3" t="s">
        <v>1316</v>
      </c>
      <c r="C2908" s="192" t="s">
        <v>4258</v>
      </c>
      <c r="D2908" s="190" t="s">
        <v>4259</v>
      </c>
      <c r="E2908" s="211" t="s">
        <v>5446</v>
      </c>
      <c r="F2908" s="243"/>
      <c r="G2908" s="161" t="s">
        <v>385</v>
      </c>
      <c r="H2908" s="241">
        <v>0</v>
      </c>
      <c r="I2908" s="34">
        <v>470000000</v>
      </c>
      <c r="J2908" s="21" t="s">
        <v>1314</v>
      </c>
      <c r="K2908" s="17" t="s">
        <v>1631</v>
      </c>
      <c r="L2908" s="235" t="s">
        <v>3898</v>
      </c>
      <c r="M2908" s="140" t="s">
        <v>383</v>
      </c>
      <c r="N2908" s="350" t="s">
        <v>6079</v>
      </c>
      <c r="O2908" s="3" t="s">
        <v>1366</v>
      </c>
      <c r="P2908" s="7" t="s">
        <v>1338</v>
      </c>
      <c r="Q2908" s="3" t="s">
        <v>1186</v>
      </c>
      <c r="R2908" s="211">
        <v>1</v>
      </c>
      <c r="S2908" s="102">
        <v>81585</v>
      </c>
      <c r="T2908" s="253">
        <f t="shared" ref="T2908" si="661">R2908*S2908</f>
        <v>81585</v>
      </c>
      <c r="U2908" s="83">
        <f t="shared" ref="U2908" si="662">T2908*1.12</f>
        <v>91375.200000000012</v>
      </c>
      <c r="V2908" s="9" t="s">
        <v>1325</v>
      </c>
      <c r="W2908" s="152" t="s">
        <v>1394</v>
      </c>
      <c r="X2908" s="243"/>
    </row>
    <row r="2909" spans="1:24" s="225" customFormat="1" ht="102">
      <c r="A2909" s="9" t="s">
        <v>8235</v>
      </c>
      <c r="B2909" s="3" t="s">
        <v>1316</v>
      </c>
      <c r="C2909" s="192" t="s">
        <v>5447</v>
      </c>
      <c r="D2909" s="203" t="s">
        <v>5448</v>
      </c>
      <c r="E2909" s="212" t="s">
        <v>5449</v>
      </c>
      <c r="F2909" s="243"/>
      <c r="G2909" s="161" t="s">
        <v>385</v>
      </c>
      <c r="H2909" s="241">
        <v>0</v>
      </c>
      <c r="I2909" s="34">
        <v>470000000</v>
      </c>
      <c r="J2909" s="21" t="s">
        <v>1314</v>
      </c>
      <c r="K2909" s="17" t="s">
        <v>1631</v>
      </c>
      <c r="L2909" s="235" t="s">
        <v>3898</v>
      </c>
      <c r="M2909" s="140" t="s">
        <v>383</v>
      </c>
      <c r="N2909" s="350" t="s">
        <v>6079</v>
      </c>
      <c r="O2909" s="3" t="s">
        <v>1366</v>
      </c>
      <c r="P2909" s="7" t="s">
        <v>1338</v>
      </c>
      <c r="Q2909" s="3" t="s">
        <v>1186</v>
      </c>
      <c r="R2909" s="211">
        <v>1</v>
      </c>
      <c r="S2909" s="102">
        <v>142857.14000000001</v>
      </c>
      <c r="T2909" s="83">
        <v>0</v>
      </c>
      <c r="U2909" s="83">
        <f t="shared" si="653"/>
        <v>0</v>
      </c>
      <c r="V2909" s="9" t="s">
        <v>1325</v>
      </c>
      <c r="W2909" s="152" t="s">
        <v>1394</v>
      </c>
      <c r="X2909" s="243" t="s">
        <v>9042</v>
      </c>
    </row>
    <row r="2910" spans="1:24" s="225" customFormat="1" ht="102">
      <c r="A2910" s="9" t="s">
        <v>12586</v>
      </c>
      <c r="B2910" s="3" t="s">
        <v>1316</v>
      </c>
      <c r="C2910" s="192" t="s">
        <v>5447</v>
      </c>
      <c r="D2910" s="203" t="s">
        <v>5448</v>
      </c>
      <c r="E2910" s="212" t="s">
        <v>5449</v>
      </c>
      <c r="F2910" s="243"/>
      <c r="G2910" s="161" t="s">
        <v>385</v>
      </c>
      <c r="H2910" s="241">
        <v>0</v>
      </c>
      <c r="I2910" s="34">
        <v>470000000</v>
      </c>
      <c r="J2910" s="21" t="s">
        <v>1314</v>
      </c>
      <c r="K2910" s="17" t="s">
        <v>1631</v>
      </c>
      <c r="L2910" s="235" t="s">
        <v>3898</v>
      </c>
      <c r="M2910" s="140" t="s">
        <v>383</v>
      </c>
      <c r="N2910" s="350" t="s">
        <v>6079</v>
      </c>
      <c r="O2910" s="3" t="s">
        <v>1366</v>
      </c>
      <c r="P2910" s="7" t="s">
        <v>1338</v>
      </c>
      <c r="Q2910" s="3" t="s">
        <v>1186</v>
      </c>
      <c r="R2910" s="211">
        <v>1</v>
      </c>
      <c r="S2910" s="102">
        <v>72135</v>
      </c>
      <c r="T2910" s="253">
        <f t="shared" ref="T2910" si="663">R2910*S2910</f>
        <v>72135</v>
      </c>
      <c r="U2910" s="83">
        <f t="shared" ref="U2910" si="664">T2910*1.12</f>
        <v>80791.200000000012</v>
      </c>
      <c r="V2910" s="9" t="s">
        <v>1325</v>
      </c>
      <c r="W2910" s="152" t="s">
        <v>1394</v>
      </c>
      <c r="X2910" s="243"/>
    </row>
    <row r="2911" spans="1:24" s="225" customFormat="1" ht="102">
      <c r="A2911" s="9" t="s">
        <v>8236</v>
      </c>
      <c r="B2911" s="3" t="s">
        <v>1316</v>
      </c>
      <c r="C2911" s="192" t="s">
        <v>5087</v>
      </c>
      <c r="D2911" s="203" t="s">
        <v>5088</v>
      </c>
      <c r="E2911" s="212" t="s">
        <v>5450</v>
      </c>
      <c r="F2911" s="243"/>
      <c r="G2911" s="161" t="s">
        <v>385</v>
      </c>
      <c r="H2911" s="241">
        <v>0</v>
      </c>
      <c r="I2911" s="34">
        <v>470000000</v>
      </c>
      <c r="J2911" s="21" t="s">
        <v>1314</v>
      </c>
      <c r="K2911" s="17" t="s">
        <v>1631</v>
      </c>
      <c r="L2911" s="235" t="s">
        <v>3898</v>
      </c>
      <c r="M2911" s="140" t="s">
        <v>383</v>
      </c>
      <c r="N2911" s="350" t="s">
        <v>6079</v>
      </c>
      <c r="O2911" s="3" t="s">
        <v>1366</v>
      </c>
      <c r="P2911" s="7" t="s">
        <v>1338</v>
      </c>
      <c r="Q2911" s="3" t="s">
        <v>1186</v>
      </c>
      <c r="R2911" s="211">
        <v>1</v>
      </c>
      <c r="S2911" s="102">
        <v>214285.71</v>
      </c>
      <c r="T2911" s="83">
        <v>0</v>
      </c>
      <c r="U2911" s="83">
        <f t="shared" si="653"/>
        <v>0</v>
      </c>
      <c r="V2911" s="9" t="s">
        <v>1325</v>
      </c>
      <c r="W2911" s="152" t="s">
        <v>1394</v>
      </c>
      <c r="X2911" s="243" t="s">
        <v>9042</v>
      </c>
    </row>
    <row r="2912" spans="1:24" s="225" customFormat="1" ht="102">
      <c r="A2912" s="9" t="s">
        <v>12587</v>
      </c>
      <c r="B2912" s="3" t="s">
        <v>1316</v>
      </c>
      <c r="C2912" s="192" t="s">
        <v>5087</v>
      </c>
      <c r="D2912" s="203" t="s">
        <v>5088</v>
      </c>
      <c r="E2912" s="212" t="s">
        <v>5450</v>
      </c>
      <c r="F2912" s="243"/>
      <c r="G2912" s="161" t="s">
        <v>385</v>
      </c>
      <c r="H2912" s="241">
        <v>0</v>
      </c>
      <c r="I2912" s="34">
        <v>470000000</v>
      </c>
      <c r="J2912" s="21" t="s">
        <v>1314</v>
      </c>
      <c r="K2912" s="17" t="s">
        <v>1631</v>
      </c>
      <c r="L2912" s="235" t="s">
        <v>3898</v>
      </c>
      <c r="M2912" s="140" t="s">
        <v>383</v>
      </c>
      <c r="N2912" s="350" t="s">
        <v>6079</v>
      </c>
      <c r="O2912" s="3" t="s">
        <v>1366</v>
      </c>
      <c r="P2912" s="7" t="s">
        <v>1338</v>
      </c>
      <c r="Q2912" s="3" t="s">
        <v>1186</v>
      </c>
      <c r="R2912" s="211">
        <v>1</v>
      </c>
      <c r="S2912" s="102">
        <v>145530</v>
      </c>
      <c r="T2912" s="253">
        <f t="shared" ref="T2912" si="665">R2912*S2912</f>
        <v>145530</v>
      </c>
      <c r="U2912" s="83">
        <f t="shared" ref="U2912" si="666">T2912*1.12</f>
        <v>162993.60000000001</v>
      </c>
      <c r="V2912" s="9" t="s">
        <v>1325</v>
      </c>
      <c r="W2912" s="152" t="s">
        <v>1394</v>
      </c>
      <c r="X2912" s="243"/>
    </row>
    <row r="2913" spans="1:24" s="225" customFormat="1" ht="102">
      <c r="A2913" s="9" t="s">
        <v>8237</v>
      </c>
      <c r="B2913" s="3" t="s">
        <v>1316</v>
      </c>
      <c r="C2913" s="192" t="s">
        <v>5451</v>
      </c>
      <c r="D2913" s="203" t="s">
        <v>5058</v>
      </c>
      <c r="E2913" s="212" t="s">
        <v>5452</v>
      </c>
      <c r="F2913" s="243"/>
      <c r="G2913" s="161" t="s">
        <v>385</v>
      </c>
      <c r="H2913" s="241">
        <v>0</v>
      </c>
      <c r="I2913" s="34">
        <v>470000000</v>
      </c>
      <c r="J2913" s="21" t="s">
        <v>1314</v>
      </c>
      <c r="K2913" s="17" t="s">
        <v>1631</v>
      </c>
      <c r="L2913" s="235" t="s">
        <v>3898</v>
      </c>
      <c r="M2913" s="140" t="s">
        <v>383</v>
      </c>
      <c r="N2913" s="350" t="s">
        <v>6079</v>
      </c>
      <c r="O2913" s="3" t="s">
        <v>1366</v>
      </c>
      <c r="P2913" s="7" t="s">
        <v>1338</v>
      </c>
      <c r="Q2913" s="3" t="s">
        <v>1186</v>
      </c>
      <c r="R2913" s="211">
        <v>1</v>
      </c>
      <c r="S2913" s="102">
        <v>348214.29</v>
      </c>
      <c r="T2913" s="83">
        <v>0</v>
      </c>
      <c r="U2913" s="83">
        <f t="shared" si="653"/>
        <v>0</v>
      </c>
      <c r="V2913" s="9" t="s">
        <v>1325</v>
      </c>
      <c r="W2913" s="152" t="s">
        <v>1394</v>
      </c>
      <c r="X2913" s="243" t="s">
        <v>9042</v>
      </c>
    </row>
    <row r="2914" spans="1:24" s="225" customFormat="1" ht="102">
      <c r="A2914" s="9" t="s">
        <v>12588</v>
      </c>
      <c r="B2914" s="3" t="s">
        <v>1316</v>
      </c>
      <c r="C2914" s="192" t="s">
        <v>5451</v>
      </c>
      <c r="D2914" s="203" t="s">
        <v>5058</v>
      </c>
      <c r="E2914" s="212" t="s">
        <v>5452</v>
      </c>
      <c r="F2914" s="243"/>
      <c r="G2914" s="161" t="s">
        <v>385</v>
      </c>
      <c r="H2914" s="241">
        <v>0</v>
      </c>
      <c r="I2914" s="34">
        <v>470000000</v>
      </c>
      <c r="J2914" s="21" t="s">
        <v>1314</v>
      </c>
      <c r="K2914" s="17" t="s">
        <v>1631</v>
      </c>
      <c r="L2914" s="235" t="s">
        <v>3898</v>
      </c>
      <c r="M2914" s="140" t="s">
        <v>383</v>
      </c>
      <c r="N2914" s="350" t="s">
        <v>6079</v>
      </c>
      <c r="O2914" s="3" t="s">
        <v>1366</v>
      </c>
      <c r="P2914" s="7" t="s">
        <v>1338</v>
      </c>
      <c r="Q2914" s="3" t="s">
        <v>1186</v>
      </c>
      <c r="R2914" s="211">
        <v>1</v>
      </c>
      <c r="S2914" s="102">
        <v>118440</v>
      </c>
      <c r="T2914" s="253">
        <f t="shared" ref="T2914" si="667">R2914*S2914</f>
        <v>118440</v>
      </c>
      <c r="U2914" s="83">
        <f t="shared" ref="U2914" si="668">T2914*1.12</f>
        <v>132652.80000000002</v>
      </c>
      <c r="V2914" s="9" t="s">
        <v>1325</v>
      </c>
      <c r="W2914" s="152" t="s">
        <v>1394</v>
      </c>
      <c r="X2914" s="243"/>
    </row>
    <row r="2915" spans="1:24" s="225" customFormat="1" ht="102">
      <c r="A2915" s="9" t="s">
        <v>8238</v>
      </c>
      <c r="B2915" s="3" t="s">
        <v>1316</v>
      </c>
      <c r="C2915" s="192" t="s">
        <v>5451</v>
      </c>
      <c r="D2915" s="203" t="s">
        <v>5217</v>
      </c>
      <c r="E2915" s="212" t="s">
        <v>5453</v>
      </c>
      <c r="F2915" s="243"/>
      <c r="G2915" s="161" t="s">
        <v>385</v>
      </c>
      <c r="H2915" s="241">
        <v>0</v>
      </c>
      <c r="I2915" s="34">
        <v>470000000</v>
      </c>
      <c r="J2915" s="21" t="s">
        <v>1314</v>
      </c>
      <c r="K2915" s="17" t="s">
        <v>1631</v>
      </c>
      <c r="L2915" s="235" t="s">
        <v>3898</v>
      </c>
      <c r="M2915" s="140" t="s">
        <v>383</v>
      </c>
      <c r="N2915" s="350" t="s">
        <v>6079</v>
      </c>
      <c r="O2915" s="3" t="s">
        <v>1366</v>
      </c>
      <c r="P2915" s="7" t="s">
        <v>1338</v>
      </c>
      <c r="Q2915" s="3" t="s">
        <v>1186</v>
      </c>
      <c r="R2915" s="211">
        <v>1</v>
      </c>
      <c r="S2915" s="102">
        <v>348214.29</v>
      </c>
      <c r="T2915" s="83">
        <v>0</v>
      </c>
      <c r="U2915" s="83">
        <f t="shared" si="653"/>
        <v>0</v>
      </c>
      <c r="V2915" s="9" t="s">
        <v>1325</v>
      </c>
      <c r="W2915" s="152" t="s">
        <v>1394</v>
      </c>
      <c r="X2915" s="243" t="s">
        <v>9042</v>
      </c>
    </row>
    <row r="2916" spans="1:24" s="225" customFormat="1" ht="102">
      <c r="A2916" s="9" t="s">
        <v>12589</v>
      </c>
      <c r="B2916" s="3" t="s">
        <v>1316</v>
      </c>
      <c r="C2916" s="192" t="s">
        <v>5451</v>
      </c>
      <c r="D2916" s="203" t="s">
        <v>5217</v>
      </c>
      <c r="E2916" s="212" t="s">
        <v>5453</v>
      </c>
      <c r="F2916" s="243"/>
      <c r="G2916" s="161" t="s">
        <v>385</v>
      </c>
      <c r="H2916" s="241">
        <v>0</v>
      </c>
      <c r="I2916" s="34">
        <v>470000000</v>
      </c>
      <c r="J2916" s="21" t="s">
        <v>1314</v>
      </c>
      <c r="K2916" s="17" t="s">
        <v>1631</v>
      </c>
      <c r="L2916" s="235" t="s">
        <v>3898</v>
      </c>
      <c r="M2916" s="140" t="s">
        <v>383</v>
      </c>
      <c r="N2916" s="350" t="s">
        <v>6079</v>
      </c>
      <c r="O2916" s="3" t="s">
        <v>1366</v>
      </c>
      <c r="P2916" s="7" t="s">
        <v>1338</v>
      </c>
      <c r="Q2916" s="3" t="s">
        <v>1186</v>
      </c>
      <c r="R2916" s="211">
        <v>1</v>
      </c>
      <c r="S2916" s="102">
        <v>115290</v>
      </c>
      <c r="T2916" s="253">
        <f t="shared" ref="T2916" si="669">R2916*S2916</f>
        <v>115290</v>
      </c>
      <c r="U2916" s="83">
        <f t="shared" ref="U2916" si="670">T2916*1.12</f>
        <v>129124.80000000002</v>
      </c>
      <c r="V2916" s="9" t="s">
        <v>1325</v>
      </c>
      <c r="W2916" s="152" t="s">
        <v>1394</v>
      </c>
      <c r="X2916" s="243"/>
    </row>
    <row r="2917" spans="1:24" s="225" customFormat="1" ht="102">
      <c r="A2917" s="9" t="s">
        <v>8239</v>
      </c>
      <c r="B2917" s="3" t="s">
        <v>1316</v>
      </c>
      <c r="C2917" s="192" t="s">
        <v>5454</v>
      </c>
      <c r="D2917" s="203" t="s">
        <v>5455</v>
      </c>
      <c r="E2917" s="211" t="s">
        <v>5456</v>
      </c>
      <c r="F2917" s="243"/>
      <c r="G2917" s="161" t="s">
        <v>385</v>
      </c>
      <c r="H2917" s="241">
        <v>0</v>
      </c>
      <c r="I2917" s="34">
        <v>470000000</v>
      </c>
      <c r="J2917" s="21" t="s">
        <v>1314</v>
      </c>
      <c r="K2917" s="17" t="s">
        <v>1631</v>
      </c>
      <c r="L2917" s="235" t="s">
        <v>3898</v>
      </c>
      <c r="M2917" s="140" t="s">
        <v>383</v>
      </c>
      <c r="N2917" s="350" t="s">
        <v>6079</v>
      </c>
      <c r="O2917" s="3" t="s">
        <v>1366</v>
      </c>
      <c r="P2917" s="7" t="s">
        <v>1338</v>
      </c>
      <c r="Q2917" s="3" t="s">
        <v>1186</v>
      </c>
      <c r="R2917" s="211">
        <v>1</v>
      </c>
      <c r="S2917" s="102">
        <v>390352.86</v>
      </c>
      <c r="T2917" s="83">
        <v>0</v>
      </c>
      <c r="U2917" s="83">
        <f t="shared" si="653"/>
        <v>0</v>
      </c>
      <c r="V2917" s="9" t="s">
        <v>1325</v>
      </c>
      <c r="W2917" s="152" t="s">
        <v>1394</v>
      </c>
      <c r="X2917" s="243" t="s">
        <v>9042</v>
      </c>
    </row>
    <row r="2918" spans="1:24" s="225" customFormat="1" ht="102">
      <c r="A2918" s="9" t="s">
        <v>12590</v>
      </c>
      <c r="B2918" s="3" t="s">
        <v>1316</v>
      </c>
      <c r="C2918" s="192" t="s">
        <v>5454</v>
      </c>
      <c r="D2918" s="203" t="s">
        <v>5455</v>
      </c>
      <c r="E2918" s="211" t="s">
        <v>5456</v>
      </c>
      <c r="F2918" s="243"/>
      <c r="G2918" s="161" t="s">
        <v>385</v>
      </c>
      <c r="H2918" s="241">
        <v>0</v>
      </c>
      <c r="I2918" s="34">
        <v>470000000</v>
      </c>
      <c r="J2918" s="21" t="s">
        <v>1314</v>
      </c>
      <c r="K2918" s="17" t="s">
        <v>1631</v>
      </c>
      <c r="L2918" s="235" t="s">
        <v>3898</v>
      </c>
      <c r="M2918" s="140" t="s">
        <v>383</v>
      </c>
      <c r="N2918" s="350" t="s">
        <v>6079</v>
      </c>
      <c r="O2918" s="3" t="s">
        <v>1366</v>
      </c>
      <c r="P2918" s="7" t="s">
        <v>1338</v>
      </c>
      <c r="Q2918" s="3" t="s">
        <v>1186</v>
      </c>
      <c r="R2918" s="211">
        <v>1</v>
      </c>
      <c r="S2918" s="102">
        <v>182070</v>
      </c>
      <c r="T2918" s="253">
        <f t="shared" ref="T2918" si="671">R2918*S2918</f>
        <v>182070</v>
      </c>
      <c r="U2918" s="83">
        <f t="shared" ref="U2918" si="672">T2918*1.12</f>
        <v>203918.40000000002</v>
      </c>
      <c r="V2918" s="9" t="s">
        <v>1325</v>
      </c>
      <c r="W2918" s="152" t="s">
        <v>1394</v>
      </c>
      <c r="X2918" s="243"/>
    </row>
    <row r="2919" spans="1:24" s="225" customFormat="1" ht="102">
      <c r="A2919" s="9" t="s">
        <v>8240</v>
      </c>
      <c r="B2919" s="3" t="s">
        <v>1316</v>
      </c>
      <c r="C2919" s="192" t="s">
        <v>5454</v>
      </c>
      <c r="D2919" s="203" t="s">
        <v>5455</v>
      </c>
      <c r="E2919" s="211" t="s">
        <v>5457</v>
      </c>
      <c r="F2919" s="243"/>
      <c r="G2919" s="161" t="s">
        <v>385</v>
      </c>
      <c r="H2919" s="241">
        <v>0</v>
      </c>
      <c r="I2919" s="34">
        <v>470000000</v>
      </c>
      <c r="J2919" s="21" t="s">
        <v>1314</v>
      </c>
      <c r="K2919" s="17" t="s">
        <v>1631</v>
      </c>
      <c r="L2919" s="235" t="s">
        <v>3898</v>
      </c>
      <c r="M2919" s="140" t="s">
        <v>383</v>
      </c>
      <c r="N2919" s="350" t="s">
        <v>6079</v>
      </c>
      <c r="O2919" s="3" t="s">
        <v>1366</v>
      </c>
      <c r="P2919" s="7" t="s">
        <v>1338</v>
      </c>
      <c r="Q2919" s="3" t="s">
        <v>1186</v>
      </c>
      <c r="R2919" s="211">
        <v>1</v>
      </c>
      <c r="S2919" s="102">
        <v>390352.86</v>
      </c>
      <c r="T2919" s="83">
        <v>0</v>
      </c>
      <c r="U2919" s="83">
        <f t="shared" si="653"/>
        <v>0</v>
      </c>
      <c r="V2919" s="9" t="s">
        <v>1325</v>
      </c>
      <c r="W2919" s="152" t="s">
        <v>1394</v>
      </c>
      <c r="X2919" s="243" t="s">
        <v>9042</v>
      </c>
    </row>
    <row r="2920" spans="1:24" s="225" customFormat="1" ht="102">
      <c r="A2920" s="9" t="s">
        <v>12591</v>
      </c>
      <c r="B2920" s="3" t="s">
        <v>1316</v>
      </c>
      <c r="C2920" s="192" t="s">
        <v>5454</v>
      </c>
      <c r="D2920" s="203" t="s">
        <v>5455</v>
      </c>
      <c r="E2920" s="211" t="s">
        <v>5457</v>
      </c>
      <c r="F2920" s="243"/>
      <c r="G2920" s="161" t="s">
        <v>385</v>
      </c>
      <c r="H2920" s="241">
        <v>0</v>
      </c>
      <c r="I2920" s="34">
        <v>470000000</v>
      </c>
      <c r="J2920" s="21" t="s">
        <v>1314</v>
      </c>
      <c r="K2920" s="17" t="s">
        <v>1631</v>
      </c>
      <c r="L2920" s="235" t="s">
        <v>3898</v>
      </c>
      <c r="M2920" s="140" t="s">
        <v>383</v>
      </c>
      <c r="N2920" s="350" t="s">
        <v>6079</v>
      </c>
      <c r="O2920" s="3" t="s">
        <v>1366</v>
      </c>
      <c r="P2920" s="7" t="s">
        <v>1338</v>
      </c>
      <c r="Q2920" s="3" t="s">
        <v>1186</v>
      </c>
      <c r="R2920" s="211">
        <v>1</v>
      </c>
      <c r="S2920" s="102">
        <v>182070</v>
      </c>
      <c r="T2920" s="253">
        <f t="shared" ref="T2920" si="673">R2920*S2920</f>
        <v>182070</v>
      </c>
      <c r="U2920" s="83">
        <f t="shared" ref="U2920" si="674">T2920*1.12</f>
        <v>203918.40000000002</v>
      </c>
      <c r="V2920" s="9" t="s">
        <v>1325</v>
      </c>
      <c r="W2920" s="152" t="s">
        <v>1394</v>
      </c>
      <c r="X2920" s="243"/>
    </row>
    <row r="2921" spans="1:24" s="225" customFormat="1" ht="102">
      <c r="A2921" s="9" t="s">
        <v>8241</v>
      </c>
      <c r="B2921" s="3" t="s">
        <v>1316</v>
      </c>
      <c r="C2921" s="192" t="s">
        <v>5451</v>
      </c>
      <c r="D2921" s="203" t="s">
        <v>5058</v>
      </c>
      <c r="E2921" s="212" t="s">
        <v>5458</v>
      </c>
      <c r="F2921" s="243"/>
      <c r="G2921" s="161" t="s">
        <v>385</v>
      </c>
      <c r="H2921" s="241">
        <v>0</v>
      </c>
      <c r="I2921" s="34">
        <v>470000000</v>
      </c>
      <c r="J2921" s="21" t="s">
        <v>1314</v>
      </c>
      <c r="K2921" s="17" t="s">
        <v>1631</v>
      </c>
      <c r="L2921" s="235" t="s">
        <v>3898</v>
      </c>
      <c r="M2921" s="140" t="s">
        <v>383</v>
      </c>
      <c r="N2921" s="350" t="s">
        <v>6079</v>
      </c>
      <c r="O2921" s="3" t="s">
        <v>1366</v>
      </c>
      <c r="P2921" s="7" t="s">
        <v>1338</v>
      </c>
      <c r="Q2921" s="3" t="s">
        <v>1186</v>
      </c>
      <c r="R2921" s="211">
        <v>1</v>
      </c>
      <c r="S2921" s="102">
        <v>388392.86</v>
      </c>
      <c r="T2921" s="83">
        <v>0</v>
      </c>
      <c r="U2921" s="83">
        <f t="shared" si="653"/>
        <v>0</v>
      </c>
      <c r="V2921" s="9" t="s">
        <v>1325</v>
      </c>
      <c r="W2921" s="152" t="s">
        <v>1394</v>
      </c>
      <c r="X2921" s="243" t="s">
        <v>9042</v>
      </c>
    </row>
    <row r="2922" spans="1:24" s="225" customFormat="1" ht="102">
      <c r="A2922" s="9" t="s">
        <v>12592</v>
      </c>
      <c r="B2922" s="3" t="s">
        <v>1316</v>
      </c>
      <c r="C2922" s="192" t="s">
        <v>5451</v>
      </c>
      <c r="D2922" s="203" t="s">
        <v>5058</v>
      </c>
      <c r="E2922" s="212" t="s">
        <v>5458</v>
      </c>
      <c r="F2922" s="243"/>
      <c r="G2922" s="161" t="s">
        <v>385</v>
      </c>
      <c r="H2922" s="241">
        <v>0</v>
      </c>
      <c r="I2922" s="34">
        <v>470000000</v>
      </c>
      <c r="J2922" s="21" t="s">
        <v>1314</v>
      </c>
      <c r="K2922" s="17" t="s">
        <v>1631</v>
      </c>
      <c r="L2922" s="235" t="s">
        <v>3898</v>
      </c>
      <c r="M2922" s="140" t="s">
        <v>383</v>
      </c>
      <c r="N2922" s="350" t="s">
        <v>6079</v>
      </c>
      <c r="O2922" s="3" t="s">
        <v>1366</v>
      </c>
      <c r="P2922" s="7" t="s">
        <v>1338</v>
      </c>
      <c r="Q2922" s="3" t="s">
        <v>1186</v>
      </c>
      <c r="R2922" s="211">
        <v>1</v>
      </c>
      <c r="S2922" s="102">
        <v>146160</v>
      </c>
      <c r="T2922" s="253">
        <f t="shared" ref="T2922" si="675">R2922*S2922</f>
        <v>146160</v>
      </c>
      <c r="U2922" s="83">
        <f t="shared" ref="U2922" si="676">T2922*1.12</f>
        <v>163699.20000000001</v>
      </c>
      <c r="V2922" s="9" t="s">
        <v>1325</v>
      </c>
      <c r="W2922" s="152" t="s">
        <v>1394</v>
      </c>
      <c r="X2922" s="243"/>
    </row>
    <row r="2923" spans="1:24" s="225" customFormat="1" ht="102">
      <c r="A2923" s="9" t="s">
        <v>8242</v>
      </c>
      <c r="B2923" s="3" t="s">
        <v>1316</v>
      </c>
      <c r="C2923" s="192" t="s">
        <v>4227</v>
      </c>
      <c r="D2923" s="201" t="s">
        <v>5459</v>
      </c>
      <c r="E2923" s="212" t="s">
        <v>8885</v>
      </c>
      <c r="F2923" s="243"/>
      <c r="G2923" s="161" t="s">
        <v>385</v>
      </c>
      <c r="H2923" s="241">
        <v>0</v>
      </c>
      <c r="I2923" s="34">
        <v>470000000</v>
      </c>
      <c r="J2923" s="21" t="s">
        <v>1314</v>
      </c>
      <c r="K2923" s="17" t="s">
        <v>1631</v>
      </c>
      <c r="L2923" s="235" t="s">
        <v>3898</v>
      </c>
      <c r="M2923" s="140" t="s">
        <v>383</v>
      </c>
      <c r="N2923" s="350" t="s">
        <v>6079</v>
      </c>
      <c r="O2923" s="3" t="s">
        <v>1366</v>
      </c>
      <c r="P2923" s="7" t="s">
        <v>1338</v>
      </c>
      <c r="Q2923" s="3" t="s">
        <v>1186</v>
      </c>
      <c r="R2923" s="211">
        <v>1</v>
      </c>
      <c r="S2923" s="102">
        <v>2402679</v>
      </c>
      <c r="T2923" s="83">
        <v>0</v>
      </c>
      <c r="U2923" s="83">
        <f t="shared" si="653"/>
        <v>0</v>
      </c>
      <c r="V2923" s="9" t="s">
        <v>1325</v>
      </c>
      <c r="W2923" s="152" t="s">
        <v>1394</v>
      </c>
      <c r="X2923" s="243" t="s">
        <v>9042</v>
      </c>
    </row>
    <row r="2924" spans="1:24" s="225" customFormat="1" ht="102">
      <c r="A2924" s="9" t="s">
        <v>12593</v>
      </c>
      <c r="B2924" s="3" t="s">
        <v>1316</v>
      </c>
      <c r="C2924" s="192" t="s">
        <v>4227</v>
      </c>
      <c r="D2924" s="201" t="s">
        <v>5459</v>
      </c>
      <c r="E2924" s="212" t="s">
        <v>8885</v>
      </c>
      <c r="F2924" s="243"/>
      <c r="G2924" s="161" t="s">
        <v>385</v>
      </c>
      <c r="H2924" s="241">
        <v>0</v>
      </c>
      <c r="I2924" s="34">
        <v>470000000</v>
      </c>
      <c r="J2924" s="21" t="s">
        <v>1314</v>
      </c>
      <c r="K2924" s="17" t="s">
        <v>1631</v>
      </c>
      <c r="L2924" s="235" t="s">
        <v>3898</v>
      </c>
      <c r="M2924" s="140" t="s">
        <v>383</v>
      </c>
      <c r="N2924" s="350" t="s">
        <v>6079</v>
      </c>
      <c r="O2924" s="3" t="s">
        <v>1366</v>
      </c>
      <c r="P2924" s="7" t="s">
        <v>1338</v>
      </c>
      <c r="Q2924" s="3" t="s">
        <v>1186</v>
      </c>
      <c r="R2924" s="211">
        <v>1</v>
      </c>
      <c r="S2924" s="102">
        <v>1228500</v>
      </c>
      <c r="T2924" s="253">
        <f t="shared" ref="T2924" si="677">R2924*S2924</f>
        <v>1228500</v>
      </c>
      <c r="U2924" s="83">
        <f t="shared" ref="U2924" si="678">T2924*1.12</f>
        <v>1375920.0000000002</v>
      </c>
      <c r="V2924" s="9" t="s">
        <v>1325</v>
      </c>
      <c r="W2924" s="152" t="s">
        <v>1394</v>
      </c>
      <c r="X2924" s="243"/>
    </row>
    <row r="2925" spans="1:24" s="225" customFormat="1" ht="102">
      <c r="A2925" s="9" t="s">
        <v>8243</v>
      </c>
      <c r="B2925" s="3" t="s">
        <v>1316</v>
      </c>
      <c r="C2925" s="192" t="s">
        <v>4227</v>
      </c>
      <c r="D2925" s="201" t="s">
        <v>4913</v>
      </c>
      <c r="E2925" s="212" t="s">
        <v>8886</v>
      </c>
      <c r="F2925" s="243"/>
      <c r="G2925" s="161" t="s">
        <v>385</v>
      </c>
      <c r="H2925" s="241">
        <v>0</v>
      </c>
      <c r="I2925" s="34">
        <v>470000000</v>
      </c>
      <c r="J2925" s="21" t="s">
        <v>1314</v>
      </c>
      <c r="K2925" s="17" t="s">
        <v>1631</v>
      </c>
      <c r="L2925" s="235" t="s">
        <v>3898</v>
      </c>
      <c r="M2925" s="140" t="s">
        <v>383</v>
      </c>
      <c r="N2925" s="350" t="s">
        <v>6079</v>
      </c>
      <c r="O2925" s="3" t="s">
        <v>1366</v>
      </c>
      <c r="P2925" s="7" t="s">
        <v>1338</v>
      </c>
      <c r="Q2925" s="3" t="s">
        <v>1186</v>
      </c>
      <c r="R2925" s="211">
        <v>1</v>
      </c>
      <c r="S2925" s="102">
        <v>2741518</v>
      </c>
      <c r="T2925" s="83">
        <v>0</v>
      </c>
      <c r="U2925" s="83">
        <f t="shared" si="653"/>
        <v>0</v>
      </c>
      <c r="V2925" s="9" t="s">
        <v>1325</v>
      </c>
      <c r="W2925" s="152" t="s">
        <v>1394</v>
      </c>
      <c r="X2925" s="243" t="s">
        <v>9042</v>
      </c>
    </row>
    <row r="2926" spans="1:24" s="225" customFormat="1" ht="102">
      <c r="A2926" s="9" t="s">
        <v>12594</v>
      </c>
      <c r="B2926" s="3" t="s">
        <v>1316</v>
      </c>
      <c r="C2926" s="192" t="s">
        <v>4227</v>
      </c>
      <c r="D2926" s="201" t="s">
        <v>4913</v>
      </c>
      <c r="E2926" s="212" t="s">
        <v>8886</v>
      </c>
      <c r="F2926" s="243"/>
      <c r="G2926" s="161" t="s">
        <v>385</v>
      </c>
      <c r="H2926" s="241">
        <v>0</v>
      </c>
      <c r="I2926" s="34">
        <v>470000000</v>
      </c>
      <c r="J2926" s="21" t="s">
        <v>1314</v>
      </c>
      <c r="K2926" s="17" t="s">
        <v>1631</v>
      </c>
      <c r="L2926" s="235" t="s">
        <v>3898</v>
      </c>
      <c r="M2926" s="140" t="s">
        <v>383</v>
      </c>
      <c r="N2926" s="350" t="s">
        <v>6079</v>
      </c>
      <c r="O2926" s="3" t="s">
        <v>1366</v>
      </c>
      <c r="P2926" s="7" t="s">
        <v>1338</v>
      </c>
      <c r="Q2926" s="3" t="s">
        <v>1186</v>
      </c>
      <c r="R2926" s="211">
        <v>1</v>
      </c>
      <c r="S2926" s="102">
        <v>2009700</v>
      </c>
      <c r="T2926" s="253">
        <f t="shared" ref="T2926" si="679">R2926*S2926</f>
        <v>2009700</v>
      </c>
      <c r="U2926" s="83">
        <f t="shared" ref="U2926" si="680">T2926*1.12</f>
        <v>2250864</v>
      </c>
      <c r="V2926" s="9" t="s">
        <v>1325</v>
      </c>
      <c r="W2926" s="152" t="s">
        <v>1394</v>
      </c>
      <c r="X2926" s="243"/>
    </row>
    <row r="2927" spans="1:24" s="225" customFormat="1" ht="102">
      <c r="A2927" s="9" t="s">
        <v>8244</v>
      </c>
      <c r="B2927" s="3" t="s">
        <v>1316</v>
      </c>
      <c r="C2927" s="192" t="s">
        <v>4785</v>
      </c>
      <c r="D2927" s="190" t="s">
        <v>4786</v>
      </c>
      <c r="E2927" s="199" t="s">
        <v>5460</v>
      </c>
      <c r="F2927" s="243"/>
      <c r="G2927" s="161" t="s">
        <v>384</v>
      </c>
      <c r="H2927" s="241">
        <v>0</v>
      </c>
      <c r="I2927" s="34">
        <v>470000000</v>
      </c>
      <c r="J2927" s="21" t="s">
        <v>1314</v>
      </c>
      <c r="K2927" s="17" t="s">
        <v>1631</v>
      </c>
      <c r="L2927" s="235" t="s">
        <v>3898</v>
      </c>
      <c r="M2927" s="140" t="s">
        <v>383</v>
      </c>
      <c r="N2927" s="350" t="s">
        <v>6079</v>
      </c>
      <c r="O2927" s="3" t="s">
        <v>1366</v>
      </c>
      <c r="P2927" s="7" t="s">
        <v>1338</v>
      </c>
      <c r="Q2927" s="3" t="s">
        <v>1186</v>
      </c>
      <c r="R2927" s="211">
        <v>1</v>
      </c>
      <c r="S2927" s="102">
        <v>38000</v>
      </c>
      <c r="T2927" s="253">
        <f t="shared" si="654"/>
        <v>38000</v>
      </c>
      <c r="U2927" s="83">
        <f t="shared" si="653"/>
        <v>42560.000000000007</v>
      </c>
      <c r="V2927" s="9" t="s">
        <v>1325</v>
      </c>
      <c r="W2927" s="152" t="s">
        <v>1394</v>
      </c>
      <c r="X2927" s="243"/>
    </row>
    <row r="2928" spans="1:24" s="225" customFormat="1" ht="102">
      <c r="A2928" s="9" t="s">
        <v>8245</v>
      </c>
      <c r="B2928" s="3" t="s">
        <v>1316</v>
      </c>
      <c r="C2928" s="192" t="s">
        <v>4196</v>
      </c>
      <c r="D2928" s="201" t="s">
        <v>5461</v>
      </c>
      <c r="E2928" s="199" t="s">
        <v>5462</v>
      </c>
      <c r="F2928" s="243"/>
      <c r="G2928" s="161" t="s">
        <v>384</v>
      </c>
      <c r="H2928" s="241">
        <v>0</v>
      </c>
      <c r="I2928" s="34">
        <v>470000000</v>
      </c>
      <c r="J2928" s="21" t="s">
        <v>1314</v>
      </c>
      <c r="K2928" s="17" t="s">
        <v>1631</v>
      </c>
      <c r="L2928" s="235" t="s">
        <v>3898</v>
      </c>
      <c r="M2928" s="140" t="s">
        <v>383</v>
      </c>
      <c r="N2928" s="350" t="s">
        <v>6079</v>
      </c>
      <c r="O2928" s="3" t="s">
        <v>1366</v>
      </c>
      <c r="P2928" s="7" t="s">
        <v>1338</v>
      </c>
      <c r="Q2928" s="3" t="s">
        <v>1186</v>
      </c>
      <c r="R2928" s="211">
        <v>1</v>
      </c>
      <c r="S2928" s="266">
        <v>2152423.4700000002</v>
      </c>
      <c r="T2928" s="253">
        <f t="shared" si="654"/>
        <v>2152423.4700000002</v>
      </c>
      <c r="U2928" s="83">
        <f t="shared" si="653"/>
        <v>2410714.2864000006</v>
      </c>
      <c r="V2928" s="9" t="s">
        <v>1325</v>
      </c>
      <c r="W2928" s="152" t="s">
        <v>1394</v>
      </c>
      <c r="X2928" s="243"/>
    </row>
    <row r="2929" spans="1:24" s="225" customFormat="1" ht="102">
      <c r="A2929" s="9" t="s">
        <v>8246</v>
      </c>
      <c r="B2929" s="3" t="s">
        <v>1316</v>
      </c>
      <c r="C2929" s="194" t="s">
        <v>5463</v>
      </c>
      <c r="D2929" s="189" t="s">
        <v>4092</v>
      </c>
      <c r="E2929" s="199" t="s">
        <v>5464</v>
      </c>
      <c r="F2929" s="243"/>
      <c r="G2929" s="161" t="s">
        <v>385</v>
      </c>
      <c r="H2929" s="241">
        <v>0</v>
      </c>
      <c r="I2929" s="34">
        <v>470000000</v>
      </c>
      <c r="J2929" s="21" t="s">
        <v>1314</v>
      </c>
      <c r="K2929" s="17" t="s">
        <v>1631</v>
      </c>
      <c r="L2929" s="235" t="s">
        <v>3898</v>
      </c>
      <c r="M2929" s="140" t="s">
        <v>383</v>
      </c>
      <c r="N2929" s="350" t="s">
        <v>6079</v>
      </c>
      <c r="O2929" s="3" t="s">
        <v>1366</v>
      </c>
      <c r="P2929" s="7" t="s">
        <v>1338</v>
      </c>
      <c r="Q2929" s="3" t="s">
        <v>1186</v>
      </c>
      <c r="R2929" s="157">
        <v>1</v>
      </c>
      <c r="S2929" s="102">
        <v>3135008.8</v>
      </c>
      <c r="T2929" s="83">
        <v>0</v>
      </c>
      <c r="U2929" s="83">
        <f t="shared" si="653"/>
        <v>0</v>
      </c>
      <c r="V2929" s="9" t="s">
        <v>1325</v>
      </c>
      <c r="W2929" s="152" t="s">
        <v>1394</v>
      </c>
      <c r="X2929" s="243" t="s">
        <v>9042</v>
      </c>
    </row>
    <row r="2930" spans="1:24" s="225" customFormat="1" ht="102">
      <c r="A2930" s="9" t="s">
        <v>12595</v>
      </c>
      <c r="B2930" s="3" t="s">
        <v>1316</v>
      </c>
      <c r="C2930" s="194" t="s">
        <v>5463</v>
      </c>
      <c r="D2930" s="189" t="s">
        <v>4092</v>
      </c>
      <c r="E2930" s="199" t="s">
        <v>5464</v>
      </c>
      <c r="F2930" s="243"/>
      <c r="G2930" s="161" t="s">
        <v>385</v>
      </c>
      <c r="H2930" s="241">
        <v>0</v>
      </c>
      <c r="I2930" s="34">
        <v>470000000</v>
      </c>
      <c r="J2930" s="21" t="s">
        <v>1314</v>
      </c>
      <c r="K2930" s="17" t="s">
        <v>1631</v>
      </c>
      <c r="L2930" s="235" t="s">
        <v>3898</v>
      </c>
      <c r="M2930" s="140" t="s">
        <v>383</v>
      </c>
      <c r="N2930" s="350" t="s">
        <v>6079</v>
      </c>
      <c r="O2930" s="3" t="s">
        <v>1366</v>
      </c>
      <c r="P2930" s="7" t="s">
        <v>1338</v>
      </c>
      <c r="Q2930" s="3" t="s">
        <v>1186</v>
      </c>
      <c r="R2930" s="157">
        <v>1</v>
      </c>
      <c r="S2930" s="102">
        <v>2690000</v>
      </c>
      <c r="T2930" s="253">
        <f t="shared" ref="T2930" si="681">R2930*S2930</f>
        <v>2690000</v>
      </c>
      <c r="U2930" s="83">
        <f t="shared" ref="U2930" si="682">T2930*1.12</f>
        <v>3012800.0000000005</v>
      </c>
      <c r="V2930" s="9" t="s">
        <v>1325</v>
      </c>
      <c r="W2930" s="152" t="s">
        <v>1394</v>
      </c>
      <c r="X2930" s="243"/>
    </row>
    <row r="2931" spans="1:24" s="225" customFormat="1" ht="102">
      <c r="A2931" s="9" t="s">
        <v>8247</v>
      </c>
      <c r="B2931" s="3" t="s">
        <v>1316</v>
      </c>
      <c r="C2931" s="192" t="s">
        <v>3939</v>
      </c>
      <c r="D2931" s="199" t="s">
        <v>4394</v>
      </c>
      <c r="E2931" s="199" t="s">
        <v>5465</v>
      </c>
      <c r="F2931" s="243"/>
      <c r="G2931" s="161" t="s">
        <v>385</v>
      </c>
      <c r="H2931" s="241">
        <v>0</v>
      </c>
      <c r="I2931" s="34">
        <v>470000000</v>
      </c>
      <c r="J2931" s="21" t="s">
        <v>1314</v>
      </c>
      <c r="K2931" s="17" t="s">
        <v>1631</v>
      </c>
      <c r="L2931" s="235" t="s">
        <v>3898</v>
      </c>
      <c r="M2931" s="140" t="s">
        <v>383</v>
      </c>
      <c r="N2931" s="350" t="s">
        <v>6079</v>
      </c>
      <c r="O2931" s="3" t="s">
        <v>1366</v>
      </c>
      <c r="P2931" s="7" t="s">
        <v>1338</v>
      </c>
      <c r="Q2931" s="3" t="s">
        <v>1186</v>
      </c>
      <c r="R2931" s="157">
        <v>2</v>
      </c>
      <c r="S2931" s="102">
        <v>450411.25</v>
      </c>
      <c r="T2931" s="83">
        <v>0</v>
      </c>
      <c r="U2931" s="83">
        <f t="shared" si="653"/>
        <v>0</v>
      </c>
      <c r="V2931" s="9" t="s">
        <v>1325</v>
      </c>
      <c r="W2931" s="152" t="s">
        <v>1394</v>
      </c>
      <c r="X2931" s="243" t="s">
        <v>9042</v>
      </c>
    </row>
    <row r="2932" spans="1:24" s="225" customFormat="1" ht="102">
      <c r="A2932" s="9" t="s">
        <v>12596</v>
      </c>
      <c r="B2932" s="3" t="s">
        <v>1316</v>
      </c>
      <c r="C2932" s="192" t="s">
        <v>3939</v>
      </c>
      <c r="D2932" s="199" t="s">
        <v>4394</v>
      </c>
      <c r="E2932" s="199" t="s">
        <v>5465</v>
      </c>
      <c r="F2932" s="243"/>
      <c r="G2932" s="161" t="s">
        <v>385</v>
      </c>
      <c r="H2932" s="241">
        <v>0</v>
      </c>
      <c r="I2932" s="34">
        <v>470000000</v>
      </c>
      <c r="J2932" s="21" t="s">
        <v>1314</v>
      </c>
      <c r="K2932" s="17" t="s">
        <v>1631</v>
      </c>
      <c r="L2932" s="235" t="s">
        <v>3898</v>
      </c>
      <c r="M2932" s="140" t="s">
        <v>383</v>
      </c>
      <c r="N2932" s="350" t="s">
        <v>6079</v>
      </c>
      <c r="O2932" s="3" t="s">
        <v>1366</v>
      </c>
      <c r="P2932" s="7" t="s">
        <v>1338</v>
      </c>
      <c r="Q2932" s="3" t="s">
        <v>1186</v>
      </c>
      <c r="R2932" s="157">
        <v>2</v>
      </c>
      <c r="S2932" s="102">
        <v>335500</v>
      </c>
      <c r="T2932" s="253">
        <f t="shared" ref="T2932" si="683">R2932*S2932</f>
        <v>671000</v>
      </c>
      <c r="U2932" s="83">
        <f t="shared" ref="U2932" si="684">T2932*1.12</f>
        <v>751520.00000000012</v>
      </c>
      <c r="V2932" s="9" t="s">
        <v>1325</v>
      </c>
      <c r="W2932" s="152" t="s">
        <v>1394</v>
      </c>
      <c r="X2932" s="243"/>
    </row>
    <row r="2933" spans="1:24" s="225" customFormat="1" ht="102">
      <c r="A2933" s="9" t="s">
        <v>8248</v>
      </c>
      <c r="B2933" s="3" t="s">
        <v>1316</v>
      </c>
      <c r="C2933" s="194" t="s">
        <v>5363</v>
      </c>
      <c r="D2933" s="216" t="s">
        <v>5466</v>
      </c>
      <c r="E2933" s="199" t="s">
        <v>5467</v>
      </c>
      <c r="F2933" s="243"/>
      <c r="G2933" s="161" t="s">
        <v>385</v>
      </c>
      <c r="H2933" s="241">
        <v>0</v>
      </c>
      <c r="I2933" s="34">
        <v>470000000</v>
      </c>
      <c r="J2933" s="21" t="s">
        <v>1314</v>
      </c>
      <c r="K2933" s="17" t="s">
        <v>1631</v>
      </c>
      <c r="L2933" s="235" t="s">
        <v>3898</v>
      </c>
      <c r="M2933" s="140" t="s">
        <v>383</v>
      </c>
      <c r="N2933" s="350" t="s">
        <v>6079</v>
      </c>
      <c r="O2933" s="3" t="s">
        <v>1366</v>
      </c>
      <c r="P2933" s="7" t="s">
        <v>1338</v>
      </c>
      <c r="Q2933" s="3" t="s">
        <v>1186</v>
      </c>
      <c r="R2933" s="157">
        <v>2</v>
      </c>
      <c r="S2933" s="102">
        <v>35312.199999999997</v>
      </c>
      <c r="T2933" s="83">
        <v>0</v>
      </c>
      <c r="U2933" s="83">
        <f t="shared" si="653"/>
        <v>0</v>
      </c>
      <c r="V2933" s="9" t="s">
        <v>1325</v>
      </c>
      <c r="W2933" s="152" t="s">
        <v>1394</v>
      </c>
      <c r="X2933" s="243" t="s">
        <v>9042</v>
      </c>
    </row>
    <row r="2934" spans="1:24" s="225" customFormat="1" ht="102">
      <c r="A2934" s="9" t="s">
        <v>12597</v>
      </c>
      <c r="B2934" s="3" t="s">
        <v>1316</v>
      </c>
      <c r="C2934" s="194" t="s">
        <v>5363</v>
      </c>
      <c r="D2934" s="216" t="s">
        <v>5466</v>
      </c>
      <c r="E2934" s="199" t="s">
        <v>5467</v>
      </c>
      <c r="F2934" s="243"/>
      <c r="G2934" s="161" t="s">
        <v>385</v>
      </c>
      <c r="H2934" s="241">
        <v>0</v>
      </c>
      <c r="I2934" s="34">
        <v>470000000</v>
      </c>
      <c r="J2934" s="21" t="s">
        <v>1314</v>
      </c>
      <c r="K2934" s="17" t="s">
        <v>1631</v>
      </c>
      <c r="L2934" s="235" t="s">
        <v>3898</v>
      </c>
      <c r="M2934" s="140" t="s">
        <v>383</v>
      </c>
      <c r="N2934" s="350" t="s">
        <v>6079</v>
      </c>
      <c r="O2934" s="3" t="s">
        <v>1366</v>
      </c>
      <c r="P2934" s="7" t="s">
        <v>1338</v>
      </c>
      <c r="Q2934" s="3" t="s">
        <v>1186</v>
      </c>
      <c r="R2934" s="157">
        <v>2</v>
      </c>
      <c r="S2934" s="102">
        <v>26500</v>
      </c>
      <c r="T2934" s="253">
        <f t="shared" ref="T2934" si="685">R2934*S2934</f>
        <v>53000</v>
      </c>
      <c r="U2934" s="83">
        <f t="shared" ref="U2934" si="686">T2934*1.12</f>
        <v>59360.000000000007</v>
      </c>
      <c r="V2934" s="9" t="s">
        <v>1325</v>
      </c>
      <c r="W2934" s="152" t="s">
        <v>1394</v>
      </c>
      <c r="X2934" s="243"/>
    </row>
    <row r="2935" spans="1:24" s="225" customFormat="1" ht="102">
      <c r="A2935" s="9" t="s">
        <v>8249</v>
      </c>
      <c r="B2935" s="3" t="s">
        <v>1316</v>
      </c>
      <c r="C2935" s="192" t="s">
        <v>3933</v>
      </c>
      <c r="D2935" s="198" t="s">
        <v>4104</v>
      </c>
      <c r="E2935" s="199" t="s">
        <v>5468</v>
      </c>
      <c r="F2935" s="243"/>
      <c r="G2935" s="161" t="s">
        <v>385</v>
      </c>
      <c r="H2935" s="241">
        <v>0</v>
      </c>
      <c r="I2935" s="34">
        <v>470000000</v>
      </c>
      <c r="J2935" s="21" t="s">
        <v>1314</v>
      </c>
      <c r="K2935" s="17" t="s">
        <v>1631</v>
      </c>
      <c r="L2935" s="235" t="s">
        <v>3898</v>
      </c>
      <c r="M2935" s="140" t="s">
        <v>383</v>
      </c>
      <c r="N2935" s="350" t="s">
        <v>6079</v>
      </c>
      <c r="O2935" s="3" t="s">
        <v>1366</v>
      </c>
      <c r="P2935" s="189" t="s">
        <v>1333</v>
      </c>
      <c r="Q2935" s="9" t="s">
        <v>1332</v>
      </c>
      <c r="R2935" s="157">
        <v>8</v>
      </c>
      <c r="S2935" s="102">
        <v>10317.92</v>
      </c>
      <c r="T2935" s="83">
        <v>0</v>
      </c>
      <c r="U2935" s="83">
        <f t="shared" si="653"/>
        <v>0</v>
      </c>
      <c r="V2935" s="9" t="s">
        <v>1325</v>
      </c>
      <c r="W2935" s="152" t="s">
        <v>1394</v>
      </c>
      <c r="X2935" s="243" t="s">
        <v>9042</v>
      </c>
    </row>
    <row r="2936" spans="1:24" s="225" customFormat="1" ht="102">
      <c r="A2936" s="9" t="s">
        <v>12598</v>
      </c>
      <c r="B2936" s="3" t="s">
        <v>1316</v>
      </c>
      <c r="C2936" s="192" t="s">
        <v>3933</v>
      </c>
      <c r="D2936" s="198" t="s">
        <v>4104</v>
      </c>
      <c r="E2936" s="199" t="s">
        <v>5468</v>
      </c>
      <c r="F2936" s="243"/>
      <c r="G2936" s="161" t="s">
        <v>385</v>
      </c>
      <c r="H2936" s="241">
        <v>0</v>
      </c>
      <c r="I2936" s="34">
        <v>470000000</v>
      </c>
      <c r="J2936" s="21" t="s">
        <v>1314</v>
      </c>
      <c r="K2936" s="17" t="s">
        <v>1631</v>
      </c>
      <c r="L2936" s="235" t="s">
        <v>3898</v>
      </c>
      <c r="M2936" s="140" t="s">
        <v>383</v>
      </c>
      <c r="N2936" s="350" t="s">
        <v>6079</v>
      </c>
      <c r="O2936" s="3" t="s">
        <v>1366</v>
      </c>
      <c r="P2936" s="189" t="s">
        <v>1333</v>
      </c>
      <c r="Q2936" s="9" t="s">
        <v>1332</v>
      </c>
      <c r="R2936" s="157">
        <v>8</v>
      </c>
      <c r="S2936" s="102">
        <v>8600</v>
      </c>
      <c r="T2936" s="253">
        <f t="shared" ref="T2936" si="687">R2936*S2936</f>
        <v>68800</v>
      </c>
      <c r="U2936" s="83">
        <f t="shared" ref="U2936" si="688">T2936*1.12</f>
        <v>77056.000000000015</v>
      </c>
      <c r="V2936" s="9" t="s">
        <v>1325</v>
      </c>
      <c r="W2936" s="152" t="s">
        <v>1394</v>
      </c>
      <c r="X2936" s="243"/>
    </row>
    <row r="2937" spans="1:24" s="225" customFormat="1" ht="102">
      <c r="A2937" s="9" t="s">
        <v>8250</v>
      </c>
      <c r="B2937" s="3" t="s">
        <v>1316</v>
      </c>
      <c r="C2937" s="192" t="s">
        <v>3927</v>
      </c>
      <c r="D2937" s="198" t="s">
        <v>4111</v>
      </c>
      <c r="E2937" s="199" t="s">
        <v>5469</v>
      </c>
      <c r="F2937" s="243"/>
      <c r="G2937" s="161" t="s">
        <v>385</v>
      </c>
      <c r="H2937" s="241">
        <v>0</v>
      </c>
      <c r="I2937" s="34">
        <v>470000000</v>
      </c>
      <c r="J2937" s="21" t="s">
        <v>1314</v>
      </c>
      <c r="K2937" s="17" t="s">
        <v>1631</v>
      </c>
      <c r="L2937" s="235" t="s">
        <v>3898</v>
      </c>
      <c r="M2937" s="140" t="s">
        <v>383</v>
      </c>
      <c r="N2937" s="350" t="s">
        <v>6079</v>
      </c>
      <c r="O2937" s="3" t="s">
        <v>1366</v>
      </c>
      <c r="P2937" s="189" t="s">
        <v>1333</v>
      </c>
      <c r="Q2937" s="9" t="s">
        <v>1332</v>
      </c>
      <c r="R2937" s="157">
        <v>8</v>
      </c>
      <c r="S2937" s="102">
        <v>5601.16</v>
      </c>
      <c r="T2937" s="83">
        <v>0</v>
      </c>
      <c r="U2937" s="83">
        <f t="shared" si="653"/>
        <v>0</v>
      </c>
      <c r="V2937" s="9" t="s">
        <v>1325</v>
      </c>
      <c r="W2937" s="152" t="s">
        <v>1394</v>
      </c>
      <c r="X2937" s="243" t="s">
        <v>9042</v>
      </c>
    </row>
    <row r="2938" spans="1:24" s="225" customFormat="1" ht="102">
      <c r="A2938" s="9" t="s">
        <v>12599</v>
      </c>
      <c r="B2938" s="3" t="s">
        <v>1316</v>
      </c>
      <c r="C2938" s="192" t="s">
        <v>3927</v>
      </c>
      <c r="D2938" s="198" t="s">
        <v>4111</v>
      </c>
      <c r="E2938" s="199" t="s">
        <v>5469</v>
      </c>
      <c r="F2938" s="243"/>
      <c r="G2938" s="161" t="s">
        <v>385</v>
      </c>
      <c r="H2938" s="241">
        <v>0</v>
      </c>
      <c r="I2938" s="34">
        <v>470000000</v>
      </c>
      <c r="J2938" s="21" t="s">
        <v>1314</v>
      </c>
      <c r="K2938" s="17" t="s">
        <v>1631</v>
      </c>
      <c r="L2938" s="235" t="s">
        <v>3898</v>
      </c>
      <c r="M2938" s="140" t="s">
        <v>383</v>
      </c>
      <c r="N2938" s="350" t="s">
        <v>6079</v>
      </c>
      <c r="O2938" s="3" t="s">
        <v>1366</v>
      </c>
      <c r="P2938" s="189" t="s">
        <v>1333</v>
      </c>
      <c r="Q2938" s="9" t="s">
        <v>1332</v>
      </c>
      <c r="R2938" s="157">
        <v>8</v>
      </c>
      <c r="S2938" s="102">
        <v>4500</v>
      </c>
      <c r="T2938" s="253">
        <f t="shared" ref="T2938" si="689">R2938*S2938</f>
        <v>36000</v>
      </c>
      <c r="U2938" s="83">
        <f t="shared" ref="U2938" si="690">T2938*1.12</f>
        <v>40320.000000000007</v>
      </c>
      <c r="V2938" s="9" t="s">
        <v>1325</v>
      </c>
      <c r="W2938" s="152" t="s">
        <v>1394</v>
      </c>
      <c r="X2938" s="243"/>
    </row>
    <row r="2939" spans="1:24" s="225" customFormat="1" ht="102">
      <c r="A2939" s="9" t="s">
        <v>8251</v>
      </c>
      <c r="B2939" s="3" t="s">
        <v>1316</v>
      </c>
      <c r="C2939" s="194" t="s">
        <v>5470</v>
      </c>
      <c r="D2939" s="205" t="s">
        <v>4906</v>
      </c>
      <c r="E2939" s="199" t="s">
        <v>5471</v>
      </c>
      <c r="F2939" s="243"/>
      <c r="G2939" s="161" t="s">
        <v>385</v>
      </c>
      <c r="H2939" s="241">
        <v>0</v>
      </c>
      <c r="I2939" s="34">
        <v>470000000</v>
      </c>
      <c r="J2939" s="21" t="s">
        <v>1314</v>
      </c>
      <c r="K2939" s="17" t="s">
        <v>1631</v>
      </c>
      <c r="L2939" s="235" t="s">
        <v>3898</v>
      </c>
      <c r="M2939" s="140" t="s">
        <v>383</v>
      </c>
      <c r="N2939" s="350" t="s">
        <v>6079</v>
      </c>
      <c r="O2939" s="3" t="s">
        <v>1366</v>
      </c>
      <c r="P2939" s="189" t="s">
        <v>1333</v>
      </c>
      <c r="Q2939" s="9" t="s">
        <v>1332</v>
      </c>
      <c r="R2939" s="157">
        <v>24</v>
      </c>
      <c r="S2939" s="102">
        <v>115115</v>
      </c>
      <c r="T2939" s="83">
        <v>0</v>
      </c>
      <c r="U2939" s="83">
        <f t="shared" si="653"/>
        <v>0</v>
      </c>
      <c r="V2939" s="9" t="s">
        <v>1325</v>
      </c>
      <c r="W2939" s="152" t="s">
        <v>1394</v>
      </c>
      <c r="X2939" s="243" t="s">
        <v>9042</v>
      </c>
    </row>
    <row r="2940" spans="1:24" s="225" customFormat="1" ht="102">
      <c r="A2940" s="9" t="s">
        <v>12600</v>
      </c>
      <c r="B2940" s="3" t="s">
        <v>1316</v>
      </c>
      <c r="C2940" s="194" t="s">
        <v>5470</v>
      </c>
      <c r="D2940" s="205" t="s">
        <v>4906</v>
      </c>
      <c r="E2940" s="199" t="s">
        <v>5471</v>
      </c>
      <c r="F2940" s="243"/>
      <c r="G2940" s="161" t="s">
        <v>385</v>
      </c>
      <c r="H2940" s="241">
        <v>0</v>
      </c>
      <c r="I2940" s="34">
        <v>470000000</v>
      </c>
      <c r="J2940" s="21" t="s">
        <v>1314</v>
      </c>
      <c r="K2940" s="17" t="s">
        <v>1631</v>
      </c>
      <c r="L2940" s="235" t="s">
        <v>3898</v>
      </c>
      <c r="M2940" s="140" t="s">
        <v>383</v>
      </c>
      <c r="N2940" s="350" t="s">
        <v>6079</v>
      </c>
      <c r="O2940" s="3" t="s">
        <v>1366</v>
      </c>
      <c r="P2940" s="189" t="s">
        <v>1333</v>
      </c>
      <c r="Q2940" s="9" t="s">
        <v>1332</v>
      </c>
      <c r="R2940" s="157">
        <v>24</v>
      </c>
      <c r="S2940" s="102">
        <v>76400</v>
      </c>
      <c r="T2940" s="253">
        <f t="shared" ref="T2940" si="691">R2940*S2940</f>
        <v>1833600</v>
      </c>
      <c r="U2940" s="83">
        <f t="shared" ref="U2940" si="692">T2940*1.12</f>
        <v>2053632.0000000002</v>
      </c>
      <c r="V2940" s="9" t="s">
        <v>1325</v>
      </c>
      <c r="W2940" s="152" t="s">
        <v>1394</v>
      </c>
      <c r="X2940" s="243"/>
    </row>
    <row r="2941" spans="1:24" s="225" customFormat="1" ht="102">
      <c r="A2941" s="9" t="s">
        <v>8252</v>
      </c>
      <c r="B2941" s="3" t="s">
        <v>1316</v>
      </c>
      <c r="C2941" s="192" t="s">
        <v>3924</v>
      </c>
      <c r="D2941" s="199" t="s">
        <v>4122</v>
      </c>
      <c r="E2941" s="199" t="s">
        <v>5472</v>
      </c>
      <c r="F2941" s="243"/>
      <c r="G2941" s="161" t="s">
        <v>385</v>
      </c>
      <c r="H2941" s="241">
        <v>0</v>
      </c>
      <c r="I2941" s="34">
        <v>470000000</v>
      </c>
      <c r="J2941" s="21" t="s">
        <v>1314</v>
      </c>
      <c r="K2941" s="17" t="s">
        <v>1631</v>
      </c>
      <c r="L2941" s="235" t="s">
        <v>3898</v>
      </c>
      <c r="M2941" s="140" t="s">
        <v>383</v>
      </c>
      <c r="N2941" s="350" t="s">
        <v>6079</v>
      </c>
      <c r="O2941" s="3" t="s">
        <v>1366</v>
      </c>
      <c r="P2941" s="189" t="s">
        <v>1333</v>
      </c>
      <c r="Q2941" s="9" t="s">
        <v>1332</v>
      </c>
      <c r="R2941" s="157">
        <v>24</v>
      </c>
      <c r="S2941" s="102">
        <v>16232.34</v>
      </c>
      <c r="T2941" s="253">
        <f t="shared" si="654"/>
        <v>389576.16000000003</v>
      </c>
      <c r="U2941" s="83">
        <f t="shared" si="653"/>
        <v>436325.29920000007</v>
      </c>
      <c r="V2941" s="9" t="s">
        <v>1325</v>
      </c>
      <c r="W2941" s="152" t="s">
        <v>1394</v>
      </c>
      <c r="X2941" s="243"/>
    </row>
    <row r="2942" spans="1:24" s="225" customFormat="1" ht="102">
      <c r="A2942" s="9" t="s">
        <v>8253</v>
      </c>
      <c r="B2942" s="3" t="s">
        <v>1316</v>
      </c>
      <c r="C2942" s="192" t="s">
        <v>3977</v>
      </c>
      <c r="D2942" s="199" t="s">
        <v>5366</v>
      </c>
      <c r="E2942" s="199" t="s">
        <v>5473</v>
      </c>
      <c r="F2942" s="243"/>
      <c r="G2942" s="161" t="s">
        <v>385</v>
      </c>
      <c r="H2942" s="241">
        <v>0</v>
      </c>
      <c r="I2942" s="34">
        <v>470000000</v>
      </c>
      <c r="J2942" s="21" t="s">
        <v>1314</v>
      </c>
      <c r="K2942" s="17" t="s">
        <v>1631</v>
      </c>
      <c r="L2942" s="235" t="s">
        <v>3898</v>
      </c>
      <c r="M2942" s="140" t="s">
        <v>383</v>
      </c>
      <c r="N2942" s="350" t="s">
        <v>6079</v>
      </c>
      <c r="O2942" s="3" t="s">
        <v>1366</v>
      </c>
      <c r="P2942" s="7" t="s">
        <v>1338</v>
      </c>
      <c r="Q2942" s="3" t="s">
        <v>1186</v>
      </c>
      <c r="R2942" s="157">
        <v>10</v>
      </c>
      <c r="S2942" s="102">
        <v>46224.18</v>
      </c>
      <c r="T2942" s="83">
        <v>0</v>
      </c>
      <c r="U2942" s="83">
        <f t="shared" si="653"/>
        <v>0</v>
      </c>
      <c r="V2942" s="9" t="s">
        <v>1325</v>
      </c>
      <c r="W2942" s="152" t="s">
        <v>1394</v>
      </c>
      <c r="X2942" s="243" t="s">
        <v>9042</v>
      </c>
    </row>
    <row r="2943" spans="1:24" s="225" customFormat="1" ht="102">
      <c r="A2943" s="9" t="s">
        <v>12601</v>
      </c>
      <c r="B2943" s="3" t="s">
        <v>1316</v>
      </c>
      <c r="C2943" s="192" t="s">
        <v>3977</v>
      </c>
      <c r="D2943" s="199" t="s">
        <v>5366</v>
      </c>
      <c r="E2943" s="199" t="s">
        <v>5473</v>
      </c>
      <c r="F2943" s="243"/>
      <c r="G2943" s="161" t="s">
        <v>385</v>
      </c>
      <c r="H2943" s="241">
        <v>0</v>
      </c>
      <c r="I2943" s="34">
        <v>470000000</v>
      </c>
      <c r="J2943" s="21" t="s">
        <v>1314</v>
      </c>
      <c r="K2943" s="17" t="s">
        <v>1631</v>
      </c>
      <c r="L2943" s="235" t="s">
        <v>3898</v>
      </c>
      <c r="M2943" s="140" t="s">
        <v>383</v>
      </c>
      <c r="N2943" s="350" t="s">
        <v>6079</v>
      </c>
      <c r="O2943" s="3" t="s">
        <v>1366</v>
      </c>
      <c r="P2943" s="7" t="s">
        <v>1338</v>
      </c>
      <c r="Q2943" s="3" t="s">
        <v>1186</v>
      </c>
      <c r="R2943" s="157">
        <v>10</v>
      </c>
      <c r="S2943" s="102">
        <v>32500</v>
      </c>
      <c r="T2943" s="253">
        <f t="shared" ref="T2943" si="693">R2943*S2943</f>
        <v>325000</v>
      </c>
      <c r="U2943" s="83">
        <f t="shared" ref="U2943" si="694">T2943*1.12</f>
        <v>364000.00000000006</v>
      </c>
      <c r="V2943" s="9" t="s">
        <v>1325</v>
      </c>
      <c r="W2943" s="152" t="s">
        <v>1394</v>
      </c>
      <c r="X2943" s="243"/>
    </row>
    <row r="2944" spans="1:24" s="225" customFormat="1" ht="102">
      <c r="A2944" s="9" t="s">
        <v>8254</v>
      </c>
      <c r="B2944" s="3" t="s">
        <v>1316</v>
      </c>
      <c r="C2944" s="192" t="s">
        <v>5474</v>
      </c>
      <c r="D2944" s="199" t="s">
        <v>4408</v>
      </c>
      <c r="E2944" s="199" t="s">
        <v>5475</v>
      </c>
      <c r="F2944" s="243"/>
      <c r="G2944" s="161" t="s">
        <v>385</v>
      </c>
      <c r="H2944" s="241">
        <v>0</v>
      </c>
      <c r="I2944" s="34">
        <v>470000000</v>
      </c>
      <c r="J2944" s="21" t="s">
        <v>1314</v>
      </c>
      <c r="K2944" s="17" t="s">
        <v>1631</v>
      </c>
      <c r="L2944" s="235" t="s">
        <v>3898</v>
      </c>
      <c r="M2944" s="140" t="s">
        <v>383</v>
      </c>
      <c r="N2944" s="350" t="s">
        <v>6079</v>
      </c>
      <c r="O2944" s="3" t="s">
        <v>1366</v>
      </c>
      <c r="P2944" s="7" t="s">
        <v>1338</v>
      </c>
      <c r="Q2944" s="3" t="s">
        <v>1186</v>
      </c>
      <c r="R2944" s="157">
        <v>12</v>
      </c>
      <c r="S2944" s="102">
        <v>162477.70000000001</v>
      </c>
      <c r="T2944" s="83">
        <v>0</v>
      </c>
      <c r="U2944" s="83">
        <f t="shared" si="653"/>
        <v>0</v>
      </c>
      <c r="V2944" s="9" t="s">
        <v>1325</v>
      </c>
      <c r="W2944" s="152" t="s">
        <v>1394</v>
      </c>
      <c r="X2944" s="243" t="s">
        <v>9042</v>
      </c>
    </row>
    <row r="2945" spans="1:24" s="225" customFormat="1" ht="102">
      <c r="A2945" s="9" t="s">
        <v>12602</v>
      </c>
      <c r="B2945" s="3" t="s">
        <v>1316</v>
      </c>
      <c r="C2945" s="192" t="s">
        <v>5474</v>
      </c>
      <c r="D2945" s="199" t="s">
        <v>4408</v>
      </c>
      <c r="E2945" s="199" t="s">
        <v>5475</v>
      </c>
      <c r="F2945" s="243"/>
      <c r="G2945" s="161" t="s">
        <v>385</v>
      </c>
      <c r="H2945" s="241">
        <v>0</v>
      </c>
      <c r="I2945" s="34">
        <v>470000000</v>
      </c>
      <c r="J2945" s="21" t="s">
        <v>1314</v>
      </c>
      <c r="K2945" s="17" t="s">
        <v>1631</v>
      </c>
      <c r="L2945" s="235" t="s">
        <v>3898</v>
      </c>
      <c r="M2945" s="140" t="s">
        <v>383</v>
      </c>
      <c r="N2945" s="350" t="s">
        <v>6079</v>
      </c>
      <c r="O2945" s="3" t="s">
        <v>1366</v>
      </c>
      <c r="P2945" s="7" t="s">
        <v>1338</v>
      </c>
      <c r="Q2945" s="3" t="s">
        <v>1186</v>
      </c>
      <c r="R2945" s="157">
        <v>12</v>
      </c>
      <c r="S2945" s="102">
        <v>145000</v>
      </c>
      <c r="T2945" s="253">
        <f t="shared" ref="T2945" si="695">R2945*S2945</f>
        <v>1740000</v>
      </c>
      <c r="U2945" s="83">
        <f t="shared" ref="U2945" si="696">T2945*1.12</f>
        <v>1948800.0000000002</v>
      </c>
      <c r="V2945" s="9" t="s">
        <v>1325</v>
      </c>
      <c r="W2945" s="152" t="s">
        <v>1394</v>
      </c>
      <c r="X2945" s="243"/>
    </row>
    <row r="2946" spans="1:24" s="225" customFormat="1" ht="102">
      <c r="A2946" s="9" t="s">
        <v>8255</v>
      </c>
      <c r="B2946" s="3" t="s">
        <v>1316</v>
      </c>
      <c r="C2946" s="192" t="s">
        <v>5328</v>
      </c>
      <c r="D2946" s="198" t="s">
        <v>5476</v>
      </c>
      <c r="E2946" s="199" t="s">
        <v>5477</v>
      </c>
      <c r="F2946" s="243"/>
      <c r="G2946" s="161" t="s">
        <v>385</v>
      </c>
      <c r="H2946" s="241">
        <v>0</v>
      </c>
      <c r="I2946" s="34">
        <v>470000000</v>
      </c>
      <c r="J2946" s="21" t="s">
        <v>1314</v>
      </c>
      <c r="K2946" s="17" t="s">
        <v>1631</v>
      </c>
      <c r="L2946" s="235" t="s">
        <v>3898</v>
      </c>
      <c r="M2946" s="140" t="s">
        <v>383</v>
      </c>
      <c r="N2946" s="350" t="s">
        <v>6079</v>
      </c>
      <c r="O2946" s="3" t="s">
        <v>1366</v>
      </c>
      <c r="P2946" s="7" t="s">
        <v>1338</v>
      </c>
      <c r="Q2946" s="3" t="s">
        <v>1186</v>
      </c>
      <c r="R2946" s="157">
        <v>40</v>
      </c>
      <c r="S2946" s="102">
        <v>4342.8</v>
      </c>
      <c r="T2946" s="83">
        <v>0</v>
      </c>
      <c r="U2946" s="83">
        <f t="shared" si="653"/>
        <v>0</v>
      </c>
      <c r="V2946" s="9" t="s">
        <v>1325</v>
      </c>
      <c r="W2946" s="152" t="s">
        <v>1394</v>
      </c>
      <c r="X2946" s="243" t="s">
        <v>9042</v>
      </c>
    </row>
    <row r="2947" spans="1:24" s="225" customFormat="1" ht="102">
      <c r="A2947" s="9" t="s">
        <v>12603</v>
      </c>
      <c r="B2947" s="3" t="s">
        <v>1316</v>
      </c>
      <c r="C2947" s="192" t="s">
        <v>5328</v>
      </c>
      <c r="D2947" s="198" t="s">
        <v>5476</v>
      </c>
      <c r="E2947" s="199" t="s">
        <v>5477</v>
      </c>
      <c r="F2947" s="243"/>
      <c r="G2947" s="161" t="s">
        <v>385</v>
      </c>
      <c r="H2947" s="241">
        <v>0</v>
      </c>
      <c r="I2947" s="34">
        <v>470000000</v>
      </c>
      <c r="J2947" s="21" t="s">
        <v>1314</v>
      </c>
      <c r="K2947" s="17" t="s">
        <v>1631</v>
      </c>
      <c r="L2947" s="235" t="s">
        <v>3898</v>
      </c>
      <c r="M2947" s="140" t="s">
        <v>383</v>
      </c>
      <c r="N2947" s="350" t="s">
        <v>6079</v>
      </c>
      <c r="O2947" s="3" t="s">
        <v>1366</v>
      </c>
      <c r="P2947" s="7" t="s">
        <v>1338</v>
      </c>
      <c r="Q2947" s="3" t="s">
        <v>1186</v>
      </c>
      <c r="R2947" s="157">
        <v>40</v>
      </c>
      <c r="S2947" s="102">
        <v>2000</v>
      </c>
      <c r="T2947" s="253">
        <f t="shared" ref="T2947" si="697">R2947*S2947</f>
        <v>80000</v>
      </c>
      <c r="U2947" s="83">
        <f t="shared" ref="U2947" si="698">T2947*1.12</f>
        <v>89600.000000000015</v>
      </c>
      <c r="V2947" s="9" t="s">
        <v>1325</v>
      </c>
      <c r="W2947" s="152" t="s">
        <v>1394</v>
      </c>
      <c r="X2947" s="243"/>
    </row>
    <row r="2948" spans="1:24" s="225" customFormat="1" ht="102">
      <c r="A2948" s="9" t="s">
        <v>8256</v>
      </c>
      <c r="B2948" s="3" t="s">
        <v>1316</v>
      </c>
      <c r="C2948" s="192" t="s">
        <v>5331</v>
      </c>
      <c r="D2948" s="199" t="s">
        <v>5478</v>
      </c>
      <c r="E2948" s="199" t="s">
        <v>5479</v>
      </c>
      <c r="F2948" s="243"/>
      <c r="G2948" s="161" t="s">
        <v>385</v>
      </c>
      <c r="H2948" s="241">
        <v>0</v>
      </c>
      <c r="I2948" s="34">
        <v>470000000</v>
      </c>
      <c r="J2948" s="21" t="s">
        <v>1314</v>
      </c>
      <c r="K2948" s="17" t="s">
        <v>1631</v>
      </c>
      <c r="L2948" s="235" t="s">
        <v>3898</v>
      </c>
      <c r="M2948" s="140" t="s">
        <v>383</v>
      </c>
      <c r="N2948" s="350" t="s">
        <v>6079</v>
      </c>
      <c r="O2948" s="3" t="s">
        <v>1366</v>
      </c>
      <c r="P2948" s="7" t="s">
        <v>1338</v>
      </c>
      <c r="Q2948" s="3" t="s">
        <v>1186</v>
      </c>
      <c r="R2948" s="157">
        <v>4</v>
      </c>
      <c r="S2948" s="102">
        <v>66019.8</v>
      </c>
      <c r="T2948" s="83">
        <v>0</v>
      </c>
      <c r="U2948" s="83">
        <f t="shared" si="653"/>
        <v>0</v>
      </c>
      <c r="V2948" s="9" t="s">
        <v>1325</v>
      </c>
      <c r="W2948" s="152" t="s">
        <v>1394</v>
      </c>
      <c r="X2948" s="243" t="s">
        <v>9042</v>
      </c>
    </row>
    <row r="2949" spans="1:24" s="225" customFormat="1" ht="102">
      <c r="A2949" s="9" t="s">
        <v>12604</v>
      </c>
      <c r="B2949" s="3" t="s">
        <v>1316</v>
      </c>
      <c r="C2949" s="192" t="s">
        <v>5331</v>
      </c>
      <c r="D2949" s="199" t="s">
        <v>5478</v>
      </c>
      <c r="E2949" s="199" t="s">
        <v>5479</v>
      </c>
      <c r="F2949" s="243"/>
      <c r="G2949" s="161" t="s">
        <v>385</v>
      </c>
      <c r="H2949" s="241">
        <v>0</v>
      </c>
      <c r="I2949" s="34">
        <v>470000000</v>
      </c>
      <c r="J2949" s="21" t="s">
        <v>1314</v>
      </c>
      <c r="K2949" s="17" t="s">
        <v>1631</v>
      </c>
      <c r="L2949" s="235" t="s">
        <v>3898</v>
      </c>
      <c r="M2949" s="140" t="s">
        <v>383</v>
      </c>
      <c r="N2949" s="350" t="s">
        <v>6079</v>
      </c>
      <c r="O2949" s="3" t="s">
        <v>1366</v>
      </c>
      <c r="P2949" s="7" t="s">
        <v>1338</v>
      </c>
      <c r="Q2949" s="3" t="s">
        <v>1186</v>
      </c>
      <c r="R2949" s="157">
        <v>4</v>
      </c>
      <c r="S2949" s="102">
        <v>23700</v>
      </c>
      <c r="T2949" s="253">
        <f t="shared" ref="T2949" si="699">R2949*S2949</f>
        <v>94800</v>
      </c>
      <c r="U2949" s="83">
        <f t="shared" ref="U2949" si="700">T2949*1.12</f>
        <v>106176.00000000001</v>
      </c>
      <c r="V2949" s="9" t="s">
        <v>1325</v>
      </c>
      <c r="W2949" s="152" t="s">
        <v>1394</v>
      </c>
      <c r="X2949" s="243"/>
    </row>
    <row r="2950" spans="1:24" s="225" customFormat="1" ht="102">
      <c r="A2950" s="9" t="s">
        <v>8257</v>
      </c>
      <c r="B2950" s="3" t="s">
        <v>1316</v>
      </c>
      <c r="C2950" s="192" t="s">
        <v>3945</v>
      </c>
      <c r="D2950" s="190" t="s">
        <v>3946</v>
      </c>
      <c r="E2950" s="199" t="s">
        <v>5480</v>
      </c>
      <c r="F2950" s="243"/>
      <c r="G2950" s="161" t="s">
        <v>385</v>
      </c>
      <c r="H2950" s="241">
        <v>0</v>
      </c>
      <c r="I2950" s="34">
        <v>470000000</v>
      </c>
      <c r="J2950" s="21" t="s">
        <v>1314</v>
      </c>
      <c r="K2950" s="17" t="s">
        <v>1631</v>
      </c>
      <c r="L2950" s="235" t="s">
        <v>3898</v>
      </c>
      <c r="M2950" s="140" t="s">
        <v>383</v>
      </c>
      <c r="N2950" s="350" t="s">
        <v>6079</v>
      </c>
      <c r="O2950" s="3" t="s">
        <v>1366</v>
      </c>
      <c r="P2950" s="7" t="s">
        <v>1338</v>
      </c>
      <c r="Q2950" s="3" t="s">
        <v>1186</v>
      </c>
      <c r="R2950" s="258">
        <v>150</v>
      </c>
      <c r="S2950" s="102">
        <v>434.8</v>
      </c>
      <c r="T2950" s="83">
        <v>0</v>
      </c>
      <c r="U2950" s="83">
        <f t="shared" si="653"/>
        <v>0</v>
      </c>
      <c r="V2950" s="9" t="s">
        <v>1325</v>
      </c>
      <c r="W2950" s="152" t="s">
        <v>1394</v>
      </c>
      <c r="X2950" s="243" t="s">
        <v>9042</v>
      </c>
    </row>
    <row r="2951" spans="1:24" s="225" customFormat="1" ht="102">
      <c r="A2951" s="9" t="s">
        <v>12605</v>
      </c>
      <c r="B2951" s="3" t="s">
        <v>1316</v>
      </c>
      <c r="C2951" s="192" t="s">
        <v>3945</v>
      </c>
      <c r="D2951" s="190" t="s">
        <v>3946</v>
      </c>
      <c r="E2951" s="199" t="s">
        <v>5480</v>
      </c>
      <c r="F2951" s="243"/>
      <c r="G2951" s="161" t="s">
        <v>385</v>
      </c>
      <c r="H2951" s="241">
        <v>0</v>
      </c>
      <c r="I2951" s="34">
        <v>470000000</v>
      </c>
      <c r="J2951" s="21" t="s">
        <v>1314</v>
      </c>
      <c r="K2951" s="17" t="s">
        <v>1631</v>
      </c>
      <c r="L2951" s="235" t="s">
        <v>3898</v>
      </c>
      <c r="M2951" s="140" t="s">
        <v>383</v>
      </c>
      <c r="N2951" s="350" t="s">
        <v>6079</v>
      </c>
      <c r="O2951" s="3" t="s">
        <v>1366</v>
      </c>
      <c r="P2951" s="7" t="s">
        <v>1338</v>
      </c>
      <c r="Q2951" s="3" t="s">
        <v>1186</v>
      </c>
      <c r="R2951" s="258">
        <v>150</v>
      </c>
      <c r="S2951" s="102">
        <v>250</v>
      </c>
      <c r="T2951" s="253">
        <f t="shared" ref="T2951" si="701">R2951*S2951</f>
        <v>37500</v>
      </c>
      <c r="U2951" s="83">
        <f t="shared" ref="U2951" si="702">T2951*1.12</f>
        <v>42000.000000000007</v>
      </c>
      <c r="V2951" s="9" t="s">
        <v>1325</v>
      </c>
      <c r="W2951" s="152" t="s">
        <v>1394</v>
      </c>
      <c r="X2951" s="243"/>
    </row>
    <row r="2952" spans="1:24" s="225" customFormat="1" ht="102">
      <c r="A2952" s="9" t="s">
        <v>8258</v>
      </c>
      <c r="B2952" s="3" t="s">
        <v>1316</v>
      </c>
      <c r="C2952" s="194" t="s">
        <v>5244</v>
      </c>
      <c r="D2952" s="189" t="s">
        <v>3949</v>
      </c>
      <c r="E2952" s="199" t="s">
        <v>5481</v>
      </c>
      <c r="F2952" s="243"/>
      <c r="G2952" s="161" t="s">
        <v>385</v>
      </c>
      <c r="H2952" s="241">
        <v>0</v>
      </c>
      <c r="I2952" s="34">
        <v>470000000</v>
      </c>
      <c r="J2952" s="21" t="s">
        <v>1314</v>
      </c>
      <c r="K2952" s="17" t="s">
        <v>1631</v>
      </c>
      <c r="L2952" s="235" t="s">
        <v>3898</v>
      </c>
      <c r="M2952" s="140" t="s">
        <v>383</v>
      </c>
      <c r="N2952" s="350" t="s">
        <v>6079</v>
      </c>
      <c r="O2952" s="3" t="s">
        <v>1366</v>
      </c>
      <c r="P2952" s="7" t="s">
        <v>1338</v>
      </c>
      <c r="Q2952" s="3" t="s">
        <v>1186</v>
      </c>
      <c r="R2952" s="157">
        <v>150</v>
      </c>
      <c r="S2952" s="102">
        <v>434.8</v>
      </c>
      <c r="T2952" s="83">
        <v>0</v>
      </c>
      <c r="U2952" s="83">
        <f t="shared" si="653"/>
        <v>0</v>
      </c>
      <c r="V2952" s="9" t="s">
        <v>1325</v>
      </c>
      <c r="W2952" s="152" t="s">
        <v>1394</v>
      </c>
      <c r="X2952" s="243" t="s">
        <v>9042</v>
      </c>
    </row>
    <row r="2953" spans="1:24" s="225" customFormat="1" ht="102">
      <c r="A2953" s="9" t="s">
        <v>12606</v>
      </c>
      <c r="B2953" s="3" t="s">
        <v>1316</v>
      </c>
      <c r="C2953" s="194" t="s">
        <v>5244</v>
      </c>
      <c r="D2953" s="189" t="s">
        <v>3949</v>
      </c>
      <c r="E2953" s="199" t="s">
        <v>5481</v>
      </c>
      <c r="F2953" s="243"/>
      <c r="G2953" s="161" t="s">
        <v>385</v>
      </c>
      <c r="H2953" s="241">
        <v>0</v>
      </c>
      <c r="I2953" s="34">
        <v>470000000</v>
      </c>
      <c r="J2953" s="21" t="s">
        <v>1314</v>
      </c>
      <c r="K2953" s="17" t="s">
        <v>1631</v>
      </c>
      <c r="L2953" s="235" t="s">
        <v>3898</v>
      </c>
      <c r="M2953" s="140" t="s">
        <v>383</v>
      </c>
      <c r="N2953" s="350" t="s">
        <v>6079</v>
      </c>
      <c r="O2953" s="3" t="s">
        <v>1366</v>
      </c>
      <c r="P2953" s="7" t="s">
        <v>1338</v>
      </c>
      <c r="Q2953" s="3" t="s">
        <v>1186</v>
      </c>
      <c r="R2953" s="157">
        <v>150</v>
      </c>
      <c r="S2953" s="102">
        <v>150</v>
      </c>
      <c r="T2953" s="253">
        <f t="shared" ref="T2953" si="703">R2953*S2953</f>
        <v>22500</v>
      </c>
      <c r="U2953" s="83">
        <f t="shared" ref="U2953" si="704">T2953*1.12</f>
        <v>25200.000000000004</v>
      </c>
      <c r="V2953" s="9" t="s">
        <v>1325</v>
      </c>
      <c r="W2953" s="152" t="s">
        <v>1394</v>
      </c>
      <c r="X2953" s="243"/>
    </row>
    <row r="2954" spans="1:24" s="225" customFormat="1" ht="102">
      <c r="A2954" s="9" t="s">
        <v>8259</v>
      </c>
      <c r="B2954" s="3" t="s">
        <v>1316</v>
      </c>
      <c r="C2954" s="194" t="s">
        <v>4417</v>
      </c>
      <c r="D2954" s="199" t="s">
        <v>4418</v>
      </c>
      <c r="E2954" s="199" t="s">
        <v>5482</v>
      </c>
      <c r="F2954" s="243"/>
      <c r="G2954" s="161" t="s">
        <v>385</v>
      </c>
      <c r="H2954" s="241">
        <v>0</v>
      </c>
      <c r="I2954" s="34">
        <v>470000000</v>
      </c>
      <c r="J2954" s="21" t="s">
        <v>1314</v>
      </c>
      <c r="K2954" s="17" t="s">
        <v>1631</v>
      </c>
      <c r="L2954" s="235" t="s">
        <v>3898</v>
      </c>
      <c r="M2954" s="140" t="s">
        <v>383</v>
      </c>
      <c r="N2954" s="350" t="s">
        <v>6079</v>
      </c>
      <c r="O2954" s="3" t="s">
        <v>1366</v>
      </c>
      <c r="P2954" s="7" t="s">
        <v>1338</v>
      </c>
      <c r="Q2954" s="3" t="s">
        <v>1186</v>
      </c>
      <c r="R2954" s="258">
        <v>4</v>
      </c>
      <c r="S2954" s="102">
        <v>131061.7</v>
      </c>
      <c r="T2954" s="83">
        <v>0</v>
      </c>
      <c r="U2954" s="83">
        <f t="shared" si="653"/>
        <v>0</v>
      </c>
      <c r="V2954" s="9" t="s">
        <v>1325</v>
      </c>
      <c r="W2954" s="152" t="s">
        <v>1394</v>
      </c>
      <c r="X2954" s="243" t="s">
        <v>9042</v>
      </c>
    </row>
    <row r="2955" spans="1:24" s="225" customFormat="1" ht="102">
      <c r="A2955" s="9" t="s">
        <v>12607</v>
      </c>
      <c r="B2955" s="3" t="s">
        <v>1316</v>
      </c>
      <c r="C2955" s="194" t="s">
        <v>4417</v>
      </c>
      <c r="D2955" s="199" t="s">
        <v>4418</v>
      </c>
      <c r="E2955" s="199" t="s">
        <v>5482</v>
      </c>
      <c r="F2955" s="243"/>
      <c r="G2955" s="161" t="s">
        <v>385</v>
      </c>
      <c r="H2955" s="241">
        <v>0</v>
      </c>
      <c r="I2955" s="34">
        <v>470000000</v>
      </c>
      <c r="J2955" s="21" t="s">
        <v>1314</v>
      </c>
      <c r="K2955" s="17" t="s">
        <v>1631</v>
      </c>
      <c r="L2955" s="235" t="s">
        <v>3898</v>
      </c>
      <c r="M2955" s="140" t="s">
        <v>383</v>
      </c>
      <c r="N2955" s="350" t="s">
        <v>6079</v>
      </c>
      <c r="O2955" s="3" t="s">
        <v>1366</v>
      </c>
      <c r="P2955" s="7" t="s">
        <v>1338</v>
      </c>
      <c r="Q2955" s="3" t="s">
        <v>1186</v>
      </c>
      <c r="R2955" s="258">
        <v>4</v>
      </c>
      <c r="S2955" s="102">
        <v>81500</v>
      </c>
      <c r="T2955" s="253">
        <f t="shared" ref="T2955" si="705">R2955*S2955</f>
        <v>326000</v>
      </c>
      <c r="U2955" s="83">
        <f t="shared" ref="U2955" si="706">T2955*1.12</f>
        <v>365120.00000000006</v>
      </c>
      <c r="V2955" s="9" t="s">
        <v>1325</v>
      </c>
      <c r="W2955" s="152" t="s">
        <v>1394</v>
      </c>
      <c r="X2955" s="243"/>
    </row>
    <row r="2956" spans="1:24" s="225" customFormat="1" ht="102">
      <c r="A2956" s="9" t="s">
        <v>8260</v>
      </c>
      <c r="B2956" s="3" t="s">
        <v>1316</v>
      </c>
      <c r="C2956" s="194" t="s">
        <v>4417</v>
      </c>
      <c r="D2956" s="199" t="s">
        <v>4418</v>
      </c>
      <c r="E2956" s="199" t="s">
        <v>5483</v>
      </c>
      <c r="F2956" s="243"/>
      <c r="G2956" s="161" t="s">
        <v>385</v>
      </c>
      <c r="H2956" s="241">
        <v>0</v>
      </c>
      <c r="I2956" s="34">
        <v>470000000</v>
      </c>
      <c r="J2956" s="21" t="s">
        <v>1314</v>
      </c>
      <c r="K2956" s="17" t="s">
        <v>1631</v>
      </c>
      <c r="L2956" s="235" t="s">
        <v>3898</v>
      </c>
      <c r="M2956" s="140" t="s">
        <v>383</v>
      </c>
      <c r="N2956" s="350" t="s">
        <v>6079</v>
      </c>
      <c r="O2956" s="3" t="s">
        <v>1366</v>
      </c>
      <c r="P2956" s="7" t="s">
        <v>1338</v>
      </c>
      <c r="Q2956" s="3" t="s">
        <v>1186</v>
      </c>
      <c r="R2956" s="202">
        <v>4</v>
      </c>
      <c r="S2956" s="102">
        <v>307230</v>
      </c>
      <c r="T2956" s="83">
        <v>0</v>
      </c>
      <c r="U2956" s="83">
        <f t="shared" si="653"/>
        <v>0</v>
      </c>
      <c r="V2956" s="9" t="s">
        <v>1325</v>
      </c>
      <c r="W2956" s="152" t="s">
        <v>1394</v>
      </c>
      <c r="X2956" s="243" t="s">
        <v>9042</v>
      </c>
    </row>
    <row r="2957" spans="1:24" s="225" customFormat="1" ht="102">
      <c r="A2957" s="9" t="s">
        <v>12608</v>
      </c>
      <c r="B2957" s="3" t="s">
        <v>1316</v>
      </c>
      <c r="C2957" s="194" t="s">
        <v>4417</v>
      </c>
      <c r="D2957" s="199" t="s">
        <v>4418</v>
      </c>
      <c r="E2957" s="199" t="s">
        <v>5483</v>
      </c>
      <c r="F2957" s="243"/>
      <c r="G2957" s="161" t="s">
        <v>385</v>
      </c>
      <c r="H2957" s="241">
        <v>0</v>
      </c>
      <c r="I2957" s="34">
        <v>470000000</v>
      </c>
      <c r="J2957" s="21" t="s">
        <v>1314</v>
      </c>
      <c r="K2957" s="17" t="s">
        <v>1631</v>
      </c>
      <c r="L2957" s="235" t="s">
        <v>3898</v>
      </c>
      <c r="M2957" s="140" t="s">
        <v>383</v>
      </c>
      <c r="N2957" s="350" t="s">
        <v>6079</v>
      </c>
      <c r="O2957" s="3" t="s">
        <v>1366</v>
      </c>
      <c r="P2957" s="7" t="s">
        <v>1338</v>
      </c>
      <c r="Q2957" s="3" t="s">
        <v>1186</v>
      </c>
      <c r="R2957" s="202">
        <v>4</v>
      </c>
      <c r="S2957" s="102">
        <v>200700</v>
      </c>
      <c r="T2957" s="253">
        <f t="shared" ref="T2957" si="707">R2957*S2957</f>
        <v>802800</v>
      </c>
      <c r="U2957" s="83">
        <f t="shared" ref="U2957" si="708">T2957*1.12</f>
        <v>899136.00000000012</v>
      </c>
      <c r="V2957" s="9" t="s">
        <v>1325</v>
      </c>
      <c r="W2957" s="152" t="s">
        <v>1394</v>
      </c>
      <c r="X2957" s="243"/>
    </row>
    <row r="2958" spans="1:24" s="225" customFormat="1" ht="102">
      <c r="A2958" s="9" t="s">
        <v>8261</v>
      </c>
      <c r="B2958" s="3" t="s">
        <v>1316</v>
      </c>
      <c r="C2958" s="193" t="s">
        <v>12318</v>
      </c>
      <c r="D2958" s="190" t="s">
        <v>3911</v>
      </c>
      <c r="E2958" s="199" t="s">
        <v>5484</v>
      </c>
      <c r="F2958" s="243"/>
      <c r="G2958" s="161" t="s">
        <v>385</v>
      </c>
      <c r="H2958" s="241">
        <v>0</v>
      </c>
      <c r="I2958" s="34">
        <v>470000000</v>
      </c>
      <c r="J2958" s="21" t="s">
        <v>1314</v>
      </c>
      <c r="K2958" s="17" t="s">
        <v>1631</v>
      </c>
      <c r="L2958" s="235" t="s">
        <v>3898</v>
      </c>
      <c r="M2958" s="140" t="s">
        <v>383</v>
      </c>
      <c r="N2958" s="350" t="s">
        <v>6079</v>
      </c>
      <c r="O2958" s="3" t="s">
        <v>1366</v>
      </c>
      <c r="P2958" s="7" t="s">
        <v>1338</v>
      </c>
      <c r="Q2958" s="3" t="s">
        <v>1186</v>
      </c>
      <c r="R2958" s="258">
        <v>3</v>
      </c>
      <c r="S2958" s="102">
        <v>112022.84</v>
      </c>
      <c r="T2958" s="83">
        <v>0</v>
      </c>
      <c r="U2958" s="83">
        <f t="shared" si="653"/>
        <v>0</v>
      </c>
      <c r="V2958" s="9" t="s">
        <v>1325</v>
      </c>
      <c r="W2958" s="152" t="s">
        <v>1394</v>
      </c>
      <c r="X2958" s="243" t="s">
        <v>9042</v>
      </c>
    </row>
    <row r="2959" spans="1:24" s="225" customFormat="1" ht="102">
      <c r="A2959" s="9" t="s">
        <v>12609</v>
      </c>
      <c r="B2959" s="3" t="s">
        <v>1316</v>
      </c>
      <c r="C2959" s="193" t="s">
        <v>12318</v>
      </c>
      <c r="D2959" s="190" t="s">
        <v>3911</v>
      </c>
      <c r="E2959" s="199" t="s">
        <v>5484</v>
      </c>
      <c r="F2959" s="243"/>
      <c r="G2959" s="161" t="s">
        <v>385</v>
      </c>
      <c r="H2959" s="241">
        <v>0</v>
      </c>
      <c r="I2959" s="34">
        <v>470000000</v>
      </c>
      <c r="J2959" s="21" t="s">
        <v>1314</v>
      </c>
      <c r="K2959" s="17" t="s">
        <v>1631</v>
      </c>
      <c r="L2959" s="235" t="s">
        <v>3898</v>
      </c>
      <c r="M2959" s="140" t="s">
        <v>383</v>
      </c>
      <c r="N2959" s="350" t="s">
        <v>6079</v>
      </c>
      <c r="O2959" s="3" t="s">
        <v>1366</v>
      </c>
      <c r="P2959" s="7" t="s">
        <v>1338</v>
      </c>
      <c r="Q2959" s="3" t="s">
        <v>1186</v>
      </c>
      <c r="R2959" s="258">
        <v>3</v>
      </c>
      <c r="S2959" s="102">
        <v>93300</v>
      </c>
      <c r="T2959" s="253">
        <f t="shared" ref="T2959" si="709">R2959*S2959</f>
        <v>279900</v>
      </c>
      <c r="U2959" s="83">
        <f t="shared" ref="U2959" si="710">T2959*1.12</f>
        <v>313488.00000000006</v>
      </c>
      <c r="V2959" s="9" t="s">
        <v>1325</v>
      </c>
      <c r="W2959" s="152" t="s">
        <v>1394</v>
      </c>
      <c r="X2959" s="243"/>
    </row>
    <row r="2960" spans="1:24" s="225" customFormat="1" ht="102">
      <c r="A2960" s="9" t="s">
        <v>8262</v>
      </c>
      <c r="B2960" s="3" t="s">
        <v>1316</v>
      </c>
      <c r="C2960" s="193" t="s">
        <v>12319</v>
      </c>
      <c r="D2960" s="190" t="s">
        <v>3911</v>
      </c>
      <c r="E2960" s="199" t="s">
        <v>5485</v>
      </c>
      <c r="F2960" s="243"/>
      <c r="G2960" s="161" t="s">
        <v>385</v>
      </c>
      <c r="H2960" s="241">
        <v>0</v>
      </c>
      <c r="I2960" s="34">
        <v>470000000</v>
      </c>
      <c r="J2960" s="21" t="s">
        <v>1314</v>
      </c>
      <c r="K2960" s="17" t="s">
        <v>1631</v>
      </c>
      <c r="L2960" s="235" t="s">
        <v>3898</v>
      </c>
      <c r="M2960" s="140" t="s">
        <v>383</v>
      </c>
      <c r="N2960" s="350" t="s">
        <v>6079</v>
      </c>
      <c r="O2960" s="3" t="s">
        <v>1366</v>
      </c>
      <c r="P2960" s="7" t="s">
        <v>1338</v>
      </c>
      <c r="Q2960" s="3" t="s">
        <v>1186</v>
      </c>
      <c r="R2960" s="157">
        <v>40</v>
      </c>
      <c r="S2960" s="102">
        <v>11550</v>
      </c>
      <c r="T2960" s="83">
        <v>0</v>
      </c>
      <c r="U2960" s="83">
        <f t="shared" si="653"/>
        <v>0</v>
      </c>
      <c r="V2960" s="9" t="s">
        <v>1325</v>
      </c>
      <c r="W2960" s="152" t="s">
        <v>1394</v>
      </c>
      <c r="X2960" s="243" t="s">
        <v>9042</v>
      </c>
    </row>
    <row r="2961" spans="1:24" s="225" customFormat="1" ht="102">
      <c r="A2961" s="9" t="s">
        <v>12610</v>
      </c>
      <c r="B2961" s="3" t="s">
        <v>1316</v>
      </c>
      <c r="C2961" s="193" t="s">
        <v>12319</v>
      </c>
      <c r="D2961" s="190" t="s">
        <v>3911</v>
      </c>
      <c r="E2961" s="199" t="s">
        <v>5485</v>
      </c>
      <c r="F2961" s="243"/>
      <c r="G2961" s="161" t="s">
        <v>385</v>
      </c>
      <c r="H2961" s="241">
        <v>0</v>
      </c>
      <c r="I2961" s="34">
        <v>470000000</v>
      </c>
      <c r="J2961" s="21" t="s">
        <v>1314</v>
      </c>
      <c r="K2961" s="17" t="s">
        <v>1631</v>
      </c>
      <c r="L2961" s="235" t="s">
        <v>3898</v>
      </c>
      <c r="M2961" s="140" t="s">
        <v>383</v>
      </c>
      <c r="N2961" s="350" t="s">
        <v>6079</v>
      </c>
      <c r="O2961" s="3" t="s">
        <v>1366</v>
      </c>
      <c r="P2961" s="7" t="s">
        <v>1338</v>
      </c>
      <c r="Q2961" s="3" t="s">
        <v>1186</v>
      </c>
      <c r="R2961" s="157">
        <v>40</v>
      </c>
      <c r="S2961" s="102">
        <v>8200</v>
      </c>
      <c r="T2961" s="253">
        <f t="shared" ref="T2961" si="711">R2961*S2961</f>
        <v>328000</v>
      </c>
      <c r="U2961" s="83">
        <f t="shared" ref="U2961" si="712">T2961*1.12</f>
        <v>367360.00000000006</v>
      </c>
      <c r="V2961" s="9" t="s">
        <v>1325</v>
      </c>
      <c r="W2961" s="152" t="s">
        <v>1394</v>
      </c>
      <c r="X2961" s="243"/>
    </row>
    <row r="2962" spans="1:24" s="225" customFormat="1" ht="102">
      <c r="A2962" s="9" t="s">
        <v>8263</v>
      </c>
      <c r="B2962" s="3" t="s">
        <v>1316</v>
      </c>
      <c r="C2962" s="193" t="s">
        <v>12277</v>
      </c>
      <c r="D2962" s="190" t="s">
        <v>3911</v>
      </c>
      <c r="E2962" s="199" t="s">
        <v>5486</v>
      </c>
      <c r="F2962" s="243"/>
      <c r="G2962" s="161" t="s">
        <v>385</v>
      </c>
      <c r="H2962" s="241">
        <v>0</v>
      </c>
      <c r="I2962" s="34">
        <v>470000000</v>
      </c>
      <c r="J2962" s="21" t="s">
        <v>1314</v>
      </c>
      <c r="K2962" s="17" t="s">
        <v>1631</v>
      </c>
      <c r="L2962" s="235" t="s">
        <v>3898</v>
      </c>
      <c r="M2962" s="140" t="s">
        <v>383</v>
      </c>
      <c r="N2962" s="350" t="s">
        <v>6079</v>
      </c>
      <c r="O2962" s="3" t="s">
        <v>1366</v>
      </c>
      <c r="P2962" s="7" t="s">
        <v>1338</v>
      </c>
      <c r="Q2962" s="3" t="s">
        <v>1186</v>
      </c>
      <c r="R2962" s="157">
        <v>20</v>
      </c>
      <c r="S2962" s="102">
        <v>9197.68</v>
      </c>
      <c r="T2962" s="83">
        <v>0</v>
      </c>
      <c r="U2962" s="83">
        <f t="shared" si="653"/>
        <v>0</v>
      </c>
      <c r="V2962" s="9" t="s">
        <v>1325</v>
      </c>
      <c r="W2962" s="152" t="s">
        <v>1394</v>
      </c>
      <c r="X2962" s="243" t="s">
        <v>9042</v>
      </c>
    </row>
    <row r="2963" spans="1:24" s="225" customFormat="1" ht="102">
      <c r="A2963" s="9" t="s">
        <v>12611</v>
      </c>
      <c r="B2963" s="3" t="s">
        <v>1316</v>
      </c>
      <c r="C2963" s="193" t="s">
        <v>12277</v>
      </c>
      <c r="D2963" s="190" t="s">
        <v>3911</v>
      </c>
      <c r="E2963" s="199" t="s">
        <v>5486</v>
      </c>
      <c r="F2963" s="243"/>
      <c r="G2963" s="161" t="s">
        <v>385</v>
      </c>
      <c r="H2963" s="241">
        <v>0</v>
      </c>
      <c r="I2963" s="34">
        <v>470000000</v>
      </c>
      <c r="J2963" s="21" t="s">
        <v>1314</v>
      </c>
      <c r="K2963" s="17" t="s">
        <v>1631</v>
      </c>
      <c r="L2963" s="235" t="s">
        <v>3898</v>
      </c>
      <c r="M2963" s="140" t="s">
        <v>383</v>
      </c>
      <c r="N2963" s="350" t="s">
        <v>6079</v>
      </c>
      <c r="O2963" s="3" t="s">
        <v>1366</v>
      </c>
      <c r="P2963" s="7" t="s">
        <v>1338</v>
      </c>
      <c r="Q2963" s="3" t="s">
        <v>1186</v>
      </c>
      <c r="R2963" s="157">
        <v>20</v>
      </c>
      <c r="S2963" s="102">
        <v>6400</v>
      </c>
      <c r="T2963" s="253">
        <f t="shared" ref="T2963" si="713">R2963*S2963</f>
        <v>128000</v>
      </c>
      <c r="U2963" s="83">
        <f t="shared" ref="U2963" si="714">T2963*1.12</f>
        <v>143360</v>
      </c>
      <c r="V2963" s="9" t="s">
        <v>1325</v>
      </c>
      <c r="W2963" s="152" t="s">
        <v>1394</v>
      </c>
      <c r="X2963" s="243"/>
    </row>
    <row r="2964" spans="1:24" s="225" customFormat="1" ht="102">
      <c r="A2964" s="9" t="s">
        <v>8264</v>
      </c>
      <c r="B2964" s="3" t="s">
        <v>1316</v>
      </c>
      <c r="C2964" s="193" t="s">
        <v>12320</v>
      </c>
      <c r="D2964" s="190" t="s">
        <v>3911</v>
      </c>
      <c r="E2964" s="199" t="s">
        <v>5487</v>
      </c>
      <c r="F2964" s="243"/>
      <c r="G2964" s="161" t="s">
        <v>385</v>
      </c>
      <c r="H2964" s="241">
        <v>0</v>
      </c>
      <c r="I2964" s="34">
        <v>470000000</v>
      </c>
      <c r="J2964" s="21" t="s">
        <v>1314</v>
      </c>
      <c r="K2964" s="17" t="s">
        <v>1631</v>
      </c>
      <c r="L2964" s="235" t="s">
        <v>3898</v>
      </c>
      <c r="M2964" s="140" t="s">
        <v>383</v>
      </c>
      <c r="N2964" s="350" t="s">
        <v>6079</v>
      </c>
      <c r="O2964" s="3" t="s">
        <v>1366</v>
      </c>
      <c r="P2964" s="7" t="s">
        <v>1338</v>
      </c>
      <c r="Q2964" s="3" t="s">
        <v>1186</v>
      </c>
      <c r="R2964" s="157">
        <v>80</v>
      </c>
      <c r="S2964" s="102">
        <v>3950.1</v>
      </c>
      <c r="T2964" s="83">
        <v>0</v>
      </c>
      <c r="U2964" s="83">
        <f t="shared" si="653"/>
        <v>0</v>
      </c>
      <c r="V2964" s="9" t="s">
        <v>1325</v>
      </c>
      <c r="W2964" s="152" t="s">
        <v>1394</v>
      </c>
      <c r="X2964" s="243" t="s">
        <v>9042</v>
      </c>
    </row>
    <row r="2965" spans="1:24" s="225" customFormat="1" ht="102">
      <c r="A2965" s="9" t="s">
        <v>12612</v>
      </c>
      <c r="B2965" s="3" t="s">
        <v>1316</v>
      </c>
      <c r="C2965" s="193" t="s">
        <v>12320</v>
      </c>
      <c r="D2965" s="190" t="s">
        <v>3911</v>
      </c>
      <c r="E2965" s="199" t="s">
        <v>5487</v>
      </c>
      <c r="F2965" s="243"/>
      <c r="G2965" s="161" t="s">
        <v>385</v>
      </c>
      <c r="H2965" s="241">
        <v>0</v>
      </c>
      <c r="I2965" s="34">
        <v>470000000</v>
      </c>
      <c r="J2965" s="21" t="s">
        <v>1314</v>
      </c>
      <c r="K2965" s="17" t="s">
        <v>1631</v>
      </c>
      <c r="L2965" s="235" t="s">
        <v>3898</v>
      </c>
      <c r="M2965" s="140" t="s">
        <v>383</v>
      </c>
      <c r="N2965" s="350" t="s">
        <v>6079</v>
      </c>
      <c r="O2965" s="3" t="s">
        <v>1366</v>
      </c>
      <c r="P2965" s="7" t="s">
        <v>1338</v>
      </c>
      <c r="Q2965" s="3" t="s">
        <v>1186</v>
      </c>
      <c r="R2965" s="157">
        <v>80</v>
      </c>
      <c r="S2965" s="102">
        <v>1300</v>
      </c>
      <c r="T2965" s="253">
        <f t="shared" ref="T2965" si="715">R2965*S2965</f>
        <v>104000</v>
      </c>
      <c r="U2965" s="83">
        <f t="shared" ref="U2965" si="716">T2965*1.12</f>
        <v>116480.00000000001</v>
      </c>
      <c r="V2965" s="9" t="s">
        <v>1325</v>
      </c>
      <c r="W2965" s="152" t="s">
        <v>1394</v>
      </c>
      <c r="X2965" s="243"/>
    </row>
    <row r="2966" spans="1:24" s="225" customFormat="1" ht="102">
      <c r="A2966" s="9" t="s">
        <v>8265</v>
      </c>
      <c r="B2966" s="3" t="s">
        <v>1316</v>
      </c>
      <c r="C2966" s="193" t="s">
        <v>12275</v>
      </c>
      <c r="D2966" s="190" t="s">
        <v>3911</v>
      </c>
      <c r="E2966" s="199" t="s">
        <v>5488</v>
      </c>
      <c r="F2966" s="243"/>
      <c r="G2966" s="161" t="s">
        <v>385</v>
      </c>
      <c r="H2966" s="241">
        <v>0</v>
      </c>
      <c r="I2966" s="34">
        <v>470000000</v>
      </c>
      <c r="J2966" s="21" t="s">
        <v>1314</v>
      </c>
      <c r="K2966" s="17" t="s">
        <v>1631</v>
      </c>
      <c r="L2966" s="235" t="s">
        <v>3898</v>
      </c>
      <c r="M2966" s="140" t="s">
        <v>383</v>
      </c>
      <c r="N2966" s="350" t="s">
        <v>6079</v>
      </c>
      <c r="O2966" s="3" t="s">
        <v>1366</v>
      </c>
      <c r="P2966" s="7" t="s">
        <v>1338</v>
      </c>
      <c r="Q2966" s="3" t="s">
        <v>1186</v>
      </c>
      <c r="R2966" s="210">
        <v>80</v>
      </c>
      <c r="S2966" s="102">
        <v>3950.1</v>
      </c>
      <c r="T2966" s="83">
        <v>0</v>
      </c>
      <c r="U2966" s="83">
        <f t="shared" si="653"/>
        <v>0</v>
      </c>
      <c r="V2966" s="9" t="s">
        <v>1325</v>
      </c>
      <c r="W2966" s="152" t="s">
        <v>1394</v>
      </c>
      <c r="X2966" s="243" t="s">
        <v>9042</v>
      </c>
    </row>
    <row r="2967" spans="1:24" s="225" customFormat="1" ht="102">
      <c r="A2967" s="9" t="s">
        <v>12613</v>
      </c>
      <c r="B2967" s="3" t="s">
        <v>1316</v>
      </c>
      <c r="C2967" s="193" t="s">
        <v>12275</v>
      </c>
      <c r="D2967" s="190" t="s">
        <v>3911</v>
      </c>
      <c r="E2967" s="199" t="s">
        <v>5488</v>
      </c>
      <c r="F2967" s="243"/>
      <c r="G2967" s="161" t="s">
        <v>385</v>
      </c>
      <c r="H2967" s="241">
        <v>0</v>
      </c>
      <c r="I2967" s="34">
        <v>470000000</v>
      </c>
      <c r="J2967" s="21" t="s">
        <v>1314</v>
      </c>
      <c r="K2967" s="17" t="s">
        <v>1631</v>
      </c>
      <c r="L2967" s="235" t="s">
        <v>3898</v>
      </c>
      <c r="M2967" s="140" t="s">
        <v>383</v>
      </c>
      <c r="N2967" s="350" t="s">
        <v>6079</v>
      </c>
      <c r="O2967" s="3" t="s">
        <v>1366</v>
      </c>
      <c r="P2967" s="7" t="s">
        <v>1338</v>
      </c>
      <c r="Q2967" s="3" t="s">
        <v>1186</v>
      </c>
      <c r="R2967" s="210">
        <v>80</v>
      </c>
      <c r="S2967" s="102">
        <v>1300</v>
      </c>
      <c r="T2967" s="253">
        <f t="shared" ref="T2967" si="717">R2967*S2967</f>
        <v>104000</v>
      </c>
      <c r="U2967" s="83">
        <f t="shared" ref="U2967" si="718">T2967*1.12</f>
        <v>116480.00000000001</v>
      </c>
      <c r="V2967" s="9" t="s">
        <v>1325</v>
      </c>
      <c r="W2967" s="152" t="s">
        <v>1394</v>
      </c>
      <c r="X2967" s="243"/>
    </row>
    <row r="2968" spans="1:24" s="225" customFormat="1" ht="102">
      <c r="A2968" s="9" t="s">
        <v>8266</v>
      </c>
      <c r="B2968" s="3" t="s">
        <v>1316</v>
      </c>
      <c r="C2968" s="193" t="s">
        <v>12276</v>
      </c>
      <c r="D2968" s="190" t="s">
        <v>3911</v>
      </c>
      <c r="E2968" s="199" t="s">
        <v>5489</v>
      </c>
      <c r="F2968" s="243"/>
      <c r="G2968" s="161" t="s">
        <v>385</v>
      </c>
      <c r="H2968" s="241">
        <v>0</v>
      </c>
      <c r="I2968" s="34">
        <v>470000000</v>
      </c>
      <c r="J2968" s="21" t="s">
        <v>1314</v>
      </c>
      <c r="K2968" s="17" t="s">
        <v>1631</v>
      </c>
      <c r="L2968" s="235" t="s">
        <v>3898</v>
      </c>
      <c r="M2968" s="140" t="s">
        <v>383</v>
      </c>
      <c r="N2968" s="350" t="s">
        <v>6079</v>
      </c>
      <c r="O2968" s="3" t="s">
        <v>1366</v>
      </c>
      <c r="P2968" s="7" t="s">
        <v>1338</v>
      </c>
      <c r="Q2968" s="3" t="s">
        <v>1186</v>
      </c>
      <c r="R2968" s="210">
        <v>40</v>
      </c>
      <c r="S2968" s="102">
        <v>5813.5</v>
      </c>
      <c r="T2968" s="83">
        <v>0</v>
      </c>
      <c r="U2968" s="83">
        <f t="shared" si="653"/>
        <v>0</v>
      </c>
      <c r="V2968" s="9" t="s">
        <v>1325</v>
      </c>
      <c r="W2968" s="152" t="s">
        <v>1394</v>
      </c>
      <c r="X2968" s="243" t="s">
        <v>9042</v>
      </c>
    </row>
    <row r="2969" spans="1:24" s="225" customFormat="1" ht="102">
      <c r="A2969" s="9" t="s">
        <v>12614</v>
      </c>
      <c r="B2969" s="3" t="s">
        <v>1316</v>
      </c>
      <c r="C2969" s="193" t="s">
        <v>12276</v>
      </c>
      <c r="D2969" s="190" t="s">
        <v>3911</v>
      </c>
      <c r="E2969" s="199" t="s">
        <v>5489</v>
      </c>
      <c r="F2969" s="243"/>
      <c r="G2969" s="161" t="s">
        <v>385</v>
      </c>
      <c r="H2969" s="241">
        <v>0</v>
      </c>
      <c r="I2969" s="34">
        <v>470000000</v>
      </c>
      <c r="J2969" s="21" t="s">
        <v>1314</v>
      </c>
      <c r="K2969" s="17" t="s">
        <v>1631</v>
      </c>
      <c r="L2969" s="235" t="s">
        <v>3898</v>
      </c>
      <c r="M2969" s="140" t="s">
        <v>383</v>
      </c>
      <c r="N2969" s="350" t="s">
        <v>6079</v>
      </c>
      <c r="O2969" s="3" t="s">
        <v>1366</v>
      </c>
      <c r="P2969" s="7" t="s">
        <v>1338</v>
      </c>
      <c r="Q2969" s="3" t="s">
        <v>1186</v>
      </c>
      <c r="R2969" s="210">
        <v>40</v>
      </c>
      <c r="S2969" s="102">
        <v>3800</v>
      </c>
      <c r="T2969" s="253">
        <f t="shared" ref="T2969" si="719">R2969*S2969</f>
        <v>152000</v>
      </c>
      <c r="U2969" s="83">
        <f t="shared" ref="U2969" si="720">T2969*1.12</f>
        <v>170240.00000000003</v>
      </c>
      <c r="V2969" s="9" t="s">
        <v>1325</v>
      </c>
      <c r="W2969" s="152" t="s">
        <v>1394</v>
      </c>
      <c r="X2969" s="243"/>
    </row>
    <row r="2970" spans="1:24" s="225" customFormat="1" ht="102">
      <c r="A2970" s="9" t="s">
        <v>8267</v>
      </c>
      <c r="B2970" s="3" t="s">
        <v>1316</v>
      </c>
      <c r="C2970" s="193" t="s">
        <v>12319</v>
      </c>
      <c r="D2970" s="190" t="s">
        <v>3911</v>
      </c>
      <c r="E2970" s="199" t="s">
        <v>5490</v>
      </c>
      <c r="F2970" s="243"/>
      <c r="G2970" s="161" t="s">
        <v>385</v>
      </c>
      <c r="H2970" s="241">
        <v>0</v>
      </c>
      <c r="I2970" s="34">
        <v>470000000</v>
      </c>
      <c r="J2970" s="21" t="s">
        <v>1314</v>
      </c>
      <c r="K2970" s="17" t="s">
        <v>1631</v>
      </c>
      <c r="L2970" s="235" t="s">
        <v>3898</v>
      </c>
      <c r="M2970" s="140" t="s">
        <v>383</v>
      </c>
      <c r="N2970" s="350" t="s">
        <v>6079</v>
      </c>
      <c r="O2970" s="3" t="s">
        <v>1366</v>
      </c>
      <c r="P2970" s="7" t="s">
        <v>1338</v>
      </c>
      <c r="Q2970" s="3" t="s">
        <v>1186</v>
      </c>
      <c r="R2970" s="157">
        <v>40</v>
      </c>
      <c r="S2970" s="102">
        <v>5306.33</v>
      </c>
      <c r="T2970" s="83">
        <v>0</v>
      </c>
      <c r="U2970" s="83">
        <f t="shared" si="653"/>
        <v>0</v>
      </c>
      <c r="V2970" s="9" t="s">
        <v>1325</v>
      </c>
      <c r="W2970" s="152" t="s">
        <v>1394</v>
      </c>
      <c r="X2970" s="243" t="s">
        <v>9042</v>
      </c>
    </row>
    <row r="2971" spans="1:24" s="225" customFormat="1" ht="102">
      <c r="A2971" s="9" t="s">
        <v>12615</v>
      </c>
      <c r="B2971" s="3" t="s">
        <v>1316</v>
      </c>
      <c r="C2971" s="193" t="s">
        <v>12319</v>
      </c>
      <c r="D2971" s="190" t="s">
        <v>3911</v>
      </c>
      <c r="E2971" s="199" t="s">
        <v>5490</v>
      </c>
      <c r="F2971" s="243"/>
      <c r="G2971" s="161" t="s">
        <v>385</v>
      </c>
      <c r="H2971" s="241">
        <v>0</v>
      </c>
      <c r="I2971" s="34">
        <v>470000000</v>
      </c>
      <c r="J2971" s="21" t="s">
        <v>1314</v>
      </c>
      <c r="K2971" s="17" t="s">
        <v>1631</v>
      </c>
      <c r="L2971" s="235" t="s">
        <v>3898</v>
      </c>
      <c r="M2971" s="140" t="s">
        <v>383</v>
      </c>
      <c r="N2971" s="350" t="s">
        <v>6079</v>
      </c>
      <c r="O2971" s="3" t="s">
        <v>1366</v>
      </c>
      <c r="P2971" s="7" t="s">
        <v>1338</v>
      </c>
      <c r="Q2971" s="3" t="s">
        <v>1186</v>
      </c>
      <c r="R2971" s="157">
        <v>40</v>
      </c>
      <c r="S2971" s="102">
        <v>1600</v>
      </c>
      <c r="T2971" s="253">
        <f t="shared" ref="T2971" si="721">R2971*S2971</f>
        <v>64000</v>
      </c>
      <c r="U2971" s="83">
        <f t="shared" ref="U2971" si="722">T2971*1.12</f>
        <v>71680</v>
      </c>
      <c r="V2971" s="9" t="s">
        <v>1325</v>
      </c>
      <c r="W2971" s="152" t="s">
        <v>1394</v>
      </c>
      <c r="X2971" s="243"/>
    </row>
    <row r="2972" spans="1:24" s="225" customFormat="1" ht="102">
      <c r="A2972" s="9" t="s">
        <v>8268</v>
      </c>
      <c r="B2972" s="3" t="s">
        <v>1316</v>
      </c>
      <c r="C2972" s="193" t="s">
        <v>12278</v>
      </c>
      <c r="D2972" s="190" t="s">
        <v>3911</v>
      </c>
      <c r="E2972" s="199" t="s">
        <v>5491</v>
      </c>
      <c r="F2972" s="243"/>
      <c r="G2972" s="161" t="s">
        <v>385</v>
      </c>
      <c r="H2972" s="241">
        <v>0</v>
      </c>
      <c r="I2972" s="34">
        <v>470000000</v>
      </c>
      <c r="J2972" s="21" t="s">
        <v>1314</v>
      </c>
      <c r="K2972" s="17" t="s">
        <v>1631</v>
      </c>
      <c r="L2972" s="235" t="s">
        <v>3898</v>
      </c>
      <c r="M2972" s="140" t="s">
        <v>383</v>
      </c>
      <c r="N2972" s="350" t="s">
        <v>6079</v>
      </c>
      <c r="O2972" s="3" t="s">
        <v>1366</v>
      </c>
      <c r="P2972" s="7" t="s">
        <v>1338</v>
      </c>
      <c r="Q2972" s="3" t="s">
        <v>1186</v>
      </c>
      <c r="R2972" s="157">
        <v>120</v>
      </c>
      <c r="S2972" s="102">
        <v>1909.6</v>
      </c>
      <c r="T2972" s="83">
        <v>0</v>
      </c>
      <c r="U2972" s="83">
        <f t="shared" si="653"/>
        <v>0</v>
      </c>
      <c r="V2972" s="9" t="s">
        <v>1325</v>
      </c>
      <c r="W2972" s="152" t="s">
        <v>1394</v>
      </c>
      <c r="X2972" s="243" t="s">
        <v>9042</v>
      </c>
    </row>
    <row r="2973" spans="1:24" s="225" customFormat="1" ht="102">
      <c r="A2973" s="9" t="s">
        <v>12616</v>
      </c>
      <c r="B2973" s="3" t="s">
        <v>1316</v>
      </c>
      <c r="C2973" s="193" t="s">
        <v>12278</v>
      </c>
      <c r="D2973" s="190" t="s">
        <v>3911</v>
      </c>
      <c r="E2973" s="199" t="s">
        <v>5491</v>
      </c>
      <c r="F2973" s="243"/>
      <c r="G2973" s="161" t="s">
        <v>385</v>
      </c>
      <c r="H2973" s="241">
        <v>0</v>
      </c>
      <c r="I2973" s="34">
        <v>470000000</v>
      </c>
      <c r="J2973" s="21" t="s">
        <v>1314</v>
      </c>
      <c r="K2973" s="17" t="s">
        <v>1631</v>
      </c>
      <c r="L2973" s="235" t="s">
        <v>3898</v>
      </c>
      <c r="M2973" s="140" t="s">
        <v>383</v>
      </c>
      <c r="N2973" s="350" t="s">
        <v>6079</v>
      </c>
      <c r="O2973" s="3" t="s">
        <v>1366</v>
      </c>
      <c r="P2973" s="7" t="s">
        <v>1338</v>
      </c>
      <c r="Q2973" s="3" t="s">
        <v>1186</v>
      </c>
      <c r="R2973" s="157">
        <v>120</v>
      </c>
      <c r="S2973" s="102">
        <v>1100</v>
      </c>
      <c r="T2973" s="253">
        <f t="shared" ref="T2973" si="723">R2973*S2973</f>
        <v>132000</v>
      </c>
      <c r="U2973" s="83">
        <f t="shared" ref="U2973" si="724">T2973*1.12</f>
        <v>147840</v>
      </c>
      <c r="V2973" s="9" t="s">
        <v>1325</v>
      </c>
      <c r="W2973" s="152" t="s">
        <v>1394</v>
      </c>
      <c r="X2973" s="243"/>
    </row>
    <row r="2974" spans="1:24" s="225" customFormat="1" ht="102">
      <c r="A2974" s="9" t="s">
        <v>8269</v>
      </c>
      <c r="B2974" s="3" t="s">
        <v>1316</v>
      </c>
      <c r="C2974" s="193" t="s">
        <v>12321</v>
      </c>
      <c r="D2974" s="190" t="s">
        <v>3911</v>
      </c>
      <c r="E2974" s="199" t="s">
        <v>5492</v>
      </c>
      <c r="F2974" s="243"/>
      <c r="G2974" s="161" t="s">
        <v>385</v>
      </c>
      <c r="H2974" s="241">
        <v>0</v>
      </c>
      <c r="I2974" s="34">
        <v>470000000</v>
      </c>
      <c r="J2974" s="21" t="s">
        <v>1314</v>
      </c>
      <c r="K2974" s="17" t="s">
        <v>1631</v>
      </c>
      <c r="L2974" s="235" t="s">
        <v>3898</v>
      </c>
      <c r="M2974" s="140" t="s">
        <v>383</v>
      </c>
      <c r="N2974" s="350" t="s">
        <v>6079</v>
      </c>
      <c r="O2974" s="3" t="s">
        <v>1366</v>
      </c>
      <c r="P2974" s="7" t="s">
        <v>1338</v>
      </c>
      <c r="Q2974" s="3" t="s">
        <v>1186</v>
      </c>
      <c r="R2974" s="157">
        <v>10</v>
      </c>
      <c r="S2974" s="102">
        <v>12035.1</v>
      </c>
      <c r="T2974" s="83">
        <v>0</v>
      </c>
      <c r="U2974" s="83">
        <f t="shared" si="653"/>
        <v>0</v>
      </c>
      <c r="V2974" s="9" t="s">
        <v>1325</v>
      </c>
      <c r="W2974" s="152" t="s">
        <v>1394</v>
      </c>
      <c r="X2974" s="243" t="s">
        <v>9042</v>
      </c>
    </row>
    <row r="2975" spans="1:24" s="225" customFormat="1" ht="102">
      <c r="A2975" s="9" t="s">
        <v>12617</v>
      </c>
      <c r="B2975" s="3" t="s">
        <v>1316</v>
      </c>
      <c r="C2975" s="193" t="s">
        <v>12321</v>
      </c>
      <c r="D2975" s="190" t="s">
        <v>3911</v>
      </c>
      <c r="E2975" s="199" t="s">
        <v>5492</v>
      </c>
      <c r="F2975" s="243"/>
      <c r="G2975" s="161" t="s">
        <v>385</v>
      </c>
      <c r="H2975" s="241">
        <v>0</v>
      </c>
      <c r="I2975" s="34">
        <v>470000000</v>
      </c>
      <c r="J2975" s="21" t="s">
        <v>1314</v>
      </c>
      <c r="K2975" s="17" t="s">
        <v>1631</v>
      </c>
      <c r="L2975" s="235" t="s">
        <v>3898</v>
      </c>
      <c r="M2975" s="140" t="s">
        <v>383</v>
      </c>
      <c r="N2975" s="350" t="s">
        <v>6079</v>
      </c>
      <c r="O2975" s="3" t="s">
        <v>1366</v>
      </c>
      <c r="P2975" s="7" t="s">
        <v>1338</v>
      </c>
      <c r="Q2975" s="3" t="s">
        <v>1186</v>
      </c>
      <c r="R2975" s="157">
        <v>10</v>
      </c>
      <c r="S2975" s="102">
        <v>2200</v>
      </c>
      <c r="T2975" s="253">
        <f t="shared" ref="T2975" si="725">R2975*S2975</f>
        <v>22000</v>
      </c>
      <c r="U2975" s="83">
        <f t="shared" ref="U2975" si="726">T2975*1.12</f>
        <v>24640.000000000004</v>
      </c>
      <c r="V2975" s="9" t="s">
        <v>1325</v>
      </c>
      <c r="W2975" s="152" t="s">
        <v>1394</v>
      </c>
      <c r="X2975" s="243"/>
    </row>
    <row r="2976" spans="1:24" s="225" customFormat="1" ht="102">
      <c r="A2976" s="9" t="s">
        <v>8270</v>
      </c>
      <c r="B2976" s="3" t="s">
        <v>1316</v>
      </c>
      <c r="C2976" s="481" t="s">
        <v>12322</v>
      </c>
      <c r="D2976" s="190" t="s">
        <v>3911</v>
      </c>
      <c r="E2976" s="199" t="s">
        <v>5493</v>
      </c>
      <c r="F2976" s="243"/>
      <c r="G2976" s="161" t="s">
        <v>385</v>
      </c>
      <c r="H2976" s="241">
        <v>0</v>
      </c>
      <c r="I2976" s="34">
        <v>470000000</v>
      </c>
      <c r="J2976" s="21" t="s">
        <v>1314</v>
      </c>
      <c r="K2976" s="17" t="s">
        <v>1631</v>
      </c>
      <c r="L2976" s="235" t="s">
        <v>3898</v>
      </c>
      <c r="M2976" s="140" t="s">
        <v>383</v>
      </c>
      <c r="N2976" s="350" t="s">
        <v>6079</v>
      </c>
      <c r="O2976" s="3" t="s">
        <v>1366</v>
      </c>
      <c r="P2976" s="7" t="s">
        <v>1338</v>
      </c>
      <c r="Q2976" s="3" t="s">
        <v>1186</v>
      </c>
      <c r="R2976" s="157">
        <v>6</v>
      </c>
      <c r="S2976" s="102">
        <v>88550</v>
      </c>
      <c r="T2976" s="83">
        <v>0</v>
      </c>
      <c r="U2976" s="83">
        <f t="shared" si="653"/>
        <v>0</v>
      </c>
      <c r="V2976" s="9" t="s">
        <v>1325</v>
      </c>
      <c r="W2976" s="152" t="s">
        <v>1394</v>
      </c>
      <c r="X2976" s="243" t="s">
        <v>9042</v>
      </c>
    </row>
    <row r="2977" spans="1:24" s="225" customFormat="1" ht="102">
      <c r="A2977" s="9" t="s">
        <v>12618</v>
      </c>
      <c r="B2977" s="3" t="s">
        <v>1316</v>
      </c>
      <c r="C2977" s="481" t="s">
        <v>12322</v>
      </c>
      <c r="D2977" s="190" t="s">
        <v>3911</v>
      </c>
      <c r="E2977" s="199" t="s">
        <v>5493</v>
      </c>
      <c r="F2977" s="243"/>
      <c r="G2977" s="161" t="s">
        <v>385</v>
      </c>
      <c r="H2977" s="241">
        <v>0</v>
      </c>
      <c r="I2977" s="34">
        <v>470000000</v>
      </c>
      <c r="J2977" s="21" t="s">
        <v>1314</v>
      </c>
      <c r="K2977" s="17" t="s">
        <v>1631</v>
      </c>
      <c r="L2977" s="235" t="s">
        <v>3898</v>
      </c>
      <c r="M2977" s="140" t="s">
        <v>383</v>
      </c>
      <c r="N2977" s="350" t="s">
        <v>6079</v>
      </c>
      <c r="O2977" s="3" t="s">
        <v>1366</v>
      </c>
      <c r="P2977" s="7" t="s">
        <v>1338</v>
      </c>
      <c r="Q2977" s="3" t="s">
        <v>1186</v>
      </c>
      <c r="R2977" s="157">
        <v>6</v>
      </c>
      <c r="S2977" s="102">
        <v>46400</v>
      </c>
      <c r="T2977" s="253">
        <f t="shared" ref="T2977" si="727">R2977*S2977</f>
        <v>278400</v>
      </c>
      <c r="U2977" s="83">
        <f t="shared" ref="U2977" si="728">T2977*1.12</f>
        <v>311808.00000000006</v>
      </c>
      <c r="V2977" s="9" t="s">
        <v>1325</v>
      </c>
      <c r="W2977" s="152" t="s">
        <v>1394</v>
      </c>
      <c r="X2977" s="243"/>
    </row>
    <row r="2978" spans="1:24" s="225" customFormat="1" ht="102">
      <c r="A2978" s="9" t="s">
        <v>8271</v>
      </c>
      <c r="B2978" s="3" t="s">
        <v>1316</v>
      </c>
      <c r="C2978" s="193" t="s">
        <v>12323</v>
      </c>
      <c r="D2978" s="190" t="s">
        <v>3911</v>
      </c>
      <c r="E2978" s="199" t="s">
        <v>5494</v>
      </c>
      <c r="F2978" s="243"/>
      <c r="G2978" s="161" t="s">
        <v>385</v>
      </c>
      <c r="H2978" s="241">
        <v>0</v>
      </c>
      <c r="I2978" s="34">
        <v>470000000</v>
      </c>
      <c r="J2978" s="21" t="s">
        <v>1314</v>
      </c>
      <c r="K2978" s="17" t="s">
        <v>1631</v>
      </c>
      <c r="L2978" s="235" t="s">
        <v>3898</v>
      </c>
      <c r="M2978" s="140" t="s">
        <v>383</v>
      </c>
      <c r="N2978" s="350" t="s">
        <v>6079</v>
      </c>
      <c r="O2978" s="3" t="s">
        <v>1366</v>
      </c>
      <c r="P2978" s="7" t="s">
        <v>1338</v>
      </c>
      <c r="Q2978" s="3" t="s">
        <v>1186</v>
      </c>
      <c r="R2978" s="157">
        <v>6</v>
      </c>
      <c r="S2978" s="102">
        <v>88550</v>
      </c>
      <c r="T2978" s="83">
        <v>0</v>
      </c>
      <c r="U2978" s="83">
        <f t="shared" si="653"/>
        <v>0</v>
      </c>
      <c r="V2978" s="9" t="s">
        <v>1325</v>
      </c>
      <c r="W2978" s="152" t="s">
        <v>1394</v>
      </c>
      <c r="X2978" s="243" t="s">
        <v>9042</v>
      </c>
    </row>
    <row r="2979" spans="1:24" s="225" customFormat="1" ht="102">
      <c r="A2979" s="9" t="s">
        <v>12619</v>
      </c>
      <c r="B2979" s="3" t="s">
        <v>1316</v>
      </c>
      <c r="C2979" s="193" t="s">
        <v>12323</v>
      </c>
      <c r="D2979" s="190" t="s">
        <v>3911</v>
      </c>
      <c r="E2979" s="199" t="s">
        <v>5494</v>
      </c>
      <c r="F2979" s="243"/>
      <c r="G2979" s="161" t="s">
        <v>385</v>
      </c>
      <c r="H2979" s="241">
        <v>0</v>
      </c>
      <c r="I2979" s="34">
        <v>470000000</v>
      </c>
      <c r="J2979" s="21" t="s">
        <v>1314</v>
      </c>
      <c r="K2979" s="17" t="s">
        <v>1631</v>
      </c>
      <c r="L2979" s="235" t="s">
        <v>3898</v>
      </c>
      <c r="M2979" s="140" t="s">
        <v>383</v>
      </c>
      <c r="N2979" s="350" t="s">
        <v>6079</v>
      </c>
      <c r="O2979" s="3" t="s">
        <v>1366</v>
      </c>
      <c r="P2979" s="7" t="s">
        <v>1338</v>
      </c>
      <c r="Q2979" s="3" t="s">
        <v>1186</v>
      </c>
      <c r="R2979" s="157">
        <v>6</v>
      </c>
      <c r="S2979" s="102">
        <v>46400</v>
      </c>
      <c r="T2979" s="253">
        <f t="shared" ref="T2979" si="729">R2979*S2979</f>
        <v>278400</v>
      </c>
      <c r="U2979" s="83">
        <f t="shared" ref="U2979" si="730">T2979*1.12</f>
        <v>311808.00000000006</v>
      </c>
      <c r="V2979" s="9" t="s">
        <v>1325</v>
      </c>
      <c r="W2979" s="152" t="s">
        <v>1394</v>
      </c>
      <c r="X2979" s="243"/>
    </row>
    <row r="2980" spans="1:24" s="225" customFormat="1" ht="102">
      <c r="A2980" s="9" t="s">
        <v>8272</v>
      </c>
      <c r="B2980" s="3" t="s">
        <v>1316</v>
      </c>
      <c r="C2980" s="192" t="s">
        <v>3985</v>
      </c>
      <c r="D2980" s="190" t="s">
        <v>3986</v>
      </c>
      <c r="E2980" s="199" t="s">
        <v>5495</v>
      </c>
      <c r="F2980" s="243"/>
      <c r="G2980" s="161" t="s">
        <v>385</v>
      </c>
      <c r="H2980" s="241">
        <v>0</v>
      </c>
      <c r="I2980" s="34">
        <v>470000000</v>
      </c>
      <c r="J2980" s="21" t="s">
        <v>1314</v>
      </c>
      <c r="K2980" s="17" t="s">
        <v>1631</v>
      </c>
      <c r="L2980" s="235" t="s">
        <v>3898</v>
      </c>
      <c r="M2980" s="140" t="s">
        <v>383</v>
      </c>
      <c r="N2980" s="350" t="s">
        <v>6079</v>
      </c>
      <c r="O2980" s="3" t="s">
        <v>1366</v>
      </c>
      <c r="P2980" s="7" t="s">
        <v>1338</v>
      </c>
      <c r="Q2980" s="3" t="s">
        <v>1186</v>
      </c>
      <c r="R2980" s="157">
        <v>6</v>
      </c>
      <c r="S2980" s="102">
        <v>183537.2</v>
      </c>
      <c r="T2980" s="83">
        <v>0</v>
      </c>
      <c r="U2980" s="83">
        <f t="shared" si="653"/>
        <v>0</v>
      </c>
      <c r="V2980" s="9" t="s">
        <v>1325</v>
      </c>
      <c r="W2980" s="152" t="s">
        <v>1394</v>
      </c>
      <c r="X2980" s="243" t="s">
        <v>9042</v>
      </c>
    </row>
    <row r="2981" spans="1:24" s="225" customFormat="1" ht="102">
      <c r="A2981" s="9" t="s">
        <v>12620</v>
      </c>
      <c r="B2981" s="3" t="s">
        <v>1316</v>
      </c>
      <c r="C2981" s="192" t="s">
        <v>3985</v>
      </c>
      <c r="D2981" s="190" t="s">
        <v>3986</v>
      </c>
      <c r="E2981" s="199" t="s">
        <v>5495</v>
      </c>
      <c r="F2981" s="243"/>
      <c r="G2981" s="161" t="s">
        <v>385</v>
      </c>
      <c r="H2981" s="241">
        <v>0</v>
      </c>
      <c r="I2981" s="34">
        <v>470000000</v>
      </c>
      <c r="J2981" s="21" t="s">
        <v>1314</v>
      </c>
      <c r="K2981" s="17" t="s">
        <v>1631</v>
      </c>
      <c r="L2981" s="235" t="s">
        <v>3898</v>
      </c>
      <c r="M2981" s="140" t="s">
        <v>383</v>
      </c>
      <c r="N2981" s="350" t="s">
        <v>6079</v>
      </c>
      <c r="O2981" s="3" t="s">
        <v>1366</v>
      </c>
      <c r="P2981" s="7" t="s">
        <v>1338</v>
      </c>
      <c r="Q2981" s="3" t="s">
        <v>1186</v>
      </c>
      <c r="R2981" s="157">
        <v>6</v>
      </c>
      <c r="S2981" s="102">
        <v>127100</v>
      </c>
      <c r="T2981" s="253">
        <f t="shared" ref="T2981" si="731">R2981*S2981</f>
        <v>762600</v>
      </c>
      <c r="U2981" s="83">
        <f t="shared" ref="U2981" si="732">T2981*1.12</f>
        <v>854112.00000000012</v>
      </c>
      <c r="V2981" s="9" t="s">
        <v>1325</v>
      </c>
      <c r="W2981" s="152" t="s">
        <v>1394</v>
      </c>
      <c r="X2981" s="243"/>
    </row>
    <row r="2982" spans="1:24" s="225" customFormat="1" ht="102">
      <c r="A2982" s="9" t="s">
        <v>8273</v>
      </c>
      <c r="B2982" s="3" t="s">
        <v>1316</v>
      </c>
      <c r="C2982" s="192" t="s">
        <v>5496</v>
      </c>
      <c r="D2982" s="199" t="s">
        <v>4435</v>
      </c>
      <c r="E2982" s="199" t="s">
        <v>5497</v>
      </c>
      <c r="F2982" s="243"/>
      <c r="G2982" s="161" t="s">
        <v>385</v>
      </c>
      <c r="H2982" s="241">
        <v>0</v>
      </c>
      <c r="I2982" s="34">
        <v>470000000</v>
      </c>
      <c r="J2982" s="21" t="s">
        <v>1314</v>
      </c>
      <c r="K2982" s="17" t="s">
        <v>1631</v>
      </c>
      <c r="L2982" s="235" t="s">
        <v>3898</v>
      </c>
      <c r="M2982" s="140" t="s">
        <v>383</v>
      </c>
      <c r="N2982" s="350" t="s">
        <v>6079</v>
      </c>
      <c r="O2982" s="3" t="s">
        <v>1366</v>
      </c>
      <c r="P2982" s="7" t="s">
        <v>1338</v>
      </c>
      <c r="Q2982" s="3" t="s">
        <v>1186</v>
      </c>
      <c r="R2982" s="157">
        <v>15</v>
      </c>
      <c r="S2982" s="102">
        <v>34041.699999999997</v>
      </c>
      <c r="T2982" s="83">
        <v>0</v>
      </c>
      <c r="U2982" s="83">
        <f t="shared" si="653"/>
        <v>0</v>
      </c>
      <c r="V2982" s="9" t="s">
        <v>1325</v>
      </c>
      <c r="W2982" s="152" t="s">
        <v>1394</v>
      </c>
      <c r="X2982" s="243" t="s">
        <v>9042</v>
      </c>
    </row>
    <row r="2983" spans="1:24" s="225" customFormat="1" ht="102">
      <c r="A2983" s="9" t="s">
        <v>12621</v>
      </c>
      <c r="B2983" s="3" t="s">
        <v>1316</v>
      </c>
      <c r="C2983" s="192" t="s">
        <v>5496</v>
      </c>
      <c r="D2983" s="199" t="s">
        <v>4435</v>
      </c>
      <c r="E2983" s="199" t="s">
        <v>5497</v>
      </c>
      <c r="F2983" s="243"/>
      <c r="G2983" s="161" t="s">
        <v>385</v>
      </c>
      <c r="H2983" s="241">
        <v>0</v>
      </c>
      <c r="I2983" s="34">
        <v>470000000</v>
      </c>
      <c r="J2983" s="21" t="s">
        <v>1314</v>
      </c>
      <c r="K2983" s="17" t="s">
        <v>1631</v>
      </c>
      <c r="L2983" s="235" t="s">
        <v>3898</v>
      </c>
      <c r="M2983" s="140" t="s">
        <v>383</v>
      </c>
      <c r="N2983" s="350" t="s">
        <v>6079</v>
      </c>
      <c r="O2983" s="3" t="s">
        <v>1366</v>
      </c>
      <c r="P2983" s="7" t="s">
        <v>1338</v>
      </c>
      <c r="Q2983" s="3" t="s">
        <v>1186</v>
      </c>
      <c r="R2983" s="157">
        <v>15</v>
      </c>
      <c r="S2983" s="102">
        <v>21000</v>
      </c>
      <c r="T2983" s="253">
        <f t="shared" ref="T2983" si="733">R2983*S2983</f>
        <v>315000</v>
      </c>
      <c r="U2983" s="83">
        <f t="shared" ref="U2983" si="734">T2983*1.12</f>
        <v>352800.00000000006</v>
      </c>
      <c r="V2983" s="9" t="s">
        <v>1325</v>
      </c>
      <c r="W2983" s="152" t="s">
        <v>1394</v>
      </c>
      <c r="X2983" s="243"/>
    </row>
    <row r="2984" spans="1:24" s="225" customFormat="1" ht="102">
      <c r="A2984" s="9" t="s">
        <v>8274</v>
      </c>
      <c r="B2984" s="3" t="s">
        <v>1316</v>
      </c>
      <c r="C2984" s="193" t="s">
        <v>12280</v>
      </c>
      <c r="D2984" s="190" t="s">
        <v>3911</v>
      </c>
      <c r="E2984" s="199" t="s">
        <v>5498</v>
      </c>
      <c r="F2984" s="243"/>
      <c r="G2984" s="161" t="s">
        <v>385</v>
      </c>
      <c r="H2984" s="241">
        <v>0</v>
      </c>
      <c r="I2984" s="34">
        <v>470000000</v>
      </c>
      <c r="J2984" s="21" t="s">
        <v>1314</v>
      </c>
      <c r="K2984" s="17" t="s">
        <v>1631</v>
      </c>
      <c r="L2984" s="235" t="s">
        <v>3898</v>
      </c>
      <c r="M2984" s="140" t="s">
        <v>383</v>
      </c>
      <c r="N2984" s="350" t="s">
        <v>6079</v>
      </c>
      <c r="O2984" s="3" t="s">
        <v>1366</v>
      </c>
      <c r="P2984" s="7" t="s">
        <v>1338</v>
      </c>
      <c r="Q2984" s="3" t="s">
        <v>1186</v>
      </c>
      <c r="R2984" s="157">
        <v>20</v>
      </c>
      <c r="S2984" s="102">
        <v>6956.71</v>
      </c>
      <c r="T2984" s="83">
        <v>0</v>
      </c>
      <c r="U2984" s="83">
        <f t="shared" ref="U2984:U3098" si="735">T2984*1.12</f>
        <v>0</v>
      </c>
      <c r="V2984" s="9" t="s">
        <v>1325</v>
      </c>
      <c r="W2984" s="152" t="s">
        <v>1394</v>
      </c>
      <c r="X2984" s="243" t="s">
        <v>9042</v>
      </c>
    </row>
    <row r="2985" spans="1:24" s="225" customFormat="1" ht="102">
      <c r="A2985" s="9" t="s">
        <v>12622</v>
      </c>
      <c r="B2985" s="3" t="s">
        <v>1316</v>
      </c>
      <c r="C2985" s="193" t="s">
        <v>12280</v>
      </c>
      <c r="D2985" s="190" t="s">
        <v>3911</v>
      </c>
      <c r="E2985" s="199" t="s">
        <v>5498</v>
      </c>
      <c r="F2985" s="243"/>
      <c r="G2985" s="161" t="s">
        <v>385</v>
      </c>
      <c r="H2985" s="241">
        <v>0</v>
      </c>
      <c r="I2985" s="34">
        <v>470000000</v>
      </c>
      <c r="J2985" s="21" t="s">
        <v>1314</v>
      </c>
      <c r="K2985" s="17" t="s">
        <v>1631</v>
      </c>
      <c r="L2985" s="235" t="s">
        <v>3898</v>
      </c>
      <c r="M2985" s="140" t="s">
        <v>383</v>
      </c>
      <c r="N2985" s="350" t="s">
        <v>6079</v>
      </c>
      <c r="O2985" s="3" t="s">
        <v>1366</v>
      </c>
      <c r="P2985" s="7" t="s">
        <v>1338</v>
      </c>
      <c r="Q2985" s="3" t="s">
        <v>1186</v>
      </c>
      <c r="R2985" s="157">
        <v>20</v>
      </c>
      <c r="S2985" s="102">
        <v>2000</v>
      </c>
      <c r="T2985" s="253">
        <f t="shared" ref="T2985" si="736">R2985*S2985</f>
        <v>40000</v>
      </c>
      <c r="U2985" s="83">
        <f t="shared" ref="U2985" si="737">T2985*1.12</f>
        <v>44800.000000000007</v>
      </c>
      <c r="V2985" s="9" t="s">
        <v>1325</v>
      </c>
      <c r="W2985" s="152" t="s">
        <v>1394</v>
      </c>
      <c r="X2985" s="243"/>
    </row>
    <row r="2986" spans="1:24" s="225" customFormat="1" ht="102">
      <c r="A2986" s="9" t="s">
        <v>8275</v>
      </c>
      <c r="B2986" s="3" t="s">
        <v>1316</v>
      </c>
      <c r="C2986" s="194" t="s">
        <v>4002</v>
      </c>
      <c r="D2986" s="189" t="s">
        <v>4003</v>
      </c>
      <c r="E2986" s="199" t="s">
        <v>5499</v>
      </c>
      <c r="F2986" s="243"/>
      <c r="G2986" s="161" t="s">
        <v>385</v>
      </c>
      <c r="H2986" s="241">
        <v>0</v>
      </c>
      <c r="I2986" s="34">
        <v>470000000</v>
      </c>
      <c r="J2986" s="21" t="s">
        <v>1314</v>
      </c>
      <c r="K2986" s="17" t="s">
        <v>1631</v>
      </c>
      <c r="L2986" s="235" t="s">
        <v>3898</v>
      </c>
      <c r="M2986" s="140" t="s">
        <v>383</v>
      </c>
      <c r="N2986" s="350" t="s">
        <v>6079</v>
      </c>
      <c r="O2986" s="3" t="s">
        <v>1366</v>
      </c>
      <c r="P2986" s="7" t="s">
        <v>1338</v>
      </c>
      <c r="Q2986" s="3" t="s">
        <v>1186</v>
      </c>
      <c r="R2986" s="157">
        <v>100</v>
      </c>
      <c r="S2986" s="102">
        <v>2063.5700000000002</v>
      </c>
      <c r="T2986" s="83">
        <v>0</v>
      </c>
      <c r="U2986" s="83">
        <f t="shared" si="735"/>
        <v>0</v>
      </c>
      <c r="V2986" s="9" t="s">
        <v>1325</v>
      </c>
      <c r="W2986" s="152" t="s">
        <v>1394</v>
      </c>
      <c r="X2986" s="243" t="s">
        <v>9042</v>
      </c>
    </row>
    <row r="2987" spans="1:24" s="225" customFormat="1" ht="102">
      <c r="A2987" s="9" t="s">
        <v>12623</v>
      </c>
      <c r="B2987" s="3" t="s">
        <v>1316</v>
      </c>
      <c r="C2987" s="194" t="s">
        <v>4002</v>
      </c>
      <c r="D2987" s="189" t="s">
        <v>4003</v>
      </c>
      <c r="E2987" s="199" t="s">
        <v>5499</v>
      </c>
      <c r="F2987" s="243"/>
      <c r="G2987" s="161" t="s">
        <v>385</v>
      </c>
      <c r="H2987" s="241">
        <v>0</v>
      </c>
      <c r="I2987" s="34">
        <v>470000000</v>
      </c>
      <c r="J2987" s="21" t="s">
        <v>1314</v>
      </c>
      <c r="K2987" s="17" t="s">
        <v>1631</v>
      </c>
      <c r="L2987" s="235" t="s">
        <v>3898</v>
      </c>
      <c r="M2987" s="140" t="s">
        <v>383</v>
      </c>
      <c r="N2987" s="350" t="s">
        <v>6079</v>
      </c>
      <c r="O2987" s="3" t="s">
        <v>1366</v>
      </c>
      <c r="P2987" s="7" t="s">
        <v>1338</v>
      </c>
      <c r="Q2987" s="3" t="s">
        <v>1186</v>
      </c>
      <c r="R2987" s="157">
        <v>100</v>
      </c>
      <c r="S2987" s="102">
        <v>2000</v>
      </c>
      <c r="T2987" s="253">
        <f t="shared" ref="T2987" si="738">R2987*S2987</f>
        <v>200000</v>
      </c>
      <c r="U2987" s="83">
        <f t="shared" ref="U2987" si="739">T2987*1.12</f>
        <v>224000.00000000003</v>
      </c>
      <c r="V2987" s="9" t="s">
        <v>1325</v>
      </c>
      <c r="W2987" s="152" t="s">
        <v>1394</v>
      </c>
      <c r="X2987" s="243"/>
    </row>
    <row r="2988" spans="1:24" s="225" customFormat="1" ht="102">
      <c r="A2988" s="9" t="s">
        <v>8276</v>
      </c>
      <c r="B2988" s="3" t="s">
        <v>1316</v>
      </c>
      <c r="C2988" s="194" t="s">
        <v>5500</v>
      </c>
      <c r="D2988" s="189" t="s">
        <v>4092</v>
      </c>
      <c r="E2988" s="199" t="s">
        <v>5501</v>
      </c>
      <c r="F2988" s="243"/>
      <c r="G2988" s="161" t="s">
        <v>385</v>
      </c>
      <c r="H2988" s="241">
        <v>0</v>
      </c>
      <c r="I2988" s="34">
        <v>470000000</v>
      </c>
      <c r="J2988" s="21" t="s">
        <v>1314</v>
      </c>
      <c r="K2988" s="17" t="s">
        <v>1631</v>
      </c>
      <c r="L2988" s="235" t="s">
        <v>3898</v>
      </c>
      <c r="M2988" s="140" t="s">
        <v>383</v>
      </c>
      <c r="N2988" s="350" t="s">
        <v>6079</v>
      </c>
      <c r="O2988" s="3" t="s">
        <v>1366</v>
      </c>
      <c r="P2988" s="7" t="s">
        <v>1338</v>
      </c>
      <c r="Q2988" s="3" t="s">
        <v>1186</v>
      </c>
      <c r="R2988" s="157">
        <v>6</v>
      </c>
      <c r="S2988" s="102">
        <v>400923.6</v>
      </c>
      <c r="T2988" s="83">
        <v>0</v>
      </c>
      <c r="U2988" s="83">
        <f t="shared" si="735"/>
        <v>0</v>
      </c>
      <c r="V2988" s="9" t="s">
        <v>1325</v>
      </c>
      <c r="W2988" s="152" t="s">
        <v>1394</v>
      </c>
      <c r="X2988" s="243" t="s">
        <v>9042</v>
      </c>
    </row>
    <row r="2989" spans="1:24" s="225" customFormat="1" ht="102">
      <c r="A2989" s="9" t="s">
        <v>12624</v>
      </c>
      <c r="B2989" s="3" t="s">
        <v>1316</v>
      </c>
      <c r="C2989" s="194" t="s">
        <v>5500</v>
      </c>
      <c r="D2989" s="189" t="s">
        <v>4092</v>
      </c>
      <c r="E2989" s="199" t="s">
        <v>5501</v>
      </c>
      <c r="F2989" s="243"/>
      <c r="G2989" s="161" t="s">
        <v>385</v>
      </c>
      <c r="H2989" s="241">
        <v>0</v>
      </c>
      <c r="I2989" s="34">
        <v>470000000</v>
      </c>
      <c r="J2989" s="21" t="s">
        <v>1314</v>
      </c>
      <c r="K2989" s="17" t="s">
        <v>1631</v>
      </c>
      <c r="L2989" s="235" t="s">
        <v>3898</v>
      </c>
      <c r="M2989" s="140" t="s">
        <v>383</v>
      </c>
      <c r="N2989" s="350" t="s">
        <v>6079</v>
      </c>
      <c r="O2989" s="3" t="s">
        <v>1366</v>
      </c>
      <c r="P2989" s="7" t="s">
        <v>1338</v>
      </c>
      <c r="Q2989" s="3" t="s">
        <v>1186</v>
      </c>
      <c r="R2989" s="157">
        <v>6</v>
      </c>
      <c r="S2989" s="102">
        <v>349900</v>
      </c>
      <c r="T2989" s="253">
        <f t="shared" ref="T2989" si="740">R2989*S2989</f>
        <v>2099400</v>
      </c>
      <c r="U2989" s="83">
        <f t="shared" ref="U2989" si="741">T2989*1.12</f>
        <v>2351328</v>
      </c>
      <c r="V2989" s="9" t="s">
        <v>1325</v>
      </c>
      <c r="W2989" s="152" t="s">
        <v>1394</v>
      </c>
      <c r="X2989" s="243"/>
    </row>
    <row r="2990" spans="1:24" s="225" customFormat="1" ht="102">
      <c r="A2990" s="9" t="s">
        <v>8277</v>
      </c>
      <c r="B2990" s="3" t="s">
        <v>1316</v>
      </c>
      <c r="C2990" s="192" t="s">
        <v>3939</v>
      </c>
      <c r="D2990" s="199" t="s">
        <v>4394</v>
      </c>
      <c r="E2990" s="199" t="s">
        <v>5502</v>
      </c>
      <c r="F2990" s="243"/>
      <c r="G2990" s="161" t="s">
        <v>385</v>
      </c>
      <c r="H2990" s="241">
        <v>0</v>
      </c>
      <c r="I2990" s="34">
        <v>470000000</v>
      </c>
      <c r="J2990" s="21" t="s">
        <v>1314</v>
      </c>
      <c r="K2990" s="17" t="s">
        <v>1631</v>
      </c>
      <c r="L2990" s="235" t="s">
        <v>3898</v>
      </c>
      <c r="M2990" s="140" t="s">
        <v>383</v>
      </c>
      <c r="N2990" s="350" t="s">
        <v>6079</v>
      </c>
      <c r="O2990" s="3" t="s">
        <v>1366</v>
      </c>
      <c r="P2990" s="7" t="s">
        <v>1338</v>
      </c>
      <c r="Q2990" s="3" t="s">
        <v>1186</v>
      </c>
      <c r="R2990" s="157">
        <v>5</v>
      </c>
      <c r="S2990" s="102">
        <v>35375.629999999997</v>
      </c>
      <c r="T2990" s="83">
        <v>0</v>
      </c>
      <c r="U2990" s="83">
        <f t="shared" si="735"/>
        <v>0</v>
      </c>
      <c r="V2990" s="9" t="s">
        <v>1325</v>
      </c>
      <c r="W2990" s="152" t="s">
        <v>1394</v>
      </c>
      <c r="X2990" s="243" t="s">
        <v>9042</v>
      </c>
    </row>
    <row r="2991" spans="1:24" s="225" customFormat="1" ht="102">
      <c r="A2991" s="9" t="s">
        <v>12625</v>
      </c>
      <c r="B2991" s="3" t="s">
        <v>1316</v>
      </c>
      <c r="C2991" s="192" t="s">
        <v>3939</v>
      </c>
      <c r="D2991" s="199" t="s">
        <v>4394</v>
      </c>
      <c r="E2991" s="199" t="s">
        <v>5502</v>
      </c>
      <c r="F2991" s="243"/>
      <c r="G2991" s="161" t="s">
        <v>385</v>
      </c>
      <c r="H2991" s="241">
        <v>0</v>
      </c>
      <c r="I2991" s="34">
        <v>470000000</v>
      </c>
      <c r="J2991" s="21" t="s">
        <v>1314</v>
      </c>
      <c r="K2991" s="17" t="s">
        <v>1631</v>
      </c>
      <c r="L2991" s="235" t="s">
        <v>3898</v>
      </c>
      <c r="M2991" s="140" t="s">
        <v>383</v>
      </c>
      <c r="N2991" s="350" t="s">
        <v>6079</v>
      </c>
      <c r="O2991" s="3" t="s">
        <v>1366</v>
      </c>
      <c r="P2991" s="7" t="s">
        <v>1338</v>
      </c>
      <c r="Q2991" s="3" t="s">
        <v>1186</v>
      </c>
      <c r="R2991" s="157">
        <v>5</v>
      </c>
      <c r="S2991" s="102">
        <v>30400</v>
      </c>
      <c r="T2991" s="253">
        <f t="shared" ref="T2991" si="742">R2991*S2991</f>
        <v>152000</v>
      </c>
      <c r="U2991" s="83">
        <f t="shared" ref="U2991" si="743">T2991*1.12</f>
        <v>170240.00000000003</v>
      </c>
      <c r="V2991" s="9" t="s">
        <v>1325</v>
      </c>
      <c r="W2991" s="152" t="s">
        <v>1394</v>
      </c>
      <c r="X2991" s="243"/>
    </row>
    <row r="2992" spans="1:24" s="225" customFormat="1" ht="102">
      <c r="A2992" s="9" t="s">
        <v>8278</v>
      </c>
      <c r="B2992" s="3" t="s">
        <v>1316</v>
      </c>
      <c r="C2992" s="192" t="s">
        <v>5328</v>
      </c>
      <c r="D2992" s="199" t="s">
        <v>5503</v>
      </c>
      <c r="E2992" s="199" t="s">
        <v>5504</v>
      </c>
      <c r="F2992" s="243"/>
      <c r="G2992" s="161" t="s">
        <v>385</v>
      </c>
      <c r="H2992" s="241">
        <v>0</v>
      </c>
      <c r="I2992" s="34">
        <v>470000000</v>
      </c>
      <c r="J2992" s="21" t="s">
        <v>1314</v>
      </c>
      <c r="K2992" s="17" t="s">
        <v>1631</v>
      </c>
      <c r="L2992" s="235" t="s">
        <v>3898</v>
      </c>
      <c r="M2992" s="140" t="s">
        <v>383</v>
      </c>
      <c r="N2992" s="350" t="s">
        <v>6079</v>
      </c>
      <c r="O2992" s="3" t="s">
        <v>1366</v>
      </c>
      <c r="P2992" s="7" t="s">
        <v>1338</v>
      </c>
      <c r="Q2992" s="3" t="s">
        <v>1186</v>
      </c>
      <c r="R2992" s="157">
        <v>40</v>
      </c>
      <c r="S2992" s="102">
        <v>4188.8</v>
      </c>
      <c r="T2992" s="83">
        <v>0</v>
      </c>
      <c r="U2992" s="83">
        <f t="shared" si="735"/>
        <v>0</v>
      </c>
      <c r="V2992" s="9" t="s">
        <v>1325</v>
      </c>
      <c r="W2992" s="152" t="s">
        <v>1394</v>
      </c>
      <c r="X2992" s="243" t="s">
        <v>9042</v>
      </c>
    </row>
    <row r="2993" spans="1:24" s="225" customFormat="1" ht="102">
      <c r="A2993" s="9" t="s">
        <v>12626</v>
      </c>
      <c r="B2993" s="3" t="s">
        <v>1316</v>
      </c>
      <c r="C2993" s="192" t="s">
        <v>5328</v>
      </c>
      <c r="D2993" s="199" t="s">
        <v>5503</v>
      </c>
      <c r="E2993" s="199" t="s">
        <v>5504</v>
      </c>
      <c r="F2993" s="243"/>
      <c r="G2993" s="161" t="s">
        <v>385</v>
      </c>
      <c r="H2993" s="241">
        <v>0</v>
      </c>
      <c r="I2993" s="34">
        <v>470000000</v>
      </c>
      <c r="J2993" s="21" t="s">
        <v>1314</v>
      </c>
      <c r="K2993" s="17" t="s">
        <v>1631</v>
      </c>
      <c r="L2993" s="235" t="s">
        <v>3898</v>
      </c>
      <c r="M2993" s="140" t="s">
        <v>383</v>
      </c>
      <c r="N2993" s="350" t="s">
        <v>6079</v>
      </c>
      <c r="O2993" s="3" t="s">
        <v>1366</v>
      </c>
      <c r="P2993" s="7" t="s">
        <v>1338</v>
      </c>
      <c r="Q2993" s="3" t="s">
        <v>1186</v>
      </c>
      <c r="R2993" s="157">
        <v>40</v>
      </c>
      <c r="S2993" s="102">
        <v>850</v>
      </c>
      <c r="T2993" s="253">
        <f t="shared" ref="T2993" si="744">R2993*S2993</f>
        <v>34000</v>
      </c>
      <c r="U2993" s="83">
        <f t="shared" ref="U2993" si="745">T2993*1.12</f>
        <v>38080</v>
      </c>
      <c r="V2993" s="9" t="s">
        <v>1325</v>
      </c>
      <c r="W2993" s="152" t="s">
        <v>1394</v>
      </c>
      <c r="X2993" s="243"/>
    </row>
    <row r="2994" spans="1:24" s="225" customFormat="1" ht="102">
      <c r="A2994" s="9" t="s">
        <v>8279</v>
      </c>
      <c r="B2994" s="3" t="s">
        <v>1316</v>
      </c>
      <c r="C2994" s="192" t="s">
        <v>4127</v>
      </c>
      <c r="D2994" s="190" t="s">
        <v>4128</v>
      </c>
      <c r="E2994" s="199" t="s">
        <v>5505</v>
      </c>
      <c r="F2994" s="243"/>
      <c r="G2994" s="161" t="s">
        <v>385</v>
      </c>
      <c r="H2994" s="241">
        <v>0</v>
      </c>
      <c r="I2994" s="34">
        <v>470000000</v>
      </c>
      <c r="J2994" s="21" t="s">
        <v>1314</v>
      </c>
      <c r="K2994" s="17" t="s">
        <v>1631</v>
      </c>
      <c r="L2994" s="235" t="s">
        <v>3898</v>
      </c>
      <c r="M2994" s="140" t="s">
        <v>383</v>
      </c>
      <c r="N2994" s="350" t="s">
        <v>6079</v>
      </c>
      <c r="O2994" s="3" t="s">
        <v>1366</v>
      </c>
      <c r="P2994" s="7" t="s">
        <v>1338</v>
      </c>
      <c r="Q2994" s="3" t="s">
        <v>1186</v>
      </c>
      <c r="R2994" s="157">
        <v>10</v>
      </c>
      <c r="S2994" s="102">
        <v>1239.7</v>
      </c>
      <c r="T2994" s="83">
        <v>0</v>
      </c>
      <c r="U2994" s="83">
        <f t="shared" si="735"/>
        <v>0</v>
      </c>
      <c r="V2994" s="9" t="s">
        <v>1325</v>
      </c>
      <c r="W2994" s="152" t="s">
        <v>1394</v>
      </c>
      <c r="X2994" s="243" t="s">
        <v>9042</v>
      </c>
    </row>
    <row r="2995" spans="1:24" s="225" customFormat="1" ht="102">
      <c r="A2995" s="9" t="s">
        <v>12627</v>
      </c>
      <c r="B2995" s="3" t="s">
        <v>1316</v>
      </c>
      <c r="C2995" s="192" t="s">
        <v>4127</v>
      </c>
      <c r="D2995" s="190" t="s">
        <v>4128</v>
      </c>
      <c r="E2995" s="199" t="s">
        <v>5505</v>
      </c>
      <c r="F2995" s="243"/>
      <c r="G2995" s="161" t="s">
        <v>385</v>
      </c>
      <c r="H2995" s="241">
        <v>0</v>
      </c>
      <c r="I2995" s="34">
        <v>470000000</v>
      </c>
      <c r="J2995" s="21" t="s">
        <v>1314</v>
      </c>
      <c r="K2995" s="17" t="s">
        <v>1631</v>
      </c>
      <c r="L2995" s="235" t="s">
        <v>3898</v>
      </c>
      <c r="M2995" s="140" t="s">
        <v>383</v>
      </c>
      <c r="N2995" s="350" t="s">
        <v>6079</v>
      </c>
      <c r="O2995" s="3" t="s">
        <v>1366</v>
      </c>
      <c r="P2995" s="7" t="s">
        <v>1338</v>
      </c>
      <c r="Q2995" s="3" t="s">
        <v>1186</v>
      </c>
      <c r="R2995" s="157">
        <v>10</v>
      </c>
      <c r="S2995" s="102">
        <v>900</v>
      </c>
      <c r="T2995" s="253">
        <f t="shared" ref="T2995" si="746">R2995*S2995</f>
        <v>9000</v>
      </c>
      <c r="U2995" s="83">
        <f t="shared" ref="U2995" si="747">T2995*1.12</f>
        <v>10080.000000000002</v>
      </c>
      <c r="V2995" s="9" t="s">
        <v>1325</v>
      </c>
      <c r="W2995" s="152" t="s">
        <v>1394</v>
      </c>
      <c r="X2995" s="243"/>
    </row>
    <row r="2996" spans="1:24" s="225" customFormat="1" ht="102">
      <c r="A2996" s="9" t="s">
        <v>8280</v>
      </c>
      <c r="B2996" s="3" t="s">
        <v>1316</v>
      </c>
      <c r="C2996" s="192" t="s">
        <v>3924</v>
      </c>
      <c r="D2996" s="199" t="s">
        <v>5506</v>
      </c>
      <c r="E2996" s="199" t="s">
        <v>5507</v>
      </c>
      <c r="F2996" s="243"/>
      <c r="G2996" s="161" t="s">
        <v>385</v>
      </c>
      <c r="H2996" s="241">
        <v>0</v>
      </c>
      <c r="I2996" s="34">
        <v>470000000</v>
      </c>
      <c r="J2996" s="21" t="s">
        <v>1314</v>
      </c>
      <c r="K2996" s="17" t="s">
        <v>1631</v>
      </c>
      <c r="L2996" s="235" t="s">
        <v>3898</v>
      </c>
      <c r="M2996" s="140" t="s">
        <v>383</v>
      </c>
      <c r="N2996" s="350" t="s">
        <v>6079</v>
      </c>
      <c r="O2996" s="3" t="s">
        <v>1366</v>
      </c>
      <c r="P2996" s="7" t="s">
        <v>1338</v>
      </c>
      <c r="Q2996" s="3" t="s">
        <v>1186</v>
      </c>
      <c r="R2996" s="157">
        <v>10</v>
      </c>
      <c r="S2996" s="102">
        <v>2317.6999999999998</v>
      </c>
      <c r="T2996" s="83">
        <v>0</v>
      </c>
      <c r="U2996" s="83">
        <f t="shared" si="735"/>
        <v>0</v>
      </c>
      <c r="V2996" s="9" t="s">
        <v>1325</v>
      </c>
      <c r="W2996" s="152" t="s">
        <v>1394</v>
      </c>
      <c r="X2996" s="243" t="s">
        <v>9042</v>
      </c>
    </row>
    <row r="2997" spans="1:24" s="225" customFormat="1" ht="102">
      <c r="A2997" s="9" t="s">
        <v>12628</v>
      </c>
      <c r="B2997" s="3" t="s">
        <v>1316</v>
      </c>
      <c r="C2997" s="192" t="s">
        <v>3924</v>
      </c>
      <c r="D2997" s="199" t="s">
        <v>5506</v>
      </c>
      <c r="E2997" s="199" t="s">
        <v>5507</v>
      </c>
      <c r="F2997" s="243"/>
      <c r="G2997" s="161" t="s">
        <v>385</v>
      </c>
      <c r="H2997" s="241">
        <v>0</v>
      </c>
      <c r="I2997" s="34">
        <v>470000000</v>
      </c>
      <c r="J2997" s="21" t="s">
        <v>1314</v>
      </c>
      <c r="K2997" s="17" t="s">
        <v>1631</v>
      </c>
      <c r="L2997" s="235" t="s">
        <v>3898</v>
      </c>
      <c r="M2997" s="140" t="s">
        <v>383</v>
      </c>
      <c r="N2997" s="350" t="s">
        <v>6079</v>
      </c>
      <c r="O2997" s="3" t="s">
        <v>1366</v>
      </c>
      <c r="P2997" s="7" t="s">
        <v>1338</v>
      </c>
      <c r="Q2997" s="3" t="s">
        <v>1186</v>
      </c>
      <c r="R2997" s="157">
        <v>10</v>
      </c>
      <c r="S2997" s="102">
        <v>1400</v>
      </c>
      <c r="T2997" s="253">
        <f t="shared" ref="T2997" si="748">R2997*S2997</f>
        <v>14000</v>
      </c>
      <c r="U2997" s="83">
        <f t="shared" ref="U2997" si="749">T2997*1.12</f>
        <v>15680.000000000002</v>
      </c>
      <c r="V2997" s="9" t="s">
        <v>1325</v>
      </c>
      <c r="W2997" s="152" t="s">
        <v>1394</v>
      </c>
      <c r="X2997" s="243"/>
    </row>
    <row r="2998" spans="1:24" s="225" customFormat="1" ht="102">
      <c r="A2998" s="9" t="s">
        <v>8281</v>
      </c>
      <c r="B2998" s="3" t="s">
        <v>1316</v>
      </c>
      <c r="C2998" s="192" t="s">
        <v>4020</v>
      </c>
      <c r="D2998" s="199" t="s">
        <v>5508</v>
      </c>
      <c r="E2998" s="199" t="s">
        <v>5509</v>
      </c>
      <c r="F2998" s="243"/>
      <c r="G2998" s="161" t="s">
        <v>385</v>
      </c>
      <c r="H2998" s="241">
        <v>0</v>
      </c>
      <c r="I2998" s="34">
        <v>470000000</v>
      </c>
      <c r="J2998" s="21" t="s">
        <v>1314</v>
      </c>
      <c r="K2998" s="17" t="s">
        <v>1631</v>
      </c>
      <c r="L2998" s="235" t="s">
        <v>3898</v>
      </c>
      <c r="M2998" s="140" t="s">
        <v>383</v>
      </c>
      <c r="N2998" s="350" t="s">
        <v>6079</v>
      </c>
      <c r="O2998" s="3" t="s">
        <v>1366</v>
      </c>
      <c r="P2998" s="7" t="s">
        <v>1338</v>
      </c>
      <c r="Q2998" s="3" t="s">
        <v>1186</v>
      </c>
      <c r="R2998" s="157">
        <v>16</v>
      </c>
      <c r="S2998" s="102">
        <v>6190.72</v>
      </c>
      <c r="T2998" s="83">
        <v>0</v>
      </c>
      <c r="U2998" s="83">
        <f t="shared" si="735"/>
        <v>0</v>
      </c>
      <c r="V2998" s="9" t="s">
        <v>1325</v>
      </c>
      <c r="W2998" s="152" t="s">
        <v>1394</v>
      </c>
      <c r="X2998" s="243" t="s">
        <v>9042</v>
      </c>
    </row>
    <row r="2999" spans="1:24" s="225" customFormat="1" ht="102">
      <c r="A2999" s="9" t="s">
        <v>12629</v>
      </c>
      <c r="B2999" s="3" t="s">
        <v>1316</v>
      </c>
      <c r="C2999" s="192" t="s">
        <v>4020</v>
      </c>
      <c r="D2999" s="199" t="s">
        <v>5508</v>
      </c>
      <c r="E2999" s="199" t="s">
        <v>5509</v>
      </c>
      <c r="F2999" s="243"/>
      <c r="G2999" s="161" t="s">
        <v>385</v>
      </c>
      <c r="H2999" s="241">
        <v>0</v>
      </c>
      <c r="I2999" s="34">
        <v>470000000</v>
      </c>
      <c r="J2999" s="21" t="s">
        <v>1314</v>
      </c>
      <c r="K2999" s="17" t="s">
        <v>1631</v>
      </c>
      <c r="L2999" s="235" t="s">
        <v>3898</v>
      </c>
      <c r="M2999" s="140" t="s">
        <v>383</v>
      </c>
      <c r="N2999" s="350" t="s">
        <v>6079</v>
      </c>
      <c r="O2999" s="3" t="s">
        <v>1366</v>
      </c>
      <c r="P2999" s="7" t="s">
        <v>1338</v>
      </c>
      <c r="Q2999" s="3" t="s">
        <v>1186</v>
      </c>
      <c r="R2999" s="157">
        <v>16</v>
      </c>
      <c r="S2999" s="102">
        <v>3500</v>
      </c>
      <c r="T2999" s="253">
        <f t="shared" ref="T2999" si="750">R2999*S2999</f>
        <v>56000</v>
      </c>
      <c r="U2999" s="83">
        <f t="shared" ref="U2999" si="751">T2999*1.12</f>
        <v>62720.000000000007</v>
      </c>
      <c r="V2999" s="9" t="s">
        <v>1325</v>
      </c>
      <c r="W2999" s="152" t="s">
        <v>1394</v>
      </c>
      <c r="X2999" s="243"/>
    </row>
    <row r="3000" spans="1:24" s="225" customFormat="1" ht="102">
      <c r="A3000" s="9" t="s">
        <v>8282</v>
      </c>
      <c r="B3000" s="3" t="s">
        <v>1316</v>
      </c>
      <c r="C3000" s="192" t="s">
        <v>4785</v>
      </c>
      <c r="D3000" s="198" t="s">
        <v>4653</v>
      </c>
      <c r="E3000" s="199" t="s">
        <v>5510</v>
      </c>
      <c r="F3000" s="243"/>
      <c r="G3000" s="161" t="s">
        <v>385</v>
      </c>
      <c r="H3000" s="241">
        <v>0</v>
      </c>
      <c r="I3000" s="34">
        <v>470000000</v>
      </c>
      <c r="J3000" s="21" t="s">
        <v>1314</v>
      </c>
      <c r="K3000" s="17" t="s">
        <v>1631</v>
      </c>
      <c r="L3000" s="235" t="s">
        <v>3898</v>
      </c>
      <c r="M3000" s="140" t="s">
        <v>383</v>
      </c>
      <c r="N3000" s="350" t="s">
        <v>6079</v>
      </c>
      <c r="O3000" s="3" t="s">
        <v>1366</v>
      </c>
      <c r="P3000" s="7" t="s">
        <v>1338</v>
      </c>
      <c r="Q3000" s="3" t="s">
        <v>1186</v>
      </c>
      <c r="R3000" s="157">
        <v>8</v>
      </c>
      <c r="S3000" s="102">
        <v>74466.7</v>
      </c>
      <c r="T3000" s="83">
        <v>0</v>
      </c>
      <c r="U3000" s="83">
        <f t="shared" si="735"/>
        <v>0</v>
      </c>
      <c r="V3000" s="9" t="s">
        <v>1325</v>
      </c>
      <c r="W3000" s="152" t="s">
        <v>1394</v>
      </c>
      <c r="X3000" s="243" t="s">
        <v>9042</v>
      </c>
    </row>
    <row r="3001" spans="1:24" s="225" customFormat="1" ht="102">
      <c r="A3001" s="9" t="s">
        <v>12630</v>
      </c>
      <c r="B3001" s="3" t="s">
        <v>1316</v>
      </c>
      <c r="C3001" s="192" t="s">
        <v>4785</v>
      </c>
      <c r="D3001" s="198" t="s">
        <v>4653</v>
      </c>
      <c r="E3001" s="199" t="s">
        <v>5510</v>
      </c>
      <c r="F3001" s="243"/>
      <c r="G3001" s="161" t="s">
        <v>385</v>
      </c>
      <c r="H3001" s="241">
        <v>0</v>
      </c>
      <c r="I3001" s="34">
        <v>470000000</v>
      </c>
      <c r="J3001" s="21" t="s">
        <v>1314</v>
      </c>
      <c r="K3001" s="17" t="s">
        <v>1631</v>
      </c>
      <c r="L3001" s="235" t="s">
        <v>3898</v>
      </c>
      <c r="M3001" s="140" t="s">
        <v>383</v>
      </c>
      <c r="N3001" s="350" t="s">
        <v>6079</v>
      </c>
      <c r="O3001" s="3" t="s">
        <v>1366</v>
      </c>
      <c r="P3001" s="7" t="s">
        <v>1338</v>
      </c>
      <c r="Q3001" s="3" t="s">
        <v>1186</v>
      </c>
      <c r="R3001" s="157">
        <v>8</v>
      </c>
      <c r="S3001" s="102">
        <v>45800</v>
      </c>
      <c r="T3001" s="253">
        <f t="shared" ref="T3001" si="752">R3001*S3001</f>
        <v>366400</v>
      </c>
      <c r="U3001" s="83">
        <f t="shared" ref="U3001" si="753">T3001*1.12</f>
        <v>410368.00000000006</v>
      </c>
      <c r="V3001" s="9" t="s">
        <v>1325</v>
      </c>
      <c r="W3001" s="152" t="s">
        <v>1394</v>
      </c>
      <c r="X3001" s="243"/>
    </row>
    <row r="3002" spans="1:24" s="225" customFormat="1" ht="102">
      <c r="A3002" s="9" t="s">
        <v>8283</v>
      </c>
      <c r="B3002" s="3" t="s">
        <v>1316</v>
      </c>
      <c r="C3002" s="192" t="s">
        <v>4785</v>
      </c>
      <c r="D3002" s="190" t="s">
        <v>4786</v>
      </c>
      <c r="E3002" s="199" t="s">
        <v>5511</v>
      </c>
      <c r="F3002" s="243"/>
      <c r="G3002" s="161" t="s">
        <v>385</v>
      </c>
      <c r="H3002" s="241">
        <v>0</v>
      </c>
      <c r="I3002" s="34">
        <v>470000000</v>
      </c>
      <c r="J3002" s="21" t="s">
        <v>1314</v>
      </c>
      <c r="K3002" s="17" t="s">
        <v>1631</v>
      </c>
      <c r="L3002" s="235" t="s">
        <v>3898</v>
      </c>
      <c r="M3002" s="140" t="s">
        <v>383</v>
      </c>
      <c r="N3002" s="350" t="s">
        <v>6079</v>
      </c>
      <c r="O3002" s="3" t="s">
        <v>1366</v>
      </c>
      <c r="P3002" s="7" t="s">
        <v>1338</v>
      </c>
      <c r="Q3002" s="3" t="s">
        <v>1186</v>
      </c>
      <c r="R3002" s="157">
        <v>6</v>
      </c>
      <c r="S3002" s="102">
        <v>9848.2999999999993</v>
      </c>
      <c r="T3002" s="83">
        <v>0</v>
      </c>
      <c r="U3002" s="83">
        <f t="shared" si="735"/>
        <v>0</v>
      </c>
      <c r="V3002" s="9" t="s">
        <v>1325</v>
      </c>
      <c r="W3002" s="152" t="s">
        <v>1394</v>
      </c>
      <c r="X3002" s="243" t="s">
        <v>9042</v>
      </c>
    </row>
    <row r="3003" spans="1:24" s="225" customFormat="1" ht="102">
      <c r="A3003" s="9" t="s">
        <v>12631</v>
      </c>
      <c r="B3003" s="3" t="s">
        <v>1316</v>
      </c>
      <c r="C3003" s="192" t="s">
        <v>4785</v>
      </c>
      <c r="D3003" s="190" t="s">
        <v>4786</v>
      </c>
      <c r="E3003" s="199" t="s">
        <v>5511</v>
      </c>
      <c r="F3003" s="243"/>
      <c r="G3003" s="161" t="s">
        <v>385</v>
      </c>
      <c r="H3003" s="241">
        <v>0</v>
      </c>
      <c r="I3003" s="34">
        <v>470000000</v>
      </c>
      <c r="J3003" s="21" t="s">
        <v>1314</v>
      </c>
      <c r="K3003" s="17" t="s">
        <v>1631</v>
      </c>
      <c r="L3003" s="235" t="s">
        <v>3898</v>
      </c>
      <c r="M3003" s="140" t="s">
        <v>383</v>
      </c>
      <c r="N3003" s="350" t="s">
        <v>6079</v>
      </c>
      <c r="O3003" s="3" t="s">
        <v>1366</v>
      </c>
      <c r="P3003" s="7" t="s">
        <v>1338</v>
      </c>
      <c r="Q3003" s="3" t="s">
        <v>1186</v>
      </c>
      <c r="R3003" s="157">
        <v>6</v>
      </c>
      <c r="S3003" s="102">
        <v>2500</v>
      </c>
      <c r="T3003" s="253">
        <f t="shared" ref="T3003" si="754">R3003*S3003</f>
        <v>15000</v>
      </c>
      <c r="U3003" s="83">
        <f t="shared" ref="U3003" si="755">T3003*1.12</f>
        <v>16800</v>
      </c>
      <c r="V3003" s="9" t="s">
        <v>1325</v>
      </c>
      <c r="W3003" s="152" t="s">
        <v>1394</v>
      </c>
      <c r="X3003" s="243"/>
    </row>
    <row r="3004" spans="1:24" s="225" customFormat="1" ht="102">
      <c r="A3004" s="9" t="s">
        <v>8284</v>
      </c>
      <c r="B3004" s="3" t="s">
        <v>1316</v>
      </c>
      <c r="C3004" s="194" t="s">
        <v>5512</v>
      </c>
      <c r="D3004" s="199" t="s">
        <v>4862</v>
      </c>
      <c r="E3004" s="199" t="s">
        <v>5513</v>
      </c>
      <c r="F3004" s="243"/>
      <c r="G3004" s="161" t="s">
        <v>385</v>
      </c>
      <c r="H3004" s="241">
        <v>0</v>
      </c>
      <c r="I3004" s="34">
        <v>470000000</v>
      </c>
      <c r="J3004" s="21" t="s">
        <v>1314</v>
      </c>
      <c r="K3004" s="17" t="s">
        <v>1631</v>
      </c>
      <c r="L3004" s="235" t="s">
        <v>3898</v>
      </c>
      <c r="M3004" s="140" t="s">
        <v>383</v>
      </c>
      <c r="N3004" s="350" t="s">
        <v>6079</v>
      </c>
      <c r="O3004" s="3" t="s">
        <v>1366</v>
      </c>
      <c r="P3004" s="7" t="s">
        <v>1338</v>
      </c>
      <c r="Q3004" s="3" t="s">
        <v>1186</v>
      </c>
      <c r="R3004" s="157">
        <v>20</v>
      </c>
      <c r="S3004" s="102">
        <v>12289.2</v>
      </c>
      <c r="T3004" s="83">
        <v>0</v>
      </c>
      <c r="U3004" s="83">
        <f t="shared" si="735"/>
        <v>0</v>
      </c>
      <c r="V3004" s="9" t="s">
        <v>1325</v>
      </c>
      <c r="W3004" s="152" t="s">
        <v>1394</v>
      </c>
      <c r="X3004" s="243" t="s">
        <v>9042</v>
      </c>
    </row>
    <row r="3005" spans="1:24" s="225" customFormat="1" ht="102">
      <c r="A3005" s="9" t="s">
        <v>12632</v>
      </c>
      <c r="B3005" s="3" t="s">
        <v>1316</v>
      </c>
      <c r="C3005" s="194" t="s">
        <v>5512</v>
      </c>
      <c r="D3005" s="199" t="s">
        <v>4862</v>
      </c>
      <c r="E3005" s="199" t="s">
        <v>5513</v>
      </c>
      <c r="F3005" s="243"/>
      <c r="G3005" s="161" t="s">
        <v>385</v>
      </c>
      <c r="H3005" s="241">
        <v>0</v>
      </c>
      <c r="I3005" s="34">
        <v>470000000</v>
      </c>
      <c r="J3005" s="21" t="s">
        <v>1314</v>
      </c>
      <c r="K3005" s="17" t="s">
        <v>1631</v>
      </c>
      <c r="L3005" s="235" t="s">
        <v>3898</v>
      </c>
      <c r="M3005" s="140" t="s">
        <v>383</v>
      </c>
      <c r="N3005" s="350" t="s">
        <v>6079</v>
      </c>
      <c r="O3005" s="3" t="s">
        <v>1366</v>
      </c>
      <c r="P3005" s="7" t="s">
        <v>1338</v>
      </c>
      <c r="Q3005" s="3" t="s">
        <v>1186</v>
      </c>
      <c r="R3005" s="157">
        <v>20</v>
      </c>
      <c r="S3005" s="102">
        <v>9700</v>
      </c>
      <c r="T3005" s="253">
        <f t="shared" ref="T3005" si="756">R3005*S3005</f>
        <v>194000</v>
      </c>
      <c r="U3005" s="83">
        <f t="shared" ref="U3005" si="757">T3005*1.12</f>
        <v>217280.00000000003</v>
      </c>
      <c r="V3005" s="9" t="s">
        <v>1325</v>
      </c>
      <c r="W3005" s="152" t="s">
        <v>1394</v>
      </c>
      <c r="X3005" s="243"/>
    </row>
    <row r="3006" spans="1:24" s="225" customFormat="1" ht="102">
      <c r="A3006" s="9" t="s">
        <v>8285</v>
      </c>
      <c r="B3006" s="3" t="s">
        <v>1316</v>
      </c>
      <c r="C3006" s="194" t="s">
        <v>5514</v>
      </c>
      <c r="D3006" s="198" t="s">
        <v>5515</v>
      </c>
      <c r="E3006" s="198" t="s">
        <v>5516</v>
      </c>
      <c r="F3006" s="243"/>
      <c r="G3006" s="161" t="s">
        <v>385</v>
      </c>
      <c r="H3006" s="241">
        <v>0</v>
      </c>
      <c r="I3006" s="34">
        <v>470000000</v>
      </c>
      <c r="J3006" s="21" t="s">
        <v>1314</v>
      </c>
      <c r="K3006" s="17" t="s">
        <v>1631</v>
      </c>
      <c r="L3006" s="235" t="s">
        <v>3898</v>
      </c>
      <c r="M3006" s="140" t="s">
        <v>383</v>
      </c>
      <c r="N3006" s="350" t="s">
        <v>6079</v>
      </c>
      <c r="O3006" s="3" t="s">
        <v>1366</v>
      </c>
      <c r="P3006" s="7" t="s">
        <v>1338</v>
      </c>
      <c r="Q3006" s="3" t="s">
        <v>1186</v>
      </c>
      <c r="R3006" s="157">
        <v>20</v>
      </c>
      <c r="S3006" s="102">
        <v>27589.1</v>
      </c>
      <c r="T3006" s="83">
        <v>0</v>
      </c>
      <c r="U3006" s="83">
        <f t="shared" si="735"/>
        <v>0</v>
      </c>
      <c r="V3006" s="9" t="s">
        <v>1325</v>
      </c>
      <c r="W3006" s="152" t="s">
        <v>1394</v>
      </c>
      <c r="X3006" s="243" t="s">
        <v>9042</v>
      </c>
    </row>
    <row r="3007" spans="1:24" s="225" customFormat="1" ht="102">
      <c r="A3007" s="9" t="s">
        <v>12633</v>
      </c>
      <c r="B3007" s="3" t="s">
        <v>1316</v>
      </c>
      <c r="C3007" s="194" t="s">
        <v>5514</v>
      </c>
      <c r="D3007" s="198" t="s">
        <v>5515</v>
      </c>
      <c r="E3007" s="198" t="s">
        <v>5516</v>
      </c>
      <c r="F3007" s="243"/>
      <c r="G3007" s="161" t="s">
        <v>385</v>
      </c>
      <c r="H3007" s="241">
        <v>0</v>
      </c>
      <c r="I3007" s="34">
        <v>470000000</v>
      </c>
      <c r="J3007" s="21" t="s">
        <v>1314</v>
      </c>
      <c r="K3007" s="17" t="s">
        <v>1631</v>
      </c>
      <c r="L3007" s="235" t="s">
        <v>3898</v>
      </c>
      <c r="M3007" s="140" t="s">
        <v>383</v>
      </c>
      <c r="N3007" s="350" t="s">
        <v>6079</v>
      </c>
      <c r="O3007" s="3" t="s">
        <v>1366</v>
      </c>
      <c r="P3007" s="7" t="s">
        <v>1338</v>
      </c>
      <c r="Q3007" s="3" t="s">
        <v>1186</v>
      </c>
      <c r="R3007" s="157">
        <v>20</v>
      </c>
      <c r="S3007" s="102">
        <v>26700</v>
      </c>
      <c r="T3007" s="253">
        <f t="shared" ref="T3007" si="758">R3007*S3007</f>
        <v>534000</v>
      </c>
      <c r="U3007" s="83">
        <f t="shared" ref="U3007" si="759">T3007*1.12</f>
        <v>598080</v>
      </c>
      <c r="V3007" s="9" t="s">
        <v>1325</v>
      </c>
      <c r="W3007" s="152" t="s">
        <v>1394</v>
      </c>
      <c r="X3007" s="243"/>
    </row>
    <row r="3008" spans="1:24" s="225" customFormat="1" ht="102">
      <c r="A3008" s="9" t="s">
        <v>8286</v>
      </c>
      <c r="B3008" s="3" t="s">
        <v>1316</v>
      </c>
      <c r="C3008" s="192" t="s">
        <v>3962</v>
      </c>
      <c r="D3008" s="199" t="s">
        <v>5353</v>
      </c>
      <c r="E3008" s="199" t="s">
        <v>5517</v>
      </c>
      <c r="F3008" s="243"/>
      <c r="G3008" s="161" t="s">
        <v>385</v>
      </c>
      <c r="H3008" s="241">
        <v>0</v>
      </c>
      <c r="I3008" s="34">
        <v>470000000</v>
      </c>
      <c r="J3008" s="21" t="s">
        <v>1314</v>
      </c>
      <c r="K3008" s="17" t="s">
        <v>1631</v>
      </c>
      <c r="L3008" s="235" t="s">
        <v>3898</v>
      </c>
      <c r="M3008" s="140" t="s">
        <v>383</v>
      </c>
      <c r="N3008" s="350" t="s">
        <v>6079</v>
      </c>
      <c r="O3008" s="3" t="s">
        <v>1366</v>
      </c>
      <c r="P3008" s="7" t="s">
        <v>1338</v>
      </c>
      <c r="Q3008" s="3" t="s">
        <v>1186</v>
      </c>
      <c r="R3008" s="157">
        <v>5</v>
      </c>
      <c r="S3008" s="102">
        <v>26464.9</v>
      </c>
      <c r="T3008" s="83">
        <v>0</v>
      </c>
      <c r="U3008" s="83">
        <f t="shared" si="735"/>
        <v>0</v>
      </c>
      <c r="V3008" s="9" t="s">
        <v>1325</v>
      </c>
      <c r="W3008" s="152" t="s">
        <v>1394</v>
      </c>
      <c r="X3008" s="243" t="s">
        <v>9042</v>
      </c>
    </row>
    <row r="3009" spans="1:24" s="225" customFormat="1" ht="102">
      <c r="A3009" s="9" t="s">
        <v>12634</v>
      </c>
      <c r="B3009" s="3" t="s">
        <v>1316</v>
      </c>
      <c r="C3009" s="192" t="s">
        <v>3962</v>
      </c>
      <c r="D3009" s="199" t="s">
        <v>5353</v>
      </c>
      <c r="E3009" s="199" t="s">
        <v>5517</v>
      </c>
      <c r="F3009" s="243"/>
      <c r="G3009" s="161" t="s">
        <v>385</v>
      </c>
      <c r="H3009" s="241">
        <v>0</v>
      </c>
      <c r="I3009" s="34">
        <v>470000000</v>
      </c>
      <c r="J3009" s="21" t="s">
        <v>1314</v>
      </c>
      <c r="K3009" s="17" t="s">
        <v>1631</v>
      </c>
      <c r="L3009" s="235" t="s">
        <v>3898</v>
      </c>
      <c r="M3009" s="140" t="s">
        <v>383</v>
      </c>
      <c r="N3009" s="350" t="s">
        <v>6079</v>
      </c>
      <c r="O3009" s="3" t="s">
        <v>1366</v>
      </c>
      <c r="P3009" s="7" t="s">
        <v>1338</v>
      </c>
      <c r="Q3009" s="3" t="s">
        <v>1186</v>
      </c>
      <c r="R3009" s="157">
        <v>5</v>
      </c>
      <c r="S3009" s="102">
        <v>15200</v>
      </c>
      <c r="T3009" s="253">
        <f t="shared" ref="T3009" si="760">R3009*S3009</f>
        <v>76000</v>
      </c>
      <c r="U3009" s="83">
        <f t="shared" ref="U3009" si="761">T3009*1.12</f>
        <v>85120.000000000015</v>
      </c>
      <c r="V3009" s="9" t="s">
        <v>1325</v>
      </c>
      <c r="W3009" s="152" t="s">
        <v>1394</v>
      </c>
      <c r="X3009" s="243"/>
    </row>
    <row r="3010" spans="1:24" s="225" customFormat="1" ht="102">
      <c r="A3010" s="9" t="s">
        <v>8287</v>
      </c>
      <c r="B3010" s="3" t="s">
        <v>1316</v>
      </c>
      <c r="C3010" s="192" t="s">
        <v>4785</v>
      </c>
      <c r="D3010" s="198" t="s">
        <v>5518</v>
      </c>
      <c r="E3010" s="198" t="s">
        <v>5519</v>
      </c>
      <c r="F3010" s="243"/>
      <c r="G3010" s="161" t="s">
        <v>385</v>
      </c>
      <c r="H3010" s="241">
        <v>0</v>
      </c>
      <c r="I3010" s="34">
        <v>470000000</v>
      </c>
      <c r="J3010" s="21" t="s">
        <v>1314</v>
      </c>
      <c r="K3010" s="17" t="s">
        <v>1631</v>
      </c>
      <c r="L3010" s="235" t="s">
        <v>3898</v>
      </c>
      <c r="M3010" s="140" t="s">
        <v>383</v>
      </c>
      <c r="N3010" s="350" t="s">
        <v>6079</v>
      </c>
      <c r="O3010" s="3" t="s">
        <v>1366</v>
      </c>
      <c r="P3010" s="7" t="s">
        <v>1338</v>
      </c>
      <c r="Q3010" s="3" t="s">
        <v>1186</v>
      </c>
      <c r="R3010" s="258">
        <v>10</v>
      </c>
      <c r="S3010" s="102">
        <v>210002.1</v>
      </c>
      <c r="T3010" s="83">
        <v>0</v>
      </c>
      <c r="U3010" s="83">
        <f t="shared" si="735"/>
        <v>0</v>
      </c>
      <c r="V3010" s="9" t="s">
        <v>1325</v>
      </c>
      <c r="W3010" s="152" t="s">
        <v>1394</v>
      </c>
      <c r="X3010" s="243" t="s">
        <v>9042</v>
      </c>
    </row>
    <row r="3011" spans="1:24" s="225" customFormat="1" ht="102">
      <c r="A3011" s="9" t="s">
        <v>12635</v>
      </c>
      <c r="B3011" s="3" t="s">
        <v>1316</v>
      </c>
      <c r="C3011" s="192" t="s">
        <v>4785</v>
      </c>
      <c r="D3011" s="198" t="s">
        <v>5518</v>
      </c>
      <c r="E3011" s="198" t="s">
        <v>5519</v>
      </c>
      <c r="F3011" s="243"/>
      <c r="G3011" s="161" t="s">
        <v>385</v>
      </c>
      <c r="H3011" s="241">
        <v>0</v>
      </c>
      <c r="I3011" s="34">
        <v>470000000</v>
      </c>
      <c r="J3011" s="21" t="s">
        <v>1314</v>
      </c>
      <c r="K3011" s="17" t="s">
        <v>1631</v>
      </c>
      <c r="L3011" s="235" t="s">
        <v>3898</v>
      </c>
      <c r="M3011" s="140" t="s">
        <v>383</v>
      </c>
      <c r="N3011" s="350" t="s">
        <v>6079</v>
      </c>
      <c r="O3011" s="3" t="s">
        <v>1366</v>
      </c>
      <c r="P3011" s="7" t="s">
        <v>1338</v>
      </c>
      <c r="Q3011" s="3" t="s">
        <v>1186</v>
      </c>
      <c r="R3011" s="258">
        <v>10</v>
      </c>
      <c r="S3011" s="102">
        <v>144500</v>
      </c>
      <c r="T3011" s="253">
        <f t="shared" ref="T3011" si="762">R3011*S3011</f>
        <v>1445000</v>
      </c>
      <c r="U3011" s="83">
        <f t="shared" ref="U3011" si="763">T3011*1.12</f>
        <v>1618400.0000000002</v>
      </c>
      <c r="V3011" s="9" t="s">
        <v>1325</v>
      </c>
      <c r="W3011" s="152" t="s">
        <v>1394</v>
      </c>
      <c r="X3011" s="243"/>
    </row>
    <row r="3012" spans="1:24" s="225" customFormat="1" ht="102">
      <c r="A3012" s="9" t="s">
        <v>8288</v>
      </c>
      <c r="B3012" s="3" t="s">
        <v>1316</v>
      </c>
      <c r="C3012" s="192" t="s">
        <v>4192</v>
      </c>
      <c r="D3012" s="190" t="s">
        <v>4193</v>
      </c>
      <c r="E3012" s="198" t="s">
        <v>5520</v>
      </c>
      <c r="F3012" s="243"/>
      <c r="G3012" s="161" t="s">
        <v>385</v>
      </c>
      <c r="H3012" s="241">
        <v>0</v>
      </c>
      <c r="I3012" s="34">
        <v>470000000</v>
      </c>
      <c r="J3012" s="21" t="s">
        <v>1314</v>
      </c>
      <c r="K3012" s="17" t="s">
        <v>1631</v>
      </c>
      <c r="L3012" s="235" t="s">
        <v>3898</v>
      </c>
      <c r="M3012" s="140" t="s">
        <v>383</v>
      </c>
      <c r="N3012" s="350" t="s">
        <v>6079</v>
      </c>
      <c r="O3012" s="3" t="s">
        <v>1366</v>
      </c>
      <c r="P3012" s="7" t="s">
        <v>1338</v>
      </c>
      <c r="Q3012" s="3" t="s">
        <v>1186</v>
      </c>
      <c r="R3012" s="157">
        <v>6</v>
      </c>
      <c r="S3012" s="102">
        <v>69169.100000000006</v>
      </c>
      <c r="T3012" s="83">
        <v>0</v>
      </c>
      <c r="U3012" s="83">
        <f t="shared" si="735"/>
        <v>0</v>
      </c>
      <c r="V3012" s="9" t="s">
        <v>1325</v>
      </c>
      <c r="W3012" s="152" t="s">
        <v>1394</v>
      </c>
      <c r="X3012" s="243" t="s">
        <v>9042</v>
      </c>
    </row>
    <row r="3013" spans="1:24" s="225" customFormat="1" ht="102">
      <c r="A3013" s="9" t="s">
        <v>12636</v>
      </c>
      <c r="B3013" s="3" t="s">
        <v>1316</v>
      </c>
      <c r="C3013" s="192" t="s">
        <v>4192</v>
      </c>
      <c r="D3013" s="190" t="s">
        <v>4193</v>
      </c>
      <c r="E3013" s="198" t="s">
        <v>5520</v>
      </c>
      <c r="F3013" s="243"/>
      <c r="G3013" s="161" t="s">
        <v>385</v>
      </c>
      <c r="H3013" s="241">
        <v>0</v>
      </c>
      <c r="I3013" s="34">
        <v>470000000</v>
      </c>
      <c r="J3013" s="21" t="s">
        <v>1314</v>
      </c>
      <c r="K3013" s="17" t="s">
        <v>1631</v>
      </c>
      <c r="L3013" s="235" t="s">
        <v>3898</v>
      </c>
      <c r="M3013" s="140" t="s">
        <v>383</v>
      </c>
      <c r="N3013" s="350" t="s">
        <v>6079</v>
      </c>
      <c r="O3013" s="3" t="s">
        <v>1366</v>
      </c>
      <c r="P3013" s="7" t="s">
        <v>1338</v>
      </c>
      <c r="Q3013" s="3" t="s">
        <v>1186</v>
      </c>
      <c r="R3013" s="157">
        <v>6</v>
      </c>
      <c r="S3013" s="102">
        <v>41300</v>
      </c>
      <c r="T3013" s="253">
        <f t="shared" ref="T3013" si="764">R3013*S3013</f>
        <v>247800</v>
      </c>
      <c r="U3013" s="83">
        <f t="shared" ref="U3013" si="765">T3013*1.12</f>
        <v>277536</v>
      </c>
      <c r="V3013" s="9" t="s">
        <v>1325</v>
      </c>
      <c r="W3013" s="152" t="s">
        <v>1394</v>
      </c>
      <c r="X3013" s="243"/>
    </row>
    <row r="3014" spans="1:24" s="225" customFormat="1" ht="102">
      <c r="A3014" s="9" t="s">
        <v>8289</v>
      </c>
      <c r="B3014" s="3" t="s">
        <v>1316</v>
      </c>
      <c r="C3014" s="192" t="s">
        <v>4192</v>
      </c>
      <c r="D3014" s="190" t="s">
        <v>4193</v>
      </c>
      <c r="E3014" s="199" t="s">
        <v>5521</v>
      </c>
      <c r="F3014" s="243"/>
      <c r="G3014" s="161" t="s">
        <v>385</v>
      </c>
      <c r="H3014" s="241">
        <v>0</v>
      </c>
      <c r="I3014" s="34">
        <v>470000000</v>
      </c>
      <c r="J3014" s="21" t="s">
        <v>1314</v>
      </c>
      <c r="K3014" s="17" t="s">
        <v>1631</v>
      </c>
      <c r="L3014" s="235" t="s">
        <v>3898</v>
      </c>
      <c r="M3014" s="140" t="s">
        <v>383</v>
      </c>
      <c r="N3014" s="350" t="s">
        <v>6079</v>
      </c>
      <c r="O3014" s="3" t="s">
        <v>1366</v>
      </c>
      <c r="P3014" s="7" t="s">
        <v>1338</v>
      </c>
      <c r="Q3014" s="3" t="s">
        <v>1186</v>
      </c>
      <c r="R3014" s="202">
        <v>10</v>
      </c>
      <c r="S3014" s="102">
        <v>66625.625</v>
      </c>
      <c r="T3014" s="83">
        <v>0</v>
      </c>
      <c r="U3014" s="83">
        <f t="shared" si="735"/>
        <v>0</v>
      </c>
      <c r="V3014" s="9" t="s">
        <v>1325</v>
      </c>
      <c r="W3014" s="152" t="s">
        <v>1394</v>
      </c>
      <c r="X3014" s="243" t="s">
        <v>9042</v>
      </c>
    </row>
    <row r="3015" spans="1:24" s="225" customFormat="1" ht="102">
      <c r="A3015" s="9" t="s">
        <v>12637</v>
      </c>
      <c r="B3015" s="3" t="s">
        <v>1316</v>
      </c>
      <c r="C3015" s="192" t="s">
        <v>4192</v>
      </c>
      <c r="D3015" s="190" t="s">
        <v>4193</v>
      </c>
      <c r="E3015" s="199" t="s">
        <v>5521</v>
      </c>
      <c r="F3015" s="243"/>
      <c r="G3015" s="161" t="s">
        <v>385</v>
      </c>
      <c r="H3015" s="241">
        <v>0</v>
      </c>
      <c r="I3015" s="34">
        <v>470000000</v>
      </c>
      <c r="J3015" s="21" t="s">
        <v>1314</v>
      </c>
      <c r="K3015" s="17" t="s">
        <v>1631</v>
      </c>
      <c r="L3015" s="235" t="s">
        <v>3898</v>
      </c>
      <c r="M3015" s="140" t="s">
        <v>383</v>
      </c>
      <c r="N3015" s="350" t="s">
        <v>6079</v>
      </c>
      <c r="O3015" s="3" t="s">
        <v>1366</v>
      </c>
      <c r="P3015" s="7" t="s">
        <v>1338</v>
      </c>
      <c r="Q3015" s="3" t="s">
        <v>1186</v>
      </c>
      <c r="R3015" s="202">
        <v>10</v>
      </c>
      <c r="S3015" s="102">
        <v>51600</v>
      </c>
      <c r="T3015" s="253">
        <f t="shared" ref="T3015" si="766">R3015*S3015</f>
        <v>516000</v>
      </c>
      <c r="U3015" s="83">
        <f t="shared" ref="U3015" si="767">T3015*1.12</f>
        <v>577920</v>
      </c>
      <c r="V3015" s="9" t="s">
        <v>1325</v>
      </c>
      <c r="W3015" s="152" t="s">
        <v>1394</v>
      </c>
      <c r="X3015" s="243"/>
    </row>
    <row r="3016" spans="1:24" s="225" customFormat="1" ht="102">
      <c r="A3016" s="9" t="s">
        <v>8290</v>
      </c>
      <c r="B3016" s="3" t="s">
        <v>1316</v>
      </c>
      <c r="C3016" s="192" t="s">
        <v>4196</v>
      </c>
      <c r="D3016" s="199" t="s">
        <v>4449</v>
      </c>
      <c r="E3016" s="199" t="s">
        <v>5522</v>
      </c>
      <c r="F3016" s="243"/>
      <c r="G3016" s="161" t="s">
        <v>385</v>
      </c>
      <c r="H3016" s="241">
        <v>0</v>
      </c>
      <c r="I3016" s="34">
        <v>470000000</v>
      </c>
      <c r="J3016" s="21" t="s">
        <v>1314</v>
      </c>
      <c r="K3016" s="17" t="s">
        <v>1631</v>
      </c>
      <c r="L3016" s="235" t="s">
        <v>3898</v>
      </c>
      <c r="M3016" s="140" t="s">
        <v>383</v>
      </c>
      <c r="N3016" s="350" t="s">
        <v>6079</v>
      </c>
      <c r="O3016" s="3" t="s">
        <v>1366</v>
      </c>
      <c r="P3016" s="7" t="s">
        <v>1338</v>
      </c>
      <c r="Q3016" s="3" t="s">
        <v>1186</v>
      </c>
      <c r="R3016" s="157">
        <v>1</v>
      </c>
      <c r="S3016" s="102">
        <v>939569.4</v>
      </c>
      <c r="T3016" s="83">
        <v>0</v>
      </c>
      <c r="U3016" s="83">
        <f t="shared" si="735"/>
        <v>0</v>
      </c>
      <c r="V3016" s="9" t="s">
        <v>1325</v>
      </c>
      <c r="W3016" s="152" t="s">
        <v>1394</v>
      </c>
      <c r="X3016" s="243" t="s">
        <v>9042</v>
      </c>
    </row>
    <row r="3017" spans="1:24" s="225" customFormat="1" ht="102">
      <c r="A3017" s="9" t="s">
        <v>12638</v>
      </c>
      <c r="B3017" s="3" t="s">
        <v>1316</v>
      </c>
      <c r="C3017" s="192" t="s">
        <v>4196</v>
      </c>
      <c r="D3017" s="199" t="s">
        <v>4449</v>
      </c>
      <c r="E3017" s="199" t="s">
        <v>5522</v>
      </c>
      <c r="F3017" s="243"/>
      <c r="G3017" s="161" t="s">
        <v>385</v>
      </c>
      <c r="H3017" s="241">
        <v>0</v>
      </c>
      <c r="I3017" s="34">
        <v>470000000</v>
      </c>
      <c r="J3017" s="21" t="s">
        <v>1314</v>
      </c>
      <c r="K3017" s="17" t="s">
        <v>1631</v>
      </c>
      <c r="L3017" s="235" t="s">
        <v>3898</v>
      </c>
      <c r="M3017" s="140" t="s">
        <v>383</v>
      </c>
      <c r="N3017" s="350" t="s">
        <v>6079</v>
      </c>
      <c r="O3017" s="3" t="s">
        <v>1366</v>
      </c>
      <c r="P3017" s="7" t="s">
        <v>1338</v>
      </c>
      <c r="Q3017" s="3" t="s">
        <v>1186</v>
      </c>
      <c r="R3017" s="157">
        <v>1</v>
      </c>
      <c r="S3017" s="102">
        <v>822000</v>
      </c>
      <c r="T3017" s="253">
        <f t="shared" ref="T3017" si="768">R3017*S3017</f>
        <v>822000</v>
      </c>
      <c r="U3017" s="83">
        <f t="shared" ref="U3017" si="769">T3017*1.12</f>
        <v>920640.00000000012</v>
      </c>
      <c r="V3017" s="9" t="s">
        <v>1325</v>
      </c>
      <c r="W3017" s="152" t="s">
        <v>1394</v>
      </c>
      <c r="X3017" s="243"/>
    </row>
    <row r="3018" spans="1:24" s="225" customFormat="1" ht="102">
      <c r="A3018" s="9" t="s">
        <v>8291</v>
      </c>
      <c r="B3018" s="3" t="s">
        <v>1316</v>
      </c>
      <c r="C3018" s="192" t="s">
        <v>4284</v>
      </c>
      <c r="D3018" s="190" t="s">
        <v>4285</v>
      </c>
      <c r="E3018" s="199" t="s">
        <v>5523</v>
      </c>
      <c r="F3018" s="243"/>
      <c r="G3018" s="161" t="s">
        <v>385</v>
      </c>
      <c r="H3018" s="241">
        <v>0</v>
      </c>
      <c r="I3018" s="34">
        <v>470000000</v>
      </c>
      <c r="J3018" s="21" t="s">
        <v>1314</v>
      </c>
      <c r="K3018" s="17" t="s">
        <v>1631</v>
      </c>
      <c r="L3018" s="235" t="s">
        <v>3898</v>
      </c>
      <c r="M3018" s="140" t="s">
        <v>383</v>
      </c>
      <c r="N3018" s="350" t="s">
        <v>6079</v>
      </c>
      <c r="O3018" s="3" t="s">
        <v>1366</v>
      </c>
      <c r="P3018" s="7" t="s">
        <v>1338</v>
      </c>
      <c r="Q3018" s="3" t="s">
        <v>1186</v>
      </c>
      <c r="R3018" s="157">
        <v>20</v>
      </c>
      <c r="S3018" s="102">
        <v>9739.59</v>
      </c>
      <c r="T3018" s="83">
        <v>0</v>
      </c>
      <c r="U3018" s="83">
        <f t="shared" si="735"/>
        <v>0</v>
      </c>
      <c r="V3018" s="9" t="s">
        <v>1325</v>
      </c>
      <c r="W3018" s="152" t="s">
        <v>1394</v>
      </c>
      <c r="X3018" s="243" t="s">
        <v>9042</v>
      </c>
    </row>
    <row r="3019" spans="1:24" s="225" customFormat="1" ht="102">
      <c r="A3019" s="9" t="s">
        <v>12639</v>
      </c>
      <c r="B3019" s="3" t="s">
        <v>1316</v>
      </c>
      <c r="C3019" s="192" t="s">
        <v>4284</v>
      </c>
      <c r="D3019" s="190" t="s">
        <v>4285</v>
      </c>
      <c r="E3019" s="199" t="s">
        <v>5523</v>
      </c>
      <c r="F3019" s="243"/>
      <c r="G3019" s="161" t="s">
        <v>385</v>
      </c>
      <c r="H3019" s="241">
        <v>0</v>
      </c>
      <c r="I3019" s="34">
        <v>470000000</v>
      </c>
      <c r="J3019" s="21" t="s">
        <v>1314</v>
      </c>
      <c r="K3019" s="17" t="s">
        <v>1631</v>
      </c>
      <c r="L3019" s="235" t="s">
        <v>3898</v>
      </c>
      <c r="M3019" s="140" t="s">
        <v>383</v>
      </c>
      <c r="N3019" s="350" t="s">
        <v>6079</v>
      </c>
      <c r="O3019" s="3" t="s">
        <v>1366</v>
      </c>
      <c r="P3019" s="7" t="s">
        <v>1338</v>
      </c>
      <c r="Q3019" s="3" t="s">
        <v>1186</v>
      </c>
      <c r="R3019" s="157">
        <v>20</v>
      </c>
      <c r="S3019" s="102">
        <v>5600</v>
      </c>
      <c r="T3019" s="253">
        <f t="shared" ref="T3019" si="770">R3019*S3019</f>
        <v>112000</v>
      </c>
      <c r="U3019" s="83">
        <f t="shared" ref="U3019" si="771">T3019*1.12</f>
        <v>125440.00000000001</v>
      </c>
      <c r="V3019" s="9" t="s">
        <v>1325</v>
      </c>
      <c r="W3019" s="152" t="s">
        <v>1394</v>
      </c>
      <c r="X3019" s="243"/>
    </row>
    <row r="3020" spans="1:24" s="225" customFormat="1" ht="102">
      <c r="A3020" s="9" t="s">
        <v>8292</v>
      </c>
      <c r="B3020" s="3" t="s">
        <v>1316</v>
      </c>
      <c r="C3020" s="192" t="s">
        <v>4744</v>
      </c>
      <c r="D3020" s="190" t="s">
        <v>4745</v>
      </c>
      <c r="E3020" s="199" t="s">
        <v>5524</v>
      </c>
      <c r="F3020" s="243"/>
      <c r="G3020" s="161" t="s">
        <v>385</v>
      </c>
      <c r="H3020" s="241">
        <v>0</v>
      </c>
      <c r="I3020" s="34">
        <v>470000000</v>
      </c>
      <c r="J3020" s="21" t="s">
        <v>1314</v>
      </c>
      <c r="K3020" s="17" t="s">
        <v>1631</v>
      </c>
      <c r="L3020" s="235" t="s">
        <v>3898</v>
      </c>
      <c r="M3020" s="140" t="s">
        <v>383</v>
      </c>
      <c r="N3020" s="350" t="s">
        <v>6079</v>
      </c>
      <c r="O3020" s="3" t="s">
        <v>1366</v>
      </c>
      <c r="P3020" s="7" t="s">
        <v>1338</v>
      </c>
      <c r="Q3020" s="3" t="s">
        <v>1186</v>
      </c>
      <c r="R3020" s="157">
        <v>10</v>
      </c>
      <c r="S3020" s="102">
        <v>159043.5</v>
      </c>
      <c r="T3020" s="83">
        <v>0</v>
      </c>
      <c r="U3020" s="83">
        <f t="shared" si="735"/>
        <v>0</v>
      </c>
      <c r="V3020" s="9" t="s">
        <v>1325</v>
      </c>
      <c r="W3020" s="152" t="s">
        <v>1394</v>
      </c>
      <c r="X3020" s="243" t="s">
        <v>9042</v>
      </c>
    </row>
    <row r="3021" spans="1:24" s="225" customFormat="1" ht="102">
      <c r="A3021" s="9" t="s">
        <v>12640</v>
      </c>
      <c r="B3021" s="3" t="s">
        <v>1316</v>
      </c>
      <c r="C3021" s="192" t="s">
        <v>4744</v>
      </c>
      <c r="D3021" s="190" t="s">
        <v>4745</v>
      </c>
      <c r="E3021" s="199" t="s">
        <v>5524</v>
      </c>
      <c r="F3021" s="243"/>
      <c r="G3021" s="161" t="s">
        <v>385</v>
      </c>
      <c r="H3021" s="241">
        <v>0</v>
      </c>
      <c r="I3021" s="34">
        <v>470000000</v>
      </c>
      <c r="J3021" s="21" t="s">
        <v>1314</v>
      </c>
      <c r="K3021" s="17" t="s">
        <v>1631</v>
      </c>
      <c r="L3021" s="235" t="s">
        <v>3898</v>
      </c>
      <c r="M3021" s="140" t="s">
        <v>383</v>
      </c>
      <c r="N3021" s="350" t="s">
        <v>6079</v>
      </c>
      <c r="O3021" s="3" t="s">
        <v>1366</v>
      </c>
      <c r="P3021" s="7" t="s">
        <v>1338</v>
      </c>
      <c r="Q3021" s="3" t="s">
        <v>1186</v>
      </c>
      <c r="R3021" s="157">
        <v>10</v>
      </c>
      <c r="S3021" s="102">
        <v>118700</v>
      </c>
      <c r="T3021" s="253">
        <f t="shared" ref="T3021" si="772">R3021*S3021</f>
        <v>1187000</v>
      </c>
      <c r="U3021" s="83">
        <f t="shared" ref="U3021" si="773">T3021*1.12</f>
        <v>1329440.0000000002</v>
      </c>
      <c r="V3021" s="9" t="s">
        <v>1325</v>
      </c>
      <c r="W3021" s="152" t="s">
        <v>1394</v>
      </c>
      <c r="X3021" s="243"/>
    </row>
    <row r="3022" spans="1:24" s="225" customFormat="1" ht="102">
      <c r="A3022" s="9" t="s">
        <v>8293</v>
      </c>
      <c r="B3022" s="3" t="s">
        <v>1316</v>
      </c>
      <c r="C3022" s="192" t="s">
        <v>4744</v>
      </c>
      <c r="D3022" s="190" t="s">
        <v>4745</v>
      </c>
      <c r="E3022" s="199" t="s">
        <v>5525</v>
      </c>
      <c r="F3022" s="243"/>
      <c r="G3022" s="161" t="s">
        <v>385</v>
      </c>
      <c r="H3022" s="241">
        <v>0</v>
      </c>
      <c r="I3022" s="34">
        <v>470000000</v>
      </c>
      <c r="J3022" s="21" t="s">
        <v>1314</v>
      </c>
      <c r="K3022" s="17" t="s">
        <v>1631</v>
      </c>
      <c r="L3022" s="235" t="s">
        <v>3898</v>
      </c>
      <c r="M3022" s="140" t="s">
        <v>383</v>
      </c>
      <c r="N3022" s="350" t="s">
        <v>6079</v>
      </c>
      <c r="O3022" s="3" t="s">
        <v>1366</v>
      </c>
      <c r="P3022" s="7" t="s">
        <v>1338</v>
      </c>
      <c r="Q3022" s="3" t="s">
        <v>1186</v>
      </c>
      <c r="R3022" s="157">
        <v>10</v>
      </c>
      <c r="S3022" s="102">
        <v>159043.5</v>
      </c>
      <c r="T3022" s="83">
        <v>0</v>
      </c>
      <c r="U3022" s="83">
        <f t="shared" si="735"/>
        <v>0</v>
      </c>
      <c r="V3022" s="9" t="s">
        <v>1325</v>
      </c>
      <c r="W3022" s="152" t="s">
        <v>1394</v>
      </c>
      <c r="X3022" s="243" t="s">
        <v>9042</v>
      </c>
    </row>
    <row r="3023" spans="1:24" s="225" customFormat="1" ht="102">
      <c r="A3023" s="9" t="s">
        <v>12641</v>
      </c>
      <c r="B3023" s="3" t="s">
        <v>1316</v>
      </c>
      <c r="C3023" s="192" t="s">
        <v>4744</v>
      </c>
      <c r="D3023" s="190" t="s">
        <v>4745</v>
      </c>
      <c r="E3023" s="199" t="s">
        <v>5525</v>
      </c>
      <c r="F3023" s="243"/>
      <c r="G3023" s="161" t="s">
        <v>385</v>
      </c>
      <c r="H3023" s="241">
        <v>0</v>
      </c>
      <c r="I3023" s="34">
        <v>470000000</v>
      </c>
      <c r="J3023" s="21" t="s">
        <v>1314</v>
      </c>
      <c r="K3023" s="17" t="s">
        <v>1631</v>
      </c>
      <c r="L3023" s="235" t="s">
        <v>3898</v>
      </c>
      <c r="M3023" s="140" t="s">
        <v>383</v>
      </c>
      <c r="N3023" s="350" t="s">
        <v>6079</v>
      </c>
      <c r="O3023" s="3" t="s">
        <v>1366</v>
      </c>
      <c r="P3023" s="7" t="s">
        <v>1338</v>
      </c>
      <c r="Q3023" s="3" t="s">
        <v>1186</v>
      </c>
      <c r="R3023" s="157">
        <v>10</v>
      </c>
      <c r="S3023" s="102">
        <v>118700</v>
      </c>
      <c r="T3023" s="253">
        <f t="shared" ref="T3023" si="774">R3023*S3023</f>
        <v>1187000</v>
      </c>
      <c r="U3023" s="83">
        <f t="shared" ref="U3023" si="775">T3023*1.12</f>
        <v>1329440.0000000002</v>
      </c>
      <c r="V3023" s="9" t="s">
        <v>1325</v>
      </c>
      <c r="W3023" s="152" t="s">
        <v>1394</v>
      </c>
      <c r="X3023" s="243"/>
    </row>
    <row r="3024" spans="1:24" s="225" customFormat="1" ht="102">
      <c r="A3024" s="9" t="s">
        <v>8294</v>
      </c>
      <c r="B3024" s="3" t="s">
        <v>1316</v>
      </c>
      <c r="C3024" s="192" t="s">
        <v>4744</v>
      </c>
      <c r="D3024" s="190" t="s">
        <v>4745</v>
      </c>
      <c r="E3024" s="198" t="s">
        <v>5526</v>
      </c>
      <c r="F3024" s="243"/>
      <c r="G3024" s="161" t="s">
        <v>385</v>
      </c>
      <c r="H3024" s="241">
        <v>0</v>
      </c>
      <c r="I3024" s="34">
        <v>470000000</v>
      </c>
      <c r="J3024" s="21" t="s">
        <v>1314</v>
      </c>
      <c r="K3024" s="17" t="s">
        <v>1631</v>
      </c>
      <c r="L3024" s="235" t="s">
        <v>3898</v>
      </c>
      <c r="M3024" s="140" t="s">
        <v>383</v>
      </c>
      <c r="N3024" s="350" t="s">
        <v>6079</v>
      </c>
      <c r="O3024" s="3" t="s">
        <v>1366</v>
      </c>
      <c r="P3024" s="7" t="s">
        <v>1338</v>
      </c>
      <c r="Q3024" s="3" t="s">
        <v>1186</v>
      </c>
      <c r="R3024" s="157">
        <v>20</v>
      </c>
      <c r="S3024" s="102">
        <v>463.8</v>
      </c>
      <c r="T3024" s="83">
        <v>0</v>
      </c>
      <c r="U3024" s="83">
        <f t="shared" si="735"/>
        <v>0</v>
      </c>
      <c r="V3024" s="9" t="s">
        <v>1325</v>
      </c>
      <c r="W3024" s="152" t="s">
        <v>1394</v>
      </c>
      <c r="X3024" s="243" t="s">
        <v>9042</v>
      </c>
    </row>
    <row r="3025" spans="1:24" s="225" customFormat="1" ht="102">
      <c r="A3025" s="9" t="s">
        <v>12642</v>
      </c>
      <c r="B3025" s="3" t="s">
        <v>1316</v>
      </c>
      <c r="C3025" s="192" t="s">
        <v>4744</v>
      </c>
      <c r="D3025" s="190" t="s">
        <v>4745</v>
      </c>
      <c r="E3025" s="198" t="s">
        <v>5526</v>
      </c>
      <c r="F3025" s="243"/>
      <c r="G3025" s="161" t="s">
        <v>385</v>
      </c>
      <c r="H3025" s="241">
        <v>0</v>
      </c>
      <c r="I3025" s="34">
        <v>470000000</v>
      </c>
      <c r="J3025" s="21" t="s">
        <v>1314</v>
      </c>
      <c r="K3025" s="17" t="s">
        <v>1631</v>
      </c>
      <c r="L3025" s="235" t="s">
        <v>3898</v>
      </c>
      <c r="M3025" s="140" t="s">
        <v>383</v>
      </c>
      <c r="N3025" s="350" t="s">
        <v>6079</v>
      </c>
      <c r="O3025" s="3" t="s">
        <v>1366</v>
      </c>
      <c r="P3025" s="7" t="s">
        <v>1338</v>
      </c>
      <c r="Q3025" s="3" t="s">
        <v>1186</v>
      </c>
      <c r="R3025" s="157">
        <v>20</v>
      </c>
      <c r="S3025" s="102">
        <v>400</v>
      </c>
      <c r="T3025" s="253">
        <f t="shared" ref="T3025" si="776">R3025*S3025</f>
        <v>8000</v>
      </c>
      <c r="U3025" s="83">
        <f t="shared" ref="U3025" si="777">T3025*1.12</f>
        <v>8960</v>
      </c>
      <c r="V3025" s="9" t="s">
        <v>1325</v>
      </c>
      <c r="W3025" s="152" t="s">
        <v>1394</v>
      </c>
      <c r="X3025" s="243"/>
    </row>
    <row r="3026" spans="1:24" s="225" customFormat="1" ht="102">
      <c r="A3026" s="9" t="s">
        <v>8295</v>
      </c>
      <c r="B3026" s="3" t="s">
        <v>1316</v>
      </c>
      <c r="C3026" s="192" t="s">
        <v>4744</v>
      </c>
      <c r="D3026" s="190" t="s">
        <v>4745</v>
      </c>
      <c r="E3026" s="198" t="s">
        <v>5527</v>
      </c>
      <c r="F3026" s="243"/>
      <c r="G3026" s="161" t="s">
        <v>385</v>
      </c>
      <c r="H3026" s="241">
        <v>0</v>
      </c>
      <c r="I3026" s="34">
        <v>470000000</v>
      </c>
      <c r="J3026" s="21" t="s">
        <v>1314</v>
      </c>
      <c r="K3026" s="17" t="s">
        <v>1631</v>
      </c>
      <c r="L3026" s="235" t="s">
        <v>3898</v>
      </c>
      <c r="M3026" s="140" t="s">
        <v>383</v>
      </c>
      <c r="N3026" s="350" t="s">
        <v>6079</v>
      </c>
      <c r="O3026" s="3" t="s">
        <v>1366</v>
      </c>
      <c r="P3026" s="7" t="s">
        <v>1338</v>
      </c>
      <c r="Q3026" s="3" t="s">
        <v>1186</v>
      </c>
      <c r="R3026" s="157">
        <v>20</v>
      </c>
      <c r="S3026" s="102">
        <v>144.94999999999999</v>
      </c>
      <c r="T3026" s="83">
        <v>0</v>
      </c>
      <c r="U3026" s="83">
        <f t="shared" si="735"/>
        <v>0</v>
      </c>
      <c r="V3026" s="9" t="s">
        <v>1325</v>
      </c>
      <c r="W3026" s="152" t="s">
        <v>1394</v>
      </c>
      <c r="X3026" s="243" t="s">
        <v>9042</v>
      </c>
    </row>
    <row r="3027" spans="1:24" s="225" customFormat="1" ht="102">
      <c r="A3027" s="9" t="s">
        <v>12643</v>
      </c>
      <c r="B3027" s="3" t="s">
        <v>1316</v>
      </c>
      <c r="C3027" s="192" t="s">
        <v>4744</v>
      </c>
      <c r="D3027" s="190" t="s">
        <v>4745</v>
      </c>
      <c r="E3027" s="198" t="s">
        <v>5527</v>
      </c>
      <c r="F3027" s="243"/>
      <c r="G3027" s="161" t="s">
        <v>385</v>
      </c>
      <c r="H3027" s="241">
        <v>0</v>
      </c>
      <c r="I3027" s="34">
        <v>470000000</v>
      </c>
      <c r="J3027" s="21" t="s">
        <v>1314</v>
      </c>
      <c r="K3027" s="17" t="s">
        <v>1631</v>
      </c>
      <c r="L3027" s="235" t="s">
        <v>3898</v>
      </c>
      <c r="M3027" s="140" t="s">
        <v>383</v>
      </c>
      <c r="N3027" s="350" t="s">
        <v>6079</v>
      </c>
      <c r="O3027" s="3" t="s">
        <v>1366</v>
      </c>
      <c r="P3027" s="7" t="s">
        <v>1338</v>
      </c>
      <c r="Q3027" s="3" t="s">
        <v>1186</v>
      </c>
      <c r="R3027" s="157">
        <v>20</v>
      </c>
      <c r="S3027" s="102">
        <v>100</v>
      </c>
      <c r="T3027" s="253">
        <f t="shared" ref="T3027" si="778">R3027*S3027</f>
        <v>2000</v>
      </c>
      <c r="U3027" s="83">
        <f t="shared" ref="U3027" si="779">T3027*1.12</f>
        <v>2240</v>
      </c>
      <c r="V3027" s="9" t="s">
        <v>1325</v>
      </c>
      <c r="W3027" s="152" t="s">
        <v>1394</v>
      </c>
      <c r="X3027" s="243"/>
    </row>
    <row r="3028" spans="1:24" s="225" customFormat="1" ht="102">
      <c r="A3028" s="9" t="s">
        <v>8296</v>
      </c>
      <c r="B3028" s="3" t="s">
        <v>1316</v>
      </c>
      <c r="C3028" s="192" t="s">
        <v>4744</v>
      </c>
      <c r="D3028" s="190" t="s">
        <v>4745</v>
      </c>
      <c r="E3028" s="201" t="s">
        <v>5528</v>
      </c>
      <c r="F3028" s="243"/>
      <c r="G3028" s="161" t="s">
        <v>385</v>
      </c>
      <c r="H3028" s="241">
        <v>0</v>
      </c>
      <c r="I3028" s="34">
        <v>470000000</v>
      </c>
      <c r="J3028" s="21" t="s">
        <v>1314</v>
      </c>
      <c r="K3028" s="17" t="s">
        <v>1631</v>
      </c>
      <c r="L3028" s="235" t="s">
        <v>3898</v>
      </c>
      <c r="M3028" s="140" t="s">
        <v>383</v>
      </c>
      <c r="N3028" s="350" t="s">
        <v>6079</v>
      </c>
      <c r="O3028" s="3" t="s">
        <v>1366</v>
      </c>
      <c r="P3028" s="7" t="s">
        <v>1333</v>
      </c>
      <c r="Q3028" s="3" t="s">
        <v>1332</v>
      </c>
      <c r="R3028" s="157">
        <v>5</v>
      </c>
      <c r="S3028" s="102">
        <v>5719.08</v>
      </c>
      <c r="T3028" s="83">
        <v>0</v>
      </c>
      <c r="U3028" s="83">
        <f t="shared" si="735"/>
        <v>0</v>
      </c>
      <c r="V3028" s="9" t="s">
        <v>1325</v>
      </c>
      <c r="W3028" s="152" t="s">
        <v>1394</v>
      </c>
      <c r="X3028" s="243" t="s">
        <v>9042</v>
      </c>
    </row>
    <row r="3029" spans="1:24" s="225" customFormat="1" ht="102">
      <c r="A3029" s="9" t="s">
        <v>12644</v>
      </c>
      <c r="B3029" s="3" t="s">
        <v>1316</v>
      </c>
      <c r="C3029" s="192" t="s">
        <v>4744</v>
      </c>
      <c r="D3029" s="190" t="s">
        <v>4745</v>
      </c>
      <c r="E3029" s="201" t="s">
        <v>5528</v>
      </c>
      <c r="F3029" s="243"/>
      <c r="G3029" s="161" t="s">
        <v>385</v>
      </c>
      <c r="H3029" s="241">
        <v>0</v>
      </c>
      <c r="I3029" s="34">
        <v>470000000</v>
      </c>
      <c r="J3029" s="21" t="s">
        <v>1314</v>
      </c>
      <c r="K3029" s="17" t="s">
        <v>1631</v>
      </c>
      <c r="L3029" s="235" t="s">
        <v>3898</v>
      </c>
      <c r="M3029" s="140" t="s">
        <v>383</v>
      </c>
      <c r="N3029" s="350" t="s">
        <v>6079</v>
      </c>
      <c r="O3029" s="3" t="s">
        <v>1366</v>
      </c>
      <c r="P3029" s="7" t="s">
        <v>1333</v>
      </c>
      <c r="Q3029" s="3" t="s">
        <v>1332</v>
      </c>
      <c r="R3029" s="157">
        <v>5</v>
      </c>
      <c r="S3029" s="102">
        <v>4100</v>
      </c>
      <c r="T3029" s="253">
        <f t="shared" ref="T3029" si="780">R3029*S3029</f>
        <v>20500</v>
      </c>
      <c r="U3029" s="83">
        <f t="shared" ref="U3029" si="781">T3029*1.12</f>
        <v>22960.000000000004</v>
      </c>
      <c r="V3029" s="9" t="s">
        <v>1325</v>
      </c>
      <c r="W3029" s="152" t="s">
        <v>1394</v>
      </c>
      <c r="X3029" s="243"/>
    </row>
    <row r="3030" spans="1:24" s="225" customFormat="1" ht="102">
      <c r="A3030" s="9" t="s">
        <v>8297</v>
      </c>
      <c r="B3030" s="3" t="s">
        <v>1316</v>
      </c>
      <c r="C3030" s="192" t="s">
        <v>4744</v>
      </c>
      <c r="D3030" s="190" t="s">
        <v>4745</v>
      </c>
      <c r="E3030" s="199" t="s">
        <v>5529</v>
      </c>
      <c r="F3030" s="243"/>
      <c r="G3030" s="161" t="s">
        <v>385</v>
      </c>
      <c r="H3030" s="241">
        <v>0</v>
      </c>
      <c r="I3030" s="34">
        <v>470000000</v>
      </c>
      <c r="J3030" s="21" t="s">
        <v>1314</v>
      </c>
      <c r="K3030" s="17" t="s">
        <v>1631</v>
      </c>
      <c r="L3030" s="235" t="s">
        <v>3898</v>
      </c>
      <c r="M3030" s="140" t="s">
        <v>383</v>
      </c>
      <c r="N3030" s="350" t="s">
        <v>6079</v>
      </c>
      <c r="O3030" s="3" t="s">
        <v>1366</v>
      </c>
      <c r="P3030" s="7" t="s">
        <v>1338</v>
      </c>
      <c r="Q3030" s="3" t="s">
        <v>1186</v>
      </c>
      <c r="R3030" s="157">
        <v>6</v>
      </c>
      <c r="S3030" s="102">
        <v>110147.98</v>
      </c>
      <c r="T3030" s="83">
        <v>0</v>
      </c>
      <c r="U3030" s="83">
        <f t="shared" si="735"/>
        <v>0</v>
      </c>
      <c r="V3030" s="9" t="s">
        <v>1325</v>
      </c>
      <c r="W3030" s="152" t="s">
        <v>1394</v>
      </c>
      <c r="X3030" s="243" t="s">
        <v>9042</v>
      </c>
    </row>
    <row r="3031" spans="1:24" s="225" customFormat="1" ht="102">
      <c r="A3031" s="9" t="s">
        <v>12645</v>
      </c>
      <c r="B3031" s="3" t="s">
        <v>1316</v>
      </c>
      <c r="C3031" s="192" t="s">
        <v>4744</v>
      </c>
      <c r="D3031" s="190" t="s">
        <v>4745</v>
      </c>
      <c r="E3031" s="199" t="s">
        <v>5529</v>
      </c>
      <c r="F3031" s="243"/>
      <c r="G3031" s="161" t="s">
        <v>385</v>
      </c>
      <c r="H3031" s="241">
        <v>0</v>
      </c>
      <c r="I3031" s="34">
        <v>470000000</v>
      </c>
      <c r="J3031" s="21" t="s">
        <v>1314</v>
      </c>
      <c r="K3031" s="17" t="s">
        <v>1631</v>
      </c>
      <c r="L3031" s="235" t="s">
        <v>3898</v>
      </c>
      <c r="M3031" s="140" t="s">
        <v>383</v>
      </c>
      <c r="N3031" s="350" t="s">
        <v>6079</v>
      </c>
      <c r="O3031" s="3" t="s">
        <v>1366</v>
      </c>
      <c r="P3031" s="7" t="s">
        <v>1338</v>
      </c>
      <c r="Q3031" s="3" t="s">
        <v>1186</v>
      </c>
      <c r="R3031" s="157">
        <v>6</v>
      </c>
      <c r="S3031" s="102">
        <v>105200</v>
      </c>
      <c r="T3031" s="253">
        <f t="shared" ref="T3031" si="782">R3031*S3031</f>
        <v>631200</v>
      </c>
      <c r="U3031" s="83">
        <f t="shared" ref="U3031" si="783">T3031*1.12</f>
        <v>706944.00000000012</v>
      </c>
      <c r="V3031" s="9" t="s">
        <v>1325</v>
      </c>
      <c r="W3031" s="152" t="s">
        <v>1394</v>
      </c>
      <c r="X3031" s="243"/>
    </row>
    <row r="3032" spans="1:24" s="225" customFormat="1" ht="102">
      <c r="A3032" s="9" t="s">
        <v>8298</v>
      </c>
      <c r="B3032" s="3" t="s">
        <v>1316</v>
      </c>
      <c r="C3032" s="192" t="s">
        <v>4744</v>
      </c>
      <c r="D3032" s="190" t="s">
        <v>4745</v>
      </c>
      <c r="E3032" s="199" t="s">
        <v>5530</v>
      </c>
      <c r="F3032" s="243"/>
      <c r="G3032" s="161" t="s">
        <v>385</v>
      </c>
      <c r="H3032" s="241">
        <v>0</v>
      </c>
      <c r="I3032" s="34">
        <v>470000000</v>
      </c>
      <c r="J3032" s="21" t="s">
        <v>1314</v>
      </c>
      <c r="K3032" s="17" t="s">
        <v>1631</v>
      </c>
      <c r="L3032" s="235" t="s">
        <v>3898</v>
      </c>
      <c r="M3032" s="140" t="s">
        <v>383</v>
      </c>
      <c r="N3032" s="350" t="s">
        <v>6079</v>
      </c>
      <c r="O3032" s="3" t="s">
        <v>1366</v>
      </c>
      <c r="P3032" s="7" t="s">
        <v>1338</v>
      </c>
      <c r="Q3032" s="3" t="s">
        <v>1186</v>
      </c>
      <c r="R3032" s="157">
        <v>6</v>
      </c>
      <c r="S3032" s="102">
        <v>110147.98</v>
      </c>
      <c r="T3032" s="83">
        <v>0</v>
      </c>
      <c r="U3032" s="83">
        <f t="shared" si="735"/>
        <v>0</v>
      </c>
      <c r="V3032" s="9" t="s">
        <v>1325</v>
      </c>
      <c r="W3032" s="152" t="s">
        <v>1394</v>
      </c>
      <c r="X3032" s="243" t="s">
        <v>9042</v>
      </c>
    </row>
    <row r="3033" spans="1:24" s="225" customFormat="1" ht="102">
      <c r="A3033" s="9" t="s">
        <v>12646</v>
      </c>
      <c r="B3033" s="3" t="s">
        <v>1316</v>
      </c>
      <c r="C3033" s="192" t="s">
        <v>4744</v>
      </c>
      <c r="D3033" s="190" t="s">
        <v>4745</v>
      </c>
      <c r="E3033" s="199" t="s">
        <v>5530</v>
      </c>
      <c r="F3033" s="243"/>
      <c r="G3033" s="161" t="s">
        <v>385</v>
      </c>
      <c r="H3033" s="241">
        <v>0</v>
      </c>
      <c r="I3033" s="34">
        <v>470000000</v>
      </c>
      <c r="J3033" s="21" t="s">
        <v>1314</v>
      </c>
      <c r="K3033" s="17" t="s">
        <v>1631</v>
      </c>
      <c r="L3033" s="235" t="s">
        <v>3898</v>
      </c>
      <c r="M3033" s="140" t="s">
        <v>383</v>
      </c>
      <c r="N3033" s="350" t="s">
        <v>6079</v>
      </c>
      <c r="O3033" s="3" t="s">
        <v>1366</v>
      </c>
      <c r="P3033" s="7" t="s">
        <v>1338</v>
      </c>
      <c r="Q3033" s="3" t="s">
        <v>1186</v>
      </c>
      <c r="R3033" s="157">
        <v>6</v>
      </c>
      <c r="S3033" s="102">
        <v>105200</v>
      </c>
      <c r="T3033" s="253">
        <f t="shared" ref="T3033" si="784">R3033*S3033</f>
        <v>631200</v>
      </c>
      <c r="U3033" s="83">
        <f t="shared" ref="U3033" si="785">T3033*1.12</f>
        <v>706944.00000000012</v>
      </c>
      <c r="V3033" s="9" t="s">
        <v>1325</v>
      </c>
      <c r="W3033" s="152" t="s">
        <v>1394</v>
      </c>
      <c r="X3033" s="243"/>
    </row>
    <row r="3034" spans="1:24" s="225" customFormat="1" ht="102">
      <c r="A3034" s="9" t="s">
        <v>8299</v>
      </c>
      <c r="B3034" s="3" t="s">
        <v>1316</v>
      </c>
      <c r="C3034" s="192" t="s">
        <v>4744</v>
      </c>
      <c r="D3034" s="190" t="s">
        <v>4745</v>
      </c>
      <c r="E3034" s="199" t="s">
        <v>5531</v>
      </c>
      <c r="F3034" s="243"/>
      <c r="G3034" s="161" t="s">
        <v>385</v>
      </c>
      <c r="H3034" s="241">
        <v>0</v>
      </c>
      <c r="I3034" s="34">
        <v>470000000</v>
      </c>
      <c r="J3034" s="21" t="s">
        <v>1314</v>
      </c>
      <c r="K3034" s="17" t="s">
        <v>1631</v>
      </c>
      <c r="L3034" s="235" t="s">
        <v>3898</v>
      </c>
      <c r="M3034" s="140" t="s">
        <v>383</v>
      </c>
      <c r="N3034" s="350" t="s">
        <v>6079</v>
      </c>
      <c r="O3034" s="3" t="s">
        <v>1366</v>
      </c>
      <c r="P3034" s="7" t="s">
        <v>1338</v>
      </c>
      <c r="Q3034" s="3" t="s">
        <v>1186</v>
      </c>
      <c r="R3034" s="157">
        <v>20</v>
      </c>
      <c r="S3034" s="102">
        <v>31720.18</v>
      </c>
      <c r="T3034" s="83">
        <v>0</v>
      </c>
      <c r="U3034" s="83">
        <f t="shared" si="735"/>
        <v>0</v>
      </c>
      <c r="V3034" s="9" t="s">
        <v>1325</v>
      </c>
      <c r="W3034" s="152" t="s">
        <v>1394</v>
      </c>
      <c r="X3034" s="243" t="s">
        <v>9042</v>
      </c>
    </row>
    <row r="3035" spans="1:24" s="225" customFormat="1" ht="102">
      <c r="A3035" s="9" t="s">
        <v>12647</v>
      </c>
      <c r="B3035" s="3" t="s">
        <v>1316</v>
      </c>
      <c r="C3035" s="192" t="s">
        <v>4744</v>
      </c>
      <c r="D3035" s="190" t="s">
        <v>4745</v>
      </c>
      <c r="E3035" s="199" t="s">
        <v>5531</v>
      </c>
      <c r="F3035" s="243"/>
      <c r="G3035" s="161" t="s">
        <v>385</v>
      </c>
      <c r="H3035" s="241">
        <v>0</v>
      </c>
      <c r="I3035" s="34">
        <v>470000000</v>
      </c>
      <c r="J3035" s="21" t="s">
        <v>1314</v>
      </c>
      <c r="K3035" s="17" t="s">
        <v>1631</v>
      </c>
      <c r="L3035" s="235" t="s">
        <v>3898</v>
      </c>
      <c r="M3035" s="140" t="s">
        <v>383</v>
      </c>
      <c r="N3035" s="350" t="s">
        <v>6079</v>
      </c>
      <c r="O3035" s="3" t="s">
        <v>1366</v>
      </c>
      <c r="P3035" s="7" t="s">
        <v>1338</v>
      </c>
      <c r="Q3035" s="3" t="s">
        <v>1186</v>
      </c>
      <c r="R3035" s="157">
        <v>20</v>
      </c>
      <c r="S3035" s="102">
        <v>12300</v>
      </c>
      <c r="T3035" s="253">
        <f t="shared" ref="T3035" si="786">R3035*S3035</f>
        <v>246000</v>
      </c>
      <c r="U3035" s="83">
        <f t="shared" ref="U3035" si="787">T3035*1.12</f>
        <v>275520</v>
      </c>
      <c r="V3035" s="9" t="s">
        <v>1325</v>
      </c>
      <c r="W3035" s="152" t="s">
        <v>1394</v>
      </c>
      <c r="X3035" s="243"/>
    </row>
    <row r="3036" spans="1:24" s="225" customFormat="1" ht="102">
      <c r="A3036" s="9" t="s">
        <v>8300</v>
      </c>
      <c r="B3036" s="3" t="s">
        <v>1316</v>
      </c>
      <c r="C3036" s="192" t="s">
        <v>4744</v>
      </c>
      <c r="D3036" s="190" t="s">
        <v>4745</v>
      </c>
      <c r="E3036" s="199" t="s">
        <v>5532</v>
      </c>
      <c r="F3036" s="243"/>
      <c r="G3036" s="161" t="s">
        <v>385</v>
      </c>
      <c r="H3036" s="241">
        <v>0</v>
      </c>
      <c r="I3036" s="34">
        <v>470000000</v>
      </c>
      <c r="J3036" s="21" t="s">
        <v>1314</v>
      </c>
      <c r="K3036" s="17" t="s">
        <v>1631</v>
      </c>
      <c r="L3036" s="235" t="s">
        <v>3898</v>
      </c>
      <c r="M3036" s="140" t="s">
        <v>383</v>
      </c>
      <c r="N3036" s="350" t="s">
        <v>6079</v>
      </c>
      <c r="O3036" s="3" t="s">
        <v>1366</v>
      </c>
      <c r="P3036" s="7" t="s">
        <v>1338</v>
      </c>
      <c r="Q3036" s="3" t="s">
        <v>1186</v>
      </c>
      <c r="R3036" s="157">
        <v>100</v>
      </c>
      <c r="S3036" s="102">
        <v>50115.48</v>
      </c>
      <c r="T3036" s="83">
        <v>0</v>
      </c>
      <c r="U3036" s="83">
        <f t="shared" si="735"/>
        <v>0</v>
      </c>
      <c r="V3036" s="9" t="s">
        <v>1325</v>
      </c>
      <c r="W3036" s="152" t="s">
        <v>1394</v>
      </c>
      <c r="X3036" s="243" t="s">
        <v>9042</v>
      </c>
    </row>
    <row r="3037" spans="1:24" s="225" customFormat="1" ht="102">
      <c r="A3037" s="9" t="s">
        <v>12648</v>
      </c>
      <c r="B3037" s="3" t="s">
        <v>1316</v>
      </c>
      <c r="C3037" s="192" t="s">
        <v>4744</v>
      </c>
      <c r="D3037" s="190" t="s">
        <v>4745</v>
      </c>
      <c r="E3037" s="199" t="s">
        <v>5532</v>
      </c>
      <c r="F3037" s="243"/>
      <c r="G3037" s="161" t="s">
        <v>385</v>
      </c>
      <c r="H3037" s="241">
        <v>0</v>
      </c>
      <c r="I3037" s="34">
        <v>470000000</v>
      </c>
      <c r="J3037" s="21" t="s">
        <v>1314</v>
      </c>
      <c r="K3037" s="17" t="s">
        <v>1631</v>
      </c>
      <c r="L3037" s="235" t="s">
        <v>3898</v>
      </c>
      <c r="M3037" s="140" t="s">
        <v>383</v>
      </c>
      <c r="N3037" s="350" t="s">
        <v>6079</v>
      </c>
      <c r="O3037" s="3" t="s">
        <v>1366</v>
      </c>
      <c r="P3037" s="7" t="s">
        <v>1338</v>
      </c>
      <c r="Q3037" s="3" t="s">
        <v>1186</v>
      </c>
      <c r="R3037" s="157">
        <v>100</v>
      </c>
      <c r="S3037" s="102">
        <v>38700</v>
      </c>
      <c r="T3037" s="253">
        <f t="shared" ref="T3037" si="788">R3037*S3037</f>
        <v>3870000</v>
      </c>
      <c r="U3037" s="83">
        <f t="shared" ref="U3037" si="789">T3037*1.12</f>
        <v>4334400</v>
      </c>
      <c r="V3037" s="9" t="s">
        <v>1325</v>
      </c>
      <c r="W3037" s="152" t="s">
        <v>1394</v>
      </c>
      <c r="X3037" s="243"/>
    </row>
    <row r="3038" spans="1:24" s="225" customFormat="1" ht="102">
      <c r="A3038" s="9" t="s">
        <v>8301</v>
      </c>
      <c r="B3038" s="3" t="s">
        <v>1316</v>
      </c>
      <c r="C3038" s="192" t="s">
        <v>4744</v>
      </c>
      <c r="D3038" s="190" t="s">
        <v>4745</v>
      </c>
      <c r="E3038" s="199" t="s">
        <v>5533</v>
      </c>
      <c r="F3038" s="243"/>
      <c r="G3038" s="161" t="s">
        <v>385</v>
      </c>
      <c r="H3038" s="241">
        <v>0</v>
      </c>
      <c r="I3038" s="34">
        <v>470000000</v>
      </c>
      <c r="J3038" s="21" t="s">
        <v>1314</v>
      </c>
      <c r="K3038" s="17" t="s">
        <v>1631</v>
      </c>
      <c r="L3038" s="235" t="s">
        <v>3898</v>
      </c>
      <c r="M3038" s="140" t="s">
        <v>383</v>
      </c>
      <c r="N3038" s="350" t="s">
        <v>6079</v>
      </c>
      <c r="O3038" s="3" t="s">
        <v>1366</v>
      </c>
      <c r="P3038" s="7" t="s">
        <v>1338</v>
      </c>
      <c r="Q3038" s="3" t="s">
        <v>1186</v>
      </c>
      <c r="R3038" s="157">
        <v>100</v>
      </c>
      <c r="S3038" s="102">
        <v>50115.48</v>
      </c>
      <c r="T3038" s="83">
        <v>0</v>
      </c>
      <c r="U3038" s="83">
        <f t="shared" si="735"/>
        <v>0</v>
      </c>
      <c r="V3038" s="9" t="s">
        <v>1325</v>
      </c>
      <c r="W3038" s="152" t="s">
        <v>1394</v>
      </c>
      <c r="X3038" s="243" t="s">
        <v>9042</v>
      </c>
    </row>
    <row r="3039" spans="1:24" s="225" customFormat="1" ht="102">
      <c r="A3039" s="9" t="s">
        <v>12649</v>
      </c>
      <c r="B3039" s="3" t="s">
        <v>1316</v>
      </c>
      <c r="C3039" s="192" t="s">
        <v>4744</v>
      </c>
      <c r="D3039" s="190" t="s">
        <v>4745</v>
      </c>
      <c r="E3039" s="199" t="s">
        <v>5533</v>
      </c>
      <c r="F3039" s="243"/>
      <c r="G3039" s="161" t="s">
        <v>385</v>
      </c>
      <c r="H3039" s="241">
        <v>0</v>
      </c>
      <c r="I3039" s="34">
        <v>470000000</v>
      </c>
      <c r="J3039" s="21" t="s">
        <v>1314</v>
      </c>
      <c r="K3039" s="17" t="s">
        <v>1631</v>
      </c>
      <c r="L3039" s="235" t="s">
        <v>3898</v>
      </c>
      <c r="M3039" s="140" t="s">
        <v>383</v>
      </c>
      <c r="N3039" s="350" t="s">
        <v>6079</v>
      </c>
      <c r="O3039" s="3" t="s">
        <v>1366</v>
      </c>
      <c r="P3039" s="7" t="s">
        <v>1338</v>
      </c>
      <c r="Q3039" s="3" t="s">
        <v>1186</v>
      </c>
      <c r="R3039" s="157">
        <v>100</v>
      </c>
      <c r="S3039" s="102">
        <v>39600</v>
      </c>
      <c r="T3039" s="253">
        <f t="shared" ref="T3039" si="790">R3039*S3039</f>
        <v>3960000</v>
      </c>
      <c r="U3039" s="83">
        <f t="shared" ref="U3039" si="791">T3039*1.12</f>
        <v>4435200</v>
      </c>
      <c r="V3039" s="9" t="s">
        <v>1325</v>
      </c>
      <c r="W3039" s="152" t="s">
        <v>1394</v>
      </c>
      <c r="X3039" s="243"/>
    </row>
    <row r="3040" spans="1:24" s="225" customFormat="1" ht="102">
      <c r="A3040" s="9" t="s">
        <v>8302</v>
      </c>
      <c r="B3040" s="3" t="s">
        <v>1316</v>
      </c>
      <c r="C3040" s="192" t="s">
        <v>4744</v>
      </c>
      <c r="D3040" s="190" t="s">
        <v>4745</v>
      </c>
      <c r="E3040" s="199" t="s">
        <v>5534</v>
      </c>
      <c r="F3040" s="243"/>
      <c r="G3040" s="161" t="s">
        <v>385</v>
      </c>
      <c r="H3040" s="241">
        <v>0</v>
      </c>
      <c r="I3040" s="34">
        <v>470000000</v>
      </c>
      <c r="J3040" s="21" t="s">
        <v>1314</v>
      </c>
      <c r="K3040" s="17" t="s">
        <v>1631</v>
      </c>
      <c r="L3040" s="235" t="s">
        <v>3898</v>
      </c>
      <c r="M3040" s="140" t="s">
        <v>383</v>
      </c>
      <c r="N3040" s="350" t="s">
        <v>6079</v>
      </c>
      <c r="O3040" s="3" t="s">
        <v>1366</v>
      </c>
      <c r="P3040" s="7" t="s">
        <v>1338</v>
      </c>
      <c r="Q3040" s="3" t="s">
        <v>1186</v>
      </c>
      <c r="R3040" s="157">
        <v>4</v>
      </c>
      <c r="S3040" s="102">
        <v>813639.55</v>
      </c>
      <c r="T3040" s="83">
        <v>0</v>
      </c>
      <c r="U3040" s="83">
        <f t="shared" si="735"/>
        <v>0</v>
      </c>
      <c r="V3040" s="9" t="s">
        <v>1325</v>
      </c>
      <c r="W3040" s="152" t="s">
        <v>1394</v>
      </c>
      <c r="X3040" s="243" t="s">
        <v>9042</v>
      </c>
    </row>
    <row r="3041" spans="1:24" s="225" customFormat="1" ht="102">
      <c r="A3041" s="9" t="s">
        <v>12650</v>
      </c>
      <c r="B3041" s="3" t="s">
        <v>1316</v>
      </c>
      <c r="C3041" s="192" t="s">
        <v>4744</v>
      </c>
      <c r="D3041" s="190" t="s">
        <v>4745</v>
      </c>
      <c r="E3041" s="199" t="s">
        <v>5534</v>
      </c>
      <c r="F3041" s="243"/>
      <c r="G3041" s="161" t="s">
        <v>385</v>
      </c>
      <c r="H3041" s="241">
        <v>0</v>
      </c>
      <c r="I3041" s="34">
        <v>470000000</v>
      </c>
      <c r="J3041" s="21" t="s">
        <v>1314</v>
      </c>
      <c r="K3041" s="17" t="s">
        <v>1631</v>
      </c>
      <c r="L3041" s="235" t="s">
        <v>3898</v>
      </c>
      <c r="M3041" s="140" t="s">
        <v>383</v>
      </c>
      <c r="N3041" s="350" t="s">
        <v>6079</v>
      </c>
      <c r="O3041" s="3" t="s">
        <v>1366</v>
      </c>
      <c r="P3041" s="7" t="s">
        <v>1338</v>
      </c>
      <c r="Q3041" s="3" t="s">
        <v>1186</v>
      </c>
      <c r="R3041" s="157">
        <v>4</v>
      </c>
      <c r="S3041" s="102">
        <v>1012000</v>
      </c>
      <c r="T3041" s="253">
        <f t="shared" ref="T3041" si="792">R3041*S3041</f>
        <v>4048000</v>
      </c>
      <c r="U3041" s="83">
        <f t="shared" ref="U3041" si="793">T3041*1.12</f>
        <v>4533760</v>
      </c>
      <c r="V3041" s="9" t="s">
        <v>1325</v>
      </c>
      <c r="W3041" s="152" t="s">
        <v>1394</v>
      </c>
      <c r="X3041" s="243"/>
    </row>
    <row r="3042" spans="1:24" s="225" customFormat="1" ht="102">
      <c r="A3042" s="9" t="s">
        <v>8303</v>
      </c>
      <c r="B3042" s="3" t="s">
        <v>1316</v>
      </c>
      <c r="C3042" s="192" t="s">
        <v>5424</v>
      </c>
      <c r="D3042" s="190" t="s">
        <v>5425</v>
      </c>
      <c r="E3042" s="199" t="s">
        <v>5535</v>
      </c>
      <c r="F3042" s="243"/>
      <c r="G3042" s="161" t="s">
        <v>385</v>
      </c>
      <c r="H3042" s="241">
        <v>0</v>
      </c>
      <c r="I3042" s="34">
        <v>470000000</v>
      </c>
      <c r="J3042" s="21" t="s">
        <v>1314</v>
      </c>
      <c r="K3042" s="17" t="s">
        <v>1631</v>
      </c>
      <c r="L3042" s="235" t="s">
        <v>3898</v>
      </c>
      <c r="M3042" s="140" t="s">
        <v>383</v>
      </c>
      <c r="N3042" s="350" t="s">
        <v>6079</v>
      </c>
      <c r="O3042" s="3" t="s">
        <v>1366</v>
      </c>
      <c r="P3042" s="7" t="s">
        <v>1338</v>
      </c>
      <c r="Q3042" s="3" t="s">
        <v>1186</v>
      </c>
      <c r="R3042" s="202">
        <v>6</v>
      </c>
      <c r="S3042" s="102">
        <v>51015.92</v>
      </c>
      <c r="T3042" s="83">
        <v>0</v>
      </c>
      <c r="U3042" s="83">
        <f t="shared" si="735"/>
        <v>0</v>
      </c>
      <c r="V3042" s="9" t="s">
        <v>1325</v>
      </c>
      <c r="W3042" s="152" t="s">
        <v>1394</v>
      </c>
      <c r="X3042" s="243" t="s">
        <v>9042</v>
      </c>
    </row>
    <row r="3043" spans="1:24" s="225" customFormat="1" ht="102">
      <c r="A3043" s="9" t="s">
        <v>12651</v>
      </c>
      <c r="B3043" s="3" t="s">
        <v>1316</v>
      </c>
      <c r="C3043" s="192" t="s">
        <v>5424</v>
      </c>
      <c r="D3043" s="190" t="s">
        <v>5425</v>
      </c>
      <c r="E3043" s="199" t="s">
        <v>5535</v>
      </c>
      <c r="F3043" s="243"/>
      <c r="G3043" s="161" t="s">
        <v>385</v>
      </c>
      <c r="H3043" s="241">
        <v>0</v>
      </c>
      <c r="I3043" s="34">
        <v>470000000</v>
      </c>
      <c r="J3043" s="21" t="s">
        <v>1314</v>
      </c>
      <c r="K3043" s="17" t="s">
        <v>1631</v>
      </c>
      <c r="L3043" s="235" t="s">
        <v>3898</v>
      </c>
      <c r="M3043" s="140" t="s">
        <v>383</v>
      </c>
      <c r="N3043" s="350" t="s">
        <v>6079</v>
      </c>
      <c r="O3043" s="3" t="s">
        <v>1366</v>
      </c>
      <c r="P3043" s="7" t="s">
        <v>1338</v>
      </c>
      <c r="Q3043" s="3" t="s">
        <v>1186</v>
      </c>
      <c r="R3043" s="202">
        <v>6</v>
      </c>
      <c r="S3043" s="102">
        <v>37000</v>
      </c>
      <c r="T3043" s="253">
        <f t="shared" ref="T3043" si="794">R3043*S3043</f>
        <v>222000</v>
      </c>
      <c r="U3043" s="83">
        <f t="shared" ref="U3043" si="795">T3043*1.12</f>
        <v>248640.00000000003</v>
      </c>
      <c r="V3043" s="9" t="s">
        <v>1325</v>
      </c>
      <c r="W3043" s="152" t="s">
        <v>1394</v>
      </c>
      <c r="X3043" s="243"/>
    </row>
    <row r="3044" spans="1:24" s="225" customFormat="1" ht="102">
      <c r="A3044" s="9" t="s">
        <v>8304</v>
      </c>
      <c r="B3044" s="3" t="s">
        <v>1316</v>
      </c>
      <c r="C3044" s="192" t="s">
        <v>5424</v>
      </c>
      <c r="D3044" s="190" t="s">
        <v>5425</v>
      </c>
      <c r="E3044" s="199" t="s">
        <v>5536</v>
      </c>
      <c r="F3044" s="243"/>
      <c r="G3044" s="161" t="s">
        <v>385</v>
      </c>
      <c r="H3044" s="241">
        <v>0</v>
      </c>
      <c r="I3044" s="34">
        <v>470000000</v>
      </c>
      <c r="J3044" s="21" t="s">
        <v>1314</v>
      </c>
      <c r="K3044" s="17" t="s">
        <v>1631</v>
      </c>
      <c r="L3044" s="235" t="s">
        <v>3898</v>
      </c>
      <c r="M3044" s="140" t="s">
        <v>383</v>
      </c>
      <c r="N3044" s="350" t="s">
        <v>6079</v>
      </c>
      <c r="O3044" s="3" t="s">
        <v>1366</v>
      </c>
      <c r="P3044" s="7" t="s">
        <v>1338</v>
      </c>
      <c r="Q3044" s="3" t="s">
        <v>1186</v>
      </c>
      <c r="R3044" s="202">
        <v>4</v>
      </c>
      <c r="S3044" s="102">
        <v>82543.14</v>
      </c>
      <c r="T3044" s="83">
        <v>0</v>
      </c>
      <c r="U3044" s="83">
        <f t="shared" si="735"/>
        <v>0</v>
      </c>
      <c r="V3044" s="9" t="s">
        <v>1325</v>
      </c>
      <c r="W3044" s="152" t="s">
        <v>1394</v>
      </c>
      <c r="X3044" s="243" t="s">
        <v>9042</v>
      </c>
    </row>
    <row r="3045" spans="1:24" s="225" customFormat="1" ht="102">
      <c r="A3045" s="9" t="s">
        <v>12652</v>
      </c>
      <c r="B3045" s="3" t="s">
        <v>1316</v>
      </c>
      <c r="C3045" s="192" t="s">
        <v>5424</v>
      </c>
      <c r="D3045" s="190" t="s">
        <v>5425</v>
      </c>
      <c r="E3045" s="199" t="s">
        <v>5536</v>
      </c>
      <c r="F3045" s="243"/>
      <c r="G3045" s="161" t="s">
        <v>385</v>
      </c>
      <c r="H3045" s="241">
        <v>0</v>
      </c>
      <c r="I3045" s="34">
        <v>470000000</v>
      </c>
      <c r="J3045" s="21" t="s">
        <v>1314</v>
      </c>
      <c r="K3045" s="17" t="s">
        <v>1631</v>
      </c>
      <c r="L3045" s="235" t="s">
        <v>3898</v>
      </c>
      <c r="M3045" s="140" t="s">
        <v>383</v>
      </c>
      <c r="N3045" s="350" t="s">
        <v>6079</v>
      </c>
      <c r="O3045" s="3" t="s">
        <v>1366</v>
      </c>
      <c r="P3045" s="7" t="s">
        <v>1338</v>
      </c>
      <c r="Q3045" s="3" t="s">
        <v>1186</v>
      </c>
      <c r="R3045" s="202">
        <v>4</v>
      </c>
      <c r="S3045" s="102">
        <v>89800</v>
      </c>
      <c r="T3045" s="253">
        <f t="shared" ref="T3045" si="796">R3045*S3045</f>
        <v>359200</v>
      </c>
      <c r="U3045" s="83">
        <f t="shared" ref="U3045" si="797">T3045*1.12</f>
        <v>402304.00000000006</v>
      </c>
      <c r="V3045" s="9" t="s">
        <v>1325</v>
      </c>
      <c r="W3045" s="152" t="s">
        <v>1394</v>
      </c>
      <c r="X3045" s="243"/>
    </row>
    <row r="3046" spans="1:24" s="225" customFormat="1" ht="102">
      <c r="A3046" s="9" t="s">
        <v>8305</v>
      </c>
      <c r="B3046" s="3" t="s">
        <v>1316</v>
      </c>
      <c r="C3046" s="192" t="s">
        <v>5537</v>
      </c>
      <c r="D3046" s="190" t="s">
        <v>5538</v>
      </c>
      <c r="E3046" s="199" t="s">
        <v>5539</v>
      </c>
      <c r="F3046" s="243"/>
      <c r="G3046" s="161" t="s">
        <v>385</v>
      </c>
      <c r="H3046" s="241">
        <v>0</v>
      </c>
      <c r="I3046" s="34">
        <v>470000000</v>
      </c>
      <c r="J3046" s="21" t="s">
        <v>1314</v>
      </c>
      <c r="K3046" s="17" t="s">
        <v>1631</v>
      </c>
      <c r="L3046" s="235" t="s">
        <v>3898</v>
      </c>
      <c r="M3046" s="140" t="s">
        <v>383</v>
      </c>
      <c r="N3046" s="350" t="s">
        <v>6079</v>
      </c>
      <c r="O3046" s="3" t="s">
        <v>1366</v>
      </c>
      <c r="P3046" s="7" t="s">
        <v>1338</v>
      </c>
      <c r="Q3046" s="3" t="s">
        <v>1186</v>
      </c>
      <c r="R3046" s="258">
        <v>4</v>
      </c>
      <c r="S3046" s="102">
        <v>8406.0400000000009</v>
      </c>
      <c r="T3046" s="83">
        <v>0</v>
      </c>
      <c r="U3046" s="83">
        <f t="shared" si="735"/>
        <v>0</v>
      </c>
      <c r="V3046" s="9" t="s">
        <v>1325</v>
      </c>
      <c r="W3046" s="152" t="s">
        <v>1394</v>
      </c>
      <c r="X3046" s="243" t="s">
        <v>9042</v>
      </c>
    </row>
    <row r="3047" spans="1:24" s="225" customFormat="1" ht="102">
      <c r="A3047" s="9" t="s">
        <v>12653</v>
      </c>
      <c r="B3047" s="3" t="s">
        <v>1316</v>
      </c>
      <c r="C3047" s="192" t="s">
        <v>5537</v>
      </c>
      <c r="D3047" s="190" t="s">
        <v>5538</v>
      </c>
      <c r="E3047" s="199" t="s">
        <v>5539</v>
      </c>
      <c r="F3047" s="243"/>
      <c r="G3047" s="161" t="s">
        <v>385</v>
      </c>
      <c r="H3047" s="241">
        <v>0</v>
      </c>
      <c r="I3047" s="34">
        <v>470000000</v>
      </c>
      <c r="J3047" s="21" t="s">
        <v>1314</v>
      </c>
      <c r="K3047" s="17" t="s">
        <v>1631</v>
      </c>
      <c r="L3047" s="235" t="s">
        <v>3898</v>
      </c>
      <c r="M3047" s="140" t="s">
        <v>383</v>
      </c>
      <c r="N3047" s="350" t="s">
        <v>6079</v>
      </c>
      <c r="O3047" s="3" t="s">
        <v>1366</v>
      </c>
      <c r="P3047" s="7" t="s">
        <v>1338</v>
      </c>
      <c r="Q3047" s="3" t="s">
        <v>1186</v>
      </c>
      <c r="R3047" s="258">
        <v>4</v>
      </c>
      <c r="S3047" s="102">
        <v>8700</v>
      </c>
      <c r="T3047" s="253">
        <f t="shared" ref="T3047" si="798">R3047*S3047</f>
        <v>34800</v>
      </c>
      <c r="U3047" s="83">
        <f t="shared" ref="U3047" si="799">T3047*1.12</f>
        <v>38976.000000000007</v>
      </c>
      <c r="V3047" s="9" t="s">
        <v>1325</v>
      </c>
      <c r="W3047" s="152" t="s">
        <v>1394</v>
      </c>
      <c r="X3047" s="243"/>
    </row>
    <row r="3048" spans="1:24" s="225" customFormat="1" ht="102">
      <c r="A3048" s="9" t="s">
        <v>8306</v>
      </c>
      <c r="B3048" s="3" t="s">
        <v>1316</v>
      </c>
      <c r="C3048" s="192" t="s">
        <v>5096</v>
      </c>
      <c r="D3048" s="190" t="s">
        <v>5540</v>
      </c>
      <c r="E3048" s="199" t="s">
        <v>5541</v>
      </c>
      <c r="F3048" s="243"/>
      <c r="G3048" s="161" t="s">
        <v>385</v>
      </c>
      <c r="H3048" s="241">
        <v>0</v>
      </c>
      <c r="I3048" s="34">
        <v>470000000</v>
      </c>
      <c r="J3048" s="21" t="s">
        <v>1314</v>
      </c>
      <c r="K3048" s="17" t="s">
        <v>1631</v>
      </c>
      <c r="L3048" s="235" t="s">
        <v>3898</v>
      </c>
      <c r="M3048" s="140" t="s">
        <v>383</v>
      </c>
      <c r="N3048" s="350" t="s">
        <v>6079</v>
      </c>
      <c r="O3048" s="3" t="s">
        <v>1366</v>
      </c>
      <c r="P3048" s="7" t="s">
        <v>1338</v>
      </c>
      <c r="Q3048" s="3" t="s">
        <v>1186</v>
      </c>
      <c r="R3048" s="259">
        <v>10</v>
      </c>
      <c r="S3048" s="102">
        <v>111138.44</v>
      </c>
      <c r="T3048" s="83">
        <v>0</v>
      </c>
      <c r="U3048" s="83">
        <f t="shared" si="735"/>
        <v>0</v>
      </c>
      <c r="V3048" s="9" t="s">
        <v>1325</v>
      </c>
      <c r="W3048" s="152" t="s">
        <v>1394</v>
      </c>
      <c r="X3048" s="243" t="s">
        <v>9042</v>
      </c>
    </row>
    <row r="3049" spans="1:24" s="225" customFormat="1" ht="102">
      <c r="A3049" s="9" t="s">
        <v>12654</v>
      </c>
      <c r="B3049" s="3" t="s">
        <v>1316</v>
      </c>
      <c r="C3049" s="192" t="s">
        <v>5096</v>
      </c>
      <c r="D3049" s="190" t="s">
        <v>5540</v>
      </c>
      <c r="E3049" s="199" t="s">
        <v>5541</v>
      </c>
      <c r="F3049" s="243"/>
      <c r="G3049" s="161" t="s">
        <v>385</v>
      </c>
      <c r="H3049" s="241">
        <v>0</v>
      </c>
      <c r="I3049" s="34">
        <v>470000000</v>
      </c>
      <c r="J3049" s="21" t="s">
        <v>1314</v>
      </c>
      <c r="K3049" s="17" t="s">
        <v>1631</v>
      </c>
      <c r="L3049" s="235" t="s">
        <v>3898</v>
      </c>
      <c r="M3049" s="140" t="s">
        <v>383</v>
      </c>
      <c r="N3049" s="350" t="s">
        <v>6079</v>
      </c>
      <c r="O3049" s="3" t="s">
        <v>1366</v>
      </c>
      <c r="P3049" s="7" t="s">
        <v>1338</v>
      </c>
      <c r="Q3049" s="3" t="s">
        <v>1186</v>
      </c>
      <c r="R3049" s="259">
        <v>10</v>
      </c>
      <c r="S3049" s="102">
        <v>79000</v>
      </c>
      <c r="T3049" s="253">
        <f t="shared" ref="T3049" si="800">R3049*S3049</f>
        <v>790000</v>
      </c>
      <c r="U3049" s="83">
        <f t="shared" ref="U3049" si="801">T3049*1.12</f>
        <v>884800.00000000012</v>
      </c>
      <c r="V3049" s="9" t="s">
        <v>1325</v>
      </c>
      <c r="W3049" s="152" t="s">
        <v>1394</v>
      </c>
      <c r="X3049" s="243"/>
    </row>
    <row r="3050" spans="1:24" s="225" customFormat="1" ht="102">
      <c r="A3050" s="9" t="s">
        <v>8307</v>
      </c>
      <c r="B3050" s="3" t="s">
        <v>1316</v>
      </c>
      <c r="C3050" s="193" t="s">
        <v>5418</v>
      </c>
      <c r="D3050" s="190" t="s">
        <v>5111</v>
      </c>
      <c r="E3050" s="199" t="s">
        <v>5420</v>
      </c>
      <c r="F3050" s="243"/>
      <c r="G3050" s="161" t="s">
        <v>385</v>
      </c>
      <c r="H3050" s="241">
        <v>0</v>
      </c>
      <c r="I3050" s="34">
        <v>470000000</v>
      </c>
      <c r="J3050" s="21" t="s">
        <v>1314</v>
      </c>
      <c r="K3050" s="17" t="s">
        <v>1631</v>
      </c>
      <c r="L3050" s="235" t="s">
        <v>3898</v>
      </c>
      <c r="M3050" s="140" t="s">
        <v>383</v>
      </c>
      <c r="N3050" s="350" t="s">
        <v>6079</v>
      </c>
      <c r="O3050" s="3" t="s">
        <v>1366</v>
      </c>
      <c r="P3050" s="7" t="s">
        <v>1338</v>
      </c>
      <c r="Q3050" s="3" t="s">
        <v>1186</v>
      </c>
      <c r="R3050" s="259">
        <v>10</v>
      </c>
      <c r="S3050" s="102">
        <v>35375.629999999997</v>
      </c>
      <c r="T3050" s="83">
        <v>0</v>
      </c>
      <c r="U3050" s="83">
        <f t="shared" si="735"/>
        <v>0</v>
      </c>
      <c r="V3050" s="9" t="s">
        <v>1325</v>
      </c>
      <c r="W3050" s="152" t="s">
        <v>1394</v>
      </c>
      <c r="X3050" s="243" t="s">
        <v>9042</v>
      </c>
    </row>
    <row r="3051" spans="1:24" s="225" customFormat="1" ht="102">
      <c r="A3051" s="9" t="s">
        <v>12655</v>
      </c>
      <c r="B3051" s="3" t="s">
        <v>1316</v>
      </c>
      <c r="C3051" s="193" t="s">
        <v>5418</v>
      </c>
      <c r="D3051" s="190" t="s">
        <v>5111</v>
      </c>
      <c r="E3051" s="199" t="s">
        <v>5420</v>
      </c>
      <c r="F3051" s="243"/>
      <c r="G3051" s="161" t="s">
        <v>385</v>
      </c>
      <c r="H3051" s="241">
        <v>0</v>
      </c>
      <c r="I3051" s="34">
        <v>470000000</v>
      </c>
      <c r="J3051" s="21" t="s">
        <v>1314</v>
      </c>
      <c r="K3051" s="17" t="s">
        <v>1631</v>
      </c>
      <c r="L3051" s="235" t="s">
        <v>3898</v>
      </c>
      <c r="M3051" s="140" t="s">
        <v>383</v>
      </c>
      <c r="N3051" s="350" t="s">
        <v>6079</v>
      </c>
      <c r="O3051" s="3" t="s">
        <v>1366</v>
      </c>
      <c r="P3051" s="7" t="s">
        <v>1338</v>
      </c>
      <c r="Q3051" s="3" t="s">
        <v>1186</v>
      </c>
      <c r="R3051" s="259">
        <v>10</v>
      </c>
      <c r="S3051" s="102">
        <v>28000</v>
      </c>
      <c r="T3051" s="253">
        <f t="shared" ref="T3051" si="802">R3051*S3051</f>
        <v>280000</v>
      </c>
      <c r="U3051" s="83">
        <f t="shared" ref="U3051" si="803">T3051*1.12</f>
        <v>313600.00000000006</v>
      </c>
      <c r="V3051" s="9" t="s">
        <v>1325</v>
      </c>
      <c r="W3051" s="152" t="s">
        <v>1394</v>
      </c>
      <c r="X3051" s="243"/>
    </row>
    <row r="3052" spans="1:24" s="225" customFormat="1" ht="102">
      <c r="A3052" s="9" t="s">
        <v>8308</v>
      </c>
      <c r="B3052" s="3" t="s">
        <v>1316</v>
      </c>
      <c r="C3052" s="193" t="s">
        <v>5418</v>
      </c>
      <c r="D3052" s="190" t="s">
        <v>5111</v>
      </c>
      <c r="E3052" s="199" t="s">
        <v>5542</v>
      </c>
      <c r="F3052" s="243"/>
      <c r="G3052" s="161" t="s">
        <v>385</v>
      </c>
      <c r="H3052" s="241">
        <v>0</v>
      </c>
      <c r="I3052" s="34">
        <v>470000000</v>
      </c>
      <c r="J3052" s="21" t="s">
        <v>1314</v>
      </c>
      <c r="K3052" s="17" t="s">
        <v>1631</v>
      </c>
      <c r="L3052" s="235" t="s">
        <v>3898</v>
      </c>
      <c r="M3052" s="140" t="s">
        <v>383</v>
      </c>
      <c r="N3052" s="350" t="s">
        <v>6079</v>
      </c>
      <c r="O3052" s="3" t="s">
        <v>1366</v>
      </c>
      <c r="P3052" s="7" t="s">
        <v>1338</v>
      </c>
      <c r="Q3052" s="3" t="s">
        <v>1186</v>
      </c>
      <c r="R3052" s="259">
        <v>2</v>
      </c>
      <c r="S3052" s="102">
        <v>35375.629999999997</v>
      </c>
      <c r="T3052" s="83">
        <v>0</v>
      </c>
      <c r="U3052" s="83">
        <f t="shared" si="735"/>
        <v>0</v>
      </c>
      <c r="V3052" s="9" t="s">
        <v>1325</v>
      </c>
      <c r="W3052" s="152" t="s">
        <v>1394</v>
      </c>
      <c r="X3052" s="243" t="s">
        <v>9042</v>
      </c>
    </row>
    <row r="3053" spans="1:24" s="225" customFormat="1" ht="102">
      <c r="A3053" s="9" t="s">
        <v>12656</v>
      </c>
      <c r="B3053" s="3" t="s">
        <v>1316</v>
      </c>
      <c r="C3053" s="193" t="s">
        <v>5418</v>
      </c>
      <c r="D3053" s="190" t="s">
        <v>5111</v>
      </c>
      <c r="E3053" s="199" t="s">
        <v>5542</v>
      </c>
      <c r="F3053" s="243"/>
      <c r="G3053" s="161" t="s">
        <v>385</v>
      </c>
      <c r="H3053" s="241">
        <v>0</v>
      </c>
      <c r="I3053" s="34">
        <v>470000000</v>
      </c>
      <c r="J3053" s="21" t="s">
        <v>1314</v>
      </c>
      <c r="K3053" s="17" t="s">
        <v>1631</v>
      </c>
      <c r="L3053" s="235" t="s">
        <v>3898</v>
      </c>
      <c r="M3053" s="140" t="s">
        <v>383</v>
      </c>
      <c r="N3053" s="350" t="s">
        <v>6079</v>
      </c>
      <c r="O3053" s="3" t="s">
        <v>1366</v>
      </c>
      <c r="P3053" s="7" t="s">
        <v>1338</v>
      </c>
      <c r="Q3053" s="3" t="s">
        <v>1186</v>
      </c>
      <c r="R3053" s="259">
        <v>2</v>
      </c>
      <c r="S3053" s="102">
        <v>27900</v>
      </c>
      <c r="T3053" s="253">
        <f t="shared" ref="T3053" si="804">R3053*S3053</f>
        <v>55800</v>
      </c>
      <c r="U3053" s="83">
        <f t="shared" ref="U3053" si="805">T3053*1.12</f>
        <v>62496.000000000007</v>
      </c>
      <c r="V3053" s="9" t="s">
        <v>1325</v>
      </c>
      <c r="W3053" s="152" t="s">
        <v>1394</v>
      </c>
      <c r="X3053" s="243"/>
    </row>
    <row r="3054" spans="1:24" s="225" customFormat="1" ht="102">
      <c r="A3054" s="9" t="s">
        <v>8309</v>
      </c>
      <c r="B3054" s="3" t="s">
        <v>1316</v>
      </c>
      <c r="C3054" s="192" t="s">
        <v>4258</v>
      </c>
      <c r="D3054" s="190" t="s">
        <v>4259</v>
      </c>
      <c r="E3054" s="212" t="s">
        <v>8887</v>
      </c>
      <c r="F3054" s="243"/>
      <c r="G3054" s="161" t="s">
        <v>385</v>
      </c>
      <c r="H3054" s="241">
        <v>0</v>
      </c>
      <c r="I3054" s="34">
        <v>470000000</v>
      </c>
      <c r="J3054" s="21" t="s">
        <v>1314</v>
      </c>
      <c r="K3054" s="17" t="s">
        <v>1631</v>
      </c>
      <c r="L3054" s="235" t="s">
        <v>3898</v>
      </c>
      <c r="M3054" s="140" t="s">
        <v>383</v>
      </c>
      <c r="N3054" s="350" t="s">
        <v>6079</v>
      </c>
      <c r="O3054" s="3" t="s">
        <v>1366</v>
      </c>
      <c r="P3054" s="7" t="s">
        <v>1338</v>
      </c>
      <c r="Q3054" s="3" t="s">
        <v>1186</v>
      </c>
      <c r="R3054" s="211">
        <v>4</v>
      </c>
      <c r="S3054" s="102">
        <v>78780</v>
      </c>
      <c r="T3054" s="83">
        <v>0</v>
      </c>
      <c r="U3054" s="83">
        <f t="shared" si="735"/>
        <v>0</v>
      </c>
      <c r="V3054" s="9" t="s">
        <v>1325</v>
      </c>
      <c r="W3054" s="152" t="s">
        <v>1394</v>
      </c>
      <c r="X3054" s="243" t="s">
        <v>9042</v>
      </c>
    </row>
    <row r="3055" spans="1:24" s="225" customFormat="1" ht="102">
      <c r="A3055" s="9" t="s">
        <v>12657</v>
      </c>
      <c r="B3055" s="3" t="s">
        <v>1316</v>
      </c>
      <c r="C3055" s="192" t="s">
        <v>4258</v>
      </c>
      <c r="D3055" s="190" t="s">
        <v>4259</v>
      </c>
      <c r="E3055" s="212" t="s">
        <v>8887</v>
      </c>
      <c r="F3055" s="243"/>
      <c r="G3055" s="161" t="s">
        <v>385</v>
      </c>
      <c r="H3055" s="241">
        <v>0</v>
      </c>
      <c r="I3055" s="34">
        <v>470000000</v>
      </c>
      <c r="J3055" s="21" t="s">
        <v>1314</v>
      </c>
      <c r="K3055" s="17" t="s">
        <v>1631</v>
      </c>
      <c r="L3055" s="235" t="s">
        <v>3898</v>
      </c>
      <c r="M3055" s="140" t="s">
        <v>383</v>
      </c>
      <c r="N3055" s="350" t="s">
        <v>6079</v>
      </c>
      <c r="O3055" s="3" t="s">
        <v>1366</v>
      </c>
      <c r="P3055" s="7" t="s">
        <v>1338</v>
      </c>
      <c r="Q3055" s="3" t="s">
        <v>1186</v>
      </c>
      <c r="R3055" s="211">
        <v>4</v>
      </c>
      <c r="S3055" s="102">
        <v>51600</v>
      </c>
      <c r="T3055" s="253">
        <f t="shared" ref="T3055" si="806">R3055*S3055</f>
        <v>206400</v>
      </c>
      <c r="U3055" s="83">
        <f t="shared" ref="U3055" si="807">T3055*1.12</f>
        <v>231168.00000000003</v>
      </c>
      <c r="V3055" s="9" t="s">
        <v>1325</v>
      </c>
      <c r="W3055" s="152" t="s">
        <v>1394</v>
      </c>
      <c r="X3055" s="243"/>
    </row>
    <row r="3056" spans="1:24" s="225" customFormat="1" ht="102">
      <c r="A3056" s="9" t="s">
        <v>8310</v>
      </c>
      <c r="B3056" s="3" t="s">
        <v>1316</v>
      </c>
      <c r="C3056" s="192" t="s">
        <v>4258</v>
      </c>
      <c r="D3056" s="190" t="s">
        <v>4259</v>
      </c>
      <c r="E3056" s="212" t="s">
        <v>5543</v>
      </c>
      <c r="F3056" s="243"/>
      <c r="G3056" s="161" t="s">
        <v>385</v>
      </c>
      <c r="H3056" s="241">
        <v>0</v>
      </c>
      <c r="I3056" s="34">
        <v>470000000</v>
      </c>
      <c r="J3056" s="21" t="s">
        <v>1314</v>
      </c>
      <c r="K3056" s="17" t="s">
        <v>1631</v>
      </c>
      <c r="L3056" s="235" t="s">
        <v>3898</v>
      </c>
      <c r="M3056" s="140" t="s">
        <v>383</v>
      </c>
      <c r="N3056" s="350" t="s">
        <v>6079</v>
      </c>
      <c r="O3056" s="3" t="s">
        <v>1366</v>
      </c>
      <c r="P3056" s="7" t="s">
        <v>1333</v>
      </c>
      <c r="Q3056" s="3" t="s">
        <v>1332</v>
      </c>
      <c r="R3056" s="211">
        <v>20</v>
      </c>
      <c r="S3056" s="102">
        <v>3573.87</v>
      </c>
      <c r="T3056" s="83">
        <v>0</v>
      </c>
      <c r="U3056" s="83">
        <f t="shared" si="735"/>
        <v>0</v>
      </c>
      <c r="V3056" s="9" t="s">
        <v>1325</v>
      </c>
      <c r="W3056" s="152" t="s">
        <v>1394</v>
      </c>
      <c r="X3056" s="243" t="s">
        <v>9042</v>
      </c>
    </row>
    <row r="3057" spans="1:24" s="225" customFormat="1" ht="102">
      <c r="A3057" s="9" t="s">
        <v>12658</v>
      </c>
      <c r="B3057" s="3" t="s">
        <v>1316</v>
      </c>
      <c r="C3057" s="192" t="s">
        <v>4258</v>
      </c>
      <c r="D3057" s="190" t="s">
        <v>4259</v>
      </c>
      <c r="E3057" s="212" t="s">
        <v>5543</v>
      </c>
      <c r="F3057" s="243"/>
      <c r="G3057" s="161" t="s">
        <v>385</v>
      </c>
      <c r="H3057" s="241">
        <v>0</v>
      </c>
      <c r="I3057" s="34">
        <v>470000000</v>
      </c>
      <c r="J3057" s="21" t="s">
        <v>1314</v>
      </c>
      <c r="K3057" s="17" t="s">
        <v>1631</v>
      </c>
      <c r="L3057" s="235" t="s">
        <v>3898</v>
      </c>
      <c r="M3057" s="140" t="s">
        <v>383</v>
      </c>
      <c r="N3057" s="350" t="s">
        <v>6079</v>
      </c>
      <c r="O3057" s="3" t="s">
        <v>1366</v>
      </c>
      <c r="P3057" s="7" t="s">
        <v>1333</v>
      </c>
      <c r="Q3057" s="3" t="s">
        <v>1332</v>
      </c>
      <c r="R3057" s="211">
        <v>20</v>
      </c>
      <c r="S3057" s="102">
        <v>300</v>
      </c>
      <c r="T3057" s="253">
        <f t="shared" ref="T3057" si="808">R3057*S3057</f>
        <v>6000</v>
      </c>
      <c r="U3057" s="83">
        <f t="shared" ref="U3057" si="809">T3057*1.12</f>
        <v>6720.0000000000009</v>
      </c>
      <c r="V3057" s="9" t="s">
        <v>1325</v>
      </c>
      <c r="W3057" s="152" t="s">
        <v>1394</v>
      </c>
      <c r="X3057" s="243"/>
    </row>
    <row r="3058" spans="1:24" s="225" customFormat="1" ht="102">
      <c r="A3058" s="9" t="s">
        <v>8311</v>
      </c>
      <c r="B3058" s="3" t="s">
        <v>1316</v>
      </c>
      <c r="C3058" s="192" t="s">
        <v>4258</v>
      </c>
      <c r="D3058" s="190" t="s">
        <v>4259</v>
      </c>
      <c r="E3058" s="212" t="s">
        <v>5544</v>
      </c>
      <c r="F3058" s="243"/>
      <c r="G3058" s="161" t="s">
        <v>385</v>
      </c>
      <c r="H3058" s="241">
        <v>0</v>
      </c>
      <c r="I3058" s="34">
        <v>470000000</v>
      </c>
      <c r="J3058" s="21" t="s">
        <v>1314</v>
      </c>
      <c r="K3058" s="17" t="s">
        <v>1631</v>
      </c>
      <c r="L3058" s="235" t="s">
        <v>3898</v>
      </c>
      <c r="M3058" s="140" t="s">
        <v>383</v>
      </c>
      <c r="N3058" s="350" t="s">
        <v>6079</v>
      </c>
      <c r="O3058" s="3" t="s">
        <v>1366</v>
      </c>
      <c r="P3058" s="7" t="s">
        <v>1333</v>
      </c>
      <c r="Q3058" s="3" t="s">
        <v>1332</v>
      </c>
      <c r="R3058" s="211">
        <v>20</v>
      </c>
      <c r="S3058" s="102">
        <v>4218.9399999999996</v>
      </c>
      <c r="T3058" s="83">
        <v>0</v>
      </c>
      <c r="U3058" s="83">
        <f t="shared" si="735"/>
        <v>0</v>
      </c>
      <c r="V3058" s="9" t="s">
        <v>1325</v>
      </c>
      <c r="W3058" s="152" t="s">
        <v>1394</v>
      </c>
      <c r="X3058" s="243" t="s">
        <v>9042</v>
      </c>
    </row>
    <row r="3059" spans="1:24" s="225" customFormat="1" ht="102">
      <c r="A3059" s="9" t="s">
        <v>12659</v>
      </c>
      <c r="B3059" s="3" t="s">
        <v>1316</v>
      </c>
      <c r="C3059" s="192" t="s">
        <v>4258</v>
      </c>
      <c r="D3059" s="190" t="s">
        <v>4259</v>
      </c>
      <c r="E3059" s="212" t="s">
        <v>5544</v>
      </c>
      <c r="F3059" s="243"/>
      <c r="G3059" s="161" t="s">
        <v>385</v>
      </c>
      <c r="H3059" s="241">
        <v>0</v>
      </c>
      <c r="I3059" s="34">
        <v>470000000</v>
      </c>
      <c r="J3059" s="21" t="s">
        <v>1314</v>
      </c>
      <c r="K3059" s="17" t="s">
        <v>1631</v>
      </c>
      <c r="L3059" s="235" t="s">
        <v>3898</v>
      </c>
      <c r="M3059" s="140" t="s">
        <v>383</v>
      </c>
      <c r="N3059" s="350" t="s">
        <v>6079</v>
      </c>
      <c r="O3059" s="3" t="s">
        <v>1366</v>
      </c>
      <c r="P3059" s="7" t="s">
        <v>1333</v>
      </c>
      <c r="Q3059" s="3" t="s">
        <v>1332</v>
      </c>
      <c r="R3059" s="211">
        <v>20</v>
      </c>
      <c r="S3059" s="102">
        <v>600</v>
      </c>
      <c r="T3059" s="253">
        <f t="shared" ref="T3059" si="810">R3059*S3059</f>
        <v>12000</v>
      </c>
      <c r="U3059" s="83">
        <f t="shared" ref="U3059" si="811">T3059*1.12</f>
        <v>13440.000000000002</v>
      </c>
      <c r="V3059" s="9" t="s">
        <v>1325</v>
      </c>
      <c r="W3059" s="152" t="s">
        <v>1394</v>
      </c>
      <c r="X3059" s="243"/>
    </row>
    <row r="3060" spans="1:24" s="225" customFormat="1" ht="102">
      <c r="A3060" s="9" t="s">
        <v>8312</v>
      </c>
      <c r="B3060" s="3" t="s">
        <v>1316</v>
      </c>
      <c r="C3060" s="194" t="s">
        <v>3907</v>
      </c>
      <c r="D3060" s="214" t="s">
        <v>3908</v>
      </c>
      <c r="E3060" s="212" t="s">
        <v>5545</v>
      </c>
      <c r="F3060" s="243"/>
      <c r="G3060" s="161" t="s">
        <v>385</v>
      </c>
      <c r="H3060" s="241">
        <v>0</v>
      </c>
      <c r="I3060" s="34">
        <v>470000000</v>
      </c>
      <c r="J3060" s="21" t="s">
        <v>1314</v>
      </c>
      <c r="K3060" s="17" t="s">
        <v>1631</v>
      </c>
      <c r="L3060" s="235" t="s">
        <v>3898</v>
      </c>
      <c r="M3060" s="140" t="s">
        <v>383</v>
      </c>
      <c r="N3060" s="350" t="s">
        <v>6079</v>
      </c>
      <c r="O3060" s="3" t="s">
        <v>1366</v>
      </c>
      <c r="P3060" s="7" t="s">
        <v>1338</v>
      </c>
      <c r="Q3060" s="3" t="s">
        <v>1186</v>
      </c>
      <c r="R3060" s="211">
        <v>20</v>
      </c>
      <c r="S3060" s="102">
        <v>1435.37</v>
      </c>
      <c r="T3060" s="83">
        <v>0</v>
      </c>
      <c r="U3060" s="83">
        <f t="shared" si="735"/>
        <v>0</v>
      </c>
      <c r="V3060" s="9" t="s">
        <v>1325</v>
      </c>
      <c r="W3060" s="152" t="s">
        <v>1394</v>
      </c>
      <c r="X3060" s="243" t="s">
        <v>9042</v>
      </c>
    </row>
    <row r="3061" spans="1:24" s="225" customFormat="1" ht="102">
      <c r="A3061" s="9" t="s">
        <v>12660</v>
      </c>
      <c r="B3061" s="3" t="s">
        <v>1316</v>
      </c>
      <c r="C3061" s="194" t="s">
        <v>3907</v>
      </c>
      <c r="D3061" s="214" t="s">
        <v>3908</v>
      </c>
      <c r="E3061" s="212" t="s">
        <v>5545</v>
      </c>
      <c r="F3061" s="243"/>
      <c r="G3061" s="161" t="s">
        <v>385</v>
      </c>
      <c r="H3061" s="241">
        <v>0</v>
      </c>
      <c r="I3061" s="34">
        <v>470000000</v>
      </c>
      <c r="J3061" s="21" t="s">
        <v>1314</v>
      </c>
      <c r="K3061" s="17" t="s">
        <v>1631</v>
      </c>
      <c r="L3061" s="235" t="s">
        <v>3898</v>
      </c>
      <c r="M3061" s="140" t="s">
        <v>383</v>
      </c>
      <c r="N3061" s="350" t="s">
        <v>6079</v>
      </c>
      <c r="O3061" s="3" t="s">
        <v>1366</v>
      </c>
      <c r="P3061" s="7" t="s">
        <v>1338</v>
      </c>
      <c r="Q3061" s="3" t="s">
        <v>1186</v>
      </c>
      <c r="R3061" s="211">
        <v>20</v>
      </c>
      <c r="S3061" s="102">
        <v>100</v>
      </c>
      <c r="T3061" s="253">
        <f t="shared" ref="T3061" si="812">R3061*S3061</f>
        <v>2000</v>
      </c>
      <c r="U3061" s="83">
        <f t="shared" ref="U3061" si="813">T3061*1.12</f>
        <v>2240</v>
      </c>
      <c r="V3061" s="9" t="s">
        <v>1325</v>
      </c>
      <c r="W3061" s="152" t="s">
        <v>1394</v>
      </c>
      <c r="X3061" s="243"/>
    </row>
    <row r="3062" spans="1:24" s="225" customFormat="1" ht="102">
      <c r="A3062" s="9" t="s">
        <v>8313</v>
      </c>
      <c r="B3062" s="3" t="s">
        <v>1316</v>
      </c>
      <c r="C3062" s="193" t="s">
        <v>4610</v>
      </c>
      <c r="D3062" s="190" t="s">
        <v>4611</v>
      </c>
      <c r="E3062" s="212" t="s">
        <v>8888</v>
      </c>
      <c r="F3062" s="243"/>
      <c r="G3062" s="161" t="s">
        <v>385</v>
      </c>
      <c r="H3062" s="241">
        <v>0</v>
      </c>
      <c r="I3062" s="34">
        <v>470000000</v>
      </c>
      <c r="J3062" s="21" t="s">
        <v>1314</v>
      </c>
      <c r="K3062" s="17" t="s">
        <v>1631</v>
      </c>
      <c r="L3062" s="235" t="s">
        <v>3898</v>
      </c>
      <c r="M3062" s="140" t="s">
        <v>383</v>
      </c>
      <c r="N3062" s="350" t="s">
        <v>6079</v>
      </c>
      <c r="O3062" s="3" t="s">
        <v>1366</v>
      </c>
      <c r="P3062" s="7" t="s">
        <v>1333</v>
      </c>
      <c r="Q3062" s="3" t="s">
        <v>1332</v>
      </c>
      <c r="R3062" s="211">
        <v>30</v>
      </c>
      <c r="S3062" s="102">
        <v>2922.3150000000001</v>
      </c>
      <c r="T3062" s="83">
        <v>0</v>
      </c>
      <c r="U3062" s="83">
        <f t="shared" si="735"/>
        <v>0</v>
      </c>
      <c r="V3062" s="9" t="s">
        <v>1325</v>
      </c>
      <c r="W3062" s="152" t="s">
        <v>1394</v>
      </c>
      <c r="X3062" s="243" t="s">
        <v>9042</v>
      </c>
    </row>
    <row r="3063" spans="1:24" s="225" customFormat="1" ht="102">
      <c r="A3063" s="9" t="s">
        <v>12661</v>
      </c>
      <c r="B3063" s="3" t="s">
        <v>1316</v>
      </c>
      <c r="C3063" s="193" t="s">
        <v>4610</v>
      </c>
      <c r="D3063" s="190" t="s">
        <v>4611</v>
      </c>
      <c r="E3063" s="212" t="s">
        <v>8888</v>
      </c>
      <c r="F3063" s="243"/>
      <c r="G3063" s="161" t="s">
        <v>385</v>
      </c>
      <c r="H3063" s="241">
        <v>0</v>
      </c>
      <c r="I3063" s="34">
        <v>470000000</v>
      </c>
      <c r="J3063" s="21" t="s">
        <v>1314</v>
      </c>
      <c r="K3063" s="17" t="s">
        <v>1631</v>
      </c>
      <c r="L3063" s="235" t="s">
        <v>3898</v>
      </c>
      <c r="M3063" s="140" t="s">
        <v>383</v>
      </c>
      <c r="N3063" s="350" t="s">
        <v>6079</v>
      </c>
      <c r="O3063" s="3" t="s">
        <v>1366</v>
      </c>
      <c r="P3063" s="7" t="s">
        <v>1333</v>
      </c>
      <c r="Q3063" s="3" t="s">
        <v>1332</v>
      </c>
      <c r="R3063" s="211">
        <v>30</v>
      </c>
      <c r="S3063" s="102">
        <v>700</v>
      </c>
      <c r="T3063" s="253">
        <f t="shared" ref="T3063" si="814">R3063*S3063</f>
        <v>21000</v>
      </c>
      <c r="U3063" s="83">
        <f t="shared" ref="U3063" si="815">T3063*1.12</f>
        <v>23520.000000000004</v>
      </c>
      <c r="V3063" s="9" t="s">
        <v>1325</v>
      </c>
      <c r="W3063" s="152" t="s">
        <v>1394</v>
      </c>
      <c r="X3063" s="243"/>
    </row>
    <row r="3064" spans="1:24" s="225" customFormat="1" ht="102">
      <c r="A3064" s="9" t="s">
        <v>8314</v>
      </c>
      <c r="B3064" s="3" t="s">
        <v>1316</v>
      </c>
      <c r="C3064" s="192" t="s">
        <v>4258</v>
      </c>
      <c r="D3064" s="190" t="s">
        <v>4259</v>
      </c>
      <c r="E3064" s="212" t="s">
        <v>8889</v>
      </c>
      <c r="F3064" s="243"/>
      <c r="G3064" s="161" t="s">
        <v>385</v>
      </c>
      <c r="H3064" s="241">
        <v>0</v>
      </c>
      <c r="I3064" s="34">
        <v>470000000</v>
      </c>
      <c r="J3064" s="21" t="s">
        <v>1314</v>
      </c>
      <c r="K3064" s="17" t="s">
        <v>1631</v>
      </c>
      <c r="L3064" s="235" t="s">
        <v>3898</v>
      </c>
      <c r="M3064" s="140" t="s">
        <v>383</v>
      </c>
      <c r="N3064" s="350" t="s">
        <v>6079</v>
      </c>
      <c r="O3064" s="3" t="s">
        <v>1366</v>
      </c>
      <c r="P3064" s="7" t="s">
        <v>1338</v>
      </c>
      <c r="Q3064" s="3" t="s">
        <v>1186</v>
      </c>
      <c r="R3064" s="211">
        <v>4</v>
      </c>
      <c r="S3064" s="102">
        <v>209000</v>
      </c>
      <c r="T3064" s="83">
        <v>0</v>
      </c>
      <c r="U3064" s="83">
        <f t="shared" si="735"/>
        <v>0</v>
      </c>
      <c r="V3064" s="9" t="s">
        <v>1325</v>
      </c>
      <c r="W3064" s="152" t="s">
        <v>1394</v>
      </c>
      <c r="X3064" s="243" t="s">
        <v>9042</v>
      </c>
    </row>
    <row r="3065" spans="1:24" s="225" customFormat="1" ht="102">
      <c r="A3065" s="9" t="s">
        <v>12662</v>
      </c>
      <c r="B3065" s="3" t="s">
        <v>1316</v>
      </c>
      <c r="C3065" s="192" t="s">
        <v>4258</v>
      </c>
      <c r="D3065" s="190" t="s">
        <v>4259</v>
      </c>
      <c r="E3065" s="212" t="s">
        <v>8889</v>
      </c>
      <c r="F3065" s="243"/>
      <c r="G3065" s="161" t="s">
        <v>385</v>
      </c>
      <c r="H3065" s="241">
        <v>0</v>
      </c>
      <c r="I3065" s="34">
        <v>470000000</v>
      </c>
      <c r="J3065" s="21" t="s">
        <v>1314</v>
      </c>
      <c r="K3065" s="17" t="s">
        <v>1631</v>
      </c>
      <c r="L3065" s="235" t="s">
        <v>3898</v>
      </c>
      <c r="M3065" s="140" t="s">
        <v>383</v>
      </c>
      <c r="N3065" s="350" t="s">
        <v>6079</v>
      </c>
      <c r="O3065" s="3" t="s">
        <v>1366</v>
      </c>
      <c r="P3065" s="7" t="s">
        <v>1338</v>
      </c>
      <c r="Q3065" s="3" t="s">
        <v>1186</v>
      </c>
      <c r="R3065" s="211">
        <v>4</v>
      </c>
      <c r="S3065" s="102">
        <v>20000</v>
      </c>
      <c r="T3065" s="253">
        <f t="shared" ref="T3065" si="816">R3065*S3065</f>
        <v>80000</v>
      </c>
      <c r="U3065" s="83">
        <f t="shared" ref="U3065" si="817">T3065*1.12</f>
        <v>89600.000000000015</v>
      </c>
      <c r="V3065" s="9" t="s">
        <v>1325</v>
      </c>
      <c r="W3065" s="152" t="s">
        <v>1394</v>
      </c>
      <c r="X3065" s="243"/>
    </row>
    <row r="3066" spans="1:24" s="225" customFormat="1" ht="102">
      <c r="A3066" s="9" t="s">
        <v>8315</v>
      </c>
      <c r="B3066" s="3" t="s">
        <v>1316</v>
      </c>
      <c r="C3066" s="480" t="s">
        <v>12324</v>
      </c>
      <c r="D3066" s="214" t="s">
        <v>8850</v>
      </c>
      <c r="E3066" s="211" t="s">
        <v>8851</v>
      </c>
      <c r="F3066" s="243"/>
      <c r="G3066" s="161" t="s">
        <v>385</v>
      </c>
      <c r="H3066" s="241">
        <v>0</v>
      </c>
      <c r="I3066" s="34">
        <v>470000000</v>
      </c>
      <c r="J3066" s="21" t="s">
        <v>1314</v>
      </c>
      <c r="K3066" s="17" t="s">
        <v>1631</v>
      </c>
      <c r="L3066" s="235" t="s">
        <v>3898</v>
      </c>
      <c r="M3066" s="140" t="s">
        <v>383</v>
      </c>
      <c r="N3066" s="350" t="s">
        <v>6079</v>
      </c>
      <c r="O3066" s="3" t="s">
        <v>1366</v>
      </c>
      <c r="P3066" s="7" t="s">
        <v>1338</v>
      </c>
      <c r="Q3066" s="3" t="s">
        <v>1186</v>
      </c>
      <c r="R3066" s="211">
        <v>500</v>
      </c>
      <c r="S3066" s="102">
        <v>1062</v>
      </c>
      <c r="T3066" s="83">
        <v>0</v>
      </c>
      <c r="U3066" s="83">
        <f t="shared" si="735"/>
        <v>0</v>
      </c>
      <c r="V3066" s="9" t="s">
        <v>1325</v>
      </c>
      <c r="W3066" s="152" t="s">
        <v>1394</v>
      </c>
      <c r="X3066" s="243" t="s">
        <v>9042</v>
      </c>
    </row>
    <row r="3067" spans="1:24" s="225" customFormat="1" ht="102">
      <c r="A3067" s="9" t="s">
        <v>12663</v>
      </c>
      <c r="B3067" s="3" t="s">
        <v>1316</v>
      </c>
      <c r="C3067" s="480" t="s">
        <v>12324</v>
      </c>
      <c r="D3067" s="214" t="s">
        <v>8850</v>
      </c>
      <c r="E3067" s="211" t="s">
        <v>8851</v>
      </c>
      <c r="F3067" s="243"/>
      <c r="G3067" s="161" t="s">
        <v>385</v>
      </c>
      <c r="H3067" s="241">
        <v>0</v>
      </c>
      <c r="I3067" s="34">
        <v>470000000</v>
      </c>
      <c r="J3067" s="21" t="s">
        <v>1314</v>
      </c>
      <c r="K3067" s="17" t="s">
        <v>1631</v>
      </c>
      <c r="L3067" s="235" t="s">
        <v>3898</v>
      </c>
      <c r="M3067" s="140" t="s">
        <v>383</v>
      </c>
      <c r="N3067" s="350" t="s">
        <v>6079</v>
      </c>
      <c r="O3067" s="3" t="s">
        <v>1366</v>
      </c>
      <c r="P3067" s="7" t="s">
        <v>1338</v>
      </c>
      <c r="Q3067" s="3" t="s">
        <v>1186</v>
      </c>
      <c r="R3067" s="211">
        <v>500</v>
      </c>
      <c r="S3067" s="102">
        <v>500</v>
      </c>
      <c r="T3067" s="253">
        <f t="shared" ref="T3067" si="818">R3067*S3067</f>
        <v>250000</v>
      </c>
      <c r="U3067" s="83">
        <f t="shared" ref="U3067" si="819">T3067*1.12</f>
        <v>280000</v>
      </c>
      <c r="V3067" s="9" t="s">
        <v>1325</v>
      </c>
      <c r="W3067" s="152" t="s">
        <v>1394</v>
      </c>
      <c r="X3067" s="243"/>
    </row>
    <row r="3068" spans="1:24" s="225" customFormat="1" ht="102">
      <c r="A3068" s="9" t="s">
        <v>8316</v>
      </c>
      <c r="B3068" s="3" t="s">
        <v>1316</v>
      </c>
      <c r="C3068" s="193" t="s">
        <v>5106</v>
      </c>
      <c r="D3068" s="190" t="s">
        <v>5107</v>
      </c>
      <c r="E3068" s="199" t="s">
        <v>5546</v>
      </c>
      <c r="F3068" s="243"/>
      <c r="G3068" s="161" t="s">
        <v>384</v>
      </c>
      <c r="H3068" s="241">
        <v>0</v>
      </c>
      <c r="I3068" s="34">
        <v>470000000</v>
      </c>
      <c r="J3068" s="21" t="s">
        <v>1314</v>
      </c>
      <c r="K3068" s="17" t="s">
        <v>1631</v>
      </c>
      <c r="L3068" s="235" t="s">
        <v>3898</v>
      </c>
      <c r="M3068" s="140" t="s">
        <v>383</v>
      </c>
      <c r="N3068" s="350" t="s">
        <v>6079</v>
      </c>
      <c r="O3068" s="3" t="s">
        <v>1366</v>
      </c>
      <c r="P3068" s="7" t="s">
        <v>1338</v>
      </c>
      <c r="Q3068" s="3" t="s">
        <v>1186</v>
      </c>
      <c r="R3068" s="259">
        <v>2</v>
      </c>
      <c r="S3068" s="102">
        <v>403011.15750000003</v>
      </c>
      <c r="T3068" s="253">
        <f t="shared" ref="T3068:T3081" si="820">R3068*S3068</f>
        <v>806022.31500000006</v>
      </c>
      <c r="U3068" s="83">
        <f t="shared" si="735"/>
        <v>902744.99280000012</v>
      </c>
      <c r="V3068" s="9" t="s">
        <v>1325</v>
      </c>
      <c r="W3068" s="152" t="s">
        <v>1394</v>
      </c>
      <c r="X3068" s="243"/>
    </row>
    <row r="3069" spans="1:24" s="225" customFormat="1" ht="102">
      <c r="A3069" s="9" t="s">
        <v>8317</v>
      </c>
      <c r="B3069" s="3" t="s">
        <v>1316</v>
      </c>
      <c r="C3069" s="192" t="s">
        <v>4258</v>
      </c>
      <c r="D3069" s="190" t="s">
        <v>4259</v>
      </c>
      <c r="E3069" s="199" t="s">
        <v>5547</v>
      </c>
      <c r="F3069" s="243"/>
      <c r="G3069" s="161" t="s">
        <v>384</v>
      </c>
      <c r="H3069" s="241">
        <v>0</v>
      </c>
      <c r="I3069" s="34">
        <v>470000000</v>
      </c>
      <c r="J3069" s="21" t="s">
        <v>1314</v>
      </c>
      <c r="K3069" s="17" t="s">
        <v>1631</v>
      </c>
      <c r="L3069" s="235" t="s">
        <v>3898</v>
      </c>
      <c r="M3069" s="140" t="s">
        <v>383</v>
      </c>
      <c r="N3069" s="350" t="s">
        <v>6079</v>
      </c>
      <c r="O3069" s="3" t="s">
        <v>1366</v>
      </c>
      <c r="P3069" s="7" t="s">
        <v>1338</v>
      </c>
      <c r="Q3069" s="3" t="s">
        <v>1186</v>
      </c>
      <c r="R3069" s="211">
        <v>2</v>
      </c>
      <c r="S3069" s="102">
        <v>95661.751499999998</v>
      </c>
      <c r="T3069" s="253">
        <f t="shared" si="820"/>
        <v>191323.503</v>
      </c>
      <c r="U3069" s="83">
        <f t="shared" si="735"/>
        <v>214282.32336000001</v>
      </c>
      <c r="V3069" s="9" t="s">
        <v>1325</v>
      </c>
      <c r="W3069" s="152" t="s">
        <v>1394</v>
      </c>
      <c r="X3069" s="243"/>
    </row>
    <row r="3070" spans="1:24" s="225" customFormat="1" ht="102">
      <c r="A3070" s="9" t="s">
        <v>8318</v>
      </c>
      <c r="B3070" s="3" t="s">
        <v>1316</v>
      </c>
      <c r="C3070" s="192" t="s">
        <v>4258</v>
      </c>
      <c r="D3070" s="190" t="s">
        <v>4259</v>
      </c>
      <c r="E3070" s="211" t="s">
        <v>5548</v>
      </c>
      <c r="F3070" s="243"/>
      <c r="G3070" s="161" t="s">
        <v>384</v>
      </c>
      <c r="H3070" s="241">
        <v>0</v>
      </c>
      <c r="I3070" s="34">
        <v>470000000</v>
      </c>
      <c r="J3070" s="21" t="s">
        <v>1314</v>
      </c>
      <c r="K3070" s="17" t="s">
        <v>1631</v>
      </c>
      <c r="L3070" s="235" t="s">
        <v>3898</v>
      </c>
      <c r="M3070" s="140" t="s">
        <v>383</v>
      </c>
      <c r="N3070" s="350" t="s">
        <v>6079</v>
      </c>
      <c r="O3070" s="3" t="s">
        <v>1366</v>
      </c>
      <c r="P3070" s="7" t="s">
        <v>1338</v>
      </c>
      <c r="Q3070" s="3" t="s">
        <v>1186</v>
      </c>
      <c r="R3070" s="211">
        <v>1</v>
      </c>
      <c r="S3070" s="102">
        <v>110250</v>
      </c>
      <c r="T3070" s="253">
        <f t="shared" si="820"/>
        <v>110250</v>
      </c>
      <c r="U3070" s="83">
        <f t="shared" si="735"/>
        <v>123480.00000000001</v>
      </c>
      <c r="V3070" s="9" t="s">
        <v>1325</v>
      </c>
      <c r="W3070" s="152" t="s">
        <v>1394</v>
      </c>
      <c r="X3070" s="243"/>
    </row>
    <row r="3071" spans="1:24" s="225" customFormat="1" ht="102">
      <c r="A3071" s="9" t="s">
        <v>8319</v>
      </c>
      <c r="B3071" s="3" t="s">
        <v>1316</v>
      </c>
      <c r="C3071" s="193" t="s">
        <v>5106</v>
      </c>
      <c r="D3071" s="190" t="s">
        <v>5107</v>
      </c>
      <c r="E3071" s="211" t="s">
        <v>5549</v>
      </c>
      <c r="F3071" s="243"/>
      <c r="G3071" s="161" t="s">
        <v>384</v>
      </c>
      <c r="H3071" s="241">
        <v>0</v>
      </c>
      <c r="I3071" s="34">
        <v>470000000</v>
      </c>
      <c r="J3071" s="21" t="s">
        <v>1314</v>
      </c>
      <c r="K3071" s="17" t="s">
        <v>1631</v>
      </c>
      <c r="L3071" s="235" t="s">
        <v>3898</v>
      </c>
      <c r="M3071" s="140" t="s">
        <v>383</v>
      </c>
      <c r="N3071" s="350" t="s">
        <v>6079</v>
      </c>
      <c r="O3071" s="3" t="s">
        <v>1366</v>
      </c>
      <c r="P3071" s="7" t="s">
        <v>1338</v>
      </c>
      <c r="Q3071" s="3" t="s">
        <v>1186</v>
      </c>
      <c r="R3071" s="211">
        <v>1</v>
      </c>
      <c r="S3071" s="102">
        <v>236530</v>
      </c>
      <c r="T3071" s="253">
        <f t="shared" si="820"/>
        <v>236530</v>
      </c>
      <c r="U3071" s="83">
        <f t="shared" si="735"/>
        <v>264913.60000000003</v>
      </c>
      <c r="V3071" s="9" t="s">
        <v>1325</v>
      </c>
      <c r="W3071" s="152" t="s">
        <v>1394</v>
      </c>
      <c r="X3071" s="243"/>
    </row>
    <row r="3072" spans="1:24" s="225" customFormat="1" ht="102">
      <c r="A3072" s="9" t="s">
        <v>8320</v>
      </c>
      <c r="B3072" s="3" t="s">
        <v>1316</v>
      </c>
      <c r="C3072" s="193" t="s">
        <v>5106</v>
      </c>
      <c r="D3072" s="190" t="s">
        <v>5107</v>
      </c>
      <c r="E3072" s="211" t="s">
        <v>5550</v>
      </c>
      <c r="F3072" s="243"/>
      <c r="G3072" s="161" t="s">
        <v>384</v>
      </c>
      <c r="H3072" s="241">
        <v>0</v>
      </c>
      <c r="I3072" s="34">
        <v>470000000</v>
      </c>
      <c r="J3072" s="21" t="s">
        <v>1314</v>
      </c>
      <c r="K3072" s="17" t="s">
        <v>1631</v>
      </c>
      <c r="L3072" s="235" t="s">
        <v>3898</v>
      </c>
      <c r="M3072" s="140" t="s">
        <v>383</v>
      </c>
      <c r="N3072" s="350" t="s">
        <v>6079</v>
      </c>
      <c r="O3072" s="3" t="s">
        <v>1366</v>
      </c>
      <c r="P3072" s="7" t="s">
        <v>1338</v>
      </c>
      <c r="Q3072" s="3" t="s">
        <v>1186</v>
      </c>
      <c r="R3072" s="211">
        <v>1</v>
      </c>
      <c r="S3072" s="102">
        <v>236530</v>
      </c>
      <c r="T3072" s="253">
        <f t="shared" si="820"/>
        <v>236530</v>
      </c>
      <c r="U3072" s="83">
        <f t="shared" si="735"/>
        <v>264913.60000000003</v>
      </c>
      <c r="V3072" s="9" t="s">
        <v>1325</v>
      </c>
      <c r="W3072" s="152" t="s">
        <v>1394</v>
      </c>
      <c r="X3072" s="243"/>
    </row>
    <row r="3073" spans="1:24" s="225" customFormat="1" ht="102">
      <c r="A3073" s="9" t="s">
        <v>8321</v>
      </c>
      <c r="B3073" s="3" t="s">
        <v>1316</v>
      </c>
      <c r="C3073" s="193" t="s">
        <v>5110</v>
      </c>
      <c r="D3073" s="190" t="s">
        <v>5111</v>
      </c>
      <c r="E3073" s="211" t="s">
        <v>5551</v>
      </c>
      <c r="F3073" s="243"/>
      <c r="G3073" s="161" t="s">
        <v>384</v>
      </c>
      <c r="H3073" s="241">
        <v>0</v>
      </c>
      <c r="I3073" s="34">
        <v>470000000</v>
      </c>
      <c r="J3073" s="21" t="s">
        <v>1314</v>
      </c>
      <c r="K3073" s="17" t="s">
        <v>1631</v>
      </c>
      <c r="L3073" s="235" t="s">
        <v>3898</v>
      </c>
      <c r="M3073" s="140" t="s">
        <v>383</v>
      </c>
      <c r="N3073" s="350" t="s">
        <v>6079</v>
      </c>
      <c r="O3073" s="3" t="s">
        <v>1366</v>
      </c>
      <c r="P3073" s="7" t="s">
        <v>1338</v>
      </c>
      <c r="Q3073" s="3" t="s">
        <v>1186</v>
      </c>
      <c r="R3073" s="211">
        <v>2</v>
      </c>
      <c r="S3073" s="102">
        <v>11760</v>
      </c>
      <c r="T3073" s="253">
        <f t="shared" si="820"/>
        <v>23520</v>
      </c>
      <c r="U3073" s="83">
        <f t="shared" si="735"/>
        <v>26342.400000000001</v>
      </c>
      <c r="V3073" s="9" t="s">
        <v>1325</v>
      </c>
      <c r="W3073" s="152" t="s">
        <v>1394</v>
      </c>
      <c r="X3073" s="243"/>
    </row>
    <row r="3074" spans="1:24" s="225" customFormat="1" ht="102">
      <c r="A3074" s="9" t="s">
        <v>8322</v>
      </c>
      <c r="B3074" s="3" t="s">
        <v>1316</v>
      </c>
      <c r="C3074" s="192" t="s">
        <v>5087</v>
      </c>
      <c r="D3074" s="203" t="s">
        <v>5552</v>
      </c>
      <c r="E3074" s="212" t="s">
        <v>5553</v>
      </c>
      <c r="F3074" s="243"/>
      <c r="G3074" s="161" t="s">
        <v>384</v>
      </c>
      <c r="H3074" s="241">
        <v>0</v>
      </c>
      <c r="I3074" s="34">
        <v>470000000</v>
      </c>
      <c r="J3074" s="21" t="s">
        <v>1314</v>
      </c>
      <c r="K3074" s="17" t="s">
        <v>1631</v>
      </c>
      <c r="L3074" s="235" t="s">
        <v>3898</v>
      </c>
      <c r="M3074" s="140" t="s">
        <v>383</v>
      </c>
      <c r="N3074" s="350" t="s">
        <v>6079</v>
      </c>
      <c r="O3074" s="3" t="s">
        <v>1366</v>
      </c>
      <c r="P3074" s="7" t="s">
        <v>1338</v>
      </c>
      <c r="Q3074" s="3" t="s">
        <v>1186</v>
      </c>
      <c r="R3074" s="211">
        <v>1</v>
      </c>
      <c r="S3074" s="102">
        <v>242200</v>
      </c>
      <c r="T3074" s="253">
        <f t="shared" si="820"/>
        <v>242200</v>
      </c>
      <c r="U3074" s="83">
        <f t="shared" si="735"/>
        <v>271264</v>
      </c>
      <c r="V3074" s="9" t="s">
        <v>1325</v>
      </c>
      <c r="W3074" s="152" t="s">
        <v>1394</v>
      </c>
      <c r="X3074" s="243"/>
    </row>
    <row r="3075" spans="1:24" s="225" customFormat="1" ht="102">
      <c r="A3075" s="9" t="s">
        <v>8323</v>
      </c>
      <c r="B3075" s="3" t="s">
        <v>1316</v>
      </c>
      <c r="C3075" s="192" t="s">
        <v>5087</v>
      </c>
      <c r="D3075" s="203" t="s">
        <v>5088</v>
      </c>
      <c r="E3075" s="212" t="s">
        <v>5554</v>
      </c>
      <c r="F3075" s="243"/>
      <c r="G3075" s="161" t="s">
        <v>384</v>
      </c>
      <c r="H3075" s="241">
        <v>0</v>
      </c>
      <c r="I3075" s="34">
        <v>470000000</v>
      </c>
      <c r="J3075" s="21" t="s">
        <v>1314</v>
      </c>
      <c r="K3075" s="17" t="s">
        <v>1631</v>
      </c>
      <c r="L3075" s="235" t="s">
        <v>3898</v>
      </c>
      <c r="M3075" s="140" t="s">
        <v>383</v>
      </c>
      <c r="N3075" s="350" t="s">
        <v>6079</v>
      </c>
      <c r="O3075" s="3" t="s">
        <v>1366</v>
      </c>
      <c r="P3075" s="7" t="s">
        <v>1338</v>
      </c>
      <c r="Q3075" s="3" t="s">
        <v>1186</v>
      </c>
      <c r="R3075" s="211">
        <v>2</v>
      </c>
      <c r="S3075" s="102">
        <v>112000</v>
      </c>
      <c r="T3075" s="253">
        <f t="shared" si="820"/>
        <v>224000</v>
      </c>
      <c r="U3075" s="83">
        <f t="shared" si="735"/>
        <v>250880.00000000003</v>
      </c>
      <c r="V3075" s="9" t="s">
        <v>1325</v>
      </c>
      <c r="W3075" s="152" t="s">
        <v>1394</v>
      </c>
      <c r="X3075" s="243"/>
    </row>
    <row r="3076" spans="1:24" s="225" customFormat="1" ht="102">
      <c r="A3076" s="9" t="s">
        <v>8324</v>
      </c>
      <c r="B3076" s="3" t="s">
        <v>1316</v>
      </c>
      <c r="C3076" s="192" t="s">
        <v>4141</v>
      </c>
      <c r="D3076" s="190" t="s">
        <v>3946</v>
      </c>
      <c r="E3076" s="199" t="s">
        <v>5555</v>
      </c>
      <c r="F3076" s="243"/>
      <c r="G3076" s="161" t="s">
        <v>384</v>
      </c>
      <c r="H3076" s="241">
        <v>0</v>
      </c>
      <c r="I3076" s="34">
        <v>470000000</v>
      </c>
      <c r="J3076" s="21" t="s">
        <v>1314</v>
      </c>
      <c r="K3076" s="17" t="s">
        <v>1631</v>
      </c>
      <c r="L3076" s="235" t="s">
        <v>3898</v>
      </c>
      <c r="M3076" s="140" t="s">
        <v>383</v>
      </c>
      <c r="N3076" s="350" t="s">
        <v>6079</v>
      </c>
      <c r="O3076" s="3" t="s">
        <v>1366</v>
      </c>
      <c r="P3076" s="7" t="s">
        <v>1338</v>
      </c>
      <c r="Q3076" s="3" t="s">
        <v>1186</v>
      </c>
      <c r="R3076" s="259">
        <v>6</v>
      </c>
      <c r="S3076" s="102">
        <v>6000</v>
      </c>
      <c r="T3076" s="253">
        <f t="shared" si="820"/>
        <v>36000</v>
      </c>
      <c r="U3076" s="83">
        <f t="shared" si="735"/>
        <v>40320.000000000007</v>
      </c>
      <c r="V3076" s="9" t="s">
        <v>1325</v>
      </c>
      <c r="W3076" s="152" t="s">
        <v>1394</v>
      </c>
      <c r="X3076" s="243"/>
    </row>
    <row r="3077" spans="1:24" s="225" customFormat="1" ht="102">
      <c r="A3077" s="9" t="s">
        <v>8325</v>
      </c>
      <c r="B3077" s="3" t="s">
        <v>1316</v>
      </c>
      <c r="C3077" s="194" t="s">
        <v>4002</v>
      </c>
      <c r="D3077" s="189" t="s">
        <v>4003</v>
      </c>
      <c r="E3077" s="199" t="s">
        <v>5556</v>
      </c>
      <c r="F3077" s="243"/>
      <c r="G3077" s="161" t="s">
        <v>384</v>
      </c>
      <c r="H3077" s="241">
        <v>0</v>
      </c>
      <c r="I3077" s="34">
        <v>470000000</v>
      </c>
      <c r="J3077" s="21" t="s">
        <v>1314</v>
      </c>
      <c r="K3077" s="17" t="s">
        <v>1631</v>
      </c>
      <c r="L3077" s="235" t="s">
        <v>3898</v>
      </c>
      <c r="M3077" s="140" t="s">
        <v>383</v>
      </c>
      <c r="N3077" s="350" t="s">
        <v>6079</v>
      </c>
      <c r="O3077" s="3" t="s">
        <v>1366</v>
      </c>
      <c r="P3077" s="7" t="s">
        <v>1338</v>
      </c>
      <c r="Q3077" s="3" t="s">
        <v>1186</v>
      </c>
      <c r="R3077" s="259">
        <v>6</v>
      </c>
      <c r="S3077" s="102">
        <v>9000</v>
      </c>
      <c r="T3077" s="253">
        <f t="shared" si="820"/>
        <v>54000</v>
      </c>
      <c r="U3077" s="83">
        <f t="shared" si="735"/>
        <v>60480.000000000007</v>
      </c>
      <c r="V3077" s="9" t="s">
        <v>1325</v>
      </c>
      <c r="W3077" s="152" t="s">
        <v>1394</v>
      </c>
      <c r="X3077" s="243"/>
    </row>
    <row r="3078" spans="1:24" s="225" customFormat="1" ht="102">
      <c r="A3078" s="9" t="s">
        <v>8326</v>
      </c>
      <c r="B3078" s="3" t="s">
        <v>1316</v>
      </c>
      <c r="C3078" s="194" t="s">
        <v>4002</v>
      </c>
      <c r="D3078" s="189" t="s">
        <v>4003</v>
      </c>
      <c r="E3078" s="199" t="s">
        <v>5557</v>
      </c>
      <c r="F3078" s="243"/>
      <c r="G3078" s="161" t="s">
        <v>384</v>
      </c>
      <c r="H3078" s="241">
        <v>0</v>
      </c>
      <c r="I3078" s="34">
        <v>470000000</v>
      </c>
      <c r="J3078" s="21" t="s">
        <v>1314</v>
      </c>
      <c r="K3078" s="17" t="s">
        <v>1631</v>
      </c>
      <c r="L3078" s="235" t="s">
        <v>3898</v>
      </c>
      <c r="M3078" s="140" t="s">
        <v>383</v>
      </c>
      <c r="N3078" s="350" t="s">
        <v>6079</v>
      </c>
      <c r="O3078" s="3" t="s">
        <v>1366</v>
      </c>
      <c r="P3078" s="7" t="s">
        <v>1338</v>
      </c>
      <c r="Q3078" s="3" t="s">
        <v>1186</v>
      </c>
      <c r="R3078" s="259">
        <v>6</v>
      </c>
      <c r="S3078" s="102">
        <v>23000</v>
      </c>
      <c r="T3078" s="253">
        <f t="shared" si="820"/>
        <v>138000</v>
      </c>
      <c r="U3078" s="83">
        <f t="shared" si="735"/>
        <v>154560.00000000003</v>
      </c>
      <c r="V3078" s="9" t="s">
        <v>1325</v>
      </c>
      <c r="W3078" s="152" t="s">
        <v>1394</v>
      </c>
      <c r="X3078" s="243"/>
    </row>
    <row r="3079" spans="1:24" s="225" customFormat="1" ht="102">
      <c r="A3079" s="9" t="s">
        <v>8327</v>
      </c>
      <c r="B3079" s="3" t="s">
        <v>1316</v>
      </c>
      <c r="C3079" s="194" t="s">
        <v>3948</v>
      </c>
      <c r="D3079" s="189" t="s">
        <v>3949</v>
      </c>
      <c r="E3079" s="199" t="s">
        <v>5558</v>
      </c>
      <c r="F3079" s="243"/>
      <c r="G3079" s="161" t="s">
        <v>384</v>
      </c>
      <c r="H3079" s="241">
        <v>0</v>
      </c>
      <c r="I3079" s="34">
        <v>470000000</v>
      </c>
      <c r="J3079" s="21" t="s">
        <v>1314</v>
      </c>
      <c r="K3079" s="17" t="s">
        <v>1631</v>
      </c>
      <c r="L3079" s="235" t="s">
        <v>3898</v>
      </c>
      <c r="M3079" s="140" t="s">
        <v>383</v>
      </c>
      <c r="N3079" s="350" t="s">
        <v>6079</v>
      </c>
      <c r="O3079" s="3" t="s">
        <v>1366</v>
      </c>
      <c r="P3079" s="7" t="s">
        <v>1338</v>
      </c>
      <c r="Q3079" s="3" t="s">
        <v>1186</v>
      </c>
      <c r="R3079" s="157">
        <v>6</v>
      </c>
      <c r="S3079" s="102">
        <v>15000</v>
      </c>
      <c r="T3079" s="409">
        <v>0</v>
      </c>
      <c r="U3079" s="83">
        <f t="shared" si="735"/>
        <v>0</v>
      </c>
      <c r="V3079" s="9" t="s">
        <v>1325</v>
      </c>
      <c r="W3079" s="152" t="s">
        <v>1394</v>
      </c>
      <c r="X3079" s="243">
        <v>11.14</v>
      </c>
    </row>
    <row r="3080" spans="1:24" s="225" customFormat="1" ht="102">
      <c r="A3080" s="9" t="s">
        <v>10439</v>
      </c>
      <c r="B3080" s="3" t="s">
        <v>1316</v>
      </c>
      <c r="C3080" s="194" t="s">
        <v>3948</v>
      </c>
      <c r="D3080" s="189" t="s">
        <v>3949</v>
      </c>
      <c r="E3080" s="199" t="s">
        <v>5558</v>
      </c>
      <c r="F3080" s="243"/>
      <c r="G3080" s="161" t="s">
        <v>384</v>
      </c>
      <c r="H3080" s="241">
        <v>0</v>
      </c>
      <c r="I3080" s="34">
        <v>470000000</v>
      </c>
      <c r="J3080" s="21" t="s">
        <v>1314</v>
      </c>
      <c r="K3080" s="17" t="s">
        <v>10440</v>
      </c>
      <c r="L3080" s="235" t="s">
        <v>3898</v>
      </c>
      <c r="M3080" s="140" t="s">
        <v>383</v>
      </c>
      <c r="N3080" s="350" t="s">
        <v>8842</v>
      </c>
      <c r="O3080" s="3" t="s">
        <v>1366</v>
      </c>
      <c r="P3080" s="7" t="s">
        <v>1338</v>
      </c>
      <c r="Q3080" s="3" t="s">
        <v>1186</v>
      </c>
      <c r="R3080" s="157">
        <v>6</v>
      </c>
      <c r="S3080" s="102">
        <v>15000</v>
      </c>
      <c r="T3080" s="253">
        <f>R3080*S3080</f>
        <v>90000</v>
      </c>
      <c r="U3080" s="83">
        <f>T3080*1.12</f>
        <v>100800.00000000001</v>
      </c>
      <c r="V3080" s="9" t="s">
        <v>1325</v>
      </c>
      <c r="W3080" s="152" t="s">
        <v>1394</v>
      </c>
      <c r="X3080" s="243"/>
    </row>
    <row r="3081" spans="1:24" s="225" customFormat="1" ht="102">
      <c r="A3081" s="9" t="s">
        <v>8328</v>
      </c>
      <c r="B3081" s="3" t="s">
        <v>1316</v>
      </c>
      <c r="C3081" s="192" t="s">
        <v>4141</v>
      </c>
      <c r="D3081" s="190" t="s">
        <v>3946</v>
      </c>
      <c r="E3081" s="199" t="s">
        <v>5559</v>
      </c>
      <c r="F3081" s="243"/>
      <c r="G3081" s="161" t="s">
        <v>384</v>
      </c>
      <c r="H3081" s="241">
        <v>0</v>
      </c>
      <c r="I3081" s="34">
        <v>470000000</v>
      </c>
      <c r="J3081" s="21" t="s">
        <v>1314</v>
      </c>
      <c r="K3081" s="17" t="s">
        <v>1631</v>
      </c>
      <c r="L3081" s="235" t="s">
        <v>3898</v>
      </c>
      <c r="M3081" s="140" t="s">
        <v>383</v>
      </c>
      <c r="N3081" s="350" t="s">
        <v>6079</v>
      </c>
      <c r="O3081" s="3" t="s">
        <v>1366</v>
      </c>
      <c r="P3081" s="7" t="s">
        <v>1338</v>
      </c>
      <c r="Q3081" s="3" t="s">
        <v>1186</v>
      </c>
      <c r="R3081" s="211">
        <v>4</v>
      </c>
      <c r="S3081" s="102">
        <v>10000</v>
      </c>
      <c r="T3081" s="253">
        <f t="shared" si="820"/>
        <v>40000</v>
      </c>
      <c r="U3081" s="83">
        <f t="shared" si="735"/>
        <v>44800.000000000007</v>
      </c>
      <c r="V3081" s="9" t="s">
        <v>1325</v>
      </c>
      <c r="W3081" s="152" t="s">
        <v>1394</v>
      </c>
      <c r="X3081" s="243"/>
    </row>
    <row r="3082" spans="1:24" s="225" customFormat="1" ht="102">
      <c r="A3082" s="9" t="s">
        <v>8329</v>
      </c>
      <c r="B3082" s="3" t="s">
        <v>1316</v>
      </c>
      <c r="C3082" s="192" t="s">
        <v>4744</v>
      </c>
      <c r="D3082" s="190" t="s">
        <v>4745</v>
      </c>
      <c r="E3082" s="211" t="s">
        <v>5560</v>
      </c>
      <c r="F3082" s="243"/>
      <c r="G3082" s="161" t="s">
        <v>384</v>
      </c>
      <c r="H3082" s="241">
        <v>0</v>
      </c>
      <c r="I3082" s="34">
        <v>470000000</v>
      </c>
      <c r="J3082" s="21" t="s">
        <v>1314</v>
      </c>
      <c r="K3082" s="17" t="s">
        <v>1631</v>
      </c>
      <c r="L3082" s="235" t="s">
        <v>3898</v>
      </c>
      <c r="M3082" s="140" t="s">
        <v>383</v>
      </c>
      <c r="N3082" s="350" t="s">
        <v>6079</v>
      </c>
      <c r="O3082" s="3" t="s">
        <v>1366</v>
      </c>
      <c r="P3082" s="7" t="s">
        <v>1338</v>
      </c>
      <c r="Q3082" s="3" t="s">
        <v>1186</v>
      </c>
      <c r="R3082" s="211">
        <v>50</v>
      </c>
      <c r="S3082" s="102">
        <v>4500</v>
      </c>
      <c r="T3082" s="409">
        <v>0</v>
      </c>
      <c r="U3082" s="83">
        <f t="shared" si="735"/>
        <v>0</v>
      </c>
      <c r="V3082" s="9" t="s">
        <v>1325</v>
      </c>
      <c r="W3082" s="152" t="s">
        <v>1394</v>
      </c>
      <c r="X3082" s="243">
        <v>11.14</v>
      </c>
    </row>
    <row r="3083" spans="1:24" s="225" customFormat="1" ht="102">
      <c r="A3083" s="9" t="s">
        <v>10441</v>
      </c>
      <c r="B3083" s="3" t="s">
        <v>1316</v>
      </c>
      <c r="C3083" s="192" t="s">
        <v>4744</v>
      </c>
      <c r="D3083" s="190" t="s">
        <v>4745</v>
      </c>
      <c r="E3083" s="211" t="s">
        <v>5560</v>
      </c>
      <c r="F3083" s="243"/>
      <c r="G3083" s="161" t="s">
        <v>384</v>
      </c>
      <c r="H3083" s="241">
        <v>0</v>
      </c>
      <c r="I3083" s="34">
        <v>470000000</v>
      </c>
      <c r="J3083" s="21" t="s">
        <v>1314</v>
      </c>
      <c r="K3083" s="17" t="s">
        <v>10440</v>
      </c>
      <c r="L3083" s="235" t="s">
        <v>3898</v>
      </c>
      <c r="M3083" s="140" t="s">
        <v>383</v>
      </c>
      <c r="N3083" s="350" t="s">
        <v>8842</v>
      </c>
      <c r="O3083" s="3" t="s">
        <v>1366</v>
      </c>
      <c r="P3083" s="7" t="s">
        <v>1338</v>
      </c>
      <c r="Q3083" s="3" t="s">
        <v>1186</v>
      </c>
      <c r="R3083" s="211">
        <v>50</v>
      </c>
      <c r="S3083" s="102">
        <v>4500</v>
      </c>
      <c r="T3083" s="253">
        <f>R3083*S3083</f>
        <v>225000</v>
      </c>
      <c r="U3083" s="83">
        <f>T3083*1.12</f>
        <v>252000.00000000003</v>
      </c>
      <c r="V3083" s="9" t="s">
        <v>1325</v>
      </c>
      <c r="W3083" s="152" t="s">
        <v>1394</v>
      </c>
      <c r="X3083" s="243"/>
    </row>
    <row r="3084" spans="1:24" s="225" customFormat="1" ht="102">
      <c r="A3084" s="9" t="s">
        <v>8330</v>
      </c>
      <c r="B3084" s="3" t="s">
        <v>1316</v>
      </c>
      <c r="C3084" s="192" t="s">
        <v>4744</v>
      </c>
      <c r="D3084" s="190" t="s">
        <v>4745</v>
      </c>
      <c r="E3084" s="211" t="s">
        <v>5561</v>
      </c>
      <c r="F3084" s="243"/>
      <c r="G3084" s="161" t="s">
        <v>384</v>
      </c>
      <c r="H3084" s="241">
        <v>0</v>
      </c>
      <c r="I3084" s="34">
        <v>470000000</v>
      </c>
      <c r="J3084" s="21" t="s">
        <v>1314</v>
      </c>
      <c r="K3084" s="17" t="s">
        <v>1631</v>
      </c>
      <c r="L3084" s="235" t="s">
        <v>3898</v>
      </c>
      <c r="M3084" s="140" t="s">
        <v>383</v>
      </c>
      <c r="N3084" s="350" t="s">
        <v>6079</v>
      </c>
      <c r="O3084" s="3" t="s">
        <v>1366</v>
      </c>
      <c r="P3084" s="7" t="s">
        <v>1338</v>
      </c>
      <c r="Q3084" s="3" t="s">
        <v>1186</v>
      </c>
      <c r="R3084" s="211">
        <v>50</v>
      </c>
      <c r="S3084" s="102">
        <v>1700</v>
      </c>
      <c r="T3084" s="409">
        <v>0</v>
      </c>
      <c r="U3084" s="83">
        <f t="shared" si="735"/>
        <v>0</v>
      </c>
      <c r="V3084" s="9" t="s">
        <v>1325</v>
      </c>
      <c r="W3084" s="152" t="s">
        <v>1394</v>
      </c>
      <c r="X3084" s="243">
        <v>11.14</v>
      </c>
    </row>
    <row r="3085" spans="1:24" s="225" customFormat="1" ht="102">
      <c r="A3085" s="9" t="s">
        <v>10442</v>
      </c>
      <c r="B3085" s="3" t="s">
        <v>1316</v>
      </c>
      <c r="C3085" s="192" t="s">
        <v>4744</v>
      </c>
      <c r="D3085" s="190" t="s">
        <v>4745</v>
      </c>
      <c r="E3085" s="211" t="s">
        <v>5561</v>
      </c>
      <c r="F3085" s="243"/>
      <c r="G3085" s="161" t="s">
        <v>384</v>
      </c>
      <c r="H3085" s="241">
        <v>0</v>
      </c>
      <c r="I3085" s="34">
        <v>470000000</v>
      </c>
      <c r="J3085" s="21" t="s">
        <v>1314</v>
      </c>
      <c r="K3085" s="17" t="s">
        <v>10440</v>
      </c>
      <c r="L3085" s="235" t="s">
        <v>3898</v>
      </c>
      <c r="M3085" s="140" t="s">
        <v>383</v>
      </c>
      <c r="N3085" s="350" t="s">
        <v>8842</v>
      </c>
      <c r="O3085" s="3" t="s">
        <v>1366</v>
      </c>
      <c r="P3085" s="7" t="s">
        <v>1338</v>
      </c>
      <c r="Q3085" s="3" t="s">
        <v>1186</v>
      </c>
      <c r="R3085" s="211">
        <v>50</v>
      </c>
      <c r="S3085" s="102">
        <v>1700</v>
      </c>
      <c r="T3085" s="253">
        <f>R3085*S3085</f>
        <v>85000</v>
      </c>
      <c r="U3085" s="83">
        <f>T3085*1.12</f>
        <v>95200.000000000015</v>
      </c>
      <c r="V3085" s="9" t="s">
        <v>1325</v>
      </c>
      <c r="W3085" s="152" t="s">
        <v>1394</v>
      </c>
      <c r="X3085" s="243"/>
    </row>
    <row r="3086" spans="1:24" s="225" customFormat="1" ht="102">
      <c r="A3086" s="9" t="s">
        <v>8331</v>
      </c>
      <c r="B3086" s="3" t="s">
        <v>1316</v>
      </c>
      <c r="C3086" s="192" t="s">
        <v>4141</v>
      </c>
      <c r="D3086" s="190" t="s">
        <v>3946</v>
      </c>
      <c r="E3086" s="211" t="s">
        <v>5562</v>
      </c>
      <c r="F3086" s="243"/>
      <c r="G3086" s="161" t="s">
        <v>384</v>
      </c>
      <c r="H3086" s="241">
        <v>0</v>
      </c>
      <c r="I3086" s="34">
        <v>470000000</v>
      </c>
      <c r="J3086" s="21" t="s">
        <v>1314</v>
      </c>
      <c r="K3086" s="17" t="s">
        <v>1631</v>
      </c>
      <c r="L3086" s="235" t="s">
        <v>3898</v>
      </c>
      <c r="M3086" s="140" t="s">
        <v>383</v>
      </c>
      <c r="N3086" s="350" t="s">
        <v>6079</v>
      </c>
      <c r="O3086" s="3" t="s">
        <v>1366</v>
      </c>
      <c r="P3086" s="7" t="s">
        <v>1338</v>
      </c>
      <c r="Q3086" s="3" t="s">
        <v>1186</v>
      </c>
      <c r="R3086" s="211">
        <v>20</v>
      </c>
      <c r="S3086" s="266">
        <v>7100</v>
      </c>
      <c r="T3086" s="409">
        <v>0</v>
      </c>
      <c r="U3086" s="83">
        <f t="shared" si="735"/>
        <v>0</v>
      </c>
      <c r="V3086" s="9" t="s">
        <v>1325</v>
      </c>
      <c r="W3086" s="152" t="s">
        <v>1394</v>
      </c>
      <c r="X3086" s="243">
        <v>11.14</v>
      </c>
    </row>
    <row r="3087" spans="1:24" s="225" customFormat="1" ht="102">
      <c r="A3087" s="9" t="s">
        <v>10443</v>
      </c>
      <c r="B3087" s="3" t="s">
        <v>1316</v>
      </c>
      <c r="C3087" s="192" t="s">
        <v>4141</v>
      </c>
      <c r="D3087" s="190" t="s">
        <v>3946</v>
      </c>
      <c r="E3087" s="211" t="s">
        <v>5562</v>
      </c>
      <c r="F3087" s="243"/>
      <c r="G3087" s="161" t="s">
        <v>384</v>
      </c>
      <c r="H3087" s="241">
        <v>0</v>
      </c>
      <c r="I3087" s="34">
        <v>470000000</v>
      </c>
      <c r="J3087" s="21" t="s">
        <v>1314</v>
      </c>
      <c r="K3087" s="17" t="s">
        <v>10440</v>
      </c>
      <c r="L3087" s="235" t="s">
        <v>3898</v>
      </c>
      <c r="M3087" s="140" t="s">
        <v>383</v>
      </c>
      <c r="N3087" s="350" t="s">
        <v>8842</v>
      </c>
      <c r="O3087" s="3" t="s">
        <v>1366</v>
      </c>
      <c r="P3087" s="7" t="s">
        <v>1338</v>
      </c>
      <c r="Q3087" s="3" t="s">
        <v>1186</v>
      </c>
      <c r="R3087" s="211">
        <v>20</v>
      </c>
      <c r="S3087" s="266">
        <v>7100</v>
      </c>
      <c r="T3087" s="253">
        <f>R3087*S3087</f>
        <v>142000</v>
      </c>
      <c r="U3087" s="83">
        <f>T3087*1.12</f>
        <v>159040.00000000003</v>
      </c>
      <c r="V3087" s="9" t="s">
        <v>1325</v>
      </c>
      <c r="W3087" s="152" t="s">
        <v>1394</v>
      </c>
      <c r="X3087" s="243"/>
    </row>
    <row r="3088" spans="1:24" s="225" customFormat="1" ht="102">
      <c r="A3088" s="9" t="s">
        <v>8332</v>
      </c>
      <c r="B3088" s="3" t="s">
        <v>1316</v>
      </c>
      <c r="C3088" s="194" t="s">
        <v>3948</v>
      </c>
      <c r="D3088" s="189" t="s">
        <v>3949</v>
      </c>
      <c r="E3088" s="212" t="s">
        <v>8890</v>
      </c>
      <c r="F3088" s="243"/>
      <c r="G3088" s="161" t="s">
        <v>384</v>
      </c>
      <c r="H3088" s="241">
        <v>0</v>
      </c>
      <c r="I3088" s="34">
        <v>470000000</v>
      </c>
      <c r="J3088" s="21" t="s">
        <v>1314</v>
      </c>
      <c r="K3088" s="17" t="s">
        <v>1631</v>
      </c>
      <c r="L3088" s="235" t="s">
        <v>3898</v>
      </c>
      <c r="M3088" s="140" t="s">
        <v>383</v>
      </c>
      <c r="N3088" s="350" t="s">
        <v>6079</v>
      </c>
      <c r="O3088" s="3" t="s">
        <v>1366</v>
      </c>
      <c r="P3088" s="7" t="s">
        <v>1338</v>
      </c>
      <c r="Q3088" s="3" t="s">
        <v>1186</v>
      </c>
      <c r="R3088" s="211">
        <v>20</v>
      </c>
      <c r="S3088" s="266">
        <v>1400</v>
      </c>
      <c r="T3088" s="409">
        <v>0</v>
      </c>
      <c r="U3088" s="83">
        <f t="shared" si="735"/>
        <v>0</v>
      </c>
      <c r="V3088" s="9" t="s">
        <v>1325</v>
      </c>
      <c r="W3088" s="152" t="s">
        <v>1394</v>
      </c>
      <c r="X3088" s="243">
        <v>11.14</v>
      </c>
    </row>
    <row r="3089" spans="1:24" s="225" customFormat="1" ht="102">
      <c r="A3089" s="9" t="s">
        <v>10444</v>
      </c>
      <c r="B3089" s="3" t="s">
        <v>1316</v>
      </c>
      <c r="C3089" s="194" t="s">
        <v>3948</v>
      </c>
      <c r="D3089" s="189" t="s">
        <v>3949</v>
      </c>
      <c r="E3089" s="212" t="s">
        <v>8890</v>
      </c>
      <c r="F3089" s="243"/>
      <c r="G3089" s="161" t="s">
        <v>384</v>
      </c>
      <c r="H3089" s="241">
        <v>0</v>
      </c>
      <c r="I3089" s="34">
        <v>470000000</v>
      </c>
      <c r="J3089" s="21" t="s">
        <v>1314</v>
      </c>
      <c r="K3089" s="17" t="s">
        <v>10440</v>
      </c>
      <c r="L3089" s="235" t="s">
        <v>3898</v>
      </c>
      <c r="M3089" s="140" t="s">
        <v>383</v>
      </c>
      <c r="N3089" s="350" t="s">
        <v>8842</v>
      </c>
      <c r="O3089" s="3" t="s">
        <v>1366</v>
      </c>
      <c r="P3089" s="7" t="s">
        <v>1338</v>
      </c>
      <c r="Q3089" s="3" t="s">
        <v>1186</v>
      </c>
      <c r="R3089" s="211">
        <v>20</v>
      </c>
      <c r="S3089" s="266">
        <v>1400</v>
      </c>
      <c r="T3089" s="253">
        <f>R3089*S3089</f>
        <v>28000</v>
      </c>
      <c r="U3089" s="83">
        <f>T3089*1.12</f>
        <v>31360.000000000004</v>
      </c>
      <c r="V3089" s="9" t="s">
        <v>1325</v>
      </c>
      <c r="W3089" s="152" t="s">
        <v>1394</v>
      </c>
      <c r="X3089" s="243"/>
    </row>
    <row r="3090" spans="1:24" s="225" customFormat="1" ht="102">
      <c r="A3090" s="9" t="s">
        <v>8333</v>
      </c>
      <c r="B3090" s="3" t="s">
        <v>1316</v>
      </c>
      <c r="C3090" s="194" t="s">
        <v>4002</v>
      </c>
      <c r="D3090" s="189" t="s">
        <v>4003</v>
      </c>
      <c r="E3090" s="212" t="s">
        <v>8891</v>
      </c>
      <c r="F3090" s="243"/>
      <c r="G3090" s="161" t="s">
        <v>384</v>
      </c>
      <c r="H3090" s="241">
        <v>0</v>
      </c>
      <c r="I3090" s="34">
        <v>470000000</v>
      </c>
      <c r="J3090" s="21" t="s">
        <v>1314</v>
      </c>
      <c r="K3090" s="17" t="s">
        <v>1631</v>
      </c>
      <c r="L3090" s="235" t="s">
        <v>3898</v>
      </c>
      <c r="M3090" s="140" t="s">
        <v>383</v>
      </c>
      <c r="N3090" s="350" t="s">
        <v>6079</v>
      </c>
      <c r="O3090" s="3" t="s">
        <v>1366</v>
      </c>
      <c r="P3090" s="7" t="s">
        <v>1338</v>
      </c>
      <c r="Q3090" s="3" t="s">
        <v>1186</v>
      </c>
      <c r="R3090" s="211">
        <v>20</v>
      </c>
      <c r="S3090" s="266">
        <v>4000</v>
      </c>
      <c r="T3090" s="409">
        <v>0</v>
      </c>
      <c r="U3090" s="83">
        <f t="shared" si="735"/>
        <v>0</v>
      </c>
      <c r="V3090" s="9" t="s">
        <v>1325</v>
      </c>
      <c r="W3090" s="152" t="s">
        <v>1394</v>
      </c>
      <c r="X3090" s="243">
        <v>11.14</v>
      </c>
    </row>
    <row r="3091" spans="1:24" s="225" customFormat="1" ht="102">
      <c r="A3091" s="9" t="s">
        <v>10445</v>
      </c>
      <c r="B3091" s="3" t="s">
        <v>1316</v>
      </c>
      <c r="C3091" s="194" t="s">
        <v>4002</v>
      </c>
      <c r="D3091" s="189" t="s">
        <v>4003</v>
      </c>
      <c r="E3091" s="212" t="s">
        <v>8891</v>
      </c>
      <c r="F3091" s="243"/>
      <c r="G3091" s="161" t="s">
        <v>384</v>
      </c>
      <c r="H3091" s="241">
        <v>0</v>
      </c>
      <c r="I3091" s="34">
        <v>470000000</v>
      </c>
      <c r="J3091" s="21" t="s">
        <v>1314</v>
      </c>
      <c r="K3091" s="17" t="s">
        <v>10440</v>
      </c>
      <c r="L3091" s="235" t="s">
        <v>3898</v>
      </c>
      <c r="M3091" s="140" t="s">
        <v>383</v>
      </c>
      <c r="N3091" s="350" t="s">
        <v>8842</v>
      </c>
      <c r="O3091" s="3" t="s">
        <v>1366</v>
      </c>
      <c r="P3091" s="7" t="s">
        <v>1338</v>
      </c>
      <c r="Q3091" s="3" t="s">
        <v>1186</v>
      </c>
      <c r="R3091" s="211">
        <v>20</v>
      </c>
      <c r="S3091" s="266">
        <v>4000</v>
      </c>
      <c r="T3091" s="253">
        <f>R3091*S3091</f>
        <v>80000</v>
      </c>
      <c r="U3091" s="83">
        <f>T3091*1.12</f>
        <v>89600.000000000015</v>
      </c>
      <c r="V3091" s="9" t="s">
        <v>1325</v>
      </c>
      <c r="W3091" s="152" t="s">
        <v>1394</v>
      </c>
      <c r="X3091" s="243"/>
    </row>
    <row r="3092" spans="1:24" s="225" customFormat="1" ht="102">
      <c r="A3092" s="9" t="s">
        <v>8334</v>
      </c>
      <c r="B3092" s="3" t="s">
        <v>1316</v>
      </c>
      <c r="C3092" s="192" t="s">
        <v>4141</v>
      </c>
      <c r="D3092" s="190" t="s">
        <v>3946</v>
      </c>
      <c r="E3092" s="212" t="s">
        <v>8892</v>
      </c>
      <c r="F3092" s="243"/>
      <c r="G3092" s="161" t="s">
        <v>384</v>
      </c>
      <c r="H3092" s="241">
        <v>0</v>
      </c>
      <c r="I3092" s="34">
        <v>470000000</v>
      </c>
      <c r="J3092" s="21" t="s">
        <v>1314</v>
      </c>
      <c r="K3092" s="17" t="s">
        <v>1631</v>
      </c>
      <c r="L3092" s="235" t="s">
        <v>3898</v>
      </c>
      <c r="M3092" s="140" t="s">
        <v>383</v>
      </c>
      <c r="N3092" s="350" t="s">
        <v>6079</v>
      </c>
      <c r="O3092" s="3" t="s">
        <v>1366</v>
      </c>
      <c r="P3092" s="7" t="s">
        <v>1338</v>
      </c>
      <c r="Q3092" s="3" t="s">
        <v>1186</v>
      </c>
      <c r="R3092" s="211">
        <v>10</v>
      </c>
      <c r="S3092" s="266">
        <v>7866.07</v>
      </c>
      <c r="T3092" s="409">
        <v>0</v>
      </c>
      <c r="U3092" s="83">
        <f t="shared" si="735"/>
        <v>0</v>
      </c>
      <c r="V3092" s="9" t="s">
        <v>1325</v>
      </c>
      <c r="W3092" s="152" t="s">
        <v>1394</v>
      </c>
      <c r="X3092" s="243">
        <v>11.14</v>
      </c>
    </row>
    <row r="3093" spans="1:24" s="225" customFormat="1" ht="102">
      <c r="A3093" s="9" t="s">
        <v>10446</v>
      </c>
      <c r="B3093" s="3" t="s">
        <v>1316</v>
      </c>
      <c r="C3093" s="192" t="s">
        <v>4141</v>
      </c>
      <c r="D3093" s="190" t="s">
        <v>3946</v>
      </c>
      <c r="E3093" s="212" t="s">
        <v>8892</v>
      </c>
      <c r="F3093" s="243"/>
      <c r="G3093" s="161" t="s">
        <v>384</v>
      </c>
      <c r="H3093" s="241">
        <v>0</v>
      </c>
      <c r="I3093" s="34">
        <v>470000000</v>
      </c>
      <c r="J3093" s="21" t="s">
        <v>1314</v>
      </c>
      <c r="K3093" s="17" t="s">
        <v>10440</v>
      </c>
      <c r="L3093" s="235" t="s">
        <v>3898</v>
      </c>
      <c r="M3093" s="140" t="s">
        <v>383</v>
      </c>
      <c r="N3093" s="350" t="s">
        <v>8842</v>
      </c>
      <c r="O3093" s="3" t="s">
        <v>1366</v>
      </c>
      <c r="P3093" s="7" t="s">
        <v>1338</v>
      </c>
      <c r="Q3093" s="3" t="s">
        <v>1186</v>
      </c>
      <c r="R3093" s="211">
        <v>10</v>
      </c>
      <c r="S3093" s="266">
        <v>7866.07</v>
      </c>
      <c r="T3093" s="253">
        <f>R3093*S3093</f>
        <v>78660.7</v>
      </c>
      <c r="U3093" s="83">
        <f>T3093*1.12</f>
        <v>88099.984000000011</v>
      </c>
      <c r="V3093" s="9" t="s">
        <v>1325</v>
      </c>
      <c r="W3093" s="152" t="s">
        <v>1394</v>
      </c>
      <c r="X3093" s="243"/>
    </row>
    <row r="3094" spans="1:24" s="225" customFormat="1" ht="102">
      <c r="A3094" s="9" t="s">
        <v>8335</v>
      </c>
      <c r="B3094" s="3" t="s">
        <v>1316</v>
      </c>
      <c r="C3094" s="194" t="s">
        <v>4299</v>
      </c>
      <c r="D3094" s="189" t="s">
        <v>3404</v>
      </c>
      <c r="E3094" s="211" t="s">
        <v>5563</v>
      </c>
      <c r="F3094" s="243"/>
      <c r="G3094" s="161" t="s">
        <v>384</v>
      </c>
      <c r="H3094" s="241">
        <v>0</v>
      </c>
      <c r="I3094" s="34">
        <v>470000000</v>
      </c>
      <c r="J3094" s="21" t="s">
        <v>1314</v>
      </c>
      <c r="K3094" s="17" t="s">
        <v>1631</v>
      </c>
      <c r="L3094" s="235" t="s">
        <v>3898</v>
      </c>
      <c r="M3094" s="140" t="s">
        <v>383</v>
      </c>
      <c r="N3094" s="350" t="s">
        <v>6079</v>
      </c>
      <c r="O3094" s="3" t="s">
        <v>1366</v>
      </c>
      <c r="P3094" s="7" t="s">
        <v>1338</v>
      </c>
      <c r="Q3094" s="3" t="s">
        <v>1186</v>
      </c>
      <c r="R3094" s="211">
        <v>1</v>
      </c>
      <c r="S3094" s="266">
        <v>101000</v>
      </c>
      <c r="T3094" s="409">
        <v>0</v>
      </c>
      <c r="U3094" s="83">
        <f t="shared" si="735"/>
        <v>0</v>
      </c>
      <c r="V3094" s="9" t="s">
        <v>1325</v>
      </c>
      <c r="W3094" s="152" t="s">
        <v>1394</v>
      </c>
      <c r="X3094" s="243">
        <v>11.14</v>
      </c>
    </row>
    <row r="3095" spans="1:24" s="225" customFormat="1" ht="102">
      <c r="A3095" s="9" t="s">
        <v>10447</v>
      </c>
      <c r="B3095" s="3" t="s">
        <v>1316</v>
      </c>
      <c r="C3095" s="194" t="s">
        <v>4299</v>
      </c>
      <c r="D3095" s="189" t="s">
        <v>3404</v>
      </c>
      <c r="E3095" s="211" t="s">
        <v>5563</v>
      </c>
      <c r="F3095" s="243"/>
      <c r="G3095" s="161" t="s">
        <v>384</v>
      </c>
      <c r="H3095" s="241">
        <v>0</v>
      </c>
      <c r="I3095" s="34">
        <v>470000000</v>
      </c>
      <c r="J3095" s="21" t="s">
        <v>1314</v>
      </c>
      <c r="K3095" s="17" t="s">
        <v>10440</v>
      </c>
      <c r="L3095" s="235" t="s">
        <v>3898</v>
      </c>
      <c r="M3095" s="140" t="s">
        <v>383</v>
      </c>
      <c r="N3095" s="350" t="s">
        <v>8842</v>
      </c>
      <c r="O3095" s="3" t="s">
        <v>1366</v>
      </c>
      <c r="P3095" s="7" t="s">
        <v>1338</v>
      </c>
      <c r="Q3095" s="3" t="s">
        <v>1186</v>
      </c>
      <c r="R3095" s="211">
        <v>1</v>
      </c>
      <c r="S3095" s="266">
        <v>101000</v>
      </c>
      <c r="T3095" s="253">
        <f>R3095*S3095</f>
        <v>101000</v>
      </c>
      <c r="U3095" s="83">
        <f>T3095*1.12</f>
        <v>113120.00000000001</v>
      </c>
      <c r="V3095" s="9" t="s">
        <v>1325</v>
      </c>
      <c r="W3095" s="152" t="s">
        <v>1394</v>
      </c>
      <c r="X3095" s="243"/>
    </row>
    <row r="3096" spans="1:24" s="225" customFormat="1" ht="102">
      <c r="A3096" s="9" t="s">
        <v>8336</v>
      </c>
      <c r="B3096" s="3" t="s">
        <v>1316</v>
      </c>
      <c r="C3096" s="194" t="s">
        <v>4238</v>
      </c>
      <c r="D3096" s="211" t="s">
        <v>5564</v>
      </c>
      <c r="E3096" s="211" t="s">
        <v>5565</v>
      </c>
      <c r="F3096" s="243"/>
      <c r="G3096" s="161" t="s">
        <v>384</v>
      </c>
      <c r="H3096" s="241">
        <v>0</v>
      </c>
      <c r="I3096" s="34">
        <v>470000000</v>
      </c>
      <c r="J3096" s="21" t="s">
        <v>1314</v>
      </c>
      <c r="K3096" s="17" t="s">
        <v>1631</v>
      </c>
      <c r="L3096" s="235" t="s">
        <v>3898</v>
      </c>
      <c r="M3096" s="140" t="s">
        <v>383</v>
      </c>
      <c r="N3096" s="350" t="s">
        <v>6079</v>
      </c>
      <c r="O3096" s="3" t="s">
        <v>1366</v>
      </c>
      <c r="P3096" s="7" t="s">
        <v>1333</v>
      </c>
      <c r="Q3096" s="3" t="s">
        <v>1332</v>
      </c>
      <c r="R3096" s="211">
        <v>2</v>
      </c>
      <c r="S3096" s="266">
        <v>91000</v>
      </c>
      <c r="T3096" s="409">
        <v>0</v>
      </c>
      <c r="U3096" s="83">
        <f t="shared" si="735"/>
        <v>0</v>
      </c>
      <c r="V3096" s="9" t="s">
        <v>1325</v>
      </c>
      <c r="W3096" s="152" t="s">
        <v>1394</v>
      </c>
      <c r="X3096" s="243">
        <v>11.14</v>
      </c>
    </row>
    <row r="3097" spans="1:24" s="225" customFormat="1" ht="102">
      <c r="A3097" s="9" t="s">
        <v>10448</v>
      </c>
      <c r="B3097" s="3" t="s">
        <v>1316</v>
      </c>
      <c r="C3097" s="194" t="s">
        <v>4238</v>
      </c>
      <c r="D3097" s="211" t="s">
        <v>5564</v>
      </c>
      <c r="E3097" s="211" t="s">
        <v>5565</v>
      </c>
      <c r="F3097" s="243"/>
      <c r="G3097" s="161" t="s">
        <v>384</v>
      </c>
      <c r="H3097" s="241">
        <v>0</v>
      </c>
      <c r="I3097" s="34">
        <v>470000000</v>
      </c>
      <c r="J3097" s="21" t="s">
        <v>1314</v>
      </c>
      <c r="K3097" s="17" t="s">
        <v>10440</v>
      </c>
      <c r="L3097" s="235" t="s">
        <v>3898</v>
      </c>
      <c r="M3097" s="140" t="s">
        <v>383</v>
      </c>
      <c r="N3097" s="350" t="s">
        <v>8842</v>
      </c>
      <c r="O3097" s="3" t="s">
        <v>1366</v>
      </c>
      <c r="P3097" s="7" t="s">
        <v>1333</v>
      </c>
      <c r="Q3097" s="3" t="s">
        <v>1332</v>
      </c>
      <c r="R3097" s="211">
        <v>2</v>
      </c>
      <c r="S3097" s="266">
        <v>91000</v>
      </c>
      <c r="T3097" s="253">
        <f>R3097*S3097</f>
        <v>182000</v>
      </c>
      <c r="U3097" s="83">
        <f>T3097*1.12</f>
        <v>203840.00000000003</v>
      </c>
      <c r="V3097" s="9" t="s">
        <v>1325</v>
      </c>
      <c r="W3097" s="152" t="s">
        <v>1394</v>
      </c>
      <c r="X3097" s="243"/>
    </row>
    <row r="3098" spans="1:24" s="225" customFormat="1" ht="102">
      <c r="A3098" s="9" t="s">
        <v>8337</v>
      </c>
      <c r="B3098" s="3" t="s">
        <v>1316</v>
      </c>
      <c r="C3098" s="194" t="s">
        <v>4241</v>
      </c>
      <c r="D3098" s="211" t="s">
        <v>5566</v>
      </c>
      <c r="E3098" s="211" t="s">
        <v>5565</v>
      </c>
      <c r="F3098" s="243"/>
      <c r="G3098" s="161" t="s">
        <v>384</v>
      </c>
      <c r="H3098" s="241">
        <v>0</v>
      </c>
      <c r="I3098" s="34">
        <v>470000000</v>
      </c>
      <c r="J3098" s="21" t="s">
        <v>1314</v>
      </c>
      <c r="K3098" s="17" t="s">
        <v>1631</v>
      </c>
      <c r="L3098" s="235" t="s">
        <v>3898</v>
      </c>
      <c r="M3098" s="140" t="s">
        <v>383</v>
      </c>
      <c r="N3098" s="350" t="s">
        <v>6079</v>
      </c>
      <c r="O3098" s="3" t="s">
        <v>1366</v>
      </c>
      <c r="P3098" s="7" t="s">
        <v>1333</v>
      </c>
      <c r="Q3098" s="3" t="s">
        <v>1332</v>
      </c>
      <c r="R3098" s="211">
        <v>2</v>
      </c>
      <c r="S3098" s="266">
        <v>112000</v>
      </c>
      <c r="T3098" s="409">
        <v>0</v>
      </c>
      <c r="U3098" s="83">
        <f t="shared" si="735"/>
        <v>0</v>
      </c>
      <c r="V3098" s="9" t="s">
        <v>1325</v>
      </c>
      <c r="W3098" s="152" t="s">
        <v>1394</v>
      </c>
      <c r="X3098" s="243">
        <v>11.14</v>
      </c>
    </row>
    <row r="3099" spans="1:24" s="225" customFormat="1" ht="102">
      <c r="A3099" s="9" t="s">
        <v>10449</v>
      </c>
      <c r="B3099" s="3" t="s">
        <v>1316</v>
      </c>
      <c r="C3099" s="194" t="s">
        <v>4241</v>
      </c>
      <c r="D3099" s="211" t="s">
        <v>5566</v>
      </c>
      <c r="E3099" s="211" t="s">
        <v>5565</v>
      </c>
      <c r="F3099" s="243"/>
      <c r="G3099" s="161" t="s">
        <v>384</v>
      </c>
      <c r="H3099" s="241">
        <v>0</v>
      </c>
      <c r="I3099" s="34">
        <v>470000000</v>
      </c>
      <c r="J3099" s="21" t="s">
        <v>1314</v>
      </c>
      <c r="K3099" s="17" t="s">
        <v>10440</v>
      </c>
      <c r="L3099" s="235" t="s">
        <v>3898</v>
      </c>
      <c r="M3099" s="140" t="s">
        <v>383</v>
      </c>
      <c r="N3099" s="350" t="s">
        <v>8842</v>
      </c>
      <c r="O3099" s="3" t="s">
        <v>1366</v>
      </c>
      <c r="P3099" s="7" t="s">
        <v>1333</v>
      </c>
      <c r="Q3099" s="3" t="s">
        <v>1332</v>
      </c>
      <c r="R3099" s="211">
        <v>2</v>
      </c>
      <c r="S3099" s="266">
        <v>112000</v>
      </c>
      <c r="T3099" s="253">
        <f>R3099*S3099</f>
        <v>224000</v>
      </c>
      <c r="U3099" s="83">
        <f>T3099*1.12</f>
        <v>250880.00000000003</v>
      </c>
      <c r="V3099" s="9" t="s">
        <v>1325</v>
      </c>
      <c r="W3099" s="152" t="s">
        <v>1394</v>
      </c>
      <c r="X3099" s="243"/>
    </row>
    <row r="3100" spans="1:24" s="225" customFormat="1" ht="102">
      <c r="A3100" s="9" t="s">
        <v>8338</v>
      </c>
      <c r="B3100" s="3" t="s">
        <v>1316</v>
      </c>
      <c r="C3100" s="192" t="s">
        <v>4244</v>
      </c>
      <c r="D3100" s="190" t="s">
        <v>4245</v>
      </c>
      <c r="E3100" s="211" t="s">
        <v>5567</v>
      </c>
      <c r="F3100" s="243"/>
      <c r="G3100" s="161" t="s">
        <v>384</v>
      </c>
      <c r="H3100" s="241">
        <v>0</v>
      </c>
      <c r="I3100" s="34">
        <v>470000000</v>
      </c>
      <c r="J3100" s="21" t="s">
        <v>1314</v>
      </c>
      <c r="K3100" s="17" t="s">
        <v>1631</v>
      </c>
      <c r="L3100" s="235" t="s">
        <v>3898</v>
      </c>
      <c r="M3100" s="140" t="s">
        <v>383</v>
      </c>
      <c r="N3100" s="350" t="s">
        <v>6079</v>
      </c>
      <c r="O3100" s="3" t="s">
        <v>1366</v>
      </c>
      <c r="P3100" s="7" t="s">
        <v>1338</v>
      </c>
      <c r="Q3100" s="3" t="s">
        <v>1186</v>
      </c>
      <c r="R3100" s="211">
        <v>8</v>
      </c>
      <c r="S3100" s="266">
        <v>10000</v>
      </c>
      <c r="T3100" s="409">
        <v>0</v>
      </c>
      <c r="U3100" s="83">
        <f t="shared" ref="U3100:U3182" si="821">T3100*1.12</f>
        <v>0</v>
      </c>
      <c r="V3100" s="9" t="s">
        <v>1325</v>
      </c>
      <c r="W3100" s="152" t="s">
        <v>1394</v>
      </c>
      <c r="X3100" s="243">
        <v>11.14</v>
      </c>
    </row>
    <row r="3101" spans="1:24" s="225" customFormat="1" ht="102">
      <c r="A3101" s="9" t="s">
        <v>10450</v>
      </c>
      <c r="B3101" s="3" t="s">
        <v>1316</v>
      </c>
      <c r="C3101" s="192" t="s">
        <v>4244</v>
      </c>
      <c r="D3101" s="190" t="s">
        <v>4245</v>
      </c>
      <c r="E3101" s="211" t="s">
        <v>5567</v>
      </c>
      <c r="F3101" s="243"/>
      <c r="G3101" s="161" t="s">
        <v>384</v>
      </c>
      <c r="H3101" s="241">
        <v>0</v>
      </c>
      <c r="I3101" s="34">
        <v>470000000</v>
      </c>
      <c r="J3101" s="21" t="s">
        <v>1314</v>
      </c>
      <c r="K3101" s="17" t="s">
        <v>10440</v>
      </c>
      <c r="L3101" s="235" t="s">
        <v>3898</v>
      </c>
      <c r="M3101" s="140" t="s">
        <v>383</v>
      </c>
      <c r="N3101" s="350" t="s">
        <v>8842</v>
      </c>
      <c r="O3101" s="3" t="s">
        <v>1366</v>
      </c>
      <c r="P3101" s="7" t="s">
        <v>1338</v>
      </c>
      <c r="Q3101" s="3" t="s">
        <v>1186</v>
      </c>
      <c r="R3101" s="211">
        <v>8</v>
      </c>
      <c r="S3101" s="266">
        <v>10000</v>
      </c>
      <c r="T3101" s="253">
        <f>R3101*S3101</f>
        <v>80000</v>
      </c>
      <c r="U3101" s="83">
        <f>T3101*1.12</f>
        <v>89600.000000000015</v>
      </c>
      <c r="V3101" s="9" t="s">
        <v>1325</v>
      </c>
      <c r="W3101" s="152" t="s">
        <v>1394</v>
      </c>
      <c r="X3101" s="243"/>
    </row>
    <row r="3102" spans="1:24" s="225" customFormat="1" ht="102">
      <c r="A3102" s="9" t="s">
        <v>8339</v>
      </c>
      <c r="B3102" s="3" t="s">
        <v>1316</v>
      </c>
      <c r="C3102" s="192" t="s">
        <v>4258</v>
      </c>
      <c r="D3102" s="190" t="s">
        <v>4259</v>
      </c>
      <c r="E3102" s="212" t="s">
        <v>8893</v>
      </c>
      <c r="F3102" s="243"/>
      <c r="G3102" s="161" t="s">
        <v>384</v>
      </c>
      <c r="H3102" s="241">
        <v>0</v>
      </c>
      <c r="I3102" s="34">
        <v>470000000</v>
      </c>
      <c r="J3102" s="21" t="s">
        <v>1314</v>
      </c>
      <c r="K3102" s="17" t="s">
        <v>1631</v>
      </c>
      <c r="L3102" s="235" t="s">
        <v>3898</v>
      </c>
      <c r="M3102" s="140" t="s">
        <v>383</v>
      </c>
      <c r="N3102" s="350" t="s">
        <v>6079</v>
      </c>
      <c r="O3102" s="3" t="s">
        <v>1366</v>
      </c>
      <c r="P3102" s="7" t="s">
        <v>1338</v>
      </c>
      <c r="Q3102" s="3" t="s">
        <v>1186</v>
      </c>
      <c r="R3102" s="211">
        <v>1</v>
      </c>
      <c r="S3102" s="266">
        <v>150000</v>
      </c>
      <c r="T3102" s="409">
        <v>0</v>
      </c>
      <c r="U3102" s="83">
        <f t="shared" si="821"/>
        <v>0</v>
      </c>
      <c r="V3102" s="9" t="s">
        <v>1325</v>
      </c>
      <c r="W3102" s="152" t="s">
        <v>1394</v>
      </c>
      <c r="X3102" s="243">
        <v>11.14</v>
      </c>
    </row>
    <row r="3103" spans="1:24" s="225" customFormat="1" ht="102">
      <c r="A3103" s="9" t="s">
        <v>10451</v>
      </c>
      <c r="B3103" s="3" t="s">
        <v>1316</v>
      </c>
      <c r="C3103" s="192" t="s">
        <v>4258</v>
      </c>
      <c r="D3103" s="190" t="s">
        <v>4259</v>
      </c>
      <c r="E3103" s="212" t="s">
        <v>8893</v>
      </c>
      <c r="F3103" s="243"/>
      <c r="G3103" s="161" t="s">
        <v>384</v>
      </c>
      <c r="H3103" s="241">
        <v>0</v>
      </c>
      <c r="I3103" s="34">
        <v>470000000</v>
      </c>
      <c r="J3103" s="21" t="s">
        <v>1314</v>
      </c>
      <c r="K3103" s="17" t="s">
        <v>10440</v>
      </c>
      <c r="L3103" s="235" t="s">
        <v>3898</v>
      </c>
      <c r="M3103" s="140" t="s">
        <v>383</v>
      </c>
      <c r="N3103" s="350" t="s">
        <v>8842</v>
      </c>
      <c r="O3103" s="3" t="s">
        <v>1366</v>
      </c>
      <c r="P3103" s="7" t="s">
        <v>1338</v>
      </c>
      <c r="Q3103" s="3" t="s">
        <v>1186</v>
      </c>
      <c r="R3103" s="211">
        <v>1</v>
      </c>
      <c r="S3103" s="266">
        <v>150000</v>
      </c>
      <c r="T3103" s="253">
        <f>R3103*S3103</f>
        <v>150000</v>
      </c>
      <c r="U3103" s="83">
        <f>T3103*1.12</f>
        <v>168000.00000000003</v>
      </c>
      <c r="V3103" s="9" t="s">
        <v>1325</v>
      </c>
      <c r="W3103" s="152" t="s">
        <v>1394</v>
      </c>
      <c r="X3103" s="243"/>
    </row>
    <row r="3104" spans="1:24" s="225" customFormat="1" ht="102">
      <c r="A3104" s="9" t="s">
        <v>8340</v>
      </c>
      <c r="B3104" s="3" t="s">
        <v>1316</v>
      </c>
      <c r="C3104" s="192" t="s">
        <v>3962</v>
      </c>
      <c r="D3104" s="211" t="s">
        <v>5353</v>
      </c>
      <c r="E3104" s="211" t="s">
        <v>5568</v>
      </c>
      <c r="F3104" s="243"/>
      <c r="G3104" s="161" t="s">
        <v>384</v>
      </c>
      <c r="H3104" s="241">
        <v>0</v>
      </c>
      <c r="I3104" s="34">
        <v>470000000</v>
      </c>
      <c r="J3104" s="21" t="s">
        <v>1314</v>
      </c>
      <c r="K3104" s="17" t="s">
        <v>1631</v>
      </c>
      <c r="L3104" s="235" t="s">
        <v>3898</v>
      </c>
      <c r="M3104" s="140" t="s">
        <v>383</v>
      </c>
      <c r="N3104" s="350" t="s">
        <v>6079</v>
      </c>
      <c r="O3104" s="3" t="s">
        <v>1366</v>
      </c>
      <c r="P3104" s="7" t="s">
        <v>1338</v>
      </c>
      <c r="Q3104" s="3" t="s">
        <v>1186</v>
      </c>
      <c r="R3104" s="211">
        <v>1</v>
      </c>
      <c r="S3104" s="266">
        <v>44050</v>
      </c>
      <c r="T3104" s="409">
        <v>0</v>
      </c>
      <c r="U3104" s="83">
        <f t="shared" si="821"/>
        <v>0</v>
      </c>
      <c r="V3104" s="9" t="s">
        <v>1325</v>
      </c>
      <c r="W3104" s="152" t="s">
        <v>1394</v>
      </c>
      <c r="X3104" s="243">
        <v>11.14</v>
      </c>
    </row>
    <row r="3105" spans="1:24" s="225" customFormat="1" ht="102">
      <c r="A3105" s="9" t="s">
        <v>10452</v>
      </c>
      <c r="B3105" s="3" t="s">
        <v>1316</v>
      </c>
      <c r="C3105" s="192" t="s">
        <v>3962</v>
      </c>
      <c r="D3105" s="211" t="s">
        <v>5353</v>
      </c>
      <c r="E3105" s="211" t="s">
        <v>5568</v>
      </c>
      <c r="F3105" s="243"/>
      <c r="G3105" s="161" t="s">
        <v>384</v>
      </c>
      <c r="H3105" s="241">
        <v>0</v>
      </c>
      <c r="I3105" s="34">
        <v>470000000</v>
      </c>
      <c r="J3105" s="21" t="s">
        <v>1314</v>
      </c>
      <c r="K3105" s="17" t="s">
        <v>10440</v>
      </c>
      <c r="L3105" s="235" t="s">
        <v>3898</v>
      </c>
      <c r="M3105" s="140" t="s">
        <v>383</v>
      </c>
      <c r="N3105" s="350" t="s">
        <v>8842</v>
      </c>
      <c r="O3105" s="3" t="s">
        <v>1366</v>
      </c>
      <c r="P3105" s="7" t="s">
        <v>1338</v>
      </c>
      <c r="Q3105" s="3" t="s">
        <v>1186</v>
      </c>
      <c r="R3105" s="211">
        <v>1</v>
      </c>
      <c r="S3105" s="266">
        <v>44050</v>
      </c>
      <c r="T3105" s="253">
        <f>R3105*S3105</f>
        <v>44050</v>
      </c>
      <c r="U3105" s="83">
        <f>T3105*1.12</f>
        <v>49336.000000000007</v>
      </c>
      <c r="V3105" s="9" t="s">
        <v>1325</v>
      </c>
      <c r="W3105" s="152" t="s">
        <v>1394</v>
      </c>
      <c r="X3105" s="243"/>
    </row>
    <row r="3106" spans="1:24" s="225" customFormat="1" ht="102">
      <c r="A3106" s="9" t="s">
        <v>8341</v>
      </c>
      <c r="B3106" s="3" t="s">
        <v>1316</v>
      </c>
      <c r="C3106" s="192" t="s">
        <v>4258</v>
      </c>
      <c r="D3106" s="190" t="s">
        <v>4259</v>
      </c>
      <c r="E3106" s="211" t="s">
        <v>5569</v>
      </c>
      <c r="F3106" s="243"/>
      <c r="G3106" s="161" t="s">
        <v>384</v>
      </c>
      <c r="H3106" s="241">
        <v>0</v>
      </c>
      <c r="I3106" s="34">
        <v>470000000</v>
      </c>
      <c r="J3106" s="21" t="s">
        <v>1314</v>
      </c>
      <c r="K3106" s="17" t="s">
        <v>1631</v>
      </c>
      <c r="L3106" s="235" t="s">
        <v>3898</v>
      </c>
      <c r="M3106" s="140" t="s">
        <v>383</v>
      </c>
      <c r="N3106" s="350" t="s">
        <v>6079</v>
      </c>
      <c r="O3106" s="3" t="s">
        <v>1366</v>
      </c>
      <c r="P3106" s="7" t="s">
        <v>1338</v>
      </c>
      <c r="Q3106" s="3" t="s">
        <v>1186</v>
      </c>
      <c r="R3106" s="211">
        <v>1</v>
      </c>
      <c r="S3106" s="266">
        <v>150000</v>
      </c>
      <c r="T3106" s="409">
        <v>0</v>
      </c>
      <c r="U3106" s="83">
        <f t="shared" si="821"/>
        <v>0</v>
      </c>
      <c r="V3106" s="9" t="s">
        <v>1325</v>
      </c>
      <c r="W3106" s="152" t="s">
        <v>1394</v>
      </c>
      <c r="X3106" s="243">
        <v>11.14</v>
      </c>
    </row>
    <row r="3107" spans="1:24" s="225" customFormat="1" ht="102">
      <c r="A3107" s="9" t="s">
        <v>10453</v>
      </c>
      <c r="B3107" s="3" t="s">
        <v>1316</v>
      </c>
      <c r="C3107" s="192" t="s">
        <v>4258</v>
      </c>
      <c r="D3107" s="190" t="s">
        <v>4259</v>
      </c>
      <c r="E3107" s="211" t="s">
        <v>5569</v>
      </c>
      <c r="F3107" s="243"/>
      <c r="G3107" s="161" t="s">
        <v>384</v>
      </c>
      <c r="H3107" s="241">
        <v>0</v>
      </c>
      <c r="I3107" s="34">
        <v>470000000</v>
      </c>
      <c r="J3107" s="21" t="s">
        <v>1314</v>
      </c>
      <c r="K3107" s="17" t="s">
        <v>10440</v>
      </c>
      <c r="L3107" s="235" t="s">
        <v>3898</v>
      </c>
      <c r="M3107" s="140" t="s">
        <v>383</v>
      </c>
      <c r="N3107" s="350" t="s">
        <v>8842</v>
      </c>
      <c r="O3107" s="3" t="s">
        <v>1366</v>
      </c>
      <c r="P3107" s="7" t="s">
        <v>1338</v>
      </c>
      <c r="Q3107" s="3" t="s">
        <v>1186</v>
      </c>
      <c r="R3107" s="211">
        <v>1</v>
      </c>
      <c r="S3107" s="266">
        <v>150000</v>
      </c>
      <c r="T3107" s="253">
        <f>R3107*S3107</f>
        <v>150000</v>
      </c>
      <c r="U3107" s="83">
        <f>T3107*1.12</f>
        <v>168000.00000000003</v>
      </c>
      <c r="V3107" s="9" t="s">
        <v>1325</v>
      </c>
      <c r="W3107" s="152" t="s">
        <v>1394</v>
      </c>
      <c r="X3107" s="243"/>
    </row>
    <row r="3108" spans="1:24" s="225" customFormat="1" ht="102">
      <c r="A3108" s="9" t="s">
        <v>8342</v>
      </c>
      <c r="B3108" s="3" t="s">
        <v>1316</v>
      </c>
      <c r="C3108" s="192" t="s">
        <v>3945</v>
      </c>
      <c r="D3108" s="11" t="s">
        <v>4780</v>
      </c>
      <c r="E3108" s="212" t="s">
        <v>8894</v>
      </c>
      <c r="F3108" s="243"/>
      <c r="G3108" s="161" t="s">
        <v>384</v>
      </c>
      <c r="H3108" s="241">
        <v>0</v>
      </c>
      <c r="I3108" s="34">
        <v>470000000</v>
      </c>
      <c r="J3108" s="21" t="s">
        <v>1314</v>
      </c>
      <c r="K3108" s="17" t="s">
        <v>1631</v>
      </c>
      <c r="L3108" s="235" t="s">
        <v>3898</v>
      </c>
      <c r="M3108" s="140" t="s">
        <v>383</v>
      </c>
      <c r="N3108" s="350" t="s">
        <v>6079</v>
      </c>
      <c r="O3108" s="3" t="s">
        <v>1366</v>
      </c>
      <c r="P3108" s="7" t="s">
        <v>1338</v>
      </c>
      <c r="Q3108" s="3" t="s">
        <v>1186</v>
      </c>
      <c r="R3108" s="211">
        <v>10</v>
      </c>
      <c r="S3108" s="102">
        <v>3953.12</v>
      </c>
      <c r="T3108" s="409">
        <v>0</v>
      </c>
      <c r="U3108" s="83">
        <f t="shared" si="821"/>
        <v>0</v>
      </c>
      <c r="V3108" s="9" t="s">
        <v>1325</v>
      </c>
      <c r="W3108" s="152" t="s">
        <v>1394</v>
      </c>
      <c r="X3108" s="243">
        <v>11.14</v>
      </c>
    </row>
    <row r="3109" spans="1:24" s="225" customFormat="1" ht="102">
      <c r="A3109" s="9" t="s">
        <v>10474</v>
      </c>
      <c r="B3109" s="3" t="s">
        <v>1316</v>
      </c>
      <c r="C3109" s="192" t="s">
        <v>3945</v>
      </c>
      <c r="D3109" s="11" t="s">
        <v>4780</v>
      </c>
      <c r="E3109" s="212" t="s">
        <v>8894</v>
      </c>
      <c r="F3109" s="243"/>
      <c r="G3109" s="161" t="s">
        <v>384</v>
      </c>
      <c r="H3109" s="241">
        <v>0</v>
      </c>
      <c r="I3109" s="34">
        <v>470000000</v>
      </c>
      <c r="J3109" s="21" t="s">
        <v>1314</v>
      </c>
      <c r="K3109" s="17" t="s">
        <v>10440</v>
      </c>
      <c r="L3109" s="235" t="s">
        <v>3898</v>
      </c>
      <c r="M3109" s="140" t="s">
        <v>383</v>
      </c>
      <c r="N3109" s="350" t="s">
        <v>8842</v>
      </c>
      <c r="O3109" s="3" t="s">
        <v>1366</v>
      </c>
      <c r="P3109" s="7" t="s">
        <v>1338</v>
      </c>
      <c r="Q3109" s="3" t="s">
        <v>1186</v>
      </c>
      <c r="R3109" s="211">
        <v>10</v>
      </c>
      <c r="S3109" s="102">
        <v>3953.12</v>
      </c>
      <c r="T3109" s="253">
        <f>R3109*S3109</f>
        <v>39531.199999999997</v>
      </c>
      <c r="U3109" s="83">
        <f>T3109*1.12</f>
        <v>44274.944000000003</v>
      </c>
      <c r="V3109" s="9" t="s">
        <v>1325</v>
      </c>
      <c r="W3109" s="152" t="s">
        <v>1394</v>
      </c>
      <c r="X3109" s="243"/>
    </row>
    <row r="3110" spans="1:24" s="225" customFormat="1" ht="102">
      <c r="A3110" s="9" t="s">
        <v>8343</v>
      </c>
      <c r="B3110" s="3" t="s">
        <v>1316</v>
      </c>
      <c r="C3110" s="194" t="s">
        <v>3948</v>
      </c>
      <c r="D3110" s="11" t="s">
        <v>5570</v>
      </c>
      <c r="E3110" s="212" t="s">
        <v>8895</v>
      </c>
      <c r="F3110" s="243"/>
      <c r="G3110" s="161" t="s">
        <v>384</v>
      </c>
      <c r="H3110" s="241">
        <v>0</v>
      </c>
      <c r="I3110" s="34">
        <v>470000000</v>
      </c>
      <c r="J3110" s="21" t="s">
        <v>1314</v>
      </c>
      <c r="K3110" s="17" t="s">
        <v>1631</v>
      </c>
      <c r="L3110" s="235" t="s">
        <v>3898</v>
      </c>
      <c r="M3110" s="140" t="s">
        <v>383</v>
      </c>
      <c r="N3110" s="350" t="s">
        <v>6079</v>
      </c>
      <c r="O3110" s="3" t="s">
        <v>1366</v>
      </c>
      <c r="P3110" s="7" t="s">
        <v>1338</v>
      </c>
      <c r="Q3110" s="3" t="s">
        <v>1186</v>
      </c>
      <c r="R3110" s="211">
        <v>10</v>
      </c>
      <c r="S3110" s="102">
        <v>3953.12</v>
      </c>
      <c r="T3110" s="409">
        <v>0</v>
      </c>
      <c r="U3110" s="83">
        <f t="shared" si="821"/>
        <v>0</v>
      </c>
      <c r="V3110" s="9" t="s">
        <v>1325</v>
      </c>
      <c r="W3110" s="152" t="s">
        <v>1394</v>
      </c>
      <c r="X3110" s="243">
        <v>11.14</v>
      </c>
    </row>
    <row r="3111" spans="1:24" s="225" customFormat="1" ht="102">
      <c r="A3111" s="9" t="s">
        <v>10475</v>
      </c>
      <c r="B3111" s="3" t="s">
        <v>1316</v>
      </c>
      <c r="C3111" s="194" t="s">
        <v>3948</v>
      </c>
      <c r="D3111" s="11" t="s">
        <v>5570</v>
      </c>
      <c r="E3111" s="212" t="s">
        <v>8895</v>
      </c>
      <c r="F3111" s="243"/>
      <c r="G3111" s="161" t="s">
        <v>384</v>
      </c>
      <c r="H3111" s="241">
        <v>0</v>
      </c>
      <c r="I3111" s="34">
        <v>470000000</v>
      </c>
      <c r="J3111" s="21" t="s">
        <v>1314</v>
      </c>
      <c r="K3111" s="17" t="s">
        <v>10440</v>
      </c>
      <c r="L3111" s="235" t="s">
        <v>3898</v>
      </c>
      <c r="M3111" s="140" t="s">
        <v>383</v>
      </c>
      <c r="N3111" s="350" t="s">
        <v>8842</v>
      </c>
      <c r="O3111" s="3" t="s">
        <v>1366</v>
      </c>
      <c r="P3111" s="7" t="s">
        <v>1338</v>
      </c>
      <c r="Q3111" s="3" t="s">
        <v>1186</v>
      </c>
      <c r="R3111" s="211">
        <v>10</v>
      </c>
      <c r="S3111" s="102">
        <v>3953.12</v>
      </c>
      <c r="T3111" s="253">
        <f>R3111*S3111</f>
        <v>39531.199999999997</v>
      </c>
      <c r="U3111" s="83">
        <f>T3111*1.12</f>
        <v>44274.944000000003</v>
      </c>
      <c r="V3111" s="9" t="s">
        <v>1325</v>
      </c>
      <c r="W3111" s="152" t="s">
        <v>1394</v>
      </c>
      <c r="X3111" s="243"/>
    </row>
    <row r="3112" spans="1:24" s="225" customFormat="1" ht="102">
      <c r="A3112" s="9" t="s">
        <v>8344</v>
      </c>
      <c r="B3112" s="3" t="s">
        <v>1316</v>
      </c>
      <c r="C3112" s="194" t="s">
        <v>4002</v>
      </c>
      <c r="D3112" s="11" t="s">
        <v>5571</v>
      </c>
      <c r="E3112" s="211" t="s">
        <v>5572</v>
      </c>
      <c r="F3112" s="243"/>
      <c r="G3112" s="161" t="s">
        <v>384</v>
      </c>
      <c r="H3112" s="241">
        <v>0</v>
      </c>
      <c r="I3112" s="34">
        <v>470000000</v>
      </c>
      <c r="J3112" s="21" t="s">
        <v>1314</v>
      </c>
      <c r="K3112" s="17" t="s">
        <v>1631</v>
      </c>
      <c r="L3112" s="235" t="s">
        <v>3898</v>
      </c>
      <c r="M3112" s="140" t="s">
        <v>383</v>
      </c>
      <c r="N3112" s="350" t="s">
        <v>6079</v>
      </c>
      <c r="O3112" s="3" t="s">
        <v>1366</v>
      </c>
      <c r="P3112" s="7" t="s">
        <v>1338</v>
      </c>
      <c r="Q3112" s="3" t="s">
        <v>1186</v>
      </c>
      <c r="R3112" s="211">
        <v>10</v>
      </c>
      <c r="S3112" s="102">
        <v>6325</v>
      </c>
      <c r="T3112" s="409">
        <v>0</v>
      </c>
      <c r="U3112" s="83">
        <f t="shared" si="821"/>
        <v>0</v>
      </c>
      <c r="V3112" s="9" t="s">
        <v>1325</v>
      </c>
      <c r="W3112" s="152" t="s">
        <v>1394</v>
      </c>
      <c r="X3112" s="243">
        <v>11.14</v>
      </c>
    </row>
    <row r="3113" spans="1:24" s="225" customFormat="1" ht="102">
      <c r="A3113" s="9" t="s">
        <v>10476</v>
      </c>
      <c r="B3113" s="3" t="s">
        <v>1316</v>
      </c>
      <c r="C3113" s="194" t="s">
        <v>4002</v>
      </c>
      <c r="D3113" s="11" t="s">
        <v>5571</v>
      </c>
      <c r="E3113" s="211" t="s">
        <v>5572</v>
      </c>
      <c r="F3113" s="243"/>
      <c r="G3113" s="161" t="s">
        <v>384</v>
      </c>
      <c r="H3113" s="241">
        <v>0</v>
      </c>
      <c r="I3113" s="34">
        <v>470000000</v>
      </c>
      <c r="J3113" s="21" t="s">
        <v>1314</v>
      </c>
      <c r="K3113" s="17" t="s">
        <v>10440</v>
      </c>
      <c r="L3113" s="235" t="s">
        <v>3898</v>
      </c>
      <c r="M3113" s="140" t="s">
        <v>383</v>
      </c>
      <c r="N3113" s="350" t="s">
        <v>8842</v>
      </c>
      <c r="O3113" s="3" t="s">
        <v>1366</v>
      </c>
      <c r="P3113" s="7" t="s">
        <v>1338</v>
      </c>
      <c r="Q3113" s="3" t="s">
        <v>1186</v>
      </c>
      <c r="R3113" s="211">
        <v>10</v>
      </c>
      <c r="S3113" s="102">
        <v>6325</v>
      </c>
      <c r="T3113" s="253">
        <f>R3113*S3113</f>
        <v>63250</v>
      </c>
      <c r="U3113" s="83">
        <f>T3113*1.12</f>
        <v>70840</v>
      </c>
      <c r="V3113" s="9" t="s">
        <v>1325</v>
      </c>
      <c r="W3113" s="152" t="s">
        <v>1394</v>
      </c>
      <c r="X3113" s="243"/>
    </row>
    <row r="3114" spans="1:24" s="225" customFormat="1" ht="102">
      <c r="A3114" s="9" t="s">
        <v>8345</v>
      </c>
      <c r="B3114" s="3" t="s">
        <v>1316</v>
      </c>
      <c r="C3114" s="194" t="s">
        <v>4417</v>
      </c>
      <c r="D3114" s="1" t="s">
        <v>5573</v>
      </c>
      <c r="E3114" s="1" t="s">
        <v>5574</v>
      </c>
      <c r="F3114" s="243"/>
      <c r="G3114" s="161" t="s">
        <v>384</v>
      </c>
      <c r="H3114" s="241">
        <v>0</v>
      </c>
      <c r="I3114" s="34">
        <v>470000000</v>
      </c>
      <c r="J3114" s="21" t="s">
        <v>1314</v>
      </c>
      <c r="K3114" s="17" t="s">
        <v>1631</v>
      </c>
      <c r="L3114" s="235" t="s">
        <v>3898</v>
      </c>
      <c r="M3114" s="140" t="s">
        <v>383</v>
      </c>
      <c r="N3114" s="350" t="s">
        <v>6079</v>
      </c>
      <c r="O3114" s="3" t="s">
        <v>1366</v>
      </c>
      <c r="P3114" s="7" t="s">
        <v>1338</v>
      </c>
      <c r="Q3114" s="3" t="s">
        <v>1186</v>
      </c>
      <c r="R3114" s="185">
        <v>1</v>
      </c>
      <c r="S3114" s="102">
        <v>362500</v>
      </c>
      <c r="T3114" s="409">
        <v>0</v>
      </c>
      <c r="U3114" s="83">
        <f t="shared" si="821"/>
        <v>0</v>
      </c>
      <c r="V3114" s="9" t="s">
        <v>1325</v>
      </c>
      <c r="W3114" s="152" t="s">
        <v>1394</v>
      </c>
      <c r="X3114" s="243">
        <v>11.14</v>
      </c>
    </row>
    <row r="3115" spans="1:24" s="225" customFormat="1" ht="102">
      <c r="A3115" s="542" t="s">
        <v>12924</v>
      </c>
      <c r="B3115" s="3" t="s">
        <v>1316</v>
      </c>
      <c r="C3115" s="482" t="s">
        <v>4417</v>
      </c>
      <c r="D3115" s="1" t="s">
        <v>5573</v>
      </c>
      <c r="E3115" s="1" t="s">
        <v>5574</v>
      </c>
      <c r="F3115" s="243"/>
      <c r="G3115" s="161" t="s">
        <v>384</v>
      </c>
      <c r="H3115" s="241">
        <v>0</v>
      </c>
      <c r="I3115" s="34">
        <v>470000000</v>
      </c>
      <c r="J3115" s="21" t="s">
        <v>1314</v>
      </c>
      <c r="K3115" s="17" t="s">
        <v>10440</v>
      </c>
      <c r="L3115" s="235" t="s">
        <v>3898</v>
      </c>
      <c r="M3115" s="140" t="s">
        <v>383</v>
      </c>
      <c r="N3115" s="350" t="s">
        <v>8842</v>
      </c>
      <c r="O3115" s="3" t="s">
        <v>1366</v>
      </c>
      <c r="P3115" s="7" t="s">
        <v>1338</v>
      </c>
      <c r="Q3115" s="3" t="s">
        <v>1186</v>
      </c>
      <c r="R3115" s="185">
        <v>1</v>
      </c>
      <c r="S3115" s="102">
        <v>362500</v>
      </c>
      <c r="T3115" s="253">
        <f>R3115*S3115</f>
        <v>362500</v>
      </c>
      <c r="U3115" s="83">
        <f>T3115*1.12</f>
        <v>406000.00000000006</v>
      </c>
      <c r="V3115" s="9" t="s">
        <v>1325</v>
      </c>
      <c r="W3115" s="152" t="s">
        <v>1394</v>
      </c>
      <c r="X3115" s="243"/>
    </row>
    <row r="3116" spans="1:24" s="225" customFormat="1" ht="102">
      <c r="A3116" s="9" t="s">
        <v>8346</v>
      </c>
      <c r="B3116" s="3" t="s">
        <v>1316</v>
      </c>
      <c r="C3116" s="193" t="s">
        <v>12277</v>
      </c>
      <c r="D3116" s="190" t="s">
        <v>3911</v>
      </c>
      <c r="E3116" s="212" t="s">
        <v>8896</v>
      </c>
      <c r="F3116" s="243"/>
      <c r="G3116" s="161" t="s">
        <v>384</v>
      </c>
      <c r="H3116" s="241">
        <v>0</v>
      </c>
      <c r="I3116" s="34">
        <v>470000000</v>
      </c>
      <c r="J3116" s="21" t="s">
        <v>1314</v>
      </c>
      <c r="K3116" s="17" t="s">
        <v>1631</v>
      </c>
      <c r="L3116" s="235" t="s">
        <v>3898</v>
      </c>
      <c r="M3116" s="140" t="s">
        <v>383</v>
      </c>
      <c r="N3116" s="350" t="s">
        <v>6079</v>
      </c>
      <c r="O3116" s="3" t="s">
        <v>1366</v>
      </c>
      <c r="P3116" s="7" t="s">
        <v>1333</v>
      </c>
      <c r="Q3116" s="3" t="s">
        <v>1332</v>
      </c>
      <c r="R3116" s="185">
        <v>2</v>
      </c>
      <c r="S3116" s="102">
        <v>8800</v>
      </c>
      <c r="T3116" s="409">
        <v>0</v>
      </c>
      <c r="U3116" s="83">
        <f t="shared" si="821"/>
        <v>0</v>
      </c>
      <c r="V3116" s="9" t="s">
        <v>1325</v>
      </c>
      <c r="W3116" s="152" t="s">
        <v>1394</v>
      </c>
      <c r="X3116" s="243">
        <v>11.14</v>
      </c>
    </row>
    <row r="3117" spans="1:24" s="225" customFormat="1" ht="102">
      <c r="A3117" s="9" t="s">
        <v>10477</v>
      </c>
      <c r="B3117" s="3" t="s">
        <v>1316</v>
      </c>
      <c r="C3117" s="193" t="s">
        <v>12026</v>
      </c>
      <c r="D3117" s="190" t="s">
        <v>3911</v>
      </c>
      <c r="E3117" s="212" t="s">
        <v>8896</v>
      </c>
      <c r="F3117" s="243"/>
      <c r="G3117" s="161" t="s">
        <v>384</v>
      </c>
      <c r="H3117" s="241">
        <v>0</v>
      </c>
      <c r="I3117" s="34">
        <v>470000000</v>
      </c>
      <c r="J3117" s="21" t="s">
        <v>1314</v>
      </c>
      <c r="K3117" s="17" t="s">
        <v>10440</v>
      </c>
      <c r="L3117" s="235" t="s">
        <v>3898</v>
      </c>
      <c r="M3117" s="140" t="s">
        <v>383</v>
      </c>
      <c r="N3117" s="350" t="s">
        <v>8842</v>
      </c>
      <c r="O3117" s="3" t="s">
        <v>1366</v>
      </c>
      <c r="P3117" s="7" t="s">
        <v>1333</v>
      </c>
      <c r="Q3117" s="3" t="s">
        <v>1332</v>
      </c>
      <c r="R3117" s="185">
        <v>2</v>
      </c>
      <c r="S3117" s="102">
        <v>8800</v>
      </c>
      <c r="T3117" s="253">
        <f>R3117*S3117</f>
        <v>17600</v>
      </c>
      <c r="U3117" s="83">
        <f>T3117*1.12</f>
        <v>19712.000000000004</v>
      </c>
      <c r="V3117" s="9" t="s">
        <v>1325</v>
      </c>
      <c r="W3117" s="152" t="s">
        <v>1394</v>
      </c>
      <c r="X3117" s="243"/>
    </row>
    <row r="3118" spans="1:24" s="225" customFormat="1" ht="102">
      <c r="A3118" s="9" t="s">
        <v>8347</v>
      </c>
      <c r="B3118" s="3" t="s">
        <v>1316</v>
      </c>
      <c r="C3118" s="193" t="s">
        <v>4610</v>
      </c>
      <c r="D3118" s="190" t="s">
        <v>4611</v>
      </c>
      <c r="E3118" s="211" t="s">
        <v>5575</v>
      </c>
      <c r="F3118" s="243"/>
      <c r="G3118" s="161" t="s">
        <v>384</v>
      </c>
      <c r="H3118" s="241">
        <v>0</v>
      </c>
      <c r="I3118" s="34">
        <v>470000000</v>
      </c>
      <c r="J3118" s="21" t="s">
        <v>1314</v>
      </c>
      <c r="K3118" s="17" t="s">
        <v>1631</v>
      </c>
      <c r="L3118" s="235" t="s">
        <v>3898</v>
      </c>
      <c r="M3118" s="140" t="s">
        <v>383</v>
      </c>
      <c r="N3118" s="350" t="s">
        <v>6079</v>
      </c>
      <c r="O3118" s="3" t="s">
        <v>1366</v>
      </c>
      <c r="P3118" s="7" t="s">
        <v>1338</v>
      </c>
      <c r="Q3118" s="3" t="s">
        <v>1186</v>
      </c>
      <c r="R3118" s="185">
        <v>4</v>
      </c>
      <c r="S3118" s="102">
        <v>60000</v>
      </c>
      <c r="T3118" s="409">
        <v>0</v>
      </c>
      <c r="U3118" s="83">
        <f t="shared" si="821"/>
        <v>0</v>
      </c>
      <c r="V3118" s="9" t="s">
        <v>1325</v>
      </c>
      <c r="W3118" s="152" t="s">
        <v>1394</v>
      </c>
      <c r="X3118" s="243">
        <v>11.14</v>
      </c>
    </row>
    <row r="3119" spans="1:24" s="225" customFormat="1" ht="102">
      <c r="A3119" s="9" t="s">
        <v>10478</v>
      </c>
      <c r="B3119" s="3" t="s">
        <v>1316</v>
      </c>
      <c r="C3119" s="193" t="s">
        <v>4610</v>
      </c>
      <c r="D3119" s="190" t="s">
        <v>4611</v>
      </c>
      <c r="E3119" s="211" t="s">
        <v>5575</v>
      </c>
      <c r="F3119" s="243"/>
      <c r="G3119" s="161" t="s">
        <v>384</v>
      </c>
      <c r="H3119" s="241">
        <v>0</v>
      </c>
      <c r="I3119" s="34">
        <v>470000000</v>
      </c>
      <c r="J3119" s="21" t="s">
        <v>1314</v>
      </c>
      <c r="K3119" s="17" t="s">
        <v>10440</v>
      </c>
      <c r="L3119" s="235" t="s">
        <v>3898</v>
      </c>
      <c r="M3119" s="140" t="s">
        <v>383</v>
      </c>
      <c r="N3119" s="350" t="s">
        <v>8842</v>
      </c>
      <c r="O3119" s="3" t="s">
        <v>1366</v>
      </c>
      <c r="P3119" s="7" t="s">
        <v>1338</v>
      </c>
      <c r="Q3119" s="3" t="s">
        <v>1186</v>
      </c>
      <c r="R3119" s="185">
        <v>4</v>
      </c>
      <c r="S3119" s="102">
        <v>60000</v>
      </c>
      <c r="T3119" s="253">
        <f>R3119*S3119</f>
        <v>240000</v>
      </c>
      <c r="U3119" s="83">
        <f>T3119*1.12</f>
        <v>268800</v>
      </c>
      <c r="V3119" s="9" t="s">
        <v>1325</v>
      </c>
      <c r="W3119" s="152" t="s">
        <v>1394</v>
      </c>
      <c r="X3119" s="243"/>
    </row>
    <row r="3120" spans="1:24" s="225" customFormat="1" ht="102">
      <c r="A3120" s="9" t="s">
        <v>8348</v>
      </c>
      <c r="B3120" s="3" t="s">
        <v>1316</v>
      </c>
      <c r="C3120" s="193" t="s">
        <v>3956</v>
      </c>
      <c r="D3120" s="190" t="s">
        <v>3911</v>
      </c>
      <c r="E3120" s="212" t="s">
        <v>8897</v>
      </c>
      <c r="F3120" s="243"/>
      <c r="G3120" s="161" t="s">
        <v>384</v>
      </c>
      <c r="H3120" s="241">
        <v>0</v>
      </c>
      <c r="I3120" s="34">
        <v>470000000</v>
      </c>
      <c r="J3120" s="21" t="s">
        <v>1314</v>
      </c>
      <c r="K3120" s="17" t="s">
        <v>1631</v>
      </c>
      <c r="L3120" s="235" t="s">
        <v>3898</v>
      </c>
      <c r="M3120" s="140" t="s">
        <v>383</v>
      </c>
      <c r="N3120" s="350" t="s">
        <v>6079</v>
      </c>
      <c r="O3120" s="3" t="s">
        <v>1366</v>
      </c>
      <c r="P3120" s="7" t="s">
        <v>1338</v>
      </c>
      <c r="Q3120" s="3" t="s">
        <v>1186</v>
      </c>
      <c r="R3120" s="185">
        <v>1</v>
      </c>
      <c r="S3120" s="102">
        <v>180000</v>
      </c>
      <c r="T3120" s="409">
        <v>0</v>
      </c>
      <c r="U3120" s="83">
        <f t="shared" si="821"/>
        <v>0</v>
      </c>
      <c r="V3120" s="9" t="s">
        <v>1325</v>
      </c>
      <c r="W3120" s="152" t="s">
        <v>1394</v>
      </c>
      <c r="X3120" s="243">
        <v>11.14</v>
      </c>
    </row>
    <row r="3121" spans="1:24" s="225" customFormat="1" ht="102">
      <c r="A3121" s="9" t="s">
        <v>10479</v>
      </c>
      <c r="B3121" s="3" t="s">
        <v>1316</v>
      </c>
      <c r="C3121" s="193" t="s">
        <v>3956</v>
      </c>
      <c r="D3121" s="190" t="s">
        <v>3911</v>
      </c>
      <c r="E3121" s="212" t="s">
        <v>8897</v>
      </c>
      <c r="F3121" s="243"/>
      <c r="G3121" s="161" t="s">
        <v>384</v>
      </c>
      <c r="H3121" s="241">
        <v>0</v>
      </c>
      <c r="I3121" s="34">
        <v>470000000</v>
      </c>
      <c r="J3121" s="21" t="s">
        <v>1314</v>
      </c>
      <c r="K3121" s="17" t="s">
        <v>10440</v>
      </c>
      <c r="L3121" s="235" t="s">
        <v>3898</v>
      </c>
      <c r="M3121" s="140" t="s">
        <v>383</v>
      </c>
      <c r="N3121" s="350" t="s">
        <v>8842</v>
      </c>
      <c r="O3121" s="3" t="s">
        <v>1366</v>
      </c>
      <c r="P3121" s="7" t="s">
        <v>1338</v>
      </c>
      <c r="Q3121" s="3" t="s">
        <v>1186</v>
      </c>
      <c r="R3121" s="185">
        <v>1</v>
      </c>
      <c r="S3121" s="102">
        <v>180000</v>
      </c>
      <c r="T3121" s="253">
        <f>R3121*S3121</f>
        <v>180000</v>
      </c>
      <c r="U3121" s="83">
        <f>T3121*1.12</f>
        <v>201600.00000000003</v>
      </c>
      <c r="V3121" s="9" t="s">
        <v>1325</v>
      </c>
      <c r="W3121" s="152" t="s">
        <v>1394</v>
      </c>
      <c r="X3121" s="243"/>
    </row>
    <row r="3122" spans="1:24" s="225" customFormat="1" ht="102">
      <c r="A3122" s="9" t="s">
        <v>8349</v>
      </c>
      <c r="B3122" s="3" t="s">
        <v>1316</v>
      </c>
      <c r="C3122" s="193" t="s">
        <v>12289</v>
      </c>
      <c r="D3122" s="190" t="s">
        <v>3911</v>
      </c>
      <c r="E3122" s="211" t="s">
        <v>5576</v>
      </c>
      <c r="F3122" s="243"/>
      <c r="G3122" s="161" t="s">
        <v>384</v>
      </c>
      <c r="H3122" s="241">
        <v>0</v>
      </c>
      <c r="I3122" s="34">
        <v>470000000</v>
      </c>
      <c r="J3122" s="21" t="s">
        <v>1314</v>
      </c>
      <c r="K3122" s="17" t="s">
        <v>1631</v>
      </c>
      <c r="L3122" s="235" t="s">
        <v>3898</v>
      </c>
      <c r="M3122" s="140" t="s">
        <v>383</v>
      </c>
      <c r="N3122" s="350" t="s">
        <v>6079</v>
      </c>
      <c r="O3122" s="3" t="s">
        <v>1366</v>
      </c>
      <c r="P3122" s="7" t="s">
        <v>1333</v>
      </c>
      <c r="Q3122" s="3" t="s">
        <v>1332</v>
      </c>
      <c r="R3122" s="185">
        <v>1</v>
      </c>
      <c r="S3122" s="102">
        <v>20000</v>
      </c>
      <c r="T3122" s="409">
        <v>0</v>
      </c>
      <c r="U3122" s="83">
        <f t="shared" si="821"/>
        <v>0</v>
      </c>
      <c r="V3122" s="9" t="s">
        <v>1325</v>
      </c>
      <c r="W3122" s="152" t="s">
        <v>1394</v>
      </c>
      <c r="X3122" s="243">
        <v>11.14</v>
      </c>
    </row>
    <row r="3123" spans="1:24" s="225" customFormat="1" ht="102">
      <c r="A3123" s="9" t="s">
        <v>10480</v>
      </c>
      <c r="B3123" s="3" t="s">
        <v>1316</v>
      </c>
      <c r="C3123" s="193" t="s">
        <v>12289</v>
      </c>
      <c r="D3123" s="190" t="s">
        <v>3911</v>
      </c>
      <c r="E3123" s="211" t="s">
        <v>5576</v>
      </c>
      <c r="F3123" s="243"/>
      <c r="G3123" s="161" t="s">
        <v>384</v>
      </c>
      <c r="H3123" s="241">
        <v>0</v>
      </c>
      <c r="I3123" s="34">
        <v>470000000</v>
      </c>
      <c r="J3123" s="21" t="s">
        <v>1314</v>
      </c>
      <c r="K3123" s="17" t="s">
        <v>10440</v>
      </c>
      <c r="L3123" s="235" t="s">
        <v>3898</v>
      </c>
      <c r="M3123" s="140" t="s">
        <v>383</v>
      </c>
      <c r="N3123" s="350" t="s">
        <v>8842</v>
      </c>
      <c r="O3123" s="3" t="s">
        <v>1366</v>
      </c>
      <c r="P3123" s="7" t="s">
        <v>1333</v>
      </c>
      <c r="Q3123" s="3" t="s">
        <v>1332</v>
      </c>
      <c r="R3123" s="185">
        <v>1</v>
      </c>
      <c r="S3123" s="102">
        <v>20000</v>
      </c>
      <c r="T3123" s="253">
        <f>R3123*S3123</f>
        <v>20000</v>
      </c>
      <c r="U3123" s="83">
        <f>T3123*1.12</f>
        <v>22400.000000000004</v>
      </c>
      <c r="V3123" s="9" t="s">
        <v>1325</v>
      </c>
      <c r="W3123" s="152" t="s">
        <v>1394</v>
      </c>
      <c r="X3123" s="243"/>
    </row>
    <row r="3124" spans="1:24" s="225" customFormat="1" ht="102">
      <c r="A3124" s="9" t="s">
        <v>8350</v>
      </c>
      <c r="B3124" s="3" t="s">
        <v>1316</v>
      </c>
      <c r="C3124" s="193" t="s">
        <v>4610</v>
      </c>
      <c r="D3124" s="190" t="s">
        <v>4611</v>
      </c>
      <c r="E3124" s="212" t="s">
        <v>8898</v>
      </c>
      <c r="F3124" s="243"/>
      <c r="G3124" s="161" t="s">
        <v>384</v>
      </c>
      <c r="H3124" s="241">
        <v>0</v>
      </c>
      <c r="I3124" s="34">
        <v>470000000</v>
      </c>
      <c r="J3124" s="21" t="s">
        <v>1314</v>
      </c>
      <c r="K3124" s="17" t="s">
        <v>1631</v>
      </c>
      <c r="L3124" s="235" t="s">
        <v>3898</v>
      </c>
      <c r="M3124" s="140" t="s">
        <v>383</v>
      </c>
      <c r="N3124" s="350" t="s">
        <v>6079</v>
      </c>
      <c r="O3124" s="3" t="s">
        <v>1366</v>
      </c>
      <c r="P3124" s="7" t="s">
        <v>1338</v>
      </c>
      <c r="Q3124" s="3" t="s">
        <v>1186</v>
      </c>
      <c r="R3124" s="185">
        <v>4</v>
      </c>
      <c r="S3124" s="102">
        <v>8000</v>
      </c>
      <c r="T3124" s="409">
        <v>0</v>
      </c>
      <c r="U3124" s="83">
        <f t="shared" si="821"/>
        <v>0</v>
      </c>
      <c r="V3124" s="9" t="s">
        <v>1325</v>
      </c>
      <c r="W3124" s="152" t="s">
        <v>1394</v>
      </c>
      <c r="X3124" s="243">
        <v>11.14</v>
      </c>
    </row>
    <row r="3125" spans="1:24" s="225" customFormat="1" ht="102">
      <c r="A3125" s="9" t="s">
        <v>10481</v>
      </c>
      <c r="B3125" s="3" t="s">
        <v>1316</v>
      </c>
      <c r="C3125" s="193" t="s">
        <v>4610</v>
      </c>
      <c r="D3125" s="190" t="s">
        <v>4611</v>
      </c>
      <c r="E3125" s="212" t="s">
        <v>8898</v>
      </c>
      <c r="F3125" s="243"/>
      <c r="G3125" s="161" t="s">
        <v>384</v>
      </c>
      <c r="H3125" s="241">
        <v>0</v>
      </c>
      <c r="I3125" s="34">
        <v>470000000</v>
      </c>
      <c r="J3125" s="21" t="s">
        <v>1314</v>
      </c>
      <c r="K3125" s="17" t="s">
        <v>10440</v>
      </c>
      <c r="L3125" s="235" t="s">
        <v>3898</v>
      </c>
      <c r="M3125" s="140" t="s">
        <v>383</v>
      </c>
      <c r="N3125" s="350" t="s">
        <v>8842</v>
      </c>
      <c r="O3125" s="3" t="s">
        <v>1366</v>
      </c>
      <c r="P3125" s="7" t="s">
        <v>1338</v>
      </c>
      <c r="Q3125" s="3" t="s">
        <v>1186</v>
      </c>
      <c r="R3125" s="185">
        <v>4</v>
      </c>
      <c r="S3125" s="102">
        <v>8000</v>
      </c>
      <c r="T3125" s="253">
        <f>R3125*S3125</f>
        <v>32000</v>
      </c>
      <c r="U3125" s="83">
        <f>T3125*1.12</f>
        <v>35840</v>
      </c>
      <c r="V3125" s="9" t="s">
        <v>1325</v>
      </c>
      <c r="W3125" s="152" t="s">
        <v>1394</v>
      </c>
      <c r="X3125" s="243"/>
    </row>
    <row r="3126" spans="1:24" s="225" customFormat="1" ht="102">
      <c r="A3126" s="9" t="s">
        <v>8351</v>
      </c>
      <c r="B3126" s="3" t="s">
        <v>1316</v>
      </c>
      <c r="C3126" s="192" t="s">
        <v>3945</v>
      </c>
      <c r="D3126" s="11" t="s">
        <v>4780</v>
      </c>
      <c r="E3126" s="211" t="s">
        <v>5577</v>
      </c>
      <c r="F3126" s="243"/>
      <c r="G3126" s="161" t="s">
        <v>384</v>
      </c>
      <c r="H3126" s="241">
        <v>0</v>
      </c>
      <c r="I3126" s="34">
        <v>470000000</v>
      </c>
      <c r="J3126" s="21" t="s">
        <v>1314</v>
      </c>
      <c r="K3126" s="17" t="s">
        <v>1631</v>
      </c>
      <c r="L3126" s="235" t="s">
        <v>3898</v>
      </c>
      <c r="M3126" s="140" t="s">
        <v>383</v>
      </c>
      <c r="N3126" s="350" t="s">
        <v>6079</v>
      </c>
      <c r="O3126" s="3" t="s">
        <v>1366</v>
      </c>
      <c r="P3126" s="7" t="s">
        <v>1338</v>
      </c>
      <c r="Q3126" s="3" t="s">
        <v>1186</v>
      </c>
      <c r="R3126" s="211">
        <v>20</v>
      </c>
      <c r="S3126" s="102">
        <v>5803.5</v>
      </c>
      <c r="T3126" s="409">
        <v>0</v>
      </c>
      <c r="U3126" s="83">
        <f t="shared" si="821"/>
        <v>0</v>
      </c>
      <c r="V3126" s="9" t="s">
        <v>1325</v>
      </c>
      <c r="W3126" s="152" t="s">
        <v>1394</v>
      </c>
      <c r="X3126" s="243">
        <v>11.14</v>
      </c>
    </row>
    <row r="3127" spans="1:24" s="225" customFormat="1" ht="102">
      <c r="A3127" s="9" t="s">
        <v>10421</v>
      </c>
      <c r="B3127" s="3" t="s">
        <v>1316</v>
      </c>
      <c r="C3127" s="192" t="s">
        <v>3945</v>
      </c>
      <c r="D3127" s="11" t="s">
        <v>4780</v>
      </c>
      <c r="E3127" s="211" t="s">
        <v>5577</v>
      </c>
      <c r="F3127" s="243"/>
      <c r="G3127" s="161" t="s">
        <v>384</v>
      </c>
      <c r="H3127" s="241">
        <v>0</v>
      </c>
      <c r="I3127" s="34">
        <v>470000000</v>
      </c>
      <c r="J3127" s="21" t="s">
        <v>1314</v>
      </c>
      <c r="K3127" s="17" t="s">
        <v>10422</v>
      </c>
      <c r="L3127" s="235" t="s">
        <v>3898</v>
      </c>
      <c r="M3127" s="140" t="s">
        <v>383</v>
      </c>
      <c r="N3127" s="350" t="s">
        <v>8842</v>
      </c>
      <c r="O3127" s="3" t="s">
        <v>1366</v>
      </c>
      <c r="P3127" s="7" t="s">
        <v>1338</v>
      </c>
      <c r="Q3127" s="3" t="s">
        <v>1186</v>
      </c>
      <c r="R3127" s="211">
        <v>20</v>
      </c>
      <c r="S3127" s="102">
        <v>5803.5</v>
      </c>
      <c r="T3127" s="253">
        <f>R3127*S3127</f>
        <v>116070</v>
      </c>
      <c r="U3127" s="83">
        <f t="shared" si="821"/>
        <v>129998.40000000001</v>
      </c>
      <c r="V3127" s="9" t="s">
        <v>1325</v>
      </c>
      <c r="W3127" s="152" t="s">
        <v>1394</v>
      </c>
      <c r="X3127" s="243"/>
    </row>
    <row r="3128" spans="1:24" s="225" customFormat="1" ht="102">
      <c r="A3128" s="9" t="s">
        <v>8352</v>
      </c>
      <c r="B3128" s="3" t="s">
        <v>1316</v>
      </c>
      <c r="C3128" s="194" t="s">
        <v>3948</v>
      </c>
      <c r="D3128" s="11" t="s">
        <v>5570</v>
      </c>
      <c r="E3128" s="211" t="s">
        <v>5578</v>
      </c>
      <c r="F3128" s="243"/>
      <c r="G3128" s="161" t="s">
        <v>384</v>
      </c>
      <c r="H3128" s="241">
        <v>0</v>
      </c>
      <c r="I3128" s="34">
        <v>470000000</v>
      </c>
      <c r="J3128" s="21" t="s">
        <v>1314</v>
      </c>
      <c r="K3128" s="17" t="s">
        <v>1631</v>
      </c>
      <c r="L3128" s="235" t="s">
        <v>3898</v>
      </c>
      <c r="M3128" s="140" t="s">
        <v>383</v>
      </c>
      <c r="N3128" s="350" t="s">
        <v>6079</v>
      </c>
      <c r="O3128" s="3" t="s">
        <v>1366</v>
      </c>
      <c r="P3128" s="7" t="s">
        <v>1338</v>
      </c>
      <c r="Q3128" s="3" t="s">
        <v>1186</v>
      </c>
      <c r="R3128" s="211">
        <v>20</v>
      </c>
      <c r="S3128" s="102">
        <v>5803.5</v>
      </c>
      <c r="T3128" s="409">
        <v>0</v>
      </c>
      <c r="U3128" s="83">
        <f t="shared" si="821"/>
        <v>0</v>
      </c>
      <c r="V3128" s="9" t="s">
        <v>1325</v>
      </c>
      <c r="W3128" s="152" t="s">
        <v>1394</v>
      </c>
      <c r="X3128" s="243">
        <v>11.14</v>
      </c>
    </row>
    <row r="3129" spans="1:24" s="225" customFormat="1" ht="102">
      <c r="A3129" s="9" t="s">
        <v>10423</v>
      </c>
      <c r="B3129" s="3" t="s">
        <v>1316</v>
      </c>
      <c r="C3129" s="194" t="s">
        <v>3948</v>
      </c>
      <c r="D3129" s="11" t="s">
        <v>5570</v>
      </c>
      <c r="E3129" s="211" t="s">
        <v>5578</v>
      </c>
      <c r="F3129" s="243"/>
      <c r="G3129" s="161" t="s">
        <v>384</v>
      </c>
      <c r="H3129" s="241">
        <v>0</v>
      </c>
      <c r="I3129" s="34">
        <v>470000000</v>
      </c>
      <c r="J3129" s="21" t="s">
        <v>1314</v>
      </c>
      <c r="K3129" s="17" t="s">
        <v>10422</v>
      </c>
      <c r="L3129" s="235" t="s">
        <v>3898</v>
      </c>
      <c r="M3129" s="140" t="s">
        <v>383</v>
      </c>
      <c r="N3129" s="350" t="s">
        <v>8842</v>
      </c>
      <c r="O3129" s="3" t="s">
        <v>1366</v>
      </c>
      <c r="P3129" s="7" t="s">
        <v>1338</v>
      </c>
      <c r="Q3129" s="3" t="s">
        <v>1186</v>
      </c>
      <c r="R3129" s="211">
        <v>20</v>
      </c>
      <c r="S3129" s="102">
        <v>5803.5</v>
      </c>
      <c r="T3129" s="253">
        <f>R3129*S3129</f>
        <v>116070</v>
      </c>
      <c r="U3129" s="83">
        <f t="shared" si="821"/>
        <v>129998.40000000001</v>
      </c>
      <c r="V3129" s="9" t="s">
        <v>1325</v>
      </c>
      <c r="W3129" s="152" t="s">
        <v>1394</v>
      </c>
      <c r="X3129" s="243"/>
    </row>
    <row r="3130" spans="1:24" s="225" customFormat="1" ht="102">
      <c r="A3130" s="9" t="s">
        <v>8353</v>
      </c>
      <c r="B3130" s="3" t="s">
        <v>1316</v>
      </c>
      <c r="C3130" s="194" t="s">
        <v>4002</v>
      </c>
      <c r="D3130" s="11" t="s">
        <v>5571</v>
      </c>
      <c r="E3130" s="211" t="s">
        <v>5572</v>
      </c>
      <c r="F3130" s="243"/>
      <c r="G3130" s="161" t="s">
        <v>384</v>
      </c>
      <c r="H3130" s="241">
        <v>0</v>
      </c>
      <c r="I3130" s="34">
        <v>470000000</v>
      </c>
      <c r="J3130" s="21" t="s">
        <v>1314</v>
      </c>
      <c r="K3130" s="17" t="s">
        <v>1631</v>
      </c>
      <c r="L3130" s="235" t="s">
        <v>3898</v>
      </c>
      <c r="M3130" s="140" t="s">
        <v>383</v>
      </c>
      <c r="N3130" s="350" t="s">
        <v>6079</v>
      </c>
      <c r="O3130" s="3" t="s">
        <v>1366</v>
      </c>
      <c r="P3130" s="7" t="s">
        <v>1338</v>
      </c>
      <c r="Q3130" s="3" t="s">
        <v>1186</v>
      </c>
      <c r="R3130" s="211">
        <v>20</v>
      </c>
      <c r="S3130" s="102">
        <v>6500</v>
      </c>
      <c r="T3130" s="409">
        <v>0</v>
      </c>
      <c r="U3130" s="83">
        <f t="shared" si="821"/>
        <v>0</v>
      </c>
      <c r="V3130" s="9" t="s">
        <v>1325</v>
      </c>
      <c r="W3130" s="152" t="s">
        <v>1394</v>
      </c>
      <c r="X3130" s="243">
        <v>11.14</v>
      </c>
    </row>
    <row r="3131" spans="1:24" s="225" customFormat="1" ht="102">
      <c r="A3131" s="9" t="s">
        <v>10424</v>
      </c>
      <c r="B3131" s="3" t="s">
        <v>1316</v>
      </c>
      <c r="C3131" s="194" t="s">
        <v>4002</v>
      </c>
      <c r="D3131" s="11" t="s">
        <v>5571</v>
      </c>
      <c r="E3131" s="211" t="s">
        <v>5572</v>
      </c>
      <c r="F3131" s="243"/>
      <c r="G3131" s="161" t="s">
        <v>384</v>
      </c>
      <c r="H3131" s="241">
        <v>0</v>
      </c>
      <c r="I3131" s="34">
        <v>470000000</v>
      </c>
      <c r="J3131" s="21" t="s">
        <v>1314</v>
      </c>
      <c r="K3131" s="17" t="s">
        <v>10422</v>
      </c>
      <c r="L3131" s="235" t="s">
        <v>3898</v>
      </c>
      <c r="M3131" s="140" t="s">
        <v>383</v>
      </c>
      <c r="N3131" s="350" t="s">
        <v>8842</v>
      </c>
      <c r="O3131" s="3" t="s">
        <v>1366</v>
      </c>
      <c r="P3131" s="7" t="s">
        <v>1338</v>
      </c>
      <c r="Q3131" s="3" t="s">
        <v>1186</v>
      </c>
      <c r="R3131" s="211">
        <v>20</v>
      </c>
      <c r="S3131" s="102">
        <v>6500</v>
      </c>
      <c r="T3131" s="253">
        <f>R3131*S3131</f>
        <v>130000</v>
      </c>
      <c r="U3131" s="83">
        <f t="shared" si="821"/>
        <v>145600</v>
      </c>
      <c r="V3131" s="9" t="s">
        <v>1325</v>
      </c>
      <c r="W3131" s="152" t="s">
        <v>1394</v>
      </c>
      <c r="X3131" s="243"/>
    </row>
    <row r="3132" spans="1:24" s="225" customFormat="1" ht="102">
      <c r="A3132" s="9" t="s">
        <v>8354</v>
      </c>
      <c r="B3132" s="3" t="s">
        <v>1316</v>
      </c>
      <c r="C3132" s="194" t="s">
        <v>4238</v>
      </c>
      <c r="D3132" s="211" t="s">
        <v>8852</v>
      </c>
      <c r="E3132" s="211" t="s">
        <v>8853</v>
      </c>
      <c r="F3132" s="243"/>
      <c r="G3132" s="161" t="s">
        <v>384</v>
      </c>
      <c r="H3132" s="241">
        <v>0</v>
      </c>
      <c r="I3132" s="34">
        <v>470000000</v>
      </c>
      <c r="J3132" s="21" t="s">
        <v>1314</v>
      </c>
      <c r="K3132" s="17" t="s">
        <v>1631</v>
      </c>
      <c r="L3132" s="235" t="s">
        <v>3898</v>
      </c>
      <c r="M3132" s="140" t="s">
        <v>383</v>
      </c>
      <c r="N3132" s="350" t="s">
        <v>6079</v>
      </c>
      <c r="O3132" s="3" t="s">
        <v>1366</v>
      </c>
      <c r="P3132" s="7" t="s">
        <v>1338</v>
      </c>
      <c r="Q3132" s="3" t="s">
        <v>1186</v>
      </c>
      <c r="R3132" s="211">
        <v>1</v>
      </c>
      <c r="S3132" s="102">
        <v>39000</v>
      </c>
      <c r="T3132" s="409">
        <v>0</v>
      </c>
      <c r="U3132" s="83">
        <f t="shared" si="821"/>
        <v>0</v>
      </c>
      <c r="V3132" s="9" t="s">
        <v>1325</v>
      </c>
      <c r="W3132" s="152" t="s">
        <v>1394</v>
      </c>
      <c r="X3132" s="243">
        <v>11.14</v>
      </c>
    </row>
    <row r="3133" spans="1:24" s="225" customFormat="1" ht="102">
      <c r="A3133" s="9" t="s">
        <v>10425</v>
      </c>
      <c r="B3133" s="3" t="s">
        <v>1316</v>
      </c>
      <c r="C3133" s="194" t="s">
        <v>4238</v>
      </c>
      <c r="D3133" s="211" t="s">
        <v>8852</v>
      </c>
      <c r="E3133" s="211" t="s">
        <v>8853</v>
      </c>
      <c r="F3133" s="243"/>
      <c r="G3133" s="161" t="s">
        <v>384</v>
      </c>
      <c r="H3133" s="241">
        <v>0</v>
      </c>
      <c r="I3133" s="34">
        <v>470000000</v>
      </c>
      <c r="J3133" s="21" t="s">
        <v>1314</v>
      </c>
      <c r="K3133" s="17" t="s">
        <v>10422</v>
      </c>
      <c r="L3133" s="235" t="s">
        <v>3898</v>
      </c>
      <c r="M3133" s="140" t="s">
        <v>383</v>
      </c>
      <c r="N3133" s="350" t="s">
        <v>8842</v>
      </c>
      <c r="O3133" s="3" t="s">
        <v>1366</v>
      </c>
      <c r="P3133" s="7" t="s">
        <v>1338</v>
      </c>
      <c r="Q3133" s="3" t="s">
        <v>1186</v>
      </c>
      <c r="R3133" s="211">
        <v>1</v>
      </c>
      <c r="S3133" s="102">
        <v>39000</v>
      </c>
      <c r="T3133" s="253">
        <f>R3133*S3133</f>
        <v>39000</v>
      </c>
      <c r="U3133" s="83">
        <f t="shared" si="821"/>
        <v>43680.000000000007</v>
      </c>
      <c r="V3133" s="9" t="s">
        <v>1325</v>
      </c>
      <c r="W3133" s="152" t="s">
        <v>1394</v>
      </c>
      <c r="X3133" s="243"/>
    </row>
    <row r="3134" spans="1:24" s="225" customFormat="1" ht="102">
      <c r="A3134" s="9" t="s">
        <v>8355</v>
      </c>
      <c r="B3134" s="3" t="s">
        <v>1316</v>
      </c>
      <c r="C3134" s="192" t="s">
        <v>3959</v>
      </c>
      <c r="D3134" s="190" t="s">
        <v>3968</v>
      </c>
      <c r="E3134" s="212" t="s">
        <v>8899</v>
      </c>
      <c r="F3134" s="243"/>
      <c r="G3134" s="161" t="s">
        <v>384</v>
      </c>
      <c r="H3134" s="241">
        <v>0</v>
      </c>
      <c r="I3134" s="34">
        <v>470000000</v>
      </c>
      <c r="J3134" s="21" t="s">
        <v>1314</v>
      </c>
      <c r="K3134" s="17" t="s">
        <v>1631</v>
      </c>
      <c r="L3134" s="235" t="s">
        <v>3898</v>
      </c>
      <c r="M3134" s="140" t="s">
        <v>383</v>
      </c>
      <c r="N3134" s="350" t="s">
        <v>6079</v>
      </c>
      <c r="O3134" s="3" t="s">
        <v>1366</v>
      </c>
      <c r="P3134" s="7" t="s">
        <v>1333</v>
      </c>
      <c r="Q3134" s="3" t="s">
        <v>1332</v>
      </c>
      <c r="R3134" s="211">
        <v>1</v>
      </c>
      <c r="S3134" s="102">
        <v>550200</v>
      </c>
      <c r="T3134" s="409">
        <v>0</v>
      </c>
      <c r="U3134" s="83">
        <f t="shared" si="821"/>
        <v>0</v>
      </c>
      <c r="V3134" s="9" t="s">
        <v>1325</v>
      </c>
      <c r="W3134" s="152" t="s">
        <v>1394</v>
      </c>
      <c r="X3134" s="243">
        <v>11.14</v>
      </c>
    </row>
    <row r="3135" spans="1:24" s="225" customFormat="1" ht="102">
      <c r="A3135" s="9" t="s">
        <v>10426</v>
      </c>
      <c r="B3135" s="3" t="s">
        <v>1316</v>
      </c>
      <c r="C3135" s="192" t="s">
        <v>3959</v>
      </c>
      <c r="D3135" s="190" t="s">
        <v>3968</v>
      </c>
      <c r="E3135" s="212" t="s">
        <v>8899</v>
      </c>
      <c r="F3135" s="243"/>
      <c r="G3135" s="161" t="s">
        <v>384</v>
      </c>
      <c r="H3135" s="241">
        <v>0</v>
      </c>
      <c r="I3135" s="34">
        <v>470000000</v>
      </c>
      <c r="J3135" s="21" t="s">
        <v>1314</v>
      </c>
      <c r="K3135" s="17" t="s">
        <v>10422</v>
      </c>
      <c r="L3135" s="235" t="s">
        <v>3898</v>
      </c>
      <c r="M3135" s="140" t="s">
        <v>383</v>
      </c>
      <c r="N3135" s="350" t="s">
        <v>8842</v>
      </c>
      <c r="O3135" s="3" t="s">
        <v>1366</v>
      </c>
      <c r="P3135" s="7" t="s">
        <v>1333</v>
      </c>
      <c r="Q3135" s="3" t="s">
        <v>1332</v>
      </c>
      <c r="R3135" s="211">
        <v>1</v>
      </c>
      <c r="S3135" s="102">
        <v>550200</v>
      </c>
      <c r="T3135" s="253">
        <f>R3135*S3135</f>
        <v>550200</v>
      </c>
      <c r="U3135" s="83">
        <f t="shared" si="821"/>
        <v>616224.00000000012</v>
      </c>
      <c r="V3135" s="9" t="s">
        <v>1325</v>
      </c>
      <c r="W3135" s="152" t="s">
        <v>1394</v>
      </c>
      <c r="X3135" s="243"/>
    </row>
    <row r="3136" spans="1:24" s="225" customFormat="1" ht="102">
      <c r="A3136" s="9" t="s">
        <v>8356</v>
      </c>
      <c r="B3136" s="3" t="s">
        <v>1316</v>
      </c>
      <c r="C3136" s="192" t="s">
        <v>5579</v>
      </c>
      <c r="D3136" s="190" t="s">
        <v>5580</v>
      </c>
      <c r="E3136" s="211" t="s">
        <v>5581</v>
      </c>
      <c r="F3136" s="243"/>
      <c r="G3136" s="161" t="s">
        <v>384</v>
      </c>
      <c r="H3136" s="241">
        <v>0</v>
      </c>
      <c r="I3136" s="34">
        <v>470000000</v>
      </c>
      <c r="J3136" s="21" t="s">
        <v>1314</v>
      </c>
      <c r="K3136" s="17" t="s">
        <v>1631</v>
      </c>
      <c r="L3136" s="235" t="s">
        <v>3898</v>
      </c>
      <c r="M3136" s="140" t="s">
        <v>383</v>
      </c>
      <c r="N3136" s="350" t="s">
        <v>6079</v>
      </c>
      <c r="O3136" s="3" t="s">
        <v>1366</v>
      </c>
      <c r="P3136" s="7" t="s">
        <v>1338</v>
      </c>
      <c r="Q3136" s="3" t="s">
        <v>1186</v>
      </c>
      <c r="R3136" s="211">
        <v>2</v>
      </c>
      <c r="S3136" s="102">
        <v>36000</v>
      </c>
      <c r="T3136" s="409">
        <v>0</v>
      </c>
      <c r="U3136" s="83">
        <f t="shared" si="821"/>
        <v>0</v>
      </c>
      <c r="V3136" s="9" t="s">
        <v>1325</v>
      </c>
      <c r="W3136" s="152" t="s">
        <v>1394</v>
      </c>
      <c r="X3136" s="243">
        <v>11.14</v>
      </c>
    </row>
    <row r="3137" spans="1:24" s="225" customFormat="1" ht="102">
      <c r="A3137" s="9" t="s">
        <v>10427</v>
      </c>
      <c r="B3137" s="3" t="s">
        <v>1316</v>
      </c>
      <c r="C3137" s="192" t="s">
        <v>5579</v>
      </c>
      <c r="D3137" s="190" t="s">
        <v>5580</v>
      </c>
      <c r="E3137" s="211" t="s">
        <v>5581</v>
      </c>
      <c r="F3137" s="243"/>
      <c r="G3137" s="161" t="s">
        <v>384</v>
      </c>
      <c r="H3137" s="241">
        <v>0</v>
      </c>
      <c r="I3137" s="34">
        <v>470000000</v>
      </c>
      <c r="J3137" s="21" t="s">
        <v>1314</v>
      </c>
      <c r="K3137" s="17" t="s">
        <v>10422</v>
      </c>
      <c r="L3137" s="235" t="s">
        <v>3898</v>
      </c>
      <c r="M3137" s="140" t="s">
        <v>383</v>
      </c>
      <c r="N3137" s="350" t="s">
        <v>8842</v>
      </c>
      <c r="O3137" s="3" t="s">
        <v>1366</v>
      </c>
      <c r="P3137" s="7" t="s">
        <v>1338</v>
      </c>
      <c r="Q3137" s="3" t="s">
        <v>1186</v>
      </c>
      <c r="R3137" s="211">
        <v>2</v>
      </c>
      <c r="S3137" s="102">
        <v>36000</v>
      </c>
      <c r="T3137" s="253">
        <f>R3137*S3137</f>
        <v>72000</v>
      </c>
      <c r="U3137" s="83">
        <f t="shared" si="821"/>
        <v>80640.000000000015</v>
      </c>
      <c r="V3137" s="9" t="s">
        <v>1325</v>
      </c>
      <c r="W3137" s="152" t="s">
        <v>1394</v>
      </c>
      <c r="X3137" s="243"/>
    </row>
    <row r="3138" spans="1:24" s="225" customFormat="1" ht="127.5" customHeight="1">
      <c r="A3138" s="9" t="s">
        <v>8357</v>
      </c>
      <c r="B3138" s="3" t="s">
        <v>1316</v>
      </c>
      <c r="C3138" s="236" t="s">
        <v>4014</v>
      </c>
      <c r="D3138" s="198" t="s">
        <v>4015</v>
      </c>
      <c r="E3138" s="198" t="s">
        <v>4016</v>
      </c>
      <c r="F3138" s="243"/>
      <c r="G3138" s="161" t="s">
        <v>385</v>
      </c>
      <c r="H3138" s="241">
        <v>0</v>
      </c>
      <c r="I3138" s="34">
        <v>470000000</v>
      </c>
      <c r="J3138" s="21" t="s">
        <v>1314</v>
      </c>
      <c r="K3138" s="17" t="s">
        <v>1631</v>
      </c>
      <c r="L3138" s="235" t="s">
        <v>3898</v>
      </c>
      <c r="M3138" s="140" t="s">
        <v>383</v>
      </c>
      <c r="N3138" s="350" t="s">
        <v>6079</v>
      </c>
      <c r="O3138" s="3" t="s">
        <v>1366</v>
      </c>
      <c r="P3138" s="7" t="s">
        <v>1338</v>
      </c>
      <c r="Q3138" s="3" t="s">
        <v>1186</v>
      </c>
      <c r="R3138" s="157">
        <v>120</v>
      </c>
      <c r="S3138" s="183">
        <v>23643.32</v>
      </c>
      <c r="T3138" s="253">
        <f t="shared" ref="T3138:T3192" si="822">R3138*S3138</f>
        <v>2837198.4</v>
      </c>
      <c r="U3138" s="83">
        <f t="shared" si="821"/>
        <v>3177662.2080000001</v>
      </c>
      <c r="V3138" s="9" t="s">
        <v>1325</v>
      </c>
      <c r="W3138" s="152" t="s">
        <v>1394</v>
      </c>
      <c r="X3138" s="243"/>
    </row>
    <row r="3139" spans="1:24" s="225" customFormat="1" ht="102">
      <c r="A3139" s="9" t="s">
        <v>8358</v>
      </c>
      <c r="B3139" s="3" t="s">
        <v>1316</v>
      </c>
      <c r="C3139" s="236" t="s">
        <v>5582</v>
      </c>
      <c r="D3139" s="198" t="s">
        <v>4015</v>
      </c>
      <c r="E3139" s="198" t="s">
        <v>5583</v>
      </c>
      <c r="F3139" s="243"/>
      <c r="G3139" s="161" t="s">
        <v>385</v>
      </c>
      <c r="H3139" s="241">
        <v>0</v>
      </c>
      <c r="I3139" s="34">
        <v>470000000</v>
      </c>
      <c r="J3139" s="21" t="s">
        <v>1314</v>
      </c>
      <c r="K3139" s="17" t="s">
        <v>1631</v>
      </c>
      <c r="L3139" s="235" t="s">
        <v>3898</v>
      </c>
      <c r="M3139" s="140" t="s">
        <v>383</v>
      </c>
      <c r="N3139" s="350" t="s">
        <v>6079</v>
      </c>
      <c r="O3139" s="3" t="s">
        <v>1366</v>
      </c>
      <c r="P3139" s="7" t="s">
        <v>1338</v>
      </c>
      <c r="Q3139" s="3" t="s">
        <v>1186</v>
      </c>
      <c r="R3139" s="157">
        <v>160</v>
      </c>
      <c r="S3139" s="183">
        <v>27609.3</v>
      </c>
      <c r="T3139" s="253">
        <f t="shared" si="822"/>
        <v>4417488</v>
      </c>
      <c r="U3139" s="83">
        <f t="shared" si="821"/>
        <v>4947586.5600000005</v>
      </c>
      <c r="V3139" s="9" t="s">
        <v>1325</v>
      </c>
      <c r="W3139" s="152" t="s">
        <v>1394</v>
      </c>
      <c r="X3139" s="243"/>
    </row>
    <row r="3140" spans="1:24" s="225" customFormat="1" ht="102">
      <c r="A3140" s="9" t="s">
        <v>8359</v>
      </c>
      <c r="B3140" s="3" t="s">
        <v>1316</v>
      </c>
      <c r="C3140" s="236" t="s">
        <v>5584</v>
      </c>
      <c r="D3140" s="198" t="s">
        <v>4015</v>
      </c>
      <c r="E3140" s="198" t="s">
        <v>5585</v>
      </c>
      <c r="F3140" s="243"/>
      <c r="G3140" s="161" t="s">
        <v>385</v>
      </c>
      <c r="H3140" s="241">
        <v>0</v>
      </c>
      <c r="I3140" s="34">
        <v>470000000</v>
      </c>
      <c r="J3140" s="21" t="s">
        <v>1314</v>
      </c>
      <c r="K3140" s="17" t="s">
        <v>1631</v>
      </c>
      <c r="L3140" s="235" t="s">
        <v>3898</v>
      </c>
      <c r="M3140" s="140" t="s">
        <v>383</v>
      </c>
      <c r="N3140" s="350" t="s">
        <v>6079</v>
      </c>
      <c r="O3140" s="3" t="s">
        <v>1366</v>
      </c>
      <c r="P3140" s="7" t="s">
        <v>1338</v>
      </c>
      <c r="Q3140" s="3" t="s">
        <v>1186</v>
      </c>
      <c r="R3140" s="157">
        <v>200</v>
      </c>
      <c r="S3140" s="183">
        <v>43091.839999999997</v>
      </c>
      <c r="T3140" s="253">
        <f t="shared" si="822"/>
        <v>8618368</v>
      </c>
      <c r="U3140" s="83">
        <f t="shared" si="821"/>
        <v>9652572.1600000001</v>
      </c>
      <c r="V3140" s="9" t="s">
        <v>1325</v>
      </c>
      <c r="W3140" s="152" t="s">
        <v>1394</v>
      </c>
      <c r="X3140" s="243"/>
    </row>
    <row r="3141" spans="1:24" s="225" customFormat="1" ht="102">
      <c r="A3141" s="9" t="s">
        <v>8360</v>
      </c>
      <c r="B3141" s="3" t="s">
        <v>1316</v>
      </c>
      <c r="C3141" s="236" t="s">
        <v>5586</v>
      </c>
      <c r="D3141" s="198" t="s">
        <v>4015</v>
      </c>
      <c r="E3141" s="198" t="s">
        <v>5587</v>
      </c>
      <c r="F3141" s="243"/>
      <c r="G3141" s="161" t="s">
        <v>385</v>
      </c>
      <c r="H3141" s="241">
        <v>0</v>
      </c>
      <c r="I3141" s="34">
        <v>470000000</v>
      </c>
      <c r="J3141" s="21" t="s">
        <v>1314</v>
      </c>
      <c r="K3141" s="17" t="s">
        <v>1631</v>
      </c>
      <c r="L3141" s="235" t="s">
        <v>3898</v>
      </c>
      <c r="M3141" s="140" t="s">
        <v>383</v>
      </c>
      <c r="N3141" s="350" t="s">
        <v>6079</v>
      </c>
      <c r="O3141" s="3" t="s">
        <v>1366</v>
      </c>
      <c r="P3141" s="7" t="s">
        <v>1338</v>
      </c>
      <c r="Q3141" s="3" t="s">
        <v>1186</v>
      </c>
      <c r="R3141" s="157">
        <v>60</v>
      </c>
      <c r="S3141" s="183">
        <v>41303.040000000001</v>
      </c>
      <c r="T3141" s="253">
        <f t="shared" si="822"/>
        <v>2478182.3999999999</v>
      </c>
      <c r="U3141" s="83">
        <f t="shared" si="821"/>
        <v>2775564.2880000002</v>
      </c>
      <c r="V3141" s="9" t="s">
        <v>1325</v>
      </c>
      <c r="W3141" s="152" t="s">
        <v>1394</v>
      </c>
      <c r="X3141" s="243"/>
    </row>
    <row r="3142" spans="1:24" s="225" customFormat="1" ht="140.25" customHeight="1">
      <c r="A3142" s="9" t="s">
        <v>8361</v>
      </c>
      <c r="B3142" s="3" t="s">
        <v>1316</v>
      </c>
      <c r="C3142" s="236" t="s">
        <v>5588</v>
      </c>
      <c r="D3142" s="198" t="s">
        <v>4015</v>
      </c>
      <c r="E3142" s="198" t="s">
        <v>5589</v>
      </c>
      <c r="F3142" s="243"/>
      <c r="G3142" s="161" t="s">
        <v>385</v>
      </c>
      <c r="H3142" s="241">
        <v>0</v>
      </c>
      <c r="I3142" s="34">
        <v>470000000</v>
      </c>
      <c r="J3142" s="21" t="s">
        <v>1314</v>
      </c>
      <c r="K3142" s="17" t="s">
        <v>1631</v>
      </c>
      <c r="L3142" s="235" t="s">
        <v>3898</v>
      </c>
      <c r="M3142" s="140" t="s">
        <v>383</v>
      </c>
      <c r="N3142" s="350" t="s">
        <v>6079</v>
      </c>
      <c r="O3142" s="3" t="s">
        <v>1366</v>
      </c>
      <c r="P3142" s="7" t="s">
        <v>1338</v>
      </c>
      <c r="Q3142" s="3" t="s">
        <v>1186</v>
      </c>
      <c r="R3142" s="157">
        <v>100</v>
      </c>
      <c r="S3142" s="183">
        <v>48870.75</v>
      </c>
      <c r="T3142" s="253">
        <f t="shared" si="822"/>
        <v>4887075</v>
      </c>
      <c r="U3142" s="83">
        <f t="shared" si="821"/>
        <v>5473524.0000000009</v>
      </c>
      <c r="V3142" s="9" t="s">
        <v>1325</v>
      </c>
      <c r="W3142" s="152" t="s">
        <v>1394</v>
      </c>
      <c r="X3142" s="243"/>
    </row>
    <row r="3143" spans="1:24" s="225" customFormat="1" ht="102">
      <c r="A3143" s="9" t="s">
        <v>8362</v>
      </c>
      <c r="B3143" s="3" t="s">
        <v>1316</v>
      </c>
      <c r="C3143" s="236" t="s">
        <v>5590</v>
      </c>
      <c r="D3143" s="198" t="s">
        <v>4015</v>
      </c>
      <c r="E3143" s="198" t="s">
        <v>5591</v>
      </c>
      <c r="F3143" s="243"/>
      <c r="G3143" s="161" t="s">
        <v>385</v>
      </c>
      <c r="H3143" s="241">
        <v>0</v>
      </c>
      <c r="I3143" s="34">
        <v>470000000</v>
      </c>
      <c r="J3143" s="21" t="s">
        <v>1314</v>
      </c>
      <c r="K3143" s="17" t="s">
        <v>1631</v>
      </c>
      <c r="L3143" s="235" t="s">
        <v>3898</v>
      </c>
      <c r="M3143" s="140" t="s">
        <v>383</v>
      </c>
      <c r="N3143" s="350" t="s">
        <v>6079</v>
      </c>
      <c r="O3143" s="3" t="s">
        <v>1366</v>
      </c>
      <c r="P3143" s="7" t="s">
        <v>1338</v>
      </c>
      <c r="Q3143" s="3" t="s">
        <v>1186</v>
      </c>
      <c r="R3143" s="157">
        <v>95</v>
      </c>
      <c r="S3143" s="183">
        <v>63387.74</v>
      </c>
      <c r="T3143" s="253">
        <f t="shared" si="822"/>
        <v>6021835.2999999998</v>
      </c>
      <c r="U3143" s="83">
        <f t="shared" si="821"/>
        <v>6744455.5360000003</v>
      </c>
      <c r="V3143" s="9" t="s">
        <v>1325</v>
      </c>
      <c r="W3143" s="152" t="s">
        <v>1394</v>
      </c>
      <c r="X3143" s="243"/>
    </row>
    <row r="3144" spans="1:24" s="225" customFormat="1" ht="102">
      <c r="A3144" s="9" t="s">
        <v>8363</v>
      </c>
      <c r="B3144" s="3" t="s">
        <v>1316</v>
      </c>
      <c r="C3144" s="6" t="s">
        <v>5592</v>
      </c>
      <c r="D3144" s="198" t="s">
        <v>4015</v>
      </c>
      <c r="E3144" s="198" t="s">
        <v>5593</v>
      </c>
      <c r="F3144" s="243"/>
      <c r="G3144" s="161" t="s">
        <v>385</v>
      </c>
      <c r="H3144" s="241">
        <v>0</v>
      </c>
      <c r="I3144" s="34">
        <v>470000000</v>
      </c>
      <c r="J3144" s="21" t="s">
        <v>1314</v>
      </c>
      <c r="K3144" s="17" t="s">
        <v>1631</v>
      </c>
      <c r="L3144" s="235" t="s">
        <v>3898</v>
      </c>
      <c r="M3144" s="140" t="s">
        <v>383</v>
      </c>
      <c r="N3144" s="350" t="s">
        <v>6079</v>
      </c>
      <c r="O3144" s="3" t="s">
        <v>1366</v>
      </c>
      <c r="P3144" s="7" t="s">
        <v>1338</v>
      </c>
      <c r="Q3144" s="3" t="s">
        <v>1186</v>
      </c>
      <c r="R3144" s="157">
        <v>12</v>
      </c>
      <c r="S3144" s="183">
        <v>72764.600000000006</v>
      </c>
      <c r="T3144" s="253">
        <f t="shared" si="822"/>
        <v>873175.20000000007</v>
      </c>
      <c r="U3144" s="83">
        <f t="shared" si="821"/>
        <v>977956.22400000016</v>
      </c>
      <c r="V3144" s="9" t="s">
        <v>1325</v>
      </c>
      <c r="W3144" s="152" t="s">
        <v>1394</v>
      </c>
      <c r="X3144" s="243"/>
    </row>
    <row r="3145" spans="1:24" s="225" customFormat="1" ht="102">
      <c r="A3145" s="9" t="s">
        <v>8364</v>
      </c>
      <c r="B3145" s="3" t="s">
        <v>1316</v>
      </c>
      <c r="C3145" s="236" t="s">
        <v>5594</v>
      </c>
      <c r="D3145" s="198" t="s">
        <v>4015</v>
      </c>
      <c r="E3145" s="198" t="s">
        <v>5595</v>
      </c>
      <c r="F3145" s="243"/>
      <c r="G3145" s="161" t="s">
        <v>385</v>
      </c>
      <c r="H3145" s="241">
        <v>0</v>
      </c>
      <c r="I3145" s="34">
        <v>470000000</v>
      </c>
      <c r="J3145" s="21" t="s">
        <v>1314</v>
      </c>
      <c r="K3145" s="17" t="s">
        <v>1631</v>
      </c>
      <c r="L3145" s="235" t="s">
        <v>3898</v>
      </c>
      <c r="M3145" s="140" t="s">
        <v>383</v>
      </c>
      <c r="N3145" s="350" t="s">
        <v>6079</v>
      </c>
      <c r="O3145" s="3" t="s">
        <v>1366</v>
      </c>
      <c r="P3145" s="7" t="s">
        <v>1338</v>
      </c>
      <c r="Q3145" s="3" t="s">
        <v>1186</v>
      </c>
      <c r="R3145" s="259">
        <v>10</v>
      </c>
      <c r="S3145" s="183">
        <v>93674.845000000001</v>
      </c>
      <c r="T3145" s="253">
        <f t="shared" si="822"/>
        <v>936748.45</v>
      </c>
      <c r="U3145" s="83">
        <f t="shared" si="821"/>
        <v>1049158.264</v>
      </c>
      <c r="V3145" s="9" t="s">
        <v>1325</v>
      </c>
      <c r="W3145" s="152" t="s">
        <v>1394</v>
      </c>
      <c r="X3145" s="243"/>
    </row>
    <row r="3146" spans="1:24" s="225" customFormat="1" ht="102">
      <c r="A3146" s="9" t="s">
        <v>8365</v>
      </c>
      <c r="B3146" s="3" t="s">
        <v>1316</v>
      </c>
      <c r="C3146" s="480" t="s">
        <v>12325</v>
      </c>
      <c r="D3146" s="198" t="s">
        <v>4015</v>
      </c>
      <c r="E3146" s="199" t="s">
        <v>5596</v>
      </c>
      <c r="F3146" s="243"/>
      <c r="G3146" s="161" t="s">
        <v>385</v>
      </c>
      <c r="H3146" s="241">
        <v>0</v>
      </c>
      <c r="I3146" s="34">
        <v>470000000</v>
      </c>
      <c r="J3146" s="21" t="s">
        <v>1314</v>
      </c>
      <c r="K3146" s="17" t="s">
        <v>1631</v>
      </c>
      <c r="L3146" s="235" t="s">
        <v>3898</v>
      </c>
      <c r="M3146" s="140" t="s">
        <v>383</v>
      </c>
      <c r="N3146" s="350" t="s">
        <v>6079</v>
      </c>
      <c r="O3146" s="3" t="s">
        <v>1366</v>
      </c>
      <c r="P3146" s="7" t="s">
        <v>1338</v>
      </c>
      <c r="Q3146" s="3" t="s">
        <v>1186</v>
      </c>
      <c r="R3146" s="157">
        <v>6</v>
      </c>
      <c r="S3146" s="183">
        <v>187324.85200000001</v>
      </c>
      <c r="T3146" s="253">
        <f t="shared" si="822"/>
        <v>1123949.1120000002</v>
      </c>
      <c r="U3146" s="83">
        <f t="shared" si="821"/>
        <v>1258823.0054400004</v>
      </c>
      <c r="V3146" s="9" t="s">
        <v>1325</v>
      </c>
      <c r="W3146" s="152" t="s">
        <v>1394</v>
      </c>
      <c r="X3146" s="243"/>
    </row>
    <row r="3147" spans="1:24" s="225" customFormat="1" ht="102">
      <c r="A3147" s="9" t="s">
        <v>8366</v>
      </c>
      <c r="B3147" s="3" t="s">
        <v>1316</v>
      </c>
      <c r="C3147" s="236" t="s">
        <v>5597</v>
      </c>
      <c r="D3147" s="198" t="s">
        <v>4015</v>
      </c>
      <c r="E3147" s="198" t="s">
        <v>5598</v>
      </c>
      <c r="F3147" s="243"/>
      <c r="G3147" s="161" t="s">
        <v>385</v>
      </c>
      <c r="H3147" s="241">
        <v>0</v>
      </c>
      <c r="I3147" s="34">
        <v>470000000</v>
      </c>
      <c r="J3147" s="21" t="s">
        <v>1314</v>
      </c>
      <c r="K3147" s="17" t="s">
        <v>1631</v>
      </c>
      <c r="L3147" s="235" t="s">
        <v>3898</v>
      </c>
      <c r="M3147" s="140" t="s">
        <v>383</v>
      </c>
      <c r="N3147" s="350" t="s">
        <v>6079</v>
      </c>
      <c r="O3147" s="3" t="s">
        <v>1366</v>
      </c>
      <c r="P3147" s="7" t="s">
        <v>1338</v>
      </c>
      <c r="Q3147" s="3" t="s">
        <v>1186</v>
      </c>
      <c r="R3147" s="259">
        <v>12</v>
      </c>
      <c r="S3147" s="183">
        <v>161433.28</v>
      </c>
      <c r="T3147" s="253">
        <f t="shared" si="822"/>
        <v>1937199.3599999999</v>
      </c>
      <c r="U3147" s="83">
        <f t="shared" si="821"/>
        <v>2169663.2831999999</v>
      </c>
      <c r="V3147" s="9" t="s">
        <v>1325</v>
      </c>
      <c r="W3147" s="152" t="s">
        <v>1394</v>
      </c>
      <c r="X3147" s="243"/>
    </row>
    <row r="3148" spans="1:24" s="225" customFormat="1" ht="102">
      <c r="A3148" s="9" t="s">
        <v>8367</v>
      </c>
      <c r="B3148" s="3" t="s">
        <v>1316</v>
      </c>
      <c r="C3148" s="236" t="s">
        <v>5599</v>
      </c>
      <c r="D3148" s="198" t="s">
        <v>4015</v>
      </c>
      <c r="E3148" s="199" t="s">
        <v>5600</v>
      </c>
      <c r="F3148" s="243"/>
      <c r="G3148" s="161" t="s">
        <v>385</v>
      </c>
      <c r="H3148" s="241">
        <v>0</v>
      </c>
      <c r="I3148" s="34">
        <v>470000000</v>
      </c>
      <c r="J3148" s="21" t="s">
        <v>1314</v>
      </c>
      <c r="K3148" s="17" t="s">
        <v>1631</v>
      </c>
      <c r="L3148" s="235" t="s">
        <v>3898</v>
      </c>
      <c r="M3148" s="140" t="s">
        <v>383</v>
      </c>
      <c r="N3148" s="350" t="s">
        <v>6079</v>
      </c>
      <c r="O3148" s="3" t="s">
        <v>1366</v>
      </c>
      <c r="P3148" s="7" t="s">
        <v>1338</v>
      </c>
      <c r="Q3148" s="3" t="s">
        <v>1186</v>
      </c>
      <c r="R3148" s="259">
        <v>20</v>
      </c>
      <c r="S3148" s="183">
        <v>88005.510999999999</v>
      </c>
      <c r="T3148" s="253">
        <f t="shared" si="822"/>
        <v>1760110.22</v>
      </c>
      <c r="U3148" s="83">
        <f t="shared" si="821"/>
        <v>1971323.4464000002</v>
      </c>
      <c r="V3148" s="9" t="s">
        <v>1325</v>
      </c>
      <c r="W3148" s="152" t="s">
        <v>1394</v>
      </c>
      <c r="X3148" s="243"/>
    </row>
    <row r="3149" spans="1:24" s="225" customFormat="1" ht="102">
      <c r="A3149" s="9" t="s">
        <v>8368</v>
      </c>
      <c r="B3149" s="3" t="s">
        <v>1316</v>
      </c>
      <c r="C3149" s="480" t="s">
        <v>12325</v>
      </c>
      <c r="D3149" s="198" t="s">
        <v>4015</v>
      </c>
      <c r="E3149" s="199" t="s">
        <v>5601</v>
      </c>
      <c r="F3149" s="243"/>
      <c r="G3149" s="161" t="s">
        <v>385</v>
      </c>
      <c r="H3149" s="241">
        <v>0</v>
      </c>
      <c r="I3149" s="34">
        <v>470000000</v>
      </c>
      <c r="J3149" s="21" t="s">
        <v>1314</v>
      </c>
      <c r="K3149" s="17" t="s">
        <v>1631</v>
      </c>
      <c r="L3149" s="235" t="s">
        <v>3898</v>
      </c>
      <c r="M3149" s="140" t="s">
        <v>383</v>
      </c>
      <c r="N3149" s="350" t="s">
        <v>6079</v>
      </c>
      <c r="O3149" s="3" t="s">
        <v>1366</v>
      </c>
      <c r="P3149" s="7" t="s">
        <v>1338</v>
      </c>
      <c r="Q3149" s="3" t="s">
        <v>1186</v>
      </c>
      <c r="R3149" s="259">
        <v>18</v>
      </c>
      <c r="S3149" s="217">
        <v>101666.27899999999</v>
      </c>
      <c r="T3149" s="253">
        <f t="shared" si="822"/>
        <v>1829993.0219999999</v>
      </c>
      <c r="U3149" s="83">
        <f t="shared" si="821"/>
        <v>2049592.1846400001</v>
      </c>
      <c r="V3149" s="9" t="s">
        <v>1325</v>
      </c>
      <c r="W3149" s="152" t="s">
        <v>1394</v>
      </c>
      <c r="X3149" s="243"/>
    </row>
    <row r="3150" spans="1:24" s="225" customFormat="1" ht="102">
      <c r="A3150" s="9" t="s">
        <v>8369</v>
      </c>
      <c r="B3150" s="3" t="s">
        <v>1316</v>
      </c>
      <c r="C3150" s="236" t="s">
        <v>5602</v>
      </c>
      <c r="D3150" s="198" t="s">
        <v>4015</v>
      </c>
      <c r="E3150" s="199" t="s">
        <v>5603</v>
      </c>
      <c r="F3150" s="243"/>
      <c r="G3150" s="161" t="s">
        <v>385</v>
      </c>
      <c r="H3150" s="241">
        <v>0</v>
      </c>
      <c r="I3150" s="34">
        <v>470000000</v>
      </c>
      <c r="J3150" s="21" t="s">
        <v>1314</v>
      </c>
      <c r="K3150" s="17" t="s">
        <v>1631</v>
      </c>
      <c r="L3150" s="235" t="s">
        <v>3898</v>
      </c>
      <c r="M3150" s="140" t="s">
        <v>383</v>
      </c>
      <c r="N3150" s="350" t="s">
        <v>6079</v>
      </c>
      <c r="O3150" s="3" t="s">
        <v>1366</v>
      </c>
      <c r="P3150" s="7" t="s">
        <v>1338</v>
      </c>
      <c r="Q3150" s="3" t="s">
        <v>1186</v>
      </c>
      <c r="R3150" s="258">
        <v>4</v>
      </c>
      <c r="S3150" s="217">
        <v>167323.75</v>
      </c>
      <c r="T3150" s="253">
        <f t="shared" si="822"/>
        <v>669295</v>
      </c>
      <c r="U3150" s="83">
        <f t="shared" si="821"/>
        <v>749610.4</v>
      </c>
      <c r="V3150" s="9" t="s">
        <v>1325</v>
      </c>
      <c r="W3150" s="152" t="s">
        <v>1394</v>
      </c>
      <c r="X3150" s="243"/>
    </row>
    <row r="3151" spans="1:24" s="225" customFormat="1" ht="102">
      <c r="A3151" s="9" t="s">
        <v>8370</v>
      </c>
      <c r="B3151" s="3" t="s">
        <v>1316</v>
      </c>
      <c r="C3151" s="236" t="s">
        <v>5604</v>
      </c>
      <c r="D3151" s="198" t="s">
        <v>4015</v>
      </c>
      <c r="E3151" s="198" t="s">
        <v>5605</v>
      </c>
      <c r="F3151" s="243"/>
      <c r="G3151" s="161" t="s">
        <v>385</v>
      </c>
      <c r="H3151" s="241">
        <v>0</v>
      </c>
      <c r="I3151" s="34">
        <v>470000000</v>
      </c>
      <c r="J3151" s="21" t="s">
        <v>1314</v>
      </c>
      <c r="K3151" s="17" t="s">
        <v>1631</v>
      </c>
      <c r="L3151" s="235" t="s">
        <v>3898</v>
      </c>
      <c r="M3151" s="140" t="s">
        <v>383</v>
      </c>
      <c r="N3151" s="350" t="s">
        <v>6079</v>
      </c>
      <c r="O3151" s="3" t="s">
        <v>1366</v>
      </c>
      <c r="P3151" s="7" t="s">
        <v>1338</v>
      </c>
      <c r="Q3151" s="3" t="s">
        <v>1186</v>
      </c>
      <c r="R3151" s="259">
        <v>16</v>
      </c>
      <c r="S3151" s="217">
        <v>60290.471999999994</v>
      </c>
      <c r="T3151" s="253">
        <f t="shared" si="822"/>
        <v>964647.55199999991</v>
      </c>
      <c r="U3151" s="83">
        <f t="shared" si="821"/>
        <v>1080405.2582400001</v>
      </c>
      <c r="V3151" s="9" t="s">
        <v>1325</v>
      </c>
      <c r="W3151" s="152" t="s">
        <v>1394</v>
      </c>
      <c r="X3151" s="243"/>
    </row>
    <row r="3152" spans="1:24" s="225" customFormat="1" ht="102">
      <c r="A3152" s="9" t="s">
        <v>8371</v>
      </c>
      <c r="B3152" s="3" t="s">
        <v>1316</v>
      </c>
      <c r="C3152" s="236" t="s">
        <v>5606</v>
      </c>
      <c r="D3152" s="198" t="s">
        <v>4015</v>
      </c>
      <c r="E3152" s="209" t="s">
        <v>5607</v>
      </c>
      <c r="F3152" s="243"/>
      <c r="G3152" s="161" t="s">
        <v>385</v>
      </c>
      <c r="H3152" s="241">
        <v>0</v>
      </c>
      <c r="I3152" s="34">
        <v>470000000</v>
      </c>
      <c r="J3152" s="21" t="s">
        <v>1314</v>
      </c>
      <c r="K3152" s="17" t="s">
        <v>1631</v>
      </c>
      <c r="L3152" s="235" t="s">
        <v>3898</v>
      </c>
      <c r="M3152" s="140" t="s">
        <v>383</v>
      </c>
      <c r="N3152" s="350" t="s">
        <v>6079</v>
      </c>
      <c r="O3152" s="3" t="s">
        <v>1366</v>
      </c>
      <c r="P3152" s="7" t="s">
        <v>1338</v>
      </c>
      <c r="Q3152" s="3" t="s">
        <v>1186</v>
      </c>
      <c r="R3152" s="259">
        <v>32</v>
      </c>
      <c r="S3152" s="217">
        <v>87751.004000000001</v>
      </c>
      <c r="T3152" s="253">
        <f t="shared" si="822"/>
        <v>2808032.128</v>
      </c>
      <c r="U3152" s="83">
        <f t="shared" si="821"/>
        <v>3144995.9833600004</v>
      </c>
      <c r="V3152" s="9" t="s">
        <v>1325</v>
      </c>
      <c r="W3152" s="152" t="s">
        <v>1394</v>
      </c>
      <c r="X3152" s="243"/>
    </row>
    <row r="3153" spans="1:24" s="225" customFormat="1" ht="114.75" customHeight="1">
      <c r="A3153" s="9" t="s">
        <v>8372</v>
      </c>
      <c r="B3153" s="3" t="s">
        <v>1316</v>
      </c>
      <c r="C3153" s="236" t="s">
        <v>5608</v>
      </c>
      <c r="D3153" s="198" t="s">
        <v>4015</v>
      </c>
      <c r="E3153" s="198" t="s">
        <v>5609</v>
      </c>
      <c r="F3153" s="243"/>
      <c r="G3153" s="161" t="s">
        <v>385</v>
      </c>
      <c r="H3153" s="241">
        <v>0</v>
      </c>
      <c r="I3153" s="34">
        <v>470000000</v>
      </c>
      <c r="J3153" s="21" t="s">
        <v>1314</v>
      </c>
      <c r="K3153" s="17" t="s">
        <v>1631</v>
      </c>
      <c r="L3153" s="235" t="s">
        <v>3898</v>
      </c>
      <c r="M3153" s="140" t="s">
        <v>383</v>
      </c>
      <c r="N3153" s="350" t="s">
        <v>6079</v>
      </c>
      <c r="O3153" s="3" t="s">
        <v>1366</v>
      </c>
      <c r="P3153" s="7" t="s">
        <v>1338</v>
      </c>
      <c r="Q3153" s="3" t="s">
        <v>1186</v>
      </c>
      <c r="R3153" s="258">
        <v>30</v>
      </c>
      <c r="S3153" s="217">
        <v>9897.0960000000014</v>
      </c>
      <c r="T3153" s="253">
        <f t="shared" si="822"/>
        <v>296912.88000000006</v>
      </c>
      <c r="U3153" s="83">
        <f t="shared" si="821"/>
        <v>332542.42560000008</v>
      </c>
      <c r="V3153" s="9" t="s">
        <v>1325</v>
      </c>
      <c r="W3153" s="152" t="s">
        <v>1394</v>
      </c>
      <c r="X3153" s="243"/>
    </row>
    <row r="3154" spans="1:24" s="225" customFormat="1" ht="102">
      <c r="A3154" s="9" t="s">
        <v>8373</v>
      </c>
      <c r="B3154" s="3" t="s">
        <v>1316</v>
      </c>
      <c r="C3154" s="236" t="s">
        <v>5610</v>
      </c>
      <c r="D3154" s="198" t="s">
        <v>4015</v>
      </c>
      <c r="E3154" s="199" t="s">
        <v>5611</v>
      </c>
      <c r="F3154" s="243"/>
      <c r="G3154" s="161" t="s">
        <v>385</v>
      </c>
      <c r="H3154" s="241">
        <v>0</v>
      </c>
      <c r="I3154" s="34">
        <v>470000000</v>
      </c>
      <c r="J3154" s="21" t="s">
        <v>1314</v>
      </c>
      <c r="K3154" s="17" t="s">
        <v>1631</v>
      </c>
      <c r="L3154" s="235" t="s">
        <v>3898</v>
      </c>
      <c r="M3154" s="140" t="s">
        <v>383</v>
      </c>
      <c r="N3154" s="350" t="s">
        <v>6079</v>
      </c>
      <c r="O3154" s="3" t="s">
        <v>1366</v>
      </c>
      <c r="P3154" s="7" t="s">
        <v>1338</v>
      </c>
      <c r="Q3154" s="3" t="s">
        <v>1186</v>
      </c>
      <c r="R3154" s="157">
        <v>15</v>
      </c>
      <c r="S3154" s="217">
        <v>11230.582</v>
      </c>
      <c r="T3154" s="253">
        <f t="shared" si="822"/>
        <v>168458.73</v>
      </c>
      <c r="U3154" s="83">
        <f t="shared" si="821"/>
        <v>188673.77760000003</v>
      </c>
      <c r="V3154" s="9" t="s">
        <v>1325</v>
      </c>
      <c r="W3154" s="152" t="s">
        <v>1394</v>
      </c>
      <c r="X3154" s="243"/>
    </row>
    <row r="3155" spans="1:24" s="225" customFormat="1" ht="102">
      <c r="A3155" s="9" t="s">
        <v>8374</v>
      </c>
      <c r="B3155" s="3" t="s">
        <v>1316</v>
      </c>
      <c r="C3155" s="236" t="s">
        <v>5612</v>
      </c>
      <c r="D3155" s="198" t="s">
        <v>4015</v>
      </c>
      <c r="E3155" s="198" t="s">
        <v>5613</v>
      </c>
      <c r="F3155" s="243"/>
      <c r="G3155" s="161" t="s">
        <v>385</v>
      </c>
      <c r="H3155" s="241">
        <v>0</v>
      </c>
      <c r="I3155" s="34">
        <v>470000000</v>
      </c>
      <c r="J3155" s="21" t="s">
        <v>1314</v>
      </c>
      <c r="K3155" s="17" t="s">
        <v>1631</v>
      </c>
      <c r="L3155" s="235" t="s">
        <v>3898</v>
      </c>
      <c r="M3155" s="140" t="s">
        <v>383</v>
      </c>
      <c r="N3155" s="350" t="s">
        <v>6079</v>
      </c>
      <c r="O3155" s="3" t="s">
        <v>1366</v>
      </c>
      <c r="P3155" s="7" t="s">
        <v>1338</v>
      </c>
      <c r="Q3155" s="3" t="s">
        <v>1186</v>
      </c>
      <c r="R3155" s="157">
        <v>96</v>
      </c>
      <c r="S3155" s="217">
        <v>11348.8</v>
      </c>
      <c r="T3155" s="253">
        <f t="shared" si="822"/>
        <v>1089484.7999999998</v>
      </c>
      <c r="U3155" s="83">
        <f t="shared" si="821"/>
        <v>1220222.9759999998</v>
      </c>
      <c r="V3155" s="9" t="s">
        <v>1325</v>
      </c>
      <c r="W3155" s="152" t="s">
        <v>1394</v>
      </c>
      <c r="X3155" s="243"/>
    </row>
    <row r="3156" spans="1:24" s="225" customFormat="1" ht="102">
      <c r="A3156" s="9" t="s">
        <v>8375</v>
      </c>
      <c r="B3156" s="3" t="s">
        <v>1316</v>
      </c>
      <c r="C3156" s="236" t="s">
        <v>5614</v>
      </c>
      <c r="D3156" s="198" t="s">
        <v>4015</v>
      </c>
      <c r="E3156" s="198" t="s">
        <v>5615</v>
      </c>
      <c r="F3156" s="243"/>
      <c r="G3156" s="161" t="s">
        <v>385</v>
      </c>
      <c r="H3156" s="241">
        <v>0</v>
      </c>
      <c r="I3156" s="34">
        <v>470000000</v>
      </c>
      <c r="J3156" s="21" t="s">
        <v>1314</v>
      </c>
      <c r="K3156" s="17" t="s">
        <v>1631</v>
      </c>
      <c r="L3156" s="235" t="s">
        <v>3898</v>
      </c>
      <c r="M3156" s="140" t="s">
        <v>383</v>
      </c>
      <c r="N3156" s="350" t="s">
        <v>6079</v>
      </c>
      <c r="O3156" s="3" t="s">
        <v>1366</v>
      </c>
      <c r="P3156" s="7" t="s">
        <v>1338</v>
      </c>
      <c r="Q3156" s="3" t="s">
        <v>1186</v>
      </c>
      <c r="R3156" s="258">
        <v>7</v>
      </c>
      <c r="S3156" s="217">
        <v>9469.15</v>
      </c>
      <c r="T3156" s="253">
        <f t="shared" si="822"/>
        <v>66284.05</v>
      </c>
      <c r="U3156" s="83">
        <f t="shared" si="821"/>
        <v>74238.136000000013</v>
      </c>
      <c r="V3156" s="9" t="s">
        <v>1325</v>
      </c>
      <c r="W3156" s="152" t="s">
        <v>1394</v>
      </c>
      <c r="X3156" s="243"/>
    </row>
    <row r="3157" spans="1:24" s="225" customFormat="1" ht="102">
      <c r="A3157" s="9" t="s">
        <v>8376</v>
      </c>
      <c r="B3157" s="3" t="s">
        <v>1316</v>
      </c>
      <c r="C3157" s="236" t="s">
        <v>5616</v>
      </c>
      <c r="D3157" s="198" t="s">
        <v>4015</v>
      </c>
      <c r="E3157" s="199" t="s">
        <v>5617</v>
      </c>
      <c r="F3157" s="243"/>
      <c r="G3157" s="161" t="s">
        <v>385</v>
      </c>
      <c r="H3157" s="241">
        <v>0</v>
      </c>
      <c r="I3157" s="34">
        <v>470000000</v>
      </c>
      <c r="J3157" s="21" t="s">
        <v>1314</v>
      </c>
      <c r="K3157" s="17" t="s">
        <v>1631</v>
      </c>
      <c r="L3157" s="235" t="s">
        <v>3898</v>
      </c>
      <c r="M3157" s="140" t="s">
        <v>383</v>
      </c>
      <c r="N3157" s="350" t="s">
        <v>6079</v>
      </c>
      <c r="O3157" s="3" t="s">
        <v>1366</v>
      </c>
      <c r="P3157" s="7" t="s">
        <v>1338</v>
      </c>
      <c r="Q3157" s="3" t="s">
        <v>1186</v>
      </c>
      <c r="R3157" s="259">
        <v>5</v>
      </c>
      <c r="S3157" s="217">
        <v>11821.666999999999</v>
      </c>
      <c r="T3157" s="253">
        <f t="shared" si="822"/>
        <v>59108.334999999999</v>
      </c>
      <c r="U3157" s="83">
        <f t="shared" si="821"/>
        <v>66201.335200000001</v>
      </c>
      <c r="V3157" s="9" t="s">
        <v>1325</v>
      </c>
      <c r="W3157" s="152" t="s">
        <v>1394</v>
      </c>
      <c r="X3157" s="243"/>
    </row>
    <row r="3158" spans="1:24" s="225" customFormat="1" ht="102">
      <c r="A3158" s="9" t="s">
        <v>8377</v>
      </c>
      <c r="B3158" s="3" t="s">
        <v>1316</v>
      </c>
      <c r="C3158" s="236" t="s">
        <v>5618</v>
      </c>
      <c r="D3158" s="198" t="s">
        <v>4015</v>
      </c>
      <c r="E3158" s="202" t="s">
        <v>5619</v>
      </c>
      <c r="F3158" s="243"/>
      <c r="G3158" s="161" t="s">
        <v>385</v>
      </c>
      <c r="H3158" s="241">
        <v>0</v>
      </c>
      <c r="I3158" s="34">
        <v>470000000</v>
      </c>
      <c r="J3158" s="21" t="s">
        <v>1314</v>
      </c>
      <c r="K3158" s="17" t="s">
        <v>1631</v>
      </c>
      <c r="L3158" s="235" t="s">
        <v>3898</v>
      </c>
      <c r="M3158" s="140" t="s">
        <v>383</v>
      </c>
      <c r="N3158" s="350" t="s">
        <v>6079</v>
      </c>
      <c r="O3158" s="3" t="s">
        <v>1366</v>
      </c>
      <c r="P3158" s="7" t="s">
        <v>1338</v>
      </c>
      <c r="Q3158" s="3" t="s">
        <v>1186</v>
      </c>
      <c r="R3158" s="259">
        <v>5</v>
      </c>
      <c r="S3158" s="217">
        <v>11703.45</v>
      </c>
      <c r="T3158" s="253">
        <f t="shared" si="822"/>
        <v>58517.25</v>
      </c>
      <c r="U3158" s="83">
        <f t="shared" si="821"/>
        <v>65539.320000000007</v>
      </c>
      <c r="V3158" s="9" t="s">
        <v>1325</v>
      </c>
      <c r="W3158" s="152" t="s">
        <v>1394</v>
      </c>
      <c r="X3158" s="243"/>
    </row>
    <row r="3159" spans="1:24" s="225" customFormat="1" ht="102">
      <c r="A3159" s="9" t="s">
        <v>8378</v>
      </c>
      <c r="B3159" s="3" t="s">
        <v>1316</v>
      </c>
      <c r="C3159" s="236" t="s">
        <v>5620</v>
      </c>
      <c r="D3159" s="198" t="s">
        <v>4015</v>
      </c>
      <c r="E3159" s="202" t="s">
        <v>5621</v>
      </c>
      <c r="F3159" s="243"/>
      <c r="G3159" s="161" t="s">
        <v>385</v>
      </c>
      <c r="H3159" s="241">
        <v>0</v>
      </c>
      <c r="I3159" s="34">
        <v>470000000</v>
      </c>
      <c r="J3159" s="21" t="s">
        <v>1314</v>
      </c>
      <c r="K3159" s="17" t="s">
        <v>1631</v>
      </c>
      <c r="L3159" s="235" t="s">
        <v>3898</v>
      </c>
      <c r="M3159" s="140" t="s">
        <v>383</v>
      </c>
      <c r="N3159" s="350" t="s">
        <v>6079</v>
      </c>
      <c r="O3159" s="3" t="s">
        <v>1366</v>
      </c>
      <c r="P3159" s="7" t="s">
        <v>1338</v>
      </c>
      <c r="Q3159" s="3" t="s">
        <v>1186</v>
      </c>
      <c r="R3159" s="157">
        <v>24</v>
      </c>
      <c r="S3159" s="217">
        <v>11918.599</v>
      </c>
      <c r="T3159" s="253">
        <f t="shared" si="822"/>
        <v>286046.37599999999</v>
      </c>
      <c r="U3159" s="83">
        <f t="shared" si="821"/>
        <v>320371.94112000003</v>
      </c>
      <c r="V3159" s="9" t="s">
        <v>1325</v>
      </c>
      <c r="W3159" s="152" t="s">
        <v>1394</v>
      </c>
      <c r="X3159" s="243"/>
    </row>
    <row r="3160" spans="1:24" s="225" customFormat="1" ht="102">
      <c r="A3160" s="9" t="s">
        <v>8379</v>
      </c>
      <c r="B3160" s="3" t="s">
        <v>1316</v>
      </c>
      <c r="C3160" s="236" t="s">
        <v>5622</v>
      </c>
      <c r="D3160" s="198" t="s">
        <v>4015</v>
      </c>
      <c r="E3160" s="202" t="s">
        <v>5623</v>
      </c>
      <c r="F3160" s="243"/>
      <c r="G3160" s="161" t="s">
        <v>385</v>
      </c>
      <c r="H3160" s="241">
        <v>0</v>
      </c>
      <c r="I3160" s="34">
        <v>470000000</v>
      </c>
      <c r="J3160" s="21" t="s">
        <v>1314</v>
      </c>
      <c r="K3160" s="17" t="s">
        <v>1631</v>
      </c>
      <c r="L3160" s="235" t="s">
        <v>3898</v>
      </c>
      <c r="M3160" s="140" t="s">
        <v>383</v>
      </c>
      <c r="N3160" s="350" t="s">
        <v>6079</v>
      </c>
      <c r="O3160" s="3" t="s">
        <v>1366</v>
      </c>
      <c r="P3160" s="7" t="s">
        <v>1338</v>
      </c>
      <c r="Q3160" s="3" t="s">
        <v>1186</v>
      </c>
      <c r="R3160" s="211">
        <v>5</v>
      </c>
      <c r="S3160" s="217">
        <v>47154.239000000001</v>
      </c>
      <c r="T3160" s="253">
        <f t="shared" si="822"/>
        <v>235771.19500000001</v>
      </c>
      <c r="U3160" s="83">
        <f t="shared" si="821"/>
        <v>264063.73840000003</v>
      </c>
      <c r="V3160" s="9" t="s">
        <v>1325</v>
      </c>
      <c r="W3160" s="152" t="s">
        <v>1394</v>
      </c>
      <c r="X3160" s="243"/>
    </row>
    <row r="3161" spans="1:24" s="225" customFormat="1" ht="102">
      <c r="A3161" s="9" t="s">
        <v>8380</v>
      </c>
      <c r="B3161" s="3" t="s">
        <v>1316</v>
      </c>
      <c r="C3161" s="6" t="s">
        <v>5624</v>
      </c>
      <c r="D3161" s="204" t="s">
        <v>4015</v>
      </c>
      <c r="E3161" s="267" t="s">
        <v>5625</v>
      </c>
      <c r="F3161" s="243"/>
      <c r="G3161" s="161" t="s">
        <v>385</v>
      </c>
      <c r="H3161" s="241">
        <v>0</v>
      </c>
      <c r="I3161" s="34">
        <v>470000000</v>
      </c>
      <c r="J3161" s="21" t="s">
        <v>1314</v>
      </c>
      <c r="K3161" s="17" t="s">
        <v>1631</v>
      </c>
      <c r="L3161" s="235" t="s">
        <v>3898</v>
      </c>
      <c r="M3161" s="140" t="s">
        <v>383</v>
      </c>
      <c r="N3161" s="350" t="s">
        <v>6079</v>
      </c>
      <c r="O3161" s="3" t="s">
        <v>1366</v>
      </c>
      <c r="P3161" s="7" t="s">
        <v>1338</v>
      </c>
      <c r="Q3161" s="3" t="s">
        <v>1186</v>
      </c>
      <c r="R3161" s="211">
        <v>2</v>
      </c>
      <c r="S3161" s="217">
        <v>44196.426999999996</v>
      </c>
      <c r="T3161" s="253">
        <f t="shared" si="822"/>
        <v>88392.853999999992</v>
      </c>
      <c r="U3161" s="83">
        <f t="shared" si="821"/>
        <v>98999.996480000002</v>
      </c>
      <c r="V3161" s="9" t="s">
        <v>1325</v>
      </c>
      <c r="W3161" s="152" t="s">
        <v>1394</v>
      </c>
      <c r="X3161" s="243"/>
    </row>
    <row r="3162" spans="1:24" s="225" customFormat="1" ht="102">
      <c r="A3162" s="9" t="s">
        <v>8381</v>
      </c>
      <c r="B3162" s="3" t="s">
        <v>1316</v>
      </c>
      <c r="C3162" s="236" t="s">
        <v>5604</v>
      </c>
      <c r="D3162" s="204" t="s">
        <v>4015</v>
      </c>
      <c r="E3162" s="267" t="s">
        <v>5626</v>
      </c>
      <c r="F3162" s="243"/>
      <c r="G3162" s="161" t="s">
        <v>385</v>
      </c>
      <c r="H3162" s="241">
        <v>0</v>
      </c>
      <c r="I3162" s="34">
        <v>470000000</v>
      </c>
      <c r="J3162" s="21" t="s">
        <v>1314</v>
      </c>
      <c r="K3162" s="17" t="s">
        <v>1631</v>
      </c>
      <c r="L3162" s="235" t="s">
        <v>3898</v>
      </c>
      <c r="M3162" s="140" t="s">
        <v>383</v>
      </c>
      <c r="N3162" s="350" t="s">
        <v>6079</v>
      </c>
      <c r="O3162" s="3" t="s">
        <v>1366</v>
      </c>
      <c r="P3162" s="7" t="s">
        <v>1338</v>
      </c>
      <c r="Q3162" s="3" t="s">
        <v>1186</v>
      </c>
      <c r="R3162" s="211">
        <v>8</v>
      </c>
      <c r="S3162" s="183">
        <v>48905.945</v>
      </c>
      <c r="T3162" s="253">
        <f t="shared" si="822"/>
        <v>391247.56</v>
      </c>
      <c r="U3162" s="83">
        <f t="shared" si="821"/>
        <v>438197.26720000006</v>
      </c>
      <c r="V3162" s="9" t="s">
        <v>1325</v>
      </c>
      <c r="W3162" s="152" t="s">
        <v>1394</v>
      </c>
      <c r="X3162" s="243"/>
    </row>
    <row r="3163" spans="1:24" s="225" customFormat="1" ht="127.5" customHeight="1">
      <c r="A3163" s="9" t="s">
        <v>8382</v>
      </c>
      <c r="B3163" s="3" t="s">
        <v>1316</v>
      </c>
      <c r="C3163" s="236" t="s">
        <v>5627</v>
      </c>
      <c r="D3163" s="204" t="s">
        <v>4015</v>
      </c>
      <c r="E3163" s="212" t="s">
        <v>5628</v>
      </c>
      <c r="F3163" s="243"/>
      <c r="G3163" s="161" t="s">
        <v>385</v>
      </c>
      <c r="H3163" s="241">
        <v>0</v>
      </c>
      <c r="I3163" s="34">
        <v>470000000</v>
      </c>
      <c r="J3163" s="21" t="s">
        <v>1314</v>
      </c>
      <c r="K3163" s="17" t="s">
        <v>1631</v>
      </c>
      <c r="L3163" s="235" t="s">
        <v>3898</v>
      </c>
      <c r="M3163" s="140" t="s">
        <v>383</v>
      </c>
      <c r="N3163" s="350" t="s">
        <v>6079</v>
      </c>
      <c r="O3163" s="3" t="s">
        <v>1366</v>
      </c>
      <c r="P3163" s="7" t="s">
        <v>1338</v>
      </c>
      <c r="Q3163" s="3" t="s">
        <v>1186</v>
      </c>
      <c r="R3163" s="211">
        <v>18</v>
      </c>
      <c r="S3163" s="217">
        <v>87751.004000000001</v>
      </c>
      <c r="T3163" s="253">
        <f t="shared" si="822"/>
        <v>1579518.0719999999</v>
      </c>
      <c r="U3163" s="83">
        <f t="shared" si="821"/>
        <v>1769060.24064</v>
      </c>
      <c r="V3163" s="9" t="s">
        <v>1325</v>
      </c>
      <c r="W3163" s="152" t="s">
        <v>1394</v>
      </c>
      <c r="X3163" s="243"/>
    </row>
    <row r="3164" spans="1:24" s="225" customFormat="1" ht="102">
      <c r="A3164" s="9" t="s">
        <v>8383</v>
      </c>
      <c r="B3164" s="3" t="s">
        <v>1316</v>
      </c>
      <c r="C3164" s="6" t="s">
        <v>5629</v>
      </c>
      <c r="D3164" s="204" t="s">
        <v>4015</v>
      </c>
      <c r="E3164" s="212" t="s">
        <v>5630</v>
      </c>
      <c r="F3164" s="243"/>
      <c r="G3164" s="161" t="s">
        <v>385</v>
      </c>
      <c r="H3164" s="241">
        <v>0</v>
      </c>
      <c r="I3164" s="34">
        <v>470000000</v>
      </c>
      <c r="J3164" s="21" t="s">
        <v>1314</v>
      </c>
      <c r="K3164" s="17" t="s">
        <v>1631</v>
      </c>
      <c r="L3164" s="235" t="s">
        <v>3898</v>
      </c>
      <c r="M3164" s="140" t="s">
        <v>383</v>
      </c>
      <c r="N3164" s="350" t="s">
        <v>6079</v>
      </c>
      <c r="O3164" s="3" t="s">
        <v>1366</v>
      </c>
      <c r="P3164" s="7" t="s">
        <v>1338</v>
      </c>
      <c r="Q3164" s="3" t="s">
        <v>1186</v>
      </c>
      <c r="R3164" s="211">
        <v>2</v>
      </c>
      <c r="S3164" s="217">
        <v>112305.77600000001</v>
      </c>
      <c r="T3164" s="253">
        <f t="shared" si="822"/>
        <v>224611.55200000003</v>
      </c>
      <c r="U3164" s="83">
        <f t="shared" si="821"/>
        <v>251564.93824000005</v>
      </c>
      <c r="V3164" s="9" t="s">
        <v>1325</v>
      </c>
      <c r="W3164" s="152" t="s">
        <v>1394</v>
      </c>
      <c r="X3164" s="243"/>
    </row>
    <row r="3165" spans="1:24" s="225" customFormat="1" ht="102">
      <c r="A3165" s="9" t="s">
        <v>8384</v>
      </c>
      <c r="B3165" s="3" t="s">
        <v>1316</v>
      </c>
      <c r="C3165" s="480" t="s">
        <v>12326</v>
      </c>
      <c r="D3165" s="204" t="s">
        <v>4015</v>
      </c>
      <c r="E3165" s="212" t="s">
        <v>5631</v>
      </c>
      <c r="F3165" s="243"/>
      <c r="G3165" s="161" t="s">
        <v>385</v>
      </c>
      <c r="H3165" s="241">
        <v>0</v>
      </c>
      <c r="I3165" s="34">
        <v>470000000</v>
      </c>
      <c r="J3165" s="21" t="s">
        <v>1314</v>
      </c>
      <c r="K3165" s="17" t="s">
        <v>1631</v>
      </c>
      <c r="L3165" s="235" t="s">
        <v>3898</v>
      </c>
      <c r="M3165" s="140" t="s">
        <v>383</v>
      </c>
      <c r="N3165" s="350" t="s">
        <v>6079</v>
      </c>
      <c r="O3165" s="3" t="s">
        <v>1366</v>
      </c>
      <c r="P3165" s="7" t="s">
        <v>1338</v>
      </c>
      <c r="Q3165" s="3" t="s">
        <v>1186</v>
      </c>
      <c r="R3165" s="211">
        <v>10</v>
      </c>
      <c r="S3165" s="217">
        <v>70567.199999999997</v>
      </c>
      <c r="T3165" s="253">
        <f t="shared" si="822"/>
        <v>705672</v>
      </c>
      <c r="U3165" s="83">
        <f t="shared" si="821"/>
        <v>790352.64000000013</v>
      </c>
      <c r="V3165" s="9" t="s">
        <v>1325</v>
      </c>
      <c r="W3165" s="152" t="s">
        <v>1394</v>
      </c>
      <c r="X3165" s="243"/>
    </row>
    <row r="3166" spans="1:24" s="225" customFormat="1" ht="102">
      <c r="A3166" s="9" t="s">
        <v>8385</v>
      </c>
      <c r="B3166" s="3" t="s">
        <v>1316</v>
      </c>
      <c r="C3166" s="236" t="s">
        <v>5632</v>
      </c>
      <c r="D3166" s="204" t="s">
        <v>4015</v>
      </c>
      <c r="E3166" s="212" t="s">
        <v>5633</v>
      </c>
      <c r="F3166" s="243"/>
      <c r="G3166" s="161" t="s">
        <v>385</v>
      </c>
      <c r="H3166" s="241">
        <v>0</v>
      </c>
      <c r="I3166" s="34">
        <v>470000000</v>
      </c>
      <c r="J3166" s="21" t="s">
        <v>1314</v>
      </c>
      <c r="K3166" s="17" t="s">
        <v>1631</v>
      </c>
      <c r="L3166" s="235" t="s">
        <v>3898</v>
      </c>
      <c r="M3166" s="140" t="s">
        <v>383</v>
      </c>
      <c r="N3166" s="350" t="s">
        <v>6079</v>
      </c>
      <c r="O3166" s="3" t="s">
        <v>1366</v>
      </c>
      <c r="P3166" s="7" t="s">
        <v>1338</v>
      </c>
      <c r="Q3166" s="3" t="s">
        <v>1186</v>
      </c>
      <c r="R3166" s="157">
        <v>13</v>
      </c>
      <c r="S3166" s="217">
        <v>19800</v>
      </c>
      <c r="T3166" s="253">
        <f t="shared" si="822"/>
        <v>257400</v>
      </c>
      <c r="U3166" s="83">
        <f t="shared" si="821"/>
        <v>288288</v>
      </c>
      <c r="V3166" s="9" t="s">
        <v>1325</v>
      </c>
      <c r="W3166" s="152" t="s">
        <v>1394</v>
      </c>
      <c r="X3166" s="243"/>
    </row>
    <row r="3167" spans="1:24" s="225" customFormat="1" ht="102">
      <c r="A3167" s="9" t="s">
        <v>8386</v>
      </c>
      <c r="B3167" s="3" t="s">
        <v>1316</v>
      </c>
      <c r="C3167" s="6" t="s">
        <v>5634</v>
      </c>
      <c r="D3167" s="204" t="s">
        <v>4015</v>
      </c>
      <c r="E3167" s="212" t="s">
        <v>5635</v>
      </c>
      <c r="F3167" s="243"/>
      <c r="G3167" s="161" t="s">
        <v>385</v>
      </c>
      <c r="H3167" s="241">
        <v>0</v>
      </c>
      <c r="I3167" s="34">
        <v>470000000</v>
      </c>
      <c r="J3167" s="21" t="s">
        <v>1314</v>
      </c>
      <c r="K3167" s="17" t="s">
        <v>1631</v>
      </c>
      <c r="L3167" s="235" t="s">
        <v>3898</v>
      </c>
      <c r="M3167" s="140" t="s">
        <v>383</v>
      </c>
      <c r="N3167" s="350" t="s">
        <v>6079</v>
      </c>
      <c r="O3167" s="3" t="s">
        <v>1366</v>
      </c>
      <c r="P3167" s="7" t="s">
        <v>1338</v>
      </c>
      <c r="Q3167" s="3" t="s">
        <v>1186</v>
      </c>
      <c r="R3167" s="157">
        <v>8</v>
      </c>
      <c r="S3167" s="217">
        <v>400000</v>
      </c>
      <c r="T3167" s="253">
        <f t="shared" si="822"/>
        <v>3200000</v>
      </c>
      <c r="U3167" s="83">
        <f t="shared" si="821"/>
        <v>3584000.0000000005</v>
      </c>
      <c r="V3167" s="9" t="s">
        <v>1325</v>
      </c>
      <c r="W3167" s="152" t="s">
        <v>1394</v>
      </c>
      <c r="X3167" s="243"/>
    </row>
    <row r="3168" spans="1:24" s="225" customFormat="1" ht="114.75" customHeight="1">
      <c r="A3168" s="9" t="s">
        <v>8387</v>
      </c>
      <c r="B3168" s="3" t="s">
        <v>1316</v>
      </c>
      <c r="C3168" s="236" t="s">
        <v>5629</v>
      </c>
      <c r="D3168" s="204" t="s">
        <v>4015</v>
      </c>
      <c r="E3168" s="212" t="s">
        <v>5636</v>
      </c>
      <c r="F3168" s="243"/>
      <c r="G3168" s="161" t="s">
        <v>385</v>
      </c>
      <c r="H3168" s="241">
        <v>0</v>
      </c>
      <c r="I3168" s="34">
        <v>470000000</v>
      </c>
      <c r="J3168" s="21" t="s">
        <v>1314</v>
      </c>
      <c r="K3168" s="17" t="s">
        <v>1631</v>
      </c>
      <c r="L3168" s="235" t="s">
        <v>3898</v>
      </c>
      <c r="M3168" s="140" t="s">
        <v>383</v>
      </c>
      <c r="N3168" s="350" t="s">
        <v>6079</v>
      </c>
      <c r="O3168" s="3" t="s">
        <v>1366</v>
      </c>
      <c r="P3168" s="7" t="s">
        <v>1338</v>
      </c>
      <c r="Q3168" s="3" t="s">
        <v>1186</v>
      </c>
      <c r="R3168" s="157">
        <v>12</v>
      </c>
      <c r="S3168" s="217">
        <v>14000</v>
      </c>
      <c r="T3168" s="253">
        <f t="shared" si="822"/>
        <v>168000</v>
      </c>
      <c r="U3168" s="83">
        <f t="shared" si="821"/>
        <v>188160.00000000003</v>
      </c>
      <c r="V3168" s="9" t="s">
        <v>1325</v>
      </c>
      <c r="W3168" s="152" t="s">
        <v>1394</v>
      </c>
      <c r="X3168" s="243"/>
    </row>
    <row r="3169" spans="1:24" s="225" customFormat="1" ht="127.5" customHeight="1">
      <c r="A3169" s="9" t="s">
        <v>8388</v>
      </c>
      <c r="B3169" s="3" t="s">
        <v>1316</v>
      </c>
      <c r="C3169" s="236" t="s">
        <v>5604</v>
      </c>
      <c r="D3169" s="204" t="s">
        <v>4015</v>
      </c>
      <c r="E3169" s="212" t="s">
        <v>5637</v>
      </c>
      <c r="F3169" s="243"/>
      <c r="G3169" s="161" t="s">
        <v>385</v>
      </c>
      <c r="H3169" s="241">
        <v>0</v>
      </c>
      <c r="I3169" s="34">
        <v>470000000</v>
      </c>
      <c r="J3169" s="21" t="s">
        <v>1314</v>
      </c>
      <c r="K3169" s="17" t="s">
        <v>1631</v>
      </c>
      <c r="L3169" s="235" t="s">
        <v>3898</v>
      </c>
      <c r="M3169" s="140" t="s">
        <v>383</v>
      </c>
      <c r="N3169" s="350" t="s">
        <v>6079</v>
      </c>
      <c r="O3169" s="3" t="s">
        <v>1366</v>
      </c>
      <c r="P3169" s="7" t="s">
        <v>1338</v>
      </c>
      <c r="Q3169" s="3" t="s">
        <v>1186</v>
      </c>
      <c r="R3169" s="157">
        <v>8</v>
      </c>
      <c r="S3169" s="217">
        <v>71500</v>
      </c>
      <c r="T3169" s="253">
        <f t="shared" si="822"/>
        <v>572000</v>
      </c>
      <c r="U3169" s="83">
        <f t="shared" si="821"/>
        <v>640640.00000000012</v>
      </c>
      <c r="V3169" s="9" t="s">
        <v>1325</v>
      </c>
      <c r="W3169" s="152" t="s">
        <v>1394</v>
      </c>
      <c r="X3169" s="243"/>
    </row>
    <row r="3170" spans="1:24" s="225" customFormat="1" ht="102">
      <c r="A3170" s="9" t="s">
        <v>8389</v>
      </c>
      <c r="B3170" s="3" t="s">
        <v>1316</v>
      </c>
      <c r="C3170" s="236" t="s">
        <v>5638</v>
      </c>
      <c r="D3170" s="204" t="s">
        <v>4015</v>
      </c>
      <c r="E3170" s="199" t="s">
        <v>5639</v>
      </c>
      <c r="F3170" s="243"/>
      <c r="G3170" s="161" t="s">
        <v>385</v>
      </c>
      <c r="H3170" s="241">
        <v>0</v>
      </c>
      <c r="I3170" s="34">
        <v>470000000</v>
      </c>
      <c r="J3170" s="21" t="s">
        <v>1314</v>
      </c>
      <c r="K3170" s="17" t="s">
        <v>1631</v>
      </c>
      <c r="L3170" s="235" t="s">
        <v>3898</v>
      </c>
      <c r="M3170" s="140" t="s">
        <v>383</v>
      </c>
      <c r="N3170" s="350" t="s">
        <v>6079</v>
      </c>
      <c r="O3170" s="3" t="s">
        <v>1366</v>
      </c>
      <c r="P3170" s="7" t="s">
        <v>1338</v>
      </c>
      <c r="Q3170" s="3" t="s">
        <v>1186</v>
      </c>
      <c r="R3170" s="157">
        <v>10</v>
      </c>
      <c r="S3170" s="217">
        <v>15500</v>
      </c>
      <c r="T3170" s="253">
        <f t="shared" si="822"/>
        <v>155000</v>
      </c>
      <c r="U3170" s="83">
        <f t="shared" si="821"/>
        <v>173600.00000000003</v>
      </c>
      <c r="V3170" s="9" t="s">
        <v>1325</v>
      </c>
      <c r="W3170" s="152" t="s">
        <v>1394</v>
      </c>
      <c r="X3170" s="243"/>
    </row>
    <row r="3171" spans="1:24" s="225" customFormat="1" ht="102">
      <c r="A3171" s="9" t="s">
        <v>8390</v>
      </c>
      <c r="B3171" s="3" t="s">
        <v>1316</v>
      </c>
      <c r="C3171" s="236" t="s">
        <v>5640</v>
      </c>
      <c r="D3171" s="204" t="s">
        <v>4015</v>
      </c>
      <c r="E3171" s="212" t="s">
        <v>5641</v>
      </c>
      <c r="F3171" s="243"/>
      <c r="G3171" s="161" t="s">
        <v>385</v>
      </c>
      <c r="H3171" s="241">
        <v>0</v>
      </c>
      <c r="I3171" s="34">
        <v>470000000</v>
      </c>
      <c r="J3171" s="21" t="s">
        <v>1314</v>
      </c>
      <c r="K3171" s="17" t="s">
        <v>1631</v>
      </c>
      <c r="L3171" s="235" t="s">
        <v>3898</v>
      </c>
      <c r="M3171" s="140" t="s">
        <v>383</v>
      </c>
      <c r="N3171" s="350" t="s">
        <v>6079</v>
      </c>
      <c r="O3171" s="3" t="s">
        <v>1366</v>
      </c>
      <c r="P3171" s="7" t="s">
        <v>1338</v>
      </c>
      <c r="Q3171" s="3" t="s">
        <v>1186</v>
      </c>
      <c r="R3171" s="157">
        <v>5</v>
      </c>
      <c r="S3171" s="217">
        <v>30000</v>
      </c>
      <c r="T3171" s="253">
        <f t="shared" si="822"/>
        <v>150000</v>
      </c>
      <c r="U3171" s="83">
        <f t="shared" si="821"/>
        <v>168000.00000000003</v>
      </c>
      <c r="V3171" s="9" t="s">
        <v>1325</v>
      </c>
      <c r="W3171" s="152" t="s">
        <v>1394</v>
      </c>
      <c r="X3171" s="243"/>
    </row>
    <row r="3172" spans="1:24" s="225" customFormat="1" ht="102">
      <c r="A3172" s="9" t="s">
        <v>8391</v>
      </c>
      <c r="B3172" s="3" t="s">
        <v>1316</v>
      </c>
      <c r="C3172" s="6" t="s">
        <v>5642</v>
      </c>
      <c r="D3172" s="204" t="s">
        <v>4015</v>
      </c>
      <c r="E3172" s="212" t="s">
        <v>5643</v>
      </c>
      <c r="F3172" s="243"/>
      <c r="G3172" s="161" t="s">
        <v>385</v>
      </c>
      <c r="H3172" s="241">
        <v>0</v>
      </c>
      <c r="I3172" s="34">
        <v>470000000</v>
      </c>
      <c r="J3172" s="21" t="s">
        <v>1314</v>
      </c>
      <c r="K3172" s="17" t="s">
        <v>1631</v>
      </c>
      <c r="L3172" s="235" t="s">
        <v>3898</v>
      </c>
      <c r="M3172" s="140" t="s">
        <v>383</v>
      </c>
      <c r="N3172" s="350" t="s">
        <v>6079</v>
      </c>
      <c r="O3172" s="3" t="s">
        <v>1366</v>
      </c>
      <c r="P3172" s="7" t="s">
        <v>1338</v>
      </c>
      <c r="Q3172" s="3" t="s">
        <v>1186</v>
      </c>
      <c r="R3172" s="157">
        <v>2</v>
      </c>
      <c r="S3172" s="217">
        <v>72700</v>
      </c>
      <c r="T3172" s="253">
        <f t="shared" si="822"/>
        <v>145400</v>
      </c>
      <c r="U3172" s="83">
        <f t="shared" si="821"/>
        <v>162848.00000000003</v>
      </c>
      <c r="V3172" s="9" t="s">
        <v>1325</v>
      </c>
      <c r="W3172" s="152" t="s">
        <v>1394</v>
      </c>
      <c r="X3172" s="243"/>
    </row>
    <row r="3173" spans="1:24" s="225" customFormat="1" ht="102">
      <c r="A3173" s="9" t="s">
        <v>8392</v>
      </c>
      <c r="B3173" s="3" t="s">
        <v>1316</v>
      </c>
      <c r="C3173" s="236" t="s">
        <v>5644</v>
      </c>
      <c r="D3173" s="268" t="s">
        <v>5645</v>
      </c>
      <c r="E3173" s="212" t="s">
        <v>5646</v>
      </c>
      <c r="F3173" s="243"/>
      <c r="G3173" s="161" t="s">
        <v>385</v>
      </c>
      <c r="H3173" s="241">
        <v>0</v>
      </c>
      <c r="I3173" s="34">
        <v>470000000</v>
      </c>
      <c r="J3173" s="21" t="s">
        <v>1314</v>
      </c>
      <c r="K3173" s="17" t="s">
        <v>1631</v>
      </c>
      <c r="L3173" s="235" t="s">
        <v>3898</v>
      </c>
      <c r="M3173" s="140" t="s">
        <v>383</v>
      </c>
      <c r="N3173" s="350" t="s">
        <v>6079</v>
      </c>
      <c r="O3173" s="3" t="s">
        <v>1366</v>
      </c>
      <c r="P3173" s="7" t="s">
        <v>1338</v>
      </c>
      <c r="Q3173" s="3" t="s">
        <v>1186</v>
      </c>
      <c r="R3173" s="157">
        <v>40</v>
      </c>
      <c r="S3173" s="247">
        <v>3700</v>
      </c>
      <c r="T3173" s="253">
        <f t="shared" si="822"/>
        <v>148000</v>
      </c>
      <c r="U3173" s="83">
        <f t="shared" si="821"/>
        <v>165760.00000000003</v>
      </c>
      <c r="V3173" s="9" t="s">
        <v>1325</v>
      </c>
      <c r="W3173" s="152" t="s">
        <v>1394</v>
      </c>
      <c r="X3173" s="243"/>
    </row>
    <row r="3174" spans="1:24" s="225" customFormat="1" ht="102">
      <c r="A3174" s="9" t="s">
        <v>8393</v>
      </c>
      <c r="B3174" s="3" t="s">
        <v>1316</v>
      </c>
      <c r="C3174" s="236" t="s">
        <v>5647</v>
      </c>
      <c r="D3174" s="268" t="s">
        <v>5645</v>
      </c>
      <c r="E3174" s="212" t="s">
        <v>5648</v>
      </c>
      <c r="F3174" s="243"/>
      <c r="G3174" s="161" t="s">
        <v>385</v>
      </c>
      <c r="H3174" s="241">
        <v>0</v>
      </c>
      <c r="I3174" s="34">
        <v>470000000</v>
      </c>
      <c r="J3174" s="21" t="s">
        <v>1314</v>
      </c>
      <c r="K3174" s="17" t="s">
        <v>1631</v>
      </c>
      <c r="L3174" s="235" t="s">
        <v>3898</v>
      </c>
      <c r="M3174" s="140" t="s">
        <v>383</v>
      </c>
      <c r="N3174" s="350" t="s">
        <v>6079</v>
      </c>
      <c r="O3174" s="3" t="s">
        <v>1366</v>
      </c>
      <c r="P3174" s="7" t="s">
        <v>1338</v>
      </c>
      <c r="Q3174" s="3" t="s">
        <v>1186</v>
      </c>
      <c r="R3174" s="157">
        <v>60</v>
      </c>
      <c r="S3174" s="247">
        <v>6600</v>
      </c>
      <c r="T3174" s="253">
        <f t="shared" si="822"/>
        <v>396000</v>
      </c>
      <c r="U3174" s="83">
        <f t="shared" si="821"/>
        <v>443520.00000000006</v>
      </c>
      <c r="V3174" s="9" t="s">
        <v>1325</v>
      </c>
      <c r="W3174" s="152" t="s">
        <v>1394</v>
      </c>
      <c r="X3174" s="243"/>
    </row>
    <row r="3175" spans="1:24" s="225" customFormat="1" ht="102">
      <c r="A3175" s="9" t="s">
        <v>8394</v>
      </c>
      <c r="B3175" s="3" t="s">
        <v>1316</v>
      </c>
      <c r="C3175" s="236" t="s">
        <v>5649</v>
      </c>
      <c r="D3175" s="268" t="s">
        <v>5650</v>
      </c>
      <c r="E3175" s="212" t="s">
        <v>5651</v>
      </c>
      <c r="F3175" s="243"/>
      <c r="G3175" s="161" t="s">
        <v>385</v>
      </c>
      <c r="H3175" s="241">
        <v>0</v>
      </c>
      <c r="I3175" s="34">
        <v>470000000</v>
      </c>
      <c r="J3175" s="21" t="s">
        <v>1314</v>
      </c>
      <c r="K3175" s="17" t="s">
        <v>1631</v>
      </c>
      <c r="L3175" s="235" t="s">
        <v>3898</v>
      </c>
      <c r="M3175" s="140" t="s">
        <v>383</v>
      </c>
      <c r="N3175" s="350" t="s">
        <v>6079</v>
      </c>
      <c r="O3175" s="3" t="s">
        <v>1366</v>
      </c>
      <c r="P3175" s="7" t="s">
        <v>1338</v>
      </c>
      <c r="Q3175" s="3" t="s">
        <v>1186</v>
      </c>
      <c r="R3175" s="157">
        <v>80</v>
      </c>
      <c r="S3175" s="247">
        <v>8200</v>
      </c>
      <c r="T3175" s="253">
        <f t="shared" si="822"/>
        <v>656000</v>
      </c>
      <c r="U3175" s="83">
        <f t="shared" si="821"/>
        <v>734720.00000000012</v>
      </c>
      <c r="V3175" s="9" t="s">
        <v>1325</v>
      </c>
      <c r="W3175" s="152" t="s">
        <v>1394</v>
      </c>
      <c r="X3175" s="243"/>
    </row>
    <row r="3176" spans="1:24" s="225" customFormat="1" ht="102">
      <c r="A3176" s="9" t="s">
        <v>8395</v>
      </c>
      <c r="B3176" s="3" t="s">
        <v>1316</v>
      </c>
      <c r="C3176" s="236" t="s">
        <v>5652</v>
      </c>
      <c r="D3176" s="268" t="s">
        <v>5645</v>
      </c>
      <c r="E3176" s="212" t="s">
        <v>5653</v>
      </c>
      <c r="F3176" s="243"/>
      <c r="G3176" s="161" t="s">
        <v>385</v>
      </c>
      <c r="H3176" s="241">
        <v>0</v>
      </c>
      <c r="I3176" s="34">
        <v>470000000</v>
      </c>
      <c r="J3176" s="21" t="s">
        <v>1314</v>
      </c>
      <c r="K3176" s="17" t="s">
        <v>1631</v>
      </c>
      <c r="L3176" s="235" t="s">
        <v>3898</v>
      </c>
      <c r="M3176" s="140" t="s">
        <v>383</v>
      </c>
      <c r="N3176" s="350" t="s">
        <v>6079</v>
      </c>
      <c r="O3176" s="3" t="s">
        <v>1366</v>
      </c>
      <c r="P3176" s="7" t="s">
        <v>1338</v>
      </c>
      <c r="Q3176" s="3" t="s">
        <v>1186</v>
      </c>
      <c r="R3176" s="157">
        <v>20</v>
      </c>
      <c r="S3176" s="247">
        <v>9300</v>
      </c>
      <c r="T3176" s="253">
        <f t="shared" si="822"/>
        <v>186000</v>
      </c>
      <c r="U3176" s="83">
        <f t="shared" si="821"/>
        <v>208320.00000000003</v>
      </c>
      <c r="V3176" s="9" t="s">
        <v>1325</v>
      </c>
      <c r="W3176" s="152" t="s">
        <v>1394</v>
      </c>
      <c r="X3176" s="243"/>
    </row>
    <row r="3177" spans="1:24" s="225" customFormat="1" ht="102">
      <c r="A3177" s="9" t="s">
        <v>8396</v>
      </c>
      <c r="B3177" s="3" t="s">
        <v>1316</v>
      </c>
      <c r="C3177" s="236" t="s">
        <v>5654</v>
      </c>
      <c r="D3177" s="268" t="s">
        <v>5645</v>
      </c>
      <c r="E3177" s="212" t="s">
        <v>5655</v>
      </c>
      <c r="F3177" s="243"/>
      <c r="G3177" s="161" t="s">
        <v>385</v>
      </c>
      <c r="H3177" s="241">
        <v>0</v>
      </c>
      <c r="I3177" s="34">
        <v>470000000</v>
      </c>
      <c r="J3177" s="21" t="s">
        <v>1314</v>
      </c>
      <c r="K3177" s="17" t="s">
        <v>1631</v>
      </c>
      <c r="L3177" s="235" t="s">
        <v>3898</v>
      </c>
      <c r="M3177" s="140" t="s">
        <v>383</v>
      </c>
      <c r="N3177" s="350" t="s">
        <v>6079</v>
      </c>
      <c r="O3177" s="3" t="s">
        <v>1366</v>
      </c>
      <c r="P3177" s="7" t="s">
        <v>1338</v>
      </c>
      <c r="Q3177" s="3" t="s">
        <v>1186</v>
      </c>
      <c r="R3177" s="157">
        <v>90</v>
      </c>
      <c r="S3177" s="247">
        <v>7181</v>
      </c>
      <c r="T3177" s="253">
        <f t="shared" si="822"/>
        <v>646290</v>
      </c>
      <c r="U3177" s="83">
        <f t="shared" si="821"/>
        <v>723844.8</v>
      </c>
      <c r="V3177" s="9" t="s">
        <v>1325</v>
      </c>
      <c r="W3177" s="152" t="s">
        <v>1394</v>
      </c>
      <c r="X3177" s="243"/>
    </row>
    <row r="3178" spans="1:24" s="225" customFormat="1" ht="102">
      <c r="A3178" s="9" t="s">
        <v>8397</v>
      </c>
      <c r="B3178" s="3" t="s">
        <v>1316</v>
      </c>
      <c r="C3178" s="236" t="s">
        <v>5656</v>
      </c>
      <c r="D3178" s="268" t="s">
        <v>5650</v>
      </c>
      <c r="E3178" s="212" t="s">
        <v>5657</v>
      </c>
      <c r="F3178" s="243"/>
      <c r="G3178" s="161" t="s">
        <v>385</v>
      </c>
      <c r="H3178" s="241">
        <v>0</v>
      </c>
      <c r="I3178" s="34">
        <v>470000000</v>
      </c>
      <c r="J3178" s="21" t="s">
        <v>1314</v>
      </c>
      <c r="K3178" s="17" t="s">
        <v>1631</v>
      </c>
      <c r="L3178" s="235" t="s">
        <v>3898</v>
      </c>
      <c r="M3178" s="140" t="s">
        <v>383</v>
      </c>
      <c r="N3178" s="350" t="s">
        <v>6079</v>
      </c>
      <c r="O3178" s="3" t="s">
        <v>1366</v>
      </c>
      <c r="P3178" s="7" t="s">
        <v>1338</v>
      </c>
      <c r="Q3178" s="3" t="s">
        <v>1186</v>
      </c>
      <c r="R3178" s="157">
        <v>100</v>
      </c>
      <c r="S3178" s="247">
        <v>3300</v>
      </c>
      <c r="T3178" s="253">
        <f t="shared" si="822"/>
        <v>330000</v>
      </c>
      <c r="U3178" s="83">
        <f t="shared" si="821"/>
        <v>369600.00000000006</v>
      </c>
      <c r="V3178" s="9" t="s">
        <v>1325</v>
      </c>
      <c r="W3178" s="152" t="s">
        <v>1394</v>
      </c>
      <c r="X3178" s="243"/>
    </row>
    <row r="3179" spans="1:24" s="225" customFormat="1" ht="102">
      <c r="A3179" s="9" t="s">
        <v>8398</v>
      </c>
      <c r="B3179" s="3" t="s">
        <v>1316</v>
      </c>
      <c r="C3179" s="219" t="s">
        <v>5658</v>
      </c>
      <c r="D3179" s="202" t="s">
        <v>4018</v>
      </c>
      <c r="E3179" s="198" t="s">
        <v>5659</v>
      </c>
      <c r="F3179" s="243"/>
      <c r="G3179" s="161" t="s">
        <v>385</v>
      </c>
      <c r="H3179" s="241">
        <v>0</v>
      </c>
      <c r="I3179" s="34">
        <v>470000000</v>
      </c>
      <c r="J3179" s="21" t="s">
        <v>1314</v>
      </c>
      <c r="K3179" s="17" t="s">
        <v>1631</v>
      </c>
      <c r="L3179" s="235" t="s">
        <v>3898</v>
      </c>
      <c r="M3179" s="140" t="s">
        <v>383</v>
      </c>
      <c r="N3179" s="350" t="s">
        <v>6079</v>
      </c>
      <c r="O3179" s="3" t="s">
        <v>1366</v>
      </c>
      <c r="P3179" s="7" t="s">
        <v>1338</v>
      </c>
      <c r="Q3179" s="3" t="s">
        <v>1186</v>
      </c>
      <c r="R3179" s="157">
        <v>12</v>
      </c>
      <c r="S3179" s="102">
        <v>7565.866</v>
      </c>
      <c r="T3179" s="253">
        <f t="shared" si="822"/>
        <v>90790.391999999993</v>
      </c>
      <c r="U3179" s="83">
        <f t="shared" si="821"/>
        <v>101685.23904</v>
      </c>
      <c r="V3179" s="9" t="s">
        <v>1325</v>
      </c>
      <c r="W3179" s="152" t="s">
        <v>1394</v>
      </c>
      <c r="X3179" s="243"/>
    </row>
    <row r="3180" spans="1:24" s="225" customFormat="1" ht="102">
      <c r="A3180" s="9" t="s">
        <v>8399</v>
      </c>
      <c r="B3180" s="3" t="s">
        <v>1316</v>
      </c>
      <c r="C3180" s="219" t="s">
        <v>5660</v>
      </c>
      <c r="D3180" s="202" t="s">
        <v>4018</v>
      </c>
      <c r="E3180" s="198" t="s">
        <v>5661</v>
      </c>
      <c r="F3180" s="243"/>
      <c r="G3180" s="161" t="s">
        <v>385</v>
      </c>
      <c r="H3180" s="241">
        <v>0</v>
      </c>
      <c r="I3180" s="34">
        <v>470000000</v>
      </c>
      <c r="J3180" s="21" t="s">
        <v>1314</v>
      </c>
      <c r="K3180" s="17" t="s">
        <v>1631</v>
      </c>
      <c r="L3180" s="235" t="s">
        <v>3898</v>
      </c>
      <c r="M3180" s="140" t="s">
        <v>383</v>
      </c>
      <c r="N3180" s="350" t="s">
        <v>6079</v>
      </c>
      <c r="O3180" s="3" t="s">
        <v>1366</v>
      </c>
      <c r="P3180" s="7" t="s">
        <v>1338</v>
      </c>
      <c r="Q3180" s="3" t="s">
        <v>1186</v>
      </c>
      <c r="R3180" s="157">
        <v>50</v>
      </c>
      <c r="S3180" s="102">
        <v>9693.7610000000004</v>
      </c>
      <c r="T3180" s="253">
        <f t="shared" si="822"/>
        <v>484688.05000000005</v>
      </c>
      <c r="U3180" s="83">
        <f t="shared" si="821"/>
        <v>542850.61600000015</v>
      </c>
      <c r="V3180" s="9" t="s">
        <v>1325</v>
      </c>
      <c r="W3180" s="152" t="s">
        <v>1394</v>
      </c>
      <c r="X3180" s="243"/>
    </row>
    <row r="3181" spans="1:24" s="225" customFormat="1" ht="102">
      <c r="A3181" s="9" t="s">
        <v>8400</v>
      </c>
      <c r="B3181" s="3" t="s">
        <v>1316</v>
      </c>
      <c r="C3181" s="219" t="s">
        <v>5662</v>
      </c>
      <c r="D3181" s="202" t="s">
        <v>4018</v>
      </c>
      <c r="E3181" s="198" t="s">
        <v>5663</v>
      </c>
      <c r="F3181" s="243"/>
      <c r="G3181" s="161" t="s">
        <v>385</v>
      </c>
      <c r="H3181" s="241">
        <v>0</v>
      </c>
      <c r="I3181" s="34">
        <v>470000000</v>
      </c>
      <c r="J3181" s="21" t="s">
        <v>1314</v>
      </c>
      <c r="K3181" s="17" t="s">
        <v>1631</v>
      </c>
      <c r="L3181" s="235" t="s">
        <v>3898</v>
      </c>
      <c r="M3181" s="140" t="s">
        <v>383</v>
      </c>
      <c r="N3181" s="350" t="s">
        <v>6079</v>
      </c>
      <c r="O3181" s="3" t="s">
        <v>1366</v>
      </c>
      <c r="P3181" s="7" t="s">
        <v>1338</v>
      </c>
      <c r="Q3181" s="3" t="s">
        <v>1186</v>
      </c>
      <c r="R3181" s="157">
        <v>28</v>
      </c>
      <c r="S3181" s="102">
        <v>11821.655999999999</v>
      </c>
      <c r="T3181" s="253">
        <f t="shared" si="822"/>
        <v>331006.36799999996</v>
      </c>
      <c r="U3181" s="83">
        <f t="shared" si="821"/>
        <v>370727.13215999998</v>
      </c>
      <c r="V3181" s="9" t="s">
        <v>1325</v>
      </c>
      <c r="W3181" s="152" t="s">
        <v>1394</v>
      </c>
      <c r="X3181" s="243"/>
    </row>
    <row r="3182" spans="1:24" s="225" customFormat="1" ht="102">
      <c r="A3182" s="9" t="s">
        <v>8401</v>
      </c>
      <c r="B3182" s="3" t="s">
        <v>1316</v>
      </c>
      <c r="C3182" s="219" t="s">
        <v>5664</v>
      </c>
      <c r="D3182" s="202" t="s">
        <v>4018</v>
      </c>
      <c r="E3182" s="198" t="s">
        <v>5665</v>
      </c>
      <c r="F3182" s="243"/>
      <c r="G3182" s="161" t="s">
        <v>385</v>
      </c>
      <c r="H3182" s="241">
        <v>0</v>
      </c>
      <c r="I3182" s="34">
        <v>470000000</v>
      </c>
      <c r="J3182" s="21" t="s">
        <v>1314</v>
      </c>
      <c r="K3182" s="17" t="s">
        <v>1631</v>
      </c>
      <c r="L3182" s="235" t="s">
        <v>3898</v>
      </c>
      <c r="M3182" s="140" t="s">
        <v>383</v>
      </c>
      <c r="N3182" s="350" t="s">
        <v>6079</v>
      </c>
      <c r="O3182" s="3" t="s">
        <v>1366</v>
      </c>
      <c r="P3182" s="7" t="s">
        <v>1338</v>
      </c>
      <c r="Q3182" s="3" t="s">
        <v>1186</v>
      </c>
      <c r="R3182" s="157">
        <v>10</v>
      </c>
      <c r="S3182" s="102">
        <v>21078.024000000001</v>
      </c>
      <c r="T3182" s="253">
        <f t="shared" si="822"/>
        <v>210780.24000000002</v>
      </c>
      <c r="U3182" s="83">
        <f t="shared" si="821"/>
        <v>236073.86880000005</v>
      </c>
      <c r="V3182" s="9" t="s">
        <v>1325</v>
      </c>
      <c r="W3182" s="152" t="s">
        <v>1394</v>
      </c>
      <c r="X3182" s="243"/>
    </row>
    <row r="3183" spans="1:24" s="225" customFormat="1" ht="102">
      <c r="A3183" s="9" t="s">
        <v>8402</v>
      </c>
      <c r="B3183" s="3" t="s">
        <v>1316</v>
      </c>
      <c r="C3183" s="219" t="s">
        <v>4017</v>
      </c>
      <c r="D3183" s="202" t="s">
        <v>4018</v>
      </c>
      <c r="E3183" s="198" t="s">
        <v>4019</v>
      </c>
      <c r="F3183" s="243"/>
      <c r="G3183" s="161" t="s">
        <v>385</v>
      </c>
      <c r="H3183" s="241">
        <v>0</v>
      </c>
      <c r="I3183" s="34">
        <v>470000000</v>
      </c>
      <c r="J3183" s="21" t="s">
        <v>1314</v>
      </c>
      <c r="K3183" s="17" t="s">
        <v>1631</v>
      </c>
      <c r="L3183" s="235" t="s">
        <v>3898</v>
      </c>
      <c r="M3183" s="140" t="s">
        <v>383</v>
      </c>
      <c r="N3183" s="350" t="s">
        <v>6079</v>
      </c>
      <c r="O3183" s="3" t="s">
        <v>1366</v>
      </c>
      <c r="P3183" s="7" t="s">
        <v>1338</v>
      </c>
      <c r="Q3183" s="3" t="s">
        <v>1186</v>
      </c>
      <c r="R3183" s="157">
        <v>200</v>
      </c>
      <c r="S3183" s="102">
        <v>26953.388000000003</v>
      </c>
      <c r="T3183" s="253">
        <f t="shared" si="822"/>
        <v>5390677.6000000006</v>
      </c>
      <c r="U3183" s="83">
        <f t="shared" ref="U3183:U3256" si="823">T3183*1.12</f>
        <v>6037558.9120000014</v>
      </c>
      <c r="V3183" s="9" t="s">
        <v>1325</v>
      </c>
      <c r="W3183" s="152" t="s">
        <v>1394</v>
      </c>
      <c r="X3183" s="243"/>
    </row>
    <row r="3184" spans="1:24" s="225" customFormat="1" ht="102">
      <c r="A3184" s="9" t="s">
        <v>8403</v>
      </c>
      <c r="B3184" s="3" t="s">
        <v>1316</v>
      </c>
      <c r="C3184" s="11" t="s">
        <v>10328</v>
      </c>
      <c r="D3184" s="202" t="s">
        <v>4018</v>
      </c>
      <c r="E3184" s="198" t="s">
        <v>5666</v>
      </c>
      <c r="F3184" s="243"/>
      <c r="G3184" s="161" t="s">
        <v>385</v>
      </c>
      <c r="H3184" s="241">
        <v>0</v>
      </c>
      <c r="I3184" s="34">
        <v>470000000</v>
      </c>
      <c r="J3184" s="21" t="s">
        <v>1314</v>
      </c>
      <c r="K3184" s="17" t="s">
        <v>1631</v>
      </c>
      <c r="L3184" s="235" t="s">
        <v>3898</v>
      </c>
      <c r="M3184" s="140" t="s">
        <v>383</v>
      </c>
      <c r="N3184" s="350" t="s">
        <v>6079</v>
      </c>
      <c r="O3184" s="3" t="s">
        <v>1366</v>
      </c>
      <c r="P3184" s="7" t="s">
        <v>1338</v>
      </c>
      <c r="Q3184" s="3" t="s">
        <v>1186</v>
      </c>
      <c r="R3184" s="211">
        <v>20</v>
      </c>
      <c r="S3184" s="102">
        <v>29790.584999999999</v>
      </c>
      <c r="T3184" s="253">
        <f t="shared" si="822"/>
        <v>595811.69999999995</v>
      </c>
      <c r="U3184" s="83">
        <f t="shared" si="823"/>
        <v>667309.10400000005</v>
      </c>
      <c r="V3184" s="9" t="s">
        <v>1325</v>
      </c>
      <c r="W3184" s="152" t="s">
        <v>1394</v>
      </c>
      <c r="X3184" s="243"/>
    </row>
    <row r="3185" spans="1:24" s="225" customFormat="1" ht="102">
      <c r="A3185" s="9" t="s">
        <v>8404</v>
      </c>
      <c r="B3185" s="3" t="s">
        <v>1316</v>
      </c>
      <c r="C3185" s="236" t="s">
        <v>8833</v>
      </c>
      <c r="D3185" s="198" t="s">
        <v>5667</v>
      </c>
      <c r="E3185" s="198" t="s">
        <v>5668</v>
      </c>
      <c r="F3185" s="243"/>
      <c r="G3185" s="161" t="s">
        <v>384</v>
      </c>
      <c r="H3185" s="241">
        <v>0</v>
      </c>
      <c r="I3185" s="34">
        <v>470000000</v>
      </c>
      <c r="J3185" s="21" t="s">
        <v>1314</v>
      </c>
      <c r="K3185" s="17" t="s">
        <v>1631</v>
      </c>
      <c r="L3185" s="235" t="s">
        <v>3898</v>
      </c>
      <c r="M3185" s="140" t="s">
        <v>383</v>
      </c>
      <c r="N3185" s="350" t="s">
        <v>6081</v>
      </c>
      <c r="O3185" s="3" t="s">
        <v>1366</v>
      </c>
      <c r="P3185" s="7" t="s">
        <v>1334</v>
      </c>
      <c r="Q3185" s="3" t="s">
        <v>1319</v>
      </c>
      <c r="R3185" s="157">
        <v>100</v>
      </c>
      <c r="S3185" s="102">
        <v>169.79600000000002</v>
      </c>
      <c r="T3185" s="253">
        <f t="shared" si="822"/>
        <v>16979.600000000002</v>
      </c>
      <c r="U3185" s="83">
        <f t="shared" si="823"/>
        <v>19017.152000000006</v>
      </c>
      <c r="V3185" s="9" t="s">
        <v>1325</v>
      </c>
      <c r="W3185" s="152" t="s">
        <v>1394</v>
      </c>
      <c r="X3185" s="243"/>
    </row>
    <row r="3186" spans="1:24" s="225" customFormat="1" ht="102">
      <c r="A3186" s="9" t="s">
        <v>8405</v>
      </c>
      <c r="B3186" s="3" t="s">
        <v>1316</v>
      </c>
      <c r="C3186" s="6" t="s">
        <v>5669</v>
      </c>
      <c r="D3186" s="198" t="s">
        <v>5670</v>
      </c>
      <c r="E3186" s="198" t="s">
        <v>5671</v>
      </c>
      <c r="F3186" s="243"/>
      <c r="G3186" s="161" t="s">
        <v>384</v>
      </c>
      <c r="H3186" s="241">
        <v>0</v>
      </c>
      <c r="I3186" s="34">
        <v>470000000</v>
      </c>
      <c r="J3186" s="21" t="s">
        <v>1314</v>
      </c>
      <c r="K3186" s="17" t="s">
        <v>1631</v>
      </c>
      <c r="L3186" s="235" t="s">
        <v>3898</v>
      </c>
      <c r="M3186" s="140" t="s">
        <v>383</v>
      </c>
      <c r="N3186" s="350" t="s">
        <v>6081</v>
      </c>
      <c r="O3186" s="3" t="s">
        <v>1366</v>
      </c>
      <c r="P3186" s="7" t="s">
        <v>1334</v>
      </c>
      <c r="Q3186" s="3" t="s">
        <v>1319</v>
      </c>
      <c r="R3186" s="157">
        <v>60</v>
      </c>
      <c r="S3186" s="102">
        <v>4392.2449999999999</v>
      </c>
      <c r="T3186" s="253">
        <f t="shared" si="822"/>
        <v>263534.7</v>
      </c>
      <c r="U3186" s="83">
        <f t="shared" si="823"/>
        <v>295158.86400000006</v>
      </c>
      <c r="V3186" s="9" t="s">
        <v>1325</v>
      </c>
      <c r="W3186" s="152" t="s">
        <v>1394</v>
      </c>
      <c r="X3186" s="243"/>
    </row>
    <row r="3187" spans="1:24" s="225" customFormat="1" ht="102">
      <c r="A3187" s="9" t="s">
        <v>8406</v>
      </c>
      <c r="B3187" s="3" t="s">
        <v>1316</v>
      </c>
      <c r="C3187" s="39" t="s">
        <v>10356</v>
      </c>
      <c r="D3187" s="198" t="s">
        <v>5672</v>
      </c>
      <c r="E3187" s="198" t="s">
        <v>5673</v>
      </c>
      <c r="F3187" s="243"/>
      <c r="G3187" s="161" t="s">
        <v>384</v>
      </c>
      <c r="H3187" s="241">
        <v>0</v>
      </c>
      <c r="I3187" s="34">
        <v>470000000</v>
      </c>
      <c r="J3187" s="21" t="s">
        <v>1314</v>
      </c>
      <c r="K3187" s="17" t="s">
        <v>1631</v>
      </c>
      <c r="L3187" s="235" t="s">
        <v>3898</v>
      </c>
      <c r="M3187" s="140" t="s">
        <v>383</v>
      </c>
      <c r="N3187" s="350" t="s">
        <v>6081</v>
      </c>
      <c r="O3187" s="3" t="s">
        <v>1366</v>
      </c>
      <c r="P3187" s="7" t="s">
        <v>1338</v>
      </c>
      <c r="Q3187" s="3" t="s">
        <v>1186</v>
      </c>
      <c r="R3187" s="157">
        <v>40</v>
      </c>
      <c r="S3187" s="102">
        <v>1449.184</v>
      </c>
      <c r="T3187" s="253">
        <f t="shared" si="822"/>
        <v>57967.360000000001</v>
      </c>
      <c r="U3187" s="83">
        <f t="shared" si="823"/>
        <v>64923.443200000009</v>
      </c>
      <c r="V3187" s="9" t="s">
        <v>1325</v>
      </c>
      <c r="W3187" s="152" t="s">
        <v>1394</v>
      </c>
      <c r="X3187" s="243"/>
    </row>
    <row r="3188" spans="1:24" s="225" customFormat="1" ht="102">
      <c r="A3188" s="9" t="s">
        <v>8407</v>
      </c>
      <c r="B3188" s="3" t="s">
        <v>1316</v>
      </c>
      <c r="C3188" s="39" t="s">
        <v>10357</v>
      </c>
      <c r="D3188" s="198" t="s">
        <v>5672</v>
      </c>
      <c r="E3188" s="198" t="s">
        <v>5674</v>
      </c>
      <c r="F3188" s="243"/>
      <c r="G3188" s="161" t="s">
        <v>384</v>
      </c>
      <c r="H3188" s="241">
        <v>0</v>
      </c>
      <c r="I3188" s="34">
        <v>470000000</v>
      </c>
      <c r="J3188" s="21" t="s">
        <v>1314</v>
      </c>
      <c r="K3188" s="17" t="s">
        <v>1631</v>
      </c>
      <c r="L3188" s="235" t="s">
        <v>3898</v>
      </c>
      <c r="M3188" s="140" t="s">
        <v>383</v>
      </c>
      <c r="N3188" s="350" t="s">
        <v>6081</v>
      </c>
      <c r="O3188" s="3" t="s">
        <v>1366</v>
      </c>
      <c r="P3188" s="7" t="s">
        <v>1338</v>
      </c>
      <c r="Q3188" s="3" t="s">
        <v>1186</v>
      </c>
      <c r="R3188" s="157">
        <v>40</v>
      </c>
      <c r="S3188" s="102">
        <v>2209.6579999999999</v>
      </c>
      <c r="T3188" s="253">
        <f t="shared" si="822"/>
        <v>88386.319999999992</v>
      </c>
      <c r="U3188" s="83">
        <f t="shared" si="823"/>
        <v>98992.678400000004</v>
      </c>
      <c r="V3188" s="9" t="s">
        <v>1325</v>
      </c>
      <c r="W3188" s="152" t="s">
        <v>1394</v>
      </c>
      <c r="X3188" s="243"/>
    </row>
    <row r="3189" spans="1:24" s="225" customFormat="1" ht="102">
      <c r="A3189" s="9" t="s">
        <v>8408</v>
      </c>
      <c r="B3189" s="3" t="s">
        <v>1316</v>
      </c>
      <c r="C3189" s="39" t="s">
        <v>10358</v>
      </c>
      <c r="D3189" s="198" t="s">
        <v>5672</v>
      </c>
      <c r="E3189" s="198" t="s">
        <v>5675</v>
      </c>
      <c r="F3189" s="243"/>
      <c r="G3189" s="161" t="s">
        <v>384</v>
      </c>
      <c r="H3189" s="241">
        <v>0</v>
      </c>
      <c r="I3189" s="34">
        <v>470000000</v>
      </c>
      <c r="J3189" s="21" t="s">
        <v>1314</v>
      </c>
      <c r="K3189" s="17" t="s">
        <v>1631</v>
      </c>
      <c r="L3189" s="235" t="s">
        <v>3898</v>
      </c>
      <c r="M3189" s="140" t="s">
        <v>383</v>
      </c>
      <c r="N3189" s="350" t="s">
        <v>6081</v>
      </c>
      <c r="O3189" s="3" t="s">
        <v>1366</v>
      </c>
      <c r="P3189" s="7" t="s">
        <v>1338</v>
      </c>
      <c r="Q3189" s="3" t="s">
        <v>1186</v>
      </c>
      <c r="R3189" s="157">
        <v>40</v>
      </c>
      <c r="S3189" s="102">
        <v>4563.8999999999996</v>
      </c>
      <c r="T3189" s="253">
        <f t="shared" si="822"/>
        <v>182556</v>
      </c>
      <c r="U3189" s="83">
        <f t="shared" si="823"/>
        <v>204462.72000000003</v>
      </c>
      <c r="V3189" s="9" t="s">
        <v>1325</v>
      </c>
      <c r="W3189" s="152" t="s">
        <v>1394</v>
      </c>
      <c r="X3189" s="243"/>
    </row>
    <row r="3190" spans="1:24" s="225" customFormat="1" ht="102">
      <c r="A3190" s="9" t="s">
        <v>8409</v>
      </c>
      <c r="B3190" s="3" t="s">
        <v>1316</v>
      </c>
      <c r="C3190" s="39" t="s">
        <v>10359</v>
      </c>
      <c r="D3190" s="198" t="s">
        <v>5672</v>
      </c>
      <c r="E3190" s="198" t="s">
        <v>5676</v>
      </c>
      <c r="F3190" s="243"/>
      <c r="G3190" s="161" t="s">
        <v>384</v>
      </c>
      <c r="H3190" s="241">
        <v>0</v>
      </c>
      <c r="I3190" s="34">
        <v>470000000</v>
      </c>
      <c r="J3190" s="21" t="s">
        <v>1314</v>
      </c>
      <c r="K3190" s="17" t="s">
        <v>1631</v>
      </c>
      <c r="L3190" s="235" t="s">
        <v>3898</v>
      </c>
      <c r="M3190" s="140" t="s">
        <v>383</v>
      </c>
      <c r="N3190" s="350" t="s">
        <v>6081</v>
      </c>
      <c r="O3190" s="3" t="s">
        <v>1366</v>
      </c>
      <c r="P3190" s="7" t="s">
        <v>1338</v>
      </c>
      <c r="Q3190" s="3" t="s">
        <v>1186</v>
      </c>
      <c r="R3190" s="157">
        <v>40</v>
      </c>
      <c r="S3190" s="102">
        <v>2500.21</v>
      </c>
      <c r="T3190" s="253">
        <f t="shared" si="822"/>
        <v>100008.4</v>
      </c>
      <c r="U3190" s="83">
        <f t="shared" si="823"/>
        <v>112009.40800000001</v>
      </c>
      <c r="V3190" s="9" t="s">
        <v>1325</v>
      </c>
      <c r="W3190" s="152" t="s">
        <v>1394</v>
      </c>
      <c r="X3190" s="243"/>
    </row>
    <row r="3191" spans="1:24" s="225" customFormat="1" ht="102">
      <c r="A3191" s="9" t="s">
        <v>8410</v>
      </c>
      <c r="B3191" s="3" t="s">
        <v>1316</v>
      </c>
      <c r="C3191" s="39" t="s">
        <v>10359</v>
      </c>
      <c r="D3191" s="198" t="s">
        <v>5672</v>
      </c>
      <c r="E3191" s="198" t="s">
        <v>5677</v>
      </c>
      <c r="F3191" s="243"/>
      <c r="G3191" s="161" t="s">
        <v>384</v>
      </c>
      <c r="H3191" s="241">
        <v>0</v>
      </c>
      <c r="I3191" s="34">
        <v>470000000</v>
      </c>
      <c r="J3191" s="21" t="s">
        <v>1314</v>
      </c>
      <c r="K3191" s="17" t="s">
        <v>1631</v>
      </c>
      <c r="L3191" s="235" t="s">
        <v>3898</v>
      </c>
      <c r="M3191" s="140" t="s">
        <v>383</v>
      </c>
      <c r="N3191" s="350" t="s">
        <v>6081</v>
      </c>
      <c r="O3191" s="3" t="s">
        <v>1366</v>
      </c>
      <c r="P3191" s="7" t="s">
        <v>1338</v>
      </c>
      <c r="Q3191" s="3" t="s">
        <v>1186</v>
      </c>
      <c r="R3191" s="157">
        <v>40</v>
      </c>
      <c r="S3191" s="102">
        <v>3987.67</v>
      </c>
      <c r="T3191" s="253">
        <f t="shared" si="822"/>
        <v>159506.79999999999</v>
      </c>
      <c r="U3191" s="83">
        <f t="shared" si="823"/>
        <v>178647.61600000001</v>
      </c>
      <c r="V3191" s="9" t="s">
        <v>1325</v>
      </c>
      <c r="W3191" s="152" t="s">
        <v>1394</v>
      </c>
      <c r="X3191" s="243"/>
    </row>
    <row r="3192" spans="1:24" s="225" customFormat="1" ht="102">
      <c r="A3192" s="9" t="s">
        <v>8411</v>
      </c>
      <c r="B3192" s="3" t="s">
        <v>1316</v>
      </c>
      <c r="C3192" s="39" t="s">
        <v>10359</v>
      </c>
      <c r="D3192" s="198" t="s">
        <v>5672</v>
      </c>
      <c r="E3192" s="198" t="s">
        <v>5678</v>
      </c>
      <c r="F3192" s="243"/>
      <c r="G3192" s="161" t="s">
        <v>384</v>
      </c>
      <c r="H3192" s="241">
        <v>0</v>
      </c>
      <c r="I3192" s="34">
        <v>470000000</v>
      </c>
      <c r="J3192" s="21" t="s">
        <v>1314</v>
      </c>
      <c r="K3192" s="17" t="s">
        <v>1631</v>
      </c>
      <c r="L3192" s="235" t="s">
        <v>3898</v>
      </c>
      <c r="M3192" s="140" t="s">
        <v>383</v>
      </c>
      <c r="N3192" s="350" t="s">
        <v>6081</v>
      </c>
      <c r="O3192" s="3" t="s">
        <v>1366</v>
      </c>
      <c r="P3192" s="7" t="s">
        <v>1338</v>
      </c>
      <c r="Q3192" s="3" t="s">
        <v>1186</v>
      </c>
      <c r="R3192" s="157">
        <v>40</v>
      </c>
      <c r="S3192" s="102">
        <v>6060.55</v>
      </c>
      <c r="T3192" s="253">
        <f t="shared" si="822"/>
        <v>242422</v>
      </c>
      <c r="U3192" s="83">
        <f t="shared" si="823"/>
        <v>271512.64</v>
      </c>
      <c r="V3192" s="9" t="s">
        <v>1325</v>
      </c>
      <c r="W3192" s="152" t="s">
        <v>1394</v>
      </c>
      <c r="X3192" s="243"/>
    </row>
    <row r="3193" spans="1:24" s="225" customFormat="1" ht="102">
      <c r="A3193" s="9" t="s">
        <v>8412</v>
      </c>
      <c r="B3193" s="3" t="s">
        <v>1316</v>
      </c>
      <c r="C3193" s="39" t="s">
        <v>10360</v>
      </c>
      <c r="D3193" s="198" t="s">
        <v>5672</v>
      </c>
      <c r="E3193" s="198" t="s">
        <v>5679</v>
      </c>
      <c r="F3193" s="243"/>
      <c r="G3193" s="161" t="s">
        <v>384</v>
      </c>
      <c r="H3193" s="241">
        <v>0</v>
      </c>
      <c r="I3193" s="34">
        <v>470000000</v>
      </c>
      <c r="J3193" s="21" t="s">
        <v>1314</v>
      </c>
      <c r="K3193" s="17" t="s">
        <v>1631</v>
      </c>
      <c r="L3193" s="235" t="s">
        <v>3898</v>
      </c>
      <c r="M3193" s="140" t="s">
        <v>383</v>
      </c>
      <c r="N3193" s="350" t="s">
        <v>6081</v>
      </c>
      <c r="O3193" s="3" t="s">
        <v>1366</v>
      </c>
      <c r="P3193" s="7" t="s">
        <v>1338</v>
      </c>
      <c r="Q3193" s="3" t="s">
        <v>1186</v>
      </c>
      <c r="R3193" s="157">
        <v>40</v>
      </c>
      <c r="S3193" s="102">
        <v>4781.55</v>
      </c>
      <c r="T3193" s="253">
        <f t="shared" ref="T3193:T3235" si="824">R3193*S3193</f>
        <v>191262</v>
      </c>
      <c r="U3193" s="83">
        <f t="shared" si="823"/>
        <v>214213.44000000003</v>
      </c>
      <c r="V3193" s="9" t="s">
        <v>1325</v>
      </c>
      <c r="W3193" s="152" t="s">
        <v>1394</v>
      </c>
      <c r="X3193" s="243"/>
    </row>
    <row r="3194" spans="1:24" s="225" customFormat="1" ht="102">
      <c r="A3194" s="9" t="s">
        <v>8413</v>
      </c>
      <c r="B3194" s="3" t="s">
        <v>1316</v>
      </c>
      <c r="C3194" s="39" t="s">
        <v>10360</v>
      </c>
      <c r="D3194" s="198" t="s">
        <v>5672</v>
      </c>
      <c r="E3194" s="198" t="s">
        <v>5680</v>
      </c>
      <c r="F3194" s="243"/>
      <c r="G3194" s="161" t="s">
        <v>384</v>
      </c>
      <c r="H3194" s="241">
        <v>0</v>
      </c>
      <c r="I3194" s="34">
        <v>470000000</v>
      </c>
      <c r="J3194" s="21" t="s">
        <v>1314</v>
      </c>
      <c r="K3194" s="17" t="s">
        <v>1631</v>
      </c>
      <c r="L3194" s="235" t="s">
        <v>3898</v>
      </c>
      <c r="M3194" s="140" t="s">
        <v>383</v>
      </c>
      <c r="N3194" s="350" t="s">
        <v>6081</v>
      </c>
      <c r="O3194" s="3" t="s">
        <v>1366</v>
      </c>
      <c r="P3194" s="7" t="s">
        <v>1338</v>
      </c>
      <c r="Q3194" s="3" t="s">
        <v>1186</v>
      </c>
      <c r="R3194" s="157">
        <v>40</v>
      </c>
      <c r="S3194" s="102">
        <v>6978.06</v>
      </c>
      <c r="T3194" s="253">
        <f t="shared" si="824"/>
        <v>279122.40000000002</v>
      </c>
      <c r="U3194" s="83">
        <f t="shared" si="823"/>
        <v>312617.08800000005</v>
      </c>
      <c r="V3194" s="9" t="s">
        <v>1325</v>
      </c>
      <c r="W3194" s="152" t="s">
        <v>1394</v>
      </c>
      <c r="X3194" s="243"/>
    </row>
    <row r="3195" spans="1:24" s="225" customFormat="1" ht="102">
      <c r="A3195" s="9" t="s">
        <v>8414</v>
      </c>
      <c r="B3195" s="3" t="s">
        <v>1316</v>
      </c>
      <c r="C3195" s="39" t="s">
        <v>10360</v>
      </c>
      <c r="D3195" s="198" t="s">
        <v>5672</v>
      </c>
      <c r="E3195" s="198" t="s">
        <v>5681</v>
      </c>
      <c r="F3195" s="243"/>
      <c r="G3195" s="161" t="s">
        <v>384</v>
      </c>
      <c r="H3195" s="241">
        <v>0</v>
      </c>
      <c r="I3195" s="34">
        <v>470000000</v>
      </c>
      <c r="J3195" s="21" t="s">
        <v>1314</v>
      </c>
      <c r="K3195" s="17" t="s">
        <v>1631</v>
      </c>
      <c r="L3195" s="235" t="s">
        <v>3898</v>
      </c>
      <c r="M3195" s="140" t="s">
        <v>383</v>
      </c>
      <c r="N3195" s="350" t="s">
        <v>6081</v>
      </c>
      <c r="O3195" s="3" t="s">
        <v>1366</v>
      </c>
      <c r="P3195" s="7" t="s">
        <v>1338</v>
      </c>
      <c r="Q3195" s="3" t="s">
        <v>1186</v>
      </c>
      <c r="R3195" s="157">
        <v>40</v>
      </c>
      <c r="S3195" s="102">
        <v>8627.48</v>
      </c>
      <c r="T3195" s="253">
        <f t="shared" si="824"/>
        <v>345099.19999999995</v>
      </c>
      <c r="U3195" s="83">
        <f t="shared" si="823"/>
        <v>386511.10399999999</v>
      </c>
      <c r="V3195" s="9" t="s">
        <v>1325</v>
      </c>
      <c r="W3195" s="152" t="s">
        <v>1394</v>
      </c>
      <c r="X3195" s="243"/>
    </row>
    <row r="3196" spans="1:24" s="225" customFormat="1" ht="102">
      <c r="A3196" s="9" t="s">
        <v>8415</v>
      </c>
      <c r="B3196" s="3" t="s">
        <v>1316</v>
      </c>
      <c r="C3196" s="6" t="s">
        <v>12327</v>
      </c>
      <c r="D3196" s="198" t="s">
        <v>5672</v>
      </c>
      <c r="E3196" s="198" t="s">
        <v>5682</v>
      </c>
      <c r="F3196" s="243"/>
      <c r="G3196" s="161" t="s">
        <v>384</v>
      </c>
      <c r="H3196" s="241">
        <v>0</v>
      </c>
      <c r="I3196" s="34">
        <v>470000000</v>
      </c>
      <c r="J3196" s="21" t="s">
        <v>1314</v>
      </c>
      <c r="K3196" s="17" t="s">
        <v>1631</v>
      </c>
      <c r="L3196" s="235" t="s">
        <v>3898</v>
      </c>
      <c r="M3196" s="140" t="s">
        <v>383</v>
      </c>
      <c r="N3196" s="350" t="s">
        <v>6081</v>
      </c>
      <c r="O3196" s="3" t="s">
        <v>1366</v>
      </c>
      <c r="P3196" s="7" t="s">
        <v>1338</v>
      </c>
      <c r="Q3196" s="3" t="s">
        <v>1186</v>
      </c>
      <c r="R3196" s="157">
        <v>40</v>
      </c>
      <c r="S3196" s="102">
        <v>1403.95</v>
      </c>
      <c r="T3196" s="253">
        <f t="shared" si="824"/>
        <v>56158</v>
      </c>
      <c r="U3196" s="83">
        <f t="shared" si="823"/>
        <v>62896.960000000006</v>
      </c>
      <c r="V3196" s="9" t="s">
        <v>1325</v>
      </c>
      <c r="W3196" s="152" t="s">
        <v>1394</v>
      </c>
      <c r="X3196" s="243"/>
    </row>
    <row r="3197" spans="1:24" s="225" customFormat="1" ht="102">
      <c r="A3197" s="9" t="s">
        <v>8416</v>
      </c>
      <c r="B3197" s="3" t="s">
        <v>1316</v>
      </c>
      <c r="C3197" s="6" t="s">
        <v>12328</v>
      </c>
      <c r="D3197" s="198" t="s">
        <v>5672</v>
      </c>
      <c r="E3197" s="198" t="s">
        <v>5683</v>
      </c>
      <c r="F3197" s="243"/>
      <c r="G3197" s="161" t="s">
        <v>384</v>
      </c>
      <c r="H3197" s="241">
        <v>0</v>
      </c>
      <c r="I3197" s="34">
        <v>470000000</v>
      </c>
      <c r="J3197" s="21" t="s">
        <v>1314</v>
      </c>
      <c r="K3197" s="17" t="s">
        <v>1631</v>
      </c>
      <c r="L3197" s="235" t="s">
        <v>3898</v>
      </c>
      <c r="M3197" s="140" t="s">
        <v>383</v>
      </c>
      <c r="N3197" s="350" t="s">
        <v>6081</v>
      </c>
      <c r="O3197" s="3" t="s">
        <v>1366</v>
      </c>
      <c r="P3197" s="7" t="s">
        <v>1338</v>
      </c>
      <c r="Q3197" s="3" t="s">
        <v>1186</v>
      </c>
      <c r="R3197" s="157">
        <v>40</v>
      </c>
      <c r="S3197" s="102">
        <v>1571.74</v>
      </c>
      <c r="T3197" s="253">
        <f t="shared" si="824"/>
        <v>62869.599999999999</v>
      </c>
      <c r="U3197" s="83">
        <f t="shared" si="823"/>
        <v>70413.952000000005</v>
      </c>
      <c r="V3197" s="9" t="s">
        <v>1325</v>
      </c>
      <c r="W3197" s="152" t="s">
        <v>1394</v>
      </c>
      <c r="X3197" s="243"/>
    </row>
    <row r="3198" spans="1:24" s="225" customFormat="1" ht="102">
      <c r="A3198" s="9" t="s">
        <v>8417</v>
      </c>
      <c r="B3198" s="3" t="s">
        <v>1316</v>
      </c>
      <c r="C3198" s="6" t="s">
        <v>12328</v>
      </c>
      <c r="D3198" s="198" t="s">
        <v>5672</v>
      </c>
      <c r="E3198" s="198" t="s">
        <v>5684</v>
      </c>
      <c r="F3198" s="243"/>
      <c r="G3198" s="161" t="s">
        <v>384</v>
      </c>
      <c r="H3198" s="241">
        <v>0</v>
      </c>
      <c r="I3198" s="34">
        <v>470000000</v>
      </c>
      <c r="J3198" s="21" t="s">
        <v>1314</v>
      </c>
      <c r="K3198" s="17" t="s">
        <v>1631</v>
      </c>
      <c r="L3198" s="235" t="s">
        <v>3898</v>
      </c>
      <c r="M3198" s="140" t="s">
        <v>383</v>
      </c>
      <c r="N3198" s="350" t="s">
        <v>6081</v>
      </c>
      <c r="O3198" s="3" t="s">
        <v>1366</v>
      </c>
      <c r="P3198" s="7" t="s">
        <v>1338</v>
      </c>
      <c r="Q3198" s="3" t="s">
        <v>1186</v>
      </c>
      <c r="R3198" s="157">
        <v>40</v>
      </c>
      <c r="S3198" s="102">
        <v>1707.52</v>
      </c>
      <c r="T3198" s="253">
        <f t="shared" si="824"/>
        <v>68300.800000000003</v>
      </c>
      <c r="U3198" s="83">
        <f t="shared" si="823"/>
        <v>76496.896000000008</v>
      </c>
      <c r="V3198" s="9" t="s">
        <v>1325</v>
      </c>
      <c r="W3198" s="152" t="s">
        <v>1394</v>
      </c>
      <c r="X3198" s="243"/>
    </row>
    <row r="3199" spans="1:24" s="225" customFormat="1" ht="102">
      <c r="A3199" s="9" t="s">
        <v>8418</v>
      </c>
      <c r="B3199" s="3" t="s">
        <v>1316</v>
      </c>
      <c r="C3199" s="6" t="s">
        <v>12328</v>
      </c>
      <c r="D3199" s="198" t="s">
        <v>5672</v>
      </c>
      <c r="E3199" s="198" t="s">
        <v>5685</v>
      </c>
      <c r="F3199" s="243"/>
      <c r="G3199" s="161" t="s">
        <v>384</v>
      </c>
      <c r="H3199" s="241">
        <v>0</v>
      </c>
      <c r="I3199" s="34">
        <v>470000000</v>
      </c>
      <c r="J3199" s="21" t="s">
        <v>1314</v>
      </c>
      <c r="K3199" s="17" t="s">
        <v>1631</v>
      </c>
      <c r="L3199" s="235" t="s">
        <v>3898</v>
      </c>
      <c r="M3199" s="140" t="s">
        <v>383</v>
      </c>
      <c r="N3199" s="350" t="s">
        <v>6081</v>
      </c>
      <c r="O3199" s="3" t="s">
        <v>1366</v>
      </c>
      <c r="P3199" s="7" t="s">
        <v>1338</v>
      </c>
      <c r="Q3199" s="3" t="s">
        <v>1186</v>
      </c>
      <c r="R3199" s="157">
        <v>40</v>
      </c>
      <c r="S3199" s="102">
        <v>1871.64</v>
      </c>
      <c r="T3199" s="253">
        <f t="shared" si="824"/>
        <v>74865.600000000006</v>
      </c>
      <c r="U3199" s="83">
        <f t="shared" si="823"/>
        <v>83849.472000000009</v>
      </c>
      <c r="V3199" s="9" t="s">
        <v>1325</v>
      </c>
      <c r="W3199" s="152" t="s">
        <v>1394</v>
      </c>
      <c r="X3199" s="243"/>
    </row>
    <row r="3200" spans="1:24" s="225" customFormat="1" ht="102">
      <c r="A3200" s="9" t="s">
        <v>8419</v>
      </c>
      <c r="B3200" s="3" t="s">
        <v>1316</v>
      </c>
      <c r="C3200" s="6" t="s">
        <v>12328</v>
      </c>
      <c r="D3200" s="198" t="s">
        <v>5672</v>
      </c>
      <c r="E3200" s="198" t="s">
        <v>5686</v>
      </c>
      <c r="F3200" s="243"/>
      <c r="G3200" s="161" t="s">
        <v>384</v>
      </c>
      <c r="H3200" s="241">
        <v>0</v>
      </c>
      <c r="I3200" s="34">
        <v>470000000</v>
      </c>
      <c r="J3200" s="21" t="s">
        <v>1314</v>
      </c>
      <c r="K3200" s="17" t="s">
        <v>1631</v>
      </c>
      <c r="L3200" s="235" t="s">
        <v>3898</v>
      </c>
      <c r="M3200" s="140" t="s">
        <v>383</v>
      </c>
      <c r="N3200" s="350" t="s">
        <v>6081</v>
      </c>
      <c r="O3200" s="3" t="s">
        <v>1366</v>
      </c>
      <c r="P3200" s="7" t="s">
        <v>1338</v>
      </c>
      <c r="Q3200" s="3" t="s">
        <v>1186</v>
      </c>
      <c r="R3200" s="157">
        <v>40</v>
      </c>
      <c r="S3200" s="102">
        <v>1920.72</v>
      </c>
      <c r="T3200" s="253">
        <f t="shared" si="824"/>
        <v>76828.800000000003</v>
      </c>
      <c r="U3200" s="83">
        <f t="shared" si="823"/>
        <v>86048.256000000008</v>
      </c>
      <c r="V3200" s="9" t="s">
        <v>1325</v>
      </c>
      <c r="W3200" s="152" t="s">
        <v>1394</v>
      </c>
      <c r="X3200" s="243"/>
    </row>
    <row r="3201" spans="1:24" s="225" customFormat="1" ht="102">
      <c r="A3201" s="9" t="s">
        <v>8420</v>
      </c>
      <c r="B3201" s="3" t="s">
        <v>1316</v>
      </c>
      <c r="C3201" s="6" t="s">
        <v>12328</v>
      </c>
      <c r="D3201" s="198" t="s">
        <v>5672</v>
      </c>
      <c r="E3201" s="198" t="s">
        <v>5687</v>
      </c>
      <c r="F3201" s="243"/>
      <c r="G3201" s="161" t="s">
        <v>384</v>
      </c>
      <c r="H3201" s="241">
        <v>0</v>
      </c>
      <c r="I3201" s="34">
        <v>470000000</v>
      </c>
      <c r="J3201" s="21" t="s">
        <v>1314</v>
      </c>
      <c r="K3201" s="17" t="s">
        <v>1631</v>
      </c>
      <c r="L3201" s="235" t="s">
        <v>3898</v>
      </c>
      <c r="M3201" s="140" t="s">
        <v>383</v>
      </c>
      <c r="N3201" s="350" t="s">
        <v>6081</v>
      </c>
      <c r="O3201" s="3" t="s">
        <v>1366</v>
      </c>
      <c r="P3201" s="7" t="s">
        <v>1338</v>
      </c>
      <c r="Q3201" s="3" t="s">
        <v>1186</v>
      </c>
      <c r="R3201" s="157">
        <v>40</v>
      </c>
      <c r="S3201" s="102">
        <v>2320.83</v>
      </c>
      <c r="T3201" s="253">
        <f t="shared" si="824"/>
        <v>92833.2</v>
      </c>
      <c r="U3201" s="83">
        <f t="shared" si="823"/>
        <v>103973.18400000001</v>
      </c>
      <c r="V3201" s="9" t="s">
        <v>1325</v>
      </c>
      <c r="W3201" s="152" t="s">
        <v>1394</v>
      </c>
      <c r="X3201" s="243"/>
    </row>
    <row r="3202" spans="1:24" s="225" customFormat="1" ht="102">
      <c r="A3202" s="9" t="s">
        <v>8421</v>
      </c>
      <c r="B3202" s="3" t="s">
        <v>1316</v>
      </c>
      <c r="C3202" s="6" t="s">
        <v>12329</v>
      </c>
      <c r="D3202" s="198" t="s">
        <v>5672</v>
      </c>
      <c r="E3202" s="198" t="s">
        <v>5688</v>
      </c>
      <c r="F3202" s="243"/>
      <c r="G3202" s="161" t="s">
        <v>384</v>
      </c>
      <c r="H3202" s="241">
        <v>0</v>
      </c>
      <c r="I3202" s="34">
        <v>470000000</v>
      </c>
      <c r="J3202" s="21" t="s">
        <v>1314</v>
      </c>
      <c r="K3202" s="17" t="s">
        <v>1631</v>
      </c>
      <c r="L3202" s="235" t="s">
        <v>3898</v>
      </c>
      <c r="M3202" s="140" t="s">
        <v>383</v>
      </c>
      <c r="N3202" s="350" t="s">
        <v>6081</v>
      </c>
      <c r="O3202" s="3" t="s">
        <v>1366</v>
      </c>
      <c r="P3202" s="7" t="s">
        <v>1338</v>
      </c>
      <c r="Q3202" s="3" t="s">
        <v>1186</v>
      </c>
      <c r="R3202" s="157">
        <v>40</v>
      </c>
      <c r="S3202" s="102">
        <v>1524.4</v>
      </c>
      <c r="T3202" s="253">
        <f t="shared" si="824"/>
        <v>60976</v>
      </c>
      <c r="U3202" s="83">
        <f t="shared" si="823"/>
        <v>68293.12000000001</v>
      </c>
      <c r="V3202" s="9" t="s">
        <v>1325</v>
      </c>
      <c r="W3202" s="152" t="s">
        <v>1394</v>
      </c>
      <c r="X3202" s="243"/>
    </row>
    <row r="3203" spans="1:24" s="225" customFormat="1" ht="102">
      <c r="A3203" s="9" t="s">
        <v>8422</v>
      </c>
      <c r="B3203" s="3" t="s">
        <v>1316</v>
      </c>
      <c r="C3203" s="6" t="s">
        <v>12330</v>
      </c>
      <c r="D3203" s="198" t="s">
        <v>5672</v>
      </c>
      <c r="E3203" s="198" t="s">
        <v>5689</v>
      </c>
      <c r="F3203" s="243"/>
      <c r="G3203" s="161" t="s">
        <v>384</v>
      </c>
      <c r="H3203" s="241">
        <v>0</v>
      </c>
      <c r="I3203" s="34">
        <v>470000000</v>
      </c>
      <c r="J3203" s="21" t="s">
        <v>1314</v>
      </c>
      <c r="K3203" s="17" t="s">
        <v>1631</v>
      </c>
      <c r="L3203" s="235" t="s">
        <v>3898</v>
      </c>
      <c r="M3203" s="140" t="s">
        <v>383</v>
      </c>
      <c r="N3203" s="350" t="s">
        <v>6081</v>
      </c>
      <c r="O3203" s="3" t="s">
        <v>1366</v>
      </c>
      <c r="P3203" s="7" t="s">
        <v>1338</v>
      </c>
      <c r="Q3203" s="3" t="s">
        <v>1186</v>
      </c>
      <c r="R3203" s="157">
        <v>40</v>
      </c>
      <c r="S3203" s="102">
        <v>1872.04</v>
      </c>
      <c r="T3203" s="253">
        <f t="shared" si="824"/>
        <v>74881.600000000006</v>
      </c>
      <c r="U3203" s="83">
        <f t="shared" si="823"/>
        <v>83867.392000000022</v>
      </c>
      <c r="V3203" s="9" t="s">
        <v>1325</v>
      </c>
      <c r="W3203" s="152" t="s">
        <v>1394</v>
      </c>
      <c r="X3203" s="243"/>
    </row>
    <row r="3204" spans="1:24" s="225" customFormat="1" ht="102">
      <c r="A3204" s="9" t="s">
        <v>8423</v>
      </c>
      <c r="B3204" s="3" t="s">
        <v>1316</v>
      </c>
      <c r="C3204" s="6" t="s">
        <v>12330</v>
      </c>
      <c r="D3204" s="198" t="s">
        <v>5672</v>
      </c>
      <c r="E3204" s="198" t="s">
        <v>5690</v>
      </c>
      <c r="F3204" s="243"/>
      <c r="G3204" s="161" t="s">
        <v>384</v>
      </c>
      <c r="H3204" s="241">
        <v>0</v>
      </c>
      <c r="I3204" s="34">
        <v>470000000</v>
      </c>
      <c r="J3204" s="21" t="s">
        <v>1314</v>
      </c>
      <c r="K3204" s="17" t="s">
        <v>1631</v>
      </c>
      <c r="L3204" s="235" t="s">
        <v>3898</v>
      </c>
      <c r="M3204" s="140" t="s">
        <v>383</v>
      </c>
      <c r="N3204" s="350" t="s">
        <v>6081</v>
      </c>
      <c r="O3204" s="3" t="s">
        <v>1366</v>
      </c>
      <c r="P3204" s="7" t="s">
        <v>1338</v>
      </c>
      <c r="Q3204" s="3" t="s">
        <v>1186</v>
      </c>
      <c r="R3204" s="157">
        <v>40</v>
      </c>
      <c r="S3204" s="102">
        <v>2123.4699999999998</v>
      </c>
      <c r="T3204" s="253">
        <f t="shared" si="824"/>
        <v>84938.799999999988</v>
      </c>
      <c r="U3204" s="83">
        <f t="shared" si="823"/>
        <v>95131.455999999991</v>
      </c>
      <c r="V3204" s="9" t="s">
        <v>1325</v>
      </c>
      <c r="W3204" s="152" t="s">
        <v>1394</v>
      </c>
      <c r="X3204" s="243"/>
    </row>
    <row r="3205" spans="1:24" s="225" customFormat="1" ht="102">
      <c r="A3205" s="9" t="s">
        <v>8424</v>
      </c>
      <c r="B3205" s="3" t="s">
        <v>1316</v>
      </c>
      <c r="C3205" s="6" t="s">
        <v>12330</v>
      </c>
      <c r="D3205" s="198" t="s">
        <v>5672</v>
      </c>
      <c r="E3205" s="198" t="s">
        <v>5691</v>
      </c>
      <c r="F3205" s="243"/>
      <c r="G3205" s="161" t="s">
        <v>384</v>
      </c>
      <c r="H3205" s="241">
        <v>0</v>
      </c>
      <c r="I3205" s="34">
        <v>470000000</v>
      </c>
      <c r="J3205" s="21" t="s">
        <v>1314</v>
      </c>
      <c r="K3205" s="17" t="s">
        <v>1631</v>
      </c>
      <c r="L3205" s="235" t="s">
        <v>3898</v>
      </c>
      <c r="M3205" s="140" t="s">
        <v>383</v>
      </c>
      <c r="N3205" s="350" t="s">
        <v>6081</v>
      </c>
      <c r="O3205" s="3" t="s">
        <v>1366</v>
      </c>
      <c r="P3205" s="7" t="s">
        <v>1338</v>
      </c>
      <c r="Q3205" s="3" t="s">
        <v>1186</v>
      </c>
      <c r="R3205" s="157">
        <v>40</v>
      </c>
      <c r="S3205" s="102">
        <v>7370.06</v>
      </c>
      <c r="T3205" s="253">
        <f t="shared" si="824"/>
        <v>294802.40000000002</v>
      </c>
      <c r="U3205" s="83">
        <f t="shared" si="823"/>
        <v>330178.68800000008</v>
      </c>
      <c r="V3205" s="9" t="s">
        <v>1325</v>
      </c>
      <c r="W3205" s="152" t="s">
        <v>1394</v>
      </c>
      <c r="X3205" s="243"/>
    </row>
    <row r="3206" spans="1:24" s="225" customFormat="1" ht="102">
      <c r="A3206" s="9" t="s">
        <v>8425</v>
      </c>
      <c r="B3206" s="3" t="s">
        <v>1316</v>
      </c>
      <c r="C3206" s="6" t="s">
        <v>12331</v>
      </c>
      <c r="D3206" s="198" t="s">
        <v>5672</v>
      </c>
      <c r="E3206" s="198" t="s">
        <v>5692</v>
      </c>
      <c r="F3206" s="243"/>
      <c r="G3206" s="161" t="s">
        <v>384</v>
      </c>
      <c r="H3206" s="241">
        <v>0</v>
      </c>
      <c r="I3206" s="34">
        <v>470000000</v>
      </c>
      <c r="J3206" s="21" t="s">
        <v>1314</v>
      </c>
      <c r="K3206" s="17" t="s">
        <v>1631</v>
      </c>
      <c r="L3206" s="235" t="s">
        <v>3898</v>
      </c>
      <c r="M3206" s="140" t="s">
        <v>383</v>
      </c>
      <c r="N3206" s="350" t="s">
        <v>6081</v>
      </c>
      <c r="O3206" s="3" t="s">
        <v>1366</v>
      </c>
      <c r="P3206" s="7" t="s">
        <v>1338</v>
      </c>
      <c r="Q3206" s="3" t="s">
        <v>1186</v>
      </c>
      <c r="R3206" s="157">
        <v>40</v>
      </c>
      <c r="S3206" s="102">
        <v>2788.5879999999997</v>
      </c>
      <c r="T3206" s="253">
        <f t="shared" si="824"/>
        <v>111543.51999999999</v>
      </c>
      <c r="U3206" s="83">
        <f t="shared" si="823"/>
        <v>124928.7424</v>
      </c>
      <c r="V3206" s="9" t="s">
        <v>1325</v>
      </c>
      <c r="W3206" s="152" t="s">
        <v>1394</v>
      </c>
      <c r="X3206" s="243"/>
    </row>
    <row r="3207" spans="1:24" s="225" customFormat="1" ht="102">
      <c r="A3207" s="9" t="s">
        <v>8426</v>
      </c>
      <c r="B3207" s="3" t="s">
        <v>1316</v>
      </c>
      <c r="C3207" s="6" t="s">
        <v>12332</v>
      </c>
      <c r="D3207" s="198" t="s">
        <v>5672</v>
      </c>
      <c r="E3207" s="198" t="s">
        <v>5693</v>
      </c>
      <c r="F3207" s="243"/>
      <c r="G3207" s="161" t="s">
        <v>384</v>
      </c>
      <c r="H3207" s="241">
        <v>0</v>
      </c>
      <c r="I3207" s="34">
        <v>470000000</v>
      </c>
      <c r="J3207" s="21" t="s">
        <v>1314</v>
      </c>
      <c r="K3207" s="17" t="s">
        <v>1631</v>
      </c>
      <c r="L3207" s="235" t="s">
        <v>3898</v>
      </c>
      <c r="M3207" s="140" t="s">
        <v>383</v>
      </c>
      <c r="N3207" s="350" t="s">
        <v>6081</v>
      </c>
      <c r="O3207" s="3" t="s">
        <v>1366</v>
      </c>
      <c r="P3207" s="7" t="s">
        <v>1338</v>
      </c>
      <c r="Q3207" s="3" t="s">
        <v>1186</v>
      </c>
      <c r="R3207" s="157">
        <v>40</v>
      </c>
      <c r="S3207" s="102">
        <v>3713.04</v>
      </c>
      <c r="T3207" s="253">
        <f t="shared" si="824"/>
        <v>148521.60000000001</v>
      </c>
      <c r="U3207" s="83">
        <f t="shared" si="823"/>
        <v>166344.19200000001</v>
      </c>
      <c r="V3207" s="9" t="s">
        <v>1325</v>
      </c>
      <c r="W3207" s="152" t="s">
        <v>1394</v>
      </c>
      <c r="X3207" s="243"/>
    </row>
    <row r="3208" spans="1:24" s="225" customFormat="1" ht="102">
      <c r="A3208" s="9" t="s">
        <v>8427</v>
      </c>
      <c r="B3208" s="3" t="s">
        <v>1316</v>
      </c>
      <c r="C3208" s="6" t="s">
        <v>12333</v>
      </c>
      <c r="D3208" s="198" t="s">
        <v>5672</v>
      </c>
      <c r="E3208" s="198" t="s">
        <v>5694</v>
      </c>
      <c r="F3208" s="243"/>
      <c r="G3208" s="161" t="s">
        <v>384</v>
      </c>
      <c r="H3208" s="241">
        <v>0</v>
      </c>
      <c r="I3208" s="34">
        <v>470000000</v>
      </c>
      <c r="J3208" s="21" t="s">
        <v>1314</v>
      </c>
      <c r="K3208" s="17" t="s">
        <v>1631</v>
      </c>
      <c r="L3208" s="235" t="s">
        <v>3898</v>
      </c>
      <c r="M3208" s="140" t="s">
        <v>383</v>
      </c>
      <c r="N3208" s="350" t="s">
        <v>6081</v>
      </c>
      <c r="O3208" s="3" t="s">
        <v>1366</v>
      </c>
      <c r="P3208" s="7" t="s">
        <v>1338</v>
      </c>
      <c r="Q3208" s="3" t="s">
        <v>1186</v>
      </c>
      <c r="R3208" s="157">
        <v>40</v>
      </c>
      <c r="S3208" s="102">
        <v>3613.78</v>
      </c>
      <c r="T3208" s="253">
        <f t="shared" si="824"/>
        <v>144551.20000000001</v>
      </c>
      <c r="U3208" s="83">
        <f t="shared" si="823"/>
        <v>161897.34400000004</v>
      </c>
      <c r="V3208" s="9" t="s">
        <v>1325</v>
      </c>
      <c r="W3208" s="152" t="s">
        <v>1394</v>
      </c>
      <c r="X3208" s="243"/>
    </row>
    <row r="3209" spans="1:24" s="225" customFormat="1" ht="102">
      <c r="A3209" s="9" t="s">
        <v>8428</v>
      </c>
      <c r="B3209" s="3" t="s">
        <v>1316</v>
      </c>
      <c r="C3209" s="6" t="s">
        <v>12333</v>
      </c>
      <c r="D3209" s="198" t="s">
        <v>5672</v>
      </c>
      <c r="E3209" s="198" t="s">
        <v>5695</v>
      </c>
      <c r="F3209" s="243"/>
      <c r="G3209" s="161" t="s">
        <v>384</v>
      </c>
      <c r="H3209" s="241">
        <v>0</v>
      </c>
      <c r="I3209" s="34">
        <v>470000000</v>
      </c>
      <c r="J3209" s="21" t="s">
        <v>1314</v>
      </c>
      <c r="K3209" s="17" t="s">
        <v>1631</v>
      </c>
      <c r="L3209" s="235" t="s">
        <v>3898</v>
      </c>
      <c r="M3209" s="140" t="s">
        <v>383</v>
      </c>
      <c r="N3209" s="350" t="s">
        <v>6081</v>
      </c>
      <c r="O3209" s="3" t="s">
        <v>1366</v>
      </c>
      <c r="P3209" s="7" t="s">
        <v>1338</v>
      </c>
      <c r="Q3209" s="3" t="s">
        <v>1186</v>
      </c>
      <c r="R3209" s="157">
        <v>40</v>
      </c>
      <c r="S3209" s="102">
        <v>2501.19</v>
      </c>
      <c r="T3209" s="253">
        <f t="shared" si="824"/>
        <v>100047.6</v>
      </c>
      <c r="U3209" s="83">
        <f t="shared" si="823"/>
        <v>112053.31200000002</v>
      </c>
      <c r="V3209" s="9" t="s">
        <v>1325</v>
      </c>
      <c r="W3209" s="152" t="s">
        <v>1394</v>
      </c>
      <c r="X3209" s="243"/>
    </row>
    <row r="3210" spans="1:24" s="225" customFormat="1" ht="102">
      <c r="A3210" s="9" t="s">
        <v>8429</v>
      </c>
      <c r="B3210" s="3" t="s">
        <v>1316</v>
      </c>
      <c r="C3210" s="6" t="s">
        <v>12333</v>
      </c>
      <c r="D3210" s="198" t="s">
        <v>5672</v>
      </c>
      <c r="E3210" s="198" t="s">
        <v>5696</v>
      </c>
      <c r="F3210" s="243"/>
      <c r="G3210" s="161" t="s">
        <v>384</v>
      </c>
      <c r="H3210" s="241">
        <v>0</v>
      </c>
      <c r="I3210" s="34">
        <v>470000000</v>
      </c>
      <c r="J3210" s="21" t="s">
        <v>1314</v>
      </c>
      <c r="K3210" s="17" t="s">
        <v>1631</v>
      </c>
      <c r="L3210" s="235" t="s">
        <v>3898</v>
      </c>
      <c r="M3210" s="140" t="s">
        <v>383</v>
      </c>
      <c r="N3210" s="350" t="s">
        <v>6081</v>
      </c>
      <c r="O3210" s="3" t="s">
        <v>1366</v>
      </c>
      <c r="P3210" s="7" t="s">
        <v>1338</v>
      </c>
      <c r="Q3210" s="3" t="s">
        <v>1186</v>
      </c>
      <c r="R3210" s="157">
        <v>10</v>
      </c>
      <c r="S3210" s="102">
        <v>3031.32</v>
      </c>
      <c r="T3210" s="253">
        <f t="shared" si="824"/>
        <v>30313.200000000001</v>
      </c>
      <c r="U3210" s="83">
        <f t="shared" si="823"/>
        <v>33950.784000000007</v>
      </c>
      <c r="V3210" s="9" t="s">
        <v>1325</v>
      </c>
      <c r="W3210" s="152" t="s">
        <v>1394</v>
      </c>
      <c r="X3210" s="243"/>
    </row>
    <row r="3211" spans="1:24" s="225" customFormat="1" ht="102">
      <c r="A3211" s="9" t="s">
        <v>8430</v>
      </c>
      <c r="B3211" s="3" t="s">
        <v>1316</v>
      </c>
      <c r="C3211" s="6" t="s">
        <v>12333</v>
      </c>
      <c r="D3211" s="198" t="s">
        <v>5672</v>
      </c>
      <c r="E3211" s="198" t="s">
        <v>5697</v>
      </c>
      <c r="F3211" s="243"/>
      <c r="G3211" s="161" t="s">
        <v>384</v>
      </c>
      <c r="H3211" s="241">
        <v>0</v>
      </c>
      <c r="I3211" s="34">
        <v>470000000</v>
      </c>
      <c r="J3211" s="21" t="s">
        <v>1314</v>
      </c>
      <c r="K3211" s="17" t="s">
        <v>1631</v>
      </c>
      <c r="L3211" s="235" t="s">
        <v>3898</v>
      </c>
      <c r="M3211" s="140" t="s">
        <v>383</v>
      </c>
      <c r="N3211" s="350" t="s">
        <v>6081</v>
      </c>
      <c r="O3211" s="3" t="s">
        <v>1366</v>
      </c>
      <c r="P3211" s="7" t="s">
        <v>1338</v>
      </c>
      <c r="Q3211" s="3" t="s">
        <v>1186</v>
      </c>
      <c r="R3211" s="157">
        <v>10</v>
      </c>
      <c r="S3211" s="102">
        <v>5661.52</v>
      </c>
      <c r="T3211" s="253">
        <f t="shared" si="824"/>
        <v>56615.200000000004</v>
      </c>
      <c r="U3211" s="83">
        <f t="shared" si="823"/>
        <v>63409.024000000012</v>
      </c>
      <c r="V3211" s="9" t="s">
        <v>1325</v>
      </c>
      <c r="W3211" s="152" t="s">
        <v>1394</v>
      </c>
      <c r="X3211" s="243"/>
    </row>
    <row r="3212" spans="1:24" s="225" customFormat="1" ht="102">
      <c r="A3212" s="9" t="s">
        <v>8431</v>
      </c>
      <c r="B3212" s="3" t="s">
        <v>1316</v>
      </c>
      <c r="C3212" s="6" t="s">
        <v>12333</v>
      </c>
      <c r="D3212" s="198" t="s">
        <v>5672</v>
      </c>
      <c r="E3212" s="198" t="s">
        <v>5698</v>
      </c>
      <c r="F3212" s="243"/>
      <c r="G3212" s="161" t="s">
        <v>384</v>
      </c>
      <c r="H3212" s="241">
        <v>0</v>
      </c>
      <c r="I3212" s="34">
        <v>470000000</v>
      </c>
      <c r="J3212" s="21" t="s">
        <v>1314</v>
      </c>
      <c r="K3212" s="17" t="s">
        <v>1631</v>
      </c>
      <c r="L3212" s="235" t="s">
        <v>3898</v>
      </c>
      <c r="M3212" s="140" t="s">
        <v>383</v>
      </c>
      <c r="N3212" s="350" t="s">
        <v>6081</v>
      </c>
      <c r="O3212" s="3" t="s">
        <v>1366</v>
      </c>
      <c r="P3212" s="7" t="s">
        <v>1338</v>
      </c>
      <c r="Q3212" s="3" t="s">
        <v>1186</v>
      </c>
      <c r="R3212" s="157">
        <v>10</v>
      </c>
      <c r="S3212" s="102">
        <v>9119.31</v>
      </c>
      <c r="T3212" s="253">
        <f t="shared" si="824"/>
        <v>91193.099999999991</v>
      </c>
      <c r="U3212" s="83">
        <f t="shared" si="823"/>
        <v>102136.272</v>
      </c>
      <c r="V3212" s="9" t="s">
        <v>1325</v>
      </c>
      <c r="W3212" s="152" t="s">
        <v>1394</v>
      </c>
      <c r="X3212" s="243"/>
    </row>
    <row r="3213" spans="1:24" s="225" customFormat="1" ht="102">
      <c r="A3213" s="9" t="s">
        <v>8432</v>
      </c>
      <c r="B3213" s="3" t="s">
        <v>1316</v>
      </c>
      <c r="C3213" s="6" t="s">
        <v>12333</v>
      </c>
      <c r="D3213" s="198" t="s">
        <v>5672</v>
      </c>
      <c r="E3213" s="198" t="s">
        <v>5699</v>
      </c>
      <c r="F3213" s="243"/>
      <c r="G3213" s="161" t="s">
        <v>384</v>
      </c>
      <c r="H3213" s="241">
        <v>0</v>
      </c>
      <c r="I3213" s="34">
        <v>470000000</v>
      </c>
      <c r="J3213" s="21" t="s">
        <v>1314</v>
      </c>
      <c r="K3213" s="17" t="s">
        <v>1631</v>
      </c>
      <c r="L3213" s="235" t="s">
        <v>3898</v>
      </c>
      <c r="M3213" s="140" t="s">
        <v>383</v>
      </c>
      <c r="N3213" s="350" t="s">
        <v>6081</v>
      </c>
      <c r="O3213" s="3" t="s">
        <v>1366</v>
      </c>
      <c r="P3213" s="7" t="s">
        <v>1338</v>
      </c>
      <c r="Q3213" s="3" t="s">
        <v>1186</v>
      </c>
      <c r="R3213" s="157">
        <v>10</v>
      </c>
      <c r="S3213" s="102">
        <v>4104.9690000000001</v>
      </c>
      <c r="T3213" s="253">
        <f t="shared" si="824"/>
        <v>41049.69</v>
      </c>
      <c r="U3213" s="83">
        <f t="shared" si="823"/>
        <v>45975.652800000003</v>
      </c>
      <c r="V3213" s="9" t="s">
        <v>1325</v>
      </c>
      <c r="W3213" s="152" t="s">
        <v>1394</v>
      </c>
      <c r="X3213" s="243"/>
    </row>
    <row r="3214" spans="1:24" s="225" customFormat="1" ht="102">
      <c r="A3214" s="9" t="s">
        <v>8433</v>
      </c>
      <c r="B3214" s="3" t="s">
        <v>1316</v>
      </c>
      <c r="C3214" s="6" t="s">
        <v>12334</v>
      </c>
      <c r="D3214" s="198" t="s">
        <v>5672</v>
      </c>
      <c r="E3214" s="198" t="s">
        <v>5700</v>
      </c>
      <c r="F3214" s="243"/>
      <c r="G3214" s="161" t="s">
        <v>384</v>
      </c>
      <c r="H3214" s="241">
        <v>0</v>
      </c>
      <c r="I3214" s="34">
        <v>470000000</v>
      </c>
      <c r="J3214" s="21" t="s">
        <v>1314</v>
      </c>
      <c r="K3214" s="17" t="s">
        <v>1631</v>
      </c>
      <c r="L3214" s="235" t="s">
        <v>3898</v>
      </c>
      <c r="M3214" s="140" t="s">
        <v>383</v>
      </c>
      <c r="N3214" s="350" t="s">
        <v>6081</v>
      </c>
      <c r="O3214" s="3" t="s">
        <v>1366</v>
      </c>
      <c r="P3214" s="7" t="s">
        <v>1338</v>
      </c>
      <c r="Q3214" s="3" t="s">
        <v>1186</v>
      </c>
      <c r="R3214" s="157">
        <v>10</v>
      </c>
      <c r="S3214" s="102">
        <v>5273.1029999999992</v>
      </c>
      <c r="T3214" s="253">
        <f t="shared" si="824"/>
        <v>52731.029999999992</v>
      </c>
      <c r="U3214" s="83">
        <f t="shared" si="823"/>
        <v>59058.753599999996</v>
      </c>
      <c r="V3214" s="9" t="s">
        <v>1325</v>
      </c>
      <c r="W3214" s="152" t="s">
        <v>1394</v>
      </c>
      <c r="X3214" s="243"/>
    </row>
    <row r="3215" spans="1:24" s="225" customFormat="1" ht="102">
      <c r="A3215" s="9" t="s">
        <v>8434</v>
      </c>
      <c r="B3215" s="3" t="s">
        <v>1316</v>
      </c>
      <c r="C3215" s="6" t="s">
        <v>12335</v>
      </c>
      <c r="D3215" s="198" t="s">
        <v>5672</v>
      </c>
      <c r="E3215" s="198" t="s">
        <v>5701</v>
      </c>
      <c r="F3215" s="243"/>
      <c r="G3215" s="161" t="s">
        <v>384</v>
      </c>
      <c r="H3215" s="241">
        <v>0</v>
      </c>
      <c r="I3215" s="34">
        <v>470000000</v>
      </c>
      <c r="J3215" s="21" t="s">
        <v>1314</v>
      </c>
      <c r="K3215" s="17" t="s">
        <v>1631</v>
      </c>
      <c r="L3215" s="235" t="s">
        <v>3898</v>
      </c>
      <c r="M3215" s="140" t="s">
        <v>383</v>
      </c>
      <c r="N3215" s="350" t="s">
        <v>6081</v>
      </c>
      <c r="O3215" s="3" t="s">
        <v>1366</v>
      </c>
      <c r="P3215" s="7" t="s">
        <v>1338</v>
      </c>
      <c r="Q3215" s="3" t="s">
        <v>1186</v>
      </c>
      <c r="R3215" s="157">
        <v>10</v>
      </c>
      <c r="S3215" s="102">
        <v>7045.5879999999997</v>
      </c>
      <c r="T3215" s="253">
        <f t="shared" si="824"/>
        <v>70455.88</v>
      </c>
      <c r="U3215" s="83">
        <f t="shared" si="823"/>
        <v>78910.585600000006</v>
      </c>
      <c r="V3215" s="9" t="s">
        <v>1325</v>
      </c>
      <c r="W3215" s="152" t="s">
        <v>1394</v>
      </c>
      <c r="X3215" s="243"/>
    </row>
    <row r="3216" spans="1:24" s="225" customFormat="1" ht="102">
      <c r="A3216" s="9" t="s">
        <v>8435</v>
      </c>
      <c r="B3216" s="3" t="s">
        <v>1316</v>
      </c>
      <c r="C3216" s="6" t="s">
        <v>12335</v>
      </c>
      <c r="D3216" s="198" t="s">
        <v>5672</v>
      </c>
      <c r="E3216" s="198" t="s">
        <v>5702</v>
      </c>
      <c r="F3216" s="243"/>
      <c r="G3216" s="161" t="s">
        <v>384</v>
      </c>
      <c r="H3216" s="241">
        <v>0</v>
      </c>
      <c r="I3216" s="34">
        <v>470000000</v>
      </c>
      <c r="J3216" s="21" t="s">
        <v>1314</v>
      </c>
      <c r="K3216" s="17" t="s">
        <v>1631</v>
      </c>
      <c r="L3216" s="235" t="s">
        <v>3898</v>
      </c>
      <c r="M3216" s="140" t="s">
        <v>383</v>
      </c>
      <c r="N3216" s="350" t="s">
        <v>6081</v>
      </c>
      <c r="O3216" s="3" t="s">
        <v>1366</v>
      </c>
      <c r="P3216" s="7" t="s">
        <v>1338</v>
      </c>
      <c r="Q3216" s="3" t="s">
        <v>1186</v>
      </c>
      <c r="R3216" s="157">
        <v>10</v>
      </c>
      <c r="S3216" s="102">
        <v>10888.295</v>
      </c>
      <c r="T3216" s="253">
        <f t="shared" si="824"/>
        <v>108882.95</v>
      </c>
      <c r="U3216" s="83">
        <f t="shared" si="823"/>
        <v>121948.90400000001</v>
      </c>
      <c r="V3216" s="9" t="s">
        <v>1325</v>
      </c>
      <c r="W3216" s="152" t="s">
        <v>1394</v>
      </c>
      <c r="X3216" s="243"/>
    </row>
    <row r="3217" spans="1:24" s="225" customFormat="1" ht="102">
      <c r="A3217" s="9" t="s">
        <v>8436</v>
      </c>
      <c r="B3217" s="3" t="s">
        <v>1316</v>
      </c>
      <c r="C3217" s="6" t="s">
        <v>12336</v>
      </c>
      <c r="D3217" s="198" t="s">
        <v>5672</v>
      </c>
      <c r="E3217" s="198" t="s">
        <v>5703</v>
      </c>
      <c r="F3217" s="243"/>
      <c r="G3217" s="161" t="s">
        <v>384</v>
      </c>
      <c r="H3217" s="241">
        <v>0</v>
      </c>
      <c r="I3217" s="34">
        <v>470000000</v>
      </c>
      <c r="J3217" s="21" t="s">
        <v>1314</v>
      </c>
      <c r="K3217" s="17" t="s">
        <v>1631</v>
      </c>
      <c r="L3217" s="235" t="s">
        <v>3898</v>
      </c>
      <c r="M3217" s="140" t="s">
        <v>383</v>
      </c>
      <c r="N3217" s="350" t="s">
        <v>6081</v>
      </c>
      <c r="O3217" s="3" t="s">
        <v>1366</v>
      </c>
      <c r="P3217" s="7" t="s">
        <v>1338</v>
      </c>
      <c r="Q3217" s="3" t="s">
        <v>1186</v>
      </c>
      <c r="R3217" s="157">
        <v>10</v>
      </c>
      <c r="S3217" s="102">
        <v>11725.758000000002</v>
      </c>
      <c r="T3217" s="253">
        <f t="shared" si="824"/>
        <v>117257.58000000002</v>
      </c>
      <c r="U3217" s="83">
        <f t="shared" si="823"/>
        <v>131328.48960000003</v>
      </c>
      <c r="V3217" s="9" t="s">
        <v>1325</v>
      </c>
      <c r="W3217" s="152" t="s">
        <v>1394</v>
      </c>
      <c r="X3217" s="243"/>
    </row>
    <row r="3218" spans="1:24" s="225" customFormat="1" ht="102">
      <c r="A3218" s="9" t="s">
        <v>8437</v>
      </c>
      <c r="B3218" s="3" t="s">
        <v>1316</v>
      </c>
      <c r="C3218" s="6" t="s">
        <v>12336</v>
      </c>
      <c r="D3218" s="198" t="s">
        <v>5672</v>
      </c>
      <c r="E3218" s="198" t="s">
        <v>5704</v>
      </c>
      <c r="F3218" s="243"/>
      <c r="G3218" s="161" t="s">
        <v>384</v>
      </c>
      <c r="H3218" s="241">
        <v>0</v>
      </c>
      <c r="I3218" s="34">
        <v>470000000</v>
      </c>
      <c r="J3218" s="21" t="s">
        <v>1314</v>
      </c>
      <c r="K3218" s="17" t="s">
        <v>1631</v>
      </c>
      <c r="L3218" s="235" t="s">
        <v>3898</v>
      </c>
      <c r="M3218" s="140" t="s">
        <v>383</v>
      </c>
      <c r="N3218" s="350" t="s">
        <v>6081</v>
      </c>
      <c r="O3218" s="3" t="s">
        <v>1366</v>
      </c>
      <c r="P3218" s="7" t="s">
        <v>1338</v>
      </c>
      <c r="Q3218" s="3" t="s">
        <v>1186</v>
      </c>
      <c r="R3218" s="157">
        <v>10</v>
      </c>
      <c r="S3218" s="102">
        <v>12964.841999999999</v>
      </c>
      <c r="T3218" s="253">
        <f t="shared" si="824"/>
        <v>129648.41999999998</v>
      </c>
      <c r="U3218" s="83">
        <f t="shared" si="823"/>
        <v>145206.2304</v>
      </c>
      <c r="V3218" s="9" t="s">
        <v>1325</v>
      </c>
      <c r="W3218" s="152" t="s">
        <v>1394</v>
      </c>
      <c r="X3218" s="243"/>
    </row>
    <row r="3219" spans="1:24" s="225" customFormat="1" ht="102">
      <c r="A3219" s="9" t="s">
        <v>8438</v>
      </c>
      <c r="B3219" s="3" t="s">
        <v>1316</v>
      </c>
      <c r="C3219" s="6" t="s">
        <v>12336</v>
      </c>
      <c r="D3219" s="198" t="s">
        <v>5672</v>
      </c>
      <c r="E3219" s="198" t="s">
        <v>5705</v>
      </c>
      <c r="F3219" s="243"/>
      <c r="G3219" s="161" t="s">
        <v>384</v>
      </c>
      <c r="H3219" s="241">
        <v>0</v>
      </c>
      <c r="I3219" s="34">
        <v>470000000</v>
      </c>
      <c r="J3219" s="21" t="s">
        <v>1314</v>
      </c>
      <c r="K3219" s="17" t="s">
        <v>1631</v>
      </c>
      <c r="L3219" s="235" t="s">
        <v>3898</v>
      </c>
      <c r="M3219" s="140" t="s">
        <v>383</v>
      </c>
      <c r="N3219" s="350" t="s">
        <v>6081</v>
      </c>
      <c r="O3219" s="3" t="s">
        <v>1366</v>
      </c>
      <c r="P3219" s="7" t="s">
        <v>1338</v>
      </c>
      <c r="Q3219" s="3" t="s">
        <v>1186</v>
      </c>
      <c r="R3219" s="211">
        <v>10</v>
      </c>
      <c r="S3219" s="102">
        <v>20541.29</v>
      </c>
      <c r="T3219" s="253">
        <f t="shared" si="824"/>
        <v>205412.90000000002</v>
      </c>
      <c r="U3219" s="83">
        <f t="shared" si="823"/>
        <v>230062.44800000006</v>
      </c>
      <c r="V3219" s="9" t="s">
        <v>1325</v>
      </c>
      <c r="W3219" s="152" t="s">
        <v>1394</v>
      </c>
      <c r="X3219" s="243"/>
    </row>
    <row r="3220" spans="1:24" s="225" customFormat="1" ht="102">
      <c r="A3220" s="9" t="s">
        <v>8439</v>
      </c>
      <c r="B3220" s="3" t="s">
        <v>1316</v>
      </c>
      <c r="C3220" s="6" t="s">
        <v>5706</v>
      </c>
      <c r="D3220" s="199" t="s">
        <v>3498</v>
      </c>
      <c r="E3220" s="198" t="s">
        <v>5707</v>
      </c>
      <c r="F3220" s="243"/>
      <c r="G3220" s="161" t="s">
        <v>384</v>
      </c>
      <c r="H3220" s="241">
        <v>0</v>
      </c>
      <c r="I3220" s="34">
        <v>470000000</v>
      </c>
      <c r="J3220" s="21" t="s">
        <v>1314</v>
      </c>
      <c r="K3220" s="17" t="s">
        <v>1631</v>
      </c>
      <c r="L3220" s="235" t="s">
        <v>3898</v>
      </c>
      <c r="M3220" s="140" t="s">
        <v>383</v>
      </c>
      <c r="N3220" s="350" t="s">
        <v>6081</v>
      </c>
      <c r="O3220" s="3" t="s">
        <v>1366</v>
      </c>
      <c r="P3220" s="7" t="s">
        <v>1338</v>
      </c>
      <c r="Q3220" s="3" t="s">
        <v>1186</v>
      </c>
      <c r="R3220" s="157">
        <v>50</v>
      </c>
      <c r="S3220" s="102">
        <v>323.76749999999998</v>
      </c>
      <c r="T3220" s="253">
        <f t="shared" si="824"/>
        <v>16188.375</v>
      </c>
      <c r="U3220" s="83">
        <f t="shared" si="823"/>
        <v>18130.980000000003</v>
      </c>
      <c r="V3220" s="9" t="s">
        <v>1325</v>
      </c>
      <c r="W3220" s="152" t="s">
        <v>1394</v>
      </c>
      <c r="X3220" s="243"/>
    </row>
    <row r="3221" spans="1:24" s="225" customFormat="1" ht="102">
      <c r="A3221" s="9" t="s">
        <v>8440</v>
      </c>
      <c r="B3221" s="3" t="s">
        <v>1316</v>
      </c>
      <c r="C3221" s="6" t="s">
        <v>5708</v>
      </c>
      <c r="D3221" s="199" t="s">
        <v>3498</v>
      </c>
      <c r="E3221" s="198" t="s">
        <v>5709</v>
      </c>
      <c r="F3221" s="243"/>
      <c r="G3221" s="161" t="s">
        <v>384</v>
      </c>
      <c r="H3221" s="241">
        <v>0</v>
      </c>
      <c r="I3221" s="34">
        <v>470000000</v>
      </c>
      <c r="J3221" s="21" t="s">
        <v>1314</v>
      </c>
      <c r="K3221" s="17" t="s">
        <v>1631</v>
      </c>
      <c r="L3221" s="235" t="s">
        <v>3898</v>
      </c>
      <c r="M3221" s="140" t="s">
        <v>383</v>
      </c>
      <c r="N3221" s="350" t="s">
        <v>6081</v>
      </c>
      <c r="O3221" s="3" t="s">
        <v>1366</v>
      </c>
      <c r="P3221" s="7" t="s">
        <v>1338</v>
      </c>
      <c r="Q3221" s="3" t="s">
        <v>1186</v>
      </c>
      <c r="R3221" s="157">
        <v>30</v>
      </c>
      <c r="S3221" s="102">
        <v>220.25</v>
      </c>
      <c r="T3221" s="253">
        <f t="shared" si="824"/>
        <v>6607.5</v>
      </c>
      <c r="U3221" s="83">
        <f t="shared" si="823"/>
        <v>7400.4000000000005</v>
      </c>
      <c r="V3221" s="9" t="s">
        <v>1325</v>
      </c>
      <c r="W3221" s="152" t="s">
        <v>1394</v>
      </c>
      <c r="X3221" s="243"/>
    </row>
    <row r="3222" spans="1:24" s="225" customFormat="1" ht="102">
      <c r="A3222" s="9" t="s">
        <v>8441</v>
      </c>
      <c r="B3222" s="3" t="s">
        <v>1316</v>
      </c>
      <c r="C3222" s="6" t="s">
        <v>5710</v>
      </c>
      <c r="D3222" s="199" t="s">
        <v>3498</v>
      </c>
      <c r="E3222" s="198" t="s">
        <v>5711</v>
      </c>
      <c r="F3222" s="243"/>
      <c r="G3222" s="161" t="s">
        <v>384</v>
      </c>
      <c r="H3222" s="241">
        <v>0</v>
      </c>
      <c r="I3222" s="34">
        <v>470000000</v>
      </c>
      <c r="J3222" s="21" t="s">
        <v>1314</v>
      </c>
      <c r="K3222" s="17" t="s">
        <v>1631</v>
      </c>
      <c r="L3222" s="235" t="s">
        <v>3898</v>
      </c>
      <c r="M3222" s="140" t="s">
        <v>383</v>
      </c>
      <c r="N3222" s="350" t="s">
        <v>6081</v>
      </c>
      <c r="O3222" s="3" t="s">
        <v>1366</v>
      </c>
      <c r="P3222" s="7" t="s">
        <v>1338</v>
      </c>
      <c r="Q3222" s="3" t="s">
        <v>1186</v>
      </c>
      <c r="R3222" s="157">
        <v>30</v>
      </c>
      <c r="S3222" s="102">
        <v>323.76749999999998</v>
      </c>
      <c r="T3222" s="253">
        <f t="shared" si="824"/>
        <v>9713.0249999999996</v>
      </c>
      <c r="U3222" s="83">
        <f t="shared" si="823"/>
        <v>10878.588</v>
      </c>
      <c r="V3222" s="9" t="s">
        <v>1325</v>
      </c>
      <c r="W3222" s="152" t="s">
        <v>1394</v>
      </c>
      <c r="X3222" s="243"/>
    </row>
    <row r="3223" spans="1:24" s="225" customFormat="1" ht="102">
      <c r="A3223" s="9" t="s">
        <v>8442</v>
      </c>
      <c r="B3223" s="3" t="s">
        <v>1316</v>
      </c>
      <c r="C3223" s="6" t="s">
        <v>5712</v>
      </c>
      <c r="D3223" s="199" t="s">
        <v>3498</v>
      </c>
      <c r="E3223" s="198" t="s">
        <v>5713</v>
      </c>
      <c r="F3223" s="243"/>
      <c r="G3223" s="161" t="s">
        <v>384</v>
      </c>
      <c r="H3223" s="241">
        <v>0</v>
      </c>
      <c r="I3223" s="34">
        <v>470000000</v>
      </c>
      <c r="J3223" s="21" t="s">
        <v>1314</v>
      </c>
      <c r="K3223" s="17" t="s">
        <v>1631</v>
      </c>
      <c r="L3223" s="235" t="s">
        <v>3898</v>
      </c>
      <c r="M3223" s="140" t="s">
        <v>383</v>
      </c>
      <c r="N3223" s="350" t="s">
        <v>6081</v>
      </c>
      <c r="O3223" s="3" t="s">
        <v>1366</v>
      </c>
      <c r="P3223" s="7" t="s">
        <v>1338</v>
      </c>
      <c r="Q3223" s="3" t="s">
        <v>1186</v>
      </c>
      <c r="R3223" s="157">
        <v>30</v>
      </c>
      <c r="S3223" s="102">
        <v>330.375</v>
      </c>
      <c r="T3223" s="253">
        <f t="shared" si="824"/>
        <v>9911.25</v>
      </c>
      <c r="U3223" s="83">
        <f t="shared" si="823"/>
        <v>11100.6</v>
      </c>
      <c r="V3223" s="9" t="s">
        <v>1325</v>
      </c>
      <c r="W3223" s="152" t="s">
        <v>1394</v>
      </c>
      <c r="X3223" s="243"/>
    </row>
    <row r="3224" spans="1:24" s="225" customFormat="1" ht="102">
      <c r="A3224" s="9" t="s">
        <v>8443</v>
      </c>
      <c r="B3224" s="3" t="s">
        <v>1316</v>
      </c>
      <c r="C3224" s="6" t="s">
        <v>5712</v>
      </c>
      <c r="D3224" s="199" t="s">
        <v>3498</v>
      </c>
      <c r="E3224" s="198" t="s">
        <v>5714</v>
      </c>
      <c r="F3224" s="243"/>
      <c r="G3224" s="161" t="s">
        <v>384</v>
      </c>
      <c r="H3224" s="241">
        <v>0</v>
      </c>
      <c r="I3224" s="34">
        <v>470000000</v>
      </c>
      <c r="J3224" s="21" t="s">
        <v>1314</v>
      </c>
      <c r="K3224" s="17" t="s">
        <v>1631</v>
      </c>
      <c r="L3224" s="235" t="s">
        <v>3898</v>
      </c>
      <c r="M3224" s="140" t="s">
        <v>383</v>
      </c>
      <c r="N3224" s="350" t="s">
        <v>6081</v>
      </c>
      <c r="O3224" s="3" t="s">
        <v>1366</v>
      </c>
      <c r="P3224" s="7" t="s">
        <v>1338</v>
      </c>
      <c r="Q3224" s="3" t="s">
        <v>1186</v>
      </c>
      <c r="R3224" s="157">
        <v>30</v>
      </c>
      <c r="S3224" s="102">
        <v>330.375</v>
      </c>
      <c r="T3224" s="253">
        <f t="shared" si="824"/>
        <v>9911.25</v>
      </c>
      <c r="U3224" s="83">
        <f t="shared" si="823"/>
        <v>11100.6</v>
      </c>
      <c r="V3224" s="9" t="s">
        <v>1325</v>
      </c>
      <c r="W3224" s="152" t="s">
        <v>1394</v>
      </c>
      <c r="X3224" s="243"/>
    </row>
    <row r="3225" spans="1:24" s="225" customFormat="1" ht="102">
      <c r="A3225" s="9" t="s">
        <v>8444</v>
      </c>
      <c r="B3225" s="3" t="s">
        <v>1316</v>
      </c>
      <c r="C3225" s="6" t="s">
        <v>5715</v>
      </c>
      <c r="D3225" s="199" t="s">
        <v>3498</v>
      </c>
      <c r="E3225" s="198" t="s">
        <v>5716</v>
      </c>
      <c r="F3225" s="243"/>
      <c r="G3225" s="161" t="s">
        <v>384</v>
      </c>
      <c r="H3225" s="241">
        <v>0</v>
      </c>
      <c r="I3225" s="34">
        <v>470000000</v>
      </c>
      <c r="J3225" s="21" t="s">
        <v>1314</v>
      </c>
      <c r="K3225" s="17" t="s">
        <v>1631</v>
      </c>
      <c r="L3225" s="235" t="s">
        <v>3898</v>
      </c>
      <c r="M3225" s="140" t="s">
        <v>383</v>
      </c>
      <c r="N3225" s="350" t="s">
        <v>6081</v>
      </c>
      <c r="O3225" s="3" t="s">
        <v>1366</v>
      </c>
      <c r="P3225" s="7" t="s">
        <v>1338</v>
      </c>
      <c r="Q3225" s="3" t="s">
        <v>1186</v>
      </c>
      <c r="R3225" s="157">
        <v>30</v>
      </c>
      <c r="S3225" s="102">
        <v>220.25</v>
      </c>
      <c r="T3225" s="253">
        <f t="shared" si="824"/>
        <v>6607.5</v>
      </c>
      <c r="U3225" s="83">
        <f t="shared" si="823"/>
        <v>7400.4000000000005</v>
      </c>
      <c r="V3225" s="9" t="s">
        <v>1325</v>
      </c>
      <c r="W3225" s="152" t="s">
        <v>1394</v>
      </c>
      <c r="X3225" s="243"/>
    </row>
    <row r="3226" spans="1:24" s="225" customFormat="1" ht="102">
      <c r="A3226" s="9" t="s">
        <v>8445</v>
      </c>
      <c r="B3226" s="3" t="s">
        <v>1316</v>
      </c>
      <c r="C3226" s="6" t="s">
        <v>5717</v>
      </c>
      <c r="D3226" s="199" t="s">
        <v>3498</v>
      </c>
      <c r="E3226" s="198" t="s">
        <v>5718</v>
      </c>
      <c r="F3226" s="243"/>
      <c r="G3226" s="161" t="s">
        <v>384</v>
      </c>
      <c r="H3226" s="241">
        <v>0</v>
      </c>
      <c r="I3226" s="34">
        <v>470000000</v>
      </c>
      <c r="J3226" s="21" t="s">
        <v>1314</v>
      </c>
      <c r="K3226" s="17" t="s">
        <v>1631</v>
      </c>
      <c r="L3226" s="235" t="s">
        <v>3898</v>
      </c>
      <c r="M3226" s="140" t="s">
        <v>383</v>
      </c>
      <c r="N3226" s="350" t="s">
        <v>6081</v>
      </c>
      <c r="O3226" s="3" t="s">
        <v>1366</v>
      </c>
      <c r="P3226" s="7" t="s">
        <v>1338</v>
      </c>
      <c r="Q3226" s="3" t="s">
        <v>1186</v>
      </c>
      <c r="R3226" s="157">
        <v>60</v>
      </c>
      <c r="S3226" s="102">
        <v>275.3125</v>
      </c>
      <c r="T3226" s="253">
        <f t="shared" si="824"/>
        <v>16518.75</v>
      </c>
      <c r="U3226" s="83">
        <f t="shared" si="823"/>
        <v>18501</v>
      </c>
      <c r="V3226" s="9" t="s">
        <v>1325</v>
      </c>
      <c r="W3226" s="152" t="s">
        <v>1394</v>
      </c>
      <c r="X3226" s="243"/>
    </row>
    <row r="3227" spans="1:24" s="225" customFormat="1" ht="102">
      <c r="A3227" s="9" t="s">
        <v>8446</v>
      </c>
      <c r="B3227" s="3" t="s">
        <v>1316</v>
      </c>
      <c r="C3227" s="6" t="s">
        <v>5719</v>
      </c>
      <c r="D3227" s="199" t="s">
        <v>3498</v>
      </c>
      <c r="E3227" s="198" t="s">
        <v>5720</v>
      </c>
      <c r="F3227" s="243"/>
      <c r="G3227" s="161" t="s">
        <v>384</v>
      </c>
      <c r="H3227" s="241">
        <v>0</v>
      </c>
      <c r="I3227" s="34">
        <v>470000000</v>
      </c>
      <c r="J3227" s="21" t="s">
        <v>1314</v>
      </c>
      <c r="K3227" s="17" t="s">
        <v>1631</v>
      </c>
      <c r="L3227" s="235" t="s">
        <v>3898</v>
      </c>
      <c r="M3227" s="140" t="s">
        <v>383</v>
      </c>
      <c r="N3227" s="350" t="s">
        <v>6081</v>
      </c>
      <c r="O3227" s="3" t="s">
        <v>1366</v>
      </c>
      <c r="P3227" s="7" t="s">
        <v>1338</v>
      </c>
      <c r="Q3227" s="3" t="s">
        <v>1186</v>
      </c>
      <c r="R3227" s="157">
        <v>60</v>
      </c>
      <c r="S3227" s="102">
        <v>501.83962500000001</v>
      </c>
      <c r="T3227" s="253">
        <f t="shared" si="824"/>
        <v>30110.377500000002</v>
      </c>
      <c r="U3227" s="83">
        <f t="shared" si="823"/>
        <v>33723.622800000005</v>
      </c>
      <c r="V3227" s="9" t="s">
        <v>1325</v>
      </c>
      <c r="W3227" s="152" t="s">
        <v>1394</v>
      </c>
      <c r="X3227" s="243"/>
    </row>
    <row r="3228" spans="1:24" s="225" customFormat="1" ht="102">
      <c r="A3228" s="9" t="s">
        <v>8447</v>
      </c>
      <c r="B3228" s="3" t="s">
        <v>1316</v>
      </c>
      <c r="C3228" s="220" t="s">
        <v>5721</v>
      </c>
      <c r="D3228" s="199" t="s">
        <v>3498</v>
      </c>
      <c r="E3228" s="198" t="s">
        <v>5722</v>
      </c>
      <c r="F3228" s="243"/>
      <c r="G3228" s="161" t="s">
        <v>384</v>
      </c>
      <c r="H3228" s="241">
        <v>0</v>
      </c>
      <c r="I3228" s="34">
        <v>470000000</v>
      </c>
      <c r="J3228" s="21" t="s">
        <v>1314</v>
      </c>
      <c r="K3228" s="17" t="s">
        <v>1631</v>
      </c>
      <c r="L3228" s="235" t="s">
        <v>3898</v>
      </c>
      <c r="M3228" s="140" t="s">
        <v>383</v>
      </c>
      <c r="N3228" s="350" t="s">
        <v>6081</v>
      </c>
      <c r="O3228" s="3" t="s">
        <v>1366</v>
      </c>
      <c r="P3228" s="7" t="s">
        <v>1338</v>
      </c>
      <c r="Q3228" s="3" t="s">
        <v>1186</v>
      </c>
      <c r="R3228" s="258">
        <v>40</v>
      </c>
      <c r="S3228" s="102">
        <v>275.3125</v>
      </c>
      <c r="T3228" s="253">
        <f t="shared" si="824"/>
        <v>11012.5</v>
      </c>
      <c r="U3228" s="83">
        <f t="shared" si="823"/>
        <v>12334.000000000002</v>
      </c>
      <c r="V3228" s="9" t="s">
        <v>1325</v>
      </c>
      <c r="W3228" s="152" t="s">
        <v>1394</v>
      </c>
      <c r="X3228" s="243"/>
    </row>
    <row r="3229" spans="1:24" s="225" customFormat="1" ht="102">
      <c r="A3229" s="9" t="s">
        <v>8448</v>
      </c>
      <c r="B3229" s="3" t="s">
        <v>1316</v>
      </c>
      <c r="C3229" s="220" t="s">
        <v>5723</v>
      </c>
      <c r="D3229" s="199" t="s">
        <v>3498</v>
      </c>
      <c r="E3229" s="199" t="s">
        <v>5724</v>
      </c>
      <c r="F3229" s="243"/>
      <c r="G3229" s="161" t="s">
        <v>384</v>
      </c>
      <c r="H3229" s="241">
        <v>0</v>
      </c>
      <c r="I3229" s="34">
        <v>470000000</v>
      </c>
      <c r="J3229" s="21" t="s">
        <v>1314</v>
      </c>
      <c r="K3229" s="17" t="s">
        <v>1631</v>
      </c>
      <c r="L3229" s="235" t="s">
        <v>3898</v>
      </c>
      <c r="M3229" s="140" t="s">
        <v>383</v>
      </c>
      <c r="N3229" s="350" t="s">
        <v>6081</v>
      </c>
      <c r="O3229" s="3" t="s">
        <v>1366</v>
      </c>
      <c r="P3229" s="7" t="s">
        <v>1338</v>
      </c>
      <c r="Q3229" s="3" t="s">
        <v>1186</v>
      </c>
      <c r="R3229" s="157">
        <v>40</v>
      </c>
      <c r="S3229" s="102">
        <v>296.56</v>
      </c>
      <c r="T3229" s="253">
        <f t="shared" si="824"/>
        <v>11862.4</v>
      </c>
      <c r="U3229" s="83">
        <f t="shared" si="823"/>
        <v>13285.888000000001</v>
      </c>
      <c r="V3229" s="9" t="s">
        <v>1325</v>
      </c>
      <c r="W3229" s="152" t="s">
        <v>1394</v>
      </c>
      <c r="X3229" s="243"/>
    </row>
    <row r="3230" spans="1:24" s="225" customFormat="1" ht="102">
      <c r="A3230" s="9" t="s">
        <v>8449</v>
      </c>
      <c r="B3230" s="3" t="s">
        <v>1316</v>
      </c>
      <c r="C3230" s="220" t="s">
        <v>5725</v>
      </c>
      <c r="D3230" s="199" t="s">
        <v>3498</v>
      </c>
      <c r="E3230" s="199" t="s">
        <v>5726</v>
      </c>
      <c r="F3230" s="243"/>
      <c r="G3230" s="161" t="s">
        <v>384</v>
      </c>
      <c r="H3230" s="241">
        <v>0</v>
      </c>
      <c r="I3230" s="34">
        <v>470000000</v>
      </c>
      <c r="J3230" s="21" t="s">
        <v>1314</v>
      </c>
      <c r="K3230" s="17" t="s">
        <v>1631</v>
      </c>
      <c r="L3230" s="235" t="s">
        <v>3898</v>
      </c>
      <c r="M3230" s="140" t="s">
        <v>383</v>
      </c>
      <c r="N3230" s="350" t="s">
        <v>6081</v>
      </c>
      <c r="O3230" s="3" t="s">
        <v>1366</v>
      </c>
      <c r="P3230" s="7" t="s">
        <v>1338</v>
      </c>
      <c r="Q3230" s="3" t="s">
        <v>1186</v>
      </c>
      <c r="R3230" s="258">
        <v>40</v>
      </c>
      <c r="S3230" s="102">
        <v>3527.06</v>
      </c>
      <c r="T3230" s="253">
        <f t="shared" si="824"/>
        <v>141082.4</v>
      </c>
      <c r="U3230" s="83">
        <f t="shared" si="823"/>
        <v>158012.288</v>
      </c>
      <c r="V3230" s="9" t="s">
        <v>1325</v>
      </c>
      <c r="W3230" s="152" t="s">
        <v>1394</v>
      </c>
      <c r="X3230" s="243"/>
    </row>
    <row r="3231" spans="1:24" s="225" customFormat="1" ht="102">
      <c r="A3231" s="9" t="s">
        <v>8450</v>
      </c>
      <c r="B3231" s="3" t="s">
        <v>1316</v>
      </c>
      <c r="C3231" s="220" t="s">
        <v>5727</v>
      </c>
      <c r="D3231" s="199" t="s">
        <v>3498</v>
      </c>
      <c r="E3231" s="199" t="s">
        <v>5728</v>
      </c>
      <c r="F3231" s="243"/>
      <c r="G3231" s="161" t="s">
        <v>384</v>
      </c>
      <c r="H3231" s="241">
        <v>0</v>
      </c>
      <c r="I3231" s="34">
        <v>470000000</v>
      </c>
      <c r="J3231" s="21" t="s">
        <v>1314</v>
      </c>
      <c r="K3231" s="17" t="s">
        <v>1631</v>
      </c>
      <c r="L3231" s="235" t="s">
        <v>3898</v>
      </c>
      <c r="M3231" s="140" t="s">
        <v>383</v>
      </c>
      <c r="N3231" s="350" t="s">
        <v>6081</v>
      </c>
      <c r="O3231" s="3" t="s">
        <v>1366</v>
      </c>
      <c r="P3231" s="7" t="s">
        <v>1338</v>
      </c>
      <c r="Q3231" s="3" t="s">
        <v>1186</v>
      </c>
      <c r="R3231" s="258">
        <v>40</v>
      </c>
      <c r="S3231" s="102">
        <v>607.06406249999998</v>
      </c>
      <c r="T3231" s="253">
        <f t="shared" si="824"/>
        <v>24282.5625</v>
      </c>
      <c r="U3231" s="83">
        <f t="shared" si="823"/>
        <v>27196.47</v>
      </c>
      <c r="V3231" s="9" t="s">
        <v>1325</v>
      </c>
      <c r="W3231" s="152" t="s">
        <v>1394</v>
      </c>
      <c r="X3231" s="243"/>
    </row>
    <row r="3232" spans="1:24" s="225" customFormat="1" ht="102">
      <c r="A3232" s="9" t="s">
        <v>8451</v>
      </c>
      <c r="B3232" s="3" t="s">
        <v>1316</v>
      </c>
      <c r="C3232" s="220" t="s">
        <v>5729</v>
      </c>
      <c r="D3232" s="199" t="s">
        <v>3498</v>
      </c>
      <c r="E3232" s="199" t="s">
        <v>5730</v>
      </c>
      <c r="F3232" s="243"/>
      <c r="G3232" s="161" t="s">
        <v>384</v>
      </c>
      <c r="H3232" s="241">
        <v>0</v>
      </c>
      <c r="I3232" s="34">
        <v>470000000</v>
      </c>
      <c r="J3232" s="21" t="s">
        <v>1314</v>
      </c>
      <c r="K3232" s="17" t="s">
        <v>1631</v>
      </c>
      <c r="L3232" s="235" t="s">
        <v>3898</v>
      </c>
      <c r="M3232" s="140" t="s">
        <v>383</v>
      </c>
      <c r="N3232" s="350" t="s">
        <v>6081</v>
      </c>
      <c r="O3232" s="3" t="s">
        <v>1366</v>
      </c>
      <c r="P3232" s="7" t="s">
        <v>1338</v>
      </c>
      <c r="Q3232" s="3" t="s">
        <v>1186</v>
      </c>
      <c r="R3232" s="258">
        <v>20</v>
      </c>
      <c r="S3232" s="102">
        <v>424.8</v>
      </c>
      <c r="T3232" s="253">
        <f t="shared" si="824"/>
        <v>8496</v>
      </c>
      <c r="U3232" s="83">
        <f t="shared" si="823"/>
        <v>9515.52</v>
      </c>
      <c r="V3232" s="9" t="s">
        <v>1325</v>
      </c>
      <c r="W3232" s="152" t="s">
        <v>1394</v>
      </c>
      <c r="X3232" s="243"/>
    </row>
    <row r="3233" spans="1:24" s="225" customFormat="1" ht="102">
      <c r="A3233" s="9" t="s">
        <v>8452</v>
      </c>
      <c r="B3233" s="3" t="s">
        <v>1316</v>
      </c>
      <c r="C3233" s="220" t="s">
        <v>5731</v>
      </c>
      <c r="D3233" s="199" t="s">
        <v>3498</v>
      </c>
      <c r="E3233" s="199" t="s">
        <v>5732</v>
      </c>
      <c r="F3233" s="243"/>
      <c r="G3233" s="161" t="s">
        <v>384</v>
      </c>
      <c r="H3233" s="241">
        <v>0</v>
      </c>
      <c r="I3233" s="34">
        <v>470000000</v>
      </c>
      <c r="J3233" s="21" t="s">
        <v>1314</v>
      </c>
      <c r="K3233" s="17" t="s">
        <v>1631</v>
      </c>
      <c r="L3233" s="235" t="s">
        <v>3898</v>
      </c>
      <c r="M3233" s="140" t="s">
        <v>383</v>
      </c>
      <c r="N3233" s="350" t="s">
        <v>6081</v>
      </c>
      <c r="O3233" s="3" t="s">
        <v>1366</v>
      </c>
      <c r="P3233" s="7" t="s">
        <v>1338</v>
      </c>
      <c r="Q3233" s="3" t="s">
        <v>1186</v>
      </c>
      <c r="R3233" s="157">
        <v>20</v>
      </c>
      <c r="S3233" s="102">
        <v>502.8</v>
      </c>
      <c r="T3233" s="253">
        <f t="shared" si="824"/>
        <v>10056</v>
      </c>
      <c r="U3233" s="83">
        <f t="shared" si="823"/>
        <v>11262.720000000001</v>
      </c>
      <c r="V3233" s="9" t="s">
        <v>1325</v>
      </c>
      <c r="W3233" s="152" t="s">
        <v>1394</v>
      </c>
      <c r="X3233" s="243"/>
    </row>
    <row r="3234" spans="1:24" s="225" customFormat="1" ht="102">
      <c r="A3234" s="9" t="s">
        <v>8453</v>
      </c>
      <c r="B3234" s="3" t="s">
        <v>1316</v>
      </c>
      <c r="C3234" s="220" t="s">
        <v>5733</v>
      </c>
      <c r="D3234" s="198" t="s">
        <v>3498</v>
      </c>
      <c r="E3234" s="199" t="s">
        <v>5734</v>
      </c>
      <c r="F3234" s="243"/>
      <c r="G3234" s="161" t="s">
        <v>384</v>
      </c>
      <c r="H3234" s="241">
        <v>0</v>
      </c>
      <c r="I3234" s="34">
        <v>470000000</v>
      </c>
      <c r="J3234" s="21" t="s">
        <v>1314</v>
      </c>
      <c r="K3234" s="17" t="s">
        <v>1631</v>
      </c>
      <c r="L3234" s="235" t="s">
        <v>3898</v>
      </c>
      <c r="M3234" s="140" t="s">
        <v>383</v>
      </c>
      <c r="N3234" s="350" t="s">
        <v>6081</v>
      </c>
      <c r="O3234" s="3" t="s">
        <v>1366</v>
      </c>
      <c r="P3234" s="7" t="s">
        <v>1338</v>
      </c>
      <c r="Q3234" s="3" t="s">
        <v>1186</v>
      </c>
      <c r="R3234" s="259">
        <v>20</v>
      </c>
      <c r="S3234" s="102">
        <v>642</v>
      </c>
      <c r="T3234" s="253">
        <f t="shared" si="824"/>
        <v>12840</v>
      </c>
      <c r="U3234" s="83">
        <f t="shared" si="823"/>
        <v>14380.800000000001</v>
      </c>
      <c r="V3234" s="9" t="s">
        <v>1325</v>
      </c>
      <c r="W3234" s="152" t="s">
        <v>1394</v>
      </c>
      <c r="X3234" s="243"/>
    </row>
    <row r="3235" spans="1:24" s="225" customFormat="1" ht="102">
      <c r="A3235" s="9" t="s">
        <v>8454</v>
      </c>
      <c r="B3235" s="3" t="s">
        <v>1316</v>
      </c>
      <c r="C3235" s="220" t="s">
        <v>3511</v>
      </c>
      <c r="D3235" s="201" t="s">
        <v>3498</v>
      </c>
      <c r="E3235" s="199" t="s">
        <v>5735</v>
      </c>
      <c r="F3235" s="243"/>
      <c r="G3235" s="161" t="s">
        <v>384</v>
      </c>
      <c r="H3235" s="241">
        <v>0</v>
      </c>
      <c r="I3235" s="34">
        <v>470000000</v>
      </c>
      <c r="J3235" s="21" t="s">
        <v>1314</v>
      </c>
      <c r="K3235" s="17" t="s">
        <v>1631</v>
      </c>
      <c r="L3235" s="235" t="s">
        <v>3898</v>
      </c>
      <c r="M3235" s="140" t="s">
        <v>383</v>
      </c>
      <c r="N3235" s="350" t="s">
        <v>6081</v>
      </c>
      <c r="O3235" s="3" t="s">
        <v>1366</v>
      </c>
      <c r="P3235" s="7" t="s">
        <v>1338</v>
      </c>
      <c r="Q3235" s="3" t="s">
        <v>1186</v>
      </c>
      <c r="R3235" s="23">
        <v>20</v>
      </c>
      <c r="S3235" s="102">
        <v>717.6</v>
      </c>
      <c r="T3235" s="253">
        <f t="shared" si="824"/>
        <v>14352</v>
      </c>
      <c r="U3235" s="83">
        <f t="shared" si="823"/>
        <v>16074.240000000002</v>
      </c>
      <c r="V3235" s="9" t="s">
        <v>1325</v>
      </c>
      <c r="W3235" s="152" t="s">
        <v>1394</v>
      </c>
      <c r="X3235" s="243"/>
    </row>
    <row r="3236" spans="1:24" s="225" customFormat="1" ht="102">
      <c r="A3236" s="9" t="s">
        <v>8455</v>
      </c>
      <c r="B3236" s="3" t="s">
        <v>1316</v>
      </c>
      <c r="C3236" s="194" t="s">
        <v>5736</v>
      </c>
      <c r="D3236" s="23" t="s">
        <v>5737</v>
      </c>
      <c r="E3236" s="15" t="s">
        <v>5738</v>
      </c>
      <c r="F3236" s="243"/>
      <c r="G3236" s="161" t="s">
        <v>385</v>
      </c>
      <c r="H3236" s="241">
        <v>0</v>
      </c>
      <c r="I3236" s="34">
        <v>470000000</v>
      </c>
      <c r="J3236" s="21" t="s">
        <v>1314</v>
      </c>
      <c r="K3236" s="17" t="s">
        <v>1631</v>
      </c>
      <c r="L3236" s="235" t="s">
        <v>3898</v>
      </c>
      <c r="M3236" s="140" t="s">
        <v>383</v>
      </c>
      <c r="N3236" s="350" t="s">
        <v>6079</v>
      </c>
      <c r="O3236" s="3" t="s">
        <v>1366</v>
      </c>
      <c r="P3236" s="7" t="s">
        <v>1338</v>
      </c>
      <c r="Q3236" s="3" t="s">
        <v>1186</v>
      </c>
      <c r="R3236" s="157">
        <v>20</v>
      </c>
      <c r="S3236" s="266">
        <v>3300</v>
      </c>
      <c r="T3236" s="83">
        <v>0</v>
      </c>
      <c r="U3236" s="83">
        <f t="shared" si="823"/>
        <v>0</v>
      </c>
      <c r="V3236" s="9" t="s">
        <v>1325</v>
      </c>
      <c r="W3236" s="152" t="s">
        <v>1394</v>
      </c>
      <c r="X3236" s="243" t="s">
        <v>9042</v>
      </c>
    </row>
    <row r="3237" spans="1:24" s="225" customFormat="1" ht="102">
      <c r="A3237" s="9" t="s">
        <v>12664</v>
      </c>
      <c r="B3237" s="3" t="s">
        <v>1316</v>
      </c>
      <c r="C3237" s="194" t="s">
        <v>5736</v>
      </c>
      <c r="D3237" s="23" t="s">
        <v>5737</v>
      </c>
      <c r="E3237" s="15" t="s">
        <v>5738</v>
      </c>
      <c r="F3237" s="243"/>
      <c r="G3237" s="161" t="s">
        <v>385</v>
      </c>
      <c r="H3237" s="241">
        <v>0</v>
      </c>
      <c r="I3237" s="34">
        <v>470000000</v>
      </c>
      <c r="J3237" s="21" t="s">
        <v>1314</v>
      </c>
      <c r="K3237" s="17" t="s">
        <v>1631</v>
      </c>
      <c r="L3237" s="235" t="s">
        <v>3898</v>
      </c>
      <c r="M3237" s="140" t="s">
        <v>383</v>
      </c>
      <c r="N3237" s="350" t="s">
        <v>6079</v>
      </c>
      <c r="O3237" s="3" t="s">
        <v>1366</v>
      </c>
      <c r="P3237" s="7" t="s">
        <v>1338</v>
      </c>
      <c r="Q3237" s="3" t="s">
        <v>1186</v>
      </c>
      <c r="R3237" s="157">
        <v>20</v>
      </c>
      <c r="S3237" s="266">
        <v>2310</v>
      </c>
      <c r="T3237" s="253">
        <f t="shared" ref="T3237" si="825">R3237*S3237</f>
        <v>46200</v>
      </c>
      <c r="U3237" s="83">
        <f t="shared" ref="U3237" si="826">T3237*1.12</f>
        <v>51744.000000000007</v>
      </c>
      <c r="V3237" s="9" t="s">
        <v>1325</v>
      </c>
      <c r="W3237" s="152" t="s">
        <v>1394</v>
      </c>
      <c r="X3237" s="243"/>
    </row>
    <row r="3238" spans="1:24" s="225" customFormat="1" ht="102">
      <c r="A3238" s="9" t="s">
        <v>8456</v>
      </c>
      <c r="B3238" s="3" t="s">
        <v>1316</v>
      </c>
      <c r="C3238" s="194" t="s">
        <v>4917</v>
      </c>
      <c r="D3238" s="23" t="s">
        <v>5739</v>
      </c>
      <c r="E3238" s="15" t="s">
        <v>5738</v>
      </c>
      <c r="F3238" s="243"/>
      <c r="G3238" s="161" t="s">
        <v>385</v>
      </c>
      <c r="H3238" s="241">
        <v>0</v>
      </c>
      <c r="I3238" s="34">
        <v>470000000</v>
      </c>
      <c r="J3238" s="21" t="s">
        <v>1314</v>
      </c>
      <c r="K3238" s="17" t="s">
        <v>1631</v>
      </c>
      <c r="L3238" s="235" t="s">
        <v>3898</v>
      </c>
      <c r="M3238" s="140" t="s">
        <v>383</v>
      </c>
      <c r="N3238" s="350" t="s">
        <v>6079</v>
      </c>
      <c r="O3238" s="3" t="s">
        <v>1366</v>
      </c>
      <c r="P3238" s="7" t="s">
        <v>1338</v>
      </c>
      <c r="Q3238" s="3" t="s">
        <v>1186</v>
      </c>
      <c r="R3238" s="157">
        <v>20</v>
      </c>
      <c r="S3238" s="266">
        <v>3300</v>
      </c>
      <c r="T3238" s="83">
        <v>0</v>
      </c>
      <c r="U3238" s="83">
        <f t="shared" si="823"/>
        <v>0</v>
      </c>
      <c r="V3238" s="9" t="s">
        <v>1325</v>
      </c>
      <c r="W3238" s="152" t="s">
        <v>1394</v>
      </c>
      <c r="X3238" s="243" t="s">
        <v>9042</v>
      </c>
    </row>
    <row r="3239" spans="1:24" s="225" customFormat="1" ht="102">
      <c r="A3239" s="9" t="s">
        <v>12665</v>
      </c>
      <c r="B3239" s="3" t="s">
        <v>1316</v>
      </c>
      <c r="C3239" s="194" t="s">
        <v>4917</v>
      </c>
      <c r="D3239" s="23" t="s">
        <v>5739</v>
      </c>
      <c r="E3239" s="15" t="s">
        <v>5738</v>
      </c>
      <c r="F3239" s="243"/>
      <c r="G3239" s="161" t="s">
        <v>385</v>
      </c>
      <c r="H3239" s="241">
        <v>0</v>
      </c>
      <c r="I3239" s="34">
        <v>470000000</v>
      </c>
      <c r="J3239" s="21" t="s">
        <v>1314</v>
      </c>
      <c r="K3239" s="17" t="s">
        <v>1631</v>
      </c>
      <c r="L3239" s="235" t="s">
        <v>3898</v>
      </c>
      <c r="M3239" s="140" t="s">
        <v>383</v>
      </c>
      <c r="N3239" s="350" t="s">
        <v>6079</v>
      </c>
      <c r="O3239" s="3" t="s">
        <v>1366</v>
      </c>
      <c r="P3239" s="7" t="s">
        <v>1338</v>
      </c>
      <c r="Q3239" s="3" t="s">
        <v>1186</v>
      </c>
      <c r="R3239" s="157">
        <v>20</v>
      </c>
      <c r="S3239" s="266">
        <v>2420</v>
      </c>
      <c r="T3239" s="253">
        <f t="shared" ref="T3239" si="827">R3239*S3239</f>
        <v>48400</v>
      </c>
      <c r="U3239" s="83">
        <f t="shared" ref="U3239" si="828">T3239*1.12</f>
        <v>54208.000000000007</v>
      </c>
      <c r="V3239" s="9" t="s">
        <v>1325</v>
      </c>
      <c r="W3239" s="152" t="s">
        <v>1394</v>
      </c>
      <c r="X3239" s="243"/>
    </row>
    <row r="3240" spans="1:24" s="225" customFormat="1" ht="102">
      <c r="A3240" s="9" t="s">
        <v>8457</v>
      </c>
      <c r="B3240" s="3" t="s">
        <v>1316</v>
      </c>
      <c r="C3240" s="194" t="s">
        <v>5740</v>
      </c>
      <c r="D3240" s="23" t="s">
        <v>5741</v>
      </c>
      <c r="E3240" s="15" t="s">
        <v>5742</v>
      </c>
      <c r="F3240" s="243"/>
      <c r="G3240" s="161" t="s">
        <v>385</v>
      </c>
      <c r="H3240" s="241">
        <v>0</v>
      </c>
      <c r="I3240" s="34">
        <v>470000000</v>
      </c>
      <c r="J3240" s="21" t="s">
        <v>1314</v>
      </c>
      <c r="K3240" s="17" t="s">
        <v>1631</v>
      </c>
      <c r="L3240" s="235" t="s">
        <v>3898</v>
      </c>
      <c r="M3240" s="140" t="s">
        <v>383</v>
      </c>
      <c r="N3240" s="350" t="s">
        <v>6079</v>
      </c>
      <c r="O3240" s="3" t="s">
        <v>1366</v>
      </c>
      <c r="P3240" s="7" t="s">
        <v>1338</v>
      </c>
      <c r="Q3240" s="3" t="s">
        <v>1186</v>
      </c>
      <c r="R3240" s="157">
        <v>6</v>
      </c>
      <c r="S3240" s="266">
        <v>2800</v>
      </c>
      <c r="T3240" s="83">
        <v>0</v>
      </c>
      <c r="U3240" s="83">
        <f t="shared" si="823"/>
        <v>0</v>
      </c>
      <c r="V3240" s="9" t="s">
        <v>1325</v>
      </c>
      <c r="W3240" s="152" t="s">
        <v>1394</v>
      </c>
      <c r="X3240" s="243" t="s">
        <v>9042</v>
      </c>
    </row>
    <row r="3241" spans="1:24" s="225" customFormat="1" ht="102">
      <c r="A3241" s="9" t="s">
        <v>12666</v>
      </c>
      <c r="B3241" s="3" t="s">
        <v>1316</v>
      </c>
      <c r="C3241" s="194" t="s">
        <v>5740</v>
      </c>
      <c r="D3241" s="23" t="s">
        <v>5741</v>
      </c>
      <c r="E3241" s="15" t="s">
        <v>5742</v>
      </c>
      <c r="F3241" s="243"/>
      <c r="G3241" s="161" t="s">
        <v>385</v>
      </c>
      <c r="H3241" s="241">
        <v>0</v>
      </c>
      <c r="I3241" s="34">
        <v>470000000</v>
      </c>
      <c r="J3241" s="21" t="s">
        <v>1314</v>
      </c>
      <c r="K3241" s="17" t="s">
        <v>1631</v>
      </c>
      <c r="L3241" s="235" t="s">
        <v>3898</v>
      </c>
      <c r="M3241" s="140" t="s">
        <v>383</v>
      </c>
      <c r="N3241" s="350" t="s">
        <v>6079</v>
      </c>
      <c r="O3241" s="3" t="s">
        <v>1366</v>
      </c>
      <c r="P3241" s="7" t="s">
        <v>1338</v>
      </c>
      <c r="Q3241" s="3" t="s">
        <v>1186</v>
      </c>
      <c r="R3241" s="157">
        <v>6</v>
      </c>
      <c r="S3241" s="266">
        <v>770</v>
      </c>
      <c r="T3241" s="253">
        <f t="shared" ref="T3241" si="829">R3241*S3241</f>
        <v>4620</v>
      </c>
      <c r="U3241" s="83">
        <f t="shared" ref="U3241" si="830">T3241*1.12</f>
        <v>5174.4000000000005</v>
      </c>
      <c r="V3241" s="9" t="s">
        <v>1325</v>
      </c>
      <c r="W3241" s="152" t="s">
        <v>1394</v>
      </c>
      <c r="X3241" s="243"/>
    </row>
    <row r="3242" spans="1:24" s="225" customFormat="1" ht="102">
      <c r="A3242" s="9" t="s">
        <v>8458</v>
      </c>
      <c r="B3242" s="3" t="s">
        <v>1316</v>
      </c>
      <c r="C3242" s="194" t="s">
        <v>5743</v>
      </c>
      <c r="D3242" s="189" t="s">
        <v>5744</v>
      </c>
      <c r="E3242" s="15" t="s">
        <v>5745</v>
      </c>
      <c r="F3242" s="243"/>
      <c r="G3242" s="161" t="s">
        <v>385</v>
      </c>
      <c r="H3242" s="241">
        <v>0</v>
      </c>
      <c r="I3242" s="34">
        <v>470000000</v>
      </c>
      <c r="J3242" s="21" t="s">
        <v>1314</v>
      </c>
      <c r="K3242" s="17" t="s">
        <v>1631</v>
      </c>
      <c r="L3242" s="235" t="s">
        <v>3898</v>
      </c>
      <c r="M3242" s="140" t="s">
        <v>383</v>
      </c>
      <c r="N3242" s="350" t="s">
        <v>6079</v>
      </c>
      <c r="O3242" s="3" t="s">
        <v>1366</v>
      </c>
      <c r="P3242" s="7" t="s">
        <v>1338</v>
      </c>
      <c r="Q3242" s="3" t="s">
        <v>1186</v>
      </c>
      <c r="R3242" s="157">
        <v>3</v>
      </c>
      <c r="S3242" s="266">
        <v>28571.43</v>
      </c>
      <c r="T3242" s="83">
        <v>0</v>
      </c>
      <c r="U3242" s="83">
        <f t="shared" si="823"/>
        <v>0</v>
      </c>
      <c r="V3242" s="9" t="s">
        <v>1325</v>
      </c>
      <c r="W3242" s="152" t="s">
        <v>1394</v>
      </c>
      <c r="X3242" s="243" t="s">
        <v>9042</v>
      </c>
    </row>
    <row r="3243" spans="1:24" s="225" customFormat="1" ht="102">
      <c r="A3243" s="9" t="s">
        <v>12667</v>
      </c>
      <c r="B3243" s="3" t="s">
        <v>1316</v>
      </c>
      <c r="C3243" s="194" t="s">
        <v>5743</v>
      </c>
      <c r="D3243" s="189" t="s">
        <v>5744</v>
      </c>
      <c r="E3243" s="15" t="s">
        <v>5745</v>
      </c>
      <c r="F3243" s="243"/>
      <c r="G3243" s="161" t="s">
        <v>385</v>
      </c>
      <c r="H3243" s="241">
        <v>0</v>
      </c>
      <c r="I3243" s="34">
        <v>470000000</v>
      </c>
      <c r="J3243" s="21" t="s">
        <v>1314</v>
      </c>
      <c r="K3243" s="17" t="s">
        <v>1631</v>
      </c>
      <c r="L3243" s="235" t="s">
        <v>3898</v>
      </c>
      <c r="M3243" s="140" t="s">
        <v>383</v>
      </c>
      <c r="N3243" s="350" t="s">
        <v>6079</v>
      </c>
      <c r="O3243" s="3" t="s">
        <v>1366</v>
      </c>
      <c r="P3243" s="7" t="s">
        <v>1338</v>
      </c>
      <c r="Q3243" s="3" t="s">
        <v>1186</v>
      </c>
      <c r="R3243" s="157">
        <v>3</v>
      </c>
      <c r="S3243" s="266">
        <v>20240</v>
      </c>
      <c r="T3243" s="253">
        <f t="shared" ref="T3243" si="831">R3243*S3243</f>
        <v>60720</v>
      </c>
      <c r="U3243" s="83">
        <f t="shared" ref="U3243" si="832">T3243*1.12</f>
        <v>68006.400000000009</v>
      </c>
      <c r="V3243" s="9" t="s">
        <v>1325</v>
      </c>
      <c r="W3243" s="152" t="s">
        <v>1394</v>
      </c>
      <c r="X3243" s="243"/>
    </row>
    <row r="3244" spans="1:24" s="225" customFormat="1" ht="102">
      <c r="A3244" s="9" t="s">
        <v>8459</v>
      </c>
      <c r="B3244" s="3" t="s">
        <v>1316</v>
      </c>
      <c r="C3244" s="194" t="s">
        <v>4939</v>
      </c>
      <c r="D3244" s="23" t="s">
        <v>5746</v>
      </c>
      <c r="E3244" s="15" t="s">
        <v>5747</v>
      </c>
      <c r="F3244" s="243"/>
      <c r="G3244" s="161" t="s">
        <v>385</v>
      </c>
      <c r="H3244" s="241">
        <v>0</v>
      </c>
      <c r="I3244" s="34">
        <v>470000000</v>
      </c>
      <c r="J3244" s="21" t="s">
        <v>1314</v>
      </c>
      <c r="K3244" s="17" t="s">
        <v>1631</v>
      </c>
      <c r="L3244" s="235" t="s">
        <v>3898</v>
      </c>
      <c r="M3244" s="140" t="s">
        <v>383</v>
      </c>
      <c r="N3244" s="350" t="s">
        <v>6079</v>
      </c>
      <c r="O3244" s="3" t="s">
        <v>1366</v>
      </c>
      <c r="P3244" s="7" t="s">
        <v>1338</v>
      </c>
      <c r="Q3244" s="3" t="s">
        <v>1186</v>
      </c>
      <c r="R3244" s="157">
        <v>6</v>
      </c>
      <c r="S3244" s="266">
        <v>18500</v>
      </c>
      <c r="T3244" s="83">
        <v>0</v>
      </c>
      <c r="U3244" s="83">
        <f t="shared" si="823"/>
        <v>0</v>
      </c>
      <c r="V3244" s="9" t="s">
        <v>1325</v>
      </c>
      <c r="W3244" s="152" t="s">
        <v>1394</v>
      </c>
      <c r="X3244" s="243" t="s">
        <v>9042</v>
      </c>
    </row>
    <row r="3245" spans="1:24" s="225" customFormat="1" ht="102">
      <c r="A3245" s="9" t="s">
        <v>12668</v>
      </c>
      <c r="B3245" s="3" t="s">
        <v>1316</v>
      </c>
      <c r="C3245" s="194" t="s">
        <v>4939</v>
      </c>
      <c r="D3245" s="23" t="s">
        <v>5746</v>
      </c>
      <c r="E3245" s="15" t="s">
        <v>5747</v>
      </c>
      <c r="F3245" s="243"/>
      <c r="G3245" s="161" t="s">
        <v>385</v>
      </c>
      <c r="H3245" s="241">
        <v>0</v>
      </c>
      <c r="I3245" s="34">
        <v>470000000</v>
      </c>
      <c r="J3245" s="21" t="s">
        <v>1314</v>
      </c>
      <c r="K3245" s="17" t="s">
        <v>1631</v>
      </c>
      <c r="L3245" s="235" t="s">
        <v>3898</v>
      </c>
      <c r="M3245" s="140" t="s">
        <v>383</v>
      </c>
      <c r="N3245" s="350" t="s">
        <v>6079</v>
      </c>
      <c r="O3245" s="3" t="s">
        <v>1366</v>
      </c>
      <c r="P3245" s="7" t="s">
        <v>1338</v>
      </c>
      <c r="Q3245" s="3" t="s">
        <v>1186</v>
      </c>
      <c r="R3245" s="157">
        <v>6</v>
      </c>
      <c r="S3245" s="266">
        <v>8800</v>
      </c>
      <c r="T3245" s="253">
        <f t="shared" ref="T3245" si="833">R3245*S3245</f>
        <v>52800</v>
      </c>
      <c r="U3245" s="83">
        <f t="shared" ref="U3245" si="834">T3245*1.12</f>
        <v>59136.000000000007</v>
      </c>
      <c r="V3245" s="9" t="s">
        <v>1325</v>
      </c>
      <c r="W3245" s="152" t="s">
        <v>1394</v>
      </c>
      <c r="X3245" s="243"/>
    </row>
    <row r="3246" spans="1:24" s="225" customFormat="1" ht="102">
      <c r="A3246" s="9" t="s">
        <v>8460</v>
      </c>
      <c r="B3246" s="3" t="s">
        <v>1316</v>
      </c>
      <c r="C3246" s="192" t="s">
        <v>4127</v>
      </c>
      <c r="D3246" s="190" t="s">
        <v>4128</v>
      </c>
      <c r="E3246" s="15" t="s">
        <v>5748</v>
      </c>
      <c r="F3246" s="243"/>
      <c r="G3246" s="161" t="s">
        <v>385</v>
      </c>
      <c r="H3246" s="241">
        <v>0</v>
      </c>
      <c r="I3246" s="34">
        <v>470000000</v>
      </c>
      <c r="J3246" s="21" t="s">
        <v>1314</v>
      </c>
      <c r="K3246" s="17" t="s">
        <v>1631</v>
      </c>
      <c r="L3246" s="235" t="s">
        <v>3898</v>
      </c>
      <c r="M3246" s="140" t="s">
        <v>383</v>
      </c>
      <c r="N3246" s="350" t="s">
        <v>6079</v>
      </c>
      <c r="O3246" s="3" t="s">
        <v>1366</v>
      </c>
      <c r="P3246" s="7" t="s">
        <v>1338</v>
      </c>
      <c r="Q3246" s="3" t="s">
        <v>1186</v>
      </c>
      <c r="R3246" s="157">
        <v>5</v>
      </c>
      <c r="S3246" s="266">
        <v>10000</v>
      </c>
      <c r="T3246" s="83">
        <v>0</v>
      </c>
      <c r="U3246" s="83">
        <f t="shared" si="823"/>
        <v>0</v>
      </c>
      <c r="V3246" s="9" t="s">
        <v>1325</v>
      </c>
      <c r="W3246" s="152" t="s">
        <v>1394</v>
      </c>
      <c r="X3246" s="243" t="s">
        <v>9042</v>
      </c>
    </row>
    <row r="3247" spans="1:24" s="225" customFormat="1" ht="102">
      <c r="A3247" s="9" t="s">
        <v>12669</v>
      </c>
      <c r="B3247" s="3" t="s">
        <v>1316</v>
      </c>
      <c r="C3247" s="192" t="s">
        <v>4127</v>
      </c>
      <c r="D3247" s="190" t="s">
        <v>4128</v>
      </c>
      <c r="E3247" s="15" t="s">
        <v>5748</v>
      </c>
      <c r="F3247" s="243"/>
      <c r="G3247" s="161" t="s">
        <v>385</v>
      </c>
      <c r="H3247" s="241">
        <v>0</v>
      </c>
      <c r="I3247" s="34">
        <v>470000000</v>
      </c>
      <c r="J3247" s="21" t="s">
        <v>1314</v>
      </c>
      <c r="K3247" s="17" t="s">
        <v>1631</v>
      </c>
      <c r="L3247" s="235" t="s">
        <v>3898</v>
      </c>
      <c r="M3247" s="140" t="s">
        <v>383</v>
      </c>
      <c r="N3247" s="350" t="s">
        <v>6079</v>
      </c>
      <c r="O3247" s="3" t="s">
        <v>1366</v>
      </c>
      <c r="P3247" s="7" t="s">
        <v>1338</v>
      </c>
      <c r="Q3247" s="3" t="s">
        <v>1186</v>
      </c>
      <c r="R3247" s="157">
        <v>5</v>
      </c>
      <c r="S3247" s="266">
        <v>9350</v>
      </c>
      <c r="T3247" s="253">
        <f t="shared" ref="T3247" si="835">R3247*S3247</f>
        <v>46750</v>
      </c>
      <c r="U3247" s="83">
        <f t="shared" ref="U3247" si="836">T3247*1.12</f>
        <v>52360.000000000007</v>
      </c>
      <c r="V3247" s="9" t="s">
        <v>1325</v>
      </c>
      <c r="W3247" s="152" t="s">
        <v>1394</v>
      </c>
      <c r="X3247" s="243"/>
    </row>
    <row r="3248" spans="1:24" s="225" customFormat="1" ht="102">
      <c r="A3248" s="9" t="s">
        <v>8461</v>
      </c>
      <c r="B3248" s="3" t="s">
        <v>1316</v>
      </c>
      <c r="C3248" s="194" t="s">
        <v>5749</v>
      </c>
      <c r="D3248" s="23" t="s">
        <v>5750</v>
      </c>
      <c r="E3248" s="15" t="s">
        <v>5751</v>
      </c>
      <c r="F3248" s="243"/>
      <c r="G3248" s="161" t="s">
        <v>385</v>
      </c>
      <c r="H3248" s="241">
        <v>0</v>
      </c>
      <c r="I3248" s="34">
        <v>470000000</v>
      </c>
      <c r="J3248" s="21" t="s">
        <v>1314</v>
      </c>
      <c r="K3248" s="17" t="s">
        <v>1631</v>
      </c>
      <c r="L3248" s="235" t="s">
        <v>3898</v>
      </c>
      <c r="M3248" s="140" t="s">
        <v>383</v>
      </c>
      <c r="N3248" s="350" t="s">
        <v>6079</v>
      </c>
      <c r="O3248" s="3" t="s">
        <v>1366</v>
      </c>
      <c r="P3248" s="7" t="s">
        <v>1338</v>
      </c>
      <c r="Q3248" s="3" t="s">
        <v>1186</v>
      </c>
      <c r="R3248" s="157">
        <v>5</v>
      </c>
      <c r="S3248" s="266">
        <v>3500</v>
      </c>
      <c r="T3248" s="83">
        <v>0</v>
      </c>
      <c r="U3248" s="83">
        <f t="shared" si="823"/>
        <v>0</v>
      </c>
      <c r="V3248" s="9" t="s">
        <v>1325</v>
      </c>
      <c r="W3248" s="152" t="s">
        <v>1394</v>
      </c>
      <c r="X3248" s="243" t="s">
        <v>9042</v>
      </c>
    </row>
    <row r="3249" spans="1:24" s="225" customFormat="1" ht="102">
      <c r="A3249" s="9" t="s">
        <v>12670</v>
      </c>
      <c r="B3249" s="3" t="s">
        <v>1316</v>
      </c>
      <c r="C3249" s="194" t="s">
        <v>5749</v>
      </c>
      <c r="D3249" s="23" t="s">
        <v>5750</v>
      </c>
      <c r="E3249" s="15" t="s">
        <v>5751</v>
      </c>
      <c r="F3249" s="243"/>
      <c r="G3249" s="161" t="s">
        <v>385</v>
      </c>
      <c r="H3249" s="241">
        <v>0</v>
      </c>
      <c r="I3249" s="34">
        <v>470000000</v>
      </c>
      <c r="J3249" s="21" t="s">
        <v>1314</v>
      </c>
      <c r="K3249" s="17" t="s">
        <v>1631</v>
      </c>
      <c r="L3249" s="235" t="s">
        <v>3898</v>
      </c>
      <c r="M3249" s="140" t="s">
        <v>383</v>
      </c>
      <c r="N3249" s="350" t="s">
        <v>6079</v>
      </c>
      <c r="O3249" s="3" t="s">
        <v>1366</v>
      </c>
      <c r="P3249" s="7" t="s">
        <v>1338</v>
      </c>
      <c r="Q3249" s="3" t="s">
        <v>1186</v>
      </c>
      <c r="R3249" s="157">
        <v>5</v>
      </c>
      <c r="S3249" s="266">
        <v>2640</v>
      </c>
      <c r="T3249" s="253">
        <f t="shared" ref="T3249" si="837">R3249*S3249</f>
        <v>13200</v>
      </c>
      <c r="U3249" s="83">
        <f t="shared" ref="U3249" si="838">T3249*1.12</f>
        <v>14784.000000000002</v>
      </c>
      <c r="V3249" s="9" t="s">
        <v>1325</v>
      </c>
      <c r="W3249" s="152" t="s">
        <v>1394</v>
      </c>
      <c r="X3249" s="243"/>
    </row>
    <row r="3250" spans="1:24" s="225" customFormat="1" ht="102">
      <c r="A3250" s="9" t="s">
        <v>8462</v>
      </c>
      <c r="B3250" s="3" t="s">
        <v>1316</v>
      </c>
      <c r="C3250" s="194" t="s">
        <v>5749</v>
      </c>
      <c r="D3250" s="23" t="s">
        <v>5752</v>
      </c>
      <c r="E3250" s="15" t="s">
        <v>5753</v>
      </c>
      <c r="F3250" s="243"/>
      <c r="G3250" s="161" t="s">
        <v>385</v>
      </c>
      <c r="H3250" s="241">
        <v>0</v>
      </c>
      <c r="I3250" s="34">
        <v>470000000</v>
      </c>
      <c r="J3250" s="21" t="s">
        <v>1314</v>
      </c>
      <c r="K3250" s="17" t="s">
        <v>1631</v>
      </c>
      <c r="L3250" s="235" t="s">
        <v>3898</v>
      </c>
      <c r="M3250" s="140" t="s">
        <v>383</v>
      </c>
      <c r="N3250" s="350" t="s">
        <v>6079</v>
      </c>
      <c r="O3250" s="3" t="s">
        <v>1366</v>
      </c>
      <c r="P3250" s="7" t="s">
        <v>1338</v>
      </c>
      <c r="Q3250" s="3" t="s">
        <v>1186</v>
      </c>
      <c r="R3250" s="157">
        <v>5</v>
      </c>
      <c r="S3250" s="266">
        <v>3500</v>
      </c>
      <c r="T3250" s="83">
        <v>0</v>
      </c>
      <c r="U3250" s="83">
        <f t="shared" si="823"/>
        <v>0</v>
      </c>
      <c r="V3250" s="9" t="s">
        <v>1325</v>
      </c>
      <c r="W3250" s="152" t="s">
        <v>1394</v>
      </c>
      <c r="X3250" s="243" t="s">
        <v>9042</v>
      </c>
    </row>
    <row r="3251" spans="1:24" s="225" customFormat="1" ht="102">
      <c r="A3251" s="9" t="s">
        <v>12671</v>
      </c>
      <c r="B3251" s="3" t="s">
        <v>1316</v>
      </c>
      <c r="C3251" s="194" t="s">
        <v>5749</v>
      </c>
      <c r="D3251" s="23" t="s">
        <v>5752</v>
      </c>
      <c r="E3251" s="15" t="s">
        <v>5753</v>
      </c>
      <c r="F3251" s="243"/>
      <c r="G3251" s="161" t="s">
        <v>385</v>
      </c>
      <c r="H3251" s="241">
        <v>0</v>
      </c>
      <c r="I3251" s="34">
        <v>470000000</v>
      </c>
      <c r="J3251" s="21" t="s">
        <v>1314</v>
      </c>
      <c r="K3251" s="17" t="s">
        <v>1631</v>
      </c>
      <c r="L3251" s="235" t="s">
        <v>3898</v>
      </c>
      <c r="M3251" s="140" t="s">
        <v>383</v>
      </c>
      <c r="N3251" s="350" t="s">
        <v>6079</v>
      </c>
      <c r="O3251" s="3" t="s">
        <v>1366</v>
      </c>
      <c r="P3251" s="7" t="s">
        <v>1338</v>
      </c>
      <c r="Q3251" s="3" t="s">
        <v>1186</v>
      </c>
      <c r="R3251" s="157">
        <v>5</v>
      </c>
      <c r="S3251" s="266">
        <v>3410</v>
      </c>
      <c r="T3251" s="253">
        <f t="shared" ref="T3251" si="839">R3251*S3251</f>
        <v>17050</v>
      </c>
      <c r="U3251" s="83">
        <f t="shared" ref="U3251" si="840">T3251*1.12</f>
        <v>19096</v>
      </c>
      <c r="V3251" s="9" t="s">
        <v>1325</v>
      </c>
      <c r="W3251" s="152" t="s">
        <v>1394</v>
      </c>
      <c r="X3251" s="243"/>
    </row>
    <row r="3252" spans="1:24" s="225" customFormat="1" ht="102">
      <c r="A3252" s="9" t="s">
        <v>8463</v>
      </c>
      <c r="B3252" s="3" t="s">
        <v>1316</v>
      </c>
      <c r="C3252" s="194" t="s">
        <v>4621</v>
      </c>
      <c r="D3252" s="23" t="s">
        <v>5754</v>
      </c>
      <c r="E3252" s="1" t="s">
        <v>8900</v>
      </c>
      <c r="F3252" s="243"/>
      <c r="G3252" s="161" t="s">
        <v>385</v>
      </c>
      <c r="H3252" s="241">
        <v>0</v>
      </c>
      <c r="I3252" s="34">
        <v>470000000</v>
      </c>
      <c r="J3252" s="21" t="s">
        <v>1314</v>
      </c>
      <c r="K3252" s="17" t="s">
        <v>1631</v>
      </c>
      <c r="L3252" s="235" t="s">
        <v>3898</v>
      </c>
      <c r="M3252" s="140" t="s">
        <v>383</v>
      </c>
      <c r="N3252" s="350" t="s">
        <v>6079</v>
      </c>
      <c r="O3252" s="3" t="s">
        <v>1366</v>
      </c>
      <c r="P3252" s="7" t="s">
        <v>1333</v>
      </c>
      <c r="Q3252" s="3" t="s">
        <v>1332</v>
      </c>
      <c r="R3252" s="157">
        <v>10</v>
      </c>
      <c r="S3252" s="266">
        <v>3000</v>
      </c>
      <c r="T3252" s="83">
        <v>0</v>
      </c>
      <c r="U3252" s="83">
        <f t="shared" si="823"/>
        <v>0</v>
      </c>
      <c r="V3252" s="9" t="s">
        <v>1325</v>
      </c>
      <c r="W3252" s="152" t="s">
        <v>1394</v>
      </c>
      <c r="X3252" s="243" t="s">
        <v>9042</v>
      </c>
    </row>
    <row r="3253" spans="1:24" s="225" customFormat="1" ht="102">
      <c r="A3253" s="9" t="s">
        <v>12672</v>
      </c>
      <c r="B3253" s="3" t="s">
        <v>1316</v>
      </c>
      <c r="C3253" s="194" t="s">
        <v>4621</v>
      </c>
      <c r="D3253" s="23" t="s">
        <v>5754</v>
      </c>
      <c r="E3253" s="1" t="s">
        <v>8900</v>
      </c>
      <c r="F3253" s="243"/>
      <c r="G3253" s="161" t="s">
        <v>385</v>
      </c>
      <c r="H3253" s="241">
        <v>0</v>
      </c>
      <c r="I3253" s="34">
        <v>470000000</v>
      </c>
      <c r="J3253" s="21" t="s">
        <v>1314</v>
      </c>
      <c r="K3253" s="17" t="s">
        <v>1631</v>
      </c>
      <c r="L3253" s="235" t="s">
        <v>3898</v>
      </c>
      <c r="M3253" s="140" t="s">
        <v>383</v>
      </c>
      <c r="N3253" s="350" t="s">
        <v>6079</v>
      </c>
      <c r="O3253" s="3" t="s">
        <v>1366</v>
      </c>
      <c r="P3253" s="7" t="s">
        <v>1333</v>
      </c>
      <c r="Q3253" s="3" t="s">
        <v>1332</v>
      </c>
      <c r="R3253" s="157">
        <v>10</v>
      </c>
      <c r="S3253" s="266">
        <v>1320</v>
      </c>
      <c r="T3253" s="253">
        <f t="shared" ref="T3253" si="841">R3253*S3253</f>
        <v>13200</v>
      </c>
      <c r="U3253" s="83">
        <f t="shared" ref="U3253" si="842">T3253*1.12</f>
        <v>14784.000000000002</v>
      </c>
      <c r="V3253" s="9" t="s">
        <v>1325</v>
      </c>
      <c r="W3253" s="152" t="s">
        <v>1394</v>
      </c>
      <c r="X3253" s="243"/>
    </row>
    <row r="3254" spans="1:24" s="225" customFormat="1" ht="102">
      <c r="A3254" s="9" t="s">
        <v>8464</v>
      </c>
      <c r="B3254" s="3" t="s">
        <v>1316</v>
      </c>
      <c r="C3254" s="194" t="s">
        <v>4624</v>
      </c>
      <c r="D3254" s="23" t="s">
        <v>5755</v>
      </c>
      <c r="E3254" s="1" t="s">
        <v>8902</v>
      </c>
      <c r="F3254" s="243"/>
      <c r="G3254" s="161" t="s">
        <v>385</v>
      </c>
      <c r="H3254" s="241">
        <v>0</v>
      </c>
      <c r="I3254" s="34">
        <v>470000000</v>
      </c>
      <c r="J3254" s="21" t="s">
        <v>1314</v>
      </c>
      <c r="K3254" s="17" t="s">
        <v>1631</v>
      </c>
      <c r="L3254" s="235" t="s">
        <v>3898</v>
      </c>
      <c r="M3254" s="140" t="s">
        <v>383</v>
      </c>
      <c r="N3254" s="350" t="s">
        <v>6079</v>
      </c>
      <c r="O3254" s="3" t="s">
        <v>1366</v>
      </c>
      <c r="P3254" s="7" t="s">
        <v>1333</v>
      </c>
      <c r="Q3254" s="3" t="s">
        <v>1332</v>
      </c>
      <c r="R3254" s="157">
        <v>10</v>
      </c>
      <c r="S3254" s="266">
        <v>3000</v>
      </c>
      <c r="T3254" s="83">
        <v>0</v>
      </c>
      <c r="U3254" s="83">
        <f t="shared" si="823"/>
        <v>0</v>
      </c>
      <c r="V3254" s="9" t="s">
        <v>1325</v>
      </c>
      <c r="W3254" s="152" t="s">
        <v>1394</v>
      </c>
      <c r="X3254" s="243" t="s">
        <v>9042</v>
      </c>
    </row>
    <row r="3255" spans="1:24" s="225" customFormat="1" ht="102">
      <c r="A3255" s="9" t="s">
        <v>12673</v>
      </c>
      <c r="B3255" s="3" t="s">
        <v>1316</v>
      </c>
      <c r="C3255" s="194" t="s">
        <v>4624</v>
      </c>
      <c r="D3255" s="23" t="s">
        <v>5755</v>
      </c>
      <c r="E3255" s="1" t="s">
        <v>8902</v>
      </c>
      <c r="F3255" s="243"/>
      <c r="G3255" s="161" t="s">
        <v>385</v>
      </c>
      <c r="H3255" s="241">
        <v>0</v>
      </c>
      <c r="I3255" s="34">
        <v>470000000</v>
      </c>
      <c r="J3255" s="21" t="s">
        <v>1314</v>
      </c>
      <c r="K3255" s="17" t="s">
        <v>1631</v>
      </c>
      <c r="L3255" s="235" t="s">
        <v>3898</v>
      </c>
      <c r="M3255" s="140" t="s">
        <v>383</v>
      </c>
      <c r="N3255" s="350" t="s">
        <v>6079</v>
      </c>
      <c r="O3255" s="3" t="s">
        <v>1366</v>
      </c>
      <c r="P3255" s="7" t="s">
        <v>1333</v>
      </c>
      <c r="Q3255" s="3" t="s">
        <v>1332</v>
      </c>
      <c r="R3255" s="157">
        <v>10</v>
      </c>
      <c r="S3255" s="266">
        <v>770</v>
      </c>
      <c r="T3255" s="253">
        <f t="shared" ref="T3255" si="843">R3255*S3255</f>
        <v>7700</v>
      </c>
      <c r="U3255" s="83">
        <f t="shared" ref="U3255" si="844">T3255*1.12</f>
        <v>8624</v>
      </c>
      <c r="V3255" s="9" t="s">
        <v>1325</v>
      </c>
      <c r="W3255" s="152" t="s">
        <v>1394</v>
      </c>
      <c r="X3255" s="243"/>
    </row>
    <row r="3256" spans="1:24" s="225" customFormat="1" ht="102">
      <c r="A3256" s="9" t="s">
        <v>8465</v>
      </c>
      <c r="B3256" s="3" t="s">
        <v>1316</v>
      </c>
      <c r="C3256" s="194" t="s">
        <v>5756</v>
      </c>
      <c r="D3256" s="23" t="s">
        <v>5757</v>
      </c>
      <c r="E3256" s="15" t="s">
        <v>5758</v>
      </c>
      <c r="F3256" s="243"/>
      <c r="G3256" s="161" t="s">
        <v>385</v>
      </c>
      <c r="H3256" s="241">
        <v>0</v>
      </c>
      <c r="I3256" s="34">
        <v>470000000</v>
      </c>
      <c r="J3256" s="21" t="s">
        <v>1314</v>
      </c>
      <c r="K3256" s="17" t="s">
        <v>1631</v>
      </c>
      <c r="L3256" s="235" t="s">
        <v>3898</v>
      </c>
      <c r="M3256" s="140" t="s">
        <v>383</v>
      </c>
      <c r="N3256" s="350" t="s">
        <v>6079</v>
      </c>
      <c r="O3256" s="3" t="s">
        <v>1366</v>
      </c>
      <c r="P3256" s="7" t="s">
        <v>1338</v>
      </c>
      <c r="Q3256" s="3" t="s">
        <v>1186</v>
      </c>
      <c r="R3256" s="157">
        <v>80</v>
      </c>
      <c r="S3256" s="266">
        <v>1000</v>
      </c>
      <c r="T3256" s="83">
        <v>0</v>
      </c>
      <c r="U3256" s="83">
        <f t="shared" si="823"/>
        <v>0</v>
      </c>
      <c r="V3256" s="9" t="s">
        <v>1325</v>
      </c>
      <c r="W3256" s="152" t="s">
        <v>1394</v>
      </c>
      <c r="X3256" s="243" t="s">
        <v>9042</v>
      </c>
    </row>
    <row r="3257" spans="1:24" s="225" customFormat="1" ht="102">
      <c r="A3257" s="9" t="s">
        <v>12674</v>
      </c>
      <c r="B3257" s="3" t="s">
        <v>1316</v>
      </c>
      <c r="C3257" s="194" t="s">
        <v>5756</v>
      </c>
      <c r="D3257" s="23" t="s">
        <v>5757</v>
      </c>
      <c r="E3257" s="15" t="s">
        <v>5758</v>
      </c>
      <c r="F3257" s="243"/>
      <c r="G3257" s="161" t="s">
        <v>385</v>
      </c>
      <c r="H3257" s="241">
        <v>0</v>
      </c>
      <c r="I3257" s="34">
        <v>470000000</v>
      </c>
      <c r="J3257" s="21" t="s">
        <v>1314</v>
      </c>
      <c r="K3257" s="17" t="s">
        <v>1631</v>
      </c>
      <c r="L3257" s="235" t="s">
        <v>3898</v>
      </c>
      <c r="M3257" s="140" t="s">
        <v>383</v>
      </c>
      <c r="N3257" s="350" t="s">
        <v>6079</v>
      </c>
      <c r="O3257" s="3" t="s">
        <v>1366</v>
      </c>
      <c r="P3257" s="7" t="s">
        <v>1338</v>
      </c>
      <c r="Q3257" s="3" t="s">
        <v>1186</v>
      </c>
      <c r="R3257" s="157">
        <v>80</v>
      </c>
      <c r="S3257" s="266">
        <v>55</v>
      </c>
      <c r="T3257" s="253">
        <f t="shared" ref="T3257" si="845">R3257*S3257</f>
        <v>4400</v>
      </c>
      <c r="U3257" s="83">
        <f t="shared" ref="U3257" si="846">T3257*1.12</f>
        <v>4928.0000000000009</v>
      </c>
      <c r="V3257" s="9" t="s">
        <v>1325</v>
      </c>
      <c r="W3257" s="152" t="s">
        <v>1394</v>
      </c>
      <c r="X3257" s="243"/>
    </row>
    <row r="3258" spans="1:24" s="225" customFormat="1" ht="102">
      <c r="A3258" s="9" t="s">
        <v>8466</v>
      </c>
      <c r="B3258" s="3" t="s">
        <v>1316</v>
      </c>
      <c r="C3258" s="194" t="s">
        <v>5759</v>
      </c>
      <c r="D3258" s="23" t="s">
        <v>5353</v>
      </c>
      <c r="E3258" s="1" t="s">
        <v>8901</v>
      </c>
      <c r="F3258" s="243"/>
      <c r="G3258" s="161" t="s">
        <v>385</v>
      </c>
      <c r="H3258" s="241">
        <v>0</v>
      </c>
      <c r="I3258" s="34">
        <v>470000000</v>
      </c>
      <c r="J3258" s="21" t="s">
        <v>1314</v>
      </c>
      <c r="K3258" s="17" t="s">
        <v>1631</v>
      </c>
      <c r="L3258" s="235" t="s">
        <v>3898</v>
      </c>
      <c r="M3258" s="140" t="s">
        <v>383</v>
      </c>
      <c r="N3258" s="350" t="s">
        <v>6079</v>
      </c>
      <c r="O3258" s="3" t="s">
        <v>1366</v>
      </c>
      <c r="P3258" s="7" t="s">
        <v>1338</v>
      </c>
      <c r="Q3258" s="3" t="s">
        <v>1186</v>
      </c>
      <c r="R3258" s="157">
        <v>4</v>
      </c>
      <c r="S3258" s="266">
        <v>21000</v>
      </c>
      <c r="T3258" s="83">
        <v>0</v>
      </c>
      <c r="U3258" s="83">
        <f t="shared" ref="U3258:U3384" si="847">T3258*1.12</f>
        <v>0</v>
      </c>
      <c r="V3258" s="9" t="s">
        <v>1325</v>
      </c>
      <c r="W3258" s="152" t="s">
        <v>1394</v>
      </c>
      <c r="X3258" s="243" t="s">
        <v>9042</v>
      </c>
    </row>
    <row r="3259" spans="1:24" s="225" customFormat="1" ht="102">
      <c r="A3259" s="9" t="s">
        <v>12675</v>
      </c>
      <c r="B3259" s="3" t="s">
        <v>1316</v>
      </c>
      <c r="C3259" s="194" t="s">
        <v>5759</v>
      </c>
      <c r="D3259" s="23" t="s">
        <v>5353</v>
      </c>
      <c r="E3259" s="1" t="s">
        <v>8901</v>
      </c>
      <c r="F3259" s="243"/>
      <c r="G3259" s="161" t="s">
        <v>385</v>
      </c>
      <c r="H3259" s="241">
        <v>0</v>
      </c>
      <c r="I3259" s="34">
        <v>470000000</v>
      </c>
      <c r="J3259" s="21" t="s">
        <v>1314</v>
      </c>
      <c r="K3259" s="17" t="s">
        <v>1631</v>
      </c>
      <c r="L3259" s="235" t="s">
        <v>3898</v>
      </c>
      <c r="M3259" s="140" t="s">
        <v>383</v>
      </c>
      <c r="N3259" s="350" t="s">
        <v>6079</v>
      </c>
      <c r="O3259" s="3" t="s">
        <v>1366</v>
      </c>
      <c r="P3259" s="7" t="s">
        <v>1338</v>
      </c>
      <c r="Q3259" s="3" t="s">
        <v>1186</v>
      </c>
      <c r="R3259" s="157">
        <v>4</v>
      </c>
      <c r="S3259" s="266">
        <v>21230</v>
      </c>
      <c r="T3259" s="253">
        <f t="shared" ref="T3259" si="848">R3259*S3259</f>
        <v>84920</v>
      </c>
      <c r="U3259" s="83">
        <f t="shared" ref="U3259" si="849">T3259*1.12</f>
        <v>95110.400000000009</v>
      </c>
      <c r="V3259" s="9" t="s">
        <v>1325</v>
      </c>
      <c r="W3259" s="152" t="s">
        <v>1394</v>
      </c>
      <c r="X3259" s="243"/>
    </row>
    <row r="3260" spans="1:24" s="225" customFormat="1" ht="102">
      <c r="A3260" s="9" t="s">
        <v>8467</v>
      </c>
      <c r="B3260" s="3" t="s">
        <v>1316</v>
      </c>
      <c r="C3260" s="194" t="s">
        <v>4881</v>
      </c>
      <c r="D3260" s="23" t="s">
        <v>5760</v>
      </c>
      <c r="E3260" s="15" t="s">
        <v>5761</v>
      </c>
      <c r="F3260" s="243"/>
      <c r="G3260" s="161" t="s">
        <v>385</v>
      </c>
      <c r="H3260" s="241">
        <v>0</v>
      </c>
      <c r="I3260" s="34">
        <v>470000000</v>
      </c>
      <c r="J3260" s="21" t="s">
        <v>1314</v>
      </c>
      <c r="K3260" s="17" t="s">
        <v>1631</v>
      </c>
      <c r="L3260" s="235" t="s">
        <v>3898</v>
      </c>
      <c r="M3260" s="140" t="s">
        <v>383</v>
      </c>
      <c r="N3260" s="350" t="s">
        <v>6079</v>
      </c>
      <c r="O3260" s="3" t="s">
        <v>1366</v>
      </c>
      <c r="P3260" s="7" t="s">
        <v>1338</v>
      </c>
      <c r="Q3260" s="3" t="s">
        <v>1186</v>
      </c>
      <c r="R3260" s="157">
        <v>6</v>
      </c>
      <c r="S3260" s="266">
        <v>3000</v>
      </c>
      <c r="T3260" s="83">
        <v>0</v>
      </c>
      <c r="U3260" s="83">
        <f t="shared" si="847"/>
        <v>0</v>
      </c>
      <c r="V3260" s="9" t="s">
        <v>1325</v>
      </c>
      <c r="W3260" s="152" t="s">
        <v>1394</v>
      </c>
      <c r="X3260" s="243" t="s">
        <v>9042</v>
      </c>
    </row>
    <row r="3261" spans="1:24" s="225" customFormat="1" ht="102">
      <c r="A3261" s="9" t="s">
        <v>12676</v>
      </c>
      <c r="B3261" s="3" t="s">
        <v>1316</v>
      </c>
      <c r="C3261" s="194" t="s">
        <v>4881</v>
      </c>
      <c r="D3261" s="23" t="s">
        <v>5760</v>
      </c>
      <c r="E3261" s="15" t="s">
        <v>5761</v>
      </c>
      <c r="F3261" s="243"/>
      <c r="G3261" s="161" t="s">
        <v>385</v>
      </c>
      <c r="H3261" s="241">
        <v>0</v>
      </c>
      <c r="I3261" s="34">
        <v>470000000</v>
      </c>
      <c r="J3261" s="21" t="s">
        <v>1314</v>
      </c>
      <c r="K3261" s="17" t="s">
        <v>1631</v>
      </c>
      <c r="L3261" s="235" t="s">
        <v>3898</v>
      </c>
      <c r="M3261" s="140" t="s">
        <v>383</v>
      </c>
      <c r="N3261" s="350" t="s">
        <v>6079</v>
      </c>
      <c r="O3261" s="3" t="s">
        <v>1366</v>
      </c>
      <c r="P3261" s="7" t="s">
        <v>1338</v>
      </c>
      <c r="Q3261" s="3" t="s">
        <v>1186</v>
      </c>
      <c r="R3261" s="157">
        <v>6</v>
      </c>
      <c r="S3261" s="266">
        <v>1870</v>
      </c>
      <c r="T3261" s="253">
        <f t="shared" ref="T3261" si="850">R3261*S3261</f>
        <v>11220</v>
      </c>
      <c r="U3261" s="83">
        <f t="shared" ref="U3261" si="851">T3261*1.12</f>
        <v>12566.400000000001</v>
      </c>
      <c r="V3261" s="9" t="s">
        <v>1325</v>
      </c>
      <c r="W3261" s="152" t="s">
        <v>1394</v>
      </c>
      <c r="X3261" s="243"/>
    </row>
    <row r="3262" spans="1:24" s="225" customFormat="1" ht="102">
      <c r="A3262" s="9" t="s">
        <v>8468</v>
      </c>
      <c r="B3262" s="3" t="s">
        <v>1316</v>
      </c>
      <c r="C3262" s="194" t="s">
        <v>5762</v>
      </c>
      <c r="D3262" s="23" t="s">
        <v>5763</v>
      </c>
      <c r="E3262" s="15" t="s">
        <v>5764</v>
      </c>
      <c r="F3262" s="243"/>
      <c r="G3262" s="161" t="s">
        <v>385</v>
      </c>
      <c r="H3262" s="241">
        <v>0</v>
      </c>
      <c r="I3262" s="34">
        <v>470000000</v>
      </c>
      <c r="J3262" s="21" t="s">
        <v>1314</v>
      </c>
      <c r="K3262" s="17" t="s">
        <v>1631</v>
      </c>
      <c r="L3262" s="235" t="s">
        <v>3898</v>
      </c>
      <c r="M3262" s="140" t="s">
        <v>383</v>
      </c>
      <c r="N3262" s="350" t="s">
        <v>6079</v>
      </c>
      <c r="O3262" s="3" t="s">
        <v>1366</v>
      </c>
      <c r="P3262" s="7" t="s">
        <v>1338</v>
      </c>
      <c r="Q3262" s="3" t="s">
        <v>1186</v>
      </c>
      <c r="R3262" s="157">
        <v>6</v>
      </c>
      <c r="S3262" s="266">
        <v>7500</v>
      </c>
      <c r="T3262" s="83">
        <v>0</v>
      </c>
      <c r="U3262" s="83">
        <f t="shared" si="847"/>
        <v>0</v>
      </c>
      <c r="V3262" s="9" t="s">
        <v>1325</v>
      </c>
      <c r="W3262" s="152" t="s">
        <v>1394</v>
      </c>
      <c r="X3262" s="243" t="s">
        <v>9042</v>
      </c>
    </row>
    <row r="3263" spans="1:24" s="225" customFormat="1" ht="102">
      <c r="A3263" s="9" t="s">
        <v>12677</v>
      </c>
      <c r="B3263" s="3" t="s">
        <v>1316</v>
      </c>
      <c r="C3263" s="194" t="s">
        <v>5762</v>
      </c>
      <c r="D3263" s="23" t="s">
        <v>5763</v>
      </c>
      <c r="E3263" s="15" t="s">
        <v>5764</v>
      </c>
      <c r="F3263" s="243"/>
      <c r="G3263" s="161" t="s">
        <v>385</v>
      </c>
      <c r="H3263" s="241">
        <v>0</v>
      </c>
      <c r="I3263" s="34">
        <v>470000000</v>
      </c>
      <c r="J3263" s="21" t="s">
        <v>1314</v>
      </c>
      <c r="K3263" s="17" t="s">
        <v>1631</v>
      </c>
      <c r="L3263" s="235" t="s">
        <v>3898</v>
      </c>
      <c r="M3263" s="140" t="s">
        <v>383</v>
      </c>
      <c r="N3263" s="350" t="s">
        <v>6079</v>
      </c>
      <c r="O3263" s="3" t="s">
        <v>1366</v>
      </c>
      <c r="P3263" s="7" t="s">
        <v>1338</v>
      </c>
      <c r="Q3263" s="3" t="s">
        <v>1186</v>
      </c>
      <c r="R3263" s="157">
        <v>6</v>
      </c>
      <c r="S3263" s="266">
        <v>4510</v>
      </c>
      <c r="T3263" s="253">
        <f t="shared" ref="T3263" si="852">R3263*S3263</f>
        <v>27060</v>
      </c>
      <c r="U3263" s="83">
        <f t="shared" ref="U3263" si="853">T3263*1.12</f>
        <v>30307.200000000004</v>
      </c>
      <c r="V3263" s="9" t="s">
        <v>1325</v>
      </c>
      <c r="W3263" s="152" t="s">
        <v>1394</v>
      </c>
      <c r="X3263" s="243"/>
    </row>
    <row r="3264" spans="1:24" s="225" customFormat="1" ht="102">
      <c r="A3264" s="9" t="s">
        <v>8469</v>
      </c>
      <c r="B3264" s="3" t="s">
        <v>1316</v>
      </c>
      <c r="C3264" s="194" t="s">
        <v>4870</v>
      </c>
      <c r="D3264" s="23" t="s">
        <v>4871</v>
      </c>
      <c r="E3264" s="15" t="s">
        <v>5765</v>
      </c>
      <c r="F3264" s="243"/>
      <c r="G3264" s="161" t="s">
        <v>385</v>
      </c>
      <c r="H3264" s="241">
        <v>0</v>
      </c>
      <c r="I3264" s="34">
        <v>470000000</v>
      </c>
      <c r="J3264" s="21" t="s">
        <v>1314</v>
      </c>
      <c r="K3264" s="17" t="s">
        <v>1631</v>
      </c>
      <c r="L3264" s="235" t="s">
        <v>3898</v>
      </c>
      <c r="M3264" s="140" t="s">
        <v>383</v>
      </c>
      <c r="N3264" s="350" t="s">
        <v>6079</v>
      </c>
      <c r="O3264" s="3" t="s">
        <v>1366</v>
      </c>
      <c r="P3264" s="7" t="s">
        <v>1338</v>
      </c>
      <c r="Q3264" s="3" t="s">
        <v>1186</v>
      </c>
      <c r="R3264" s="157">
        <v>4</v>
      </c>
      <c r="S3264" s="266">
        <v>4300</v>
      </c>
      <c r="T3264" s="83">
        <v>0</v>
      </c>
      <c r="U3264" s="83">
        <f t="shared" si="847"/>
        <v>0</v>
      </c>
      <c r="V3264" s="9" t="s">
        <v>1325</v>
      </c>
      <c r="W3264" s="152" t="s">
        <v>1394</v>
      </c>
      <c r="X3264" s="243" t="s">
        <v>9042</v>
      </c>
    </row>
    <row r="3265" spans="1:24" s="225" customFormat="1" ht="102">
      <c r="A3265" s="9" t="s">
        <v>12678</v>
      </c>
      <c r="B3265" s="3" t="s">
        <v>1316</v>
      </c>
      <c r="C3265" s="194" t="s">
        <v>4870</v>
      </c>
      <c r="D3265" s="23" t="s">
        <v>4871</v>
      </c>
      <c r="E3265" s="15" t="s">
        <v>5765</v>
      </c>
      <c r="F3265" s="243"/>
      <c r="G3265" s="161" t="s">
        <v>385</v>
      </c>
      <c r="H3265" s="241">
        <v>0</v>
      </c>
      <c r="I3265" s="34">
        <v>470000000</v>
      </c>
      <c r="J3265" s="21" t="s">
        <v>1314</v>
      </c>
      <c r="K3265" s="17" t="s">
        <v>1631</v>
      </c>
      <c r="L3265" s="235" t="s">
        <v>3898</v>
      </c>
      <c r="M3265" s="140" t="s">
        <v>383</v>
      </c>
      <c r="N3265" s="350" t="s">
        <v>6079</v>
      </c>
      <c r="O3265" s="3" t="s">
        <v>1366</v>
      </c>
      <c r="P3265" s="7" t="s">
        <v>1338</v>
      </c>
      <c r="Q3265" s="3" t="s">
        <v>1186</v>
      </c>
      <c r="R3265" s="157">
        <v>4</v>
      </c>
      <c r="S3265" s="266">
        <v>14740</v>
      </c>
      <c r="T3265" s="253">
        <f t="shared" ref="T3265" si="854">R3265*S3265</f>
        <v>58960</v>
      </c>
      <c r="U3265" s="83">
        <f t="shared" ref="U3265" si="855">T3265*1.12</f>
        <v>66035.200000000012</v>
      </c>
      <c r="V3265" s="9" t="s">
        <v>1325</v>
      </c>
      <c r="W3265" s="152" t="s">
        <v>1394</v>
      </c>
      <c r="X3265" s="243"/>
    </row>
    <row r="3266" spans="1:24" s="225" customFormat="1" ht="102">
      <c r="A3266" s="9" t="s">
        <v>8470</v>
      </c>
      <c r="B3266" s="3" t="s">
        <v>1316</v>
      </c>
      <c r="C3266" s="194" t="s">
        <v>4631</v>
      </c>
      <c r="D3266" s="23" t="s">
        <v>5766</v>
      </c>
      <c r="E3266" s="15" t="s">
        <v>5767</v>
      </c>
      <c r="F3266" s="243"/>
      <c r="G3266" s="161" t="s">
        <v>385</v>
      </c>
      <c r="H3266" s="241">
        <v>0</v>
      </c>
      <c r="I3266" s="34">
        <v>470000000</v>
      </c>
      <c r="J3266" s="21" t="s">
        <v>1314</v>
      </c>
      <c r="K3266" s="17" t="s">
        <v>1631</v>
      </c>
      <c r="L3266" s="235" t="s">
        <v>3898</v>
      </c>
      <c r="M3266" s="140" t="s">
        <v>383</v>
      </c>
      <c r="N3266" s="350" t="s">
        <v>6079</v>
      </c>
      <c r="O3266" s="3" t="s">
        <v>1366</v>
      </c>
      <c r="P3266" s="7" t="s">
        <v>1338</v>
      </c>
      <c r="Q3266" s="3" t="s">
        <v>1186</v>
      </c>
      <c r="R3266" s="157">
        <v>2</v>
      </c>
      <c r="S3266" s="266">
        <v>120000</v>
      </c>
      <c r="T3266" s="83">
        <v>0</v>
      </c>
      <c r="U3266" s="83">
        <f t="shared" si="847"/>
        <v>0</v>
      </c>
      <c r="V3266" s="9" t="s">
        <v>1325</v>
      </c>
      <c r="W3266" s="152" t="s">
        <v>1394</v>
      </c>
      <c r="X3266" s="243" t="s">
        <v>9042</v>
      </c>
    </row>
    <row r="3267" spans="1:24" s="225" customFormat="1" ht="102">
      <c r="A3267" s="9" t="s">
        <v>12679</v>
      </c>
      <c r="B3267" s="3" t="s">
        <v>1316</v>
      </c>
      <c r="C3267" s="194" t="s">
        <v>4631</v>
      </c>
      <c r="D3267" s="23" t="s">
        <v>5766</v>
      </c>
      <c r="E3267" s="15" t="s">
        <v>5767</v>
      </c>
      <c r="F3267" s="243"/>
      <c r="G3267" s="161" t="s">
        <v>385</v>
      </c>
      <c r="H3267" s="241">
        <v>0</v>
      </c>
      <c r="I3267" s="34">
        <v>470000000</v>
      </c>
      <c r="J3267" s="21" t="s">
        <v>1314</v>
      </c>
      <c r="K3267" s="17" t="s">
        <v>1631</v>
      </c>
      <c r="L3267" s="235" t="s">
        <v>3898</v>
      </c>
      <c r="M3267" s="140" t="s">
        <v>383</v>
      </c>
      <c r="N3267" s="350" t="s">
        <v>6079</v>
      </c>
      <c r="O3267" s="3" t="s">
        <v>1366</v>
      </c>
      <c r="P3267" s="7" t="s">
        <v>1338</v>
      </c>
      <c r="Q3267" s="3" t="s">
        <v>1186</v>
      </c>
      <c r="R3267" s="157">
        <v>2</v>
      </c>
      <c r="S3267" s="266">
        <v>94600</v>
      </c>
      <c r="T3267" s="253">
        <f t="shared" ref="T3267" si="856">R3267*S3267</f>
        <v>189200</v>
      </c>
      <c r="U3267" s="83">
        <f t="shared" ref="U3267" si="857">T3267*1.12</f>
        <v>211904.00000000003</v>
      </c>
      <c r="V3267" s="9" t="s">
        <v>1325</v>
      </c>
      <c r="W3267" s="152" t="s">
        <v>1394</v>
      </c>
      <c r="X3267" s="243"/>
    </row>
    <row r="3268" spans="1:24" s="225" customFormat="1" ht="102">
      <c r="A3268" s="9" t="s">
        <v>8471</v>
      </c>
      <c r="B3268" s="3" t="s">
        <v>1316</v>
      </c>
      <c r="C3268" s="194" t="s">
        <v>4631</v>
      </c>
      <c r="D3268" s="23" t="s">
        <v>5768</v>
      </c>
      <c r="E3268" s="15" t="s">
        <v>5769</v>
      </c>
      <c r="F3268" s="243"/>
      <c r="G3268" s="161" t="s">
        <v>385</v>
      </c>
      <c r="H3268" s="241">
        <v>0</v>
      </c>
      <c r="I3268" s="34">
        <v>470000000</v>
      </c>
      <c r="J3268" s="21" t="s">
        <v>1314</v>
      </c>
      <c r="K3268" s="17" t="s">
        <v>1631</v>
      </c>
      <c r="L3268" s="235" t="s">
        <v>3898</v>
      </c>
      <c r="M3268" s="140" t="s">
        <v>383</v>
      </c>
      <c r="N3268" s="350" t="s">
        <v>6079</v>
      </c>
      <c r="O3268" s="3" t="s">
        <v>1366</v>
      </c>
      <c r="P3268" s="7" t="s">
        <v>1338</v>
      </c>
      <c r="Q3268" s="3" t="s">
        <v>1186</v>
      </c>
      <c r="R3268" s="157">
        <v>2</v>
      </c>
      <c r="S3268" s="266">
        <v>120000</v>
      </c>
      <c r="T3268" s="83">
        <v>0</v>
      </c>
      <c r="U3268" s="83">
        <f t="shared" si="847"/>
        <v>0</v>
      </c>
      <c r="V3268" s="9" t="s">
        <v>1325</v>
      </c>
      <c r="W3268" s="152" t="s">
        <v>1394</v>
      </c>
      <c r="X3268" s="243" t="s">
        <v>9042</v>
      </c>
    </row>
    <row r="3269" spans="1:24" s="225" customFormat="1" ht="102">
      <c r="A3269" s="9" t="s">
        <v>12680</v>
      </c>
      <c r="B3269" s="3" t="s">
        <v>1316</v>
      </c>
      <c r="C3269" s="194" t="s">
        <v>4631</v>
      </c>
      <c r="D3269" s="23" t="s">
        <v>5768</v>
      </c>
      <c r="E3269" s="15" t="s">
        <v>5769</v>
      </c>
      <c r="F3269" s="243"/>
      <c r="G3269" s="161" t="s">
        <v>385</v>
      </c>
      <c r="H3269" s="241">
        <v>0</v>
      </c>
      <c r="I3269" s="34">
        <v>470000000</v>
      </c>
      <c r="J3269" s="21" t="s">
        <v>1314</v>
      </c>
      <c r="K3269" s="17" t="s">
        <v>1631</v>
      </c>
      <c r="L3269" s="235" t="s">
        <v>3898</v>
      </c>
      <c r="M3269" s="140" t="s">
        <v>383</v>
      </c>
      <c r="N3269" s="350" t="s">
        <v>6079</v>
      </c>
      <c r="O3269" s="3" t="s">
        <v>1366</v>
      </c>
      <c r="P3269" s="7" t="s">
        <v>1338</v>
      </c>
      <c r="Q3269" s="3" t="s">
        <v>1186</v>
      </c>
      <c r="R3269" s="157">
        <v>2</v>
      </c>
      <c r="S3269" s="266">
        <v>137170</v>
      </c>
      <c r="T3269" s="253">
        <f t="shared" ref="T3269" si="858">R3269*S3269</f>
        <v>274340</v>
      </c>
      <c r="U3269" s="83">
        <f t="shared" ref="U3269" si="859">T3269*1.12</f>
        <v>307260.80000000005</v>
      </c>
      <c r="V3269" s="9" t="s">
        <v>1325</v>
      </c>
      <c r="W3269" s="152" t="s">
        <v>1394</v>
      </c>
      <c r="X3269" s="243"/>
    </row>
    <row r="3270" spans="1:24" s="225" customFormat="1" ht="102">
      <c r="A3270" s="9" t="s">
        <v>8472</v>
      </c>
      <c r="B3270" s="3" t="s">
        <v>1316</v>
      </c>
      <c r="C3270" s="192" t="s">
        <v>4127</v>
      </c>
      <c r="D3270" s="190" t="s">
        <v>4128</v>
      </c>
      <c r="E3270" s="1" t="s">
        <v>8903</v>
      </c>
      <c r="F3270" s="243"/>
      <c r="G3270" s="161" t="s">
        <v>385</v>
      </c>
      <c r="H3270" s="241">
        <v>0</v>
      </c>
      <c r="I3270" s="34">
        <v>470000000</v>
      </c>
      <c r="J3270" s="21" t="s">
        <v>1314</v>
      </c>
      <c r="K3270" s="17" t="s">
        <v>1631</v>
      </c>
      <c r="L3270" s="235" t="s">
        <v>3898</v>
      </c>
      <c r="M3270" s="140" t="s">
        <v>383</v>
      </c>
      <c r="N3270" s="350" t="s">
        <v>6079</v>
      </c>
      <c r="O3270" s="3" t="s">
        <v>1366</v>
      </c>
      <c r="P3270" s="7" t="s">
        <v>1338</v>
      </c>
      <c r="Q3270" s="3" t="s">
        <v>1186</v>
      </c>
      <c r="R3270" s="157">
        <v>20</v>
      </c>
      <c r="S3270" s="266">
        <v>715</v>
      </c>
      <c r="T3270" s="83">
        <v>0</v>
      </c>
      <c r="U3270" s="83">
        <f t="shared" si="847"/>
        <v>0</v>
      </c>
      <c r="V3270" s="9" t="s">
        <v>1325</v>
      </c>
      <c r="W3270" s="152" t="s">
        <v>1394</v>
      </c>
      <c r="X3270" s="243" t="s">
        <v>9042</v>
      </c>
    </row>
    <row r="3271" spans="1:24" s="225" customFormat="1" ht="102">
      <c r="A3271" s="9" t="s">
        <v>12681</v>
      </c>
      <c r="B3271" s="3" t="s">
        <v>1316</v>
      </c>
      <c r="C3271" s="192" t="s">
        <v>4127</v>
      </c>
      <c r="D3271" s="190" t="s">
        <v>4128</v>
      </c>
      <c r="E3271" s="1" t="s">
        <v>8903</v>
      </c>
      <c r="F3271" s="243"/>
      <c r="G3271" s="161" t="s">
        <v>385</v>
      </c>
      <c r="H3271" s="241">
        <v>0</v>
      </c>
      <c r="I3271" s="34">
        <v>470000000</v>
      </c>
      <c r="J3271" s="21" t="s">
        <v>1314</v>
      </c>
      <c r="K3271" s="17" t="s">
        <v>1631</v>
      </c>
      <c r="L3271" s="235" t="s">
        <v>3898</v>
      </c>
      <c r="M3271" s="140" t="s">
        <v>383</v>
      </c>
      <c r="N3271" s="350" t="s">
        <v>6079</v>
      </c>
      <c r="O3271" s="3" t="s">
        <v>1366</v>
      </c>
      <c r="P3271" s="7" t="s">
        <v>1338</v>
      </c>
      <c r="Q3271" s="3" t="s">
        <v>1186</v>
      </c>
      <c r="R3271" s="157">
        <v>20</v>
      </c>
      <c r="S3271" s="266">
        <v>990</v>
      </c>
      <c r="T3271" s="253">
        <f t="shared" ref="T3271" si="860">R3271*S3271</f>
        <v>19800</v>
      </c>
      <c r="U3271" s="83">
        <f t="shared" ref="U3271" si="861">T3271*1.12</f>
        <v>22176.000000000004</v>
      </c>
      <c r="V3271" s="9" t="s">
        <v>1325</v>
      </c>
      <c r="W3271" s="152" t="s">
        <v>1394</v>
      </c>
      <c r="X3271" s="243"/>
    </row>
    <row r="3272" spans="1:24" s="225" customFormat="1" ht="102">
      <c r="A3272" s="9" t="s">
        <v>8473</v>
      </c>
      <c r="B3272" s="3" t="s">
        <v>1316</v>
      </c>
      <c r="C3272" s="192" t="s">
        <v>4127</v>
      </c>
      <c r="D3272" s="190" t="s">
        <v>4128</v>
      </c>
      <c r="E3272" s="1" t="s">
        <v>8904</v>
      </c>
      <c r="F3272" s="243"/>
      <c r="G3272" s="161" t="s">
        <v>385</v>
      </c>
      <c r="H3272" s="241">
        <v>0</v>
      </c>
      <c r="I3272" s="34">
        <v>470000000</v>
      </c>
      <c r="J3272" s="21" t="s">
        <v>1314</v>
      </c>
      <c r="K3272" s="17" t="s">
        <v>1631</v>
      </c>
      <c r="L3272" s="235" t="s">
        <v>3898</v>
      </c>
      <c r="M3272" s="140" t="s">
        <v>383</v>
      </c>
      <c r="N3272" s="350" t="s">
        <v>6079</v>
      </c>
      <c r="O3272" s="3" t="s">
        <v>1366</v>
      </c>
      <c r="P3272" s="7" t="s">
        <v>1338</v>
      </c>
      <c r="Q3272" s="3" t="s">
        <v>1186</v>
      </c>
      <c r="R3272" s="157">
        <v>4</v>
      </c>
      <c r="S3272" s="266">
        <v>3800</v>
      </c>
      <c r="T3272" s="83">
        <v>0</v>
      </c>
      <c r="U3272" s="83">
        <f t="shared" si="847"/>
        <v>0</v>
      </c>
      <c r="V3272" s="9" t="s">
        <v>1325</v>
      </c>
      <c r="W3272" s="152" t="s">
        <v>1394</v>
      </c>
      <c r="X3272" s="243" t="s">
        <v>9042</v>
      </c>
    </row>
    <row r="3273" spans="1:24" s="225" customFormat="1" ht="102">
      <c r="A3273" s="9" t="s">
        <v>12682</v>
      </c>
      <c r="B3273" s="3" t="s">
        <v>1316</v>
      </c>
      <c r="C3273" s="192" t="s">
        <v>4127</v>
      </c>
      <c r="D3273" s="190" t="s">
        <v>4128</v>
      </c>
      <c r="E3273" s="1" t="s">
        <v>8904</v>
      </c>
      <c r="F3273" s="243"/>
      <c r="G3273" s="161" t="s">
        <v>385</v>
      </c>
      <c r="H3273" s="241">
        <v>0</v>
      </c>
      <c r="I3273" s="34">
        <v>470000000</v>
      </c>
      <c r="J3273" s="21" t="s">
        <v>1314</v>
      </c>
      <c r="K3273" s="17" t="s">
        <v>1631</v>
      </c>
      <c r="L3273" s="235" t="s">
        <v>3898</v>
      </c>
      <c r="M3273" s="140" t="s">
        <v>383</v>
      </c>
      <c r="N3273" s="350" t="s">
        <v>6079</v>
      </c>
      <c r="O3273" s="3" t="s">
        <v>1366</v>
      </c>
      <c r="P3273" s="7" t="s">
        <v>1338</v>
      </c>
      <c r="Q3273" s="3" t="s">
        <v>1186</v>
      </c>
      <c r="R3273" s="157">
        <v>4</v>
      </c>
      <c r="S3273" s="266">
        <v>7920</v>
      </c>
      <c r="T3273" s="253">
        <f t="shared" ref="T3273" si="862">R3273*S3273</f>
        <v>31680</v>
      </c>
      <c r="U3273" s="83">
        <f t="shared" ref="U3273" si="863">T3273*1.12</f>
        <v>35481.600000000006</v>
      </c>
      <c r="V3273" s="9" t="s">
        <v>1325</v>
      </c>
      <c r="W3273" s="152" t="s">
        <v>1394</v>
      </c>
      <c r="X3273" s="243"/>
    </row>
    <row r="3274" spans="1:24" s="225" customFormat="1" ht="102">
      <c r="A3274" s="9" t="s">
        <v>8474</v>
      </c>
      <c r="B3274" s="3" t="s">
        <v>1316</v>
      </c>
      <c r="C3274" s="194" t="s">
        <v>5770</v>
      </c>
      <c r="D3274" s="23" t="s">
        <v>5771</v>
      </c>
      <c r="E3274" s="15" t="s">
        <v>5772</v>
      </c>
      <c r="F3274" s="243"/>
      <c r="G3274" s="161" t="s">
        <v>385</v>
      </c>
      <c r="H3274" s="241">
        <v>0</v>
      </c>
      <c r="I3274" s="34">
        <v>470000000</v>
      </c>
      <c r="J3274" s="21" t="s">
        <v>1314</v>
      </c>
      <c r="K3274" s="17" t="s">
        <v>1631</v>
      </c>
      <c r="L3274" s="235" t="s">
        <v>3898</v>
      </c>
      <c r="M3274" s="140" t="s">
        <v>383</v>
      </c>
      <c r="N3274" s="350" t="s">
        <v>6079</v>
      </c>
      <c r="O3274" s="3" t="s">
        <v>1366</v>
      </c>
      <c r="P3274" s="7" t="s">
        <v>1338</v>
      </c>
      <c r="Q3274" s="3" t="s">
        <v>1186</v>
      </c>
      <c r="R3274" s="157">
        <v>10</v>
      </c>
      <c r="S3274" s="266">
        <v>2500</v>
      </c>
      <c r="T3274" s="83">
        <v>0</v>
      </c>
      <c r="U3274" s="83">
        <f t="shared" si="847"/>
        <v>0</v>
      </c>
      <c r="V3274" s="9" t="s">
        <v>1325</v>
      </c>
      <c r="W3274" s="152" t="s">
        <v>1394</v>
      </c>
      <c r="X3274" s="243" t="s">
        <v>9042</v>
      </c>
    </row>
    <row r="3275" spans="1:24" s="225" customFormat="1" ht="102">
      <c r="A3275" s="9" t="s">
        <v>12683</v>
      </c>
      <c r="B3275" s="3" t="s">
        <v>1316</v>
      </c>
      <c r="C3275" s="194" t="s">
        <v>5770</v>
      </c>
      <c r="D3275" s="23" t="s">
        <v>5771</v>
      </c>
      <c r="E3275" s="15" t="s">
        <v>5772</v>
      </c>
      <c r="F3275" s="243"/>
      <c r="G3275" s="161" t="s">
        <v>385</v>
      </c>
      <c r="H3275" s="241">
        <v>0</v>
      </c>
      <c r="I3275" s="34">
        <v>470000000</v>
      </c>
      <c r="J3275" s="21" t="s">
        <v>1314</v>
      </c>
      <c r="K3275" s="17" t="s">
        <v>1631</v>
      </c>
      <c r="L3275" s="235" t="s">
        <v>3898</v>
      </c>
      <c r="M3275" s="140" t="s">
        <v>383</v>
      </c>
      <c r="N3275" s="350" t="s">
        <v>6079</v>
      </c>
      <c r="O3275" s="3" t="s">
        <v>1366</v>
      </c>
      <c r="P3275" s="7" t="s">
        <v>1338</v>
      </c>
      <c r="Q3275" s="3" t="s">
        <v>1186</v>
      </c>
      <c r="R3275" s="157">
        <v>10</v>
      </c>
      <c r="S3275" s="266">
        <v>1210</v>
      </c>
      <c r="T3275" s="253">
        <f t="shared" ref="T3275" si="864">R3275*S3275</f>
        <v>12100</v>
      </c>
      <c r="U3275" s="83">
        <f t="shared" ref="U3275" si="865">T3275*1.12</f>
        <v>13552.000000000002</v>
      </c>
      <c r="V3275" s="9" t="s">
        <v>1325</v>
      </c>
      <c r="W3275" s="152" t="s">
        <v>1394</v>
      </c>
      <c r="X3275" s="243"/>
    </row>
    <row r="3276" spans="1:24" s="225" customFormat="1" ht="102">
      <c r="A3276" s="9" t="s">
        <v>8475</v>
      </c>
      <c r="B3276" s="3" t="s">
        <v>1316</v>
      </c>
      <c r="C3276" s="194" t="s">
        <v>5770</v>
      </c>
      <c r="D3276" s="23" t="s">
        <v>5773</v>
      </c>
      <c r="E3276" s="15" t="s">
        <v>5773</v>
      </c>
      <c r="F3276" s="243"/>
      <c r="G3276" s="161" t="s">
        <v>385</v>
      </c>
      <c r="H3276" s="241">
        <v>0</v>
      </c>
      <c r="I3276" s="34">
        <v>470000000</v>
      </c>
      <c r="J3276" s="21" t="s">
        <v>1314</v>
      </c>
      <c r="K3276" s="17" t="s">
        <v>1631</v>
      </c>
      <c r="L3276" s="235" t="s">
        <v>3898</v>
      </c>
      <c r="M3276" s="140" t="s">
        <v>383</v>
      </c>
      <c r="N3276" s="350" t="s">
        <v>6079</v>
      </c>
      <c r="O3276" s="3" t="s">
        <v>1366</v>
      </c>
      <c r="P3276" s="7" t="s">
        <v>1338</v>
      </c>
      <c r="Q3276" s="3" t="s">
        <v>1186</v>
      </c>
      <c r="R3276" s="157">
        <v>20</v>
      </c>
      <c r="S3276" s="266">
        <v>1071.43</v>
      </c>
      <c r="T3276" s="83">
        <v>0</v>
      </c>
      <c r="U3276" s="83">
        <f t="shared" si="847"/>
        <v>0</v>
      </c>
      <c r="V3276" s="9" t="s">
        <v>1325</v>
      </c>
      <c r="W3276" s="152" t="s">
        <v>1394</v>
      </c>
      <c r="X3276" s="243" t="s">
        <v>9042</v>
      </c>
    </row>
    <row r="3277" spans="1:24" s="225" customFormat="1" ht="102">
      <c r="A3277" s="9" t="s">
        <v>12684</v>
      </c>
      <c r="B3277" s="3" t="s">
        <v>1316</v>
      </c>
      <c r="C3277" s="194" t="s">
        <v>5770</v>
      </c>
      <c r="D3277" s="23" t="s">
        <v>5773</v>
      </c>
      <c r="E3277" s="15" t="s">
        <v>5773</v>
      </c>
      <c r="F3277" s="243"/>
      <c r="G3277" s="161" t="s">
        <v>385</v>
      </c>
      <c r="H3277" s="241">
        <v>0</v>
      </c>
      <c r="I3277" s="34">
        <v>470000000</v>
      </c>
      <c r="J3277" s="21" t="s">
        <v>1314</v>
      </c>
      <c r="K3277" s="17" t="s">
        <v>1631</v>
      </c>
      <c r="L3277" s="235" t="s">
        <v>3898</v>
      </c>
      <c r="M3277" s="140" t="s">
        <v>383</v>
      </c>
      <c r="N3277" s="350" t="s">
        <v>6079</v>
      </c>
      <c r="O3277" s="3" t="s">
        <v>1366</v>
      </c>
      <c r="P3277" s="7" t="s">
        <v>1338</v>
      </c>
      <c r="Q3277" s="3" t="s">
        <v>1186</v>
      </c>
      <c r="R3277" s="157">
        <v>20</v>
      </c>
      <c r="S3277" s="266">
        <v>880</v>
      </c>
      <c r="T3277" s="253">
        <f t="shared" ref="T3277" si="866">R3277*S3277</f>
        <v>17600</v>
      </c>
      <c r="U3277" s="83">
        <f t="shared" ref="U3277" si="867">T3277*1.12</f>
        <v>19712.000000000004</v>
      </c>
      <c r="V3277" s="9" t="s">
        <v>1325</v>
      </c>
      <c r="W3277" s="152" t="s">
        <v>1394</v>
      </c>
      <c r="X3277" s="243"/>
    </row>
    <row r="3278" spans="1:24" s="225" customFormat="1" ht="102">
      <c r="A3278" s="9" t="s">
        <v>8476</v>
      </c>
      <c r="B3278" s="3" t="s">
        <v>1316</v>
      </c>
      <c r="C3278" s="192" t="s">
        <v>4127</v>
      </c>
      <c r="D3278" s="190" t="s">
        <v>4128</v>
      </c>
      <c r="E3278" s="1" t="s">
        <v>8905</v>
      </c>
      <c r="F3278" s="243"/>
      <c r="G3278" s="161" t="s">
        <v>385</v>
      </c>
      <c r="H3278" s="241">
        <v>0</v>
      </c>
      <c r="I3278" s="34">
        <v>470000000</v>
      </c>
      <c r="J3278" s="21" t="s">
        <v>1314</v>
      </c>
      <c r="K3278" s="17" t="s">
        <v>1631</v>
      </c>
      <c r="L3278" s="235" t="s">
        <v>3898</v>
      </c>
      <c r="M3278" s="140" t="s">
        <v>383</v>
      </c>
      <c r="N3278" s="350" t="s">
        <v>6079</v>
      </c>
      <c r="O3278" s="3" t="s">
        <v>1366</v>
      </c>
      <c r="P3278" s="7" t="s">
        <v>1338</v>
      </c>
      <c r="Q3278" s="3" t="s">
        <v>1186</v>
      </c>
      <c r="R3278" s="157">
        <v>4</v>
      </c>
      <c r="S3278" s="266">
        <v>4800</v>
      </c>
      <c r="T3278" s="83">
        <v>0</v>
      </c>
      <c r="U3278" s="83">
        <f t="shared" si="847"/>
        <v>0</v>
      </c>
      <c r="V3278" s="9" t="s">
        <v>1325</v>
      </c>
      <c r="W3278" s="152" t="s">
        <v>1394</v>
      </c>
      <c r="X3278" s="243" t="s">
        <v>9042</v>
      </c>
    </row>
    <row r="3279" spans="1:24" s="225" customFormat="1" ht="102">
      <c r="A3279" s="9" t="s">
        <v>12685</v>
      </c>
      <c r="B3279" s="3" t="s">
        <v>1316</v>
      </c>
      <c r="C3279" s="192" t="s">
        <v>4127</v>
      </c>
      <c r="D3279" s="190" t="s">
        <v>4128</v>
      </c>
      <c r="E3279" s="1" t="s">
        <v>8905</v>
      </c>
      <c r="F3279" s="243"/>
      <c r="G3279" s="161" t="s">
        <v>385</v>
      </c>
      <c r="H3279" s="241">
        <v>0</v>
      </c>
      <c r="I3279" s="34">
        <v>470000000</v>
      </c>
      <c r="J3279" s="21" t="s">
        <v>1314</v>
      </c>
      <c r="K3279" s="17" t="s">
        <v>1631</v>
      </c>
      <c r="L3279" s="235" t="s">
        <v>3898</v>
      </c>
      <c r="M3279" s="140" t="s">
        <v>383</v>
      </c>
      <c r="N3279" s="350" t="s">
        <v>6079</v>
      </c>
      <c r="O3279" s="3" t="s">
        <v>1366</v>
      </c>
      <c r="P3279" s="7" t="s">
        <v>1338</v>
      </c>
      <c r="Q3279" s="3" t="s">
        <v>1186</v>
      </c>
      <c r="R3279" s="157">
        <v>4</v>
      </c>
      <c r="S3279" s="266">
        <v>7810</v>
      </c>
      <c r="T3279" s="253">
        <f t="shared" ref="T3279" si="868">R3279*S3279</f>
        <v>31240</v>
      </c>
      <c r="U3279" s="83">
        <f t="shared" ref="U3279" si="869">T3279*1.12</f>
        <v>34988.800000000003</v>
      </c>
      <c r="V3279" s="9" t="s">
        <v>1325</v>
      </c>
      <c r="W3279" s="152" t="s">
        <v>1394</v>
      </c>
      <c r="X3279" s="243"/>
    </row>
    <row r="3280" spans="1:24" s="225" customFormat="1" ht="102">
      <c r="A3280" s="9" t="s">
        <v>8477</v>
      </c>
      <c r="B3280" s="3" t="s">
        <v>1316</v>
      </c>
      <c r="C3280" s="194" t="s">
        <v>5774</v>
      </c>
      <c r="D3280" s="189" t="s">
        <v>4092</v>
      </c>
      <c r="E3280" s="15" t="s">
        <v>5775</v>
      </c>
      <c r="F3280" s="243"/>
      <c r="G3280" s="161" t="s">
        <v>385</v>
      </c>
      <c r="H3280" s="241">
        <v>0</v>
      </c>
      <c r="I3280" s="34">
        <v>470000000</v>
      </c>
      <c r="J3280" s="21" t="s">
        <v>1314</v>
      </c>
      <c r="K3280" s="17" t="s">
        <v>1631</v>
      </c>
      <c r="L3280" s="235" t="s">
        <v>3898</v>
      </c>
      <c r="M3280" s="140" t="s">
        <v>383</v>
      </c>
      <c r="N3280" s="350" t="s">
        <v>6079</v>
      </c>
      <c r="O3280" s="3" t="s">
        <v>1366</v>
      </c>
      <c r="P3280" s="7" t="s">
        <v>1333</v>
      </c>
      <c r="Q3280" s="3" t="s">
        <v>1332</v>
      </c>
      <c r="R3280" s="157">
        <v>2</v>
      </c>
      <c r="S3280" s="266">
        <v>1617142</v>
      </c>
      <c r="T3280" s="83">
        <v>0</v>
      </c>
      <c r="U3280" s="83">
        <f t="shared" si="847"/>
        <v>0</v>
      </c>
      <c r="V3280" s="9" t="s">
        <v>1325</v>
      </c>
      <c r="W3280" s="152" t="s">
        <v>1394</v>
      </c>
      <c r="X3280" s="243" t="s">
        <v>9042</v>
      </c>
    </row>
    <row r="3281" spans="1:24" s="225" customFormat="1" ht="102">
      <c r="A3281" s="9" t="s">
        <v>12686</v>
      </c>
      <c r="B3281" s="3" t="s">
        <v>1316</v>
      </c>
      <c r="C3281" s="194" t="s">
        <v>5774</v>
      </c>
      <c r="D3281" s="189" t="s">
        <v>4092</v>
      </c>
      <c r="E3281" s="15" t="s">
        <v>5775</v>
      </c>
      <c r="F3281" s="243"/>
      <c r="G3281" s="161" t="s">
        <v>385</v>
      </c>
      <c r="H3281" s="241">
        <v>0</v>
      </c>
      <c r="I3281" s="34">
        <v>470000000</v>
      </c>
      <c r="J3281" s="21" t="s">
        <v>1314</v>
      </c>
      <c r="K3281" s="17" t="s">
        <v>1631</v>
      </c>
      <c r="L3281" s="235" t="s">
        <v>3898</v>
      </c>
      <c r="M3281" s="140" t="s">
        <v>383</v>
      </c>
      <c r="N3281" s="350" t="s">
        <v>6079</v>
      </c>
      <c r="O3281" s="3" t="s">
        <v>1366</v>
      </c>
      <c r="P3281" s="7" t="s">
        <v>1333</v>
      </c>
      <c r="Q3281" s="3" t="s">
        <v>1332</v>
      </c>
      <c r="R3281" s="157">
        <v>2</v>
      </c>
      <c r="S3281" s="266">
        <v>503250</v>
      </c>
      <c r="T3281" s="253">
        <f t="shared" ref="T3281" si="870">R3281*S3281</f>
        <v>1006500</v>
      </c>
      <c r="U3281" s="83">
        <f t="shared" ref="U3281" si="871">T3281*1.12</f>
        <v>1127280</v>
      </c>
      <c r="V3281" s="9" t="s">
        <v>1325</v>
      </c>
      <c r="W3281" s="152" t="s">
        <v>1394</v>
      </c>
      <c r="X3281" s="243"/>
    </row>
    <row r="3282" spans="1:24" s="225" customFormat="1" ht="102">
      <c r="A3282" s="9" t="s">
        <v>8478</v>
      </c>
      <c r="B3282" s="3" t="s">
        <v>1316</v>
      </c>
      <c r="C3282" s="194" t="s">
        <v>4877</v>
      </c>
      <c r="D3282" s="23" t="s">
        <v>4180</v>
      </c>
      <c r="E3282" s="15" t="s">
        <v>5776</v>
      </c>
      <c r="F3282" s="243"/>
      <c r="G3282" s="161" t="s">
        <v>385</v>
      </c>
      <c r="H3282" s="241">
        <v>0</v>
      </c>
      <c r="I3282" s="34">
        <v>470000000</v>
      </c>
      <c r="J3282" s="21" t="s">
        <v>1314</v>
      </c>
      <c r="K3282" s="17" t="s">
        <v>1631</v>
      </c>
      <c r="L3282" s="235" t="s">
        <v>3898</v>
      </c>
      <c r="M3282" s="140" t="s">
        <v>383</v>
      </c>
      <c r="N3282" s="350" t="s">
        <v>6079</v>
      </c>
      <c r="O3282" s="3" t="s">
        <v>1366</v>
      </c>
      <c r="P3282" s="7" t="s">
        <v>1338</v>
      </c>
      <c r="Q3282" s="3" t="s">
        <v>1186</v>
      </c>
      <c r="R3282" s="157">
        <v>6</v>
      </c>
      <c r="S3282" s="266">
        <v>5000</v>
      </c>
      <c r="T3282" s="83">
        <v>0</v>
      </c>
      <c r="U3282" s="83">
        <f t="shared" si="847"/>
        <v>0</v>
      </c>
      <c r="V3282" s="9" t="s">
        <v>1325</v>
      </c>
      <c r="W3282" s="152" t="s">
        <v>1394</v>
      </c>
      <c r="X3282" s="243" t="s">
        <v>9042</v>
      </c>
    </row>
    <row r="3283" spans="1:24" s="225" customFormat="1" ht="102">
      <c r="A3283" s="9" t="s">
        <v>12687</v>
      </c>
      <c r="B3283" s="3" t="s">
        <v>1316</v>
      </c>
      <c r="C3283" s="194" t="s">
        <v>4877</v>
      </c>
      <c r="D3283" s="23" t="s">
        <v>4180</v>
      </c>
      <c r="E3283" s="15" t="s">
        <v>5776</v>
      </c>
      <c r="F3283" s="243"/>
      <c r="G3283" s="161" t="s">
        <v>385</v>
      </c>
      <c r="H3283" s="241">
        <v>0</v>
      </c>
      <c r="I3283" s="34">
        <v>470000000</v>
      </c>
      <c r="J3283" s="21" t="s">
        <v>1314</v>
      </c>
      <c r="K3283" s="17" t="s">
        <v>1631</v>
      </c>
      <c r="L3283" s="235" t="s">
        <v>3898</v>
      </c>
      <c r="M3283" s="140" t="s">
        <v>383</v>
      </c>
      <c r="N3283" s="350" t="s">
        <v>6079</v>
      </c>
      <c r="O3283" s="3" t="s">
        <v>1366</v>
      </c>
      <c r="P3283" s="7" t="s">
        <v>1338</v>
      </c>
      <c r="Q3283" s="3" t="s">
        <v>1186</v>
      </c>
      <c r="R3283" s="157">
        <v>6</v>
      </c>
      <c r="S3283" s="266">
        <v>3080</v>
      </c>
      <c r="T3283" s="253">
        <f t="shared" ref="T3283" si="872">R3283*S3283</f>
        <v>18480</v>
      </c>
      <c r="U3283" s="83">
        <f t="shared" ref="U3283" si="873">T3283*1.12</f>
        <v>20697.600000000002</v>
      </c>
      <c r="V3283" s="9" t="s">
        <v>1325</v>
      </c>
      <c r="W3283" s="152" t="s">
        <v>1394</v>
      </c>
      <c r="X3283" s="243"/>
    </row>
    <row r="3284" spans="1:24" s="225" customFormat="1" ht="102">
      <c r="A3284" s="9" t="s">
        <v>8479</v>
      </c>
      <c r="B3284" s="3" t="s">
        <v>1316</v>
      </c>
      <c r="C3284" s="194" t="s">
        <v>4879</v>
      </c>
      <c r="D3284" s="23" t="s">
        <v>5777</v>
      </c>
      <c r="E3284" s="15" t="s">
        <v>5778</v>
      </c>
      <c r="F3284" s="243"/>
      <c r="G3284" s="161" t="s">
        <v>385</v>
      </c>
      <c r="H3284" s="241">
        <v>0</v>
      </c>
      <c r="I3284" s="34">
        <v>470000000</v>
      </c>
      <c r="J3284" s="21" t="s">
        <v>1314</v>
      </c>
      <c r="K3284" s="17" t="s">
        <v>1631</v>
      </c>
      <c r="L3284" s="235" t="s">
        <v>3898</v>
      </c>
      <c r="M3284" s="140" t="s">
        <v>383</v>
      </c>
      <c r="N3284" s="350" t="s">
        <v>6079</v>
      </c>
      <c r="O3284" s="3" t="s">
        <v>1366</v>
      </c>
      <c r="P3284" s="7" t="s">
        <v>1338</v>
      </c>
      <c r="Q3284" s="3" t="s">
        <v>1186</v>
      </c>
      <c r="R3284" s="157">
        <v>4</v>
      </c>
      <c r="S3284" s="266">
        <v>13500</v>
      </c>
      <c r="T3284" s="83">
        <v>0</v>
      </c>
      <c r="U3284" s="83">
        <f t="shared" si="847"/>
        <v>0</v>
      </c>
      <c r="V3284" s="9" t="s">
        <v>1325</v>
      </c>
      <c r="W3284" s="152" t="s">
        <v>1394</v>
      </c>
      <c r="X3284" s="243" t="s">
        <v>9042</v>
      </c>
    </row>
    <row r="3285" spans="1:24" s="225" customFormat="1" ht="102">
      <c r="A3285" s="9" t="s">
        <v>12688</v>
      </c>
      <c r="B3285" s="3" t="s">
        <v>1316</v>
      </c>
      <c r="C3285" s="194" t="s">
        <v>4879</v>
      </c>
      <c r="D3285" s="23" t="s">
        <v>5777</v>
      </c>
      <c r="E3285" s="15" t="s">
        <v>5778</v>
      </c>
      <c r="F3285" s="243"/>
      <c r="G3285" s="161" t="s">
        <v>385</v>
      </c>
      <c r="H3285" s="241">
        <v>0</v>
      </c>
      <c r="I3285" s="34">
        <v>470000000</v>
      </c>
      <c r="J3285" s="21" t="s">
        <v>1314</v>
      </c>
      <c r="K3285" s="17" t="s">
        <v>1631</v>
      </c>
      <c r="L3285" s="235" t="s">
        <v>3898</v>
      </c>
      <c r="M3285" s="140" t="s">
        <v>383</v>
      </c>
      <c r="N3285" s="350" t="s">
        <v>6079</v>
      </c>
      <c r="O3285" s="3" t="s">
        <v>1366</v>
      </c>
      <c r="P3285" s="7" t="s">
        <v>1338</v>
      </c>
      <c r="Q3285" s="3" t="s">
        <v>1186</v>
      </c>
      <c r="R3285" s="157">
        <v>4</v>
      </c>
      <c r="S3285" s="266">
        <v>11880</v>
      </c>
      <c r="T3285" s="253">
        <f t="shared" ref="T3285" si="874">R3285*S3285</f>
        <v>47520</v>
      </c>
      <c r="U3285" s="83">
        <f t="shared" ref="U3285" si="875">T3285*1.12</f>
        <v>53222.400000000001</v>
      </c>
      <c r="V3285" s="9" t="s">
        <v>1325</v>
      </c>
      <c r="W3285" s="152" t="s">
        <v>1394</v>
      </c>
      <c r="X3285" s="243"/>
    </row>
    <row r="3286" spans="1:24" s="225" customFormat="1" ht="102">
      <c r="A3286" s="9" t="s">
        <v>8480</v>
      </c>
      <c r="B3286" s="3" t="s">
        <v>1316</v>
      </c>
      <c r="C3286" s="194" t="s">
        <v>5041</v>
      </c>
      <c r="D3286" s="23" t="s">
        <v>5779</v>
      </c>
      <c r="E3286" s="15" t="s">
        <v>5780</v>
      </c>
      <c r="F3286" s="243"/>
      <c r="G3286" s="161" t="s">
        <v>385</v>
      </c>
      <c r="H3286" s="241">
        <v>0</v>
      </c>
      <c r="I3286" s="34">
        <v>470000000</v>
      </c>
      <c r="J3286" s="21" t="s">
        <v>1314</v>
      </c>
      <c r="K3286" s="17" t="s">
        <v>1631</v>
      </c>
      <c r="L3286" s="235" t="s">
        <v>3898</v>
      </c>
      <c r="M3286" s="140" t="s">
        <v>383</v>
      </c>
      <c r="N3286" s="350" t="s">
        <v>6079</v>
      </c>
      <c r="O3286" s="3" t="s">
        <v>1366</v>
      </c>
      <c r="P3286" s="7" t="s">
        <v>1338</v>
      </c>
      <c r="Q3286" s="3" t="s">
        <v>1186</v>
      </c>
      <c r="R3286" s="157">
        <v>10</v>
      </c>
      <c r="S3286" s="266">
        <v>8300</v>
      </c>
      <c r="T3286" s="83">
        <v>0</v>
      </c>
      <c r="U3286" s="83">
        <f t="shared" si="847"/>
        <v>0</v>
      </c>
      <c r="V3286" s="9" t="s">
        <v>1325</v>
      </c>
      <c r="W3286" s="152" t="s">
        <v>1394</v>
      </c>
      <c r="X3286" s="243" t="s">
        <v>9042</v>
      </c>
    </row>
    <row r="3287" spans="1:24" s="225" customFormat="1" ht="102">
      <c r="A3287" s="9" t="s">
        <v>12689</v>
      </c>
      <c r="B3287" s="3" t="s">
        <v>1316</v>
      </c>
      <c r="C3287" s="194" t="s">
        <v>5041</v>
      </c>
      <c r="D3287" s="23" t="s">
        <v>5779</v>
      </c>
      <c r="E3287" s="15" t="s">
        <v>5780</v>
      </c>
      <c r="F3287" s="243"/>
      <c r="G3287" s="161" t="s">
        <v>385</v>
      </c>
      <c r="H3287" s="241">
        <v>0</v>
      </c>
      <c r="I3287" s="34">
        <v>470000000</v>
      </c>
      <c r="J3287" s="21" t="s">
        <v>1314</v>
      </c>
      <c r="K3287" s="17" t="s">
        <v>1631</v>
      </c>
      <c r="L3287" s="235" t="s">
        <v>3898</v>
      </c>
      <c r="M3287" s="140" t="s">
        <v>383</v>
      </c>
      <c r="N3287" s="350" t="s">
        <v>6079</v>
      </c>
      <c r="O3287" s="3" t="s">
        <v>1366</v>
      </c>
      <c r="P3287" s="7" t="s">
        <v>1338</v>
      </c>
      <c r="Q3287" s="3" t="s">
        <v>1186</v>
      </c>
      <c r="R3287" s="157">
        <v>10</v>
      </c>
      <c r="S3287" s="266">
        <v>4180</v>
      </c>
      <c r="T3287" s="253">
        <f t="shared" ref="T3287" si="876">R3287*S3287</f>
        <v>41800</v>
      </c>
      <c r="U3287" s="83">
        <f t="shared" ref="U3287" si="877">T3287*1.12</f>
        <v>46816.000000000007</v>
      </c>
      <c r="V3287" s="9" t="s">
        <v>1325</v>
      </c>
      <c r="W3287" s="152" t="s">
        <v>1394</v>
      </c>
      <c r="X3287" s="243"/>
    </row>
    <row r="3288" spans="1:24" s="225" customFormat="1" ht="102">
      <c r="A3288" s="9" t="s">
        <v>8481</v>
      </c>
      <c r="B3288" s="3" t="s">
        <v>1316</v>
      </c>
      <c r="C3288" s="194" t="s">
        <v>5781</v>
      </c>
      <c r="D3288" s="23" t="s">
        <v>5782</v>
      </c>
      <c r="E3288" s="15" t="s">
        <v>5783</v>
      </c>
      <c r="F3288" s="243"/>
      <c r="G3288" s="161" t="s">
        <v>385</v>
      </c>
      <c r="H3288" s="241">
        <v>0</v>
      </c>
      <c r="I3288" s="34">
        <v>470000000</v>
      </c>
      <c r="J3288" s="21" t="s">
        <v>1314</v>
      </c>
      <c r="K3288" s="17" t="s">
        <v>1631</v>
      </c>
      <c r="L3288" s="235" t="s">
        <v>3898</v>
      </c>
      <c r="M3288" s="140" t="s">
        <v>383</v>
      </c>
      <c r="N3288" s="350" t="s">
        <v>6079</v>
      </c>
      <c r="O3288" s="3" t="s">
        <v>1366</v>
      </c>
      <c r="P3288" s="7" t="s">
        <v>1338</v>
      </c>
      <c r="Q3288" s="3" t="s">
        <v>1186</v>
      </c>
      <c r="R3288" s="157">
        <v>2</v>
      </c>
      <c r="S3288" s="266">
        <v>55500</v>
      </c>
      <c r="T3288" s="83">
        <v>0</v>
      </c>
      <c r="U3288" s="83">
        <f t="shared" si="847"/>
        <v>0</v>
      </c>
      <c r="V3288" s="9" t="s">
        <v>1325</v>
      </c>
      <c r="W3288" s="152" t="s">
        <v>1394</v>
      </c>
      <c r="X3288" s="243" t="s">
        <v>9042</v>
      </c>
    </row>
    <row r="3289" spans="1:24" s="225" customFormat="1" ht="102">
      <c r="A3289" s="9" t="s">
        <v>12690</v>
      </c>
      <c r="B3289" s="3" t="s">
        <v>1316</v>
      </c>
      <c r="C3289" s="194" t="s">
        <v>5781</v>
      </c>
      <c r="D3289" s="23" t="s">
        <v>5782</v>
      </c>
      <c r="E3289" s="15" t="s">
        <v>5783</v>
      </c>
      <c r="F3289" s="243"/>
      <c r="G3289" s="161" t="s">
        <v>385</v>
      </c>
      <c r="H3289" s="241">
        <v>0</v>
      </c>
      <c r="I3289" s="34">
        <v>470000000</v>
      </c>
      <c r="J3289" s="21" t="s">
        <v>1314</v>
      </c>
      <c r="K3289" s="17" t="s">
        <v>1631</v>
      </c>
      <c r="L3289" s="235" t="s">
        <v>3898</v>
      </c>
      <c r="M3289" s="140" t="s">
        <v>383</v>
      </c>
      <c r="N3289" s="350" t="s">
        <v>6079</v>
      </c>
      <c r="O3289" s="3" t="s">
        <v>1366</v>
      </c>
      <c r="P3289" s="7" t="s">
        <v>1338</v>
      </c>
      <c r="Q3289" s="3" t="s">
        <v>1186</v>
      </c>
      <c r="R3289" s="157">
        <v>2</v>
      </c>
      <c r="S3289" s="266">
        <v>27170</v>
      </c>
      <c r="T3289" s="253">
        <f t="shared" ref="T3289" si="878">R3289*S3289</f>
        <v>54340</v>
      </c>
      <c r="U3289" s="83">
        <f t="shared" ref="U3289" si="879">T3289*1.12</f>
        <v>60860.800000000003</v>
      </c>
      <c r="V3289" s="9" t="s">
        <v>1325</v>
      </c>
      <c r="W3289" s="152" t="s">
        <v>1394</v>
      </c>
      <c r="X3289" s="243"/>
    </row>
    <row r="3290" spans="1:24" s="225" customFormat="1" ht="102">
      <c r="A3290" s="9" t="s">
        <v>8482</v>
      </c>
      <c r="B3290" s="3" t="s">
        <v>1316</v>
      </c>
      <c r="C3290" s="194" t="s">
        <v>4642</v>
      </c>
      <c r="D3290" s="23" t="s">
        <v>5784</v>
      </c>
      <c r="E3290" s="15" t="s">
        <v>5785</v>
      </c>
      <c r="F3290" s="243"/>
      <c r="G3290" s="161" t="s">
        <v>385</v>
      </c>
      <c r="H3290" s="241">
        <v>0</v>
      </c>
      <c r="I3290" s="34">
        <v>470000000</v>
      </c>
      <c r="J3290" s="21" t="s">
        <v>1314</v>
      </c>
      <c r="K3290" s="17" t="s">
        <v>1631</v>
      </c>
      <c r="L3290" s="235" t="s">
        <v>3898</v>
      </c>
      <c r="M3290" s="140" t="s">
        <v>383</v>
      </c>
      <c r="N3290" s="350" t="s">
        <v>6079</v>
      </c>
      <c r="O3290" s="3" t="s">
        <v>1366</v>
      </c>
      <c r="P3290" s="7" t="s">
        <v>1338</v>
      </c>
      <c r="Q3290" s="3" t="s">
        <v>1186</v>
      </c>
      <c r="R3290" s="157">
        <v>4</v>
      </c>
      <c r="S3290" s="266">
        <v>36500</v>
      </c>
      <c r="T3290" s="83">
        <v>0</v>
      </c>
      <c r="U3290" s="83">
        <f t="shared" si="847"/>
        <v>0</v>
      </c>
      <c r="V3290" s="9" t="s">
        <v>1325</v>
      </c>
      <c r="W3290" s="152" t="s">
        <v>1394</v>
      </c>
      <c r="X3290" s="243" t="s">
        <v>9042</v>
      </c>
    </row>
    <row r="3291" spans="1:24" s="225" customFormat="1" ht="102">
      <c r="A3291" s="9" t="s">
        <v>12691</v>
      </c>
      <c r="B3291" s="3" t="s">
        <v>1316</v>
      </c>
      <c r="C3291" s="194" t="s">
        <v>4642</v>
      </c>
      <c r="D3291" s="23" t="s">
        <v>5784</v>
      </c>
      <c r="E3291" s="15" t="s">
        <v>5785</v>
      </c>
      <c r="F3291" s="243"/>
      <c r="G3291" s="161" t="s">
        <v>385</v>
      </c>
      <c r="H3291" s="241">
        <v>0</v>
      </c>
      <c r="I3291" s="34">
        <v>470000000</v>
      </c>
      <c r="J3291" s="21" t="s">
        <v>1314</v>
      </c>
      <c r="K3291" s="17" t="s">
        <v>1631</v>
      </c>
      <c r="L3291" s="235" t="s">
        <v>3898</v>
      </c>
      <c r="M3291" s="140" t="s">
        <v>383</v>
      </c>
      <c r="N3291" s="350" t="s">
        <v>6079</v>
      </c>
      <c r="O3291" s="3" t="s">
        <v>1366</v>
      </c>
      <c r="P3291" s="7" t="s">
        <v>1338</v>
      </c>
      <c r="Q3291" s="3" t="s">
        <v>1186</v>
      </c>
      <c r="R3291" s="157">
        <v>4</v>
      </c>
      <c r="S3291" s="266">
        <v>28710</v>
      </c>
      <c r="T3291" s="253">
        <f t="shared" ref="T3291" si="880">R3291*S3291</f>
        <v>114840</v>
      </c>
      <c r="U3291" s="83">
        <f t="shared" ref="U3291" si="881">T3291*1.12</f>
        <v>128620.80000000002</v>
      </c>
      <c r="V3291" s="9" t="s">
        <v>1325</v>
      </c>
      <c r="W3291" s="152" t="s">
        <v>1394</v>
      </c>
      <c r="X3291" s="243"/>
    </row>
    <row r="3292" spans="1:24" s="225" customFormat="1" ht="102">
      <c r="A3292" s="9" t="s">
        <v>8483</v>
      </c>
      <c r="B3292" s="3" t="s">
        <v>1316</v>
      </c>
      <c r="C3292" s="194" t="s">
        <v>4952</v>
      </c>
      <c r="D3292" s="23" t="s">
        <v>4761</v>
      </c>
      <c r="E3292" s="15" t="s">
        <v>5786</v>
      </c>
      <c r="F3292" s="243"/>
      <c r="G3292" s="161" t="s">
        <v>385</v>
      </c>
      <c r="H3292" s="241">
        <v>0</v>
      </c>
      <c r="I3292" s="34">
        <v>470000000</v>
      </c>
      <c r="J3292" s="21" t="s">
        <v>1314</v>
      </c>
      <c r="K3292" s="17" t="s">
        <v>1631</v>
      </c>
      <c r="L3292" s="235" t="s">
        <v>3898</v>
      </c>
      <c r="M3292" s="140" t="s">
        <v>383</v>
      </c>
      <c r="N3292" s="350" t="s">
        <v>6079</v>
      </c>
      <c r="O3292" s="3" t="s">
        <v>1366</v>
      </c>
      <c r="P3292" s="7" t="s">
        <v>1338</v>
      </c>
      <c r="Q3292" s="3" t="s">
        <v>1186</v>
      </c>
      <c r="R3292" s="157">
        <v>6</v>
      </c>
      <c r="S3292" s="266">
        <v>44800</v>
      </c>
      <c r="T3292" s="83">
        <v>0</v>
      </c>
      <c r="U3292" s="83">
        <f t="shared" si="847"/>
        <v>0</v>
      </c>
      <c r="V3292" s="9" t="s">
        <v>1325</v>
      </c>
      <c r="W3292" s="152" t="s">
        <v>1394</v>
      </c>
      <c r="X3292" s="243" t="s">
        <v>9042</v>
      </c>
    </row>
    <row r="3293" spans="1:24" s="225" customFormat="1" ht="102">
      <c r="A3293" s="9" t="s">
        <v>12692</v>
      </c>
      <c r="B3293" s="3" t="s">
        <v>1316</v>
      </c>
      <c r="C3293" s="194" t="s">
        <v>4952</v>
      </c>
      <c r="D3293" s="23" t="s">
        <v>4761</v>
      </c>
      <c r="E3293" s="15" t="s">
        <v>5786</v>
      </c>
      <c r="F3293" s="243"/>
      <c r="G3293" s="161" t="s">
        <v>385</v>
      </c>
      <c r="H3293" s="241">
        <v>0</v>
      </c>
      <c r="I3293" s="34">
        <v>470000000</v>
      </c>
      <c r="J3293" s="21" t="s">
        <v>1314</v>
      </c>
      <c r="K3293" s="17" t="s">
        <v>1631</v>
      </c>
      <c r="L3293" s="235" t="s">
        <v>3898</v>
      </c>
      <c r="M3293" s="140" t="s">
        <v>383</v>
      </c>
      <c r="N3293" s="350" t="s">
        <v>6079</v>
      </c>
      <c r="O3293" s="3" t="s">
        <v>1366</v>
      </c>
      <c r="P3293" s="7" t="s">
        <v>1338</v>
      </c>
      <c r="Q3293" s="3" t="s">
        <v>1186</v>
      </c>
      <c r="R3293" s="157">
        <v>6</v>
      </c>
      <c r="S3293" s="266">
        <v>2310</v>
      </c>
      <c r="T3293" s="253">
        <f t="shared" ref="T3293" si="882">R3293*S3293</f>
        <v>13860</v>
      </c>
      <c r="U3293" s="83">
        <f t="shared" ref="U3293" si="883">T3293*1.12</f>
        <v>15523.2</v>
      </c>
      <c r="V3293" s="9" t="s">
        <v>1325</v>
      </c>
      <c r="W3293" s="152" t="s">
        <v>1394</v>
      </c>
      <c r="X3293" s="243"/>
    </row>
    <row r="3294" spans="1:24" s="225" customFormat="1" ht="102">
      <c r="A3294" s="9" t="s">
        <v>8484</v>
      </c>
      <c r="B3294" s="3" t="s">
        <v>1316</v>
      </c>
      <c r="C3294" s="194" t="s">
        <v>5787</v>
      </c>
      <c r="D3294" s="189" t="s">
        <v>5788</v>
      </c>
      <c r="E3294" s="15" t="s">
        <v>5789</v>
      </c>
      <c r="F3294" s="243"/>
      <c r="G3294" s="161" t="s">
        <v>385</v>
      </c>
      <c r="H3294" s="241">
        <v>0</v>
      </c>
      <c r="I3294" s="34">
        <v>470000000</v>
      </c>
      <c r="J3294" s="21" t="s">
        <v>1314</v>
      </c>
      <c r="K3294" s="17" t="s">
        <v>1631</v>
      </c>
      <c r="L3294" s="235" t="s">
        <v>3898</v>
      </c>
      <c r="M3294" s="140" t="s">
        <v>383</v>
      </c>
      <c r="N3294" s="350" t="s">
        <v>6079</v>
      </c>
      <c r="O3294" s="3" t="s">
        <v>1366</v>
      </c>
      <c r="P3294" s="7" t="s">
        <v>1338</v>
      </c>
      <c r="Q3294" s="3" t="s">
        <v>1186</v>
      </c>
      <c r="R3294" s="157">
        <v>20</v>
      </c>
      <c r="S3294" s="266">
        <v>5500</v>
      </c>
      <c r="T3294" s="83">
        <v>0</v>
      </c>
      <c r="U3294" s="83">
        <f t="shared" si="847"/>
        <v>0</v>
      </c>
      <c r="V3294" s="9" t="s">
        <v>1325</v>
      </c>
      <c r="W3294" s="152" t="s">
        <v>1394</v>
      </c>
      <c r="X3294" s="243" t="s">
        <v>9042</v>
      </c>
    </row>
    <row r="3295" spans="1:24" s="225" customFormat="1" ht="102">
      <c r="A3295" s="9" t="s">
        <v>12693</v>
      </c>
      <c r="B3295" s="3" t="s">
        <v>1316</v>
      </c>
      <c r="C3295" s="194" t="s">
        <v>5787</v>
      </c>
      <c r="D3295" s="189" t="s">
        <v>5788</v>
      </c>
      <c r="E3295" s="15" t="s">
        <v>5789</v>
      </c>
      <c r="F3295" s="243"/>
      <c r="G3295" s="161" t="s">
        <v>385</v>
      </c>
      <c r="H3295" s="241">
        <v>0</v>
      </c>
      <c r="I3295" s="34">
        <v>470000000</v>
      </c>
      <c r="J3295" s="21" t="s">
        <v>1314</v>
      </c>
      <c r="K3295" s="17" t="s">
        <v>1631</v>
      </c>
      <c r="L3295" s="235" t="s">
        <v>3898</v>
      </c>
      <c r="M3295" s="140" t="s">
        <v>383</v>
      </c>
      <c r="N3295" s="350" t="s">
        <v>6079</v>
      </c>
      <c r="O3295" s="3" t="s">
        <v>1366</v>
      </c>
      <c r="P3295" s="7" t="s">
        <v>1338</v>
      </c>
      <c r="Q3295" s="3" t="s">
        <v>1186</v>
      </c>
      <c r="R3295" s="157">
        <v>20</v>
      </c>
      <c r="S3295" s="266">
        <v>352</v>
      </c>
      <c r="T3295" s="253">
        <f t="shared" ref="T3295" si="884">R3295*S3295</f>
        <v>7040</v>
      </c>
      <c r="U3295" s="83">
        <f t="shared" ref="U3295" si="885">T3295*1.12</f>
        <v>7884.8000000000011</v>
      </c>
      <c r="V3295" s="9" t="s">
        <v>1325</v>
      </c>
      <c r="W3295" s="152" t="s">
        <v>1394</v>
      </c>
      <c r="X3295" s="243"/>
    </row>
    <row r="3296" spans="1:24" s="225" customFormat="1" ht="102">
      <c r="A3296" s="9" t="s">
        <v>8485</v>
      </c>
      <c r="B3296" s="3" t="s">
        <v>1316</v>
      </c>
      <c r="C3296" s="194" t="s">
        <v>5790</v>
      </c>
      <c r="D3296" s="205" t="s">
        <v>5791</v>
      </c>
      <c r="E3296" s="15" t="s">
        <v>5792</v>
      </c>
      <c r="F3296" s="243"/>
      <c r="G3296" s="161" t="s">
        <v>385</v>
      </c>
      <c r="H3296" s="241">
        <v>0</v>
      </c>
      <c r="I3296" s="34">
        <v>470000000</v>
      </c>
      <c r="J3296" s="21" t="s">
        <v>1314</v>
      </c>
      <c r="K3296" s="17" t="s">
        <v>1631</v>
      </c>
      <c r="L3296" s="235" t="s">
        <v>3898</v>
      </c>
      <c r="M3296" s="140" t="s">
        <v>383</v>
      </c>
      <c r="N3296" s="350" t="s">
        <v>6079</v>
      </c>
      <c r="O3296" s="3" t="s">
        <v>1366</v>
      </c>
      <c r="P3296" s="7" t="s">
        <v>1338</v>
      </c>
      <c r="Q3296" s="3" t="s">
        <v>1186</v>
      </c>
      <c r="R3296" s="157">
        <v>40</v>
      </c>
      <c r="S3296" s="266">
        <v>5500</v>
      </c>
      <c r="T3296" s="83">
        <v>0</v>
      </c>
      <c r="U3296" s="83">
        <f t="shared" si="847"/>
        <v>0</v>
      </c>
      <c r="V3296" s="9" t="s">
        <v>1325</v>
      </c>
      <c r="W3296" s="152" t="s">
        <v>1394</v>
      </c>
      <c r="X3296" s="243" t="s">
        <v>9042</v>
      </c>
    </row>
    <row r="3297" spans="1:24" s="225" customFormat="1" ht="102">
      <c r="A3297" s="9" t="s">
        <v>12694</v>
      </c>
      <c r="B3297" s="3" t="s">
        <v>1316</v>
      </c>
      <c r="C3297" s="194" t="s">
        <v>5790</v>
      </c>
      <c r="D3297" s="205" t="s">
        <v>5791</v>
      </c>
      <c r="E3297" s="15" t="s">
        <v>5792</v>
      </c>
      <c r="F3297" s="243"/>
      <c r="G3297" s="161" t="s">
        <v>385</v>
      </c>
      <c r="H3297" s="241">
        <v>0</v>
      </c>
      <c r="I3297" s="34">
        <v>470000000</v>
      </c>
      <c r="J3297" s="21" t="s">
        <v>1314</v>
      </c>
      <c r="K3297" s="17" t="s">
        <v>1631</v>
      </c>
      <c r="L3297" s="235" t="s">
        <v>3898</v>
      </c>
      <c r="M3297" s="140" t="s">
        <v>383</v>
      </c>
      <c r="N3297" s="350" t="s">
        <v>6079</v>
      </c>
      <c r="O3297" s="3" t="s">
        <v>1366</v>
      </c>
      <c r="P3297" s="7" t="s">
        <v>1338</v>
      </c>
      <c r="Q3297" s="3" t="s">
        <v>1186</v>
      </c>
      <c r="R3297" s="157">
        <v>40</v>
      </c>
      <c r="S3297" s="266">
        <v>902</v>
      </c>
      <c r="T3297" s="253">
        <f t="shared" ref="T3297" si="886">R3297*S3297</f>
        <v>36080</v>
      </c>
      <c r="U3297" s="83">
        <f t="shared" ref="U3297" si="887">T3297*1.12</f>
        <v>40409.600000000006</v>
      </c>
      <c r="V3297" s="9" t="s">
        <v>1325</v>
      </c>
      <c r="W3297" s="152" t="s">
        <v>1394</v>
      </c>
      <c r="X3297" s="243"/>
    </row>
    <row r="3298" spans="1:24" s="225" customFormat="1" ht="102">
      <c r="A3298" s="9" t="s">
        <v>8486</v>
      </c>
      <c r="B3298" s="3" t="s">
        <v>1316</v>
      </c>
      <c r="C3298" s="192" t="s">
        <v>4127</v>
      </c>
      <c r="D3298" s="190" t="s">
        <v>4128</v>
      </c>
      <c r="E3298" s="286" t="s">
        <v>8906</v>
      </c>
      <c r="F3298" s="243"/>
      <c r="G3298" s="161" t="s">
        <v>385</v>
      </c>
      <c r="H3298" s="241">
        <v>0</v>
      </c>
      <c r="I3298" s="34">
        <v>470000000</v>
      </c>
      <c r="J3298" s="21" t="s">
        <v>1314</v>
      </c>
      <c r="K3298" s="17" t="s">
        <v>1631</v>
      </c>
      <c r="L3298" s="235" t="s">
        <v>3898</v>
      </c>
      <c r="M3298" s="140" t="s">
        <v>383</v>
      </c>
      <c r="N3298" s="350" t="s">
        <v>6079</v>
      </c>
      <c r="O3298" s="3" t="s">
        <v>1366</v>
      </c>
      <c r="P3298" s="7" t="s">
        <v>1338</v>
      </c>
      <c r="Q3298" s="3" t="s">
        <v>1186</v>
      </c>
      <c r="R3298" s="157">
        <v>1</v>
      </c>
      <c r="S3298" s="266">
        <v>13392.86</v>
      </c>
      <c r="T3298" s="83">
        <v>0</v>
      </c>
      <c r="U3298" s="83">
        <f t="shared" si="847"/>
        <v>0</v>
      </c>
      <c r="V3298" s="9" t="s">
        <v>1325</v>
      </c>
      <c r="W3298" s="152" t="s">
        <v>1394</v>
      </c>
      <c r="X3298" s="243" t="s">
        <v>9042</v>
      </c>
    </row>
    <row r="3299" spans="1:24" s="225" customFormat="1" ht="102">
      <c r="A3299" s="9" t="s">
        <v>12695</v>
      </c>
      <c r="B3299" s="3" t="s">
        <v>1316</v>
      </c>
      <c r="C3299" s="192" t="s">
        <v>4127</v>
      </c>
      <c r="D3299" s="190" t="s">
        <v>4128</v>
      </c>
      <c r="E3299" s="286" t="s">
        <v>8906</v>
      </c>
      <c r="F3299" s="243"/>
      <c r="G3299" s="161" t="s">
        <v>385</v>
      </c>
      <c r="H3299" s="241">
        <v>0</v>
      </c>
      <c r="I3299" s="34">
        <v>470000000</v>
      </c>
      <c r="J3299" s="21" t="s">
        <v>1314</v>
      </c>
      <c r="K3299" s="17" t="s">
        <v>1631</v>
      </c>
      <c r="L3299" s="235" t="s">
        <v>3898</v>
      </c>
      <c r="M3299" s="140" t="s">
        <v>383</v>
      </c>
      <c r="N3299" s="350" t="s">
        <v>6079</v>
      </c>
      <c r="O3299" s="3" t="s">
        <v>1366</v>
      </c>
      <c r="P3299" s="7" t="s">
        <v>1338</v>
      </c>
      <c r="Q3299" s="3" t="s">
        <v>1186</v>
      </c>
      <c r="R3299" s="157">
        <v>1</v>
      </c>
      <c r="S3299" s="266">
        <v>44000</v>
      </c>
      <c r="T3299" s="253">
        <f t="shared" ref="T3299" si="888">R3299*S3299</f>
        <v>44000</v>
      </c>
      <c r="U3299" s="83">
        <f t="shared" ref="U3299" si="889">T3299*1.12</f>
        <v>49280.000000000007</v>
      </c>
      <c r="V3299" s="9" t="s">
        <v>1325</v>
      </c>
      <c r="W3299" s="152" t="s">
        <v>1394</v>
      </c>
      <c r="X3299" s="243"/>
    </row>
    <row r="3300" spans="1:24" s="225" customFormat="1" ht="102">
      <c r="A3300" s="9" t="s">
        <v>8487</v>
      </c>
      <c r="B3300" s="3" t="s">
        <v>1316</v>
      </c>
      <c r="C3300" s="192" t="s">
        <v>4127</v>
      </c>
      <c r="D3300" s="190" t="s">
        <v>4128</v>
      </c>
      <c r="E3300" s="270" t="s">
        <v>8907</v>
      </c>
      <c r="F3300" s="243"/>
      <c r="G3300" s="161" t="s">
        <v>385</v>
      </c>
      <c r="H3300" s="241">
        <v>0</v>
      </c>
      <c r="I3300" s="34">
        <v>470000000</v>
      </c>
      <c r="J3300" s="21" t="s">
        <v>1314</v>
      </c>
      <c r="K3300" s="17" t="s">
        <v>1631</v>
      </c>
      <c r="L3300" s="235" t="s">
        <v>3898</v>
      </c>
      <c r="M3300" s="140" t="s">
        <v>383</v>
      </c>
      <c r="N3300" s="350" t="s">
        <v>6079</v>
      </c>
      <c r="O3300" s="3" t="s">
        <v>1366</v>
      </c>
      <c r="P3300" s="7" t="s">
        <v>1338</v>
      </c>
      <c r="Q3300" s="3" t="s">
        <v>1186</v>
      </c>
      <c r="R3300" s="157">
        <v>1</v>
      </c>
      <c r="S3300" s="266">
        <v>14285.71</v>
      </c>
      <c r="T3300" s="83">
        <v>0</v>
      </c>
      <c r="U3300" s="83">
        <f t="shared" si="847"/>
        <v>0</v>
      </c>
      <c r="V3300" s="9" t="s">
        <v>1325</v>
      </c>
      <c r="W3300" s="152" t="s">
        <v>1394</v>
      </c>
      <c r="X3300" s="243" t="s">
        <v>9042</v>
      </c>
    </row>
    <row r="3301" spans="1:24" s="225" customFormat="1" ht="102">
      <c r="A3301" s="9" t="s">
        <v>12696</v>
      </c>
      <c r="B3301" s="3" t="s">
        <v>1316</v>
      </c>
      <c r="C3301" s="192" t="s">
        <v>4127</v>
      </c>
      <c r="D3301" s="190" t="s">
        <v>4128</v>
      </c>
      <c r="E3301" s="270" t="s">
        <v>8907</v>
      </c>
      <c r="F3301" s="243"/>
      <c r="G3301" s="161" t="s">
        <v>385</v>
      </c>
      <c r="H3301" s="241">
        <v>0</v>
      </c>
      <c r="I3301" s="34">
        <v>470000000</v>
      </c>
      <c r="J3301" s="21" t="s">
        <v>1314</v>
      </c>
      <c r="K3301" s="17" t="s">
        <v>1631</v>
      </c>
      <c r="L3301" s="235" t="s">
        <v>3898</v>
      </c>
      <c r="M3301" s="140" t="s">
        <v>383</v>
      </c>
      <c r="N3301" s="350" t="s">
        <v>6079</v>
      </c>
      <c r="O3301" s="3" t="s">
        <v>1366</v>
      </c>
      <c r="P3301" s="7" t="s">
        <v>1338</v>
      </c>
      <c r="Q3301" s="3" t="s">
        <v>1186</v>
      </c>
      <c r="R3301" s="157">
        <v>1</v>
      </c>
      <c r="S3301" s="266">
        <v>25410</v>
      </c>
      <c r="T3301" s="253">
        <f t="shared" ref="T3301" si="890">R3301*S3301</f>
        <v>25410</v>
      </c>
      <c r="U3301" s="83">
        <f t="shared" ref="U3301" si="891">T3301*1.12</f>
        <v>28459.200000000004</v>
      </c>
      <c r="V3301" s="9" t="s">
        <v>1325</v>
      </c>
      <c r="W3301" s="152" t="s">
        <v>1394</v>
      </c>
      <c r="X3301" s="243"/>
    </row>
    <row r="3302" spans="1:24" s="225" customFormat="1" ht="102">
      <c r="A3302" s="9" t="s">
        <v>8488</v>
      </c>
      <c r="B3302" s="3" t="s">
        <v>1316</v>
      </c>
      <c r="C3302" s="194" t="s">
        <v>4618</v>
      </c>
      <c r="D3302" s="23" t="s">
        <v>5793</v>
      </c>
      <c r="E3302" s="1" t="s">
        <v>5794</v>
      </c>
      <c r="F3302" s="243"/>
      <c r="G3302" s="161" t="s">
        <v>385</v>
      </c>
      <c r="H3302" s="241">
        <v>0</v>
      </c>
      <c r="I3302" s="34">
        <v>470000000</v>
      </c>
      <c r="J3302" s="21" t="s">
        <v>1314</v>
      </c>
      <c r="K3302" s="17" t="s">
        <v>1631</v>
      </c>
      <c r="L3302" s="235" t="s">
        <v>3898</v>
      </c>
      <c r="M3302" s="140" t="s">
        <v>383</v>
      </c>
      <c r="N3302" s="350" t="s">
        <v>6079</v>
      </c>
      <c r="O3302" s="3" t="s">
        <v>1366</v>
      </c>
      <c r="P3302" s="7" t="s">
        <v>1338</v>
      </c>
      <c r="Q3302" s="3" t="s">
        <v>1186</v>
      </c>
      <c r="R3302" s="157">
        <v>2</v>
      </c>
      <c r="S3302" s="266">
        <v>38000</v>
      </c>
      <c r="T3302" s="83">
        <v>0</v>
      </c>
      <c r="U3302" s="83">
        <f t="shared" si="847"/>
        <v>0</v>
      </c>
      <c r="V3302" s="9" t="s">
        <v>1325</v>
      </c>
      <c r="W3302" s="152" t="s">
        <v>1394</v>
      </c>
      <c r="X3302" s="243" t="s">
        <v>9042</v>
      </c>
    </row>
    <row r="3303" spans="1:24" s="225" customFormat="1" ht="102">
      <c r="A3303" s="9" t="s">
        <v>12697</v>
      </c>
      <c r="B3303" s="3" t="s">
        <v>1316</v>
      </c>
      <c r="C3303" s="194" t="s">
        <v>4618</v>
      </c>
      <c r="D3303" s="23" t="s">
        <v>5793</v>
      </c>
      <c r="E3303" s="1" t="s">
        <v>5794</v>
      </c>
      <c r="F3303" s="243"/>
      <c r="G3303" s="161" t="s">
        <v>385</v>
      </c>
      <c r="H3303" s="241">
        <v>0</v>
      </c>
      <c r="I3303" s="34">
        <v>470000000</v>
      </c>
      <c r="J3303" s="21" t="s">
        <v>1314</v>
      </c>
      <c r="K3303" s="17" t="s">
        <v>1631</v>
      </c>
      <c r="L3303" s="235" t="s">
        <v>3898</v>
      </c>
      <c r="M3303" s="140" t="s">
        <v>383</v>
      </c>
      <c r="N3303" s="350" t="s">
        <v>6079</v>
      </c>
      <c r="O3303" s="3" t="s">
        <v>1366</v>
      </c>
      <c r="P3303" s="7" t="s">
        <v>1338</v>
      </c>
      <c r="Q3303" s="3" t="s">
        <v>1186</v>
      </c>
      <c r="R3303" s="157">
        <v>2</v>
      </c>
      <c r="S3303" s="266">
        <v>30360</v>
      </c>
      <c r="T3303" s="253">
        <f t="shared" ref="T3303" si="892">R3303*S3303</f>
        <v>60720</v>
      </c>
      <c r="U3303" s="83">
        <f t="shared" ref="U3303" si="893">T3303*1.12</f>
        <v>68006.400000000009</v>
      </c>
      <c r="V3303" s="9" t="s">
        <v>1325</v>
      </c>
      <c r="W3303" s="152" t="s">
        <v>1394</v>
      </c>
      <c r="X3303" s="243"/>
    </row>
    <row r="3304" spans="1:24" s="225" customFormat="1" ht="102">
      <c r="A3304" s="9" t="s">
        <v>8489</v>
      </c>
      <c r="B3304" s="3" t="s">
        <v>1316</v>
      </c>
      <c r="C3304" s="192" t="s">
        <v>4127</v>
      </c>
      <c r="D3304" s="190" t="s">
        <v>4128</v>
      </c>
      <c r="E3304" s="15" t="s">
        <v>5795</v>
      </c>
      <c r="F3304" s="243"/>
      <c r="G3304" s="161" t="s">
        <v>385</v>
      </c>
      <c r="H3304" s="241">
        <v>0</v>
      </c>
      <c r="I3304" s="34">
        <v>470000000</v>
      </c>
      <c r="J3304" s="21" t="s">
        <v>1314</v>
      </c>
      <c r="K3304" s="17" t="s">
        <v>1631</v>
      </c>
      <c r="L3304" s="235" t="s">
        <v>3898</v>
      </c>
      <c r="M3304" s="140" t="s">
        <v>383</v>
      </c>
      <c r="N3304" s="350" t="s">
        <v>6079</v>
      </c>
      <c r="O3304" s="3" t="s">
        <v>1366</v>
      </c>
      <c r="P3304" s="7" t="s">
        <v>1338</v>
      </c>
      <c r="Q3304" s="3" t="s">
        <v>1186</v>
      </c>
      <c r="R3304" s="157">
        <v>5</v>
      </c>
      <c r="S3304" s="266">
        <v>10000</v>
      </c>
      <c r="T3304" s="83">
        <v>0</v>
      </c>
      <c r="U3304" s="83">
        <f t="shared" si="847"/>
        <v>0</v>
      </c>
      <c r="V3304" s="9" t="s">
        <v>1325</v>
      </c>
      <c r="W3304" s="152" t="s">
        <v>1394</v>
      </c>
      <c r="X3304" s="243" t="s">
        <v>9042</v>
      </c>
    </row>
    <row r="3305" spans="1:24" s="225" customFormat="1" ht="102">
      <c r="A3305" s="9" t="s">
        <v>12698</v>
      </c>
      <c r="B3305" s="3" t="s">
        <v>1316</v>
      </c>
      <c r="C3305" s="192" t="s">
        <v>4127</v>
      </c>
      <c r="D3305" s="190" t="s">
        <v>4128</v>
      </c>
      <c r="E3305" s="15" t="s">
        <v>5795</v>
      </c>
      <c r="F3305" s="243"/>
      <c r="G3305" s="161" t="s">
        <v>385</v>
      </c>
      <c r="H3305" s="241">
        <v>0</v>
      </c>
      <c r="I3305" s="34">
        <v>470000000</v>
      </c>
      <c r="J3305" s="21" t="s">
        <v>1314</v>
      </c>
      <c r="K3305" s="17" t="s">
        <v>1631</v>
      </c>
      <c r="L3305" s="235" t="s">
        <v>3898</v>
      </c>
      <c r="M3305" s="140" t="s">
        <v>383</v>
      </c>
      <c r="N3305" s="350" t="s">
        <v>6079</v>
      </c>
      <c r="O3305" s="3" t="s">
        <v>1366</v>
      </c>
      <c r="P3305" s="7" t="s">
        <v>1338</v>
      </c>
      <c r="Q3305" s="3" t="s">
        <v>1186</v>
      </c>
      <c r="R3305" s="157">
        <v>5</v>
      </c>
      <c r="S3305" s="266">
        <v>880</v>
      </c>
      <c r="T3305" s="253">
        <f t="shared" ref="T3305" si="894">R3305*S3305</f>
        <v>4400</v>
      </c>
      <c r="U3305" s="83">
        <f t="shared" ref="U3305" si="895">T3305*1.12</f>
        <v>4928.0000000000009</v>
      </c>
      <c r="V3305" s="9" t="s">
        <v>1325</v>
      </c>
      <c r="W3305" s="152" t="s">
        <v>1394</v>
      </c>
      <c r="X3305" s="243"/>
    </row>
    <row r="3306" spans="1:24" s="225" customFormat="1" ht="102">
      <c r="A3306" s="9" t="s">
        <v>8490</v>
      </c>
      <c r="B3306" s="3" t="s">
        <v>1316</v>
      </c>
      <c r="C3306" s="194" t="s">
        <v>4655</v>
      </c>
      <c r="D3306" s="189" t="s">
        <v>5796</v>
      </c>
      <c r="E3306" s="270" t="s">
        <v>8908</v>
      </c>
      <c r="F3306" s="243"/>
      <c r="G3306" s="161" t="s">
        <v>385</v>
      </c>
      <c r="H3306" s="241">
        <v>0</v>
      </c>
      <c r="I3306" s="34">
        <v>470000000</v>
      </c>
      <c r="J3306" s="21" t="s">
        <v>1314</v>
      </c>
      <c r="K3306" s="17" t="s">
        <v>1631</v>
      </c>
      <c r="L3306" s="235" t="s">
        <v>3898</v>
      </c>
      <c r="M3306" s="140" t="s">
        <v>383</v>
      </c>
      <c r="N3306" s="350" t="s">
        <v>6079</v>
      </c>
      <c r="O3306" s="3" t="s">
        <v>1366</v>
      </c>
      <c r="P3306" s="7" t="s">
        <v>1333</v>
      </c>
      <c r="Q3306" s="3" t="s">
        <v>1332</v>
      </c>
      <c r="R3306" s="157">
        <v>2</v>
      </c>
      <c r="S3306" s="266">
        <v>200000</v>
      </c>
      <c r="T3306" s="83">
        <v>0</v>
      </c>
      <c r="U3306" s="83">
        <f t="shared" si="847"/>
        <v>0</v>
      </c>
      <c r="V3306" s="9" t="s">
        <v>1325</v>
      </c>
      <c r="W3306" s="152" t="s">
        <v>1394</v>
      </c>
      <c r="X3306" s="243" t="s">
        <v>9042</v>
      </c>
    </row>
    <row r="3307" spans="1:24" s="225" customFormat="1" ht="102">
      <c r="A3307" s="9" t="s">
        <v>12699</v>
      </c>
      <c r="B3307" s="3" t="s">
        <v>1316</v>
      </c>
      <c r="C3307" s="194" t="s">
        <v>4655</v>
      </c>
      <c r="D3307" s="189" t="s">
        <v>5796</v>
      </c>
      <c r="E3307" s="270" t="s">
        <v>8908</v>
      </c>
      <c r="F3307" s="243"/>
      <c r="G3307" s="161" t="s">
        <v>385</v>
      </c>
      <c r="H3307" s="241">
        <v>0</v>
      </c>
      <c r="I3307" s="34">
        <v>470000000</v>
      </c>
      <c r="J3307" s="21" t="s">
        <v>1314</v>
      </c>
      <c r="K3307" s="17" t="s">
        <v>1631</v>
      </c>
      <c r="L3307" s="235" t="s">
        <v>3898</v>
      </c>
      <c r="M3307" s="140" t="s">
        <v>383</v>
      </c>
      <c r="N3307" s="350" t="s">
        <v>6079</v>
      </c>
      <c r="O3307" s="3" t="s">
        <v>1366</v>
      </c>
      <c r="P3307" s="7" t="s">
        <v>1333</v>
      </c>
      <c r="Q3307" s="3" t="s">
        <v>1332</v>
      </c>
      <c r="R3307" s="157">
        <v>2</v>
      </c>
      <c r="S3307" s="266">
        <v>152900</v>
      </c>
      <c r="T3307" s="253">
        <f t="shared" ref="T3307" si="896">R3307*S3307</f>
        <v>305800</v>
      </c>
      <c r="U3307" s="83">
        <f t="shared" ref="U3307" si="897">T3307*1.12</f>
        <v>342496.00000000006</v>
      </c>
      <c r="V3307" s="9" t="s">
        <v>1325</v>
      </c>
      <c r="W3307" s="152" t="s">
        <v>1394</v>
      </c>
      <c r="X3307" s="243"/>
    </row>
    <row r="3308" spans="1:24" s="225" customFormat="1" ht="102">
      <c r="A3308" s="9" t="s">
        <v>8491</v>
      </c>
      <c r="B3308" s="3" t="s">
        <v>1316</v>
      </c>
      <c r="C3308" s="194" t="s">
        <v>4910</v>
      </c>
      <c r="D3308" s="205" t="s">
        <v>5279</v>
      </c>
      <c r="E3308" s="1" t="s">
        <v>5797</v>
      </c>
      <c r="F3308" s="243"/>
      <c r="G3308" s="161" t="s">
        <v>385</v>
      </c>
      <c r="H3308" s="241">
        <v>0</v>
      </c>
      <c r="I3308" s="34">
        <v>470000000</v>
      </c>
      <c r="J3308" s="21" t="s">
        <v>1314</v>
      </c>
      <c r="K3308" s="17" t="s">
        <v>1631</v>
      </c>
      <c r="L3308" s="235" t="s">
        <v>3898</v>
      </c>
      <c r="M3308" s="140" t="s">
        <v>383</v>
      </c>
      <c r="N3308" s="350" t="s">
        <v>6079</v>
      </c>
      <c r="O3308" s="3" t="s">
        <v>1366</v>
      </c>
      <c r="P3308" s="7" t="s">
        <v>1338</v>
      </c>
      <c r="Q3308" s="3" t="s">
        <v>1186</v>
      </c>
      <c r="R3308" s="157">
        <v>10</v>
      </c>
      <c r="S3308" s="266">
        <v>1500</v>
      </c>
      <c r="T3308" s="83">
        <v>0</v>
      </c>
      <c r="U3308" s="83">
        <f t="shared" si="847"/>
        <v>0</v>
      </c>
      <c r="V3308" s="9" t="s">
        <v>1325</v>
      </c>
      <c r="W3308" s="152" t="s">
        <v>1394</v>
      </c>
      <c r="X3308" s="243" t="s">
        <v>9042</v>
      </c>
    </row>
    <row r="3309" spans="1:24" s="225" customFormat="1" ht="102">
      <c r="A3309" s="9" t="s">
        <v>12700</v>
      </c>
      <c r="B3309" s="3" t="s">
        <v>1316</v>
      </c>
      <c r="C3309" s="194" t="s">
        <v>4910</v>
      </c>
      <c r="D3309" s="205" t="s">
        <v>5279</v>
      </c>
      <c r="E3309" s="1" t="s">
        <v>5797</v>
      </c>
      <c r="F3309" s="243"/>
      <c r="G3309" s="161" t="s">
        <v>385</v>
      </c>
      <c r="H3309" s="241">
        <v>0</v>
      </c>
      <c r="I3309" s="34">
        <v>470000000</v>
      </c>
      <c r="J3309" s="21" t="s">
        <v>1314</v>
      </c>
      <c r="K3309" s="17" t="s">
        <v>1631</v>
      </c>
      <c r="L3309" s="235" t="s">
        <v>3898</v>
      </c>
      <c r="M3309" s="140" t="s">
        <v>383</v>
      </c>
      <c r="N3309" s="350" t="s">
        <v>6079</v>
      </c>
      <c r="O3309" s="3" t="s">
        <v>1366</v>
      </c>
      <c r="P3309" s="7" t="s">
        <v>1338</v>
      </c>
      <c r="Q3309" s="3" t="s">
        <v>1186</v>
      </c>
      <c r="R3309" s="157">
        <v>10</v>
      </c>
      <c r="S3309" s="266">
        <v>2640</v>
      </c>
      <c r="T3309" s="253">
        <f t="shared" ref="T3309" si="898">R3309*S3309</f>
        <v>26400</v>
      </c>
      <c r="U3309" s="83">
        <f t="shared" ref="U3309" si="899">T3309*1.12</f>
        <v>29568.000000000004</v>
      </c>
      <c r="V3309" s="9" t="s">
        <v>1325</v>
      </c>
      <c r="W3309" s="152" t="s">
        <v>1394</v>
      </c>
      <c r="X3309" s="243"/>
    </row>
    <row r="3310" spans="1:24" s="225" customFormat="1" ht="102">
      <c r="A3310" s="9" t="s">
        <v>8492</v>
      </c>
      <c r="B3310" s="3" t="s">
        <v>1316</v>
      </c>
      <c r="C3310" s="194" t="s">
        <v>5798</v>
      </c>
      <c r="D3310" s="23" t="s">
        <v>5799</v>
      </c>
      <c r="E3310" s="15" t="s">
        <v>5800</v>
      </c>
      <c r="F3310" s="243"/>
      <c r="G3310" s="161" t="s">
        <v>385</v>
      </c>
      <c r="H3310" s="241">
        <v>0</v>
      </c>
      <c r="I3310" s="34">
        <v>470000000</v>
      </c>
      <c r="J3310" s="21" t="s">
        <v>1314</v>
      </c>
      <c r="K3310" s="17" t="s">
        <v>1631</v>
      </c>
      <c r="L3310" s="235" t="s">
        <v>3898</v>
      </c>
      <c r="M3310" s="140" t="s">
        <v>383</v>
      </c>
      <c r="N3310" s="350" t="s">
        <v>6079</v>
      </c>
      <c r="O3310" s="3" t="s">
        <v>1366</v>
      </c>
      <c r="P3310" s="7" t="s">
        <v>1338</v>
      </c>
      <c r="Q3310" s="3" t="s">
        <v>1186</v>
      </c>
      <c r="R3310" s="157">
        <v>6</v>
      </c>
      <c r="S3310" s="266">
        <v>7000</v>
      </c>
      <c r="T3310" s="83">
        <v>0</v>
      </c>
      <c r="U3310" s="83">
        <f t="shared" si="847"/>
        <v>0</v>
      </c>
      <c r="V3310" s="9" t="s">
        <v>1325</v>
      </c>
      <c r="W3310" s="152" t="s">
        <v>1394</v>
      </c>
      <c r="X3310" s="243" t="s">
        <v>9042</v>
      </c>
    </row>
    <row r="3311" spans="1:24" s="225" customFormat="1" ht="102">
      <c r="A3311" s="9" t="s">
        <v>12701</v>
      </c>
      <c r="B3311" s="3" t="s">
        <v>1316</v>
      </c>
      <c r="C3311" s="194" t="s">
        <v>5798</v>
      </c>
      <c r="D3311" s="23" t="s">
        <v>5799</v>
      </c>
      <c r="E3311" s="15" t="s">
        <v>5800</v>
      </c>
      <c r="F3311" s="243"/>
      <c r="G3311" s="161" t="s">
        <v>385</v>
      </c>
      <c r="H3311" s="241">
        <v>0</v>
      </c>
      <c r="I3311" s="34">
        <v>470000000</v>
      </c>
      <c r="J3311" s="21" t="s">
        <v>1314</v>
      </c>
      <c r="K3311" s="17" t="s">
        <v>1631</v>
      </c>
      <c r="L3311" s="235" t="s">
        <v>3898</v>
      </c>
      <c r="M3311" s="140" t="s">
        <v>383</v>
      </c>
      <c r="N3311" s="350" t="s">
        <v>6079</v>
      </c>
      <c r="O3311" s="3" t="s">
        <v>1366</v>
      </c>
      <c r="P3311" s="7" t="s">
        <v>1338</v>
      </c>
      <c r="Q3311" s="3" t="s">
        <v>1186</v>
      </c>
      <c r="R3311" s="157">
        <v>6</v>
      </c>
      <c r="S3311" s="266">
        <v>7370</v>
      </c>
      <c r="T3311" s="253">
        <f t="shared" ref="T3311" si="900">R3311*S3311</f>
        <v>44220</v>
      </c>
      <c r="U3311" s="83">
        <f t="shared" ref="U3311" si="901">T3311*1.12</f>
        <v>49526.400000000001</v>
      </c>
      <c r="V3311" s="9" t="s">
        <v>1325</v>
      </c>
      <c r="W3311" s="152" t="s">
        <v>1394</v>
      </c>
      <c r="X3311" s="243"/>
    </row>
    <row r="3312" spans="1:24" s="225" customFormat="1" ht="102">
      <c r="A3312" s="9" t="s">
        <v>8493</v>
      </c>
      <c r="B3312" s="3" t="s">
        <v>1316</v>
      </c>
      <c r="C3312" s="192" t="s">
        <v>800</v>
      </c>
      <c r="D3312" s="190" t="s">
        <v>5801</v>
      </c>
      <c r="E3312" s="270" t="s">
        <v>5802</v>
      </c>
      <c r="F3312" s="243"/>
      <c r="G3312" s="161" t="s">
        <v>385</v>
      </c>
      <c r="H3312" s="241">
        <v>0</v>
      </c>
      <c r="I3312" s="34">
        <v>470000000</v>
      </c>
      <c r="J3312" s="21" t="s">
        <v>1314</v>
      </c>
      <c r="K3312" s="17" t="s">
        <v>1631</v>
      </c>
      <c r="L3312" s="235" t="s">
        <v>3898</v>
      </c>
      <c r="M3312" s="140" t="s">
        <v>383</v>
      </c>
      <c r="N3312" s="350" t="s">
        <v>6079</v>
      </c>
      <c r="O3312" s="3" t="s">
        <v>1366</v>
      </c>
      <c r="P3312" s="7" t="s">
        <v>1333</v>
      </c>
      <c r="Q3312" s="3" t="s">
        <v>1332</v>
      </c>
      <c r="R3312" s="157">
        <v>6</v>
      </c>
      <c r="S3312" s="266">
        <v>10000</v>
      </c>
      <c r="T3312" s="83">
        <v>0</v>
      </c>
      <c r="U3312" s="83">
        <f t="shared" si="847"/>
        <v>0</v>
      </c>
      <c r="V3312" s="9" t="s">
        <v>1325</v>
      </c>
      <c r="W3312" s="152" t="s">
        <v>1394</v>
      </c>
      <c r="X3312" s="243" t="s">
        <v>9042</v>
      </c>
    </row>
    <row r="3313" spans="1:24" s="225" customFormat="1" ht="102">
      <c r="A3313" s="9" t="s">
        <v>12702</v>
      </c>
      <c r="B3313" s="3" t="s">
        <v>1316</v>
      </c>
      <c r="C3313" s="192" t="s">
        <v>800</v>
      </c>
      <c r="D3313" s="190" t="s">
        <v>5801</v>
      </c>
      <c r="E3313" s="270" t="s">
        <v>5802</v>
      </c>
      <c r="F3313" s="243"/>
      <c r="G3313" s="161" t="s">
        <v>385</v>
      </c>
      <c r="H3313" s="241">
        <v>0</v>
      </c>
      <c r="I3313" s="34">
        <v>470000000</v>
      </c>
      <c r="J3313" s="21" t="s">
        <v>1314</v>
      </c>
      <c r="K3313" s="17" t="s">
        <v>1631</v>
      </c>
      <c r="L3313" s="235" t="s">
        <v>3898</v>
      </c>
      <c r="M3313" s="140" t="s">
        <v>383</v>
      </c>
      <c r="N3313" s="350" t="s">
        <v>6079</v>
      </c>
      <c r="O3313" s="3" t="s">
        <v>1366</v>
      </c>
      <c r="P3313" s="7" t="s">
        <v>1333</v>
      </c>
      <c r="Q3313" s="3" t="s">
        <v>1332</v>
      </c>
      <c r="R3313" s="157">
        <v>6</v>
      </c>
      <c r="S3313" s="266">
        <v>1100</v>
      </c>
      <c r="T3313" s="253">
        <f t="shared" ref="T3313" si="902">R3313*S3313</f>
        <v>6600</v>
      </c>
      <c r="U3313" s="83">
        <f t="shared" ref="U3313" si="903">T3313*1.12</f>
        <v>7392.0000000000009</v>
      </c>
      <c r="V3313" s="9" t="s">
        <v>1325</v>
      </c>
      <c r="W3313" s="152" t="s">
        <v>1394</v>
      </c>
      <c r="X3313" s="243"/>
    </row>
    <row r="3314" spans="1:24" s="225" customFormat="1" ht="102">
      <c r="A3314" s="9" t="s">
        <v>8494</v>
      </c>
      <c r="B3314" s="3" t="s">
        <v>1316</v>
      </c>
      <c r="C3314" s="194" t="s">
        <v>5803</v>
      </c>
      <c r="D3314" s="23" t="s">
        <v>8854</v>
      </c>
      <c r="E3314" s="15" t="s">
        <v>8855</v>
      </c>
      <c r="F3314" s="243"/>
      <c r="G3314" s="161" t="s">
        <v>385</v>
      </c>
      <c r="H3314" s="241">
        <v>0</v>
      </c>
      <c r="I3314" s="34">
        <v>470000000</v>
      </c>
      <c r="J3314" s="21" t="s">
        <v>1314</v>
      </c>
      <c r="K3314" s="17" t="s">
        <v>1631</v>
      </c>
      <c r="L3314" s="235" t="s">
        <v>3898</v>
      </c>
      <c r="M3314" s="140" t="s">
        <v>383</v>
      </c>
      <c r="N3314" s="350" t="s">
        <v>6079</v>
      </c>
      <c r="O3314" s="3" t="s">
        <v>1366</v>
      </c>
      <c r="P3314" s="7" t="s">
        <v>1333</v>
      </c>
      <c r="Q3314" s="3" t="s">
        <v>1332</v>
      </c>
      <c r="R3314" s="157">
        <v>10</v>
      </c>
      <c r="S3314" s="266">
        <v>2000</v>
      </c>
      <c r="T3314" s="83">
        <v>0</v>
      </c>
      <c r="U3314" s="83">
        <f t="shared" si="847"/>
        <v>0</v>
      </c>
      <c r="V3314" s="9" t="s">
        <v>1325</v>
      </c>
      <c r="W3314" s="152" t="s">
        <v>1394</v>
      </c>
      <c r="X3314" s="243" t="s">
        <v>9042</v>
      </c>
    </row>
    <row r="3315" spans="1:24" s="225" customFormat="1" ht="102">
      <c r="A3315" s="9" t="s">
        <v>12703</v>
      </c>
      <c r="B3315" s="3" t="s">
        <v>1316</v>
      </c>
      <c r="C3315" s="194" t="s">
        <v>5803</v>
      </c>
      <c r="D3315" s="23" t="s">
        <v>8854</v>
      </c>
      <c r="E3315" s="15" t="s">
        <v>8855</v>
      </c>
      <c r="F3315" s="243"/>
      <c r="G3315" s="161" t="s">
        <v>385</v>
      </c>
      <c r="H3315" s="241">
        <v>0</v>
      </c>
      <c r="I3315" s="34">
        <v>470000000</v>
      </c>
      <c r="J3315" s="21" t="s">
        <v>1314</v>
      </c>
      <c r="K3315" s="17" t="s">
        <v>1631</v>
      </c>
      <c r="L3315" s="235" t="s">
        <v>3898</v>
      </c>
      <c r="M3315" s="140" t="s">
        <v>383</v>
      </c>
      <c r="N3315" s="350" t="s">
        <v>6079</v>
      </c>
      <c r="O3315" s="3" t="s">
        <v>1366</v>
      </c>
      <c r="P3315" s="7" t="s">
        <v>1333</v>
      </c>
      <c r="Q3315" s="3" t="s">
        <v>1332</v>
      </c>
      <c r="R3315" s="157">
        <v>10</v>
      </c>
      <c r="S3315" s="266">
        <v>2420</v>
      </c>
      <c r="T3315" s="253">
        <f t="shared" ref="T3315" si="904">R3315*S3315</f>
        <v>24200</v>
      </c>
      <c r="U3315" s="83">
        <f t="shared" ref="U3315" si="905">T3315*1.12</f>
        <v>27104.000000000004</v>
      </c>
      <c r="V3315" s="9" t="s">
        <v>1325</v>
      </c>
      <c r="W3315" s="152" t="s">
        <v>1394</v>
      </c>
      <c r="X3315" s="243"/>
    </row>
    <row r="3316" spans="1:24" s="225" customFormat="1" ht="102">
      <c r="A3316" s="9" t="s">
        <v>8495</v>
      </c>
      <c r="B3316" s="3" t="s">
        <v>1316</v>
      </c>
      <c r="C3316" s="194" t="s">
        <v>5803</v>
      </c>
      <c r="D3316" s="23" t="s">
        <v>8854</v>
      </c>
      <c r="E3316" s="15" t="s">
        <v>8856</v>
      </c>
      <c r="F3316" s="243"/>
      <c r="G3316" s="161" t="s">
        <v>385</v>
      </c>
      <c r="H3316" s="241">
        <v>0</v>
      </c>
      <c r="I3316" s="34">
        <v>470000000</v>
      </c>
      <c r="J3316" s="21" t="s">
        <v>1314</v>
      </c>
      <c r="K3316" s="17" t="s">
        <v>1631</v>
      </c>
      <c r="L3316" s="235" t="s">
        <v>3898</v>
      </c>
      <c r="M3316" s="140" t="s">
        <v>383</v>
      </c>
      <c r="N3316" s="350" t="s">
        <v>6079</v>
      </c>
      <c r="O3316" s="3" t="s">
        <v>1366</v>
      </c>
      <c r="P3316" s="7" t="s">
        <v>1333</v>
      </c>
      <c r="Q3316" s="3" t="s">
        <v>1332</v>
      </c>
      <c r="R3316" s="157">
        <v>10</v>
      </c>
      <c r="S3316" s="266">
        <v>2000</v>
      </c>
      <c r="T3316" s="83">
        <v>0</v>
      </c>
      <c r="U3316" s="83">
        <f t="shared" si="847"/>
        <v>0</v>
      </c>
      <c r="V3316" s="9" t="s">
        <v>1325</v>
      </c>
      <c r="W3316" s="152" t="s">
        <v>1394</v>
      </c>
      <c r="X3316" s="243" t="s">
        <v>9042</v>
      </c>
    </row>
    <row r="3317" spans="1:24" s="225" customFormat="1" ht="102">
      <c r="A3317" s="9" t="s">
        <v>12704</v>
      </c>
      <c r="B3317" s="3" t="s">
        <v>1316</v>
      </c>
      <c r="C3317" s="194" t="s">
        <v>5803</v>
      </c>
      <c r="D3317" s="23" t="s">
        <v>8854</v>
      </c>
      <c r="E3317" s="15" t="s">
        <v>8856</v>
      </c>
      <c r="F3317" s="243"/>
      <c r="G3317" s="161" t="s">
        <v>385</v>
      </c>
      <c r="H3317" s="241">
        <v>0</v>
      </c>
      <c r="I3317" s="34">
        <v>470000000</v>
      </c>
      <c r="J3317" s="21" t="s">
        <v>1314</v>
      </c>
      <c r="K3317" s="17" t="s">
        <v>1631</v>
      </c>
      <c r="L3317" s="235" t="s">
        <v>3898</v>
      </c>
      <c r="M3317" s="140" t="s">
        <v>383</v>
      </c>
      <c r="N3317" s="350" t="s">
        <v>6079</v>
      </c>
      <c r="O3317" s="3" t="s">
        <v>1366</v>
      </c>
      <c r="P3317" s="7" t="s">
        <v>1333</v>
      </c>
      <c r="Q3317" s="3" t="s">
        <v>1332</v>
      </c>
      <c r="R3317" s="157">
        <v>10</v>
      </c>
      <c r="S3317" s="266">
        <v>2420</v>
      </c>
      <c r="T3317" s="253">
        <f t="shared" ref="T3317" si="906">R3317*S3317</f>
        <v>24200</v>
      </c>
      <c r="U3317" s="83">
        <f t="shared" ref="U3317" si="907">T3317*1.12</f>
        <v>27104.000000000004</v>
      </c>
      <c r="V3317" s="9" t="s">
        <v>1325</v>
      </c>
      <c r="W3317" s="152" t="s">
        <v>1394</v>
      </c>
      <c r="X3317" s="243"/>
    </row>
    <row r="3318" spans="1:24" s="225" customFormat="1" ht="102">
      <c r="A3318" s="9" t="s">
        <v>8496</v>
      </c>
      <c r="B3318" s="3" t="s">
        <v>1316</v>
      </c>
      <c r="C3318" s="194" t="s">
        <v>4648</v>
      </c>
      <c r="D3318" s="23" t="s">
        <v>5804</v>
      </c>
      <c r="E3318" s="1" t="s">
        <v>5805</v>
      </c>
      <c r="F3318" s="243"/>
      <c r="G3318" s="161" t="s">
        <v>385</v>
      </c>
      <c r="H3318" s="241">
        <v>0</v>
      </c>
      <c r="I3318" s="34">
        <v>470000000</v>
      </c>
      <c r="J3318" s="21" t="s">
        <v>1314</v>
      </c>
      <c r="K3318" s="17" t="s">
        <v>1631</v>
      </c>
      <c r="L3318" s="235" t="s">
        <v>3898</v>
      </c>
      <c r="M3318" s="140" t="s">
        <v>383</v>
      </c>
      <c r="N3318" s="350" t="s">
        <v>6079</v>
      </c>
      <c r="O3318" s="3" t="s">
        <v>1366</v>
      </c>
      <c r="P3318" s="7" t="s">
        <v>1338</v>
      </c>
      <c r="Q3318" s="3" t="s">
        <v>1186</v>
      </c>
      <c r="R3318" s="157">
        <v>5</v>
      </c>
      <c r="S3318" s="266">
        <v>7000</v>
      </c>
      <c r="T3318" s="83">
        <v>0</v>
      </c>
      <c r="U3318" s="83">
        <f t="shared" si="847"/>
        <v>0</v>
      </c>
      <c r="V3318" s="9" t="s">
        <v>1325</v>
      </c>
      <c r="W3318" s="152" t="s">
        <v>1394</v>
      </c>
      <c r="X3318" s="243" t="s">
        <v>9042</v>
      </c>
    </row>
    <row r="3319" spans="1:24" s="225" customFormat="1" ht="102">
      <c r="A3319" s="9" t="s">
        <v>12705</v>
      </c>
      <c r="B3319" s="3" t="s">
        <v>1316</v>
      </c>
      <c r="C3319" s="194" t="s">
        <v>4648</v>
      </c>
      <c r="D3319" s="23" t="s">
        <v>5804</v>
      </c>
      <c r="E3319" s="1" t="s">
        <v>5805</v>
      </c>
      <c r="F3319" s="243"/>
      <c r="G3319" s="161" t="s">
        <v>385</v>
      </c>
      <c r="H3319" s="241">
        <v>0</v>
      </c>
      <c r="I3319" s="34">
        <v>470000000</v>
      </c>
      <c r="J3319" s="21" t="s">
        <v>1314</v>
      </c>
      <c r="K3319" s="17" t="s">
        <v>1631</v>
      </c>
      <c r="L3319" s="235" t="s">
        <v>3898</v>
      </c>
      <c r="M3319" s="140" t="s">
        <v>383</v>
      </c>
      <c r="N3319" s="350" t="s">
        <v>6079</v>
      </c>
      <c r="O3319" s="3" t="s">
        <v>1366</v>
      </c>
      <c r="P3319" s="7" t="s">
        <v>1338</v>
      </c>
      <c r="Q3319" s="3" t="s">
        <v>1186</v>
      </c>
      <c r="R3319" s="157">
        <v>5</v>
      </c>
      <c r="S3319" s="266">
        <v>3520</v>
      </c>
      <c r="T3319" s="253">
        <f t="shared" ref="T3319" si="908">R3319*S3319</f>
        <v>17600</v>
      </c>
      <c r="U3319" s="83">
        <f t="shared" ref="U3319" si="909">T3319*1.12</f>
        <v>19712.000000000004</v>
      </c>
      <c r="V3319" s="9" t="s">
        <v>1325</v>
      </c>
      <c r="W3319" s="152" t="s">
        <v>1394</v>
      </c>
      <c r="X3319" s="243"/>
    </row>
    <row r="3320" spans="1:24" s="225" customFormat="1" ht="102">
      <c r="A3320" s="9" t="s">
        <v>8497</v>
      </c>
      <c r="B3320" s="3" t="s">
        <v>1316</v>
      </c>
      <c r="C3320" s="194" t="s">
        <v>5806</v>
      </c>
      <c r="D3320" s="15" t="s">
        <v>4435</v>
      </c>
      <c r="E3320" s="15" t="s">
        <v>5807</v>
      </c>
      <c r="F3320" s="243"/>
      <c r="G3320" s="161" t="s">
        <v>385</v>
      </c>
      <c r="H3320" s="241">
        <v>0</v>
      </c>
      <c r="I3320" s="34">
        <v>470000000</v>
      </c>
      <c r="J3320" s="21" t="s">
        <v>1314</v>
      </c>
      <c r="K3320" s="17" t="s">
        <v>1631</v>
      </c>
      <c r="L3320" s="235" t="s">
        <v>3898</v>
      </c>
      <c r="M3320" s="140" t="s">
        <v>383</v>
      </c>
      <c r="N3320" s="350" t="s">
        <v>6079</v>
      </c>
      <c r="O3320" s="3" t="s">
        <v>1366</v>
      </c>
      <c r="P3320" s="7" t="s">
        <v>1338</v>
      </c>
      <c r="Q3320" s="3" t="s">
        <v>1186</v>
      </c>
      <c r="R3320" s="157">
        <v>4</v>
      </c>
      <c r="S3320" s="266">
        <v>6500</v>
      </c>
      <c r="T3320" s="83">
        <v>0</v>
      </c>
      <c r="U3320" s="83">
        <f t="shared" si="847"/>
        <v>0</v>
      </c>
      <c r="V3320" s="9" t="s">
        <v>1325</v>
      </c>
      <c r="W3320" s="152" t="s">
        <v>1394</v>
      </c>
      <c r="X3320" s="243" t="s">
        <v>9042</v>
      </c>
    </row>
    <row r="3321" spans="1:24" s="225" customFormat="1" ht="102">
      <c r="A3321" s="9" t="s">
        <v>12706</v>
      </c>
      <c r="B3321" s="3" t="s">
        <v>1316</v>
      </c>
      <c r="C3321" s="194" t="s">
        <v>5806</v>
      </c>
      <c r="D3321" s="15" t="s">
        <v>4435</v>
      </c>
      <c r="E3321" s="15" t="s">
        <v>5807</v>
      </c>
      <c r="F3321" s="243"/>
      <c r="G3321" s="161" t="s">
        <v>385</v>
      </c>
      <c r="H3321" s="241">
        <v>0</v>
      </c>
      <c r="I3321" s="34">
        <v>470000000</v>
      </c>
      <c r="J3321" s="21" t="s">
        <v>1314</v>
      </c>
      <c r="K3321" s="17" t="s">
        <v>1631</v>
      </c>
      <c r="L3321" s="235" t="s">
        <v>3898</v>
      </c>
      <c r="M3321" s="140" t="s">
        <v>383</v>
      </c>
      <c r="N3321" s="350" t="s">
        <v>6079</v>
      </c>
      <c r="O3321" s="3" t="s">
        <v>1366</v>
      </c>
      <c r="P3321" s="7" t="s">
        <v>1338</v>
      </c>
      <c r="Q3321" s="3" t="s">
        <v>1186</v>
      </c>
      <c r="R3321" s="157">
        <v>4</v>
      </c>
      <c r="S3321" s="266">
        <v>5610</v>
      </c>
      <c r="T3321" s="253">
        <f t="shared" ref="T3321" si="910">R3321*S3321</f>
        <v>22440</v>
      </c>
      <c r="U3321" s="83">
        <f t="shared" ref="U3321" si="911">T3321*1.12</f>
        <v>25132.800000000003</v>
      </c>
      <c r="V3321" s="9" t="s">
        <v>1325</v>
      </c>
      <c r="W3321" s="152" t="s">
        <v>1394</v>
      </c>
      <c r="X3321" s="243"/>
    </row>
    <row r="3322" spans="1:24" s="225" customFormat="1" ht="102">
      <c r="A3322" s="9" t="s">
        <v>8498</v>
      </c>
      <c r="B3322" s="3" t="s">
        <v>1316</v>
      </c>
      <c r="C3322" s="194" t="s">
        <v>4864</v>
      </c>
      <c r="D3322" s="15" t="s">
        <v>8857</v>
      </c>
      <c r="E3322" s="15" t="s">
        <v>8858</v>
      </c>
      <c r="F3322" s="243"/>
      <c r="G3322" s="161" t="s">
        <v>385</v>
      </c>
      <c r="H3322" s="241">
        <v>0</v>
      </c>
      <c r="I3322" s="34">
        <v>470000000</v>
      </c>
      <c r="J3322" s="21" t="s">
        <v>1314</v>
      </c>
      <c r="K3322" s="17" t="s">
        <v>1631</v>
      </c>
      <c r="L3322" s="235" t="s">
        <v>3898</v>
      </c>
      <c r="M3322" s="140" t="s">
        <v>383</v>
      </c>
      <c r="N3322" s="350" t="s">
        <v>6079</v>
      </c>
      <c r="O3322" s="3" t="s">
        <v>1366</v>
      </c>
      <c r="P3322" s="7" t="s">
        <v>1338</v>
      </c>
      <c r="Q3322" s="3" t="s">
        <v>1186</v>
      </c>
      <c r="R3322" s="157">
        <v>6</v>
      </c>
      <c r="S3322" s="266">
        <v>5500</v>
      </c>
      <c r="T3322" s="83">
        <v>0</v>
      </c>
      <c r="U3322" s="83">
        <f t="shared" si="847"/>
        <v>0</v>
      </c>
      <c r="V3322" s="9" t="s">
        <v>1325</v>
      </c>
      <c r="W3322" s="152" t="s">
        <v>1394</v>
      </c>
      <c r="X3322" s="243" t="s">
        <v>9042</v>
      </c>
    </row>
    <row r="3323" spans="1:24" s="225" customFormat="1" ht="102">
      <c r="A3323" s="9" t="s">
        <v>12707</v>
      </c>
      <c r="B3323" s="3" t="s">
        <v>1316</v>
      </c>
      <c r="C3323" s="194" t="s">
        <v>4864</v>
      </c>
      <c r="D3323" s="15" t="s">
        <v>8857</v>
      </c>
      <c r="E3323" s="15" t="s">
        <v>8858</v>
      </c>
      <c r="F3323" s="243"/>
      <c r="G3323" s="161" t="s">
        <v>385</v>
      </c>
      <c r="H3323" s="241">
        <v>0</v>
      </c>
      <c r="I3323" s="34">
        <v>470000000</v>
      </c>
      <c r="J3323" s="21" t="s">
        <v>1314</v>
      </c>
      <c r="K3323" s="17" t="s">
        <v>1631</v>
      </c>
      <c r="L3323" s="235" t="s">
        <v>3898</v>
      </c>
      <c r="M3323" s="140" t="s">
        <v>383</v>
      </c>
      <c r="N3323" s="350" t="s">
        <v>6079</v>
      </c>
      <c r="O3323" s="3" t="s">
        <v>1366</v>
      </c>
      <c r="P3323" s="7" t="s">
        <v>1338</v>
      </c>
      <c r="Q3323" s="3" t="s">
        <v>1186</v>
      </c>
      <c r="R3323" s="157">
        <v>6</v>
      </c>
      <c r="S3323" s="266">
        <v>9680</v>
      </c>
      <c r="T3323" s="253">
        <f t="shared" ref="T3323" si="912">R3323*S3323</f>
        <v>58080</v>
      </c>
      <c r="U3323" s="83">
        <f t="shared" ref="U3323" si="913">T3323*1.12</f>
        <v>65049.600000000006</v>
      </c>
      <c r="V3323" s="9" t="s">
        <v>1325</v>
      </c>
      <c r="W3323" s="152" t="s">
        <v>1394</v>
      </c>
      <c r="X3323" s="243"/>
    </row>
    <row r="3324" spans="1:24" s="225" customFormat="1" ht="102">
      <c r="A3324" s="9" t="s">
        <v>8499</v>
      </c>
      <c r="B3324" s="3" t="s">
        <v>1316</v>
      </c>
      <c r="C3324" s="194" t="s">
        <v>4864</v>
      </c>
      <c r="D3324" s="15" t="s">
        <v>5808</v>
      </c>
      <c r="E3324" s="15" t="s">
        <v>5809</v>
      </c>
      <c r="F3324" s="243"/>
      <c r="G3324" s="161" t="s">
        <v>385</v>
      </c>
      <c r="H3324" s="241">
        <v>0</v>
      </c>
      <c r="I3324" s="34">
        <v>470000000</v>
      </c>
      <c r="J3324" s="21" t="s">
        <v>1314</v>
      </c>
      <c r="K3324" s="17" t="s">
        <v>1631</v>
      </c>
      <c r="L3324" s="235" t="s">
        <v>3898</v>
      </c>
      <c r="M3324" s="140" t="s">
        <v>383</v>
      </c>
      <c r="N3324" s="350" t="s">
        <v>6079</v>
      </c>
      <c r="O3324" s="3" t="s">
        <v>1366</v>
      </c>
      <c r="P3324" s="7" t="s">
        <v>1338</v>
      </c>
      <c r="Q3324" s="3" t="s">
        <v>1186</v>
      </c>
      <c r="R3324" s="157">
        <v>3</v>
      </c>
      <c r="S3324" s="266">
        <v>18700</v>
      </c>
      <c r="T3324" s="83">
        <v>0</v>
      </c>
      <c r="U3324" s="83">
        <f t="shared" si="847"/>
        <v>0</v>
      </c>
      <c r="V3324" s="9" t="s">
        <v>1325</v>
      </c>
      <c r="W3324" s="152" t="s">
        <v>1394</v>
      </c>
      <c r="X3324" s="243" t="s">
        <v>9042</v>
      </c>
    </row>
    <row r="3325" spans="1:24" s="225" customFormat="1" ht="102">
      <c r="A3325" s="9" t="s">
        <v>12708</v>
      </c>
      <c r="B3325" s="3" t="s">
        <v>1316</v>
      </c>
      <c r="C3325" s="194" t="s">
        <v>4864</v>
      </c>
      <c r="D3325" s="15" t="s">
        <v>5808</v>
      </c>
      <c r="E3325" s="15" t="s">
        <v>5809</v>
      </c>
      <c r="F3325" s="243"/>
      <c r="G3325" s="161" t="s">
        <v>385</v>
      </c>
      <c r="H3325" s="241">
        <v>0</v>
      </c>
      <c r="I3325" s="34">
        <v>470000000</v>
      </c>
      <c r="J3325" s="21" t="s">
        <v>1314</v>
      </c>
      <c r="K3325" s="17" t="s">
        <v>1631</v>
      </c>
      <c r="L3325" s="235" t="s">
        <v>3898</v>
      </c>
      <c r="M3325" s="140" t="s">
        <v>383</v>
      </c>
      <c r="N3325" s="350" t="s">
        <v>6079</v>
      </c>
      <c r="O3325" s="3" t="s">
        <v>1366</v>
      </c>
      <c r="P3325" s="7" t="s">
        <v>1338</v>
      </c>
      <c r="Q3325" s="3" t="s">
        <v>1186</v>
      </c>
      <c r="R3325" s="157">
        <v>3</v>
      </c>
      <c r="S3325" s="266">
        <v>4400</v>
      </c>
      <c r="T3325" s="253">
        <f t="shared" ref="T3325" si="914">R3325*S3325</f>
        <v>13200</v>
      </c>
      <c r="U3325" s="83">
        <f t="shared" ref="U3325" si="915">T3325*1.12</f>
        <v>14784.000000000002</v>
      </c>
      <c r="V3325" s="9" t="s">
        <v>1325</v>
      </c>
      <c r="W3325" s="152" t="s">
        <v>1394</v>
      </c>
      <c r="X3325" s="243"/>
    </row>
    <row r="3326" spans="1:24" s="225" customFormat="1" ht="102">
      <c r="A3326" s="9" t="s">
        <v>8500</v>
      </c>
      <c r="B3326" s="3" t="s">
        <v>1316</v>
      </c>
      <c r="C3326" s="194" t="s">
        <v>5810</v>
      </c>
      <c r="D3326" s="15" t="s">
        <v>5811</v>
      </c>
      <c r="E3326" s="15" t="s">
        <v>5812</v>
      </c>
      <c r="F3326" s="243"/>
      <c r="G3326" s="161" t="s">
        <v>385</v>
      </c>
      <c r="H3326" s="241">
        <v>0</v>
      </c>
      <c r="I3326" s="34">
        <v>470000000</v>
      </c>
      <c r="J3326" s="21" t="s">
        <v>1314</v>
      </c>
      <c r="K3326" s="17" t="s">
        <v>1631</v>
      </c>
      <c r="L3326" s="235" t="s">
        <v>3898</v>
      </c>
      <c r="M3326" s="140" t="s">
        <v>383</v>
      </c>
      <c r="N3326" s="350" t="s">
        <v>6079</v>
      </c>
      <c r="O3326" s="3" t="s">
        <v>1366</v>
      </c>
      <c r="P3326" s="7" t="s">
        <v>1338</v>
      </c>
      <c r="Q3326" s="3" t="s">
        <v>1186</v>
      </c>
      <c r="R3326" s="157">
        <v>10</v>
      </c>
      <c r="S3326" s="266">
        <v>4000</v>
      </c>
      <c r="T3326" s="83">
        <v>0</v>
      </c>
      <c r="U3326" s="83">
        <f t="shared" si="847"/>
        <v>0</v>
      </c>
      <c r="V3326" s="9" t="s">
        <v>1325</v>
      </c>
      <c r="W3326" s="152" t="s">
        <v>1394</v>
      </c>
      <c r="X3326" s="243" t="s">
        <v>9042</v>
      </c>
    </row>
    <row r="3327" spans="1:24" s="225" customFormat="1" ht="102">
      <c r="A3327" s="9" t="s">
        <v>12709</v>
      </c>
      <c r="B3327" s="3" t="s">
        <v>1316</v>
      </c>
      <c r="C3327" s="194" t="s">
        <v>5810</v>
      </c>
      <c r="D3327" s="15" t="s">
        <v>5811</v>
      </c>
      <c r="E3327" s="15" t="s">
        <v>5812</v>
      </c>
      <c r="F3327" s="243"/>
      <c r="G3327" s="161" t="s">
        <v>385</v>
      </c>
      <c r="H3327" s="241">
        <v>0</v>
      </c>
      <c r="I3327" s="34">
        <v>470000000</v>
      </c>
      <c r="J3327" s="21" t="s">
        <v>1314</v>
      </c>
      <c r="K3327" s="17" t="s">
        <v>1631</v>
      </c>
      <c r="L3327" s="235" t="s">
        <v>3898</v>
      </c>
      <c r="M3327" s="140" t="s">
        <v>383</v>
      </c>
      <c r="N3327" s="350" t="s">
        <v>6079</v>
      </c>
      <c r="O3327" s="3" t="s">
        <v>1366</v>
      </c>
      <c r="P3327" s="7" t="s">
        <v>1338</v>
      </c>
      <c r="Q3327" s="3" t="s">
        <v>1186</v>
      </c>
      <c r="R3327" s="157">
        <v>10</v>
      </c>
      <c r="S3327" s="266">
        <v>1320</v>
      </c>
      <c r="T3327" s="253">
        <f t="shared" ref="T3327" si="916">R3327*S3327</f>
        <v>13200</v>
      </c>
      <c r="U3327" s="83">
        <f t="shared" ref="U3327" si="917">T3327*1.12</f>
        <v>14784.000000000002</v>
      </c>
      <c r="V3327" s="9" t="s">
        <v>1325</v>
      </c>
      <c r="W3327" s="152" t="s">
        <v>1394</v>
      </c>
      <c r="X3327" s="243"/>
    </row>
    <row r="3328" spans="1:24" s="225" customFormat="1" ht="102">
      <c r="A3328" s="9" t="s">
        <v>8501</v>
      </c>
      <c r="B3328" s="3" t="s">
        <v>1316</v>
      </c>
      <c r="C3328" s="194" t="s">
        <v>5813</v>
      </c>
      <c r="D3328" s="189" t="s">
        <v>5814</v>
      </c>
      <c r="E3328" s="1" t="s">
        <v>5815</v>
      </c>
      <c r="F3328" s="243"/>
      <c r="G3328" s="161" t="s">
        <v>385</v>
      </c>
      <c r="H3328" s="241">
        <v>0</v>
      </c>
      <c r="I3328" s="34">
        <v>470000000</v>
      </c>
      <c r="J3328" s="21" t="s">
        <v>1314</v>
      </c>
      <c r="K3328" s="17" t="s">
        <v>1631</v>
      </c>
      <c r="L3328" s="235" t="s">
        <v>3898</v>
      </c>
      <c r="M3328" s="140" t="s">
        <v>383</v>
      </c>
      <c r="N3328" s="350" t="s">
        <v>6079</v>
      </c>
      <c r="O3328" s="3" t="s">
        <v>1366</v>
      </c>
      <c r="P3328" s="7" t="s">
        <v>1333</v>
      </c>
      <c r="Q3328" s="3" t="s">
        <v>1332</v>
      </c>
      <c r="R3328" s="157">
        <v>4</v>
      </c>
      <c r="S3328" s="266">
        <v>46000</v>
      </c>
      <c r="T3328" s="83">
        <v>0</v>
      </c>
      <c r="U3328" s="83">
        <f t="shared" si="847"/>
        <v>0</v>
      </c>
      <c r="V3328" s="9" t="s">
        <v>1325</v>
      </c>
      <c r="W3328" s="152" t="s">
        <v>1394</v>
      </c>
      <c r="X3328" s="243" t="s">
        <v>9042</v>
      </c>
    </row>
    <row r="3329" spans="1:24" s="225" customFormat="1" ht="102">
      <c r="A3329" s="9" t="s">
        <v>12710</v>
      </c>
      <c r="B3329" s="3" t="s">
        <v>1316</v>
      </c>
      <c r="C3329" s="194" t="s">
        <v>5813</v>
      </c>
      <c r="D3329" s="189" t="s">
        <v>5814</v>
      </c>
      <c r="E3329" s="1" t="s">
        <v>5815</v>
      </c>
      <c r="F3329" s="243"/>
      <c r="G3329" s="161" t="s">
        <v>385</v>
      </c>
      <c r="H3329" s="241">
        <v>0</v>
      </c>
      <c r="I3329" s="34">
        <v>470000000</v>
      </c>
      <c r="J3329" s="21" t="s">
        <v>1314</v>
      </c>
      <c r="K3329" s="17" t="s">
        <v>1631</v>
      </c>
      <c r="L3329" s="235" t="s">
        <v>3898</v>
      </c>
      <c r="M3329" s="140" t="s">
        <v>383</v>
      </c>
      <c r="N3329" s="350" t="s">
        <v>6079</v>
      </c>
      <c r="O3329" s="3" t="s">
        <v>1366</v>
      </c>
      <c r="P3329" s="7" t="s">
        <v>1333</v>
      </c>
      <c r="Q3329" s="3" t="s">
        <v>1332</v>
      </c>
      <c r="R3329" s="157">
        <v>4</v>
      </c>
      <c r="S3329" s="266">
        <v>37400</v>
      </c>
      <c r="T3329" s="253">
        <f t="shared" ref="T3329" si="918">R3329*S3329</f>
        <v>149600</v>
      </c>
      <c r="U3329" s="83">
        <f t="shared" ref="U3329" si="919">T3329*1.12</f>
        <v>167552.00000000003</v>
      </c>
      <c r="V3329" s="9" t="s">
        <v>1325</v>
      </c>
      <c r="W3329" s="152" t="s">
        <v>1394</v>
      </c>
      <c r="X3329" s="243"/>
    </row>
    <row r="3330" spans="1:24" s="225" customFormat="1" ht="102">
      <c r="A3330" s="9" t="s">
        <v>8502</v>
      </c>
      <c r="B3330" s="3" t="s">
        <v>1316</v>
      </c>
      <c r="C3330" s="194" t="s">
        <v>5813</v>
      </c>
      <c r="D3330" s="189" t="s">
        <v>5814</v>
      </c>
      <c r="E3330" s="1" t="s">
        <v>5816</v>
      </c>
      <c r="F3330" s="243"/>
      <c r="G3330" s="161" t="s">
        <v>385</v>
      </c>
      <c r="H3330" s="241">
        <v>0</v>
      </c>
      <c r="I3330" s="34">
        <v>470000000</v>
      </c>
      <c r="J3330" s="21" t="s">
        <v>1314</v>
      </c>
      <c r="K3330" s="17" t="s">
        <v>1631</v>
      </c>
      <c r="L3330" s="235" t="s">
        <v>3898</v>
      </c>
      <c r="M3330" s="140" t="s">
        <v>383</v>
      </c>
      <c r="N3330" s="350" t="s">
        <v>6079</v>
      </c>
      <c r="O3330" s="3" t="s">
        <v>1366</v>
      </c>
      <c r="P3330" s="7" t="s">
        <v>1333</v>
      </c>
      <c r="Q3330" s="3" t="s">
        <v>1332</v>
      </c>
      <c r="R3330" s="157">
        <v>4</v>
      </c>
      <c r="S3330" s="266">
        <v>28000</v>
      </c>
      <c r="T3330" s="83">
        <v>0</v>
      </c>
      <c r="U3330" s="83">
        <f t="shared" si="847"/>
        <v>0</v>
      </c>
      <c r="V3330" s="9" t="s">
        <v>1325</v>
      </c>
      <c r="W3330" s="152" t="s">
        <v>1394</v>
      </c>
      <c r="X3330" s="243" t="s">
        <v>9042</v>
      </c>
    </row>
    <row r="3331" spans="1:24" s="225" customFormat="1" ht="102">
      <c r="A3331" s="9" t="s">
        <v>12711</v>
      </c>
      <c r="B3331" s="3" t="s">
        <v>1316</v>
      </c>
      <c r="C3331" s="194" t="s">
        <v>5813</v>
      </c>
      <c r="D3331" s="189" t="s">
        <v>5814</v>
      </c>
      <c r="E3331" s="1" t="s">
        <v>5816</v>
      </c>
      <c r="F3331" s="243"/>
      <c r="G3331" s="161" t="s">
        <v>385</v>
      </c>
      <c r="H3331" s="241">
        <v>0</v>
      </c>
      <c r="I3331" s="34">
        <v>470000000</v>
      </c>
      <c r="J3331" s="21" t="s">
        <v>1314</v>
      </c>
      <c r="K3331" s="17" t="s">
        <v>1631</v>
      </c>
      <c r="L3331" s="235" t="s">
        <v>3898</v>
      </c>
      <c r="M3331" s="140" t="s">
        <v>383</v>
      </c>
      <c r="N3331" s="350" t="s">
        <v>6079</v>
      </c>
      <c r="O3331" s="3" t="s">
        <v>1366</v>
      </c>
      <c r="P3331" s="7" t="s">
        <v>1333</v>
      </c>
      <c r="Q3331" s="3" t="s">
        <v>1332</v>
      </c>
      <c r="R3331" s="157">
        <v>4</v>
      </c>
      <c r="S3331" s="266">
        <v>32120</v>
      </c>
      <c r="T3331" s="253">
        <f t="shared" ref="T3331" si="920">R3331*S3331</f>
        <v>128480</v>
      </c>
      <c r="U3331" s="83">
        <f t="shared" ref="U3331" si="921">T3331*1.12</f>
        <v>143897.60000000001</v>
      </c>
      <c r="V3331" s="9" t="s">
        <v>1325</v>
      </c>
      <c r="W3331" s="152" t="s">
        <v>1394</v>
      </c>
      <c r="X3331" s="243"/>
    </row>
    <row r="3332" spans="1:24" s="225" customFormat="1" ht="102">
      <c r="A3332" s="9" t="s">
        <v>8503</v>
      </c>
      <c r="B3332" s="3" t="s">
        <v>1316</v>
      </c>
      <c r="C3332" s="480" t="s">
        <v>12337</v>
      </c>
      <c r="D3332" s="15" t="s">
        <v>5817</v>
      </c>
      <c r="E3332" s="15" t="s">
        <v>5818</v>
      </c>
      <c r="F3332" s="243"/>
      <c r="G3332" s="161" t="s">
        <v>385</v>
      </c>
      <c r="H3332" s="241">
        <v>0</v>
      </c>
      <c r="I3332" s="34">
        <v>470000000</v>
      </c>
      <c r="J3332" s="21" t="s">
        <v>1314</v>
      </c>
      <c r="K3332" s="17" t="s">
        <v>1631</v>
      </c>
      <c r="L3332" s="235" t="s">
        <v>3898</v>
      </c>
      <c r="M3332" s="140" t="s">
        <v>383</v>
      </c>
      <c r="N3332" s="350" t="s">
        <v>6079</v>
      </c>
      <c r="O3332" s="3" t="s">
        <v>1366</v>
      </c>
      <c r="P3332" s="7" t="s">
        <v>1338</v>
      </c>
      <c r="Q3332" s="3" t="s">
        <v>1186</v>
      </c>
      <c r="R3332" s="157">
        <v>3</v>
      </c>
      <c r="S3332" s="266">
        <v>10500</v>
      </c>
      <c r="T3332" s="83">
        <v>0</v>
      </c>
      <c r="U3332" s="83">
        <f t="shared" si="847"/>
        <v>0</v>
      </c>
      <c r="V3332" s="9" t="s">
        <v>1325</v>
      </c>
      <c r="W3332" s="152" t="s">
        <v>1394</v>
      </c>
      <c r="X3332" s="243" t="s">
        <v>9042</v>
      </c>
    </row>
    <row r="3333" spans="1:24" s="225" customFormat="1" ht="102">
      <c r="A3333" s="9" t="s">
        <v>12712</v>
      </c>
      <c r="B3333" s="3" t="s">
        <v>1316</v>
      </c>
      <c r="C3333" s="480" t="s">
        <v>12337</v>
      </c>
      <c r="D3333" s="15" t="s">
        <v>5817</v>
      </c>
      <c r="E3333" s="15" t="s">
        <v>5818</v>
      </c>
      <c r="F3333" s="243"/>
      <c r="G3333" s="161" t="s">
        <v>385</v>
      </c>
      <c r="H3333" s="241">
        <v>0</v>
      </c>
      <c r="I3333" s="34">
        <v>470000000</v>
      </c>
      <c r="J3333" s="21" t="s">
        <v>1314</v>
      </c>
      <c r="K3333" s="17" t="s">
        <v>1631</v>
      </c>
      <c r="L3333" s="235" t="s">
        <v>3898</v>
      </c>
      <c r="M3333" s="140" t="s">
        <v>383</v>
      </c>
      <c r="N3333" s="350" t="s">
        <v>6079</v>
      </c>
      <c r="O3333" s="3" t="s">
        <v>1366</v>
      </c>
      <c r="P3333" s="7" t="s">
        <v>1338</v>
      </c>
      <c r="Q3333" s="3" t="s">
        <v>1186</v>
      </c>
      <c r="R3333" s="157">
        <v>3</v>
      </c>
      <c r="S3333" s="266">
        <v>6820</v>
      </c>
      <c r="T3333" s="253">
        <f t="shared" ref="T3333" si="922">R3333*S3333</f>
        <v>20460</v>
      </c>
      <c r="U3333" s="83">
        <f t="shared" ref="U3333" si="923">T3333*1.12</f>
        <v>22915.200000000001</v>
      </c>
      <c r="V3333" s="9" t="s">
        <v>1325</v>
      </c>
      <c r="W3333" s="152" t="s">
        <v>1394</v>
      </c>
      <c r="X3333" s="243"/>
    </row>
    <row r="3334" spans="1:24" s="225" customFormat="1" ht="102">
      <c r="A3334" s="9" t="s">
        <v>8504</v>
      </c>
      <c r="B3334" s="3" t="s">
        <v>1316</v>
      </c>
      <c r="C3334" s="194" t="s">
        <v>5819</v>
      </c>
      <c r="D3334" s="15" t="s">
        <v>4793</v>
      </c>
      <c r="E3334" s="15" t="s">
        <v>5820</v>
      </c>
      <c r="F3334" s="243"/>
      <c r="G3334" s="161" t="s">
        <v>385</v>
      </c>
      <c r="H3334" s="241">
        <v>0</v>
      </c>
      <c r="I3334" s="34">
        <v>470000000</v>
      </c>
      <c r="J3334" s="21" t="s">
        <v>1314</v>
      </c>
      <c r="K3334" s="17" t="s">
        <v>1631</v>
      </c>
      <c r="L3334" s="235" t="s">
        <v>3898</v>
      </c>
      <c r="M3334" s="140" t="s">
        <v>383</v>
      </c>
      <c r="N3334" s="350" t="s">
        <v>6079</v>
      </c>
      <c r="O3334" s="3" t="s">
        <v>1366</v>
      </c>
      <c r="P3334" s="7" t="s">
        <v>1338</v>
      </c>
      <c r="Q3334" s="3" t="s">
        <v>1186</v>
      </c>
      <c r="R3334" s="157">
        <v>6</v>
      </c>
      <c r="S3334" s="266">
        <v>2500</v>
      </c>
      <c r="T3334" s="83">
        <v>0</v>
      </c>
      <c r="U3334" s="83">
        <f t="shared" si="847"/>
        <v>0</v>
      </c>
      <c r="V3334" s="9" t="s">
        <v>1325</v>
      </c>
      <c r="W3334" s="152" t="s">
        <v>1394</v>
      </c>
      <c r="X3334" s="243" t="s">
        <v>9042</v>
      </c>
    </row>
    <row r="3335" spans="1:24" s="225" customFormat="1" ht="102">
      <c r="A3335" s="9" t="s">
        <v>12713</v>
      </c>
      <c r="B3335" s="3" t="s">
        <v>1316</v>
      </c>
      <c r="C3335" s="194" t="s">
        <v>5819</v>
      </c>
      <c r="D3335" s="15" t="s">
        <v>4793</v>
      </c>
      <c r="E3335" s="15" t="s">
        <v>5820</v>
      </c>
      <c r="F3335" s="243"/>
      <c r="G3335" s="161" t="s">
        <v>385</v>
      </c>
      <c r="H3335" s="241">
        <v>0</v>
      </c>
      <c r="I3335" s="34">
        <v>470000000</v>
      </c>
      <c r="J3335" s="21" t="s">
        <v>1314</v>
      </c>
      <c r="K3335" s="17" t="s">
        <v>1631</v>
      </c>
      <c r="L3335" s="235" t="s">
        <v>3898</v>
      </c>
      <c r="M3335" s="140" t="s">
        <v>383</v>
      </c>
      <c r="N3335" s="350" t="s">
        <v>6079</v>
      </c>
      <c r="O3335" s="3" t="s">
        <v>1366</v>
      </c>
      <c r="P3335" s="7" t="s">
        <v>1338</v>
      </c>
      <c r="Q3335" s="3" t="s">
        <v>1186</v>
      </c>
      <c r="R3335" s="157">
        <v>6</v>
      </c>
      <c r="S3335" s="266">
        <v>1100</v>
      </c>
      <c r="T3335" s="253">
        <f t="shared" ref="T3335" si="924">R3335*S3335</f>
        <v>6600</v>
      </c>
      <c r="U3335" s="83">
        <f t="shared" ref="U3335" si="925">T3335*1.12</f>
        <v>7392.0000000000009</v>
      </c>
      <c r="V3335" s="9" t="s">
        <v>1325</v>
      </c>
      <c r="W3335" s="152" t="s">
        <v>1394</v>
      </c>
      <c r="X3335" s="243"/>
    </row>
    <row r="3336" spans="1:24" s="225" customFormat="1" ht="102">
      <c r="A3336" s="9" t="s">
        <v>8505</v>
      </c>
      <c r="B3336" s="3" t="s">
        <v>1316</v>
      </c>
      <c r="C3336" s="480" t="s">
        <v>4268</v>
      </c>
      <c r="D3336" s="15" t="s">
        <v>5821</v>
      </c>
      <c r="E3336" s="15" t="s">
        <v>5822</v>
      </c>
      <c r="F3336" s="243"/>
      <c r="G3336" s="161" t="s">
        <v>385</v>
      </c>
      <c r="H3336" s="241">
        <v>0</v>
      </c>
      <c r="I3336" s="34">
        <v>470000000</v>
      </c>
      <c r="J3336" s="21" t="s">
        <v>1314</v>
      </c>
      <c r="K3336" s="17" t="s">
        <v>1631</v>
      </c>
      <c r="L3336" s="235" t="s">
        <v>3898</v>
      </c>
      <c r="M3336" s="140" t="s">
        <v>383</v>
      </c>
      <c r="N3336" s="350" t="s">
        <v>6079</v>
      </c>
      <c r="O3336" s="3" t="s">
        <v>1366</v>
      </c>
      <c r="P3336" s="7" t="s">
        <v>1338</v>
      </c>
      <c r="Q3336" s="3" t="s">
        <v>1186</v>
      </c>
      <c r="R3336" s="157">
        <v>10</v>
      </c>
      <c r="S3336" s="266">
        <v>25500</v>
      </c>
      <c r="T3336" s="83">
        <v>0</v>
      </c>
      <c r="U3336" s="83">
        <f t="shared" si="847"/>
        <v>0</v>
      </c>
      <c r="V3336" s="9" t="s">
        <v>1325</v>
      </c>
      <c r="W3336" s="152" t="s">
        <v>1394</v>
      </c>
      <c r="X3336" s="243" t="s">
        <v>9042</v>
      </c>
    </row>
    <row r="3337" spans="1:24" s="225" customFormat="1" ht="102">
      <c r="A3337" s="9" t="s">
        <v>12714</v>
      </c>
      <c r="B3337" s="3" t="s">
        <v>1316</v>
      </c>
      <c r="C3337" s="480" t="s">
        <v>4268</v>
      </c>
      <c r="D3337" s="15" t="s">
        <v>5821</v>
      </c>
      <c r="E3337" s="15" t="s">
        <v>5822</v>
      </c>
      <c r="F3337" s="243"/>
      <c r="G3337" s="161" t="s">
        <v>385</v>
      </c>
      <c r="H3337" s="241">
        <v>0</v>
      </c>
      <c r="I3337" s="34">
        <v>470000000</v>
      </c>
      <c r="J3337" s="21" t="s">
        <v>1314</v>
      </c>
      <c r="K3337" s="17" t="s">
        <v>1631</v>
      </c>
      <c r="L3337" s="235" t="s">
        <v>3898</v>
      </c>
      <c r="M3337" s="140" t="s">
        <v>383</v>
      </c>
      <c r="N3337" s="350" t="s">
        <v>6079</v>
      </c>
      <c r="O3337" s="3" t="s">
        <v>1366</v>
      </c>
      <c r="P3337" s="7" t="s">
        <v>1338</v>
      </c>
      <c r="Q3337" s="3" t="s">
        <v>1186</v>
      </c>
      <c r="R3337" s="157">
        <v>10</v>
      </c>
      <c r="S3337" s="266">
        <v>5390</v>
      </c>
      <c r="T3337" s="253">
        <f t="shared" ref="T3337" si="926">R3337*S3337</f>
        <v>53900</v>
      </c>
      <c r="U3337" s="83">
        <f t="shared" ref="U3337" si="927">T3337*1.12</f>
        <v>60368.000000000007</v>
      </c>
      <c r="V3337" s="9" t="s">
        <v>1325</v>
      </c>
      <c r="W3337" s="152" t="s">
        <v>1394</v>
      </c>
      <c r="X3337" s="243"/>
    </row>
    <row r="3338" spans="1:24" s="225" customFormat="1" ht="102">
      <c r="A3338" s="9" t="s">
        <v>8506</v>
      </c>
      <c r="B3338" s="3" t="s">
        <v>1316</v>
      </c>
      <c r="C3338" s="194" t="s">
        <v>4873</v>
      </c>
      <c r="D3338" s="15" t="s">
        <v>5823</v>
      </c>
      <c r="E3338" s="269" t="s">
        <v>5824</v>
      </c>
      <c r="F3338" s="243"/>
      <c r="G3338" s="161" t="s">
        <v>385</v>
      </c>
      <c r="H3338" s="241">
        <v>0</v>
      </c>
      <c r="I3338" s="34">
        <v>470000000</v>
      </c>
      <c r="J3338" s="21" t="s">
        <v>1314</v>
      </c>
      <c r="K3338" s="17" t="s">
        <v>1631</v>
      </c>
      <c r="L3338" s="235" t="s">
        <v>3898</v>
      </c>
      <c r="M3338" s="140" t="s">
        <v>383</v>
      </c>
      <c r="N3338" s="350" t="s">
        <v>6079</v>
      </c>
      <c r="O3338" s="3" t="s">
        <v>1366</v>
      </c>
      <c r="P3338" s="7" t="s">
        <v>1338</v>
      </c>
      <c r="Q3338" s="3" t="s">
        <v>1186</v>
      </c>
      <c r="R3338" s="157">
        <v>4</v>
      </c>
      <c r="S3338" s="266">
        <v>32000</v>
      </c>
      <c r="T3338" s="83">
        <v>0</v>
      </c>
      <c r="U3338" s="83">
        <f t="shared" si="847"/>
        <v>0</v>
      </c>
      <c r="V3338" s="9" t="s">
        <v>1325</v>
      </c>
      <c r="W3338" s="152" t="s">
        <v>1394</v>
      </c>
      <c r="X3338" s="243" t="s">
        <v>9042</v>
      </c>
    </row>
    <row r="3339" spans="1:24" s="225" customFormat="1" ht="102">
      <c r="A3339" s="9" t="s">
        <v>12715</v>
      </c>
      <c r="B3339" s="3" t="s">
        <v>1316</v>
      </c>
      <c r="C3339" s="194" t="s">
        <v>4873</v>
      </c>
      <c r="D3339" s="15" t="s">
        <v>5823</v>
      </c>
      <c r="E3339" s="269" t="s">
        <v>5824</v>
      </c>
      <c r="F3339" s="243"/>
      <c r="G3339" s="161" t="s">
        <v>385</v>
      </c>
      <c r="H3339" s="241">
        <v>0</v>
      </c>
      <c r="I3339" s="34">
        <v>470000000</v>
      </c>
      <c r="J3339" s="21" t="s">
        <v>1314</v>
      </c>
      <c r="K3339" s="17" t="s">
        <v>1631</v>
      </c>
      <c r="L3339" s="235" t="s">
        <v>3898</v>
      </c>
      <c r="M3339" s="140" t="s">
        <v>383</v>
      </c>
      <c r="N3339" s="350" t="s">
        <v>6079</v>
      </c>
      <c r="O3339" s="3" t="s">
        <v>1366</v>
      </c>
      <c r="P3339" s="7" t="s">
        <v>1338</v>
      </c>
      <c r="Q3339" s="3" t="s">
        <v>1186</v>
      </c>
      <c r="R3339" s="157">
        <v>4</v>
      </c>
      <c r="S3339" s="266">
        <v>16500</v>
      </c>
      <c r="T3339" s="253">
        <f t="shared" ref="T3339" si="928">R3339*S3339</f>
        <v>66000</v>
      </c>
      <c r="U3339" s="83">
        <f t="shared" ref="U3339" si="929">T3339*1.12</f>
        <v>73920</v>
      </c>
      <c r="V3339" s="9" t="s">
        <v>1325</v>
      </c>
      <c r="W3339" s="152" t="s">
        <v>1394</v>
      </c>
      <c r="X3339" s="243"/>
    </row>
    <row r="3340" spans="1:24" s="225" customFormat="1" ht="102">
      <c r="A3340" s="9" t="s">
        <v>8507</v>
      </c>
      <c r="B3340" s="3" t="s">
        <v>1316</v>
      </c>
      <c r="C3340" s="194" t="s">
        <v>5825</v>
      </c>
      <c r="D3340" s="15" t="s">
        <v>5826</v>
      </c>
      <c r="E3340" s="15" t="s">
        <v>5827</v>
      </c>
      <c r="F3340" s="243"/>
      <c r="G3340" s="161" t="s">
        <v>385</v>
      </c>
      <c r="H3340" s="241">
        <v>0</v>
      </c>
      <c r="I3340" s="34">
        <v>470000000</v>
      </c>
      <c r="J3340" s="21" t="s">
        <v>1314</v>
      </c>
      <c r="K3340" s="17" t="s">
        <v>1631</v>
      </c>
      <c r="L3340" s="235" t="s">
        <v>3898</v>
      </c>
      <c r="M3340" s="140" t="s">
        <v>383</v>
      </c>
      <c r="N3340" s="350" t="s">
        <v>6079</v>
      </c>
      <c r="O3340" s="3" t="s">
        <v>1366</v>
      </c>
      <c r="P3340" s="7" t="s">
        <v>1338</v>
      </c>
      <c r="Q3340" s="3" t="s">
        <v>1186</v>
      </c>
      <c r="R3340" s="157">
        <v>4</v>
      </c>
      <c r="S3340" s="266">
        <v>17000</v>
      </c>
      <c r="T3340" s="83">
        <v>0</v>
      </c>
      <c r="U3340" s="83">
        <f t="shared" si="847"/>
        <v>0</v>
      </c>
      <c r="V3340" s="9" t="s">
        <v>1325</v>
      </c>
      <c r="W3340" s="152" t="s">
        <v>1394</v>
      </c>
      <c r="X3340" s="243" t="s">
        <v>9042</v>
      </c>
    </row>
    <row r="3341" spans="1:24" s="225" customFormat="1" ht="102">
      <c r="A3341" s="9" t="s">
        <v>12716</v>
      </c>
      <c r="B3341" s="3" t="s">
        <v>1316</v>
      </c>
      <c r="C3341" s="194" t="s">
        <v>5825</v>
      </c>
      <c r="D3341" s="15" t="s">
        <v>5826</v>
      </c>
      <c r="E3341" s="15" t="s">
        <v>5827</v>
      </c>
      <c r="F3341" s="243"/>
      <c r="G3341" s="161" t="s">
        <v>385</v>
      </c>
      <c r="H3341" s="241">
        <v>0</v>
      </c>
      <c r="I3341" s="34">
        <v>470000000</v>
      </c>
      <c r="J3341" s="21" t="s">
        <v>1314</v>
      </c>
      <c r="K3341" s="17" t="s">
        <v>1631</v>
      </c>
      <c r="L3341" s="235" t="s">
        <v>3898</v>
      </c>
      <c r="M3341" s="140" t="s">
        <v>383</v>
      </c>
      <c r="N3341" s="350" t="s">
        <v>6079</v>
      </c>
      <c r="O3341" s="3" t="s">
        <v>1366</v>
      </c>
      <c r="P3341" s="7" t="s">
        <v>1338</v>
      </c>
      <c r="Q3341" s="3" t="s">
        <v>1186</v>
      </c>
      <c r="R3341" s="157">
        <v>4</v>
      </c>
      <c r="S3341" s="266">
        <v>11110</v>
      </c>
      <c r="T3341" s="253">
        <f t="shared" ref="T3341" si="930">R3341*S3341</f>
        <v>44440</v>
      </c>
      <c r="U3341" s="83">
        <f t="shared" ref="U3341" si="931">T3341*1.12</f>
        <v>49772.800000000003</v>
      </c>
      <c r="V3341" s="9" t="s">
        <v>1325</v>
      </c>
      <c r="W3341" s="152" t="s">
        <v>1394</v>
      </c>
      <c r="X3341" s="243"/>
    </row>
    <row r="3342" spans="1:24" s="225" customFormat="1" ht="102">
      <c r="A3342" s="9" t="s">
        <v>8508</v>
      </c>
      <c r="B3342" s="3" t="s">
        <v>1316</v>
      </c>
      <c r="C3342" s="192" t="s">
        <v>4127</v>
      </c>
      <c r="D3342" s="190" t="s">
        <v>4128</v>
      </c>
      <c r="E3342" s="1" t="s">
        <v>5828</v>
      </c>
      <c r="F3342" s="243"/>
      <c r="G3342" s="161" t="s">
        <v>385</v>
      </c>
      <c r="H3342" s="241">
        <v>0</v>
      </c>
      <c r="I3342" s="34">
        <v>470000000</v>
      </c>
      <c r="J3342" s="21" t="s">
        <v>1314</v>
      </c>
      <c r="K3342" s="17" t="s">
        <v>1631</v>
      </c>
      <c r="L3342" s="235" t="s">
        <v>3898</v>
      </c>
      <c r="M3342" s="140" t="s">
        <v>383</v>
      </c>
      <c r="N3342" s="350" t="s">
        <v>6079</v>
      </c>
      <c r="O3342" s="3" t="s">
        <v>1366</v>
      </c>
      <c r="P3342" s="7" t="s">
        <v>1338</v>
      </c>
      <c r="Q3342" s="3" t="s">
        <v>1186</v>
      </c>
      <c r="R3342" s="157">
        <v>40</v>
      </c>
      <c r="S3342" s="266">
        <v>800</v>
      </c>
      <c r="T3342" s="83">
        <v>0</v>
      </c>
      <c r="U3342" s="83">
        <f t="shared" si="847"/>
        <v>0</v>
      </c>
      <c r="V3342" s="9" t="s">
        <v>1325</v>
      </c>
      <c r="W3342" s="152" t="s">
        <v>1394</v>
      </c>
      <c r="X3342" s="243" t="s">
        <v>9042</v>
      </c>
    </row>
    <row r="3343" spans="1:24" s="225" customFormat="1" ht="102">
      <c r="A3343" s="9" t="s">
        <v>12717</v>
      </c>
      <c r="B3343" s="3" t="s">
        <v>1316</v>
      </c>
      <c r="C3343" s="192" t="s">
        <v>4127</v>
      </c>
      <c r="D3343" s="190" t="s">
        <v>4128</v>
      </c>
      <c r="E3343" s="1" t="s">
        <v>5828</v>
      </c>
      <c r="F3343" s="243"/>
      <c r="G3343" s="161" t="s">
        <v>385</v>
      </c>
      <c r="H3343" s="241">
        <v>0</v>
      </c>
      <c r="I3343" s="34">
        <v>470000000</v>
      </c>
      <c r="J3343" s="21" t="s">
        <v>1314</v>
      </c>
      <c r="K3343" s="17" t="s">
        <v>1631</v>
      </c>
      <c r="L3343" s="235" t="s">
        <v>3898</v>
      </c>
      <c r="M3343" s="140" t="s">
        <v>383</v>
      </c>
      <c r="N3343" s="350" t="s">
        <v>6079</v>
      </c>
      <c r="O3343" s="3" t="s">
        <v>1366</v>
      </c>
      <c r="P3343" s="7" t="s">
        <v>1338</v>
      </c>
      <c r="Q3343" s="3" t="s">
        <v>1186</v>
      </c>
      <c r="R3343" s="157">
        <v>40</v>
      </c>
      <c r="S3343" s="266">
        <v>187</v>
      </c>
      <c r="T3343" s="253">
        <f t="shared" ref="T3343" si="932">R3343*S3343</f>
        <v>7480</v>
      </c>
      <c r="U3343" s="83">
        <f t="shared" ref="U3343" si="933">T3343*1.12</f>
        <v>8377.6</v>
      </c>
      <c r="V3343" s="9" t="s">
        <v>1325</v>
      </c>
      <c r="W3343" s="152" t="s">
        <v>1394</v>
      </c>
      <c r="X3343" s="243"/>
    </row>
    <row r="3344" spans="1:24" s="225" customFormat="1" ht="102">
      <c r="A3344" s="9" t="s">
        <v>8509</v>
      </c>
      <c r="B3344" s="3" t="s">
        <v>1316</v>
      </c>
      <c r="C3344" s="194" t="s">
        <v>5829</v>
      </c>
      <c r="D3344" s="15" t="s">
        <v>5830</v>
      </c>
      <c r="E3344" s="15" t="s">
        <v>5831</v>
      </c>
      <c r="F3344" s="243"/>
      <c r="G3344" s="161" t="s">
        <v>385</v>
      </c>
      <c r="H3344" s="241">
        <v>0</v>
      </c>
      <c r="I3344" s="34">
        <v>470000000</v>
      </c>
      <c r="J3344" s="21" t="s">
        <v>1314</v>
      </c>
      <c r="K3344" s="17" t="s">
        <v>1631</v>
      </c>
      <c r="L3344" s="235" t="s">
        <v>3898</v>
      </c>
      <c r="M3344" s="140" t="s">
        <v>383</v>
      </c>
      <c r="N3344" s="350" t="s">
        <v>6079</v>
      </c>
      <c r="O3344" s="3" t="s">
        <v>1366</v>
      </c>
      <c r="P3344" s="7" t="s">
        <v>1338</v>
      </c>
      <c r="Q3344" s="3" t="s">
        <v>1186</v>
      </c>
      <c r="R3344" s="157">
        <v>6</v>
      </c>
      <c r="S3344" s="266">
        <v>15400</v>
      </c>
      <c r="T3344" s="83">
        <v>0</v>
      </c>
      <c r="U3344" s="83">
        <f t="shared" si="847"/>
        <v>0</v>
      </c>
      <c r="V3344" s="9" t="s">
        <v>1325</v>
      </c>
      <c r="W3344" s="152" t="s">
        <v>1394</v>
      </c>
      <c r="X3344" s="243" t="s">
        <v>9042</v>
      </c>
    </row>
    <row r="3345" spans="1:24" s="225" customFormat="1" ht="102">
      <c r="A3345" s="9" t="s">
        <v>12718</v>
      </c>
      <c r="B3345" s="3" t="s">
        <v>1316</v>
      </c>
      <c r="C3345" s="194" t="s">
        <v>5829</v>
      </c>
      <c r="D3345" s="15" t="s">
        <v>5830</v>
      </c>
      <c r="E3345" s="15" t="s">
        <v>5831</v>
      </c>
      <c r="F3345" s="243"/>
      <c r="G3345" s="161" t="s">
        <v>385</v>
      </c>
      <c r="H3345" s="241">
        <v>0</v>
      </c>
      <c r="I3345" s="34">
        <v>470000000</v>
      </c>
      <c r="J3345" s="21" t="s">
        <v>1314</v>
      </c>
      <c r="K3345" s="17" t="s">
        <v>1631</v>
      </c>
      <c r="L3345" s="235" t="s">
        <v>3898</v>
      </c>
      <c r="M3345" s="140" t="s">
        <v>383</v>
      </c>
      <c r="N3345" s="350" t="s">
        <v>6079</v>
      </c>
      <c r="O3345" s="3" t="s">
        <v>1366</v>
      </c>
      <c r="P3345" s="7" t="s">
        <v>1338</v>
      </c>
      <c r="Q3345" s="3" t="s">
        <v>1186</v>
      </c>
      <c r="R3345" s="157">
        <v>6</v>
      </c>
      <c r="S3345" s="266">
        <v>6160</v>
      </c>
      <c r="T3345" s="253">
        <f t="shared" ref="T3345" si="934">R3345*S3345</f>
        <v>36960</v>
      </c>
      <c r="U3345" s="83">
        <f t="shared" ref="U3345" si="935">T3345*1.12</f>
        <v>41395.200000000004</v>
      </c>
      <c r="V3345" s="9" t="s">
        <v>1325</v>
      </c>
      <c r="W3345" s="152" t="s">
        <v>1394</v>
      </c>
      <c r="X3345" s="243"/>
    </row>
    <row r="3346" spans="1:24" s="225" customFormat="1" ht="102">
      <c r="A3346" s="9" t="s">
        <v>8510</v>
      </c>
      <c r="B3346" s="3" t="s">
        <v>1316</v>
      </c>
      <c r="C3346" s="194" t="s">
        <v>5832</v>
      </c>
      <c r="D3346" s="15" t="s">
        <v>5833</v>
      </c>
      <c r="E3346" s="15" t="s">
        <v>5834</v>
      </c>
      <c r="F3346" s="243"/>
      <c r="G3346" s="161" t="s">
        <v>385</v>
      </c>
      <c r="H3346" s="241">
        <v>0</v>
      </c>
      <c r="I3346" s="34">
        <v>470000000</v>
      </c>
      <c r="J3346" s="21" t="s">
        <v>1314</v>
      </c>
      <c r="K3346" s="17" t="s">
        <v>1631</v>
      </c>
      <c r="L3346" s="235" t="s">
        <v>3898</v>
      </c>
      <c r="M3346" s="140" t="s">
        <v>383</v>
      </c>
      <c r="N3346" s="350" t="s">
        <v>6079</v>
      </c>
      <c r="O3346" s="3" t="s">
        <v>1366</v>
      </c>
      <c r="P3346" s="7" t="s">
        <v>1338</v>
      </c>
      <c r="Q3346" s="3" t="s">
        <v>1186</v>
      </c>
      <c r="R3346" s="157">
        <v>1</v>
      </c>
      <c r="S3346" s="266">
        <v>308000</v>
      </c>
      <c r="T3346" s="83">
        <v>0</v>
      </c>
      <c r="U3346" s="83">
        <f t="shared" si="847"/>
        <v>0</v>
      </c>
      <c r="V3346" s="9" t="s">
        <v>1325</v>
      </c>
      <c r="W3346" s="152" t="s">
        <v>1394</v>
      </c>
      <c r="X3346" s="243" t="s">
        <v>9042</v>
      </c>
    </row>
    <row r="3347" spans="1:24" s="225" customFormat="1" ht="102">
      <c r="A3347" s="9" t="s">
        <v>12719</v>
      </c>
      <c r="B3347" s="3" t="s">
        <v>1316</v>
      </c>
      <c r="C3347" s="194" t="s">
        <v>5832</v>
      </c>
      <c r="D3347" s="15" t="s">
        <v>5833</v>
      </c>
      <c r="E3347" s="15" t="s">
        <v>5834</v>
      </c>
      <c r="F3347" s="243"/>
      <c r="G3347" s="161" t="s">
        <v>385</v>
      </c>
      <c r="H3347" s="241">
        <v>0</v>
      </c>
      <c r="I3347" s="34">
        <v>470000000</v>
      </c>
      <c r="J3347" s="21" t="s">
        <v>1314</v>
      </c>
      <c r="K3347" s="17" t="s">
        <v>1631</v>
      </c>
      <c r="L3347" s="235" t="s">
        <v>3898</v>
      </c>
      <c r="M3347" s="140" t="s">
        <v>383</v>
      </c>
      <c r="N3347" s="350" t="s">
        <v>6079</v>
      </c>
      <c r="O3347" s="3" t="s">
        <v>1366</v>
      </c>
      <c r="P3347" s="7" t="s">
        <v>1338</v>
      </c>
      <c r="Q3347" s="3" t="s">
        <v>1186</v>
      </c>
      <c r="R3347" s="157">
        <v>1</v>
      </c>
      <c r="S3347" s="266">
        <v>174350</v>
      </c>
      <c r="T3347" s="253">
        <f t="shared" ref="T3347" si="936">R3347*S3347</f>
        <v>174350</v>
      </c>
      <c r="U3347" s="83">
        <f t="shared" ref="U3347" si="937">T3347*1.12</f>
        <v>195272.00000000003</v>
      </c>
      <c r="V3347" s="9" t="s">
        <v>1325</v>
      </c>
      <c r="W3347" s="152" t="s">
        <v>1394</v>
      </c>
      <c r="X3347" s="243"/>
    </row>
    <row r="3348" spans="1:24" s="225" customFormat="1" ht="102">
      <c r="A3348" s="9" t="s">
        <v>8511</v>
      </c>
      <c r="B3348" s="3" t="s">
        <v>1316</v>
      </c>
      <c r="C3348" s="192" t="s">
        <v>4127</v>
      </c>
      <c r="D3348" s="190" t="s">
        <v>4128</v>
      </c>
      <c r="E3348" s="1" t="s">
        <v>8909</v>
      </c>
      <c r="F3348" s="243"/>
      <c r="G3348" s="161" t="s">
        <v>385</v>
      </c>
      <c r="H3348" s="241">
        <v>0</v>
      </c>
      <c r="I3348" s="34">
        <v>470000000</v>
      </c>
      <c r="J3348" s="21" t="s">
        <v>1314</v>
      </c>
      <c r="K3348" s="17" t="s">
        <v>1631</v>
      </c>
      <c r="L3348" s="235" t="s">
        <v>3898</v>
      </c>
      <c r="M3348" s="140" t="s">
        <v>383</v>
      </c>
      <c r="N3348" s="350" t="s">
        <v>6079</v>
      </c>
      <c r="O3348" s="3" t="s">
        <v>1366</v>
      </c>
      <c r="P3348" s="7" t="s">
        <v>1338</v>
      </c>
      <c r="Q3348" s="3" t="s">
        <v>1186</v>
      </c>
      <c r="R3348" s="157">
        <v>10</v>
      </c>
      <c r="S3348" s="266">
        <v>1500</v>
      </c>
      <c r="T3348" s="83">
        <v>0</v>
      </c>
      <c r="U3348" s="83">
        <f t="shared" si="847"/>
        <v>0</v>
      </c>
      <c r="V3348" s="9" t="s">
        <v>1325</v>
      </c>
      <c r="W3348" s="152" t="s">
        <v>1394</v>
      </c>
      <c r="X3348" s="243" t="s">
        <v>9042</v>
      </c>
    </row>
    <row r="3349" spans="1:24" s="225" customFormat="1" ht="102">
      <c r="A3349" s="9" t="s">
        <v>12720</v>
      </c>
      <c r="B3349" s="3" t="s">
        <v>1316</v>
      </c>
      <c r="C3349" s="192" t="s">
        <v>4127</v>
      </c>
      <c r="D3349" s="190" t="s">
        <v>4128</v>
      </c>
      <c r="E3349" s="1" t="s">
        <v>8909</v>
      </c>
      <c r="F3349" s="243"/>
      <c r="G3349" s="161" t="s">
        <v>385</v>
      </c>
      <c r="H3349" s="241">
        <v>0</v>
      </c>
      <c r="I3349" s="34">
        <v>470000000</v>
      </c>
      <c r="J3349" s="21" t="s">
        <v>1314</v>
      </c>
      <c r="K3349" s="17" t="s">
        <v>1631</v>
      </c>
      <c r="L3349" s="235" t="s">
        <v>3898</v>
      </c>
      <c r="M3349" s="140" t="s">
        <v>383</v>
      </c>
      <c r="N3349" s="350" t="s">
        <v>6079</v>
      </c>
      <c r="O3349" s="3" t="s">
        <v>1366</v>
      </c>
      <c r="P3349" s="7" t="s">
        <v>1338</v>
      </c>
      <c r="Q3349" s="3" t="s">
        <v>1186</v>
      </c>
      <c r="R3349" s="157">
        <v>10</v>
      </c>
      <c r="S3349" s="266">
        <v>1320</v>
      </c>
      <c r="T3349" s="253">
        <f t="shared" ref="T3349" si="938">R3349*S3349</f>
        <v>13200</v>
      </c>
      <c r="U3349" s="83">
        <f t="shared" ref="U3349" si="939">T3349*1.12</f>
        <v>14784.000000000002</v>
      </c>
      <c r="V3349" s="9" t="s">
        <v>1325</v>
      </c>
      <c r="W3349" s="152" t="s">
        <v>1394</v>
      </c>
      <c r="X3349" s="243"/>
    </row>
    <row r="3350" spans="1:24" s="225" customFormat="1" ht="102">
      <c r="A3350" s="9" t="s">
        <v>8512</v>
      </c>
      <c r="B3350" s="3" t="s">
        <v>1316</v>
      </c>
      <c r="C3350" s="194" t="s">
        <v>5835</v>
      </c>
      <c r="D3350" s="15" t="s">
        <v>5836</v>
      </c>
      <c r="E3350" s="15" t="s">
        <v>5837</v>
      </c>
      <c r="F3350" s="243"/>
      <c r="G3350" s="161" t="s">
        <v>385</v>
      </c>
      <c r="H3350" s="241">
        <v>0</v>
      </c>
      <c r="I3350" s="34">
        <v>470000000</v>
      </c>
      <c r="J3350" s="21" t="s">
        <v>1314</v>
      </c>
      <c r="K3350" s="17" t="s">
        <v>1631</v>
      </c>
      <c r="L3350" s="235" t="s">
        <v>3898</v>
      </c>
      <c r="M3350" s="140" t="s">
        <v>383</v>
      </c>
      <c r="N3350" s="350" t="s">
        <v>6079</v>
      </c>
      <c r="O3350" s="3" t="s">
        <v>1366</v>
      </c>
      <c r="P3350" s="7" t="s">
        <v>1338</v>
      </c>
      <c r="Q3350" s="3" t="s">
        <v>1186</v>
      </c>
      <c r="R3350" s="157">
        <v>6</v>
      </c>
      <c r="S3350" s="266">
        <v>10000</v>
      </c>
      <c r="T3350" s="83">
        <v>0</v>
      </c>
      <c r="U3350" s="83">
        <f t="shared" si="847"/>
        <v>0</v>
      </c>
      <c r="V3350" s="9" t="s">
        <v>1325</v>
      </c>
      <c r="W3350" s="152" t="s">
        <v>1394</v>
      </c>
      <c r="X3350" s="243" t="s">
        <v>9042</v>
      </c>
    </row>
    <row r="3351" spans="1:24" s="225" customFormat="1" ht="102">
      <c r="A3351" s="9" t="s">
        <v>12721</v>
      </c>
      <c r="B3351" s="3" t="s">
        <v>1316</v>
      </c>
      <c r="C3351" s="194" t="s">
        <v>5835</v>
      </c>
      <c r="D3351" s="15" t="s">
        <v>5836</v>
      </c>
      <c r="E3351" s="15" t="s">
        <v>5837</v>
      </c>
      <c r="F3351" s="243"/>
      <c r="G3351" s="161" t="s">
        <v>385</v>
      </c>
      <c r="H3351" s="241">
        <v>0</v>
      </c>
      <c r="I3351" s="34">
        <v>470000000</v>
      </c>
      <c r="J3351" s="21" t="s">
        <v>1314</v>
      </c>
      <c r="K3351" s="17" t="s">
        <v>1631</v>
      </c>
      <c r="L3351" s="235" t="s">
        <v>3898</v>
      </c>
      <c r="M3351" s="140" t="s">
        <v>383</v>
      </c>
      <c r="N3351" s="350" t="s">
        <v>6079</v>
      </c>
      <c r="O3351" s="3" t="s">
        <v>1366</v>
      </c>
      <c r="P3351" s="7" t="s">
        <v>1338</v>
      </c>
      <c r="Q3351" s="3" t="s">
        <v>1186</v>
      </c>
      <c r="R3351" s="157">
        <v>6</v>
      </c>
      <c r="S3351" s="266">
        <v>8030</v>
      </c>
      <c r="T3351" s="253">
        <f t="shared" ref="T3351" si="940">R3351*S3351</f>
        <v>48180</v>
      </c>
      <c r="U3351" s="83">
        <f t="shared" ref="U3351" si="941">T3351*1.12</f>
        <v>53961.600000000006</v>
      </c>
      <c r="V3351" s="9" t="s">
        <v>1325</v>
      </c>
      <c r="W3351" s="152" t="s">
        <v>1394</v>
      </c>
      <c r="X3351" s="243"/>
    </row>
    <row r="3352" spans="1:24" s="225" customFormat="1" ht="102">
      <c r="A3352" s="9" t="s">
        <v>8513</v>
      </c>
      <c r="B3352" s="3" t="s">
        <v>1316</v>
      </c>
      <c r="C3352" s="192" t="s">
        <v>4258</v>
      </c>
      <c r="D3352" s="190" t="s">
        <v>4259</v>
      </c>
      <c r="E3352" s="1" t="s">
        <v>8910</v>
      </c>
      <c r="F3352" s="243"/>
      <c r="G3352" s="161" t="s">
        <v>385</v>
      </c>
      <c r="H3352" s="241">
        <v>0</v>
      </c>
      <c r="I3352" s="34">
        <v>470000000</v>
      </c>
      <c r="J3352" s="21" t="s">
        <v>1314</v>
      </c>
      <c r="K3352" s="17" t="s">
        <v>1631</v>
      </c>
      <c r="L3352" s="235" t="s">
        <v>3898</v>
      </c>
      <c r="M3352" s="140" t="s">
        <v>383</v>
      </c>
      <c r="N3352" s="350" t="s">
        <v>6079</v>
      </c>
      <c r="O3352" s="3" t="s">
        <v>1366</v>
      </c>
      <c r="P3352" s="7" t="s">
        <v>1333</v>
      </c>
      <c r="Q3352" s="3" t="s">
        <v>1332</v>
      </c>
      <c r="R3352" s="157">
        <v>6</v>
      </c>
      <c r="S3352" s="266">
        <v>5000</v>
      </c>
      <c r="T3352" s="83">
        <v>0</v>
      </c>
      <c r="U3352" s="83">
        <f t="shared" si="847"/>
        <v>0</v>
      </c>
      <c r="V3352" s="9" t="s">
        <v>1325</v>
      </c>
      <c r="W3352" s="152" t="s">
        <v>1394</v>
      </c>
      <c r="X3352" s="243" t="s">
        <v>9042</v>
      </c>
    </row>
    <row r="3353" spans="1:24" s="225" customFormat="1" ht="102">
      <c r="A3353" s="9" t="s">
        <v>12722</v>
      </c>
      <c r="B3353" s="3" t="s">
        <v>1316</v>
      </c>
      <c r="C3353" s="192" t="s">
        <v>4258</v>
      </c>
      <c r="D3353" s="190" t="s">
        <v>4259</v>
      </c>
      <c r="E3353" s="1" t="s">
        <v>8910</v>
      </c>
      <c r="F3353" s="243"/>
      <c r="G3353" s="161" t="s">
        <v>385</v>
      </c>
      <c r="H3353" s="241">
        <v>0</v>
      </c>
      <c r="I3353" s="34">
        <v>470000000</v>
      </c>
      <c r="J3353" s="21" t="s">
        <v>1314</v>
      </c>
      <c r="K3353" s="17" t="s">
        <v>1631</v>
      </c>
      <c r="L3353" s="235" t="s">
        <v>3898</v>
      </c>
      <c r="M3353" s="140" t="s">
        <v>383</v>
      </c>
      <c r="N3353" s="350" t="s">
        <v>6079</v>
      </c>
      <c r="O3353" s="3" t="s">
        <v>1366</v>
      </c>
      <c r="P3353" s="7" t="s">
        <v>1333</v>
      </c>
      <c r="Q3353" s="3" t="s">
        <v>1332</v>
      </c>
      <c r="R3353" s="157">
        <v>6</v>
      </c>
      <c r="S3353" s="266">
        <v>2860</v>
      </c>
      <c r="T3353" s="253">
        <f t="shared" ref="T3353" si="942">R3353*S3353</f>
        <v>17160</v>
      </c>
      <c r="U3353" s="83">
        <f t="shared" ref="U3353" si="943">T3353*1.12</f>
        <v>19219.2</v>
      </c>
      <c r="V3353" s="9" t="s">
        <v>1325</v>
      </c>
      <c r="W3353" s="152" t="s">
        <v>1394</v>
      </c>
      <c r="X3353" s="243"/>
    </row>
    <row r="3354" spans="1:24" s="225" customFormat="1" ht="102">
      <c r="A3354" s="9" t="s">
        <v>8514</v>
      </c>
      <c r="B3354" s="3" t="s">
        <v>1316</v>
      </c>
      <c r="C3354" s="192" t="s">
        <v>4258</v>
      </c>
      <c r="D3354" s="190" t="s">
        <v>4259</v>
      </c>
      <c r="E3354" s="1" t="s">
        <v>8911</v>
      </c>
      <c r="F3354" s="243"/>
      <c r="G3354" s="161" t="s">
        <v>385</v>
      </c>
      <c r="H3354" s="241">
        <v>0</v>
      </c>
      <c r="I3354" s="34">
        <v>470000000</v>
      </c>
      <c r="J3354" s="21" t="s">
        <v>1314</v>
      </c>
      <c r="K3354" s="17" t="s">
        <v>1631</v>
      </c>
      <c r="L3354" s="235" t="s">
        <v>3898</v>
      </c>
      <c r="M3354" s="140" t="s">
        <v>383</v>
      </c>
      <c r="N3354" s="350" t="s">
        <v>6079</v>
      </c>
      <c r="O3354" s="3" t="s">
        <v>1366</v>
      </c>
      <c r="P3354" s="7" t="s">
        <v>1338</v>
      </c>
      <c r="Q3354" s="3" t="s">
        <v>1186</v>
      </c>
      <c r="R3354" s="157">
        <v>4</v>
      </c>
      <c r="S3354" s="266">
        <v>28000</v>
      </c>
      <c r="T3354" s="83">
        <v>0</v>
      </c>
      <c r="U3354" s="83">
        <f t="shared" si="847"/>
        <v>0</v>
      </c>
      <c r="V3354" s="9" t="s">
        <v>1325</v>
      </c>
      <c r="W3354" s="152" t="s">
        <v>1394</v>
      </c>
      <c r="X3354" s="243" t="s">
        <v>9042</v>
      </c>
    </row>
    <row r="3355" spans="1:24" s="225" customFormat="1" ht="102">
      <c r="A3355" s="9" t="s">
        <v>12723</v>
      </c>
      <c r="B3355" s="3" t="s">
        <v>1316</v>
      </c>
      <c r="C3355" s="192" t="s">
        <v>4258</v>
      </c>
      <c r="D3355" s="190" t="s">
        <v>4259</v>
      </c>
      <c r="E3355" s="1" t="s">
        <v>8911</v>
      </c>
      <c r="F3355" s="243"/>
      <c r="G3355" s="161" t="s">
        <v>385</v>
      </c>
      <c r="H3355" s="241">
        <v>0</v>
      </c>
      <c r="I3355" s="34">
        <v>470000000</v>
      </c>
      <c r="J3355" s="21" t="s">
        <v>1314</v>
      </c>
      <c r="K3355" s="17" t="s">
        <v>1631</v>
      </c>
      <c r="L3355" s="235" t="s">
        <v>3898</v>
      </c>
      <c r="M3355" s="140" t="s">
        <v>383</v>
      </c>
      <c r="N3355" s="350" t="s">
        <v>6079</v>
      </c>
      <c r="O3355" s="3" t="s">
        <v>1366</v>
      </c>
      <c r="P3355" s="7" t="s">
        <v>1338</v>
      </c>
      <c r="Q3355" s="3" t="s">
        <v>1186</v>
      </c>
      <c r="R3355" s="157">
        <v>4</v>
      </c>
      <c r="S3355" s="266">
        <v>14960</v>
      </c>
      <c r="T3355" s="253">
        <f t="shared" ref="T3355" si="944">R3355*S3355</f>
        <v>59840</v>
      </c>
      <c r="U3355" s="83">
        <f t="shared" ref="U3355" si="945">T3355*1.12</f>
        <v>67020.800000000003</v>
      </c>
      <c r="V3355" s="9" t="s">
        <v>1325</v>
      </c>
      <c r="W3355" s="152" t="s">
        <v>1394</v>
      </c>
      <c r="X3355" s="243"/>
    </row>
    <row r="3356" spans="1:24" s="225" customFormat="1" ht="102">
      <c r="A3356" s="9" t="s">
        <v>8515</v>
      </c>
      <c r="B3356" s="3" t="s">
        <v>1316</v>
      </c>
      <c r="C3356" s="194" t="s">
        <v>5838</v>
      </c>
      <c r="D3356" s="15" t="s">
        <v>5839</v>
      </c>
      <c r="E3356" s="15" t="s">
        <v>5840</v>
      </c>
      <c r="F3356" s="243"/>
      <c r="G3356" s="161" t="s">
        <v>385</v>
      </c>
      <c r="H3356" s="241">
        <v>0</v>
      </c>
      <c r="I3356" s="34">
        <v>470000000</v>
      </c>
      <c r="J3356" s="21" t="s">
        <v>1314</v>
      </c>
      <c r="K3356" s="17" t="s">
        <v>1631</v>
      </c>
      <c r="L3356" s="235" t="s">
        <v>3898</v>
      </c>
      <c r="M3356" s="140" t="s">
        <v>383</v>
      </c>
      <c r="N3356" s="350" t="s">
        <v>6079</v>
      </c>
      <c r="O3356" s="3" t="s">
        <v>1366</v>
      </c>
      <c r="P3356" s="7" t="s">
        <v>1338</v>
      </c>
      <c r="Q3356" s="3" t="s">
        <v>1186</v>
      </c>
      <c r="R3356" s="157">
        <v>40</v>
      </c>
      <c r="S3356" s="266">
        <v>5400</v>
      </c>
      <c r="T3356" s="83">
        <v>0</v>
      </c>
      <c r="U3356" s="83">
        <f t="shared" si="847"/>
        <v>0</v>
      </c>
      <c r="V3356" s="9" t="s">
        <v>1325</v>
      </c>
      <c r="W3356" s="152" t="s">
        <v>1394</v>
      </c>
      <c r="X3356" s="243" t="s">
        <v>9042</v>
      </c>
    </row>
    <row r="3357" spans="1:24" s="225" customFormat="1" ht="102">
      <c r="A3357" s="9" t="s">
        <v>12724</v>
      </c>
      <c r="B3357" s="3" t="s">
        <v>1316</v>
      </c>
      <c r="C3357" s="194" t="s">
        <v>5838</v>
      </c>
      <c r="D3357" s="15" t="s">
        <v>5839</v>
      </c>
      <c r="E3357" s="15" t="s">
        <v>5840</v>
      </c>
      <c r="F3357" s="243"/>
      <c r="G3357" s="161" t="s">
        <v>385</v>
      </c>
      <c r="H3357" s="241">
        <v>0</v>
      </c>
      <c r="I3357" s="34">
        <v>470000000</v>
      </c>
      <c r="J3357" s="21" t="s">
        <v>1314</v>
      </c>
      <c r="K3357" s="17" t="s">
        <v>1631</v>
      </c>
      <c r="L3357" s="235" t="s">
        <v>3898</v>
      </c>
      <c r="M3357" s="140" t="s">
        <v>383</v>
      </c>
      <c r="N3357" s="350" t="s">
        <v>6079</v>
      </c>
      <c r="O3357" s="3" t="s">
        <v>1366</v>
      </c>
      <c r="P3357" s="7" t="s">
        <v>1338</v>
      </c>
      <c r="Q3357" s="3" t="s">
        <v>1186</v>
      </c>
      <c r="R3357" s="157">
        <v>40</v>
      </c>
      <c r="S3357" s="266">
        <v>770</v>
      </c>
      <c r="T3357" s="253">
        <f t="shared" ref="T3357" si="946">R3357*S3357</f>
        <v>30800</v>
      </c>
      <c r="U3357" s="83">
        <f t="shared" ref="U3357" si="947">T3357*1.12</f>
        <v>34496</v>
      </c>
      <c r="V3357" s="9" t="s">
        <v>1325</v>
      </c>
      <c r="W3357" s="152" t="s">
        <v>1394</v>
      </c>
      <c r="X3357" s="243"/>
    </row>
    <row r="3358" spans="1:24" s="225" customFormat="1" ht="102">
      <c r="A3358" s="9" t="s">
        <v>8516</v>
      </c>
      <c r="B3358" s="3" t="s">
        <v>1316</v>
      </c>
      <c r="C3358" s="194" t="s">
        <v>5838</v>
      </c>
      <c r="D3358" s="15" t="s">
        <v>5839</v>
      </c>
      <c r="E3358" s="15" t="s">
        <v>5841</v>
      </c>
      <c r="F3358" s="243"/>
      <c r="G3358" s="161" t="s">
        <v>385</v>
      </c>
      <c r="H3358" s="241">
        <v>0</v>
      </c>
      <c r="I3358" s="34">
        <v>470000000</v>
      </c>
      <c r="J3358" s="21" t="s">
        <v>1314</v>
      </c>
      <c r="K3358" s="17" t="s">
        <v>1631</v>
      </c>
      <c r="L3358" s="235" t="s">
        <v>3898</v>
      </c>
      <c r="M3358" s="140" t="s">
        <v>383</v>
      </c>
      <c r="N3358" s="350" t="s">
        <v>6079</v>
      </c>
      <c r="O3358" s="3" t="s">
        <v>1366</v>
      </c>
      <c r="P3358" s="7" t="s">
        <v>1338</v>
      </c>
      <c r="Q3358" s="3" t="s">
        <v>1186</v>
      </c>
      <c r="R3358" s="157">
        <v>40</v>
      </c>
      <c r="S3358" s="266">
        <v>5400</v>
      </c>
      <c r="T3358" s="83">
        <v>0</v>
      </c>
      <c r="U3358" s="83">
        <f t="shared" si="847"/>
        <v>0</v>
      </c>
      <c r="V3358" s="9" t="s">
        <v>1325</v>
      </c>
      <c r="W3358" s="152" t="s">
        <v>1394</v>
      </c>
      <c r="X3358" s="243" t="s">
        <v>9042</v>
      </c>
    </row>
    <row r="3359" spans="1:24" s="225" customFormat="1" ht="102">
      <c r="A3359" s="9" t="s">
        <v>12725</v>
      </c>
      <c r="B3359" s="3" t="s">
        <v>1316</v>
      </c>
      <c r="C3359" s="194" t="s">
        <v>5838</v>
      </c>
      <c r="D3359" s="15" t="s">
        <v>5839</v>
      </c>
      <c r="E3359" s="15" t="s">
        <v>5841</v>
      </c>
      <c r="F3359" s="243"/>
      <c r="G3359" s="161" t="s">
        <v>385</v>
      </c>
      <c r="H3359" s="241">
        <v>0</v>
      </c>
      <c r="I3359" s="34">
        <v>470000000</v>
      </c>
      <c r="J3359" s="21" t="s">
        <v>1314</v>
      </c>
      <c r="K3359" s="17" t="s">
        <v>1631</v>
      </c>
      <c r="L3359" s="235" t="s">
        <v>3898</v>
      </c>
      <c r="M3359" s="140" t="s">
        <v>383</v>
      </c>
      <c r="N3359" s="350" t="s">
        <v>6079</v>
      </c>
      <c r="O3359" s="3" t="s">
        <v>1366</v>
      </c>
      <c r="P3359" s="7" t="s">
        <v>1338</v>
      </c>
      <c r="Q3359" s="3" t="s">
        <v>1186</v>
      </c>
      <c r="R3359" s="157">
        <v>40</v>
      </c>
      <c r="S3359" s="266">
        <v>770</v>
      </c>
      <c r="T3359" s="253">
        <f t="shared" ref="T3359" si="948">R3359*S3359</f>
        <v>30800</v>
      </c>
      <c r="U3359" s="83">
        <f t="shared" ref="U3359" si="949">T3359*1.12</f>
        <v>34496</v>
      </c>
      <c r="V3359" s="9" t="s">
        <v>1325</v>
      </c>
      <c r="W3359" s="152" t="s">
        <v>1394</v>
      </c>
      <c r="X3359" s="243"/>
    </row>
    <row r="3360" spans="1:24" s="225" customFormat="1" ht="102">
      <c r="A3360" s="9" t="s">
        <v>8517</v>
      </c>
      <c r="B3360" s="3" t="s">
        <v>1316</v>
      </c>
      <c r="C3360" s="194" t="s">
        <v>3907</v>
      </c>
      <c r="D3360" s="15" t="s">
        <v>3908</v>
      </c>
      <c r="E3360" s="15" t="s">
        <v>5842</v>
      </c>
      <c r="F3360" s="243"/>
      <c r="G3360" s="161" t="s">
        <v>385</v>
      </c>
      <c r="H3360" s="241">
        <v>0</v>
      </c>
      <c r="I3360" s="34">
        <v>470000000</v>
      </c>
      <c r="J3360" s="21" t="s">
        <v>1314</v>
      </c>
      <c r="K3360" s="17" t="s">
        <v>1631</v>
      </c>
      <c r="L3360" s="235" t="s">
        <v>3898</v>
      </c>
      <c r="M3360" s="140" t="s">
        <v>383</v>
      </c>
      <c r="N3360" s="350" t="s">
        <v>6079</v>
      </c>
      <c r="O3360" s="3" t="s">
        <v>1366</v>
      </c>
      <c r="P3360" s="7" t="s">
        <v>1338</v>
      </c>
      <c r="Q3360" s="3" t="s">
        <v>1186</v>
      </c>
      <c r="R3360" s="157">
        <v>10</v>
      </c>
      <c r="S3360" s="266">
        <v>600</v>
      </c>
      <c r="T3360" s="83">
        <v>0</v>
      </c>
      <c r="U3360" s="83">
        <f t="shared" si="847"/>
        <v>0</v>
      </c>
      <c r="V3360" s="9" t="s">
        <v>1325</v>
      </c>
      <c r="W3360" s="152" t="s">
        <v>1394</v>
      </c>
      <c r="X3360" s="243" t="s">
        <v>9042</v>
      </c>
    </row>
    <row r="3361" spans="1:24" s="225" customFormat="1" ht="102">
      <c r="A3361" s="9" t="s">
        <v>12726</v>
      </c>
      <c r="B3361" s="3" t="s">
        <v>1316</v>
      </c>
      <c r="C3361" s="194" t="s">
        <v>3907</v>
      </c>
      <c r="D3361" s="15" t="s">
        <v>3908</v>
      </c>
      <c r="E3361" s="15" t="s">
        <v>5842</v>
      </c>
      <c r="F3361" s="243"/>
      <c r="G3361" s="161" t="s">
        <v>385</v>
      </c>
      <c r="H3361" s="241">
        <v>0</v>
      </c>
      <c r="I3361" s="34">
        <v>470000000</v>
      </c>
      <c r="J3361" s="21" t="s">
        <v>1314</v>
      </c>
      <c r="K3361" s="17" t="s">
        <v>1631</v>
      </c>
      <c r="L3361" s="235" t="s">
        <v>3898</v>
      </c>
      <c r="M3361" s="140" t="s">
        <v>383</v>
      </c>
      <c r="N3361" s="350" t="s">
        <v>6079</v>
      </c>
      <c r="O3361" s="3" t="s">
        <v>1366</v>
      </c>
      <c r="P3361" s="7" t="s">
        <v>1338</v>
      </c>
      <c r="Q3361" s="3" t="s">
        <v>1186</v>
      </c>
      <c r="R3361" s="157">
        <v>10</v>
      </c>
      <c r="S3361" s="266">
        <v>220</v>
      </c>
      <c r="T3361" s="253">
        <f t="shared" ref="T3361" si="950">R3361*S3361</f>
        <v>2200</v>
      </c>
      <c r="U3361" s="83">
        <f t="shared" ref="U3361" si="951">T3361*1.12</f>
        <v>2464.0000000000005</v>
      </c>
      <c r="V3361" s="9" t="s">
        <v>1325</v>
      </c>
      <c r="W3361" s="152" t="s">
        <v>1394</v>
      </c>
      <c r="X3361" s="243"/>
    </row>
    <row r="3362" spans="1:24" s="225" customFormat="1" ht="102">
      <c r="A3362" s="9" t="s">
        <v>8518</v>
      </c>
      <c r="B3362" s="3" t="s">
        <v>1316</v>
      </c>
      <c r="C3362" s="194" t="s">
        <v>3907</v>
      </c>
      <c r="D3362" s="15" t="s">
        <v>3908</v>
      </c>
      <c r="E3362" s="15" t="s">
        <v>5843</v>
      </c>
      <c r="F3362" s="243"/>
      <c r="G3362" s="161" t="s">
        <v>385</v>
      </c>
      <c r="H3362" s="241">
        <v>0</v>
      </c>
      <c r="I3362" s="34">
        <v>470000000</v>
      </c>
      <c r="J3362" s="21" t="s">
        <v>1314</v>
      </c>
      <c r="K3362" s="17" t="s">
        <v>1631</v>
      </c>
      <c r="L3362" s="235" t="s">
        <v>3898</v>
      </c>
      <c r="M3362" s="140" t="s">
        <v>383</v>
      </c>
      <c r="N3362" s="350" t="s">
        <v>6079</v>
      </c>
      <c r="O3362" s="3" t="s">
        <v>1366</v>
      </c>
      <c r="P3362" s="7" t="s">
        <v>1338</v>
      </c>
      <c r="Q3362" s="3" t="s">
        <v>1186</v>
      </c>
      <c r="R3362" s="157">
        <v>10</v>
      </c>
      <c r="S3362" s="266">
        <v>600</v>
      </c>
      <c r="T3362" s="83">
        <v>0</v>
      </c>
      <c r="U3362" s="83">
        <f t="shared" si="847"/>
        <v>0</v>
      </c>
      <c r="V3362" s="9" t="s">
        <v>1325</v>
      </c>
      <c r="W3362" s="152" t="s">
        <v>1394</v>
      </c>
      <c r="X3362" s="243" t="s">
        <v>9042</v>
      </c>
    </row>
    <row r="3363" spans="1:24" s="225" customFormat="1" ht="102">
      <c r="A3363" s="9" t="s">
        <v>12727</v>
      </c>
      <c r="B3363" s="3" t="s">
        <v>1316</v>
      </c>
      <c r="C3363" s="194" t="s">
        <v>3907</v>
      </c>
      <c r="D3363" s="15" t="s">
        <v>3908</v>
      </c>
      <c r="E3363" s="15" t="s">
        <v>5843</v>
      </c>
      <c r="F3363" s="243"/>
      <c r="G3363" s="161" t="s">
        <v>385</v>
      </c>
      <c r="H3363" s="241">
        <v>0</v>
      </c>
      <c r="I3363" s="34">
        <v>470000000</v>
      </c>
      <c r="J3363" s="21" t="s">
        <v>1314</v>
      </c>
      <c r="K3363" s="17" t="s">
        <v>1631</v>
      </c>
      <c r="L3363" s="235" t="s">
        <v>3898</v>
      </c>
      <c r="M3363" s="140" t="s">
        <v>383</v>
      </c>
      <c r="N3363" s="350" t="s">
        <v>6079</v>
      </c>
      <c r="O3363" s="3" t="s">
        <v>1366</v>
      </c>
      <c r="P3363" s="7" t="s">
        <v>1338</v>
      </c>
      <c r="Q3363" s="3" t="s">
        <v>1186</v>
      </c>
      <c r="R3363" s="157">
        <v>10</v>
      </c>
      <c r="S3363" s="266">
        <v>220</v>
      </c>
      <c r="T3363" s="253">
        <f t="shared" ref="T3363" si="952">R3363*S3363</f>
        <v>2200</v>
      </c>
      <c r="U3363" s="83">
        <f t="shared" ref="U3363" si="953">T3363*1.12</f>
        <v>2464.0000000000005</v>
      </c>
      <c r="V3363" s="9" t="s">
        <v>1325</v>
      </c>
      <c r="W3363" s="152" t="s">
        <v>1394</v>
      </c>
      <c r="X3363" s="243"/>
    </row>
    <row r="3364" spans="1:24" s="225" customFormat="1" ht="102">
      <c r="A3364" s="9" t="s">
        <v>8519</v>
      </c>
      <c r="B3364" s="3" t="s">
        <v>1316</v>
      </c>
      <c r="C3364" s="194" t="s">
        <v>3907</v>
      </c>
      <c r="D3364" s="15" t="s">
        <v>3908</v>
      </c>
      <c r="E3364" s="1" t="s">
        <v>8912</v>
      </c>
      <c r="F3364" s="243"/>
      <c r="G3364" s="161" t="s">
        <v>385</v>
      </c>
      <c r="H3364" s="241">
        <v>0</v>
      </c>
      <c r="I3364" s="34">
        <v>470000000</v>
      </c>
      <c r="J3364" s="21" t="s">
        <v>1314</v>
      </c>
      <c r="K3364" s="17" t="s">
        <v>1631</v>
      </c>
      <c r="L3364" s="235" t="s">
        <v>3898</v>
      </c>
      <c r="M3364" s="140" t="s">
        <v>383</v>
      </c>
      <c r="N3364" s="350" t="s">
        <v>6079</v>
      </c>
      <c r="O3364" s="3" t="s">
        <v>1366</v>
      </c>
      <c r="P3364" s="7" t="s">
        <v>1338</v>
      </c>
      <c r="Q3364" s="3" t="s">
        <v>1186</v>
      </c>
      <c r="R3364" s="157">
        <v>10</v>
      </c>
      <c r="S3364" s="266">
        <v>600</v>
      </c>
      <c r="T3364" s="83">
        <v>0</v>
      </c>
      <c r="U3364" s="83">
        <f t="shared" si="847"/>
        <v>0</v>
      </c>
      <c r="V3364" s="9" t="s">
        <v>1325</v>
      </c>
      <c r="W3364" s="152" t="s">
        <v>1394</v>
      </c>
      <c r="X3364" s="243" t="s">
        <v>9042</v>
      </c>
    </row>
    <row r="3365" spans="1:24" s="225" customFormat="1" ht="102">
      <c r="A3365" s="9" t="s">
        <v>12728</v>
      </c>
      <c r="B3365" s="3" t="s">
        <v>1316</v>
      </c>
      <c r="C3365" s="194" t="s">
        <v>3907</v>
      </c>
      <c r="D3365" s="15" t="s">
        <v>3908</v>
      </c>
      <c r="E3365" s="1" t="s">
        <v>8912</v>
      </c>
      <c r="F3365" s="243"/>
      <c r="G3365" s="161" t="s">
        <v>385</v>
      </c>
      <c r="H3365" s="241">
        <v>0</v>
      </c>
      <c r="I3365" s="34">
        <v>470000000</v>
      </c>
      <c r="J3365" s="21" t="s">
        <v>1314</v>
      </c>
      <c r="K3365" s="17" t="s">
        <v>1631</v>
      </c>
      <c r="L3365" s="235" t="s">
        <v>3898</v>
      </c>
      <c r="M3365" s="140" t="s">
        <v>383</v>
      </c>
      <c r="N3365" s="350" t="s">
        <v>6079</v>
      </c>
      <c r="O3365" s="3" t="s">
        <v>1366</v>
      </c>
      <c r="P3365" s="7" t="s">
        <v>1338</v>
      </c>
      <c r="Q3365" s="3" t="s">
        <v>1186</v>
      </c>
      <c r="R3365" s="157">
        <v>10</v>
      </c>
      <c r="S3365" s="266">
        <v>990</v>
      </c>
      <c r="T3365" s="253">
        <f t="shared" ref="T3365" si="954">R3365*S3365</f>
        <v>9900</v>
      </c>
      <c r="U3365" s="83">
        <f t="shared" ref="U3365" si="955">T3365*1.12</f>
        <v>11088.000000000002</v>
      </c>
      <c r="V3365" s="9" t="s">
        <v>1325</v>
      </c>
      <c r="W3365" s="152" t="s">
        <v>1394</v>
      </c>
      <c r="X3365" s="243"/>
    </row>
    <row r="3366" spans="1:24" s="225" customFormat="1" ht="102">
      <c r="A3366" s="9" t="s">
        <v>8520</v>
      </c>
      <c r="B3366" s="3" t="s">
        <v>1316</v>
      </c>
      <c r="C3366" s="194" t="s">
        <v>3907</v>
      </c>
      <c r="D3366" s="15" t="s">
        <v>3908</v>
      </c>
      <c r="E3366" s="15" t="s">
        <v>5844</v>
      </c>
      <c r="F3366" s="243"/>
      <c r="G3366" s="161" t="s">
        <v>385</v>
      </c>
      <c r="H3366" s="241">
        <v>0</v>
      </c>
      <c r="I3366" s="34">
        <v>470000000</v>
      </c>
      <c r="J3366" s="21" t="s">
        <v>1314</v>
      </c>
      <c r="K3366" s="17" t="s">
        <v>1631</v>
      </c>
      <c r="L3366" s="235" t="s">
        <v>3898</v>
      </c>
      <c r="M3366" s="140" t="s">
        <v>383</v>
      </c>
      <c r="N3366" s="350" t="s">
        <v>6079</v>
      </c>
      <c r="O3366" s="3" t="s">
        <v>1366</v>
      </c>
      <c r="P3366" s="7" t="s">
        <v>1338</v>
      </c>
      <c r="Q3366" s="3" t="s">
        <v>1186</v>
      </c>
      <c r="R3366" s="157">
        <v>20</v>
      </c>
      <c r="S3366" s="266">
        <v>600</v>
      </c>
      <c r="T3366" s="83">
        <v>0</v>
      </c>
      <c r="U3366" s="83">
        <f t="shared" si="847"/>
        <v>0</v>
      </c>
      <c r="V3366" s="9" t="s">
        <v>1325</v>
      </c>
      <c r="W3366" s="152" t="s">
        <v>1394</v>
      </c>
      <c r="X3366" s="243" t="s">
        <v>9042</v>
      </c>
    </row>
    <row r="3367" spans="1:24" s="225" customFormat="1" ht="102">
      <c r="A3367" s="9" t="s">
        <v>12729</v>
      </c>
      <c r="B3367" s="3" t="s">
        <v>1316</v>
      </c>
      <c r="C3367" s="194" t="s">
        <v>3907</v>
      </c>
      <c r="D3367" s="15" t="s">
        <v>3908</v>
      </c>
      <c r="E3367" s="15" t="s">
        <v>5844</v>
      </c>
      <c r="F3367" s="243"/>
      <c r="G3367" s="161" t="s">
        <v>385</v>
      </c>
      <c r="H3367" s="241">
        <v>0</v>
      </c>
      <c r="I3367" s="34">
        <v>470000000</v>
      </c>
      <c r="J3367" s="21" t="s">
        <v>1314</v>
      </c>
      <c r="K3367" s="17" t="s">
        <v>1631</v>
      </c>
      <c r="L3367" s="235" t="s">
        <v>3898</v>
      </c>
      <c r="M3367" s="140" t="s">
        <v>383</v>
      </c>
      <c r="N3367" s="350" t="s">
        <v>6079</v>
      </c>
      <c r="O3367" s="3" t="s">
        <v>1366</v>
      </c>
      <c r="P3367" s="7" t="s">
        <v>1338</v>
      </c>
      <c r="Q3367" s="3" t="s">
        <v>1186</v>
      </c>
      <c r="R3367" s="157">
        <v>20</v>
      </c>
      <c r="S3367" s="266">
        <v>880</v>
      </c>
      <c r="T3367" s="253">
        <f t="shared" ref="T3367" si="956">R3367*S3367</f>
        <v>17600</v>
      </c>
      <c r="U3367" s="83">
        <f t="shared" ref="U3367" si="957">T3367*1.12</f>
        <v>19712.000000000004</v>
      </c>
      <c r="V3367" s="9" t="s">
        <v>1325</v>
      </c>
      <c r="W3367" s="152" t="s">
        <v>1394</v>
      </c>
      <c r="X3367" s="243"/>
    </row>
    <row r="3368" spans="1:24" s="225" customFormat="1" ht="102">
      <c r="A3368" s="9" t="s">
        <v>8521</v>
      </c>
      <c r="B3368" s="3" t="s">
        <v>1316</v>
      </c>
      <c r="C3368" s="192" t="s">
        <v>5262</v>
      </c>
      <c r="D3368" s="15" t="s">
        <v>5845</v>
      </c>
      <c r="E3368" s="15" t="s">
        <v>5846</v>
      </c>
      <c r="F3368" s="243"/>
      <c r="G3368" s="161" t="s">
        <v>385</v>
      </c>
      <c r="H3368" s="241">
        <v>0</v>
      </c>
      <c r="I3368" s="34">
        <v>470000000</v>
      </c>
      <c r="J3368" s="21" t="s">
        <v>1314</v>
      </c>
      <c r="K3368" s="17" t="s">
        <v>1631</v>
      </c>
      <c r="L3368" s="235" t="s">
        <v>3898</v>
      </c>
      <c r="M3368" s="140" t="s">
        <v>383</v>
      </c>
      <c r="N3368" s="350" t="s">
        <v>6079</v>
      </c>
      <c r="O3368" s="3" t="s">
        <v>1366</v>
      </c>
      <c r="P3368" s="7" t="s">
        <v>1338</v>
      </c>
      <c r="Q3368" s="3" t="s">
        <v>1186</v>
      </c>
      <c r="R3368" s="157">
        <v>80</v>
      </c>
      <c r="S3368" s="266">
        <v>1200</v>
      </c>
      <c r="T3368" s="83">
        <v>0</v>
      </c>
      <c r="U3368" s="83">
        <f t="shared" si="847"/>
        <v>0</v>
      </c>
      <c r="V3368" s="9" t="s">
        <v>1325</v>
      </c>
      <c r="W3368" s="152" t="s">
        <v>1394</v>
      </c>
      <c r="X3368" s="243" t="s">
        <v>9042</v>
      </c>
    </row>
    <row r="3369" spans="1:24" s="225" customFormat="1" ht="102">
      <c r="A3369" s="9" t="s">
        <v>12730</v>
      </c>
      <c r="B3369" s="3" t="s">
        <v>1316</v>
      </c>
      <c r="C3369" s="192" t="s">
        <v>5262</v>
      </c>
      <c r="D3369" s="15" t="s">
        <v>5845</v>
      </c>
      <c r="E3369" s="15" t="s">
        <v>5846</v>
      </c>
      <c r="F3369" s="243"/>
      <c r="G3369" s="161" t="s">
        <v>385</v>
      </c>
      <c r="H3369" s="241">
        <v>0</v>
      </c>
      <c r="I3369" s="34">
        <v>470000000</v>
      </c>
      <c r="J3369" s="21" t="s">
        <v>1314</v>
      </c>
      <c r="K3369" s="17" t="s">
        <v>1631</v>
      </c>
      <c r="L3369" s="235" t="s">
        <v>3898</v>
      </c>
      <c r="M3369" s="140" t="s">
        <v>383</v>
      </c>
      <c r="N3369" s="350" t="s">
        <v>6079</v>
      </c>
      <c r="O3369" s="3" t="s">
        <v>1366</v>
      </c>
      <c r="P3369" s="7" t="s">
        <v>1338</v>
      </c>
      <c r="Q3369" s="3" t="s">
        <v>1186</v>
      </c>
      <c r="R3369" s="157">
        <v>80</v>
      </c>
      <c r="S3369" s="266">
        <v>66</v>
      </c>
      <c r="T3369" s="253">
        <f t="shared" ref="T3369" si="958">R3369*S3369</f>
        <v>5280</v>
      </c>
      <c r="U3369" s="83">
        <f t="shared" ref="U3369" si="959">T3369*1.12</f>
        <v>5913.6</v>
      </c>
      <c r="V3369" s="9" t="s">
        <v>1325</v>
      </c>
      <c r="W3369" s="152" t="s">
        <v>1394</v>
      </c>
      <c r="X3369" s="243"/>
    </row>
    <row r="3370" spans="1:24" s="225" customFormat="1" ht="102">
      <c r="A3370" s="9" t="s">
        <v>8522</v>
      </c>
      <c r="B3370" s="3" t="s">
        <v>1316</v>
      </c>
      <c r="C3370" s="13" t="s">
        <v>5847</v>
      </c>
      <c r="D3370" s="15" t="s">
        <v>5848</v>
      </c>
      <c r="E3370" s="1" t="s">
        <v>8913</v>
      </c>
      <c r="F3370" s="243"/>
      <c r="G3370" s="161" t="s">
        <v>385</v>
      </c>
      <c r="H3370" s="241">
        <v>0</v>
      </c>
      <c r="I3370" s="34">
        <v>470000000</v>
      </c>
      <c r="J3370" s="21" t="s">
        <v>1314</v>
      </c>
      <c r="K3370" s="17" t="s">
        <v>1631</v>
      </c>
      <c r="L3370" s="235" t="s">
        <v>3898</v>
      </c>
      <c r="M3370" s="140" t="s">
        <v>383</v>
      </c>
      <c r="N3370" s="350" t="s">
        <v>6079</v>
      </c>
      <c r="O3370" s="3" t="s">
        <v>1366</v>
      </c>
      <c r="P3370" s="7" t="s">
        <v>1339</v>
      </c>
      <c r="Q3370" s="30" t="s">
        <v>1187</v>
      </c>
      <c r="R3370" s="157">
        <v>5</v>
      </c>
      <c r="S3370" s="266">
        <v>600</v>
      </c>
      <c r="T3370" s="83">
        <v>0</v>
      </c>
      <c r="U3370" s="83">
        <f t="shared" si="847"/>
        <v>0</v>
      </c>
      <c r="V3370" s="9" t="s">
        <v>1325</v>
      </c>
      <c r="W3370" s="152" t="s">
        <v>1394</v>
      </c>
      <c r="X3370" s="243" t="s">
        <v>9042</v>
      </c>
    </row>
    <row r="3371" spans="1:24" s="225" customFormat="1" ht="102">
      <c r="A3371" s="9" t="s">
        <v>12731</v>
      </c>
      <c r="B3371" s="3" t="s">
        <v>1316</v>
      </c>
      <c r="C3371" s="13" t="s">
        <v>5847</v>
      </c>
      <c r="D3371" s="15" t="s">
        <v>5848</v>
      </c>
      <c r="E3371" s="1" t="s">
        <v>8913</v>
      </c>
      <c r="F3371" s="243"/>
      <c r="G3371" s="161" t="s">
        <v>385</v>
      </c>
      <c r="H3371" s="241">
        <v>0</v>
      </c>
      <c r="I3371" s="34">
        <v>470000000</v>
      </c>
      <c r="J3371" s="21" t="s">
        <v>1314</v>
      </c>
      <c r="K3371" s="17" t="s">
        <v>1631</v>
      </c>
      <c r="L3371" s="235" t="s">
        <v>3898</v>
      </c>
      <c r="M3371" s="140" t="s">
        <v>383</v>
      </c>
      <c r="N3371" s="350" t="s">
        <v>6079</v>
      </c>
      <c r="O3371" s="3" t="s">
        <v>1366</v>
      </c>
      <c r="P3371" s="7" t="s">
        <v>1339</v>
      </c>
      <c r="Q3371" s="30" t="s">
        <v>1187</v>
      </c>
      <c r="R3371" s="157">
        <v>5</v>
      </c>
      <c r="S3371" s="266">
        <v>528</v>
      </c>
      <c r="T3371" s="253">
        <f t="shared" ref="T3371" si="960">R3371*S3371</f>
        <v>2640</v>
      </c>
      <c r="U3371" s="83">
        <f t="shared" ref="U3371" si="961">T3371*1.12</f>
        <v>2956.8</v>
      </c>
      <c r="V3371" s="9" t="s">
        <v>1325</v>
      </c>
      <c r="W3371" s="152" t="s">
        <v>1394</v>
      </c>
      <c r="X3371" s="243"/>
    </row>
    <row r="3372" spans="1:24" s="225" customFormat="1" ht="102">
      <c r="A3372" s="9" t="s">
        <v>8523</v>
      </c>
      <c r="B3372" s="3" t="s">
        <v>1316</v>
      </c>
      <c r="C3372" s="194" t="s">
        <v>5849</v>
      </c>
      <c r="D3372" s="15" t="s">
        <v>5850</v>
      </c>
      <c r="E3372" s="15" t="s">
        <v>5851</v>
      </c>
      <c r="F3372" s="243"/>
      <c r="G3372" s="161" t="s">
        <v>385</v>
      </c>
      <c r="H3372" s="241">
        <v>0</v>
      </c>
      <c r="I3372" s="34">
        <v>470000000</v>
      </c>
      <c r="J3372" s="21" t="s">
        <v>1314</v>
      </c>
      <c r="K3372" s="17" t="s">
        <v>1631</v>
      </c>
      <c r="L3372" s="235" t="s">
        <v>3898</v>
      </c>
      <c r="M3372" s="140" t="s">
        <v>383</v>
      </c>
      <c r="N3372" s="350" t="s">
        <v>6079</v>
      </c>
      <c r="O3372" s="3" t="s">
        <v>1366</v>
      </c>
      <c r="P3372" s="7" t="s">
        <v>1338</v>
      </c>
      <c r="Q3372" s="3" t="s">
        <v>1186</v>
      </c>
      <c r="R3372" s="157">
        <v>40</v>
      </c>
      <c r="S3372" s="266">
        <v>1000</v>
      </c>
      <c r="T3372" s="83">
        <v>0</v>
      </c>
      <c r="U3372" s="83">
        <f t="shared" si="847"/>
        <v>0</v>
      </c>
      <c r="V3372" s="9" t="s">
        <v>1325</v>
      </c>
      <c r="W3372" s="152" t="s">
        <v>1394</v>
      </c>
      <c r="X3372" s="243" t="s">
        <v>9042</v>
      </c>
    </row>
    <row r="3373" spans="1:24" s="225" customFormat="1" ht="102">
      <c r="A3373" s="9" t="s">
        <v>12732</v>
      </c>
      <c r="B3373" s="3" t="s">
        <v>1316</v>
      </c>
      <c r="C3373" s="194" t="s">
        <v>5849</v>
      </c>
      <c r="D3373" s="15" t="s">
        <v>5850</v>
      </c>
      <c r="E3373" s="15" t="s">
        <v>5851</v>
      </c>
      <c r="F3373" s="243"/>
      <c r="G3373" s="161" t="s">
        <v>385</v>
      </c>
      <c r="H3373" s="241">
        <v>0</v>
      </c>
      <c r="I3373" s="34">
        <v>470000000</v>
      </c>
      <c r="J3373" s="21" t="s">
        <v>1314</v>
      </c>
      <c r="K3373" s="17" t="s">
        <v>1631</v>
      </c>
      <c r="L3373" s="235" t="s">
        <v>3898</v>
      </c>
      <c r="M3373" s="140" t="s">
        <v>383</v>
      </c>
      <c r="N3373" s="350" t="s">
        <v>6079</v>
      </c>
      <c r="O3373" s="3" t="s">
        <v>1366</v>
      </c>
      <c r="P3373" s="7" t="s">
        <v>1338</v>
      </c>
      <c r="Q3373" s="3" t="s">
        <v>1186</v>
      </c>
      <c r="R3373" s="157">
        <v>40</v>
      </c>
      <c r="S3373" s="266">
        <v>220</v>
      </c>
      <c r="T3373" s="253">
        <f t="shared" ref="T3373" si="962">R3373*S3373</f>
        <v>8800</v>
      </c>
      <c r="U3373" s="83">
        <f t="shared" ref="U3373" si="963">T3373*1.12</f>
        <v>9856.0000000000018</v>
      </c>
      <c r="V3373" s="9" t="s">
        <v>1325</v>
      </c>
      <c r="W3373" s="152" t="s">
        <v>1394</v>
      </c>
      <c r="X3373" s="243"/>
    </row>
    <row r="3374" spans="1:24" s="225" customFormat="1" ht="102">
      <c r="A3374" s="9" t="s">
        <v>8524</v>
      </c>
      <c r="B3374" s="3" t="s">
        <v>1316</v>
      </c>
      <c r="C3374" s="194" t="s">
        <v>5852</v>
      </c>
      <c r="D3374" s="15" t="s">
        <v>5850</v>
      </c>
      <c r="E3374" s="15" t="s">
        <v>5853</v>
      </c>
      <c r="F3374" s="243"/>
      <c r="G3374" s="161" t="s">
        <v>385</v>
      </c>
      <c r="H3374" s="241">
        <v>0</v>
      </c>
      <c r="I3374" s="34">
        <v>470000000</v>
      </c>
      <c r="J3374" s="21" t="s">
        <v>1314</v>
      </c>
      <c r="K3374" s="17" t="s">
        <v>1631</v>
      </c>
      <c r="L3374" s="235" t="s">
        <v>3898</v>
      </c>
      <c r="M3374" s="140" t="s">
        <v>383</v>
      </c>
      <c r="N3374" s="350" t="s">
        <v>6079</v>
      </c>
      <c r="O3374" s="3" t="s">
        <v>1366</v>
      </c>
      <c r="P3374" s="7" t="s">
        <v>1338</v>
      </c>
      <c r="Q3374" s="3" t="s">
        <v>1186</v>
      </c>
      <c r="R3374" s="157">
        <v>40</v>
      </c>
      <c r="S3374" s="266">
        <v>1000</v>
      </c>
      <c r="T3374" s="83">
        <v>0</v>
      </c>
      <c r="U3374" s="83">
        <f t="shared" si="847"/>
        <v>0</v>
      </c>
      <c r="V3374" s="9" t="s">
        <v>1325</v>
      </c>
      <c r="W3374" s="152" t="s">
        <v>1394</v>
      </c>
      <c r="X3374" s="243" t="s">
        <v>9042</v>
      </c>
    </row>
    <row r="3375" spans="1:24" s="225" customFormat="1" ht="102">
      <c r="A3375" s="9" t="s">
        <v>12733</v>
      </c>
      <c r="B3375" s="3" t="s">
        <v>1316</v>
      </c>
      <c r="C3375" s="194" t="s">
        <v>5852</v>
      </c>
      <c r="D3375" s="15" t="s">
        <v>5850</v>
      </c>
      <c r="E3375" s="15" t="s">
        <v>5853</v>
      </c>
      <c r="F3375" s="243"/>
      <c r="G3375" s="161" t="s">
        <v>385</v>
      </c>
      <c r="H3375" s="241">
        <v>0</v>
      </c>
      <c r="I3375" s="34">
        <v>470000000</v>
      </c>
      <c r="J3375" s="21" t="s">
        <v>1314</v>
      </c>
      <c r="K3375" s="17" t="s">
        <v>1631</v>
      </c>
      <c r="L3375" s="235" t="s">
        <v>3898</v>
      </c>
      <c r="M3375" s="140" t="s">
        <v>383</v>
      </c>
      <c r="N3375" s="350" t="s">
        <v>6079</v>
      </c>
      <c r="O3375" s="3" t="s">
        <v>1366</v>
      </c>
      <c r="P3375" s="7" t="s">
        <v>1338</v>
      </c>
      <c r="Q3375" s="3" t="s">
        <v>1186</v>
      </c>
      <c r="R3375" s="157">
        <v>40</v>
      </c>
      <c r="S3375" s="266">
        <v>220</v>
      </c>
      <c r="T3375" s="253">
        <f t="shared" ref="T3375" si="964">R3375*S3375</f>
        <v>8800</v>
      </c>
      <c r="U3375" s="83">
        <f t="shared" ref="U3375" si="965">T3375*1.12</f>
        <v>9856.0000000000018</v>
      </c>
      <c r="V3375" s="9" t="s">
        <v>1325</v>
      </c>
      <c r="W3375" s="152" t="s">
        <v>1394</v>
      </c>
      <c r="X3375" s="243"/>
    </row>
    <row r="3376" spans="1:24" s="225" customFormat="1" ht="102">
      <c r="A3376" s="9" t="s">
        <v>8525</v>
      </c>
      <c r="B3376" s="3" t="s">
        <v>1316</v>
      </c>
      <c r="C3376" s="194" t="s">
        <v>4945</v>
      </c>
      <c r="D3376" s="15" t="s">
        <v>3404</v>
      </c>
      <c r="E3376" s="1" t="s">
        <v>5854</v>
      </c>
      <c r="F3376" s="243"/>
      <c r="G3376" s="161" t="s">
        <v>385</v>
      </c>
      <c r="H3376" s="241">
        <v>0</v>
      </c>
      <c r="I3376" s="34">
        <v>470000000</v>
      </c>
      <c r="J3376" s="21" t="s">
        <v>1314</v>
      </c>
      <c r="K3376" s="17" t="s">
        <v>1631</v>
      </c>
      <c r="L3376" s="235" t="s">
        <v>3898</v>
      </c>
      <c r="M3376" s="140" t="s">
        <v>383</v>
      </c>
      <c r="N3376" s="350" t="s">
        <v>6079</v>
      </c>
      <c r="O3376" s="3" t="s">
        <v>1366</v>
      </c>
      <c r="P3376" s="7" t="s">
        <v>1338</v>
      </c>
      <c r="Q3376" s="3" t="s">
        <v>1186</v>
      </c>
      <c r="R3376" s="157">
        <v>3</v>
      </c>
      <c r="S3376" s="266">
        <v>18000</v>
      </c>
      <c r="T3376" s="83">
        <v>0</v>
      </c>
      <c r="U3376" s="83">
        <f t="shared" si="847"/>
        <v>0</v>
      </c>
      <c r="V3376" s="9" t="s">
        <v>1325</v>
      </c>
      <c r="W3376" s="152" t="s">
        <v>1394</v>
      </c>
      <c r="X3376" s="243" t="s">
        <v>9042</v>
      </c>
    </row>
    <row r="3377" spans="1:24" s="225" customFormat="1" ht="102">
      <c r="A3377" s="9" t="s">
        <v>12734</v>
      </c>
      <c r="B3377" s="3" t="s">
        <v>1316</v>
      </c>
      <c r="C3377" s="194" t="s">
        <v>4945</v>
      </c>
      <c r="D3377" s="15" t="s">
        <v>3404</v>
      </c>
      <c r="E3377" s="1" t="s">
        <v>5854</v>
      </c>
      <c r="F3377" s="243"/>
      <c r="G3377" s="161" t="s">
        <v>385</v>
      </c>
      <c r="H3377" s="241">
        <v>0</v>
      </c>
      <c r="I3377" s="34">
        <v>470000000</v>
      </c>
      <c r="J3377" s="21" t="s">
        <v>1314</v>
      </c>
      <c r="K3377" s="17" t="s">
        <v>1631</v>
      </c>
      <c r="L3377" s="235" t="s">
        <v>3898</v>
      </c>
      <c r="M3377" s="140" t="s">
        <v>383</v>
      </c>
      <c r="N3377" s="350" t="s">
        <v>6079</v>
      </c>
      <c r="O3377" s="3" t="s">
        <v>1366</v>
      </c>
      <c r="P3377" s="7" t="s">
        <v>1338</v>
      </c>
      <c r="Q3377" s="3" t="s">
        <v>1186</v>
      </c>
      <c r="R3377" s="157">
        <v>3</v>
      </c>
      <c r="S3377" s="266">
        <v>10010</v>
      </c>
      <c r="T3377" s="253">
        <f t="shared" ref="T3377" si="966">R3377*S3377</f>
        <v>30030</v>
      </c>
      <c r="U3377" s="83">
        <f t="shared" ref="U3377" si="967">T3377*1.12</f>
        <v>33633.600000000006</v>
      </c>
      <c r="V3377" s="9" t="s">
        <v>1325</v>
      </c>
      <c r="W3377" s="152" t="s">
        <v>1394</v>
      </c>
      <c r="X3377" s="243"/>
    </row>
    <row r="3378" spans="1:24" s="225" customFormat="1" ht="102">
      <c r="A3378" s="9" t="s">
        <v>8526</v>
      </c>
      <c r="B3378" s="3" t="s">
        <v>1316</v>
      </c>
      <c r="C3378" s="192" t="s">
        <v>4744</v>
      </c>
      <c r="D3378" s="190" t="s">
        <v>4745</v>
      </c>
      <c r="E3378" s="15" t="s">
        <v>5855</v>
      </c>
      <c r="F3378" s="243"/>
      <c r="G3378" s="161" t="s">
        <v>385</v>
      </c>
      <c r="H3378" s="241">
        <v>0</v>
      </c>
      <c r="I3378" s="34">
        <v>470000000</v>
      </c>
      <c r="J3378" s="21" t="s">
        <v>1314</v>
      </c>
      <c r="K3378" s="17" t="s">
        <v>1631</v>
      </c>
      <c r="L3378" s="235" t="s">
        <v>3898</v>
      </c>
      <c r="M3378" s="140" t="s">
        <v>383</v>
      </c>
      <c r="N3378" s="350" t="s">
        <v>6079</v>
      </c>
      <c r="O3378" s="3" t="s">
        <v>1366</v>
      </c>
      <c r="P3378" s="7" t="s">
        <v>1338</v>
      </c>
      <c r="Q3378" s="3" t="s">
        <v>1186</v>
      </c>
      <c r="R3378" s="157">
        <v>4</v>
      </c>
      <c r="S3378" s="266">
        <v>36800</v>
      </c>
      <c r="T3378" s="83">
        <v>0</v>
      </c>
      <c r="U3378" s="83">
        <f t="shared" si="847"/>
        <v>0</v>
      </c>
      <c r="V3378" s="9" t="s">
        <v>1325</v>
      </c>
      <c r="W3378" s="152" t="s">
        <v>1394</v>
      </c>
      <c r="X3378" s="243" t="s">
        <v>9042</v>
      </c>
    </row>
    <row r="3379" spans="1:24" s="225" customFormat="1" ht="102">
      <c r="A3379" s="9" t="s">
        <v>12735</v>
      </c>
      <c r="B3379" s="3" t="s">
        <v>1316</v>
      </c>
      <c r="C3379" s="192" t="s">
        <v>4744</v>
      </c>
      <c r="D3379" s="190" t="s">
        <v>4745</v>
      </c>
      <c r="E3379" s="15" t="s">
        <v>5855</v>
      </c>
      <c r="F3379" s="243"/>
      <c r="G3379" s="161" t="s">
        <v>385</v>
      </c>
      <c r="H3379" s="241">
        <v>0</v>
      </c>
      <c r="I3379" s="34">
        <v>470000000</v>
      </c>
      <c r="J3379" s="21" t="s">
        <v>1314</v>
      </c>
      <c r="K3379" s="17" t="s">
        <v>1631</v>
      </c>
      <c r="L3379" s="235" t="s">
        <v>3898</v>
      </c>
      <c r="M3379" s="140" t="s">
        <v>383</v>
      </c>
      <c r="N3379" s="350" t="s">
        <v>6079</v>
      </c>
      <c r="O3379" s="3" t="s">
        <v>1366</v>
      </c>
      <c r="P3379" s="7" t="s">
        <v>1338</v>
      </c>
      <c r="Q3379" s="3" t="s">
        <v>1186</v>
      </c>
      <c r="R3379" s="157">
        <v>4</v>
      </c>
      <c r="S3379" s="266">
        <v>20240</v>
      </c>
      <c r="T3379" s="253">
        <f t="shared" ref="T3379" si="968">R3379*S3379</f>
        <v>80960</v>
      </c>
      <c r="U3379" s="83">
        <f t="shared" ref="U3379" si="969">T3379*1.12</f>
        <v>90675.200000000012</v>
      </c>
      <c r="V3379" s="9" t="s">
        <v>1325</v>
      </c>
      <c r="W3379" s="152" t="s">
        <v>1394</v>
      </c>
      <c r="X3379" s="243"/>
    </row>
    <row r="3380" spans="1:24" s="225" customFormat="1" ht="102">
      <c r="A3380" s="9" t="s">
        <v>8527</v>
      </c>
      <c r="B3380" s="3" t="s">
        <v>1316</v>
      </c>
      <c r="C3380" s="192" t="s">
        <v>4127</v>
      </c>
      <c r="D3380" s="190" t="s">
        <v>4128</v>
      </c>
      <c r="E3380" s="1" t="s">
        <v>5856</v>
      </c>
      <c r="F3380" s="243"/>
      <c r="G3380" s="161" t="s">
        <v>385</v>
      </c>
      <c r="H3380" s="241">
        <v>0</v>
      </c>
      <c r="I3380" s="34">
        <v>470000000</v>
      </c>
      <c r="J3380" s="21" t="s">
        <v>1314</v>
      </c>
      <c r="K3380" s="17" t="s">
        <v>1631</v>
      </c>
      <c r="L3380" s="235" t="s">
        <v>3898</v>
      </c>
      <c r="M3380" s="140" t="s">
        <v>383</v>
      </c>
      <c r="N3380" s="350" t="s">
        <v>6079</v>
      </c>
      <c r="O3380" s="3" t="s">
        <v>1366</v>
      </c>
      <c r="P3380" s="7" t="s">
        <v>1338</v>
      </c>
      <c r="Q3380" s="3" t="s">
        <v>1186</v>
      </c>
      <c r="R3380" s="157">
        <v>6</v>
      </c>
      <c r="S3380" s="266">
        <v>42300</v>
      </c>
      <c r="T3380" s="83">
        <v>0</v>
      </c>
      <c r="U3380" s="83">
        <f t="shared" si="847"/>
        <v>0</v>
      </c>
      <c r="V3380" s="9" t="s">
        <v>1325</v>
      </c>
      <c r="W3380" s="152" t="s">
        <v>1394</v>
      </c>
      <c r="X3380" s="243" t="s">
        <v>9042</v>
      </c>
    </row>
    <row r="3381" spans="1:24" s="225" customFormat="1" ht="102">
      <c r="A3381" s="9" t="s">
        <v>12736</v>
      </c>
      <c r="B3381" s="3" t="s">
        <v>1316</v>
      </c>
      <c r="C3381" s="192" t="s">
        <v>4127</v>
      </c>
      <c r="D3381" s="190" t="s">
        <v>4128</v>
      </c>
      <c r="E3381" s="1" t="s">
        <v>5856</v>
      </c>
      <c r="F3381" s="243"/>
      <c r="G3381" s="161" t="s">
        <v>385</v>
      </c>
      <c r="H3381" s="241">
        <v>0</v>
      </c>
      <c r="I3381" s="34">
        <v>470000000</v>
      </c>
      <c r="J3381" s="21" t="s">
        <v>1314</v>
      </c>
      <c r="K3381" s="17" t="s">
        <v>1631</v>
      </c>
      <c r="L3381" s="235" t="s">
        <v>3898</v>
      </c>
      <c r="M3381" s="140" t="s">
        <v>383</v>
      </c>
      <c r="N3381" s="350" t="s">
        <v>6079</v>
      </c>
      <c r="O3381" s="3" t="s">
        <v>1366</v>
      </c>
      <c r="P3381" s="7" t="s">
        <v>1338</v>
      </c>
      <c r="Q3381" s="3" t="s">
        <v>1186</v>
      </c>
      <c r="R3381" s="157">
        <v>6</v>
      </c>
      <c r="S3381" s="266">
        <v>27500</v>
      </c>
      <c r="T3381" s="253">
        <f t="shared" ref="T3381" si="970">R3381*S3381</f>
        <v>165000</v>
      </c>
      <c r="U3381" s="83">
        <f t="shared" ref="U3381" si="971">T3381*1.12</f>
        <v>184800.00000000003</v>
      </c>
      <c r="V3381" s="9" t="s">
        <v>1325</v>
      </c>
      <c r="W3381" s="152" t="s">
        <v>1394</v>
      </c>
      <c r="X3381" s="243"/>
    </row>
    <row r="3382" spans="1:24" s="225" customFormat="1" ht="102">
      <c r="A3382" s="9" t="s">
        <v>8528</v>
      </c>
      <c r="B3382" s="3" t="s">
        <v>1316</v>
      </c>
      <c r="C3382" s="194" t="s">
        <v>5036</v>
      </c>
      <c r="D3382" s="15" t="s">
        <v>4547</v>
      </c>
      <c r="E3382" s="15" t="s">
        <v>5857</v>
      </c>
      <c r="F3382" s="243"/>
      <c r="G3382" s="161" t="s">
        <v>385</v>
      </c>
      <c r="H3382" s="241">
        <v>0</v>
      </c>
      <c r="I3382" s="34">
        <v>470000000</v>
      </c>
      <c r="J3382" s="21" t="s">
        <v>1314</v>
      </c>
      <c r="K3382" s="17" t="s">
        <v>1631</v>
      </c>
      <c r="L3382" s="235" t="s">
        <v>3898</v>
      </c>
      <c r="M3382" s="140" t="s">
        <v>383</v>
      </c>
      <c r="N3382" s="350" t="s">
        <v>6079</v>
      </c>
      <c r="O3382" s="3" t="s">
        <v>1366</v>
      </c>
      <c r="P3382" s="7" t="s">
        <v>1338</v>
      </c>
      <c r="Q3382" s="3" t="s">
        <v>1186</v>
      </c>
      <c r="R3382" s="157">
        <v>10</v>
      </c>
      <c r="S3382" s="266">
        <v>1500</v>
      </c>
      <c r="T3382" s="83">
        <v>0</v>
      </c>
      <c r="U3382" s="83">
        <f t="shared" si="847"/>
        <v>0</v>
      </c>
      <c r="V3382" s="9" t="s">
        <v>1325</v>
      </c>
      <c r="W3382" s="152" t="s">
        <v>1394</v>
      </c>
      <c r="X3382" s="243" t="s">
        <v>9042</v>
      </c>
    </row>
    <row r="3383" spans="1:24" s="225" customFormat="1" ht="102">
      <c r="A3383" s="9" t="s">
        <v>12737</v>
      </c>
      <c r="B3383" s="3" t="s">
        <v>1316</v>
      </c>
      <c r="C3383" s="194" t="s">
        <v>5036</v>
      </c>
      <c r="D3383" s="15" t="s">
        <v>4547</v>
      </c>
      <c r="E3383" s="15" t="s">
        <v>5857</v>
      </c>
      <c r="F3383" s="243"/>
      <c r="G3383" s="161" t="s">
        <v>385</v>
      </c>
      <c r="H3383" s="241">
        <v>0</v>
      </c>
      <c r="I3383" s="34">
        <v>470000000</v>
      </c>
      <c r="J3383" s="21" t="s">
        <v>1314</v>
      </c>
      <c r="K3383" s="17" t="s">
        <v>1631</v>
      </c>
      <c r="L3383" s="235" t="s">
        <v>3898</v>
      </c>
      <c r="M3383" s="140" t="s">
        <v>383</v>
      </c>
      <c r="N3383" s="350" t="s">
        <v>6079</v>
      </c>
      <c r="O3383" s="3" t="s">
        <v>1366</v>
      </c>
      <c r="P3383" s="7" t="s">
        <v>1338</v>
      </c>
      <c r="Q3383" s="3" t="s">
        <v>1186</v>
      </c>
      <c r="R3383" s="157">
        <v>10</v>
      </c>
      <c r="S3383" s="266">
        <v>1100</v>
      </c>
      <c r="T3383" s="253">
        <f t="shared" ref="T3383" si="972">R3383*S3383</f>
        <v>11000</v>
      </c>
      <c r="U3383" s="83">
        <f t="shared" ref="U3383" si="973">T3383*1.12</f>
        <v>12320.000000000002</v>
      </c>
      <c r="V3383" s="9" t="s">
        <v>1325</v>
      </c>
      <c r="W3383" s="152" t="s">
        <v>1394</v>
      </c>
      <c r="X3383" s="243"/>
    </row>
    <row r="3384" spans="1:24" s="225" customFormat="1" ht="102">
      <c r="A3384" s="9" t="s">
        <v>8529</v>
      </c>
      <c r="B3384" s="3" t="s">
        <v>1316</v>
      </c>
      <c r="C3384" s="194" t="s">
        <v>5858</v>
      </c>
      <c r="D3384" s="15" t="s">
        <v>5859</v>
      </c>
      <c r="E3384" s="15" t="s">
        <v>5860</v>
      </c>
      <c r="F3384" s="243"/>
      <c r="G3384" s="161" t="s">
        <v>385</v>
      </c>
      <c r="H3384" s="241">
        <v>0</v>
      </c>
      <c r="I3384" s="34">
        <v>470000000</v>
      </c>
      <c r="J3384" s="21" t="s">
        <v>1314</v>
      </c>
      <c r="K3384" s="17" t="s">
        <v>1631</v>
      </c>
      <c r="L3384" s="235" t="s">
        <v>3898</v>
      </c>
      <c r="M3384" s="140" t="s">
        <v>383</v>
      </c>
      <c r="N3384" s="350" t="s">
        <v>6079</v>
      </c>
      <c r="O3384" s="3" t="s">
        <v>1366</v>
      </c>
      <c r="P3384" s="7" t="s">
        <v>1333</v>
      </c>
      <c r="Q3384" s="3" t="s">
        <v>1332</v>
      </c>
      <c r="R3384" s="157">
        <v>40</v>
      </c>
      <c r="S3384" s="266">
        <v>3000</v>
      </c>
      <c r="T3384" s="83">
        <v>0</v>
      </c>
      <c r="U3384" s="83">
        <f t="shared" si="847"/>
        <v>0</v>
      </c>
      <c r="V3384" s="9" t="s">
        <v>1325</v>
      </c>
      <c r="W3384" s="152" t="s">
        <v>1394</v>
      </c>
      <c r="X3384" s="243" t="s">
        <v>9042</v>
      </c>
    </row>
    <row r="3385" spans="1:24" s="225" customFormat="1" ht="102">
      <c r="A3385" s="9" t="s">
        <v>12738</v>
      </c>
      <c r="B3385" s="3" t="s">
        <v>1316</v>
      </c>
      <c r="C3385" s="194" t="s">
        <v>5858</v>
      </c>
      <c r="D3385" s="15" t="s">
        <v>5859</v>
      </c>
      <c r="E3385" s="15" t="s">
        <v>5860</v>
      </c>
      <c r="F3385" s="243"/>
      <c r="G3385" s="161" t="s">
        <v>385</v>
      </c>
      <c r="H3385" s="241">
        <v>0</v>
      </c>
      <c r="I3385" s="34">
        <v>470000000</v>
      </c>
      <c r="J3385" s="21" t="s">
        <v>1314</v>
      </c>
      <c r="K3385" s="17" t="s">
        <v>1631</v>
      </c>
      <c r="L3385" s="235" t="s">
        <v>3898</v>
      </c>
      <c r="M3385" s="140" t="s">
        <v>383</v>
      </c>
      <c r="N3385" s="350" t="s">
        <v>6079</v>
      </c>
      <c r="O3385" s="3" t="s">
        <v>1366</v>
      </c>
      <c r="P3385" s="7" t="s">
        <v>1333</v>
      </c>
      <c r="Q3385" s="3" t="s">
        <v>1332</v>
      </c>
      <c r="R3385" s="157">
        <v>40</v>
      </c>
      <c r="S3385" s="266">
        <v>1760</v>
      </c>
      <c r="T3385" s="253">
        <f t="shared" ref="T3385" si="974">R3385*S3385</f>
        <v>70400</v>
      </c>
      <c r="U3385" s="83">
        <f t="shared" ref="U3385" si="975">T3385*1.12</f>
        <v>78848.000000000015</v>
      </c>
      <c r="V3385" s="9" t="s">
        <v>1325</v>
      </c>
      <c r="W3385" s="152" t="s">
        <v>1394</v>
      </c>
      <c r="X3385" s="243"/>
    </row>
    <row r="3386" spans="1:24" s="225" customFormat="1" ht="102">
      <c r="A3386" s="9" t="s">
        <v>8530</v>
      </c>
      <c r="B3386" s="3" t="s">
        <v>1316</v>
      </c>
      <c r="C3386" s="192" t="s">
        <v>4127</v>
      </c>
      <c r="D3386" s="190" t="s">
        <v>4128</v>
      </c>
      <c r="E3386" s="15" t="s">
        <v>5861</v>
      </c>
      <c r="F3386" s="243"/>
      <c r="G3386" s="161" t="s">
        <v>385</v>
      </c>
      <c r="H3386" s="241">
        <v>0</v>
      </c>
      <c r="I3386" s="34">
        <v>470000000</v>
      </c>
      <c r="J3386" s="21" t="s">
        <v>1314</v>
      </c>
      <c r="K3386" s="17" t="s">
        <v>1631</v>
      </c>
      <c r="L3386" s="235" t="s">
        <v>3898</v>
      </c>
      <c r="M3386" s="140" t="s">
        <v>383</v>
      </c>
      <c r="N3386" s="350" t="s">
        <v>6079</v>
      </c>
      <c r="O3386" s="3" t="s">
        <v>1366</v>
      </c>
      <c r="P3386" s="7" t="s">
        <v>1338</v>
      </c>
      <c r="Q3386" s="3" t="s">
        <v>1186</v>
      </c>
      <c r="R3386" s="157">
        <v>6</v>
      </c>
      <c r="S3386" s="266">
        <v>1800</v>
      </c>
      <c r="T3386" s="83">
        <v>0</v>
      </c>
      <c r="U3386" s="83">
        <f t="shared" ref="U3386:U3467" si="976">T3386*1.12</f>
        <v>0</v>
      </c>
      <c r="V3386" s="9" t="s">
        <v>1325</v>
      </c>
      <c r="W3386" s="152" t="s">
        <v>1394</v>
      </c>
      <c r="X3386" s="243" t="s">
        <v>9042</v>
      </c>
    </row>
    <row r="3387" spans="1:24" s="225" customFormat="1" ht="102">
      <c r="A3387" s="9" t="s">
        <v>12739</v>
      </c>
      <c r="B3387" s="3" t="s">
        <v>1316</v>
      </c>
      <c r="C3387" s="192" t="s">
        <v>4127</v>
      </c>
      <c r="D3387" s="190" t="s">
        <v>4128</v>
      </c>
      <c r="E3387" s="15" t="s">
        <v>5861</v>
      </c>
      <c r="F3387" s="243"/>
      <c r="G3387" s="161" t="s">
        <v>385</v>
      </c>
      <c r="H3387" s="241">
        <v>0</v>
      </c>
      <c r="I3387" s="34">
        <v>470000000</v>
      </c>
      <c r="J3387" s="21" t="s">
        <v>1314</v>
      </c>
      <c r="K3387" s="17" t="s">
        <v>1631</v>
      </c>
      <c r="L3387" s="235" t="s">
        <v>3898</v>
      </c>
      <c r="M3387" s="140" t="s">
        <v>383</v>
      </c>
      <c r="N3387" s="350" t="s">
        <v>6079</v>
      </c>
      <c r="O3387" s="3" t="s">
        <v>1366</v>
      </c>
      <c r="P3387" s="7" t="s">
        <v>1338</v>
      </c>
      <c r="Q3387" s="3" t="s">
        <v>1186</v>
      </c>
      <c r="R3387" s="157">
        <v>6</v>
      </c>
      <c r="S3387" s="266">
        <v>1210</v>
      </c>
      <c r="T3387" s="253">
        <f t="shared" ref="T3387" si="977">R3387*S3387</f>
        <v>7260</v>
      </c>
      <c r="U3387" s="83">
        <f t="shared" ref="U3387" si="978">T3387*1.12</f>
        <v>8131.2000000000007</v>
      </c>
      <c r="V3387" s="9" t="s">
        <v>1325</v>
      </c>
      <c r="W3387" s="152" t="s">
        <v>1394</v>
      </c>
      <c r="X3387" s="243"/>
    </row>
    <row r="3388" spans="1:24" s="225" customFormat="1" ht="102">
      <c r="A3388" s="9" t="s">
        <v>8531</v>
      </c>
      <c r="B3388" s="3" t="s">
        <v>1316</v>
      </c>
      <c r="C3388" s="192" t="s">
        <v>4127</v>
      </c>
      <c r="D3388" s="190" t="s">
        <v>4128</v>
      </c>
      <c r="E3388" s="1" t="s">
        <v>8914</v>
      </c>
      <c r="F3388" s="243"/>
      <c r="G3388" s="161" t="s">
        <v>385</v>
      </c>
      <c r="H3388" s="241">
        <v>0</v>
      </c>
      <c r="I3388" s="34">
        <v>470000000</v>
      </c>
      <c r="J3388" s="21" t="s">
        <v>1314</v>
      </c>
      <c r="K3388" s="17" t="s">
        <v>1631</v>
      </c>
      <c r="L3388" s="235" t="s">
        <v>3898</v>
      </c>
      <c r="M3388" s="140" t="s">
        <v>383</v>
      </c>
      <c r="N3388" s="350" t="s">
        <v>6079</v>
      </c>
      <c r="O3388" s="3" t="s">
        <v>1366</v>
      </c>
      <c r="P3388" s="7" t="s">
        <v>1338</v>
      </c>
      <c r="Q3388" s="3" t="s">
        <v>1186</v>
      </c>
      <c r="R3388" s="157">
        <v>4</v>
      </c>
      <c r="S3388" s="266">
        <v>4400</v>
      </c>
      <c r="T3388" s="83">
        <v>0</v>
      </c>
      <c r="U3388" s="83">
        <f t="shared" si="976"/>
        <v>0</v>
      </c>
      <c r="V3388" s="9" t="s">
        <v>1325</v>
      </c>
      <c r="W3388" s="152" t="s">
        <v>1394</v>
      </c>
      <c r="X3388" s="243" t="s">
        <v>9042</v>
      </c>
    </row>
    <row r="3389" spans="1:24" s="225" customFormat="1" ht="102">
      <c r="A3389" s="9" t="s">
        <v>12740</v>
      </c>
      <c r="B3389" s="3" t="s">
        <v>1316</v>
      </c>
      <c r="C3389" s="192" t="s">
        <v>4127</v>
      </c>
      <c r="D3389" s="190" t="s">
        <v>4128</v>
      </c>
      <c r="E3389" s="1" t="s">
        <v>8914</v>
      </c>
      <c r="F3389" s="243"/>
      <c r="G3389" s="161" t="s">
        <v>385</v>
      </c>
      <c r="H3389" s="241">
        <v>0</v>
      </c>
      <c r="I3389" s="34">
        <v>470000000</v>
      </c>
      <c r="J3389" s="21" t="s">
        <v>1314</v>
      </c>
      <c r="K3389" s="17" t="s">
        <v>1631</v>
      </c>
      <c r="L3389" s="235" t="s">
        <v>3898</v>
      </c>
      <c r="M3389" s="140" t="s">
        <v>383</v>
      </c>
      <c r="N3389" s="350" t="s">
        <v>6079</v>
      </c>
      <c r="O3389" s="3" t="s">
        <v>1366</v>
      </c>
      <c r="P3389" s="7" t="s">
        <v>1338</v>
      </c>
      <c r="Q3389" s="3" t="s">
        <v>1186</v>
      </c>
      <c r="R3389" s="157">
        <v>4</v>
      </c>
      <c r="S3389" s="266">
        <v>1980</v>
      </c>
      <c r="T3389" s="253">
        <f t="shared" ref="T3389" si="979">R3389*S3389</f>
        <v>7920</v>
      </c>
      <c r="U3389" s="83">
        <f t="shared" ref="U3389" si="980">T3389*1.12</f>
        <v>8870.4000000000015</v>
      </c>
      <c r="V3389" s="9" t="s">
        <v>1325</v>
      </c>
      <c r="W3389" s="152" t="s">
        <v>1394</v>
      </c>
      <c r="X3389" s="243"/>
    </row>
    <row r="3390" spans="1:24" s="225" customFormat="1" ht="102">
      <c r="A3390" s="9" t="s">
        <v>8532</v>
      </c>
      <c r="B3390" s="3" t="s">
        <v>1316</v>
      </c>
      <c r="C3390" s="194" t="s">
        <v>5862</v>
      </c>
      <c r="D3390" s="205" t="s">
        <v>5863</v>
      </c>
      <c r="E3390" s="15" t="s">
        <v>5864</v>
      </c>
      <c r="F3390" s="243"/>
      <c r="G3390" s="161" t="s">
        <v>385</v>
      </c>
      <c r="H3390" s="241">
        <v>0</v>
      </c>
      <c r="I3390" s="34">
        <v>470000000</v>
      </c>
      <c r="J3390" s="21" t="s">
        <v>1314</v>
      </c>
      <c r="K3390" s="17" t="s">
        <v>1631</v>
      </c>
      <c r="L3390" s="235" t="s">
        <v>3898</v>
      </c>
      <c r="M3390" s="140" t="s">
        <v>383</v>
      </c>
      <c r="N3390" s="350" t="s">
        <v>6079</v>
      </c>
      <c r="O3390" s="3" t="s">
        <v>1366</v>
      </c>
      <c r="P3390" s="7" t="s">
        <v>1333</v>
      </c>
      <c r="Q3390" s="3" t="s">
        <v>1332</v>
      </c>
      <c r="R3390" s="157">
        <v>10</v>
      </c>
      <c r="S3390" s="266">
        <v>26000</v>
      </c>
      <c r="T3390" s="83">
        <v>0</v>
      </c>
      <c r="U3390" s="83">
        <f t="shared" si="976"/>
        <v>0</v>
      </c>
      <c r="V3390" s="9" t="s">
        <v>1325</v>
      </c>
      <c r="W3390" s="152" t="s">
        <v>1394</v>
      </c>
      <c r="X3390" s="243" t="s">
        <v>9042</v>
      </c>
    </row>
    <row r="3391" spans="1:24" s="225" customFormat="1" ht="102">
      <c r="A3391" s="9" t="s">
        <v>12741</v>
      </c>
      <c r="B3391" s="3" t="s">
        <v>1316</v>
      </c>
      <c r="C3391" s="194" t="s">
        <v>5862</v>
      </c>
      <c r="D3391" s="205" t="s">
        <v>5863</v>
      </c>
      <c r="E3391" s="15" t="s">
        <v>5864</v>
      </c>
      <c r="F3391" s="243"/>
      <c r="G3391" s="161" t="s">
        <v>385</v>
      </c>
      <c r="H3391" s="241">
        <v>0</v>
      </c>
      <c r="I3391" s="34">
        <v>470000000</v>
      </c>
      <c r="J3391" s="21" t="s">
        <v>1314</v>
      </c>
      <c r="K3391" s="17" t="s">
        <v>1631</v>
      </c>
      <c r="L3391" s="235" t="s">
        <v>3898</v>
      </c>
      <c r="M3391" s="140" t="s">
        <v>383</v>
      </c>
      <c r="N3391" s="350" t="s">
        <v>6079</v>
      </c>
      <c r="O3391" s="3" t="s">
        <v>1366</v>
      </c>
      <c r="P3391" s="7" t="s">
        <v>1333</v>
      </c>
      <c r="Q3391" s="3" t="s">
        <v>1332</v>
      </c>
      <c r="R3391" s="157">
        <v>10</v>
      </c>
      <c r="S3391" s="266">
        <v>2860</v>
      </c>
      <c r="T3391" s="253">
        <f t="shared" ref="T3391" si="981">R3391*S3391</f>
        <v>28600</v>
      </c>
      <c r="U3391" s="83">
        <f t="shared" ref="U3391" si="982">T3391*1.12</f>
        <v>32032.000000000004</v>
      </c>
      <c r="V3391" s="9" t="s">
        <v>1325</v>
      </c>
      <c r="W3391" s="152" t="s">
        <v>1394</v>
      </c>
      <c r="X3391" s="243"/>
    </row>
    <row r="3392" spans="1:24" s="225" customFormat="1" ht="102">
      <c r="A3392" s="9" t="s">
        <v>8533</v>
      </c>
      <c r="B3392" s="3" t="s">
        <v>1316</v>
      </c>
      <c r="C3392" s="194" t="s">
        <v>5236</v>
      </c>
      <c r="D3392" s="15" t="s">
        <v>5865</v>
      </c>
      <c r="E3392" s="1" t="s">
        <v>5866</v>
      </c>
      <c r="F3392" s="243"/>
      <c r="G3392" s="161" t="s">
        <v>385</v>
      </c>
      <c r="H3392" s="241">
        <v>0</v>
      </c>
      <c r="I3392" s="34">
        <v>470000000</v>
      </c>
      <c r="J3392" s="21" t="s">
        <v>1314</v>
      </c>
      <c r="K3392" s="17" t="s">
        <v>1631</v>
      </c>
      <c r="L3392" s="235" t="s">
        <v>3898</v>
      </c>
      <c r="M3392" s="140" t="s">
        <v>383</v>
      </c>
      <c r="N3392" s="350" t="s">
        <v>6079</v>
      </c>
      <c r="O3392" s="3" t="s">
        <v>1366</v>
      </c>
      <c r="P3392" s="7" t="s">
        <v>1338</v>
      </c>
      <c r="Q3392" s="3" t="s">
        <v>1186</v>
      </c>
      <c r="R3392" s="157">
        <v>6</v>
      </c>
      <c r="S3392" s="266">
        <v>4500</v>
      </c>
      <c r="T3392" s="83">
        <v>0</v>
      </c>
      <c r="U3392" s="83">
        <f t="shared" si="976"/>
        <v>0</v>
      </c>
      <c r="V3392" s="9" t="s">
        <v>1325</v>
      </c>
      <c r="W3392" s="152" t="s">
        <v>1394</v>
      </c>
      <c r="X3392" s="243" t="s">
        <v>9042</v>
      </c>
    </row>
    <row r="3393" spans="1:24" s="225" customFormat="1" ht="102">
      <c r="A3393" s="9" t="s">
        <v>12742</v>
      </c>
      <c r="B3393" s="3" t="s">
        <v>1316</v>
      </c>
      <c r="C3393" s="194" t="s">
        <v>5236</v>
      </c>
      <c r="D3393" s="15" t="s">
        <v>5865</v>
      </c>
      <c r="E3393" s="1" t="s">
        <v>5866</v>
      </c>
      <c r="F3393" s="243"/>
      <c r="G3393" s="161" t="s">
        <v>385</v>
      </c>
      <c r="H3393" s="241">
        <v>0</v>
      </c>
      <c r="I3393" s="34">
        <v>470000000</v>
      </c>
      <c r="J3393" s="21" t="s">
        <v>1314</v>
      </c>
      <c r="K3393" s="17" t="s">
        <v>1631</v>
      </c>
      <c r="L3393" s="235" t="s">
        <v>3898</v>
      </c>
      <c r="M3393" s="140" t="s">
        <v>383</v>
      </c>
      <c r="N3393" s="350" t="s">
        <v>6079</v>
      </c>
      <c r="O3393" s="3" t="s">
        <v>1366</v>
      </c>
      <c r="P3393" s="7" t="s">
        <v>1338</v>
      </c>
      <c r="Q3393" s="3" t="s">
        <v>1186</v>
      </c>
      <c r="R3393" s="157">
        <v>6</v>
      </c>
      <c r="S3393" s="266">
        <v>3410</v>
      </c>
      <c r="T3393" s="253">
        <f t="shared" ref="T3393" si="983">R3393*S3393</f>
        <v>20460</v>
      </c>
      <c r="U3393" s="83">
        <f t="shared" ref="U3393" si="984">T3393*1.12</f>
        <v>22915.200000000001</v>
      </c>
      <c r="V3393" s="9" t="s">
        <v>1325</v>
      </c>
      <c r="W3393" s="152" t="s">
        <v>1394</v>
      </c>
      <c r="X3393" s="243"/>
    </row>
    <row r="3394" spans="1:24" s="225" customFormat="1" ht="102">
      <c r="A3394" s="9" t="s">
        <v>8534</v>
      </c>
      <c r="B3394" s="3" t="s">
        <v>1316</v>
      </c>
      <c r="C3394" s="192" t="s">
        <v>4127</v>
      </c>
      <c r="D3394" s="190" t="s">
        <v>4128</v>
      </c>
      <c r="E3394" s="15" t="s">
        <v>5867</v>
      </c>
      <c r="F3394" s="243"/>
      <c r="G3394" s="161" t="s">
        <v>385</v>
      </c>
      <c r="H3394" s="241">
        <v>0</v>
      </c>
      <c r="I3394" s="34">
        <v>470000000</v>
      </c>
      <c r="J3394" s="21" t="s">
        <v>1314</v>
      </c>
      <c r="K3394" s="17" t="s">
        <v>1631</v>
      </c>
      <c r="L3394" s="235" t="s">
        <v>3898</v>
      </c>
      <c r="M3394" s="140" t="s">
        <v>383</v>
      </c>
      <c r="N3394" s="350" t="s">
        <v>6079</v>
      </c>
      <c r="O3394" s="3" t="s">
        <v>1366</v>
      </c>
      <c r="P3394" s="7" t="s">
        <v>1338</v>
      </c>
      <c r="Q3394" s="3" t="s">
        <v>1186</v>
      </c>
      <c r="R3394" s="157">
        <v>40</v>
      </c>
      <c r="S3394" s="266">
        <v>150</v>
      </c>
      <c r="T3394" s="83">
        <v>0</v>
      </c>
      <c r="U3394" s="83">
        <f t="shared" si="976"/>
        <v>0</v>
      </c>
      <c r="V3394" s="9" t="s">
        <v>1325</v>
      </c>
      <c r="W3394" s="152" t="s">
        <v>1394</v>
      </c>
      <c r="X3394" s="243" t="s">
        <v>9042</v>
      </c>
    </row>
    <row r="3395" spans="1:24" s="225" customFormat="1" ht="102">
      <c r="A3395" s="9" t="s">
        <v>12743</v>
      </c>
      <c r="B3395" s="3" t="s">
        <v>1316</v>
      </c>
      <c r="C3395" s="192" t="s">
        <v>4127</v>
      </c>
      <c r="D3395" s="190" t="s">
        <v>4128</v>
      </c>
      <c r="E3395" s="15" t="s">
        <v>5867</v>
      </c>
      <c r="F3395" s="243"/>
      <c r="G3395" s="161" t="s">
        <v>385</v>
      </c>
      <c r="H3395" s="241">
        <v>0</v>
      </c>
      <c r="I3395" s="34">
        <v>470000000</v>
      </c>
      <c r="J3395" s="21" t="s">
        <v>1314</v>
      </c>
      <c r="K3395" s="17" t="s">
        <v>1631</v>
      </c>
      <c r="L3395" s="235" t="s">
        <v>3898</v>
      </c>
      <c r="M3395" s="140" t="s">
        <v>383</v>
      </c>
      <c r="N3395" s="350" t="s">
        <v>6079</v>
      </c>
      <c r="O3395" s="3" t="s">
        <v>1366</v>
      </c>
      <c r="P3395" s="7" t="s">
        <v>1338</v>
      </c>
      <c r="Q3395" s="3" t="s">
        <v>1186</v>
      </c>
      <c r="R3395" s="157">
        <v>40</v>
      </c>
      <c r="S3395" s="266">
        <v>200</v>
      </c>
      <c r="T3395" s="253">
        <f t="shared" ref="T3395" si="985">R3395*S3395</f>
        <v>8000</v>
      </c>
      <c r="U3395" s="83">
        <f t="shared" ref="U3395" si="986">T3395*1.12</f>
        <v>8960</v>
      </c>
      <c r="V3395" s="9" t="s">
        <v>1325</v>
      </c>
      <c r="W3395" s="152" t="s">
        <v>1394</v>
      </c>
      <c r="X3395" s="243"/>
    </row>
    <row r="3396" spans="1:24" s="225" customFormat="1" ht="102">
      <c r="A3396" s="9" t="s">
        <v>8535</v>
      </c>
      <c r="B3396" s="3" t="s">
        <v>1316</v>
      </c>
      <c r="C3396" s="192" t="s">
        <v>4127</v>
      </c>
      <c r="D3396" s="190" t="s">
        <v>4128</v>
      </c>
      <c r="E3396" s="1" t="s">
        <v>8915</v>
      </c>
      <c r="F3396" s="243"/>
      <c r="G3396" s="161" t="s">
        <v>385</v>
      </c>
      <c r="H3396" s="241">
        <v>0</v>
      </c>
      <c r="I3396" s="34">
        <v>470000000</v>
      </c>
      <c r="J3396" s="21" t="s">
        <v>1314</v>
      </c>
      <c r="K3396" s="17" t="s">
        <v>1631</v>
      </c>
      <c r="L3396" s="235" t="s">
        <v>3898</v>
      </c>
      <c r="M3396" s="140" t="s">
        <v>383</v>
      </c>
      <c r="N3396" s="350" t="s">
        <v>6079</v>
      </c>
      <c r="O3396" s="3" t="s">
        <v>1366</v>
      </c>
      <c r="P3396" s="7" t="s">
        <v>1338</v>
      </c>
      <c r="Q3396" s="3" t="s">
        <v>1186</v>
      </c>
      <c r="R3396" s="157">
        <v>10</v>
      </c>
      <c r="S3396" s="266">
        <v>1500</v>
      </c>
      <c r="T3396" s="83">
        <v>0</v>
      </c>
      <c r="U3396" s="83">
        <f t="shared" si="976"/>
        <v>0</v>
      </c>
      <c r="V3396" s="9" t="s">
        <v>1325</v>
      </c>
      <c r="W3396" s="152" t="s">
        <v>1394</v>
      </c>
      <c r="X3396" s="243" t="s">
        <v>9042</v>
      </c>
    </row>
    <row r="3397" spans="1:24" s="225" customFormat="1" ht="102">
      <c r="A3397" s="9" t="s">
        <v>12744</v>
      </c>
      <c r="B3397" s="3" t="s">
        <v>1316</v>
      </c>
      <c r="C3397" s="192" t="s">
        <v>4127</v>
      </c>
      <c r="D3397" s="190" t="s">
        <v>4128</v>
      </c>
      <c r="E3397" s="1" t="s">
        <v>8915</v>
      </c>
      <c r="F3397" s="243"/>
      <c r="G3397" s="161" t="s">
        <v>385</v>
      </c>
      <c r="H3397" s="241">
        <v>0</v>
      </c>
      <c r="I3397" s="34">
        <v>470000000</v>
      </c>
      <c r="J3397" s="21" t="s">
        <v>1314</v>
      </c>
      <c r="K3397" s="17" t="s">
        <v>1631</v>
      </c>
      <c r="L3397" s="235" t="s">
        <v>3898</v>
      </c>
      <c r="M3397" s="140" t="s">
        <v>383</v>
      </c>
      <c r="N3397" s="350" t="s">
        <v>6079</v>
      </c>
      <c r="O3397" s="3" t="s">
        <v>1366</v>
      </c>
      <c r="P3397" s="7" t="s">
        <v>1338</v>
      </c>
      <c r="Q3397" s="3" t="s">
        <v>1186</v>
      </c>
      <c r="R3397" s="157">
        <v>10</v>
      </c>
      <c r="S3397" s="266">
        <v>660</v>
      </c>
      <c r="T3397" s="253">
        <f t="shared" ref="T3397" si="987">R3397*S3397</f>
        <v>6600</v>
      </c>
      <c r="U3397" s="83">
        <f t="shared" ref="U3397" si="988">T3397*1.12</f>
        <v>7392.0000000000009</v>
      </c>
      <c r="V3397" s="9" t="s">
        <v>1325</v>
      </c>
      <c r="W3397" s="152" t="s">
        <v>1394</v>
      </c>
      <c r="X3397" s="243"/>
    </row>
    <row r="3398" spans="1:24" s="225" customFormat="1" ht="102">
      <c r="A3398" s="9" t="s">
        <v>8536</v>
      </c>
      <c r="B3398" s="3" t="s">
        <v>1316</v>
      </c>
      <c r="C3398" s="194" t="s">
        <v>4881</v>
      </c>
      <c r="D3398" s="15" t="s">
        <v>4883</v>
      </c>
      <c r="E3398" s="15" t="s">
        <v>5868</v>
      </c>
      <c r="F3398" s="243"/>
      <c r="G3398" s="161" t="s">
        <v>385</v>
      </c>
      <c r="H3398" s="241">
        <v>0</v>
      </c>
      <c r="I3398" s="34">
        <v>470000000</v>
      </c>
      <c r="J3398" s="21" t="s">
        <v>1314</v>
      </c>
      <c r="K3398" s="17" t="s">
        <v>1631</v>
      </c>
      <c r="L3398" s="235" t="s">
        <v>3898</v>
      </c>
      <c r="M3398" s="140" t="s">
        <v>383</v>
      </c>
      <c r="N3398" s="350" t="s">
        <v>6079</v>
      </c>
      <c r="O3398" s="3" t="s">
        <v>1366</v>
      </c>
      <c r="P3398" s="7" t="s">
        <v>1338</v>
      </c>
      <c r="Q3398" s="3" t="s">
        <v>1186</v>
      </c>
      <c r="R3398" s="157">
        <v>15</v>
      </c>
      <c r="S3398" s="266">
        <v>2500</v>
      </c>
      <c r="T3398" s="83">
        <v>0</v>
      </c>
      <c r="U3398" s="83">
        <f t="shared" si="976"/>
        <v>0</v>
      </c>
      <c r="V3398" s="9" t="s">
        <v>1325</v>
      </c>
      <c r="W3398" s="152" t="s">
        <v>1394</v>
      </c>
      <c r="X3398" s="243" t="s">
        <v>9042</v>
      </c>
    </row>
    <row r="3399" spans="1:24" s="225" customFormat="1" ht="102">
      <c r="A3399" s="9" t="s">
        <v>12745</v>
      </c>
      <c r="B3399" s="3" t="s">
        <v>1316</v>
      </c>
      <c r="C3399" s="194" t="s">
        <v>4881</v>
      </c>
      <c r="D3399" s="15" t="s">
        <v>4883</v>
      </c>
      <c r="E3399" s="15" t="s">
        <v>5868</v>
      </c>
      <c r="F3399" s="243"/>
      <c r="G3399" s="161" t="s">
        <v>385</v>
      </c>
      <c r="H3399" s="241">
        <v>0</v>
      </c>
      <c r="I3399" s="34">
        <v>470000000</v>
      </c>
      <c r="J3399" s="21" t="s">
        <v>1314</v>
      </c>
      <c r="K3399" s="17" t="s">
        <v>1631</v>
      </c>
      <c r="L3399" s="235" t="s">
        <v>3898</v>
      </c>
      <c r="M3399" s="140" t="s">
        <v>383</v>
      </c>
      <c r="N3399" s="350" t="s">
        <v>6079</v>
      </c>
      <c r="O3399" s="3" t="s">
        <v>1366</v>
      </c>
      <c r="P3399" s="7" t="s">
        <v>1338</v>
      </c>
      <c r="Q3399" s="3" t="s">
        <v>1186</v>
      </c>
      <c r="R3399" s="157">
        <v>15</v>
      </c>
      <c r="S3399" s="266">
        <v>1430</v>
      </c>
      <c r="T3399" s="253">
        <f t="shared" ref="T3399" si="989">R3399*S3399</f>
        <v>21450</v>
      </c>
      <c r="U3399" s="83">
        <f t="shared" ref="U3399" si="990">T3399*1.12</f>
        <v>24024.000000000004</v>
      </c>
      <c r="V3399" s="9" t="s">
        <v>1325</v>
      </c>
      <c r="W3399" s="152" t="s">
        <v>1394</v>
      </c>
      <c r="X3399" s="243"/>
    </row>
    <row r="3400" spans="1:24" s="225" customFormat="1" ht="102">
      <c r="A3400" s="9" t="s">
        <v>8537</v>
      </c>
      <c r="B3400" s="3" t="s">
        <v>1316</v>
      </c>
      <c r="C3400" s="194" t="s">
        <v>4933</v>
      </c>
      <c r="D3400" s="15" t="s">
        <v>5869</v>
      </c>
      <c r="E3400" s="15" t="s">
        <v>5870</v>
      </c>
      <c r="F3400" s="243"/>
      <c r="G3400" s="161" t="s">
        <v>385</v>
      </c>
      <c r="H3400" s="241">
        <v>0</v>
      </c>
      <c r="I3400" s="34">
        <v>470000000</v>
      </c>
      <c r="J3400" s="21" t="s">
        <v>1314</v>
      </c>
      <c r="K3400" s="17" t="s">
        <v>1631</v>
      </c>
      <c r="L3400" s="235" t="s">
        <v>3898</v>
      </c>
      <c r="M3400" s="140" t="s">
        <v>383</v>
      </c>
      <c r="N3400" s="350" t="s">
        <v>6079</v>
      </c>
      <c r="O3400" s="3" t="s">
        <v>1366</v>
      </c>
      <c r="P3400" s="7" t="s">
        <v>1333</v>
      </c>
      <c r="Q3400" s="3" t="s">
        <v>1332</v>
      </c>
      <c r="R3400" s="157">
        <v>10</v>
      </c>
      <c r="S3400" s="266">
        <v>3900</v>
      </c>
      <c r="T3400" s="83">
        <v>0</v>
      </c>
      <c r="U3400" s="83">
        <f t="shared" si="976"/>
        <v>0</v>
      </c>
      <c r="V3400" s="9" t="s">
        <v>1325</v>
      </c>
      <c r="W3400" s="152" t="s">
        <v>1394</v>
      </c>
      <c r="X3400" s="243" t="s">
        <v>9042</v>
      </c>
    </row>
    <row r="3401" spans="1:24" s="225" customFormat="1" ht="102">
      <c r="A3401" s="9" t="s">
        <v>12746</v>
      </c>
      <c r="B3401" s="3" t="s">
        <v>1316</v>
      </c>
      <c r="C3401" s="194" t="s">
        <v>4933</v>
      </c>
      <c r="D3401" s="15" t="s">
        <v>5869</v>
      </c>
      <c r="E3401" s="15" t="s">
        <v>5870</v>
      </c>
      <c r="F3401" s="243"/>
      <c r="G3401" s="161" t="s">
        <v>385</v>
      </c>
      <c r="H3401" s="241">
        <v>0</v>
      </c>
      <c r="I3401" s="34">
        <v>470000000</v>
      </c>
      <c r="J3401" s="21" t="s">
        <v>1314</v>
      </c>
      <c r="K3401" s="17" t="s">
        <v>1631</v>
      </c>
      <c r="L3401" s="235" t="s">
        <v>3898</v>
      </c>
      <c r="M3401" s="140" t="s">
        <v>383</v>
      </c>
      <c r="N3401" s="350" t="s">
        <v>6079</v>
      </c>
      <c r="O3401" s="3" t="s">
        <v>1366</v>
      </c>
      <c r="P3401" s="7" t="s">
        <v>1333</v>
      </c>
      <c r="Q3401" s="3" t="s">
        <v>1332</v>
      </c>
      <c r="R3401" s="157">
        <v>10</v>
      </c>
      <c r="S3401" s="266">
        <v>1870</v>
      </c>
      <c r="T3401" s="253">
        <f t="shared" ref="T3401" si="991">R3401*S3401</f>
        <v>18700</v>
      </c>
      <c r="U3401" s="83">
        <f t="shared" ref="U3401" si="992">T3401*1.12</f>
        <v>20944.000000000004</v>
      </c>
      <c r="V3401" s="9" t="s">
        <v>1325</v>
      </c>
      <c r="W3401" s="152" t="s">
        <v>1394</v>
      </c>
      <c r="X3401" s="243"/>
    </row>
    <row r="3402" spans="1:24" s="225" customFormat="1" ht="102">
      <c r="A3402" s="9" t="s">
        <v>8538</v>
      </c>
      <c r="B3402" s="3" t="s">
        <v>1316</v>
      </c>
      <c r="C3402" s="192" t="s">
        <v>4127</v>
      </c>
      <c r="D3402" s="190" t="s">
        <v>4128</v>
      </c>
      <c r="E3402" s="1" t="s">
        <v>5871</v>
      </c>
      <c r="F3402" s="243"/>
      <c r="G3402" s="161" t="s">
        <v>385</v>
      </c>
      <c r="H3402" s="241">
        <v>0</v>
      </c>
      <c r="I3402" s="34">
        <v>470000000</v>
      </c>
      <c r="J3402" s="21" t="s">
        <v>1314</v>
      </c>
      <c r="K3402" s="17" t="s">
        <v>1631</v>
      </c>
      <c r="L3402" s="235" t="s">
        <v>3898</v>
      </c>
      <c r="M3402" s="140" t="s">
        <v>383</v>
      </c>
      <c r="N3402" s="350" t="s">
        <v>6079</v>
      </c>
      <c r="O3402" s="3" t="s">
        <v>1366</v>
      </c>
      <c r="P3402" s="7" t="s">
        <v>1333</v>
      </c>
      <c r="Q3402" s="3" t="s">
        <v>1332</v>
      </c>
      <c r="R3402" s="157">
        <v>10</v>
      </c>
      <c r="S3402" s="266">
        <v>700</v>
      </c>
      <c r="T3402" s="83">
        <v>0</v>
      </c>
      <c r="U3402" s="83">
        <f t="shared" si="976"/>
        <v>0</v>
      </c>
      <c r="V3402" s="9" t="s">
        <v>1325</v>
      </c>
      <c r="W3402" s="152" t="s">
        <v>1394</v>
      </c>
      <c r="X3402" s="243" t="s">
        <v>9042</v>
      </c>
    </row>
    <row r="3403" spans="1:24" s="225" customFormat="1" ht="102">
      <c r="A3403" s="9" t="s">
        <v>12747</v>
      </c>
      <c r="B3403" s="3" t="s">
        <v>1316</v>
      </c>
      <c r="C3403" s="192" t="s">
        <v>4127</v>
      </c>
      <c r="D3403" s="190" t="s">
        <v>4128</v>
      </c>
      <c r="E3403" s="1" t="s">
        <v>5871</v>
      </c>
      <c r="F3403" s="243"/>
      <c r="G3403" s="161" t="s">
        <v>385</v>
      </c>
      <c r="H3403" s="241">
        <v>0</v>
      </c>
      <c r="I3403" s="34">
        <v>470000000</v>
      </c>
      <c r="J3403" s="21" t="s">
        <v>1314</v>
      </c>
      <c r="K3403" s="17" t="s">
        <v>1631</v>
      </c>
      <c r="L3403" s="235" t="s">
        <v>3898</v>
      </c>
      <c r="M3403" s="140" t="s">
        <v>383</v>
      </c>
      <c r="N3403" s="350" t="s">
        <v>6079</v>
      </c>
      <c r="O3403" s="3" t="s">
        <v>1366</v>
      </c>
      <c r="P3403" s="7" t="s">
        <v>1333</v>
      </c>
      <c r="Q3403" s="3" t="s">
        <v>1332</v>
      </c>
      <c r="R3403" s="157">
        <v>10</v>
      </c>
      <c r="S3403" s="266">
        <v>550</v>
      </c>
      <c r="T3403" s="253">
        <f t="shared" ref="T3403" si="993">R3403*S3403</f>
        <v>5500</v>
      </c>
      <c r="U3403" s="83">
        <f t="shared" ref="U3403" si="994">T3403*1.12</f>
        <v>6160.0000000000009</v>
      </c>
      <c r="V3403" s="9" t="s">
        <v>1325</v>
      </c>
      <c r="W3403" s="152" t="s">
        <v>1394</v>
      </c>
      <c r="X3403" s="243"/>
    </row>
    <row r="3404" spans="1:24" s="225" customFormat="1" ht="102">
      <c r="A3404" s="9" t="s">
        <v>8539</v>
      </c>
      <c r="B3404" s="3" t="s">
        <v>1316</v>
      </c>
      <c r="C3404" s="194" t="s">
        <v>4988</v>
      </c>
      <c r="D3404" s="15" t="s">
        <v>5872</v>
      </c>
      <c r="E3404" s="15" t="s">
        <v>5873</v>
      </c>
      <c r="F3404" s="243"/>
      <c r="G3404" s="161" t="s">
        <v>385</v>
      </c>
      <c r="H3404" s="241">
        <v>0</v>
      </c>
      <c r="I3404" s="34">
        <v>470000000</v>
      </c>
      <c r="J3404" s="21" t="s">
        <v>1314</v>
      </c>
      <c r="K3404" s="17" t="s">
        <v>1631</v>
      </c>
      <c r="L3404" s="235" t="s">
        <v>3898</v>
      </c>
      <c r="M3404" s="140" t="s">
        <v>383</v>
      </c>
      <c r="N3404" s="350" t="s">
        <v>6079</v>
      </c>
      <c r="O3404" s="3" t="s">
        <v>1366</v>
      </c>
      <c r="P3404" s="7" t="s">
        <v>1338</v>
      </c>
      <c r="Q3404" s="3" t="s">
        <v>1186</v>
      </c>
      <c r="R3404" s="157">
        <v>20</v>
      </c>
      <c r="S3404" s="266">
        <v>3080</v>
      </c>
      <c r="T3404" s="83">
        <v>0</v>
      </c>
      <c r="U3404" s="83">
        <f t="shared" si="976"/>
        <v>0</v>
      </c>
      <c r="V3404" s="9" t="s">
        <v>1325</v>
      </c>
      <c r="W3404" s="152" t="s">
        <v>1394</v>
      </c>
      <c r="X3404" s="243" t="s">
        <v>9042</v>
      </c>
    </row>
    <row r="3405" spans="1:24" s="225" customFormat="1" ht="102">
      <c r="A3405" s="9" t="s">
        <v>12748</v>
      </c>
      <c r="B3405" s="3" t="s">
        <v>1316</v>
      </c>
      <c r="C3405" s="194" t="s">
        <v>4988</v>
      </c>
      <c r="D3405" s="15" t="s">
        <v>5872</v>
      </c>
      <c r="E3405" s="15" t="s">
        <v>5873</v>
      </c>
      <c r="F3405" s="243"/>
      <c r="G3405" s="161" t="s">
        <v>385</v>
      </c>
      <c r="H3405" s="241">
        <v>0</v>
      </c>
      <c r="I3405" s="34">
        <v>470000000</v>
      </c>
      <c r="J3405" s="21" t="s">
        <v>1314</v>
      </c>
      <c r="K3405" s="17" t="s">
        <v>1631</v>
      </c>
      <c r="L3405" s="235" t="s">
        <v>3898</v>
      </c>
      <c r="M3405" s="140" t="s">
        <v>383</v>
      </c>
      <c r="N3405" s="350" t="s">
        <v>6079</v>
      </c>
      <c r="O3405" s="3" t="s">
        <v>1366</v>
      </c>
      <c r="P3405" s="7" t="s">
        <v>1338</v>
      </c>
      <c r="Q3405" s="3" t="s">
        <v>1186</v>
      </c>
      <c r="R3405" s="157">
        <v>20</v>
      </c>
      <c r="S3405" s="266">
        <v>1210</v>
      </c>
      <c r="T3405" s="253">
        <f t="shared" ref="T3405" si="995">R3405*S3405</f>
        <v>24200</v>
      </c>
      <c r="U3405" s="83">
        <f t="shared" ref="U3405" si="996">T3405*1.12</f>
        <v>27104.000000000004</v>
      </c>
      <c r="V3405" s="9" t="s">
        <v>1325</v>
      </c>
      <c r="W3405" s="152" t="s">
        <v>1394</v>
      </c>
      <c r="X3405" s="243"/>
    </row>
    <row r="3406" spans="1:24" s="225" customFormat="1" ht="102">
      <c r="A3406" s="9" t="s">
        <v>8540</v>
      </c>
      <c r="B3406" s="3" t="s">
        <v>1316</v>
      </c>
      <c r="C3406" s="194" t="s">
        <v>4988</v>
      </c>
      <c r="D3406" s="15" t="s">
        <v>5874</v>
      </c>
      <c r="E3406" s="15" t="s">
        <v>5875</v>
      </c>
      <c r="F3406" s="243"/>
      <c r="G3406" s="161" t="s">
        <v>385</v>
      </c>
      <c r="H3406" s="241">
        <v>0</v>
      </c>
      <c r="I3406" s="34">
        <v>470000000</v>
      </c>
      <c r="J3406" s="21" t="s">
        <v>1314</v>
      </c>
      <c r="K3406" s="17" t="s">
        <v>1631</v>
      </c>
      <c r="L3406" s="235" t="s">
        <v>3898</v>
      </c>
      <c r="M3406" s="140" t="s">
        <v>383</v>
      </c>
      <c r="N3406" s="350" t="s">
        <v>6079</v>
      </c>
      <c r="O3406" s="3" t="s">
        <v>1366</v>
      </c>
      <c r="P3406" s="7" t="s">
        <v>1338</v>
      </c>
      <c r="Q3406" s="3" t="s">
        <v>1186</v>
      </c>
      <c r="R3406" s="157">
        <v>20</v>
      </c>
      <c r="S3406" s="266">
        <v>3080</v>
      </c>
      <c r="T3406" s="83">
        <v>0</v>
      </c>
      <c r="U3406" s="83">
        <f t="shared" si="976"/>
        <v>0</v>
      </c>
      <c r="V3406" s="9" t="s">
        <v>1325</v>
      </c>
      <c r="W3406" s="152" t="s">
        <v>1394</v>
      </c>
      <c r="X3406" s="243" t="s">
        <v>9042</v>
      </c>
    </row>
    <row r="3407" spans="1:24" s="225" customFormat="1" ht="102">
      <c r="A3407" s="9" t="s">
        <v>12749</v>
      </c>
      <c r="B3407" s="3" t="s">
        <v>1316</v>
      </c>
      <c r="C3407" s="194" t="s">
        <v>4988</v>
      </c>
      <c r="D3407" s="15" t="s">
        <v>5874</v>
      </c>
      <c r="E3407" s="15" t="s">
        <v>5875</v>
      </c>
      <c r="F3407" s="243"/>
      <c r="G3407" s="161" t="s">
        <v>385</v>
      </c>
      <c r="H3407" s="241">
        <v>0</v>
      </c>
      <c r="I3407" s="34">
        <v>470000000</v>
      </c>
      <c r="J3407" s="21" t="s">
        <v>1314</v>
      </c>
      <c r="K3407" s="17" t="s">
        <v>1631</v>
      </c>
      <c r="L3407" s="235" t="s">
        <v>3898</v>
      </c>
      <c r="M3407" s="140" t="s">
        <v>383</v>
      </c>
      <c r="N3407" s="350" t="s">
        <v>6079</v>
      </c>
      <c r="O3407" s="3" t="s">
        <v>1366</v>
      </c>
      <c r="P3407" s="7" t="s">
        <v>1338</v>
      </c>
      <c r="Q3407" s="3" t="s">
        <v>1186</v>
      </c>
      <c r="R3407" s="157">
        <v>20</v>
      </c>
      <c r="S3407" s="266">
        <v>1210</v>
      </c>
      <c r="T3407" s="253">
        <f t="shared" ref="T3407" si="997">R3407*S3407</f>
        <v>24200</v>
      </c>
      <c r="U3407" s="83">
        <f t="shared" ref="U3407" si="998">T3407*1.12</f>
        <v>27104.000000000004</v>
      </c>
      <c r="V3407" s="9" t="s">
        <v>1325</v>
      </c>
      <c r="W3407" s="152" t="s">
        <v>1394</v>
      </c>
      <c r="X3407" s="243"/>
    </row>
    <row r="3408" spans="1:24" s="225" customFormat="1" ht="102">
      <c r="A3408" s="9" t="s">
        <v>8541</v>
      </c>
      <c r="B3408" s="3" t="s">
        <v>1316</v>
      </c>
      <c r="C3408" s="192" t="s">
        <v>4127</v>
      </c>
      <c r="D3408" s="190" t="s">
        <v>4128</v>
      </c>
      <c r="E3408" s="1" t="s">
        <v>8916</v>
      </c>
      <c r="F3408" s="243"/>
      <c r="G3408" s="161" t="s">
        <v>385</v>
      </c>
      <c r="H3408" s="241">
        <v>0</v>
      </c>
      <c r="I3408" s="34">
        <v>470000000</v>
      </c>
      <c r="J3408" s="21" t="s">
        <v>1314</v>
      </c>
      <c r="K3408" s="17" t="s">
        <v>1631</v>
      </c>
      <c r="L3408" s="235" t="s">
        <v>3898</v>
      </c>
      <c r="M3408" s="140" t="s">
        <v>383</v>
      </c>
      <c r="N3408" s="350" t="s">
        <v>6079</v>
      </c>
      <c r="O3408" s="3" t="s">
        <v>1366</v>
      </c>
      <c r="P3408" s="7" t="s">
        <v>1338</v>
      </c>
      <c r="Q3408" s="3" t="s">
        <v>1186</v>
      </c>
      <c r="R3408" s="157">
        <v>4</v>
      </c>
      <c r="S3408" s="266">
        <v>5200</v>
      </c>
      <c r="T3408" s="83">
        <v>0</v>
      </c>
      <c r="U3408" s="83">
        <f t="shared" si="976"/>
        <v>0</v>
      </c>
      <c r="V3408" s="9" t="s">
        <v>1325</v>
      </c>
      <c r="W3408" s="152" t="s">
        <v>1394</v>
      </c>
      <c r="X3408" s="243" t="s">
        <v>9042</v>
      </c>
    </row>
    <row r="3409" spans="1:24" s="225" customFormat="1" ht="102">
      <c r="A3409" s="9" t="s">
        <v>12750</v>
      </c>
      <c r="B3409" s="3" t="s">
        <v>1316</v>
      </c>
      <c r="C3409" s="192" t="s">
        <v>4127</v>
      </c>
      <c r="D3409" s="190" t="s">
        <v>4128</v>
      </c>
      <c r="E3409" s="1" t="s">
        <v>8916</v>
      </c>
      <c r="F3409" s="243"/>
      <c r="G3409" s="161" t="s">
        <v>385</v>
      </c>
      <c r="H3409" s="241">
        <v>0</v>
      </c>
      <c r="I3409" s="34">
        <v>470000000</v>
      </c>
      <c r="J3409" s="21" t="s">
        <v>1314</v>
      </c>
      <c r="K3409" s="17" t="s">
        <v>1631</v>
      </c>
      <c r="L3409" s="235" t="s">
        <v>3898</v>
      </c>
      <c r="M3409" s="140" t="s">
        <v>383</v>
      </c>
      <c r="N3409" s="350" t="s">
        <v>6079</v>
      </c>
      <c r="O3409" s="3" t="s">
        <v>1366</v>
      </c>
      <c r="P3409" s="7" t="s">
        <v>1338</v>
      </c>
      <c r="Q3409" s="3" t="s">
        <v>1186</v>
      </c>
      <c r="R3409" s="157">
        <v>4</v>
      </c>
      <c r="S3409" s="266">
        <v>1100</v>
      </c>
      <c r="T3409" s="253">
        <f t="shared" ref="T3409" si="999">R3409*S3409</f>
        <v>4400</v>
      </c>
      <c r="U3409" s="83">
        <f t="shared" ref="U3409" si="1000">T3409*1.12</f>
        <v>4928.0000000000009</v>
      </c>
      <c r="V3409" s="9" t="s">
        <v>1325</v>
      </c>
      <c r="W3409" s="152" t="s">
        <v>1394</v>
      </c>
      <c r="X3409" s="243"/>
    </row>
    <row r="3410" spans="1:24" s="225" customFormat="1" ht="102">
      <c r="A3410" s="9" t="s">
        <v>8542</v>
      </c>
      <c r="B3410" s="3" t="s">
        <v>1316</v>
      </c>
      <c r="C3410" s="192" t="s">
        <v>4127</v>
      </c>
      <c r="D3410" s="190" t="s">
        <v>4128</v>
      </c>
      <c r="E3410" s="1" t="s">
        <v>8917</v>
      </c>
      <c r="F3410" s="243"/>
      <c r="G3410" s="161" t="s">
        <v>385</v>
      </c>
      <c r="H3410" s="241">
        <v>0</v>
      </c>
      <c r="I3410" s="34">
        <v>470000000</v>
      </c>
      <c r="J3410" s="21" t="s">
        <v>1314</v>
      </c>
      <c r="K3410" s="17" t="s">
        <v>1631</v>
      </c>
      <c r="L3410" s="235" t="s">
        <v>3898</v>
      </c>
      <c r="M3410" s="140" t="s">
        <v>383</v>
      </c>
      <c r="N3410" s="350" t="s">
        <v>6079</v>
      </c>
      <c r="O3410" s="3" t="s">
        <v>1366</v>
      </c>
      <c r="P3410" s="7" t="s">
        <v>1338</v>
      </c>
      <c r="Q3410" s="3" t="s">
        <v>1186</v>
      </c>
      <c r="R3410" s="157">
        <v>6</v>
      </c>
      <c r="S3410" s="266">
        <v>3000</v>
      </c>
      <c r="T3410" s="83">
        <v>0</v>
      </c>
      <c r="U3410" s="83">
        <f t="shared" si="976"/>
        <v>0</v>
      </c>
      <c r="V3410" s="9" t="s">
        <v>1325</v>
      </c>
      <c r="W3410" s="152" t="s">
        <v>1394</v>
      </c>
      <c r="X3410" s="243" t="s">
        <v>9042</v>
      </c>
    </row>
    <row r="3411" spans="1:24" s="225" customFormat="1" ht="102">
      <c r="A3411" s="9" t="s">
        <v>12751</v>
      </c>
      <c r="B3411" s="3" t="s">
        <v>1316</v>
      </c>
      <c r="C3411" s="192" t="s">
        <v>4127</v>
      </c>
      <c r="D3411" s="190" t="s">
        <v>4128</v>
      </c>
      <c r="E3411" s="1" t="s">
        <v>8917</v>
      </c>
      <c r="F3411" s="243"/>
      <c r="G3411" s="161" t="s">
        <v>385</v>
      </c>
      <c r="H3411" s="241">
        <v>0</v>
      </c>
      <c r="I3411" s="34">
        <v>470000000</v>
      </c>
      <c r="J3411" s="21" t="s">
        <v>1314</v>
      </c>
      <c r="K3411" s="17" t="s">
        <v>1631</v>
      </c>
      <c r="L3411" s="235" t="s">
        <v>3898</v>
      </c>
      <c r="M3411" s="140" t="s">
        <v>383</v>
      </c>
      <c r="N3411" s="350" t="s">
        <v>6079</v>
      </c>
      <c r="O3411" s="3" t="s">
        <v>1366</v>
      </c>
      <c r="P3411" s="7" t="s">
        <v>1338</v>
      </c>
      <c r="Q3411" s="3" t="s">
        <v>1186</v>
      </c>
      <c r="R3411" s="157">
        <v>6</v>
      </c>
      <c r="S3411" s="266">
        <v>3080</v>
      </c>
      <c r="T3411" s="253">
        <f t="shared" ref="T3411" si="1001">R3411*S3411</f>
        <v>18480</v>
      </c>
      <c r="U3411" s="83">
        <f t="shared" ref="U3411" si="1002">T3411*1.12</f>
        <v>20697.600000000002</v>
      </c>
      <c r="V3411" s="9" t="s">
        <v>1325</v>
      </c>
      <c r="W3411" s="152" t="s">
        <v>1394</v>
      </c>
      <c r="X3411" s="243"/>
    </row>
    <row r="3412" spans="1:24" s="225" customFormat="1" ht="102">
      <c r="A3412" s="9" t="s">
        <v>8543</v>
      </c>
      <c r="B3412" s="3" t="s">
        <v>1316</v>
      </c>
      <c r="C3412" s="194" t="s">
        <v>5876</v>
      </c>
      <c r="D3412" s="15" t="s">
        <v>5877</v>
      </c>
      <c r="E3412" s="15" t="s">
        <v>5878</v>
      </c>
      <c r="F3412" s="243"/>
      <c r="G3412" s="161" t="s">
        <v>385</v>
      </c>
      <c r="H3412" s="241">
        <v>0</v>
      </c>
      <c r="I3412" s="34">
        <v>470000000</v>
      </c>
      <c r="J3412" s="21" t="s">
        <v>1314</v>
      </c>
      <c r="K3412" s="17" t="s">
        <v>1631</v>
      </c>
      <c r="L3412" s="235" t="s">
        <v>3898</v>
      </c>
      <c r="M3412" s="140" t="s">
        <v>383</v>
      </c>
      <c r="N3412" s="350" t="s">
        <v>6079</v>
      </c>
      <c r="O3412" s="3" t="s">
        <v>1366</v>
      </c>
      <c r="P3412" s="7" t="s">
        <v>1338</v>
      </c>
      <c r="Q3412" s="3" t="s">
        <v>1186</v>
      </c>
      <c r="R3412" s="157">
        <v>10</v>
      </c>
      <c r="S3412" s="266">
        <v>5500</v>
      </c>
      <c r="T3412" s="83">
        <v>0</v>
      </c>
      <c r="U3412" s="83">
        <f t="shared" si="976"/>
        <v>0</v>
      </c>
      <c r="V3412" s="9" t="s">
        <v>1325</v>
      </c>
      <c r="W3412" s="152" t="s">
        <v>1394</v>
      </c>
      <c r="X3412" s="243" t="s">
        <v>9042</v>
      </c>
    </row>
    <row r="3413" spans="1:24" s="225" customFormat="1" ht="102">
      <c r="A3413" s="9" t="s">
        <v>12752</v>
      </c>
      <c r="B3413" s="3" t="s">
        <v>1316</v>
      </c>
      <c r="C3413" s="194" t="s">
        <v>5876</v>
      </c>
      <c r="D3413" s="15" t="s">
        <v>5877</v>
      </c>
      <c r="E3413" s="15" t="s">
        <v>5878</v>
      </c>
      <c r="F3413" s="243"/>
      <c r="G3413" s="161" t="s">
        <v>385</v>
      </c>
      <c r="H3413" s="241">
        <v>0</v>
      </c>
      <c r="I3413" s="34">
        <v>470000000</v>
      </c>
      <c r="J3413" s="21" t="s">
        <v>1314</v>
      </c>
      <c r="K3413" s="17" t="s">
        <v>1631</v>
      </c>
      <c r="L3413" s="235" t="s">
        <v>3898</v>
      </c>
      <c r="M3413" s="140" t="s">
        <v>383</v>
      </c>
      <c r="N3413" s="350" t="s">
        <v>6079</v>
      </c>
      <c r="O3413" s="3" t="s">
        <v>1366</v>
      </c>
      <c r="P3413" s="7" t="s">
        <v>1338</v>
      </c>
      <c r="Q3413" s="3" t="s">
        <v>1186</v>
      </c>
      <c r="R3413" s="157">
        <v>10</v>
      </c>
      <c r="S3413" s="266">
        <v>4840</v>
      </c>
      <c r="T3413" s="253">
        <f t="shared" ref="T3413" si="1003">R3413*S3413</f>
        <v>48400</v>
      </c>
      <c r="U3413" s="83">
        <f t="shared" ref="U3413" si="1004">T3413*1.12</f>
        <v>54208.000000000007</v>
      </c>
      <c r="V3413" s="9" t="s">
        <v>1325</v>
      </c>
      <c r="W3413" s="152" t="s">
        <v>1394</v>
      </c>
      <c r="X3413" s="243"/>
    </row>
    <row r="3414" spans="1:24" s="225" customFormat="1" ht="102">
      <c r="A3414" s="9" t="s">
        <v>8544</v>
      </c>
      <c r="B3414" s="3" t="s">
        <v>1316</v>
      </c>
      <c r="C3414" s="194" t="s">
        <v>5876</v>
      </c>
      <c r="D3414" s="15" t="s">
        <v>8859</v>
      </c>
      <c r="E3414" s="15" t="s">
        <v>8860</v>
      </c>
      <c r="F3414" s="243"/>
      <c r="G3414" s="161" t="s">
        <v>385</v>
      </c>
      <c r="H3414" s="241">
        <v>0</v>
      </c>
      <c r="I3414" s="34">
        <v>470000000</v>
      </c>
      <c r="J3414" s="21" t="s">
        <v>1314</v>
      </c>
      <c r="K3414" s="17" t="s">
        <v>1631</v>
      </c>
      <c r="L3414" s="235" t="s">
        <v>3898</v>
      </c>
      <c r="M3414" s="140" t="s">
        <v>383</v>
      </c>
      <c r="N3414" s="350" t="s">
        <v>6079</v>
      </c>
      <c r="O3414" s="3" t="s">
        <v>1366</v>
      </c>
      <c r="P3414" s="7" t="s">
        <v>1333</v>
      </c>
      <c r="Q3414" s="3" t="s">
        <v>1332</v>
      </c>
      <c r="R3414" s="157">
        <v>4</v>
      </c>
      <c r="S3414" s="266">
        <v>5500</v>
      </c>
      <c r="T3414" s="83">
        <v>0</v>
      </c>
      <c r="U3414" s="83">
        <f t="shared" si="976"/>
        <v>0</v>
      </c>
      <c r="V3414" s="9" t="s">
        <v>1325</v>
      </c>
      <c r="W3414" s="152" t="s">
        <v>1394</v>
      </c>
      <c r="X3414" s="243" t="s">
        <v>9042</v>
      </c>
    </row>
    <row r="3415" spans="1:24" s="225" customFormat="1" ht="102">
      <c r="A3415" s="9" t="s">
        <v>12753</v>
      </c>
      <c r="B3415" s="3" t="s">
        <v>1316</v>
      </c>
      <c r="C3415" s="194" t="s">
        <v>5876</v>
      </c>
      <c r="D3415" s="15" t="s">
        <v>8859</v>
      </c>
      <c r="E3415" s="15" t="s">
        <v>8860</v>
      </c>
      <c r="F3415" s="243"/>
      <c r="G3415" s="161" t="s">
        <v>385</v>
      </c>
      <c r="H3415" s="241">
        <v>0</v>
      </c>
      <c r="I3415" s="34">
        <v>470000000</v>
      </c>
      <c r="J3415" s="21" t="s">
        <v>1314</v>
      </c>
      <c r="K3415" s="17" t="s">
        <v>1631</v>
      </c>
      <c r="L3415" s="235" t="s">
        <v>3898</v>
      </c>
      <c r="M3415" s="140" t="s">
        <v>383</v>
      </c>
      <c r="N3415" s="350" t="s">
        <v>6079</v>
      </c>
      <c r="O3415" s="3" t="s">
        <v>1366</v>
      </c>
      <c r="P3415" s="7" t="s">
        <v>1333</v>
      </c>
      <c r="Q3415" s="3" t="s">
        <v>1332</v>
      </c>
      <c r="R3415" s="157">
        <v>4</v>
      </c>
      <c r="S3415" s="266">
        <v>11000</v>
      </c>
      <c r="T3415" s="253">
        <f t="shared" ref="T3415" si="1005">R3415*S3415</f>
        <v>44000</v>
      </c>
      <c r="U3415" s="83">
        <f t="shared" ref="U3415" si="1006">T3415*1.12</f>
        <v>49280.000000000007</v>
      </c>
      <c r="V3415" s="9" t="s">
        <v>1325</v>
      </c>
      <c r="W3415" s="152" t="s">
        <v>1394</v>
      </c>
      <c r="X3415" s="243"/>
    </row>
    <row r="3416" spans="1:24" s="225" customFormat="1" ht="102">
      <c r="A3416" s="9" t="s">
        <v>8545</v>
      </c>
      <c r="B3416" s="3" t="s">
        <v>1316</v>
      </c>
      <c r="C3416" s="192" t="s">
        <v>4127</v>
      </c>
      <c r="D3416" s="190" t="s">
        <v>4128</v>
      </c>
      <c r="E3416" s="15" t="s">
        <v>5879</v>
      </c>
      <c r="F3416" s="243"/>
      <c r="G3416" s="161" t="s">
        <v>385</v>
      </c>
      <c r="H3416" s="241">
        <v>0</v>
      </c>
      <c r="I3416" s="34">
        <v>470000000</v>
      </c>
      <c r="J3416" s="21" t="s">
        <v>1314</v>
      </c>
      <c r="K3416" s="17" t="s">
        <v>1631</v>
      </c>
      <c r="L3416" s="235" t="s">
        <v>3898</v>
      </c>
      <c r="M3416" s="140" t="s">
        <v>383</v>
      </c>
      <c r="N3416" s="350" t="s">
        <v>6079</v>
      </c>
      <c r="O3416" s="3" t="s">
        <v>1366</v>
      </c>
      <c r="P3416" s="7" t="s">
        <v>1333</v>
      </c>
      <c r="Q3416" s="3" t="s">
        <v>1332</v>
      </c>
      <c r="R3416" s="157">
        <v>10</v>
      </c>
      <c r="S3416" s="266">
        <v>3200</v>
      </c>
      <c r="T3416" s="83">
        <v>0</v>
      </c>
      <c r="U3416" s="83">
        <f t="shared" si="976"/>
        <v>0</v>
      </c>
      <c r="V3416" s="9" t="s">
        <v>1325</v>
      </c>
      <c r="W3416" s="152" t="s">
        <v>1394</v>
      </c>
      <c r="X3416" s="243" t="s">
        <v>9042</v>
      </c>
    </row>
    <row r="3417" spans="1:24" s="225" customFormat="1" ht="102">
      <c r="A3417" s="9" t="s">
        <v>12754</v>
      </c>
      <c r="B3417" s="3" t="s">
        <v>1316</v>
      </c>
      <c r="C3417" s="192" t="s">
        <v>4127</v>
      </c>
      <c r="D3417" s="190" t="s">
        <v>4128</v>
      </c>
      <c r="E3417" s="15" t="s">
        <v>5879</v>
      </c>
      <c r="F3417" s="243"/>
      <c r="G3417" s="161" t="s">
        <v>385</v>
      </c>
      <c r="H3417" s="241">
        <v>0</v>
      </c>
      <c r="I3417" s="34">
        <v>470000000</v>
      </c>
      <c r="J3417" s="21" t="s">
        <v>1314</v>
      </c>
      <c r="K3417" s="17" t="s">
        <v>1631</v>
      </c>
      <c r="L3417" s="235" t="s">
        <v>3898</v>
      </c>
      <c r="M3417" s="140" t="s">
        <v>383</v>
      </c>
      <c r="N3417" s="350" t="s">
        <v>6079</v>
      </c>
      <c r="O3417" s="3" t="s">
        <v>1366</v>
      </c>
      <c r="P3417" s="7" t="s">
        <v>1333</v>
      </c>
      <c r="Q3417" s="3" t="s">
        <v>1332</v>
      </c>
      <c r="R3417" s="157">
        <v>10</v>
      </c>
      <c r="S3417" s="266">
        <v>440</v>
      </c>
      <c r="T3417" s="253">
        <f t="shared" ref="T3417" si="1007">R3417*S3417</f>
        <v>4400</v>
      </c>
      <c r="U3417" s="83">
        <f t="shared" ref="U3417" si="1008">T3417*1.12</f>
        <v>4928.0000000000009</v>
      </c>
      <c r="V3417" s="9" t="s">
        <v>1325</v>
      </c>
      <c r="W3417" s="152" t="s">
        <v>1394</v>
      </c>
      <c r="X3417" s="243"/>
    </row>
    <row r="3418" spans="1:24" s="225" customFormat="1" ht="102">
      <c r="A3418" s="9" t="s">
        <v>8546</v>
      </c>
      <c r="B3418" s="3" t="s">
        <v>1316</v>
      </c>
      <c r="C3418" s="192" t="s">
        <v>4127</v>
      </c>
      <c r="D3418" s="190" t="s">
        <v>4128</v>
      </c>
      <c r="E3418" s="15" t="s">
        <v>5880</v>
      </c>
      <c r="F3418" s="243"/>
      <c r="G3418" s="161" t="s">
        <v>385</v>
      </c>
      <c r="H3418" s="241">
        <v>0</v>
      </c>
      <c r="I3418" s="34">
        <v>470000000</v>
      </c>
      <c r="J3418" s="21" t="s">
        <v>1314</v>
      </c>
      <c r="K3418" s="17" t="s">
        <v>1631</v>
      </c>
      <c r="L3418" s="235" t="s">
        <v>3898</v>
      </c>
      <c r="M3418" s="140" t="s">
        <v>383</v>
      </c>
      <c r="N3418" s="350" t="s">
        <v>6079</v>
      </c>
      <c r="O3418" s="3" t="s">
        <v>1366</v>
      </c>
      <c r="P3418" s="7" t="s">
        <v>1333</v>
      </c>
      <c r="Q3418" s="3" t="s">
        <v>1332</v>
      </c>
      <c r="R3418" s="157">
        <v>10</v>
      </c>
      <c r="S3418" s="266">
        <v>3200</v>
      </c>
      <c r="T3418" s="83">
        <v>0</v>
      </c>
      <c r="U3418" s="83">
        <f t="shared" si="976"/>
        <v>0</v>
      </c>
      <c r="V3418" s="9" t="s">
        <v>1325</v>
      </c>
      <c r="W3418" s="152" t="s">
        <v>1394</v>
      </c>
      <c r="X3418" s="243" t="s">
        <v>9042</v>
      </c>
    </row>
    <row r="3419" spans="1:24" s="225" customFormat="1" ht="102">
      <c r="A3419" s="9" t="s">
        <v>12755</v>
      </c>
      <c r="B3419" s="3" t="s">
        <v>1316</v>
      </c>
      <c r="C3419" s="192" t="s">
        <v>4127</v>
      </c>
      <c r="D3419" s="190" t="s">
        <v>4128</v>
      </c>
      <c r="E3419" s="15" t="s">
        <v>5880</v>
      </c>
      <c r="F3419" s="243"/>
      <c r="G3419" s="161" t="s">
        <v>385</v>
      </c>
      <c r="H3419" s="241">
        <v>0</v>
      </c>
      <c r="I3419" s="34">
        <v>470000000</v>
      </c>
      <c r="J3419" s="21" t="s">
        <v>1314</v>
      </c>
      <c r="K3419" s="17" t="s">
        <v>1631</v>
      </c>
      <c r="L3419" s="235" t="s">
        <v>3898</v>
      </c>
      <c r="M3419" s="140" t="s">
        <v>383</v>
      </c>
      <c r="N3419" s="350" t="s">
        <v>6079</v>
      </c>
      <c r="O3419" s="3" t="s">
        <v>1366</v>
      </c>
      <c r="P3419" s="7" t="s">
        <v>1333</v>
      </c>
      <c r="Q3419" s="3" t="s">
        <v>1332</v>
      </c>
      <c r="R3419" s="157">
        <v>10</v>
      </c>
      <c r="S3419" s="266">
        <v>440</v>
      </c>
      <c r="T3419" s="253">
        <f t="shared" ref="T3419" si="1009">R3419*S3419</f>
        <v>4400</v>
      </c>
      <c r="U3419" s="83">
        <f t="shared" ref="U3419" si="1010">T3419*1.12</f>
        <v>4928.0000000000009</v>
      </c>
      <c r="V3419" s="9" t="s">
        <v>1325</v>
      </c>
      <c r="W3419" s="152" t="s">
        <v>1394</v>
      </c>
      <c r="X3419" s="243"/>
    </row>
    <row r="3420" spans="1:24" s="225" customFormat="1" ht="102">
      <c r="A3420" s="9" t="s">
        <v>8547</v>
      </c>
      <c r="B3420" s="3" t="s">
        <v>1316</v>
      </c>
      <c r="C3420" s="192" t="s">
        <v>4141</v>
      </c>
      <c r="D3420" s="15" t="s">
        <v>3946</v>
      </c>
      <c r="E3420" s="15" t="s">
        <v>5881</v>
      </c>
      <c r="F3420" s="243"/>
      <c r="G3420" s="161" t="s">
        <v>385</v>
      </c>
      <c r="H3420" s="241">
        <v>0</v>
      </c>
      <c r="I3420" s="34">
        <v>470000000</v>
      </c>
      <c r="J3420" s="21" t="s">
        <v>1314</v>
      </c>
      <c r="K3420" s="17" t="s">
        <v>1631</v>
      </c>
      <c r="L3420" s="235" t="s">
        <v>3898</v>
      </c>
      <c r="M3420" s="140" t="s">
        <v>383</v>
      </c>
      <c r="N3420" s="350" t="s">
        <v>6079</v>
      </c>
      <c r="O3420" s="3" t="s">
        <v>1366</v>
      </c>
      <c r="P3420" s="7" t="s">
        <v>1338</v>
      </c>
      <c r="Q3420" s="3" t="s">
        <v>1186</v>
      </c>
      <c r="R3420" s="157">
        <v>50</v>
      </c>
      <c r="S3420" s="266">
        <v>1400</v>
      </c>
      <c r="T3420" s="83">
        <v>0</v>
      </c>
      <c r="U3420" s="83">
        <f t="shared" si="976"/>
        <v>0</v>
      </c>
      <c r="V3420" s="9" t="s">
        <v>1325</v>
      </c>
      <c r="W3420" s="152" t="s">
        <v>1394</v>
      </c>
      <c r="X3420" s="243" t="s">
        <v>9042</v>
      </c>
    </row>
    <row r="3421" spans="1:24" s="225" customFormat="1" ht="102">
      <c r="A3421" s="9" t="s">
        <v>12756</v>
      </c>
      <c r="B3421" s="3" t="s">
        <v>1316</v>
      </c>
      <c r="C3421" s="192" t="s">
        <v>4141</v>
      </c>
      <c r="D3421" s="15" t="s">
        <v>3946</v>
      </c>
      <c r="E3421" s="15" t="s">
        <v>5881</v>
      </c>
      <c r="F3421" s="243"/>
      <c r="G3421" s="161" t="s">
        <v>385</v>
      </c>
      <c r="H3421" s="241">
        <v>0</v>
      </c>
      <c r="I3421" s="34">
        <v>470000000</v>
      </c>
      <c r="J3421" s="21" t="s">
        <v>1314</v>
      </c>
      <c r="K3421" s="17" t="s">
        <v>1631</v>
      </c>
      <c r="L3421" s="235" t="s">
        <v>3898</v>
      </c>
      <c r="M3421" s="140" t="s">
        <v>383</v>
      </c>
      <c r="N3421" s="350" t="s">
        <v>6079</v>
      </c>
      <c r="O3421" s="3" t="s">
        <v>1366</v>
      </c>
      <c r="P3421" s="7" t="s">
        <v>1338</v>
      </c>
      <c r="Q3421" s="3" t="s">
        <v>1186</v>
      </c>
      <c r="R3421" s="157">
        <v>50</v>
      </c>
      <c r="S3421" s="266">
        <v>550</v>
      </c>
      <c r="T3421" s="253">
        <f t="shared" ref="T3421" si="1011">R3421*S3421</f>
        <v>27500</v>
      </c>
      <c r="U3421" s="83">
        <f t="shared" ref="U3421" si="1012">T3421*1.12</f>
        <v>30800.000000000004</v>
      </c>
      <c r="V3421" s="9" t="s">
        <v>1325</v>
      </c>
      <c r="W3421" s="152" t="s">
        <v>1394</v>
      </c>
      <c r="X3421" s="243"/>
    </row>
    <row r="3422" spans="1:24" s="225" customFormat="1" ht="102">
      <c r="A3422" s="9" t="s">
        <v>8548</v>
      </c>
      <c r="B3422" s="3" t="s">
        <v>1316</v>
      </c>
      <c r="C3422" s="194" t="s">
        <v>4917</v>
      </c>
      <c r="D3422" s="1" t="s">
        <v>5739</v>
      </c>
      <c r="E3422" s="11" t="s">
        <v>5882</v>
      </c>
      <c r="F3422" s="243"/>
      <c r="G3422" s="161" t="s">
        <v>384</v>
      </c>
      <c r="H3422" s="241">
        <v>0</v>
      </c>
      <c r="I3422" s="34">
        <v>470000000</v>
      </c>
      <c r="J3422" s="21" t="s">
        <v>1314</v>
      </c>
      <c r="K3422" s="17" t="s">
        <v>1631</v>
      </c>
      <c r="L3422" s="235" t="s">
        <v>3898</v>
      </c>
      <c r="M3422" s="140" t="s">
        <v>383</v>
      </c>
      <c r="N3422" s="350" t="s">
        <v>6079</v>
      </c>
      <c r="O3422" s="3" t="s">
        <v>1366</v>
      </c>
      <c r="P3422" s="7" t="s">
        <v>1338</v>
      </c>
      <c r="Q3422" s="3" t="s">
        <v>1186</v>
      </c>
      <c r="R3422" s="1">
        <v>12</v>
      </c>
      <c r="S3422" s="102">
        <v>2700</v>
      </c>
      <c r="T3422" s="253">
        <f t="shared" ref="T3422:T3473" si="1013">R3422*S3422</f>
        <v>32400</v>
      </c>
      <c r="U3422" s="83">
        <f t="shared" si="976"/>
        <v>36288</v>
      </c>
      <c r="V3422" s="9" t="s">
        <v>1325</v>
      </c>
      <c r="W3422" s="152" t="s">
        <v>1394</v>
      </c>
      <c r="X3422" s="243"/>
    </row>
    <row r="3423" spans="1:24" s="225" customFormat="1" ht="102">
      <c r="A3423" s="9" t="s">
        <v>8549</v>
      </c>
      <c r="B3423" s="3" t="s">
        <v>1316</v>
      </c>
      <c r="C3423" s="194" t="s">
        <v>5736</v>
      </c>
      <c r="D3423" s="1" t="s">
        <v>5737</v>
      </c>
      <c r="E3423" s="11" t="s">
        <v>5883</v>
      </c>
      <c r="F3423" s="243"/>
      <c r="G3423" s="161" t="s">
        <v>384</v>
      </c>
      <c r="H3423" s="241">
        <v>0</v>
      </c>
      <c r="I3423" s="34">
        <v>470000000</v>
      </c>
      <c r="J3423" s="21" t="s">
        <v>1314</v>
      </c>
      <c r="K3423" s="17" t="s">
        <v>1631</v>
      </c>
      <c r="L3423" s="235" t="s">
        <v>3898</v>
      </c>
      <c r="M3423" s="140" t="s">
        <v>383</v>
      </c>
      <c r="N3423" s="350" t="s">
        <v>6079</v>
      </c>
      <c r="O3423" s="3" t="s">
        <v>1366</v>
      </c>
      <c r="P3423" s="7" t="s">
        <v>1338</v>
      </c>
      <c r="Q3423" s="3" t="s">
        <v>1186</v>
      </c>
      <c r="R3423" s="1">
        <v>12</v>
      </c>
      <c r="S3423" s="102">
        <v>2700</v>
      </c>
      <c r="T3423" s="253">
        <f t="shared" si="1013"/>
        <v>32400</v>
      </c>
      <c r="U3423" s="83">
        <f t="shared" si="976"/>
        <v>36288</v>
      </c>
      <c r="V3423" s="9" t="s">
        <v>1325</v>
      </c>
      <c r="W3423" s="152" t="s">
        <v>1394</v>
      </c>
      <c r="X3423" s="243"/>
    </row>
    <row r="3424" spans="1:24" s="225" customFormat="1" ht="102">
      <c r="A3424" s="9" t="s">
        <v>8550</v>
      </c>
      <c r="B3424" s="3" t="s">
        <v>1316</v>
      </c>
      <c r="C3424" s="194" t="s">
        <v>4939</v>
      </c>
      <c r="D3424" s="1" t="s">
        <v>5884</v>
      </c>
      <c r="E3424" s="11" t="s">
        <v>5885</v>
      </c>
      <c r="F3424" s="243"/>
      <c r="G3424" s="161" t="s">
        <v>384</v>
      </c>
      <c r="H3424" s="241">
        <v>0</v>
      </c>
      <c r="I3424" s="34">
        <v>470000000</v>
      </c>
      <c r="J3424" s="21" t="s">
        <v>1314</v>
      </c>
      <c r="K3424" s="17" t="s">
        <v>1631</v>
      </c>
      <c r="L3424" s="235" t="s">
        <v>3898</v>
      </c>
      <c r="M3424" s="140" t="s">
        <v>383</v>
      </c>
      <c r="N3424" s="350" t="s">
        <v>6079</v>
      </c>
      <c r="O3424" s="3" t="s">
        <v>1366</v>
      </c>
      <c r="P3424" s="7" t="s">
        <v>1338</v>
      </c>
      <c r="Q3424" s="3" t="s">
        <v>1186</v>
      </c>
      <c r="R3424" s="1">
        <v>4</v>
      </c>
      <c r="S3424" s="102">
        <v>5500</v>
      </c>
      <c r="T3424" s="253">
        <f t="shared" si="1013"/>
        <v>22000</v>
      </c>
      <c r="U3424" s="83">
        <f t="shared" si="976"/>
        <v>24640.000000000004</v>
      </c>
      <c r="V3424" s="9" t="s">
        <v>1325</v>
      </c>
      <c r="W3424" s="152" t="s">
        <v>1394</v>
      </c>
      <c r="X3424" s="243"/>
    </row>
    <row r="3425" spans="1:24" s="225" customFormat="1" ht="102">
      <c r="A3425" s="9" t="s">
        <v>8551</v>
      </c>
      <c r="B3425" s="3" t="s">
        <v>1316</v>
      </c>
      <c r="C3425" s="194" t="s">
        <v>5886</v>
      </c>
      <c r="D3425" s="1" t="s">
        <v>5887</v>
      </c>
      <c r="E3425" s="11" t="s">
        <v>5888</v>
      </c>
      <c r="F3425" s="243"/>
      <c r="G3425" s="161" t="s">
        <v>384</v>
      </c>
      <c r="H3425" s="241">
        <v>0</v>
      </c>
      <c r="I3425" s="34">
        <v>470000000</v>
      </c>
      <c r="J3425" s="21" t="s">
        <v>1314</v>
      </c>
      <c r="K3425" s="17" t="s">
        <v>1631</v>
      </c>
      <c r="L3425" s="235" t="s">
        <v>3898</v>
      </c>
      <c r="M3425" s="140" t="s">
        <v>383</v>
      </c>
      <c r="N3425" s="350" t="s">
        <v>6079</v>
      </c>
      <c r="O3425" s="3" t="s">
        <v>1366</v>
      </c>
      <c r="P3425" s="7" t="s">
        <v>1333</v>
      </c>
      <c r="Q3425" s="3" t="s">
        <v>1332</v>
      </c>
      <c r="R3425" s="1">
        <v>6</v>
      </c>
      <c r="S3425" s="102">
        <v>2000</v>
      </c>
      <c r="T3425" s="253">
        <f t="shared" si="1013"/>
        <v>12000</v>
      </c>
      <c r="U3425" s="83">
        <f t="shared" si="976"/>
        <v>13440.000000000002</v>
      </c>
      <c r="V3425" s="9" t="s">
        <v>1325</v>
      </c>
      <c r="W3425" s="152" t="s">
        <v>1394</v>
      </c>
      <c r="X3425" s="243"/>
    </row>
    <row r="3426" spans="1:24" s="225" customFormat="1" ht="102">
      <c r="A3426" s="9" t="s">
        <v>8552</v>
      </c>
      <c r="B3426" s="3" t="s">
        <v>1316</v>
      </c>
      <c r="C3426" s="194" t="s">
        <v>5886</v>
      </c>
      <c r="D3426" s="1" t="s">
        <v>5887</v>
      </c>
      <c r="E3426" s="11" t="s">
        <v>5889</v>
      </c>
      <c r="F3426" s="243"/>
      <c r="G3426" s="161" t="s">
        <v>384</v>
      </c>
      <c r="H3426" s="241">
        <v>0</v>
      </c>
      <c r="I3426" s="34">
        <v>470000000</v>
      </c>
      <c r="J3426" s="21" t="s">
        <v>1314</v>
      </c>
      <c r="K3426" s="17" t="s">
        <v>1631</v>
      </c>
      <c r="L3426" s="235" t="s">
        <v>3898</v>
      </c>
      <c r="M3426" s="140" t="s">
        <v>383</v>
      </c>
      <c r="N3426" s="350" t="s">
        <v>6079</v>
      </c>
      <c r="O3426" s="3" t="s">
        <v>1366</v>
      </c>
      <c r="P3426" s="7" t="s">
        <v>1333</v>
      </c>
      <c r="Q3426" s="3" t="s">
        <v>1332</v>
      </c>
      <c r="R3426" s="1">
        <v>6</v>
      </c>
      <c r="S3426" s="102">
        <v>2000</v>
      </c>
      <c r="T3426" s="253">
        <f t="shared" si="1013"/>
        <v>12000</v>
      </c>
      <c r="U3426" s="83">
        <f t="shared" si="976"/>
        <v>13440.000000000002</v>
      </c>
      <c r="V3426" s="9" t="s">
        <v>1325</v>
      </c>
      <c r="W3426" s="152" t="s">
        <v>1394</v>
      </c>
      <c r="X3426" s="243"/>
    </row>
    <row r="3427" spans="1:24" s="225" customFormat="1" ht="102">
      <c r="A3427" s="9" t="s">
        <v>8553</v>
      </c>
      <c r="B3427" s="3" t="s">
        <v>1316</v>
      </c>
      <c r="C3427" s="192" t="s">
        <v>4127</v>
      </c>
      <c r="D3427" s="190" t="s">
        <v>4128</v>
      </c>
      <c r="E3427" s="11" t="s">
        <v>5890</v>
      </c>
      <c r="F3427" s="243"/>
      <c r="G3427" s="161" t="s">
        <v>384</v>
      </c>
      <c r="H3427" s="241">
        <v>0</v>
      </c>
      <c r="I3427" s="34">
        <v>470000000</v>
      </c>
      <c r="J3427" s="21" t="s">
        <v>1314</v>
      </c>
      <c r="K3427" s="17" t="s">
        <v>1631</v>
      </c>
      <c r="L3427" s="235" t="s">
        <v>3898</v>
      </c>
      <c r="M3427" s="140" t="s">
        <v>383</v>
      </c>
      <c r="N3427" s="350" t="s">
        <v>6079</v>
      </c>
      <c r="O3427" s="3" t="s">
        <v>1366</v>
      </c>
      <c r="P3427" s="7" t="s">
        <v>1338</v>
      </c>
      <c r="Q3427" s="3" t="s">
        <v>1186</v>
      </c>
      <c r="R3427" s="1">
        <v>4</v>
      </c>
      <c r="S3427" s="102">
        <v>200</v>
      </c>
      <c r="T3427" s="253">
        <f t="shared" si="1013"/>
        <v>800</v>
      </c>
      <c r="U3427" s="83">
        <f t="shared" si="976"/>
        <v>896.00000000000011</v>
      </c>
      <c r="V3427" s="9" t="s">
        <v>1325</v>
      </c>
      <c r="W3427" s="152" t="s">
        <v>1394</v>
      </c>
      <c r="X3427" s="243"/>
    </row>
    <row r="3428" spans="1:24" s="225" customFormat="1" ht="102">
      <c r="A3428" s="9" t="s">
        <v>8554</v>
      </c>
      <c r="B3428" s="3" t="s">
        <v>1316</v>
      </c>
      <c r="C3428" s="194" t="s">
        <v>4881</v>
      </c>
      <c r="D3428" s="1" t="s">
        <v>5760</v>
      </c>
      <c r="E3428" s="11" t="s">
        <v>5891</v>
      </c>
      <c r="F3428" s="243"/>
      <c r="G3428" s="161" t="s">
        <v>384</v>
      </c>
      <c r="H3428" s="241">
        <v>0</v>
      </c>
      <c r="I3428" s="34">
        <v>470000000</v>
      </c>
      <c r="J3428" s="21" t="s">
        <v>1314</v>
      </c>
      <c r="K3428" s="17" t="s">
        <v>1631</v>
      </c>
      <c r="L3428" s="235" t="s">
        <v>3898</v>
      </c>
      <c r="M3428" s="140" t="s">
        <v>383</v>
      </c>
      <c r="N3428" s="350" t="s">
        <v>6079</v>
      </c>
      <c r="O3428" s="3" t="s">
        <v>1366</v>
      </c>
      <c r="P3428" s="7" t="s">
        <v>1338</v>
      </c>
      <c r="Q3428" s="3" t="s">
        <v>1186</v>
      </c>
      <c r="R3428" s="1">
        <v>2</v>
      </c>
      <c r="S3428" s="102">
        <v>3500</v>
      </c>
      <c r="T3428" s="253">
        <f t="shared" si="1013"/>
        <v>7000</v>
      </c>
      <c r="U3428" s="83">
        <f t="shared" si="976"/>
        <v>7840.0000000000009</v>
      </c>
      <c r="V3428" s="9" t="s">
        <v>1325</v>
      </c>
      <c r="W3428" s="152" t="s">
        <v>1394</v>
      </c>
      <c r="X3428" s="243"/>
    </row>
    <row r="3429" spans="1:24" s="225" customFormat="1" ht="102">
      <c r="A3429" s="9" t="s">
        <v>8555</v>
      </c>
      <c r="B3429" s="3" t="s">
        <v>1316</v>
      </c>
      <c r="C3429" s="194" t="s">
        <v>5762</v>
      </c>
      <c r="D3429" s="1" t="s">
        <v>5892</v>
      </c>
      <c r="E3429" s="11" t="s">
        <v>5893</v>
      </c>
      <c r="F3429" s="243"/>
      <c r="G3429" s="161" t="s">
        <v>384</v>
      </c>
      <c r="H3429" s="241">
        <v>0</v>
      </c>
      <c r="I3429" s="34">
        <v>470000000</v>
      </c>
      <c r="J3429" s="21" t="s">
        <v>1314</v>
      </c>
      <c r="K3429" s="17" t="s">
        <v>1631</v>
      </c>
      <c r="L3429" s="235" t="s">
        <v>3898</v>
      </c>
      <c r="M3429" s="140" t="s">
        <v>383</v>
      </c>
      <c r="N3429" s="350" t="s">
        <v>6079</v>
      </c>
      <c r="O3429" s="3" t="s">
        <v>1366</v>
      </c>
      <c r="P3429" s="7" t="s">
        <v>1338</v>
      </c>
      <c r="Q3429" s="3" t="s">
        <v>1186</v>
      </c>
      <c r="R3429" s="1">
        <v>2</v>
      </c>
      <c r="S3429" s="102">
        <v>3600</v>
      </c>
      <c r="T3429" s="253">
        <f t="shared" si="1013"/>
        <v>7200</v>
      </c>
      <c r="U3429" s="83">
        <f t="shared" si="976"/>
        <v>8064.0000000000009</v>
      </c>
      <c r="V3429" s="9" t="s">
        <v>1325</v>
      </c>
      <c r="W3429" s="152" t="s">
        <v>1394</v>
      </c>
      <c r="X3429" s="243"/>
    </row>
    <row r="3430" spans="1:24" s="225" customFormat="1" ht="102">
      <c r="A3430" s="9" t="s">
        <v>8556</v>
      </c>
      <c r="B3430" s="3" t="s">
        <v>1316</v>
      </c>
      <c r="C3430" s="194" t="s">
        <v>4870</v>
      </c>
      <c r="D3430" s="1" t="s">
        <v>5894</v>
      </c>
      <c r="E3430" s="11" t="s">
        <v>5895</v>
      </c>
      <c r="F3430" s="243"/>
      <c r="G3430" s="161" t="s">
        <v>384</v>
      </c>
      <c r="H3430" s="241">
        <v>0</v>
      </c>
      <c r="I3430" s="34">
        <v>470000000</v>
      </c>
      <c r="J3430" s="21" t="s">
        <v>1314</v>
      </c>
      <c r="K3430" s="17" t="s">
        <v>1631</v>
      </c>
      <c r="L3430" s="235" t="s">
        <v>3898</v>
      </c>
      <c r="M3430" s="140" t="s">
        <v>383</v>
      </c>
      <c r="N3430" s="350" t="s">
        <v>6079</v>
      </c>
      <c r="O3430" s="3" t="s">
        <v>1366</v>
      </c>
      <c r="P3430" s="7" t="s">
        <v>1333</v>
      </c>
      <c r="Q3430" s="3" t="s">
        <v>1332</v>
      </c>
      <c r="R3430" s="1">
        <v>3</v>
      </c>
      <c r="S3430" s="102">
        <v>9000</v>
      </c>
      <c r="T3430" s="253">
        <f t="shared" si="1013"/>
        <v>27000</v>
      </c>
      <c r="U3430" s="83">
        <f t="shared" si="976"/>
        <v>30240.000000000004</v>
      </c>
      <c r="V3430" s="9" t="s">
        <v>1325</v>
      </c>
      <c r="W3430" s="152" t="s">
        <v>1394</v>
      </c>
      <c r="X3430" s="243"/>
    </row>
    <row r="3431" spans="1:24" s="225" customFormat="1" ht="102">
      <c r="A3431" s="9" t="s">
        <v>8557</v>
      </c>
      <c r="B3431" s="3" t="s">
        <v>1316</v>
      </c>
      <c r="C3431" s="194" t="s">
        <v>4631</v>
      </c>
      <c r="D3431" s="1" t="s">
        <v>5896</v>
      </c>
      <c r="E3431" s="11" t="s">
        <v>5897</v>
      </c>
      <c r="F3431" s="243"/>
      <c r="G3431" s="161" t="s">
        <v>384</v>
      </c>
      <c r="H3431" s="241">
        <v>0</v>
      </c>
      <c r="I3431" s="34">
        <v>470000000</v>
      </c>
      <c r="J3431" s="21" t="s">
        <v>1314</v>
      </c>
      <c r="K3431" s="17" t="s">
        <v>1631</v>
      </c>
      <c r="L3431" s="235" t="s">
        <v>3898</v>
      </c>
      <c r="M3431" s="140" t="s">
        <v>383</v>
      </c>
      <c r="N3431" s="350" t="s">
        <v>6079</v>
      </c>
      <c r="O3431" s="3" t="s">
        <v>1366</v>
      </c>
      <c r="P3431" s="7" t="s">
        <v>1338</v>
      </c>
      <c r="Q3431" s="3" t="s">
        <v>1186</v>
      </c>
      <c r="R3431" s="1">
        <v>2</v>
      </c>
      <c r="S3431" s="102">
        <v>57000</v>
      </c>
      <c r="T3431" s="253">
        <f t="shared" si="1013"/>
        <v>114000</v>
      </c>
      <c r="U3431" s="83">
        <f t="shared" si="976"/>
        <v>127680.00000000001</v>
      </c>
      <c r="V3431" s="9" t="s">
        <v>1325</v>
      </c>
      <c r="W3431" s="152" t="s">
        <v>1394</v>
      </c>
      <c r="X3431" s="243"/>
    </row>
    <row r="3432" spans="1:24" s="225" customFormat="1" ht="102">
      <c r="A3432" s="9" t="s">
        <v>8558</v>
      </c>
      <c r="B3432" s="3" t="s">
        <v>1316</v>
      </c>
      <c r="C3432" s="194" t="s">
        <v>4877</v>
      </c>
      <c r="D3432" s="1" t="s">
        <v>5898</v>
      </c>
      <c r="E3432" s="11" t="s">
        <v>5899</v>
      </c>
      <c r="F3432" s="243"/>
      <c r="G3432" s="161" t="s">
        <v>384</v>
      </c>
      <c r="H3432" s="241">
        <v>0</v>
      </c>
      <c r="I3432" s="34">
        <v>470000000</v>
      </c>
      <c r="J3432" s="21" t="s">
        <v>1314</v>
      </c>
      <c r="K3432" s="17" t="s">
        <v>1631</v>
      </c>
      <c r="L3432" s="235" t="s">
        <v>3898</v>
      </c>
      <c r="M3432" s="140" t="s">
        <v>383</v>
      </c>
      <c r="N3432" s="350" t="s">
        <v>6079</v>
      </c>
      <c r="O3432" s="3" t="s">
        <v>1366</v>
      </c>
      <c r="P3432" s="7" t="s">
        <v>1338</v>
      </c>
      <c r="Q3432" s="3" t="s">
        <v>1186</v>
      </c>
      <c r="R3432" s="1">
        <v>6</v>
      </c>
      <c r="S3432" s="102">
        <v>6300</v>
      </c>
      <c r="T3432" s="253">
        <f t="shared" si="1013"/>
        <v>37800</v>
      </c>
      <c r="U3432" s="83">
        <f t="shared" si="976"/>
        <v>42336.000000000007</v>
      </c>
      <c r="V3432" s="9" t="s">
        <v>1325</v>
      </c>
      <c r="W3432" s="152" t="s">
        <v>1394</v>
      </c>
      <c r="X3432" s="243"/>
    </row>
    <row r="3433" spans="1:24" s="225" customFormat="1" ht="102">
      <c r="A3433" s="9" t="s">
        <v>8559</v>
      </c>
      <c r="B3433" s="3" t="s">
        <v>1316</v>
      </c>
      <c r="C3433" s="192" t="s">
        <v>4127</v>
      </c>
      <c r="D3433" s="190" t="s">
        <v>4128</v>
      </c>
      <c r="E3433" s="1" t="s">
        <v>5900</v>
      </c>
      <c r="F3433" s="243"/>
      <c r="G3433" s="161" t="s">
        <v>384</v>
      </c>
      <c r="H3433" s="241">
        <v>0</v>
      </c>
      <c r="I3433" s="34">
        <v>470000000</v>
      </c>
      <c r="J3433" s="21" t="s">
        <v>1314</v>
      </c>
      <c r="K3433" s="17" t="s">
        <v>1631</v>
      </c>
      <c r="L3433" s="235" t="s">
        <v>3898</v>
      </c>
      <c r="M3433" s="140" t="s">
        <v>383</v>
      </c>
      <c r="N3433" s="350" t="s">
        <v>6079</v>
      </c>
      <c r="O3433" s="3" t="s">
        <v>1366</v>
      </c>
      <c r="P3433" s="7" t="s">
        <v>1338</v>
      </c>
      <c r="Q3433" s="3" t="s">
        <v>1186</v>
      </c>
      <c r="R3433" s="1">
        <v>12</v>
      </c>
      <c r="S3433" s="102">
        <v>200</v>
      </c>
      <c r="T3433" s="253">
        <f t="shared" si="1013"/>
        <v>2400</v>
      </c>
      <c r="U3433" s="83">
        <f t="shared" si="976"/>
        <v>2688.0000000000005</v>
      </c>
      <c r="V3433" s="9" t="s">
        <v>1325</v>
      </c>
      <c r="W3433" s="152" t="s">
        <v>1394</v>
      </c>
      <c r="X3433" s="243"/>
    </row>
    <row r="3434" spans="1:24" s="225" customFormat="1" ht="102">
      <c r="A3434" s="9" t="s">
        <v>8560</v>
      </c>
      <c r="B3434" s="3" t="s">
        <v>1316</v>
      </c>
      <c r="C3434" s="194" t="s">
        <v>4642</v>
      </c>
      <c r="D3434" s="1" t="s">
        <v>4862</v>
      </c>
      <c r="E3434" s="11" t="s">
        <v>5901</v>
      </c>
      <c r="F3434" s="243"/>
      <c r="G3434" s="161" t="s">
        <v>384</v>
      </c>
      <c r="H3434" s="241">
        <v>0</v>
      </c>
      <c r="I3434" s="34">
        <v>470000000</v>
      </c>
      <c r="J3434" s="21" t="s">
        <v>1314</v>
      </c>
      <c r="K3434" s="17" t="s">
        <v>1631</v>
      </c>
      <c r="L3434" s="235" t="s">
        <v>3898</v>
      </c>
      <c r="M3434" s="140" t="s">
        <v>383</v>
      </c>
      <c r="N3434" s="350" t="s">
        <v>6079</v>
      </c>
      <c r="O3434" s="3" t="s">
        <v>1366</v>
      </c>
      <c r="P3434" s="7" t="s">
        <v>1338</v>
      </c>
      <c r="Q3434" s="3" t="s">
        <v>1186</v>
      </c>
      <c r="R3434" s="1">
        <v>4</v>
      </c>
      <c r="S3434" s="102">
        <v>21500</v>
      </c>
      <c r="T3434" s="253">
        <f t="shared" si="1013"/>
        <v>86000</v>
      </c>
      <c r="U3434" s="83">
        <f t="shared" si="976"/>
        <v>96320.000000000015</v>
      </c>
      <c r="V3434" s="9" t="s">
        <v>1325</v>
      </c>
      <c r="W3434" s="152" t="s">
        <v>1394</v>
      </c>
      <c r="X3434" s="243"/>
    </row>
    <row r="3435" spans="1:24" s="225" customFormat="1" ht="102">
      <c r="A3435" s="9" t="s">
        <v>8561</v>
      </c>
      <c r="B3435" s="3" t="s">
        <v>1316</v>
      </c>
      <c r="C3435" s="192" t="s">
        <v>4227</v>
      </c>
      <c r="D3435" s="190" t="s">
        <v>4228</v>
      </c>
      <c r="E3435" s="11" t="s">
        <v>5902</v>
      </c>
      <c r="F3435" s="243"/>
      <c r="G3435" s="161" t="s">
        <v>384</v>
      </c>
      <c r="H3435" s="241">
        <v>0</v>
      </c>
      <c r="I3435" s="34">
        <v>470000000</v>
      </c>
      <c r="J3435" s="21" t="s">
        <v>1314</v>
      </c>
      <c r="K3435" s="17" t="s">
        <v>1631</v>
      </c>
      <c r="L3435" s="235" t="s">
        <v>3898</v>
      </c>
      <c r="M3435" s="140" t="s">
        <v>383</v>
      </c>
      <c r="N3435" s="350" t="s">
        <v>6079</v>
      </c>
      <c r="O3435" s="3" t="s">
        <v>1366</v>
      </c>
      <c r="P3435" s="7" t="s">
        <v>1338</v>
      </c>
      <c r="Q3435" s="3" t="s">
        <v>1186</v>
      </c>
      <c r="R3435" s="1">
        <v>1</v>
      </c>
      <c r="S3435" s="102">
        <v>23100</v>
      </c>
      <c r="T3435" s="253">
        <f t="shared" si="1013"/>
        <v>23100</v>
      </c>
      <c r="U3435" s="83">
        <f t="shared" si="976"/>
        <v>25872.000000000004</v>
      </c>
      <c r="V3435" s="9" t="s">
        <v>1325</v>
      </c>
      <c r="W3435" s="152" t="s">
        <v>1394</v>
      </c>
      <c r="X3435" s="243"/>
    </row>
    <row r="3436" spans="1:24" s="225" customFormat="1" ht="102">
      <c r="A3436" s="9" t="s">
        <v>8562</v>
      </c>
      <c r="B3436" s="3" t="s">
        <v>1316</v>
      </c>
      <c r="C3436" s="194" t="s">
        <v>4952</v>
      </c>
      <c r="D3436" s="1" t="s">
        <v>4761</v>
      </c>
      <c r="E3436" s="11" t="s">
        <v>5903</v>
      </c>
      <c r="F3436" s="243"/>
      <c r="G3436" s="161" t="s">
        <v>384</v>
      </c>
      <c r="H3436" s="241">
        <v>0</v>
      </c>
      <c r="I3436" s="34">
        <v>470000000</v>
      </c>
      <c r="J3436" s="21" t="s">
        <v>1314</v>
      </c>
      <c r="K3436" s="17" t="s">
        <v>1631</v>
      </c>
      <c r="L3436" s="235" t="s">
        <v>3898</v>
      </c>
      <c r="M3436" s="140" t="s">
        <v>383</v>
      </c>
      <c r="N3436" s="350" t="s">
        <v>6079</v>
      </c>
      <c r="O3436" s="3" t="s">
        <v>1366</v>
      </c>
      <c r="P3436" s="7" t="s">
        <v>1338</v>
      </c>
      <c r="Q3436" s="3" t="s">
        <v>1186</v>
      </c>
      <c r="R3436" s="1">
        <v>3</v>
      </c>
      <c r="S3436" s="102">
        <v>4000</v>
      </c>
      <c r="T3436" s="253">
        <f t="shared" si="1013"/>
        <v>12000</v>
      </c>
      <c r="U3436" s="83">
        <f t="shared" si="976"/>
        <v>13440.000000000002</v>
      </c>
      <c r="V3436" s="9" t="s">
        <v>1325</v>
      </c>
      <c r="W3436" s="152" t="s">
        <v>1394</v>
      </c>
      <c r="X3436" s="243"/>
    </row>
    <row r="3437" spans="1:24" s="225" customFormat="1" ht="102">
      <c r="A3437" s="9" t="s">
        <v>8563</v>
      </c>
      <c r="B3437" s="3" t="s">
        <v>1316</v>
      </c>
      <c r="C3437" s="192" t="s">
        <v>4127</v>
      </c>
      <c r="D3437" s="190" t="s">
        <v>4128</v>
      </c>
      <c r="E3437" s="11" t="s">
        <v>5904</v>
      </c>
      <c r="F3437" s="243"/>
      <c r="G3437" s="161" t="s">
        <v>384</v>
      </c>
      <c r="H3437" s="241">
        <v>0</v>
      </c>
      <c r="I3437" s="34">
        <v>470000000</v>
      </c>
      <c r="J3437" s="21" t="s">
        <v>1314</v>
      </c>
      <c r="K3437" s="17" t="s">
        <v>1631</v>
      </c>
      <c r="L3437" s="235" t="s">
        <v>3898</v>
      </c>
      <c r="M3437" s="140" t="s">
        <v>383</v>
      </c>
      <c r="N3437" s="350" t="s">
        <v>6079</v>
      </c>
      <c r="O3437" s="3" t="s">
        <v>1366</v>
      </c>
      <c r="P3437" s="7" t="s">
        <v>1338</v>
      </c>
      <c r="Q3437" s="3" t="s">
        <v>1186</v>
      </c>
      <c r="R3437" s="1">
        <v>12</v>
      </c>
      <c r="S3437" s="102">
        <v>1100</v>
      </c>
      <c r="T3437" s="253">
        <f t="shared" si="1013"/>
        <v>13200</v>
      </c>
      <c r="U3437" s="83">
        <f t="shared" si="976"/>
        <v>14784.000000000002</v>
      </c>
      <c r="V3437" s="9" t="s">
        <v>1325</v>
      </c>
      <c r="W3437" s="152" t="s">
        <v>1394</v>
      </c>
      <c r="X3437" s="243"/>
    </row>
    <row r="3438" spans="1:24" s="225" customFormat="1" ht="102">
      <c r="A3438" s="9" t="s">
        <v>8564</v>
      </c>
      <c r="B3438" s="3" t="s">
        <v>1316</v>
      </c>
      <c r="C3438" s="192" t="s">
        <v>4127</v>
      </c>
      <c r="D3438" s="190" t="s">
        <v>4128</v>
      </c>
      <c r="E3438" s="11" t="s">
        <v>5905</v>
      </c>
      <c r="F3438" s="243"/>
      <c r="G3438" s="161" t="s">
        <v>384</v>
      </c>
      <c r="H3438" s="241">
        <v>0</v>
      </c>
      <c r="I3438" s="34">
        <v>470000000</v>
      </c>
      <c r="J3438" s="21" t="s">
        <v>1314</v>
      </c>
      <c r="K3438" s="17" t="s">
        <v>1631</v>
      </c>
      <c r="L3438" s="235" t="s">
        <v>3898</v>
      </c>
      <c r="M3438" s="140" t="s">
        <v>383</v>
      </c>
      <c r="N3438" s="350" t="s">
        <v>6079</v>
      </c>
      <c r="O3438" s="3" t="s">
        <v>1366</v>
      </c>
      <c r="P3438" s="7" t="s">
        <v>1338</v>
      </c>
      <c r="Q3438" s="3" t="s">
        <v>1186</v>
      </c>
      <c r="R3438" s="1">
        <v>24</v>
      </c>
      <c r="S3438" s="102">
        <v>9200</v>
      </c>
      <c r="T3438" s="253">
        <f t="shared" si="1013"/>
        <v>220800</v>
      </c>
      <c r="U3438" s="83">
        <f t="shared" si="976"/>
        <v>247296.00000000003</v>
      </c>
      <c r="V3438" s="9" t="s">
        <v>1325</v>
      </c>
      <c r="W3438" s="152" t="s">
        <v>1394</v>
      </c>
      <c r="X3438" s="243"/>
    </row>
    <row r="3439" spans="1:24" s="225" customFormat="1" ht="102">
      <c r="A3439" s="9" t="s">
        <v>8565</v>
      </c>
      <c r="B3439" s="3" t="s">
        <v>1316</v>
      </c>
      <c r="C3439" s="194" t="s">
        <v>5906</v>
      </c>
      <c r="D3439" s="1" t="s">
        <v>5907</v>
      </c>
      <c r="E3439" s="11" t="s">
        <v>5908</v>
      </c>
      <c r="F3439" s="243"/>
      <c r="G3439" s="161" t="s">
        <v>384</v>
      </c>
      <c r="H3439" s="241">
        <v>0</v>
      </c>
      <c r="I3439" s="34">
        <v>470000000</v>
      </c>
      <c r="J3439" s="21" t="s">
        <v>1314</v>
      </c>
      <c r="K3439" s="17" t="s">
        <v>1631</v>
      </c>
      <c r="L3439" s="235" t="s">
        <v>3898</v>
      </c>
      <c r="M3439" s="140" t="s">
        <v>383</v>
      </c>
      <c r="N3439" s="350" t="s">
        <v>6079</v>
      </c>
      <c r="O3439" s="3" t="s">
        <v>1366</v>
      </c>
      <c r="P3439" s="7" t="s">
        <v>1333</v>
      </c>
      <c r="Q3439" s="3" t="s">
        <v>1332</v>
      </c>
      <c r="R3439" s="1">
        <v>2</v>
      </c>
      <c r="S3439" s="102">
        <v>32000</v>
      </c>
      <c r="T3439" s="253">
        <f t="shared" si="1013"/>
        <v>64000</v>
      </c>
      <c r="U3439" s="83">
        <f t="shared" si="976"/>
        <v>71680</v>
      </c>
      <c r="V3439" s="9" t="s">
        <v>1325</v>
      </c>
      <c r="W3439" s="152" t="s">
        <v>1394</v>
      </c>
      <c r="X3439" s="243"/>
    </row>
    <row r="3440" spans="1:24" s="225" customFormat="1" ht="102">
      <c r="A3440" s="9" t="s">
        <v>8566</v>
      </c>
      <c r="B3440" s="3" t="s">
        <v>1316</v>
      </c>
      <c r="C3440" s="194" t="s">
        <v>5858</v>
      </c>
      <c r="D3440" s="189" t="s">
        <v>5909</v>
      </c>
      <c r="E3440" s="11" t="s">
        <v>5910</v>
      </c>
      <c r="F3440" s="243"/>
      <c r="G3440" s="161" t="s">
        <v>384</v>
      </c>
      <c r="H3440" s="241">
        <v>0</v>
      </c>
      <c r="I3440" s="34">
        <v>470000000</v>
      </c>
      <c r="J3440" s="21" t="s">
        <v>1314</v>
      </c>
      <c r="K3440" s="17" t="s">
        <v>1631</v>
      </c>
      <c r="L3440" s="235" t="s">
        <v>3898</v>
      </c>
      <c r="M3440" s="140" t="s">
        <v>383</v>
      </c>
      <c r="N3440" s="350" t="s">
        <v>6079</v>
      </c>
      <c r="O3440" s="3" t="s">
        <v>1366</v>
      </c>
      <c r="P3440" s="7" t="s">
        <v>1338</v>
      </c>
      <c r="Q3440" s="3" t="s">
        <v>1186</v>
      </c>
      <c r="R3440" s="1">
        <v>24</v>
      </c>
      <c r="S3440" s="102">
        <v>2700</v>
      </c>
      <c r="T3440" s="253">
        <f t="shared" si="1013"/>
        <v>64800</v>
      </c>
      <c r="U3440" s="83">
        <f t="shared" si="976"/>
        <v>72576</v>
      </c>
      <c r="V3440" s="9" t="s">
        <v>1325</v>
      </c>
      <c r="W3440" s="152" t="s">
        <v>1394</v>
      </c>
      <c r="X3440" s="243"/>
    </row>
    <row r="3441" spans="1:24" s="225" customFormat="1" ht="102">
      <c r="A3441" s="9" t="s">
        <v>8567</v>
      </c>
      <c r="B3441" s="3" t="s">
        <v>1316</v>
      </c>
      <c r="C3441" s="192" t="s">
        <v>4127</v>
      </c>
      <c r="D3441" s="190" t="s">
        <v>4128</v>
      </c>
      <c r="E3441" s="11" t="s">
        <v>5911</v>
      </c>
      <c r="F3441" s="243"/>
      <c r="G3441" s="161" t="s">
        <v>384</v>
      </c>
      <c r="H3441" s="241">
        <v>0</v>
      </c>
      <c r="I3441" s="34">
        <v>470000000</v>
      </c>
      <c r="J3441" s="21" t="s">
        <v>1314</v>
      </c>
      <c r="K3441" s="17" t="s">
        <v>1631</v>
      </c>
      <c r="L3441" s="235" t="s">
        <v>3898</v>
      </c>
      <c r="M3441" s="140" t="s">
        <v>383</v>
      </c>
      <c r="N3441" s="350" t="s">
        <v>6079</v>
      </c>
      <c r="O3441" s="3" t="s">
        <v>1366</v>
      </c>
      <c r="P3441" s="7" t="s">
        <v>1338</v>
      </c>
      <c r="Q3441" s="3" t="s">
        <v>1186</v>
      </c>
      <c r="R3441" s="1">
        <v>16</v>
      </c>
      <c r="S3441" s="102">
        <v>425</v>
      </c>
      <c r="T3441" s="253">
        <f t="shared" si="1013"/>
        <v>6800</v>
      </c>
      <c r="U3441" s="83">
        <f t="shared" si="976"/>
        <v>7616.0000000000009</v>
      </c>
      <c r="V3441" s="9" t="s">
        <v>1325</v>
      </c>
      <c r="W3441" s="152" t="s">
        <v>1394</v>
      </c>
      <c r="X3441" s="243"/>
    </row>
    <row r="3442" spans="1:24" s="225" customFormat="1" ht="102">
      <c r="A3442" s="9" t="s">
        <v>8568</v>
      </c>
      <c r="B3442" s="3" t="s">
        <v>1316</v>
      </c>
      <c r="C3442" s="194" t="s">
        <v>5803</v>
      </c>
      <c r="D3442" s="1" t="s">
        <v>5912</v>
      </c>
      <c r="E3442" s="1">
        <v>2121</v>
      </c>
      <c r="F3442" s="243"/>
      <c r="G3442" s="161" t="s">
        <v>384</v>
      </c>
      <c r="H3442" s="241">
        <v>0</v>
      </c>
      <c r="I3442" s="34">
        <v>470000000</v>
      </c>
      <c r="J3442" s="21" t="s">
        <v>1314</v>
      </c>
      <c r="K3442" s="17" t="s">
        <v>1631</v>
      </c>
      <c r="L3442" s="235" t="s">
        <v>3898</v>
      </c>
      <c r="M3442" s="140" t="s">
        <v>383</v>
      </c>
      <c r="N3442" s="350" t="s">
        <v>6079</v>
      </c>
      <c r="O3442" s="3" t="s">
        <v>1366</v>
      </c>
      <c r="P3442" s="7" t="s">
        <v>1338</v>
      </c>
      <c r="Q3442" s="3" t="s">
        <v>1186</v>
      </c>
      <c r="R3442" s="1">
        <v>10</v>
      </c>
      <c r="S3442" s="102">
        <v>1900</v>
      </c>
      <c r="T3442" s="253">
        <f t="shared" si="1013"/>
        <v>19000</v>
      </c>
      <c r="U3442" s="83">
        <f t="shared" si="976"/>
        <v>21280.000000000004</v>
      </c>
      <c r="V3442" s="9" t="s">
        <v>1325</v>
      </c>
      <c r="W3442" s="152" t="s">
        <v>1394</v>
      </c>
      <c r="X3442" s="243"/>
    </row>
    <row r="3443" spans="1:24" s="225" customFormat="1" ht="102">
      <c r="A3443" s="9" t="s">
        <v>8569</v>
      </c>
      <c r="B3443" s="3" t="s">
        <v>1316</v>
      </c>
      <c r="C3443" s="194" t="s">
        <v>5819</v>
      </c>
      <c r="D3443" s="189" t="s">
        <v>4793</v>
      </c>
      <c r="E3443" s="11" t="s">
        <v>5913</v>
      </c>
      <c r="F3443" s="243"/>
      <c r="G3443" s="161" t="s">
        <v>384</v>
      </c>
      <c r="H3443" s="241">
        <v>0</v>
      </c>
      <c r="I3443" s="34">
        <v>470000000</v>
      </c>
      <c r="J3443" s="21" t="s">
        <v>1314</v>
      </c>
      <c r="K3443" s="17" t="s">
        <v>1631</v>
      </c>
      <c r="L3443" s="235" t="s">
        <v>3898</v>
      </c>
      <c r="M3443" s="140" t="s">
        <v>383</v>
      </c>
      <c r="N3443" s="350" t="s">
        <v>6079</v>
      </c>
      <c r="O3443" s="3" t="s">
        <v>1366</v>
      </c>
      <c r="P3443" s="7" t="s">
        <v>1333</v>
      </c>
      <c r="Q3443" s="3" t="s">
        <v>1332</v>
      </c>
      <c r="R3443" s="1">
        <v>3</v>
      </c>
      <c r="S3443" s="102">
        <v>4000</v>
      </c>
      <c r="T3443" s="253">
        <f t="shared" si="1013"/>
        <v>12000</v>
      </c>
      <c r="U3443" s="83">
        <f t="shared" si="976"/>
        <v>13440.000000000002</v>
      </c>
      <c r="V3443" s="9" t="s">
        <v>1325</v>
      </c>
      <c r="W3443" s="152" t="s">
        <v>1394</v>
      </c>
      <c r="X3443" s="243"/>
    </row>
    <row r="3444" spans="1:24" s="225" customFormat="1" ht="102">
      <c r="A3444" s="9" t="s">
        <v>8570</v>
      </c>
      <c r="B3444" s="3" t="s">
        <v>1316</v>
      </c>
      <c r="C3444" s="194" t="s">
        <v>4648</v>
      </c>
      <c r="D3444" s="1" t="s">
        <v>5914</v>
      </c>
      <c r="E3444" s="11" t="s">
        <v>5915</v>
      </c>
      <c r="F3444" s="243"/>
      <c r="G3444" s="161" t="s">
        <v>384</v>
      </c>
      <c r="H3444" s="241">
        <v>0</v>
      </c>
      <c r="I3444" s="34">
        <v>470000000</v>
      </c>
      <c r="J3444" s="21" t="s">
        <v>1314</v>
      </c>
      <c r="K3444" s="17" t="s">
        <v>1631</v>
      </c>
      <c r="L3444" s="235" t="s">
        <v>3898</v>
      </c>
      <c r="M3444" s="140" t="s">
        <v>383</v>
      </c>
      <c r="N3444" s="350" t="s">
        <v>6079</v>
      </c>
      <c r="O3444" s="3" t="s">
        <v>1366</v>
      </c>
      <c r="P3444" s="7" t="s">
        <v>1338</v>
      </c>
      <c r="Q3444" s="3" t="s">
        <v>1186</v>
      </c>
      <c r="R3444" s="1">
        <v>3</v>
      </c>
      <c r="S3444" s="102">
        <v>2500</v>
      </c>
      <c r="T3444" s="253">
        <f t="shared" si="1013"/>
        <v>7500</v>
      </c>
      <c r="U3444" s="83">
        <f t="shared" si="976"/>
        <v>8400</v>
      </c>
      <c r="V3444" s="9" t="s">
        <v>1325</v>
      </c>
      <c r="W3444" s="152" t="s">
        <v>1394</v>
      </c>
      <c r="X3444" s="243"/>
    </row>
    <row r="3445" spans="1:24" s="225" customFormat="1" ht="102">
      <c r="A3445" s="9" t="s">
        <v>8571</v>
      </c>
      <c r="B3445" s="3" t="s">
        <v>1316</v>
      </c>
      <c r="C3445" s="194" t="s">
        <v>4698</v>
      </c>
      <c r="D3445" s="1" t="s">
        <v>4137</v>
      </c>
      <c r="E3445" s="11" t="s">
        <v>5916</v>
      </c>
      <c r="F3445" s="243"/>
      <c r="G3445" s="161" t="s">
        <v>384</v>
      </c>
      <c r="H3445" s="241">
        <v>0</v>
      </c>
      <c r="I3445" s="34">
        <v>470000000</v>
      </c>
      <c r="J3445" s="21" t="s">
        <v>1314</v>
      </c>
      <c r="K3445" s="17" t="s">
        <v>1631</v>
      </c>
      <c r="L3445" s="235" t="s">
        <v>3898</v>
      </c>
      <c r="M3445" s="140" t="s">
        <v>383</v>
      </c>
      <c r="N3445" s="350" t="s">
        <v>6079</v>
      </c>
      <c r="O3445" s="3" t="s">
        <v>1366</v>
      </c>
      <c r="P3445" s="7" t="s">
        <v>1338</v>
      </c>
      <c r="Q3445" s="3" t="s">
        <v>1186</v>
      </c>
      <c r="R3445" s="1">
        <v>2</v>
      </c>
      <c r="S3445" s="102">
        <v>3500</v>
      </c>
      <c r="T3445" s="253">
        <f t="shared" si="1013"/>
        <v>7000</v>
      </c>
      <c r="U3445" s="83">
        <f t="shared" si="976"/>
        <v>7840.0000000000009</v>
      </c>
      <c r="V3445" s="9" t="s">
        <v>1325</v>
      </c>
      <c r="W3445" s="152" t="s">
        <v>1394</v>
      </c>
      <c r="X3445" s="243"/>
    </row>
    <row r="3446" spans="1:24" s="225" customFormat="1" ht="102">
      <c r="A3446" s="9" t="s">
        <v>8572</v>
      </c>
      <c r="B3446" s="3" t="s">
        <v>1316</v>
      </c>
      <c r="C3446" s="194" t="s">
        <v>4864</v>
      </c>
      <c r="D3446" s="1" t="s">
        <v>5917</v>
      </c>
      <c r="E3446" s="11" t="s">
        <v>5918</v>
      </c>
      <c r="F3446" s="243"/>
      <c r="G3446" s="161" t="s">
        <v>384</v>
      </c>
      <c r="H3446" s="241">
        <v>0</v>
      </c>
      <c r="I3446" s="34">
        <v>470000000</v>
      </c>
      <c r="J3446" s="21" t="s">
        <v>1314</v>
      </c>
      <c r="K3446" s="17" t="s">
        <v>1631</v>
      </c>
      <c r="L3446" s="235" t="s">
        <v>3898</v>
      </c>
      <c r="M3446" s="140" t="s">
        <v>383</v>
      </c>
      <c r="N3446" s="350" t="s">
        <v>6079</v>
      </c>
      <c r="O3446" s="3" t="s">
        <v>1366</v>
      </c>
      <c r="P3446" s="7" t="s">
        <v>1338</v>
      </c>
      <c r="Q3446" s="3" t="s">
        <v>1186</v>
      </c>
      <c r="R3446" s="1">
        <v>3</v>
      </c>
      <c r="S3446" s="102">
        <v>3000</v>
      </c>
      <c r="T3446" s="253">
        <f t="shared" si="1013"/>
        <v>9000</v>
      </c>
      <c r="U3446" s="83">
        <f t="shared" si="976"/>
        <v>10080.000000000002</v>
      </c>
      <c r="V3446" s="9" t="s">
        <v>1325</v>
      </c>
      <c r="W3446" s="152" t="s">
        <v>1394</v>
      </c>
      <c r="X3446" s="243"/>
    </row>
    <row r="3447" spans="1:24" s="225" customFormat="1" ht="102">
      <c r="A3447" s="9" t="s">
        <v>8573</v>
      </c>
      <c r="B3447" s="3" t="s">
        <v>1316</v>
      </c>
      <c r="C3447" s="192" t="s">
        <v>4127</v>
      </c>
      <c r="D3447" s="190" t="s">
        <v>4128</v>
      </c>
      <c r="E3447" s="11" t="s">
        <v>5919</v>
      </c>
      <c r="F3447" s="243"/>
      <c r="G3447" s="161" t="s">
        <v>384</v>
      </c>
      <c r="H3447" s="241">
        <v>0</v>
      </c>
      <c r="I3447" s="34">
        <v>470000000</v>
      </c>
      <c r="J3447" s="21" t="s">
        <v>1314</v>
      </c>
      <c r="K3447" s="17" t="s">
        <v>1631</v>
      </c>
      <c r="L3447" s="235" t="s">
        <v>3898</v>
      </c>
      <c r="M3447" s="140" t="s">
        <v>383</v>
      </c>
      <c r="N3447" s="350" t="s">
        <v>6079</v>
      </c>
      <c r="O3447" s="3" t="s">
        <v>1366</v>
      </c>
      <c r="P3447" s="7" t="s">
        <v>1338</v>
      </c>
      <c r="Q3447" s="3" t="s">
        <v>1186</v>
      </c>
      <c r="R3447" s="1">
        <v>5</v>
      </c>
      <c r="S3447" s="102">
        <v>19250</v>
      </c>
      <c r="T3447" s="253">
        <f t="shared" si="1013"/>
        <v>96250</v>
      </c>
      <c r="U3447" s="83">
        <f t="shared" si="976"/>
        <v>107800.00000000001</v>
      </c>
      <c r="V3447" s="9" t="s">
        <v>1325</v>
      </c>
      <c r="W3447" s="152" t="s">
        <v>1394</v>
      </c>
      <c r="X3447" s="243"/>
    </row>
    <row r="3448" spans="1:24" s="225" customFormat="1" ht="102">
      <c r="A3448" s="9" t="s">
        <v>8574</v>
      </c>
      <c r="B3448" s="3" t="s">
        <v>1316</v>
      </c>
      <c r="C3448" s="194" t="s">
        <v>5920</v>
      </c>
      <c r="D3448" s="271" t="s">
        <v>5921</v>
      </c>
      <c r="E3448" s="189" t="s">
        <v>5922</v>
      </c>
      <c r="F3448" s="243"/>
      <c r="G3448" s="161" t="s">
        <v>384</v>
      </c>
      <c r="H3448" s="241">
        <v>0</v>
      </c>
      <c r="I3448" s="34">
        <v>470000000</v>
      </c>
      <c r="J3448" s="21" t="s">
        <v>1314</v>
      </c>
      <c r="K3448" s="17" t="s">
        <v>1631</v>
      </c>
      <c r="L3448" s="235" t="s">
        <v>3898</v>
      </c>
      <c r="M3448" s="140" t="s">
        <v>383</v>
      </c>
      <c r="N3448" s="350" t="s">
        <v>6079</v>
      </c>
      <c r="O3448" s="3" t="s">
        <v>1366</v>
      </c>
      <c r="P3448" s="7" t="s">
        <v>1338</v>
      </c>
      <c r="Q3448" s="3" t="s">
        <v>1186</v>
      </c>
      <c r="R3448" s="1">
        <v>6</v>
      </c>
      <c r="S3448" s="102">
        <v>5500</v>
      </c>
      <c r="T3448" s="253">
        <f t="shared" si="1013"/>
        <v>33000</v>
      </c>
      <c r="U3448" s="83">
        <f t="shared" si="976"/>
        <v>36960</v>
      </c>
      <c r="V3448" s="9" t="s">
        <v>1325</v>
      </c>
      <c r="W3448" s="152" t="s">
        <v>1394</v>
      </c>
      <c r="X3448" s="243"/>
    </row>
    <row r="3449" spans="1:24" s="225" customFormat="1" ht="102">
      <c r="A3449" s="9" t="s">
        <v>8575</v>
      </c>
      <c r="B3449" s="3" t="s">
        <v>1316</v>
      </c>
      <c r="C3449" s="194" t="s">
        <v>5923</v>
      </c>
      <c r="D3449" s="271" t="s">
        <v>5921</v>
      </c>
      <c r="E3449" s="189" t="s">
        <v>5924</v>
      </c>
      <c r="F3449" s="243"/>
      <c r="G3449" s="161" t="s">
        <v>384</v>
      </c>
      <c r="H3449" s="241">
        <v>0</v>
      </c>
      <c r="I3449" s="34">
        <v>470000000</v>
      </c>
      <c r="J3449" s="21" t="s">
        <v>1314</v>
      </c>
      <c r="K3449" s="17" t="s">
        <v>1631</v>
      </c>
      <c r="L3449" s="235" t="s">
        <v>3898</v>
      </c>
      <c r="M3449" s="140" t="s">
        <v>383</v>
      </c>
      <c r="N3449" s="350" t="s">
        <v>6079</v>
      </c>
      <c r="O3449" s="3" t="s">
        <v>1366</v>
      </c>
      <c r="P3449" s="7" t="s">
        <v>1338</v>
      </c>
      <c r="Q3449" s="3" t="s">
        <v>1186</v>
      </c>
      <c r="R3449" s="1">
        <v>6</v>
      </c>
      <c r="S3449" s="102">
        <v>5500</v>
      </c>
      <c r="T3449" s="253">
        <f t="shared" si="1013"/>
        <v>33000</v>
      </c>
      <c r="U3449" s="83">
        <f t="shared" si="976"/>
        <v>36960</v>
      </c>
      <c r="V3449" s="9" t="s">
        <v>1325</v>
      </c>
      <c r="W3449" s="152" t="s">
        <v>1394</v>
      </c>
      <c r="X3449" s="243"/>
    </row>
    <row r="3450" spans="1:24" s="225" customFormat="1" ht="102">
      <c r="A3450" s="9" t="s">
        <v>8576</v>
      </c>
      <c r="B3450" s="3" t="s">
        <v>1316</v>
      </c>
      <c r="C3450" s="194" t="s">
        <v>4629</v>
      </c>
      <c r="D3450" s="1" t="s">
        <v>5925</v>
      </c>
      <c r="E3450" s="11" t="s">
        <v>5926</v>
      </c>
      <c r="F3450" s="243"/>
      <c r="G3450" s="161" t="s">
        <v>384</v>
      </c>
      <c r="H3450" s="241">
        <v>0</v>
      </c>
      <c r="I3450" s="34">
        <v>470000000</v>
      </c>
      <c r="J3450" s="21" t="s">
        <v>1314</v>
      </c>
      <c r="K3450" s="17" t="s">
        <v>1631</v>
      </c>
      <c r="L3450" s="235" t="s">
        <v>3898</v>
      </c>
      <c r="M3450" s="140" t="s">
        <v>383</v>
      </c>
      <c r="N3450" s="350" t="s">
        <v>6079</v>
      </c>
      <c r="O3450" s="3" t="s">
        <v>1366</v>
      </c>
      <c r="P3450" s="7" t="s">
        <v>1333</v>
      </c>
      <c r="Q3450" s="3" t="s">
        <v>1332</v>
      </c>
      <c r="R3450" s="1">
        <v>20</v>
      </c>
      <c r="S3450" s="102">
        <v>11200</v>
      </c>
      <c r="T3450" s="253">
        <f t="shared" si="1013"/>
        <v>224000</v>
      </c>
      <c r="U3450" s="83">
        <f t="shared" si="976"/>
        <v>250880.00000000003</v>
      </c>
      <c r="V3450" s="9" t="s">
        <v>1325</v>
      </c>
      <c r="W3450" s="152" t="s">
        <v>1394</v>
      </c>
      <c r="X3450" s="243"/>
    </row>
    <row r="3451" spans="1:24" s="225" customFormat="1" ht="102">
      <c r="A3451" s="9" t="s">
        <v>8577</v>
      </c>
      <c r="B3451" s="3" t="s">
        <v>1316</v>
      </c>
      <c r="C3451" s="194" t="s">
        <v>4629</v>
      </c>
      <c r="D3451" s="1" t="s">
        <v>5927</v>
      </c>
      <c r="E3451" s="1" t="s">
        <v>5928</v>
      </c>
      <c r="F3451" s="243"/>
      <c r="G3451" s="161" t="s">
        <v>384</v>
      </c>
      <c r="H3451" s="241">
        <v>0</v>
      </c>
      <c r="I3451" s="34">
        <v>470000000</v>
      </c>
      <c r="J3451" s="21" t="s">
        <v>1314</v>
      </c>
      <c r="K3451" s="17" t="s">
        <v>1631</v>
      </c>
      <c r="L3451" s="235" t="s">
        <v>3898</v>
      </c>
      <c r="M3451" s="140" t="s">
        <v>383</v>
      </c>
      <c r="N3451" s="350" t="s">
        <v>6079</v>
      </c>
      <c r="O3451" s="3" t="s">
        <v>1366</v>
      </c>
      <c r="P3451" s="7" t="s">
        <v>1333</v>
      </c>
      <c r="Q3451" s="3" t="s">
        <v>1332</v>
      </c>
      <c r="R3451" s="1">
        <v>8</v>
      </c>
      <c r="S3451" s="102">
        <v>11200</v>
      </c>
      <c r="T3451" s="253">
        <f t="shared" si="1013"/>
        <v>89600</v>
      </c>
      <c r="U3451" s="83">
        <f t="shared" si="976"/>
        <v>100352.00000000001</v>
      </c>
      <c r="V3451" s="9" t="s">
        <v>1325</v>
      </c>
      <c r="W3451" s="152" t="s">
        <v>1394</v>
      </c>
      <c r="X3451" s="243"/>
    </row>
    <row r="3452" spans="1:24" s="225" customFormat="1" ht="102">
      <c r="A3452" s="9" t="s">
        <v>8578</v>
      </c>
      <c r="B3452" s="3" t="s">
        <v>1316</v>
      </c>
      <c r="C3452" s="194" t="s">
        <v>4629</v>
      </c>
      <c r="D3452" s="1" t="s">
        <v>5927</v>
      </c>
      <c r="E3452" s="1" t="s">
        <v>5929</v>
      </c>
      <c r="F3452" s="243"/>
      <c r="G3452" s="161" t="s">
        <v>384</v>
      </c>
      <c r="H3452" s="241">
        <v>0</v>
      </c>
      <c r="I3452" s="34">
        <v>470000000</v>
      </c>
      <c r="J3452" s="21" t="s">
        <v>1314</v>
      </c>
      <c r="K3452" s="17" t="s">
        <v>1631</v>
      </c>
      <c r="L3452" s="235" t="s">
        <v>3898</v>
      </c>
      <c r="M3452" s="140" t="s">
        <v>383</v>
      </c>
      <c r="N3452" s="350" t="s">
        <v>6079</v>
      </c>
      <c r="O3452" s="3" t="s">
        <v>1366</v>
      </c>
      <c r="P3452" s="7" t="s">
        <v>1333</v>
      </c>
      <c r="Q3452" s="3" t="s">
        <v>1332</v>
      </c>
      <c r="R3452" s="1">
        <v>20</v>
      </c>
      <c r="S3452" s="102">
        <v>11200</v>
      </c>
      <c r="T3452" s="253">
        <f t="shared" si="1013"/>
        <v>224000</v>
      </c>
      <c r="U3452" s="83">
        <f t="shared" si="976"/>
        <v>250880.00000000003</v>
      </c>
      <c r="V3452" s="9" t="s">
        <v>1325</v>
      </c>
      <c r="W3452" s="152" t="s">
        <v>1394</v>
      </c>
      <c r="X3452" s="243"/>
    </row>
    <row r="3453" spans="1:24" s="225" customFormat="1" ht="102">
      <c r="A3453" s="9" t="s">
        <v>8579</v>
      </c>
      <c r="B3453" s="3" t="s">
        <v>1316</v>
      </c>
      <c r="C3453" s="194" t="s">
        <v>5930</v>
      </c>
      <c r="D3453" s="189" t="s">
        <v>4677</v>
      </c>
      <c r="E3453" s="11" t="s">
        <v>5931</v>
      </c>
      <c r="F3453" s="243"/>
      <c r="G3453" s="161" t="s">
        <v>384</v>
      </c>
      <c r="H3453" s="241">
        <v>0</v>
      </c>
      <c r="I3453" s="34">
        <v>470000000</v>
      </c>
      <c r="J3453" s="21" t="s">
        <v>1314</v>
      </c>
      <c r="K3453" s="17" t="s">
        <v>1631</v>
      </c>
      <c r="L3453" s="235" t="s">
        <v>3898</v>
      </c>
      <c r="M3453" s="140" t="s">
        <v>383</v>
      </c>
      <c r="N3453" s="350" t="s">
        <v>6079</v>
      </c>
      <c r="O3453" s="3" t="s">
        <v>1366</v>
      </c>
      <c r="P3453" s="7" t="s">
        <v>1338</v>
      </c>
      <c r="Q3453" s="3" t="s">
        <v>1186</v>
      </c>
      <c r="R3453" s="1">
        <v>2</v>
      </c>
      <c r="S3453" s="102">
        <v>13100</v>
      </c>
      <c r="T3453" s="253">
        <f t="shared" si="1013"/>
        <v>26200</v>
      </c>
      <c r="U3453" s="83">
        <f t="shared" si="976"/>
        <v>29344.000000000004</v>
      </c>
      <c r="V3453" s="9" t="s">
        <v>1325</v>
      </c>
      <c r="W3453" s="152" t="s">
        <v>1394</v>
      </c>
      <c r="X3453" s="243"/>
    </row>
    <row r="3454" spans="1:24" s="225" customFormat="1" ht="102">
      <c r="A3454" s="9" t="s">
        <v>8580</v>
      </c>
      <c r="B3454" s="3" t="s">
        <v>1316</v>
      </c>
      <c r="C3454" s="192" t="s">
        <v>4127</v>
      </c>
      <c r="D3454" s="190" t="s">
        <v>4128</v>
      </c>
      <c r="E3454" s="11" t="s">
        <v>5932</v>
      </c>
      <c r="F3454" s="243"/>
      <c r="G3454" s="161" t="s">
        <v>384</v>
      </c>
      <c r="H3454" s="241">
        <v>0</v>
      </c>
      <c r="I3454" s="34">
        <v>470000000</v>
      </c>
      <c r="J3454" s="21" t="s">
        <v>1314</v>
      </c>
      <c r="K3454" s="17" t="s">
        <v>1631</v>
      </c>
      <c r="L3454" s="235" t="s">
        <v>3898</v>
      </c>
      <c r="M3454" s="140" t="s">
        <v>383</v>
      </c>
      <c r="N3454" s="350" t="s">
        <v>6079</v>
      </c>
      <c r="O3454" s="3" t="s">
        <v>1366</v>
      </c>
      <c r="P3454" s="7" t="s">
        <v>1338</v>
      </c>
      <c r="Q3454" s="3" t="s">
        <v>1186</v>
      </c>
      <c r="R3454" s="1">
        <v>6</v>
      </c>
      <c r="S3454" s="102">
        <v>550</v>
      </c>
      <c r="T3454" s="253">
        <f t="shared" si="1013"/>
        <v>3300</v>
      </c>
      <c r="U3454" s="83">
        <f t="shared" si="976"/>
        <v>3696.0000000000005</v>
      </c>
      <c r="V3454" s="9" t="s">
        <v>1325</v>
      </c>
      <c r="W3454" s="152" t="s">
        <v>1394</v>
      </c>
      <c r="X3454" s="243"/>
    </row>
    <row r="3455" spans="1:24" s="225" customFormat="1" ht="102">
      <c r="A3455" s="9" t="s">
        <v>8581</v>
      </c>
      <c r="B3455" s="3" t="s">
        <v>1316</v>
      </c>
      <c r="C3455" s="192" t="s">
        <v>4127</v>
      </c>
      <c r="D3455" s="190" t="s">
        <v>4128</v>
      </c>
      <c r="E3455" s="1" t="s">
        <v>5933</v>
      </c>
      <c r="F3455" s="243"/>
      <c r="G3455" s="161" t="s">
        <v>384</v>
      </c>
      <c r="H3455" s="241">
        <v>0</v>
      </c>
      <c r="I3455" s="34">
        <v>470000000</v>
      </c>
      <c r="J3455" s="21" t="s">
        <v>1314</v>
      </c>
      <c r="K3455" s="17" t="s">
        <v>1631</v>
      </c>
      <c r="L3455" s="235" t="s">
        <v>3898</v>
      </c>
      <c r="M3455" s="140" t="s">
        <v>383</v>
      </c>
      <c r="N3455" s="350" t="s">
        <v>6079</v>
      </c>
      <c r="O3455" s="3" t="s">
        <v>1366</v>
      </c>
      <c r="P3455" s="7" t="s">
        <v>1338</v>
      </c>
      <c r="Q3455" s="3" t="s">
        <v>1186</v>
      </c>
      <c r="R3455" s="1">
        <v>4</v>
      </c>
      <c r="S3455" s="102">
        <v>3500</v>
      </c>
      <c r="T3455" s="253">
        <f t="shared" si="1013"/>
        <v>14000</v>
      </c>
      <c r="U3455" s="83">
        <f t="shared" si="976"/>
        <v>15680.000000000002</v>
      </c>
      <c r="V3455" s="9" t="s">
        <v>1325</v>
      </c>
      <c r="W3455" s="152" t="s">
        <v>1394</v>
      </c>
      <c r="X3455" s="243"/>
    </row>
    <row r="3456" spans="1:24" s="225" customFormat="1" ht="102">
      <c r="A3456" s="9" t="s">
        <v>8582</v>
      </c>
      <c r="B3456" s="3" t="s">
        <v>1316</v>
      </c>
      <c r="C3456" s="194" t="s">
        <v>5810</v>
      </c>
      <c r="D3456" s="1" t="s">
        <v>5934</v>
      </c>
      <c r="E3456" s="11" t="s">
        <v>5935</v>
      </c>
      <c r="F3456" s="243"/>
      <c r="G3456" s="161" t="s">
        <v>384</v>
      </c>
      <c r="H3456" s="241">
        <v>0</v>
      </c>
      <c r="I3456" s="34">
        <v>470000000</v>
      </c>
      <c r="J3456" s="21" t="s">
        <v>1314</v>
      </c>
      <c r="K3456" s="17" t="s">
        <v>1631</v>
      </c>
      <c r="L3456" s="235" t="s">
        <v>3898</v>
      </c>
      <c r="M3456" s="140" t="s">
        <v>383</v>
      </c>
      <c r="N3456" s="350" t="s">
        <v>6079</v>
      </c>
      <c r="O3456" s="3" t="s">
        <v>1366</v>
      </c>
      <c r="P3456" s="7" t="s">
        <v>1338</v>
      </c>
      <c r="Q3456" s="3" t="s">
        <v>1186</v>
      </c>
      <c r="R3456" s="1">
        <v>4</v>
      </c>
      <c r="S3456" s="102">
        <v>3500</v>
      </c>
      <c r="T3456" s="253">
        <f t="shared" si="1013"/>
        <v>14000</v>
      </c>
      <c r="U3456" s="83">
        <f t="shared" si="976"/>
        <v>15680.000000000002</v>
      </c>
      <c r="V3456" s="9" t="s">
        <v>1325</v>
      </c>
      <c r="W3456" s="152" t="s">
        <v>1394</v>
      </c>
      <c r="X3456" s="243"/>
    </row>
    <row r="3457" spans="1:24" s="225" customFormat="1" ht="102">
      <c r="A3457" s="9" t="s">
        <v>8583</v>
      </c>
      <c r="B3457" s="3" t="s">
        <v>1316</v>
      </c>
      <c r="C3457" s="194" t="s">
        <v>5936</v>
      </c>
      <c r="D3457" s="194" t="s">
        <v>5937</v>
      </c>
      <c r="E3457" s="11" t="s">
        <v>5938</v>
      </c>
      <c r="F3457" s="243"/>
      <c r="G3457" s="161" t="s">
        <v>384</v>
      </c>
      <c r="H3457" s="241">
        <v>0</v>
      </c>
      <c r="I3457" s="34">
        <v>470000000</v>
      </c>
      <c r="J3457" s="21" t="s">
        <v>1314</v>
      </c>
      <c r="K3457" s="17" t="s">
        <v>1631</v>
      </c>
      <c r="L3457" s="235" t="s">
        <v>3898</v>
      </c>
      <c r="M3457" s="140" t="s">
        <v>383</v>
      </c>
      <c r="N3457" s="350" t="s">
        <v>6079</v>
      </c>
      <c r="O3457" s="3" t="s">
        <v>1366</v>
      </c>
      <c r="P3457" s="7" t="s">
        <v>1338</v>
      </c>
      <c r="Q3457" s="3" t="s">
        <v>1186</v>
      </c>
      <c r="R3457" s="1">
        <v>4</v>
      </c>
      <c r="S3457" s="102">
        <v>5500</v>
      </c>
      <c r="T3457" s="253">
        <f t="shared" si="1013"/>
        <v>22000</v>
      </c>
      <c r="U3457" s="83">
        <f t="shared" si="976"/>
        <v>24640.000000000004</v>
      </c>
      <c r="V3457" s="9" t="s">
        <v>1325</v>
      </c>
      <c r="W3457" s="152" t="s">
        <v>1394</v>
      </c>
      <c r="X3457" s="243"/>
    </row>
    <row r="3458" spans="1:24" s="225" customFormat="1" ht="102">
      <c r="A3458" s="9" t="s">
        <v>8584</v>
      </c>
      <c r="B3458" s="3" t="s">
        <v>1316</v>
      </c>
      <c r="C3458" s="194" t="s">
        <v>4873</v>
      </c>
      <c r="D3458" s="1" t="s">
        <v>5823</v>
      </c>
      <c r="E3458" s="11" t="s">
        <v>5939</v>
      </c>
      <c r="F3458" s="243"/>
      <c r="G3458" s="161" t="s">
        <v>384</v>
      </c>
      <c r="H3458" s="241">
        <v>0</v>
      </c>
      <c r="I3458" s="34">
        <v>470000000</v>
      </c>
      <c r="J3458" s="21" t="s">
        <v>1314</v>
      </c>
      <c r="K3458" s="17" t="s">
        <v>1631</v>
      </c>
      <c r="L3458" s="235" t="s">
        <v>3898</v>
      </c>
      <c r="M3458" s="140" t="s">
        <v>383</v>
      </c>
      <c r="N3458" s="350" t="s">
        <v>6079</v>
      </c>
      <c r="O3458" s="3" t="s">
        <v>1366</v>
      </c>
      <c r="P3458" s="7" t="s">
        <v>1338</v>
      </c>
      <c r="Q3458" s="3" t="s">
        <v>1186</v>
      </c>
      <c r="R3458" s="1">
        <v>3</v>
      </c>
      <c r="S3458" s="102">
        <v>20000</v>
      </c>
      <c r="T3458" s="253">
        <f t="shared" si="1013"/>
        <v>60000</v>
      </c>
      <c r="U3458" s="83">
        <f t="shared" si="976"/>
        <v>67200</v>
      </c>
      <c r="V3458" s="9" t="s">
        <v>1325</v>
      </c>
      <c r="W3458" s="152" t="s">
        <v>1394</v>
      </c>
      <c r="X3458" s="243"/>
    </row>
    <row r="3459" spans="1:24" s="225" customFormat="1" ht="102">
      <c r="A3459" s="9" t="s">
        <v>8585</v>
      </c>
      <c r="B3459" s="3" t="s">
        <v>1316</v>
      </c>
      <c r="C3459" s="192" t="s">
        <v>4127</v>
      </c>
      <c r="D3459" s="190" t="s">
        <v>4128</v>
      </c>
      <c r="E3459" s="11" t="s">
        <v>5940</v>
      </c>
      <c r="F3459" s="243"/>
      <c r="G3459" s="161" t="s">
        <v>384</v>
      </c>
      <c r="H3459" s="241">
        <v>0</v>
      </c>
      <c r="I3459" s="34">
        <v>470000000</v>
      </c>
      <c r="J3459" s="21" t="s">
        <v>1314</v>
      </c>
      <c r="K3459" s="17" t="s">
        <v>1631</v>
      </c>
      <c r="L3459" s="235" t="s">
        <v>3898</v>
      </c>
      <c r="M3459" s="140" t="s">
        <v>383</v>
      </c>
      <c r="N3459" s="350" t="s">
        <v>6079</v>
      </c>
      <c r="O3459" s="3" t="s">
        <v>1366</v>
      </c>
      <c r="P3459" s="7" t="s">
        <v>1338</v>
      </c>
      <c r="Q3459" s="3" t="s">
        <v>1186</v>
      </c>
      <c r="R3459" s="1">
        <v>4</v>
      </c>
      <c r="S3459" s="102">
        <v>11000</v>
      </c>
      <c r="T3459" s="253">
        <f t="shared" si="1013"/>
        <v>44000</v>
      </c>
      <c r="U3459" s="83">
        <f t="shared" si="976"/>
        <v>49280.000000000007</v>
      </c>
      <c r="V3459" s="9" t="s">
        <v>1325</v>
      </c>
      <c r="W3459" s="152" t="s">
        <v>1394</v>
      </c>
      <c r="X3459" s="243"/>
    </row>
    <row r="3460" spans="1:24" s="225" customFormat="1" ht="102">
      <c r="A3460" s="9" t="s">
        <v>8586</v>
      </c>
      <c r="B3460" s="3" t="s">
        <v>1316</v>
      </c>
      <c r="C3460" s="192" t="s">
        <v>4127</v>
      </c>
      <c r="D3460" s="190" t="s">
        <v>4128</v>
      </c>
      <c r="E3460" s="1" t="s">
        <v>5941</v>
      </c>
      <c r="F3460" s="243"/>
      <c r="G3460" s="161" t="s">
        <v>384</v>
      </c>
      <c r="H3460" s="241">
        <v>0</v>
      </c>
      <c r="I3460" s="34">
        <v>470000000</v>
      </c>
      <c r="J3460" s="21" t="s">
        <v>1314</v>
      </c>
      <c r="K3460" s="17" t="s">
        <v>1631</v>
      </c>
      <c r="L3460" s="235" t="s">
        <v>3898</v>
      </c>
      <c r="M3460" s="140" t="s">
        <v>383</v>
      </c>
      <c r="N3460" s="350" t="s">
        <v>6079</v>
      </c>
      <c r="O3460" s="3" t="s">
        <v>1366</v>
      </c>
      <c r="P3460" s="7" t="s">
        <v>1333</v>
      </c>
      <c r="Q3460" s="3" t="s">
        <v>1332</v>
      </c>
      <c r="R3460" s="1">
        <v>2</v>
      </c>
      <c r="S3460" s="102">
        <v>2000</v>
      </c>
      <c r="T3460" s="253">
        <f t="shared" si="1013"/>
        <v>4000</v>
      </c>
      <c r="U3460" s="83">
        <f t="shared" si="976"/>
        <v>4480</v>
      </c>
      <c r="V3460" s="9" t="s">
        <v>1325</v>
      </c>
      <c r="W3460" s="152" t="s">
        <v>1394</v>
      </c>
      <c r="X3460" s="243"/>
    </row>
    <row r="3461" spans="1:24" s="225" customFormat="1" ht="102">
      <c r="A3461" s="9" t="s">
        <v>8587</v>
      </c>
      <c r="B3461" s="3" t="s">
        <v>1316</v>
      </c>
      <c r="C3461" s="192" t="s">
        <v>4258</v>
      </c>
      <c r="D3461" s="190" t="s">
        <v>4259</v>
      </c>
      <c r="E3461" s="1" t="s">
        <v>5942</v>
      </c>
      <c r="F3461" s="243"/>
      <c r="G3461" s="161" t="s">
        <v>384</v>
      </c>
      <c r="H3461" s="241">
        <v>0</v>
      </c>
      <c r="I3461" s="34">
        <v>470000000</v>
      </c>
      <c r="J3461" s="21" t="s">
        <v>1314</v>
      </c>
      <c r="K3461" s="17" t="s">
        <v>1631</v>
      </c>
      <c r="L3461" s="235" t="s">
        <v>3898</v>
      </c>
      <c r="M3461" s="140" t="s">
        <v>383</v>
      </c>
      <c r="N3461" s="350" t="s">
        <v>6079</v>
      </c>
      <c r="O3461" s="3" t="s">
        <v>1366</v>
      </c>
      <c r="P3461" s="7" t="s">
        <v>1333</v>
      </c>
      <c r="Q3461" s="3" t="s">
        <v>1332</v>
      </c>
      <c r="R3461" s="1">
        <v>2</v>
      </c>
      <c r="S3461" s="102">
        <v>2500</v>
      </c>
      <c r="T3461" s="253">
        <f t="shared" si="1013"/>
        <v>5000</v>
      </c>
      <c r="U3461" s="83">
        <f t="shared" si="976"/>
        <v>5600.0000000000009</v>
      </c>
      <c r="V3461" s="9" t="s">
        <v>1325</v>
      </c>
      <c r="W3461" s="152" t="s">
        <v>1394</v>
      </c>
      <c r="X3461" s="243"/>
    </row>
    <row r="3462" spans="1:24" s="225" customFormat="1" ht="102">
      <c r="A3462" s="9" t="s">
        <v>8588</v>
      </c>
      <c r="B3462" s="3" t="s">
        <v>1316</v>
      </c>
      <c r="C3462" s="194" t="s">
        <v>5838</v>
      </c>
      <c r="D3462" s="1" t="s">
        <v>5943</v>
      </c>
      <c r="E3462" s="11" t="s">
        <v>5944</v>
      </c>
      <c r="F3462" s="243"/>
      <c r="G3462" s="161" t="s">
        <v>384</v>
      </c>
      <c r="H3462" s="241">
        <v>0</v>
      </c>
      <c r="I3462" s="34">
        <v>470000000</v>
      </c>
      <c r="J3462" s="21" t="s">
        <v>1314</v>
      </c>
      <c r="K3462" s="17" t="s">
        <v>1631</v>
      </c>
      <c r="L3462" s="235" t="s">
        <v>3898</v>
      </c>
      <c r="M3462" s="140" t="s">
        <v>383</v>
      </c>
      <c r="N3462" s="350" t="s">
        <v>6079</v>
      </c>
      <c r="O3462" s="3" t="s">
        <v>1366</v>
      </c>
      <c r="P3462" s="7" t="s">
        <v>1338</v>
      </c>
      <c r="Q3462" s="3" t="s">
        <v>1186</v>
      </c>
      <c r="R3462" s="1">
        <v>40</v>
      </c>
      <c r="S3462" s="102">
        <v>5250</v>
      </c>
      <c r="T3462" s="253">
        <f t="shared" si="1013"/>
        <v>210000</v>
      </c>
      <c r="U3462" s="83">
        <f t="shared" si="976"/>
        <v>235200.00000000003</v>
      </c>
      <c r="V3462" s="9" t="s">
        <v>1325</v>
      </c>
      <c r="W3462" s="152" t="s">
        <v>1394</v>
      </c>
      <c r="X3462" s="243"/>
    </row>
    <row r="3463" spans="1:24" s="225" customFormat="1" ht="102">
      <c r="A3463" s="9" t="s">
        <v>8589</v>
      </c>
      <c r="B3463" s="3" t="s">
        <v>1316</v>
      </c>
      <c r="C3463" s="194" t="s">
        <v>3907</v>
      </c>
      <c r="D3463" s="1" t="s">
        <v>5945</v>
      </c>
      <c r="E3463" s="11" t="s">
        <v>5946</v>
      </c>
      <c r="F3463" s="243"/>
      <c r="G3463" s="161" t="s">
        <v>384</v>
      </c>
      <c r="H3463" s="241">
        <v>0</v>
      </c>
      <c r="I3463" s="34">
        <v>470000000</v>
      </c>
      <c r="J3463" s="21" t="s">
        <v>1314</v>
      </c>
      <c r="K3463" s="17" t="s">
        <v>1631</v>
      </c>
      <c r="L3463" s="235" t="s">
        <v>3898</v>
      </c>
      <c r="M3463" s="140" t="s">
        <v>383</v>
      </c>
      <c r="N3463" s="350" t="s">
        <v>6079</v>
      </c>
      <c r="O3463" s="3" t="s">
        <v>1366</v>
      </c>
      <c r="P3463" s="7" t="s">
        <v>1338</v>
      </c>
      <c r="Q3463" s="3" t="s">
        <v>1186</v>
      </c>
      <c r="R3463" s="1">
        <v>10</v>
      </c>
      <c r="S3463" s="102">
        <v>600</v>
      </c>
      <c r="T3463" s="253">
        <f t="shared" si="1013"/>
        <v>6000</v>
      </c>
      <c r="U3463" s="83">
        <f t="shared" si="976"/>
        <v>6720.0000000000009</v>
      </c>
      <c r="V3463" s="9" t="s">
        <v>1325</v>
      </c>
      <c r="W3463" s="152" t="s">
        <v>1394</v>
      </c>
      <c r="X3463" s="243"/>
    </row>
    <row r="3464" spans="1:24" s="225" customFormat="1" ht="102">
      <c r="A3464" s="9" t="s">
        <v>8590</v>
      </c>
      <c r="B3464" s="3" t="s">
        <v>1316</v>
      </c>
      <c r="C3464" s="194" t="s">
        <v>3907</v>
      </c>
      <c r="D3464" s="1" t="s">
        <v>5947</v>
      </c>
      <c r="E3464" s="11" t="s">
        <v>5948</v>
      </c>
      <c r="F3464" s="243"/>
      <c r="G3464" s="161" t="s">
        <v>384</v>
      </c>
      <c r="H3464" s="241">
        <v>0</v>
      </c>
      <c r="I3464" s="34">
        <v>470000000</v>
      </c>
      <c r="J3464" s="21" t="s">
        <v>1314</v>
      </c>
      <c r="K3464" s="17" t="s">
        <v>1631</v>
      </c>
      <c r="L3464" s="235" t="s">
        <v>3898</v>
      </c>
      <c r="M3464" s="140" t="s">
        <v>383</v>
      </c>
      <c r="N3464" s="350" t="s">
        <v>6079</v>
      </c>
      <c r="O3464" s="3" t="s">
        <v>1366</v>
      </c>
      <c r="P3464" s="7" t="s">
        <v>1338</v>
      </c>
      <c r="Q3464" s="3" t="s">
        <v>1186</v>
      </c>
      <c r="R3464" s="1">
        <v>10</v>
      </c>
      <c r="S3464" s="102">
        <v>400</v>
      </c>
      <c r="T3464" s="253">
        <f t="shared" si="1013"/>
        <v>4000</v>
      </c>
      <c r="U3464" s="83">
        <f t="shared" si="976"/>
        <v>4480</v>
      </c>
      <c r="V3464" s="9" t="s">
        <v>1325</v>
      </c>
      <c r="W3464" s="152" t="s">
        <v>1394</v>
      </c>
      <c r="X3464" s="243"/>
    </row>
    <row r="3465" spans="1:24" s="225" customFormat="1" ht="102">
      <c r="A3465" s="9" t="s">
        <v>8591</v>
      </c>
      <c r="B3465" s="3" t="s">
        <v>1316</v>
      </c>
      <c r="C3465" s="192" t="s">
        <v>5262</v>
      </c>
      <c r="D3465" s="1" t="s">
        <v>5949</v>
      </c>
      <c r="E3465" s="11" t="s">
        <v>5950</v>
      </c>
      <c r="F3465" s="243"/>
      <c r="G3465" s="161" t="s">
        <v>384</v>
      </c>
      <c r="H3465" s="241">
        <v>0</v>
      </c>
      <c r="I3465" s="34">
        <v>470000000</v>
      </c>
      <c r="J3465" s="21" t="s">
        <v>1314</v>
      </c>
      <c r="K3465" s="17" t="s">
        <v>1631</v>
      </c>
      <c r="L3465" s="235" t="s">
        <v>3898</v>
      </c>
      <c r="M3465" s="140" t="s">
        <v>383</v>
      </c>
      <c r="N3465" s="350" t="s">
        <v>6079</v>
      </c>
      <c r="O3465" s="3" t="s">
        <v>1366</v>
      </c>
      <c r="P3465" s="7" t="s">
        <v>1333</v>
      </c>
      <c r="Q3465" s="3" t="s">
        <v>1332</v>
      </c>
      <c r="R3465" s="1">
        <v>10</v>
      </c>
      <c r="S3465" s="102">
        <v>1500</v>
      </c>
      <c r="T3465" s="253">
        <f t="shared" si="1013"/>
        <v>15000</v>
      </c>
      <c r="U3465" s="83">
        <f t="shared" si="976"/>
        <v>16800</v>
      </c>
      <c r="V3465" s="9" t="s">
        <v>1325</v>
      </c>
      <c r="W3465" s="152" t="s">
        <v>1394</v>
      </c>
      <c r="X3465" s="243"/>
    </row>
    <row r="3466" spans="1:24" s="225" customFormat="1" ht="102">
      <c r="A3466" s="9" t="s">
        <v>8592</v>
      </c>
      <c r="B3466" s="3" t="s">
        <v>1316</v>
      </c>
      <c r="C3466" s="194" t="s">
        <v>4945</v>
      </c>
      <c r="D3466" s="1" t="s">
        <v>3404</v>
      </c>
      <c r="E3466" s="11" t="s">
        <v>5951</v>
      </c>
      <c r="F3466" s="243"/>
      <c r="G3466" s="161" t="s">
        <v>384</v>
      </c>
      <c r="H3466" s="241">
        <v>0</v>
      </c>
      <c r="I3466" s="34">
        <v>470000000</v>
      </c>
      <c r="J3466" s="21" t="s">
        <v>1314</v>
      </c>
      <c r="K3466" s="17" t="s">
        <v>1631</v>
      </c>
      <c r="L3466" s="235" t="s">
        <v>3898</v>
      </c>
      <c r="M3466" s="140" t="s">
        <v>383</v>
      </c>
      <c r="N3466" s="350" t="s">
        <v>6079</v>
      </c>
      <c r="O3466" s="3" t="s">
        <v>1366</v>
      </c>
      <c r="P3466" s="7" t="s">
        <v>1338</v>
      </c>
      <c r="Q3466" s="3" t="s">
        <v>1186</v>
      </c>
      <c r="R3466" s="1">
        <v>3</v>
      </c>
      <c r="S3466" s="102">
        <v>17000</v>
      </c>
      <c r="T3466" s="253">
        <f t="shared" si="1013"/>
        <v>51000</v>
      </c>
      <c r="U3466" s="83">
        <f t="shared" si="976"/>
        <v>57120.000000000007</v>
      </c>
      <c r="V3466" s="9" t="s">
        <v>1325</v>
      </c>
      <c r="W3466" s="152" t="s">
        <v>1394</v>
      </c>
      <c r="X3466" s="243"/>
    </row>
    <row r="3467" spans="1:24" s="225" customFormat="1" ht="102">
      <c r="A3467" s="9" t="s">
        <v>8593</v>
      </c>
      <c r="B3467" s="3" t="s">
        <v>1316</v>
      </c>
      <c r="C3467" s="192" t="s">
        <v>4227</v>
      </c>
      <c r="D3467" s="190" t="s">
        <v>4228</v>
      </c>
      <c r="E3467" s="11" t="s">
        <v>5952</v>
      </c>
      <c r="F3467" s="243"/>
      <c r="G3467" s="161" t="s">
        <v>384</v>
      </c>
      <c r="H3467" s="241">
        <v>0</v>
      </c>
      <c r="I3467" s="34">
        <v>470000000</v>
      </c>
      <c r="J3467" s="21" t="s">
        <v>1314</v>
      </c>
      <c r="K3467" s="17" t="s">
        <v>1631</v>
      </c>
      <c r="L3467" s="235" t="s">
        <v>3898</v>
      </c>
      <c r="M3467" s="140" t="s">
        <v>383</v>
      </c>
      <c r="N3467" s="350" t="s">
        <v>6079</v>
      </c>
      <c r="O3467" s="3" t="s">
        <v>1366</v>
      </c>
      <c r="P3467" s="7" t="s">
        <v>1338</v>
      </c>
      <c r="Q3467" s="3" t="s">
        <v>1186</v>
      </c>
      <c r="R3467" s="1">
        <v>4</v>
      </c>
      <c r="S3467" s="102">
        <v>7000</v>
      </c>
      <c r="T3467" s="253">
        <f t="shared" si="1013"/>
        <v>28000</v>
      </c>
      <c r="U3467" s="83">
        <f t="shared" si="976"/>
        <v>31360.000000000004</v>
      </c>
      <c r="V3467" s="9" t="s">
        <v>1325</v>
      </c>
      <c r="W3467" s="152" t="s">
        <v>1394</v>
      </c>
      <c r="X3467" s="243"/>
    </row>
    <row r="3468" spans="1:24" s="225" customFormat="1" ht="102">
      <c r="A3468" s="9" t="s">
        <v>8594</v>
      </c>
      <c r="B3468" s="3" t="s">
        <v>1316</v>
      </c>
      <c r="C3468" s="194" t="s">
        <v>5862</v>
      </c>
      <c r="D3468" s="205" t="s">
        <v>5863</v>
      </c>
      <c r="E3468" s="11" t="s">
        <v>5953</v>
      </c>
      <c r="F3468" s="243"/>
      <c r="G3468" s="161" t="s">
        <v>384</v>
      </c>
      <c r="H3468" s="241">
        <v>0</v>
      </c>
      <c r="I3468" s="34">
        <v>470000000</v>
      </c>
      <c r="J3468" s="21" t="s">
        <v>1314</v>
      </c>
      <c r="K3468" s="17" t="s">
        <v>1631</v>
      </c>
      <c r="L3468" s="235" t="s">
        <v>3898</v>
      </c>
      <c r="M3468" s="140" t="s">
        <v>383</v>
      </c>
      <c r="N3468" s="350" t="s">
        <v>6079</v>
      </c>
      <c r="O3468" s="3" t="s">
        <v>1366</v>
      </c>
      <c r="P3468" s="7" t="s">
        <v>1333</v>
      </c>
      <c r="Q3468" s="3" t="s">
        <v>1332</v>
      </c>
      <c r="R3468" s="1">
        <v>10</v>
      </c>
      <c r="S3468" s="102">
        <v>8000</v>
      </c>
      <c r="T3468" s="253">
        <f t="shared" si="1013"/>
        <v>80000</v>
      </c>
      <c r="U3468" s="83">
        <f t="shared" ref="U3468:U3578" si="1014">T3468*1.12</f>
        <v>89600.000000000015</v>
      </c>
      <c r="V3468" s="9" t="s">
        <v>1325</v>
      </c>
      <c r="W3468" s="152" t="s">
        <v>1394</v>
      </c>
      <c r="X3468" s="243"/>
    </row>
    <row r="3469" spans="1:24" s="225" customFormat="1" ht="102">
      <c r="A3469" s="9" t="s">
        <v>8595</v>
      </c>
      <c r="B3469" s="3" t="s">
        <v>1316</v>
      </c>
      <c r="C3469" s="192" t="s">
        <v>4127</v>
      </c>
      <c r="D3469" s="190" t="s">
        <v>4128</v>
      </c>
      <c r="E3469" s="11" t="s">
        <v>5954</v>
      </c>
      <c r="F3469" s="243"/>
      <c r="G3469" s="161" t="s">
        <v>384</v>
      </c>
      <c r="H3469" s="241">
        <v>0</v>
      </c>
      <c r="I3469" s="34">
        <v>470000000</v>
      </c>
      <c r="J3469" s="21" t="s">
        <v>1314</v>
      </c>
      <c r="K3469" s="17" t="s">
        <v>1631</v>
      </c>
      <c r="L3469" s="235" t="s">
        <v>3898</v>
      </c>
      <c r="M3469" s="140" t="s">
        <v>383</v>
      </c>
      <c r="N3469" s="350" t="s">
        <v>6079</v>
      </c>
      <c r="O3469" s="3" t="s">
        <v>1366</v>
      </c>
      <c r="P3469" s="7" t="s">
        <v>1338</v>
      </c>
      <c r="Q3469" s="3" t="s">
        <v>1186</v>
      </c>
      <c r="R3469" s="1">
        <v>5</v>
      </c>
      <c r="S3469" s="102">
        <v>3400</v>
      </c>
      <c r="T3469" s="253">
        <f t="shared" si="1013"/>
        <v>17000</v>
      </c>
      <c r="U3469" s="83">
        <f t="shared" si="1014"/>
        <v>19040</v>
      </c>
      <c r="V3469" s="9" t="s">
        <v>1325</v>
      </c>
      <c r="W3469" s="152" t="s">
        <v>1394</v>
      </c>
      <c r="X3469" s="243"/>
    </row>
    <row r="3470" spans="1:24" s="225" customFormat="1" ht="102">
      <c r="A3470" s="9" t="s">
        <v>8596</v>
      </c>
      <c r="B3470" s="3" t="s">
        <v>1316</v>
      </c>
      <c r="C3470" s="192" t="s">
        <v>4127</v>
      </c>
      <c r="D3470" s="190" t="s">
        <v>4128</v>
      </c>
      <c r="E3470" s="11" t="s">
        <v>5955</v>
      </c>
      <c r="F3470" s="243"/>
      <c r="G3470" s="161" t="s">
        <v>384</v>
      </c>
      <c r="H3470" s="241">
        <v>0</v>
      </c>
      <c r="I3470" s="34">
        <v>470000000</v>
      </c>
      <c r="J3470" s="21" t="s">
        <v>1314</v>
      </c>
      <c r="K3470" s="17" t="s">
        <v>1631</v>
      </c>
      <c r="L3470" s="235" t="s">
        <v>3898</v>
      </c>
      <c r="M3470" s="140" t="s">
        <v>383</v>
      </c>
      <c r="N3470" s="350" t="s">
        <v>6079</v>
      </c>
      <c r="O3470" s="3" t="s">
        <v>1366</v>
      </c>
      <c r="P3470" s="7" t="s">
        <v>1333</v>
      </c>
      <c r="Q3470" s="3" t="s">
        <v>1332</v>
      </c>
      <c r="R3470" s="1">
        <v>5</v>
      </c>
      <c r="S3470" s="102">
        <v>3000</v>
      </c>
      <c r="T3470" s="253">
        <f t="shared" si="1013"/>
        <v>15000</v>
      </c>
      <c r="U3470" s="83">
        <f t="shared" si="1014"/>
        <v>16800</v>
      </c>
      <c r="V3470" s="9" t="s">
        <v>1325</v>
      </c>
      <c r="W3470" s="152" t="s">
        <v>1394</v>
      </c>
      <c r="X3470" s="243"/>
    </row>
    <row r="3471" spans="1:24" s="225" customFormat="1" ht="102">
      <c r="A3471" s="9" t="s">
        <v>8597</v>
      </c>
      <c r="B3471" s="3" t="s">
        <v>1316</v>
      </c>
      <c r="C3471" s="194" t="s">
        <v>4988</v>
      </c>
      <c r="D3471" s="1" t="s">
        <v>5956</v>
      </c>
      <c r="E3471" s="11" t="s">
        <v>5957</v>
      </c>
      <c r="F3471" s="243"/>
      <c r="G3471" s="161" t="s">
        <v>384</v>
      </c>
      <c r="H3471" s="241">
        <v>0</v>
      </c>
      <c r="I3471" s="34">
        <v>470000000</v>
      </c>
      <c r="J3471" s="21" t="s">
        <v>1314</v>
      </c>
      <c r="K3471" s="17" t="s">
        <v>1631</v>
      </c>
      <c r="L3471" s="235" t="s">
        <v>3898</v>
      </c>
      <c r="M3471" s="140" t="s">
        <v>383</v>
      </c>
      <c r="N3471" s="350" t="s">
        <v>6079</v>
      </c>
      <c r="O3471" s="3" t="s">
        <v>1366</v>
      </c>
      <c r="P3471" s="7" t="s">
        <v>1338</v>
      </c>
      <c r="Q3471" s="3" t="s">
        <v>1186</v>
      </c>
      <c r="R3471" s="1">
        <v>8</v>
      </c>
      <c r="S3471" s="102">
        <v>2300</v>
      </c>
      <c r="T3471" s="253">
        <f t="shared" si="1013"/>
        <v>18400</v>
      </c>
      <c r="U3471" s="83">
        <f t="shared" si="1014"/>
        <v>20608.000000000004</v>
      </c>
      <c r="V3471" s="9" t="s">
        <v>1325</v>
      </c>
      <c r="W3471" s="152" t="s">
        <v>1394</v>
      </c>
      <c r="X3471" s="243"/>
    </row>
    <row r="3472" spans="1:24" s="225" customFormat="1" ht="102">
      <c r="A3472" s="9" t="s">
        <v>8598</v>
      </c>
      <c r="B3472" s="3" t="s">
        <v>1316</v>
      </c>
      <c r="C3472" s="194" t="s">
        <v>4988</v>
      </c>
      <c r="D3472" s="1" t="s">
        <v>5958</v>
      </c>
      <c r="E3472" s="11" t="s">
        <v>5959</v>
      </c>
      <c r="F3472" s="243"/>
      <c r="G3472" s="161" t="s">
        <v>384</v>
      </c>
      <c r="H3472" s="241">
        <v>0</v>
      </c>
      <c r="I3472" s="34">
        <v>470000000</v>
      </c>
      <c r="J3472" s="21" t="s">
        <v>1314</v>
      </c>
      <c r="K3472" s="17" t="s">
        <v>1631</v>
      </c>
      <c r="L3472" s="235" t="s">
        <v>3898</v>
      </c>
      <c r="M3472" s="140" t="s">
        <v>383</v>
      </c>
      <c r="N3472" s="350" t="s">
        <v>6079</v>
      </c>
      <c r="O3472" s="3" t="s">
        <v>1366</v>
      </c>
      <c r="P3472" s="7" t="s">
        <v>1338</v>
      </c>
      <c r="Q3472" s="3" t="s">
        <v>1186</v>
      </c>
      <c r="R3472" s="1">
        <v>8</v>
      </c>
      <c r="S3472" s="102">
        <v>2300</v>
      </c>
      <c r="T3472" s="253">
        <f t="shared" si="1013"/>
        <v>18400</v>
      </c>
      <c r="U3472" s="83">
        <f t="shared" si="1014"/>
        <v>20608.000000000004</v>
      </c>
      <c r="V3472" s="9" t="s">
        <v>1325</v>
      </c>
      <c r="W3472" s="152" t="s">
        <v>1394</v>
      </c>
      <c r="X3472" s="243"/>
    </row>
    <row r="3473" spans="1:24" s="225" customFormat="1" ht="102">
      <c r="A3473" s="9" t="s">
        <v>8599</v>
      </c>
      <c r="B3473" s="3" t="s">
        <v>1316</v>
      </c>
      <c r="C3473" s="194" t="s">
        <v>4847</v>
      </c>
      <c r="D3473" s="1" t="s">
        <v>4848</v>
      </c>
      <c r="E3473" s="11" t="s">
        <v>5960</v>
      </c>
      <c r="F3473" s="243"/>
      <c r="G3473" s="161" t="s">
        <v>384</v>
      </c>
      <c r="H3473" s="241">
        <v>0</v>
      </c>
      <c r="I3473" s="34">
        <v>470000000</v>
      </c>
      <c r="J3473" s="21" t="s">
        <v>1314</v>
      </c>
      <c r="K3473" s="17" t="s">
        <v>1631</v>
      </c>
      <c r="L3473" s="235" t="s">
        <v>3898</v>
      </c>
      <c r="M3473" s="140" t="s">
        <v>383</v>
      </c>
      <c r="N3473" s="350" t="s">
        <v>6079</v>
      </c>
      <c r="O3473" s="3" t="s">
        <v>1366</v>
      </c>
      <c r="P3473" s="7" t="s">
        <v>1338</v>
      </c>
      <c r="Q3473" s="3" t="s">
        <v>1186</v>
      </c>
      <c r="R3473" s="1">
        <v>6</v>
      </c>
      <c r="S3473" s="102">
        <v>1700</v>
      </c>
      <c r="T3473" s="253">
        <f t="shared" si="1013"/>
        <v>10200</v>
      </c>
      <c r="U3473" s="83">
        <f t="shared" si="1014"/>
        <v>11424.000000000002</v>
      </c>
      <c r="V3473" s="9" t="s">
        <v>1325</v>
      </c>
      <c r="W3473" s="152" t="s">
        <v>1394</v>
      </c>
      <c r="X3473" s="243"/>
    </row>
    <row r="3474" spans="1:24" s="225" customFormat="1" ht="102">
      <c r="A3474" s="9" t="s">
        <v>8600</v>
      </c>
      <c r="B3474" s="3" t="s">
        <v>1316</v>
      </c>
      <c r="C3474" s="194" t="s">
        <v>5961</v>
      </c>
      <c r="D3474" s="15" t="s">
        <v>5570</v>
      </c>
      <c r="E3474" s="23">
        <v>2081071</v>
      </c>
      <c r="F3474" s="243"/>
      <c r="G3474" s="161" t="s">
        <v>384</v>
      </c>
      <c r="H3474" s="241">
        <v>0</v>
      </c>
      <c r="I3474" s="34">
        <v>470000000</v>
      </c>
      <c r="J3474" s="21" t="s">
        <v>1314</v>
      </c>
      <c r="K3474" s="17" t="s">
        <v>1631</v>
      </c>
      <c r="L3474" s="235" t="s">
        <v>3898</v>
      </c>
      <c r="M3474" s="140" t="s">
        <v>383</v>
      </c>
      <c r="N3474" s="350" t="s">
        <v>6079</v>
      </c>
      <c r="O3474" s="3" t="s">
        <v>1366</v>
      </c>
      <c r="P3474" s="7" t="s">
        <v>1338</v>
      </c>
      <c r="Q3474" s="3" t="s">
        <v>1186</v>
      </c>
      <c r="R3474" s="15">
        <v>6</v>
      </c>
      <c r="S3474" s="266">
        <v>2527.33</v>
      </c>
      <c r="T3474" s="409">
        <v>0</v>
      </c>
      <c r="U3474" s="83">
        <f t="shared" si="1014"/>
        <v>0</v>
      </c>
      <c r="V3474" s="9" t="s">
        <v>1325</v>
      </c>
      <c r="W3474" s="152" t="s">
        <v>1394</v>
      </c>
      <c r="X3474" s="243" t="s">
        <v>9066</v>
      </c>
    </row>
    <row r="3475" spans="1:24" s="225" customFormat="1" ht="102">
      <c r="A3475" s="9" t="s">
        <v>8601</v>
      </c>
      <c r="B3475" s="3" t="s">
        <v>1316</v>
      </c>
      <c r="C3475" s="194" t="s">
        <v>5961</v>
      </c>
      <c r="D3475" s="15" t="s">
        <v>5962</v>
      </c>
      <c r="E3475" s="23" t="s">
        <v>5963</v>
      </c>
      <c r="F3475" s="243"/>
      <c r="G3475" s="161" t="s">
        <v>384</v>
      </c>
      <c r="H3475" s="241">
        <v>0</v>
      </c>
      <c r="I3475" s="34">
        <v>470000000</v>
      </c>
      <c r="J3475" s="21" t="s">
        <v>1314</v>
      </c>
      <c r="K3475" s="17" t="s">
        <v>1631</v>
      </c>
      <c r="L3475" s="235" t="s">
        <v>3898</v>
      </c>
      <c r="M3475" s="140" t="s">
        <v>383</v>
      </c>
      <c r="N3475" s="350" t="s">
        <v>6079</v>
      </c>
      <c r="O3475" s="3" t="s">
        <v>1366</v>
      </c>
      <c r="P3475" s="7" t="s">
        <v>1338</v>
      </c>
      <c r="Q3475" s="3" t="s">
        <v>1186</v>
      </c>
      <c r="R3475" s="15">
        <v>6</v>
      </c>
      <c r="S3475" s="266">
        <v>4563.37</v>
      </c>
      <c r="T3475" s="409">
        <v>0</v>
      </c>
      <c r="U3475" s="83">
        <f t="shared" si="1014"/>
        <v>0</v>
      </c>
      <c r="V3475" s="9" t="s">
        <v>1325</v>
      </c>
      <c r="W3475" s="152" t="s">
        <v>1394</v>
      </c>
      <c r="X3475" s="243" t="s">
        <v>9066</v>
      </c>
    </row>
    <row r="3476" spans="1:24" s="225" customFormat="1" ht="102">
      <c r="A3476" s="9" t="s">
        <v>8602</v>
      </c>
      <c r="B3476" s="3" t="s">
        <v>1316</v>
      </c>
      <c r="C3476" s="194" t="s">
        <v>4868</v>
      </c>
      <c r="D3476" s="15" t="s">
        <v>5571</v>
      </c>
      <c r="E3476" s="23">
        <v>46240820223</v>
      </c>
      <c r="F3476" s="243"/>
      <c r="G3476" s="161" t="s">
        <v>384</v>
      </c>
      <c r="H3476" s="241">
        <v>0</v>
      </c>
      <c r="I3476" s="34">
        <v>470000000</v>
      </c>
      <c r="J3476" s="21" t="s">
        <v>1314</v>
      </c>
      <c r="K3476" s="17" t="s">
        <v>1631</v>
      </c>
      <c r="L3476" s="235" t="s">
        <v>3898</v>
      </c>
      <c r="M3476" s="140" t="s">
        <v>383</v>
      </c>
      <c r="N3476" s="350" t="s">
        <v>6079</v>
      </c>
      <c r="O3476" s="3" t="s">
        <v>1366</v>
      </c>
      <c r="P3476" s="7" t="s">
        <v>1338</v>
      </c>
      <c r="Q3476" s="3" t="s">
        <v>1186</v>
      </c>
      <c r="R3476" s="15">
        <v>6</v>
      </c>
      <c r="S3476" s="266">
        <v>2818.24</v>
      </c>
      <c r="T3476" s="409">
        <v>0</v>
      </c>
      <c r="U3476" s="83">
        <f t="shared" si="1014"/>
        <v>0</v>
      </c>
      <c r="V3476" s="9" t="s">
        <v>1325</v>
      </c>
      <c r="W3476" s="152" t="s">
        <v>1394</v>
      </c>
      <c r="X3476" s="243" t="s">
        <v>9066</v>
      </c>
    </row>
    <row r="3477" spans="1:24" s="225" customFormat="1" ht="102">
      <c r="A3477" s="9" t="s">
        <v>8603</v>
      </c>
      <c r="B3477" s="3" t="s">
        <v>1316</v>
      </c>
      <c r="C3477" s="194" t="s">
        <v>4868</v>
      </c>
      <c r="D3477" s="15" t="s">
        <v>5571</v>
      </c>
      <c r="E3477" s="23">
        <v>46240820224</v>
      </c>
      <c r="F3477" s="243"/>
      <c r="G3477" s="161" t="s">
        <v>384</v>
      </c>
      <c r="H3477" s="241">
        <v>0</v>
      </c>
      <c r="I3477" s="34">
        <v>470000000</v>
      </c>
      <c r="J3477" s="21" t="s">
        <v>1314</v>
      </c>
      <c r="K3477" s="17" t="s">
        <v>1631</v>
      </c>
      <c r="L3477" s="235" t="s">
        <v>3898</v>
      </c>
      <c r="M3477" s="140" t="s">
        <v>383</v>
      </c>
      <c r="N3477" s="350" t="s">
        <v>6079</v>
      </c>
      <c r="O3477" s="3" t="s">
        <v>1366</v>
      </c>
      <c r="P3477" s="7" t="s">
        <v>1338</v>
      </c>
      <c r="Q3477" s="3" t="s">
        <v>1186</v>
      </c>
      <c r="R3477" s="15">
        <v>6</v>
      </c>
      <c r="S3477" s="266">
        <v>5322.04</v>
      </c>
      <c r="T3477" s="409">
        <v>0</v>
      </c>
      <c r="U3477" s="83">
        <f t="shared" si="1014"/>
        <v>0</v>
      </c>
      <c r="V3477" s="9" t="s">
        <v>1325</v>
      </c>
      <c r="W3477" s="152" t="s">
        <v>1394</v>
      </c>
      <c r="X3477" s="243" t="s">
        <v>9066</v>
      </c>
    </row>
    <row r="3478" spans="1:24" s="225" customFormat="1" ht="102">
      <c r="A3478" s="9" t="s">
        <v>8604</v>
      </c>
      <c r="B3478" s="3" t="s">
        <v>1316</v>
      </c>
      <c r="C3478" s="192" t="s">
        <v>4141</v>
      </c>
      <c r="D3478" s="15" t="s">
        <v>5964</v>
      </c>
      <c r="E3478" s="23">
        <v>2037014</v>
      </c>
      <c r="F3478" s="243"/>
      <c r="G3478" s="161" t="s">
        <v>384</v>
      </c>
      <c r="H3478" s="241">
        <v>0</v>
      </c>
      <c r="I3478" s="34">
        <v>470000000</v>
      </c>
      <c r="J3478" s="21" t="s">
        <v>1314</v>
      </c>
      <c r="K3478" s="17" t="s">
        <v>1631</v>
      </c>
      <c r="L3478" s="235" t="s">
        <v>3898</v>
      </c>
      <c r="M3478" s="140" t="s">
        <v>383</v>
      </c>
      <c r="N3478" s="350" t="s">
        <v>6079</v>
      </c>
      <c r="O3478" s="3" t="s">
        <v>1366</v>
      </c>
      <c r="P3478" s="7" t="s">
        <v>1338</v>
      </c>
      <c r="Q3478" s="3" t="s">
        <v>1186</v>
      </c>
      <c r="R3478" s="15">
        <v>6</v>
      </c>
      <c r="S3478" s="266">
        <v>4630.9799999999996</v>
      </c>
      <c r="T3478" s="409">
        <v>0</v>
      </c>
      <c r="U3478" s="83">
        <f t="shared" si="1014"/>
        <v>0</v>
      </c>
      <c r="V3478" s="9" t="s">
        <v>1325</v>
      </c>
      <c r="W3478" s="152" t="s">
        <v>1394</v>
      </c>
      <c r="X3478" s="243" t="s">
        <v>9066</v>
      </c>
    </row>
    <row r="3479" spans="1:24" s="225" customFormat="1" ht="102">
      <c r="A3479" s="9" t="s">
        <v>8605</v>
      </c>
      <c r="B3479" s="3" t="s">
        <v>1316</v>
      </c>
      <c r="C3479" s="182" t="s">
        <v>5965</v>
      </c>
      <c r="D3479" s="87" t="s">
        <v>5966</v>
      </c>
      <c r="E3479" s="196" t="s">
        <v>5967</v>
      </c>
      <c r="F3479" s="243"/>
      <c r="G3479" s="161" t="s">
        <v>385</v>
      </c>
      <c r="H3479" s="241">
        <v>0</v>
      </c>
      <c r="I3479" s="34">
        <v>470000000</v>
      </c>
      <c r="J3479" s="21" t="s">
        <v>1314</v>
      </c>
      <c r="K3479" s="17" t="s">
        <v>1631</v>
      </c>
      <c r="L3479" s="235" t="s">
        <v>3898</v>
      </c>
      <c r="M3479" s="140" t="s">
        <v>383</v>
      </c>
      <c r="N3479" s="350" t="s">
        <v>6079</v>
      </c>
      <c r="O3479" s="3" t="s">
        <v>1366</v>
      </c>
      <c r="P3479" s="7" t="s">
        <v>1336</v>
      </c>
      <c r="Q3479" s="3" t="s">
        <v>1335</v>
      </c>
      <c r="R3479" s="9">
        <v>12</v>
      </c>
      <c r="S3479" s="9">
        <v>264570</v>
      </c>
      <c r="T3479" s="298">
        <v>0</v>
      </c>
      <c r="U3479" s="302">
        <f t="shared" si="1014"/>
        <v>0</v>
      </c>
      <c r="V3479" s="9" t="s">
        <v>1325</v>
      </c>
      <c r="W3479" s="152" t="s">
        <v>1394</v>
      </c>
      <c r="X3479" s="243">
        <v>11.22</v>
      </c>
    </row>
    <row r="3480" spans="1:24" s="225" customFormat="1" ht="102">
      <c r="A3480" s="9" t="s">
        <v>9795</v>
      </c>
      <c r="B3480" s="3" t="s">
        <v>1316</v>
      </c>
      <c r="C3480" s="182" t="s">
        <v>5965</v>
      </c>
      <c r="D3480" s="87" t="s">
        <v>5966</v>
      </c>
      <c r="E3480" s="196" t="s">
        <v>5967</v>
      </c>
      <c r="F3480" s="243"/>
      <c r="G3480" s="161" t="s">
        <v>385</v>
      </c>
      <c r="H3480" s="241">
        <v>0</v>
      </c>
      <c r="I3480" s="34">
        <v>470000000</v>
      </c>
      <c r="J3480" s="21" t="s">
        <v>1314</v>
      </c>
      <c r="K3480" s="17" t="s">
        <v>9796</v>
      </c>
      <c r="L3480" s="235" t="s">
        <v>3898</v>
      </c>
      <c r="M3480" s="140" t="s">
        <v>383</v>
      </c>
      <c r="N3480" s="350" t="s">
        <v>6079</v>
      </c>
      <c r="O3480" s="3" t="s">
        <v>1366</v>
      </c>
      <c r="P3480" s="7" t="s">
        <v>1336</v>
      </c>
      <c r="Q3480" s="3" t="s">
        <v>1335</v>
      </c>
      <c r="R3480" s="9">
        <v>12</v>
      </c>
      <c r="S3480" s="9">
        <v>264570</v>
      </c>
      <c r="T3480" s="253">
        <f>R3480*S3480</f>
        <v>3174840</v>
      </c>
      <c r="U3480" s="83">
        <f>T3480*1.12</f>
        <v>3555820.8000000003</v>
      </c>
      <c r="V3480" s="9" t="s">
        <v>1315</v>
      </c>
      <c r="W3480" s="152" t="s">
        <v>1394</v>
      </c>
      <c r="X3480" s="243"/>
    </row>
    <row r="3481" spans="1:24" s="225" customFormat="1" ht="102">
      <c r="A3481" s="9" t="s">
        <v>8606</v>
      </c>
      <c r="B3481" s="3" t="s">
        <v>1316</v>
      </c>
      <c r="C3481" s="182" t="s">
        <v>5968</v>
      </c>
      <c r="D3481" s="87" t="s">
        <v>5966</v>
      </c>
      <c r="E3481" s="196" t="s">
        <v>5969</v>
      </c>
      <c r="F3481" s="243"/>
      <c r="G3481" s="161" t="s">
        <v>385</v>
      </c>
      <c r="H3481" s="241">
        <v>0</v>
      </c>
      <c r="I3481" s="34">
        <v>470000000</v>
      </c>
      <c r="J3481" s="21" t="s">
        <v>1314</v>
      </c>
      <c r="K3481" s="17" t="s">
        <v>1631</v>
      </c>
      <c r="L3481" s="235" t="s">
        <v>3898</v>
      </c>
      <c r="M3481" s="140" t="s">
        <v>383</v>
      </c>
      <c r="N3481" s="350" t="s">
        <v>6079</v>
      </c>
      <c r="O3481" s="3" t="s">
        <v>1366</v>
      </c>
      <c r="P3481" s="7" t="s">
        <v>1336</v>
      </c>
      <c r="Q3481" s="3" t="s">
        <v>1335</v>
      </c>
      <c r="R3481" s="9">
        <v>8</v>
      </c>
      <c r="S3481" s="9">
        <v>256426.87</v>
      </c>
      <c r="T3481" s="298">
        <v>0</v>
      </c>
      <c r="U3481" s="302">
        <f t="shared" si="1014"/>
        <v>0</v>
      </c>
      <c r="V3481" s="9" t="s">
        <v>1325</v>
      </c>
      <c r="W3481" s="152" t="s">
        <v>1394</v>
      </c>
      <c r="X3481" s="243" t="s">
        <v>9346</v>
      </c>
    </row>
    <row r="3482" spans="1:24" s="225" customFormat="1" ht="102">
      <c r="A3482" s="9" t="s">
        <v>9349</v>
      </c>
      <c r="B3482" s="3" t="s">
        <v>1316</v>
      </c>
      <c r="C3482" s="182" t="s">
        <v>5968</v>
      </c>
      <c r="D3482" s="87" t="s">
        <v>5966</v>
      </c>
      <c r="E3482" s="196" t="s">
        <v>5969</v>
      </c>
      <c r="F3482" s="243"/>
      <c r="G3482" s="161" t="s">
        <v>385</v>
      </c>
      <c r="H3482" s="241">
        <v>0</v>
      </c>
      <c r="I3482" s="34">
        <v>470000000</v>
      </c>
      <c r="J3482" s="21" t="s">
        <v>1314</v>
      </c>
      <c r="K3482" s="17" t="s">
        <v>1631</v>
      </c>
      <c r="L3482" s="235" t="s">
        <v>3898</v>
      </c>
      <c r="M3482" s="140" t="s">
        <v>383</v>
      </c>
      <c r="N3482" s="350" t="s">
        <v>6079</v>
      </c>
      <c r="O3482" s="3" t="s">
        <v>1366</v>
      </c>
      <c r="P3482" s="7" t="s">
        <v>1336</v>
      </c>
      <c r="Q3482" s="3" t="s">
        <v>1335</v>
      </c>
      <c r="R3482" s="9">
        <v>2.4</v>
      </c>
      <c r="S3482" s="9">
        <v>256426.87</v>
      </c>
      <c r="T3482" s="298">
        <v>0</v>
      </c>
      <c r="U3482" s="302">
        <f>T3482*1.12</f>
        <v>0</v>
      </c>
      <c r="V3482" s="9" t="s">
        <v>1325</v>
      </c>
      <c r="W3482" s="152" t="s">
        <v>1394</v>
      </c>
      <c r="X3482" s="243">
        <v>11.22</v>
      </c>
    </row>
    <row r="3483" spans="1:24" s="225" customFormat="1" ht="102">
      <c r="A3483" s="9" t="s">
        <v>9797</v>
      </c>
      <c r="B3483" s="3" t="s">
        <v>1316</v>
      </c>
      <c r="C3483" s="182" t="s">
        <v>5968</v>
      </c>
      <c r="D3483" s="87" t="s">
        <v>5966</v>
      </c>
      <c r="E3483" s="196" t="s">
        <v>5969</v>
      </c>
      <c r="F3483" s="243"/>
      <c r="G3483" s="161" t="s">
        <v>385</v>
      </c>
      <c r="H3483" s="241">
        <v>0</v>
      </c>
      <c r="I3483" s="34">
        <v>470000000</v>
      </c>
      <c r="J3483" s="21" t="s">
        <v>1314</v>
      </c>
      <c r="K3483" s="17" t="s">
        <v>9796</v>
      </c>
      <c r="L3483" s="235" t="s">
        <v>3898</v>
      </c>
      <c r="M3483" s="140" t="s">
        <v>383</v>
      </c>
      <c r="N3483" s="350" t="s">
        <v>6079</v>
      </c>
      <c r="O3483" s="3" t="s">
        <v>1366</v>
      </c>
      <c r="P3483" s="7" t="s">
        <v>1336</v>
      </c>
      <c r="Q3483" s="3" t="s">
        <v>1335</v>
      </c>
      <c r="R3483" s="9">
        <v>2.4</v>
      </c>
      <c r="S3483" s="9">
        <v>256426.87</v>
      </c>
      <c r="T3483" s="253">
        <f>R3483*S3483</f>
        <v>615424.48800000001</v>
      </c>
      <c r="U3483" s="83">
        <f>T3483*1.12</f>
        <v>689275.42656000005</v>
      </c>
      <c r="V3483" s="9" t="s">
        <v>1315</v>
      </c>
      <c r="W3483" s="152" t="s">
        <v>1394</v>
      </c>
      <c r="X3483" s="243"/>
    </row>
    <row r="3484" spans="1:24" s="225" customFormat="1" ht="102">
      <c r="A3484" s="9" t="s">
        <v>8607</v>
      </c>
      <c r="B3484" s="3" t="s">
        <v>1316</v>
      </c>
      <c r="C3484" s="182" t="s">
        <v>5970</v>
      </c>
      <c r="D3484" s="87" t="s">
        <v>5966</v>
      </c>
      <c r="E3484" s="196" t="s">
        <v>5971</v>
      </c>
      <c r="F3484" s="243"/>
      <c r="G3484" s="161" t="s">
        <v>385</v>
      </c>
      <c r="H3484" s="241">
        <v>0</v>
      </c>
      <c r="I3484" s="34">
        <v>470000000</v>
      </c>
      <c r="J3484" s="21" t="s">
        <v>1314</v>
      </c>
      <c r="K3484" s="17" t="s">
        <v>1631</v>
      </c>
      <c r="L3484" s="235" t="s">
        <v>3898</v>
      </c>
      <c r="M3484" s="140" t="s">
        <v>383</v>
      </c>
      <c r="N3484" s="350" t="s">
        <v>6079</v>
      </c>
      <c r="O3484" s="3" t="s">
        <v>1366</v>
      </c>
      <c r="P3484" s="139">
        <v>112</v>
      </c>
      <c r="Q3484" s="12" t="s">
        <v>2271</v>
      </c>
      <c r="R3484" s="9">
        <v>10000</v>
      </c>
      <c r="S3484" s="9">
        <v>713</v>
      </c>
      <c r="T3484" s="298">
        <v>0</v>
      </c>
      <c r="U3484" s="302">
        <f t="shared" si="1014"/>
        <v>0</v>
      </c>
      <c r="V3484" s="9" t="s">
        <v>1325</v>
      </c>
      <c r="W3484" s="152" t="s">
        <v>1394</v>
      </c>
      <c r="X3484" s="243" t="s">
        <v>9346</v>
      </c>
    </row>
    <row r="3485" spans="1:24" s="225" customFormat="1" ht="102">
      <c r="A3485" s="9" t="s">
        <v>9350</v>
      </c>
      <c r="B3485" s="3" t="s">
        <v>1316</v>
      </c>
      <c r="C3485" s="182" t="s">
        <v>5970</v>
      </c>
      <c r="D3485" s="87" t="s">
        <v>5966</v>
      </c>
      <c r="E3485" s="196" t="s">
        <v>5971</v>
      </c>
      <c r="F3485" s="243"/>
      <c r="G3485" s="161" t="s">
        <v>385</v>
      </c>
      <c r="H3485" s="241">
        <v>0</v>
      </c>
      <c r="I3485" s="34">
        <v>470000000</v>
      </c>
      <c r="J3485" s="21" t="s">
        <v>1314</v>
      </c>
      <c r="K3485" s="17" t="s">
        <v>1631</v>
      </c>
      <c r="L3485" s="235" t="s">
        <v>3898</v>
      </c>
      <c r="M3485" s="140" t="s">
        <v>383</v>
      </c>
      <c r="N3485" s="350" t="s">
        <v>6079</v>
      </c>
      <c r="O3485" s="3" t="s">
        <v>1366</v>
      </c>
      <c r="P3485" s="139">
        <v>112</v>
      </c>
      <c r="Q3485" s="12" t="s">
        <v>2271</v>
      </c>
      <c r="R3485" s="9">
        <v>8000</v>
      </c>
      <c r="S3485" s="9">
        <v>713</v>
      </c>
      <c r="T3485" s="298">
        <v>0</v>
      </c>
      <c r="U3485" s="302">
        <f>T3485*1.12</f>
        <v>0</v>
      </c>
      <c r="V3485" s="9" t="s">
        <v>1325</v>
      </c>
      <c r="W3485" s="152" t="s">
        <v>1394</v>
      </c>
      <c r="X3485" s="243">
        <v>11.22</v>
      </c>
    </row>
    <row r="3486" spans="1:24" s="225" customFormat="1" ht="102">
      <c r="A3486" s="9" t="s">
        <v>9798</v>
      </c>
      <c r="B3486" s="3" t="s">
        <v>1316</v>
      </c>
      <c r="C3486" s="182" t="s">
        <v>5970</v>
      </c>
      <c r="D3486" s="87" t="s">
        <v>5966</v>
      </c>
      <c r="E3486" s="196" t="s">
        <v>5971</v>
      </c>
      <c r="F3486" s="243"/>
      <c r="G3486" s="161" t="s">
        <v>385</v>
      </c>
      <c r="H3486" s="241">
        <v>0</v>
      </c>
      <c r="I3486" s="34">
        <v>470000000</v>
      </c>
      <c r="J3486" s="21" t="s">
        <v>1314</v>
      </c>
      <c r="K3486" s="17" t="s">
        <v>9796</v>
      </c>
      <c r="L3486" s="235" t="s">
        <v>3898</v>
      </c>
      <c r="M3486" s="140" t="s">
        <v>383</v>
      </c>
      <c r="N3486" s="350" t="s">
        <v>6079</v>
      </c>
      <c r="O3486" s="3" t="s">
        <v>1366</v>
      </c>
      <c r="P3486" s="139">
        <v>112</v>
      </c>
      <c r="Q3486" s="12" t="s">
        <v>2271</v>
      </c>
      <c r="R3486" s="9">
        <v>8000</v>
      </c>
      <c r="S3486" s="9">
        <v>713</v>
      </c>
      <c r="T3486" s="253">
        <f>R3486*S3486</f>
        <v>5704000</v>
      </c>
      <c r="U3486" s="83">
        <f>T3486*1.12</f>
        <v>6388480.0000000009</v>
      </c>
      <c r="V3486" s="9" t="s">
        <v>1315</v>
      </c>
      <c r="W3486" s="152" t="s">
        <v>1394</v>
      </c>
      <c r="X3486" s="243"/>
    </row>
    <row r="3487" spans="1:24" s="225" customFormat="1" ht="102">
      <c r="A3487" s="9" t="s">
        <v>8608</v>
      </c>
      <c r="B3487" s="3" t="s">
        <v>1316</v>
      </c>
      <c r="C3487" s="182" t="s">
        <v>5972</v>
      </c>
      <c r="D3487" s="87" t="s">
        <v>5966</v>
      </c>
      <c r="E3487" s="196" t="s">
        <v>5973</v>
      </c>
      <c r="F3487" s="243"/>
      <c r="G3487" s="161" t="s">
        <v>385</v>
      </c>
      <c r="H3487" s="241">
        <v>0</v>
      </c>
      <c r="I3487" s="34">
        <v>470000000</v>
      </c>
      <c r="J3487" s="21" t="s">
        <v>1314</v>
      </c>
      <c r="K3487" s="17" t="s">
        <v>1631</v>
      </c>
      <c r="L3487" s="235" t="s">
        <v>3898</v>
      </c>
      <c r="M3487" s="140" t="s">
        <v>383</v>
      </c>
      <c r="N3487" s="350" t="s">
        <v>6079</v>
      </c>
      <c r="O3487" s="3" t="s">
        <v>1366</v>
      </c>
      <c r="P3487" s="139">
        <v>112</v>
      </c>
      <c r="Q3487" s="12" t="s">
        <v>2271</v>
      </c>
      <c r="R3487" s="9">
        <v>3000</v>
      </c>
      <c r="S3487" s="9">
        <v>713</v>
      </c>
      <c r="T3487" s="298">
        <v>0</v>
      </c>
      <c r="U3487" s="302">
        <f t="shared" si="1014"/>
        <v>0</v>
      </c>
      <c r="V3487" s="9" t="s">
        <v>1325</v>
      </c>
      <c r="W3487" s="152" t="s">
        <v>1394</v>
      </c>
      <c r="X3487" s="243">
        <v>11.22</v>
      </c>
    </row>
    <row r="3488" spans="1:24" s="225" customFormat="1" ht="102">
      <c r="A3488" s="9" t="s">
        <v>9799</v>
      </c>
      <c r="B3488" s="3" t="s">
        <v>1316</v>
      </c>
      <c r="C3488" s="182" t="s">
        <v>5972</v>
      </c>
      <c r="D3488" s="87" t="s">
        <v>5966</v>
      </c>
      <c r="E3488" s="196" t="s">
        <v>5973</v>
      </c>
      <c r="F3488" s="243"/>
      <c r="G3488" s="161" t="s">
        <v>385</v>
      </c>
      <c r="H3488" s="241">
        <v>0</v>
      </c>
      <c r="I3488" s="34">
        <v>470000000</v>
      </c>
      <c r="J3488" s="21" t="s">
        <v>1314</v>
      </c>
      <c r="K3488" s="17" t="s">
        <v>9796</v>
      </c>
      <c r="L3488" s="235" t="s">
        <v>3898</v>
      </c>
      <c r="M3488" s="140" t="s">
        <v>383</v>
      </c>
      <c r="N3488" s="350" t="s">
        <v>6079</v>
      </c>
      <c r="O3488" s="3" t="s">
        <v>1366</v>
      </c>
      <c r="P3488" s="139">
        <v>112</v>
      </c>
      <c r="Q3488" s="12" t="s">
        <v>2271</v>
      </c>
      <c r="R3488" s="9">
        <v>3000</v>
      </c>
      <c r="S3488" s="9">
        <v>713</v>
      </c>
      <c r="T3488" s="253">
        <f>R3488*S3488</f>
        <v>2139000</v>
      </c>
      <c r="U3488" s="83">
        <f>T3488*1.12</f>
        <v>2395680</v>
      </c>
      <c r="V3488" s="9" t="s">
        <v>1315</v>
      </c>
      <c r="W3488" s="152" t="s">
        <v>1394</v>
      </c>
      <c r="X3488" s="243"/>
    </row>
    <row r="3489" spans="1:24" s="225" customFormat="1" ht="102">
      <c r="A3489" s="9" t="s">
        <v>8609</v>
      </c>
      <c r="B3489" s="3" t="s">
        <v>1316</v>
      </c>
      <c r="C3489" s="221" t="s">
        <v>5974</v>
      </c>
      <c r="D3489" s="87" t="s">
        <v>5966</v>
      </c>
      <c r="E3489" s="196" t="s">
        <v>5975</v>
      </c>
      <c r="F3489" s="243"/>
      <c r="G3489" s="161" t="s">
        <v>385</v>
      </c>
      <c r="H3489" s="241">
        <v>0</v>
      </c>
      <c r="I3489" s="34">
        <v>470000000</v>
      </c>
      <c r="J3489" s="21" t="s">
        <v>1314</v>
      </c>
      <c r="K3489" s="17" t="s">
        <v>1631</v>
      </c>
      <c r="L3489" s="235" t="s">
        <v>3898</v>
      </c>
      <c r="M3489" s="140" t="s">
        <v>383</v>
      </c>
      <c r="N3489" s="350" t="s">
        <v>6079</v>
      </c>
      <c r="O3489" s="3" t="s">
        <v>1366</v>
      </c>
      <c r="P3489" s="139">
        <v>112</v>
      </c>
      <c r="Q3489" s="12" t="s">
        <v>2271</v>
      </c>
      <c r="R3489" s="9">
        <v>8000</v>
      </c>
      <c r="S3489" s="9">
        <v>1042</v>
      </c>
      <c r="T3489" s="298">
        <v>0</v>
      </c>
      <c r="U3489" s="302">
        <f t="shared" si="1014"/>
        <v>0</v>
      </c>
      <c r="V3489" s="9" t="s">
        <v>1325</v>
      </c>
      <c r="W3489" s="152" t="s">
        <v>1394</v>
      </c>
      <c r="X3489" s="243">
        <v>11.22</v>
      </c>
    </row>
    <row r="3490" spans="1:24" s="225" customFormat="1" ht="102">
      <c r="A3490" s="9" t="s">
        <v>9800</v>
      </c>
      <c r="B3490" s="3" t="s">
        <v>1316</v>
      </c>
      <c r="C3490" s="221" t="s">
        <v>5974</v>
      </c>
      <c r="D3490" s="87" t="s">
        <v>5966</v>
      </c>
      <c r="E3490" s="196" t="s">
        <v>5975</v>
      </c>
      <c r="F3490" s="243"/>
      <c r="G3490" s="161" t="s">
        <v>385</v>
      </c>
      <c r="H3490" s="241">
        <v>0</v>
      </c>
      <c r="I3490" s="34">
        <v>470000000</v>
      </c>
      <c r="J3490" s="21" t="s">
        <v>1314</v>
      </c>
      <c r="K3490" s="17" t="s">
        <v>9796</v>
      </c>
      <c r="L3490" s="235" t="s">
        <v>3898</v>
      </c>
      <c r="M3490" s="140" t="s">
        <v>383</v>
      </c>
      <c r="N3490" s="350" t="s">
        <v>6079</v>
      </c>
      <c r="O3490" s="3" t="s">
        <v>1366</v>
      </c>
      <c r="P3490" s="139">
        <v>112</v>
      </c>
      <c r="Q3490" s="12" t="s">
        <v>2271</v>
      </c>
      <c r="R3490" s="9">
        <v>8000</v>
      </c>
      <c r="S3490" s="9">
        <v>1042</v>
      </c>
      <c r="T3490" s="253">
        <f>R3490*S3490</f>
        <v>8336000</v>
      </c>
      <c r="U3490" s="83">
        <f>T3490*1.12</f>
        <v>9336320</v>
      </c>
      <c r="V3490" s="9" t="s">
        <v>1315</v>
      </c>
      <c r="W3490" s="152" t="s">
        <v>1394</v>
      </c>
      <c r="X3490" s="243"/>
    </row>
    <row r="3491" spans="1:24" s="225" customFormat="1" ht="102">
      <c r="A3491" s="9" t="s">
        <v>8610</v>
      </c>
      <c r="B3491" s="3" t="s">
        <v>1316</v>
      </c>
      <c r="C3491" s="221" t="s">
        <v>5976</v>
      </c>
      <c r="D3491" s="87" t="s">
        <v>5966</v>
      </c>
      <c r="E3491" s="196" t="s">
        <v>5977</v>
      </c>
      <c r="F3491" s="243"/>
      <c r="G3491" s="161" t="s">
        <v>385</v>
      </c>
      <c r="H3491" s="241">
        <v>0</v>
      </c>
      <c r="I3491" s="34">
        <v>470000000</v>
      </c>
      <c r="J3491" s="21" t="s">
        <v>1314</v>
      </c>
      <c r="K3491" s="17" t="s">
        <v>1631</v>
      </c>
      <c r="L3491" s="235" t="s">
        <v>3898</v>
      </c>
      <c r="M3491" s="140" t="s">
        <v>383</v>
      </c>
      <c r="N3491" s="350" t="s">
        <v>6079</v>
      </c>
      <c r="O3491" s="3" t="s">
        <v>1366</v>
      </c>
      <c r="P3491" s="139">
        <v>112</v>
      </c>
      <c r="Q3491" s="12" t="s">
        <v>2271</v>
      </c>
      <c r="R3491" s="9">
        <v>5000</v>
      </c>
      <c r="S3491" s="9">
        <v>1625</v>
      </c>
      <c r="T3491" s="298">
        <v>0</v>
      </c>
      <c r="U3491" s="302">
        <f t="shared" si="1014"/>
        <v>0</v>
      </c>
      <c r="V3491" s="9" t="s">
        <v>1325</v>
      </c>
      <c r="W3491" s="152" t="s">
        <v>1394</v>
      </c>
      <c r="X3491" s="243">
        <v>11.22</v>
      </c>
    </row>
    <row r="3492" spans="1:24" s="225" customFormat="1" ht="102">
      <c r="A3492" s="9" t="s">
        <v>9801</v>
      </c>
      <c r="B3492" s="3" t="s">
        <v>1316</v>
      </c>
      <c r="C3492" s="221" t="s">
        <v>5976</v>
      </c>
      <c r="D3492" s="87" t="s">
        <v>5966</v>
      </c>
      <c r="E3492" s="196" t="s">
        <v>5977</v>
      </c>
      <c r="F3492" s="243"/>
      <c r="G3492" s="161" t="s">
        <v>385</v>
      </c>
      <c r="H3492" s="241">
        <v>0</v>
      </c>
      <c r="I3492" s="34">
        <v>470000000</v>
      </c>
      <c r="J3492" s="21" t="s">
        <v>1314</v>
      </c>
      <c r="K3492" s="17" t="s">
        <v>9796</v>
      </c>
      <c r="L3492" s="235" t="s">
        <v>3898</v>
      </c>
      <c r="M3492" s="140" t="s">
        <v>383</v>
      </c>
      <c r="N3492" s="350" t="s">
        <v>6079</v>
      </c>
      <c r="O3492" s="3" t="s">
        <v>1366</v>
      </c>
      <c r="P3492" s="139">
        <v>112</v>
      </c>
      <c r="Q3492" s="12" t="s">
        <v>2271</v>
      </c>
      <c r="R3492" s="9">
        <v>5000</v>
      </c>
      <c r="S3492" s="9">
        <v>1625</v>
      </c>
      <c r="T3492" s="253">
        <f>R3492*S3492</f>
        <v>8125000</v>
      </c>
      <c r="U3492" s="83">
        <f>T3492*1.12</f>
        <v>9100000</v>
      </c>
      <c r="V3492" s="9" t="s">
        <v>1315</v>
      </c>
      <c r="W3492" s="152" t="s">
        <v>1394</v>
      </c>
      <c r="X3492" s="243"/>
    </row>
    <row r="3493" spans="1:24" s="225" customFormat="1" ht="102">
      <c r="A3493" s="9" t="s">
        <v>8611</v>
      </c>
      <c r="B3493" s="3" t="s">
        <v>1316</v>
      </c>
      <c r="C3493" s="221" t="s">
        <v>5978</v>
      </c>
      <c r="D3493" s="87" t="s">
        <v>5966</v>
      </c>
      <c r="E3493" s="196" t="s">
        <v>5979</v>
      </c>
      <c r="F3493" s="243"/>
      <c r="G3493" s="161" t="s">
        <v>385</v>
      </c>
      <c r="H3493" s="241">
        <v>0</v>
      </c>
      <c r="I3493" s="34">
        <v>470000000</v>
      </c>
      <c r="J3493" s="21" t="s">
        <v>1314</v>
      </c>
      <c r="K3493" s="17" t="s">
        <v>1631</v>
      </c>
      <c r="L3493" s="235" t="s">
        <v>3898</v>
      </c>
      <c r="M3493" s="140" t="s">
        <v>383</v>
      </c>
      <c r="N3493" s="350" t="s">
        <v>6079</v>
      </c>
      <c r="O3493" s="3" t="s">
        <v>1366</v>
      </c>
      <c r="P3493" s="139">
        <v>112</v>
      </c>
      <c r="Q3493" s="12" t="s">
        <v>2271</v>
      </c>
      <c r="R3493" s="9">
        <v>1250</v>
      </c>
      <c r="S3493" s="9">
        <v>318</v>
      </c>
      <c r="T3493" s="298">
        <v>0</v>
      </c>
      <c r="U3493" s="83">
        <f t="shared" si="1014"/>
        <v>0</v>
      </c>
      <c r="V3493" s="9" t="s">
        <v>1325</v>
      </c>
      <c r="W3493" s="152" t="s">
        <v>1394</v>
      </c>
      <c r="X3493" s="243">
        <v>11.22</v>
      </c>
    </row>
    <row r="3494" spans="1:24" s="225" customFormat="1" ht="102">
      <c r="A3494" s="9" t="s">
        <v>9802</v>
      </c>
      <c r="B3494" s="3" t="s">
        <v>1316</v>
      </c>
      <c r="C3494" s="221" t="s">
        <v>5978</v>
      </c>
      <c r="D3494" s="87" t="s">
        <v>5966</v>
      </c>
      <c r="E3494" s="196" t="s">
        <v>5979</v>
      </c>
      <c r="F3494" s="243"/>
      <c r="G3494" s="161" t="s">
        <v>385</v>
      </c>
      <c r="H3494" s="241">
        <v>0</v>
      </c>
      <c r="I3494" s="34">
        <v>470000000</v>
      </c>
      <c r="J3494" s="21" t="s">
        <v>1314</v>
      </c>
      <c r="K3494" s="17" t="s">
        <v>9796</v>
      </c>
      <c r="L3494" s="235" t="s">
        <v>3898</v>
      </c>
      <c r="M3494" s="140" t="s">
        <v>383</v>
      </c>
      <c r="N3494" s="350" t="s">
        <v>6079</v>
      </c>
      <c r="O3494" s="3" t="s">
        <v>1366</v>
      </c>
      <c r="P3494" s="139">
        <v>112</v>
      </c>
      <c r="Q3494" s="12" t="s">
        <v>2271</v>
      </c>
      <c r="R3494" s="9">
        <v>1250</v>
      </c>
      <c r="S3494" s="9">
        <v>318</v>
      </c>
      <c r="T3494" s="253">
        <f>R3494*S3494</f>
        <v>397500</v>
      </c>
      <c r="U3494" s="83">
        <f>T3494*1.12</f>
        <v>445200.00000000006</v>
      </c>
      <c r="V3494" s="9" t="s">
        <v>1315</v>
      </c>
      <c r="W3494" s="152" t="s">
        <v>1394</v>
      </c>
      <c r="X3494" s="243"/>
    </row>
    <row r="3495" spans="1:24" s="225" customFormat="1" ht="102">
      <c r="A3495" s="9" t="s">
        <v>8612</v>
      </c>
      <c r="B3495" s="3" t="s">
        <v>1316</v>
      </c>
      <c r="C3495" s="182" t="s">
        <v>5980</v>
      </c>
      <c r="D3495" s="87" t="s">
        <v>5981</v>
      </c>
      <c r="E3495" s="196" t="s">
        <v>5982</v>
      </c>
      <c r="F3495" s="243"/>
      <c r="G3495" s="161" t="s">
        <v>385</v>
      </c>
      <c r="H3495" s="241">
        <v>0</v>
      </c>
      <c r="I3495" s="34">
        <v>470000000</v>
      </c>
      <c r="J3495" s="21" t="s">
        <v>1314</v>
      </c>
      <c r="K3495" s="17" t="s">
        <v>1631</v>
      </c>
      <c r="L3495" s="235" t="s">
        <v>3898</v>
      </c>
      <c r="M3495" s="140" t="s">
        <v>383</v>
      </c>
      <c r="N3495" s="350" t="s">
        <v>6079</v>
      </c>
      <c r="O3495" s="3" t="s">
        <v>1366</v>
      </c>
      <c r="P3495" s="7" t="s">
        <v>1336</v>
      </c>
      <c r="Q3495" s="3" t="s">
        <v>1335</v>
      </c>
      <c r="R3495" s="9">
        <v>6.4</v>
      </c>
      <c r="S3495" s="9">
        <v>311661.96999999997</v>
      </c>
      <c r="T3495" s="298">
        <v>0</v>
      </c>
      <c r="U3495" s="302">
        <f t="shared" si="1014"/>
        <v>0</v>
      </c>
      <c r="V3495" s="9" t="s">
        <v>1325</v>
      </c>
      <c r="W3495" s="152" t="s">
        <v>1394</v>
      </c>
      <c r="X3495" s="243" t="s">
        <v>9346</v>
      </c>
    </row>
    <row r="3496" spans="1:24" s="225" customFormat="1" ht="102">
      <c r="A3496" s="9" t="s">
        <v>9351</v>
      </c>
      <c r="B3496" s="3" t="s">
        <v>1316</v>
      </c>
      <c r="C3496" s="182" t="s">
        <v>5980</v>
      </c>
      <c r="D3496" s="87" t="s">
        <v>5981</v>
      </c>
      <c r="E3496" s="196" t="s">
        <v>5982</v>
      </c>
      <c r="F3496" s="243"/>
      <c r="G3496" s="161" t="s">
        <v>385</v>
      </c>
      <c r="H3496" s="241">
        <v>0</v>
      </c>
      <c r="I3496" s="34">
        <v>470000000</v>
      </c>
      <c r="J3496" s="21" t="s">
        <v>1314</v>
      </c>
      <c r="K3496" s="17" t="s">
        <v>1631</v>
      </c>
      <c r="L3496" s="235" t="s">
        <v>3898</v>
      </c>
      <c r="M3496" s="140" t="s">
        <v>383</v>
      </c>
      <c r="N3496" s="350" t="s">
        <v>6079</v>
      </c>
      <c r="O3496" s="3" t="s">
        <v>1366</v>
      </c>
      <c r="P3496" s="7" t="s">
        <v>1336</v>
      </c>
      <c r="Q3496" s="3" t="s">
        <v>1335</v>
      </c>
      <c r="R3496" s="32">
        <v>6.4266320334099998</v>
      </c>
      <c r="S3496" s="9">
        <v>311661.96999999997</v>
      </c>
      <c r="T3496" s="298">
        <v>0</v>
      </c>
      <c r="U3496" s="83">
        <f>T3496*1.12</f>
        <v>0</v>
      </c>
      <c r="V3496" s="9" t="s">
        <v>1325</v>
      </c>
      <c r="W3496" s="152" t="s">
        <v>1394</v>
      </c>
      <c r="X3496" s="243">
        <v>11.22</v>
      </c>
    </row>
    <row r="3497" spans="1:24" s="225" customFormat="1" ht="102">
      <c r="A3497" s="9" t="s">
        <v>9803</v>
      </c>
      <c r="B3497" s="3" t="s">
        <v>1316</v>
      </c>
      <c r="C3497" s="182" t="s">
        <v>5980</v>
      </c>
      <c r="D3497" s="87" t="s">
        <v>5981</v>
      </c>
      <c r="E3497" s="196" t="s">
        <v>5982</v>
      </c>
      <c r="F3497" s="243"/>
      <c r="G3497" s="161" t="s">
        <v>385</v>
      </c>
      <c r="H3497" s="241">
        <v>0</v>
      </c>
      <c r="I3497" s="34">
        <v>470000000</v>
      </c>
      <c r="J3497" s="21" t="s">
        <v>1314</v>
      </c>
      <c r="K3497" s="17" t="s">
        <v>9796</v>
      </c>
      <c r="L3497" s="235" t="s">
        <v>3898</v>
      </c>
      <c r="M3497" s="140" t="s">
        <v>383</v>
      </c>
      <c r="N3497" s="350" t="s">
        <v>6079</v>
      </c>
      <c r="O3497" s="3" t="s">
        <v>1366</v>
      </c>
      <c r="P3497" s="7" t="s">
        <v>1336</v>
      </c>
      <c r="Q3497" s="3" t="s">
        <v>1335</v>
      </c>
      <c r="R3497" s="32">
        <v>6.4266320334099998</v>
      </c>
      <c r="S3497" s="9">
        <v>311661.96999999997</v>
      </c>
      <c r="T3497" s="253">
        <f>R3497*S3497</f>
        <v>2002936.7999976662</v>
      </c>
      <c r="U3497" s="83">
        <f>T3497*1.12</f>
        <v>2243289.2159973863</v>
      </c>
      <c r="V3497" s="9" t="s">
        <v>1315</v>
      </c>
      <c r="W3497" s="152" t="s">
        <v>1394</v>
      </c>
      <c r="X3497" s="243"/>
    </row>
    <row r="3498" spans="1:24" s="225" customFormat="1" ht="102">
      <c r="A3498" s="9" t="s">
        <v>8613</v>
      </c>
      <c r="B3498" s="3" t="s">
        <v>1316</v>
      </c>
      <c r="C3498" s="182" t="s">
        <v>5983</v>
      </c>
      <c r="D3498" s="87" t="s">
        <v>5981</v>
      </c>
      <c r="E3498" s="199" t="s">
        <v>5984</v>
      </c>
      <c r="F3498" s="243"/>
      <c r="G3498" s="161" t="s">
        <v>385</v>
      </c>
      <c r="H3498" s="241">
        <v>0</v>
      </c>
      <c r="I3498" s="34">
        <v>470000000</v>
      </c>
      <c r="J3498" s="21" t="s">
        <v>1314</v>
      </c>
      <c r="K3498" s="17" t="s">
        <v>1631</v>
      </c>
      <c r="L3498" s="235" t="s">
        <v>3898</v>
      </c>
      <c r="M3498" s="140" t="s">
        <v>383</v>
      </c>
      <c r="N3498" s="350" t="s">
        <v>6079</v>
      </c>
      <c r="O3498" s="3" t="s">
        <v>1366</v>
      </c>
      <c r="P3498" s="139">
        <v>112</v>
      </c>
      <c r="Q3498" s="12" t="s">
        <v>2271</v>
      </c>
      <c r="R3498" s="9">
        <v>5000</v>
      </c>
      <c r="S3498" s="9">
        <v>500</v>
      </c>
      <c r="T3498" s="298">
        <v>0</v>
      </c>
      <c r="U3498" s="83">
        <f t="shared" si="1014"/>
        <v>0</v>
      </c>
      <c r="V3498" s="9" t="s">
        <v>1325</v>
      </c>
      <c r="W3498" s="152" t="s">
        <v>1394</v>
      </c>
      <c r="X3498" s="243">
        <v>11.22</v>
      </c>
    </row>
    <row r="3499" spans="1:24" s="225" customFormat="1" ht="102">
      <c r="A3499" s="9" t="s">
        <v>9804</v>
      </c>
      <c r="B3499" s="3" t="s">
        <v>1316</v>
      </c>
      <c r="C3499" s="182" t="s">
        <v>5983</v>
      </c>
      <c r="D3499" s="87" t="s">
        <v>5981</v>
      </c>
      <c r="E3499" s="199" t="s">
        <v>5984</v>
      </c>
      <c r="F3499" s="243"/>
      <c r="G3499" s="161" t="s">
        <v>385</v>
      </c>
      <c r="H3499" s="241">
        <v>0</v>
      </c>
      <c r="I3499" s="34">
        <v>470000000</v>
      </c>
      <c r="J3499" s="21" t="s">
        <v>1314</v>
      </c>
      <c r="K3499" s="17" t="s">
        <v>9796</v>
      </c>
      <c r="L3499" s="235" t="s">
        <v>3898</v>
      </c>
      <c r="M3499" s="140" t="s">
        <v>383</v>
      </c>
      <c r="N3499" s="350" t="s">
        <v>6079</v>
      </c>
      <c r="O3499" s="3" t="s">
        <v>1366</v>
      </c>
      <c r="P3499" s="139">
        <v>112</v>
      </c>
      <c r="Q3499" s="12" t="s">
        <v>2271</v>
      </c>
      <c r="R3499" s="9">
        <v>5000</v>
      </c>
      <c r="S3499" s="9">
        <v>500</v>
      </c>
      <c r="T3499" s="253">
        <f>R3499*S3499</f>
        <v>2500000</v>
      </c>
      <c r="U3499" s="83">
        <f>T3499*1.12</f>
        <v>2800000.0000000005</v>
      </c>
      <c r="V3499" s="9" t="s">
        <v>1315</v>
      </c>
      <c r="W3499" s="152" t="s">
        <v>1394</v>
      </c>
      <c r="X3499" s="243"/>
    </row>
    <row r="3500" spans="1:24" s="225" customFormat="1" ht="102">
      <c r="A3500" s="9" t="s">
        <v>8614</v>
      </c>
      <c r="B3500" s="3" t="s">
        <v>1316</v>
      </c>
      <c r="C3500" s="182" t="s">
        <v>5983</v>
      </c>
      <c r="D3500" s="87" t="s">
        <v>5981</v>
      </c>
      <c r="E3500" s="199" t="s">
        <v>5985</v>
      </c>
      <c r="F3500" s="243"/>
      <c r="G3500" s="161" t="s">
        <v>385</v>
      </c>
      <c r="H3500" s="241">
        <v>0</v>
      </c>
      <c r="I3500" s="34">
        <v>470000000</v>
      </c>
      <c r="J3500" s="21" t="s">
        <v>1314</v>
      </c>
      <c r="K3500" s="17" t="s">
        <v>1631</v>
      </c>
      <c r="L3500" s="235" t="s">
        <v>3898</v>
      </c>
      <c r="M3500" s="140" t="s">
        <v>383</v>
      </c>
      <c r="N3500" s="350" t="s">
        <v>6079</v>
      </c>
      <c r="O3500" s="3" t="s">
        <v>1366</v>
      </c>
      <c r="P3500" s="139">
        <v>112</v>
      </c>
      <c r="Q3500" s="12" t="s">
        <v>2271</v>
      </c>
      <c r="R3500" s="9">
        <v>2000</v>
      </c>
      <c r="S3500" s="9">
        <v>500</v>
      </c>
      <c r="T3500" s="298">
        <v>0</v>
      </c>
      <c r="U3500" s="302">
        <f t="shared" si="1014"/>
        <v>0</v>
      </c>
      <c r="V3500" s="9" t="s">
        <v>1325</v>
      </c>
      <c r="W3500" s="152" t="s">
        <v>1394</v>
      </c>
      <c r="X3500" s="243" t="s">
        <v>9346</v>
      </c>
    </row>
    <row r="3501" spans="1:24" s="225" customFormat="1" ht="102">
      <c r="A3501" s="9" t="s">
        <v>9352</v>
      </c>
      <c r="B3501" s="3" t="s">
        <v>1316</v>
      </c>
      <c r="C3501" s="182" t="s">
        <v>5983</v>
      </c>
      <c r="D3501" s="87" t="s">
        <v>5981</v>
      </c>
      <c r="E3501" s="199" t="s">
        <v>5985</v>
      </c>
      <c r="F3501" s="243"/>
      <c r="G3501" s="161" t="s">
        <v>385</v>
      </c>
      <c r="H3501" s="241">
        <v>0</v>
      </c>
      <c r="I3501" s="34">
        <v>470000000</v>
      </c>
      <c r="J3501" s="21" t="s">
        <v>1314</v>
      </c>
      <c r="K3501" s="17" t="s">
        <v>1631</v>
      </c>
      <c r="L3501" s="235" t="s">
        <v>3898</v>
      </c>
      <c r="M3501" s="140" t="s">
        <v>383</v>
      </c>
      <c r="N3501" s="350" t="s">
        <v>6079</v>
      </c>
      <c r="O3501" s="3" t="s">
        <v>1366</v>
      </c>
      <c r="P3501" s="139">
        <v>112</v>
      </c>
      <c r="Q3501" s="12" t="s">
        <v>2271</v>
      </c>
      <c r="R3501" s="9">
        <v>3000</v>
      </c>
      <c r="S3501" s="9">
        <v>500</v>
      </c>
      <c r="T3501" s="298">
        <v>0</v>
      </c>
      <c r="U3501" s="302">
        <f>T3501*1.12</f>
        <v>0</v>
      </c>
      <c r="V3501" s="9" t="s">
        <v>1325</v>
      </c>
      <c r="W3501" s="152" t="s">
        <v>1394</v>
      </c>
      <c r="X3501" s="243">
        <v>11.22</v>
      </c>
    </row>
    <row r="3502" spans="1:24" s="225" customFormat="1" ht="102">
      <c r="A3502" s="9" t="s">
        <v>9805</v>
      </c>
      <c r="B3502" s="3" t="s">
        <v>1316</v>
      </c>
      <c r="C3502" s="182" t="s">
        <v>5983</v>
      </c>
      <c r="D3502" s="87" t="s">
        <v>5981</v>
      </c>
      <c r="E3502" s="199" t="s">
        <v>5985</v>
      </c>
      <c r="F3502" s="243"/>
      <c r="G3502" s="161" t="s">
        <v>385</v>
      </c>
      <c r="H3502" s="241">
        <v>0</v>
      </c>
      <c r="I3502" s="34">
        <v>470000000</v>
      </c>
      <c r="J3502" s="21" t="s">
        <v>1314</v>
      </c>
      <c r="K3502" s="17" t="s">
        <v>9796</v>
      </c>
      <c r="L3502" s="235" t="s">
        <v>3898</v>
      </c>
      <c r="M3502" s="140" t="s">
        <v>383</v>
      </c>
      <c r="N3502" s="350" t="s">
        <v>6079</v>
      </c>
      <c r="O3502" s="3" t="s">
        <v>1366</v>
      </c>
      <c r="P3502" s="139">
        <v>112</v>
      </c>
      <c r="Q3502" s="12" t="s">
        <v>2271</v>
      </c>
      <c r="R3502" s="9">
        <v>3000</v>
      </c>
      <c r="S3502" s="9">
        <v>500</v>
      </c>
      <c r="T3502" s="253">
        <f>R3502*S3502</f>
        <v>1500000</v>
      </c>
      <c r="U3502" s="83">
        <f>T3502*1.12</f>
        <v>1680000.0000000002</v>
      </c>
      <c r="V3502" s="9" t="s">
        <v>1315</v>
      </c>
      <c r="W3502" s="152" t="s">
        <v>1394</v>
      </c>
      <c r="X3502" s="243"/>
    </row>
    <row r="3503" spans="1:24" s="225" customFormat="1" ht="102">
      <c r="A3503" s="9" t="s">
        <v>8615</v>
      </c>
      <c r="B3503" s="3" t="s">
        <v>1316</v>
      </c>
      <c r="C3503" s="182" t="s">
        <v>5986</v>
      </c>
      <c r="D3503" s="87" t="s">
        <v>5987</v>
      </c>
      <c r="E3503" s="199" t="s">
        <v>5988</v>
      </c>
      <c r="F3503" s="243"/>
      <c r="G3503" s="161" t="s">
        <v>385</v>
      </c>
      <c r="H3503" s="241">
        <v>0</v>
      </c>
      <c r="I3503" s="34">
        <v>470000000</v>
      </c>
      <c r="J3503" s="21" t="s">
        <v>1314</v>
      </c>
      <c r="K3503" s="17" t="s">
        <v>1631</v>
      </c>
      <c r="L3503" s="235" t="s">
        <v>3898</v>
      </c>
      <c r="M3503" s="140" t="s">
        <v>383</v>
      </c>
      <c r="N3503" s="350" t="s">
        <v>6079</v>
      </c>
      <c r="O3503" s="3" t="s">
        <v>1366</v>
      </c>
      <c r="P3503" s="7" t="s">
        <v>1336</v>
      </c>
      <c r="Q3503" s="3" t="s">
        <v>1335</v>
      </c>
      <c r="R3503" s="9">
        <v>10.4</v>
      </c>
      <c r="S3503" s="9">
        <v>398000</v>
      </c>
      <c r="T3503" s="298">
        <v>0</v>
      </c>
      <c r="U3503" s="302">
        <f t="shared" si="1014"/>
        <v>0</v>
      </c>
      <c r="V3503" s="9" t="s">
        <v>1325</v>
      </c>
      <c r="W3503" s="152" t="s">
        <v>1394</v>
      </c>
      <c r="X3503" s="243" t="s">
        <v>9346</v>
      </c>
    </row>
    <row r="3504" spans="1:24" s="225" customFormat="1" ht="102">
      <c r="A3504" s="9" t="s">
        <v>9353</v>
      </c>
      <c r="B3504" s="3" t="s">
        <v>1316</v>
      </c>
      <c r="C3504" s="182" t="s">
        <v>5986</v>
      </c>
      <c r="D3504" s="87" t="s">
        <v>5987</v>
      </c>
      <c r="E3504" s="199" t="s">
        <v>5988</v>
      </c>
      <c r="F3504" s="243"/>
      <c r="G3504" s="161" t="s">
        <v>385</v>
      </c>
      <c r="H3504" s="241">
        <v>0</v>
      </c>
      <c r="I3504" s="34">
        <v>470000000</v>
      </c>
      <c r="J3504" s="21" t="s">
        <v>1314</v>
      </c>
      <c r="K3504" s="17" t="s">
        <v>1631</v>
      </c>
      <c r="L3504" s="235" t="s">
        <v>3898</v>
      </c>
      <c r="M3504" s="140" t="s">
        <v>383</v>
      </c>
      <c r="N3504" s="350" t="s">
        <v>6079</v>
      </c>
      <c r="O3504" s="3" t="s">
        <v>1366</v>
      </c>
      <c r="P3504" s="7" t="s">
        <v>1336</v>
      </c>
      <c r="Q3504" s="3" t="s">
        <v>1335</v>
      </c>
      <c r="R3504" s="323">
        <v>7.2110042989899998</v>
      </c>
      <c r="S3504" s="9">
        <v>398000</v>
      </c>
      <c r="T3504" s="298">
        <v>0</v>
      </c>
      <c r="U3504" s="83">
        <f>T3504*1.12</f>
        <v>0</v>
      </c>
      <c r="V3504" s="9" t="s">
        <v>1325</v>
      </c>
      <c r="W3504" s="152" t="s">
        <v>1394</v>
      </c>
      <c r="X3504" s="243">
        <v>11.22</v>
      </c>
    </row>
    <row r="3505" spans="1:24" s="225" customFormat="1" ht="102">
      <c r="A3505" s="9" t="s">
        <v>9806</v>
      </c>
      <c r="B3505" s="3" t="s">
        <v>1316</v>
      </c>
      <c r="C3505" s="182" t="s">
        <v>5986</v>
      </c>
      <c r="D3505" s="87" t="s">
        <v>5987</v>
      </c>
      <c r="E3505" s="199" t="s">
        <v>5988</v>
      </c>
      <c r="F3505" s="243"/>
      <c r="G3505" s="161" t="s">
        <v>385</v>
      </c>
      <c r="H3505" s="241">
        <v>0</v>
      </c>
      <c r="I3505" s="34">
        <v>470000000</v>
      </c>
      <c r="J3505" s="21" t="s">
        <v>1314</v>
      </c>
      <c r="K3505" s="17" t="s">
        <v>9796</v>
      </c>
      <c r="L3505" s="235" t="s">
        <v>3898</v>
      </c>
      <c r="M3505" s="140" t="s">
        <v>383</v>
      </c>
      <c r="N3505" s="350" t="s">
        <v>6079</v>
      </c>
      <c r="O3505" s="3" t="s">
        <v>1366</v>
      </c>
      <c r="P3505" s="7" t="s">
        <v>1336</v>
      </c>
      <c r="Q3505" s="3" t="s">
        <v>1335</v>
      </c>
      <c r="R3505" s="323">
        <v>7.2110042989899998</v>
      </c>
      <c r="S3505" s="9">
        <v>398000</v>
      </c>
      <c r="T3505" s="253">
        <f>R3505*S3505</f>
        <v>2869979.7109980201</v>
      </c>
      <c r="U3505" s="83">
        <f>T3505*1.12</f>
        <v>3214377.2763177827</v>
      </c>
      <c r="V3505" s="9" t="s">
        <v>1315</v>
      </c>
      <c r="W3505" s="152" t="s">
        <v>1394</v>
      </c>
      <c r="X3505" s="243"/>
    </row>
    <row r="3506" spans="1:24" s="225" customFormat="1" ht="102">
      <c r="A3506" s="9" t="s">
        <v>8616</v>
      </c>
      <c r="B3506" s="3" t="s">
        <v>1316</v>
      </c>
      <c r="C3506" s="182" t="s">
        <v>5989</v>
      </c>
      <c r="D3506" s="87" t="s">
        <v>5987</v>
      </c>
      <c r="E3506" s="218" t="s">
        <v>5990</v>
      </c>
      <c r="F3506" s="243"/>
      <c r="G3506" s="161" t="s">
        <v>385</v>
      </c>
      <c r="H3506" s="241">
        <v>0</v>
      </c>
      <c r="I3506" s="34">
        <v>470000000</v>
      </c>
      <c r="J3506" s="21" t="s">
        <v>1314</v>
      </c>
      <c r="K3506" s="17" t="s">
        <v>1631</v>
      </c>
      <c r="L3506" s="235" t="s">
        <v>3898</v>
      </c>
      <c r="M3506" s="140" t="s">
        <v>383</v>
      </c>
      <c r="N3506" s="350" t="s">
        <v>6079</v>
      </c>
      <c r="O3506" s="3" t="s">
        <v>1366</v>
      </c>
      <c r="P3506" s="7" t="s">
        <v>1336</v>
      </c>
      <c r="Q3506" s="3" t="s">
        <v>1335</v>
      </c>
      <c r="R3506" s="9">
        <v>20</v>
      </c>
      <c r="S3506" s="9">
        <v>300000</v>
      </c>
      <c r="T3506" s="298">
        <v>0</v>
      </c>
      <c r="U3506" s="302">
        <f t="shared" si="1014"/>
        <v>0</v>
      </c>
      <c r="V3506" s="9" t="s">
        <v>1325</v>
      </c>
      <c r="W3506" s="152" t="s">
        <v>1394</v>
      </c>
      <c r="X3506" s="243" t="s">
        <v>9346</v>
      </c>
    </row>
    <row r="3507" spans="1:24" s="225" customFormat="1" ht="102">
      <c r="A3507" s="9" t="s">
        <v>9354</v>
      </c>
      <c r="B3507" s="3" t="s">
        <v>1316</v>
      </c>
      <c r="C3507" s="182" t="s">
        <v>5989</v>
      </c>
      <c r="D3507" s="87" t="s">
        <v>5987</v>
      </c>
      <c r="E3507" s="218" t="s">
        <v>5990</v>
      </c>
      <c r="F3507" s="243"/>
      <c r="G3507" s="161" t="s">
        <v>385</v>
      </c>
      <c r="H3507" s="241">
        <v>0</v>
      </c>
      <c r="I3507" s="34">
        <v>470000000</v>
      </c>
      <c r="J3507" s="21" t="s">
        <v>1314</v>
      </c>
      <c r="K3507" s="17" t="s">
        <v>1631</v>
      </c>
      <c r="L3507" s="235" t="s">
        <v>3898</v>
      </c>
      <c r="M3507" s="140" t="s">
        <v>383</v>
      </c>
      <c r="N3507" s="350" t="s">
        <v>6079</v>
      </c>
      <c r="O3507" s="3" t="s">
        <v>1366</v>
      </c>
      <c r="P3507" s="7" t="s">
        <v>1336</v>
      </c>
      <c r="Q3507" s="3" t="s">
        <v>1335</v>
      </c>
      <c r="R3507" s="9">
        <v>13.6</v>
      </c>
      <c r="S3507" s="9">
        <v>300000</v>
      </c>
      <c r="T3507" s="298">
        <v>0</v>
      </c>
      <c r="U3507" s="83">
        <f>T3507*1.12</f>
        <v>0</v>
      </c>
      <c r="V3507" s="9" t="s">
        <v>1325</v>
      </c>
      <c r="W3507" s="152" t="s">
        <v>1394</v>
      </c>
      <c r="X3507" s="243">
        <v>11.22</v>
      </c>
    </row>
    <row r="3508" spans="1:24" s="225" customFormat="1" ht="102">
      <c r="A3508" s="9" t="s">
        <v>9807</v>
      </c>
      <c r="B3508" s="3" t="s">
        <v>1316</v>
      </c>
      <c r="C3508" s="182" t="s">
        <v>5989</v>
      </c>
      <c r="D3508" s="87" t="s">
        <v>5987</v>
      </c>
      <c r="E3508" s="218" t="s">
        <v>5990</v>
      </c>
      <c r="F3508" s="243"/>
      <c r="G3508" s="161" t="s">
        <v>385</v>
      </c>
      <c r="H3508" s="241">
        <v>0</v>
      </c>
      <c r="I3508" s="34">
        <v>470000000</v>
      </c>
      <c r="J3508" s="21" t="s">
        <v>1314</v>
      </c>
      <c r="K3508" s="17" t="s">
        <v>9796</v>
      </c>
      <c r="L3508" s="235" t="s">
        <v>3898</v>
      </c>
      <c r="M3508" s="140" t="s">
        <v>383</v>
      </c>
      <c r="N3508" s="350" t="s">
        <v>6079</v>
      </c>
      <c r="O3508" s="3" t="s">
        <v>1366</v>
      </c>
      <c r="P3508" s="7" t="s">
        <v>1336</v>
      </c>
      <c r="Q3508" s="3" t="s">
        <v>1335</v>
      </c>
      <c r="R3508" s="9">
        <v>13.6</v>
      </c>
      <c r="S3508" s="9">
        <v>300000</v>
      </c>
      <c r="T3508" s="253">
        <f>R3508*S3508</f>
        <v>4080000</v>
      </c>
      <c r="U3508" s="83">
        <f>T3508*1.12</f>
        <v>4569600</v>
      </c>
      <c r="V3508" s="9" t="s">
        <v>1315</v>
      </c>
      <c r="W3508" s="152" t="s">
        <v>1394</v>
      </c>
      <c r="X3508" s="243"/>
    </row>
    <row r="3509" spans="1:24" s="225" customFormat="1" ht="102">
      <c r="A3509" s="9" t="s">
        <v>8617</v>
      </c>
      <c r="B3509" s="3" t="s">
        <v>1316</v>
      </c>
      <c r="C3509" s="182" t="s">
        <v>5991</v>
      </c>
      <c r="D3509" s="87" t="s">
        <v>5987</v>
      </c>
      <c r="E3509" s="196" t="s">
        <v>5992</v>
      </c>
      <c r="F3509" s="243"/>
      <c r="G3509" s="161" t="s">
        <v>385</v>
      </c>
      <c r="H3509" s="241">
        <v>0</v>
      </c>
      <c r="I3509" s="34">
        <v>470000000</v>
      </c>
      <c r="J3509" s="21" t="s">
        <v>1314</v>
      </c>
      <c r="K3509" s="17" t="s">
        <v>1631</v>
      </c>
      <c r="L3509" s="235" t="s">
        <v>3898</v>
      </c>
      <c r="M3509" s="140" t="s">
        <v>383</v>
      </c>
      <c r="N3509" s="350" t="s">
        <v>6079</v>
      </c>
      <c r="O3509" s="3" t="s">
        <v>1366</v>
      </c>
      <c r="P3509" s="139">
        <v>112</v>
      </c>
      <c r="Q3509" s="12" t="s">
        <v>2271</v>
      </c>
      <c r="R3509" s="9">
        <v>19000</v>
      </c>
      <c r="S3509" s="9">
        <v>614.29999999999995</v>
      </c>
      <c r="T3509" s="298">
        <v>0</v>
      </c>
      <c r="U3509" s="302">
        <f t="shared" si="1014"/>
        <v>0</v>
      </c>
      <c r="V3509" s="9" t="s">
        <v>1325</v>
      </c>
      <c r="W3509" s="152" t="s">
        <v>1394</v>
      </c>
      <c r="X3509" s="243" t="s">
        <v>9346</v>
      </c>
    </row>
    <row r="3510" spans="1:24" s="225" customFormat="1" ht="102">
      <c r="A3510" s="9" t="s">
        <v>9355</v>
      </c>
      <c r="B3510" s="3" t="s">
        <v>1316</v>
      </c>
      <c r="C3510" s="182" t="s">
        <v>5991</v>
      </c>
      <c r="D3510" s="87" t="s">
        <v>5987</v>
      </c>
      <c r="E3510" s="196" t="s">
        <v>5992</v>
      </c>
      <c r="F3510" s="243"/>
      <c r="G3510" s="161" t="s">
        <v>385</v>
      </c>
      <c r="H3510" s="241">
        <v>0</v>
      </c>
      <c r="I3510" s="34">
        <v>470000000</v>
      </c>
      <c r="J3510" s="21" t="s">
        <v>1314</v>
      </c>
      <c r="K3510" s="17" t="s">
        <v>1631</v>
      </c>
      <c r="L3510" s="235" t="s">
        <v>3898</v>
      </c>
      <c r="M3510" s="140" t="s">
        <v>383</v>
      </c>
      <c r="N3510" s="350" t="s">
        <v>6079</v>
      </c>
      <c r="O3510" s="3" t="s">
        <v>1366</v>
      </c>
      <c r="P3510" s="139">
        <v>112</v>
      </c>
      <c r="Q3510" s="12" t="s">
        <v>2271</v>
      </c>
      <c r="R3510" s="9">
        <v>17000</v>
      </c>
      <c r="S3510" s="9">
        <v>614.29999999999995</v>
      </c>
      <c r="T3510" s="298">
        <v>0</v>
      </c>
      <c r="U3510" s="83">
        <f>T3510*1.12</f>
        <v>0</v>
      </c>
      <c r="V3510" s="9" t="s">
        <v>1325</v>
      </c>
      <c r="W3510" s="152" t="s">
        <v>1394</v>
      </c>
      <c r="X3510" s="243">
        <v>11.22</v>
      </c>
    </row>
    <row r="3511" spans="1:24" s="225" customFormat="1" ht="102">
      <c r="A3511" s="9" t="s">
        <v>9808</v>
      </c>
      <c r="B3511" s="3" t="s">
        <v>1316</v>
      </c>
      <c r="C3511" s="182" t="s">
        <v>5991</v>
      </c>
      <c r="D3511" s="87" t="s">
        <v>5987</v>
      </c>
      <c r="E3511" s="196" t="s">
        <v>5992</v>
      </c>
      <c r="F3511" s="243"/>
      <c r="G3511" s="161" t="s">
        <v>385</v>
      </c>
      <c r="H3511" s="241">
        <v>0</v>
      </c>
      <c r="I3511" s="34">
        <v>470000000</v>
      </c>
      <c r="J3511" s="21" t="s">
        <v>1314</v>
      </c>
      <c r="K3511" s="17" t="s">
        <v>9796</v>
      </c>
      <c r="L3511" s="235" t="s">
        <v>3898</v>
      </c>
      <c r="M3511" s="140" t="s">
        <v>383</v>
      </c>
      <c r="N3511" s="350" t="s">
        <v>6079</v>
      </c>
      <c r="O3511" s="3" t="s">
        <v>1366</v>
      </c>
      <c r="P3511" s="139">
        <v>112</v>
      </c>
      <c r="Q3511" s="12" t="s">
        <v>2271</v>
      </c>
      <c r="R3511" s="9">
        <v>17000</v>
      </c>
      <c r="S3511" s="9">
        <v>614.29999999999995</v>
      </c>
      <c r="T3511" s="253">
        <f>R3511*S3511</f>
        <v>10443100</v>
      </c>
      <c r="U3511" s="83">
        <f>T3511*1.12</f>
        <v>11696272.000000002</v>
      </c>
      <c r="V3511" s="9" t="s">
        <v>1315</v>
      </c>
      <c r="W3511" s="152" t="s">
        <v>1394</v>
      </c>
      <c r="X3511" s="243"/>
    </row>
    <row r="3512" spans="1:24" s="225" customFormat="1" ht="102">
      <c r="A3512" s="9" t="s">
        <v>8618</v>
      </c>
      <c r="B3512" s="3" t="s">
        <v>1316</v>
      </c>
      <c r="C3512" s="182" t="s">
        <v>5991</v>
      </c>
      <c r="D3512" s="87" t="s">
        <v>5987</v>
      </c>
      <c r="E3512" s="199" t="s">
        <v>5993</v>
      </c>
      <c r="F3512" s="243"/>
      <c r="G3512" s="161" t="s">
        <v>385</v>
      </c>
      <c r="H3512" s="241">
        <v>0</v>
      </c>
      <c r="I3512" s="34">
        <v>470000000</v>
      </c>
      <c r="J3512" s="21" t="s">
        <v>1314</v>
      </c>
      <c r="K3512" s="17" t="s">
        <v>1631</v>
      </c>
      <c r="L3512" s="235" t="s">
        <v>3898</v>
      </c>
      <c r="M3512" s="140" t="s">
        <v>383</v>
      </c>
      <c r="N3512" s="350" t="s">
        <v>6079</v>
      </c>
      <c r="O3512" s="3" t="s">
        <v>1366</v>
      </c>
      <c r="P3512" s="139">
        <v>112</v>
      </c>
      <c r="Q3512" s="12" t="s">
        <v>2271</v>
      </c>
      <c r="R3512" s="9">
        <v>2000</v>
      </c>
      <c r="S3512" s="9">
        <v>815</v>
      </c>
      <c r="T3512" s="298">
        <v>0</v>
      </c>
      <c r="U3512" s="302">
        <f t="shared" si="1014"/>
        <v>0</v>
      </c>
      <c r="V3512" s="9" t="s">
        <v>1325</v>
      </c>
      <c r="W3512" s="152" t="s">
        <v>1394</v>
      </c>
      <c r="X3512" s="243" t="s">
        <v>9346</v>
      </c>
    </row>
    <row r="3513" spans="1:24" s="225" customFormat="1" ht="102">
      <c r="A3513" s="9" t="s">
        <v>9356</v>
      </c>
      <c r="B3513" s="3" t="s">
        <v>1316</v>
      </c>
      <c r="C3513" s="182" t="s">
        <v>5991</v>
      </c>
      <c r="D3513" s="87" t="s">
        <v>5987</v>
      </c>
      <c r="E3513" s="199" t="s">
        <v>5993</v>
      </c>
      <c r="F3513" s="243"/>
      <c r="G3513" s="161" t="s">
        <v>385</v>
      </c>
      <c r="H3513" s="241">
        <v>0</v>
      </c>
      <c r="I3513" s="34">
        <v>470000000</v>
      </c>
      <c r="J3513" s="21" t="s">
        <v>1314</v>
      </c>
      <c r="K3513" s="17" t="s">
        <v>1631</v>
      </c>
      <c r="L3513" s="235" t="s">
        <v>3898</v>
      </c>
      <c r="M3513" s="140" t="s">
        <v>383</v>
      </c>
      <c r="N3513" s="350" t="s">
        <v>6079</v>
      </c>
      <c r="O3513" s="3" t="s">
        <v>1366</v>
      </c>
      <c r="P3513" s="139">
        <v>112</v>
      </c>
      <c r="Q3513" s="12" t="s">
        <v>2271</v>
      </c>
      <c r="R3513" s="9">
        <v>6000</v>
      </c>
      <c r="S3513" s="9">
        <v>815</v>
      </c>
      <c r="T3513" s="298">
        <v>0</v>
      </c>
      <c r="U3513" s="83">
        <f>T3513*1.12</f>
        <v>0</v>
      </c>
      <c r="V3513" s="9" t="s">
        <v>1325</v>
      </c>
      <c r="W3513" s="152" t="s">
        <v>1394</v>
      </c>
      <c r="X3513" s="243">
        <v>11.22</v>
      </c>
    </row>
    <row r="3514" spans="1:24" s="225" customFormat="1" ht="102">
      <c r="A3514" s="9" t="s">
        <v>9809</v>
      </c>
      <c r="B3514" s="3" t="s">
        <v>1316</v>
      </c>
      <c r="C3514" s="182" t="s">
        <v>5991</v>
      </c>
      <c r="D3514" s="87" t="s">
        <v>5987</v>
      </c>
      <c r="E3514" s="199" t="s">
        <v>5993</v>
      </c>
      <c r="F3514" s="243"/>
      <c r="G3514" s="161" t="s">
        <v>385</v>
      </c>
      <c r="H3514" s="241">
        <v>0</v>
      </c>
      <c r="I3514" s="34">
        <v>470000000</v>
      </c>
      <c r="J3514" s="21" t="s">
        <v>1314</v>
      </c>
      <c r="K3514" s="17" t="s">
        <v>9796</v>
      </c>
      <c r="L3514" s="235" t="s">
        <v>3898</v>
      </c>
      <c r="M3514" s="140" t="s">
        <v>383</v>
      </c>
      <c r="N3514" s="350" t="s">
        <v>6079</v>
      </c>
      <c r="O3514" s="3" t="s">
        <v>1366</v>
      </c>
      <c r="P3514" s="139">
        <v>112</v>
      </c>
      <c r="Q3514" s="12" t="s">
        <v>2271</v>
      </c>
      <c r="R3514" s="9">
        <v>6000</v>
      </c>
      <c r="S3514" s="9">
        <v>815</v>
      </c>
      <c r="T3514" s="253">
        <f>R3514*S3514</f>
        <v>4890000</v>
      </c>
      <c r="U3514" s="83">
        <f>T3514*1.12</f>
        <v>5476800.0000000009</v>
      </c>
      <c r="V3514" s="9" t="s">
        <v>1315</v>
      </c>
      <c r="W3514" s="152" t="s">
        <v>1394</v>
      </c>
      <c r="X3514" s="243"/>
    </row>
    <row r="3515" spans="1:24" s="225" customFormat="1" ht="102">
      <c r="A3515" s="9" t="s">
        <v>8619</v>
      </c>
      <c r="B3515" s="3" t="s">
        <v>1316</v>
      </c>
      <c r="C3515" s="182" t="s">
        <v>5991</v>
      </c>
      <c r="D3515" s="87" t="s">
        <v>5987</v>
      </c>
      <c r="E3515" s="199" t="s">
        <v>5994</v>
      </c>
      <c r="F3515" s="243"/>
      <c r="G3515" s="161" t="s">
        <v>385</v>
      </c>
      <c r="H3515" s="241">
        <v>0</v>
      </c>
      <c r="I3515" s="34">
        <v>470000000</v>
      </c>
      <c r="J3515" s="21" t="s">
        <v>1314</v>
      </c>
      <c r="K3515" s="17" t="s">
        <v>1631</v>
      </c>
      <c r="L3515" s="235" t="s">
        <v>3898</v>
      </c>
      <c r="M3515" s="140" t="s">
        <v>383</v>
      </c>
      <c r="N3515" s="350" t="s">
        <v>6079</v>
      </c>
      <c r="O3515" s="3" t="s">
        <v>1366</v>
      </c>
      <c r="P3515" s="139">
        <v>112</v>
      </c>
      <c r="Q3515" s="12" t="s">
        <v>2271</v>
      </c>
      <c r="R3515" s="9">
        <v>1500</v>
      </c>
      <c r="S3515" s="9">
        <v>815</v>
      </c>
      <c r="T3515" s="298">
        <v>0</v>
      </c>
      <c r="U3515" s="83">
        <f t="shared" si="1014"/>
        <v>0</v>
      </c>
      <c r="V3515" s="9" t="s">
        <v>1325</v>
      </c>
      <c r="W3515" s="152" t="s">
        <v>1394</v>
      </c>
      <c r="X3515" s="243">
        <v>11.22</v>
      </c>
    </row>
    <row r="3516" spans="1:24" s="225" customFormat="1" ht="102">
      <c r="A3516" s="9" t="s">
        <v>9810</v>
      </c>
      <c r="B3516" s="3" t="s">
        <v>1316</v>
      </c>
      <c r="C3516" s="182" t="s">
        <v>5991</v>
      </c>
      <c r="D3516" s="87" t="s">
        <v>5987</v>
      </c>
      <c r="E3516" s="199" t="s">
        <v>5994</v>
      </c>
      <c r="F3516" s="243"/>
      <c r="G3516" s="161" t="s">
        <v>385</v>
      </c>
      <c r="H3516" s="241">
        <v>0</v>
      </c>
      <c r="I3516" s="34">
        <v>470000000</v>
      </c>
      <c r="J3516" s="21" t="s">
        <v>1314</v>
      </c>
      <c r="K3516" s="17" t="s">
        <v>9796</v>
      </c>
      <c r="L3516" s="235" t="s">
        <v>3898</v>
      </c>
      <c r="M3516" s="140" t="s">
        <v>383</v>
      </c>
      <c r="N3516" s="350" t="s">
        <v>6079</v>
      </c>
      <c r="O3516" s="3" t="s">
        <v>1366</v>
      </c>
      <c r="P3516" s="139">
        <v>112</v>
      </c>
      <c r="Q3516" s="12" t="s">
        <v>2271</v>
      </c>
      <c r="R3516" s="9">
        <v>1500</v>
      </c>
      <c r="S3516" s="9">
        <v>815</v>
      </c>
      <c r="T3516" s="253">
        <f>R3516*S3516</f>
        <v>1222500</v>
      </c>
      <c r="U3516" s="83">
        <f>T3516*1.12</f>
        <v>1369200.0000000002</v>
      </c>
      <c r="V3516" s="9" t="s">
        <v>1315</v>
      </c>
      <c r="W3516" s="152" t="s">
        <v>1394</v>
      </c>
      <c r="X3516" s="243"/>
    </row>
    <row r="3517" spans="1:24" s="225" customFormat="1" ht="102">
      <c r="A3517" s="9" t="s">
        <v>8620</v>
      </c>
      <c r="B3517" s="3" t="s">
        <v>1316</v>
      </c>
      <c r="C3517" s="182" t="s">
        <v>5991</v>
      </c>
      <c r="D3517" s="87" t="s">
        <v>5987</v>
      </c>
      <c r="E3517" s="199" t="s">
        <v>5995</v>
      </c>
      <c r="F3517" s="243"/>
      <c r="G3517" s="161" t="s">
        <v>385</v>
      </c>
      <c r="H3517" s="241">
        <v>0</v>
      </c>
      <c r="I3517" s="34">
        <v>470000000</v>
      </c>
      <c r="J3517" s="21" t="s">
        <v>1314</v>
      </c>
      <c r="K3517" s="17" t="s">
        <v>1631</v>
      </c>
      <c r="L3517" s="235" t="s">
        <v>3898</v>
      </c>
      <c r="M3517" s="140" t="s">
        <v>383</v>
      </c>
      <c r="N3517" s="350" t="s">
        <v>6079</v>
      </c>
      <c r="O3517" s="3" t="s">
        <v>1366</v>
      </c>
      <c r="P3517" s="139">
        <v>112</v>
      </c>
      <c r="Q3517" s="12" t="s">
        <v>2271</v>
      </c>
      <c r="R3517" s="9">
        <v>2000</v>
      </c>
      <c r="S3517" s="9">
        <v>815</v>
      </c>
      <c r="T3517" s="298">
        <v>0</v>
      </c>
      <c r="U3517" s="302">
        <f t="shared" si="1014"/>
        <v>0</v>
      </c>
      <c r="V3517" s="9" t="s">
        <v>1325</v>
      </c>
      <c r="W3517" s="152" t="s">
        <v>1394</v>
      </c>
      <c r="X3517" s="243" t="s">
        <v>9346</v>
      </c>
    </row>
    <row r="3518" spans="1:24" s="225" customFormat="1" ht="102">
      <c r="A3518" s="9" t="s">
        <v>9357</v>
      </c>
      <c r="B3518" s="3" t="s">
        <v>1316</v>
      </c>
      <c r="C3518" s="182" t="s">
        <v>5991</v>
      </c>
      <c r="D3518" s="87" t="s">
        <v>5987</v>
      </c>
      <c r="E3518" s="199" t="s">
        <v>5995</v>
      </c>
      <c r="F3518" s="243"/>
      <c r="G3518" s="161" t="s">
        <v>385</v>
      </c>
      <c r="H3518" s="241">
        <v>0</v>
      </c>
      <c r="I3518" s="34">
        <v>470000000</v>
      </c>
      <c r="J3518" s="21" t="s">
        <v>1314</v>
      </c>
      <c r="K3518" s="17" t="s">
        <v>1631</v>
      </c>
      <c r="L3518" s="235" t="s">
        <v>3898</v>
      </c>
      <c r="M3518" s="140" t="s">
        <v>383</v>
      </c>
      <c r="N3518" s="350" t="s">
        <v>6079</v>
      </c>
      <c r="O3518" s="3" t="s">
        <v>1366</v>
      </c>
      <c r="P3518" s="139">
        <v>112</v>
      </c>
      <c r="Q3518" s="12" t="s">
        <v>2271</v>
      </c>
      <c r="R3518" s="9">
        <v>2500</v>
      </c>
      <c r="S3518" s="9">
        <v>815</v>
      </c>
      <c r="T3518" s="298">
        <v>0</v>
      </c>
      <c r="U3518" s="83">
        <f>T3518*1.12</f>
        <v>0</v>
      </c>
      <c r="V3518" s="9" t="s">
        <v>1325</v>
      </c>
      <c r="W3518" s="152" t="s">
        <v>1394</v>
      </c>
      <c r="X3518" s="243">
        <v>11.22</v>
      </c>
    </row>
    <row r="3519" spans="1:24" s="225" customFormat="1" ht="102">
      <c r="A3519" s="9" t="s">
        <v>9811</v>
      </c>
      <c r="B3519" s="3" t="s">
        <v>1316</v>
      </c>
      <c r="C3519" s="182" t="s">
        <v>5991</v>
      </c>
      <c r="D3519" s="87" t="s">
        <v>5987</v>
      </c>
      <c r="E3519" s="199" t="s">
        <v>5995</v>
      </c>
      <c r="F3519" s="243"/>
      <c r="G3519" s="161" t="s">
        <v>385</v>
      </c>
      <c r="H3519" s="241">
        <v>0</v>
      </c>
      <c r="I3519" s="34">
        <v>470000000</v>
      </c>
      <c r="J3519" s="21" t="s">
        <v>1314</v>
      </c>
      <c r="K3519" s="17" t="s">
        <v>9796</v>
      </c>
      <c r="L3519" s="235" t="s">
        <v>3898</v>
      </c>
      <c r="M3519" s="140" t="s">
        <v>383</v>
      </c>
      <c r="N3519" s="350" t="s">
        <v>6079</v>
      </c>
      <c r="O3519" s="3" t="s">
        <v>1366</v>
      </c>
      <c r="P3519" s="139">
        <v>112</v>
      </c>
      <c r="Q3519" s="12" t="s">
        <v>2271</v>
      </c>
      <c r="R3519" s="9">
        <v>2500</v>
      </c>
      <c r="S3519" s="9">
        <v>815</v>
      </c>
      <c r="T3519" s="253">
        <f>R3519*S3519</f>
        <v>2037500</v>
      </c>
      <c r="U3519" s="83">
        <f>T3519*1.12</f>
        <v>2282000</v>
      </c>
      <c r="V3519" s="9" t="s">
        <v>1315</v>
      </c>
      <c r="W3519" s="152" t="s">
        <v>1394</v>
      </c>
      <c r="X3519" s="243"/>
    </row>
    <row r="3520" spans="1:24" s="225" customFormat="1" ht="102">
      <c r="A3520" s="9" t="s">
        <v>8621</v>
      </c>
      <c r="B3520" s="3" t="s">
        <v>1316</v>
      </c>
      <c r="C3520" s="182" t="s">
        <v>5991</v>
      </c>
      <c r="D3520" s="87" t="s">
        <v>5987</v>
      </c>
      <c r="E3520" s="199" t="s">
        <v>5996</v>
      </c>
      <c r="F3520" s="243"/>
      <c r="G3520" s="161" t="s">
        <v>385</v>
      </c>
      <c r="H3520" s="241">
        <v>0</v>
      </c>
      <c r="I3520" s="34">
        <v>470000000</v>
      </c>
      <c r="J3520" s="21" t="s">
        <v>1314</v>
      </c>
      <c r="K3520" s="17" t="s">
        <v>1631</v>
      </c>
      <c r="L3520" s="235" t="s">
        <v>3898</v>
      </c>
      <c r="M3520" s="140" t="s">
        <v>383</v>
      </c>
      <c r="N3520" s="350" t="s">
        <v>6079</v>
      </c>
      <c r="O3520" s="3" t="s">
        <v>1366</v>
      </c>
      <c r="P3520" s="139">
        <v>112</v>
      </c>
      <c r="Q3520" s="12" t="s">
        <v>2271</v>
      </c>
      <c r="R3520" s="9">
        <v>1500</v>
      </c>
      <c r="S3520" s="9">
        <v>614.29999999999995</v>
      </c>
      <c r="T3520" s="298">
        <v>0</v>
      </c>
      <c r="U3520" s="302">
        <f t="shared" si="1014"/>
        <v>0</v>
      </c>
      <c r="V3520" s="9" t="s">
        <v>1325</v>
      </c>
      <c r="W3520" s="152" t="s">
        <v>1394</v>
      </c>
      <c r="X3520" s="243" t="s">
        <v>9346</v>
      </c>
    </row>
    <row r="3521" spans="1:24" s="225" customFormat="1" ht="102">
      <c r="A3521" s="9" t="s">
        <v>9358</v>
      </c>
      <c r="B3521" s="3" t="s">
        <v>1316</v>
      </c>
      <c r="C3521" s="182" t="s">
        <v>5991</v>
      </c>
      <c r="D3521" s="87" t="s">
        <v>5987</v>
      </c>
      <c r="E3521" s="199" t="s">
        <v>5996</v>
      </c>
      <c r="F3521" s="243"/>
      <c r="G3521" s="161" t="s">
        <v>385</v>
      </c>
      <c r="H3521" s="241">
        <v>0</v>
      </c>
      <c r="I3521" s="34">
        <v>470000000</v>
      </c>
      <c r="J3521" s="21" t="s">
        <v>1314</v>
      </c>
      <c r="K3521" s="17" t="s">
        <v>1631</v>
      </c>
      <c r="L3521" s="235" t="s">
        <v>3898</v>
      </c>
      <c r="M3521" s="140" t="s">
        <v>383</v>
      </c>
      <c r="N3521" s="350" t="s">
        <v>6079</v>
      </c>
      <c r="O3521" s="3" t="s">
        <v>1366</v>
      </c>
      <c r="P3521" s="139">
        <v>112</v>
      </c>
      <c r="Q3521" s="12" t="s">
        <v>2271</v>
      </c>
      <c r="R3521" s="9">
        <v>950</v>
      </c>
      <c r="S3521" s="9">
        <v>614.29999999999995</v>
      </c>
      <c r="T3521" s="298">
        <v>0</v>
      </c>
      <c r="U3521" s="83">
        <f>T3521*1.12</f>
        <v>0</v>
      </c>
      <c r="V3521" s="9" t="s">
        <v>1325</v>
      </c>
      <c r="W3521" s="152" t="s">
        <v>1394</v>
      </c>
      <c r="X3521" s="243">
        <v>11.22</v>
      </c>
    </row>
    <row r="3522" spans="1:24" s="225" customFormat="1" ht="102">
      <c r="A3522" s="9" t="s">
        <v>9812</v>
      </c>
      <c r="B3522" s="3" t="s">
        <v>1316</v>
      </c>
      <c r="C3522" s="182" t="s">
        <v>5991</v>
      </c>
      <c r="D3522" s="87" t="s">
        <v>5987</v>
      </c>
      <c r="E3522" s="199" t="s">
        <v>5996</v>
      </c>
      <c r="F3522" s="243"/>
      <c r="G3522" s="161" t="s">
        <v>385</v>
      </c>
      <c r="H3522" s="241">
        <v>0</v>
      </c>
      <c r="I3522" s="34">
        <v>470000000</v>
      </c>
      <c r="J3522" s="21" t="s">
        <v>1314</v>
      </c>
      <c r="K3522" s="17" t="s">
        <v>9796</v>
      </c>
      <c r="L3522" s="235" t="s">
        <v>3898</v>
      </c>
      <c r="M3522" s="140" t="s">
        <v>383</v>
      </c>
      <c r="N3522" s="350" t="s">
        <v>6079</v>
      </c>
      <c r="O3522" s="3" t="s">
        <v>1366</v>
      </c>
      <c r="P3522" s="139">
        <v>112</v>
      </c>
      <c r="Q3522" s="12" t="s">
        <v>2271</v>
      </c>
      <c r="R3522" s="9">
        <v>950</v>
      </c>
      <c r="S3522" s="9">
        <v>614.29999999999995</v>
      </c>
      <c r="T3522" s="253">
        <f>R3522*S3522</f>
        <v>583585</v>
      </c>
      <c r="U3522" s="83">
        <f>T3522*1.12</f>
        <v>653615.20000000007</v>
      </c>
      <c r="V3522" s="9" t="s">
        <v>1315</v>
      </c>
      <c r="W3522" s="152" t="s">
        <v>1394</v>
      </c>
      <c r="X3522" s="243"/>
    </row>
    <row r="3523" spans="1:24" s="225" customFormat="1" ht="102">
      <c r="A3523" s="9" t="s">
        <v>8622</v>
      </c>
      <c r="B3523" s="3" t="s">
        <v>1316</v>
      </c>
      <c r="C3523" s="85" t="s">
        <v>5997</v>
      </c>
      <c r="D3523" s="198" t="s">
        <v>4084</v>
      </c>
      <c r="E3523" s="199" t="s">
        <v>5998</v>
      </c>
      <c r="F3523" s="243"/>
      <c r="G3523" s="161" t="s">
        <v>385</v>
      </c>
      <c r="H3523" s="241">
        <v>0</v>
      </c>
      <c r="I3523" s="34">
        <v>470000000</v>
      </c>
      <c r="J3523" s="21" t="s">
        <v>1314</v>
      </c>
      <c r="K3523" s="17" t="s">
        <v>1631</v>
      </c>
      <c r="L3523" s="235" t="s">
        <v>3898</v>
      </c>
      <c r="M3523" s="140" t="s">
        <v>383</v>
      </c>
      <c r="N3523" s="350" t="s">
        <v>6079</v>
      </c>
      <c r="O3523" s="3" t="s">
        <v>1366</v>
      </c>
      <c r="P3523" s="7" t="s">
        <v>1339</v>
      </c>
      <c r="Q3523" s="30" t="s">
        <v>1187</v>
      </c>
      <c r="R3523" s="9">
        <v>100</v>
      </c>
      <c r="S3523" s="9">
        <v>1950</v>
      </c>
      <c r="T3523" s="298">
        <v>0</v>
      </c>
      <c r="U3523" s="302">
        <f t="shared" si="1014"/>
        <v>0</v>
      </c>
      <c r="V3523" s="9" t="s">
        <v>1325</v>
      </c>
      <c r="W3523" s="152" t="s">
        <v>1394</v>
      </c>
      <c r="X3523" s="243" t="s">
        <v>9346</v>
      </c>
    </row>
    <row r="3524" spans="1:24" s="225" customFormat="1" ht="102">
      <c r="A3524" s="9" t="s">
        <v>9359</v>
      </c>
      <c r="B3524" s="3" t="s">
        <v>1316</v>
      </c>
      <c r="C3524" s="85" t="s">
        <v>5997</v>
      </c>
      <c r="D3524" s="198" t="s">
        <v>4084</v>
      </c>
      <c r="E3524" s="199" t="s">
        <v>5998</v>
      </c>
      <c r="F3524" s="243"/>
      <c r="G3524" s="161" t="s">
        <v>385</v>
      </c>
      <c r="H3524" s="241">
        <v>0</v>
      </c>
      <c r="I3524" s="34">
        <v>470000000</v>
      </c>
      <c r="J3524" s="21" t="s">
        <v>1314</v>
      </c>
      <c r="K3524" s="17" t="s">
        <v>1631</v>
      </c>
      <c r="L3524" s="235" t="s">
        <v>3898</v>
      </c>
      <c r="M3524" s="140" t="s">
        <v>383</v>
      </c>
      <c r="N3524" s="350" t="s">
        <v>6079</v>
      </c>
      <c r="O3524" s="3" t="s">
        <v>1366</v>
      </c>
      <c r="P3524" s="7" t="s">
        <v>1339</v>
      </c>
      <c r="Q3524" s="30" t="s">
        <v>1187</v>
      </c>
      <c r="R3524" s="9">
        <v>200</v>
      </c>
      <c r="S3524" s="9">
        <v>1950</v>
      </c>
      <c r="T3524" s="298">
        <v>0</v>
      </c>
      <c r="U3524" s="83">
        <f>T3524*1.12</f>
        <v>0</v>
      </c>
      <c r="V3524" s="9" t="s">
        <v>1325</v>
      </c>
      <c r="W3524" s="152" t="s">
        <v>1394</v>
      </c>
      <c r="X3524" s="243">
        <v>11.22</v>
      </c>
    </row>
    <row r="3525" spans="1:24" s="225" customFormat="1" ht="102">
      <c r="A3525" s="9" t="s">
        <v>9813</v>
      </c>
      <c r="B3525" s="3" t="s">
        <v>1316</v>
      </c>
      <c r="C3525" s="85" t="s">
        <v>5997</v>
      </c>
      <c r="D3525" s="198" t="s">
        <v>4084</v>
      </c>
      <c r="E3525" s="199" t="s">
        <v>5998</v>
      </c>
      <c r="F3525" s="243"/>
      <c r="G3525" s="161" t="s">
        <v>385</v>
      </c>
      <c r="H3525" s="241">
        <v>0</v>
      </c>
      <c r="I3525" s="34">
        <v>470000000</v>
      </c>
      <c r="J3525" s="21" t="s">
        <v>1314</v>
      </c>
      <c r="K3525" s="17" t="s">
        <v>9796</v>
      </c>
      <c r="L3525" s="235" t="s">
        <v>3898</v>
      </c>
      <c r="M3525" s="140" t="s">
        <v>383</v>
      </c>
      <c r="N3525" s="350" t="s">
        <v>6079</v>
      </c>
      <c r="O3525" s="3" t="s">
        <v>1366</v>
      </c>
      <c r="P3525" s="7" t="s">
        <v>1339</v>
      </c>
      <c r="Q3525" s="30" t="s">
        <v>1187</v>
      </c>
      <c r="R3525" s="9">
        <v>200</v>
      </c>
      <c r="S3525" s="9">
        <v>1950</v>
      </c>
      <c r="T3525" s="253">
        <f>R3525*S3525</f>
        <v>390000</v>
      </c>
      <c r="U3525" s="83">
        <f>T3525*1.12</f>
        <v>436800.00000000006</v>
      </c>
      <c r="V3525" s="9" t="s">
        <v>1315</v>
      </c>
      <c r="W3525" s="152" t="s">
        <v>1394</v>
      </c>
      <c r="X3525" s="243"/>
    </row>
    <row r="3526" spans="1:24" s="225" customFormat="1" ht="102">
      <c r="A3526" s="9" t="s">
        <v>8623</v>
      </c>
      <c r="B3526" s="3" t="s">
        <v>1316</v>
      </c>
      <c r="C3526" s="85" t="s">
        <v>5997</v>
      </c>
      <c r="D3526" s="198" t="s">
        <v>4084</v>
      </c>
      <c r="E3526" s="199" t="s">
        <v>5999</v>
      </c>
      <c r="F3526" s="243"/>
      <c r="G3526" s="161" t="s">
        <v>385</v>
      </c>
      <c r="H3526" s="241">
        <v>0</v>
      </c>
      <c r="I3526" s="34">
        <v>470000000</v>
      </c>
      <c r="J3526" s="21" t="s">
        <v>1314</v>
      </c>
      <c r="K3526" s="17" t="s">
        <v>1631</v>
      </c>
      <c r="L3526" s="235" t="s">
        <v>3898</v>
      </c>
      <c r="M3526" s="140" t="s">
        <v>383</v>
      </c>
      <c r="N3526" s="350" t="s">
        <v>6079</v>
      </c>
      <c r="O3526" s="3" t="s">
        <v>1366</v>
      </c>
      <c r="P3526" s="7" t="s">
        <v>1339</v>
      </c>
      <c r="Q3526" s="30" t="s">
        <v>1187</v>
      </c>
      <c r="R3526" s="9">
        <v>100</v>
      </c>
      <c r="S3526" s="9">
        <v>4387.5</v>
      </c>
      <c r="T3526" s="298">
        <v>0</v>
      </c>
      <c r="U3526" s="302">
        <f t="shared" si="1014"/>
        <v>0</v>
      </c>
      <c r="V3526" s="9" t="s">
        <v>1325</v>
      </c>
      <c r="W3526" s="152" t="s">
        <v>1394</v>
      </c>
      <c r="X3526" s="243" t="s">
        <v>9348</v>
      </c>
    </row>
    <row r="3527" spans="1:24" s="225" customFormat="1" ht="102">
      <c r="A3527" s="9" t="s">
        <v>9360</v>
      </c>
      <c r="B3527" s="3" t="s">
        <v>1316</v>
      </c>
      <c r="C3527" s="85" t="s">
        <v>5997</v>
      </c>
      <c r="D3527" s="198" t="s">
        <v>4084</v>
      </c>
      <c r="E3527" s="199" t="s">
        <v>5999</v>
      </c>
      <c r="F3527" s="243"/>
      <c r="G3527" s="161" t="s">
        <v>385</v>
      </c>
      <c r="H3527" s="241">
        <v>0</v>
      </c>
      <c r="I3527" s="34">
        <v>470000000</v>
      </c>
      <c r="J3527" s="21" t="s">
        <v>1314</v>
      </c>
      <c r="K3527" s="17" t="s">
        <v>1631</v>
      </c>
      <c r="L3527" s="235" t="s">
        <v>3898</v>
      </c>
      <c r="M3527" s="140" t="s">
        <v>383</v>
      </c>
      <c r="N3527" s="350" t="s">
        <v>6079</v>
      </c>
      <c r="O3527" s="3" t="s">
        <v>1366</v>
      </c>
      <c r="P3527" s="7" t="s">
        <v>1339</v>
      </c>
      <c r="Q3527" s="30" t="s">
        <v>1187</v>
      </c>
      <c r="R3527" s="9">
        <v>400</v>
      </c>
      <c r="S3527" s="323">
        <v>2018</v>
      </c>
      <c r="T3527" s="298">
        <v>0</v>
      </c>
      <c r="U3527" s="83">
        <f>T3527*1.12</f>
        <v>0</v>
      </c>
      <c r="V3527" s="9" t="s">
        <v>1325</v>
      </c>
      <c r="W3527" s="152" t="s">
        <v>1394</v>
      </c>
      <c r="X3527" s="243">
        <v>11.22</v>
      </c>
    </row>
    <row r="3528" spans="1:24" s="225" customFormat="1" ht="102">
      <c r="A3528" s="9" t="s">
        <v>9814</v>
      </c>
      <c r="B3528" s="3" t="s">
        <v>1316</v>
      </c>
      <c r="C3528" s="85" t="s">
        <v>5997</v>
      </c>
      <c r="D3528" s="198" t="s">
        <v>4084</v>
      </c>
      <c r="E3528" s="199" t="s">
        <v>5999</v>
      </c>
      <c r="F3528" s="243"/>
      <c r="G3528" s="161" t="s">
        <v>385</v>
      </c>
      <c r="H3528" s="241">
        <v>0</v>
      </c>
      <c r="I3528" s="34">
        <v>470000000</v>
      </c>
      <c r="J3528" s="21" t="s">
        <v>1314</v>
      </c>
      <c r="K3528" s="17" t="s">
        <v>9796</v>
      </c>
      <c r="L3528" s="235" t="s">
        <v>3898</v>
      </c>
      <c r="M3528" s="140" t="s">
        <v>383</v>
      </c>
      <c r="N3528" s="350" t="s">
        <v>6079</v>
      </c>
      <c r="O3528" s="3" t="s">
        <v>1366</v>
      </c>
      <c r="P3528" s="7" t="s">
        <v>1339</v>
      </c>
      <c r="Q3528" s="30" t="s">
        <v>1187</v>
      </c>
      <c r="R3528" s="9">
        <v>400</v>
      </c>
      <c r="S3528" s="323">
        <v>2018</v>
      </c>
      <c r="T3528" s="253">
        <f>R3528*S3528</f>
        <v>807200</v>
      </c>
      <c r="U3528" s="83">
        <f>T3528*1.12</f>
        <v>904064.00000000012</v>
      </c>
      <c r="V3528" s="9" t="s">
        <v>1315</v>
      </c>
      <c r="W3528" s="152" t="s">
        <v>1394</v>
      </c>
      <c r="X3528" s="243"/>
    </row>
    <row r="3529" spans="1:24" s="225" customFormat="1" ht="102">
      <c r="A3529" s="9" t="s">
        <v>8624</v>
      </c>
      <c r="B3529" s="3" t="s">
        <v>1316</v>
      </c>
      <c r="C3529" s="85" t="s">
        <v>5997</v>
      </c>
      <c r="D3529" s="198" t="s">
        <v>8861</v>
      </c>
      <c r="E3529" s="199" t="s">
        <v>8862</v>
      </c>
      <c r="F3529" s="243"/>
      <c r="G3529" s="161" t="s">
        <v>385</v>
      </c>
      <c r="H3529" s="241">
        <v>0</v>
      </c>
      <c r="I3529" s="34">
        <v>470000000</v>
      </c>
      <c r="J3529" s="21" t="s">
        <v>1314</v>
      </c>
      <c r="K3529" s="17" t="s">
        <v>1631</v>
      </c>
      <c r="L3529" s="235" t="s">
        <v>3898</v>
      </c>
      <c r="M3529" s="140" t="s">
        <v>383</v>
      </c>
      <c r="N3529" s="350" t="s">
        <v>6079</v>
      </c>
      <c r="O3529" s="3" t="s">
        <v>1366</v>
      </c>
      <c r="P3529" s="7" t="s">
        <v>1339</v>
      </c>
      <c r="Q3529" s="30" t="s">
        <v>1187</v>
      </c>
      <c r="R3529" s="9">
        <v>100</v>
      </c>
      <c r="S3529" s="9">
        <v>1950</v>
      </c>
      <c r="T3529" s="298">
        <v>0</v>
      </c>
      <c r="U3529" s="302">
        <f t="shared" si="1014"/>
        <v>0</v>
      </c>
      <c r="V3529" s="9" t="s">
        <v>1325</v>
      </c>
      <c r="W3529" s="152" t="s">
        <v>1394</v>
      </c>
      <c r="X3529" s="243" t="s">
        <v>9346</v>
      </c>
    </row>
    <row r="3530" spans="1:24" s="225" customFormat="1" ht="102">
      <c r="A3530" s="9" t="s">
        <v>9361</v>
      </c>
      <c r="B3530" s="3" t="s">
        <v>1316</v>
      </c>
      <c r="C3530" s="85" t="s">
        <v>5997</v>
      </c>
      <c r="D3530" s="198" t="s">
        <v>8861</v>
      </c>
      <c r="E3530" s="199" t="s">
        <v>8862</v>
      </c>
      <c r="F3530" s="243"/>
      <c r="G3530" s="161" t="s">
        <v>385</v>
      </c>
      <c r="H3530" s="241">
        <v>0</v>
      </c>
      <c r="I3530" s="34">
        <v>470000000</v>
      </c>
      <c r="J3530" s="21" t="s">
        <v>1314</v>
      </c>
      <c r="K3530" s="17" t="s">
        <v>1631</v>
      </c>
      <c r="L3530" s="235" t="s">
        <v>3898</v>
      </c>
      <c r="M3530" s="140" t="s">
        <v>383</v>
      </c>
      <c r="N3530" s="350" t="s">
        <v>6079</v>
      </c>
      <c r="O3530" s="3" t="s">
        <v>1366</v>
      </c>
      <c r="P3530" s="7" t="s">
        <v>1339</v>
      </c>
      <c r="Q3530" s="30" t="s">
        <v>1187</v>
      </c>
      <c r="R3530" s="9">
        <v>200</v>
      </c>
      <c r="S3530" s="9">
        <v>1950</v>
      </c>
      <c r="T3530" s="298">
        <v>0</v>
      </c>
      <c r="U3530" s="83">
        <f>T3530*1.12</f>
        <v>0</v>
      </c>
      <c r="V3530" s="9" t="s">
        <v>1325</v>
      </c>
      <c r="W3530" s="152" t="s">
        <v>1394</v>
      </c>
      <c r="X3530" s="243">
        <v>11.22</v>
      </c>
    </row>
    <row r="3531" spans="1:24" s="225" customFormat="1" ht="102">
      <c r="A3531" s="9" t="s">
        <v>9815</v>
      </c>
      <c r="B3531" s="3" t="s">
        <v>1316</v>
      </c>
      <c r="C3531" s="85" t="s">
        <v>5997</v>
      </c>
      <c r="D3531" s="198" t="s">
        <v>8861</v>
      </c>
      <c r="E3531" s="199" t="s">
        <v>8862</v>
      </c>
      <c r="F3531" s="243"/>
      <c r="G3531" s="161" t="s">
        <v>385</v>
      </c>
      <c r="H3531" s="241">
        <v>0</v>
      </c>
      <c r="I3531" s="34">
        <v>470000000</v>
      </c>
      <c r="J3531" s="21" t="s">
        <v>1314</v>
      </c>
      <c r="K3531" s="17" t="s">
        <v>9796</v>
      </c>
      <c r="L3531" s="235" t="s">
        <v>3898</v>
      </c>
      <c r="M3531" s="140" t="s">
        <v>383</v>
      </c>
      <c r="N3531" s="350" t="s">
        <v>6079</v>
      </c>
      <c r="O3531" s="3" t="s">
        <v>1366</v>
      </c>
      <c r="P3531" s="7" t="s">
        <v>1339</v>
      </c>
      <c r="Q3531" s="30" t="s">
        <v>1187</v>
      </c>
      <c r="R3531" s="9">
        <v>200</v>
      </c>
      <c r="S3531" s="9">
        <v>1950</v>
      </c>
      <c r="T3531" s="253">
        <f>R3531*S3531</f>
        <v>390000</v>
      </c>
      <c r="U3531" s="83">
        <f>T3531*1.12</f>
        <v>436800.00000000006</v>
      </c>
      <c r="V3531" s="9" t="s">
        <v>1315</v>
      </c>
      <c r="W3531" s="152" t="s">
        <v>1394</v>
      </c>
      <c r="X3531" s="243"/>
    </row>
    <row r="3532" spans="1:24" s="225" customFormat="1" ht="102">
      <c r="A3532" s="9" t="s">
        <v>8625</v>
      </c>
      <c r="B3532" s="3" t="s">
        <v>1316</v>
      </c>
      <c r="C3532" s="85" t="s">
        <v>5997</v>
      </c>
      <c r="D3532" s="198" t="s">
        <v>6000</v>
      </c>
      <c r="E3532" s="199" t="s">
        <v>6001</v>
      </c>
      <c r="F3532" s="243"/>
      <c r="G3532" s="161" t="s">
        <v>385</v>
      </c>
      <c r="H3532" s="241">
        <v>0</v>
      </c>
      <c r="I3532" s="34">
        <v>470000000</v>
      </c>
      <c r="J3532" s="21" t="s">
        <v>1314</v>
      </c>
      <c r="K3532" s="17" t="s">
        <v>1631</v>
      </c>
      <c r="L3532" s="235" t="s">
        <v>3898</v>
      </c>
      <c r="M3532" s="140" t="s">
        <v>383</v>
      </c>
      <c r="N3532" s="350" t="s">
        <v>6079</v>
      </c>
      <c r="O3532" s="3" t="s">
        <v>1366</v>
      </c>
      <c r="P3532" s="7" t="s">
        <v>1339</v>
      </c>
      <c r="Q3532" s="30" t="s">
        <v>1187</v>
      </c>
      <c r="R3532" s="9">
        <v>100</v>
      </c>
      <c r="S3532" s="9">
        <v>2000</v>
      </c>
      <c r="T3532" s="298">
        <v>0</v>
      </c>
      <c r="U3532" s="302">
        <f t="shared" si="1014"/>
        <v>0</v>
      </c>
      <c r="V3532" s="9" t="s">
        <v>1325</v>
      </c>
      <c r="W3532" s="152" t="s">
        <v>1394</v>
      </c>
      <c r="X3532" s="243" t="s">
        <v>9346</v>
      </c>
    </row>
    <row r="3533" spans="1:24" s="225" customFormat="1" ht="102">
      <c r="A3533" s="9" t="s">
        <v>9362</v>
      </c>
      <c r="B3533" s="3" t="s">
        <v>1316</v>
      </c>
      <c r="C3533" s="85" t="s">
        <v>5997</v>
      </c>
      <c r="D3533" s="198" t="s">
        <v>6000</v>
      </c>
      <c r="E3533" s="199" t="s">
        <v>6001</v>
      </c>
      <c r="F3533" s="243"/>
      <c r="G3533" s="161" t="s">
        <v>385</v>
      </c>
      <c r="H3533" s="241">
        <v>0</v>
      </c>
      <c r="I3533" s="34">
        <v>470000000</v>
      </c>
      <c r="J3533" s="21" t="s">
        <v>1314</v>
      </c>
      <c r="K3533" s="17" t="s">
        <v>1631</v>
      </c>
      <c r="L3533" s="235" t="s">
        <v>3898</v>
      </c>
      <c r="M3533" s="140" t="s">
        <v>383</v>
      </c>
      <c r="N3533" s="350" t="s">
        <v>6079</v>
      </c>
      <c r="O3533" s="3" t="s">
        <v>1366</v>
      </c>
      <c r="P3533" s="7" t="s">
        <v>1339</v>
      </c>
      <c r="Q3533" s="30" t="s">
        <v>1187</v>
      </c>
      <c r="R3533" s="9">
        <v>200</v>
      </c>
      <c r="S3533" s="9">
        <v>2000</v>
      </c>
      <c r="T3533" s="298">
        <v>0</v>
      </c>
      <c r="U3533" s="83">
        <f>T3533*1.12</f>
        <v>0</v>
      </c>
      <c r="V3533" s="9" t="s">
        <v>1325</v>
      </c>
      <c r="W3533" s="152" t="s">
        <v>1394</v>
      </c>
      <c r="X3533" s="243">
        <v>11.22</v>
      </c>
    </row>
    <row r="3534" spans="1:24" s="225" customFormat="1" ht="102">
      <c r="A3534" s="9" t="s">
        <v>9816</v>
      </c>
      <c r="B3534" s="3" t="s">
        <v>1316</v>
      </c>
      <c r="C3534" s="85" t="s">
        <v>5997</v>
      </c>
      <c r="D3534" s="198" t="s">
        <v>6000</v>
      </c>
      <c r="E3534" s="199" t="s">
        <v>6001</v>
      </c>
      <c r="F3534" s="243"/>
      <c r="G3534" s="161" t="s">
        <v>385</v>
      </c>
      <c r="H3534" s="241">
        <v>0</v>
      </c>
      <c r="I3534" s="34">
        <v>470000000</v>
      </c>
      <c r="J3534" s="21" t="s">
        <v>1314</v>
      </c>
      <c r="K3534" s="17" t="s">
        <v>9796</v>
      </c>
      <c r="L3534" s="235" t="s">
        <v>3898</v>
      </c>
      <c r="M3534" s="140" t="s">
        <v>383</v>
      </c>
      <c r="N3534" s="350" t="s">
        <v>6079</v>
      </c>
      <c r="O3534" s="3" t="s">
        <v>1366</v>
      </c>
      <c r="P3534" s="7" t="s">
        <v>1339</v>
      </c>
      <c r="Q3534" s="30" t="s">
        <v>1187</v>
      </c>
      <c r="R3534" s="9">
        <v>200</v>
      </c>
      <c r="S3534" s="9">
        <v>2000</v>
      </c>
      <c r="T3534" s="253">
        <f>R3534*S3534</f>
        <v>400000</v>
      </c>
      <c r="U3534" s="83">
        <f>T3534*1.12</f>
        <v>448000.00000000006</v>
      </c>
      <c r="V3534" s="9" t="s">
        <v>1315</v>
      </c>
      <c r="W3534" s="152" t="s">
        <v>1394</v>
      </c>
      <c r="X3534" s="243"/>
    </row>
    <row r="3535" spans="1:24" s="225" customFormat="1" ht="102">
      <c r="A3535" s="9" t="s">
        <v>8626</v>
      </c>
      <c r="B3535" s="3" t="s">
        <v>1316</v>
      </c>
      <c r="C3535" s="85" t="s">
        <v>5997</v>
      </c>
      <c r="D3535" s="198" t="s">
        <v>6002</v>
      </c>
      <c r="E3535" s="199" t="s">
        <v>6003</v>
      </c>
      <c r="F3535" s="243"/>
      <c r="G3535" s="161" t="s">
        <v>385</v>
      </c>
      <c r="H3535" s="241">
        <v>0</v>
      </c>
      <c r="I3535" s="34">
        <v>470000000</v>
      </c>
      <c r="J3535" s="21" t="s">
        <v>1314</v>
      </c>
      <c r="K3535" s="17" t="s">
        <v>1631</v>
      </c>
      <c r="L3535" s="235" t="s">
        <v>3898</v>
      </c>
      <c r="M3535" s="140" t="s">
        <v>383</v>
      </c>
      <c r="N3535" s="350" t="s">
        <v>6079</v>
      </c>
      <c r="O3535" s="3" t="s">
        <v>1366</v>
      </c>
      <c r="P3535" s="7" t="s">
        <v>1339</v>
      </c>
      <c r="Q3535" s="30" t="s">
        <v>1187</v>
      </c>
      <c r="R3535" s="9">
        <v>100</v>
      </c>
      <c r="S3535" s="9">
        <v>1268</v>
      </c>
      <c r="T3535" s="298">
        <v>0</v>
      </c>
      <c r="U3535" s="302">
        <f t="shared" si="1014"/>
        <v>0</v>
      </c>
      <c r="V3535" s="9" t="s">
        <v>1325</v>
      </c>
      <c r="W3535" s="152" t="s">
        <v>1394</v>
      </c>
      <c r="X3535" s="243" t="s">
        <v>9346</v>
      </c>
    </row>
    <row r="3536" spans="1:24" s="225" customFormat="1" ht="102">
      <c r="A3536" s="9" t="s">
        <v>9363</v>
      </c>
      <c r="B3536" s="3" t="s">
        <v>1316</v>
      </c>
      <c r="C3536" s="85" t="s">
        <v>5997</v>
      </c>
      <c r="D3536" s="198" t="s">
        <v>6002</v>
      </c>
      <c r="E3536" s="199" t="s">
        <v>6003</v>
      </c>
      <c r="F3536" s="243"/>
      <c r="G3536" s="161" t="s">
        <v>385</v>
      </c>
      <c r="H3536" s="241">
        <v>0</v>
      </c>
      <c r="I3536" s="34">
        <v>470000000</v>
      </c>
      <c r="J3536" s="21" t="s">
        <v>1314</v>
      </c>
      <c r="K3536" s="17" t="s">
        <v>1631</v>
      </c>
      <c r="L3536" s="235" t="s">
        <v>3898</v>
      </c>
      <c r="M3536" s="140" t="s">
        <v>383</v>
      </c>
      <c r="N3536" s="350" t="s">
        <v>6079</v>
      </c>
      <c r="O3536" s="3" t="s">
        <v>1366</v>
      </c>
      <c r="P3536" s="7" t="s">
        <v>1339</v>
      </c>
      <c r="Q3536" s="30" t="s">
        <v>1187</v>
      </c>
      <c r="R3536" s="9">
        <v>200</v>
      </c>
      <c r="S3536" s="9">
        <v>1268</v>
      </c>
      <c r="T3536" s="298">
        <v>0</v>
      </c>
      <c r="U3536" s="83">
        <f>T3536*1.12</f>
        <v>0</v>
      </c>
      <c r="V3536" s="9" t="s">
        <v>1325</v>
      </c>
      <c r="W3536" s="152" t="s">
        <v>1394</v>
      </c>
      <c r="X3536" s="243">
        <v>11.22</v>
      </c>
    </row>
    <row r="3537" spans="1:24" s="225" customFormat="1" ht="102">
      <c r="A3537" s="9" t="s">
        <v>9817</v>
      </c>
      <c r="B3537" s="3" t="s">
        <v>1316</v>
      </c>
      <c r="C3537" s="85" t="s">
        <v>5997</v>
      </c>
      <c r="D3537" s="198" t="s">
        <v>6002</v>
      </c>
      <c r="E3537" s="199" t="s">
        <v>6003</v>
      </c>
      <c r="F3537" s="243"/>
      <c r="G3537" s="161" t="s">
        <v>385</v>
      </c>
      <c r="H3537" s="241">
        <v>0</v>
      </c>
      <c r="I3537" s="34">
        <v>470000000</v>
      </c>
      <c r="J3537" s="21" t="s">
        <v>1314</v>
      </c>
      <c r="K3537" s="17" t="s">
        <v>9796</v>
      </c>
      <c r="L3537" s="235" t="s">
        <v>3898</v>
      </c>
      <c r="M3537" s="140" t="s">
        <v>383</v>
      </c>
      <c r="N3537" s="350" t="s">
        <v>6079</v>
      </c>
      <c r="O3537" s="3" t="s">
        <v>1366</v>
      </c>
      <c r="P3537" s="7" t="s">
        <v>1339</v>
      </c>
      <c r="Q3537" s="30" t="s">
        <v>1187</v>
      </c>
      <c r="R3537" s="9">
        <v>200</v>
      </c>
      <c r="S3537" s="9">
        <v>1268</v>
      </c>
      <c r="T3537" s="253">
        <f>R3537*S3537</f>
        <v>253600</v>
      </c>
      <c r="U3537" s="83">
        <f>T3537*1.12</f>
        <v>284032</v>
      </c>
      <c r="V3537" s="9" t="s">
        <v>1315</v>
      </c>
      <c r="W3537" s="152" t="s">
        <v>1394</v>
      </c>
      <c r="X3537" s="243"/>
    </row>
    <row r="3538" spans="1:24" s="225" customFormat="1" ht="102">
      <c r="A3538" s="9" t="s">
        <v>8627</v>
      </c>
      <c r="B3538" s="3" t="s">
        <v>1316</v>
      </c>
      <c r="C3538" s="12" t="s">
        <v>4088</v>
      </c>
      <c r="D3538" s="198" t="s">
        <v>6004</v>
      </c>
      <c r="E3538" s="199" t="s">
        <v>6005</v>
      </c>
      <c r="F3538" s="243"/>
      <c r="G3538" s="161" t="s">
        <v>385</v>
      </c>
      <c r="H3538" s="241">
        <v>0</v>
      </c>
      <c r="I3538" s="34">
        <v>470000000</v>
      </c>
      <c r="J3538" s="21" t="s">
        <v>1314</v>
      </c>
      <c r="K3538" s="17" t="s">
        <v>1631</v>
      </c>
      <c r="L3538" s="235" t="s">
        <v>3898</v>
      </c>
      <c r="M3538" s="140" t="s">
        <v>383</v>
      </c>
      <c r="N3538" s="350" t="s">
        <v>6079</v>
      </c>
      <c r="O3538" s="3" t="s">
        <v>1366</v>
      </c>
      <c r="P3538" s="139">
        <v>112</v>
      </c>
      <c r="Q3538" s="12" t="s">
        <v>2271</v>
      </c>
      <c r="R3538" s="9">
        <v>100</v>
      </c>
      <c r="S3538" s="9">
        <v>1063</v>
      </c>
      <c r="T3538" s="298">
        <v>0</v>
      </c>
      <c r="U3538" s="302">
        <f t="shared" si="1014"/>
        <v>0</v>
      </c>
      <c r="V3538" s="9" t="s">
        <v>1325</v>
      </c>
      <c r="W3538" s="152" t="s">
        <v>1394</v>
      </c>
      <c r="X3538" s="243" t="s">
        <v>9346</v>
      </c>
    </row>
    <row r="3539" spans="1:24" s="225" customFormat="1" ht="102">
      <c r="A3539" s="9" t="s">
        <v>9364</v>
      </c>
      <c r="B3539" s="3" t="s">
        <v>1316</v>
      </c>
      <c r="C3539" s="12" t="s">
        <v>4088</v>
      </c>
      <c r="D3539" s="198" t="s">
        <v>6004</v>
      </c>
      <c r="E3539" s="199" t="s">
        <v>6005</v>
      </c>
      <c r="F3539" s="243"/>
      <c r="G3539" s="161" t="s">
        <v>385</v>
      </c>
      <c r="H3539" s="241">
        <v>0</v>
      </c>
      <c r="I3539" s="34">
        <v>470000000</v>
      </c>
      <c r="J3539" s="21" t="s">
        <v>1314</v>
      </c>
      <c r="K3539" s="17" t="s">
        <v>1631</v>
      </c>
      <c r="L3539" s="235" t="s">
        <v>3898</v>
      </c>
      <c r="M3539" s="140" t="s">
        <v>383</v>
      </c>
      <c r="N3539" s="350" t="s">
        <v>6079</v>
      </c>
      <c r="O3539" s="3" t="s">
        <v>1366</v>
      </c>
      <c r="P3539" s="139">
        <v>112</v>
      </c>
      <c r="Q3539" s="12" t="s">
        <v>2271</v>
      </c>
      <c r="R3539" s="9">
        <v>200</v>
      </c>
      <c r="S3539" s="9">
        <v>1063</v>
      </c>
      <c r="T3539" s="298">
        <v>0</v>
      </c>
      <c r="U3539" s="83">
        <f>T3539*1.12</f>
        <v>0</v>
      </c>
      <c r="V3539" s="9" t="s">
        <v>1325</v>
      </c>
      <c r="W3539" s="152" t="s">
        <v>1394</v>
      </c>
      <c r="X3539" s="243">
        <v>11.22</v>
      </c>
    </row>
    <row r="3540" spans="1:24" s="225" customFormat="1" ht="102">
      <c r="A3540" s="9" t="s">
        <v>9818</v>
      </c>
      <c r="B3540" s="3" t="s">
        <v>1316</v>
      </c>
      <c r="C3540" s="12" t="s">
        <v>4088</v>
      </c>
      <c r="D3540" s="198" t="s">
        <v>6004</v>
      </c>
      <c r="E3540" s="199" t="s">
        <v>6005</v>
      </c>
      <c r="F3540" s="243"/>
      <c r="G3540" s="161" t="s">
        <v>385</v>
      </c>
      <c r="H3540" s="241">
        <v>0</v>
      </c>
      <c r="I3540" s="34">
        <v>470000000</v>
      </c>
      <c r="J3540" s="21" t="s">
        <v>1314</v>
      </c>
      <c r="K3540" s="17" t="s">
        <v>9796</v>
      </c>
      <c r="L3540" s="235" t="s">
        <v>3898</v>
      </c>
      <c r="M3540" s="140" t="s">
        <v>383</v>
      </c>
      <c r="N3540" s="350" t="s">
        <v>6079</v>
      </c>
      <c r="O3540" s="3" t="s">
        <v>1366</v>
      </c>
      <c r="P3540" s="139">
        <v>112</v>
      </c>
      <c r="Q3540" s="12" t="s">
        <v>2271</v>
      </c>
      <c r="R3540" s="9">
        <v>200</v>
      </c>
      <c r="S3540" s="9">
        <v>1063</v>
      </c>
      <c r="T3540" s="253">
        <f>R3540*S3540</f>
        <v>212600</v>
      </c>
      <c r="U3540" s="83">
        <f>T3540*1.12</f>
        <v>238112.00000000003</v>
      </c>
      <c r="V3540" s="9" t="s">
        <v>1315</v>
      </c>
      <c r="W3540" s="152" t="s">
        <v>1394</v>
      </c>
      <c r="X3540" s="243"/>
    </row>
    <row r="3541" spans="1:24" s="225" customFormat="1" ht="102">
      <c r="A3541" s="9" t="s">
        <v>8628</v>
      </c>
      <c r="B3541" s="3" t="s">
        <v>1316</v>
      </c>
      <c r="C3541" s="12" t="s">
        <v>4088</v>
      </c>
      <c r="D3541" s="12" t="s">
        <v>6006</v>
      </c>
      <c r="E3541" s="197" t="s">
        <v>6007</v>
      </c>
      <c r="F3541" s="243"/>
      <c r="G3541" s="161" t="s">
        <v>385</v>
      </c>
      <c r="H3541" s="241">
        <v>0</v>
      </c>
      <c r="I3541" s="34">
        <v>470000000</v>
      </c>
      <c r="J3541" s="21" t="s">
        <v>1314</v>
      </c>
      <c r="K3541" s="17" t="s">
        <v>1631</v>
      </c>
      <c r="L3541" s="235" t="s">
        <v>3898</v>
      </c>
      <c r="M3541" s="140" t="s">
        <v>383</v>
      </c>
      <c r="N3541" s="350" t="s">
        <v>6079</v>
      </c>
      <c r="O3541" s="3" t="s">
        <v>1366</v>
      </c>
      <c r="P3541" s="139">
        <v>112</v>
      </c>
      <c r="Q3541" s="12" t="s">
        <v>2271</v>
      </c>
      <c r="R3541" s="9">
        <v>780</v>
      </c>
      <c r="S3541" s="9">
        <v>1500</v>
      </c>
      <c r="T3541" s="298">
        <v>0</v>
      </c>
      <c r="U3541" s="302">
        <f t="shared" si="1014"/>
        <v>0</v>
      </c>
      <c r="V3541" s="9" t="s">
        <v>1325</v>
      </c>
      <c r="W3541" s="152" t="s">
        <v>1394</v>
      </c>
      <c r="X3541" s="243" t="s">
        <v>9348</v>
      </c>
    </row>
    <row r="3542" spans="1:24" s="225" customFormat="1" ht="102">
      <c r="A3542" s="9" t="s">
        <v>9365</v>
      </c>
      <c r="B3542" s="3" t="s">
        <v>1316</v>
      </c>
      <c r="C3542" s="12" t="s">
        <v>4088</v>
      </c>
      <c r="D3542" s="12" t="s">
        <v>6006</v>
      </c>
      <c r="E3542" s="197" t="s">
        <v>6007</v>
      </c>
      <c r="F3542" s="243"/>
      <c r="G3542" s="161" t="s">
        <v>385</v>
      </c>
      <c r="H3542" s="241">
        <v>0</v>
      </c>
      <c r="I3542" s="34">
        <v>470000000</v>
      </c>
      <c r="J3542" s="21" t="s">
        <v>1314</v>
      </c>
      <c r="K3542" s="17" t="s">
        <v>1631</v>
      </c>
      <c r="L3542" s="235" t="s">
        <v>3898</v>
      </c>
      <c r="M3542" s="140" t="s">
        <v>383</v>
      </c>
      <c r="N3542" s="350" t="s">
        <v>6079</v>
      </c>
      <c r="O3542" s="3" t="s">
        <v>1366</v>
      </c>
      <c r="P3542" s="139">
        <v>112</v>
      </c>
      <c r="Q3542" s="12" t="s">
        <v>2271</v>
      </c>
      <c r="R3542" s="9">
        <v>830</v>
      </c>
      <c r="S3542" s="9">
        <v>1063</v>
      </c>
      <c r="T3542" s="298">
        <v>0</v>
      </c>
      <c r="U3542" s="83">
        <f>T3542*1.12</f>
        <v>0</v>
      </c>
      <c r="V3542" s="9" t="s">
        <v>1325</v>
      </c>
      <c r="W3542" s="152" t="s">
        <v>1394</v>
      </c>
      <c r="X3542" s="243">
        <v>11.22</v>
      </c>
    </row>
    <row r="3543" spans="1:24" s="225" customFormat="1" ht="102">
      <c r="A3543" s="9" t="s">
        <v>9819</v>
      </c>
      <c r="B3543" s="3" t="s">
        <v>1316</v>
      </c>
      <c r="C3543" s="12" t="s">
        <v>4088</v>
      </c>
      <c r="D3543" s="12" t="s">
        <v>6006</v>
      </c>
      <c r="E3543" s="197" t="s">
        <v>6007</v>
      </c>
      <c r="F3543" s="243"/>
      <c r="G3543" s="161" t="s">
        <v>385</v>
      </c>
      <c r="H3543" s="241">
        <v>0</v>
      </c>
      <c r="I3543" s="34">
        <v>470000000</v>
      </c>
      <c r="J3543" s="21" t="s">
        <v>1314</v>
      </c>
      <c r="K3543" s="17" t="s">
        <v>9796</v>
      </c>
      <c r="L3543" s="235" t="s">
        <v>3898</v>
      </c>
      <c r="M3543" s="140" t="s">
        <v>383</v>
      </c>
      <c r="N3543" s="350" t="s">
        <v>6079</v>
      </c>
      <c r="O3543" s="3" t="s">
        <v>1366</v>
      </c>
      <c r="P3543" s="139">
        <v>112</v>
      </c>
      <c r="Q3543" s="12" t="s">
        <v>2271</v>
      </c>
      <c r="R3543" s="9">
        <v>830</v>
      </c>
      <c r="S3543" s="9">
        <v>1063</v>
      </c>
      <c r="T3543" s="253">
        <f>R3543*S3543</f>
        <v>882290</v>
      </c>
      <c r="U3543" s="83">
        <f>T3543*1.12</f>
        <v>988164.8</v>
      </c>
      <c r="V3543" s="9" t="s">
        <v>1315</v>
      </c>
      <c r="W3543" s="152" t="s">
        <v>1394</v>
      </c>
      <c r="X3543" s="243"/>
    </row>
    <row r="3544" spans="1:24" s="225" customFormat="1" ht="102">
      <c r="A3544" s="9" t="s">
        <v>8629</v>
      </c>
      <c r="B3544" s="3" t="s">
        <v>1316</v>
      </c>
      <c r="C3544" s="182" t="s">
        <v>6008</v>
      </c>
      <c r="D3544" s="184" t="s">
        <v>6009</v>
      </c>
      <c r="E3544" s="1" t="s">
        <v>6010</v>
      </c>
      <c r="F3544" s="243"/>
      <c r="G3544" s="161" t="s">
        <v>385</v>
      </c>
      <c r="H3544" s="272">
        <v>1</v>
      </c>
      <c r="I3544" s="34">
        <v>470000000</v>
      </c>
      <c r="J3544" s="21" t="s">
        <v>1314</v>
      </c>
      <c r="K3544" s="17" t="s">
        <v>1631</v>
      </c>
      <c r="L3544" s="137" t="s">
        <v>6011</v>
      </c>
      <c r="M3544" s="140" t="s">
        <v>383</v>
      </c>
      <c r="N3544" s="350" t="s">
        <v>8836</v>
      </c>
      <c r="O3544" s="3" t="s">
        <v>1366</v>
      </c>
      <c r="P3544" s="139">
        <v>112</v>
      </c>
      <c r="Q3544" s="12" t="s">
        <v>2271</v>
      </c>
      <c r="R3544" s="9">
        <v>212922</v>
      </c>
      <c r="S3544" s="9">
        <v>123.62</v>
      </c>
      <c r="T3544" s="253">
        <f>R3544*S3544</f>
        <v>26321417.640000001</v>
      </c>
      <c r="U3544" s="83">
        <f t="shared" si="1014"/>
        <v>29479987.756800003</v>
      </c>
      <c r="V3544" s="9" t="s">
        <v>1325</v>
      </c>
      <c r="W3544" s="152" t="s">
        <v>1394</v>
      </c>
      <c r="X3544" s="243"/>
    </row>
    <row r="3545" spans="1:24" s="225" customFormat="1" ht="102">
      <c r="A3545" s="9" t="s">
        <v>8630</v>
      </c>
      <c r="B3545" s="3" t="s">
        <v>1316</v>
      </c>
      <c r="C3545" s="182" t="s">
        <v>6012</v>
      </c>
      <c r="D3545" s="184" t="s">
        <v>6009</v>
      </c>
      <c r="E3545" s="1" t="s">
        <v>6013</v>
      </c>
      <c r="F3545" s="243"/>
      <c r="G3545" s="161" t="s">
        <v>385</v>
      </c>
      <c r="H3545" s="272">
        <v>1</v>
      </c>
      <c r="I3545" s="34">
        <v>470000000</v>
      </c>
      <c r="J3545" s="21" t="s">
        <v>1314</v>
      </c>
      <c r="K3545" s="17" t="s">
        <v>1631</v>
      </c>
      <c r="L3545" s="137" t="s">
        <v>6011</v>
      </c>
      <c r="M3545" s="140" t="s">
        <v>383</v>
      </c>
      <c r="N3545" s="350" t="s">
        <v>8837</v>
      </c>
      <c r="O3545" s="3" t="s">
        <v>1366</v>
      </c>
      <c r="P3545" s="139">
        <v>112</v>
      </c>
      <c r="Q3545" s="12" t="s">
        <v>2271</v>
      </c>
      <c r="R3545" s="9">
        <v>297450</v>
      </c>
      <c r="S3545" s="9">
        <v>116.29</v>
      </c>
      <c r="T3545" s="253">
        <f>R3545*S3545</f>
        <v>34590460.5</v>
      </c>
      <c r="U3545" s="83">
        <f t="shared" si="1014"/>
        <v>38741315.760000005</v>
      </c>
      <c r="V3545" s="9" t="s">
        <v>1325</v>
      </c>
      <c r="W3545" s="152" t="s">
        <v>1394</v>
      </c>
      <c r="X3545" s="243"/>
    </row>
    <row r="3546" spans="1:24" s="225" customFormat="1" ht="102">
      <c r="A3546" s="9" t="s">
        <v>8631</v>
      </c>
      <c r="B3546" s="3" t="s">
        <v>1316</v>
      </c>
      <c r="C3546" s="182" t="s">
        <v>6014</v>
      </c>
      <c r="D3546" s="184" t="s">
        <v>368</v>
      </c>
      <c r="E3546" s="1" t="s">
        <v>6015</v>
      </c>
      <c r="F3546" s="243"/>
      <c r="G3546" s="161" t="s">
        <v>385</v>
      </c>
      <c r="H3546" s="272">
        <v>1</v>
      </c>
      <c r="I3546" s="34">
        <v>470000000</v>
      </c>
      <c r="J3546" s="21" t="s">
        <v>1314</v>
      </c>
      <c r="K3546" s="17" t="s">
        <v>1631</v>
      </c>
      <c r="L3546" s="137" t="s">
        <v>6011</v>
      </c>
      <c r="M3546" s="140" t="s">
        <v>383</v>
      </c>
      <c r="N3546" s="350" t="s">
        <v>8835</v>
      </c>
      <c r="O3546" s="3" t="s">
        <v>1366</v>
      </c>
      <c r="P3546" s="139">
        <v>112</v>
      </c>
      <c r="Q3546" s="12" t="s">
        <v>2271</v>
      </c>
      <c r="R3546" s="9">
        <v>420000</v>
      </c>
      <c r="S3546" s="9">
        <v>103.6</v>
      </c>
      <c r="T3546" s="253">
        <f>R3546*S3546</f>
        <v>43512000</v>
      </c>
      <c r="U3546" s="83">
        <f t="shared" si="1014"/>
        <v>48733440.000000007</v>
      </c>
      <c r="V3546" s="9" t="s">
        <v>1325</v>
      </c>
      <c r="W3546" s="152" t="s">
        <v>1394</v>
      </c>
      <c r="X3546" s="243"/>
    </row>
    <row r="3547" spans="1:24" s="225" customFormat="1" ht="102">
      <c r="A3547" s="9" t="s">
        <v>8632</v>
      </c>
      <c r="B3547" s="3" t="s">
        <v>1316</v>
      </c>
      <c r="C3547" s="182" t="s">
        <v>6016</v>
      </c>
      <c r="D3547" s="184" t="s">
        <v>368</v>
      </c>
      <c r="E3547" s="1" t="s">
        <v>6017</v>
      </c>
      <c r="F3547" s="243"/>
      <c r="G3547" s="161" t="s">
        <v>385</v>
      </c>
      <c r="H3547" s="272">
        <v>1</v>
      </c>
      <c r="I3547" s="34">
        <v>470000000</v>
      </c>
      <c r="J3547" s="21" t="s">
        <v>1314</v>
      </c>
      <c r="K3547" s="17" t="s">
        <v>1631</v>
      </c>
      <c r="L3547" s="137" t="s">
        <v>6011</v>
      </c>
      <c r="M3547" s="140" t="s">
        <v>383</v>
      </c>
      <c r="N3547" s="350" t="s">
        <v>8835</v>
      </c>
      <c r="O3547" s="3" t="s">
        <v>1366</v>
      </c>
      <c r="P3547" s="139">
        <v>112</v>
      </c>
      <c r="Q3547" s="12" t="s">
        <v>2271</v>
      </c>
      <c r="R3547" s="9">
        <v>35988</v>
      </c>
      <c r="S3547" s="9">
        <v>121.23</v>
      </c>
      <c r="T3547" s="253">
        <f>R3547*S3547</f>
        <v>4362825.24</v>
      </c>
      <c r="U3547" s="83">
        <f t="shared" si="1014"/>
        <v>4886364.2688000007</v>
      </c>
      <c r="V3547" s="9" t="s">
        <v>1325</v>
      </c>
      <c r="W3547" s="152" t="s">
        <v>1394</v>
      </c>
      <c r="X3547" s="243"/>
    </row>
    <row r="3548" spans="1:24" s="225" customFormat="1" ht="102">
      <c r="A3548" s="9" t="s">
        <v>8633</v>
      </c>
      <c r="B3548" s="3" t="s">
        <v>1316</v>
      </c>
      <c r="C3548" s="182" t="s">
        <v>6008</v>
      </c>
      <c r="D3548" s="184" t="s">
        <v>6009</v>
      </c>
      <c r="E3548" s="1" t="s">
        <v>6010</v>
      </c>
      <c r="F3548" s="243"/>
      <c r="G3548" s="161" t="s">
        <v>385</v>
      </c>
      <c r="H3548" s="272">
        <v>1</v>
      </c>
      <c r="I3548" s="34">
        <v>470000000</v>
      </c>
      <c r="J3548" s="21" t="s">
        <v>1314</v>
      </c>
      <c r="K3548" s="17" t="s">
        <v>1631</v>
      </c>
      <c r="L3548" s="137" t="s">
        <v>8846</v>
      </c>
      <c r="M3548" s="140" t="s">
        <v>383</v>
      </c>
      <c r="N3548" s="350" t="s">
        <v>8836</v>
      </c>
      <c r="O3548" s="3" t="s">
        <v>1366</v>
      </c>
      <c r="P3548" s="139">
        <v>112</v>
      </c>
      <c r="Q3548" s="12" t="s">
        <v>2271</v>
      </c>
      <c r="R3548" s="9">
        <v>1902638</v>
      </c>
      <c r="S3548" s="9">
        <v>123.62</v>
      </c>
      <c r="T3548" s="298">
        <v>0</v>
      </c>
      <c r="U3548" s="302">
        <f t="shared" si="1014"/>
        <v>0</v>
      </c>
      <c r="V3548" s="9" t="s">
        <v>1325</v>
      </c>
      <c r="W3548" s="152" t="s">
        <v>1394</v>
      </c>
      <c r="X3548" s="243">
        <v>11</v>
      </c>
    </row>
    <row r="3549" spans="1:24" s="225" customFormat="1" ht="102">
      <c r="A3549" s="9" t="s">
        <v>9414</v>
      </c>
      <c r="B3549" s="3" t="s">
        <v>1316</v>
      </c>
      <c r="C3549" s="182" t="s">
        <v>6008</v>
      </c>
      <c r="D3549" s="184" t="s">
        <v>6009</v>
      </c>
      <c r="E3549" s="1" t="s">
        <v>6010</v>
      </c>
      <c r="F3549" s="243"/>
      <c r="G3549" s="161" t="s">
        <v>385</v>
      </c>
      <c r="H3549" s="272">
        <v>1</v>
      </c>
      <c r="I3549" s="34">
        <v>470000000</v>
      </c>
      <c r="J3549" s="21" t="s">
        <v>1314</v>
      </c>
      <c r="K3549" s="17" t="s">
        <v>9417</v>
      </c>
      <c r="L3549" s="137" t="s">
        <v>8846</v>
      </c>
      <c r="M3549" s="140" t="s">
        <v>383</v>
      </c>
      <c r="N3549" s="350" t="s">
        <v>8836</v>
      </c>
      <c r="O3549" s="3" t="s">
        <v>1366</v>
      </c>
      <c r="P3549" s="139">
        <v>112</v>
      </c>
      <c r="Q3549" s="12" t="s">
        <v>2271</v>
      </c>
      <c r="R3549" s="9">
        <v>1902638</v>
      </c>
      <c r="S3549" s="9">
        <v>123.62</v>
      </c>
      <c r="T3549" s="253">
        <f>R3549*S3549</f>
        <v>235204109.56</v>
      </c>
      <c r="U3549" s="83">
        <f>T3549*1.12</f>
        <v>263428602.70720002</v>
      </c>
      <c r="V3549" s="9" t="s">
        <v>1325</v>
      </c>
      <c r="W3549" s="152" t="s">
        <v>1394</v>
      </c>
      <c r="X3549" s="243"/>
    </row>
    <row r="3550" spans="1:24" s="225" customFormat="1" ht="102">
      <c r="A3550" s="9" t="s">
        <v>8634</v>
      </c>
      <c r="B3550" s="3" t="s">
        <v>1316</v>
      </c>
      <c r="C3550" s="182" t="s">
        <v>6012</v>
      </c>
      <c r="D3550" s="184" t="s">
        <v>6009</v>
      </c>
      <c r="E3550" s="1" t="s">
        <v>6013</v>
      </c>
      <c r="F3550" s="243"/>
      <c r="G3550" s="161" t="s">
        <v>385</v>
      </c>
      <c r="H3550" s="272">
        <v>1</v>
      </c>
      <c r="I3550" s="34">
        <v>470000000</v>
      </c>
      <c r="J3550" s="21" t="s">
        <v>1314</v>
      </c>
      <c r="K3550" s="17" t="s">
        <v>1631</v>
      </c>
      <c r="L3550" s="137" t="s">
        <v>8846</v>
      </c>
      <c r="M3550" s="140" t="s">
        <v>383</v>
      </c>
      <c r="N3550" s="350" t="s">
        <v>8837</v>
      </c>
      <c r="O3550" s="3" t="s">
        <v>1366</v>
      </c>
      <c r="P3550" s="139">
        <v>112</v>
      </c>
      <c r="Q3550" s="12" t="s">
        <v>2271</v>
      </c>
      <c r="R3550" s="9">
        <v>2500255</v>
      </c>
      <c r="S3550" s="32">
        <v>113.87</v>
      </c>
      <c r="T3550" s="298">
        <v>0</v>
      </c>
      <c r="U3550" s="302">
        <f t="shared" si="1014"/>
        <v>0</v>
      </c>
      <c r="V3550" s="9" t="s">
        <v>1325</v>
      </c>
      <c r="W3550" s="152" t="s">
        <v>1394</v>
      </c>
      <c r="X3550" s="243" t="s">
        <v>9416</v>
      </c>
    </row>
    <row r="3551" spans="1:24" s="225" customFormat="1" ht="102">
      <c r="A3551" s="9" t="s">
        <v>9345</v>
      </c>
      <c r="B3551" s="3" t="s">
        <v>1316</v>
      </c>
      <c r="C3551" s="182" t="s">
        <v>6012</v>
      </c>
      <c r="D3551" s="184" t="s">
        <v>6009</v>
      </c>
      <c r="E3551" s="1" t="s">
        <v>6013</v>
      </c>
      <c r="F3551" s="243"/>
      <c r="G3551" s="161" t="s">
        <v>385</v>
      </c>
      <c r="H3551" s="272">
        <v>1</v>
      </c>
      <c r="I3551" s="34">
        <v>470000000</v>
      </c>
      <c r="J3551" s="21" t="s">
        <v>1314</v>
      </c>
      <c r="K3551" s="17" t="s">
        <v>9418</v>
      </c>
      <c r="L3551" s="137" t="s">
        <v>8846</v>
      </c>
      <c r="M3551" s="140" t="s">
        <v>383</v>
      </c>
      <c r="N3551" s="350" t="s">
        <v>8837</v>
      </c>
      <c r="O3551" s="3" t="s">
        <v>1366</v>
      </c>
      <c r="P3551" s="139">
        <v>112</v>
      </c>
      <c r="Q3551" s="12" t="s">
        <v>2271</v>
      </c>
      <c r="R3551" s="9">
        <v>2500155</v>
      </c>
      <c r="S3551" s="32">
        <v>113.868945325</v>
      </c>
      <c r="T3551" s="253">
        <f>R3551*S3551</f>
        <v>284690012.99902534</v>
      </c>
      <c r="U3551" s="83">
        <f>T3551*1.12</f>
        <v>318852814.5589084</v>
      </c>
      <c r="V3551" s="9" t="s">
        <v>1325</v>
      </c>
      <c r="W3551" s="152" t="s">
        <v>1394</v>
      </c>
      <c r="X3551" s="243"/>
    </row>
    <row r="3552" spans="1:24" s="225" customFormat="1" ht="102">
      <c r="A3552" s="9" t="s">
        <v>8635</v>
      </c>
      <c r="B3552" s="3" t="s">
        <v>1316</v>
      </c>
      <c r="C3552" s="182" t="s">
        <v>6014</v>
      </c>
      <c r="D3552" s="184" t="s">
        <v>368</v>
      </c>
      <c r="E3552" s="1" t="s">
        <v>6015</v>
      </c>
      <c r="F3552" s="243"/>
      <c r="G3552" s="161" t="s">
        <v>385</v>
      </c>
      <c r="H3552" s="272">
        <v>1</v>
      </c>
      <c r="I3552" s="34">
        <v>470000000</v>
      </c>
      <c r="J3552" s="21" t="s">
        <v>1314</v>
      </c>
      <c r="K3552" s="17" t="s">
        <v>1631</v>
      </c>
      <c r="L3552" s="137" t="s">
        <v>8846</v>
      </c>
      <c r="M3552" s="140" t="s">
        <v>383</v>
      </c>
      <c r="N3552" s="350" t="s">
        <v>8835</v>
      </c>
      <c r="O3552" s="3" t="s">
        <v>1366</v>
      </c>
      <c r="P3552" s="139">
        <v>112</v>
      </c>
      <c r="Q3552" s="12" t="s">
        <v>2271</v>
      </c>
      <c r="R3552" s="9">
        <v>170986</v>
      </c>
      <c r="S3552" s="32">
        <v>92.923794930499994</v>
      </c>
      <c r="T3552" s="298">
        <v>0</v>
      </c>
      <c r="U3552" s="302">
        <f t="shared" si="1014"/>
        <v>0</v>
      </c>
      <c r="V3552" s="9" t="s">
        <v>1325</v>
      </c>
      <c r="W3552" s="152" t="s">
        <v>1394</v>
      </c>
      <c r="X3552" s="243">
        <v>11</v>
      </c>
    </row>
    <row r="3553" spans="1:24" s="225" customFormat="1" ht="102">
      <c r="A3553" s="9" t="s">
        <v>9419</v>
      </c>
      <c r="B3553" s="3" t="s">
        <v>1316</v>
      </c>
      <c r="C3553" s="182" t="s">
        <v>6014</v>
      </c>
      <c r="D3553" s="184" t="s">
        <v>368</v>
      </c>
      <c r="E3553" s="1" t="s">
        <v>6015</v>
      </c>
      <c r="F3553" s="243"/>
      <c r="G3553" s="161" t="s">
        <v>385</v>
      </c>
      <c r="H3553" s="272">
        <v>1</v>
      </c>
      <c r="I3553" s="34">
        <v>470000000</v>
      </c>
      <c r="J3553" s="21" t="s">
        <v>1314</v>
      </c>
      <c r="K3553" s="17" t="s">
        <v>9415</v>
      </c>
      <c r="L3553" s="137" t="s">
        <v>8846</v>
      </c>
      <c r="M3553" s="140" t="s">
        <v>383</v>
      </c>
      <c r="N3553" s="350" t="s">
        <v>8835</v>
      </c>
      <c r="O3553" s="3" t="s">
        <v>1366</v>
      </c>
      <c r="P3553" s="139">
        <v>112</v>
      </c>
      <c r="Q3553" s="12" t="s">
        <v>2271</v>
      </c>
      <c r="R3553" s="9">
        <v>170986</v>
      </c>
      <c r="S3553" s="32">
        <v>92.923794930499994</v>
      </c>
      <c r="T3553" s="253">
        <f>R3553*S3553</f>
        <v>15888667.999986472</v>
      </c>
      <c r="U3553" s="83">
        <f>T3553*1.12</f>
        <v>17795308.159984849</v>
      </c>
      <c r="V3553" s="9" t="s">
        <v>1325</v>
      </c>
      <c r="W3553" s="152" t="s">
        <v>1394</v>
      </c>
      <c r="X3553" s="243"/>
    </row>
    <row r="3554" spans="1:24" s="225" customFormat="1" ht="102">
      <c r="A3554" s="9" t="s">
        <v>8636</v>
      </c>
      <c r="B3554" s="3" t="s">
        <v>1316</v>
      </c>
      <c r="C3554" s="182" t="s">
        <v>6014</v>
      </c>
      <c r="D3554" s="184" t="s">
        <v>368</v>
      </c>
      <c r="E3554" s="1" t="s">
        <v>6018</v>
      </c>
      <c r="F3554" s="243"/>
      <c r="G3554" s="161" t="s">
        <v>385</v>
      </c>
      <c r="H3554" s="272">
        <v>1</v>
      </c>
      <c r="I3554" s="34">
        <v>470000000</v>
      </c>
      <c r="J3554" s="21" t="s">
        <v>1314</v>
      </c>
      <c r="K3554" s="17" t="s">
        <v>1631</v>
      </c>
      <c r="L3554" s="137" t="s">
        <v>8846</v>
      </c>
      <c r="M3554" s="140" t="s">
        <v>383</v>
      </c>
      <c r="N3554" s="350" t="s">
        <v>8835</v>
      </c>
      <c r="O3554" s="3" t="s">
        <v>1366</v>
      </c>
      <c r="P3554" s="139">
        <v>112</v>
      </c>
      <c r="Q3554" s="12" t="s">
        <v>2271</v>
      </c>
      <c r="R3554" s="9">
        <v>150000</v>
      </c>
      <c r="S3554" s="9">
        <v>81.25</v>
      </c>
      <c r="T3554" s="298">
        <v>0</v>
      </c>
      <c r="U3554" s="302">
        <f t="shared" si="1014"/>
        <v>0</v>
      </c>
      <c r="V3554" s="9" t="s">
        <v>1325</v>
      </c>
      <c r="W3554" s="152" t="s">
        <v>1394</v>
      </c>
      <c r="X3554" s="243">
        <v>11</v>
      </c>
    </row>
    <row r="3555" spans="1:24" s="225" customFormat="1" ht="102">
      <c r="A3555" s="9" t="s">
        <v>9420</v>
      </c>
      <c r="B3555" s="3" t="s">
        <v>1316</v>
      </c>
      <c r="C3555" s="182" t="s">
        <v>6014</v>
      </c>
      <c r="D3555" s="184" t="s">
        <v>368</v>
      </c>
      <c r="E3555" s="1" t="s">
        <v>6018</v>
      </c>
      <c r="F3555" s="243"/>
      <c r="G3555" s="161" t="s">
        <v>385</v>
      </c>
      <c r="H3555" s="272">
        <v>1</v>
      </c>
      <c r="I3555" s="34">
        <v>470000000</v>
      </c>
      <c r="J3555" s="21" t="s">
        <v>1314</v>
      </c>
      <c r="K3555" s="17" t="s">
        <v>9415</v>
      </c>
      <c r="L3555" s="137" t="s">
        <v>8846</v>
      </c>
      <c r="M3555" s="140" t="s">
        <v>383</v>
      </c>
      <c r="N3555" s="350" t="s">
        <v>8835</v>
      </c>
      <c r="O3555" s="3" t="s">
        <v>1366</v>
      </c>
      <c r="P3555" s="139">
        <v>112</v>
      </c>
      <c r="Q3555" s="12" t="s">
        <v>2271</v>
      </c>
      <c r="R3555" s="9">
        <v>150000</v>
      </c>
      <c r="S3555" s="9">
        <v>81.25</v>
      </c>
      <c r="T3555" s="253">
        <f>R3555*S3555</f>
        <v>12187500</v>
      </c>
      <c r="U3555" s="83">
        <f>T3555*1.12</f>
        <v>13650000.000000002</v>
      </c>
      <c r="V3555" s="9" t="s">
        <v>1325</v>
      </c>
      <c r="W3555" s="152" t="s">
        <v>1394</v>
      </c>
      <c r="X3555" s="243"/>
    </row>
    <row r="3556" spans="1:24" s="225" customFormat="1" ht="102">
      <c r="A3556" s="9" t="s">
        <v>8637</v>
      </c>
      <c r="B3556" s="3" t="s">
        <v>1316</v>
      </c>
      <c r="C3556" s="182" t="s">
        <v>6016</v>
      </c>
      <c r="D3556" s="184" t="s">
        <v>368</v>
      </c>
      <c r="E3556" s="1" t="s">
        <v>6019</v>
      </c>
      <c r="F3556" s="243"/>
      <c r="G3556" s="161" t="s">
        <v>385</v>
      </c>
      <c r="H3556" s="272">
        <v>1</v>
      </c>
      <c r="I3556" s="34">
        <v>470000000</v>
      </c>
      <c r="J3556" s="21" t="s">
        <v>1314</v>
      </c>
      <c r="K3556" s="17" t="s">
        <v>1631</v>
      </c>
      <c r="L3556" s="137" t="s">
        <v>8846</v>
      </c>
      <c r="M3556" s="140" t="s">
        <v>383</v>
      </c>
      <c r="N3556" s="350" t="s">
        <v>8835</v>
      </c>
      <c r="O3556" s="3" t="s">
        <v>1366</v>
      </c>
      <c r="P3556" s="139">
        <v>112</v>
      </c>
      <c r="Q3556" s="12" t="s">
        <v>2271</v>
      </c>
      <c r="R3556" s="9">
        <v>14580</v>
      </c>
      <c r="S3556" s="9">
        <v>102.53</v>
      </c>
      <c r="T3556" s="298">
        <v>0</v>
      </c>
      <c r="U3556" s="302">
        <f t="shared" si="1014"/>
        <v>0</v>
      </c>
      <c r="V3556" s="9" t="s">
        <v>1325</v>
      </c>
      <c r="W3556" s="152" t="s">
        <v>1394</v>
      </c>
      <c r="X3556" s="243" t="s">
        <v>9422</v>
      </c>
    </row>
    <row r="3557" spans="1:24" s="225" customFormat="1" ht="102">
      <c r="A3557" s="9" t="s">
        <v>9347</v>
      </c>
      <c r="B3557" s="3" t="s">
        <v>1316</v>
      </c>
      <c r="C3557" s="182" t="s">
        <v>6016</v>
      </c>
      <c r="D3557" s="184" t="s">
        <v>368</v>
      </c>
      <c r="E3557" s="1" t="s">
        <v>6019</v>
      </c>
      <c r="F3557" s="243"/>
      <c r="G3557" s="161" t="s">
        <v>385</v>
      </c>
      <c r="H3557" s="272">
        <v>1</v>
      </c>
      <c r="I3557" s="34">
        <v>470000000</v>
      </c>
      <c r="J3557" s="21" t="s">
        <v>1314</v>
      </c>
      <c r="K3557" s="17" t="s">
        <v>9415</v>
      </c>
      <c r="L3557" s="137" t="s">
        <v>8846</v>
      </c>
      <c r="M3557" s="140" t="s">
        <v>383</v>
      </c>
      <c r="N3557" s="350" t="s">
        <v>8835</v>
      </c>
      <c r="O3557" s="3" t="s">
        <v>1366</v>
      </c>
      <c r="P3557" s="139">
        <v>112</v>
      </c>
      <c r="Q3557" s="12" t="s">
        <v>2271</v>
      </c>
      <c r="R3557" s="9">
        <v>149494</v>
      </c>
      <c r="S3557" s="32">
        <v>100</v>
      </c>
      <c r="T3557" s="253">
        <f>R3557*S3557</f>
        <v>14949400</v>
      </c>
      <c r="U3557" s="83">
        <f>T3557*1.12</f>
        <v>16743328.000000002</v>
      </c>
      <c r="V3557" s="9" t="s">
        <v>1325</v>
      </c>
      <c r="W3557" s="152" t="s">
        <v>1394</v>
      </c>
      <c r="X3557" s="243"/>
    </row>
    <row r="3558" spans="1:24" s="225" customFormat="1" ht="102">
      <c r="A3558" s="9" t="s">
        <v>8638</v>
      </c>
      <c r="B3558" s="3" t="s">
        <v>1316</v>
      </c>
      <c r="C3558" s="182" t="s">
        <v>6020</v>
      </c>
      <c r="D3558" s="49" t="s">
        <v>368</v>
      </c>
      <c r="E3558" s="3" t="s">
        <v>6021</v>
      </c>
      <c r="F3558" s="243"/>
      <c r="G3558" s="161" t="s">
        <v>385</v>
      </c>
      <c r="H3558" s="272">
        <v>1</v>
      </c>
      <c r="I3558" s="34">
        <v>470000000</v>
      </c>
      <c r="J3558" s="21" t="s">
        <v>1314</v>
      </c>
      <c r="K3558" s="17" t="s">
        <v>1631</v>
      </c>
      <c r="L3558" s="137" t="s">
        <v>8846</v>
      </c>
      <c r="M3558" s="140" t="s">
        <v>383</v>
      </c>
      <c r="N3558" s="350" t="s">
        <v>8835</v>
      </c>
      <c r="O3558" s="3" t="s">
        <v>1366</v>
      </c>
      <c r="P3558" s="139">
        <v>112</v>
      </c>
      <c r="Q3558" s="12" t="s">
        <v>2271</v>
      </c>
      <c r="R3558" s="9">
        <v>12410</v>
      </c>
      <c r="S3558" s="32">
        <v>129.411764705</v>
      </c>
      <c r="T3558" s="298">
        <v>0</v>
      </c>
      <c r="U3558" s="302">
        <f>T3558*1.12</f>
        <v>0</v>
      </c>
      <c r="V3558" s="9" t="s">
        <v>1325</v>
      </c>
      <c r="W3558" s="152" t="s">
        <v>1394</v>
      </c>
      <c r="X3558" s="243">
        <v>11</v>
      </c>
    </row>
    <row r="3559" spans="1:24" s="225" customFormat="1" ht="102">
      <c r="A3559" s="9" t="s">
        <v>9421</v>
      </c>
      <c r="B3559" s="3" t="s">
        <v>1316</v>
      </c>
      <c r="C3559" s="182" t="s">
        <v>6020</v>
      </c>
      <c r="D3559" s="49" t="s">
        <v>368</v>
      </c>
      <c r="E3559" s="3" t="s">
        <v>6021</v>
      </c>
      <c r="F3559" s="243"/>
      <c r="G3559" s="161" t="s">
        <v>385</v>
      </c>
      <c r="H3559" s="272">
        <v>1</v>
      </c>
      <c r="I3559" s="34">
        <v>470000000</v>
      </c>
      <c r="J3559" s="21" t="s">
        <v>1314</v>
      </c>
      <c r="K3559" s="17" t="s">
        <v>9415</v>
      </c>
      <c r="L3559" s="137" t="s">
        <v>8846</v>
      </c>
      <c r="M3559" s="140" t="s">
        <v>383</v>
      </c>
      <c r="N3559" s="350" t="s">
        <v>8835</v>
      </c>
      <c r="O3559" s="3" t="s">
        <v>1366</v>
      </c>
      <c r="P3559" s="139">
        <v>112</v>
      </c>
      <c r="Q3559" s="12" t="s">
        <v>2271</v>
      </c>
      <c r="R3559" s="9">
        <v>12410</v>
      </c>
      <c r="S3559" s="32">
        <v>129.411764705</v>
      </c>
      <c r="T3559" s="253">
        <f t="shared" ref="T3559:T3588" si="1015">R3559*S3559</f>
        <v>1605999.99998905</v>
      </c>
      <c r="U3559" s="83">
        <f>T3559*1.12</f>
        <v>1798719.9999877361</v>
      </c>
      <c r="V3559" s="9" t="s">
        <v>1325</v>
      </c>
      <c r="W3559" s="152" t="s">
        <v>1394</v>
      </c>
      <c r="X3559" s="243"/>
    </row>
    <row r="3560" spans="1:24" s="225" customFormat="1" ht="102">
      <c r="A3560" s="9" t="s">
        <v>8639</v>
      </c>
      <c r="B3560" s="3" t="s">
        <v>1316</v>
      </c>
      <c r="C3560" s="192" t="s">
        <v>4065</v>
      </c>
      <c r="D3560" s="213" t="s">
        <v>6022</v>
      </c>
      <c r="E3560" s="198">
        <v>118</v>
      </c>
      <c r="F3560" s="243"/>
      <c r="G3560" s="161" t="s">
        <v>384</v>
      </c>
      <c r="H3560" s="241">
        <v>0</v>
      </c>
      <c r="I3560" s="34">
        <v>470000000</v>
      </c>
      <c r="J3560" s="21" t="s">
        <v>1314</v>
      </c>
      <c r="K3560" s="17" t="s">
        <v>1631</v>
      </c>
      <c r="L3560" s="235" t="s">
        <v>3898</v>
      </c>
      <c r="M3560" s="140" t="s">
        <v>383</v>
      </c>
      <c r="N3560" s="350" t="s">
        <v>6081</v>
      </c>
      <c r="O3560" s="3" t="s">
        <v>1366</v>
      </c>
      <c r="P3560" s="7" t="s">
        <v>1338</v>
      </c>
      <c r="Q3560" s="3" t="s">
        <v>1186</v>
      </c>
      <c r="R3560" s="259">
        <v>24</v>
      </c>
      <c r="S3560" s="260">
        <v>945</v>
      </c>
      <c r="T3560" s="253">
        <f t="shared" si="1015"/>
        <v>22680</v>
      </c>
      <c r="U3560" s="83">
        <f t="shared" si="1014"/>
        <v>25401.600000000002</v>
      </c>
      <c r="V3560" s="9" t="s">
        <v>1325</v>
      </c>
      <c r="W3560" s="152" t="s">
        <v>1394</v>
      </c>
      <c r="X3560" s="243"/>
    </row>
    <row r="3561" spans="1:24" s="225" customFormat="1" ht="102">
      <c r="A3561" s="9" t="s">
        <v>8640</v>
      </c>
      <c r="B3561" s="3" t="s">
        <v>1316</v>
      </c>
      <c r="C3561" s="192" t="s">
        <v>6023</v>
      </c>
      <c r="D3561" s="213" t="s">
        <v>6022</v>
      </c>
      <c r="E3561" s="198">
        <v>203</v>
      </c>
      <c r="F3561" s="243"/>
      <c r="G3561" s="161" t="s">
        <v>384</v>
      </c>
      <c r="H3561" s="241">
        <v>0</v>
      </c>
      <c r="I3561" s="34">
        <v>470000000</v>
      </c>
      <c r="J3561" s="21" t="s">
        <v>1314</v>
      </c>
      <c r="K3561" s="17" t="s">
        <v>1631</v>
      </c>
      <c r="L3561" s="235" t="s">
        <v>3898</v>
      </c>
      <c r="M3561" s="140" t="s">
        <v>383</v>
      </c>
      <c r="N3561" s="350" t="s">
        <v>6081</v>
      </c>
      <c r="O3561" s="3" t="s">
        <v>1366</v>
      </c>
      <c r="P3561" s="7" t="s">
        <v>1338</v>
      </c>
      <c r="Q3561" s="3" t="s">
        <v>1186</v>
      </c>
      <c r="R3561" s="259">
        <v>30</v>
      </c>
      <c r="S3561" s="260">
        <v>150</v>
      </c>
      <c r="T3561" s="253">
        <f t="shared" si="1015"/>
        <v>4500</v>
      </c>
      <c r="U3561" s="83">
        <f t="shared" si="1014"/>
        <v>5040.0000000000009</v>
      </c>
      <c r="V3561" s="9" t="s">
        <v>1325</v>
      </c>
      <c r="W3561" s="152" t="s">
        <v>1394</v>
      </c>
      <c r="X3561" s="243"/>
    </row>
    <row r="3562" spans="1:24" s="225" customFormat="1" ht="102">
      <c r="A3562" s="9" t="s">
        <v>8641</v>
      </c>
      <c r="B3562" s="3" t="s">
        <v>1316</v>
      </c>
      <c r="C3562" s="192" t="s">
        <v>6024</v>
      </c>
      <c r="D3562" s="213" t="s">
        <v>6022</v>
      </c>
      <c r="E3562" s="198">
        <v>206</v>
      </c>
      <c r="F3562" s="243"/>
      <c r="G3562" s="161" t="s">
        <v>384</v>
      </c>
      <c r="H3562" s="241">
        <v>0</v>
      </c>
      <c r="I3562" s="34">
        <v>470000000</v>
      </c>
      <c r="J3562" s="21" t="s">
        <v>1314</v>
      </c>
      <c r="K3562" s="17" t="s">
        <v>1631</v>
      </c>
      <c r="L3562" s="235" t="s">
        <v>3898</v>
      </c>
      <c r="M3562" s="140" t="s">
        <v>383</v>
      </c>
      <c r="N3562" s="350" t="s">
        <v>6081</v>
      </c>
      <c r="O3562" s="3" t="s">
        <v>1366</v>
      </c>
      <c r="P3562" s="7" t="s">
        <v>1338</v>
      </c>
      <c r="Q3562" s="3" t="s">
        <v>1186</v>
      </c>
      <c r="R3562" s="259">
        <v>40</v>
      </c>
      <c r="S3562" s="260">
        <v>310.74</v>
      </c>
      <c r="T3562" s="253">
        <f t="shared" si="1015"/>
        <v>12429.6</v>
      </c>
      <c r="U3562" s="83">
        <f t="shared" si="1014"/>
        <v>13921.152000000002</v>
      </c>
      <c r="V3562" s="9" t="s">
        <v>1325</v>
      </c>
      <c r="W3562" s="152" t="s">
        <v>1394</v>
      </c>
      <c r="X3562" s="243"/>
    </row>
    <row r="3563" spans="1:24" s="225" customFormat="1" ht="102">
      <c r="A3563" s="9" t="s">
        <v>8642</v>
      </c>
      <c r="B3563" s="3" t="s">
        <v>1316</v>
      </c>
      <c r="C3563" s="192" t="s">
        <v>6024</v>
      </c>
      <c r="D3563" s="213" t="s">
        <v>6022</v>
      </c>
      <c r="E3563" s="198" t="s">
        <v>6025</v>
      </c>
      <c r="F3563" s="243"/>
      <c r="G3563" s="161" t="s">
        <v>384</v>
      </c>
      <c r="H3563" s="241">
        <v>0</v>
      </c>
      <c r="I3563" s="34">
        <v>470000000</v>
      </c>
      <c r="J3563" s="21" t="s">
        <v>1314</v>
      </c>
      <c r="K3563" s="17" t="s">
        <v>1631</v>
      </c>
      <c r="L3563" s="235" t="s">
        <v>3898</v>
      </c>
      <c r="M3563" s="140" t="s">
        <v>383</v>
      </c>
      <c r="N3563" s="350" t="s">
        <v>6081</v>
      </c>
      <c r="O3563" s="3" t="s">
        <v>1366</v>
      </c>
      <c r="P3563" s="7" t="s">
        <v>1338</v>
      </c>
      <c r="Q3563" s="3" t="s">
        <v>1186</v>
      </c>
      <c r="R3563" s="259">
        <v>25</v>
      </c>
      <c r="S3563" s="260">
        <v>325.8</v>
      </c>
      <c r="T3563" s="253">
        <f t="shared" si="1015"/>
        <v>8145</v>
      </c>
      <c r="U3563" s="83">
        <f t="shared" si="1014"/>
        <v>9122.4000000000015</v>
      </c>
      <c r="V3563" s="9" t="s">
        <v>1325</v>
      </c>
      <c r="W3563" s="152" t="s">
        <v>1394</v>
      </c>
      <c r="X3563" s="243"/>
    </row>
    <row r="3564" spans="1:24" s="225" customFormat="1" ht="102">
      <c r="A3564" s="9" t="s">
        <v>8643</v>
      </c>
      <c r="B3564" s="3" t="s">
        <v>1316</v>
      </c>
      <c r="C3564" s="192" t="s">
        <v>6024</v>
      </c>
      <c r="D3564" s="213" t="s">
        <v>6022</v>
      </c>
      <c r="E3564" s="198">
        <v>209</v>
      </c>
      <c r="F3564" s="243"/>
      <c r="G3564" s="161" t="s">
        <v>384</v>
      </c>
      <c r="H3564" s="241">
        <v>0</v>
      </c>
      <c r="I3564" s="34">
        <v>470000000</v>
      </c>
      <c r="J3564" s="21" t="s">
        <v>1314</v>
      </c>
      <c r="K3564" s="17" t="s">
        <v>1631</v>
      </c>
      <c r="L3564" s="235" t="s">
        <v>3898</v>
      </c>
      <c r="M3564" s="140" t="s">
        <v>383</v>
      </c>
      <c r="N3564" s="350" t="s">
        <v>6081</v>
      </c>
      <c r="O3564" s="3" t="s">
        <v>1366</v>
      </c>
      <c r="P3564" s="7" t="s">
        <v>1338</v>
      </c>
      <c r="Q3564" s="3" t="s">
        <v>1186</v>
      </c>
      <c r="R3564" s="259">
        <v>20</v>
      </c>
      <c r="S3564" s="260">
        <v>408</v>
      </c>
      <c r="T3564" s="253">
        <f t="shared" si="1015"/>
        <v>8160</v>
      </c>
      <c r="U3564" s="83">
        <f t="shared" si="1014"/>
        <v>9139.2000000000007</v>
      </c>
      <c r="V3564" s="9" t="s">
        <v>1325</v>
      </c>
      <c r="W3564" s="152" t="s">
        <v>1394</v>
      </c>
      <c r="X3564" s="243"/>
    </row>
    <row r="3565" spans="1:24" s="225" customFormat="1" ht="102">
      <c r="A3565" s="9" t="s">
        <v>8644</v>
      </c>
      <c r="B3565" s="3" t="s">
        <v>1316</v>
      </c>
      <c r="C3565" s="192" t="s">
        <v>4065</v>
      </c>
      <c r="D3565" s="213" t="s">
        <v>6022</v>
      </c>
      <c r="E3565" s="198">
        <v>217</v>
      </c>
      <c r="F3565" s="243"/>
      <c r="G3565" s="161" t="s">
        <v>384</v>
      </c>
      <c r="H3565" s="241">
        <v>0</v>
      </c>
      <c r="I3565" s="34">
        <v>470000000</v>
      </c>
      <c r="J3565" s="21" t="s">
        <v>1314</v>
      </c>
      <c r="K3565" s="17" t="s">
        <v>1631</v>
      </c>
      <c r="L3565" s="235" t="s">
        <v>3898</v>
      </c>
      <c r="M3565" s="140" t="s">
        <v>383</v>
      </c>
      <c r="N3565" s="350" t="s">
        <v>6081</v>
      </c>
      <c r="O3565" s="3" t="s">
        <v>1366</v>
      </c>
      <c r="P3565" s="7" t="s">
        <v>1338</v>
      </c>
      <c r="Q3565" s="3" t="s">
        <v>1186</v>
      </c>
      <c r="R3565" s="259">
        <v>24</v>
      </c>
      <c r="S3565" s="260">
        <v>3368.21</v>
      </c>
      <c r="T3565" s="253">
        <f t="shared" si="1015"/>
        <v>80837.040000000008</v>
      </c>
      <c r="U3565" s="83">
        <f t="shared" si="1014"/>
        <v>90537.48480000002</v>
      </c>
      <c r="V3565" s="9" t="s">
        <v>1325</v>
      </c>
      <c r="W3565" s="152" t="s">
        <v>1394</v>
      </c>
      <c r="X3565" s="243"/>
    </row>
    <row r="3566" spans="1:24" s="225" customFormat="1" ht="102">
      <c r="A3566" s="9" t="s">
        <v>8645</v>
      </c>
      <c r="B3566" s="3" t="s">
        <v>1316</v>
      </c>
      <c r="C3566" s="192" t="s">
        <v>6024</v>
      </c>
      <c r="D3566" s="213" t="s">
        <v>6022</v>
      </c>
      <c r="E3566" s="198" t="s">
        <v>6026</v>
      </c>
      <c r="F3566" s="243"/>
      <c r="G3566" s="161" t="s">
        <v>384</v>
      </c>
      <c r="H3566" s="241">
        <v>0</v>
      </c>
      <c r="I3566" s="34">
        <v>470000000</v>
      </c>
      <c r="J3566" s="21" t="s">
        <v>1314</v>
      </c>
      <c r="K3566" s="17" t="s">
        <v>1631</v>
      </c>
      <c r="L3566" s="235" t="s">
        <v>3898</v>
      </c>
      <c r="M3566" s="140" t="s">
        <v>383</v>
      </c>
      <c r="N3566" s="350" t="s">
        <v>6081</v>
      </c>
      <c r="O3566" s="3" t="s">
        <v>1366</v>
      </c>
      <c r="P3566" s="7" t="s">
        <v>1338</v>
      </c>
      <c r="Q3566" s="3" t="s">
        <v>1186</v>
      </c>
      <c r="R3566" s="259">
        <v>20</v>
      </c>
      <c r="S3566" s="260">
        <v>474.61</v>
      </c>
      <c r="T3566" s="253">
        <f t="shared" si="1015"/>
        <v>9492.2000000000007</v>
      </c>
      <c r="U3566" s="83">
        <f t="shared" si="1014"/>
        <v>10631.264000000001</v>
      </c>
      <c r="V3566" s="9" t="s">
        <v>1325</v>
      </c>
      <c r="W3566" s="152" t="s">
        <v>1394</v>
      </c>
      <c r="X3566" s="243"/>
    </row>
    <row r="3567" spans="1:24" s="225" customFormat="1" ht="102">
      <c r="A3567" s="9" t="s">
        <v>8646</v>
      </c>
      <c r="B3567" s="3" t="s">
        <v>1316</v>
      </c>
      <c r="C3567" s="192" t="s">
        <v>6024</v>
      </c>
      <c r="D3567" s="213" t="s">
        <v>6022</v>
      </c>
      <c r="E3567" s="254">
        <v>306</v>
      </c>
      <c r="F3567" s="243"/>
      <c r="G3567" s="161" t="s">
        <v>384</v>
      </c>
      <c r="H3567" s="241">
        <v>0</v>
      </c>
      <c r="I3567" s="34">
        <v>470000000</v>
      </c>
      <c r="J3567" s="21" t="s">
        <v>1314</v>
      </c>
      <c r="K3567" s="17" t="s">
        <v>1631</v>
      </c>
      <c r="L3567" s="235" t="s">
        <v>3898</v>
      </c>
      <c r="M3567" s="140" t="s">
        <v>383</v>
      </c>
      <c r="N3567" s="350" t="s">
        <v>6081</v>
      </c>
      <c r="O3567" s="3" t="s">
        <v>1366</v>
      </c>
      <c r="P3567" s="7" t="s">
        <v>1338</v>
      </c>
      <c r="Q3567" s="3" t="s">
        <v>1186</v>
      </c>
      <c r="R3567" s="259">
        <v>20</v>
      </c>
      <c r="S3567" s="260">
        <v>336</v>
      </c>
      <c r="T3567" s="253">
        <f t="shared" si="1015"/>
        <v>6720</v>
      </c>
      <c r="U3567" s="83">
        <f t="shared" si="1014"/>
        <v>7526.4000000000005</v>
      </c>
      <c r="V3567" s="9" t="s">
        <v>1325</v>
      </c>
      <c r="W3567" s="152" t="s">
        <v>1394</v>
      </c>
      <c r="X3567" s="243"/>
    </row>
    <row r="3568" spans="1:24" s="225" customFormat="1" ht="102">
      <c r="A3568" s="9" t="s">
        <v>8647</v>
      </c>
      <c r="B3568" s="3" t="s">
        <v>1316</v>
      </c>
      <c r="C3568" s="192" t="s">
        <v>4065</v>
      </c>
      <c r="D3568" s="213" t="s">
        <v>6022</v>
      </c>
      <c r="E3568" s="254" t="s">
        <v>6027</v>
      </c>
      <c r="F3568" s="243"/>
      <c r="G3568" s="161" t="s">
        <v>384</v>
      </c>
      <c r="H3568" s="241">
        <v>0</v>
      </c>
      <c r="I3568" s="34">
        <v>470000000</v>
      </c>
      <c r="J3568" s="21" t="s">
        <v>1314</v>
      </c>
      <c r="K3568" s="17" t="s">
        <v>1631</v>
      </c>
      <c r="L3568" s="235" t="s">
        <v>3898</v>
      </c>
      <c r="M3568" s="140" t="s">
        <v>383</v>
      </c>
      <c r="N3568" s="350" t="s">
        <v>6081</v>
      </c>
      <c r="O3568" s="3" t="s">
        <v>1366</v>
      </c>
      <c r="P3568" s="7" t="s">
        <v>1338</v>
      </c>
      <c r="Q3568" s="3" t="s">
        <v>1186</v>
      </c>
      <c r="R3568" s="259">
        <v>20</v>
      </c>
      <c r="S3568" s="260">
        <v>2300</v>
      </c>
      <c r="T3568" s="253">
        <f t="shared" si="1015"/>
        <v>46000</v>
      </c>
      <c r="U3568" s="83">
        <f t="shared" si="1014"/>
        <v>51520.000000000007</v>
      </c>
      <c r="V3568" s="9" t="s">
        <v>1325</v>
      </c>
      <c r="W3568" s="152" t="s">
        <v>1394</v>
      </c>
      <c r="X3568" s="243"/>
    </row>
    <row r="3569" spans="1:24" s="225" customFormat="1" ht="102">
      <c r="A3569" s="9" t="s">
        <v>8648</v>
      </c>
      <c r="B3569" s="3" t="s">
        <v>1316</v>
      </c>
      <c r="C3569" s="192" t="s">
        <v>6028</v>
      </c>
      <c r="D3569" s="213" t="s">
        <v>6029</v>
      </c>
      <c r="E3569" s="254" t="s">
        <v>6030</v>
      </c>
      <c r="F3569" s="243"/>
      <c r="G3569" s="161" t="s">
        <v>384</v>
      </c>
      <c r="H3569" s="241">
        <v>0</v>
      </c>
      <c r="I3569" s="34">
        <v>470000000</v>
      </c>
      <c r="J3569" s="21" t="s">
        <v>1314</v>
      </c>
      <c r="K3569" s="17" t="s">
        <v>1631</v>
      </c>
      <c r="L3569" s="235" t="s">
        <v>3898</v>
      </c>
      <c r="M3569" s="140" t="s">
        <v>383</v>
      </c>
      <c r="N3569" s="350" t="s">
        <v>6081</v>
      </c>
      <c r="O3569" s="3" t="s">
        <v>1366</v>
      </c>
      <c r="P3569" s="7" t="s">
        <v>1338</v>
      </c>
      <c r="Q3569" s="3" t="s">
        <v>1186</v>
      </c>
      <c r="R3569" s="259">
        <v>32</v>
      </c>
      <c r="S3569" s="260">
        <v>4200</v>
      </c>
      <c r="T3569" s="253">
        <f t="shared" si="1015"/>
        <v>134400</v>
      </c>
      <c r="U3569" s="83">
        <f t="shared" si="1014"/>
        <v>150528</v>
      </c>
      <c r="V3569" s="9" t="s">
        <v>1325</v>
      </c>
      <c r="W3569" s="152" t="s">
        <v>1394</v>
      </c>
      <c r="X3569" s="243"/>
    </row>
    <row r="3570" spans="1:24" s="225" customFormat="1" ht="102">
      <c r="A3570" s="9" t="s">
        <v>8649</v>
      </c>
      <c r="B3570" s="3" t="s">
        <v>1316</v>
      </c>
      <c r="C3570" s="192" t="s">
        <v>4065</v>
      </c>
      <c r="D3570" s="213" t="s">
        <v>6022</v>
      </c>
      <c r="E3570" s="254">
        <v>6214</v>
      </c>
      <c r="F3570" s="243"/>
      <c r="G3570" s="161" t="s">
        <v>384</v>
      </c>
      <c r="H3570" s="241">
        <v>0</v>
      </c>
      <c r="I3570" s="34">
        <v>470000000</v>
      </c>
      <c r="J3570" s="21" t="s">
        <v>1314</v>
      </c>
      <c r="K3570" s="17" t="s">
        <v>1631</v>
      </c>
      <c r="L3570" s="235" t="s">
        <v>3898</v>
      </c>
      <c r="M3570" s="140" t="s">
        <v>383</v>
      </c>
      <c r="N3570" s="350" t="s">
        <v>6081</v>
      </c>
      <c r="O3570" s="3" t="s">
        <v>1366</v>
      </c>
      <c r="P3570" s="7" t="s">
        <v>1338</v>
      </c>
      <c r="Q3570" s="3" t="s">
        <v>1186</v>
      </c>
      <c r="R3570" s="259">
        <v>30</v>
      </c>
      <c r="S3570" s="260">
        <v>2553.3200000000002</v>
      </c>
      <c r="T3570" s="253">
        <f t="shared" si="1015"/>
        <v>76599.600000000006</v>
      </c>
      <c r="U3570" s="83">
        <f t="shared" si="1014"/>
        <v>85791.552000000011</v>
      </c>
      <c r="V3570" s="9" t="s">
        <v>1325</v>
      </c>
      <c r="W3570" s="152" t="s">
        <v>1394</v>
      </c>
      <c r="X3570" s="243"/>
    </row>
    <row r="3571" spans="1:24" s="225" customFormat="1" ht="102">
      <c r="A3571" s="9" t="s">
        <v>8650</v>
      </c>
      <c r="B3571" s="3" t="s">
        <v>1316</v>
      </c>
      <c r="C3571" s="192" t="s">
        <v>6028</v>
      </c>
      <c r="D3571" s="213" t="s">
        <v>6029</v>
      </c>
      <c r="E3571" s="254">
        <v>7214</v>
      </c>
      <c r="F3571" s="243"/>
      <c r="G3571" s="161" t="s">
        <v>384</v>
      </c>
      <c r="H3571" s="241">
        <v>0</v>
      </c>
      <c r="I3571" s="34">
        <v>470000000</v>
      </c>
      <c r="J3571" s="21" t="s">
        <v>1314</v>
      </c>
      <c r="K3571" s="17" t="s">
        <v>1631</v>
      </c>
      <c r="L3571" s="235" t="s">
        <v>3898</v>
      </c>
      <c r="M3571" s="140" t="s">
        <v>383</v>
      </c>
      <c r="N3571" s="350" t="s">
        <v>6081</v>
      </c>
      <c r="O3571" s="3" t="s">
        <v>1366</v>
      </c>
      <c r="P3571" s="7" t="s">
        <v>1338</v>
      </c>
      <c r="Q3571" s="3" t="s">
        <v>1186</v>
      </c>
      <c r="R3571" s="259">
        <v>20</v>
      </c>
      <c r="S3571" s="260">
        <v>3096.58</v>
      </c>
      <c r="T3571" s="253">
        <f t="shared" si="1015"/>
        <v>61931.6</v>
      </c>
      <c r="U3571" s="83">
        <f t="shared" si="1014"/>
        <v>69363.392000000007</v>
      </c>
      <c r="V3571" s="9" t="s">
        <v>1325</v>
      </c>
      <c r="W3571" s="152" t="s">
        <v>1394</v>
      </c>
      <c r="X3571" s="243"/>
    </row>
    <row r="3572" spans="1:24" s="225" customFormat="1" ht="102">
      <c r="A3572" s="9" t="s">
        <v>8651</v>
      </c>
      <c r="B3572" s="3" t="s">
        <v>1316</v>
      </c>
      <c r="C3572" s="192" t="s">
        <v>6028</v>
      </c>
      <c r="D3572" s="213" t="s">
        <v>6029</v>
      </c>
      <c r="E3572" s="254" t="s">
        <v>6031</v>
      </c>
      <c r="F3572" s="243"/>
      <c r="G3572" s="161" t="s">
        <v>384</v>
      </c>
      <c r="H3572" s="241">
        <v>0</v>
      </c>
      <c r="I3572" s="34">
        <v>470000000</v>
      </c>
      <c r="J3572" s="21" t="s">
        <v>1314</v>
      </c>
      <c r="K3572" s="17" t="s">
        <v>1631</v>
      </c>
      <c r="L3572" s="235" t="s">
        <v>3898</v>
      </c>
      <c r="M3572" s="140" t="s">
        <v>383</v>
      </c>
      <c r="N3572" s="350" t="s">
        <v>6081</v>
      </c>
      <c r="O3572" s="3" t="s">
        <v>1366</v>
      </c>
      <c r="P3572" s="7" t="s">
        <v>1338</v>
      </c>
      <c r="Q3572" s="3" t="s">
        <v>1186</v>
      </c>
      <c r="R3572" s="259">
        <v>12</v>
      </c>
      <c r="S3572" s="260">
        <v>3213.92</v>
      </c>
      <c r="T3572" s="253">
        <f t="shared" si="1015"/>
        <v>38567.040000000001</v>
      </c>
      <c r="U3572" s="83">
        <f t="shared" si="1014"/>
        <v>43195.084800000004</v>
      </c>
      <c r="V3572" s="9" t="s">
        <v>1325</v>
      </c>
      <c r="W3572" s="152" t="s">
        <v>1394</v>
      </c>
      <c r="X3572" s="243"/>
    </row>
    <row r="3573" spans="1:24" s="225" customFormat="1" ht="102">
      <c r="A3573" s="9" t="s">
        <v>8652</v>
      </c>
      <c r="B3573" s="3" t="s">
        <v>1316</v>
      </c>
      <c r="C3573" s="192" t="s">
        <v>6028</v>
      </c>
      <c r="D3573" s="213" t="s">
        <v>6029</v>
      </c>
      <c r="E3573" s="254" t="s">
        <v>6032</v>
      </c>
      <c r="F3573" s="243"/>
      <c r="G3573" s="161" t="s">
        <v>384</v>
      </c>
      <c r="H3573" s="241">
        <v>0</v>
      </c>
      <c r="I3573" s="34">
        <v>470000000</v>
      </c>
      <c r="J3573" s="21" t="s">
        <v>1314</v>
      </c>
      <c r="K3573" s="17" t="s">
        <v>1631</v>
      </c>
      <c r="L3573" s="235" t="s">
        <v>3898</v>
      </c>
      <c r="M3573" s="140" t="s">
        <v>383</v>
      </c>
      <c r="N3573" s="350" t="s">
        <v>6081</v>
      </c>
      <c r="O3573" s="3" t="s">
        <v>1366</v>
      </c>
      <c r="P3573" s="7" t="s">
        <v>1338</v>
      </c>
      <c r="Q3573" s="3" t="s">
        <v>1186</v>
      </c>
      <c r="R3573" s="259">
        <v>20</v>
      </c>
      <c r="S3573" s="260">
        <v>1146</v>
      </c>
      <c r="T3573" s="253">
        <f t="shared" si="1015"/>
        <v>22920</v>
      </c>
      <c r="U3573" s="83">
        <f t="shared" si="1014"/>
        <v>25670.400000000001</v>
      </c>
      <c r="V3573" s="9" t="s">
        <v>1325</v>
      </c>
      <c r="W3573" s="152" t="s">
        <v>1394</v>
      </c>
      <c r="X3573" s="243"/>
    </row>
    <row r="3574" spans="1:24" s="225" customFormat="1" ht="102">
      <c r="A3574" s="9" t="s">
        <v>8653</v>
      </c>
      <c r="B3574" s="3" t="s">
        <v>1316</v>
      </c>
      <c r="C3574" s="192" t="s">
        <v>4063</v>
      </c>
      <c r="D3574" s="213" t="s">
        <v>6029</v>
      </c>
      <c r="E3574" s="254" t="s">
        <v>6033</v>
      </c>
      <c r="F3574" s="243"/>
      <c r="G3574" s="161" t="s">
        <v>384</v>
      </c>
      <c r="H3574" s="241">
        <v>0</v>
      </c>
      <c r="I3574" s="34">
        <v>470000000</v>
      </c>
      <c r="J3574" s="21" t="s">
        <v>1314</v>
      </c>
      <c r="K3574" s="17" t="s">
        <v>1631</v>
      </c>
      <c r="L3574" s="235" t="s">
        <v>3898</v>
      </c>
      <c r="M3574" s="140" t="s">
        <v>383</v>
      </c>
      <c r="N3574" s="350" t="s">
        <v>6081</v>
      </c>
      <c r="O3574" s="3" t="s">
        <v>1366</v>
      </c>
      <c r="P3574" s="7" t="s">
        <v>1338</v>
      </c>
      <c r="Q3574" s="3" t="s">
        <v>1186</v>
      </c>
      <c r="R3574" s="259">
        <v>24</v>
      </c>
      <c r="S3574" s="260">
        <v>3936.63</v>
      </c>
      <c r="T3574" s="253">
        <f t="shared" si="1015"/>
        <v>94479.12</v>
      </c>
      <c r="U3574" s="83">
        <f t="shared" si="1014"/>
        <v>105816.61440000001</v>
      </c>
      <c r="V3574" s="9" t="s">
        <v>1325</v>
      </c>
      <c r="W3574" s="152" t="s">
        <v>1394</v>
      </c>
      <c r="X3574" s="243"/>
    </row>
    <row r="3575" spans="1:24" s="225" customFormat="1" ht="102">
      <c r="A3575" s="9" t="s">
        <v>8654</v>
      </c>
      <c r="B3575" s="3" t="s">
        <v>1316</v>
      </c>
      <c r="C3575" s="192" t="s">
        <v>6034</v>
      </c>
      <c r="D3575" s="213" t="s">
        <v>6029</v>
      </c>
      <c r="E3575" s="254" t="s">
        <v>6035</v>
      </c>
      <c r="F3575" s="243"/>
      <c r="G3575" s="161" t="s">
        <v>384</v>
      </c>
      <c r="H3575" s="241">
        <v>0</v>
      </c>
      <c r="I3575" s="34">
        <v>470000000</v>
      </c>
      <c r="J3575" s="21" t="s">
        <v>1314</v>
      </c>
      <c r="K3575" s="17" t="s">
        <v>1631</v>
      </c>
      <c r="L3575" s="235" t="s">
        <v>3898</v>
      </c>
      <c r="M3575" s="140" t="s">
        <v>383</v>
      </c>
      <c r="N3575" s="350" t="s">
        <v>6081</v>
      </c>
      <c r="O3575" s="3" t="s">
        <v>1366</v>
      </c>
      <c r="P3575" s="7" t="s">
        <v>1338</v>
      </c>
      <c r="Q3575" s="3" t="s">
        <v>1186</v>
      </c>
      <c r="R3575" s="259">
        <v>24</v>
      </c>
      <c r="S3575" s="260">
        <v>5003.41</v>
      </c>
      <c r="T3575" s="253">
        <f t="shared" si="1015"/>
        <v>120081.84</v>
      </c>
      <c r="U3575" s="83">
        <f t="shared" si="1014"/>
        <v>134491.66080000001</v>
      </c>
      <c r="V3575" s="9" t="s">
        <v>1325</v>
      </c>
      <c r="W3575" s="152" t="s">
        <v>1394</v>
      </c>
      <c r="X3575" s="243"/>
    </row>
    <row r="3576" spans="1:24" s="225" customFormat="1" ht="102">
      <c r="A3576" s="9" t="s">
        <v>8655</v>
      </c>
      <c r="B3576" s="3" t="s">
        <v>1316</v>
      </c>
      <c r="C3576" s="192" t="s">
        <v>6036</v>
      </c>
      <c r="D3576" s="213" t="s">
        <v>6029</v>
      </c>
      <c r="E3576" s="254" t="s">
        <v>6037</v>
      </c>
      <c r="F3576" s="243"/>
      <c r="G3576" s="161" t="s">
        <v>384</v>
      </c>
      <c r="H3576" s="241">
        <v>0</v>
      </c>
      <c r="I3576" s="34">
        <v>470000000</v>
      </c>
      <c r="J3576" s="21" t="s">
        <v>1314</v>
      </c>
      <c r="K3576" s="17" t="s">
        <v>1631</v>
      </c>
      <c r="L3576" s="235" t="s">
        <v>3898</v>
      </c>
      <c r="M3576" s="140" t="s">
        <v>383</v>
      </c>
      <c r="N3576" s="350" t="s">
        <v>6081</v>
      </c>
      <c r="O3576" s="3" t="s">
        <v>1366</v>
      </c>
      <c r="P3576" s="7" t="s">
        <v>1338</v>
      </c>
      <c r="Q3576" s="3" t="s">
        <v>1186</v>
      </c>
      <c r="R3576" s="259">
        <v>48</v>
      </c>
      <c r="S3576" s="260">
        <v>5500</v>
      </c>
      <c r="T3576" s="253">
        <f t="shared" si="1015"/>
        <v>264000</v>
      </c>
      <c r="U3576" s="83">
        <f t="shared" si="1014"/>
        <v>295680</v>
      </c>
      <c r="V3576" s="9" t="s">
        <v>1325</v>
      </c>
      <c r="W3576" s="152" t="s">
        <v>1394</v>
      </c>
      <c r="X3576" s="243"/>
    </row>
    <row r="3577" spans="1:24" s="225" customFormat="1" ht="102">
      <c r="A3577" s="9" t="s">
        <v>8656</v>
      </c>
      <c r="B3577" s="3" t="s">
        <v>1316</v>
      </c>
      <c r="C3577" s="192" t="s">
        <v>6038</v>
      </c>
      <c r="D3577" s="213" t="s">
        <v>6029</v>
      </c>
      <c r="E3577" s="254" t="s">
        <v>6039</v>
      </c>
      <c r="F3577" s="243"/>
      <c r="G3577" s="161" t="s">
        <v>384</v>
      </c>
      <c r="H3577" s="241">
        <v>0</v>
      </c>
      <c r="I3577" s="34">
        <v>470000000</v>
      </c>
      <c r="J3577" s="21" t="s">
        <v>1314</v>
      </c>
      <c r="K3577" s="17" t="s">
        <v>1631</v>
      </c>
      <c r="L3577" s="235" t="s">
        <v>3898</v>
      </c>
      <c r="M3577" s="140" t="s">
        <v>383</v>
      </c>
      <c r="N3577" s="350" t="s">
        <v>6081</v>
      </c>
      <c r="O3577" s="3" t="s">
        <v>1366</v>
      </c>
      <c r="P3577" s="7" t="s">
        <v>1338</v>
      </c>
      <c r="Q3577" s="3" t="s">
        <v>1186</v>
      </c>
      <c r="R3577" s="259">
        <v>12</v>
      </c>
      <c r="S3577" s="260">
        <v>7822.93</v>
      </c>
      <c r="T3577" s="253">
        <f t="shared" si="1015"/>
        <v>93875.16</v>
      </c>
      <c r="U3577" s="83">
        <f t="shared" si="1014"/>
        <v>105140.17920000001</v>
      </c>
      <c r="V3577" s="9" t="s">
        <v>1325</v>
      </c>
      <c r="W3577" s="152" t="s">
        <v>1394</v>
      </c>
      <c r="X3577" s="243"/>
    </row>
    <row r="3578" spans="1:24" s="225" customFormat="1" ht="102">
      <c r="A3578" s="9" t="s">
        <v>8657</v>
      </c>
      <c r="B3578" s="3" t="s">
        <v>1316</v>
      </c>
      <c r="C3578" s="192" t="s">
        <v>6040</v>
      </c>
      <c r="D3578" s="213" t="s">
        <v>6029</v>
      </c>
      <c r="E3578" s="254" t="s">
        <v>6041</v>
      </c>
      <c r="F3578" s="243"/>
      <c r="G3578" s="161" t="s">
        <v>384</v>
      </c>
      <c r="H3578" s="241">
        <v>0</v>
      </c>
      <c r="I3578" s="34">
        <v>470000000</v>
      </c>
      <c r="J3578" s="21" t="s">
        <v>1314</v>
      </c>
      <c r="K3578" s="17" t="s">
        <v>1631</v>
      </c>
      <c r="L3578" s="235" t="s">
        <v>3898</v>
      </c>
      <c r="M3578" s="140" t="s">
        <v>383</v>
      </c>
      <c r="N3578" s="350" t="s">
        <v>6081</v>
      </c>
      <c r="O3578" s="3" t="s">
        <v>1366</v>
      </c>
      <c r="P3578" s="7" t="s">
        <v>1338</v>
      </c>
      <c r="Q3578" s="3" t="s">
        <v>1186</v>
      </c>
      <c r="R3578" s="259">
        <v>24</v>
      </c>
      <c r="S3578" s="260">
        <v>1184.3</v>
      </c>
      <c r="T3578" s="253">
        <f t="shared" si="1015"/>
        <v>28423.199999999997</v>
      </c>
      <c r="U3578" s="83">
        <f t="shared" si="1014"/>
        <v>31833.984</v>
      </c>
      <c r="V3578" s="9" t="s">
        <v>1325</v>
      </c>
      <c r="W3578" s="152" t="s">
        <v>1394</v>
      </c>
      <c r="X3578" s="243"/>
    </row>
    <row r="3579" spans="1:24" s="225" customFormat="1" ht="102">
      <c r="A3579" s="9" t="s">
        <v>8658</v>
      </c>
      <c r="B3579" s="3" t="s">
        <v>1316</v>
      </c>
      <c r="C3579" s="192" t="s">
        <v>6042</v>
      </c>
      <c r="D3579" s="213" t="s">
        <v>6029</v>
      </c>
      <c r="E3579" s="254" t="s">
        <v>6043</v>
      </c>
      <c r="F3579" s="243"/>
      <c r="G3579" s="161" t="s">
        <v>384</v>
      </c>
      <c r="H3579" s="241">
        <v>0</v>
      </c>
      <c r="I3579" s="34">
        <v>470000000</v>
      </c>
      <c r="J3579" s="21" t="s">
        <v>1314</v>
      </c>
      <c r="K3579" s="17" t="s">
        <v>1631</v>
      </c>
      <c r="L3579" s="235" t="s">
        <v>3898</v>
      </c>
      <c r="M3579" s="140" t="s">
        <v>383</v>
      </c>
      <c r="N3579" s="350" t="s">
        <v>6081</v>
      </c>
      <c r="O3579" s="3" t="s">
        <v>1366</v>
      </c>
      <c r="P3579" s="7" t="s">
        <v>1338</v>
      </c>
      <c r="Q3579" s="3" t="s">
        <v>1186</v>
      </c>
      <c r="R3579" s="259">
        <v>24</v>
      </c>
      <c r="S3579" s="260">
        <v>1713.58</v>
      </c>
      <c r="T3579" s="253">
        <f t="shared" si="1015"/>
        <v>41125.919999999998</v>
      </c>
      <c r="U3579" s="83">
        <f t="shared" ref="U3579:U3626" si="1016">T3579*1.12</f>
        <v>46061.030400000003</v>
      </c>
      <c r="V3579" s="9" t="s">
        <v>1325</v>
      </c>
      <c r="W3579" s="152" t="s">
        <v>1394</v>
      </c>
      <c r="X3579" s="243"/>
    </row>
    <row r="3580" spans="1:24" s="225" customFormat="1" ht="102">
      <c r="A3580" s="9" t="s">
        <v>8659</v>
      </c>
      <c r="B3580" s="3" t="s">
        <v>1316</v>
      </c>
      <c r="C3580" s="192" t="s">
        <v>6044</v>
      </c>
      <c r="D3580" s="213" t="s">
        <v>6029</v>
      </c>
      <c r="E3580" s="254" t="s">
        <v>6045</v>
      </c>
      <c r="F3580" s="243"/>
      <c r="G3580" s="161" t="s">
        <v>384</v>
      </c>
      <c r="H3580" s="241">
        <v>0</v>
      </c>
      <c r="I3580" s="34">
        <v>470000000</v>
      </c>
      <c r="J3580" s="21" t="s">
        <v>1314</v>
      </c>
      <c r="K3580" s="17" t="s">
        <v>1631</v>
      </c>
      <c r="L3580" s="235" t="s">
        <v>3898</v>
      </c>
      <c r="M3580" s="140" t="s">
        <v>383</v>
      </c>
      <c r="N3580" s="350" t="s">
        <v>6081</v>
      </c>
      <c r="O3580" s="3" t="s">
        <v>1366</v>
      </c>
      <c r="P3580" s="7" t="s">
        <v>1338</v>
      </c>
      <c r="Q3580" s="3" t="s">
        <v>1186</v>
      </c>
      <c r="R3580" s="259">
        <v>20</v>
      </c>
      <c r="S3580" s="260">
        <v>2237.14</v>
      </c>
      <c r="T3580" s="253">
        <f t="shared" si="1015"/>
        <v>44742.799999999996</v>
      </c>
      <c r="U3580" s="83">
        <f t="shared" si="1016"/>
        <v>50111.936000000002</v>
      </c>
      <c r="V3580" s="9" t="s">
        <v>1325</v>
      </c>
      <c r="W3580" s="152" t="s">
        <v>1394</v>
      </c>
      <c r="X3580" s="243"/>
    </row>
    <row r="3581" spans="1:24" s="225" customFormat="1" ht="102">
      <c r="A3581" s="9" t="s">
        <v>8660</v>
      </c>
      <c r="B3581" s="3" t="s">
        <v>1316</v>
      </c>
      <c r="C3581" s="192" t="s">
        <v>6046</v>
      </c>
      <c r="D3581" s="213" t="s">
        <v>6029</v>
      </c>
      <c r="E3581" s="254" t="s">
        <v>6047</v>
      </c>
      <c r="F3581" s="243"/>
      <c r="G3581" s="161" t="s">
        <v>384</v>
      </c>
      <c r="H3581" s="241">
        <v>0</v>
      </c>
      <c r="I3581" s="34">
        <v>470000000</v>
      </c>
      <c r="J3581" s="21" t="s">
        <v>1314</v>
      </c>
      <c r="K3581" s="17" t="s">
        <v>1631</v>
      </c>
      <c r="L3581" s="235" t="s">
        <v>3898</v>
      </c>
      <c r="M3581" s="140" t="s">
        <v>383</v>
      </c>
      <c r="N3581" s="350" t="s">
        <v>6081</v>
      </c>
      <c r="O3581" s="3" t="s">
        <v>1366</v>
      </c>
      <c r="P3581" s="7" t="s">
        <v>1338</v>
      </c>
      <c r="Q3581" s="3" t="s">
        <v>1186</v>
      </c>
      <c r="R3581" s="259">
        <v>30</v>
      </c>
      <c r="S3581" s="260">
        <v>3074.85</v>
      </c>
      <c r="T3581" s="253">
        <f t="shared" si="1015"/>
        <v>92245.5</v>
      </c>
      <c r="U3581" s="83">
        <f t="shared" si="1016"/>
        <v>103314.96</v>
      </c>
      <c r="V3581" s="9" t="s">
        <v>1325</v>
      </c>
      <c r="W3581" s="152" t="s">
        <v>1394</v>
      </c>
      <c r="X3581" s="243"/>
    </row>
    <row r="3582" spans="1:24" s="225" customFormat="1" ht="102">
      <c r="A3582" s="9" t="s">
        <v>8661</v>
      </c>
      <c r="B3582" s="3" t="s">
        <v>1316</v>
      </c>
      <c r="C3582" s="192" t="s">
        <v>6048</v>
      </c>
      <c r="D3582" s="213" t="s">
        <v>6029</v>
      </c>
      <c r="E3582" s="254" t="s">
        <v>6049</v>
      </c>
      <c r="F3582" s="243"/>
      <c r="G3582" s="161" t="s">
        <v>384</v>
      </c>
      <c r="H3582" s="241">
        <v>0</v>
      </c>
      <c r="I3582" s="34">
        <v>470000000</v>
      </c>
      <c r="J3582" s="21" t="s">
        <v>1314</v>
      </c>
      <c r="K3582" s="17" t="s">
        <v>1631</v>
      </c>
      <c r="L3582" s="235" t="s">
        <v>3898</v>
      </c>
      <c r="M3582" s="140" t="s">
        <v>383</v>
      </c>
      <c r="N3582" s="350" t="s">
        <v>6081</v>
      </c>
      <c r="O3582" s="3" t="s">
        <v>1366</v>
      </c>
      <c r="P3582" s="7" t="s">
        <v>1338</v>
      </c>
      <c r="Q3582" s="3" t="s">
        <v>1186</v>
      </c>
      <c r="R3582" s="259">
        <v>24</v>
      </c>
      <c r="S3582" s="260">
        <v>3369.29</v>
      </c>
      <c r="T3582" s="253">
        <f t="shared" si="1015"/>
        <v>80862.959999999992</v>
      </c>
      <c r="U3582" s="83">
        <f t="shared" si="1016"/>
        <v>90566.515199999994</v>
      </c>
      <c r="V3582" s="9" t="s">
        <v>1325</v>
      </c>
      <c r="W3582" s="152" t="s">
        <v>1394</v>
      </c>
      <c r="X3582" s="243"/>
    </row>
    <row r="3583" spans="1:24" s="225" customFormat="1" ht="102">
      <c r="A3583" s="9" t="s">
        <v>8662</v>
      </c>
      <c r="B3583" s="3" t="s">
        <v>1316</v>
      </c>
      <c r="C3583" s="192" t="s">
        <v>4063</v>
      </c>
      <c r="D3583" s="213" t="s">
        <v>6029</v>
      </c>
      <c r="E3583" s="254" t="s">
        <v>6050</v>
      </c>
      <c r="F3583" s="243"/>
      <c r="G3583" s="161" t="s">
        <v>384</v>
      </c>
      <c r="H3583" s="241">
        <v>0</v>
      </c>
      <c r="I3583" s="34">
        <v>470000000</v>
      </c>
      <c r="J3583" s="21" t="s">
        <v>1314</v>
      </c>
      <c r="K3583" s="17" t="s">
        <v>1631</v>
      </c>
      <c r="L3583" s="235" t="s">
        <v>3898</v>
      </c>
      <c r="M3583" s="140" t="s">
        <v>383</v>
      </c>
      <c r="N3583" s="350" t="s">
        <v>6081</v>
      </c>
      <c r="O3583" s="3" t="s">
        <v>1366</v>
      </c>
      <c r="P3583" s="7" t="s">
        <v>1338</v>
      </c>
      <c r="Q3583" s="3" t="s">
        <v>1186</v>
      </c>
      <c r="R3583" s="259">
        <v>30</v>
      </c>
      <c r="S3583" s="260">
        <v>4775.66</v>
      </c>
      <c r="T3583" s="253">
        <f t="shared" si="1015"/>
        <v>143269.79999999999</v>
      </c>
      <c r="U3583" s="83">
        <f t="shared" si="1016"/>
        <v>160462.17600000001</v>
      </c>
      <c r="V3583" s="9" t="s">
        <v>1325</v>
      </c>
      <c r="W3583" s="152" t="s">
        <v>1394</v>
      </c>
      <c r="X3583" s="243"/>
    </row>
    <row r="3584" spans="1:24" s="225" customFormat="1" ht="102">
      <c r="A3584" s="9" t="s">
        <v>8663</v>
      </c>
      <c r="B3584" s="3" t="s">
        <v>1316</v>
      </c>
      <c r="C3584" s="192" t="s">
        <v>6036</v>
      </c>
      <c r="D3584" s="213" t="s">
        <v>6029</v>
      </c>
      <c r="E3584" s="254" t="s">
        <v>6051</v>
      </c>
      <c r="F3584" s="243"/>
      <c r="G3584" s="161" t="s">
        <v>384</v>
      </c>
      <c r="H3584" s="241">
        <v>0</v>
      </c>
      <c r="I3584" s="34">
        <v>470000000</v>
      </c>
      <c r="J3584" s="21" t="s">
        <v>1314</v>
      </c>
      <c r="K3584" s="17" t="s">
        <v>1631</v>
      </c>
      <c r="L3584" s="235" t="s">
        <v>3898</v>
      </c>
      <c r="M3584" s="140" t="s">
        <v>383</v>
      </c>
      <c r="N3584" s="350" t="s">
        <v>6081</v>
      </c>
      <c r="O3584" s="3" t="s">
        <v>1366</v>
      </c>
      <c r="P3584" s="7" t="s">
        <v>1338</v>
      </c>
      <c r="Q3584" s="3" t="s">
        <v>1186</v>
      </c>
      <c r="R3584" s="259">
        <v>48</v>
      </c>
      <c r="S3584" s="260">
        <v>5898.71</v>
      </c>
      <c r="T3584" s="253">
        <f t="shared" si="1015"/>
        <v>283138.08</v>
      </c>
      <c r="U3584" s="83">
        <f t="shared" si="1016"/>
        <v>317114.64960000006</v>
      </c>
      <c r="V3584" s="9" t="s">
        <v>1325</v>
      </c>
      <c r="W3584" s="152" t="s">
        <v>1394</v>
      </c>
      <c r="X3584" s="243"/>
    </row>
    <row r="3585" spans="1:24" s="225" customFormat="1" ht="102">
      <c r="A3585" s="9" t="s">
        <v>8664</v>
      </c>
      <c r="B3585" s="3" t="s">
        <v>1316</v>
      </c>
      <c r="C3585" s="192" t="s">
        <v>6052</v>
      </c>
      <c r="D3585" s="213" t="s">
        <v>6053</v>
      </c>
      <c r="E3585" s="254" t="s">
        <v>6054</v>
      </c>
      <c r="F3585" s="243"/>
      <c r="G3585" s="161" t="s">
        <v>384</v>
      </c>
      <c r="H3585" s="241">
        <v>0</v>
      </c>
      <c r="I3585" s="34">
        <v>470000000</v>
      </c>
      <c r="J3585" s="21" t="s">
        <v>1314</v>
      </c>
      <c r="K3585" s="17" t="s">
        <v>1631</v>
      </c>
      <c r="L3585" s="235" t="s">
        <v>3898</v>
      </c>
      <c r="M3585" s="140" t="s">
        <v>383</v>
      </c>
      <c r="N3585" s="350" t="s">
        <v>6081</v>
      </c>
      <c r="O3585" s="3" t="s">
        <v>1366</v>
      </c>
      <c r="P3585" s="7" t="s">
        <v>1338</v>
      </c>
      <c r="Q3585" s="3" t="s">
        <v>1186</v>
      </c>
      <c r="R3585" s="259">
        <v>48</v>
      </c>
      <c r="S3585" s="260">
        <v>4652.47</v>
      </c>
      <c r="T3585" s="253">
        <f t="shared" si="1015"/>
        <v>223318.56</v>
      </c>
      <c r="U3585" s="83">
        <f t="shared" si="1016"/>
        <v>250116.78720000002</v>
      </c>
      <c r="V3585" s="9" t="s">
        <v>1325</v>
      </c>
      <c r="W3585" s="152" t="s">
        <v>1394</v>
      </c>
      <c r="X3585" s="243"/>
    </row>
    <row r="3586" spans="1:24" s="225" customFormat="1" ht="102">
      <c r="A3586" s="9" t="s">
        <v>8665</v>
      </c>
      <c r="B3586" s="3" t="s">
        <v>1316</v>
      </c>
      <c r="C3586" s="192" t="s">
        <v>6055</v>
      </c>
      <c r="D3586" s="213" t="s">
        <v>6056</v>
      </c>
      <c r="E3586" s="254">
        <v>22218</v>
      </c>
      <c r="F3586" s="243"/>
      <c r="G3586" s="161" t="s">
        <v>384</v>
      </c>
      <c r="H3586" s="241">
        <v>0</v>
      </c>
      <c r="I3586" s="34">
        <v>470000000</v>
      </c>
      <c r="J3586" s="21" t="s">
        <v>1314</v>
      </c>
      <c r="K3586" s="17" t="s">
        <v>1631</v>
      </c>
      <c r="L3586" s="235" t="s">
        <v>3898</v>
      </c>
      <c r="M3586" s="140" t="s">
        <v>383</v>
      </c>
      <c r="N3586" s="350" t="s">
        <v>6081</v>
      </c>
      <c r="O3586" s="3" t="s">
        <v>1366</v>
      </c>
      <c r="P3586" s="7" t="s">
        <v>1338</v>
      </c>
      <c r="Q3586" s="3" t="s">
        <v>1186</v>
      </c>
      <c r="R3586" s="259">
        <v>24</v>
      </c>
      <c r="S3586" s="260">
        <v>51587.87</v>
      </c>
      <c r="T3586" s="253">
        <f t="shared" si="1015"/>
        <v>1238108.8800000001</v>
      </c>
      <c r="U3586" s="83">
        <f t="shared" si="1016"/>
        <v>1386681.9456000002</v>
      </c>
      <c r="V3586" s="9" t="s">
        <v>1325</v>
      </c>
      <c r="W3586" s="152" t="s">
        <v>1394</v>
      </c>
      <c r="X3586" s="243"/>
    </row>
    <row r="3587" spans="1:24" s="225" customFormat="1" ht="102">
      <c r="A3587" s="9" t="s">
        <v>8666</v>
      </c>
      <c r="B3587" s="3" t="s">
        <v>1316</v>
      </c>
      <c r="C3587" s="192" t="s">
        <v>6042</v>
      </c>
      <c r="D3587" s="213" t="s">
        <v>6029</v>
      </c>
      <c r="E3587" s="254">
        <v>27509</v>
      </c>
      <c r="F3587" s="243"/>
      <c r="G3587" s="161" t="s">
        <v>384</v>
      </c>
      <c r="H3587" s="241">
        <v>0</v>
      </c>
      <c r="I3587" s="34">
        <v>470000000</v>
      </c>
      <c r="J3587" s="21" t="s">
        <v>1314</v>
      </c>
      <c r="K3587" s="17" t="s">
        <v>1631</v>
      </c>
      <c r="L3587" s="235" t="s">
        <v>3898</v>
      </c>
      <c r="M3587" s="140" t="s">
        <v>383</v>
      </c>
      <c r="N3587" s="350" t="s">
        <v>6081</v>
      </c>
      <c r="O3587" s="3" t="s">
        <v>1366</v>
      </c>
      <c r="P3587" s="7" t="s">
        <v>1338</v>
      </c>
      <c r="Q3587" s="3" t="s">
        <v>1186</v>
      </c>
      <c r="R3587" s="157">
        <v>24</v>
      </c>
      <c r="S3587" s="260">
        <v>1575.45</v>
      </c>
      <c r="T3587" s="253">
        <f t="shared" si="1015"/>
        <v>37810.800000000003</v>
      </c>
      <c r="U3587" s="83">
        <f t="shared" si="1016"/>
        <v>42348.096000000005</v>
      </c>
      <c r="V3587" s="9" t="s">
        <v>1325</v>
      </c>
      <c r="W3587" s="152" t="s">
        <v>1394</v>
      </c>
      <c r="X3587" s="243"/>
    </row>
    <row r="3588" spans="1:24" s="225" customFormat="1" ht="102">
      <c r="A3588" s="9" t="s">
        <v>8667</v>
      </c>
      <c r="B3588" s="3" t="s">
        <v>1316</v>
      </c>
      <c r="C3588" s="192" t="s">
        <v>4065</v>
      </c>
      <c r="D3588" s="213" t="s">
        <v>6022</v>
      </c>
      <c r="E3588" s="254">
        <v>50411</v>
      </c>
      <c r="F3588" s="243"/>
      <c r="G3588" s="161" t="s">
        <v>384</v>
      </c>
      <c r="H3588" s="241">
        <v>0</v>
      </c>
      <c r="I3588" s="34">
        <v>470000000</v>
      </c>
      <c r="J3588" s="21" t="s">
        <v>1314</v>
      </c>
      <c r="K3588" s="17" t="s">
        <v>1631</v>
      </c>
      <c r="L3588" s="235" t="s">
        <v>3898</v>
      </c>
      <c r="M3588" s="140" t="s">
        <v>383</v>
      </c>
      <c r="N3588" s="350" t="s">
        <v>6081</v>
      </c>
      <c r="O3588" s="3" t="s">
        <v>1366</v>
      </c>
      <c r="P3588" s="7" t="s">
        <v>1338</v>
      </c>
      <c r="Q3588" s="3" t="s">
        <v>1186</v>
      </c>
      <c r="R3588" s="259">
        <v>12</v>
      </c>
      <c r="S3588" s="260">
        <v>5432.59</v>
      </c>
      <c r="T3588" s="253">
        <f t="shared" si="1015"/>
        <v>65191.08</v>
      </c>
      <c r="U3588" s="83">
        <f t="shared" si="1016"/>
        <v>73014.009600000005</v>
      </c>
      <c r="V3588" s="9" t="s">
        <v>1325</v>
      </c>
      <c r="W3588" s="152" t="s">
        <v>1394</v>
      </c>
      <c r="X3588" s="243"/>
    </row>
    <row r="3589" spans="1:24" s="225" customFormat="1" ht="102">
      <c r="A3589" s="9" t="s">
        <v>8668</v>
      </c>
      <c r="B3589" s="3" t="s">
        <v>1316</v>
      </c>
      <c r="C3589" s="192" t="s">
        <v>4065</v>
      </c>
      <c r="D3589" s="213" t="s">
        <v>6022</v>
      </c>
      <c r="E3589" s="254" t="s">
        <v>6057</v>
      </c>
      <c r="F3589" s="243"/>
      <c r="G3589" s="161" t="s">
        <v>384</v>
      </c>
      <c r="H3589" s="241">
        <v>0</v>
      </c>
      <c r="I3589" s="34">
        <v>470000000</v>
      </c>
      <c r="J3589" s="21" t="s">
        <v>1314</v>
      </c>
      <c r="K3589" s="17" t="s">
        <v>1631</v>
      </c>
      <c r="L3589" s="235" t="s">
        <v>3898</v>
      </c>
      <c r="M3589" s="140" t="s">
        <v>383</v>
      </c>
      <c r="N3589" s="350" t="s">
        <v>6081</v>
      </c>
      <c r="O3589" s="3" t="s">
        <v>1366</v>
      </c>
      <c r="P3589" s="7" t="s">
        <v>1338</v>
      </c>
      <c r="Q3589" s="3" t="s">
        <v>1186</v>
      </c>
      <c r="R3589" s="259">
        <v>12</v>
      </c>
      <c r="S3589" s="260">
        <v>4800</v>
      </c>
      <c r="T3589" s="253">
        <f t="shared" ref="T3589:T3599" si="1017">R3589*S3589</f>
        <v>57600</v>
      </c>
      <c r="U3589" s="83">
        <f t="shared" si="1016"/>
        <v>64512.000000000007</v>
      </c>
      <c r="V3589" s="9" t="s">
        <v>1325</v>
      </c>
      <c r="W3589" s="152" t="s">
        <v>1394</v>
      </c>
      <c r="X3589" s="243"/>
    </row>
    <row r="3590" spans="1:24" s="225" customFormat="1" ht="102">
      <c r="A3590" s="9" t="s">
        <v>8669</v>
      </c>
      <c r="B3590" s="3" t="s">
        <v>1316</v>
      </c>
      <c r="C3590" s="192" t="s">
        <v>6055</v>
      </c>
      <c r="D3590" s="213" t="s">
        <v>6056</v>
      </c>
      <c r="E3590" s="254">
        <v>53518</v>
      </c>
      <c r="F3590" s="243"/>
      <c r="G3590" s="161" t="s">
        <v>384</v>
      </c>
      <c r="H3590" s="241">
        <v>0</v>
      </c>
      <c r="I3590" s="34">
        <v>470000000</v>
      </c>
      <c r="J3590" s="21" t="s">
        <v>1314</v>
      </c>
      <c r="K3590" s="17" t="s">
        <v>1631</v>
      </c>
      <c r="L3590" s="235" t="s">
        <v>3898</v>
      </c>
      <c r="M3590" s="140" t="s">
        <v>383</v>
      </c>
      <c r="N3590" s="350" t="s">
        <v>6081</v>
      </c>
      <c r="O3590" s="3" t="s">
        <v>1366</v>
      </c>
      <c r="P3590" s="7" t="s">
        <v>1338</v>
      </c>
      <c r="Q3590" s="3" t="s">
        <v>1186</v>
      </c>
      <c r="R3590" s="259">
        <v>16</v>
      </c>
      <c r="S3590" s="260">
        <v>7953.31</v>
      </c>
      <c r="T3590" s="253">
        <f t="shared" si="1017"/>
        <v>127252.96</v>
      </c>
      <c r="U3590" s="83">
        <f t="shared" si="1016"/>
        <v>142523.31520000001</v>
      </c>
      <c r="V3590" s="9" t="s">
        <v>1325</v>
      </c>
      <c r="W3590" s="152" t="s">
        <v>1394</v>
      </c>
      <c r="X3590" s="243"/>
    </row>
    <row r="3591" spans="1:24" s="225" customFormat="1" ht="102">
      <c r="A3591" s="9" t="s">
        <v>8670</v>
      </c>
      <c r="B3591" s="3" t="s">
        <v>1316</v>
      </c>
      <c r="C3591" s="192" t="s">
        <v>6058</v>
      </c>
      <c r="D3591" s="213" t="s">
        <v>6029</v>
      </c>
      <c r="E3591" s="273" t="s">
        <v>6059</v>
      </c>
      <c r="F3591" s="243"/>
      <c r="G3591" s="161" t="s">
        <v>384</v>
      </c>
      <c r="H3591" s="241">
        <v>0</v>
      </c>
      <c r="I3591" s="34">
        <v>470000000</v>
      </c>
      <c r="J3591" s="21" t="s">
        <v>1314</v>
      </c>
      <c r="K3591" s="17" t="s">
        <v>1631</v>
      </c>
      <c r="L3591" s="235" t="s">
        <v>3898</v>
      </c>
      <c r="M3591" s="140" t="s">
        <v>383</v>
      </c>
      <c r="N3591" s="350" t="s">
        <v>6081</v>
      </c>
      <c r="O3591" s="3" t="s">
        <v>1366</v>
      </c>
      <c r="P3591" s="7" t="s">
        <v>1338</v>
      </c>
      <c r="Q3591" s="3" t="s">
        <v>1186</v>
      </c>
      <c r="R3591" s="259">
        <v>12</v>
      </c>
      <c r="S3591" s="260">
        <v>1116</v>
      </c>
      <c r="T3591" s="253">
        <f t="shared" si="1017"/>
        <v>13392</v>
      </c>
      <c r="U3591" s="83">
        <f t="shared" si="1016"/>
        <v>14999.04</v>
      </c>
      <c r="V3591" s="9" t="s">
        <v>1325</v>
      </c>
      <c r="W3591" s="152" t="s">
        <v>1394</v>
      </c>
      <c r="X3591" s="243"/>
    </row>
    <row r="3592" spans="1:24" s="225" customFormat="1" ht="102">
      <c r="A3592" s="9" t="s">
        <v>8671</v>
      </c>
      <c r="B3592" s="3" t="s">
        <v>1316</v>
      </c>
      <c r="C3592" s="192" t="s">
        <v>6042</v>
      </c>
      <c r="D3592" s="213" t="s">
        <v>6029</v>
      </c>
      <c r="E3592" s="254" t="s">
        <v>6060</v>
      </c>
      <c r="F3592" s="243"/>
      <c r="G3592" s="161" t="s">
        <v>384</v>
      </c>
      <c r="H3592" s="241">
        <v>0</v>
      </c>
      <c r="I3592" s="34">
        <v>470000000</v>
      </c>
      <c r="J3592" s="21" t="s">
        <v>1314</v>
      </c>
      <c r="K3592" s="17" t="s">
        <v>1631</v>
      </c>
      <c r="L3592" s="235" t="s">
        <v>3898</v>
      </c>
      <c r="M3592" s="140" t="s">
        <v>383</v>
      </c>
      <c r="N3592" s="350" t="s">
        <v>6081</v>
      </c>
      <c r="O3592" s="3" t="s">
        <v>1366</v>
      </c>
      <c r="P3592" s="7" t="s">
        <v>1338</v>
      </c>
      <c r="Q3592" s="3" t="s">
        <v>1186</v>
      </c>
      <c r="R3592" s="259">
        <v>10</v>
      </c>
      <c r="S3592" s="260">
        <v>1521.13</v>
      </c>
      <c r="T3592" s="253">
        <f t="shared" si="1017"/>
        <v>15211.300000000001</v>
      </c>
      <c r="U3592" s="83">
        <f t="shared" si="1016"/>
        <v>17036.656000000003</v>
      </c>
      <c r="V3592" s="9" t="s">
        <v>1325</v>
      </c>
      <c r="W3592" s="152" t="s">
        <v>1394</v>
      </c>
      <c r="X3592" s="243"/>
    </row>
    <row r="3593" spans="1:24" s="225" customFormat="1" ht="102">
      <c r="A3593" s="9" t="s">
        <v>8672</v>
      </c>
      <c r="B3593" s="3" t="s">
        <v>1316</v>
      </c>
      <c r="C3593" s="480" t="s">
        <v>6023</v>
      </c>
      <c r="D3593" s="213" t="s">
        <v>6022</v>
      </c>
      <c r="E3593" s="254" t="s">
        <v>6061</v>
      </c>
      <c r="F3593" s="243"/>
      <c r="G3593" s="161" t="s">
        <v>384</v>
      </c>
      <c r="H3593" s="241">
        <v>0</v>
      </c>
      <c r="I3593" s="34">
        <v>470000000</v>
      </c>
      <c r="J3593" s="21" t="s">
        <v>1314</v>
      </c>
      <c r="K3593" s="17" t="s">
        <v>1631</v>
      </c>
      <c r="L3593" s="235" t="s">
        <v>3898</v>
      </c>
      <c r="M3593" s="140" t="s">
        <v>383</v>
      </c>
      <c r="N3593" s="350" t="s">
        <v>6081</v>
      </c>
      <c r="O3593" s="3" t="s">
        <v>1366</v>
      </c>
      <c r="P3593" s="7" t="s">
        <v>1338</v>
      </c>
      <c r="Q3593" s="3" t="s">
        <v>1186</v>
      </c>
      <c r="R3593" s="259">
        <v>8</v>
      </c>
      <c r="S3593" s="260">
        <v>77512.19</v>
      </c>
      <c r="T3593" s="253">
        <f t="shared" si="1017"/>
        <v>620097.52</v>
      </c>
      <c r="U3593" s="83">
        <f t="shared" si="1016"/>
        <v>694509.22240000009</v>
      </c>
      <c r="V3593" s="9" t="s">
        <v>1325</v>
      </c>
      <c r="W3593" s="152" t="s">
        <v>1394</v>
      </c>
      <c r="X3593" s="243"/>
    </row>
    <row r="3594" spans="1:24" s="225" customFormat="1" ht="102">
      <c r="A3594" s="9" t="s">
        <v>8673</v>
      </c>
      <c r="B3594" s="3" t="s">
        <v>1316</v>
      </c>
      <c r="C3594" s="192" t="s">
        <v>4063</v>
      </c>
      <c r="D3594" s="213" t="s">
        <v>6029</v>
      </c>
      <c r="E3594" s="254" t="s">
        <v>6062</v>
      </c>
      <c r="F3594" s="243"/>
      <c r="G3594" s="161" t="s">
        <v>384</v>
      </c>
      <c r="H3594" s="241">
        <v>0</v>
      </c>
      <c r="I3594" s="34">
        <v>470000000</v>
      </c>
      <c r="J3594" s="21" t="s">
        <v>1314</v>
      </c>
      <c r="K3594" s="17" t="s">
        <v>1631</v>
      </c>
      <c r="L3594" s="235" t="s">
        <v>3898</v>
      </c>
      <c r="M3594" s="140" t="s">
        <v>383</v>
      </c>
      <c r="N3594" s="350" t="s">
        <v>6081</v>
      </c>
      <c r="O3594" s="3" t="s">
        <v>1366</v>
      </c>
      <c r="P3594" s="7" t="s">
        <v>1338</v>
      </c>
      <c r="Q3594" s="3" t="s">
        <v>1186</v>
      </c>
      <c r="R3594" s="259">
        <v>12</v>
      </c>
      <c r="S3594" s="260">
        <v>1380</v>
      </c>
      <c r="T3594" s="253">
        <f t="shared" si="1017"/>
        <v>16560</v>
      </c>
      <c r="U3594" s="83">
        <f t="shared" si="1016"/>
        <v>18547.2</v>
      </c>
      <c r="V3594" s="9" t="s">
        <v>1325</v>
      </c>
      <c r="W3594" s="152" t="s">
        <v>1394</v>
      </c>
      <c r="X3594" s="243"/>
    </row>
    <row r="3595" spans="1:24" s="225" customFormat="1" ht="102">
      <c r="A3595" s="9" t="s">
        <v>8674</v>
      </c>
      <c r="B3595" s="3" t="s">
        <v>1316</v>
      </c>
      <c r="C3595" s="192" t="s">
        <v>6036</v>
      </c>
      <c r="D3595" s="213" t="s">
        <v>6029</v>
      </c>
      <c r="E3595" s="274">
        <v>32615</v>
      </c>
      <c r="F3595" s="243"/>
      <c r="G3595" s="161" t="s">
        <v>384</v>
      </c>
      <c r="H3595" s="241">
        <v>0</v>
      </c>
      <c r="I3595" s="34">
        <v>470000000</v>
      </c>
      <c r="J3595" s="21" t="s">
        <v>1314</v>
      </c>
      <c r="K3595" s="17" t="s">
        <v>1631</v>
      </c>
      <c r="L3595" s="235" t="s">
        <v>3898</v>
      </c>
      <c r="M3595" s="140" t="s">
        <v>383</v>
      </c>
      <c r="N3595" s="350" t="s">
        <v>6081</v>
      </c>
      <c r="O3595" s="3" t="s">
        <v>1366</v>
      </c>
      <c r="P3595" s="7" t="s">
        <v>1338</v>
      </c>
      <c r="Q3595" s="3" t="s">
        <v>1186</v>
      </c>
      <c r="R3595" s="157">
        <v>40</v>
      </c>
      <c r="S3595" s="260">
        <v>12386.3</v>
      </c>
      <c r="T3595" s="253">
        <f t="shared" si="1017"/>
        <v>495452</v>
      </c>
      <c r="U3595" s="83">
        <f t="shared" si="1016"/>
        <v>554906.24000000011</v>
      </c>
      <c r="V3595" s="9" t="s">
        <v>1325</v>
      </c>
      <c r="W3595" s="152" t="s">
        <v>1394</v>
      </c>
      <c r="X3595" s="243"/>
    </row>
    <row r="3596" spans="1:24" s="225" customFormat="1" ht="102">
      <c r="A3596" s="9" t="s">
        <v>8675</v>
      </c>
      <c r="B3596" s="3" t="s">
        <v>1316</v>
      </c>
      <c r="C3596" s="192" t="s">
        <v>6063</v>
      </c>
      <c r="D3596" s="213" t="s">
        <v>6064</v>
      </c>
      <c r="E3596" s="274" t="s">
        <v>6065</v>
      </c>
      <c r="F3596" s="243"/>
      <c r="G3596" s="161" t="s">
        <v>384</v>
      </c>
      <c r="H3596" s="241">
        <v>0</v>
      </c>
      <c r="I3596" s="34">
        <v>470000000</v>
      </c>
      <c r="J3596" s="21" t="s">
        <v>1314</v>
      </c>
      <c r="K3596" s="17" t="s">
        <v>1631</v>
      </c>
      <c r="L3596" s="235" t="s">
        <v>3898</v>
      </c>
      <c r="M3596" s="140" t="s">
        <v>383</v>
      </c>
      <c r="N3596" s="350" t="s">
        <v>6081</v>
      </c>
      <c r="O3596" s="3" t="s">
        <v>1366</v>
      </c>
      <c r="P3596" s="7" t="s">
        <v>1338</v>
      </c>
      <c r="Q3596" s="3" t="s">
        <v>1186</v>
      </c>
      <c r="R3596" s="157">
        <v>12</v>
      </c>
      <c r="S3596" s="260">
        <v>5470</v>
      </c>
      <c r="T3596" s="253">
        <f t="shared" si="1017"/>
        <v>65640</v>
      </c>
      <c r="U3596" s="83">
        <f t="shared" si="1016"/>
        <v>73516.800000000003</v>
      </c>
      <c r="V3596" s="9" t="s">
        <v>1325</v>
      </c>
      <c r="W3596" s="152" t="s">
        <v>1394</v>
      </c>
      <c r="X3596" s="243"/>
    </row>
    <row r="3597" spans="1:24" s="225" customFormat="1" ht="102">
      <c r="A3597" s="9" t="s">
        <v>8676</v>
      </c>
      <c r="B3597" s="3" t="s">
        <v>1316</v>
      </c>
      <c r="C3597" s="192" t="s">
        <v>6066</v>
      </c>
      <c r="D3597" s="213" t="s">
        <v>6029</v>
      </c>
      <c r="E3597" s="274">
        <v>502207</v>
      </c>
      <c r="F3597" s="243"/>
      <c r="G3597" s="161" t="s">
        <v>384</v>
      </c>
      <c r="H3597" s="241">
        <v>0</v>
      </c>
      <c r="I3597" s="34">
        <v>470000000</v>
      </c>
      <c r="J3597" s="21" t="s">
        <v>1314</v>
      </c>
      <c r="K3597" s="17" t="s">
        <v>1631</v>
      </c>
      <c r="L3597" s="235" t="s">
        <v>3898</v>
      </c>
      <c r="M3597" s="140" t="s">
        <v>383</v>
      </c>
      <c r="N3597" s="350" t="s">
        <v>6081</v>
      </c>
      <c r="O3597" s="3" t="s">
        <v>1366</v>
      </c>
      <c r="P3597" s="7" t="s">
        <v>1338</v>
      </c>
      <c r="Q3597" s="3" t="s">
        <v>1186</v>
      </c>
      <c r="R3597" s="157">
        <v>72</v>
      </c>
      <c r="S3597" s="260">
        <v>350</v>
      </c>
      <c r="T3597" s="253">
        <f t="shared" si="1017"/>
        <v>25200</v>
      </c>
      <c r="U3597" s="83">
        <f t="shared" si="1016"/>
        <v>28224.000000000004</v>
      </c>
      <c r="V3597" s="9" t="s">
        <v>1325</v>
      </c>
      <c r="W3597" s="152" t="s">
        <v>1394</v>
      </c>
      <c r="X3597" s="243"/>
    </row>
    <row r="3598" spans="1:24" s="225" customFormat="1" ht="102">
      <c r="A3598" s="9" t="s">
        <v>8677</v>
      </c>
      <c r="B3598" s="3" t="s">
        <v>1316</v>
      </c>
      <c r="C3598" s="192" t="s">
        <v>6067</v>
      </c>
      <c r="D3598" s="213" t="s">
        <v>6029</v>
      </c>
      <c r="E3598" s="274">
        <v>102304</v>
      </c>
      <c r="F3598" s="243"/>
      <c r="G3598" s="161" t="s">
        <v>384</v>
      </c>
      <c r="H3598" s="241">
        <v>0</v>
      </c>
      <c r="I3598" s="34">
        <v>470000000</v>
      </c>
      <c r="J3598" s="21" t="s">
        <v>1314</v>
      </c>
      <c r="K3598" s="17" t="s">
        <v>1631</v>
      </c>
      <c r="L3598" s="235" t="s">
        <v>3898</v>
      </c>
      <c r="M3598" s="140" t="s">
        <v>383</v>
      </c>
      <c r="N3598" s="350" t="s">
        <v>6081</v>
      </c>
      <c r="O3598" s="3" t="s">
        <v>1366</v>
      </c>
      <c r="P3598" s="7" t="s">
        <v>1338</v>
      </c>
      <c r="Q3598" s="3" t="s">
        <v>1186</v>
      </c>
      <c r="R3598" s="157">
        <v>60</v>
      </c>
      <c r="S3598" s="260">
        <v>306</v>
      </c>
      <c r="T3598" s="253">
        <f t="shared" si="1017"/>
        <v>18360</v>
      </c>
      <c r="U3598" s="83">
        <f t="shared" si="1016"/>
        <v>20563.2</v>
      </c>
      <c r="V3598" s="9" t="s">
        <v>1325</v>
      </c>
      <c r="W3598" s="152" t="s">
        <v>1394</v>
      </c>
      <c r="X3598" s="243"/>
    </row>
    <row r="3599" spans="1:24" s="225" customFormat="1" ht="102">
      <c r="A3599" s="9" t="s">
        <v>8678</v>
      </c>
      <c r="B3599" s="3" t="s">
        <v>1316</v>
      </c>
      <c r="C3599" s="192" t="s">
        <v>6028</v>
      </c>
      <c r="D3599" s="213" t="s">
        <v>6029</v>
      </c>
      <c r="E3599" s="274">
        <v>32612</v>
      </c>
      <c r="F3599" s="243"/>
      <c r="G3599" s="161" t="s">
        <v>384</v>
      </c>
      <c r="H3599" s="241">
        <v>0</v>
      </c>
      <c r="I3599" s="34">
        <v>470000000</v>
      </c>
      <c r="J3599" s="21" t="s">
        <v>1314</v>
      </c>
      <c r="K3599" s="17" t="s">
        <v>1631</v>
      </c>
      <c r="L3599" s="235" t="s">
        <v>3898</v>
      </c>
      <c r="M3599" s="140" t="s">
        <v>383</v>
      </c>
      <c r="N3599" s="350" t="s">
        <v>6081</v>
      </c>
      <c r="O3599" s="3" t="s">
        <v>1366</v>
      </c>
      <c r="P3599" s="7" t="s">
        <v>1338</v>
      </c>
      <c r="Q3599" s="3" t="s">
        <v>1186</v>
      </c>
      <c r="R3599" s="157">
        <v>30</v>
      </c>
      <c r="S3599" s="260">
        <v>2980</v>
      </c>
      <c r="T3599" s="253">
        <f t="shared" si="1017"/>
        <v>89400</v>
      </c>
      <c r="U3599" s="83">
        <f t="shared" si="1016"/>
        <v>100128.00000000001</v>
      </c>
      <c r="V3599" s="9" t="s">
        <v>1325</v>
      </c>
      <c r="W3599" s="152" t="s">
        <v>1394</v>
      </c>
      <c r="X3599" s="243"/>
    </row>
    <row r="3600" spans="1:24" s="144" customFormat="1" ht="114.75" customHeight="1">
      <c r="A3600" s="9" t="s">
        <v>8679</v>
      </c>
      <c r="B3600" s="1" t="s">
        <v>1316</v>
      </c>
      <c r="C3600" s="16" t="s">
        <v>2098</v>
      </c>
      <c r="D3600" s="16" t="s">
        <v>2099</v>
      </c>
      <c r="E3600" s="16" t="s">
        <v>2100</v>
      </c>
      <c r="F3600" s="137" t="s">
        <v>2101</v>
      </c>
      <c r="G3600" s="137" t="s">
        <v>385</v>
      </c>
      <c r="H3600" s="138">
        <v>0.8</v>
      </c>
      <c r="I3600" s="137">
        <v>470000000</v>
      </c>
      <c r="J3600" s="21" t="s">
        <v>1314</v>
      </c>
      <c r="K3600" s="139" t="s">
        <v>1323</v>
      </c>
      <c r="L3600" s="137" t="s">
        <v>2102</v>
      </c>
      <c r="M3600" s="140" t="s">
        <v>383</v>
      </c>
      <c r="N3600" s="351" t="s">
        <v>2103</v>
      </c>
      <c r="O3600" s="137" t="s">
        <v>2104</v>
      </c>
      <c r="P3600" s="7" t="s">
        <v>1333</v>
      </c>
      <c r="Q3600" s="3" t="s">
        <v>1332</v>
      </c>
      <c r="R3600" s="141">
        <v>1897</v>
      </c>
      <c r="S3600" s="142">
        <v>9120</v>
      </c>
      <c r="T3600" s="143">
        <f>R3600*S3600</f>
        <v>17300640</v>
      </c>
      <c r="U3600" s="143">
        <f t="shared" si="1016"/>
        <v>19376716.800000001</v>
      </c>
      <c r="V3600" s="139" t="s">
        <v>1315</v>
      </c>
      <c r="W3600" s="147" t="s">
        <v>1394</v>
      </c>
      <c r="X3600" s="15"/>
    </row>
    <row r="3601" spans="1:24" s="144" customFormat="1" ht="114.75" customHeight="1">
      <c r="A3601" s="9" t="s">
        <v>8680</v>
      </c>
      <c r="B3601" s="1" t="s">
        <v>1316</v>
      </c>
      <c r="C3601" s="16" t="s">
        <v>2098</v>
      </c>
      <c r="D3601" s="16" t="s">
        <v>2099</v>
      </c>
      <c r="E3601" s="16" t="s">
        <v>2100</v>
      </c>
      <c r="F3601" s="137" t="s">
        <v>2105</v>
      </c>
      <c r="G3601" s="137" t="s">
        <v>385</v>
      </c>
      <c r="H3601" s="138">
        <v>0.8</v>
      </c>
      <c r="I3601" s="137">
        <v>470000000</v>
      </c>
      <c r="J3601" s="21" t="s">
        <v>1314</v>
      </c>
      <c r="K3601" s="139" t="s">
        <v>1323</v>
      </c>
      <c r="L3601" s="137" t="s">
        <v>2102</v>
      </c>
      <c r="M3601" s="140" t="s">
        <v>383</v>
      </c>
      <c r="N3601" s="351" t="s">
        <v>2103</v>
      </c>
      <c r="O3601" s="137" t="s">
        <v>2106</v>
      </c>
      <c r="P3601" s="7" t="s">
        <v>1333</v>
      </c>
      <c r="Q3601" s="3" t="s">
        <v>1332</v>
      </c>
      <c r="R3601" s="145">
        <v>237</v>
      </c>
      <c r="S3601" s="142">
        <v>8985</v>
      </c>
      <c r="T3601" s="143">
        <f>R3601*S3601</f>
        <v>2129445</v>
      </c>
      <c r="U3601" s="143">
        <f t="shared" si="1016"/>
        <v>2384978.4000000004</v>
      </c>
      <c r="V3601" s="139" t="s">
        <v>1315</v>
      </c>
      <c r="W3601" s="152" t="s">
        <v>1394</v>
      </c>
      <c r="X3601" s="15"/>
    </row>
    <row r="3602" spans="1:24" s="144" customFormat="1" ht="114.75" customHeight="1">
      <c r="A3602" s="9" t="s">
        <v>8681</v>
      </c>
      <c r="B3602" s="1" t="s">
        <v>1316</v>
      </c>
      <c r="C3602" s="16" t="s">
        <v>2107</v>
      </c>
      <c r="D3602" s="16" t="s">
        <v>2108</v>
      </c>
      <c r="E3602" s="16" t="s">
        <v>2109</v>
      </c>
      <c r="F3602" s="137" t="s">
        <v>2110</v>
      </c>
      <c r="G3602" s="137" t="s">
        <v>385</v>
      </c>
      <c r="H3602" s="138">
        <v>0.8</v>
      </c>
      <c r="I3602" s="137">
        <v>470000000</v>
      </c>
      <c r="J3602" s="21" t="s">
        <v>1314</v>
      </c>
      <c r="K3602" s="139" t="s">
        <v>1323</v>
      </c>
      <c r="L3602" s="137" t="s">
        <v>2102</v>
      </c>
      <c r="M3602" s="140" t="s">
        <v>383</v>
      </c>
      <c r="N3602" s="351" t="s">
        <v>2103</v>
      </c>
      <c r="O3602" s="137" t="s">
        <v>2106</v>
      </c>
      <c r="P3602" s="7" t="s">
        <v>1333</v>
      </c>
      <c r="Q3602" s="3" t="s">
        <v>1332</v>
      </c>
      <c r="R3602" s="145">
        <v>150</v>
      </c>
      <c r="S3602" s="142">
        <v>8184</v>
      </c>
      <c r="T3602" s="143">
        <f>R3602*S3602</f>
        <v>1227600</v>
      </c>
      <c r="U3602" s="143">
        <f t="shared" si="1016"/>
        <v>1374912.0000000002</v>
      </c>
      <c r="V3602" s="139" t="s">
        <v>1315</v>
      </c>
      <c r="W3602" s="147" t="s">
        <v>1394</v>
      </c>
      <c r="X3602" s="15"/>
    </row>
    <row r="3603" spans="1:24" s="144" customFormat="1" ht="267.75" customHeight="1">
      <c r="A3603" s="9" t="s">
        <v>8682</v>
      </c>
      <c r="B3603" s="1" t="s">
        <v>1316</v>
      </c>
      <c r="C3603" s="16" t="s">
        <v>2111</v>
      </c>
      <c r="D3603" s="16" t="s">
        <v>2099</v>
      </c>
      <c r="E3603" s="16" t="s">
        <v>2112</v>
      </c>
      <c r="F3603" s="275" t="s">
        <v>2113</v>
      </c>
      <c r="G3603" s="137" t="s">
        <v>385</v>
      </c>
      <c r="H3603" s="138">
        <v>0.8</v>
      </c>
      <c r="I3603" s="137">
        <v>470000000</v>
      </c>
      <c r="J3603" s="21" t="s">
        <v>1314</v>
      </c>
      <c r="K3603" s="146" t="s">
        <v>2114</v>
      </c>
      <c r="L3603" s="137" t="s">
        <v>2102</v>
      </c>
      <c r="M3603" s="140" t="s">
        <v>383</v>
      </c>
      <c r="N3603" s="346" t="s">
        <v>8839</v>
      </c>
      <c r="O3603" s="137" t="s">
        <v>2106</v>
      </c>
      <c r="P3603" s="7" t="s">
        <v>1333</v>
      </c>
      <c r="Q3603" s="3" t="s">
        <v>1332</v>
      </c>
      <c r="R3603" s="276">
        <v>759</v>
      </c>
      <c r="S3603" s="277">
        <v>17000</v>
      </c>
      <c r="T3603" s="143">
        <f>R3603*S3603</f>
        <v>12903000</v>
      </c>
      <c r="U3603" s="143">
        <f t="shared" si="1016"/>
        <v>14451360.000000002</v>
      </c>
      <c r="V3603" s="139" t="s">
        <v>1315</v>
      </c>
      <c r="W3603" s="152" t="s">
        <v>1394</v>
      </c>
      <c r="X3603" s="15"/>
    </row>
    <row r="3604" spans="1:24" s="144" customFormat="1" ht="114.75" customHeight="1">
      <c r="A3604" s="9" t="s">
        <v>8683</v>
      </c>
      <c r="B3604" s="1" t="s">
        <v>1316</v>
      </c>
      <c r="C3604" s="16" t="s">
        <v>2111</v>
      </c>
      <c r="D3604" s="16" t="s">
        <v>2099</v>
      </c>
      <c r="E3604" s="16" t="s">
        <v>2112</v>
      </c>
      <c r="F3604" s="148" t="s">
        <v>2115</v>
      </c>
      <c r="G3604" s="137" t="s">
        <v>385</v>
      </c>
      <c r="H3604" s="138">
        <v>0.8</v>
      </c>
      <c r="I3604" s="137">
        <v>470000000</v>
      </c>
      <c r="J3604" s="21" t="s">
        <v>1314</v>
      </c>
      <c r="K3604" s="146" t="s">
        <v>2114</v>
      </c>
      <c r="L3604" s="137" t="s">
        <v>2102</v>
      </c>
      <c r="M3604" s="140" t="s">
        <v>383</v>
      </c>
      <c r="N3604" s="346" t="s">
        <v>8838</v>
      </c>
      <c r="O3604" s="137" t="s">
        <v>2106</v>
      </c>
      <c r="P3604" s="7" t="s">
        <v>1333</v>
      </c>
      <c r="Q3604" s="3" t="s">
        <v>1332</v>
      </c>
      <c r="R3604" s="145">
        <v>95</v>
      </c>
      <c r="S3604" s="141">
        <v>17800</v>
      </c>
      <c r="T3604" s="143">
        <f>R3604*S3604</f>
        <v>1691000</v>
      </c>
      <c r="U3604" s="143">
        <f t="shared" si="1016"/>
        <v>1893920.0000000002</v>
      </c>
      <c r="V3604" s="139" t="s">
        <v>1315</v>
      </c>
      <c r="W3604" s="147" t="s">
        <v>1394</v>
      </c>
      <c r="X3604" s="15"/>
    </row>
    <row r="3605" spans="1:24" s="144" customFormat="1" ht="191.25" customHeight="1">
      <c r="A3605" s="9" t="s">
        <v>8684</v>
      </c>
      <c r="B3605" s="1" t="s">
        <v>1316</v>
      </c>
      <c r="C3605" s="16" t="s">
        <v>2107</v>
      </c>
      <c r="D3605" s="16" t="s">
        <v>2108</v>
      </c>
      <c r="E3605" s="16" t="s">
        <v>2109</v>
      </c>
      <c r="F3605" s="278" t="s">
        <v>2116</v>
      </c>
      <c r="G3605" s="137" t="s">
        <v>385</v>
      </c>
      <c r="H3605" s="138">
        <v>0.8</v>
      </c>
      <c r="I3605" s="137">
        <v>470000000</v>
      </c>
      <c r="J3605" s="21" t="s">
        <v>1314</v>
      </c>
      <c r="K3605" s="146" t="s">
        <v>2114</v>
      </c>
      <c r="L3605" s="137" t="s">
        <v>2102</v>
      </c>
      <c r="M3605" s="140" t="s">
        <v>383</v>
      </c>
      <c r="N3605" s="346" t="s">
        <v>8838</v>
      </c>
      <c r="O3605" s="137" t="s">
        <v>2106</v>
      </c>
      <c r="P3605" s="7" t="s">
        <v>1333</v>
      </c>
      <c r="Q3605" s="3" t="s">
        <v>1332</v>
      </c>
      <c r="R3605" s="145">
        <v>60</v>
      </c>
      <c r="S3605" s="183">
        <v>10700</v>
      </c>
      <c r="T3605" s="301">
        <v>0</v>
      </c>
      <c r="U3605" s="301">
        <v>0</v>
      </c>
      <c r="V3605" s="139" t="s">
        <v>1315</v>
      </c>
      <c r="W3605" s="152" t="s">
        <v>1394</v>
      </c>
      <c r="X3605" s="15">
        <v>11.14</v>
      </c>
    </row>
    <row r="3606" spans="1:24" s="144" customFormat="1" ht="191.25" customHeight="1">
      <c r="A3606" s="9" t="s">
        <v>9532</v>
      </c>
      <c r="B3606" s="1" t="s">
        <v>1316</v>
      </c>
      <c r="C3606" s="16" t="s">
        <v>2107</v>
      </c>
      <c r="D3606" s="16" t="s">
        <v>2108</v>
      </c>
      <c r="E3606" s="16" t="s">
        <v>2109</v>
      </c>
      <c r="F3606" s="278" t="s">
        <v>2116</v>
      </c>
      <c r="G3606" s="137" t="s">
        <v>385</v>
      </c>
      <c r="H3606" s="138">
        <v>0.8</v>
      </c>
      <c r="I3606" s="137">
        <v>470000000</v>
      </c>
      <c r="J3606" s="21" t="s">
        <v>1314</v>
      </c>
      <c r="K3606" s="146" t="s">
        <v>9533</v>
      </c>
      <c r="L3606" s="137" t="s">
        <v>2102</v>
      </c>
      <c r="M3606" s="140" t="s">
        <v>383</v>
      </c>
      <c r="N3606" s="346" t="s">
        <v>8839</v>
      </c>
      <c r="O3606" s="137" t="s">
        <v>2106</v>
      </c>
      <c r="P3606" s="7" t="s">
        <v>1333</v>
      </c>
      <c r="Q3606" s="3" t="s">
        <v>1332</v>
      </c>
      <c r="R3606" s="145">
        <v>60</v>
      </c>
      <c r="S3606" s="183">
        <v>10700</v>
      </c>
      <c r="T3606" s="143">
        <f>R3606*S3606</f>
        <v>642000</v>
      </c>
      <c r="U3606" s="143">
        <f>T3606*1.12</f>
        <v>719040.00000000012</v>
      </c>
      <c r="V3606" s="139" t="s">
        <v>1315</v>
      </c>
      <c r="W3606" s="152" t="s">
        <v>1394</v>
      </c>
      <c r="X3606" s="15"/>
    </row>
    <row r="3607" spans="1:24" s="144" customFormat="1" ht="114.75" customHeight="1">
      <c r="A3607" s="9" t="s">
        <v>8685</v>
      </c>
      <c r="B3607" s="1" t="s">
        <v>1316</v>
      </c>
      <c r="C3607" s="16" t="s">
        <v>2117</v>
      </c>
      <c r="D3607" s="16" t="s">
        <v>2118</v>
      </c>
      <c r="E3607" s="16" t="s">
        <v>2119</v>
      </c>
      <c r="F3607" s="279" t="s">
        <v>2120</v>
      </c>
      <c r="G3607" s="137" t="s">
        <v>384</v>
      </c>
      <c r="H3607" s="138">
        <v>0.8</v>
      </c>
      <c r="I3607" s="137">
        <v>470000000</v>
      </c>
      <c r="J3607" s="21" t="s">
        <v>1314</v>
      </c>
      <c r="K3607" s="146" t="s">
        <v>2114</v>
      </c>
      <c r="L3607" s="137" t="s">
        <v>2102</v>
      </c>
      <c r="M3607" s="140" t="s">
        <v>383</v>
      </c>
      <c r="N3607" s="346" t="s">
        <v>8838</v>
      </c>
      <c r="O3607" s="137" t="s">
        <v>2106</v>
      </c>
      <c r="P3607" s="7" t="s">
        <v>1333</v>
      </c>
      <c r="Q3607" s="3" t="s">
        <v>1332</v>
      </c>
      <c r="R3607" s="145">
        <v>99</v>
      </c>
      <c r="S3607" s="183">
        <v>9800</v>
      </c>
      <c r="T3607" s="303">
        <v>0</v>
      </c>
      <c r="U3607" s="303">
        <f>T3607*1.12</f>
        <v>0</v>
      </c>
      <c r="V3607" s="139" t="s">
        <v>1315</v>
      </c>
      <c r="W3607" s="147" t="s">
        <v>1394</v>
      </c>
      <c r="X3607" s="15">
        <v>11.14</v>
      </c>
    </row>
    <row r="3608" spans="1:24" s="144" customFormat="1" ht="114.75" customHeight="1">
      <c r="A3608" s="9" t="s">
        <v>9534</v>
      </c>
      <c r="B3608" s="1" t="s">
        <v>1316</v>
      </c>
      <c r="C3608" s="16" t="s">
        <v>2117</v>
      </c>
      <c r="D3608" s="16" t="s">
        <v>2118</v>
      </c>
      <c r="E3608" s="16" t="s">
        <v>2119</v>
      </c>
      <c r="F3608" s="279" t="s">
        <v>2120</v>
      </c>
      <c r="G3608" s="137" t="s">
        <v>384</v>
      </c>
      <c r="H3608" s="138">
        <v>0.8</v>
      </c>
      <c r="I3608" s="137">
        <v>470000000</v>
      </c>
      <c r="J3608" s="21" t="s">
        <v>1314</v>
      </c>
      <c r="K3608" s="146" t="s">
        <v>9535</v>
      </c>
      <c r="L3608" s="137" t="s">
        <v>2102</v>
      </c>
      <c r="M3608" s="140" t="s">
        <v>383</v>
      </c>
      <c r="N3608" s="346" t="s">
        <v>8839</v>
      </c>
      <c r="O3608" s="137" t="s">
        <v>2106</v>
      </c>
      <c r="P3608" s="7" t="s">
        <v>1333</v>
      </c>
      <c r="Q3608" s="3" t="s">
        <v>1332</v>
      </c>
      <c r="R3608" s="145">
        <v>99</v>
      </c>
      <c r="S3608" s="183">
        <v>9800</v>
      </c>
      <c r="T3608" s="303">
        <v>0</v>
      </c>
      <c r="U3608" s="303">
        <f>T3608*1.12</f>
        <v>0</v>
      </c>
      <c r="V3608" s="139" t="s">
        <v>1315</v>
      </c>
      <c r="W3608" s="147" t="s">
        <v>1394</v>
      </c>
      <c r="X3608" s="15">
        <v>11</v>
      </c>
    </row>
    <row r="3609" spans="1:24" s="144" customFormat="1" ht="114.75" customHeight="1">
      <c r="A3609" s="9" t="s">
        <v>10430</v>
      </c>
      <c r="B3609" s="1" t="s">
        <v>1316</v>
      </c>
      <c r="C3609" s="16" t="s">
        <v>2117</v>
      </c>
      <c r="D3609" s="16" t="s">
        <v>2118</v>
      </c>
      <c r="E3609" s="16" t="s">
        <v>2119</v>
      </c>
      <c r="F3609" s="279" t="s">
        <v>2120</v>
      </c>
      <c r="G3609" s="137" t="s">
        <v>384</v>
      </c>
      <c r="H3609" s="138">
        <v>0.8</v>
      </c>
      <c r="I3609" s="137">
        <v>470000000</v>
      </c>
      <c r="J3609" s="21" t="s">
        <v>1314</v>
      </c>
      <c r="K3609" s="146" t="s">
        <v>3010</v>
      </c>
      <c r="L3609" s="137" t="s">
        <v>2102</v>
      </c>
      <c r="M3609" s="140" t="s">
        <v>383</v>
      </c>
      <c r="N3609" s="346" t="s">
        <v>8839</v>
      </c>
      <c r="O3609" s="137" t="s">
        <v>2106</v>
      </c>
      <c r="P3609" s="7" t="s">
        <v>1333</v>
      </c>
      <c r="Q3609" s="3" t="s">
        <v>1332</v>
      </c>
      <c r="R3609" s="145">
        <v>99</v>
      </c>
      <c r="S3609" s="183">
        <v>9800</v>
      </c>
      <c r="T3609" s="143">
        <f>R3609*S3609</f>
        <v>970200</v>
      </c>
      <c r="U3609" s="143">
        <f>T3609*1.12</f>
        <v>1086624</v>
      </c>
      <c r="V3609" s="139" t="s">
        <v>1315</v>
      </c>
      <c r="W3609" s="147" t="s">
        <v>1394</v>
      </c>
      <c r="X3609" s="15"/>
    </row>
    <row r="3610" spans="1:24" s="144" customFormat="1" ht="140.25" customHeight="1">
      <c r="A3610" s="9" t="s">
        <v>8686</v>
      </c>
      <c r="B3610" s="1" t="s">
        <v>1316</v>
      </c>
      <c r="C3610" s="16" t="s">
        <v>2121</v>
      </c>
      <c r="D3610" s="16" t="s">
        <v>2118</v>
      </c>
      <c r="E3610" s="16" t="s">
        <v>2122</v>
      </c>
      <c r="F3610" s="280" t="s">
        <v>2123</v>
      </c>
      <c r="G3610" s="137" t="s">
        <v>384</v>
      </c>
      <c r="H3610" s="138">
        <v>0.8</v>
      </c>
      <c r="I3610" s="137">
        <v>470000000</v>
      </c>
      <c r="J3610" s="21" t="s">
        <v>1314</v>
      </c>
      <c r="K3610" s="146" t="s">
        <v>2114</v>
      </c>
      <c r="L3610" s="137" t="s">
        <v>2102</v>
      </c>
      <c r="M3610" s="140" t="s">
        <v>383</v>
      </c>
      <c r="N3610" s="346" t="s">
        <v>8838</v>
      </c>
      <c r="O3610" s="137" t="s">
        <v>2106</v>
      </c>
      <c r="P3610" s="7" t="s">
        <v>1333</v>
      </c>
      <c r="Q3610" s="3" t="s">
        <v>1332</v>
      </c>
      <c r="R3610" s="145">
        <v>40</v>
      </c>
      <c r="S3610" s="183">
        <v>14800</v>
      </c>
      <c r="T3610" s="301">
        <v>0</v>
      </c>
      <c r="U3610" s="301">
        <v>0</v>
      </c>
      <c r="V3610" s="139" t="s">
        <v>1315</v>
      </c>
      <c r="W3610" s="152" t="s">
        <v>1394</v>
      </c>
      <c r="X3610" s="15">
        <v>11.14</v>
      </c>
    </row>
    <row r="3611" spans="1:24" s="144" customFormat="1" ht="140.25" customHeight="1">
      <c r="A3611" s="9" t="s">
        <v>9536</v>
      </c>
      <c r="B3611" s="1" t="s">
        <v>1316</v>
      </c>
      <c r="C3611" s="16" t="s">
        <v>2121</v>
      </c>
      <c r="D3611" s="16" t="s">
        <v>2118</v>
      </c>
      <c r="E3611" s="16" t="s">
        <v>2122</v>
      </c>
      <c r="F3611" s="280" t="s">
        <v>2123</v>
      </c>
      <c r="G3611" s="137" t="s">
        <v>384</v>
      </c>
      <c r="H3611" s="138">
        <v>0.8</v>
      </c>
      <c r="I3611" s="137">
        <v>470000000</v>
      </c>
      <c r="J3611" s="21" t="s">
        <v>1314</v>
      </c>
      <c r="K3611" s="146" t="s">
        <v>9535</v>
      </c>
      <c r="L3611" s="137" t="s">
        <v>2102</v>
      </c>
      <c r="M3611" s="140" t="s">
        <v>383</v>
      </c>
      <c r="N3611" s="346" t="s">
        <v>8839</v>
      </c>
      <c r="O3611" s="137" t="s">
        <v>2106</v>
      </c>
      <c r="P3611" s="7" t="s">
        <v>1333</v>
      </c>
      <c r="Q3611" s="3" t="s">
        <v>1332</v>
      </c>
      <c r="R3611" s="145">
        <v>40</v>
      </c>
      <c r="S3611" s="183">
        <v>14800</v>
      </c>
      <c r="T3611" s="143">
        <f>R3611*S3611</f>
        <v>592000</v>
      </c>
      <c r="U3611" s="143">
        <f>T3611*1.12</f>
        <v>663040.00000000012</v>
      </c>
      <c r="V3611" s="139" t="s">
        <v>1315</v>
      </c>
      <c r="W3611" s="152" t="s">
        <v>1394</v>
      </c>
      <c r="X3611" s="15"/>
    </row>
    <row r="3612" spans="1:24" s="144" customFormat="1" ht="114.75" customHeight="1">
      <c r="A3612" s="9" t="s">
        <v>8687</v>
      </c>
      <c r="B3612" s="1" t="s">
        <v>1316</v>
      </c>
      <c r="C3612" s="16" t="s">
        <v>2124</v>
      </c>
      <c r="D3612" s="16" t="s">
        <v>2125</v>
      </c>
      <c r="E3612" s="16" t="s">
        <v>2126</v>
      </c>
      <c r="F3612" s="281" t="s">
        <v>2127</v>
      </c>
      <c r="G3612" s="137" t="s">
        <v>384</v>
      </c>
      <c r="H3612" s="138">
        <v>0.8</v>
      </c>
      <c r="I3612" s="137">
        <v>470000000</v>
      </c>
      <c r="J3612" s="21" t="s">
        <v>1314</v>
      </c>
      <c r="K3612" s="146" t="s">
        <v>2114</v>
      </c>
      <c r="L3612" s="137" t="s">
        <v>2102</v>
      </c>
      <c r="M3612" s="140" t="s">
        <v>383</v>
      </c>
      <c r="N3612" s="346" t="s">
        <v>8838</v>
      </c>
      <c r="O3612" s="137" t="s">
        <v>2106</v>
      </c>
      <c r="P3612" s="7" t="s">
        <v>1338</v>
      </c>
      <c r="Q3612" s="3" t="s">
        <v>1186</v>
      </c>
      <c r="R3612" s="145">
        <v>99</v>
      </c>
      <c r="S3612" s="141">
        <v>2800</v>
      </c>
      <c r="T3612" s="301">
        <v>0</v>
      </c>
      <c r="U3612" s="301">
        <v>0</v>
      </c>
      <c r="V3612" s="139" t="s">
        <v>1315</v>
      </c>
      <c r="W3612" s="147" t="s">
        <v>1394</v>
      </c>
      <c r="X3612" s="15">
        <v>11.14</v>
      </c>
    </row>
    <row r="3613" spans="1:24" s="144" customFormat="1" ht="114.75" customHeight="1">
      <c r="A3613" s="9" t="s">
        <v>9537</v>
      </c>
      <c r="B3613" s="1" t="s">
        <v>1316</v>
      </c>
      <c r="C3613" s="16" t="s">
        <v>2124</v>
      </c>
      <c r="D3613" s="16" t="s">
        <v>2125</v>
      </c>
      <c r="E3613" s="16" t="s">
        <v>2126</v>
      </c>
      <c r="F3613" s="281" t="s">
        <v>2127</v>
      </c>
      <c r="G3613" s="137" t="s">
        <v>384</v>
      </c>
      <c r="H3613" s="138">
        <v>0.8</v>
      </c>
      <c r="I3613" s="137">
        <v>470000000</v>
      </c>
      <c r="J3613" s="21" t="s">
        <v>1314</v>
      </c>
      <c r="K3613" s="146" t="s">
        <v>9535</v>
      </c>
      <c r="L3613" s="137" t="s">
        <v>2102</v>
      </c>
      <c r="M3613" s="140" t="s">
        <v>383</v>
      </c>
      <c r="N3613" s="346" t="s">
        <v>8839</v>
      </c>
      <c r="O3613" s="137" t="s">
        <v>2106</v>
      </c>
      <c r="P3613" s="7" t="s">
        <v>1338</v>
      </c>
      <c r="Q3613" s="3" t="s">
        <v>1186</v>
      </c>
      <c r="R3613" s="145">
        <v>99</v>
      </c>
      <c r="S3613" s="141">
        <v>2800</v>
      </c>
      <c r="T3613" s="301">
        <v>0</v>
      </c>
      <c r="U3613" s="301">
        <v>0</v>
      </c>
      <c r="V3613" s="139" t="s">
        <v>1315</v>
      </c>
      <c r="W3613" s="147" t="s">
        <v>1394</v>
      </c>
      <c r="X3613" s="15">
        <v>11</v>
      </c>
    </row>
    <row r="3614" spans="1:24" s="144" customFormat="1" ht="114.75" customHeight="1">
      <c r="A3614" s="9" t="s">
        <v>10431</v>
      </c>
      <c r="B3614" s="1" t="s">
        <v>1316</v>
      </c>
      <c r="C3614" s="16" t="s">
        <v>2124</v>
      </c>
      <c r="D3614" s="16" t="s">
        <v>2125</v>
      </c>
      <c r="E3614" s="16" t="s">
        <v>2126</v>
      </c>
      <c r="F3614" s="281" t="s">
        <v>2127</v>
      </c>
      <c r="G3614" s="137" t="s">
        <v>384</v>
      </c>
      <c r="H3614" s="138">
        <v>0.8</v>
      </c>
      <c r="I3614" s="137">
        <v>470000000</v>
      </c>
      <c r="J3614" s="21" t="s">
        <v>1314</v>
      </c>
      <c r="K3614" s="146" t="s">
        <v>3010</v>
      </c>
      <c r="L3614" s="137" t="s">
        <v>2102</v>
      </c>
      <c r="M3614" s="140" t="s">
        <v>383</v>
      </c>
      <c r="N3614" s="346" t="s">
        <v>8839</v>
      </c>
      <c r="O3614" s="137" t="s">
        <v>2106</v>
      </c>
      <c r="P3614" s="7" t="s">
        <v>1338</v>
      </c>
      <c r="Q3614" s="3" t="s">
        <v>1186</v>
      </c>
      <c r="R3614" s="145">
        <v>99</v>
      </c>
      <c r="S3614" s="141">
        <v>2800</v>
      </c>
      <c r="T3614" s="143">
        <f>R3614*S3614</f>
        <v>277200</v>
      </c>
      <c r="U3614" s="143">
        <f>T3614*1.12</f>
        <v>310464.00000000006</v>
      </c>
      <c r="V3614" s="139" t="s">
        <v>1315</v>
      </c>
      <c r="W3614" s="147" t="s">
        <v>1394</v>
      </c>
      <c r="X3614" s="15"/>
    </row>
    <row r="3615" spans="1:24" s="144" customFormat="1" ht="114.75" customHeight="1">
      <c r="A3615" s="9" t="s">
        <v>8688</v>
      </c>
      <c r="B3615" s="1" t="s">
        <v>1316</v>
      </c>
      <c r="C3615" s="16" t="s">
        <v>2128</v>
      </c>
      <c r="D3615" s="16" t="s">
        <v>2129</v>
      </c>
      <c r="E3615" s="16" t="s">
        <v>2130</v>
      </c>
      <c r="F3615" s="279" t="s">
        <v>2131</v>
      </c>
      <c r="G3615" s="137" t="s">
        <v>384</v>
      </c>
      <c r="H3615" s="138">
        <v>0.8</v>
      </c>
      <c r="I3615" s="137">
        <v>470000000</v>
      </c>
      <c r="J3615" s="21" t="s">
        <v>1314</v>
      </c>
      <c r="K3615" s="146" t="s">
        <v>2114</v>
      </c>
      <c r="L3615" s="137" t="s">
        <v>2102</v>
      </c>
      <c r="M3615" s="140" t="s">
        <v>383</v>
      </c>
      <c r="N3615" s="346" t="s">
        <v>8838</v>
      </c>
      <c r="O3615" s="137" t="s">
        <v>2106</v>
      </c>
      <c r="P3615" s="7" t="s">
        <v>1338</v>
      </c>
      <c r="Q3615" s="3" t="s">
        <v>1186</v>
      </c>
      <c r="R3615" s="145">
        <v>99</v>
      </c>
      <c r="S3615" s="141">
        <v>1800</v>
      </c>
      <c r="T3615" s="301">
        <v>0</v>
      </c>
      <c r="U3615" s="301">
        <f>T3615*1.12</f>
        <v>0</v>
      </c>
      <c r="V3615" s="139" t="s">
        <v>1315</v>
      </c>
      <c r="W3615" s="152" t="s">
        <v>1394</v>
      </c>
      <c r="X3615" s="15">
        <v>11.14</v>
      </c>
    </row>
    <row r="3616" spans="1:24" s="144" customFormat="1" ht="114.75" customHeight="1">
      <c r="A3616" s="9" t="s">
        <v>9538</v>
      </c>
      <c r="B3616" s="1" t="s">
        <v>1316</v>
      </c>
      <c r="C3616" s="16" t="s">
        <v>2128</v>
      </c>
      <c r="D3616" s="16" t="s">
        <v>2129</v>
      </c>
      <c r="E3616" s="16" t="s">
        <v>2130</v>
      </c>
      <c r="F3616" s="279" t="s">
        <v>2131</v>
      </c>
      <c r="G3616" s="137" t="s">
        <v>384</v>
      </c>
      <c r="H3616" s="138">
        <v>0.8</v>
      </c>
      <c r="I3616" s="137">
        <v>470000000</v>
      </c>
      <c r="J3616" s="21" t="s">
        <v>1314</v>
      </c>
      <c r="K3616" s="146" t="s">
        <v>9535</v>
      </c>
      <c r="L3616" s="137" t="s">
        <v>2102</v>
      </c>
      <c r="M3616" s="140" t="s">
        <v>383</v>
      </c>
      <c r="N3616" s="346" t="s">
        <v>8839</v>
      </c>
      <c r="O3616" s="137" t="s">
        <v>2106</v>
      </c>
      <c r="P3616" s="7" t="s">
        <v>1338</v>
      </c>
      <c r="Q3616" s="3" t="s">
        <v>1186</v>
      </c>
      <c r="R3616" s="145">
        <v>99</v>
      </c>
      <c r="S3616" s="141">
        <v>1800</v>
      </c>
      <c r="T3616" s="143">
        <f>R3616*S3616</f>
        <v>178200</v>
      </c>
      <c r="U3616" s="143">
        <f>T3616*1.12</f>
        <v>199584.00000000003</v>
      </c>
      <c r="V3616" s="139" t="s">
        <v>1315</v>
      </c>
      <c r="W3616" s="152" t="s">
        <v>1394</v>
      </c>
      <c r="X3616" s="15"/>
    </row>
    <row r="3617" spans="1:24" s="144" customFormat="1" ht="114.75" customHeight="1">
      <c r="A3617" s="9" t="s">
        <v>8689</v>
      </c>
      <c r="B3617" s="1" t="s">
        <v>1316</v>
      </c>
      <c r="C3617" s="16" t="s">
        <v>2132</v>
      </c>
      <c r="D3617" s="16" t="s">
        <v>2133</v>
      </c>
      <c r="E3617" s="16" t="s">
        <v>2134</v>
      </c>
      <c r="F3617" s="1" t="s">
        <v>2135</v>
      </c>
      <c r="G3617" s="137" t="s">
        <v>384</v>
      </c>
      <c r="H3617" s="138">
        <v>0.8</v>
      </c>
      <c r="I3617" s="137">
        <v>470000000</v>
      </c>
      <c r="J3617" s="21" t="s">
        <v>1314</v>
      </c>
      <c r="K3617" s="146" t="s">
        <v>2136</v>
      </c>
      <c r="L3617" s="137" t="s">
        <v>2102</v>
      </c>
      <c r="M3617" s="140" t="s">
        <v>383</v>
      </c>
      <c r="N3617" s="346" t="s">
        <v>8842</v>
      </c>
      <c r="O3617" s="137" t="s">
        <v>2106</v>
      </c>
      <c r="P3617" s="7" t="s">
        <v>1338</v>
      </c>
      <c r="Q3617" s="3" t="s">
        <v>1186</v>
      </c>
      <c r="R3617" s="145">
        <v>51</v>
      </c>
      <c r="S3617" s="149">
        <v>1607.1</v>
      </c>
      <c r="T3617" s="143">
        <f>R3617*S3617</f>
        <v>81962.099999999991</v>
      </c>
      <c r="U3617" s="143">
        <f t="shared" si="1016"/>
        <v>91797.551999999996</v>
      </c>
      <c r="V3617" s="139" t="s">
        <v>1315</v>
      </c>
      <c r="W3617" s="147" t="s">
        <v>1394</v>
      </c>
      <c r="X3617" s="15"/>
    </row>
    <row r="3618" spans="1:24" s="144" customFormat="1" ht="114.75" customHeight="1">
      <c r="A3618" s="9" t="s">
        <v>8690</v>
      </c>
      <c r="B3618" s="1" t="s">
        <v>1316</v>
      </c>
      <c r="C3618" s="16" t="s">
        <v>2137</v>
      </c>
      <c r="D3618" s="16" t="s">
        <v>2138</v>
      </c>
      <c r="E3618" s="16" t="s">
        <v>2139</v>
      </c>
      <c r="F3618" s="148" t="s">
        <v>2140</v>
      </c>
      <c r="G3618" s="137" t="s">
        <v>384</v>
      </c>
      <c r="H3618" s="138">
        <v>0.8</v>
      </c>
      <c r="I3618" s="137">
        <v>470000000</v>
      </c>
      <c r="J3618" s="21" t="s">
        <v>1314</v>
      </c>
      <c r="K3618" s="146" t="s">
        <v>2136</v>
      </c>
      <c r="L3618" s="137" t="s">
        <v>2102</v>
      </c>
      <c r="M3618" s="140" t="s">
        <v>383</v>
      </c>
      <c r="N3618" s="346" t="s">
        <v>8842</v>
      </c>
      <c r="O3618" s="137" t="s">
        <v>2106</v>
      </c>
      <c r="P3618" s="7" t="s">
        <v>1338</v>
      </c>
      <c r="Q3618" s="3" t="s">
        <v>1186</v>
      </c>
      <c r="R3618" s="145">
        <v>1243</v>
      </c>
      <c r="S3618" s="141">
        <v>1467</v>
      </c>
      <c r="T3618" s="143">
        <f>R3618*S3618</f>
        <v>1823481</v>
      </c>
      <c r="U3618" s="143">
        <f t="shared" si="1016"/>
        <v>2042298.7200000002</v>
      </c>
      <c r="V3618" s="139" t="s">
        <v>1315</v>
      </c>
      <c r="W3618" s="152" t="s">
        <v>1394</v>
      </c>
      <c r="X3618" s="15"/>
    </row>
    <row r="3619" spans="1:24" s="144" customFormat="1" ht="114.75" customHeight="1">
      <c r="A3619" s="9" t="s">
        <v>8691</v>
      </c>
      <c r="B3619" s="1" t="s">
        <v>1316</v>
      </c>
      <c r="C3619" s="16" t="s">
        <v>2141</v>
      </c>
      <c r="D3619" s="16" t="s">
        <v>2142</v>
      </c>
      <c r="E3619" s="16" t="s">
        <v>2143</v>
      </c>
      <c r="F3619" s="1" t="s">
        <v>2144</v>
      </c>
      <c r="G3619" s="137" t="s">
        <v>384</v>
      </c>
      <c r="H3619" s="138">
        <v>0.7</v>
      </c>
      <c r="I3619" s="137">
        <v>470000000</v>
      </c>
      <c r="J3619" s="21" t="s">
        <v>1314</v>
      </c>
      <c r="K3619" s="146" t="s">
        <v>2136</v>
      </c>
      <c r="L3619" s="137" t="s">
        <v>2102</v>
      </c>
      <c r="M3619" s="140" t="s">
        <v>383</v>
      </c>
      <c r="N3619" s="346" t="s">
        <v>8842</v>
      </c>
      <c r="O3619" s="137" t="s">
        <v>2106</v>
      </c>
      <c r="P3619" s="7" t="s">
        <v>1338</v>
      </c>
      <c r="Q3619" s="3" t="s">
        <v>1186</v>
      </c>
      <c r="R3619" s="145">
        <v>44</v>
      </c>
      <c r="S3619" s="149">
        <v>1696.42</v>
      </c>
      <c r="T3619" s="303">
        <v>0</v>
      </c>
      <c r="U3619" s="303">
        <f t="shared" si="1016"/>
        <v>0</v>
      </c>
      <c r="V3619" s="139" t="s">
        <v>1315</v>
      </c>
      <c r="W3619" s="147" t="s">
        <v>1394</v>
      </c>
      <c r="X3619" s="15" t="s">
        <v>9066</v>
      </c>
    </row>
    <row r="3620" spans="1:24" s="144" customFormat="1" ht="114.75" customHeight="1">
      <c r="A3620" s="9" t="s">
        <v>8692</v>
      </c>
      <c r="B3620" s="1" t="s">
        <v>1316</v>
      </c>
      <c r="C3620" s="16" t="s">
        <v>2145</v>
      </c>
      <c r="D3620" s="16" t="s">
        <v>2146</v>
      </c>
      <c r="E3620" s="16" t="s">
        <v>2147</v>
      </c>
      <c r="F3620" s="148" t="s">
        <v>2148</v>
      </c>
      <c r="G3620" s="137" t="s">
        <v>384</v>
      </c>
      <c r="H3620" s="138">
        <v>0.8</v>
      </c>
      <c r="I3620" s="137">
        <v>470000000</v>
      </c>
      <c r="J3620" s="21" t="s">
        <v>1314</v>
      </c>
      <c r="K3620" s="139" t="s">
        <v>1323</v>
      </c>
      <c r="L3620" s="137" t="s">
        <v>2102</v>
      </c>
      <c r="M3620" s="140" t="s">
        <v>383</v>
      </c>
      <c r="N3620" s="351" t="s">
        <v>3411</v>
      </c>
      <c r="O3620" s="137" t="s">
        <v>2106</v>
      </c>
      <c r="P3620" s="139">
        <v>715</v>
      </c>
      <c r="Q3620" s="139" t="s">
        <v>2149</v>
      </c>
      <c r="R3620" s="145">
        <v>759</v>
      </c>
      <c r="S3620" s="149">
        <v>6696.42</v>
      </c>
      <c r="T3620" s="143">
        <f>R3620*S3620</f>
        <v>5082582.78</v>
      </c>
      <c r="U3620" s="143">
        <f t="shared" si="1016"/>
        <v>5692492.7136000013</v>
      </c>
      <c r="V3620" s="139" t="s">
        <v>1315</v>
      </c>
      <c r="W3620" s="152" t="s">
        <v>1394</v>
      </c>
      <c r="X3620" s="15"/>
    </row>
    <row r="3621" spans="1:24" s="144" customFormat="1" ht="114.75" customHeight="1">
      <c r="A3621" s="9" t="s">
        <v>8693</v>
      </c>
      <c r="B3621" s="1" t="s">
        <v>1316</v>
      </c>
      <c r="C3621" s="16" t="s">
        <v>2150</v>
      </c>
      <c r="D3621" s="16" t="s">
        <v>2151</v>
      </c>
      <c r="E3621" s="16" t="s">
        <v>2152</v>
      </c>
      <c r="F3621" s="148" t="s">
        <v>2153</v>
      </c>
      <c r="G3621" s="137" t="s">
        <v>384</v>
      </c>
      <c r="H3621" s="138">
        <v>0.8</v>
      </c>
      <c r="I3621" s="137">
        <v>470000000</v>
      </c>
      <c r="J3621" s="21" t="s">
        <v>1314</v>
      </c>
      <c r="K3621" s="139" t="s">
        <v>1323</v>
      </c>
      <c r="L3621" s="137" t="s">
        <v>2102</v>
      </c>
      <c r="M3621" s="140" t="s">
        <v>383</v>
      </c>
      <c r="N3621" s="351" t="s">
        <v>3411</v>
      </c>
      <c r="O3621" s="137" t="s">
        <v>2106</v>
      </c>
      <c r="P3621" s="139">
        <v>715</v>
      </c>
      <c r="Q3621" s="139" t="s">
        <v>2149</v>
      </c>
      <c r="R3621" s="145">
        <v>132</v>
      </c>
      <c r="S3621" s="149">
        <v>6696.42</v>
      </c>
      <c r="T3621" s="143">
        <f>R3621*S3621</f>
        <v>883927.44000000006</v>
      </c>
      <c r="U3621" s="143">
        <f t="shared" si="1016"/>
        <v>989998.73280000011</v>
      </c>
      <c r="V3621" s="139" t="s">
        <v>1315</v>
      </c>
      <c r="W3621" s="147" t="s">
        <v>1394</v>
      </c>
      <c r="X3621" s="15"/>
    </row>
    <row r="3622" spans="1:24" s="144" customFormat="1" ht="140.25" customHeight="1">
      <c r="A3622" s="9" t="s">
        <v>8694</v>
      </c>
      <c r="B3622" s="1" t="s">
        <v>1316</v>
      </c>
      <c r="C3622" s="16" t="s">
        <v>2154</v>
      </c>
      <c r="D3622" s="16" t="s">
        <v>2146</v>
      </c>
      <c r="E3622" s="16" t="s">
        <v>2155</v>
      </c>
      <c r="F3622" s="11" t="s">
        <v>2156</v>
      </c>
      <c r="G3622" s="137" t="s">
        <v>385</v>
      </c>
      <c r="H3622" s="138">
        <v>0.7</v>
      </c>
      <c r="I3622" s="137">
        <v>470000000</v>
      </c>
      <c r="J3622" s="21" t="s">
        <v>1314</v>
      </c>
      <c r="K3622" s="146" t="s">
        <v>2157</v>
      </c>
      <c r="L3622" s="137" t="s">
        <v>2102</v>
      </c>
      <c r="M3622" s="140" t="s">
        <v>383</v>
      </c>
      <c r="N3622" s="346" t="s">
        <v>8838</v>
      </c>
      <c r="O3622" s="137" t="s">
        <v>2106</v>
      </c>
      <c r="P3622" s="139">
        <v>715</v>
      </c>
      <c r="Q3622" s="139" t="s">
        <v>2149</v>
      </c>
      <c r="R3622" s="145">
        <v>1980</v>
      </c>
      <c r="S3622" s="141">
        <v>4200</v>
      </c>
      <c r="T3622" s="143">
        <f>R3622*S3622</f>
        <v>8316000</v>
      </c>
      <c r="U3622" s="143">
        <f t="shared" si="1016"/>
        <v>9313920</v>
      </c>
      <c r="V3622" s="139" t="s">
        <v>1315</v>
      </c>
      <c r="W3622" s="152" t="s">
        <v>1394</v>
      </c>
      <c r="X3622" s="15"/>
    </row>
    <row r="3623" spans="1:24" s="144" customFormat="1" ht="114.75" customHeight="1">
      <c r="A3623" s="9" t="s">
        <v>8695</v>
      </c>
      <c r="B3623" s="1" t="s">
        <v>1316</v>
      </c>
      <c r="C3623" s="16" t="s">
        <v>2158</v>
      </c>
      <c r="D3623" s="16" t="s">
        <v>2151</v>
      </c>
      <c r="E3623" s="16" t="s">
        <v>2159</v>
      </c>
      <c r="F3623" s="11" t="s">
        <v>2160</v>
      </c>
      <c r="G3623" s="137" t="s">
        <v>384</v>
      </c>
      <c r="H3623" s="138">
        <v>0.7</v>
      </c>
      <c r="I3623" s="137">
        <v>470000000</v>
      </c>
      <c r="J3623" s="21" t="s">
        <v>1314</v>
      </c>
      <c r="K3623" s="146" t="s">
        <v>2157</v>
      </c>
      <c r="L3623" s="137" t="s">
        <v>2102</v>
      </c>
      <c r="M3623" s="140" t="s">
        <v>383</v>
      </c>
      <c r="N3623" s="346" t="s">
        <v>8838</v>
      </c>
      <c r="O3623" s="137" t="s">
        <v>2106</v>
      </c>
      <c r="P3623" s="139">
        <v>715</v>
      </c>
      <c r="Q3623" s="139" t="s">
        <v>2149</v>
      </c>
      <c r="R3623" s="145">
        <v>330</v>
      </c>
      <c r="S3623" s="145">
        <v>4000</v>
      </c>
      <c r="T3623" s="143">
        <f t="shared" ref="T3623:T3698" si="1018">R3623*S3623</f>
        <v>1320000</v>
      </c>
      <c r="U3623" s="143">
        <f t="shared" si="1016"/>
        <v>1478400.0000000002</v>
      </c>
      <c r="V3623" s="139" t="s">
        <v>1315</v>
      </c>
      <c r="W3623" s="147" t="s">
        <v>1394</v>
      </c>
      <c r="X3623" s="15"/>
    </row>
    <row r="3624" spans="1:24" s="144" customFormat="1" ht="114.75" customHeight="1">
      <c r="A3624" s="9" t="s">
        <v>8696</v>
      </c>
      <c r="B3624" s="1" t="s">
        <v>1316</v>
      </c>
      <c r="C3624" s="16" t="s">
        <v>2161</v>
      </c>
      <c r="D3624" s="16" t="s">
        <v>2162</v>
      </c>
      <c r="E3624" s="16" t="s">
        <v>2163</v>
      </c>
      <c r="F3624" s="1" t="s">
        <v>2164</v>
      </c>
      <c r="G3624" s="137" t="s">
        <v>384</v>
      </c>
      <c r="H3624" s="138">
        <v>0.5</v>
      </c>
      <c r="I3624" s="137">
        <v>470000000</v>
      </c>
      <c r="J3624" s="21" t="s">
        <v>1314</v>
      </c>
      <c r="K3624" s="146" t="s">
        <v>2165</v>
      </c>
      <c r="L3624" s="137" t="s">
        <v>2102</v>
      </c>
      <c r="M3624" s="140" t="s">
        <v>383</v>
      </c>
      <c r="N3624" s="346" t="s">
        <v>8838</v>
      </c>
      <c r="O3624" s="137" t="s">
        <v>2166</v>
      </c>
      <c r="P3624" s="139">
        <v>715</v>
      </c>
      <c r="Q3624" s="139" t="s">
        <v>2149</v>
      </c>
      <c r="R3624" s="145">
        <v>194</v>
      </c>
      <c r="S3624" s="149">
        <v>3571.42</v>
      </c>
      <c r="T3624" s="301">
        <v>0</v>
      </c>
      <c r="U3624" s="83">
        <f>T3624*1.12</f>
        <v>0</v>
      </c>
      <c r="V3624" s="9" t="s">
        <v>1325</v>
      </c>
      <c r="W3624" s="152" t="s">
        <v>1394</v>
      </c>
      <c r="X3624" s="15" t="s">
        <v>9539</v>
      </c>
    </row>
    <row r="3625" spans="1:24" s="144" customFormat="1" ht="114.75" customHeight="1">
      <c r="A3625" s="9" t="s">
        <v>9540</v>
      </c>
      <c r="B3625" s="1" t="s">
        <v>1316</v>
      </c>
      <c r="C3625" s="16" t="s">
        <v>2161</v>
      </c>
      <c r="D3625" s="16" t="s">
        <v>2162</v>
      </c>
      <c r="E3625" s="16" t="s">
        <v>2163</v>
      </c>
      <c r="F3625" s="1" t="s">
        <v>2164</v>
      </c>
      <c r="G3625" s="137" t="s">
        <v>384</v>
      </c>
      <c r="H3625" s="138">
        <v>0.5</v>
      </c>
      <c r="I3625" s="137">
        <v>470000000</v>
      </c>
      <c r="J3625" s="21" t="s">
        <v>1314</v>
      </c>
      <c r="K3625" s="146" t="s">
        <v>9541</v>
      </c>
      <c r="L3625" s="137" t="s">
        <v>2102</v>
      </c>
      <c r="M3625" s="140" t="s">
        <v>383</v>
      </c>
      <c r="N3625" s="346" t="s">
        <v>8839</v>
      </c>
      <c r="O3625" s="137" t="s">
        <v>2166</v>
      </c>
      <c r="P3625" s="139">
        <v>715</v>
      </c>
      <c r="Q3625" s="139" t="s">
        <v>2149</v>
      </c>
      <c r="R3625" s="145">
        <v>496</v>
      </c>
      <c r="S3625" s="149">
        <v>2630</v>
      </c>
      <c r="T3625" s="143">
        <f>R3625*S3625</f>
        <v>1304480</v>
      </c>
      <c r="U3625" s="83">
        <f>T3625*1.12</f>
        <v>1461017.6000000001</v>
      </c>
      <c r="V3625" s="9" t="s">
        <v>1325</v>
      </c>
      <c r="W3625" s="152" t="s">
        <v>1394</v>
      </c>
      <c r="X3625" s="15"/>
    </row>
    <row r="3626" spans="1:24" s="144" customFormat="1" ht="114.75" customHeight="1">
      <c r="A3626" s="9" t="s">
        <v>8697</v>
      </c>
      <c r="B3626" s="1" t="s">
        <v>1316</v>
      </c>
      <c r="C3626" s="16" t="s">
        <v>2167</v>
      </c>
      <c r="D3626" s="16" t="s">
        <v>2162</v>
      </c>
      <c r="E3626" s="16" t="s">
        <v>2168</v>
      </c>
      <c r="F3626" s="1" t="s">
        <v>2169</v>
      </c>
      <c r="G3626" s="137" t="s">
        <v>384</v>
      </c>
      <c r="H3626" s="138">
        <v>0.5</v>
      </c>
      <c r="I3626" s="137">
        <v>470000000</v>
      </c>
      <c r="J3626" s="21" t="s">
        <v>1314</v>
      </c>
      <c r="K3626" s="146" t="s">
        <v>2165</v>
      </c>
      <c r="L3626" s="137" t="s">
        <v>2102</v>
      </c>
      <c r="M3626" s="140" t="s">
        <v>383</v>
      </c>
      <c r="N3626" s="346" t="s">
        <v>8838</v>
      </c>
      <c r="O3626" s="137" t="s">
        <v>2166</v>
      </c>
      <c r="P3626" s="139">
        <v>715</v>
      </c>
      <c r="Q3626" s="139" t="s">
        <v>2149</v>
      </c>
      <c r="R3626" s="145">
        <v>127</v>
      </c>
      <c r="S3626" s="149">
        <v>4848.2</v>
      </c>
      <c r="T3626" s="303">
        <v>0</v>
      </c>
      <c r="U3626" s="302">
        <f t="shared" si="1016"/>
        <v>0</v>
      </c>
      <c r="V3626" s="9" t="s">
        <v>1325</v>
      </c>
      <c r="W3626" s="152" t="s">
        <v>1394</v>
      </c>
      <c r="X3626" s="15" t="s">
        <v>9066</v>
      </c>
    </row>
    <row r="3627" spans="1:24" s="144" customFormat="1" ht="127.5" customHeight="1">
      <c r="A3627" s="9" t="s">
        <v>8698</v>
      </c>
      <c r="B3627" s="1" t="s">
        <v>1316</v>
      </c>
      <c r="C3627" s="6" t="s">
        <v>10361</v>
      </c>
      <c r="D3627" s="16" t="s">
        <v>2170</v>
      </c>
      <c r="E3627" s="16" t="s">
        <v>2171</v>
      </c>
      <c r="F3627" s="1" t="s">
        <v>2172</v>
      </c>
      <c r="G3627" s="137" t="s">
        <v>384</v>
      </c>
      <c r="H3627" s="138">
        <v>0.5</v>
      </c>
      <c r="I3627" s="137">
        <v>470000000</v>
      </c>
      <c r="J3627" s="21" t="s">
        <v>1314</v>
      </c>
      <c r="K3627" s="14" t="s">
        <v>2173</v>
      </c>
      <c r="L3627" s="137" t="s">
        <v>2102</v>
      </c>
      <c r="M3627" s="140" t="s">
        <v>383</v>
      </c>
      <c r="N3627" s="351" t="s">
        <v>3413</v>
      </c>
      <c r="O3627" s="137" t="s">
        <v>2174</v>
      </c>
      <c r="P3627" s="139">
        <v>715</v>
      </c>
      <c r="Q3627" s="139" t="s">
        <v>2149</v>
      </c>
      <c r="R3627" s="145">
        <v>308</v>
      </c>
      <c r="S3627" s="150">
        <v>5267.8</v>
      </c>
      <c r="T3627" s="339">
        <v>0</v>
      </c>
      <c r="U3627" s="339">
        <v>0</v>
      </c>
      <c r="V3627" s="139" t="s">
        <v>1315</v>
      </c>
      <c r="W3627" s="152" t="s">
        <v>1394</v>
      </c>
      <c r="X3627" s="15" t="s">
        <v>9416</v>
      </c>
    </row>
    <row r="3628" spans="1:24" s="144" customFormat="1" ht="127.5" customHeight="1">
      <c r="A3628" s="9" t="s">
        <v>9542</v>
      </c>
      <c r="B3628" s="1" t="s">
        <v>1316</v>
      </c>
      <c r="C3628" s="6" t="s">
        <v>10361</v>
      </c>
      <c r="D3628" s="16" t="s">
        <v>2170</v>
      </c>
      <c r="E3628" s="16" t="s">
        <v>2171</v>
      </c>
      <c r="F3628" s="1" t="s">
        <v>2172</v>
      </c>
      <c r="G3628" s="137" t="s">
        <v>384</v>
      </c>
      <c r="H3628" s="138">
        <v>0.5</v>
      </c>
      <c r="I3628" s="137">
        <v>470000000</v>
      </c>
      <c r="J3628" s="21" t="s">
        <v>1314</v>
      </c>
      <c r="K3628" s="14" t="s">
        <v>9543</v>
      </c>
      <c r="L3628" s="137" t="s">
        <v>2102</v>
      </c>
      <c r="M3628" s="140" t="s">
        <v>383</v>
      </c>
      <c r="N3628" s="351" t="s">
        <v>3413</v>
      </c>
      <c r="O3628" s="137" t="s">
        <v>2174</v>
      </c>
      <c r="P3628" s="139">
        <v>715</v>
      </c>
      <c r="Q3628" s="139" t="s">
        <v>2149</v>
      </c>
      <c r="R3628" s="145">
        <v>309</v>
      </c>
      <c r="S3628" s="150">
        <v>5267.8</v>
      </c>
      <c r="T3628" s="339">
        <v>0</v>
      </c>
      <c r="U3628" s="339">
        <v>0</v>
      </c>
      <c r="V3628" s="139" t="s">
        <v>1315</v>
      </c>
      <c r="W3628" s="152" t="s">
        <v>1394</v>
      </c>
      <c r="X3628" s="15">
        <v>11.14</v>
      </c>
    </row>
    <row r="3629" spans="1:24" s="144" customFormat="1" ht="127.5" customHeight="1">
      <c r="A3629" s="9" t="s">
        <v>10596</v>
      </c>
      <c r="B3629" s="1" t="s">
        <v>1316</v>
      </c>
      <c r="C3629" s="6" t="s">
        <v>10361</v>
      </c>
      <c r="D3629" s="16" t="s">
        <v>2170</v>
      </c>
      <c r="E3629" s="16" t="s">
        <v>2171</v>
      </c>
      <c r="F3629" s="1" t="s">
        <v>2172</v>
      </c>
      <c r="G3629" s="137" t="s">
        <v>384</v>
      </c>
      <c r="H3629" s="138">
        <v>0.5</v>
      </c>
      <c r="I3629" s="137">
        <v>470000000</v>
      </c>
      <c r="J3629" s="21" t="s">
        <v>1314</v>
      </c>
      <c r="K3629" s="14" t="s">
        <v>10597</v>
      </c>
      <c r="L3629" s="137" t="s">
        <v>2102</v>
      </c>
      <c r="M3629" s="140" t="s">
        <v>383</v>
      </c>
      <c r="N3629" s="14" t="s">
        <v>8842</v>
      </c>
      <c r="O3629" s="137" t="s">
        <v>2174</v>
      </c>
      <c r="P3629" s="139">
        <v>715</v>
      </c>
      <c r="Q3629" s="139" t="s">
        <v>2149</v>
      </c>
      <c r="R3629" s="145">
        <v>309</v>
      </c>
      <c r="S3629" s="150">
        <v>5267.8</v>
      </c>
      <c r="T3629" s="143">
        <f>R3629*S3629</f>
        <v>1627750.2</v>
      </c>
      <c r="U3629" s="143">
        <f>T3629*1.12</f>
        <v>1823080.2240000002</v>
      </c>
      <c r="V3629" s="139" t="s">
        <v>1315</v>
      </c>
      <c r="W3629" s="152" t="s">
        <v>1394</v>
      </c>
      <c r="X3629" s="15"/>
    </row>
    <row r="3630" spans="1:24" s="144" customFormat="1" ht="114.75" customHeight="1">
      <c r="A3630" s="9" t="s">
        <v>8699</v>
      </c>
      <c r="B3630" s="1" t="s">
        <v>1316</v>
      </c>
      <c r="C3630" s="16" t="s">
        <v>2175</v>
      </c>
      <c r="D3630" s="16" t="s">
        <v>2176</v>
      </c>
      <c r="E3630" s="16" t="s">
        <v>2177</v>
      </c>
      <c r="F3630" s="1" t="s">
        <v>2178</v>
      </c>
      <c r="G3630" s="137" t="s">
        <v>385</v>
      </c>
      <c r="H3630" s="138">
        <v>0.4</v>
      </c>
      <c r="I3630" s="137">
        <v>470000000</v>
      </c>
      <c r="J3630" s="21" t="s">
        <v>1314</v>
      </c>
      <c r="K3630" s="14" t="s">
        <v>3414</v>
      </c>
      <c r="L3630" s="137" t="s">
        <v>2102</v>
      </c>
      <c r="M3630" s="140" t="s">
        <v>383</v>
      </c>
      <c r="N3630" s="351" t="s">
        <v>3413</v>
      </c>
      <c r="O3630" s="137" t="s">
        <v>2106</v>
      </c>
      <c r="P3630" s="139">
        <v>715</v>
      </c>
      <c r="Q3630" s="139" t="s">
        <v>2149</v>
      </c>
      <c r="R3630" s="145">
        <v>25199</v>
      </c>
      <c r="S3630" s="145">
        <v>232.13800000000001</v>
      </c>
      <c r="T3630" s="143">
        <f t="shared" si="1018"/>
        <v>5849645.4620000003</v>
      </c>
      <c r="U3630" s="143">
        <f t="shared" ref="U3630:U3654" si="1019">T3630*1.12</f>
        <v>6551602.9174400009</v>
      </c>
      <c r="V3630" s="139" t="s">
        <v>1315</v>
      </c>
      <c r="W3630" s="147" t="s">
        <v>1394</v>
      </c>
      <c r="X3630" s="15"/>
    </row>
    <row r="3631" spans="1:24" s="144" customFormat="1" ht="114.75" customHeight="1">
      <c r="A3631" s="9" t="s">
        <v>8700</v>
      </c>
      <c r="B3631" s="1" t="s">
        <v>1316</v>
      </c>
      <c r="C3631" s="16" t="s">
        <v>2179</v>
      </c>
      <c r="D3631" s="16" t="s">
        <v>2180</v>
      </c>
      <c r="E3631" s="16" t="s">
        <v>2181</v>
      </c>
      <c r="F3631" s="1"/>
      <c r="G3631" s="137" t="s">
        <v>385</v>
      </c>
      <c r="H3631" s="138">
        <v>0.4</v>
      </c>
      <c r="I3631" s="137">
        <v>470000000</v>
      </c>
      <c r="J3631" s="21" t="s">
        <v>1314</v>
      </c>
      <c r="K3631" s="14" t="s">
        <v>2182</v>
      </c>
      <c r="L3631" s="137" t="s">
        <v>2102</v>
      </c>
      <c r="M3631" s="140" t="s">
        <v>383</v>
      </c>
      <c r="N3631" s="351" t="s">
        <v>3413</v>
      </c>
      <c r="O3631" s="137" t="s">
        <v>2106</v>
      </c>
      <c r="P3631" s="139">
        <v>715</v>
      </c>
      <c r="Q3631" s="139" t="s">
        <v>2149</v>
      </c>
      <c r="R3631" s="145">
        <v>2191</v>
      </c>
      <c r="S3631" s="145">
        <v>350</v>
      </c>
      <c r="T3631" s="143">
        <f t="shared" si="1018"/>
        <v>766850</v>
      </c>
      <c r="U3631" s="143">
        <f t="shared" si="1019"/>
        <v>858872.00000000012</v>
      </c>
      <c r="V3631" s="139" t="s">
        <v>1315</v>
      </c>
      <c r="W3631" s="152" t="s">
        <v>1394</v>
      </c>
      <c r="X3631" s="15"/>
    </row>
    <row r="3632" spans="1:24" s="144" customFormat="1" ht="114.75" customHeight="1">
      <c r="A3632" s="9" t="s">
        <v>8701</v>
      </c>
      <c r="B3632" s="1" t="s">
        <v>1316</v>
      </c>
      <c r="C3632" s="16" t="s">
        <v>2183</v>
      </c>
      <c r="D3632" s="16" t="s">
        <v>2180</v>
      </c>
      <c r="E3632" s="16" t="s">
        <v>2184</v>
      </c>
      <c r="F3632" s="151"/>
      <c r="G3632" s="137" t="s">
        <v>385</v>
      </c>
      <c r="H3632" s="138">
        <v>0.4</v>
      </c>
      <c r="I3632" s="137">
        <v>470000000</v>
      </c>
      <c r="J3632" s="21" t="s">
        <v>1314</v>
      </c>
      <c r="K3632" s="14" t="s">
        <v>2185</v>
      </c>
      <c r="L3632" s="137" t="s">
        <v>2102</v>
      </c>
      <c r="M3632" s="140" t="s">
        <v>383</v>
      </c>
      <c r="N3632" s="351" t="s">
        <v>3413</v>
      </c>
      <c r="O3632" s="137" t="s">
        <v>2106</v>
      </c>
      <c r="P3632" s="139">
        <v>715</v>
      </c>
      <c r="Q3632" s="139" t="s">
        <v>2149</v>
      </c>
      <c r="R3632" s="145">
        <v>1584</v>
      </c>
      <c r="S3632" s="145">
        <v>180.8</v>
      </c>
      <c r="T3632" s="143">
        <f t="shared" si="1018"/>
        <v>286387.20000000001</v>
      </c>
      <c r="U3632" s="143">
        <f t="shared" si="1019"/>
        <v>320753.66400000005</v>
      </c>
      <c r="V3632" s="139" t="s">
        <v>1315</v>
      </c>
      <c r="W3632" s="147" t="s">
        <v>1394</v>
      </c>
      <c r="X3632" s="15"/>
    </row>
    <row r="3633" spans="1:24" s="144" customFormat="1" ht="114.75" customHeight="1">
      <c r="A3633" s="9" t="s">
        <v>8702</v>
      </c>
      <c r="B3633" s="1" t="s">
        <v>1316</v>
      </c>
      <c r="C3633" s="16" t="s">
        <v>2186</v>
      </c>
      <c r="D3633" s="16" t="s">
        <v>2187</v>
      </c>
      <c r="E3633" s="16" t="s">
        <v>2188</v>
      </c>
      <c r="F3633" s="1"/>
      <c r="G3633" s="137" t="s">
        <v>385</v>
      </c>
      <c r="H3633" s="138">
        <v>0.4</v>
      </c>
      <c r="I3633" s="137">
        <v>470000000</v>
      </c>
      <c r="J3633" s="21" t="s">
        <v>1314</v>
      </c>
      <c r="K3633" s="14" t="s">
        <v>2182</v>
      </c>
      <c r="L3633" s="137" t="s">
        <v>2102</v>
      </c>
      <c r="M3633" s="140" t="s">
        <v>383</v>
      </c>
      <c r="N3633" s="351" t="s">
        <v>3413</v>
      </c>
      <c r="O3633" s="137" t="s">
        <v>2106</v>
      </c>
      <c r="P3633" s="139">
        <v>715</v>
      </c>
      <c r="Q3633" s="139" t="s">
        <v>2149</v>
      </c>
      <c r="R3633" s="145">
        <v>1808</v>
      </c>
      <c r="S3633" s="145">
        <v>982.1</v>
      </c>
      <c r="T3633" s="143">
        <f t="shared" si="1018"/>
        <v>1775636.8</v>
      </c>
      <c r="U3633" s="143">
        <f t="shared" si="1019"/>
        <v>1988713.2160000002</v>
      </c>
      <c r="V3633" s="139" t="s">
        <v>1315</v>
      </c>
      <c r="W3633" s="152" t="s">
        <v>1394</v>
      </c>
      <c r="X3633" s="15"/>
    </row>
    <row r="3634" spans="1:24" s="144" customFormat="1" ht="114.75" customHeight="1">
      <c r="A3634" s="9" t="s">
        <v>8703</v>
      </c>
      <c r="B3634" s="1" t="s">
        <v>1316</v>
      </c>
      <c r="C3634" s="16" t="s">
        <v>2189</v>
      </c>
      <c r="D3634" s="16" t="s">
        <v>2180</v>
      </c>
      <c r="E3634" s="16" t="s">
        <v>2190</v>
      </c>
      <c r="F3634" s="1"/>
      <c r="G3634" s="137" t="s">
        <v>385</v>
      </c>
      <c r="H3634" s="138">
        <v>0.4</v>
      </c>
      <c r="I3634" s="137">
        <v>470000000</v>
      </c>
      <c r="J3634" s="21" t="s">
        <v>1314</v>
      </c>
      <c r="K3634" s="14" t="s">
        <v>2182</v>
      </c>
      <c r="L3634" s="137" t="s">
        <v>2102</v>
      </c>
      <c r="M3634" s="140" t="s">
        <v>383</v>
      </c>
      <c r="N3634" s="351" t="s">
        <v>3413</v>
      </c>
      <c r="O3634" s="137" t="s">
        <v>2106</v>
      </c>
      <c r="P3634" s="139">
        <v>715</v>
      </c>
      <c r="Q3634" s="139" t="s">
        <v>2149</v>
      </c>
      <c r="R3634" s="145">
        <v>7920</v>
      </c>
      <c r="S3634" s="145">
        <v>133.9</v>
      </c>
      <c r="T3634" s="143">
        <f t="shared" si="1018"/>
        <v>1060488</v>
      </c>
      <c r="U3634" s="143">
        <f t="shared" si="1019"/>
        <v>1187746.56</v>
      </c>
      <c r="V3634" s="139" t="s">
        <v>1315</v>
      </c>
      <c r="W3634" s="147" t="s">
        <v>1394</v>
      </c>
      <c r="X3634" s="15"/>
    </row>
    <row r="3635" spans="1:24" s="144" customFormat="1" ht="114.75" customHeight="1">
      <c r="A3635" s="9" t="s">
        <v>8704</v>
      </c>
      <c r="B3635" s="1" t="s">
        <v>1316</v>
      </c>
      <c r="C3635" s="16" t="s">
        <v>2191</v>
      </c>
      <c r="D3635" s="16" t="s">
        <v>2180</v>
      </c>
      <c r="E3635" s="16" t="s">
        <v>2192</v>
      </c>
      <c r="F3635" s="1"/>
      <c r="G3635" s="137" t="s">
        <v>385</v>
      </c>
      <c r="H3635" s="138">
        <v>0.4</v>
      </c>
      <c r="I3635" s="137">
        <v>470000000</v>
      </c>
      <c r="J3635" s="21" t="s">
        <v>1314</v>
      </c>
      <c r="K3635" s="14" t="s">
        <v>2182</v>
      </c>
      <c r="L3635" s="137" t="s">
        <v>2102</v>
      </c>
      <c r="M3635" s="140" t="s">
        <v>383</v>
      </c>
      <c r="N3635" s="351" t="s">
        <v>3413</v>
      </c>
      <c r="O3635" s="137" t="s">
        <v>2106</v>
      </c>
      <c r="P3635" s="139">
        <v>715</v>
      </c>
      <c r="Q3635" s="139" t="s">
        <v>2149</v>
      </c>
      <c r="R3635" s="145">
        <v>550</v>
      </c>
      <c r="S3635" s="145">
        <v>267.85000000000002</v>
      </c>
      <c r="T3635" s="143">
        <f t="shared" si="1018"/>
        <v>147317.5</v>
      </c>
      <c r="U3635" s="143">
        <f t="shared" si="1019"/>
        <v>164995.6</v>
      </c>
      <c r="V3635" s="139" t="s">
        <v>1315</v>
      </c>
      <c r="W3635" s="152" t="s">
        <v>1394</v>
      </c>
      <c r="X3635" s="15"/>
    </row>
    <row r="3636" spans="1:24" s="144" customFormat="1" ht="102" customHeight="1">
      <c r="A3636" s="9" t="s">
        <v>8705</v>
      </c>
      <c r="B3636" s="1" t="s">
        <v>1316</v>
      </c>
      <c r="C3636" s="16" t="s">
        <v>2193</v>
      </c>
      <c r="D3636" s="16" t="s">
        <v>2194</v>
      </c>
      <c r="E3636" s="16" t="s">
        <v>2195</v>
      </c>
      <c r="F3636" s="1" t="s">
        <v>2196</v>
      </c>
      <c r="G3636" s="137" t="s">
        <v>384</v>
      </c>
      <c r="H3636" s="138">
        <v>0.4</v>
      </c>
      <c r="I3636" s="137">
        <v>470000000</v>
      </c>
      <c r="J3636" s="21" t="s">
        <v>1314</v>
      </c>
      <c r="K3636" s="139" t="s">
        <v>2197</v>
      </c>
      <c r="L3636" s="137" t="s">
        <v>2102</v>
      </c>
      <c r="M3636" s="140" t="s">
        <v>383</v>
      </c>
      <c r="N3636" s="346" t="s">
        <v>8842</v>
      </c>
      <c r="O3636" s="3" t="s">
        <v>1366</v>
      </c>
      <c r="P3636" s="7" t="s">
        <v>1338</v>
      </c>
      <c r="Q3636" s="3" t="s">
        <v>1186</v>
      </c>
      <c r="R3636" s="141">
        <v>13662</v>
      </c>
      <c r="S3636" s="145">
        <v>53.57</v>
      </c>
      <c r="T3636" s="143">
        <f t="shared" si="1018"/>
        <v>731873.34</v>
      </c>
      <c r="U3636" s="83">
        <f t="shared" si="1019"/>
        <v>819698.14080000005</v>
      </c>
      <c r="V3636" s="9" t="s">
        <v>1325</v>
      </c>
      <c r="W3636" s="152" t="s">
        <v>1394</v>
      </c>
      <c r="X3636" s="15"/>
    </row>
    <row r="3637" spans="1:24" s="144" customFormat="1" ht="102" customHeight="1">
      <c r="A3637" s="9" t="s">
        <v>8706</v>
      </c>
      <c r="B3637" s="1" t="s">
        <v>1316</v>
      </c>
      <c r="C3637" s="16" t="s">
        <v>2198</v>
      </c>
      <c r="D3637" s="16" t="s">
        <v>2194</v>
      </c>
      <c r="E3637" s="16" t="s">
        <v>2199</v>
      </c>
      <c r="F3637" s="148" t="s">
        <v>2200</v>
      </c>
      <c r="G3637" s="137" t="s">
        <v>384</v>
      </c>
      <c r="H3637" s="138">
        <v>0.4</v>
      </c>
      <c r="I3637" s="137">
        <v>470000000</v>
      </c>
      <c r="J3637" s="21" t="s">
        <v>1314</v>
      </c>
      <c r="K3637" s="139" t="s">
        <v>2197</v>
      </c>
      <c r="L3637" s="137" t="s">
        <v>2102</v>
      </c>
      <c r="M3637" s="140" t="s">
        <v>383</v>
      </c>
      <c r="N3637" s="346" t="s">
        <v>8842</v>
      </c>
      <c r="O3637" s="3" t="s">
        <v>1366</v>
      </c>
      <c r="P3637" s="7" t="s">
        <v>1338</v>
      </c>
      <c r="Q3637" s="3" t="s">
        <v>1186</v>
      </c>
      <c r="R3637" s="141">
        <v>1139</v>
      </c>
      <c r="S3637" s="145">
        <v>350</v>
      </c>
      <c r="T3637" s="143">
        <f t="shared" si="1018"/>
        <v>398650</v>
      </c>
      <c r="U3637" s="83">
        <f t="shared" si="1019"/>
        <v>446488.00000000006</v>
      </c>
      <c r="V3637" s="9" t="s">
        <v>1325</v>
      </c>
      <c r="W3637" s="152" t="s">
        <v>1394</v>
      </c>
      <c r="X3637" s="15"/>
    </row>
    <row r="3638" spans="1:24" s="144" customFormat="1" ht="102" customHeight="1">
      <c r="A3638" s="9" t="s">
        <v>8707</v>
      </c>
      <c r="B3638" s="1" t="s">
        <v>1316</v>
      </c>
      <c r="C3638" s="16" t="s">
        <v>2201</v>
      </c>
      <c r="D3638" s="16" t="s">
        <v>2194</v>
      </c>
      <c r="E3638" s="16" t="s">
        <v>2202</v>
      </c>
      <c r="F3638" s="148" t="s">
        <v>2203</v>
      </c>
      <c r="G3638" s="137" t="s">
        <v>384</v>
      </c>
      <c r="H3638" s="138">
        <v>0.4</v>
      </c>
      <c r="I3638" s="137">
        <v>470000000</v>
      </c>
      <c r="J3638" s="21" t="s">
        <v>1314</v>
      </c>
      <c r="K3638" s="139" t="s">
        <v>2197</v>
      </c>
      <c r="L3638" s="137" t="s">
        <v>2102</v>
      </c>
      <c r="M3638" s="140" t="s">
        <v>383</v>
      </c>
      <c r="N3638" s="346" t="s">
        <v>8842</v>
      </c>
      <c r="O3638" s="3" t="s">
        <v>1366</v>
      </c>
      <c r="P3638" s="7" t="s">
        <v>1338</v>
      </c>
      <c r="Q3638" s="3" t="s">
        <v>1186</v>
      </c>
      <c r="R3638" s="145">
        <v>301</v>
      </c>
      <c r="S3638" s="145">
        <v>133.9</v>
      </c>
      <c r="T3638" s="143">
        <f t="shared" si="1018"/>
        <v>40303.9</v>
      </c>
      <c r="U3638" s="83">
        <f t="shared" si="1019"/>
        <v>45140.368000000009</v>
      </c>
      <c r="V3638" s="9" t="s">
        <v>1325</v>
      </c>
      <c r="W3638" s="152" t="s">
        <v>1394</v>
      </c>
      <c r="X3638" s="15"/>
    </row>
    <row r="3639" spans="1:24" s="144" customFormat="1" ht="102" customHeight="1">
      <c r="A3639" s="9" t="s">
        <v>8708</v>
      </c>
      <c r="B3639" s="1" t="s">
        <v>1316</v>
      </c>
      <c r="C3639" s="16" t="s">
        <v>2204</v>
      </c>
      <c r="D3639" s="16" t="s">
        <v>2205</v>
      </c>
      <c r="E3639" s="16" t="s">
        <v>2206</v>
      </c>
      <c r="F3639" s="1" t="s">
        <v>2207</v>
      </c>
      <c r="G3639" s="137" t="s">
        <v>384</v>
      </c>
      <c r="H3639" s="138">
        <v>0.4</v>
      </c>
      <c r="I3639" s="137">
        <v>470000000</v>
      </c>
      <c r="J3639" s="21" t="s">
        <v>1314</v>
      </c>
      <c r="K3639" s="139" t="s">
        <v>2197</v>
      </c>
      <c r="L3639" s="137" t="s">
        <v>2102</v>
      </c>
      <c r="M3639" s="140" t="s">
        <v>383</v>
      </c>
      <c r="N3639" s="346" t="s">
        <v>8842</v>
      </c>
      <c r="O3639" s="3" t="s">
        <v>1366</v>
      </c>
      <c r="P3639" s="7" t="s">
        <v>1338</v>
      </c>
      <c r="Q3639" s="3" t="s">
        <v>1186</v>
      </c>
      <c r="R3639" s="145">
        <v>22</v>
      </c>
      <c r="S3639" s="149">
        <v>2812.5</v>
      </c>
      <c r="T3639" s="303">
        <v>0</v>
      </c>
      <c r="U3639" s="302">
        <f t="shared" si="1019"/>
        <v>0</v>
      </c>
      <c r="V3639" s="9" t="s">
        <v>1325</v>
      </c>
      <c r="W3639" s="152" t="s">
        <v>1394</v>
      </c>
      <c r="X3639" s="15" t="s">
        <v>9066</v>
      </c>
    </row>
    <row r="3640" spans="1:24" s="144" customFormat="1" ht="102" customHeight="1">
      <c r="A3640" s="9" t="s">
        <v>8709</v>
      </c>
      <c r="B3640" s="1" t="s">
        <v>1316</v>
      </c>
      <c r="C3640" s="16" t="s">
        <v>2208</v>
      </c>
      <c r="D3640" s="16" t="s">
        <v>2209</v>
      </c>
      <c r="E3640" s="16" t="s">
        <v>2210</v>
      </c>
      <c r="F3640" s="148" t="s">
        <v>2211</v>
      </c>
      <c r="G3640" s="137" t="s">
        <v>384</v>
      </c>
      <c r="H3640" s="138">
        <v>0</v>
      </c>
      <c r="I3640" s="137">
        <v>470000000</v>
      </c>
      <c r="J3640" s="21" t="s">
        <v>1314</v>
      </c>
      <c r="K3640" s="146" t="s">
        <v>2114</v>
      </c>
      <c r="L3640" s="137" t="s">
        <v>2102</v>
      </c>
      <c r="M3640" s="140" t="s">
        <v>383</v>
      </c>
      <c r="N3640" s="346" t="s">
        <v>8839</v>
      </c>
      <c r="O3640" s="3" t="s">
        <v>1366</v>
      </c>
      <c r="P3640" s="7" t="s">
        <v>1338</v>
      </c>
      <c r="Q3640" s="3" t="s">
        <v>1186</v>
      </c>
      <c r="R3640" s="145">
        <v>151</v>
      </c>
      <c r="S3640" s="149">
        <v>1785.7</v>
      </c>
      <c r="T3640" s="143">
        <f t="shared" si="1018"/>
        <v>269640.7</v>
      </c>
      <c r="U3640" s="83">
        <f t="shared" si="1019"/>
        <v>301997.58400000003</v>
      </c>
      <c r="V3640" s="9" t="s">
        <v>1325</v>
      </c>
      <c r="W3640" s="152" t="s">
        <v>1394</v>
      </c>
      <c r="X3640" s="15"/>
    </row>
    <row r="3641" spans="1:24" s="144" customFormat="1" ht="102" customHeight="1">
      <c r="A3641" s="9" t="s">
        <v>8710</v>
      </c>
      <c r="B3641" s="1" t="s">
        <v>1316</v>
      </c>
      <c r="C3641" s="16" t="s">
        <v>2212</v>
      </c>
      <c r="D3641" s="16" t="s">
        <v>2213</v>
      </c>
      <c r="E3641" s="16" t="s">
        <v>2214</v>
      </c>
      <c r="F3641" s="1" t="s">
        <v>2215</v>
      </c>
      <c r="G3641" s="137" t="s">
        <v>384</v>
      </c>
      <c r="H3641" s="138">
        <v>0</v>
      </c>
      <c r="I3641" s="137">
        <v>470000000</v>
      </c>
      <c r="J3641" s="21" t="s">
        <v>1314</v>
      </c>
      <c r="K3641" s="146" t="s">
        <v>2114</v>
      </c>
      <c r="L3641" s="137" t="s">
        <v>2102</v>
      </c>
      <c r="M3641" s="140" t="s">
        <v>383</v>
      </c>
      <c r="N3641" s="346" t="s">
        <v>8839</v>
      </c>
      <c r="O3641" s="3" t="s">
        <v>1366</v>
      </c>
      <c r="P3641" s="7" t="s">
        <v>1338</v>
      </c>
      <c r="Q3641" s="3" t="s">
        <v>1186</v>
      </c>
      <c r="R3641" s="145">
        <v>548</v>
      </c>
      <c r="S3641" s="145">
        <v>93.75</v>
      </c>
      <c r="T3641" s="303">
        <v>0</v>
      </c>
      <c r="U3641" s="302">
        <f t="shared" si="1019"/>
        <v>0</v>
      </c>
      <c r="V3641" s="9" t="s">
        <v>1325</v>
      </c>
      <c r="W3641" s="152" t="s">
        <v>1394</v>
      </c>
      <c r="X3641" s="15" t="s">
        <v>9066</v>
      </c>
    </row>
    <row r="3642" spans="1:24" s="144" customFormat="1" ht="102" customHeight="1">
      <c r="A3642" s="9" t="s">
        <v>8711</v>
      </c>
      <c r="B3642" s="1" t="s">
        <v>1316</v>
      </c>
      <c r="C3642" s="16" t="s">
        <v>2216</v>
      </c>
      <c r="D3642" s="16" t="s">
        <v>2217</v>
      </c>
      <c r="E3642" s="16" t="s">
        <v>2218</v>
      </c>
      <c r="F3642" s="1" t="s">
        <v>2219</v>
      </c>
      <c r="G3642" s="137" t="s">
        <v>384</v>
      </c>
      <c r="H3642" s="138">
        <v>0</v>
      </c>
      <c r="I3642" s="137">
        <v>470000000</v>
      </c>
      <c r="J3642" s="21" t="s">
        <v>1314</v>
      </c>
      <c r="K3642" s="146" t="s">
        <v>2114</v>
      </c>
      <c r="L3642" s="137" t="s">
        <v>2102</v>
      </c>
      <c r="M3642" s="140" t="s">
        <v>383</v>
      </c>
      <c r="N3642" s="346" t="s">
        <v>8839</v>
      </c>
      <c r="O3642" s="3" t="s">
        <v>1366</v>
      </c>
      <c r="P3642" s="7" t="s">
        <v>1338</v>
      </c>
      <c r="Q3642" s="3" t="s">
        <v>1186</v>
      </c>
      <c r="R3642" s="145">
        <v>550</v>
      </c>
      <c r="S3642" s="145">
        <v>491.07</v>
      </c>
      <c r="T3642" s="143">
        <f t="shared" si="1018"/>
        <v>270088.5</v>
      </c>
      <c r="U3642" s="83">
        <f t="shared" si="1019"/>
        <v>302499.12000000005</v>
      </c>
      <c r="V3642" s="9" t="s">
        <v>1325</v>
      </c>
      <c r="W3642" s="152" t="s">
        <v>1394</v>
      </c>
      <c r="X3642" s="15"/>
    </row>
    <row r="3643" spans="1:24" s="144" customFormat="1" ht="102" customHeight="1">
      <c r="A3643" s="9" t="s">
        <v>8712</v>
      </c>
      <c r="B3643" s="1" t="s">
        <v>1316</v>
      </c>
      <c r="C3643" s="16" t="s">
        <v>2220</v>
      </c>
      <c r="D3643" s="16" t="s">
        <v>2217</v>
      </c>
      <c r="E3643" s="16" t="s">
        <v>2221</v>
      </c>
      <c r="F3643" s="1" t="s">
        <v>2222</v>
      </c>
      <c r="G3643" s="137" t="s">
        <v>384</v>
      </c>
      <c r="H3643" s="138">
        <v>0</v>
      </c>
      <c r="I3643" s="137">
        <v>470000000</v>
      </c>
      <c r="J3643" s="21" t="s">
        <v>1314</v>
      </c>
      <c r="K3643" s="146" t="s">
        <v>2114</v>
      </c>
      <c r="L3643" s="137" t="s">
        <v>2102</v>
      </c>
      <c r="M3643" s="140" t="s">
        <v>383</v>
      </c>
      <c r="N3643" s="346" t="s">
        <v>8839</v>
      </c>
      <c r="O3643" s="3" t="s">
        <v>1366</v>
      </c>
      <c r="P3643" s="7" t="s">
        <v>1338</v>
      </c>
      <c r="Q3643" s="3" t="s">
        <v>1186</v>
      </c>
      <c r="R3643" s="145">
        <v>2135</v>
      </c>
      <c r="S3643" s="145">
        <v>963</v>
      </c>
      <c r="T3643" s="143">
        <f t="shared" si="1018"/>
        <v>2056005</v>
      </c>
      <c r="U3643" s="83">
        <f t="shared" si="1019"/>
        <v>2302725.6</v>
      </c>
      <c r="V3643" s="9" t="s">
        <v>1325</v>
      </c>
      <c r="W3643" s="152" t="s">
        <v>1394</v>
      </c>
      <c r="X3643" s="15"/>
    </row>
    <row r="3644" spans="1:24" s="144" customFormat="1" ht="102" customHeight="1">
      <c r="A3644" s="9" t="s">
        <v>8713</v>
      </c>
      <c r="B3644" s="1" t="s">
        <v>1316</v>
      </c>
      <c r="C3644" s="16" t="s">
        <v>2223</v>
      </c>
      <c r="D3644" s="16" t="s">
        <v>2224</v>
      </c>
      <c r="E3644" s="16" t="s">
        <v>2225</v>
      </c>
      <c r="F3644" s="148" t="s">
        <v>2226</v>
      </c>
      <c r="G3644" s="137" t="s">
        <v>384</v>
      </c>
      <c r="H3644" s="138">
        <v>0</v>
      </c>
      <c r="I3644" s="137">
        <v>470000000</v>
      </c>
      <c r="J3644" s="21" t="s">
        <v>1314</v>
      </c>
      <c r="K3644" s="146" t="s">
        <v>2114</v>
      </c>
      <c r="L3644" s="137" t="s">
        <v>2102</v>
      </c>
      <c r="M3644" s="140" t="s">
        <v>383</v>
      </c>
      <c r="N3644" s="346" t="s">
        <v>8839</v>
      </c>
      <c r="O3644" s="3" t="s">
        <v>1366</v>
      </c>
      <c r="P3644" s="7" t="s">
        <v>1338</v>
      </c>
      <c r="Q3644" s="3" t="s">
        <v>1186</v>
      </c>
      <c r="R3644" s="145">
        <v>151</v>
      </c>
      <c r="S3644" s="141">
        <v>3757</v>
      </c>
      <c r="T3644" s="303">
        <v>0</v>
      </c>
      <c r="U3644" s="83">
        <f t="shared" si="1019"/>
        <v>0</v>
      </c>
      <c r="V3644" s="9" t="s">
        <v>1325</v>
      </c>
      <c r="W3644" s="152" t="s">
        <v>1394</v>
      </c>
      <c r="X3644" s="15" t="s">
        <v>9066</v>
      </c>
    </row>
    <row r="3645" spans="1:24" s="144" customFormat="1" ht="102" customHeight="1">
      <c r="A3645" s="9" t="s">
        <v>8714</v>
      </c>
      <c r="B3645" s="1" t="s">
        <v>1316</v>
      </c>
      <c r="C3645" s="16" t="s">
        <v>2227</v>
      </c>
      <c r="D3645" s="16" t="s">
        <v>2228</v>
      </c>
      <c r="E3645" s="16" t="s">
        <v>2229</v>
      </c>
      <c r="F3645" s="1"/>
      <c r="G3645" s="137" t="s">
        <v>384</v>
      </c>
      <c r="H3645" s="138">
        <v>0.7</v>
      </c>
      <c r="I3645" s="137">
        <v>470000000</v>
      </c>
      <c r="J3645" s="21" t="s">
        <v>1314</v>
      </c>
      <c r="K3645" s="14" t="s">
        <v>2182</v>
      </c>
      <c r="L3645" s="137" t="s">
        <v>2102</v>
      </c>
      <c r="M3645" s="140" t="s">
        <v>383</v>
      </c>
      <c r="N3645" s="351" t="s">
        <v>2230</v>
      </c>
      <c r="O3645" s="3" t="s">
        <v>1366</v>
      </c>
      <c r="P3645" s="7" t="s">
        <v>1338</v>
      </c>
      <c r="Q3645" s="3" t="s">
        <v>1186</v>
      </c>
      <c r="R3645" s="141">
        <v>17735</v>
      </c>
      <c r="S3645" s="145">
        <v>99.63</v>
      </c>
      <c r="T3645" s="143">
        <f t="shared" si="1018"/>
        <v>1766938.0499999998</v>
      </c>
      <c r="U3645" s="83">
        <f t="shared" si="1019"/>
        <v>1978970.6159999999</v>
      </c>
      <c r="V3645" s="9" t="s">
        <v>1325</v>
      </c>
      <c r="W3645" s="152" t="s">
        <v>1394</v>
      </c>
      <c r="X3645" s="15"/>
    </row>
    <row r="3646" spans="1:24" s="144" customFormat="1" ht="140.25" customHeight="1">
      <c r="A3646" s="9" t="s">
        <v>8715</v>
      </c>
      <c r="B3646" s="1" t="s">
        <v>1316</v>
      </c>
      <c r="C3646" s="16" t="s">
        <v>2231</v>
      </c>
      <c r="D3646" s="16" t="s">
        <v>2232</v>
      </c>
      <c r="E3646" s="16" t="s">
        <v>2225</v>
      </c>
      <c r="F3646" s="1" t="s">
        <v>2233</v>
      </c>
      <c r="G3646" s="137" t="s">
        <v>384</v>
      </c>
      <c r="H3646" s="138">
        <v>0</v>
      </c>
      <c r="I3646" s="137">
        <v>470000000</v>
      </c>
      <c r="J3646" s="21" t="s">
        <v>1314</v>
      </c>
      <c r="K3646" s="146" t="s">
        <v>2234</v>
      </c>
      <c r="L3646" s="137" t="s">
        <v>2102</v>
      </c>
      <c r="M3646" s="140" t="s">
        <v>383</v>
      </c>
      <c r="N3646" s="346" t="s">
        <v>8839</v>
      </c>
      <c r="O3646" s="3" t="s">
        <v>1366</v>
      </c>
      <c r="P3646" s="7" t="s">
        <v>1338</v>
      </c>
      <c r="Q3646" s="3" t="s">
        <v>1186</v>
      </c>
      <c r="R3646" s="145">
        <v>220</v>
      </c>
      <c r="S3646" s="145">
        <v>950</v>
      </c>
      <c r="T3646" s="301">
        <v>0</v>
      </c>
      <c r="U3646" s="83">
        <f t="shared" si="1019"/>
        <v>0</v>
      </c>
      <c r="V3646" s="9" t="s">
        <v>1325</v>
      </c>
      <c r="W3646" s="152" t="s">
        <v>1394</v>
      </c>
      <c r="X3646" s="15">
        <v>11</v>
      </c>
    </row>
    <row r="3647" spans="1:24" s="144" customFormat="1" ht="140.25" customHeight="1">
      <c r="A3647" s="9" t="s">
        <v>9544</v>
      </c>
      <c r="B3647" s="1" t="s">
        <v>1316</v>
      </c>
      <c r="C3647" s="16" t="s">
        <v>2231</v>
      </c>
      <c r="D3647" s="16" t="s">
        <v>2232</v>
      </c>
      <c r="E3647" s="16" t="s">
        <v>2225</v>
      </c>
      <c r="F3647" s="1" t="s">
        <v>2233</v>
      </c>
      <c r="G3647" s="137" t="s">
        <v>384</v>
      </c>
      <c r="H3647" s="138">
        <v>0</v>
      </c>
      <c r="I3647" s="137">
        <v>470000000</v>
      </c>
      <c r="J3647" s="21" t="s">
        <v>1314</v>
      </c>
      <c r="K3647" s="146" t="s">
        <v>9543</v>
      </c>
      <c r="L3647" s="137" t="s">
        <v>2102</v>
      </c>
      <c r="M3647" s="140" t="s">
        <v>383</v>
      </c>
      <c r="N3647" s="346" t="s">
        <v>8839</v>
      </c>
      <c r="O3647" s="3" t="s">
        <v>1366</v>
      </c>
      <c r="P3647" s="7" t="s">
        <v>1338</v>
      </c>
      <c r="Q3647" s="3" t="s">
        <v>1186</v>
      </c>
      <c r="R3647" s="145">
        <v>220</v>
      </c>
      <c r="S3647" s="145">
        <v>950</v>
      </c>
      <c r="T3647" s="143">
        <f>R3647*S3647</f>
        <v>209000</v>
      </c>
      <c r="U3647" s="83">
        <f t="shared" ref="U3647:U3652" si="1020">T3647*1.12</f>
        <v>234080.00000000003</v>
      </c>
      <c r="V3647" s="9" t="s">
        <v>1325</v>
      </c>
      <c r="W3647" s="152" t="s">
        <v>1394</v>
      </c>
      <c r="X3647" s="15"/>
    </row>
    <row r="3648" spans="1:24" s="144" customFormat="1" ht="102" customHeight="1">
      <c r="A3648" s="9" t="s">
        <v>8716</v>
      </c>
      <c r="B3648" s="1" t="s">
        <v>1316</v>
      </c>
      <c r="C3648" s="16" t="s">
        <v>2231</v>
      </c>
      <c r="D3648" s="16" t="s">
        <v>2232</v>
      </c>
      <c r="E3648" s="16" t="s">
        <v>2235</v>
      </c>
      <c r="F3648" s="148" t="s">
        <v>2236</v>
      </c>
      <c r="G3648" s="137" t="s">
        <v>384</v>
      </c>
      <c r="H3648" s="138">
        <v>0</v>
      </c>
      <c r="I3648" s="137">
        <v>470000000</v>
      </c>
      <c r="J3648" s="21" t="s">
        <v>1314</v>
      </c>
      <c r="K3648" s="146" t="s">
        <v>2234</v>
      </c>
      <c r="L3648" s="137" t="s">
        <v>2102</v>
      </c>
      <c r="M3648" s="140" t="s">
        <v>383</v>
      </c>
      <c r="N3648" s="346" t="s">
        <v>8839</v>
      </c>
      <c r="O3648" s="3" t="s">
        <v>1366</v>
      </c>
      <c r="P3648" s="7" t="s">
        <v>1338</v>
      </c>
      <c r="Q3648" s="3" t="s">
        <v>1186</v>
      </c>
      <c r="R3648" s="145">
        <v>1650</v>
      </c>
      <c r="S3648" s="145">
        <v>700</v>
      </c>
      <c r="T3648" s="301">
        <v>0</v>
      </c>
      <c r="U3648" s="83">
        <f t="shared" si="1020"/>
        <v>0</v>
      </c>
      <c r="V3648" s="9" t="s">
        <v>1325</v>
      </c>
      <c r="W3648" s="152" t="s">
        <v>1394</v>
      </c>
      <c r="X3648" s="15" t="s">
        <v>9416</v>
      </c>
    </row>
    <row r="3649" spans="1:24" s="144" customFormat="1" ht="102" customHeight="1">
      <c r="A3649" s="9" t="s">
        <v>9545</v>
      </c>
      <c r="B3649" s="1" t="s">
        <v>1316</v>
      </c>
      <c r="C3649" s="16" t="s">
        <v>2231</v>
      </c>
      <c r="D3649" s="16" t="s">
        <v>2232</v>
      </c>
      <c r="E3649" s="16" t="s">
        <v>2235</v>
      </c>
      <c r="F3649" s="148" t="s">
        <v>2236</v>
      </c>
      <c r="G3649" s="137" t="s">
        <v>384</v>
      </c>
      <c r="H3649" s="138">
        <v>0</v>
      </c>
      <c r="I3649" s="137">
        <v>470000000</v>
      </c>
      <c r="J3649" s="21" t="s">
        <v>1314</v>
      </c>
      <c r="K3649" s="146" t="s">
        <v>9543</v>
      </c>
      <c r="L3649" s="137" t="s">
        <v>2102</v>
      </c>
      <c r="M3649" s="140" t="s">
        <v>383</v>
      </c>
      <c r="N3649" s="346" t="s">
        <v>8839</v>
      </c>
      <c r="O3649" s="3" t="s">
        <v>1366</v>
      </c>
      <c r="P3649" s="7" t="s">
        <v>1338</v>
      </c>
      <c r="Q3649" s="3" t="s">
        <v>1186</v>
      </c>
      <c r="R3649" s="145">
        <v>1645</v>
      </c>
      <c r="S3649" s="145">
        <v>700</v>
      </c>
      <c r="T3649" s="143">
        <f>R3649*S3649</f>
        <v>1151500</v>
      </c>
      <c r="U3649" s="83">
        <f t="shared" si="1020"/>
        <v>1289680.0000000002</v>
      </c>
      <c r="V3649" s="9" t="s">
        <v>1325</v>
      </c>
      <c r="W3649" s="152" t="s">
        <v>1394</v>
      </c>
      <c r="X3649" s="15"/>
    </row>
    <row r="3650" spans="1:24" s="144" customFormat="1" ht="178.5" customHeight="1">
      <c r="A3650" s="9" t="s">
        <v>8717</v>
      </c>
      <c r="B3650" s="1" t="s">
        <v>1316</v>
      </c>
      <c r="C3650" s="16" t="s">
        <v>2237</v>
      </c>
      <c r="D3650" s="16" t="s">
        <v>2238</v>
      </c>
      <c r="E3650" s="16" t="s">
        <v>2239</v>
      </c>
      <c r="F3650" s="282" t="s">
        <v>2240</v>
      </c>
      <c r="G3650" s="137" t="s">
        <v>384</v>
      </c>
      <c r="H3650" s="138">
        <v>0.4</v>
      </c>
      <c r="I3650" s="137">
        <v>470000000</v>
      </c>
      <c r="J3650" s="21" t="s">
        <v>1314</v>
      </c>
      <c r="K3650" s="146" t="s">
        <v>2234</v>
      </c>
      <c r="L3650" s="137" t="s">
        <v>2102</v>
      </c>
      <c r="M3650" s="140" t="s">
        <v>383</v>
      </c>
      <c r="N3650" s="346" t="s">
        <v>8839</v>
      </c>
      <c r="O3650" s="3" t="s">
        <v>1366</v>
      </c>
      <c r="P3650" s="7" t="s">
        <v>1338</v>
      </c>
      <c r="Q3650" s="3" t="s">
        <v>1186</v>
      </c>
      <c r="R3650" s="145">
        <v>62</v>
      </c>
      <c r="S3650" s="145">
        <v>6000</v>
      </c>
      <c r="T3650" s="301">
        <v>0</v>
      </c>
      <c r="U3650" s="83">
        <f t="shared" si="1020"/>
        <v>0</v>
      </c>
      <c r="V3650" s="9" t="s">
        <v>1325</v>
      </c>
      <c r="W3650" s="152" t="s">
        <v>1394</v>
      </c>
      <c r="X3650" s="15" t="s">
        <v>9546</v>
      </c>
    </row>
    <row r="3651" spans="1:24" s="144" customFormat="1" ht="178.5" customHeight="1">
      <c r="A3651" s="9" t="s">
        <v>9547</v>
      </c>
      <c r="B3651" s="1" t="s">
        <v>1316</v>
      </c>
      <c r="C3651" s="16" t="s">
        <v>2237</v>
      </c>
      <c r="D3651" s="16" t="s">
        <v>2238</v>
      </c>
      <c r="E3651" s="16" t="s">
        <v>2239</v>
      </c>
      <c r="F3651" s="282" t="s">
        <v>9548</v>
      </c>
      <c r="G3651" s="137" t="s">
        <v>384</v>
      </c>
      <c r="H3651" s="138">
        <v>0.4</v>
      </c>
      <c r="I3651" s="137">
        <v>470000000</v>
      </c>
      <c r="J3651" s="21" t="s">
        <v>1314</v>
      </c>
      <c r="K3651" s="146" t="s">
        <v>9549</v>
      </c>
      <c r="L3651" s="137" t="s">
        <v>2102</v>
      </c>
      <c r="M3651" s="140" t="s">
        <v>383</v>
      </c>
      <c r="N3651" s="346" t="s">
        <v>8839</v>
      </c>
      <c r="O3651" s="3" t="s">
        <v>1366</v>
      </c>
      <c r="P3651" s="7" t="s">
        <v>1338</v>
      </c>
      <c r="Q3651" s="3" t="s">
        <v>1186</v>
      </c>
      <c r="R3651" s="145">
        <v>1900</v>
      </c>
      <c r="S3651" s="145">
        <v>800</v>
      </c>
      <c r="T3651" s="301">
        <v>0</v>
      </c>
      <c r="U3651" s="83">
        <f t="shared" si="1020"/>
        <v>0</v>
      </c>
      <c r="V3651" s="9" t="s">
        <v>1325</v>
      </c>
      <c r="W3651" s="152" t="s">
        <v>1394</v>
      </c>
      <c r="X3651" s="15">
        <v>11.14</v>
      </c>
    </row>
    <row r="3652" spans="1:24" s="144" customFormat="1" ht="178.5" customHeight="1">
      <c r="A3652" s="9" t="s">
        <v>10598</v>
      </c>
      <c r="B3652" s="1" t="s">
        <v>1316</v>
      </c>
      <c r="C3652" s="16" t="s">
        <v>2237</v>
      </c>
      <c r="D3652" s="16" t="s">
        <v>2238</v>
      </c>
      <c r="E3652" s="16" t="s">
        <v>2239</v>
      </c>
      <c r="F3652" s="282" t="s">
        <v>9548</v>
      </c>
      <c r="G3652" s="137" t="s">
        <v>384</v>
      </c>
      <c r="H3652" s="138">
        <v>0.4</v>
      </c>
      <c r="I3652" s="137">
        <v>470000000</v>
      </c>
      <c r="J3652" s="21" t="s">
        <v>1314</v>
      </c>
      <c r="K3652" s="146" t="s">
        <v>10599</v>
      </c>
      <c r="L3652" s="137" t="s">
        <v>2102</v>
      </c>
      <c r="M3652" s="140" t="s">
        <v>383</v>
      </c>
      <c r="N3652" s="346" t="s">
        <v>8842</v>
      </c>
      <c r="O3652" s="3" t="s">
        <v>1366</v>
      </c>
      <c r="P3652" s="7" t="s">
        <v>1338</v>
      </c>
      <c r="Q3652" s="3" t="s">
        <v>1186</v>
      </c>
      <c r="R3652" s="145">
        <v>1900</v>
      </c>
      <c r="S3652" s="145">
        <v>800</v>
      </c>
      <c r="T3652" s="143">
        <f>R3652*S3652</f>
        <v>1520000</v>
      </c>
      <c r="U3652" s="83">
        <f t="shared" si="1020"/>
        <v>1702400.0000000002</v>
      </c>
      <c r="V3652" s="9" t="s">
        <v>1325</v>
      </c>
      <c r="W3652" s="152" t="s">
        <v>1394</v>
      </c>
      <c r="X3652" s="15"/>
    </row>
    <row r="3653" spans="1:24" s="144" customFormat="1" ht="102" customHeight="1">
      <c r="A3653" s="9" t="s">
        <v>8718</v>
      </c>
      <c r="B3653" s="1" t="s">
        <v>1316</v>
      </c>
      <c r="C3653" s="16" t="s">
        <v>2241</v>
      </c>
      <c r="D3653" s="16" t="s">
        <v>2242</v>
      </c>
      <c r="E3653" s="16" t="s">
        <v>2243</v>
      </c>
      <c r="F3653" s="1" t="s">
        <v>2244</v>
      </c>
      <c r="G3653" s="137" t="s">
        <v>384</v>
      </c>
      <c r="H3653" s="138">
        <v>0</v>
      </c>
      <c r="I3653" s="137">
        <v>470000000</v>
      </c>
      <c r="J3653" s="21" t="s">
        <v>1314</v>
      </c>
      <c r="K3653" s="146" t="s">
        <v>2245</v>
      </c>
      <c r="L3653" s="137" t="s">
        <v>2102</v>
      </c>
      <c r="M3653" s="140" t="s">
        <v>383</v>
      </c>
      <c r="N3653" s="346" t="s">
        <v>8842</v>
      </c>
      <c r="O3653" s="3" t="s">
        <v>1366</v>
      </c>
      <c r="P3653" s="7" t="s">
        <v>1338</v>
      </c>
      <c r="Q3653" s="3" t="s">
        <v>1186</v>
      </c>
      <c r="R3653" s="145">
        <v>30</v>
      </c>
      <c r="S3653" s="149">
        <v>8035.7</v>
      </c>
      <c r="T3653" s="143">
        <f t="shared" si="1018"/>
        <v>241071</v>
      </c>
      <c r="U3653" s="83">
        <f t="shared" si="1019"/>
        <v>269999.52</v>
      </c>
      <c r="V3653" s="9" t="s">
        <v>1325</v>
      </c>
      <c r="W3653" s="152" t="s">
        <v>1394</v>
      </c>
      <c r="X3653" s="15"/>
    </row>
    <row r="3654" spans="1:24" s="144" customFormat="1" ht="102" customHeight="1">
      <c r="A3654" s="9" t="s">
        <v>8719</v>
      </c>
      <c r="B3654" s="1" t="s">
        <v>1316</v>
      </c>
      <c r="C3654" s="16" t="s">
        <v>2246</v>
      </c>
      <c r="D3654" s="16" t="s">
        <v>2247</v>
      </c>
      <c r="E3654" s="16" t="s">
        <v>2248</v>
      </c>
      <c r="F3654" s="1" t="s">
        <v>2249</v>
      </c>
      <c r="G3654" s="137" t="s">
        <v>384</v>
      </c>
      <c r="H3654" s="138">
        <v>0.15</v>
      </c>
      <c r="I3654" s="137">
        <v>470000000</v>
      </c>
      <c r="J3654" s="21" t="s">
        <v>1314</v>
      </c>
      <c r="K3654" s="139" t="s">
        <v>2114</v>
      </c>
      <c r="L3654" s="137" t="s">
        <v>2102</v>
      </c>
      <c r="M3654" s="140" t="s">
        <v>383</v>
      </c>
      <c r="N3654" s="346" t="s">
        <v>8842</v>
      </c>
      <c r="O3654" s="3" t="s">
        <v>1366</v>
      </c>
      <c r="P3654" s="7" t="s">
        <v>1338</v>
      </c>
      <c r="Q3654" s="3" t="s">
        <v>1186</v>
      </c>
      <c r="R3654" s="145">
        <v>500</v>
      </c>
      <c r="S3654" s="154">
        <v>2000</v>
      </c>
      <c r="T3654" s="143">
        <f t="shared" si="1018"/>
        <v>1000000</v>
      </c>
      <c r="U3654" s="83">
        <f t="shared" si="1019"/>
        <v>1120000</v>
      </c>
      <c r="V3654" s="9" t="s">
        <v>1325</v>
      </c>
      <c r="W3654" s="152" t="s">
        <v>1394</v>
      </c>
      <c r="X3654" s="15"/>
    </row>
    <row r="3655" spans="1:24" s="144" customFormat="1" ht="114.75" customHeight="1">
      <c r="A3655" s="9" t="s">
        <v>8720</v>
      </c>
      <c r="B3655" s="1" t="s">
        <v>1316</v>
      </c>
      <c r="C3655" s="16" t="s">
        <v>2250</v>
      </c>
      <c r="D3655" s="16" t="s">
        <v>2251</v>
      </c>
      <c r="E3655" s="16" t="s">
        <v>2252</v>
      </c>
      <c r="F3655" s="283" t="s">
        <v>2253</v>
      </c>
      <c r="G3655" s="137" t="s">
        <v>384</v>
      </c>
      <c r="H3655" s="138">
        <v>1</v>
      </c>
      <c r="I3655" s="137">
        <v>470000000</v>
      </c>
      <c r="J3655" s="21" t="s">
        <v>1314</v>
      </c>
      <c r="K3655" s="139" t="s">
        <v>2245</v>
      </c>
      <c r="L3655" s="137" t="s">
        <v>2102</v>
      </c>
      <c r="M3655" s="140" t="s">
        <v>383</v>
      </c>
      <c r="N3655" s="346" t="s">
        <v>8842</v>
      </c>
      <c r="O3655" s="3" t="s">
        <v>1366</v>
      </c>
      <c r="P3655" s="7" t="s">
        <v>1345</v>
      </c>
      <c r="Q3655" s="3" t="s">
        <v>1329</v>
      </c>
      <c r="R3655" s="145">
        <v>80</v>
      </c>
      <c r="S3655" s="145">
        <v>3571.4</v>
      </c>
      <c r="T3655" s="143">
        <f t="shared" si="1018"/>
        <v>285712</v>
      </c>
      <c r="U3655" s="143">
        <f>T3655*1.12</f>
        <v>319997.44</v>
      </c>
      <c r="V3655" s="139" t="s">
        <v>1315</v>
      </c>
      <c r="W3655" s="152" t="s">
        <v>1394</v>
      </c>
      <c r="X3655" s="15"/>
    </row>
    <row r="3656" spans="1:24" s="144" customFormat="1" ht="114.75" customHeight="1">
      <c r="A3656" s="9" t="s">
        <v>8721</v>
      </c>
      <c r="B3656" s="1" t="s">
        <v>1316</v>
      </c>
      <c r="C3656" s="137" t="s">
        <v>2254</v>
      </c>
      <c r="D3656" s="137" t="s">
        <v>2255</v>
      </c>
      <c r="E3656" s="137" t="s">
        <v>2256</v>
      </c>
      <c r="F3656" s="151" t="s">
        <v>2257</v>
      </c>
      <c r="G3656" s="139" t="s">
        <v>384</v>
      </c>
      <c r="H3656" s="152">
        <v>0</v>
      </c>
      <c r="I3656" s="137">
        <v>470000000</v>
      </c>
      <c r="J3656" s="21" t="s">
        <v>1314</v>
      </c>
      <c r="K3656" s="139" t="s">
        <v>2245</v>
      </c>
      <c r="L3656" s="137" t="s">
        <v>2102</v>
      </c>
      <c r="M3656" s="140" t="s">
        <v>383</v>
      </c>
      <c r="N3656" s="346" t="s">
        <v>8842</v>
      </c>
      <c r="O3656" s="3" t="s">
        <v>1366</v>
      </c>
      <c r="P3656" s="7" t="s">
        <v>1338</v>
      </c>
      <c r="Q3656" s="3" t="s">
        <v>1186</v>
      </c>
      <c r="R3656" s="153">
        <v>68</v>
      </c>
      <c r="S3656" s="154">
        <v>5803.5</v>
      </c>
      <c r="T3656" s="143">
        <f t="shared" si="1018"/>
        <v>394638</v>
      </c>
      <c r="U3656" s="83">
        <f t="shared" ref="U3656:U3724" si="1021">T3656*1.12</f>
        <v>441994.56000000006</v>
      </c>
      <c r="V3656" s="9" t="s">
        <v>1325</v>
      </c>
      <c r="W3656" s="152" t="s">
        <v>1394</v>
      </c>
      <c r="X3656" s="15"/>
    </row>
    <row r="3657" spans="1:24" s="144" customFormat="1" ht="191.25" customHeight="1">
      <c r="A3657" s="9" t="s">
        <v>8722</v>
      </c>
      <c r="B3657" s="1" t="s">
        <v>1316</v>
      </c>
      <c r="C3657" s="137" t="s">
        <v>2254</v>
      </c>
      <c r="D3657" s="137" t="s">
        <v>2255</v>
      </c>
      <c r="E3657" s="137" t="s">
        <v>2256</v>
      </c>
      <c r="F3657" s="151" t="s">
        <v>2258</v>
      </c>
      <c r="G3657" s="139" t="s">
        <v>384</v>
      </c>
      <c r="H3657" s="152">
        <v>0</v>
      </c>
      <c r="I3657" s="137">
        <v>470000000</v>
      </c>
      <c r="J3657" s="21" t="s">
        <v>1314</v>
      </c>
      <c r="K3657" s="139" t="s">
        <v>2245</v>
      </c>
      <c r="L3657" s="137" t="s">
        <v>2102</v>
      </c>
      <c r="M3657" s="140" t="s">
        <v>383</v>
      </c>
      <c r="N3657" s="346" t="s">
        <v>8839</v>
      </c>
      <c r="O3657" s="3" t="s">
        <v>1366</v>
      </c>
      <c r="P3657" s="7" t="s">
        <v>1338</v>
      </c>
      <c r="Q3657" s="3" t="s">
        <v>1186</v>
      </c>
      <c r="R3657" s="153">
        <v>68</v>
      </c>
      <c r="S3657" s="154">
        <v>6696.4</v>
      </c>
      <c r="T3657" s="143">
        <f t="shared" si="1018"/>
        <v>455355.19999999995</v>
      </c>
      <c r="U3657" s="83">
        <f t="shared" si="1021"/>
        <v>509997.82400000002</v>
      </c>
      <c r="V3657" s="9" t="s">
        <v>1325</v>
      </c>
      <c r="W3657" s="152" t="s">
        <v>1394</v>
      </c>
      <c r="X3657" s="15"/>
    </row>
    <row r="3658" spans="1:24" s="144" customFormat="1" ht="178.5" customHeight="1">
      <c r="A3658" s="9" t="s">
        <v>8723</v>
      </c>
      <c r="B3658" s="1" t="s">
        <v>1316</v>
      </c>
      <c r="C3658" s="137" t="s">
        <v>2254</v>
      </c>
      <c r="D3658" s="137" t="s">
        <v>2255</v>
      </c>
      <c r="E3658" s="137" t="s">
        <v>2256</v>
      </c>
      <c r="F3658" s="151" t="s">
        <v>2259</v>
      </c>
      <c r="G3658" s="139" t="s">
        <v>384</v>
      </c>
      <c r="H3658" s="152">
        <v>0</v>
      </c>
      <c r="I3658" s="137">
        <v>470000000</v>
      </c>
      <c r="J3658" s="21" t="s">
        <v>1314</v>
      </c>
      <c r="K3658" s="139" t="s">
        <v>2245</v>
      </c>
      <c r="L3658" s="137" t="s">
        <v>2102</v>
      </c>
      <c r="M3658" s="140" t="s">
        <v>383</v>
      </c>
      <c r="N3658" s="346" t="s">
        <v>8839</v>
      </c>
      <c r="O3658" s="3" t="s">
        <v>1366</v>
      </c>
      <c r="P3658" s="7" t="s">
        <v>1338</v>
      </c>
      <c r="Q3658" s="3" t="s">
        <v>1186</v>
      </c>
      <c r="R3658" s="153">
        <v>400</v>
      </c>
      <c r="S3658" s="154">
        <v>4017.85</v>
      </c>
      <c r="T3658" s="143">
        <f t="shared" si="1018"/>
        <v>1607140</v>
      </c>
      <c r="U3658" s="83">
        <f t="shared" si="1021"/>
        <v>1799996.8000000003</v>
      </c>
      <c r="V3658" s="9" t="s">
        <v>1325</v>
      </c>
      <c r="W3658" s="152" t="s">
        <v>1394</v>
      </c>
      <c r="X3658" s="15"/>
    </row>
    <row r="3659" spans="1:24" s="144" customFormat="1" ht="102" customHeight="1">
      <c r="A3659" s="9" t="s">
        <v>8724</v>
      </c>
      <c r="B3659" s="14" t="s">
        <v>1316</v>
      </c>
      <c r="C3659" s="137" t="s">
        <v>2260</v>
      </c>
      <c r="D3659" s="137" t="s">
        <v>2261</v>
      </c>
      <c r="E3659" s="137" t="s">
        <v>2262</v>
      </c>
      <c r="F3659" s="139"/>
      <c r="G3659" s="137" t="s">
        <v>384</v>
      </c>
      <c r="H3659" s="138">
        <v>0.1</v>
      </c>
      <c r="I3659" s="137">
        <v>470000000</v>
      </c>
      <c r="J3659" s="21" t="s">
        <v>1314</v>
      </c>
      <c r="K3659" s="14" t="s">
        <v>2263</v>
      </c>
      <c r="L3659" s="137" t="s">
        <v>2264</v>
      </c>
      <c r="M3659" s="140" t="s">
        <v>383</v>
      </c>
      <c r="N3659" s="351" t="s">
        <v>3415</v>
      </c>
      <c r="O3659" s="3" t="s">
        <v>1366</v>
      </c>
      <c r="P3659" s="139">
        <v>5111</v>
      </c>
      <c r="Q3659" s="153" t="s">
        <v>2314</v>
      </c>
      <c r="R3659" s="155">
        <v>993</v>
      </c>
      <c r="S3659" s="156">
        <v>248</v>
      </c>
      <c r="T3659" s="143">
        <f t="shared" si="1018"/>
        <v>246264</v>
      </c>
      <c r="U3659" s="83">
        <f t="shared" si="1021"/>
        <v>275815.68000000005</v>
      </c>
      <c r="V3659" s="9" t="s">
        <v>1325</v>
      </c>
      <c r="W3659" s="152" t="s">
        <v>1394</v>
      </c>
      <c r="X3659" s="15"/>
    </row>
    <row r="3660" spans="1:24" s="144" customFormat="1" ht="102" customHeight="1">
      <c r="A3660" s="9" t="s">
        <v>8725</v>
      </c>
      <c r="B3660" s="14" t="s">
        <v>1316</v>
      </c>
      <c r="C3660" s="137" t="s">
        <v>2265</v>
      </c>
      <c r="D3660" s="137" t="s">
        <v>2266</v>
      </c>
      <c r="E3660" s="137" t="s">
        <v>2267</v>
      </c>
      <c r="F3660" s="1"/>
      <c r="G3660" s="137" t="s">
        <v>384</v>
      </c>
      <c r="H3660" s="152">
        <v>0.1</v>
      </c>
      <c r="I3660" s="137">
        <v>470000000</v>
      </c>
      <c r="J3660" s="21" t="s">
        <v>1314</v>
      </c>
      <c r="K3660" s="14" t="s">
        <v>2268</v>
      </c>
      <c r="L3660" s="137" t="s">
        <v>2264</v>
      </c>
      <c r="M3660" s="140" t="s">
        <v>383</v>
      </c>
      <c r="N3660" s="346" t="s">
        <v>8839</v>
      </c>
      <c r="O3660" s="3" t="s">
        <v>1366</v>
      </c>
      <c r="P3660" s="139">
        <v>5111</v>
      </c>
      <c r="Q3660" s="153" t="s">
        <v>2314</v>
      </c>
      <c r="R3660" s="155">
        <v>400</v>
      </c>
      <c r="S3660" s="156">
        <v>187.5</v>
      </c>
      <c r="T3660" s="143">
        <f t="shared" si="1018"/>
        <v>75000</v>
      </c>
      <c r="U3660" s="83">
        <f t="shared" si="1021"/>
        <v>84000.000000000015</v>
      </c>
      <c r="V3660" s="9" t="s">
        <v>1325</v>
      </c>
      <c r="W3660" s="152" t="s">
        <v>1394</v>
      </c>
      <c r="X3660" s="15"/>
    </row>
    <row r="3661" spans="1:24" s="144" customFormat="1" ht="102" customHeight="1">
      <c r="A3661" s="9" t="s">
        <v>8726</v>
      </c>
      <c r="B3661" s="14" t="s">
        <v>1316</v>
      </c>
      <c r="C3661" s="137" t="s">
        <v>2269</v>
      </c>
      <c r="D3661" s="137" t="s">
        <v>2266</v>
      </c>
      <c r="E3661" s="137" t="s">
        <v>2270</v>
      </c>
      <c r="F3661" s="1"/>
      <c r="G3661" s="137" t="s">
        <v>384</v>
      </c>
      <c r="H3661" s="152">
        <v>0.1</v>
      </c>
      <c r="I3661" s="137">
        <v>470000000</v>
      </c>
      <c r="J3661" s="21" t="s">
        <v>1314</v>
      </c>
      <c r="K3661" s="14" t="s">
        <v>2268</v>
      </c>
      <c r="L3661" s="137" t="s">
        <v>2264</v>
      </c>
      <c r="M3661" s="140" t="s">
        <v>383</v>
      </c>
      <c r="N3661" s="346" t="s">
        <v>8839</v>
      </c>
      <c r="O3661" s="3" t="s">
        <v>1366</v>
      </c>
      <c r="P3661" s="139">
        <v>112</v>
      </c>
      <c r="Q3661" s="12" t="s">
        <v>2271</v>
      </c>
      <c r="R3661" s="155">
        <v>336</v>
      </c>
      <c r="S3661" s="156">
        <v>350</v>
      </c>
      <c r="T3661" s="143">
        <f t="shared" si="1018"/>
        <v>117600</v>
      </c>
      <c r="U3661" s="83">
        <f t="shared" si="1021"/>
        <v>131712</v>
      </c>
      <c r="V3661" s="9" t="s">
        <v>1325</v>
      </c>
      <c r="W3661" s="152" t="s">
        <v>1394</v>
      </c>
      <c r="X3661" s="15"/>
    </row>
    <row r="3662" spans="1:24" s="144" customFormat="1" ht="102" customHeight="1">
      <c r="A3662" s="9" t="s">
        <v>8727</v>
      </c>
      <c r="B3662" s="14" t="s">
        <v>1316</v>
      </c>
      <c r="C3662" s="137" t="s">
        <v>2272</v>
      </c>
      <c r="D3662" s="137" t="s">
        <v>2273</v>
      </c>
      <c r="E3662" s="137" t="s">
        <v>2274</v>
      </c>
      <c r="F3662" s="139"/>
      <c r="G3662" s="137" t="s">
        <v>384</v>
      </c>
      <c r="H3662" s="152">
        <v>0.1</v>
      </c>
      <c r="I3662" s="137">
        <v>470000000</v>
      </c>
      <c r="J3662" s="21" t="s">
        <v>1314</v>
      </c>
      <c r="K3662" s="14" t="s">
        <v>2268</v>
      </c>
      <c r="L3662" s="137" t="s">
        <v>2264</v>
      </c>
      <c r="M3662" s="140" t="s">
        <v>383</v>
      </c>
      <c r="N3662" s="346" t="s">
        <v>8839</v>
      </c>
      <c r="O3662" s="3" t="s">
        <v>1366</v>
      </c>
      <c r="P3662" s="139">
        <v>868</v>
      </c>
      <c r="Q3662" s="157" t="s">
        <v>2275</v>
      </c>
      <c r="R3662" s="155">
        <v>236</v>
      </c>
      <c r="S3662" s="156">
        <v>437.5</v>
      </c>
      <c r="T3662" s="143">
        <f t="shared" si="1018"/>
        <v>103250</v>
      </c>
      <c r="U3662" s="83">
        <f t="shared" si="1021"/>
        <v>115640.00000000001</v>
      </c>
      <c r="V3662" s="9" t="s">
        <v>1325</v>
      </c>
      <c r="W3662" s="152" t="s">
        <v>1394</v>
      </c>
      <c r="X3662" s="15"/>
    </row>
    <row r="3663" spans="1:24" s="144" customFormat="1" ht="102" customHeight="1">
      <c r="A3663" s="9" t="s">
        <v>8728</v>
      </c>
      <c r="B3663" s="14" t="s">
        <v>1316</v>
      </c>
      <c r="C3663" s="137" t="s">
        <v>2276</v>
      </c>
      <c r="D3663" s="137" t="s">
        <v>2277</v>
      </c>
      <c r="E3663" s="137" t="s">
        <v>2278</v>
      </c>
      <c r="F3663" s="11"/>
      <c r="G3663" s="137" t="s">
        <v>384</v>
      </c>
      <c r="H3663" s="138">
        <v>0.4</v>
      </c>
      <c r="I3663" s="137">
        <v>470000000</v>
      </c>
      <c r="J3663" s="21" t="s">
        <v>1314</v>
      </c>
      <c r="K3663" s="14" t="s">
        <v>2268</v>
      </c>
      <c r="L3663" s="137" t="s">
        <v>2264</v>
      </c>
      <c r="M3663" s="140" t="s">
        <v>383</v>
      </c>
      <c r="N3663" s="346" t="s">
        <v>8839</v>
      </c>
      <c r="O3663" s="3" t="s">
        <v>1366</v>
      </c>
      <c r="P3663" s="7" t="s">
        <v>1338</v>
      </c>
      <c r="Q3663" s="3" t="s">
        <v>1186</v>
      </c>
      <c r="R3663" s="153">
        <v>222</v>
      </c>
      <c r="S3663" s="154">
        <v>375.95</v>
      </c>
      <c r="T3663" s="143">
        <f t="shared" si="1018"/>
        <v>83460.899999999994</v>
      </c>
      <c r="U3663" s="83">
        <f t="shared" si="1021"/>
        <v>93476.207999999999</v>
      </c>
      <c r="V3663" s="9" t="s">
        <v>1325</v>
      </c>
      <c r="W3663" s="152" t="s">
        <v>1394</v>
      </c>
      <c r="X3663" s="15"/>
    </row>
    <row r="3664" spans="1:24" s="144" customFormat="1" ht="102" customHeight="1">
      <c r="A3664" s="9" t="s">
        <v>8729</v>
      </c>
      <c r="B3664" s="14" t="s">
        <v>1316</v>
      </c>
      <c r="C3664" s="137" t="s">
        <v>2279</v>
      </c>
      <c r="D3664" s="137" t="s">
        <v>2280</v>
      </c>
      <c r="E3664" s="137" t="s">
        <v>2281</v>
      </c>
      <c r="F3664" s="1"/>
      <c r="G3664" s="137" t="s">
        <v>384</v>
      </c>
      <c r="H3664" s="138">
        <v>0.4</v>
      </c>
      <c r="I3664" s="137">
        <v>470000000</v>
      </c>
      <c r="J3664" s="21" t="s">
        <v>1314</v>
      </c>
      <c r="K3664" s="14" t="s">
        <v>2268</v>
      </c>
      <c r="L3664" s="137" t="s">
        <v>2264</v>
      </c>
      <c r="M3664" s="140" t="s">
        <v>383</v>
      </c>
      <c r="N3664" s="346" t="s">
        <v>8839</v>
      </c>
      <c r="O3664" s="3" t="s">
        <v>1366</v>
      </c>
      <c r="P3664" s="7" t="s">
        <v>1334</v>
      </c>
      <c r="Q3664" s="3" t="s">
        <v>1319</v>
      </c>
      <c r="R3664" s="153">
        <v>1120</v>
      </c>
      <c r="S3664" s="154">
        <v>172</v>
      </c>
      <c r="T3664" s="143">
        <f t="shared" si="1018"/>
        <v>192640</v>
      </c>
      <c r="U3664" s="83">
        <f t="shared" si="1021"/>
        <v>215756.80000000002</v>
      </c>
      <c r="V3664" s="9" t="s">
        <v>1325</v>
      </c>
      <c r="W3664" s="152" t="s">
        <v>1394</v>
      </c>
      <c r="X3664" s="15"/>
    </row>
    <row r="3665" spans="1:24" s="144" customFormat="1" ht="102" customHeight="1">
      <c r="A3665" s="9" t="s">
        <v>8730</v>
      </c>
      <c r="B3665" s="14" t="s">
        <v>1316</v>
      </c>
      <c r="C3665" s="137" t="s">
        <v>2282</v>
      </c>
      <c r="D3665" s="137" t="s">
        <v>2283</v>
      </c>
      <c r="E3665" s="137" t="s">
        <v>2284</v>
      </c>
      <c r="F3665" s="1"/>
      <c r="G3665" s="137" t="s">
        <v>384</v>
      </c>
      <c r="H3665" s="138">
        <v>0.4</v>
      </c>
      <c r="I3665" s="137">
        <v>470000000</v>
      </c>
      <c r="J3665" s="21" t="s">
        <v>1314</v>
      </c>
      <c r="K3665" s="14" t="s">
        <v>2268</v>
      </c>
      <c r="L3665" s="137" t="s">
        <v>2264</v>
      </c>
      <c r="M3665" s="140" t="s">
        <v>383</v>
      </c>
      <c r="N3665" s="346" t="s">
        <v>8839</v>
      </c>
      <c r="O3665" s="3" t="s">
        <v>1366</v>
      </c>
      <c r="P3665" s="7" t="s">
        <v>1338</v>
      </c>
      <c r="Q3665" s="3" t="s">
        <v>1186</v>
      </c>
      <c r="R3665" s="153">
        <v>204</v>
      </c>
      <c r="S3665" s="154">
        <v>535.72</v>
      </c>
      <c r="T3665" s="143">
        <f t="shared" si="1018"/>
        <v>109286.88</v>
      </c>
      <c r="U3665" s="83">
        <f t="shared" si="1021"/>
        <v>122401.30560000002</v>
      </c>
      <c r="V3665" s="9" t="s">
        <v>1325</v>
      </c>
      <c r="W3665" s="152" t="s">
        <v>1394</v>
      </c>
      <c r="X3665" s="15"/>
    </row>
    <row r="3666" spans="1:24" s="144" customFormat="1" ht="102" customHeight="1">
      <c r="A3666" s="9" t="s">
        <v>8731</v>
      </c>
      <c r="B3666" s="14" t="s">
        <v>1316</v>
      </c>
      <c r="C3666" s="16" t="s">
        <v>2285</v>
      </c>
      <c r="D3666" s="16" t="s">
        <v>2180</v>
      </c>
      <c r="E3666" s="16" t="s">
        <v>2286</v>
      </c>
      <c r="F3666" s="148"/>
      <c r="G3666" s="137" t="s">
        <v>384</v>
      </c>
      <c r="H3666" s="138">
        <v>0.4</v>
      </c>
      <c r="I3666" s="137">
        <v>470000000</v>
      </c>
      <c r="J3666" s="21" t="s">
        <v>1314</v>
      </c>
      <c r="K3666" s="14" t="s">
        <v>2287</v>
      </c>
      <c r="L3666" s="137" t="s">
        <v>2102</v>
      </c>
      <c r="M3666" s="140" t="s">
        <v>383</v>
      </c>
      <c r="N3666" s="346" t="s">
        <v>8839</v>
      </c>
      <c r="O3666" s="3" t="s">
        <v>1366</v>
      </c>
      <c r="P3666" s="139">
        <v>715</v>
      </c>
      <c r="Q3666" s="139" t="s">
        <v>2149</v>
      </c>
      <c r="R3666" s="145">
        <v>756</v>
      </c>
      <c r="S3666" s="158">
        <v>150</v>
      </c>
      <c r="T3666" s="143">
        <f t="shared" si="1018"/>
        <v>113400</v>
      </c>
      <c r="U3666" s="83">
        <f t="shared" si="1021"/>
        <v>127008.00000000001</v>
      </c>
      <c r="V3666" s="9" t="s">
        <v>1325</v>
      </c>
      <c r="W3666" s="152" t="s">
        <v>1394</v>
      </c>
      <c r="X3666" s="15"/>
    </row>
    <row r="3667" spans="1:24" s="144" customFormat="1" ht="102" customHeight="1">
      <c r="A3667" s="9" t="s">
        <v>8732</v>
      </c>
      <c r="B3667" s="14" t="s">
        <v>1316</v>
      </c>
      <c r="C3667" s="16" t="s">
        <v>2288</v>
      </c>
      <c r="D3667" s="16" t="s">
        <v>2289</v>
      </c>
      <c r="E3667" s="16" t="s">
        <v>2290</v>
      </c>
      <c r="F3667" s="1"/>
      <c r="G3667" s="137" t="s">
        <v>384</v>
      </c>
      <c r="H3667" s="152">
        <v>0.1</v>
      </c>
      <c r="I3667" s="137">
        <v>470000000</v>
      </c>
      <c r="J3667" s="21" t="s">
        <v>1314</v>
      </c>
      <c r="K3667" s="14" t="s">
        <v>2287</v>
      </c>
      <c r="L3667" s="137" t="s">
        <v>2264</v>
      </c>
      <c r="M3667" s="140" t="s">
        <v>383</v>
      </c>
      <c r="N3667" s="346" t="s">
        <v>8839</v>
      </c>
      <c r="O3667" s="3" t="s">
        <v>1366</v>
      </c>
      <c r="P3667" s="139">
        <v>868</v>
      </c>
      <c r="Q3667" s="157" t="s">
        <v>2275</v>
      </c>
      <c r="R3667" s="153">
        <v>330</v>
      </c>
      <c r="S3667" s="154">
        <v>4732.1499999999996</v>
      </c>
      <c r="T3667" s="143">
        <f t="shared" si="1018"/>
        <v>1561609.4999999998</v>
      </c>
      <c r="U3667" s="83">
        <f t="shared" si="1021"/>
        <v>1749002.64</v>
      </c>
      <c r="V3667" s="9" t="s">
        <v>1325</v>
      </c>
      <c r="W3667" s="152" t="s">
        <v>1394</v>
      </c>
      <c r="X3667" s="15"/>
    </row>
    <row r="3668" spans="1:24" s="144" customFormat="1" ht="102" customHeight="1">
      <c r="A3668" s="9" t="s">
        <v>8733</v>
      </c>
      <c r="B3668" s="14" t="s">
        <v>1316</v>
      </c>
      <c r="C3668" s="137" t="s">
        <v>2291</v>
      </c>
      <c r="D3668" s="137" t="s">
        <v>2292</v>
      </c>
      <c r="E3668" s="137" t="s">
        <v>2293</v>
      </c>
      <c r="F3668" s="139"/>
      <c r="G3668" s="137" t="s">
        <v>384</v>
      </c>
      <c r="H3668" s="138">
        <v>0.4</v>
      </c>
      <c r="I3668" s="137">
        <v>470000000</v>
      </c>
      <c r="J3668" s="21" t="s">
        <v>1314</v>
      </c>
      <c r="K3668" s="14" t="s">
        <v>2287</v>
      </c>
      <c r="L3668" s="137" t="s">
        <v>2264</v>
      </c>
      <c r="M3668" s="140" t="s">
        <v>383</v>
      </c>
      <c r="N3668" s="346" t="s">
        <v>8839</v>
      </c>
      <c r="O3668" s="3" t="s">
        <v>1366</v>
      </c>
      <c r="P3668" s="7" t="s">
        <v>1338</v>
      </c>
      <c r="Q3668" s="3" t="s">
        <v>1186</v>
      </c>
      <c r="R3668" s="153">
        <v>144</v>
      </c>
      <c r="S3668" s="154">
        <v>428.57</v>
      </c>
      <c r="T3668" s="143">
        <f t="shared" si="1018"/>
        <v>61714.080000000002</v>
      </c>
      <c r="U3668" s="83">
        <f t="shared" si="1021"/>
        <v>69119.769600000014</v>
      </c>
      <c r="V3668" s="9" t="s">
        <v>1325</v>
      </c>
      <c r="W3668" s="152" t="s">
        <v>1394</v>
      </c>
      <c r="X3668" s="15"/>
    </row>
    <row r="3669" spans="1:24" s="144" customFormat="1" ht="102" customHeight="1">
      <c r="A3669" s="9" t="s">
        <v>8734</v>
      </c>
      <c r="B3669" s="14" t="s">
        <v>1316</v>
      </c>
      <c r="C3669" s="137" t="s">
        <v>2294</v>
      </c>
      <c r="D3669" s="137" t="s">
        <v>2295</v>
      </c>
      <c r="E3669" s="137" t="s">
        <v>2296</v>
      </c>
      <c r="F3669" s="1"/>
      <c r="G3669" s="137" t="s">
        <v>384</v>
      </c>
      <c r="H3669" s="138">
        <v>0.1</v>
      </c>
      <c r="I3669" s="137">
        <v>470000000</v>
      </c>
      <c r="J3669" s="21" t="s">
        <v>1314</v>
      </c>
      <c r="K3669" s="14" t="s">
        <v>2287</v>
      </c>
      <c r="L3669" s="137" t="s">
        <v>2264</v>
      </c>
      <c r="M3669" s="140" t="s">
        <v>383</v>
      </c>
      <c r="N3669" s="346" t="s">
        <v>8839</v>
      </c>
      <c r="O3669" s="3" t="s">
        <v>1366</v>
      </c>
      <c r="P3669" s="139">
        <v>868</v>
      </c>
      <c r="Q3669" s="157" t="s">
        <v>2275</v>
      </c>
      <c r="R3669" s="153">
        <v>12</v>
      </c>
      <c r="S3669" s="154">
        <v>446.43</v>
      </c>
      <c r="T3669" s="143">
        <f t="shared" si="1018"/>
        <v>5357.16</v>
      </c>
      <c r="U3669" s="83">
        <f t="shared" si="1021"/>
        <v>6000.0192000000006</v>
      </c>
      <c r="V3669" s="9" t="s">
        <v>1325</v>
      </c>
      <c r="W3669" s="152" t="s">
        <v>1394</v>
      </c>
      <c r="X3669" s="15"/>
    </row>
    <row r="3670" spans="1:24" s="144" customFormat="1" ht="102" customHeight="1">
      <c r="A3670" s="9" t="s">
        <v>8735</v>
      </c>
      <c r="B3670" s="14" t="s">
        <v>1316</v>
      </c>
      <c r="C3670" s="137" t="s">
        <v>2297</v>
      </c>
      <c r="D3670" s="137" t="s">
        <v>2298</v>
      </c>
      <c r="E3670" s="137" t="s">
        <v>2299</v>
      </c>
      <c r="F3670" s="1"/>
      <c r="G3670" s="137" t="s">
        <v>384</v>
      </c>
      <c r="H3670" s="138">
        <v>0.4</v>
      </c>
      <c r="I3670" s="137">
        <v>470000000</v>
      </c>
      <c r="J3670" s="21" t="s">
        <v>1314</v>
      </c>
      <c r="K3670" s="14" t="s">
        <v>2287</v>
      </c>
      <c r="L3670" s="137" t="s">
        <v>2264</v>
      </c>
      <c r="M3670" s="140" t="s">
        <v>383</v>
      </c>
      <c r="N3670" s="346" t="s">
        <v>8839</v>
      </c>
      <c r="O3670" s="3" t="s">
        <v>1366</v>
      </c>
      <c r="P3670" s="139">
        <v>736</v>
      </c>
      <c r="Q3670" s="157" t="s">
        <v>2092</v>
      </c>
      <c r="R3670" s="153">
        <v>24</v>
      </c>
      <c r="S3670" s="154">
        <v>57</v>
      </c>
      <c r="T3670" s="143">
        <f t="shared" si="1018"/>
        <v>1368</v>
      </c>
      <c r="U3670" s="83">
        <f t="shared" si="1021"/>
        <v>1532.16</v>
      </c>
      <c r="V3670" s="9" t="s">
        <v>1325</v>
      </c>
      <c r="W3670" s="152" t="s">
        <v>1394</v>
      </c>
      <c r="X3670" s="15"/>
    </row>
    <row r="3671" spans="1:24" s="144" customFormat="1" ht="102" customHeight="1">
      <c r="A3671" s="9" t="s">
        <v>8736</v>
      </c>
      <c r="B3671" s="14" t="s">
        <v>1316</v>
      </c>
      <c r="C3671" s="137" t="s">
        <v>2300</v>
      </c>
      <c r="D3671" s="137" t="s">
        <v>2301</v>
      </c>
      <c r="E3671" s="137" t="s">
        <v>2302</v>
      </c>
      <c r="F3671" s="1"/>
      <c r="G3671" s="137" t="s">
        <v>384</v>
      </c>
      <c r="H3671" s="152">
        <v>0.1</v>
      </c>
      <c r="I3671" s="137">
        <v>470000000</v>
      </c>
      <c r="J3671" s="21" t="s">
        <v>1314</v>
      </c>
      <c r="K3671" s="14" t="s">
        <v>2287</v>
      </c>
      <c r="L3671" s="137" t="s">
        <v>2264</v>
      </c>
      <c r="M3671" s="140" t="s">
        <v>383</v>
      </c>
      <c r="N3671" s="346" t="s">
        <v>8839</v>
      </c>
      <c r="O3671" s="3" t="s">
        <v>1366</v>
      </c>
      <c r="P3671" s="7" t="s">
        <v>1338</v>
      </c>
      <c r="Q3671" s="3" t="s">
        <v>1186</v>
      </c>
      <c r="R3671" s="153">
        <v>12</v>
      </c>
      <c r="S3671" s="154">
        <v>491.08</v>
      </c>
      <c r="T3671" s="143">
        <f t="shared" si="1018"/>
        <v>5892.96</v>
      </c>
      <c r="U3671" s="83">
        <f t="shared" si="1021"/>
        <v>6600.1152000000011</v>
      </c>
      <c r="V3671" s="9" t="s">
        <v>1325</v>
      </c>
      <c r="W3671" s="152" t="s">
        <v>1394</v>
      </c>
      <c r="X3671" s="15"/>
    </row>
    <row r="3672" spans="1:24" s="144" customFormat="1" ht="102" customHeight="1">
      <c r="A3672" s="9" t="s">
        <v>8737</v>
      </c>
      <c r="B3672" s="14" t="s">
        <v>1316</v>
      </c>
      <c r="C3672" s="137" t="s">
        <v>2303</v>
      </c>
      <c r="D3672" s="137" t="s">
        <v>2304</v>
      </c>
      <c r="E3672" s="137" t="s">
        <v>2305</v>
      </c>
      <c r="F3672" s="159"/>
      <c r="G3672" s="139" t="s">
        <v>384</v>
      </c>
      <c r="H3672" s="152">
        <v>0.1</v>
      </c>
      <c r="I3672" s="137">
        <v>470000000</v>
      </c>
      <c r="J3672" s="21" t="s">
        <v>1314</v>
      </c>
      <c r="K3672" s="139" t="s">
        <v>1323</v>
      </c>
      <c r="L3672" s="137" t="s">
        <v>2264</v>
      </c>
      <c r="M3672" s="140" t="s">
        <v>383</v>
      </c>
      <c r="N3672" s="351" t="s">
        <v>3416</v>
      </c>
      <c r="O3672" s="3" t="s">
        <v>1366</v>
      </c>
      <c r="P3672" s="139">
        <v>5111</v>
      </c>
      <c r="Q3672" s="153" t="s">
        <v>2314</v>
      </c>
      <c r="R3672" s="153">
        <v>3920</v>
      </c>
      <c r="S3672" s="154">
        <v>611.61</v>
      </c>
      <c r="T3672" s="143">
        <f t="shared" si="1018"/>
        <v>2397511.2000000002</v>
      </c>
      <c r="U3672" s="83">
        <f t="shared" si="1021"/>
        <v>2685212.5440000007</v>
      </c>
      <c r="V3672" s="9" t="s">
        <v>1325</v>
      </c>
      <c r="W3672" s="152" t="s">
        <v>1394</v>
      </c>
      <c r="X3672" s="15"/>
    </row>
    <row r="3673" spans="1:24" s="144" customFormat="1" ht="102" customHeight="1">
      <c r="A3673" s="9" t="s">
        <v>8738</v>
      </c>
      <c r="B3673" s="14" t="s">
        <v>1316</v>
      </c>
      <c r="C3673" s="137" t="s">
        <v>2306</v>
      </c>
      <c r="D3673" s="137" t="s">
        <v>2304</v>
      </c>
      <c r="E3673" s="137" t="s">
        <v>2307</v>
      </c>
      <c r="F3673" s="159"/>
      <c r="G3673" s="139" t="s">
        <v>384</v>
      </c>
      <c r="H3673" s="152">
        <v>0.1</v>
      </c>
      <c r="I3673" s="137">
        <v>470000000</v>
      </c>
      <c r="J3673" s="21" t="s">
        <v>1314</v>
      </c>
      <c r="K3673" s="139" t="s">
        <v>1323</v>
      </c>
      <c r="L3673" s="137" t="s">
        <v>2264</v>
      </c>
      <c r="M3673" s="140" t="s">
        <v>383</v>
      </c>
      <c r="N3673" s="351" t="s">
        <v>3416</v>
      </c>
      <c r="O3673" s="3" t="s">
        <v>1366</v>
      </c>
      <c r="P3673" s="139">
        <v>5111</v>
      </c>
      <c r="Q3673" s="153" t="s">
        <v>2314</v>
      </c>
      <c r="R3673" s="153">
        <v>28</v>
      </c>
      <c r="S3673" s="154">
        <v>1696.43</v>
      </c>
      <c r="T3673" s="143">
        <f t="shared" si="1018"/>
        <v>47500.04</v>
      </c>
      <c r="U3673" s="83">
        <f t="shared" si="1021"/>
        <v>53200.044800000003</v>
      </c>
      <c r="V3673" s="9" t="s">
        <v>1325</v>
      </c>
      <c r="W3673" s="152" t="s">
        <v>1394</v>
      </c>
      <c r="X3673" s="15"/>
    </row>
    <row r="3674" spans="1:24" s="144" customFormat="1" ht="102" customHeight="1">
      <c r="A3674" s="9" t="s">
        <v>8739</v>
      </c>
      <c r="B3674" s="14" t="s">
        <v>1316</v>
      </c>
      <c r="C3674" s="137" t="s">
        <v>2308</v>
      </c>
      <c r="D3674" s="137" t="s">
        <v>2309</v>
      </c>
      <c r="E3674" s="137" t="s">
        <v>2310</v>
      </c>
      <c r="F3674" s="160"/>
      <c r="G3674" s="139" t="s">
        <v>384</v>
      </c>
      <c r="H3674" s="152">
        <v>0.1</v>
      </c>
      <c r="I3674" s="137">
        <v>470000000</v>
      </c>
      <c r="J3674" s="21" t="s">
        <v>1314</v>
      </c>
      <c r="K3674" s="139" t="s">
        <v>1323</v>
      </c>
      <c r="L3674" s="137" t="s">
        <v>2264</v>
      </c>
      <c r="M3674" s="140" t="s">
        <v>383</v>
      </c>
      <c r="N3674" s="351" t="s">
        <v>3416</v>
      </c>
      <c r="O3674" s="3" t="s">
        <v>1366</v>
      </c>
      <c r="P3674" s="139">
        <v>736</v>
      </c>
      <c r="Q3674" s="153" t="s">
        <v>2092</v>
      </c>
      <c r="R3674" s="153">
        <v>1624</v>
      </c>
      <c r="S3674" s="154">
        <v>258.93</v>
      </c>
      <c r="T3674" s="143">
        <f t="shared" si="1018"/>
        <v>420502.32</v>
      </c>
      <c r="U3674" s="83">
        <f t="shared" si="1021"/>
        <v>470962.59840000008</v>
      </c>
      <c r="V3674" s="9" t="s">
        <v>1325</v>
      </c>
      <c r="W3674" s="152" t="s">
        <v>1394</v>
      </c>
      <c r="X3674" s="15"/>
    </row>
    <row r="3675" spans="1:24" s="144" customFormat="1" ht="102" customHeight="1">
      <c r="A3675" s="9" t="s">
        <v>8740</v>
      </c>
      <c r="B3675" s="14" t="s">
        <v>1316</v>
      </c>
      <c r="C3675" s="137" t="s">
        <v>2311</v>
      </c>
      <c r="D3675" s="137" t="s">
        <v>2312</v>
      </c>
      <c r="E3675" s="137" t="s">
        <v>2313</v>
      </c>
      <c r="F3675" s="159"/>
      <c r="G3675" s="139" t="s">
        <v>384</v>
      </c>
      <c r="H3675" s="152">
        <v>0.1</v>
      </c>
      <c r="I3675" s="137">
        <v>470000000</v>
      </c>
      <c r="J3675" s="21" t="s">
        <v>1314</v>
      </c>
      <c r="K3675" s="139" t="s">
        <v>1323</v>
      </c>
      <c r="L3675" s="137" t="s">
        <v>2264</v>
      </c>
      <c r="M3675" s="140" t="s">
        <v>383</v>
      </c>
      <c r="N3675" s="351" t="s">
        <v>3416</v>
      </c>
      <c r="O3675" s="3" t="s">
        <v>1366</v>
      </c>
      <c r="P3675" s="139">
        <v>5111</v>
      </c>
      <c r="Q3675" s="153" t="s">
        <v>2314</v>
      </c>
      <c r="R3675" s="153">
        <v>220</v>
      </c>
      <c r="S3675" s="154">
        <v>120</v>
      </c>
      <c r="T3675" s="143">
        <f t="shared" si="1018"/>
        <v>26400</v>
      </c>
      <c r="U3675" s="83">
        <f t="shared" si="1021"/>
        <v>29568.000000000004</v>
      </c>
      <c r="V3675" s="9" t="s">
        <v>1325</v>
      </c>
      <c r="W3675" s="152" t="s">
        <v>1394</v>
      </c>
      <c r="X3675" s="15"/>
    </row>
    <row r="3676" spans="1:24" s="144" customFormat="1" ht="102" customHeight="1">
      <c r="A3676" s="9" t="s">
        <v>8741</v>
      </c>
      <c r="B3676" s="10" t="s">
        <v>97</v>
      </c>
      <c r="C3676" s="16" t="s">
        <v>1077</v>
      </c>
      <c r="D3676" s="16" t="s">
        <v>1078</v>
      </c>
      <c r="E3676" s="16" t="s">
        <v>1079</v>
      </c>
      <c r="F3676" s="1"/>
      <c r="G3676" s="137" t="s">
        <v>384</v>
      </c>
      <c r="H3676" s="138">
        <v>0</v>
      </c>
      <c r="I3676" s="137">
        <v>470000000</v>
      </c>
      <c r="J3676" s="21" t="s">
        <v>1314</v>
      </c>
      <c r="K3676" s="139" t="s">
        <v>2114</v>
      </c>
      <c r="L3676" s="137" t="s">
        <v>2102</v>
      </c>
      <c r="M3676" s="140" t="s">
        <v>383</v>
      </c>
      <c r="N3676" s="346" t="s">
        <v>8842</v>
      </c>
      <c r="O3676" s="3" t="s">
        <v>1366</v>
      </c>
      <c r="P3676" s="7" t="s">
        <v>1338</v>
      </c>
      <c r="Q3676" s="3" t="s">
        <v>1186</v>
      </c>
      <c r="R3676" s="145">
        <v>80</v>
      </c>
      <c r="S3676" s="154">
        <v>2500</v>
      </c>
      <c r="T3676" s="143">
        <f>R3676*S3676</f>
        <v>200000</v>
      </c>
      <c r="U3676" s="83">
        <f t="shared" si="1021"/>
        <v>224000.00000000003</v>
      </c>
      <c r="V3676" s="9" t="s">
        <v>1325</v>
      </c>
      <c r="W3676" s="152" t="s">
        <v>1394</v>
      </c>
      <c r="X3676" s="137"/>
    </row>
    <row r="3677" spans="1:24" s="144" customFormat="1" ht="114.75" customHeight="1">
      <c r="A3677" s="9" t="s">
        <v>8742</v>
      </c>
      <c r="B3677" s="10" t="s">
        <v>97</v>
      </c>
      <c r="C3677" s="137" t="s">
        <v>2315</v>
      </c>
      <c r="D3677" s="137" t="s">
        <v>2316</v>
      </c>
      <c r="E3677" s="137" t="s">
        <v>2317</v>
      </c>
      <c r="F3677" s="1" t="s">
        <v>2318</v>
      </c>
      <c r="G3677" s="137" t="s">
        <v>384</v>
      </c>
      <c r="H3677" s="152">
        <v>0.1</v>
      </c>
      <c r="I3677" s="137">
        <v>470000000</v>
      </c>
      <c r="J3677" s="21" t="s">
        <v>1314</v>
      </c>
      <c r="K3677" s="139" t="s">
        <v>2319</v>
      </c>
      <c r="L3677" s="137" t="s">
        <v>2264</v>
      </c>
      <c r="M3677" s="140" t="s">
        <v>383</v>
      </c>
      <c r="N3677" s="346" t="s">
        <v>8842</v>
      </c>
      <c r="O3677" s="3" t="s">
        <v>1366</v>
      </c>
      <c r="P3677" s="7" t="s">
        <v>1334</v>
      </c>
      <c r="Q3677" s="3" t="s">
        <v>1319</v>
      </c>
      <c r="R3677" s="153">
        <v>170</v>
      </c>
      <c r="S3677" s="154">
        <v>2321.4299999999998</v>
      </c>
      <c r="T3677" s="143">
        <f t="shared" si="1018"/>
        <v>394643.1</v>
      </c>
      <c r="U3677" s="83">
        <f t="shared" si="1021"/>
        <v>442000.272</v>
      </c>
      <c r="V3677" s="9" t="s">
        <v>1325</v>
      </c>
      <c r="W3677" s="152" t="s">
        <v>1394</v>
      </c>
      <c r="X3677" s="15"/>
    </row>
    <row r="3678" spans="1:24" s="144" customFormat="1" ht="102" customHeight="1">
      <c r="A3678" s="9" t="s">
        <v>8743</v>
      </c>
      <c r="B3678" s="10" t="s">
        <v>97</v>
      </c>
      <c r="C3678" s="137" t="s">
        <v>2320</v>
      </c>
      <c r="D3678" s="137" t="s">
        <v>2321</v>
      </c>
      <c r="E3678" s="137" t="s">
        <v>2322</v>
      </c>
      <c r="F3678" s="1" t="s">
        <v>2323</v>
      </c>
      <c r="G3678" s="139" t="s">
        <v>385</v>
      </c>
      <c r="H3678" s="138">
        <v>0.4</v>
      </c>
      <c r="I3678" s="137">
        <v>470000000</v>
      </c>
      <c r="J3678" s="21" t="s">
        <v>1314</v>
      </c>
      <c r="K3678" s="139" t="s">
        <v>2263</v>
      </c>
      <c r="L3678" s="137" t="s">
        <v>2264</v>
      </c>
      <c r="M3678" s="140" t="s">
        <v>383</v>
      </c>
      <c r="N3678" s="346" t="s">
        <v>8838</v>
      </c>
      <c r="O3678" s="3" t="s">
        <v>1366</v>
      </c>
      <c r="P3678" s="7" t="s">
        <v>1333</v>
      </c>
      <c r="Q3678" s="3" t="s">
        <v>1332</v>
      </c>
      <c r="R3678" s="153">
        <v>1200</v>
      </c>
      <c r="S3678" s="154">
        <v>5357.15</v>
      </c>
      <c r="T3678" s="301">
        <v>0</v>
      </c>
      <c r="U3678" s="301">
        <v>0</v>
      </c>
      <c r="V3678" s="139" t="s">
        <v>1315</v>
      </c>
      <c r="W3678" s="147" t="s">
        <v>1394</v>
      </c>
      <c r="X3678" s="15">
        <v>11.14</v>
      </c>
    </row>
    <row r="3679" spans="1:24" s="144" customFormat="1" ht="102" customHeight="1">
      <c r="A3679" s="9" t="s">
        <v>9550</v>
      </c>
      <c r="B3679" s="10" t="s">
        <v>97</v>
      </c>
      <c r="C3679" s="137" t="s">
        <v>2320</v>
      </c>
      <c r="D3679" s="137" t="s">
        <v>2321</v>
      </c>
      <c r="E3679" s="137" t="s">
        <v>2322</v>
      </c>
      <c r="F3679" s="1" t="s">
        <v>2323</v>
      </c>
      <c r="G3679" s="139" t="s">
        <v>385</v>
      </c>
      <c r="H3679" s="138">
        <v>0.4</v>
      </c>
      <c r="I3679" s="137">
        <v>470000000</v>
      </c>
      <c r="J3679" s="21" t="s">
        <v>1314</v>
      </c>
      <c r="K3679" s="139" t="s">
        <v>10246</v>
      </c>
      <c r="L3679" s="137" t="s">
        <v>2264</v>
      </c>
      <c r="M3679" s="140" t="s">
        <v>383</v>
      </c>
      <c r="N3679" s="346" t="s">
        <v>8839</v>
      </c>
      <c r="O3679" s="3" t="s">
        <v>9552</v>
      </c>
      <c r="P3679" s="7" t="s">
        <v>1333</v>
      </c>
      <c r="Q3679" s="3" t="s">
        <v>1332</v>
      </c>
      <c r="R3679" s="153">
        <v>1200</v>
      </c>
      <c r="S3679" s="154">
        <v>5357.15</v>
      </c>
      <c r="T3679" s="301">
        <v>0</v>
      </c>
      <c r="U3679" s="301">
        <f>T3679*1.12</f>
        <v>0</v>
      </c>
      <c r="V3679" s="139" t="s">
        <v>1315</v>
      </c>
      <c r="W3679" s="147" t="s">
        <v>1394</v>
      </c>
      <c r="X3679" s="15">
        <v>11</v>
      </c>
    </row>
    <row r="3680" spans="1:24" s="144" customFormat="1" ht="102" customHeight="1">
      <c r="A3680" s="9" t="s">
        <v>12757</v>
      </c>
      <c r="B3680" s="10" t="s">
        <v>97</v>
      </c>
      <c r="C3680" s="137" t="s">
        <v>2320</v>
      </c>
      <c r="D3680" s="137" t="s">
        <v>2321</v>
      </c>
      <c r="E3680" s="137" t="s">
        <v>2322</v>
      </c>
      <c r="F3680" s="1" t="s">
        <v>2323</v>
      </c>
      <c r="G3680" s="139" t="s">
        <v>385</v>
      </c>
      <c r="H3680" s="138">
        <v>0.4</v>
      </c>
      <c r="I3680" s="137">
        <v>470000000</v>
      </c>
      <c r="J3680" s="21" t="s">
        <v>1314</v>
      </c>
      <c r="K3680" s="139" t="s">
        <v>12758</v>
      </c>
      <c r="L3680" s="137" t="s">
        <v>2264</v>
      </c>
      <c r="M3680" s="140" t="s">
        <v>383</v>
      </c>
      <c r="N3680" s="346" t="s">
        <v>8839</v>
      </c>
      <c r="O3680" s="3" t="s">
        <v>9552</v>
      </c>
      <c r="P3680" s="7" t="s">
        <v>1333</v>
      </c>
      <c r="Q3680" s="3" t="s">
        <v>1332</v>
      </c>
      <c r="R3680" s="153">
        <v>1200</v>
      </c>
      <c r="S3680" s="154">
        <v>5357.15</v>
      </c>
      <c r="T3680" s="143">
        <f>R3680*S3680</f>
        <v>6428580</v>
      </c>
      <c r="U3680" s="143">
        <f>T3680*1.12</f>
        <v>7200009.6000000006</v>
      </c>
      <c r="V3680" s="139" t="s">
        <v>1315</v>
      </c>
      <c r="W3680" s="147" t="s">
        <v>1394</v>
      </c>
      <c r="X3680" s="15"/>
    </row>
    <row r="3681" spans="1:24" s="144" customFormat="1" ht="114.75" customHeight="1">
      <c r="A3681" s="9" t="s">
        <v>8744</v>
      </c>
      <c r="B3681" s="10" t="s">
        <v>97</v>
      </c>
      <c r="C3681" s="137" t="s">
        <v>2324</v>
      </c>
      <c r="D3681" s="137" t="s">
        <v>2325</v>
      </c>
      <c r="E3681" s="137" t="s">
        <v>2326</v>
      </c>
      <c r="F3681" s="1" t="s">
        <v>2327</v>
      </c>
      <c r="G3681" s="137" t="s">
        <v>384</v>
      </c>
      <c r="H3681" s="152">
        <v>0.1</v>
      </c>
      <c r="I3681" s="137">
        <v>470000000</v>
      </c>
      <c r="J3681" s="21" t="s">
        <v>1314</v>
      </c>
      <c r="K3681" s="139" t="s">
        <v>2328</v>
      </c>
      <c r="L3681" s="137" t="s">
        <v>2264</v>
      </c>
      <c r="M3681" s="140" t="s">
        <v>383</v>
      </c>
      <c r="N3681" s="346" t="s">
        <v>8844</v>
      </c>
      <c r="O3681" s="3" t="s">
        <v>1366</v>
      </c>
      <c r="P3681" s="139">
        <v>5108</v>
      </c>
      <c r="Q3681" s="153" t="s">
        <v>8831</v>
      </c>
      <c r="R3681" s="153">
        <v>7</v>
      </c>
      <c r="S3681" s="154">
        <v>22321.43</v>
      </c>
      <c r="T3681" s="143">
        <f t="shared" si="1018"/>
        <v>156250.01</v>
      </c>
      <c r="U3681" s="83">
        <f t="shared" si="1021"/>
        <v>175000.01120000004</v>
      </c>
      <c r="V3681" s="9" t="s">
        <v>1325</v>
      </c>
      <c r="W3681" s="152" t="s">
        <v>1394</v>
      </c>
      <c r="X3681" s="15"/>
    </row>
    <row r="3682" spans="1:24" s="144" customFormat="1" ht="102" customHeight="1">
      <c r="A3682" s="9" t="s">
        <v>8745</v>
      </c>
      <c r="B3682" s="10" t="s">
        <v>97</v>
      </c>
      <c r="C3682" s="137" t="s">
        <v>2329</v>
      </c>
      <c r="D3682" s="137" t="s">
        <v>2330</v>
      </c>
      <c r="E3682" s="137" t="s">
        <v>2331</v>
      </c>
      <c r="F3682" s="1" t="s">
        <v>2332</v>
      </c>
      <c r="G3682" s="137" t="s">
        <v>384</v>
      </c>
      <c r="H3682" s="152">
        <v>0.1</v>
      </c>
      <c r="I3682" s="137">
        <v>470000000</v>
      </c>
      <c r="J3682" s="21" t="s">
        <v>1314</v>
      </c>
      <c r="K3682" s="139" t="s">
        <v>2328</v>
      </c>
      <c r="L3682" s="137" t="s">
        <v>2264</v>
      </c>
      <c r="M3682" s="140" t="s">
        <v>383</v>
      </c>
      <c r="N3682" s="346" t="s">
        <v>8844</v>
      </c>
      <c r="O3682" s="3" t="s">
        <v>1366</v>
      </c>
      <c r="P3682" s="7" t="s">
        <v>1338</v>
      </c>
      <c r="Q3682" s="3" t="s">
        <v>1186</v>
      </c>
      <c r="R3682" s="153">
        <v>5</v>
      </c>
      <c r="S3682" s="154">
        <v>33928.57</v>
      </c>
      <c r="T3682" s="143">
        <f t="shared" si="1018"/>
        <v>169642.85</v>
      </c>
      <c r="U3682" s="83">
        <f t="shared" si="1021"/>
        <v>189999.99200000003</v>
      </c>
      <c r="V3682" s="9" t="s">
        <v>1325</v>
      </c>
      <c r="W3682" s="152" t="s">
        <v>1394</v>
      </c>
      <c r="X3682" s="15"/>
    </row>
    <row r="3683" spans="1:24" s="144" customFormat="1" ht="102" customHeight="1">
      <c r="A3683" s="9" t="s">
        <v>8746</v>
      </c>
      <c r="B3683" s="10" t="s">
        <v>97</v>
      </c>
      <c r="C3683" s="137" t="s">
        <v>2329</v>
      </c>
      <c r="D3683" s="137" t="s">
        <v>2330</v>
      </c>
      <c r="E3683" s="137" t="s">
        <v>2331</v>
      </c>
      <c r="F3683" s="1" t="s">
        <v>2333</v>
      </c>
      <c r="G3683" s="137" t="s">
        <v>384</v>
      </c>
      <c r="H3683" s="152">
        <v>0.1</v>
      </c>
      <c r="I3683" s="137">
        <v>470000000</v>
      </c>
      <c r="J3683" s="21" t="s">
        <v>1314</v>
      </c>
      <c r="K3683" s="139" t="s">
        <v>2328</v>
      </c>
      <c r="L3683" s="137" t="s">
        <v>2264</v>
      </c>
      <c r="M3683" s="140" t="s">
        <v>383</v>
      </c>
      <c r="N3683" s="346" t="s">
        <v>8844</v>
      </c>
      <c r="O3683" s="3" t="s">
        <v>1366</v>
      </c>
      <c r="P3683" s="7" t="s">
        <v>1338</v>
      </c>
      <c r="Q3683" s="3" t="s">
        <v>1186</v>
      </c>
      <c r="R3683" s="153">
        <v>5</v>
      </c>
      <c r="S3683" s="154">
        <v>25000</v>
      </c>
      <c r="T3683" s="143">
        <f t="shared" si="1018"/>
        <v>125000</v>
      </c>
      <c r="U3683" s="83">
        <f t="shared" si="1021"/>
        <v>140000</v>
      </c>
      <c r="V3683" s="9" t="s">
        <v>1325</v>
      </c>
      <c r="W3683" s="152" t="s">
        <v>1394</v>
      </c>
      <c r="X3683" s="15"/>
    </row>
    <row r="3684" spans="1:24" s="144" customFormat="1" ht="102" customHeight="1">
      <c r="A3684" s="9" t="s">
        <v>8747</v>
      </c>
      <c r="B3684" s="10" t="s">
        <v>97</v>
      </c>
      <c r="C3684" s="137" t="s">
        <v>2334</v>
      </c>
      <c r="D3684" s="137" t="s">
        <v>2335</v>
      </c>
      <c r="E3684" s="137" t="s">
        <v>2336</v>
      </c>
      <c r="F3684" s="11" t="s">
        <v>2337</v>
      </c>
      <c r="G3684" s="137" t="s">
        <v>384</v>
      </c>
      <c r="H3684" s="152">
        <v>0.1</v>
      </c>
      <c r="I3684" s="137">
        <v>470000000</v>
      </c>
      <c r="J3684" s="21" t="s">
        <v>1314</v>
      </c>
      <c r="K3684" s="139" t="s">
        <v>2328</v>
      </c>
      <c r="L3684" s="137" t="s">
        <v>2264</v>
      </c>
      <c r="M3684" s="140" t="s">
        <v>383</v>
      </c>
      <c r="N3684" s="346" t="s">
        <v>8844</v>
      </c>
      <c r="O3684" s="3" t="s">
        <v>1366</v>
      </c>
      <c r="P3684" s="7" t="s">
        <v>1338</v>
      </c>
      <c r="Q3684" s="3" t="s">
        <v>1186</v>
      </c>
      <c r="R3684" s="153">
        <v>30</v>
      </c>
      <c r="S3684" s="154">
        <v>178.58</v>
      </c>
      <c r="T3684" s="143">
        <f t="shared" si="1018"/>
        <v>5357.4000000000005</v>
      </c>
      <c r="U3684" s="83">
        <f t="shared" si="1021"/>
        <v>6000.2880000000014</v>
      </c>
      <c r="V3684" s="9" t="s">
        <v>1325</v>
      </c>
      <c r="W3684" s="152" t="s">
        <v>1394</v>
      </c>
      <c r="X3684" s="15"/>
    </row>
    <row r="3685" spans="1:24" s="144" customFormat="1" ht="102" customHeight="1">
      <c r="A3685" s="9" t="s">
        <v>8748</v>
      </c>
      <c r="B3685" s="10" t="s">
        <v>97</v>
      </c>
      <c r="C3685" s="137" t="s">
        <v>2338</v>
      </c>
      <c r="D3685" s="137" t="s">
        <v>2339</v>
      </c>
      <c r="E3685" s="137" t="s">
        <v>2340</v>
      </c>
      <c r="F3685" s="1" t="s">
        <v>2341</v>
      </c>
      <c r="G3685" s="139" t="s">
        <v>384</v>
      </c>
      <c r="H3685" s="152">
        <v>0.1</v>
      </c>
      <c r="I3685" s="137">
        <v>470000000</v>
      </c>
      <c r="J3685" s="21" t="s">
        <v>1314</v>
      </c>
      <c r="K3685" s="139" t="s">
        <v>2342</v>
      </c>
      <c r="L3685" s="137" t="s">
        <v>2264</v>
      </c>
      <c r="M3685" s="140" t="s">
        <v>383</v>
      </c>
      <c r="N3685" s="346" t="s">
        <v>8839</v>
      </c>
      <c r="O3685" s="3" t="s">
        <v>1366</v>
      </c>
      <c r="P3685" s="7" t="s">
        <v>1338</v>
      </c>
      <c r="Q3685" s="3" t="s">
        <v>1186</v>
      </c>
      <c r="R3685" s="153">
        <v>57</v>
      </c>
      <c r="S3685" s="154">
        <v>39900</v>
      </c>
      <c r="T3685" s="301">
        <v>0</v>
      </c>
      <c r="U3685" s="83">
        <f t="shared" si="1021"/>
        <v>0</v>
      </c>
      <c r="V3685" s="9" t="s">
        <v>1325</v>
      </c>
      <c r="W3685" s="152" t="s">
        <v>1394</v>
      </c>
      <c r="X3685" s="15" t="s">
        <v>9553</v>
      </c>
    </row>
    <row r="3686" spans="1:24" s="144" customFormat="1" ht="102" customHeight="1">
      <c r="A3686" s="9" t="s">
        <v>9554</v>
      </c>
      <c r="B3686" s="10" t="s">
        <v>97</v>
      </c>
      <c r="C3686" s="137" t="s">
        <v>2338</v>
      </c>
      <c r="D3686" s="137" t="s">
        <v>2339</v>
      </c>
      <c r="E3686" s="137" t="s">
        <v>2340</v>
      </c>
      <c r="F3686" s="1"/>
      <c r="G3686" s="139" t="s">
        <v>384</v>
      </c>
      <c r="H3686" s="152">
        <v>0</v>
      </c>
      <c r="I3686" s="137">
        <v>470000000</v>
      </c>
      <c r="J3686" s="21" t="s">
        <v>1314</v>
      </c>
      <c r="K3686" s="139" t="s">
        <v>9551</v>
      </c>
      <c r="L3686" s="137" t="s">
        <v>2264</v>
      </c>
      <c r="M3686" s="140" t="s">
        <v>383</v>
      </c>
      <c r="N3686" s="346" t="s">
        <v>8839</v>
      </c>
      <c r="O3686" s="3" t="s">
        <v>1366</v>
      </c>
      <c r="P3686" s="7" t="s">
        <v>1338</v>
      </c>
      <c r="Q3686" s="3" t="s">
        <v>1186</v>
      </c>
      <c r="R3686" s="153">
        <v>40</v>
      </c>
      <c r="S3686" s="154">
        <v>39900</v>
      </c>
      <c r="T3686" s="143">
        <f>R3686*S3686</f>
        <v>1596000</v>
      </c>
      <c r="U3686" s="83">
        <f>T3686*1.12</f>
        <v>1787520.0000000002</v>
      </c>
      <c r="V3686" s="9" t="s">
        <v>1325</v>
      </c>
      <c r="W3686" s="152" t="s">
        <v>1394</v>
      </c>
      <c r="X3686" s="15"/>
    </row>
    <row r="3687" spans="1:24" s="144" customFormat="1" ht="102" customHeight="1">
      <c r="A3687" s="9" t="s">
        <v>8749</v>
      </c>
      <c r="B3687" s="1" t="s">
        <v>97</v>
      </c>
      <c r="C3687" s="137" t="s">
        <v>1434</v>
      </c>
      <c r="D3687" s="137" t="s">
        <v>1433</v>
      </c>
      <c r="E3687" s="137" t="s">
        <v>1432</v>
      </c>
      <c r="F3687" s="1" t="s">
        <v>2343</v>
      </c>
      <c r="G3687" s="139" t="s">
        <v>385</v>
      </c>
      <c r="H3687" s="152">
        <v>0.1</v>
      </c>
      <c r="I3687" s="137">
        <v>470000000</v>
      </c>
      <c r="J3687" s="21" t="s">
        <v>1314</v>
      </c>
      <c r="K3687" s="14" t="s">
        <v>2342</v>
      </c>
      <c r="L3687" s="137" t="s">
        <v>2264</v>
      </c>
      <c r="M3687" s="140" t="s">
        <v>383</v>
      </c>
      <c r="N3687" s="346" t="s">
        <v>8839</v>
      </c>
      <c r="O3687" s="3" t="s">
        <v>1366</v>
      </c>
      <c r="P3687" s="7" t="s">
        <v>1338</v>
      </c>
      <c r="Q3687" s="3" t="s">
        <v>1186</v>
      </c>
      <c r="R3687" s="153">
        <v>30</v>
      </c>
      <c r="S3687" s="154">
        <v>51900</v>
      </c>
      <c r="T3687" s="301">
        <v>0</v>
      </c>
      <c r="U3687" s="83">
        <f>T3687*1.12</f>
        <v>0</v>
      </c>
      <c r="V3687" s="9" t="s">
        <v>1325</v>
      </c>
      <c r="W3687" s="152" t="s">
        <v>1394</v>
      </c>
      <c r="X3687" s="15" t="s">
        <v>9555</v>
      </c>
    </row>
    <row r="3688" spans="1:24" s="144" customFormat="1" ht="102" customHeight="1">
      <c r="A3688" s="9" t="s">
        <v>9556</v>
      </c>
      <c r="B3688" s="1" t="s">
        <v>97</v>
      </c>
      <c r="C3688" s="137" t="s">
        <v>1434</v>
      </c>
      <c r="D3688" s="137" t="s">
        <v>1433</v>
      </c>
      <c r="E3688" s="137" t="s">
        <v>1432</v>
      </c>
      <c r="F3688" s="1" t="s">
        <v>9557</v>
      </c>
      <c r="G3688" s="139" t="s">
        <v>384</v>
      </c>
      <c r="H3688" s="152">
        <v>0</v>
      </c>
      <c r="I3688" s="137">
        <v>470000000</v>
      </c>
      <c r="J3688" s="21" t="s">
        <v>1314</v>
      </c>
      <c r="K3688" s="139" t="s">
        <v>9551</v>
      </c>
      <c r="L3688" s="137" t="s">
        <v>2264</v>
      </c>
      <c r="M3688" s="140" t="s">
        <v>383</v>
      </c>
      <c r="N3688" s="346" t="s">
        <v>8839</v>
      </c>
      <c r="O3688" s="3" t="s">
        <v>1366</v>
      </c>
      <c r="P3688" s="7" t="s">
        <v>1338</v>
      </c>
      <c r="Q3688" s="3" t="s">
        <v>1186</v>
      </c>
      <c r="R3688" s="153">
        <v>45</v>
      </c>
      <c r="S3688" s="154">
        <v>51900</v>
      </c>
      <c r="T3688" s="143">
        <f>R3688*S3688</f>
        <v>2335500</v>
      </c>
      <c r="U3688" s="83">
        <f>T3688*1.12</f>
        <v>2615760.0000000005</v>
      </c>
      <c r="V3688" s="9" t="s">
        <v>1325</v>
      </c>
      <c r="W3688" s="152" t="s">
        <v>1394</v>
      </c>
      <c r="X3688" s="15"/>
    </row>
    <row r="3689" spans="1:24" s="144" customFormat="1" ht="102" customHeight="1">
      <c r="A3689" s="9" t="s">
        <v>8750</v>
      </c>
      <c r="B3689" s="1" t="s">
        <v>97</v>
      </c>
      <c r="C3689" s="137" t="s">
        <v>1434</v>
      </c>
      <c r="D3689" s="137" t="s">
        <v>1433</v>
      </c>
      <c r="E3689" s="137" t="s">
        <v>1432</v>
      </c>
      <c r="F3689" s="1" t="s">
        <v>2344</v>
      </c>
      <c r="G3689" s="139" t="s">
        <v>385</v>
      </c>
      <c r="H3689" s="152">
        <v>0.1</v>
      </c>
      <c r="I3689" s="161">
        <v>470000000</v>
      </c>
      <c r="J3689" s="21" t="s">
        <v>1314</v>
      </c>
      <c r="K3689" s="14" t="s">
        <v>2342</v>
      </c>
      <c r="L3689" s="137" t="s">
        <v>2264</v>
      </c>
      <c r="M3689" s="140" t="s">
        <v>383</v>
      </c>
      <c r="N3689" s="346" t="s">
        <v>8839</v>
      </c>
      <c r="O3689" s="3" t="s">
        <v>1366</v>
      </c>
      <c r="P3689" s="7" t="s">
        <v>1338</v>
      </c>
      <c r="Q3689" s="3" t="s">
        <v>1186</v>
      </c>
      <c r="R3689" s="153">
        <v>44</v>
      </c>
      <c r="S3689" s="154">
        <v>78900</v>
      </c>
      <c r="T3689" s="303">
        <v>0</v>
      </c>
      <c r="U3689" s="83">
        <f t="shared" si="1021"/>
        <v>0</v>
      </c>
      <c r="V3689" s="9" t="s">
        <v>1325</v>
      </c>
      <c r="W3689" s="152" t="s">
        <v>1394</v>
      </c>
      <c r="X3689" s="15" t="s">
        <v>9066</v>
      </c>
    </row>
    <row r="3690" spans="1:24" s="144" customFormat="1" ht="102" customHeight="1">
      <c r="A3690" s="9" t="s">
        <v>8751</v>
      </c>
      <c r="B3690" s="10" t="s">
        <v>97</v>
      </c>
      <c r="C3690" s="137" t="s">
        <v>2345</v>
      </c>
      <c r="D3690" s="137" t="s">
        <v>2346</v>
      </c>
      <c r="E3690" s="137" t="s">
        <v>2347</v>
      </c>
      <c r="F3690" s="1" t="s">
        <v>9558</v>
      </c>
      <c r="G3690" s="139" t="s">
        <v>384</v>
      </c>
      <c r="H3690" s="152">
        <v>0.1</v>
      </c>
      <c r="I3690" s="137">
        <v>470000000</v>
      </c>
      <c r="J3690" s="21" t="s">
        <v>1314</v>
      </c>
      <c r="K3690" s="14" t="s">
        <v>2342</v>
      </c>
      <c r="L3690" s="137" t="s">
        <v>2264</v>
      </c>
      <c r="M3690" s="140" t="s">
        <v>383</v>
      </c>
      <c r="N3690" s="346" t="s">
        <v>8839</v>
      </c>
      <c r="O3690" s="3" t="s">
        <v>1366</v>
      </c>
      <c r="P3690" s="7" t="s">
        <v>1338</v>
      </c>
      <c r="Q3690" s="3" t="s">
        <v>1186</v>
      </c>
      <c r="R3690" s="153">
        <v>32</v>
      </c>
      <c r="S3690" s="154">
        <v>15000</v>
      </c>
      <c r="T3690" s="301">
        <v>0</v>
      </c>
      <c r="U3690" s="83">
        <f t="shared" si="1021"/>
        <v>0</v>
      </c>
      <c r="V3690" s="9" t="s">
        <v>1325</v>
      </c>
      <c r="W3690" s="152" t="s">
        <v>1394</v>
      </c>
      <c r="X3690" s="15" t="s">
        <v>9553</v>
      </c>
    </row>
    <row r="3691" spans="1:24" s="144" customFormat="1" ht="102" customHeight="1">
      <c r="A3691" s="9" t="s">
        <v>9559</v>
      </c>
      <c r="B3691" s="10" t="s">
        <v>97</v>
      </c>
      <c r="C3691" s="137" t="s">
        <v>2345</v>
      </c>
      <c r="D3691" s="137" t="s">
        <v>2346</v>
      </c>
      <c r="E3691" s="137" t="s">
        <v>2347</v>
      </c>
      <c r="F3691" s="1" t="s">
        <v>9560</v>
      </c>
      <c r="G3691" s="139" t="s">
        <v>384</v>
      </c>
      <c r="H3691" s="152">
        <v>0</v>
      </c>
      <c r="I3691" s="137">
        <v>470000000</v>
      </c>
      <c r="J3691" s="21" t="s">
        <v>1314</v>
      </c>
      <c r="K3691" s="139" t="s">
        <v>9551</v>
      </c>
      <c r="L3691" s="137" t="s">
        <v>2264</v>
      </c>
      <c r="M3691" s="140" t="s">
        <v>383</v>
      </c>
      <c r="N3691" s="346" t="s">
        <v>8839</v>
      </c>
      <c r="O3691" s="3" t="s">
        <v>1366</v>
      </c>
      <c r="P3691" s="7" t="s">
        <v>1338</v>
      </c>
      <c r="Q3691" s="3" t="s">
        <v>1186</v>
      </c>
      <c r="R3691" s="153">
        <v>20</v>
      </c>
      <c r="S3691" s="154">
        <v>15000</v>
      </c>
      <c r="T3691" s="143">
        <f>R3691*S3691</f>
        <v>300000</v>
      </c>
      <c r="U3691" s="83">
        <f>T3691*1.12</f>
        <v>336000.00000000006</v>
      </c>
      <c r="V3691" s="9" t="s">
        <v>1325</v>
      </c>
      <c r="W3691" s="152" t="s">
        <v>1394</v>
      </c>
      <c r="X3691" s="15"/>
    </row>
    <row r="3692" spans="1:24" s="144" customFormat="1" ht="102" customHeight="1">
      <c r="A3692" s="9" t="s">
        <v>8752</v>
      </c>
      <c r="B3692" s="10" t="s">
        <v>97</v>
      </c>
      <c r="C3692" s="16" t="s">
        <v>2348</v>
      </c>
      <c r="D3692" s="16" t="s">
        <v>2349</v>
      </c>
      <c r="E3692" s="16" t="s">
        <v>2350</v>
      </c>
      <c r="F3692" s="1" t="s">
        <v>2351</v>
      </c>
      <c r="G3692" s="137" t="s">
        <v>384</v>
      </c>
      <c r="H3692" s="138">
        <v>0.1</v>
      </c>
      <c r="I3692" s="137">
        <v>470000000</v>
      </c>
      <c r="J3692" s="21" t="s">
        <v>1314</v>
      </c>
      <c r="K3692" s="146" t="s">
        <v>2352</v>
      </c>
      <c r="L3692" s="137" t="s">
        <v>2264</v>
      </c>
      <c r="M3692" s="140" t="s">
        <v>383</v>
      </c>
      <c r="N3692" s="352" t="s">
        <v>2353</v>
      </c>
      <c r="O3692" s="3" t="s">
        <v>1366</v>
      </c>
      <c r="P3692" s="7" t="s">
        <v>1338</v>
      </c>
      <c r="Q3692" s="3" t="s">
        <v>1186</v>
      </c>
      <c r="R3692" s="11">
        <v>34</v>
      </c>
      <c r="S3692" s="4">
        <v>4017.86</v>
      </c>
      <c r="T3692" s="143">
        <f t="shared" si="1018"/>
        <v>136607.24</v>
      </c>
      <c r="U3692" s="83">
        <f t="shared" si="1021"/>
        <v>153000.10880000002</v>
      </c>
      <c r="V3692" s="9" t="s">
        <v>1325</v>
      </c>
      <c r="W3692" s="152" t="s">
        <v>1394</v>
      </c>
      <c r="X3692" s="137"/>
    </row>
    <row r="3693" spans="1:24" s="144" customFormat="1" ht="102" customHeight="1">
      <c r="A3693" s="9" t="s">
        <v>8753</v>
      </c>
      <c r="B3693" s="10" t="s">
        <v>97</v>
      </c>
      <c r="C3693" s="16" t="s">
        <v>2348</v>
      </c>
      <c r="D3693" s="16" t="s">
        <v>2349</v>
      </c>
      <c r="E3693" s="16" t="s">
        <v>2350</v>
      </c>
      <c r="F3693" s="1" t="s">
        <v>2354</v>
      </c>
      <c r="G3693" s="137" t="s">
        <v>384</v>
      </c>
      <c r="H3693" s="138">
        <v>0.1</v>
      </c>
      <c r="I3693" s="137">
        <v>470000000</v>
      </c>
      <c r="J3693" s="21" t="s">
        <v>1314</v>
      </c>
      <c r="K3693" s="146" t="s">
        <v>2352</v>
      </c>
      <c r="L3693" s="137" t="s">
        <v>2264</v>
      </c>
      <c r="M3693" s="140" t="s">
        <v>383</v>
      </c>
      <c r="N3693" s="352" t="s">
        <v>2355</v>
      </c>
      <c r="O3693" s="3" t="s">
        <v>1366</v>
      </c>
      <c r="P3693" s="7" t="s">
        <v>1338</v>
      </c>
      <c r="Q3693" s="3" t="s">
        <v>1186</v>
      </c>
      <c r="R3693" s="11">
        <v>18</v>
      </c>
      <c r="S3693" s="4">
        <v>3571.43</v>
      </c>
      <c r="T3693" s="143">
        <f t="shared" si="1018"/>
        <v>64285.74</v>
      </c>
      <c r="U3693" s="83">
        <f t="shared" si="1021"/>
        <v>72000.0288</v>
      </c>
      <c r="V3693" s="9" t="s">
        <v>1325</v>
      </c>
      <c r="W3693" s="152" t="s">
        <v>1394</v>
      </c>
      <c r="X3693" s="137"/>
    </row>
    <row r="3694" spans="1:24" s="144" customFormat="1" ht="102" customHeight="1">
      <c r="A3694" s="9" t="s">
        <v>8754</v>
      </c>
      <c r="B3694" s="10" t="s">
        <v>97</v>
      </c>
      <c r="C3694" s="16" t="s">
        <v>2348</v>
      </c>
      <c r="D3694" s="16" t="s">
        <v>2349</v>
      </c>
      <c r="E3694" s="16" t="s">
        <v>2350</v>
      </c>
      <c r="F3694" s="1" t="s">
        <v>2356</v>
      </c>
      <c r="G3694" s="137" t="s">
        <v>384</v>
      </c>
      <c r="H3694" s="138">
        <v>0.1</v>
      </c>
      <c r="I3694" s="137">
        <v>470000000</v>
      </c>
      <c r="J3694" s="21" t="s">
        <v>1314</v>
      </c>
      <c r="K3694" s="146" t="s">
        <v>2352</v>
      </c>
      <c r="L3694" s="137" t="s">
        <v>2264</v>
      </c>
      <c r="M3694" s="140" t="s">
        <v>383</v>
      </c>
      <c r="N3694" s="352" t="s">
        <v>2355</v>
      </c>
      <c r="O3694" s="3" t="s">
        <v>1366</v>
      </c>
      <c r="P3694" s="7" t="s">
        <v>1338</v>
      </c>
      <c r="Q3694" s="3" t="s">
        <v>1186</v>
      </c>
      <c r="R3694" s="11">
        <v>30</v>
      </c>
      <c r="S3694" s="4">
        <v>3571.43</v>
      </c>
      <c r="T3694" s="143">
        <f t="shared" si="1018"/>
        <v>107142.9</v>
      </c>
      <c r="U3694" s="83">
        <f t="shared" si="1021"/>
        <v>120000.04800000001</v>
      </c>
      <c r="V3694" s="9" t="s">
        <v>1325</v>
      </c>
      <c r="W3694" s="152" t="s">
        <v>1394</v>
      </c>
      <c r="X3694" s="137"/>
    </row>
    <row r="3695" spans="1:24" s="144" customFormat="1" ht="102" customHeight="1">
      <c r="A3695" s="9" t="s">
        <v>8755</v>
      </c>
      <c r="B3695" s="10" t="s">
        <v>97</v>
      </c>
      <c r="C3695" s="16" t="s">
        <v>2348</v>
      </c>
      <c r="D3695" s="16" t="s">
        <v>2349</v>
      </c>
      <c r="E3695" s="16" t="s">
        <v>2350</v>
      </c>
      <c r="F3695" s="1" t="s">
        <v>2357</v>
      </c>
      <c r="G3695" s="137" t="s">
        <v>384</v>
      </c>
      <c r="H3695" s="138">
        <v>0.1</v>
      </c>
      <c r="I3695" s="137">
        <v>470000000</v>
      </c>
      <c r="J3695" s="21" t="s">
        <v>1314</v>
      </c>
      <c r="K3695" s="146" t="s">
        <v>2352</v>
      </c>
      <c r="L3695" s="137" t="s">
        <v>2264</v>
      </c>
      <c r="M3695" s="140" t="s">
        <v>383</v>
      </c>
      <c r="N3695" s="352" t="s">
        <v>2355</v>
      </c>
      <c r="O3695" s="3" t="s">
        <v>1366</v>
      </c>
      <c r="P3695" s="7" t="s">
        <v>1338</v>
      </c>
      <c r="Q3695" s="3" t="s">
        <v>1186</v>
      </c>
      <c r="R3695" s="11">
        <v>20</v>
      </c>
      <c r="S3695" s="4">
        <v>3571.43</v>
      </c>
      <c r="T3695" s="143">
        <f t="shared" si="1018"/>
        <v>71428.599999999991</v>
      </c>
      <c r="U3695" s="83">
        <f t="shared" si="1021"/>
        <v>80000.031999999992</v>
      </c>
      <c r="V3695" s="9" t="s">
        <v>1325</v>
      </c>
      <c r="W3695" s="152" t="s">
        <v>1394</v>
      </c>
      <c r="X3695" s="137"/>
    </row>
    <row r="3696" spans="1:24" s="144" customFormat="1" ht="102" customHeight="1">
      <c r="A3696" s="9" t="s">
        <v>8756</v>
      </c>
      <c r="B3696" s="10" t="s">
        <v>97</v>
      </c>
      <c r="C3696" s="16" t="s">
        <v>2348</v>
      </c>
      <c r="D3696" s="16" t="s">
        <v>2349</v>
      </c>
      <c r="E3696" s="16" t="s">
        <v>2350</v>
      </c>
      <c r="F3696" s="1" t="s">
        <v>2358</v>
      </c>
      <c r="G3696" s="137" t="s">
        <v>384</v>
      </c>
      <c r="H3696" s="138">
        <v>0.1</v>
      </c>
      <c r="I3696" s="137">
        <v>470000000</v>
      </c>
      <c r="J3696" s="21" t="s">
        <v>1314</v>
      </c>
      <c r="K3696" s="146" t="s">
        <v>2352</v>
      </c>
      <c r="L3696" s="137" t="s">
        <v>2264</v>
      </c>
      <c r="M3696" s="140" t="s">
        <v>383</v>
      </c>
      <c r="N3696" s="352" t="s">
        <v>2355</v>
      </c>
      <c r="O3696" s="3" t="s">
        <v>1366</v>
      </c>
      <c r="P3696" s="7" t="s">
        <v>1338</v>
      </c>
      <c r="Q3696" s="3" t="s">
        <v>1186</v>
      </c>
      <c r="R3696" s="11">
        <v>30</v>
      </c>
      <c r="S3696" s="4">
        <v>8383.93</v>
      </c>
      <c r="T3696" s="143">
        <f t="shared" si="1018"/>
        <v>251517.90000000002</v>
      </c>
      <c r="U3696" s="83">
        <f t="shared" si="1021"/>
        <v>281700.04800000007</v>
      </c>
      <c r="V3696" s="9" t="s">
        <v>1325</v>
      </c>
      <c r="W3696" s="152" t="s">
        <v>1394</v>
      </c>
      <c r="X3696" s="137"/>
    </row>
    <row r="3697" spans="1:24" s="144" customFormat="1" ht="102" customHeight="1">
      <c r="A3697" s="9" t="s">
        <v>8757</v>
      </c>
      <c r="B3697" s="10" t="s">
        <v>97</v>
      </c>
      <c r="C3697" s="16" t="s">
        <v>2348</v>
      </c>
      <c r="D3697" s="16" t="s">
        <v>2349</v>
      </c>
      <c r="E3697" s="16" t="s">
        <v>2350</v>
      </c>
      <c r="F3697" s="1" t="s">
        <v>2359</v>
      </c>
      <c r="G3697" s="137" t="s">
        <v>384</v>
      </c>
      <c r="H3697" s="138">
        <v>0.1</v>
      </c>
      <c r="I3697" s="137">
        <v>470000000</v>
      </c>
      <c r="J3697" s="21" t="s">
        <v>1314</v>
      </c>
      <c r="K3697" s="146" t="s">
        <v>2352</v>
      </c>
      <c r="L3697" s="137" t="s">
        <v>2264</v>
      </c>
      <c r="M3697" s="140" t="s">
        <v>383</v>
      </c>
      <c r="N3697" s="352" t="s">
        <v>2355</v>
      </c>
      <c r="O3697" s="3" t="s">
        <v>1366</v>
      </c>
      <c r="P3697" s="7" t="s">
        <v>1338</v>
      </c>
      <c r="Q3697" s="3" t="s">
        <v>1186</v>
      </c>
      <c r="R3697" s="11">
        <v>40</v>
      </c>
      <c r="S3697" s="4">
        <v>3571.43</v>
      </c>
      <c r="T3697" s="143">
        <f t="shared" si="1018"/>
        <v>142857.19999999998</v>
      </c>
      <c r="U3697" s="83">
        <f t="shared" si="1021"/>
        <v>160000.06399999998</v>
      </c>
      <c r="V3697" s="9" t="s">
        <v>1325</v>
      </c>
      <c r="W3697" s="152" t="s">
        <v>1394</v>
      </c>
      <c r="X3697" s="137"/>
    </row>
    <row r="3698" spans="1:24" s="144" customFormat="1" ht="102" customHeight="1">
      <c r="A3698" s="9" t="s">
        <v>8758</v>
      </c>
      <c r="B3698" s="10" t="s">
        <v>97</v>
      </c>
      <c r="C3698" s="16" t="s">
        <v>2348</v>
      </c>
      <c r="D3698" s="16" t="s">
        <v>2349</v>
      </c>
      <c r="E3698" s="16" t="s">
        <v>2350</v>
      </c>
      <c r="F3698" s="1" t="s">
        <v>2360</v>
      </c>
      <c r="G3698" s="137" t="s">
        <v>384</v>
      </c>
      <c r="H3698" s="138">
        <v>0.1</v>
      </c>
      <c r="I3698" s="137">
        <v>470000000</v>
      </c>
      <c r="J3698" s="21" t="s">
        <v>1314</v>
      </c>
      <c r="K3698" s="146" t="s">
        <v>2352</v>
      </c>
      <c r="L3698" s="137" t="s">
        <v>2264</v>
      </c>
      <c r="M3698" s="140" t="s">
        <v>383</v>
      </c>
      <c r="N3698" s="352" t="s">
        <v>2355</v>
      </c>
      <c r="O3698" s="3" t="s">
        <v>1366</v>
      </c>
      <c r="P3698" s="7" t="s">
        <v>1338</v>
      </c>
      <c r="Q3698" s="3" t="s">
        <v>1186</v>
      </c>
      <c r="R3698" s="11">
        <v>25</v>
      </c>
      <c r="S3698" s="4">
        <v>3571.43</v>
      </c>
      <c r="T3698" s="143">
        <f t="shared" si="1018"/>
        <v>89285.75</v>
      </c>
      <c r="U3698" s="83">
        <f t="shared" si="1021"/>
        <v>100000.04000000001</v>
      </c>
      <c r="V3698" s="9" t="s">
        <v>1325</v>
      </c>
      <c r="W3698" s="152" t="s">
        <v>1394</v>
      </c>
      <c r="X3698" s="137"/>
    </row>
    <row r="3699" spans="1:24" s="144" customFormat="1" ht="102" customHeight="1">
      <c r="A3699" s="9" t="s">
        <v>8759</v>
      </c>
      <c r="B3699" s="10" t="s">
        <v>97</v>
      </c>
      <c r="C3699" s="16" t="s">
        <v>2348</v>
      </c>
      <c r="D3699" s="16" t="s">
        <v>2349</v>
      </c>
      <c r="E3699" s="16" t="s">
        <v>2350</v>
      </c>
      <c r="F3699" s="1" t="s">
        <v>2361</v>
      </c>
      <c r="G3699" s="137" t="s">
        <v>384</v>
      </c>
      <c r="H3699" s="138">
        <v>0.1</v>
      </c>
      <c r="I3699" s="137">
        <v>470000000</v>
      </c>
      <c r="J3699" s="21" t="s">
        <v>1314</v>
      </c>
      <c r="K3699" s="146" t="s">
        <v>2352</v>
      </c>
      <c r="L3699" s="137" t="s">
        <v>2264</v>
      </c>
      <c r="M3699" s="140" t="s">
        <v>383</v>
      </c>
      <c r="N3699" s="352" t="s">
        <v>2355</v>
      </c>
      <c r="O3699" s="3" t="s">
        <v>1366</v>
      </c>
      <c r="P3699" s="7" t="s">
        <v>1338</v>
      </c>
      <c r="Q3699" s="3" t="s">
        <v>1186</v>
      </c>
      <c r="R3699" s="11">
        <v>6</v>
      </c>
      <c r="S3699" s="4">
        <v>3571.43</v>
      </c>
      <c r="T3699" s="143">
        <f t="shared" ref="T3699:T3738" si="1022">R3699*S3699</f>
        <v>21428.579999999998</v>
      </c>
      <c r="U3699" s="83">
        <f t="shared" si="1021"/>
        <v>24000.009600000001</v>
      </c>
      <c r="V3699" s="9" t="s">
        <v>1325</v>
      </c>
      <c r="W3699" s="152" t="s">
        <v>1394</v>
      </c>
      <c r="X3699" s="137"/>
    </row>
    <row r="3700" spans="1:24" s="144" customFormat="1" ht="102" customHeight="1">
      <c r="A3700" s="9" t="s">
        <v>8760</v>
      </c>
      <c r="B3700" s="10" t="s">
        <v>97</v>
      </c>
      <c r="C3700" s="16" t="s">
        <v>2348</v>
      </c>
      <c r="D3700" s="16" t="s">
        <v>2349</v>
      </c>
      <c r="E3700" s="16" t="s">
        <v>2350</v>
      </c>
      <c r="F3700" s="1" t="s">
        <v>2362</v>
      </c>
      <c r="G3700" s="137" t="s">
        <v>384</v>
      </c>
      <c r="H3700" s="138">
        <v>0.1</v>
      </c>
      <c r="I3700" s="137">
        <v>470000000</v>
      </c>
      <c r="J3700" s="21" t="s">
        <v>1314</v>
      </c>
      <c r="K3700" s="146" t="s">
        <v>2352</v>
      </c>
      <c r="L3700" s="137" t="s">
        <v>2264</v>
      </c>
      <c r="M3700" s="140" t="s">
        <v>383</v>
      </c>
      <c r="N3700" s="352" t="s">
        <v>2355</v>
      </c>
      <c r="O3700" s="3" t="s">
        <v>1366</v>
      </c>
      <c r="P3700" s="7" t="s">
        <v>1338</v>
      </c>
      <c r="Q3700" s="3" t="s">
        <v>1186</v>
      </c>
      <c r="R3700" s="11">
        <v>16</v>
      </c>
      <c r="S3700" s="4">
        <v>3571.43</v>
      </c>
      <c r="T3700" s="143">
        <f t="shared" si="1022"/>
        <v>57142.879999999997</v>
      </c>
      <c r="U3700" s="83">
        <f t="shared" si="1021"/>
        <v>64000.025600000001</v>
      </c>
      <c r="V3700" s="9" t="s">
        <v>1325</v>
      </c>
      <c r="W3700" s="152" t="s">
        <v>1394</v>
      </c>
      <c r="X3700" s="137"/>
    </row>
    <row r="3701" spans="1:24" s="144" customFormat="1" ht="102" customHeight="1">
      <c r="A3701" s="9" t="s">
        <v>8761</v>
      </c>
      <c r="B3701" s="10" t="s">
        <v>97</v>
      </c>
      <c r="C3701" s="16" t="s">
        <v>2348</v>
      </c>
      <c r="D3701" s="16" t="s">
        <v>2349</v>
      </c>
      <c r="E3701" s="16" t="s">
        <v>2350</v>
      </c>
      <c r="F3701" s="162" t="s">
        <v>2363</v>
      </c>
      <c r="G3701" s="137" t="s">
        <v>384</v>
      </c>
      <c r="H3701" s="138">
        <v>0.1</v>
      </c>
      <c r="I3701" s="137">
        <v>470000000</v>
      </c>
      <c r="J3701" s="21" t="s">
        <v>1314</v>
      </c>
      <c r="K3701" s="146" t="s">
        <v>2352</v>
      </c>
      <c r="L3701" s="137" t="s">
        <v>2264</v>
      </c>
      <c r="M3701" s="140" t="s">
        <v>383</v>
      </c>
      <c r="N3701" s="352" t="s">
        <v>2355</v>
      </c>
      <c r="O3701" s="3" t="s">
        <v>1366</v>
      </c>
      <c r="P3701" s="7" t="s">
        <v>1338</v>
      </c>
      <c r="Q3701" s="3" t="s">
        <v>1186</v>
      </c>
      <c r="R3701" s="11">
        <v>4</v>
      </c>
      <c r="S3701" s="4">
        <v>3571.43</v>
      </c>
      <c r="T3701" s="143">
        <f t="shared" si="1022"/>
        <v>14285.72</v>
      </c>
      <c r="U3701" s="83">
        <f t="shared" si="1021"/>
        <v>16000.0064</v>
      </c>
      <c r="V3701" s="9" t="s">
        <v>1325</v>
      </c>
      <c r="W3701" s="152" t="s">
        <v>1394</v>
      </c>
      <c r="X3701" s="137"/>
    </row>
    <row r="3702" spans="1:24" s="144" customFormat="1" ht="102" customHeight="1">
      <c r="A3702" s="9" t="s">
        <v>8762</v>
      </c>
      <c r="B3702" s="10" t="s">
        <v>97</v>
      </c>
      <c r="C3702" s="16" t="s">
        <v>2348</v>
      </c>
      <c r="D3702" s="16" t="s">
        <v>2349</v>
      </c>
      <c r="E3702" s="16" t="s">
        <v>2350</v>
      </c>
      <c r="F3702" s="1" t="s">
        <v>2364</v>
      </c>
      <c r="G3702" s="137" t="s">
        <v>384</v>
      </c>
      <c r="H3702" s="138">
        <v>0.1</v>
      </c>
      <c r="I3702" s="137">
        <v>470000000</v>
      </c>
      <c r="J3702" s="21" t="s">
        <v>1314</v>
      </c>
      <c r="K3702" s="146" t="s">
        <v>2352</v>
      </c>
      <c r="L3702" s="137" t="s">
        <v>2264</v>
      </c>
      <c r="M3702" s="140" t="s">
        <v>383</v>
      </c>
      <c r="N3702" s="352" t="s">
        <v>2355</v>
      </c>
      <c r="O3702" s="3" t="s">
        <v>1366</v>
      </c>
      <c r="P3702" s="7" t="s">
        <v>1338</v>
      </c>
      <c r="Q3702" s="3" t="s">
        <v>1186</v>
      </c>
      <c r="R3702" s="11">
        <v>4</v>
      </c>
      <c r="S3702" s="4">
        <v>5803.57</v>
      </c>
      <c r="T3702" s="143">
        <f t="shared" si="1022"/>
        <v>23214.28</v>
      </c>
      <c r="U3702" s="83">
        <f t="shared" si="1021"/>
        <v>25999.993600000002</v>
      </c>
      <c r="V3702" s="9" t="s">
        <v>1325</v>
      </c>
      <c r="W3702" s="152" t="s">
        <v>1394</v>
      </c>
      <c r="X3702" s="137"/>
    </row>
    <row r="3703" spans="1:24" s="144" customFormat="1" ht="102" customHeight="1">
      <c r="A3703" s="9" t="s">
        <v>8763</v>
      </c>
      <c r="B3703" s="10" t="s">
        <v>97</v>
      </c>
      <c r="C3703" s="16" t="s">
        <v>2348</v>
      </c>
      <c r="D3703" s="16" t="s">
        <v>2349</v>
      </c>
      <c r="E3703" s="16" t="s">
        <v>2350</v>
      </c>
      <c r="F3703" s="1" t="s">
        <v>2365</v>
      </c>
      <c r="G3703" s="137" t="s">
        <v>384</v>
      </c>
      <c r="H3703" s="138">
        <v>0.1</v>
      </c>
      <c r="I3703" s="137">
        <v>470000000</v>
      </c>
      <c r="J3703" s="21" t="s">
        <v>1314</v>
      </c>
      <c r="K3703" s="146" t="s">
        <v>2352</v>
      </c>
      <c r="L3703" s="137" t="s">
        <v>2264</v>
      </c>
      <c r="M3703" s="140" t="s">
        <v>383</v>
      </c>
      <c r="N3703" s="352" t="s">
        <v>2355</v>
      </c>
      <c r="O3703" s="3" t="s">
        <v>1366</v>
      </c>
      <c r="P3703" s="7" t="s">
        <v>1338</v>
      </c>
      <c r="Q3703" s="3" t="s">
        <v>1186</v>
      </c>
      <c r="R3703" s="11">
        <v>4</v>
      </c>
      <c r="S3703" s="4">
        <v>11723.21</v>
      </c>
      <c r="T3703" s="143">
        <f t="shared" si="1022"/>
        <v>46892.84</v>
      </c>
      <c r="U3703" s="83">
        <f t="shared" si="1021"/>
        <v>52519.980799999998</v>
      </c>
      <c r="V3703" s="9" t="s">
        <v>1325</v>
      </c>
      <c r="W3703" s="152" t="s">
        <v>1394</v>
      </c>
      <c r="X3703" s="137"/>
    </row>
    <row r="3704" spans="1:24" s="144" customFormat="1" ht="102" customHeight="1">
      <c r="A3704" s="9" t="s">
        <v>8764</v>
      </c>
      <c r="B3704" s="10" t="s">
        <v>97</v>
      </c>
      <c r="C3704" s="16" t="s">
        <v>2348</v>
      </c>
      <c r="D3704" s="16" t="s">
        <v>2349</v>
      </c>
      <c r="E3704" s="16" t="s">
        <v>2350</v>
      </c>
      <c r="F3704" s="1" t="s">
        <v>2366</v>
      </c>
      <c r="G3704" s="137" t="s">
        <v>384</v>
      </c>
      <c r="H3704" s="138">
        <v>0.1</v>
      </c>
      <c r="I3704" s="137">
        <v>470000000</v>
      </c>
      <c r="J3704" s="21" t="s">
        <v>1314</v>
      </c>
      <c r="K3704" s="146" t="s">
        <v>2352</v>
      </c>
      <c r="L3704" s="137" t="s">
        <v>2264</v>
      </c>
      <c r="M3704" s="140" t="s">
        <v>383</v>
      </c>
      <c r="N3704" s="352" t="s">
        <v>2355</v>
      </c>
      <c r="O3704" s="3" t="s">
        <v>1366</v>
      </c>
      <c r="P3704" s="7" t="s">
        <v>1338</v>
      </c>
      <c r="Q3704" s="3" t="s">
        <v>1186</v>
      </c>
      <c r="R3704" s="11">
        <v>4</v>
      </c>
      <c r="S3704" s="4">
        <v>14517.86</v>
      </c>
      <c r="T3704" s="143">
        <f t="shared" si="1022"/>
        <v>58071.44</v>
      </c>
      <c r="U3704" s="83">
        <f t="shared" si="1021"/>
        <v>65040.012800000011</v>
      </c>
      <c r="V3704" s="9" t="s">
        <v>1325</v>
      </c>
      <c r="W3704" s="152" t="s">
        <v>1394</v>
      </c>
      <c r="X3704" s="137"/>
    </row>
    <row r="3705" spans="1:24" s="144" customFormat="1" ht="102" customHeight="1">
      <c r="A3705" s="9" t="s">
        <v>8765</v>
      </c>
      <c r="B3705" s="10" t="s">
        <v>97</v>
      </c>
      <c r="C3705" s="16" t="s">
        <v>2367</v>
      </c>
      <c r="D3705" s="16" t="s">
        <v>2349</v>
      </c>
      <c r="E3705" s="16" t="s">
        <v>2368</v>
      </c>
      <c r="F3705" s="1" t="s">
        <v>2369</v>
      </c>
      <c r="G3705" s="137" t="s">
        <v>384</v>
      </c>
      <c r="H3705" s="138">
        <v>0.1</v>
      </c>
      <c r="I3705" s="137">
        <v>470000000</v>
      </c>
      <c r="J3705" s="21" t="s">
        <v>1314</v>
      </c>
      <c r="K3705" s="146" t="s">
        <v>2352</v>
      </c>
      <c r="L3705" s="137" t="s">
        <v>2264</v>
      </c>
      <c r="M3705" s="140" t="s">
        <v>383</v>
      </c>
      <c r="N3705" s="352" t="s">
        <v>2355</v>
      </c>
      <c r="O3705" s="3" t="s">
        <v>1366</v>
      </c>
      <c r="P3705" s="7" t="s">
        <v>1338</v>
      </c>
      <c r="Q3705" s="3" t="s">
        <v>1186</v>
      </c>
      <c r="R3705" s="11">
        <v>4</v>
      </c>
      <c r="S3705" s="4">
        <v>9375</v>
      </c>
      <c r="T3705" s="143">
        <f t="shared" si="1022"/>
        <v>37500</v>
      </c>
      <c r="U3705" s="83">
        <f t="shared" si="1021"/>
        <v>42000.000000000007</v>
      </c>
      <c r="V3705" s="9" t="s">
        <v>1325</v>
      </c>
      <c r="W3705" s="152" t="s">
        <v>1394</v>
      </c>
      <c r="X3705" s="137"/>
    </row>
    <row r="3706" spans="1:24" s="144" customFormat="1" ht="102" customHeight="1">
      <c r="A3706" s="9" t="s">
        <v>8766</v>
      </c>
      <c r="B3706" s="10" t="s">
        <v>97</v>
      </c>
      <c r="C3706" s="16" t="s">
        <v>2367</v>
      </c>
      <c r="D3706" s="16" t="s">
        <v>2349</v>
      </c>
      <c r="E3706" s="16" t="s">
        <v>2368</v>
      </c>
      <c r="F3706" s="1" t="s">
        <v>2370</v>
      </c>
      <c r="G3706" s="137" t="s">
        <v>384</v>
      </c>
      <c r="H3706" s="138">
        <v>0.1</v>
      </c>
      <c r="I3706" s="137">
        <v>470000000</v>
      </c>
      <c r="J3706" s="21" t="s">
        <v>1314</v>
      </c>
      <c r="K3706" s="146" t="s">
        <v>2352</v>
      </c>
      <c r="L3706" s="137" t="s">
        <v>2264</v>
      </c>
      <c r="M3706" s="140" t="s">
        <v>383</v>
      </c>
      <c r="N3706" s="352" t="s">
        <v>2355</v>
      </c>
      <c r="O3706" s="3" t="s">
        <v>1366</v>
      </c>
      <c r="P3706" s="7" t="s">
        <v>1338</v>
      </c>
      <c r="Q3706" s="3" t="s">
        <v>1186</v>
      </c>
      <c r="R3706" s="11">
        <v>4</v>
      </c>
      <c r="S3706" s="4">
        <v>9375</v>
      </c>
      <c r="T3706" s="143">
        <f t="shared" si="1022"/>
        <v>37500</v>
      </c>
      <c r="U3706" s="83">
        <f t="shared" si="1021"/>
        <v>42000.000000000007</v>
      </c>
      <c r="V3706" s="9" t="s">
        <v>1325</v>
      </c>
      <c r="W3706" s="152" t="s">
        <v>1394</v>
      </c>
      <c r="X3706" s="137"/>
    </row>
    <row r="3707" spans="1:24" s="144" customFormat="1" ht="102" customHeight="1">
      <c r="A3707" s="9" t="s">
        <v>8767</v>
      </c>
      <c r="B3707" s="10" t="s">
        <v>97</v>
      </c>
      <c r="C3707" s="16" t="s">
        <v>2367</v>
      </c>
      <c r="D3707" s="16" t="s">
        <v>2349</v>
      </c>
      <c r="E3707" s="16" t="s">
        <v>2368</v>
      </c>
      <c r="F3707" s="1" t="s">
        <v>2371</v>
      </c>
      <c r="G3707" s="137" t="s">
        <v>384</v>
      </c>
      <c r="H3707" s="138">
        <v>0.1</v>
      </c>
      <c r="I3707" s="137">
        <v>470000000</v>
      </c>
      <c r="J3707" s="21" t="s">
        <v>1314</v>
      </c>
      <c r="K3707" s="146" t="s">
        <v>2352</v>
      </c>
      <c r="L3707" s="137" t="s">
        <v>2264</v>
      </c>
      <c r="M3707" s="140" t="s">
        <v>383</v>
      </c>
      <c r="N3707" s="352" t="s">
        <v>2355</v>
      </c>
      <c r="O3707" s="3" t="s">
        <v>1366</v>
      </c>
      <c r="P3707" s="7" t="s">
        <v>1338</v>
      </c>
      <c r="Q3707" s="3" t="s">
        <v>1186</v>
      </c>
      <c r="R3707" s="11">
        <v>4</v>
      </c>
      <c r="S3707" s="4">
        <v>9375</v>
      </c>
      <c r="T3707" s="143">
        <f t="shared" si="1022"/>
        <v>37500</v>
      </c>
      <c r="U3707" s="83">
        <f t="shared" si="1021"/>
        <v>42000.000000000007</v>
      </c>
      <c r="V3707" s="9" t="s">
        <v>1325</v>
      </c>
      <c r="W3707" s="152" t="s">
        <v>1394</v>
      </c>
      <c r="X3707" s="137"/>
    </row>
    <row r="3708" spans="1:24" s="144" customFormat="1" ht="102" customHeight="1">
      <c r="A3708" s="9" t="s">
        <v>8768</v>
      </c>
      <c r="B3708" s="10" t="s">
        <v>97</v>
      </c>
      <c r="C3708" s="16" t="s">
        <v>2367</v>
      </c>
      <c r="D3708" s="16" t="s">
        <v>2349</v>
      </c>
      <c r="E3708" s="16" t="s">
        <v>2368</v>
      </c>
      <c r="F3708" s="1" t="s">
        <v>2372</v>
      </c>
      <c r="G3708" s="137" t="s">
        <v>384</v>
      </c>
      <c r="H3708" s="138">
        <v>0.1</v>
      </c>
      <c r="I3708" s="137">
        <v>470000000</v>
      </c>
      <c r="J3708" s="21" t="s">
        <v>1314</v>
      </c>
      <c r="K3708" s="146" t="s">
        <v>2352</v>
      </c>
      <c r="L3708" s="137" t="s">
        <v>2264</v>
      </c>
      <c r="M3708" s="140" t="s">
        <v>383</v>
      </c>
      <c r="N3708" s="352" t="s">
        <v>2355</v>
      </c>
      <c r="O3708" s="3" t="s">
        <v>1366</v>
      </c>
      <c r="P3708" s="7" t="s">
        <v>1338</v>
      </c>
      <c r="Q3708" s="3" t="s">
        <v>1186</v>
      </c>
      <c r="R3708" s="11">
        <v>4</v>
      </c>
      <c r="S3708" s="4">
        <v>9375</v>
      </c>
      <c r="T3708" s="143">
        <f t="shared" si="1022"/>
        <v>37500</v>
      </c>
      <c r="U3708" s="83">
        <f t="shared" si="1021"/>
        <v>42000.000000000007</v>
      </c>
      <c r="V3708" s="9" t="s">
        <v>1325</v>
      </c>
      <c r="W3708" s="152" t="s">
        <v>1394</v>
      </c>
      <c r="X3708" s="137"/>
    </row>
    <row r="3709" spans="1:24" s="144" customFormat="1" ht="102" customHeight="1">
      <c r="A3709" s="9" t="s">
        <v>8769</v>
      </c>
      <c r="B3709" s="10" t="s">
        <v>97</v>
      </c>
      <c r="C3709" s="16" t="s">
        <v>2348</v>
      </c>
      <c r="D3709" s="16" t="s">
        <v>2349</v>
      </c>
      <c r="E3709" s="16" t="s">
        <v>2350</v>
      </c>
      <c r="F3709" s="162" t="s">
        <v>2373</v>
      </c>
      <c r="G3709" s="137" t="s">
        <v>384</v>
      </c>
      <c r="H3709" s="138">
        <v>0.1</v>
      </c>
      <c r="I3709" s="137">
        <v>470000000</v>
      </c>
      <c r="J3709" s="21" t="s">
        <v>1314</v>
      </c>
      <c r="K3709" s="146" t="s">
        <v>2352</v>
      </c>
      <c r="L3709" s="137" t="s">
        <v>2264</v>
      </c>
      <c r="M3709" s="140" t="s">
        <v>383</v>
      </c>
      <c r="N3709" s="352" t="s">
        <v>2355</v>
      </c>
      <c r="O3709" s="3" t="s">
        <v>1366</v>
      </c>
      <c r="P3709" s="7" t="s">
        <v>1338</v>
      </c>
      <c r="Q3709" s="3" t="s">
        <v>1186</v>
      </c>
      <c r="R3709" s="11">
        <v>3</v>
      </c>
      <c r="S3709" s="4">
        <v>14285.71</v>
      </c>
      <c r="T3709" s="143">
        <f t="shared" si="1022"/>
        <v>42857.13</v>
      </c>
      <c r="U3709" s="83">
        <f t="shared" si="1021"/>
        <v>47999.9856</v>
      </c>
      <c r="V3709" s="9" t="s">
        <v>1325</v>
      </c>
      <c r="W3709" s="152" t="s">
        <v>1394</v>
      </c>
      <c r="X3709" s="137"/>
    </row>
    <row r="3710" spans="1:24" s="144" customFormat="1" ht="102" customHeight="1">
      <c r="A3710" s="9" t="s">
        <v>8770</v>
      </c>
      <c r="B3710" s="10" t="s">
        <v>97</v>
      </c>
      <c r="C3710" s="16" t="s">
        <v>2348</v>
      </c>
      <c r="D3710" s="16" t="s">
        <v>2349</v>
      </c>
      <c r="E3710" s="16" t="s">
        <v>2350</v>
      </c>
      <c r="F3710" s="11" t="s">
        <v>2374</v>
      </c>
      <c r="G3710" s="137" t="s">
        <v>384</v>
      </c>
      <c r="H3710" s="138">
        <v>0.1</v>
      </c>
      <c r="I3710" s="137">
        <v>470000000</v>
      </c>
      <c r="J3710" s="21" t="s">
        <v>1314</v>
      </c>
      <c r="K3710" s="146" t="s">
        <v>2352</v>
      </c>
      <c r="L3710" s="137" t="s">
        <v>2264</v>
      </c>
      <c r="M3710" s="140" t="s">
        <v>383</v>
      </c>
      <c r="N3710" s="352" t="s">
        <v>2355</v>
      </c>
      <c r="O3710" s="3" t="s">
        <v>1366</v>
      </c>
      <c r="P3710" s="7" t="s">
        <v>1338</v>
      </c>
      <c r="Q3710" s="3" t="s">
        <v>1186</v>
      </c>
      <c r="R3710" s="11">
        <v>1</v>
      </c>
      <c r="S3710" s="4">
        <v>13651.79</v>
      </c>
      <c r="T3710" s="143">
        <f t="shared" si="1022"/>
        <v>13651.79</v>
      </c>
      <c r="U3710" s="83">
        <f t="shared" si="1021"/>
        <v>15290.004800000002</v>
      </c>
      <c r="V3710" s="9" t="s">
        <v>1325</v>
      </c>
      <c r="W3710" s="152" t="s">
        <v>1394</v>
      </c>
      <c r="X3710" s="137"/>
    </row>
    <row r="3711" spans="1:24" s="144" customFormat="1" ht="102" customHeight="1">
      <c r="A3711" s="9" t="s">
        <v>8771</v>
      </c>
      <c r="B3711" s="10" t="s">
        <v>97</v>
      </c>
      <c r="C3711" s="16" t="s">
        <v>2348</v>
      </c>
      <c r="D3711" s="16" t="s">
        <v>2349</v>
      </c>
      <c r="E3711" s="16" t="s">
        <v>2350</v>
      </c>
      <c r="F3711" s="11" t="s">
        <v>2375</v>
      </c>
      <c r="G3711" s="137" t="s">
        <v>384</v>
      </c>
      <c r="H3711" s="138">
        <v>0.1</v>
      </c>
      <c r="I3711" s="137">
        <v>470000000</v>
      </c>
      <c r="J3711" s="21" t="s">
        <v>1314</v>
      </c>
      <c r="K3711" s="146" t="s">
        <v>2352</v>
      </c>
      <c r="L3711" s="137" t="s">
        <v>2264</v>
      </c>
      <c r="M3711" s="140" t="s">
        <v>383</v>
      </c>
      <c r="N3711" s="352" t="s">
        <v>2355</v>
      </c>
      <c r="O3711" s="3" t="s">
        <v>1366</v>
      </c>
      <c r="P3711" s="7" t="s">
        <v>1338</v>
      </c>
      <c r="Q3711" s="3" t="s">
        <v>1186</v>
      </c>
      <c r="R3711" s="11">
        <v>6</v>
      </c>
      <c r="S3711" s="4">
        <v>31241.07</v>
      </c>
      <c r="T3711" s="143">
        <f t="shared" si="1022"/>
        <v>187446.41999999998</v>
      </c>
      <c r="U3711" s="83">
        <f t="shared" si="1021"/>
        <v>209939.99040000001</v>
      </c>
      <c r="V3711" s="9" t="s">
        <v>1325</v>
      </c>
      <c r="W3711" s="152" t="s">
        <v>1394</v>
      </c>
      <c r="X3711" s="137"/>
    </row>
    <row r="3712" spans="1:24" s="144" customFormat="1" ht="102" customHeight="1">
      <c r="A3712" s="9" t="s">
        <v>8772</v>
      </c>
      <c r="B3712" s="10" t="s">
        <v>97</v>
      </c>
      <c r="C3712" s="16" t="s">
        <v>2348</v>
      </c>
      <c r="D3712" s="16" t="s">
        <v>2349</v>
      </c>
      <c r="E3712" s="16" t="s">
        <v>2350</v>
      </c>
      <c r="F3712" s="11" t="s">
        <v>2376</v>
      </c>
      <c r="G3712" s="137" t="s">
        <v>384</v>
      </c>
      <c r="H3712" s="138">
        <v>0.1</v>
      </c>
      <c r="I3712" s="137">
        <v>470000000</v>
      </c>
      <c r="J3712" s="21" t="s">
        <v>1314</v>
      </c>
      <c r="K3712" s="146" t="s">
        <v>2352</v>
      </c>
      <c r="L3712" s="137" t="s">
        <v>2264</v>
      </c>
      <c r="M3712" s="140" t="s">
        <v>383</v>
      </c>
      <c r="N3712" s="352" t="s">
        <v>2355</v>
      </c>
      <c r="O3712" s="3" t="s">
        <v>1366</v>
      </c>
      <c r="P3712" s="7" t="s">
        <v>1338</v>
      </c>
      <c r="Q3712" s="3" t="s">
        <v>1186</v>
      </c>
      <c r="R3712" s="11">
        <v>6</v>
      </c>
      <c r="S3712" s="4">
        <v>3383.93</v>
      </c>
      <c r="T3712" s="143">
        <f t="shared" si="1022"/>
        <v>20303.579999999998</v>
      </c>
      <c r="U3712" s="83">
        <f t="shared" si="1021"/>
        <v>22740.009600000001</v>
      </c>
      <c r="V3712" s="9" t="s">
        <v>1325</v>
      </c>
      <c r="W3712" s="152" t="s">
        <v>1394</v>
      </c>
      <c r="X3712" s="137"/>
    </row>
    <row r="3713" spans="1:24" s="144" customFormat="1" ht="102" customHeight="1">
      <c r="A3713" s="9" t="s">
        <v>8773</v>
      </c>
      <c r="B3713" s="10" t="s">
        <v>97</v>
      </c>
      <c r="C3713" s="16" t="s">
        <v>2348</v>
      </c>
      <c r="D3713" s="16" t="s">
        <v>2349</v>
      </c>
      <c r="E3713" s="16" t="s">
        <v>2350</v>
      </c>
      <c r="F3713" s="163" t="s">
        <v>2377</v>
      </c>
      <c r="G3713" s="137" t="s">
        <v>384</v>
      </c>
      <c r="H3713" s="138">
        <v>0.1</v>
      </c>
      <c r="I3713" s="137">
        <v>470000000</v>
      </c>
      <c r="J3713" s="21" t="s">
        <v>1314</v>
      </c>
      <c r="K3713" s="146" t="s">
        <v>2352</v>
      </c>
      <c r="L3713" s="137" t="s">
        <v>2264</v>
      </c>
      <c r="M3713" s="140" t="s">
        <v>383</v>
      </c>
      <c r="N3713" s="352" t="s">
        <v>2355</v>
      </c>
      <c r="O3713" s="3" t="s">
        <v>1366</v>
      </c>
      <c r="P3713" s="7" t="s">
        <v>1338</v>
      </c>
      <c r="Q3713" s="3" t="s">
        <v>1186</v>
      </c>
      <c r="R3713" s="11">
        <v>3</v>
      </c>
      <c r="S3713" s="4">
        <v>12232.14</v>
      </c>
      <c r="T3713" s="143">
        <f t="shared" si="1022"/>
        <v>36696.42</v>
      </c>
      <c r="U3713" s="83">
        <f t="shared" si="1021"/>
        <v>41099.990400000002</v>
      </c>
      <c r="V3713" s="9" t="s">
        <v>1325</v>
      </c>
      <c r="W3713" s="152" t="s">
        <v>1394</v>
      </c>
      <c r="X3713" s="137"/>
    </row>
    <row r="3714" spans="1:24" s="144" customFormat="1" ht="102" customHeight="1">
      <c r="A3714" s="9" t="s">
        <v>8774</v>
      </c>
      <c r="B3714" s="10" t="s">
        <v>97</v>
      </c>
      <c r="C3714" s="16" t="s">
        <v>2348</v>
      </c>
      <c r="D3714" s="16" t="s">
        <v>2349</v>
      </c>
      <c r="E3714" s="16" t="s">
        <v>2350</v>
      </c>
      <c r="F3714" s="163" t="s">
        <v>2378</v>
      </c>
      <c r="G3714" s="137" t="s">
        <v>384</v>
      </c>
      <c r="H3714" s="138">
        <v>0.1</v>
      </c>
      <c r="I3714" s="137">
        <v>470000000</v>
      </c>
      <c r="J3714" s="21" t="s">
        <v>1314</v>
      </c>
      <c r="K3714" s="146" t="s">
        <v>2352</v>
      </c>
      <c r="L3714" s="137" t="s">
        <v>2264</v>
      </c>
      <c r="M3714" s="140" t="s">
        <v>383</v>
      </c>
      <c r="N3714" s="352" t="s">
        <v>2355</v>
      </c>
      <c r="O3714" s="3" t="s">
        <v>1366</v>
      </c>
      <c r="P3714" s="7" t="s">
        <v>1338</v>
      </c>
      <c r="Q3714" s="3" t="s">
        <v>1186</v>
      </c>
      <c r="R3714" s="11">
        <v>3</v>
      </c>
      <c r="S3714" s="4">
        <v>25669.64</v>
      </c>
      <c r="T3714" s="143">
        <f t="shared" si="1022"/>
        <v>77008.92</v>
      </c>
      <c r="U3714" s="83">
        <f t="shared" si="1021"/>
        <v>86249.99040000001</v>
      </c>
      <c r="V3714" s="9" t="s">
        <v>1325</v>
      </c>
      <c r="W3714" s="152" t="s">
        <v>1394</v>
      </c>
      <c r="X3714" s="137"/>
    </row>
    <row r="3715" spans="1:24" s="144" customFormat="1" ht="102" customHeight="1">
      <c r="A3715" s="9" t="s">
        <v>8775</v>
      </c>
      <c r="B3715" s="10" t="s">
        <v>97</v>
      </c>
      <c r="C3715" s="16" t="s">
        <v>2348</v>
      </c>
      <c r="D3715" s="16" t="s">
        <v>2349</v>
      </c>
      <c r="E3715" s="16" t="s">
        <v>2350</v>
      </c>
      <c r="F3715" s="11" t="s">
        <v>2379</v>
      </c>
      <c r="G3715" s="137" t="s">
        <v>384</v>
      </c>
      <c r="H3715" s="138">
        <v>0.1</v>
      </c>
      <c r="I3715" s="137">
        <v>470000000</v>
      </c>
      <c r="J3715" s="21" t="s">
        <v>1314</v>
      </c>
      <c r="K3715" s="146" t="s">
        <v>2352</v>
      </c>
      <c r="L3715" s="137" t="s">
        <v>2264</v>
      </c>
      <c r="M3715" s="140" t="s">
        <v>383</v>
      </c>
      <c r="N3715" s="352" t="s">
        <v>2355</v>
      </c>
      <c r="O3715" s="3" t="s">
        <v>1366</v>
      </c>
      <c r="P3715" s="7" t="s">
        <v>1338</v>
      </c>
      <c r="Q3715" s="3" t="s">
        <v>1186</v>
      </c>
      <c r="R3715" s="11">
        <v>1</v>
      </c>
      <c r="S3715" s="4">
        <v>22785.71</v>
      </c>
      <c r="T3715" s="143">
        <f t="shared" si="1022"/>
        <v>22785.71</v>
      </c>
      <c r="U3715" s="83">
        <f t="shared" si="1021"/>
        <v>25519.995200000001</v>
      </c>
      <c r="V3715" s="9" t="s">
        <v>1325</v>
      </c>
      <c r="W3715" s="152" t="s">
        <v>1394</v>
      </c>
      <c r="X3715" s="137"/>
    </row>
    <row r="3716" spans="1:24" s="144" customFormat="1" ht="102" customHeight="1">
      <c r="A3716" s="9" t="s">
        <v>8776</v>
      </c>
      <c r="B3716" s="10" t="s">
        <v>97</v>
      </c>
      <c r="C3716" s="16" t="s">
        <v>2348</v>
      </c>
      <c r="D3716" s="16" t="s">
        <v>2349</v>
      </c>
      <c r="E3716" s="16" t="s">
        <v>2350</v>
      </c>
      <c r="F3716" s="11" t="s">
        <v>2380</v>
      </c>
      <c r="G3716" s="137" t="s">
        <v>384</v>
      </c>
      <c r="H3716" s="138">
        <v>0.1</v>
      </c>
      <c r="I3716" s="137">
        <v>470000000</v>
      </c>
      <c r="J3716" s="21" t="s">
        <v>1314</v>
      </c>
      <c r="K3716" s="146" t="s">
        <v>2352</v>
      </c>
      <c r="L3716" s="137" t="s">
        <v>2264</v>
      </c>
      <c r="M3716" s="140" t="s">
        <v>383</v>
      </c>
      <c r="N3716" s="352" t="s">
        <v>2355</v>
      </c>
      <c r="O3716" s="3" t="s">
        <v>1366</v>
      </c>
      <c r="P3716" s="7" t="s">
        <v>1338</v>
      </c>
      <c r="Q3716" s="3" t="s">
        <v>1186</v>
      </c>
      <c r="R3716" s="11">
        <v>1</v>
      </c>
      <c r="S3716" s="4">
        <v>30330.36</v>
      </c>
      <c r="T3716" s="143">
        <f t="shared" si="1022"/>
        <v>30330.36</v>
      </c>
      <c r="U3716" s="83">
        <f t="shared" si="1021"/>
        <v>33970.003200000006</v>
      </c>
      <c r="V3716" s="9" t="s">
        <v>1325</v>
      </c>
      <c r="W3716" s="152" t="s">
        <v>1394</v>
      </c>
      <c r="X3716" s="139"/>
    </row>
    <row r="3717" spans="1:24" s="144" customFormat="1" ht="102" customHeight="1">
      <c r="A3717" s="9" t="s">
        <v>8777</v>
      </c>
      <c r="B3717" s="10" t="s">
        <v>97</v>
      </c>
      <c r="C3717" s="16" t="s">
        <v>2348</v>
      </c>
      <c r="D3717" s="16" t="s">
        <v>2349</v>
      </c>
      <c r="E3717" s="16" t="s">
        <v>2350</v>
      </c>
      <c r="F3717" s="1" t="s">
        <v>2381</v>
      </c>
      <c r="G3717" s="137" t="s">
        <v>384</v>
      </c>
      <c r="H3717" s="138">
        <v>0.1</v>
      </c>
      <c r="I3717" s="137">
        <v>470000000</v>
      </c>
      <c r="J3717" s="21" t="s">
        <v>1314</v>
      </c>
      <c r="K3717" s="146" t="s">
        <v>2352</v>
      </c>
      <c r="L3717" s="137" t="s">
        <v>2264</v>
      </c>
      <c r="M3717" s="140" t="s">
        <v>383</v>
      </c>
      <c r="N3717" s="352" t="s">
        <v>2355</v>
      </c>
      <c r="O3717" s="3" t="s">
        <v>1366</v>
      </c>
      <c r="P3717" s="7" t="s">
        <v>1338</v>
      </c>
      <c r="Q3717" s="3" t="s">
        <v>1186</v>
      </c>
      <c r="R3717" s="11">
        <v>17</v>
      </c>
      <c r="S3717" s="4">
        <v>3125</v>
      </c>
      <c r="T3717" s="143">
        <f t="shared" si="1022"/>
        <v>53125</v>
      </c>
      <c r="U3717" s="83">
        <f t="shared" si="1021"/>
        <v>59500.000000000007</v>
      </c>
      <c r="V3717" s="9" t="s">
        <v>1325</v>
      </c>
      <c r="W3717" s="152" t="s">
        <v>1394</v>
      </c>
      <c r="X3717" s="139"/>
    </row>
    <row r="3718" spans="1:24" s="144" customFormat="1" ht="102" customHeight="1">
      <c r="A3718" s="9" t="s">
        <v>8778</v>
      </c>
      <c r="B3718" s="10" t="s">
        <v>97</v>
      </c>
      <c r="C3718" s="137" t="s">
        <v>2382</v>
      </c>
      <c r="D3718" s="137" t="s">
        <v>2383</v>
      </c>
      <c r="E3718" s="137" t="s">
        <v>2383</v>
      </c>
      <c r="F3718" s="1" t="s">
        <v>2384</v>
      </c>
      <c r="G3718" s="137" t="s">
        <v>384</v>
      </c>
      <c r="H3718" s="138">
        <v>0.1</v>
      </c>
      <c r="I3718" s="137">
        <v>470000000</v>
      </c>
      <c r="J3718" s="21" t="s">
        <v>1314</v>
      </c>
      <c r="K3718" s="146" t="s">
        <v>2352</v>
      </c>
      <c r="L3718" s="137" t="s">
        <v>2264</v>
      </c>
      <c r="M3718" s="140" t="s">
        <v>383</v>
      </c>
      <c r="N3718" s="352" t="s">
        <v>2355</v>
      </c>
      <c r="O3718" s="3" t="s">
        <v>1366</v>
      </c>
      <c r="P3718" s="7" t="s">
        <v>1338</v>
      </c>
      <c r="Q3718" s="3" t="s">
        <v>1186</v>
      </c>
      <c r="R3718" s="11">
        <v>12</v>
      </c>
      <c r="S3718" s="4">
        <v>1339.29</v>
      </c>
      <c r="T3718" s="143">
        <f t="shared" si="1022"/>
        <v>16071.48</v>
      </c>
      <c r="U3718" s="83">
        <f t="shared" si="1021"/>
        <v>18000.0576</v>
      </c>
      <c r="V3718" s="9" t="s">
        <v>1325</v>
      </c>
      <c r="W3718" s="152" t="s">
        <v>1394</v>
      </c>
      <c r="X3718" s="139"/>
    </row>
    <row r="3719" spans="1:24" s="144" customFormat="1" ht="102" customHeight="1">
      <c r="A3719" s="9" t="s">
        <v>8779</v>
      </c>
      <c r="B3719" s="10" t="s">
        <v>97</v>
      </c>
      <c r="C3719" s="137" t="s">
        <v>2385</v>
      </c>
      <c r="D3719" s="137" t="s">
        <v>2386</v>
      </c>
      <c r="E3719" s="137" t="s">
        <v>2387</v>
      </c>
      <c r="F3719" s="1" t="s">
        <v>2388</v>
      </c>
      <c r="G3719" s="137" t="s">
        <v>384</v>
      </c>
      <c r="H3719" s="138">
        <v>0.1</v>
      </c>
      <c r="I3719" s="137">
        <v>470000000</v>
      </c>
      <c r="J3719" s="21" t="s">
        <v>1314</v>
      </c>
      <c r="K3719" s="146" t="s">
        <v>2352</v>
      </c>
      <c r="L3719" s="137" t="s">
        <v>2264</v>
      </c>
      <c r="M3719" s="140" t="s">
        <v>383</v>
      </c>
      <c r="N3719" s="352" t="s">
        <v>2355</v>
      </c>
      <c r="O3719" s="3" t="s">
        <v>1366</v>
      </c>
      <c r="P3719" s="7" t="s">
        <v>1338</v>
      </c>
      <c r="Q3719" s="3" t="s">
        <v>1186</v>
      </c>
      <c r="R3719" s="11">
        <v>140</v>
      </c>
      <c r="S3719" s="4">
        <v>473.21</v>
      </c>
      <c r="T3719" s="143">
        <f t="shared" si="1022"/>
        <v>66249.399999999994</v>
      </c>
      <c r="U3719" s="83">
        <f t="shared" si="1021"/>
        <v>74199.327999999994</v>
      </c>
      <c r="V3719" s="9" t="s">
        <v>1325</v>
      </c>
      <c r="W3719" s="152" t="s">
        <v>1394</v>
      </c>
      <c r="X3719" s="139"/>
    </row>
    <row r="3720" spans="1:24" s="144" customFormat="1" ht="102" customHeight="1">
      <c r="A3720" s="9" t="s">
        <v>8780</v>
      </c>
      <c r="B3720" s="10" t="s">
        <v>97</v>
      </c>
      <c r="C3720" s="137" t="s">
        <v>2385</v>
      </c>
      <c r="D3720" s="137" t="s">
        <v>2386</v>
      </c>
      <c r="E3720" s="137" t="s">
        <v>2387</v>
      </c>
      <c r="F3720" s="1" t="s">
        <v>2389</v>
      </c>
      <c r="G3720" s="137" t="s">
        <v>384</v>
      </c>
      <c r="H3720" s="138">
        <v>0.1</v>
      </c>
      <c r="I3720" s="137">
        <v>470000000</v>
      </c>
      <c r="J3720" s="21" t="s">
        <v>1314</v>
      </c>
      <c r="K3720" s="146" t="s">
        <v>2352</v>
      </c>
      <c r="L3720" s="137" t="s">
        <v>2264</v>
      </c>
      <c r="M3720" s="140" t="s">
        <v>383</v>
      </c>
      <c r="N3720" s="352" t="s">
        <v>2355</v>
      </c>
      <c r="O3720" s="3" t="s">
        <v>1366</v>
      </c>
      <c r="P3720" s="7" t="s">
        <v>1338</v>
      </c>
      <c r="Q3720" s="3" t="s">
        <v>1186</v>
      </c>
      <c r="R3720" s="11">
        <v>143</v>
      </c>
      <c r="S3720" s="4">
        <v>464.29</v>
      </c>
      <c r="T3720" s="143">
        <f t="shared" si="1022"/>
        <v>66393.47</v>
      </c>
      <c r="U3720" s="83">
        <f t="shared" si="1021"/>
        <v>74360.686400000006</v>
      </c>
      <c r="V3720" s="9" t="s">
        <v>1325</v>
      </c>
      <c r="W3720" s="152" t="s">
        <v>1394</v>
      </c>
      <c r="X3720" s="139"/>
    </row>
    <row r="3721" spans="1:24" s="144" customFormat="1" ht="102" customHeight="1">
      <c r="A3721" s="9" t="s">
        <v>8781</v>
      </c>
      <c r="B3721" s="10" t="s">
        <v>97</v>
      </c>
      <c r="C3721" s="137" t="s">
        <v>2385</v>
      </c>
      <c r="D3721" s="137" t="s">
        <v>2386</v>
      </c>
      <c r="E3721" s="137" t="s">
        <v>2387</v>
      </c>
      <c r="F3721" s="1" t="s">
        <v>2390</v>
      </c>
      <c r="G3721" s="137" t="s">
        <v>384</v>
      </c>
      <c r="H3721" s="138">
        <v>0.1</v>
      </c>
      <c r="I3721" s="137">
        <v>470000000</v>
      </c>
      <c r="J3721" s="21" t="s">
        <v>1314</v>
      </c>
      <c r="K3721" s="146" t="s">
        <v>2352</v>
      </c>
      <c r="L3721" s="137" t="s">
        <v>2264</v>
      </c>
      <c r="M3721" s="140" t="s">
        <v>383</v>
      </c>
      <c r="N3721" s="352" t="s">
        <v>2355</v>
      </c>
      <c r="O3721" s="3" t="s">
        <v>1366</v>
      </c>
      <c r="P3721" s="7" t="s">
        <v>1338</v>
      </c>
      <c r="Q3721" s="3" t="s">
        <v>1186</v>
      </c>
      <c r="R3721" s="11">
        <v>15</v>
      </c>
      <c r="S3721" s="4">
        <v>473.21</v>
      </c>
      <c r="T3721" s="143">
        <f t="shared" si="1022"/>
        <v>7098.15</v>
      </c>
      <c r="U3721" s="83">
        <f t="shared" si="1021"/>
        <v>7949.9280000000008</v>
      </c>
      <c r="V3721" s="9" t="s">
        <v>1325</v>
      </c>
      <c r="W3721" s="152" t="s">
        <v>1394</v>
      </c>
      <c r="X3721" s="139"/>
    </row>
    <row r="3722" spans="1:24" s="144" customFormat="1" ht="102" customHeight="1">
      <c r="A3722" s="9" t="s">
        <v>8782</v>
      </c>
      <c r="B3722" s="10" t="s">
        <v>97</v>
      </c>
      <c r="C3722" s="137" t="s">
        <v>2391</v>
      </c>
      <c r="D3722" s="137" t="s">
        <v>2392</v>
      </c>
      <c r="E3722" s="137" t="s">
        <v>2393</v>
      </c>
      <c r="F3722" s="3" t="s">
        <v>2394</v>
      </c>
      <c r="G3722" s="137" t="s">
        <v>384</v>
      </c>
      <c r="H3722" s="138">
        <v>0.1</v>
      </c>
      <c r="I3722" s="137">
        <v>470000000</v>
      </c>
      <c r="J3722" s="21" t="s">
        <v>1314</v>
      </c>
      <c r="K3722" s="146" t="s">
        <v>2352</v>
      </c>
      <c r="L3722" s="137" t="s">
        <v>2264</v>
      </c>
      <c r="M3722" s="140" t="s">
        <v>383</v>
      </c>
      <c r="N3722" s="352" t="s">
        <v>2355</v>
      </c>
      <c r="O3722" s="3" t="s">
        <v>1366</v>
      </c>
      <c r="P3722" s="7" t="s">
        <v>1338</v>
      </c>
      <c r="Q3722" s="3" t="s">
        <v>1186</v>
      </c>
      <c r="R3722" s="11">
        <v>22</v>
      </c>
      <c r="S3722" s="4">
        <v>1339.29</v>
      </c>
      <c r="T3722" s="143">
        <f t="shared" si="1022"/>
        <v>29464.379999999997</v>
      </c>
      <c r="U3722" s="83">
        <f t="shared" si="1021"/>
        <v>33000.105600000003</v>
      </c>
      <c r="V3722" s="9" t="s">
        <v>1325</v>
      </c>
      <c r="W3722" s="152" t="s">
        <v>1394</v>
      </c>
      <c r="X3722" s="139"/>
    </row>
    <row r="3723" spans="1:24" s="144" customFormat="1" ht="102" customHeight="1">
      <c r="A3723" s="9" t="s">
        <v>8783</v>
      </c>
      <c r="B3723" s="10" t="s">
        <v>97</v>
      </c>
      <c r="C3723" s="137" t="s">
        <v>2391</v>
      </c>
      <c r="D3723" s="137" t="s">
        <v>2392</v>
      </c>
      <c r="E3723" s="137" t="s">
        <v>2393</v>
      </c>
      <c r="F3723" s="3" t="s">
        <v>2395</v>
      </c>
      <c r="G3723" s="137" t="s">
        <v>384</v>
      </c>
      <c r="H3723" s="138">
        <v>0.1</v>
      </c>
      <c r="I3723" s="137">
        <v>470000000</v>
      </c>
      <c r="J3723" s="21" t="s">
        <v>1314</v>
      </c>
      <c r="K3723" s="146" t="s">
        <v>2352</v>
      </c>
      <c r="L3723" s="137" t="s">
        <v>2264</v>
      </c>
      <c r="M3723" s="140" t="s">
        <v>383</v>
      </c>
      <c r="N3723" s="352" t="s">
        <v>2355</v>
      </c>
      <c r="O3723" s="3" t="s">
        <v>1366</v>
      </c>
      <c r="P3723" s="7" t="s">
        <v>1338</v>
      </c>
      <c r="Q3723" s="3" t="s">
        <v>1186</v>
      </c>
      <c r="R3723" s="11">
        <v>15</v>
      </c>
      <c r="S3723" s="4">
        <v>1339.29</v>
      </c>
      <c r="T3723" s="143">
        <f t="shared" si="1022"/>
        <v>20089.349999999999</v>
      </c>
      <c r="U3723" s="83">
        <f t="shared" si="1021"/>
        <v>22500.072</v>
      </c>
      <c r="V3723" s="9" t="s">
        <v>1325</v>
      </c>
      <c r="W3723" s="152" t="s">
        <v>1394</v>
      </c>
      <c r="X3723" s="139"/>
    </row>
    <row r="3724" spans="1:24" s="144" customFormat="1" ht="102" customHeight="1">
      <c r="A3724" s="9" t="s">
        <v>8784</v>
      </c>
      <c r="B3724" s="10" t="s">
        <v>97</v>
      </c>
      <c r="C3724" s="137" t="s">
        <v>2391</v>
      </c>
      <c r="D3724" s="137" t="s">
        <v>2392</v>
      </c>
      <c r="E3724" s="137" t="s">
        <v>2393</v>
      </c>
      <c r="F3724" s="3" t="s">
        <v>2396</v>
      </c>
      <c r="G3724" s="137" t="s">
        <v>384</v>
      </c>
      <c r="H3724" s="138">
        <v>0.1</v>
      </c>
      <c r="I3724" s="137">
        <v>470000000</v>
      </c>
      <c r="J3724" s="21" t="s">
        <v>1314</v>
      </c>
      <c r="K3724" s="146" t="s">
        <v>2352</v>
      </c>
      <c r="L3724" s="137" t="s">
        <v>2264</v>
      </c>
      <c r="M3724" s="140" t="s">
        <v>383</v>
      </c>
      <c r="N3724" s="352" t="s">
        <v>2355</v>
      </c>
      <c r="O3724" s="3" t="s">
        <v>1366</v>
      </c>
      <c r="P3724" s="7" t="s">
        <v>1338</v>
      </c>
      <c r="Q3724" s="3" t="s">
        <v>1186</v>
      </c>
      <c r="R3724" s="11">
        <v>48</v>
      </c>
      <c r="S3724" s="4">
        <v>1339.29</v>
      </c>
      <c r="T3724" s="143">
        <f t="shared" si="1022"/>
        <v>64285.919999999998</v>
      </c>
      <c r="U3724" s="83">
        <f t="shared" si="1021"/>
        <v>72000.2304</v>
      </c>
      <c r="V3724" s="9" t="s">
        <v>1325</v>
      </c>
      <c r="W3724" s="152" t="s">
        <v>1394</v>
      </c>
      <c r="X3724" s="139"/>
    </row>
    <row r="3725" spans="1:24" s="144" customFormat="1" ht="102" customHeight="1">
      <c r="A3725" s="9" t="s">
        <v>8785</v>
      </c>
      <c r="B3725" s="10" t="s">
        <v>97</v>
      </c>
      <c r="C3725" s="137" t="s">
        <v>2391</v>
      </c>
      <c r="D3725" s="137" t="s">
        <v>2392</v>
      </c>
      <c r="E3725" s="137" t="s">
        <v>2393</v>
      </c>
      <c r="F3725" s="3" t="s">
        <v>2397</v>
      </c>
      <c r="G3725" s="137" t="s">
        <v>384</v>
      </c>
      <c r="H3725" s="138">
        <v>0.1</v>
      </c>
      <c r="I3725" s="137">
        <v>470000000</v>
      </c>
      <c r="J3725" s="21" t="s">
        <v>1314</v>
      </c>
      <c r="K3725" s="146" t="s">
        <v>2352</v>
      </c>
      <c r="L3725" s="137" t="s">
        <v>2264</v>
      </c>
      <c r="M3725" s="140" t="s">
        <v>383</v>
      </c>
      <c r="N3725" s="352" t="s">
        <v>2355</v>
      </c>
      <c r="O3725" s="3" t="s">
        <v>1366</v>
      </c>
      <c r="P3725" s="7" t="s">
        <v>1338</v>
      </c>
      <c r="Q3725" s="3" t="s">
        <v>1186</v>
      </c>
      <c r="R3725" s="11">
        <v>20</v>
      </c>
      <c r="S3725" s="4">
        <v>1339.29</v>
      </c>
      <c r="T3725" s="143">
        <f t="shared" si="1022"/>
        <v>26785.8</v>
      </c>
      <c r="U3725" s="83">
        <f t="shared" ref="U3725:U3756" si="1023">T3725*1.12</f>
        <v>30000.096000000001</v>
      </c>
      <c r="V3725" s="9" t="s">
        <v>1325</v>
      </c>
      <c r="W3725" s="152" t="s">
        <v>1394</v>
      </c>
      <c r="X3725" s="15"/>
    </row>
    <row r="3726" spans="1:24" s="144" customFormat="1" ht="102" customHeight="1">
      <c r="A3726" s="9" t="s">
        <v>8786</v>
      </c>
      <c r="B3726" s="10" t="s">
        <v>97</v>
      </c>
      <c r="C3726" s="137" t="s">
        <v>2398</v>
      </c>
      <c r="D3726" s="137" t="s">
        <v>2399</v>
      </c>
      <c r="E3726" s="137" t="s">
        <v>2400</v>
      </c>
      <c r="F3726" s="1" t="s">
        <v>2401</v>
      </c>
      <c r="G3726" s="137" t="s">
        <v>384</v>
      </c>
      <c r="H3726" s="138">
        <v>0.1</v>
      </c>
      <c r="I3726" s="137">
        <v>470000000</v>
      </c>
      <c r="J3726" s="21" t="s">
        <v>1314</v>
      </c>
      <c r="K3726" s="146" t="s">
        <v>2352</v>
      </c>
      <c r="L3726" s="137" t="s">
        <v>2264</v>
      </c>
      <c r="M3726" s="140" t="s">
        <v>383</v>
      </c>
      <c r="N3726" s="352" t="s">
        <v>2355</v>
      </c>
      <c r="O3726" s="3" t="s">
        <v>1366</v>
      </c>
      <c r="P3726" s="7" t="s">
        <v>1338</v>
      </c>
      <c r="Q3726" s="3" t="s">
        <v>1186</v>
      </c>
      <c r="R3726" s="11">
        <v>6</v>
      </c>
      <c r="S3726" s="4">
        <v>19642.86</v>
      </c>
      <c r="T3726" s="143">
        <f t="shared" si="1022"/>
        <v>117857.16</v>
      </c>
      <c r="U3726" s="83">
        <f t="shared" si="1023"/>
        <v>132000.01920000001</v>
      </c>
      <c r="V3726" s="9" t="s">
        <v>1325</v>
      </c>
      <c r="W3726" s="152" t="s">
        <v>1394</v>
      </c>
      <c r="X3726" s="15"/>
    </row>
    <row r="3727" spans="1:24" s="144" customFormat="1" ht="102" customHeight="1">
      <c r="A3727" s="9" t="s">
        <v>8787</v>
      </c>
      <c r="B3727" s="10" t="s">
        <v>97</v>
      </c>
      <c r="C3727" s="137" t="s">
        <v>2402</v>
      </c>
      <c r="D3727" s="137" t="s">
        <v>2403</v>
      </c>
      <c r="E3727" s="137" t="s">
        <v>2404</v>
      </c>
      <c r="F3727" s="10" t="s">
        <v>2405</v>
      </c>
      <c r="G3727" s="137" t="s">
        <v>384</v>
      </c>
      <c r="H3727" s="138">
        <v>0.1</v>
      </c>
      <c r="I3727" s="137">
        <v>470000000</v>
      </c>
      <c r="J3727" s="21" t="s">
        <v>1314</v>
      </c>
      <c r="K3727" s="146" t="s">
        <v>2352</v>
      </c>
      <c r="L3727" s="137" t="s">
        <v>2264</v>
      </c>
      <c r="M3727" s="140" t="s">
        <v>383</v>
      </c>
      <c r="N3727" s="352" t="s">
        <v>2355</v>
      </c>
      <c r="O3727" s="3" t="s">
        <v>1366</v>
      </c>
      <c r="P3727" s="7" t="s">
        <v>1338</v>
      </c>
      <c r="Q3727" s="3" t="s">
        <v>1186</v>
      </c>
      <c r="R3727" s="11">
        <v>6</v>
      </c>
      <c r="S3727" s="4">
        <v>1339.29</v>
      </c>
      <c r="T3727" s="143">
        <f t="shared" si="1022"/>
        <v>8035.74</v>
      </c>
      <c r="U3727" s="83">
        <f t="shared" si="1023"/>
        <v>9000.0288</v>
      </c>
      <c r="V3727" s="9" t="s">
        <v>1325</v>
      </c>
      <c r="W3727" s="152" t="s">
        <v>1394</v>
      </c>
      <c r="X3727" s="15"/>
    </row>
    <row r="3728" spans="1:24" s="144" customFormat="1" ht="102" customHeight="1">
      <c r="A3728" s="9" t="s">
        <v>8788</v>
      </c>
      <c r="B3728" s="10" t="s">
        <v>97</v>
      </c>
      <c r="C3728" s="137" t="s">
        <v>2406</v>
      </c>
      <c r="D3728" s="137" t="s">
        <v>2407</v>
      </c>
      <c r="E3728" s="137" t="s">
        <v>2408</v>
      </c>
      <c r="F3728" s="10" t="s">
        <v>2409</v>
      </c>
      <c r="G3728" s="137" t="s">
        <v>384</v>
      </c>
      <c r="H3728" s="138">
        <v>0.1</v>
      </c>
      <c r="I3728" s="137">
        <v>470000000</v>
      </c>
      <c r="J3728" s="21" t="s">
        <v>1314</v>
      </c>
      <c r="K3728" s="146" t="s">
        <v>2352</v>
      </c>
      <c r="L3728" s="137" t="s">
        <v>2264</v>
      </c>
      <c r="M3728" s="140" t="s">
        <v>383</v>
      </c>
      <c r="N3728" s="352" t="s">
        <v>2355</v>
      </c>
      <c r="O3728" s="3" t="s">
        <v>1366</v>
      </c>
      <c r="P3728" s="7" t="s">
        <v>1338</v>
      </c>
      <c r="Q3728" s="3" t="s">
        <v>1186</v>
      </c>
      <c r="R3728" s="11">
        <v>6</v>
      </c>
      <c r="S3728" s="4">
        <v>9821.43</v>
      </c>
      <c r="T3728" s="143">
        <f t="shared" si="1022"/>
        <v>58928.58</v>
      </c>
      <c r="U3728" s="83">
        <f t="shared" si="1023"/>
        <v>66000.009600000005</v>
      </c>
      <c r="V3728" s="9" t="s">
        <v>1325</v>
      </c>
      <c r="W3728" s="152" t="s">
        <v>1394</v>
      </c>
      <c r="X3728" s="15"/>
    </row>
    <row r="3729" spans="1:24" s="144" customFormat="1" ht="102" customHeight="1">
      <c r="A3729" s="9" t="s">
        <v>8789</v>
      </c>
      <c r="B3729" s="10" t="s">
        <v>97</v>
      </c>
      <c r="C3729" s="137" t="s">
        <v>2410</v>
      </c>
      <c r="D3729" s="137" t="s">
        <v>2411</v>
      </c>
      <c r="E3729" s="137" t="s">
        <v>2412</v>
      </c>
      <c r="F3729" s="10" t="s">
        <v>2413</v>
      </c>
      <c r="G3729" s="137" t="s">
        <v>384</v>
      </c>
      <c r="H3729" s="138">
        <v>0.1</v>
      </c>
      <c r="I3729" s="137">
        <v>470000000</v>
      </c>
      <c r="J3729" s="21" t="s">
        <v>1314</v>
      </c>
      <c r="K3729" s="146" t="s">
        <v>2352</v>
      </c>
      <c r="L3729" s="137" t="s">
        <v>2264</v>
      </c>
      <c r="M3729" s="140" t="s">
        <v>383</v>
      </c>
      <c r="N3729" s="352" t="s">
        <v>2355</v>
      </c>
      <c r="O3729" s="3" t="s">
        <v>1366</v>
      </c>
      <c r="P3729" s="7" t="s">
        <v>1338</v>
      </c>
      <c r="Q3729" s="3" t="s">
        <v>1186</v>
      </c>
      <c r="R3729" s="11">
        <v>6</v>
      </c>
      <c r="S3729" s="4">
        <v>6696.43</v>
      </c>
      <c r="T3729" s="143">
        <f t="shared" si="1022"/>
        <v>40178.58</v>
      </c>
      <c r="U3729" s="83">
        <f t="shared" si="1023"/>
        <v>45000.009600000005</v>
      </c>
      <c r="V3729" s="9" t="s">
        <v>1325</v>
      </c>
      <c r="W3729" s="152" t="s">
        <v>1394</v>
      </c>
      <c r="X3729" s="15"/>
    </row>
    <row r="3730" spans="1:24" s="144" customFormat="1" ht="102" customHeight="1">
      <c r="A3730" s="9" t="s">
        <v>8790</v>
      </c>
      <c r="B3730" s="10" t="s">
        <v>97</v>
      </c>
      <c r="C3730" s="137" t="s">
        <v>2414</v>
      </c>
      <c r="D3730" s="137" t="s">
        <v>2415</v>
      </c>
      <c r="E3730" s="137" t="s">
        <v>2416</v>
      </c>
      <c r="F3730" s="10" t="s">
        <v>2417</v>
      </c>
      <c r="G3730" s="137" t="s">
        <v>384</v>
      </c>
      <c r="H3730" s="138">
        <v>0.1</v>
      </c>
      <c r="I3730" s="137">
        <v>470000000</v>
      </c>
      <c r="J3730" s="21" t="s">
        <v>1314</v>
      </c>
      <c r="K3730" s="146" t="s">
        <v>2352</v>
      </c>
      <c r="L3730" s="137" t="s">
        <v>2264</v>
      </c>
      <c r="M3730" s="140" t="s">
        <v>383</v>
      </c>
      <c r="N3730" s="352" t="s">
        <v>2355</v>
      </c>
      <c r="O3730" s="3" t="s">
        <v>1366</v>
      </c>
      <c r="P3730" s="7" t="s">
        <v>1338</v>
      </c>
      <c r="Q3730" s="3" t="s">
        <v>1186</v>
      </c>
      <c r="R3730" s="137">
        <v>6</v>
      </c>
      <c r="S3730" s="4">
        <v>5020.24</v>
      </c>
      <c r="T3730" s="143">
        <f t="shared" si="1022"/>
        <v>30121.439999999999</v>
      </c>
      <c r="U3730" s="83">
        <f t="shared" si="1023"/>
        <v>33736.012800000004</v>
      </c>
      <c r="V3730" s="9" t="s">
        <v>1325</v>
      </c>
      <c r="W3730" s="152" t="s">
        <v>1394</v>
      </c>
      <c r="X3730" s="15"/>
    </row>
    <row r="3731" spans="1:24" s="144" customFormat="1" ht="102" customHeight="1">
      <c r="A3731" s="9" t="s">
        <v>8791</v>
      </c>
      <c r="B3731" s="10" t="s">
        <v>97</v>
      </c>
      <c r="C3731" s="137" t="s">
        <v>2418</v>
      </c>
      <c r="D3731" s="137" t="s">
        <v>2419</v>
      </c>
      <c r="E3731" s="137" t="s">
        <v>2420</v>
      </c>
      <c r="F3731" s="10" t="s">
        <v>2421</v>
      </c>
      <c r="G3731" s="137" t="s">
        <v>384</v>
      </c>
      <c r="H3731" s="138">
        <v>0.1</v>
      </c>
      <c r="I3731" s="137">
        <v>470000000</v>
      </c>
      <c r="J3731" s="21" t="s">
        <v>1314</v>
      </c>
      <c r="K3731" s="146" t="s">
        <v>2352</v>
      </c>
      <c r="L3731" s="137" t="s">
        <v>2264</v>
      </c>
      <c r="M3731" s="140" t="s">
        <v>383</v>
      </c>
      <c r="N3731" s="352" t="s">
        <v>2355</v>
      </c>
      <c r="O3731" s="3" t="s">
        <v>1366</v>
      </c>
      <c r="P3731" s="7" t="s">
        <v>1338</v>
      </c>
      <c r="Q3731" s="3" t="s">
        <v>1186</v>
      </c>
      <c r="R3731" s="11">
        <v>6</v>
      </c>
      <c r="S3731" s="4">
        <v>10044.64</v>
      </c>
      <c r="T3731" s="143">
        <f t="shared" si="1022"/>
        <v>60267.839999999997</v>
      </c>
      <c r="U3731" s="83">
        <f t="shared" si="1023"/>
        <v>67499.980800000005</v>
      </c>
      <c r="V3731" s="9" t="s">
        <v>1325</v>
      </c>
      <c r="W3731" s="152" t="s">
        <v>1394</v>
      </c>
      <c r="X3731" s="15"/>
    </row>
    <row r="3732" spans="1:24" s="144" customFormat="1" ht="102" customHeight="1">
      <c r="A3732" s="9" t="s">
        <v>8792</v>
      </c>
      <c r="B3732" s="10" t="s">
        <v>97</v>
      </c>
      <c r="C3732" s="137" t="s">
        <v>2422</v>
      </c>
      <c r="D3732" s="137" t="s">
        <v>2423</v>
      </c>
      <c r="E3732" s="137" t="s">
        <v>2424</v>
      </c>
      <c r="F3732" s="10" t="s">
        <v>2425</v>
      </c>
      <c r="G3732" s="137" t="s">
        <v>384</v>
      </c>
      <c r="H3732" s="138">
        <v>0.1</v>
      </c>
      <c r="I3732" s="137">
        <v>470000000</v>
      </c>
      <c r="J3732" s="21" t="s">
        <v>1314</v>
      </c>
      <c r="K3732" s="146" t="s">
        <v>2352</v>
      </c>
      <c r="L3732" s="137" t="s">
        <v>2264</v>
      </c>
      <c r="M3732" s="140" t="s">
        <v>383</v>
      </c>
      <c r="N3732" s="352" t="s">
        <v>2355</v>
      </c>
      <c r="O3732" s="3" t="s">
        <v>1366</v>
      </c>
      <c r="P3732" s="7" t="s">
        <v>1338</v>
      </c>
      <c r="Q3732" s="3" t="s">
        <v>1186</v>
      </c>
      <c r="R3732" s="11">
        <v>6</v>
      </c>
      <c r="S3732" s="4">
        <v>4464.29</v>
      </c>
      <c r="T3732" s="143">
        <f t="shared" si="1022"/>
        <v>26785.739999999998</v>
      </c>
      <c r="U3732" s="83">
        <f t="shared" si="1023"/>
        <v>30000.0288</v>
      </c>
      <c r="V3732" s="9" t="s">
        <v>1325</v>
      </c>
      <c r="W3732" s="152" t="s">
        <v>1394</v>
      </c>
      <c r="X3732" s="15"/>
    </row>
    <row r="3733" spans="1:24" s="144" customFormat="1" ht="102" customHeight="1">
      <c r="A3733" s="9" t="s">
        <v>8793</v>
      </c>
      <c r="B3733" s="10" t="s">
        <v>97</v>
      </c>
      <c r="C3733" s="137" t="s">
        <v>2426</v>
      </c>
      <c r="D3733" s="137" t="s">
        <v>2427</v>
      </c>
      <c r="E3733" s="137" t="s">
        <v>2428</v>
      </c>
      <c r="F3733" s="10" t="s">
        <v>2429</v>
      </c>
      <c r="G3733" s="137" t="s">
        <v>384</v>
      </c>
      <c r="H3733" s="138">
        <v>0.1</v>
      </c>
      <c r="I3733" s="137">
        <v>470000000</v>
      </c>
      <c r="J3733" s="21" t="s">
        <v>1314</v>
      </c>
      <c r="K3733" s="146" t="s">
        <v>2352</v>
      </c>
      <c r="L3733" s="137" t="s">
        <v>2264</v>
      </c>
      <c r="M3733" s="140" t="s">
        <v>383</v>
      </c>
      <c r="N3733" s="352" t="s">
        <v>2355</v>
      </c>
      <c r="O3733" s="3" t="s">
        <v>1366</v>
      </c>
      <c r="P3733" s="7" t="s">
        <v>1338</v>
      </c>
      <c r="Q3733" s="3" t="s">
        <v>1186</v>
      </c>
      <c r="R3733" s="11">
        <v>6</v>
      </c>
      <c r="S3733" s="4">
        <v>8482.14</v>
      </c>
      <c r="T3733" s="143">
        <f t="shared" si="1022"/>
        <v>50892.84</v>
      </c>
      <c r="U3733" s="83">
        <f t="shared" si="1023"/>
        <v>56999.980800000005</v>
      </c>
      <c r="V3733" s="9" t="s">
        <v>1325</v>
      </c>
      <c r="W3733" s="152" t="s">
        <v>1394</v>
      </c>
      <c r="X3733" s="15"/>
    </row>
    <row r="3734" spans="1:24" s="144" customFormat="1" ht="102" customHeight="1">
      <c r="A3734" s="9" t="s">
        <v>8794</v>
      </c>
      <c r="B3734" s="10" t="s">
        <v>97</v>
      </c>
      <c r="C3734" s="137" t="s">
        <v>2430</v>
      </c>
      <c r="D3734" s="137" t="s">
        <v>2431</v>
      </c>
      <c r="E3734" s="137" t="s">
        <v>2432</v>
      </c>
      <c r="F3734" s="3" t="s">
        <v>2433</v>
      </c>
      <c r="G3734" s="137" t="s">
        <v>384</v>
      </c>
      <c r="H3734" s="138">
        <v>0.1</v>
      </c>
      <c r="I3734" s="137">
        <v>470000000</v>
      </c>
      <c r="J3734" s="21" t="s">
        <v>1314</v>
      </c>
      <c r="K3734" s="146" t="s">
        <v>2352</v>
      </c>
      <c r="L3734" s="137" t="s">
        <v>2264</v>
      </c>
      <c r="M3734" s="140" t="s">
        <v>383</v>
      </c>
      <c r="N3734" s="352" t="s">
        <v>2355</v>
      </c>
      <c r="O3734" s="3" t="s">
        <v>1366</v>
      </c>
      <c r="P3734" s="7" t="s">
        <v>1338</v>
      </c>
      <c r="Q3734" s="3" t="s">
        <v>1186</v>
      </c>
      <c r="R3734" s="11">
        <v>15</v>
      </c>
      <c r="S3734" s="4">
        <v>1071.43</v>
      </c>
      <c r="T3734" s="143">
        <f t="shared" si="1022"/>
        <v>16071.45</v>
      </c>
      <c r="U3734" s="83">
        <f t="shared" si="1023"/>
        <v>18000.024000000001</v>
      </c>
      <c r="V3734" s="9" t="s">
        <v>1325</v>
      </c>
      <c r="W3734" s="152" t="s">
        <v>1394</v>
      </c>
      <c r="X3734" s="15"/>
    </row>
    <row r="3735" spans="1:24" s="144" customFormat="1" ht="102" customHeight="1">
      <c r="A3735" s="9" t="s">
        <v>8795</v>
      </c>
      <c r="B3735" s="10" t="s">
        <v>97</v>
      </c>
      <c r="C3735" s="137" t="s">
        <v>2434</v>
      </c>
      <c r="D3735" s="137" t="s">
        <v>2435</v>
      </c>
      <c r="E3735" s="137" t="s">
        <v>2436</v>
      </c>
      <c r="F3735" s="145" t="s">
        <v>2437</v>
      </c>
      <c r="G3735" s="137" t="s">
        <v>384</v>
      </c>
      <c r="H3735" s="138">
        <v>0.1</v>
      </c>
      <c r="I3735" s="137">
        <v>470000000</v>
      </c>
      <c r="J3735" s="21" t="s">
        <v>1314</v>
      </c>
      <c r="K3735" s="146" t="s">
        <v>2352</v>
      </c>
      <c r="L3735" s="137" t="s">
        <v>2264</v>
      </c>
      <c r="M3735" s="140" t="s">
        <v>383</v>
      </c>
      <c r="N3735" s="352" t="s">
        <v>2355</v>
      </c>
      <c r="O3735" s="3" t="s">
        <v>1366</v>
      </c>
      <c r="P3735" s="7" t="s">
        <v>1338</v>
      </c>
      <c r="Q3735" s="3" t="s">
        <v>1186</v>
      </c>
      <c r="R3735" s="11">
        <v>115</v>
      </c>
      <c r="S3735" s="4">
        <v>22.32</v>
      </c>
      <c r="T3735" s="143">
        <f t="shared" si="1022"/>
        <v>2566.8000000000002</v>
      </c>
      <c r="U3735" s="83">
        <f t="shared" si="1023"/>
        <v>2874.8160000000003</v>
      </c>
      <c r="V3735" s="9" t="s">
        <v>1325</v>
      </c>
      <c r="W3735" s="152" t="s">
        <v>1394</v>
      </c>
      <c r="X3735" s="15"/>
    </row>
    <row r="3736" spans="1:24" s="144" customFormat="1" ht="102" customHeight="1">
      <c r="A3736" s="9" t="s">
        <v>8796</v>
      </c>
      <c r="B3736" s="10" t="s">
        <v>97</v>
      </c>
      <c r="C3736" s="137" t="s">
        <v>2438</v>
      </c>
      <c r="D3736" s="137" t="s">
        <v>2439</v>
      </c>
      <c r="E3736" s="137" t="s">
        <v>2440</v>
      </c>
      <c r="F3736" s="3" t="s">
        <v>2441</v>
      </c>
      <c r="G3736" s="137" t="s">
        <v>384</v>
      </c>
      <c r="H3736" s="138">
        <v>0.1</v>
      </c>
      <c r="I3736" s="137">
        <v>470000000</v>
      </c>
      <c r="J3736" s="21" t="s">
        <v>1314</v>
      </c>
      <c r="K3736" s="146" t="s">
        <v>2352</v>
      </c>
      <c r="L3736" s="137" t="s">
        <v>2264</v>
      </c>
      <c r="M3736" s="140" t="s">
        <v>383</v>
      </c>
      <c r="N3736" s="352" t="s">
        <v>2355</v>
      </c>
      <c r="O3736" s="3" t="s">
        <v>1366</v>
      </c>
      <c r="P3736" s="7" t="s">
        <v>1338</v>
      </c>
      <c r="Q3736" s="3" t="s">
        <v>1186</v>
      </c>
      <c r="R3736" s="11">
        <v>6</v>
      </c>
      <c r="S3736" s="4">
        <v>1339.2</v>
      </c>
      <c r="T3736" s="143">
        <f t="shared" si="1022"/>
        <v>8035.2000000000007</v>
      </c>
      <c r="U3736" s="83">
        <f t="shared" si="1023"/>
        <v>8999.4240000000009</v>
      </c>
      <c r="V3736" s="9" t="s">
        <v>1325</v>
      </c>
      <c r="W3736" s="152" t="s">
        <v>1394</v>
      </c>
      <c r="X3736" s="15"/>
    </row>
    <row r="3737" spans="1:24" s="144" customFormat="1" ht="102" customHeight="1">
      <c r="A3737" s="9" t="s">
        <v>8797</v>
      </c>
      <c r="B3737" s="10" t="s">
        <v>97</v>
      </c>
      <c r="C3737" s="137" t="s">
        <v>2442</v>
      </c>
      <c r="D3737" s="137" t="s">
        <v>2443</v>
      </c>
      <c r="E3737" s="137" t="s">
        <v>2444</v>
      </c>
      <c r="F3737" s="3" t="s">
        <v>2445</v>
      </c>
      <c r="G3737" s="137" t="s">
        <v>384</v>
      </c>
      <c r="H3737" s="138">
        <v>0.1</v>
      </c>
      <c r="I3737" s="137">
        <v>470000000</v>
      </c>
      <c r="J3737" s="21" t="s">
        <v>1314</v>
      </c>
      <c r="K3737" s="146" t="s">
        <v>2352</v>
      </c>
      <c r="L3737" s="137" t="s">
        <v>2264</v>
      </c>
      <c r="M3737" s="140" t="s">
        <v>383</v>
      </c>
      <c r="N3737" s="352" t="s">
        <v>2355</v>
      </c>
      <c r="O3737" s="3" t="s">
        <v>1366</v>
      </c>
      <c r="P3737" s="7" t="s">
        <v>1338</v>
      </c>
      <c r="Q3737" s="3" t="s">
        <v>1186</v>
      </c>
      <c r="R3737" s="11">
        <v>2</v>
      </c>
      <c r="S3737" s="4">
        <v>4464.29</v>
      </c>
      <c r="T3737" s="143">
        <f t="shared" si="1022"/>
        <v>8928.58</v>
      </c>
      <c r="U3737" s="83">
        <f t="shared" si="1023"/>
        <v>10000.009600000001</v>
      </c>
      <c r="V3737" s="9" t="s">
        <v>1325</v>
      </c>
      <c r="W3737" s="147" t="s">
        <v>1394</v>
      </c>
      <c r="X3737" s="15"/>
    </row>
    <row r="3738" spans="1:24" s="144" customFormat="1" ht="102" customHeight="1">
      <c r="A3738" s="9" t="s">
        <v>8798</v>
      </c>
      <c r="B3738" s="10" t="s">
        <v>97</v>
      </c>
      <c r="C3738" s="170" t="s">
        <v>12338</v>
      </c>
      <c r="D3738" s="137" t="s">
        <v>2446</v>
      </c>
      <c r="E3738" s="137" t="s">
        <v>2447</v>
      </c>
      <c r="F3738" s="164" t="s">
        <v>2448</v>
      </c>
      <c r="G3738" s="137" t="s">
        <v>384</v>
      </c>
      <c r="H3738" s="138">
        <v>0</v>
      </c>
      <c r="I3738" s="137">
        <v>470000000</v>
      </c>
      <c r="J3738" s="21" t="s">
        <v>1314</v>
      </c>
      <c r="K3738" s="146" t="s">
        <v>2352</v>
      </c>
      <c r="L3738" s="137" t="s">
        <v>2264</v>
      </c>
      <c r="M3738" s="140" t="s">
        <v>383</v>
      </c>
      <c r="N3738" s="358" t="s">
        <v>2449</v>
      </c>
      <c r="O3738" s="3" t="s">
        <v>1366</v>
      </c>
      <c r="P3738" s="7" t="s">
        <v>1338</v>
      </c>
      <c r="Q3738" s="3" t="s">
        <v>1186</v>
      </c>
      <c r="R3738" s="11">
        <v>100</v>
      </c>
      <c r="S3738" s="4">
        <v>7602.68</v>
      </c>
      <c r="T3738" s="143">
        <f t="shared" si="1022"/>
        <v>760268</v>
      </c>
      <c r="U3738" s="83">
        <f t="shared" si="1023"/>
        <v>851500.16</v>
      </c>
      <c r="V3738" s="9" t="s">
        <v>1325</v>
      </c>
      <c r="W3738" s="152" t="s">
        <v>1394</v>
      </c>
      <c r="X3738" s="15"/>
    </row>
    <row r="3739" spans="1:24" s="144" customFormat="1" ht="102" customHeight="1">
      <c r="A3739" s="9" t="s">
        <v>8799</v>
      </c>
      <c r="B3739" s="10" t="s">
        <v>97</v>
      </c>
      <c r="C3739" s="137" t="s">
        <v>2450</v>
      </c>
      <c r="D3739" s="137" t="s">
        <v>2451</v>
      </c>
      <c r="E3739" s="137" t="s">
        <v>2451</v>
      </c>
      <c r="F3739" s="137" t="s">
        <v>2452</v>
      </c>
      <c r="G3739" s="139" t="s">
        <v>384</v>
      </c>
      <c r="H3739" s="152">
        <v>0</v>
      </c>
      <c r="I3739" s="137">
        <v>470000000</v>
      </c>
      <c r="J3739" s="21" t="s">
        <v>1314</v>
      </c>
      <c r="K3739" s="139" t="s">
        <v>2453</v>
      </c>
      <c r="L3739" s="137" t="s">
        <v>2264</v>
      </c>
      <c r="M3739" s="140" t="s">
        <v>383</v>
      </c>
      <c r="N3739" s="358" t="s">
        <v>2449</v>
      </c>
      <c r="O3739" s="3" t="s">
        <v>1366</v>
      </c>
      <c r="P3739" s="7" t="s">
        <v>1338</v>
      </c>
      <c r="Q3739" s="3" t="s">
        <v>1186</v>
      </c>
      <c r="R3739" s="153">
        <v>5</v>
      </c>
      <c r="S3739" s="154">
        <v>71429</v>
      </c>
      <c r="T3739" s="301">
        <v>0</v>
      </c>
      <c r="U3739" s="83">
        <f t="shared" si="1023"/>
        <v>0</v>
      </c>
      <c r="V3739" s="9" t="s">
        <v>1325</v>
      </c>
      <c r="W3739" s="147" t="s">
        <v>1394</v>
      </c>
      <c r="X3739" s="15">
        <v>11</v>
      </c>
    </row>
    <row r="3740" spans="1:24" s="144" customFormat="1" ht="102" customHeight="1">
      <c r="A3740" s="9" t="s">
        <v>9561</v>
      </c>
      <c r="B3740" s="10" t="s">
        <v>97</v>
      </c>
      <c r="C3740" s="137" t="s">
        <v>2450</v>
      </c>
      <c r="D3740" s="137" t="s">
        <v>2451</v>
      </c>
      <c r="E3740" s="137" t="s">
        <v>2451</v>
      </c>
      <c r="F3740" s="137" t="s">
        <v>2452</v>
      </c>
      <c r="G3740" s="139" t="s">
        <v>384</v>
      </c>
      <c r="H3740" s="152">
        <v>0</v>
      </c>
      <c r="I3740" s="137">
        <v>470000000</v>
      </c>
      <c r="J3740" s="21" t="s">
        <v>1314</v>
      </c>
      <c r="K3740" s="139" t="s">
        <v>9562</v>
      </c>
      <c r="L3740" s="137" t="s">
        <v>2264</v>
      </c>
      <c r="M3740" s="140" t="s">
        <v>383</v>
      </c>
      <c r="N3740" s="358" t="s">
        <v>2449</v>
      </c>
      <c r="O3740" s="3" t="s">
        <v>1366</v>
      </c>
      <c r="P3740" s="7" t="s">
        <v>1338</v>
      </c>
      <c r="Q3740" s="3" t="s">
        <v>1186</v>
      </c>
      <c r="R3740" s="153">
        <v>5</v>
      </c>
      <c r="S3740" s="154">
        <v>71429</v>
      </c>
      <c r="T3740" s="301">
        <v>0</v>
      </c>
      <c r="U3740" s="83">
        <f t="shared" si="1023"/>
        <v>0</v>
      </c>
      <c r="V3740" s="9" t="s">
        <v>1325</v>
      </c>
      <c r="W3740" s="147" t="s">
        <v>1394</v>
      </c>
      <c r="X3740" s="15">
        <v>11</v>
      </c>
    </row>
    <row r="3741" spans="1:24" s="144" customFormat="1" ht="102" customHeight="1">
      <c r="A3741" s="457" t="s">
        <v>11109</v>
      </c>
      <c r="B3741" s="458" t="s">
        <v>97</v>
      </c>
      <c r="C3741" s="456" t="s">
        <v>2450</v>
      </c>
      <c r="D3741" s="456" t="s">
        <v>2451</v>
      </c>
      <c r="E3741" s="456" t="s">
        <v>2451</v>
      </c>
      <c r="F3741" s="137" t="s">
        <v>2452</v>
      </c>
      <c r="G3741" s="139" t="s">
        <v>384</v>
      </c>
      <c r="H3741" s="152">
        <v>0</v>
      </c>
      <c r="I3741" s="137">
        <v>470000000</v>
      </c>
      <c r="J3741" s="21" t="s">
        <v>1314</v>
      </c>
      <c r="K3741" s="139" t="s">
        <v>11107</v>
      </c>
      <c r="L3741" s="137" t="s">
        <v>2264</v>
      </c>
      <c r="M3741" s="140" t="s">
        <v>383</v>
      </c>
      <c r="N3741" s="358" t="s">
        <v>2449</v>
      </c>
      <c r="O3741" s="3" t="s">
        <v>1366</v>
      </c>
      <c r="P3741" s="7" t="s">
        <v>1338</v>
      </c>
      <c r="Q3741" s="3" t="s">
        <v>1186</v>
      </c>
      <c r="R3741" s="153">
        <v>5</v>
      </c>
      <c r="S3741" s="154">
        <v>71429</v>
      </c>
      <c r="T3741" s="301">
        <v>0</v>
      </c>
      <c r="U3741" s="83">
        <f t="shared" si="1023"/>
        <v>0</v>
      </c>
      <c r="V3741" s="9" t="s">
        <v>1325</v>
      </c>
      <c r="W3741" s="147" t="s">
        <v>1394</v>
      </c>
      <c r="X3741" s="15">
        <v>14</v>
      </c>
    </row>
    <row r="3742" spans="1:24" s="144" customFormat="1" ht="102" customHeight="1">
      <c r="A3742" s="9" t="s">
        <v>11387</v>
      </c>
      <c r="B3742" s="467" t="s">
        <v>97</v>
      </c>
      <c r="C3742" s="456" t="s">
        <v>2450</v>
      </c>
      <c r="D3742" s="456" t="s">
        <v>2451</v>
      </c>
      <c r="E3742" s="456" t="s">
        <v>2451</v>
      </c>
      <c r="F3742" s="468" t="s">
        <v>2452</v>
      </c>
      <c r="G3742" s="139" t="s">
        <v>384</v>
      </c>
      <c r="H3742" s="152">
        <v>0</v>
      </c>
      <c r="I3742" s="137">
        <v>470000000</v>
      </c>
      <c r="J3742" s="21" t="s">
        <v>1314</v>
      </c>
      <c r="K3742" s="139" t="s">
        <v>11107</v>
      </c>
      <c r="L3742" s="137" t="s">
        <v>2264</v>
      </c>
      <c r="M3742" s="140" t="s">
        <v>383</v>
      </c>
      <c r="N3742" s="358" t="s">
        <v>10612</v>
      </c>
      <c r="O3742" s="3" t="s">
        <v>1366</v>
      </c>
      <c r="P3742" s="7" t="s">
        <v>1338</v>
      </c>
      <c r="Q3742" s="3" t="s">
        <v>1186</v>
      </c>
      <c r="R3742" s="153">
        <v>5</v>
      </c>
      <c r="S3742" s="154">
        <v>71429</v>
      </c>
      <c r="T3742" s="143">
        <f>R3742*S3742</f>
        <v>357145</v>
      </c>
      <c r="U3742" s="83">
        <f t="shared" si="1023"/>
        <v>400002.4</v>
      </c>
      <c r="V3742" s="9" t="s">
        <v>1325</v>
      </c>
      <c r="W3742" s="147" t="s">
        <v>1394</v>
      </c>
      <c r="X3742" s="15"/>
    </row>
    <row r="3743" spans="1:24" s="144" customFormat="1" ht="102" customHeight="1">
      <c r="A3743" s="9" t="s">
        <v>8800</v>
      </c>
      <c r="B3743" s="10" t="s">
        <v>97</v>
      </c>
      <c r="C3743" s="137" t="s">
        <v>2450</v>
      </c>
      <c r="D3743" s="137" t="s">
        <v>2451</v>
      </c>
      <c r="E3743" s="137" t="s">
        <v>2451</v>
      </c>
      <c r="F3743" s="137" t="s">
        <v>2454</v>
      </c>
      <c r="G3743" s="139" t="s">
        <v>384</v>
      </c>
      <c r="H3743" s="152">
        <v>0</v>
      </c>
      <c r="I3743" s="137">
        <v>470000000</v>
      </c>
      <c r="J3743" s="21" t="s">
        <v>1314</v>
      </c>
      <c r="K3743" s="139" t="s">
        <v>2453</v>
      </c>
      <c r="L3743" s="137" t="s">
        <v>2264</v>
      </c>
      <c r="M3743" s="140" t="s">
        <v>383</v>
      </c>
      <c r="N3743" s="358" t="s">
        <v>2449</v>
      </c>
      <c r="O3743" s="3" t="s">
        <v>1366</v>
      </c>
      <c r="P3743" s="7" t="s">
        <v>1338</v>
      </c>
      <c r="Q3743" s="3" t="s">
        <v>1186</v>
      </c>
      <c r="R3743" s="153">
        <v>50</v>
      </c>
      <c r="S3743" s="154">
        <v>31250</v>
      </c>
      <c r="T3743" s="301">
        <v>0</v>
      </c>
      <c r="U3743" s="83">
        <f t="shared" si="1023"/>
        <v>0</v>
      </c>
      <c r="V3743" s="9" t="s">
        <v>1325</v>
      </c>
      <c r="W3743" s="152" t="s">
        <v>1394</v>
      </c>
      <c r="X3743" s="15">
        <v>11</v>
      </c>
    </row>
    <row r="3744" spans="1:24" s="144" customFormat="1" ht="102" customHeight="1">
      <c r="A3744" s="9" t="s">
        <v>9563</v>
      </c>
      <c r="B3744" s="10" t="s">
        <v>97</v>
      </c>
      <c r="C3744" s="137" t="s">
        <v>2450</v>
      </c>
      <c r="D3744" s="137" t="s">
        <v>2451</v>
      </c>
      <c r="E3744" s="137" t="s">
        <v>2451</v>
      </c>
      <c r="F3744" s="137" t="s">
        <v>2454</v>
      </c>
      <c r="G3744" s="139" t="s">
        <v>384</v>
      </c>
      <c r="H3744" s="152">
        <v>0</v>
      </c>
      <c r="I3744" s="137">
        <v>470000000</v>
      </c>
      <c r="J3744" s="21" t="s">
        <v>1314</v>
      </c>
      <c r="K3744" s="139" t="s">
        <v>9562</v>
      </c>
      <c r="L3744" s="137" t="s">
        <v>2264</v>
      </c>
      <c r="M3744" s="140" t="s">
        <v>383</v>
      </c>
      <c r="N3744" s="358" t="s">
        <v>2449</v>
      </c>
      <c r="O3744" s="3" t="s">
        <v>1366</v>
      </c>
      <c r="P3744" s="7" t="s">
        <v>1338</v>
      </c>
      <c r="Q3744" s="3" t="s">
        <v>1186</v>
      </c>
      <c r="R3744" s="153">
        <v>50</v>
      </c>
      <c r="S3744" s="154">
        <v>31250</v>
      </c>
      <c r="T3744" s="301">
        <v>0</v>
      </c>
      <c r="U3744" s="83">
        <f t="shared" si="1023"/>
        <v>0</v>
      </c>
      <c r="V3744" s="9" t="s">
        <v>1325</v>
      </c>
      <c r="W3744" s="152" t="s">
        <v>1394</v>
      </c>
      <c r="X3744" s="15">
        <v>11</v>
      </c>
    </row>
    <row r="3745" spans="1:24" s="144" customFormat="1" ht="102" customHeight="1">
      <c r="A3745" s="9" t="s">
        <v>11108</v>
      </c>
      <c r="B3745" s="10" t="s">
        <v>97</v>
      </c>
      <c r="C3745" s="137" t="s">
        <v>2450</v>
      </c>
      <c r="D3745" s="137" t="s">
        <v>2451</v>
      </c>
      <c r="E3745" s="137" t="s">
        <v>2451</v>
      </c>
      <c r="F3745" s="137" t="s">
        <v>2454</v>
      </c>
      <c r="G3745" s="139" t="s">
        <v>384</v>
      </c>
      <c r="H3745" s="152">
        <v>0</v>
      </c>
      <c r="I3745" s="137">
        <v>470000000</v>
      </c>
      <c r="J3745" s="21" t="s">
        <v>1314</v>
      </c>
      <c r="K3745" s="139" t="s">
        <v>11107</v>
      </c>
      <c r="L3745" s="137" t="s">
        <v>2264</v>
      </c>
      <c r="M3745" s="140" t="s">
        <v>383</v>
      </c>
      <c r="N3745" s="358" t="s">
        <v>2449</v>
      </c>
      <c r="O3745" s="3" t="s">
        <v>1366</v>
      </c>
      <c r="P3745" s="7" t="s">
        <v>1338</v>
      </c>
      <c r="Q3745" s="3" t="s">
        <v>1186</v>
      </c>
      <c r="R3745" s="153">
        <v>50</v>
      </c>
      <c r="S3745" s="154">
        <v>31250</v>
      </c>
      <c r="T3745" s="301">
        <v>0</v>
      </c>
      <c r="U3745" s="83">
        <f t="shared" si="1023"/>
        <v>0</v>
      </c>
      <c r="V3745" s="9" t="s">
        <v>1325</v>
      </c>
      <c r="W3745" s="152" t="s">
        <v>1394</v>
      </c>
      <c r="X3745" s="15" t="s">
        <v>10383</v>
      </c>
    </row>
    <row r="3746" spans="1:24" s="144" customFormat="1" ht="102" customHeight="1">
      <c r="A3746" s="9" t="s">
        <v>11388</v>
      </c>
      <c r="B3746" s="10" t="s">
        <v>97</v>
      </c>
      <c r="C3746" s="137" t="s">
        <v>11384</v>
      </c>
      <c r="D3746" s="137" t="s">
        <v>11385</v>
      </c>
      <c r="E3746" s="137" t="s">
        <v>11386</v>
      </c>
      <c r="F3746" s="137" t="s">
        <v>2454</v>
      </c>
      <c r="G3746" s="139" t="s">
        <v>384</v>
      </c>
      <c r="H3746" s="152">
        <v>0</v>
      </c>
      <c r="I3746" s="137">
        <v>470000000</v>
      </c>
      <c r="J3746" s="21" t="s">
        <v>1314</v>
      </c>
      <c r="K3746" s="139" t="s">
        <v>11107</v>
      </c>
      <c r="L3746" s="137" t="s">
        <v>2264</v>
      </c>
      <c r="M3746" s="140" t="s">
        <v>383</v>
      </c>
      <c r="N3746" s="358" t="s">
        <v>10612</v>
      </c>
      <c r="O3746" s="3" t="s">
        <v>1366</v>
      </c>
      <c r="P3746" s="7" t="s">
        <v>1338</v>
      </c>
      <c r="Q3746" s="3" t="s">
        <v>1186</v>
      </c>
      <c r="R3746" s="153">
        <v>50</v>
      </c>
      <c r="S3746" s="154">
        <v>31250</v>
      </c>
      <c r="T3746" s="143">
        <f>R3746*S3746</f>
        <v>1562500</v>
      </c>
      <c r="U3746" s="83">
        <f t="shared" si="1023"/>
        <v>1750000.0000000002</v>
      </c>
      <c r="V3746" s="9" t="s">
        <v>1325</v>
      </c>
      <c r="W3746" s="152" t="s">
        <v>1394</v>
      </c>
      <c r="X3746" s="15"/>
    </row>
    <row r="3747" spans="1:24" s="144" customFormat="1" ht="102" customHeight="1">
      <c r="A3747" s="9" t="s">
        <v>8801</v>
      </c>
      <c r="B3747" s="10" t="s">
        <v>97</v>
      </c>
      <c r="C3747" s="137" t="s">
        <v>2450</v>
      </c>
      <c r="D3747" s="137" t="s">
        <v>2451</v>
      </c>
      <c r="E3747" s="137" t="s">
        <v>2451</v>
      </c>
      <c r="F3747" s="137" t="s">
        <v>2455</v>
      </c>
      <c r="G3747" s="139" t="s">
        <v>384</v>
      </c>
      <c r="H3747" s="152">
        <v>0</v>
      </c>
      <c r="I3747" s="137">
        <v>470000000</v>
      </c>
      <c r="J3747" s="21" t="s">
        <v>1314</v>
      </c>
      <c r="K3747" s="139" t="s">
        <v>2453</v>
      </c>
      <c r="L3747" s="137" t="s">
        <v>2264</v>
      </c>
      <c r="M3747" s="140" t="s">
        <v>383</v>
      </c>
      <c r="N3747" s="358" t="s">
        <v>2449</v>
      </c>
      <c r="O3747" s="3" t="s">
        <v>1366</v>
      </c>
      <c r="P3747" s="7" t="s">
        <v>1338</v>
      </c>
      <c r="Q3747" s="3" t="s">
        <v>1186</v>
      </c>
      <c r="R3747" s="153">
        <v>22</v>
      </c>
      <c r="S3747" s="154">
        <v>33035.71</v>
      </c>
      <c r="T3747" s="301">
        <v>0</v>
      </c>
      <c r="U3747" s="83">
        <f t="shared" si="1023"/>
        <v>0</v>
      </c>
      <c r="V3747" s="9" t="s">
        <v>1325</v>
      </c>
      <c r="W3747" s="147" t="s">
        <v>1394</v>
      </c>
      <c r="X3747" s="15">
        <v>11</v>
      </c>
    </row>
    <row r="3748" spans="1:24" s="144" customFormat="1" ht="102" customHeight="1">
      <c r="A3748" s="9" t="s">
        <v>9564</v>
      </c>
      <c r="B3748" s="10" t="s">
        <v>97</v>
      </c>
      <c r="C3748" s="137" t="s">
        <v>2450</v>
      </c>
      <c r="D3748" s="137" t="s">
        <v>2451</v>
      </c>
      <c r="E3748" s="137" t="s">
        <v>2451</v>
      </c>
      <c r="F3748" s="137" t="s">
        <v>2455</v>
      </c>
      <c r="G3748" s="139" t="s">
        <v>384</v>
      </c>
      <c r="H3748" s="152">
        <v>0</v>
      </c>
      <c r="I3748" s="137">
        <v>470000000</v>
      </c>
      <c r="J3748" s="21" t="s">
        <v>1314</v>
      </c>
      <c r="K3748" s="139" t="s">
        <v>9562</v>
      </c>
      <c r="L3748" s="137" t="s">
        <v>2264</v>
      </c>
      <c r="M3748" s="140" t="s">
        <v>383</v>
      </c>
      <c r="N3748" s="358" t="s">
        <v>2449</v>
      </c>
      <c r="O3748" s="3" t="s">
        <v>1366</v>
      </c>
      <c r="P3748" s="7" t="s">
        <v>1338</v>
      </c>
      <c r="Q3748" s="3" t="s">
        <v>1186</v>
      </c>
      <c r="R3748" s="153">
        <v>22</v>
      </c>
      <c r="S3748" s="154">
        <v>33035.71</v>
      </c>
      <c r="T3748" s="301">
        <v>0</v>
      </c>
      <c r="U3748" s="83">
        <f t="shared" si="1023"/>
        <v>0</v>
      </c>
      <c r="V3748" s="9" t="s">
        <v>1325</v>
      </c>
      <c r="W3748" s="147" t="s">
        <v>1394</v>
      </c>
      <c r="X3748" s="15">
        <v>11</v>
      </c>
    </row>
    <row r="3749" spans="1:24" s="144" customFormat="1" ht="102" customHeight="1">
      <c r="A3749" s="9" t="s">
        <v>11106</v>
      </c>
      <c r="B3749" s="10" t="s">
        <v>97</v>
      </c>
      <c r="C3749" s="137" t="s">
        <v>2450</v>
      </c>
      <c r="D3749" s="137" t="s">
        <v>2451</v>
      </c>
      <c r="E3749" s="137" t="s">
        <v>2451</v>
      </c>
      <c r="F3749" s="137" t="s">
        <v>2455</v>
      </c>
      <c r="G3749" s="139" t="s">
        <v>384</v>
      </c>
      <c r="H3749" s="152">
        <v>0</v>
      </c>
      <c r="I3749" s="137">
        <v>470000000</v>
      </c>
      <c r="J3749" s="21" t="s">
        <v>1314</v>
      </c>
      <c r="K3749" s="139" t="s">
        <v>11107</v>
      </c>
      <c r="L3749" s="137" t="s">
        <v>2264</v>
      </c>
      <c r="M3749" s="140" t="s">
        <v>383</v>
      </c>
      <c r="N3749" s="358" t="s">
        <v>2449</v>
      </c>
      <c r="O3749" s="3" t="s">
        <v>1366</v>
      </c>
      <c r="P3749" s="7" t="s">
        <v>1338</v>
      </c>
      <c r="Q3749" s="3" t="s">
        <v>1186</v>
      </c>
      <c r="R3749" s="153">
        <v>22</v>
      </c>
      <c r="S3749" s="154">
        <v>33035.71</v>
      </c>
      <c r="T3749" s="301">
        <v>0</v>
      </c>
      <c r="U3749" s="83">
        <f t="shared" si="1023"/>
        <v>0</v>
      </c>
      <c r="V3749" s="9" t="s">
        <v>1325</v>
      </c>
      <c r="W3749" s="147" t="s">
        <v>1394</v>
      </c>
      <c r="X3749" s="15" t="s">
        <v>10383</v>
      </c>
    </row>
    <row r="3750" spans="1:24" s="144" customFormat="1" ht="102" customHeight="1">
      <c r="A3750" s="9" t="s">
        <v>11389</v>
      </c>
      <c r="B3750" s="10" t="s">
        <v>97</v>
      </c>
      <c r="C3750" s="137" t="s">
        <v>11390</v>
      </c>
      <c r="D3750" s="137" t="s">
        <v>11385</v>
      </c>
      <c r="E3750" s="137" t="s">
        <v>11391</v>
      </c>
      <c r="F3750" s="137" t="s">
        <v>2455</v>
      </c>
      <c r="G3750" s="139" t="s">
        <v>384</v>
      </c>
      <c r="H3750" s="152">
        <v>0</v>
      </c>
      <c r="I3750" s="137">
        <v>470000000</v>
      </c>
      <c r="J3750" s="21" t="s">
        <v>1314</v>
      </c>
      <c r="K3750" s="139" t="s">
        <v>11107</v>
      </c>
      <c r="L3750" s="137" t="s">
        <v>2264</v>
      </c>
      <c r="M3750" s="140" t="s">
        <v>383</v>
      </c>
      <c r="N3750" s="358" t="s">
        <v>10612</v>
      </c>
      <c r="O3750" s="3" t="s">
        <v>1366</v>
      </c>
      <c r="P3750" s="7" t="s">
        <v>1338</v>
      </c>
      <c r="Q3750" s="3" t="s">
        <v>1186</v>
      </c>
      <c r="R3750" s="153">
        <v>22</v>
      </c>
      <c r="S3750" s="154">
        <v>33035.71</v>
      </c>
      <c r="T3750" s="143">
        <f>R3750*S3750</f>
        <v>726785.62</v>
      </c>
      <c r="U3750" s="83">
        <f t="shared" si="1023"/>
        <v>813999.89440000011</v>
      </c>
      <c r="V3750" s="9" t="s">
        <v>1325</v>
      </c>
      <c r="W3750" s="147" t="s">
        <v>1394</v>
      </c>
      <c r="X3750" s="15"/>
    </row>
    <row r="3751" spans="1:24" s="144" customFormat="1" ht="102" customHeight="1">
      <c r="A3751" s="9" t="s">
        <v>8802</v>
      </c>
      <c r="B3751" s="10" t="s">
        <v>97</v>
      </c>
      <c r="C3751" s="137" t="s">
        <v>2450</v>
      </c>
      <c r="D3751" s="137" t="s">
        <v>2451</v>
      </c>
      <c r="E3751" s="137" t="s">
        <v>2451</v>
      </c>
      <c r="F3751" s="137" t="s">
        <v>2456</v>
      </c>
      <c r="G3751" s="139" t="s">
        <v>384</v>
      </c>
      <c r="H3751" s="152">
        <v>0</v>
      </c>
      <c r="I3751" s="137">
        <v>470000000</v>
      </c>
      <c r="J3751" s="21" t="s">
        <v>1314</v>
      </c>
      <c r="K3751" s="139" t="s">
        <v>2453</v>
      </c>
      <c r="L3751" s="137" t="s">
        <v>2264</v>
      </c>
      <c r="M3751" s="140" t="s">
        <v>383</v>
      </c>
      <c r="N3751" s="151" t="s">
        <v>2449</v>
      </c>
      <c r="O3751" s="3" t="s">
        <v>1366</v>
      </c>
      <c r="P3751" s="7" t="s">
        <v>1338</v>
      </c>
      <c r="Q3751" s="3" t="s">
        <v>1186</v>
      </c>
      <c r="R3751" s="153">
        <v>100</v>
      </c>
      <c r="S3751" s="154">
        <v>4598</v>
      </c>
      <c r="T3751" s="301">
        <v>0</v>
      </c>
      <c r="U3751" s="83">
        <f t="shared" si="1023"/>
        <v>0</v>
      </c>
      <c r="V3751" s="9" t="s">
        <v>1325</v>
      </c>
      <c r="W3751" s="152" t="s">
        <v>1394</v>
      </c>
      <c r="X3751" s="15" t="s">
        <v>9416</v>
      </c>
    </row>
    <row r="3752" spans="1:24" s="144" customFormat="1" ht="102" customHeight="1">
      <c r="A3752" s="9" t="s">
        <v>9565</v>
      </c>
      <c r="B3752" s="10" t="s">
        <v>97</v>
      </c>
      <c r="C3752" s="137" t="s">
        <v>2450</v>
      </c>
      <c r="D3752" s="137" t="s">
        <v>2451</v>
      </c>
      <c r="E3752" s="137" t="s">
        <v>2451</v>
      </c>
      <c r="F3752" s="137" t="s">
        <v>2456</v>
      </c>
      <c r="G3752" s="139" t="s">
        <v>384</v>
      </c>
      <c r="H3752" s="152">
        <v>0</v>
      </c>
      <c r="I3752" s="137">
        <v>470000000</v>
      </c>
      <c r="J3752" s="21" t="s">
        <v>1314</v>
      </c>
      <c r="K3752" s="139" t="s">
        <v>9562</v>
      </c>
      <c r="L3752" s="137" t="s">
        <v>2264</v>
      </c>
      <c r="M3752" s="140" t="s">
        <v>383</v>
      </c>
      <c r="N3752" s="151" t="s">
        <v>2449</v>
      </c>
      <c r="O3752" s="3" t="s">
        <v>1366</v>
      </c>
      <c r="P3752" s="7" t="s">
        <v>1338</v>
      </c>
      <c r="Q3752" s="3" t="s">
        <v>1186</v>
      </c>
      <c r="R3752" s="153">
        <v>70</v>
      </c>
      <c r="S3752" s="154">
        <v>4598</v>
      </c>
      <c r="T3752" s="143">
        <f>R3752*S3752</f>
        <v>321860</v>
      </c>
      <c r="U3752" s="83">
        <f t="shared" si="1023"/>
        <v>360483.2</v>
      </c>
      <c r="V3752" s="9" t="s">
        <v>1325</v>
      </c>
      <c r="W3752" s="152" t="s">
        <v>1394</v>
      </c>
      <c r="X3752" s="15"/>
    </row>
    <row r="3753" spans="1:24" s="144" customFormat="1" ht="102" customHeight="1">
      <c r="A3753" s="9" t="s">
        <v>8803</v>
      </c>
      <c r="B3753" s="10" t="s">
        <v>97</v>
      </c>
      <c r="C3753" s="170" t="s">
        <v>12339</v>
      </c>
      <c r="D3753" s="137" t="s">
        <v>2457</v>
      </c>
      <c r="E3753" s="137" t="s">
        <v>2458</v>
      </c>
      <c r="F3753" s="137" t="s">
        <v>2459</v>
      </c>
      <c r="G3753" s="139" t="s">
        <v>384</v>
      </c>
      <c r="H3753" s="152">
        <v>0</v>
      </c>
      <c r="I3753" s="137">
        <v>470000000</v>
      </c>
      <c r="J3753" s="21" t="s">
        <v>1314</v>
      </c>
      <c r="K3753" s="139" t="s">
        <v>2453</v>
      </c>
      <c r="L3753" s="137" t="s">
        <v>2264</v>
      </c>
      <c r="M3753" s="140" t="s">
        <v>383</v>
      </c>
      <c r="N3753" s="151" t="s">
        <v>2449</v>
      </c>
      <c r="O3753" s="3" t="s">
        <v>1366</v>
      </c>
      <c r="P3753" s="7" t="s">
        <v>1338</v>
      </c>
      <c r="Q3753" s="3" t="s">
        <v>1186</v>
      </c>
      <c r="R3753" s="153">
        <v>1</v>
      </c>
      <c r="S3753" s="154">
        <v>544800</v>
      </c>
      <c r="T3753" s="301">
        <v>0</v>
      </c>
      <c r="U3753" s="83">
        <f t="shared" si="1023"/>
        <v>0</v>
      </c>
      <c r="V3753" s="9" t="s">
        <v>1325</v>
      </c>
      <c r="W3753" s="147" t="s">
        <v>1394</v>
      </c>
      <c r="X3753" s="15">
        <v>11</v>
      </c>
    </row>
    <row r="3754" spans="1:24" s="144" customFormat="1" ht="102" customHeight="1">
      <c r="A3754" s="9" t="s">
        <v>9566</v>
      </c>
      <c r="B3754" s="10" t="s">
        <v>97</v>
      </c>
      <c r="C3754" s="170" t="s">
        <v>12339</v>
      </c>
      <c r="D3754" s="137" t="s">
        <v>2457</v>
      </c>
      <c r="E3754" s="137" t="s">
        <v>2458</v>
      </c>
      <c r="F3754" s="137" t="s">
        <v>2459</v>
      </c>
      <c r="G3754" s="139" t="s">
        <v>384</v>
      </c>
      <c r="H3754" s="152">
        <v>0</v>
      </c>
      <c r="I3754" s="137">
        <v>470000000</v>
      </c>
      <c r="J3754" s="21" t="s">
        <v>1314</v>
      </c>
      <c r="K3754" s="139" t="s">
        <v>9567</v>
      </c>
      <c r="L3754" s="137" t="s">
        <v>2264</v>
      </c>
      <c r="M3754" s="140" t="s">
        <v>383</v>
      </c>
      <c r="N3754" s="151" t="s">
        <v>2449</v>
      </c>
      <c r="O3754" s="3" t="s">
        <v>1366</v>
      </c>
      <c r="P3754" s="7" t="s">
        <v>1338</v>
      </c>
      <c r="Q3754" s="3" t="s">
        <v>1186</v>
      </c>
      <c r="R3754" s="153">
        <v>1</v>
      </c>
      <c r="S3754" s="154">
        <v>544800</v>
      </c>
      <c r="T3754" s="301">
        <v>0</v>
      </c>
      <c r="U3754" s="83">
        <f t="shared" si="1023"/>
        <v>0</v>
      </c>
      <c r="V3754" s="9" t="s">
        <v>1325</v>
      </c>
      <c r="W3754" s="147" t="s">
        <v>1394</v>
      </c>
      <c r="X3754" s="15" t="s">
        <v>9066</v>
      </c>
    </row>
    <row r="3755" spans="1:24" s="144" customFormat="1" ht="102" customHeight="1">
      <c r="A3755" s="9" t="s">
        <v>8804</v>
      </c>
      <c r="B3755" s="10" t="s">
        <v>97</v>
      </c>
      <c r="C3755" s="137" t="s">
        <v>2460</v>
      </c>
      <c r="D3755" s="137" t="s">
        <v>2461</v>
      </c>
      <c r="E3755" s="137" t="s">
        <v>2462</v>
      </c>
      <c r="F3755" s="1" t="s">
        <v>2463</v>
      </c>
      <c r="G3755" s="139" t="s">
        <v>384</v>
      </c>
      <c r="H3755" s="152">
        <v>0.1</v>
      </c>
      <c r="I3755" s="137">
        <v>470000000</v>
      </c>
      <c r="J3755" s="21" t="s">
        <v>1314</v>
      </c>
      <c r="K3755" s="139" t="s">
        <v>2342</v>
      </c>
      <c r="L3755" s="137" t="s">
        <v>2264</v>
      </c>
      <c r="M3755" s="140" t="s">
        <v>383</v>
      </c>
      <c r="N3755" s="140" t="s">
        <v>2355</v>
      </c>
      <c r="O3755" s="3" t="s">
        <v>1366</v>
      </c>
      <c r="P3755" s="7" t="s">
        <v>1338</v>
      </c>
      <c r="Q3755" s="3" t="s">
        <v>1186</v>
      </c>
      <c r="R3755" s="153">
        <v>480</v>
      </c>
      <c r="S3755" s="154">
        <v>187.5</v>
      </c>
      <c r="T3755" s="301">
        <v>0</v>
      </c>
      <c r="U3755" s="83">
        <f t="shared" si="1023"/>
        <v>0</v>
      </c>
      <c r="V3755" s="9" t="s">
        <v>1325</v>
      </c>
      <c r="W3755" s="152" t="s">
        <v>1394</v>
      </c>
      <c r="X3755" s="15" t="s">
        <v>9055</v>
      </c>
    </row>
    <row r="3756" spans="1:24" s="144" customFormat="1" ht="102" customHeight="1">
      <c r="A3756" s="9" t="s">
        <v>9568</v>
      </c>
      <c r="B3756" s="10" t="s">
        <v>97</v>
      </c>
      <c r="C3756" s="137" t="s">
        <v>2460</v>
      </c>
      <c r="D3756" s="137" t="s">
        <v>2461</v>
      </c>
      <c r="E3756" s="137" t="s">
        <v>2462</v>
      </c>
      <c r="F3756" s="1" t="s">
        <v>2463</v>
      </c>
      <c r="G3756" s="139" t="s">
        <v>384</v>
      </c>
      <c r="H3756" s="152">
        <v>0.1</v>
      </c>
      <c r="I3756" s="137">
        <v>470000000</v>
      </c>
      <c r="J3756" s="21" t="s">
        <v>1314</v>
      </c>
      <c r="K3756" s="139" t="s">
        <v>2245</v>
      </c>
      <c r="L3756" s="137" t="s">
        <v>2264</v>
      </c>
      <c r="M3756" s="140" t="s">
        <v>383</v>
      </c>
      <c r="N3756" s="151" t="s">
        <v>9569</v>
      </c>
      <c r="O3756" s="3" t="s">
        <v>1366</v>
      </c>
      <c r="P3756" s="7" t="s">
        <v>1338</v>
      </c>
      <c r="Q3756" s="3" t="s">
        <v>1186</v>
      </c>
      <c r="R3756" s="153">
        <v>248</v>
      </c>
      <c r="S3756" s="154">
        <v>187.5</v>
      </c>
      <c r="T3756" s="143">
        <f>R3756*S3756</f>
        <v>46500</v>
      </c>
      <c r="U3756" s="83">
        <f t="shared" si="1023"/>
        <v>52080.000000000007</v>
      </c>
      <c r="V3756" s="9" t="s">
        <v>1325</v>
      </c>
      <c r="W3756" s="152" t="s">
        <v>1394</v>
      </c>
      <c r="X3756" s="15"/>
    </row>
    <row r="3757" spans="1:24" s="144" customFormat="1" ht="102" customHeight="1">
      <c r="A3757" s="9" t="s">
        <v>8805</v>
      </c>
      <c r="B3757" s="10" t="s">
        <v>97</v>
      </c>
      <c r="C3757" s="137" t="s">
        <v>2464</v>
      </c>
      <c r="D3757" s="137" t="s">
        <v>2465</v>
      </c>
      <c r="E3757" s="137" t="s">
        <v>2466</v>
      </c>
      <c r="F3757" s="159" t="s">
        <v>2467</v>
      </c>
      <c r="G3757" s="139" t="s">
        <v>384</v>
      </c>
      <c r="H3757" s="152">
        <v>0.1</v>
      </c>
      <c r="I3757" s="137">
        <v>470000000</v>
      </c>
      <c r="J3757" s="21" t="s">
        <v>1314</v>
      </c>
      <c r="K3757" s="139" t="s">
        <v>2342</v>
      </c>
      <c r="L3757" s="137" t="s">
        <v>2264</v>
      </c>
      <c r="M3757" s="140" t="s">
        <v>383</v>
      </c>
      <c r="N3757" s="140" t="s">
        <v>2355</v>
      </c>
      <c r="O3757" s="3" t="s">
        <v>1366</v>
      </c>
      <c r="P3757" s="7" t="s">
        <v>1338</v>
      </c>
      <c r="Q3757" s="3" t="s">
        <v>1186</v>
      </c>
      <c r="R3757" s="153">
        <v>460</v>
      </c>
      <c r="S3757" s="154">
        <v>93.75</v>
      </c>
      <c r="T3757" s="301">
        <v>0</v>
      </c>
      <c r="U3757" s="83">
        <f t="shared" ref="U3757:U3788" si="1024">T3757*1.12</f>
        <v>0</v>
      </c>
      <c r="V3757" s="9" t="s">
        <v>1325</v>
      </c>
      <c r="W3757" s="147" t="s">
        <v>1394</v>
      </c>
      <c r="X3757" s="15">
        <v>11.14</v>
      </c>
    </row>
    <row r="3758" spans="1:24" s="144" customFormat="1" ht="102" customHeight="1">
      <c r="A3758" s="9" t="s">
        <v>9570</v>
      </c>
      <c r="B3758" s="10" t="s">
        <v>97</v>
      </c>
      <c r="C3758" s="137" t="s">
        <v>2464</v>
      </c>
      <c r="D3758" s="137" t="s">
        <v>2465</v>
      </c>
      <c r="E3758" s="137" t="s">
        <v>2466</v>
      </c>
      <c r="F3758" s="159" t="s">
        <v>2467</v>
      </c>
      <c r="G3758" s="139" t="s">
        <v>384</v>
      </c>
      <c r="H3758" s="152">
        <v>0.1</v>
      </c>
      <c r="I3758" s="137">
        <v>470000000</v>
      </c>
      <c r="J3758" s="21" t="s">
        <v>1314</v>
      </c>
      <c r="K3758" s="139" t="s">
        <v>2245</v>
      </c>
      <c r="L3758" s="137" t="s">
        <v>2264</v>
      </c>
      <c r="M3758" s="140" t="s">
        <v>383</v>
      </c>
      <c r="N3758" s="151" t="s">
        <v>9569</v>
      </c>
      <c r="O3758" s="3" t="s">
        <v>1366</v>
      </c>
      <c r="P3758" s="7" t="s">
        <v>1338</v>
      </c>
      <c r="Q3758" s="3" t="s">
        <v>1186</v>
      </c>
      <c r="R3758" s="153">
        <v>460</v>
      </c>
      <c r="S3758" s="154">
        <v>93.75</v>
      </c>
      <c r="T3758" s="143">
        <f>R3758*S3758</f>
        <v>43125</v>
      </c>
      <c r="U3758" s="83">
        <f t="shared" si="1024"/>
        <v>48300.000000000007</v>
      </c>
      <c r="V3758" s="9" t="s">
        <v>1325</v>
      </c>
      <c r="W3758" s="147" t="s">
        <v>1394</v>
      </c>
      <c r="X3758" s="15"/>
    </row>
    <row r="3759" spans="1:24" s="144" customFormat="1" ht="102" customHeight="1">
      <c r="A3759" s="9" t="s">
        <v>8806</v>
      </c>
      <c r="B3759" s="10" t="s">
        <v>97</v>
      </c>
      <c r="C3759" s="137" t="s">
        <v>2468</v>
      </c>
      <c r="D3759" s="137" t="s">
        <v>2469</v>
      </c>
      <c r="E3759" s="137" t="s">
        <v>2470</v>
      </c>
      <c r="F3759" s="159" t="s">
        <v>2471</v>
      </c>
      <c r="G3759" s="139" t="s">
        <v>384</v>
      </c>
      <c r="H3759" s="152">
        <v>0.1</v>
      </c>
      <c r="I3759" s="137">
        <v>470000000</v>
      </c>
      <c r="J3759" s="21" t="s">
        <v>1314</v>
      </c>
      <c r="K3759" s="139" t="s">
        <v>2342</v>
      </c>
      <c r="L3759" s="137" t="s">
        <v>2264</v>
      </c>
      <c r="M3759" s="140" t="s">
        <v>383</v>
      </c>
      <c r="N3759" s="140" t="s">
        <v>2355</v>
      </c>
      <c r="O3759" s="3" t="s">
        <v>1366</v>
      </c>
      <c r="P3759" s="7" t="s">
        <v>1338</v>
      </c>
      <c r="Q3759" s="3" t="s">
        <v>1186</v>
      </c>
      <c r="R3759" s="153">
        <v>274</v>
      </c>
      <c r="S3759" s="154">
        <v>44.65</v>
      </c>
      <c r="T3759" s="301">
        <v>0</v>
      </c>
      <c r="U3759" s="83">
        <f t="shared" si="1024"/>
        <v>0</v>
      </c>
      <c r="V3759" s="9" t="s">
        <v>1325</v>
      </c>
      <c r="W3759" s="152" t="s">
        <v>1394</v>
      </c>
      <c r="X3759" s="15">
        <v>11.14</v>
      </c>
    </row>
    <row r="3760" spans="1:24" s="144" customFormat="1" ht="102" customHeight="1">
      <c r="A3760" s="9" t="s">
        <v>9571</v>
      </c>
      <c r="B3760" s="10" t="s">
        <v>97</v>
      </c>
      <c r="C3760" s="137" t="s">
        <v>2468</v>
      </c>
      <c r="D3760" s="137" t="s">
        <v>2469</v>
      </c>
      <c r="E3760" s="137" t="s">
        <v>2470</v>
      </c>
      <c r="F3760" s="159" t="s">
        <v>2471</v>
      </c>
      <c r="G3760" s="139" t="s">
        <v>384</v>
      </c>
      <c r="H3760" s="152">
        <v>0.1</v>
      </c>
      <c r="I3760" s="137">
        <v>470000000</v>
      </c>
      <c r="J3760" s="21" t="s">
        <v>1314</v>
      </c>
      <c r="K3760" s="139" t="s">
        <v>2245</v>
      </c>
      <c r="L3760" s="137" t="s">
        <v>2264</v>
      </c>
      <c r="M3760" s="140" t="s">
        <v>383</v>
      </c>
      <c r="N3760" s="151" t="s">
        <v>9569</v>
      </c>
      <c r="O3760" s="3" t="s">
        <v>1366</v>
      </c>
      <c r="P3760" s="7" t="s">
        <v>1338</v>
      </c>
      <c r="Q3760" s="3" t="s">
        <v>1186</v>
      </c>
      <c r="R3760" s="153">
        <v>274</v>
      </c>
      <c r="S3760" s="154">
        <v>44.65</v>
      </c>
      <c r="T3760" s="143">
        <f>R3760*S3760</f>
        <v>12234.1</v>
      </c>
      <c r="U3760" s="83">
        <f t="shared" si="1024"/>
        <v>13702.192000000001</v>
      </c>
      <c r="V3760" s="9" t="s">
        <v>1325</v>
      </c>
      <c r="W3760" s="152" t="s">
        <v>1394</v>
      </c>
      <c r="X3760" s="15"/>
    </row>
    <row r="3761" spans="1:24" s="144" customFormat="1" ht="102" customHeight="1">
      <c r="A3761" s="9" t="s">
        <v>8807</v>
      </c>
      <c r="B3761" s="10" t="s">
        <v>97</v>
      </c>
      <c r="C3761" s="137" t="s">
        <v>2472</v>
      </c>
      <c r="D3761" s="137" t="s">
        <v>2473</v>
      </c>
      <c r="E3761" s="137" t="s">
        <v>2474</v>
      </c>
      <c r="F3761" s="159" t="s">
        <v>2475</v>
      </c>
      <c r="G3761" s="139" t="s">
        <v>384</v>
      </c>
      <c r="H3761" s="152">
        <v>0.1</v>
      </c>
      <c r="I3761" s="137">
        <v>470000000</v>
      </c>
      <c r="J3761" s="21" t="s">
        <v>1314</v>
      </c>
      <c r="K3761" s="139" t="s">
        <v>2342</v>
      </c>
      <c r="L3761" s="137" t="s">
        <v>2264</v>
      </c>
      <c r="M3761" s="140" t="s">
        <v>383</v>
      </c>
      <c r="N3761" s="140" t="s">
        <v>2355</v>
      </c>
      <c r="O3761" s="3" t="s">
        <v>1366</v>
      </c>
      <c r="P3761" s="139">
        <v>5111</v>
      </c>
      <c r="Q3761" s="153" t="s">
        <v>2314</v>
      </c>
      <c r="R3761" s="153">
        <v>900</v>
      </c>
      <c r="S3761" s="154">
        <v>62.5</v>
      </c>
      <c r="T3761" s="301">
        <v>0</v>
      </c>
      <c r="U3761" s="83">
        <f t="shared" si="1024"/>
        <v>0</v>
      </c>
      <c r="V3761" s="9" t="s">
        <v>1325</v>
      </c>
      <c r="W3761" s="147" t="s">
        <v>1394</v>
      </c>
      <c r="X3761" s="15">
        <v>11.14</v>
      </c>
    </row>
    <row r="3762" spans="1:24" s="144" customFormat="1" ht="102" customHeight="1">
      <c r="A3762" s="9" t="s">
        <v>9572</v>
      </c>
      <c r="B3762" s="10" t="s">
        <v>97</v>
      </c>
      <c r="C3762" s="137" t="s">
        <v>2472</v>
      </c>
      <c r="D3762" s="137" t="s">
        <v>2473</v>
      </c>
      <c r="E3762" s="137" t="s">
        <v>2474</v>
      </c>
      <c r="F3762" s="159" t="s">
        <v>2475</v>
      </c>
      <c r="G3762" s="139" t="s">
        <v>384</v>
      </c>
      <c r="H3762" s="152">
        <v>0.1</v>
      </c>
      <c r="I3762" s="137">
        <v>470000000</v>
      </c>
      <c r="J3762" s="21" t="s">
        <v>1314</v>
      </c>
      <c r="K3762" s="139" t="s">
        <v>2245</v>
      </c>
      <c r="L3762" s="137" t="s">
        <v>2264</v>
      </c>
      <c r="M3762" s="140" t="s">
        <v>383</v>
      </c>
      <c r="N3762" s="151" t="s">
        <v>9569</v>
      </c>
      <c r="O3762" s="3" t="s">
        <v>1366</v>
      </c>
      <c r="P3762" s="139">
        <v>5111</v>
      </c>
      <c r="Q3762" s="153" t="s">
        <v>2314</v>
      </c>
      <c r="R3762" s="153">
        <v>900</v>
      </c>
      <c r="S3762" s="154">
        <v>62.5</v>
      </c>
      <c r="T3762" s="143">
        <f>R3762*S3762</f>
        <v>56250</v>
      </c>
      <c r="U3762" s="83">
        <f t="shared" si="1024"/>
        <v>63000.000000000007</v>
      </c>
      <c r="V3762" s="9" t="s">
        <v>1325</v>
      </c>
      <c r="W3762" s="147" t="s">
        <v>1394</v>
      </c>
      <c r="X3762" s="15"/>
    </row>
    <row r="3763" spans="1:24" s="144" customFormat="1" ht="102" customHeight="1">
      <c r="A3763" s="9" t="s">
        <v>8808</v>
      </c>
      <c r="B3763" s="10" t="s">
        <v>97</v>
      </c>
      <c r="C3763" s="137" t="s">
        <v>2476</v>
      </c>
      <c r="D3763" s="137" t="s">
        <v>2477</v>
      </c>
      <c r="E3763" s="137" t="s">
        <v>2478</v>
      </c>
      <c r="F3763" s="284" t="s">
        <v>2479</v>
      </c>
      <c r="G3763" s="139" t="s">
        <v>384</v>
      </c>
      <c r="H3763" s="152">
        <v>0.1</v>
      </c>
      <c r="I3763" s="137">
        <v>470000000</v>
      </c>
      <c r="J3763" s="21" t="s">
        <v>1314</v>
      </c>
      <c r="K3763" s="139" t="s">
        <v>2342</v>
      </c>
      <c r="L3763" s="137" t="s">
        <v>2264</v>
      </c>
      <c r="M3763" s="140" t="s">
        <v>383</v>
      </c>
      <c r="N3763" s="140" t="s">
        <v>2355</v>
      </c>
      <c r="O3763" s="3" t="s">
        <v>1366</v>
      </c>
      <c r="P3763" s="139">
        <v>778</v>
      </c>
      <c r="Q3763" s="153" t="s">
        <v>1340</v>
      </c>
      <c r="R3763" s="153">
        <v>572</v>
      </c>
      <c r="S3763" s="154">
        <v>66.97</v>
      </c>
      <c r="T3763" s="301">
        <v>0</v>
      </c>
      <c r="U3763" s="83">
        <f t="shared" si="1024"/>
        <v>0</v>
      </c>
      <c r="V3763" s="9" t="s">
        <v>1325</v>
      </c>
      <c r="W3763" s="152" t="s">
        <v>1394</v>
      </c>
      <c r="X3763" s="15">
        <v>11.14</v>
      </c>
    </row>
    <row r="3764" spans="1:24" s="144" customFormat="1" ht="102" customHeight="1">
      <c r="A3764" s="9" t="s">
        <v>9573</v>
      </c>
      <c r="B3764" s="10" t="s">
        <v>97</v>
      </c>
      <c r="C3764" s="137" t="s">
        <v>2476</v>
      </c>
      <c r="D3764" s="137" t="s">
        <v>2477</v>
      </c>
      <c r="E3764" s="137" t="s">
        <v>2478</v>
      </c>
      <c r="F3764" s="284" t="s">
        <v>2479</v>
      </c>
      <c r="G3764" s="139" t="s">
        <v>384</v>
      </c>
      <c r="H3764" s="152">
        <v>0.1</v>
      </c>
      <c r="I3764" s="137">
        <v>470000000</v>
      </c>
      <c r="J3764" s="21" t="s">
        <v>1314</v>
      </c>
      <c r="K3764" s="139" t="s">
        <v>2245</v>
      </c>
      <c r="L3764" s="137" t="s">
        <v>2264</v>
      </c>
      <c r="M3764" s="140" t="s">
        <v>383</v>
      </c>
      <c r="N3764" s="151" t="s">
        <v>9569</v>
      </c>
      <c r="O3764" s="3" t="s">
        <v>1366</v>
      </c>
      <c r="P3764" s="139">
        <v>778</v>
      </c>
      <c r="Q3764" s="153" t="s">
        <v>1340</v>
      </c>
      <c r="R3764" s="153">
        <v>572</v>
      </c>
      <c r="S3764" s="154">
        <v>66.97</v>
      </c>
      <c r="T3764" s="143">
        <f>R3764*S3764</f>
        <v>38306.839999999997</v>
      </c>
      <c r="U3764" s="83">
        <f t="shared" si="1024"/>
        <v>42903.660799999998</v>
      </c>
      <c r="V3764" s="9" t="s">
        <v>1325</v>
      </c>
      <c r="W3764" s="152" t="s">
        <v>1394</v>
      </c>
      <c r="X3764" s="15"/>
    </row>
    <row r="3765" spans="1:24" s="144" customFormat="1" ht="102" customHeight="1">
      <c r="A3765" s="9" t="s">
        <v>8809</v>
      </c>
      <c r="B3765" s="10" t="s">
        <v>97</v>
      </c>
      <c r="C3765" s="137" t="s">
        <v>2480</v>
      </c>
      <c r="D3765" s="137" t="s">
        <v>2481</v>
      </c>
      <c r="E3765" s="137" t="s">
        <v>2482</v>
      </c>
      <c r="F3765" s="159" t="s">
        <v>2483</v>
      </c>
      <c r="G3765" s="139" t="s">
        <v>384</v>
      </c>
      <c r="H3765" s="152">
        <v>0.1</v>
      </c>
      <c r="I3765" s="137">
        <v>470000000</v>
      </c>
      <c r="J3765" s="21" t="s">
        <v>1314</v>
      </c>
      <c r="K3765" s="139" t="s">
        <v>2342</v>
      </c>
      <c r="L3765" s="137" t="s">
        <v>2264</v>
      </c>
      <c r="M3765" s="140" t="s">
        <v>383</v>
      </c>
      <c r="N3765" s="140" t="s">
        <v>2355</v>
      </c>
      <c r="O3765" s="3" t="s">
        <v>1366</v>
      </c>
      <c r="P3765" s="7" t="s">
        <v>1338</v>
      </c>
      <c r="Q3765" s="3" t="s">
        <v>1186</v>
      </c>
      <c r="R3765" s="153">
        <v>110</v>
      </c>
      <c r="S3765" s="154">
        <v>50</v>
      </c>
      <c r="T3765" s="301">
        <v>0</v>
      </c>
      <c r="U3765" s="83">
        <f t="shared" si="1024"/>
        <v>0</v>
      </c>
      <c r="V3765" s="9" t="s">
        <v>1325</v>
      </c>
      <c r="W3765" s="147" t="s">
        <v>1394</v>
      </c>
      <c r="X3765" s="15">
        <v>11.14</v>
      </c>
    </row>
    <row r="3766" spans="1:24" s="144" customFormat="1" ht="102" customHeight="1">
      <c r="A3766" s="9" t="s">
        <v>9574</v>
      </c>
      <c r="B3766" s="10" t="s">
        <v>97</v>
      </c>
      <c r="C3766" s="137" t="s">
        <v>2480</v>
      </c>
      <c r="D3766" s="137" t="s">
        <v>2481</v>
      </c>
      <c r="E3766" s="137" t="s">
        <v>2482</v>
      </c>
      <c r="F3766" s="159" t="s">
        <v>2483</v>
      </c>
      <c r="G3766" s="139" t="s">
        <v>384</v>
      </c>
      <c r="H3766" s="152">
        <v>0.1</v>
      </c>
      <c r="I3766" s="137">
        <v>470000000</v>
      </c>
      <c r="J3766" s="21" t="s">
        <v>1314</v>
      </c>
      <c r="K3766" s="139" t="s">
        <v>2245</v>
      </c>
      <c r="L3766" s="137" t="s">
        <v>2264</v>
      </c>
      <c r="M3766" s="140" t="s">
        <v>383</v>
      </c>
      <c r="N3766" s="151" t="s">
        <v>9569</v>
      </c>
      <c r="O3766" s="3" t="s">
        <v>1366</v>
      </c>
      <c r="P3766" s="7" t="s">
        <v>1338</v>
      </c>
      <c r="Q3766" s="3" t="s">
        <v>1186</v>
      </c>
      <c r="R3766" s="153">
        <v>110</v>
      </c>
      <c r="S3766" s="154">
        <v>50</v>
      </c>
      <c r="T3766" s="143">
        <f>R3766*S3766</f>
        <v>5500</v>
      </c>
      <c r="U3766" s="83">
        <f t="shared" si="1024"/>
        <v>6160.0000000000009</v>
      </c>
      <c r="V3766" s="9" t="s">
        <v>1325</v>
      </c>
      <c r="W3766" s="147" t="s">
        <v>1394</v>
      </c>
      <c r="X3766" s="15"/>
    </row>
    <row r="3767" spans="1:24" s="144" customFormat="1" ht="102" customHeight="1">
      <c r="A3767" s="9" t="s">
        <v>8810</v>
      </c>
      <c r="B3767" s="10" t="s">
        <v>97</v>
      </c>
      <c r="C3767" s="137" t="s">
        <v>2484</v>
      </c>
      <c r="D3767" s="137" t="s">
        <v>2485</v>
      </c>
      <c r="E3767" s="137" t="s">
        <v>2486</v>
      </c>
      <c r="F3767" s="1" t="s">
        <v>2487</v>
      </c>
      <c r="G3767" s="139" t="s">
        <v>384</v>
      </c>
      <c r="H3767" s="152">
        <v>0.1</v>
      </c>
      <c r="I3767" s="137">
        <v>470000000</v>
      </c>
      <c r="J3767" s="21" t="s">
        <v>1314</v>
      </c>
      <c r="K3767" s="139" t="s">
        <v>2342</v>
      </c>
      <c r="L3767" s="137" t="s">
        <v>2264</v>
      </c>
      <c r="M3767" s="140" t="s">
        <v>383</v>
      </c>
      <c r="N3767" s="352" t="s">
        <v>2355</v>
      </c>
      <c r="O3767" s="3" t="s">
        <v>1366</v>
      </c>
      <c r="P3767" s="139">
        <v>5111</v>
      </c>
      <c r="Q3767" s="153" t="s">
        <v>2314</v>
      </c>
      <c r="R3767" s="153">
        <v>660</v>
      </c>
      <c r="S3767" s="154">
        <v>169.65</v>
      </c>
      <c r="T3767" s="303">
        <v>0</v>
      </c>
      <c r="U3767" s="302">
        <f t="shared" si="1024"/>
        <v>0</v>
      </c>
      <c r="V3767" s="9" t="s">
        <v>1325</v>
      </c>
      <c r="W3767" s="152" t="s">
        <v>1394</v>
      </c>
      <c r="X3767" s="15" t="s">
        <v>9066</v>
      </c>
    </row>
    <row r="3768" spans="1:24" s="144" customFormat="1" ht="102" customHeight="1">
      <c r="A3768" s="9" t="s">
        <v>8811</v>
      </c>
      <c r="B3768" s="10" t="s">
        <v>97</v>
      </c>
      <c r="C3768" s="137" t="s">
        <v>2488</v>
      </c>
      <c r="D3768" s="137" t="s">
        <v>2489</v>
      </c>
      <c r="E3768" s="137" t="s">
        <v>2490</v>
      </c>
      <c r="F3768" s="159" t="s">
        <v>2491</v>
      </c>
      <c r="G3768" s="139" t="s">
        <v>384</v>
      </c>
      <c r="H3768" s="152">
        <v>0.1</v>
      </c>
      <c r="I3768" s="137">
        <v>470000000</v>
      </c>
      <c r="J3768" s="21" t="s">
        <v>1314</v>
      </c>
      <c r="K3768" s="139" t="s">
        <v>2342</v>
      </c>
      <c r="L3768" s="137" t="s">
        <v>2264</v>
      </c>
      <c r="M3768" s="140" t="s">
        <v>383</v>
      </c>
      <c r="N3768" s="140" t="s">
        <v>2355</v>
      </c>
      <c r="O3768" s="3" t="s">
        <v>1366</v>
      </c>
      <c r="P3768" s="139">
        <v>778</v>
      </c>
      <c r="Q3768" s="153" t="s">
        <v>1340</v>
      </c>
      <c r="R3768" s="153">
        <v>360</v>
      </c>
      <c r="S3768" s="154">
        <v>187.5</v>
      </c>
      <c r="T3768" s="301">
        <v>0</v>
      </c>
      <c r="U3768" s="83">
        <f t="shared" si="1024"/>
        <v>0</v>
      </c>
      <c r="V3768" s="9" t="s">
        <v>1325</v>
      </c>
      <c r="W3768" s="147" t="s">
        <v>1394</v>
      </c>
      <c r="X3768" s="15" t="s">
        <v>9055</v>
      </c>
    </row>
    <row r="3769" spans="1:24" s="144" customFormat="1" ht="102" customHeight="1">
      <c r="A3769" s="9" t="s">
        <v>9575</v>
      </c>
      <c r="B3769" s="10" t="s">
        <v>97</v>
      </c>
      <c r="C3769" s="137" t="s">
        <v>2488</v>
      </c>
      <c r="D3769" s="137" t="s">
        <v>2489</v>
      </c>
      <c r="E3769" s="137" t="s">
        <v>2490</v>
      </c>
      <c r="F3769" s="159" t="s">
        <v>2491</v>
      </c>
      <c r="G3769" s="139" t="s">
        <v>384</v>
      </c>
      <c r="H3769" s="152">
        <v>0.1</v>
      </c>
      <c r="I3769" s="137">
        <v>470000000</v>
      </c>
      <c r="J3769" s="21" t="s">
        <v>1314</v>
      </c>
      <c r="K3769" s="139" t="s">
        <v>2245</v>
      </c>
      <c r="L3769" s="137" t="s">
        <v>2264</v>
      </c>
      <c r="M3769" s="140" t="s">
        <v>383</v>
      </c>
      <c r="N3769" s="151" t="s">
        <v>9569</v>
      </c>
      <c r="O3769" s="3" t="s">
        <v>1366</v>
      </c>
      <c r="P3769" s="139">
        <v>778</v>
      </c>
      <c r="Q3769" s="153" t="s">
        <v>1340</v>
      </c>
      <c r="R3769" s="153">
        <v>100</v>
      </c>
      <c r="S3769" s="154">
        <v>187.5</v>
      </c>
      <c r="T3769" s="143">
        <f>R3769*S3769</f>
        <v>18750</v>
      </c>
      <c r="U3769" s="83">
        <f t="shared" si="1024"/>
        <v>21000.000000000004</v>
      </c>
      <c r="V3769" s="9" t="s">
        <v>1325</v>
      </c>
      <c r="W3769" s="147" t="s">
        <v>1394</v>
      </c>
      <c r="X3769" s="15"/>
    </row>
    <row r="3770" spans="1:24" s="144" customFormat="1" ht="102" customHeight="1">
      <c r="A3770" s="9" t="s">
        <v>8812</v>
      </c>
      <c r="B3770" s="10" t="s">
        <v>97</v>
      </c>
      <c r="C3770" s="137" t="s">
        <v>2492</v>
      </c>
      <c r="D3770" s="137" t="s">
        <v>2493</v>
      </c>
      <c r="E3770" s="137" t="s">
        <v>2494</v>
      </c>
      <c r="F3770" s="1" t="s">
        <v>2495</v>
      </c>
      <c r="G3770" s="139" t="s">
        <v>384</v>
      </c>
      <c r="H3770" s="152">
        <v>0.1</v>
      </c>
      <c r="I3770" s="137">
        <v>470000000</v>
      </c>
      <c r="J3770" s="21" t="s">
        <v>1314</v>
      </c>
      <c r="K3770" s="139" t="s">
        <v>2342</v>
      </c>
      <c r="L3770" s="137" t="s">
        <v>2264</v>
      </c>
      <c r="M3770" s="140" t="s">
        <v>383</v>
      </c>
      <c r="N3770" s="140" t="s">
        <v>2355</v>
      </c>
      <c r="O3770" s="3" t="s">
        <v>1366</v>
      </c>
      <c r="P3770" s="7" t="s">
        <v>1338</v>
      </c>
      <c r="Q3770" s="3" t="s">
        <v>1186</v>
      </c>
      <c r="R3770" s="153">
        <v>100</v>
      </c>
      <c r="S3770" s="154">
        <v>400</v>
      </c>
      <c r="T3770" s="301">
        <v>0</v>
      </c>
      <c r="U3770" s="83">
        <f t="shared" si="1024"/>
        <v>0</v>
      </c>
      <c r="V3770" s="9" t="s">
        <v>1325</v>
      </c>
      <c r="W3770" s="152" t="s">
        <v>1394</v>
      </c>
      <c r="X3770" s="15">
        <v>11.14</v>
      </c>
    </row>
    <row r="3771" spans="1:24" s="144" customFormat="1" ht="102" customHeight="1">
      <c r="A3771" s="9" t="s">
        <v>9576</v>
      </c>
      <c r="B3771" s="10" t="s">
        <v>97</v>
      </c>
      <c r="C3771" s="137" t="s">
        <v>2492</v>
      </c>
      <c r="D3771" s="137" t="s">
        <v>2493</v>
      </c>
      <c r="E3771" s="137" t="s">
        <v>2494</v>
      </c>
      <c r="F3771" s="1" t="s">
        <v>2495</v>
      </c>
      <c r="G3771" s="139" t="s">
        <v>384</v>
      </c>
      <c r="H3771" s="152">
        <v>0.1</v>
      </c>
      <c r="I3771" s="137">
        <v>470000000</v>
      </c>
      <c r="J3771" s="21" t="s">
        <v>1314</v>
      </c>
      <c r="K3771" s="139" t="s">
        <v>2245</v>
      </c>
      <c r="L3771" s="137" t="s">
        <v>2264</v>
      </c>
      <c r="M3771" s="140" t="s">
        <v>383</v>
      </c>
      <c r="N3771" s="151" t="s">
        <v>9569</v>
      </c>
      <c r="O3771" s="3" t="s">
        <v>1366</v>
      </c>
      <c r="P3771" s="7" t="s">
        <v>1338</v>
      </c>
      <c r="Q3771" s="3" t="s">
        <v>1186</v>
      </c>
      <c r="R3771" s="153">
        <v>100</v>
      </c>
      <c r="S3771" s="154">
        <v>400</v>
      </c>
      <c r="T3771" s="143">
        <f>R3771*S3771</f>
        <v>40000</v>
      </c>
      <c r="U3771" s="83">
        <f t="shared" si="1024"/>
        <v>44800.000000000007</v>
      </c>
      <c r="V3771" s="9" t="s">
        <v>1325</v>
      </c>
      <c r="W3771" s="152" t="s">
        <v>1394</v>
      </c>
      <c r="X3771" s="15"/>
    </row>
    <row r="3772" spans="1:24" s="144" customFormat="1" ht="102" customHeight="1">
      <c r="A3772" s="9" t="s">
        <v>8813</v>
      </c>
      <c r="B3772" s="10" t="s">
        <v>97</v>
      </c>
      <c r="C3772" s="137" t="s">
        <v>2496</v>
      </c>
      <c r="D3772" s="137" t="s">
        <v>2497</v>
      </c>
      <c r="E3772" s="137" t="s">
        <v>2498</v>
      </c>
      <c r="F3772" s="1" t="s">
        <v>2497</v>
      </c>
      <c r="G3772" s="139" t="s">
        <v>384</v>
      </c>
      <c r="H3772" s="152">
        <v>0.1</v>
      </c>
      <c r="I3772" s="137">
        <v>470000000</v>
      </c>
      <c r="J3772" s="21" t="s">
        <v>1314</v>
      </c>
      <c r="K3772" s="139" t="s">
        <v>2342</v>
      </c>
      <c r="L3772" s="137" t="s">
        <v>2264</v>
      </c>
      <c r="M3772" s="140" t="s">
        <v>383</v>
      </c>
      <c r="N3772" s="140" t="s">
        <v>2355</v>
      </c>
      <c r="O3772" s="3" t="s">
        <v>1366</v>
      </c>
      <c r="P3772" s="7" t="s">
        <v>1338</v>
      </c>
      <c r="Q3772" s="3" t="s">
        <v>1186</v>
      </c>
      <c r="R3772" s="153">
        <v>55</v>
      </c>
      <c r="S3772" s="154">
        <v>120</v>
      </c>
      <c r="T3772" s="301">
        <v>0</v>
      </c>
      <c r="U3772" s="83">
        <f t="shared" si="1024"/>
        <v>0</v>
      </c>
      <c r="V3772" s="9" t="s">
        <v>1325</v>
      </c>
      <c r="W3772" s="147" t="s">
        <v>1394</v>
      </c>
      <c r="X3772" s="15">
        <v>11.14</v>
      </c>
    </row>
    <row r="3773" spans="1:24" s="144" customFormat="1" ht="102" customHeight="1">
      <c r="A3773" s="9" t="s">
        <v>9577</v>
      </c>
      <c r="B3773" s="10" t="s">
        <v>97</v>
      </c>
      <c r="C3773" s="137" t="s">
        <v>2496</v>
      </c>
      <c r="D3773" s="137" t="s">
        <v>2497</v>
      </c>
      <c r="E3773" s="137" t="s">
        <v>2498</v>
      </c>
      <c r="F3773" s="1" t="s">
        <v>2497</v>
      </c>
      <c r="G3773" s="139" t="s">
        <v>384</v>
      </c>
      <c r="H3773" s="152">
        <v>0.1</v>
      </c>
      <c r="I3773" s="137">
        <v>470000000</v>
      </c>
      <c r="J3773" s="21" t="s">
        <v>1314</v>
      </c>
      <c r="K3773" s="139" t="s">
        <v>2245</v>
      </c>
      <c r="L3773" s="137" t="s">
        <v>2264</v>
      </c>
      <c r="M3773" s="140" t="s">
        <v>383</v>
      </c>
      <c r="N3773" s="151" t="s">
        <v>9569</v>
      </c>
      <c r="O3773" s="3" t="s">
        <v>1366</v>
      </c>
      <c r="P3773" s="7" t="s">
        <v>1338</v>
      </c>
      <c r="Q3773" s="3" t="s">
        <v>1186</v>
      </c>
      <c r="R3773" s="153">
        <v>55</v>
      </c>
      <c r="S3773" s="154">
        <v>120</v>
      </c>
      <c r="T3773" s="143">
        <f>R3773*S3773</f>
        <v>6600</v>
      </c>
      <c r="U3773" s="83">
        <f t="shared" si="1024"/>
        <v>7392.0000000000009</v>
      </c>
      <c r="V3773" s="9" t="s">
        <v>1325</v>
      </c>
      <c r="W3773" s="147" t="s">
        <v>1394</v>
      </c>
      <c r="X3773" s="15"/>
    </row>
    <row r="3774" spans="1:24" s="144" customFormat="1" ht="102" customHeight="1">
      <c r="A3774" s="9" t="s">
        <v>8814</v>
      </c>
      <c r="B3774" s="10" t="s">
        <v>97</v>
      </c>
      <c r="C3774" s="137" t="s">
        <v>2499</v>
      </c>
      <c r="D3774" s="137" t="s">
        <v>1562</v>
      </c>
      <c r="E3774" s="137" t="s">
        <v>2500</v>
      </c>
      <c r="F3774" s="159" t="s">
        <v>2501</v>
      </c>
      <c r="G3774" s="139" t="s">
        <v>384</v>
      </c>
      <c r="H3774" s="152">
        <v>0.1</v>
      </c>
      <c r="I3774" s="137">
        <v>470000000</v>
      </c>
      <c r="J3774" s="21" t="s">
        <v>1314</v>
      </c>
      <c r="K3774" s="139" t="s">
        <v>2342</v>
      </c>
      <c r="L3774" s="137" t="s">
        <v>2264</v>
      </c>
      <c r="M3774" s="140" t="s">
        <v>383</v>
      </c>
      <c r="N3774" s="140" t="s">
        <v>2355</v>
      </c>
      <c r="O3774" s="3" t="s">
        <v>1366</v>
      </c>
      <c r="P3774" s="139">
        <v>778</v>
      </c>
      <c r="Q3774" s="153" t="s">
        <v>1340</v>
      </c>
      <c r="R3774" s="153">
        <v>73</v>
      </c>
      <c r="S3774" s="154">
        <v>301.37</v>
      </c>
      <c r="T3774" s="301">
        <v>0</v>
      </c>
      <c r="U3774" s="83">
        <f t="shared" si="1024"/>
        <v>0</v>
      </c>
      <c r="V3774" s="9" t="s">
        <v>1325</v>
      </c>
      <c r="W3774" s="152" t="s">
        <v>1394</v>
      </c>
      <c r="X3774" s="15" t="s">
        <v>9055</v>
      </c>
    </row>
    <row r="3775" spans="1:24" s="144" customFormat="1" ht="102" customHeight="1">
      <c r="A3775" s="9" t="s">
        <v>9578</v>
      </c>
      <c r="B3775" s="10" t="s">
        <v>97</v>
      </c>
      <c r="C3775" s="137" t="s">
        <v>2499</v>
      </c>
      <c r="D3775" s="137" t="s">
        <v>1562</v>
      </c>
      <c r="E3775" s="137" t="s">
        <v>2500</v>
      </c>
      <c r="F3775" s="159" t="s">
        <v>2501</v>
      </c>
      <c r="G3775" s="139" t="s">
        <v>384</v>
      </c>
      <c r="H3775" s="152">
        <v>0.1</v>
      </c>
      <c r="I3775" s="137">
        <v>470000000</v>
      </c>
      <c r="J3775" s="21" t="s">
        <v>1314</v>
      </c>
      <c r="K3775" s="139" t="s">
        <v>2245</v>
      </c>
      <c r="L3775" s="137" t="s">
        <v>2264</v>
      </c>
      <c r="M3775" s="140" t="s">
        <v>383</v>
      </c>
      <c r="N3775" s="151" t="s">
        <v>9569</v>
      </c>
      <c r="O3775" s="3" t="s">
        <v>1366</v>
      </c>
      <c r="P3775" s="139">
        <v>778</v>
      </c>
      <c r="Q3775" s="153" t="s">
        <v>1340</v>
      </c>
      <c r="R3775" s="153">
        <v>50</v>
      </c>
      <c r="S3775" s="154">
        <v>301.37</v>
      </c>
      <c r="T3775" s="143">
        <f>R3775*S3775</f>
        <v>15068.5</v>
      </c>
      <c r="U3775" s="83">
        <f t="shared" si="1024"/>
        <v>16876.72</v>
      </c>
      <c r="V3775" s="9" t="s">
        <v>1325</v>
      </c>
      <c r="W3775" s="152" t="s">
        <v>1394</v>
      </c>
      <c r="X3775" s="15"/>
    </row>
    <row r="3776" spans="1:24" s="144" customFormat="1" ht="102" customHeight="1">
      <c r="A3776" s="9" t="s">
        <v>8815</v>
      </c>
      <c r="B3776" s="10" t="s">
        <v>97</v>
      </c>
      <c r="C3776" s="137" t="s">
        <v>2502</v>
      </c>
      <c r="D3776" s="137" t="s">
        <v>2503</v>
      </c>
      <c r="E3776" s="137" t="s">
        <v>2504</v>
      </c>
      <c r="F3776" s="159" t="s">
        <v>2505</v>
      </c>
      <c r="G3776" s="139" t="s">
        <v>384</v>
      </c>
      <c r="H3776" s="152">
        <v>0.1</v>
      </c>
      <c r="I3776" s="137">
        <v>470000000</v>
      </c>
      <c r="J3776" s="21" t="s">
        <v>1314</v>
      </c>
      <c r="K3776" s="139" t="s">
        <v>2342</v>
      </c>
      <c r="L3776" s="137" t="s">
        <v>2264</v>
      </c>
      <c r="M3776" s="140" t="s">
        <v>383</v>
      </c>
      <c r="N3776" s="140" t="s">
        <v>2355</v>
      </c>
      <c r="O3776" s="3" t="s">
        <v>1366</v>
      </c>
      <c r="P3776" s="7" t="s">
        <v>1338</v>
      </c>
      <c r="Q3776" s="3" t="s">
        <v>1186</v>
      </c>
      <c r="R3776" s="153">
        <v>47</v>
      </c>
      <c r="S3776" s="154">
        <v>2232.15</v>
      </c>
      <c r="T3776" s="301">
        <v>0</v>
      </c>
      <c r="U3776" s="83">
        <f t="shared" si="1024"/>
        <v>0</v>
      </c>
      <c r="V3776" s="9" t="s">
        <v>1325</v>
      </c>
      <c r="W3776" s="147" t="s">
        <v>1394</v>
      </c>
      <c r="X3776" s="15" t="s">
        <v>9055</v>
      </c>
    </row>
    <row r="3777" spans="1:24" s="144" customFormat="1" ht="102" customHeight="1">
      <c r="A3777" s="9" t="s">
        <v>9579</v>
      </c>
      <c r="B3777" s="10" t="s">
        <v>97</v>
      </c>
      <c r="C3777" s="137" t="s">
        <v>2502</v>
      </c>
      <c r="D3777" s="137" t="s">
        <v>2503</v>
      </c>
      <c r="E3777" s="137" t="s">
        <v>2504</v>
      </c>
      <c r="F3777" s="159" t="s">
        <v>2505</v>
      </c>
      <c r="G3777" s="139" t="s">
        <v>384</v>
      </c>
      <c r="H3777" s="152">
        <v>0.1</v>
      </c>
      <c r="I3777" s="137">
        <v>470000000</v>
      </c>
      <c r="J3777" s="21" t="s">
        <v>1314</v>
      </c>
      <c r="K3777" s="139" t="s">
        <v>2245</v>
      </c>
      <c r="L3777" s="137" t="s">
        <v>2264</v>
      </c>
      <c r="M3777" s="140" t="s">
        <v>383</v>
      </c>
      <c r="N3777" s="151" t="s">
        <v>9569</v>
      </c>
      <c r="O3777" s="3" t="s">
        <v>1366</v>
      </c>
      <c r="P3777" s="7" t="s">
        <v>1338</v>
      </c>
      <c r="Q3777" s="3" t="s">
        <v>1186</v>
      </c>
      <c r="R3777" s="153">
        <v>37</v>
      </c>
      <c r="S3777" s="154">
        <v>2232.15</v>
      </c>
      <c r="T3777" s="143">
        <f>R3777*S3777</f>
        <v>82589.55</v>
      </c>
      <c r="U3777" s="83">
        <f t="shared" si="1024"/>
        <v>92500.296000000017</v>
      </c>
      <c r="V3777" s="9" t="s">
        <v>1325</v>
      </c>
      <c r="W3777" s="147" t="s">
        <v>1394</v>
      </c>
      <c r="X3777" s="15"/>
    </row>
    <row r="3778" spans="1:24" s="144" customFormat="1" ht="102" customHeight="1">
      <c r="A3778" s="9" t="s">
        <v>8816</v>
      </c>
      <c r="B3778" s="10" t="s">
        <v>97</v>
      </c>
      <c r="C3778" s="137" t="s">
        <v>2506</v>
      </c>
      <c r="D3778" s="137" t="s">
        <v>2507</v>
      </c>
      <c r="E3778" s="137" t="s">
        <v>2508</v>
      </c>
      <c r="F3778" s="159" t="s">
        <v>2509</v>
      </c>
      <c r="G3778" s="139" t="s">
        <v>384</v>
      </c>
      <c r="H3778" s="152">
        <v>0.1</v>
      </c>
      <c r="I3778" s="137">
        <v>470000000</v>
      </c>
      <c r="J3778" s="21" t="s">
        <v>1314</v>
      </c>
      <c r="K3778" s="139" t="s">
        <v>2342</v>
      </c>
      <c r="L3778" s="137" t="s">
        <v>2264</v>
      </c>
      <c r="M3778" s="140" t="s">
        <v>383</v>
      </c>
      <c r="N3778" s="140" t="s">
        <v>2355</v>
      </c>
      <c r="O3778" s="3" t="s">
        <v>1366</v>
      </c>
      <c r="P3778" s="7" t="s">
        <v>1338</v>
      </c>
      <c r="Q3778" s="3" t="s">
        <v>1186</v>
      </c>
      <c r="R3778" s="153">
        <v>20</v>
      </c>
      <c r="S3778" s="154">
        <v>304</v>
      </c>
      <c r="T3778" s="301">
        <v>0</v>
      </c>
      <c r="U3778" s="83">
        <f t="shared" si="1024"/>
        <v>0</v>
      </c>
      <c r="V3778" s="9" t="s">
        <v>1325</v>
      </c>
      <c r="W3778" s="152" t="s">
        <v>1394</v>
      </c>
      <c r="X3778" s="15">
        <v>11.14</v>
      </c>
    </row>
    <row r="3779" spans="1:24" s="144" customFormat="1" ht="102" customHeight="1">
      <c r="A3779" s="9" t="s">
        <v>9580</v>
      </c>
      <c r="B3779" s="10" t="s">
        <v>97</v>
      </c>
      <c r="C3779" s="137" t="s">
        <v>2506</v>
      </c>
      <c r="D3779" s="137" t="s">
        <v>2507</v>
      </c>
      <c r="E3779" s="137" t="s">
        <v>2508</v>
      </c>
      <c r="F3779" s="159" t="s">
        <v>2509</v>
      </c>
      <c r="G3779" s="139" t="s">
        <v>384</v>
      </c>
      <c r="H3779" s="152">
        <v>0.1</v>
      </c>
      <c r="I3779" s="137">
        <v>470000000</v>
      </c>
      <c r="J3779" s="21" t="s">
        <v>1314</v>
      </c>
      <c r="K3779" s="139" t="s">
        <v>2245</v>
      </c>
      <c r="L3779" s="137" t="s">
        <v>2264</v>
      </c>
      <c r="M3779" s="140" t="s">
        <v>383</v>
      </c>
      <c r="N3779" s="151" t="s">
        <v>9569</v>
      </c>
      <c r="O3779" s="3" t="s">
        <v>1366</v>
      </c>
      <c r="P3779" s="7" t="s">
        <v>1338</v>
      </c>
      <c r="Q3779" s="3" t="s">
        <v>1186</v>
      </c>
      <c r="R3779" s="153">
        <v>20</v>
      </c>
      <c r="S3779" s="154">
        <v>304</v>
      </c>
      <c r="T3779" s="143">
        <f>R3779*S3779</f>
        <v>6080</v>
      </c>
      <c r="U3779" s="83">
        <f t="shared" si="1024"/>
        <v>6809.6</v>
      </c>
      <c r="V3779" s="9" t="s">
        <v>1325</v>
      </c>
      <c r="W3779" s="152" t="s">
        <v>1394</v>
      </c>
      <c r="X3779" s="15"/>
    </row>
    <row r="3780" spans="1:24" s="144" customFormat="1" ht="102" customHeight="1">
      <c r="A3780" s="9" t="s">
        <v>8817</v>
      </c>
      <c r="B3780" s="10" t="s">
        <v>97</v>
      </c>
      <c r="C3780" s="137" t="s">
        <v>2510</v>
      </c>
      <c r="D3780" s="137" t="s">
        <v>2511</v>
      </c>
      <c r="E3780" s="137" t="s">
        <v>2512</v>
      </c>
      <c r="F3780" s="1" t="s">
        <v>2513</v>
      </c>
      <c r="G3780" s="139" t="s">
        <v>384</v>
      </c>
      <c r="H3780" s="152">
        <v>0.1</v>
      </c>
      <c r="I3780" s="137">
        <v>470000000</v>
      </c>
      <c r="J3780" s="21" t="s">
        <v>1314</v>
      </c>
      <c r="K3780" s="139" t="s">
        <v>2342</v>
      </c>
      <c r="L3780" s="137" t="s">
        <v>2264</v>
      </c>
      <c r="M3780" s="140" t="s">
        <v>383</v>
      </c>
      <c r="N3780" s="140" t="s">
        <v>2355</v>
      </c>
      <c r="O3780" s="3" t="s">
        <v>1366</v>
      </c>
      <c r="P3780" s="7" t="s">
        <v>1338</v>
      </c>
      <c r="Q3780" s="3" t="s">
        <v>1186</v>
      </c>
      <c r="R3780" s="153">
        <v>275</v>
      </c>
      <c r="S3780" s="154">
        <v>500</v>
      </c>
      <c r="T3780" s="301">
        <v>0</v>
      </c>
      <c r="U3780" s="83">
        <f t="shared" si="1024"/>
        <v>0</v>
      </c>
      <c r="V3780" s="9" t="s">
        <v>1325</v>
      </c>
      <c r="W3780" s="147" t="s">
        <v>1394</v>
      </c>
      <c r="X3780" s="15" t="s">
        <v>9055</v>
      </c>
    </row>
    <row r="3781" spans="1:24" s="144" customFormat="1" ht="102" customHeight="1">
      <c r="A3781" s="9" t="s">
        <v>9581</v>
      </c>
      <c r="B3781" s="10" t="s">
        <v>97</v>
      </c>
      <c r="C3781" s="137" t="s">
        <v>2510</v>
      </c>
      <c r="D3781" s="137" t="s">
        <v>2511</v>
      </c>
      <c r="E3781" s="137" t="s">
        <v>2512</v>
      </c>
      <c r="F3781" s="1" t="s">
        <v>2513</v>
      </c>
      <c r="G3781" s="139" t="s">
        <v>384</v>
      </c>
      <c r="H3781" s="152">
        <v>0.1</v>
      </c>
      <c r="I3781" s="137">
        <v>470000000</v>
      </c>
      <c r="J3781" s="21" t="s">
        <v>1314</v>
      </c>
      <c r="K3781" s="139" t="s">
        <v>2245</v>
      </c>
      <c r="L3781" s="137" t="s">
        <v>2264</v>
      </c>
      <c r="M3781" s="140" t="s">
        <v>383</v>
      </c>
      <c r="N3781" s="151" t="s">
        <v>9569</v>
      </c>
      <c r="O3781" s="3" t="s">
        <v>1366</v>
      </c>
      <c r="P3781" s="7" t="s">
        <v>1338</v>
      </c>
      <c r="Q3781" s="3" t="s">
        <v>1186</v>
      </c>
      <c r="R3781" s="153">
        <v>175</v>
      </c>
      <c r="S3781" s="154">
        <v>500</v>
      </c>
      <c r="T3781" s="143">
        <f>R3781*S3781</f>
        <v>87500</v>
      </c>
      <c r="U3781" s="83">
        <f t="shared" si="1024"/>
        <v>98000.000000000015</v>
      </c>
      <c r="V3781" s="9" t="s">
        <v>1325</v>
      </c>
      <c r="W3781" s="147" t="s">
        <v>1394</v>
      </c>
      <c r="X3781" s="15"/>
    </row>
    <row r="3782" spans="1:24" s="144" customFormat="1" ht="102" customHeight="1">
      <c r="A3782" s="9" t="s">
        <v>8818</v>
      </c>
      <c r="B3782" s="10" t="s">
        <v>97</v>
      </c>
      <c r="C3782" s="137" t="s">
        <v>2514</v>
      </c>
      <c r="D3782" s="137" t="s">
        <v>2515</v>
      </c>
      <c r="E3782" s="137" t="s">
        <v>2516</v>
      </c>
      <c r="F3782" s="159" t="s">
        <v>2517</v>
      </c>
      <c r="G3782" s="139" t="s">
        <v>384</v>
      </c>
      <c r="H3782" s="152">
        <v>0.1</v>
      </c>
      <c r="I3782" s="137">
        <v>470000000</v>
      </c>
      <c r="J3782" s="21" t="s">
        <v>1314</v>
      </c>
      <c r="K3782" s="139" t="s">
        <v>2342</v>
      </c>
      <c r="L3782" s="137" t="s">
        <v>2264</v>
      </c>
      <c r="M3782" s="140" t="s">
        <v>383</v>
      </c>
      <c r="N3782" s="140" t="s">
        <v>2355</v>
      </c>
      <c r="O3782" s="3" t="s">
        <v>1366</v>
      </c>
      <c r="P3782" s="7" t="s">
        <v>1338</v>
      </c>
      <c r="Q3782" s="3" t="s">
        <v>1186</v>
      </c>
      <c r="R3782" s="153">
        <v>110</v>
      </c>
      <c r="S3782" s="154">
        <v>70</v>
      </c>
      <c r="T3782" s="301">
        <v>0</v>
      </c>
      <c r="U3782" s="83">
        <f t="shared" si="1024"/>
        <v>0</v>
      </c>
      <c r="V3782" s="9" t="s">
        <v>1325</v>
      </c>
      <c r="W3782" s="152" t="s">
        <v>1394</v>
      </c>
      <c r="X3782" s="15">
        <v>11.14</v>
      </c>
    </row>
    <row r="3783" spans="1:24" s="144" customFormat="1" ht="102" customHeight="1">
      <c r="A3783" s="9" t="s">
        <v>9582</v>
      </c>
      <c r="B3783" s="10" t="s">
        <v>97</v>
      </c>
      <c r="C3783" s="137" t="s">
        <v>2514</v>
      </c>
      <c r="D3783" s="137" t="s">
        <v>2515</v>
      </c>
      <c r="E3783" s="137" t="s">
        <v>2516</v>
      </c>
      <c r="F3783" s="159" t="s">
        <v>2517</v>
      </c>
      <c r="G3783" s="139" t="s">
        <v>384</v>
      </c>
      <c r="H3783" s="152">
        <v>0.1</v>
      </c>
      <c r="I3783" s="137">
        <v>470000000</v>
      </c>
      <c r="J3783" s="21" t="s">
        <v>1314</v>
      </c>
      <c r="K3783" s="139" t="s">
        <v>2245</v>
      </c>
      <c r="L3783" s="137" t="s">
        <v>2264</v>
      </c>
      <c r="M3783" s="140" t="s">
        <v>383</v>
      </c>
      <c r="N3783" s="151" t="s">
        <v>9569</v>
      </c>
      <c r="O3783" s="3" t="s">
        <v>1366</v>
      </c>
      <c r="P3783" s="7" t="s">
        <v>1338</v>
      </c>
      <c r="Q3783" s="3" t="s">
        <v>1186</v>
      </c>
      <c r="R3783" s="153">
        <v>110</v>
      </c>
      <c r="S3783" s="154">
        <v>70</v>
      </c>
      <c r="T3783" s="143">
        <f>R3783*S3783</f>
        <v>7700</v>
      </c>
      <c r="U3783" s="83">
        <f t="shared" si="1024"/>
        <v>8624</v>
      </c>
      <c r="V3783" s="9" t="s">
        <v>1325</v>
      </c>
      <c r="W3783" s="152" t="s">
        <v>1394</v>
      </c>
      <c r="X3783" s="15"/>
    </row>
    <row r="3784" spans="1:24" s="144" customFormat="1" ht="102" customHeight="1">
      <c r="A3784" s="9" t="s">
        <v>8819</v>
      </c>
      <c r="B3784" s="10" t="s">
        <v>97</v>
      </c>
      <c r="C3784" s="137" t="s">
        <v>2518</v>
      </c>
      <c r="D3784" s="137" t="s">
        <v>2519</v>
      </c>
      <c r="E3784" s="137" t="s">
        <v>2520</v>
      </c>
      <c r="F3784" s="1" t="s">
        <v>2521</v>
      </c>
      <c r="G3784" s="139" t="s">
        <v>384</v>
      </c>
      <c r="H3784" s="152">
        <v>0.1</v>
      </c>
      <c r="I3784" s="137">
        <v>470000000</v>
      </c>
      <c r="J3784" s="21" t="s">
        <v>1314</v>
      </c>
      <c r="K3784" s="139" t="s">
        <v>2342</v>
      </c>
      <c r="L3784" s="137" t="s">
        <v>2264</v>
      </c>
      <c r="M3784" s="140" t="s">
        <v>383</v>
      </c>
      <c r="N3784" s="352" t="s">
        <v>2355</v>
      </c>
      <c r="O3784" s="3" t="s">
        <v>1366</v>
      </c>
      <c r="P3784" s="7" t="s">
        <v>1338</v>
      </c>
      <c r="Q3784" s="3" t="s">
        <v>1186</v>
      </c>
      <c r="R3784" s="153">
        <v>100</v>
      </c>
      <c r="S3784" s="154">
        <v>39</v>
      </c>
      <c r="T3784" s="303">
        <v>0</v>
      </c>
      <c r="U3784" s="83">
        <f t="shared" si="1024"/>
        <v>0</v>
      </c>
      <c r="V3784" s="9" t="s">
        <v>1325</v>
      </c>
      <c r="W3784" s="147" t="s">
        <v>1394</v>
      </c>
      <c r="X3784" s="15" t="s">
        <v>9066</v>
      </c>
    </row>
    <row r="3785" spans="1:24" s="144" customFormat="1" ht="102" customHeight="1">
      <c r="A3785" s="9" t="s">
        <v>8820</v>
      </c>
      <c r="B3785" s="10" t="s">
        <v>97</v>
      </c>
      <c r="C3785" s="137" t="s">
        <v>1251</v>
      </c>
      <c r="D3785" s="137" t="s">
        <v>2522</v>
      </c>
      <c r="E3785" s="137" t="s">
        <v>2523</v>
      </c>
      <c r="F3785" s="378" t="s">
        <v>2524</v>
      </c>
      <c r="G3785" s="139" t="s">
        <v>384</v>
      </c>
      <c r="H3785" s="152">
        <v>0.1</v>
      </c>
      <c r="I3785" s="137">
        <v>470000000</v>
      </c>
      <c r="J3785" s="21" t="s">
        <v>1314</v>
      </c>
      <c r="K3785" s="139" t="s">
        <v>2342</v>
      </c>
      <c r="L3785" s="137" t="s">
        <v>2264</v>
      </c>
      <c r="M3785" s="140" t="s">
        <v>383</v>
      </c>
      <c r="N3785" s="352" t="s">
        <v>2355</v>
      </c>
      <c r="O3785" s="3" t="s">
        <v>1366</v>
      </c>
      <c r="P3785" s="7" t="s">
        <v>1338</v>
      </c>
      <c r="Q3785" s="3" t="s">
        <v>1186</v>
      </c>
      <c r="R3785" s="153">
        <v>100</v>
      </c>
      <c r="S3785" s="154">
        <v>20</v>
      </c>
      <c r="T3785" s="303">
        <v>0</v>
      </c>
      <c r="U3785" s="83">
        <f t="shared" si="1024"/>
        <v>0</v>
      </c>
      <c r="V3785" s="9" t="s">
        <v>1325</v>
      </c>
      <c r="W3785" s="152" t="s">
        <v>1394</v>
      </c>
      <c r="X3785" s="15" t="s">
        <v>9066</v>
      </c>
    </row>
    <row r="3786" spans="1:24" s="144" customFormat="1" ht="102" customHeight="1">
      <c r="A3786" s="9" t="s">
        <v>8821</v>
      </c>
      <c r="B3786" s="10" t="s">
        <v>97</v>
      </c>
      <c r="C3786" s="137" t="s">
        <v>2525</v>
      </c>
      <c r="D3786" s="137" t="s">
        <v>2526</v>
      </c>
      <c r="E3786" s="137" t="s">
        <v>2527</v>
      </c>
      <c r="F3786" s="378" t="s">
        <v>2528</v>
      </c>
      <c r="G3786" s="139" t="s">
        <v>384</v>
      </c>
      <c r="H3786" s="152">
        <v>0.1</v>
      </c>
      <c r="I3786" s="137">
        <v>470000000</v>
      </c>
      <c r="J3786" s="21" t="s">
        <v>1314</v>
      </c>
      <c r="K3786" s="139" t="s">
        <v>2342</v>
      </c>
      <c r="L3786" s="137" t="s">
        <v>2264</v>
      </c>
      <c r="M3786" s="140" t="s">
        <v>383</v>
      </c>
      <c r="N3786" s="352" t="s">
        <v>2355</v>
      </c>
      <c r="O3786" s="3" t="s">
        <v>1366</v>
      </c>
      <c r="P3786" s="7" t="s">
        <v>1338</v>
      </c>
      <c r="Q3786" s="3" t="s">
        <v>1186</v>
      </c>
      <c r="R3786" s="153">
        <v>100</v>
      </c>
      <c r="S3786" s="154">
        <v>30</v>
      </c>
      <c r="T3786" s="303">
        <v>0</v>
      </c>
      <c r="U3786" s="83">
        <f t="shared" si="1024"/>
        <v>0</v>
      </c>
      <c r="V3786" s="9" t="s">
        <v>1325</v>
      </c>
      <c r="W3786" s="147" t="s">
        <v>1394</v>
      </c>
      <c r="X3786" s="15" t="s">
        <v>9066</v>
      </c>
    </row>
    <row r="3787" spans="1:24" s="144" customFormat="1" ht="102" customHeight="1">
      <c r="A3787" s="9" t="s">
        <v>8822</v>
      </c>
      <c r="B3787" s="10" t="s">
        <v>97</v>
      </c>
      <c r="C3787" s="137" t="s">
        <v>2529</v>
      </c>
      <c r="D3787" s="137" t="s">
        <v>2530</v>
      </c>
      <c r="E3787" s="137" t="s">
        <v>2531</v>
      </c>
      <c r="F3787" s="159" t="s">
        <v>2532</v>
      </c>
      <c r="G3787" s="139" t="s">
        <v>384</v>
      </c>
      <c r="H3787" s="152">
        <v>0.1</v>
      </c>
      <c r="I3787" s="137">
        <v>470000000</v>
      </c>
      <c r="J3787" s="21" t="s">
        <v>1314</v>
      </c>
      <c r="K3787" s="139" t="s">
        <v>2342</v>
      </c>
      <c r="L3787" s="137" t="s">
        <v>2264</v>
      </c>
      <c r="M3787" s="140" t="s">
        <v>383</v>
      </c>
      <c r="N3787" s="140" t="s">
        <v>2355</v>
      </c>
      <c r="O3787" s="3" t="s">
        <v>1366</v>
      </c>
      <c r="P3787" s="7" t="s">
        <v>1338</v>
      </c>
      <c r="Q3787" s="3" t="s">
        <v>1186</v>
      </c>
      <c r="R3787" s="153">
        <v>1096</v>
      </c>
      <c r="S3787" s="154">
        <v>339.29</v>
      </c>
      <c r="T3787" s="301">
        <v>0</v>
      </c>
      <c r="U3787" s="83">
        <f t="shared" si="1024"/>
        <v>0</v>
      </c>
      <c r="V3787" s="9" t="s">
        <v>1325</v>
      </c>
      <c r="W3787" s="152" t="s">
        <v>1394</v>
      </c>
      <c r="X3787" s="15" t="s">
        <v>9055</v>
      </c>
    </row>
    <row r="3788" spans="1:24" s="144" customFormat="1" ht="102" customHeight="1">
      <c r="A3788" s="9" t="s">
        <v>9583</v>
      </c>
      <c r="B3788" s="10" t="s">
        <v>97</v>
      </c>
      <c r="C3788" s="137" t="s">
        <v>2529</v>
      </c>
      <c r="D3788" s="137" t="s">
        <v>2530</v>
      </c>
      <c r="E3788" s="137" t="s">
        <v>2531</v>
      </c>
      <c r="F3788" s="159" t="s">
        <v>2532</v>
      </c>
      <c r="G3788" s="139" t="s">
        <v>384</v>
      </c>
      <c r="H3788" s="152">
        <v>0.1</v>
      </c>
      <c r="I3788" s="137">
        <v>470000000</v>
      </c>
      <c r="J3788" s="21" t="s">
        <v>1314</v>
      </c>
      <c r="K3788" s="139" t="s">
        <v>2245</v>
      </c>
      <c r="L3788" s="137" t="s">
        <v>2264</v>
      </c>
      <c r="M3788" s="140" t="s">
        <v>383</v>
      </c>
      <c r="N3788" s="151" t="s">
        <v>9569</v>
      </c>
      <c r="O3788" s="3" t="s">
        <v>1366</v>
      </c>
      <c r="P3788" s="7" t="s">
        <v>1338</v>
      </c>
      <c r="Q3788" s="3" t="s">
        <v>1186</v>
      </c>
      <c r="R3788" s="153">
        <v>400</v>
      </c>
      <c r="S3788" s="154">
        <v>339.29</v>
      </c>
      <c r="T3788" s="143">
        <f>R3788*S3788</f>
        <v>135716</v>
      </c>
      <c r="U3788" s="83">
        <f t="shared" si="1024"/>
        <v>152001.92000000001</v>
      </c>
      <c r="V3788" s="9" t="s">
        <v>1325</v>
      </c>
      <c r="W3788" s="152" t="s">
        <v>1394</v>
      </c>
      <c r="X3788" s="15"/>
    </row>
    <row r="3789" spans="1:24" s="144" customFormat="1" ht="102" customHeight="1">
      <c r="A3789" s="9" t="s">
        <v>8823</v>
      </c>
      <c r="B3789" s="10" t="s">
        <v>97</v>
      </c>
      <c r="C3789" s="137" t="s">
        <v>2533</v>
      </c>
      <c r="D3789" s="137" t="s">
        <v>2534</v>
      </c>
      <c r="E3789" s="137" t="s">
        <v>2535</v>
      </c>
      <c r="F3789" s="1" t="s">
        <v>2536</v>
      </c>
      <c r="G3789" s="139" t="s">
        <v>384</v>
      </c>
      <c r="H3789" s="152">
        <v>0.1</v>
      </c>
      <c r="I3789" s="137">
        <v>470000000</v>
      </c>
      <c r="J3789" s="21" t="s">
        <v>1314</v>
      </c>
      <c r="K3789" s="139" t="s">
        <v>2342</v>
      </c>
      <c r="L3789" s="137" t="s">
        <v>2264</v>
      </c>
      <c r="M3789" s="140" t="s">
        <v>383</v>
      </c>
      <c r="N3789" s="140" t="s">
        <v>2355</v>
      </c>
      <c r="O3789" s="3" t="s">
        <v>1366</v>
      </c>
      <c r="P3789" s="7" t="s">
        <v>1338</v>
      </c>
      <c r="Q3789" s="3" t="s">
        <v>1186</v>
      </c>
      <c r="R3789" s="153">
        <v>220</v>
      </c>
      <c r="S3789" s="154">
        <v>280</v>
      </c>
      <c r="T3789" s="301">
        <v>0</v>
      </c>
      <c r="U3789" s="83">
        <f t="shared" ref="U3789:U3820" si="1025">T3789*1.12</f>
        <v>0</v>
      </c>
      <c r="V3789" s="9" t="s">
        <v>1325</v>
      </c>
      <c r="W3789" s="147" t="s">
        <v>1394</v>
      </c>
      <c r="X3789" s="15">
        <v>11.14</v>
      </c>
    </row>
    <row r="3790" spans="1:24" s="144" customFormat="1" ht="102" customHeight="1">
      <c r="A3790" s="9" t="s">
        <v>9584</v>
      </c>
      <c r="B3790" s="10" t="s">
        <v>97</v>
      </c>
      <c r="C3790" s="137" t="s">
        <v>2533</v>
      </c>
      <c r="D3790" s="137" t="s">
        <v>2534</v>
      </c>
      <c r="E3790" s="137" t="s">
        <v>2535</v>
      </c>
      <c r="F3790" s="1" t="s">
        <v>2536</v>
      </c>
      <c r="G3790" s="139" t="s">
        <v>384</v>
      </c>
      <c r="H3790" s="152">
        <v>0.1</v>
      </c>
      <c r="I3790" s="137">
        <v>470000000</v>
      </c>
      <c r="J3790" s="21" t="s">
        <v>1314</v>
      </c>
      <c r="K3790" s="139" t="s">
        <v>2245</v>
      </c>
      <c r="L3790" s="137" t="s">
        <v>2264</v>
      </c>
      <c r="M3790" s="140" t="s">
        <v>383</v>
      </c>
      <c r="N3790" s="151" t="s">
        <v>9569</v>
      </c>
      <c r="O3790" s="3" t="s">
        <v>1366</v>
      </c>
      <c r="P3790" s="7" t="s">
        <v>1338</v>
      </c>
      <c r="Q3790" s="3" t="s">
        <v>1186</v>
      </c>
      <c r="R3790" s="153">
        <v>220</v>
      </c>
      <c r="S3790" s="154">
        <v>280</v>
      </c>
      <c r="T3790" s="143">
        <f>R3790*S3790</f>
        <v>61600</v>
      </c>
      <c r="U3790" s="83">
        <f t="shared" si="1025"/>
        <v>68992</v>
      </c>
      <c r="V3790" s="9" t="s">
        <v>1325</v>
      </c>
      <c r="W3790" s="147" t="s">
        <v>1394</v>
      </c>
      <c r="X3790" s="15"/>
    </row>
    <row r="3791" spans="1:24" s="144" customFormat="1" ht="102" customHeight="1">
      <c r="A3791" s="9" t="s">
        <v>8824</v>
      </c>
      <c r="B3791" s="10" t="s">
        <v>97</v>
      </c>
      <c r="C3791" s="137" t="s">
        <v>2537</v>
      </c>
      <c r="D3791" s="137" t="s">
        <v>2538</v>
      </c>
      <c r="E3791" s="137" t="s">
        <v>2539</v>
      </c>
      <c r="F3791" s="159" t="s">
        <v>2540</v>
      </c>
      <c r="G3791" s="139" t="s">
        <v>384</v>
      </c>
      <c r="H3791" s="152">
        <v>0.1</v>
      </c>
      <c r="I3791" s="137">
        <v>470000000</v>
      </c>
      <c r="J3791" s="21" t="s">
        <v>1314</v>
      </c>
      <c r="K3791" s="139" t="s">
        <v>2342</v>
      </c>
      <c r="L3791" s="137" t="s">
        <v>2264</v>
      </c>
      <c r="M3791" s="140" t="s">
        <v>383</v>
      </c>
      <c r="N3791" s="140" t="s">
        <v>2355</v>
      </c>
      <c r="O3791" s="3" t="s">
        <v>1366</v>
      </c>
      <c r="P3791" s="7" t="s">
        <v>1338</v>
      </c>
      <c r="Q3791" s="3" t="s">
        <v>1186</v>
      </c>
      <c r="R3791" s="153">
        <v>1140</v>
      </c>
      <c r="S3791" s="154">
        <v>53.58</v>
      </c>
      <c r="T3791" s="301">
        <v>0</v>
      </c>
      <c r="U3791" s="83">
        <f t="shared" si="1025"/>
        <v>0</v>
      </c>
      <c r="V3791" s="9" t="s">
        <v>1325</v>
      </c>
      <c r="W3791" s="152" t="s">
        <v>1394</v>
      </c>
      <c r="X3791" s="15">
        <v>11.14</v>
      </c>
    </row>
    <row r="3792" spans="1:24" s="144" customFormat="1" ht="102" customHeight="1">
      <c r="A3792" s="9" t="s">
        <v>9585</v>
      </c>
      <c r="B3792" s="10" t="s">
        <v>97</v>
      </c>
      <c r="C3792" s="137" t="s">
        <v>2537</v>
      </c>
      <c r="D3792" s="137" t="s">
        <v>2538</v>
      </c>
      <c r="E3792" s="137" t="s">
        <v>2539</v>
      </c>
      <c r="F3792" s="159" t="s">
        <v>2540</v>
      </c>
      <c r="G3792" s="139" t="s">
        <v>384</v>
      </c>
      <c r="H3792" s="152">
        <v>0.1</v>
      </c>
      <c r="I3792" s="137">
        <v>470000000</v>
      </c>
      <c r="J3792" s="21" t="s">
        <v>1314</v>
      </c>
      <c r="K3792" s="139" t="s">
        <v>2245</v>
      </c>
      <c r="L3792" s="137" t="s">
        <v>2264</v>
      </c>
      <c r="M3792" s="140" t="s">
        <v>383</v>
      </c>
      <c r="N3792" s="151" t="s">
        <v>9569</v>
      </c>
      <c r="O3792" s="3" t="s">
        <v>1366</v>
      </c>
      <c r="P3792" s="7" t="s">
        <v>1338</v>
      </c>
      <c r="Q3792" s="3" t="s">
        <v>1186</v>
      </c>
      <c r="R3792" s="153">
        <v>1140</v>
      </c>
      <c r="S3792" s="154">
        <v>53.58</v>
      </c>
      <c r="T3792" s="143">
        <f>R3792*S3792</f>
        <v>61081.2</v>
      </c>
      <c r="U3792" s="83">
        <f t="shared" si="1025"/>
        <v>68410.944000000003</v>
      </c>
      <c r="V3792" s="9" t="s">
        <v>1325</v>
      </c>
      <c r="W3792" s="152" t="s">
        <v>1394</v>
      </c>
      <c r="X3792" s="15"/>
    </row>
    <row r="3793" spans="1:24" s="144" customFormat="1" ht="102" customHeight="1">
      <c r="A3793" s="9" t="s">
        <v>8825</v>
      </c>
      <c r="B3793" s="10" t="s">
        <v>97</v>
      </c>
      <c r="C3793" s="137" t="s">
        <v>2541</v>
      </c>
      <c r="D3793" s="137" t="s">
        <v>2534</v>
      </c>
      <c r="E3793" s="137" t="s">
        <v>2542</v>
      </c>
      <c r="F3793" s="159" t="s">
        <v>2543</v>
      </c>
      <c r="G3793" s="139" t="s">
        <v>384</v>
      </c>
      <c r="H3793" s="152">
        <v>0.1</v>
      </c>
      <c r="I3793" s="137">
        <v>470000000</v>
      </c>
      <c r="J3793" s="21" t="s">
        <v>1314</v>
      </c>
      <c r="K3793" s="139" t="s">
        <v>2342</v>
      </c>
      <c r="L3793" s="137" t="s">
        <v>2264</v>
      </c>
      <c r="M3793" s="140" t="s">
        <v>383</v>
      </c>
      <c r="N3793" s="352" t="s">
        <v>2355</v>
      </c>
      <c r="O3793" s="3" t="s">
        <v>1366</v>
      </c>
      <c r="P3793" s="7" t="s">
        <v>1338</v>
      </c>
      <c r="Q3793" s="3" t="s">
        <v>1186</v>
      </c>
      <c r="R3793" s="153">
        <v>220</v>
      </c>
      <c r="S3793" s="154">
        <v>50</v>
      </c>
      <c r="T3793" s="303">
        <v>0</v>
      </c>
      <c r="U3793" s="302">
        <f t="shared" si="1025"/>
        <v>0</v>
      </c>
      <c r="V3793" s="9" t="s">
        <v>1325</v>
      </c>
      <c r="W3793" s="147" t="s">
        <v>1394</v>
      </c>
      <c r="X3793" s="15" t="s">
        <v>9066</v>
      </c>
    </row>
    <row r="3794" spans="1:24" s="144" customFormat="1" ht="102" customHeight="1">
      <c r="A3794" s="9" t="s">
        <v>8928</v>
      </c>
      <c r="B3794" s="10" t="s">
        <v>97</v>
      </c>
      <c r="C3794" s="137" t="s">
        <v>2544</v>
      </c>
      <c r="D3794" s="137" t="s">
        <v>2545</v>
      </c>
      <c r="E3794" s="137" t="s">
        <v>2546</v>
      </c>
      <c r="F3794" s="1" t="s">
        <v>2547</v>
      </c>
      <c r="G3794" s="139" t="s">
        <v>384</v>
      </c>
      <c r="H3794" s="152">
        <v>0.1</v>
      </c>
      <c r="I3794" s="137">
        <v>470000000</v>
      </c>
      <c r="J3794" s="21" t="s">
        <v>1314</v>
      </c>
      <c r="K3794" s="139" t="s">
        <v>2342</v>
      </c>
      <c r="L3794" s="137" t="s">
        <v>2264</v>
      </c>
      <c r="M3794" s="140" t="s">
        <v>383</v>
      </c>
      <c r="N3794" s="140" t="s">
        <v>2355</v>
      </c>
      <c r="O3794" s="3" t="s">
        <v>1366</v>
      </c>
      <c r="P3794" s="7" t="s">
        <v>1338</v>
      </c>
      <c r="Q3794" s="3" t="s">
        <v>1186</v>
      </c>
      <c r="R3794" s="153">
        <v>19400</v>
      </c>
      <c r="S3794" s="154">
        <v>10.72</v>
      </c>
      <c r="T3794" s="301">
        <v>0</v>
      </c>
      <c r="U3794" s="83">
        <f t="shared" si="1025"/>
        <v>0</v>
      </c>
      <c r="V3794" s="9" t="s">
        <v>1325</v>
      </c>
      <c r="W3794" s="152" t="s">
        <v>1394</v>
      </c>
      <c r="X3794" s="15" t="s">
        <v>9055</v>
      </c>
    </row>
    <row r="3795" spans="1:24" s="144" customFormat="1" ht="102" customHeight="1">
      <c r="A3795" s="9" t="s">
        <v>9586</v>
      </c>
      <c r="B3795" s="10" t="s">
        <v>97</v>
      </c>
      <c r="C3795" s="137" t="s">
        <v>2544</v>
      </c>
      <c r="D3795" s="137" t="s">
        <v>2545</v>
      </c>
      <c r="E3795" s="137" t="s">
        <v>2546</v>
      </c>
      <c r="F3795" s="1" t="s">
        <v>2547</v>
      </c>
      <c r="G3795" s="139" t="s">
        <v>384</v>
      </c>
      <c r="H3795" s="152">
        <v>0.1</v>
      </c>
      <c r="I3795" s="137">
        <v>470000000</v>
      </c>
      <c r="J3795" s="21" t="s">
        <v>1314</v>
      </c>
      <c r="K3795" s="139" t="s">
        <v>2245</v>
      </c>
      <c r="L3795" s="137" t="s">
        <v>2264</v>
      </c>
      <c r="M3795" s="140" t="s">
        <v>383</v>
      </c>
      <c r="N3795" s="151" t="s">
        <v>9569</v>
      </c>
      <c r="O3795" s="3" t="s">
        <v>1366</v>
      </c>
      <c r="P3795" s="7" t="s">
        <v>1338</v>
      </c>
      <c r="Q3795" s="3" t="s">
        <v>1186</v>
      </c>
      <c r="R3795" s="153">
        <v>17400</v>
      </c>
      <c r="S3795" s="154">
        <v>10.72</v>
      </c>
      <c r="T3795" s="143">
        <f>R3795*S3795</f>
        <v>186528</v>
      </c>
      <c r="U3795" s="83">
        <f t="shared" si="1025"/>
        <v>208911.36000000002</v>
      </c>
      <c r="V3795" s="9" t="s">
        <v>1325</v>
      </c>
      <c r="W3795" s="152" t="s">
        <v>1394</v>
      </c>
      <c r="X3795" s="15"/>
    </row>
    <row r="3796" spans="1:24" s="144" customFormat="1" ht="102" customHeight="1">
      <c r="A3796" s="9" t="s">
        <v>8929</v>
      </c>
      <c r="B3796" s="10" t="s">
        <v>97</v>
      </c>
      <c r="C3796" s="137" t="s">
        <v>2548</v>
      </c>
      <c r="D3796" s="137" t="s">
        <v>2549</v>
      </c>
      <c r="E3796" s="137" t="s">
        <v>2550</v>
      </c>
      <c r="F3796" s="1" t="s">
        <v>2551</v>
      </c>
      <c r="G3796" s="139" t="s">
        <v>384</v>
      </c>
      <c r="H3796" s="152">
        <v>0.1</v>
      </c>
      <c r="I3796" s="137">
        <v>470000000</v>
      </c>
      <c r="J3796" s="21" t="s">
        <v>1314</v>
      </c>
      <c r="K3796" s="139" t="s">
        <v>2342</v>
      </c>
      <c r="L3796" s="137" t="s">
        <v>2264</v>
      </c>
      <c r="M3796" s="140" t="s">
        <v>383</v>
      </c>
      <c r="N3796" s="140" t="s">
        <v>2355</v>
      </c>
      <c r="O3796" s="3" t="s">
        <v>1366</v>
      </c>
      <c r="P3796" s="7" t="s">
        <v>1338</v>
      </c>
      <c r="Q3796" s="3" t="s">
        <v>1186</v>
      </c>
      <c r="R3796" s="153">
        <v>1344</v>
      </c>
      <c r="S3796" s="154">
        <v>40.18</v>
      </c>
      <c r="T3796" s="301">
        <v>0</v>
      </c>
      <c r="U3796" s="83">
        <f t="shared" si="1025"/>
        <v>0</v>
      </c>
      <c r="V3796" s="9" t="s">
        <v>1325</v>
      </c>
      <c r="W3796" s="147" t="s">
        <v>1394</v>
      </c>
      <c r="X3796" s="15" t="s">
        <v>9055</v>
      </c>
    </row>
    <row r="3797" spans="1:24" s="144" customFormat="1" ht="102" customHeight="1">
      <c r="A3797" s="9" t="s">
        <v>9587</v>
      </c>
      <c r="B3797" s="10" t="s">
        <v>97</v>
      </c>
      <c r="C3797" s="137" t="s">
        <v>2548</v>
      </c>
      <c r="D3797" s="137" t="s">
        <v>2549</v>
      </c>
      <c r="E3797" s="137" t="s">
        <v>2550</v>
      </c>
      <c r="F3797" s="1" t="s">
        <v>2551</v>
      </c>
      <c r="G3797" s="139" t="s">
        <v>384</v>
      </c>
      <c r="H3797" s="152">
        <v>0.1</v>
      </c>
      <c r="I3797" s="137">
        <v>470000000</v>
      </c>
      <c r="J3797" s="21" t="s">
        <v>1314</v>
      </c>
      <c r="K3797" s="139" t="s">
        <v>2245</v>
      </c>
      <c r="L3797" s="137" t="s">
        <v>2264</v>
      </c>
      <c r="M3797" s="140" t="s">
        <v>383</v>
      </c>
      <c r="N3797" s="151" t="s">
        <v>9569</v>
      </c>
      <c r="O3797" s="3" t="s">
        <v>1366</v>
      </c>
      <c r="P3797" s="7" t="s">
        <v>1338</v>
      </c>
      <c r="Q3797" s="3" t="s">
        <v>1186</v>
      </c>
      <c r="R3797" s="153">
        <v>304</v>
      </c>
      <c r="S3797" s="154">
        <v>40.18</v>
      </c>
      <c r="T3797" s="143">
        <f>R3797*S3797</f>
        <v>12214.72</v>
      </c>
      <c r="U3797" s="83">
        <f t="shared" si="1025"/>
        <v>13680.4864</v>
      </c>
      <c r="V3797" s="9" t="s">
        <v>1325</v>
      </c>
      <c r="W3797" s="147" t="s">
        <v>1394</v>
      </c>
      <c r="X3797" s="15"/>
    </row>
    <row r="3798" spans="1:24" s="144" customFormat="1" ht="102" customHeight="1">
      <c r="A3798" s="9" t="s">
        <v>8935</v>
      </c>
      <c r="B3798" s="10" t="s">
        <v>97</v>
      </c>
      <c r="C3798" s="137" t="s">
        <v>2552</v>
      </c>
      <c r="D3798" s="137" t="s">
        <v>2553</v>
      </c>
      <c r="E3798" s="137" t="s">
        <v>2553</v>
      </c>
      <c r="F3798" s="159" t="s">
        <v>2554</v>
      </c>
      <c r="G3798" s="139" t="s">
        <v>384</v>
      </c>
      <c r="H3798" s="152">
        <v>0.1</v>
      </c>
      <c r="I3798" s="137">
        <v>470000000</v>
      </c>
      <c r="J3798" s="21" t="s">
        <v>1314</v>
      </c>
      <c r="K3798" s="139" t="s">
        <v>2342</v>
      </c>
      <c r="L3798" s="137" t="s">
        <v>2264</v>
      </c>
      <c r="M3798" s="140" t="s">
        <v>383</v>
      </c>
      <c r="N3798" s="140" t="s">
        <v>2355</v>
      </c>
      <c r="O3798" s="3" t="s">
        <v>1366</v>
      </c>
      <c r="P3798" s="7" t="s">
        <v>1338</v>
      </c>
      <c r="Q3798" s="3" t="s">
        <v>1186</v>
      </c>
      <c r="R3798" s="153">
        <v>1344</v>
      </c>
      <c r="S3798" s="154">
        <v>17.86</v>
      </c>
      <c r="T3798" s="301">
        <v>0</v>
      </c>
      <c r="U3798" s="83">
        <f t="shared" si="1025"/>
        <v>0</v>
      </c>
      <c r="V3798" s="9" t="s">
        <v>1325</v>
      </c>
      <c r="W3798" s="152" t="s">
        <v>1394</v>
      </c>
      <c r="X3798" s="15" t="s">
        <v>9055</v>
      </c>
    </row>
    <row r="3799" spans="1:24" s="144" customFormat="1" ht="102" customHeight="1">
      <c r="A3799" s="9" t="s">
        <v>9588</v>
      </c>
      <c r="B3799" s="10" t="s">
        <v>97</v>
      </c>
      <c r="C3799" s="137" t="s">
        <v>2552</v>
      </c>
      <c r="D3799" s="137" t="s">
        <v>2553</v>
      </c>
      <c r="E3799" s="137" t="s">
        <v>2553</v>
      </c>
      <c r="F3799" s="159" t="s">
        <v>2554</v>
      </c>
      <c r="G3799" s="139" t="s">
        <v>384</v>
      </c>
      <c r="H3799" s="152">
        <v>0.1</v>
      </c>
      <c r="I3799" s="137">
        <v>470000000</v>
      </c>
      <c r="J3799" s="21" t="s">
        <v>1314</v>
      </c>
      <c r="K3799" s="139" t="s">
        <v>2245</v>
      </c>
      <c r="L3799" s="137" t="s">
        <v>2264</v>
      </c>
      <c r="M3799" s="140" t="s">
        <v>383</v>
      </c>
      <c r="N3799" s="151" t="s">
        <v>9569</v>
      </c>
      <c r="O3799" s="3" t="s">
        <v>1366</v>
      </c>
      <c r="P3799" s="7" t="s">
        <v>1338</v>
      </c>
      <c r="Q3799" s="3" t="s">
        <v>1186</v>
      </c>
      <c r="R3799" s="153">
        <v>304</v>
      </c>
      <c r="S3799" s="154">
        <v>17.86</v>
      </c>
      <c r="T3799" s="143">
        <f>R3799*S3799</f>
        <v>5429.44</v>
      </c>
      <c r="U3799" s="83">
        <f t="shared" si="1025"/>
        <v>6080.9728000000005</v>
      </c>
      <c r="V3799" s="9" t="s">
        <v>1325</v>
      </c>
      <c r="W3799" s="152" t="s">
        <v>1394</v>
      </c>
      <c r="X3799" s="15"/>
    </row>
    <row r="3800" spans="1:24" s="144" customFormat="1" ht="102" customHeight="1">
      <c r="A3800" s="9" t="s">
        <v>8936</v>
      </c>
      <c r="B3800" s="10" t="s">
        <v>97</v>
      </c>
      <c r="C3800" s="137" t="s">
        <v>2555</v>
      </c>
      <c r="D3800" s="137" t="s">
        <v>2556</v>
      </c>
      <c r="E3800" s="137" t="s">
        <v>2557</v>
      </c>
      <c r="F3800" s="1"/>
      <c r="G3800" s="139" t="s">
        <v>384</v>
      </c>
      <c r="H3800" s="152">
        <v>0.1</v>
      </c>
      <c r="I3800" s="137">
        <v>470000000</v>
      </c>
      <c r="J3800" s="21" t="s">
        <v>1314</v>
      </c>
      <c r="K3800" s="139" t="s">
        <v>2342</v>
      </c>
      <c r="L3800" s="137" t="s">
        <v>2264</v>
      </c>
      <c r="M3800" s="140" t="s">
        <v>383</v>
      </c>
      <c r="N3800" s="140" t="s">
        <v>2355</v>
      </c>
      <c r="O3800" s="3" t="s">
        <v>1366</v>
      </c>
      <c r="P3800" s="7" t="s">
        <v>1338</v>
      </c>
      <c r="Q3800" s="3" t="s">
        <v>1186</v>
      </c>
      <c r="R3800" s="153">
        <v>224</v>
      </c>
      <c r="S3800" s="154">
        <v>98.22</v>
      </c>
      <c r="T3800" s="301">
        <v>0</v>
      </c>
      <c r="U3800" s="83">
        <f t="shared" si="1025"/>
        <v>0</v>
      </c>
      <c r="V3800" s="9" t="s">
        <v>1325</v>
      </c>
      <c r="W3800" s="147" t="s">
        <v>1394</v>
      </c>
      <c r="X3800" s="15" t="s">
        <v>9055</v>
      </c>
    </row>
    <row r="3801" spans="1:24" s="144" customFormat="1" ht="102" customHeight="1">
      <c r="A3801" s="9" t="s">
        <v>9589</v>
      </c>
      <c r="B3801" s="10" t="s">
        <v>97</v>
      </c>
      <c r="C3801" s="137" t="s">
        <v>2555</v>
      </c>
      <c r="D3801" s="137" t="s">
        <v>2556</v>
      </c>
      <c r="E3801" s="137" t="s">
        <v>2557</v>
      </c>
      <c r="F3801" s="1"/>
      <c r="G3801" s="139" t="s">
        <v>384</v>
      </c>
      <c r="H3801" s="152">
        <v>0.1</v>
      </c>
      <c r="I3801" s="137">
        <v>470000000</v>
      </c>
      <c r="J3801" s="21" t="s">
        <v>1314</v>
      </c>
      <c r="K3801" s="139" t="s">
        <v>2245</v>
      </c>
      <c r="L3801" s="137" t="s">
        <v>2264</v>
      </c>
      <c r="M3801" s="140" t="s">
        <v>383</v>
      </c>
      <c r="N3801" s="151" t="s">
        <v>9569</v>
      </c>
      <c r="O3801" s="3" t="s">
        <v>1366</v>
      </c>
      <c r="P3801" s="7" t="s">
        <v>1338</v>
      </c>
      <c r="Q3801" s="3" t="s">
        <v>1186</v>
      </c>
      <c r="R3801" s="153">
        <v>120</v>
      </c>
      <c r="S3801" s="154">
        <v>98.22</v>
      </c>
      <c r="T3801" s="143">
        <f t="shared" ref="T3801:T3808" si="1026">R3801*S3801</f>
        <v>11786.4</v>
      </c>
      <c r="U3801" s="83">
        <f t="shared" si="1025"/>
        <v>13200.768</v>
      </c>
      <c r="V3801" s="9" t="s">
        <v>1325</v>
      </c>
      <c r="W3801" s="147" t="s">
        <v>1394</v>
      </c>
      <c r="X3801" s="15"/>
    </row>
    <row r="3802" spans="1:24" s="144" customFormat="1" ht="102" customHeight="1">
      <c r="A3802" s="9" t="s">
        <v>8937</v>
      </c>
      <c r="B3802" s="10" t="s">
        <v>97</v>
      </c>
      <c r="C3802" s="137" t="s">
        <v>2558</v>
      </c>
      <c r="D3802" s="137" t="s">
        <v>2559</v>
      </c>
      <c r="E3802" s="137" t="s">
        <v>2560</v>
      </c>
      <c r="F3802" s="137" t="s">
        <v>2561</v>
      </c>
      <c r="G3802" s="139" t="s">
        <v>384</v>
      </c>
      <c r="H3802" s="152">
        <v>0</v>
      </c>
      <c r="I3802" s="137">
        <v>470000000</v>
      </c>
      <c r="J3802" s="21" t="s">
        <v>1314</v>
      </c>
      <c r="K3802" s="139" t="s">
        <v>2453</v>
      </c>
      <c r="L3802" s="137" t="s">
        <v>2264</v>
      </c>
      <c r="M3802" s="140" t="s">
        <v>383</v>
      </c>
      <c r="N3802" s="358" t="s">
        <v>2562</v>
      </c>
      <c r="O3802" s="3" t="s">
        <v>1366</v>
      </c>
      <c r="P3802" s="7" t="s">
        <v>1338</v>
      </c>
      <c r="Q3802" s="3" t="s">
        <v>1186</v>
      </c>
      <c r="R3802" s="153">
        <v>20</v>
      </c>
      <c r="S3802" s="154">
        <v>26786</v>
      </c>
      <c r="T3802" s="143">
        <f t="shared" si="1026"/>
        <v>535720</v>
      </c>
      <c r="U3802" s="83">
        <f t="shared" si="1025"/>
        <v>600006.40000000002</v>
      </c>
      <c r="V3802" s="9" t="s">
        <v>1325</v>
      </c>
      <c r="W3802" s="152" t="s">
        <v>1394</v>
      </c>
      <c r="X3802" s="15"/>
    </row>
    <row r="3803" spans="1:24" s="144" customFormat="1" ht="229.5" customHeight="1">
      <c r="A3803" s="9" t="s">
        <v>8938</v>
      </c>
      <c r="B3803" s="10" t="s">
        <v>97</v>
      </c>
      <c r="C3803" s="137" t="s">
        <v>2563</v>
      </c>
      <c r="D3803" s="137" t="s">
        <v>2564</v>
      </c>
      <c r="E3803" s="137" t="s">
        <v>2565</v>
      </c>
      <c r="F3803" s="137" t="s">
        <v>2566</v>
      </c>
      <c r="G3803" s="139" t="s">
        <v>384</v>
      </c>
      <c r="H3803" s="152">
        <v>0</v>
      </c>
      <c r="I3803" s="137">
        <v>470000000</v>
      </c>
      <c r="J3803" s="21" t="s">
        <v>1314</v>
      </c>
      <c r="K3803" s="139" t="s">
        <v>2453</v>
      </c>
      <c r="L3803" s="137" t="s">
        <v>2264</v>
      </c>
      <c r="M3803" s="140" t="s">
        <v>383</v>
      </c>
      <c r="N3803" s="358" t="s">
        <v>2562</v>
      </c>
      <c r="O3803" s="3" t="s">
        <v>1366</v>
      </c>
      <c r="P3803" s="7" t="s">
        <v>1338</v>
      </c>
      <c r="Q3803" s="3" t="s">
        <v>1186</v>
      </c>
      <c r="R3803" s="153">
        <v>20</v>
      </c>
      <c r="S3803" s="154">
        <v>98839</v>
      </c>
      <c r="T3803" s="143">
        <f t="shared" si="1026"/>
        <v>1976780</v>
      </c>
      <c r="U3803" s="83">
        <f t="shared" si="1025"/>
        <v>2213993.6</v>
      </c>
      <c r="V3803" s="9" t="s">
        <v>1325</v>
      </c>
      <c r="W3803" s="147" t="s">
        <v>1394</v>
      </c>
      <c r="X3803" s="15"/>
    </row>
    <row r="3804" spans="1:24" s="144" customFormat="1" ht="102" customHeight="1">
      <c r="A3804" s="9" t="s">
        <v>8939</v>
      </c>
      <c r="B3804" s="10" t="s">
        <v>97</v>
      </c>
      <c r="C3804" s="137" t="s">
        <v>2567</v>
      </c>
      <c r="D3804" s="137" t="s">
        <v>2568</v>
      </c>
      <c r="E3804" s="137" t="s">
        <v>2569</v>
      </c>
      <c r="F3804" s="137" t="s">
        <v>2570</v>
      </c>
      <c r="G3804" s="139" t="s">
        <v>384</v>
      </c>
      <c r="H3804" s="152">
        <v>0</v>
      </c>
      <c r="I3804" s="137">
        <v>470000000</v>
      </c>
      <c r="J3804" s="21" t="s">
        <v>1314</v>
      </c>
      <c r="K3804" s="139" t="s">
        <v>2453</v>
      </c>
      <c r="L3804" s="137" t="s">
        <v>2264</v>
      </c>
      <c r="M3804" s="140" t="s">
        <v>383</v>
      </c>
      <c r="N3804" s="358" t="s">
        <v>2562</v>
      </c>
      <c r="O3804" s="3" t="s">
        <v>1366</v>
      </c>
      <c r="P3804" s="7" t="s">
        <v>1338</v>
      </c>
      <c r="Q3804" s="3" t="s">
        <v>1186</v>
      </c>
      <c r="R3804" s="153">
        <v>30</v>
      </c>
      <c r="S3804" s="154">
        <v>33035.71</v>
      </c>
      <c r="T3804" s="143">
        <f t="shared" si="1026"/>
        <v>991071.29999999993</v>
      </c>
      <c r="U3804" s="83">
        <f t="shared" si="1025"/>
        <v>1109999.8559999999</v>
      </c>
      <c r="V3804" s="9" t="s">
        <v>1325</v>
      </c>
      <c r="W3804" s="152" t="s">
        <v>1394</v>
      </c>
      <c r="X3804" s="15"/>
    </row>
    <row r="3805" spans="1:24" s="144" customFormat="1" ht="102" customHeight="1">
      <c r="A3805" s="9" t="s">
        <v>8940</v>
      </c>
      <c r="B3805" s="10" t="s">
        <v>97</v>
      </c>
      <c r="C3805" s="137" t="s">
        <v>2571</v>
      </c>
      <c r="D3805" s="137" t="s">
        <v>2572</v>
      </c>
      <c r="E3805" s="137" t="s">
        <v>2573</v>
      </c>
      <c r="F3805" s="137" t="s">
        <v>2574</v>
      </c>
      <c r="G3805" s="139" t="s">
        <v>384</v>
      </c>
      <c r="H3805" s="152">
        <v>0</v>
      </c>
      <c r="I3805" s="137">
        <v>470000000</v>
      </c>
      <c r="J3805" s="21" t="s">
        <v>1314</v>
      </c>
      <c r="K3805" s="139" t="s">
        <v>2453</v>
      </c>
      <c r="L3805" s="137" t="s">
        <v>2264</v>
      </c>
      <c r="M3805" s="140" t="s">
        <v>383</v>
      </c>
      <c r="N3805" s="358" t="s">
        <v>2562</v>
      </c>
      <c r="O3805" s="3" t="s">
        <v>1366</v>
      </c>
      <c r="P3805" s="7" t="s">
        <v>1338</v>
      </c>
      <c r="Q3805" s="3" t="s">
        <v>1186</v>
      </c>
      <c r="R3805" s="153">
        <v>1</v>
      </c>
      <c r="S3805" s="154">
        <v>111607.14</v>
      </c>
      <c r="T3805" s="143">
        <f t="shared" si="1026"/>
        <v>111607.14</v>
      </c>
      <c r="U3805" s="83">
        <f t="shared" si="1025"/>
        <v>124999.99680000001</v>
      </c>
      <c r="V3805" s="9" t="s">
        <v>1325</v>
      </c>
      <c r="W3805" s="147" t="s">
        <v>1394</v>
      </c>
      <c r="X3805" s="15"/>
    </row>
    <row r="3806" spans="1:24" s="144" customFormat="1" ht="216.75" customHeight="1">
      <c r="A3806" s="9" t="s">
        <v>8941</v>
      </c>
      <c r="B3806" s="10" t="s">
        <v>97</v>
      </c>
      <c r="C3806" s="137" t="s">
        <v>2575</v>
      </c>
      <c r="D3806" s="137" t="s">
        <v>2568</v>
      </c>
      <c r="E3806" s="137" t="s">
        <v>2576</v>
      </c>
      <c r="F3806" s="137" t="s">
        <v>2577</v>
      </c>
      <c r="G3806" s="139" t="s">
        <v>384</v>
      </c>
      <c r="H3806" s="152">
        <v>0</v>
      </c>
      <c r="I3806" s="137">
        <v>470000000</v>
      </c>
      <c r="J3806" s="21" t="s">
        <v>1314</v>
      </c>
      <c r="K3806" s="139" t="s">
        <v>2453</v>
      </c>
      <c r="L3806" s="137" t="s">
        <v>2264</v>
      </c>
      <c r="M3806" s="140" t="s">
        <v>383</v>
      </c>
      <c r="N3806" s="358" t="s">
        <v>2562</v>
      </c>
      <c r="O3806" s="3" t="s">
        <v>1366</v>
      </c>
      <c r="P3806" s="7" t="s">
        <v>1338</v>
      </c>
      <c r="Q3806" s="3" t="s">
        <v>1186</v>
      </c>
      <c r="R3806" s="153">
        <v>1</v>
      </c>
      <c r="S3806" s="154">
        <v>604464.29</v>
      </c>
      <c r="T3806" s="143">
        <f t="shared" si="1026"/>
        <v>604464.29</v>
      </c>
      <c r="U3806" s="83">
        <f t="shared" si="1025"/>
        <v>677000.00480000011</v>
      </c>
      <c r="V3806" s="9" t="s">
        <v>1325</v>
      </c>
      <c r="W3806" s="152" t="s">
        <v>1394</v>
      </c>
      <c r="X3806" s="15"/>
    </row>
    <row r="3807" spans="1:24" s="144" customFormat="1" ht="127.5" customHeight="1">
      <c r="A3807" s="9" t="s">
        <v>8942</v>
      </c>
      <c r="B3807" s="10" t="s">
        <v>97</v>
      </c>
      <c r="C3807" s="137" t="s">
        <v>2578</v>
      </c>
      <c r="D3807" s="137" t="s">
        <v>2579</v>
      </c>
      <c r="E3807" s="137" t="s">
        <v>2580</v>
      </c>
      <c r="F3807" s="285" t="s">
        <v>2581</v>
      </c>
      <c r="G3807" s="139" t="s">
        <v>384</v>
      </c>
      <c r="H3807" s="152">
        <v>0</v>
      </c>
      <c r="I3807" s="137">
        <v>470000000</v>
      </c>
      <c r="J3807" s="21" t="s">
        <v>1314</v>
      </c>
      <c r="K3807" s="139" t="s">
        <v>2453</v>
      </c>
      <c r="L3807" s="137" t="s">
        <v>2264</v>
      </c>
      <c r="M3807" s="140" t="s">
        <v>383</v>
      </c>
      <c r="N3807" s="358" t="s">
        <v>2562</v>
      </c>
      <c r="O3807" s="3" t="s">
        <v>1366</v>
      </c>
      <c r="P3807" s="7" t="s">
        <v>1338</v>
      </c>
      <c r="Q3807" s="3" t="s">
        <v>1186</v>
      </c>
      <c r="R3807" s="153">
        <v>2</v>
      </c>
      <c r="S3807" s="154">
        <v>133928.57</v>
      </c>
      <c r="T3807" s="143">
        <f t="shared" si="1026"/>
        <v>267857.14</v>
      </c>
      <c r="U3807" s="83">
        <f t="shared" si="1025"/>
        <v>299999.99680000002</v>
      </c>
      <c r="V3807" s="9" t="s">
        <v>1325</v>
      </c>
      <c r="W3807" s="147" t="s">
        <v>1394</v>
      </c>
      <c r="X3807" s="15"/>
    </row>
    <row r="3808" spans="1:24" s="144" customFormat="1" ht="102" customHeight="1">
      <c r="A3808" s="9" t="s">
        <v>8943</v>
      </c>
      <c r="B3808" s="10" t="s">
        <v>97</v>
      </c>
      <c r="C3808" s="137" t="s">
        <v>2582</v>
      </c>
      <c r="D3808" s="137" t="s">
        <v>2583</v>
      </c>
      <c r="E3808" s="137" t="s">
        <v>2584</v>
      </c>
      <c r="F3808" s="139"/>
      <c r="G3808" s="139" t="s">
        <v>384</v>
      </c>
      <c r="H3808" s="152">
        <v>0.8</v>
      </c>
      <c r="I3808" s="137">
        <v>470000000</v>
      </c>
      <c r="J3808" s="21" t="s">
        <v>1314</v>
      </c>
      <c r="K3808" s="139" t="s">
        <v>2585</v>
      </c>
      <c r="L3808" s="137" t="s">
        <v>2264</v>
      </c>
      <c r="M3808" s="140" t="s">
        <v>383</v>
      </c>
      <c r="N3808" s="353" t="s">
        <v>2586</v>
      </c>
      <c r="O3808" s="3" t="s">
        <v>1366</v>
      </c>
      <c r="P3808" s="7" t="s">
        <v>1338</v>
      </c>
      <c r="Q3808" s="3" t="s">
        <v>1186</v>
      </c>
      <c r="R3808" s="139">
        <v>2400</v>
      </c>
      <c r="S3808" s="154">
        <v>1340</v>
      </c>
      <c r="T3808" s="165">
        <f t="shared" si="1026"/>
        <v>3216000</v>
      </c>
      <c r="U3808" s="165">
        <f t="shared" si="1025"/>
        <v>3601920.0000000005</v>
      </c>
      <c r="V3808" s="139" t="s">
        <v>1315</v>
      </c>
      <c r="W3808" s="152" t="s">
        <v>1394</v>
      </c>
      <c r="X3808" s="15"/>
    </row>
    <row r="3809" spans="1:24" s="144" customFormat="1" ht="102" customHeight="1">
      <c r="A3809" s="9" t="s">
        <v>8944</v>
      </c>
      <c r="B3809" s="10" t="s">
        <v>97</v>
      </c>
      <c r="C3809" s="137" t="s">
        <v>2587</v>
      </c>
      <c r="D3809" s="137" t="s">
        <v>2588</v>
      </c>
      <c r="E3809" s="137" t="s">
        <v>2589</v>
      </c>
      <c r="F3809" s="139" t="s">
        <v>2590</v>
      </c>
      <c r="G3809" s="139" t="s">
        <v>1430</v>
      </c>
      <c r="H3809" s="152">
        <v>0</v>
      </c>
      <c r="I3809" s="137">
        <v>470000000</v>
      </c>
      <c r="J3809" s="21" t="s">
        <v>1314</v>
      </c>
      <c r="K3809" s="139" t="s">
        <v>2591</v>
      </c>
      <c r="L3809" s="137" t="s">
        <v>2264</v>
      </c>
      <c r="M3809" s="140" t="s">
        <v>383</v>
      </c>
      <c r="N3809" s="353" t="s">
        <v>2592</v>
      </c>
      <c r="O3809" s="3" t="s">
        <v>1366</v>
      </c>
      <c r="P3809" s="7" t="s">
        <v>1338</v>
      </c>
      <c r="Q3809" s="3" t="s">
        <v>1186</v>
      </c>
      <c r="R3809" s="139">
        <v>2</v>
      </c>
      <c r="S3809" s="154">
        <v>10000</v>
      </c>
      <c r="T3809" s="300">
        <v>0</v>
      </c>
      <c r="U3809" s="83">
        <f t="shared" si="1025"/>
        <v>0</v>
      </c>
      <c r="V3809" s="9" t="s">
        <v>1325</v>
      </c>
      <c r="W3809" s="147" t="s">
        <v>1394</v>
      </c>
      <c r="X3809" s="15">
        <v>11.14</v>
      </c>
    </row>
    <row r="3810" spans="1:24" s="144" customFormat="1" ht="102" customHeight="1">
      <c r="A3810" s="9" t="s">
        <v>10613</v>
      </c>
      <c r="B3810" s="10" t="s">
        <v>97</v>
      </c>
      <c r="C3810" s="137" t="s">
        <v>2587</v>
      </c>
      <c r="D3810" s="137" t="s">
        <v>2588</v>
      </c>
      <c r="E3810" s="137" t="s">
        <v>2589</v>
      </c>
      <c r="F3810" s="139" t="s">
        <v>2590</v>
      </c>
      <c r="G3810" s="139" t="s">
        <v>1430</v>
      </c>
      <c r="H3810" s="152">
        <v>0</v>
      </c>
      <c r="I3810" s="137">
        <v>470000000</v>
      </c>
      <c r="J3810" s="21" t="s">
        <v>1314</v>
      </c>
      <c r="K3810" s="139" t="s">
        <v>10611</v>
      </c>
      <c r="L3810" s="137" t="s">
        <v>2264</v>
      </c>
      <c r="M3810" s="140" t="s">
        <v>383</v>
      </c>
      <c r="N3810" s="351" t="s">
        <v>10612</v>
      </c>
      <c r="O3810" s="3" t="s">
        <v>1366</v>
      </c>
      <c r="P3810" s="7" t="s">
        <v>1338</v>
      </c>
      <c r="Q3810" s="3" t="s">
        <v>1186</v>
      </c>
      <c r="R3810" s="139">
        <v>2</v>
      </c>
      <c r="S3810" s="154">
        <v>10000</v>
      </c>
      <c r="T3810" s="165">
        <f>R3810*S3810</f>
        <v>20000</v>
      </c>
      <c r="U3810" s="83">
        <f t="shared" si="1025"/>
        <v>22400.000000000004</v>
      </c>
      <c r="V3810" s="9" t="s">
        <v>1325</v>
      </c>
      <c r="W3810" s="147" t="s">
        <v>1394</v>
      </c>
      <c r="X3810" s="15"/>
    </row>
    <row r="3811" spans="1:24" s="144" customFormat="1" ht="102" customHeight="1">
      <c r="A3811" s="9" t="s">
        <v>8945</v>
      </c>
      <c r="B3811" s="10" t="s">
        <v>97</v>
      </c>
      <c r="C3811" s="137" t="s">
        <v>2593</v>
      </c>
      <c r="D3811" s="137" t="s">
        <v>2594</v>
      </c>
      <c r="E3811" s="137" t="s">
        <v>2595</v>
      </c>
      <c r="F3811" s="14" t="s">
        <v>2596</v>
      </c>
      <c r="G3811" s="139" t="s">
        <v>1430</v>
      </c>
      <c r="H3811" s="152">
        <v>0</v>
      </c>
      <c r="I3811" s="137">
        <v>470000000</v>
      </c>
      <c r="J3811" s="21" t="s">
        <v>1314</v>
      </c>
      <c r="K3811" s="139" t="s">
        <v>2591</v>
      </c>
      <c r="L3811" s="137" t="s">
        <v>2264</v>
      </c>
      <c r="M3811" s="140" t="s">
        <v>383</v>
      </c>
      <c r="N3811" s="353" t="s">
        <v>2592</v>
      </c>
      <c r="O3811" s="3" t="s">
        <v>1366</v>
      </c>
      <c r="P3811" s="7" t="s">
        <v>1338</v>
      </c>
      <c r="Q3811" s="3" t="s">
        <v>1186</v>
      </c>
      <c r="R3811" s="139">
        <v>27</v>
      </c>
      <c r="S3811" s="154">
        <v>700</v>
      </c>
      <c r="T3811" s="300">
        <v>0</v>
      </c>
      <c r="U3811" s="83">
        <f t="shared" si="1025"/>
        <v>0</v>
      </c>
      <c r="V3811" s="9" t="s">
        <v>1325</v>
      </c>
      <c r="W3811" s="152" t="s">
        <v>1394</v>
      </c>
      <c r="X3811" s="15">
        <v>11.14</v>
      </c>
    </row>
    <row r="3812" spans="1:24" s="144" customFormat="1" ht="102" customHeight="1">
      <c r="A3812" s="9" t="s">
        <v>10610</v>
      </c>
      <c r="B3812" s="10" t="s">
        <v>97</v>
      </c>
      <c r="C3812" s="137" t="s">
        <v>2593</v>
      </c>
      <c r="D3812" s="137" t="s">
        <v>2594</v>
      </c>
      <c r="E3812" s="137" t="s">
        <v>2595</v>
      </c>
      <c r="F3812" s="14" t="s">
        <v>2596</v>
      </c>
      <c r="G3812" s="139" t="s">
        <v>1430</v>
      </c>
      <c r="H3812" s="152">
        <v>0</v>
      </c>
      <c r="I3812" s="137">
        <v>470000000</v>
      </c>
      <c r="J3812" s="21" t="s">
        <v>1314</v>
      </c>
      <c r="K3812" s="139" t="s">
        <v>10611</v>
      </c>
      <c r="L3812" s="137" t="s">
        <v>2264</v>
      </c>
      <c r="M3812" s="140" t="s">
        <v>383</v>
      </c>
      <c r="N3812" s="351" t="s">
        <v>10612</v>
      </c>
      <c r="O3812" s="3" t="s">
        <v>1366</v>
      </c>
      <c r="P3812" s="7" t="s">
        <v>1338</v>
      </c>
      <c r="Q3812" s="3" t="s">
        <v>1186</v>
      </c>
      <c r="R3812" s="139">
        <v>27</v>
      </c>
      <c r="S3812" s="154">
        <v>700</v>
      </c>
      <c r="T3812" s="165">
        <f>R3812*S3812</f>
        <v>18900</v>
      </c>
      <c r="U3812" s="83">
        <f t="shared" si="1025"/>
        <v>21168.000000000004</v>
      </c>
      <c r="V3812" s="9" t="s">
        <v>1325</v>
      </c>
      <c r="W3812" s="152" t="s">
        <v>1394</v>
      </c>
      <c r="X3812" s="15"/>
    </row>
    <row r="3813" spans="1:24" s="144" customFormat="1" ht="102" customHeight="1">
      <c r="A3813" s="9" t="s">
        <v>8946</v>
      </c>
      <c r="B3813" s="10" t="s">
        <v>97</v>
      </c>
      <c r="C3813" s="137" t="s">
        <v>2597</v>
      </c>
      <c r="D3813" s="137" t="s">
        <v>2598</v>
      </c>
      <c r="E3813" s="137" t="s">
        <v>2599</v>
      </c>
      <c r="F3813" s="139" t="s">
        <v>2600</v>
      </c>
      <c r="G3813" s="139" t="s">
        <v>1430</v>
      </c>
      <c r="H3813" s="152">
        <v>0</v>
      </c>
      <c r="I3813" s="137">
        <v>470000000</v>
      </c>
      <c r="J3813" s="21" t="s">
        <v>1314</v>
      </c>
      <c r="K3813" s="139" t="s">
        <v>2591</v>
      </c>
      <c r="L3813" s="137" t="s">
        <v>2264</v>
      </c>
      <c r="M3813" s="140" t="s">
        <v>383</v>
      </c>
      <c r="N3813" s="353" t="s">
        <v>2592</v>
      </c>
      <c r="O3813" s="3" t="s">
        <v>1366</v>
      </c>
      <c r="P3813" s="7" t="s">
        <v>1338</v>
      </c>
      <c r="Q3813" s="3" t="s">
        <v>1186</v>
      </c>
      <c r="R3813" s="139">
        <v>4</v>
      </c>
      <c r="S3813" s="154">
        <v>8600</v>
      </c>
      <c r="T3813" s="300">
        <v>0</v>
      </c>
      <c r="U3813" s="83">
        <f t="shared" si="1025"/>
        <v>0</v>
      </c>
      <c r="V3813" s="9" t="s">
        <v>1325</v>
      </c>
      <c r="W3813" s="147" t="s">
        <v>1394</v>
      </c>
      <c r="X3813" s="15">
        <v>11.14</v>
      </c>
    </row>
    <row r="3814" spans="1:24" s="144" customFormat="1" ht="102" customHeight="1">
      <c r="A3814" s="9" t="s">
        <v>10614</v>
      </c>
      <c r="B3814" s="10" t="s">
        <v>97</v>
      </c>
      <c r="C3814" s="137" t="s">
        <v>2597</v>
      </c>
      <c r="D3814" s="137" t="s">
        <v>2598</v>
      </c>
      <c r="E3814" s="137" t="s">
        <v>2599</v>
      </c>
      <c r="F3814" s="139" t="s">
        <v>2600</v>
      </c>
      <c r="G3814" s="139" t="s">
        <v>1430</v>
      </c>
      <c r="H3814" s="152">
        <v>0</v>
      </c>
      <c r="I3814" s="137">
        <v>470000000</v>
      </c>
      <c r="J3814" s="21" t="s">
        <v>1314</v>
      </c>
      <c r="K3814" s="139" t="s">
        <v>10611</v>
      </c>
      <c r="L3814" s="137" t="s">
        <v>2264</v>
      </c>
      <c r="M3814" s="140" t="s">
        <v>383</v>
      </c>
      <c r="N3814" s="351" t="s">
        <v>10612</v>
      </c>
      <c r="O3814" s="3" t="s">
        <v>1366</v>
      </c>
      <c r="P3814" s="7" t="s">
        <v>1338</v>
      </c>
      <c r="Q3814" s="3" t="s">
        <v>1186</v>
      </c>
      <c r="R3814" s="139">
        <v>4</v>
      </c>
      <c r="S3814" s="154">
        <v>8600</v>
      </c>
      <c r="T3814" s="165">
        <f>R3814*S3814</f>
        <v>34400</v>
      </c>
      <c r="U3814" s="83">
        <f t="shared" si="1025"/>
        <v>38528.000000000007</v>
      </c>
      <c r="V3814" s="9" t="s">
        <v>1325</v>
      </c>
      <c r="W3814" s="147" t="s">
        <v>1394</v>
      </c>
      <c r="X3814" s="15"/>
    </row>
    <row r="3815" spans="1:24" s="144" customFormat="1" ht="102" customHeight="1">
      <c r="A3815" s="9" t="s">
        <v>8947</v>
      </c>
      <c r="B3815" s="10" t="s">
        <v>97</v>
      </c>
      <c r="C3815" s="137" t="s">
        <v>2597</v>
      </c>
      <c r="D3815" s="137" t="s">
        <v>2598</v>
      </c>
      <c r="E3815" s="137" t="s">
        <v>2599</v>
      </c>
      <c r="F3815" s="139" t="s">
        <v>2601</v>
      </c>
      <c r="G3815" s="139" t="s">
        <v>1430</v>
      </c>
      <c r="H3815" s="152">
        <v>0</v>
      </c>
      <c r="I3815" s="137">
        <v>470000000</v>
      </c>
      <c r="J3815" s="21" t="s">
        <v>1314</v>
      </c>
      <c r="K3815" s="139" t="s">
        <v>2591</v>
      </c>
      <c r="L3815" s="137" t="s">
        <v>2264</v>
      </c>
      <c r="M3815" s="140" t="s">
        <v>383</v>
      </c>
      <c r="N3815" s="353" t="s">
        <v>2592</v>
      </c>
      <c r="O3815" s="3" t="s">
        <v>1366</v>
      </c>
      <c r="P3815" s="7" t="s">
        <v>1338</v>
      </c>
      <c r="Q3815" s="3" t="s">
        <v>1186</v>
      </c>
      <c r="R3815" s="139">
        <v>2</v>
      </c>
      <c r="S3815" s="154">
        <v>7400</v>
      </c>
      <c r="T3815" s="300">
        <v>0</v>
      </c>
      <c r="U3815" s="83">
        <f t="shared" si="1025"/>
        <v>0</v>
      </c>
      <c r="V3815" s="9" t="s">
        <v>1325</v>
      </c>
      <c r="W3815" s="152" t="s">
        <v>1394</v>
      </c>
      <c r="X3815" s="15">
        <v>11.14</v>
      </c>
    </row>
    <row r="3816" spans="1:24" s="144" customFormat="1" ht="102" customHeight="1">
      <c r="A3816" s="9" t="s">
        <v>10615</v>
      </c>
      <c r="B3816" s="10" t="s">
        <v>97</v>
      </c>
      <c r="C3816" s="137" t="s">
        <v>2597</v>
      </c>
      <c r="D3816" s="137" t="s">
        <v>2598</v>
      </c>
      <c r="E3816" s="137" t="s">
        <v>2599</v>
      </c>
      <c r="F3816" s="139" t="s">
        <v>2601</v>
      </c>
      <c r="G3816" s="139" t="s">
        <v>1430</v>
      </c>
      <c r="H3816" s="152">
        <v>0</v>
      </c>
      <c r="I3816" s="137">
        <v>470000000</v>
      </c>
      <c r="J3816" s="21" t="s">
        <v>1314</v>
      </c>
      <c r="K3816" s="139" t="s">
        <v>10611</v>
      </c>
      <c r="L3816" s="137" t="s">
        <v>2264</v>
      </c>
      <c r="M3816" s="140" t="s">
        <v>383</v>
      </c>
      <c r="N3816" s="351" t="s">
        <v>10612</v>
      </c>
      <c r="O3816" s="3" t="s">
        <v>1366</v>
      </c>
      <c r="P3816" s="7" t="s">
        <v>1338</v>
      </c>
      <c r="Q3816" s="3" t="s">
        <v>1186</v>
      </c>
      <c r="R3816" s="139">
        <v>2</v>
      </c>
      <c r="S3816" s="154">
        <v>7400</v>
      </c>
      <c r="T3816" s="165">
        <f>R3816*S3816</f>
        <v>14800</v>
      </c>
      <c r="U3816" s="83">
        <f t="shared" si="1025"/>
        <v>16576</v>
      </c>
      <c r="V3816" s="9" t="s">
        <v>1325</v>
      </c>
      <c r="W3816" s="152" t="s">
        <v>1394</v>
      </c>
      <c r="X3816" s="15"/>
    </row>
    <row r="3817" spans="1:24" s="144" customFormat="1" ht="102" customHeight="1">
      <c r="A3817" s="9" t="s">
        <v>8970</v>
      </c>
      <c r="B3817" s="10" t="s">
        <v>97</v>
      </c>
      <c r="C3817" s="137" t="s">
        <v>2602</v>
      </c>
      <c r="D3817" s="137" t="s">
        <v>2603</v>
      </c>
      <c r="E3817" s="137" t="s">
        <v>2604</v>
      </c>
      <c r="F3817" s="137" t="s">
        <v>2605</v>
      </c>
      <c r="G3817" s="139" t="s">
        <v>1430</v>
      </c>
      <c r="H3817" s="152">
        <v>0</v>
      </c>
      <c r="I3817" s="137">
        <v>470000000</v>
      </c>
      <c r="J3817" s="21" t="s">
        <v>1314</v>
      </c>
      <c r="K3817" s="139" t="s">
        <v>2591</v>
      </c>
      <c r="L3817" s="137" t="s">
        <v>2264</v>
      </c>
      <c r="M3817" s="140" t="s">
        <v>383</v>
      </c>
      <c r="N3817" s="353" t="s">
        <v>2592</v>
      </c>
      <c r="O3817" s="3" t="s">
        <v>1366</v>
      </c>
      <c r="P3817" s="7" t="s">
        <v>1338</v>
      </c>
      <c r="Q3817" s="3" t="s">
        <v>1186</v>
      </c>
      <c r="R3817" s="139">
        <v>3</v>
      </c>
      <c r="S3817" s="154">
        <v>8400</v>
      </c>
      <c r="T3817" s="300">
        <v>0</v>
      </c>
      <c r="U3817" s="83">
        <f t="shared" si="1025"/>
        <v>0</v>
      </c>
      <c r="V3817" s="9" t="s">
        <v>1325</v>
      </c>
      <c r="W3817" s="147" t="s">
        <v>1394</v>
      </c>
      <c r="X3817" s="15">
        <v>11.14</v>
      </c>
    </row>
    <row r="3818" spans="1:24" s="144" customFormat="1" ht="102" customHeight="1">
      <c r="A3818" s="9" t="s">
        <v>10616</v>
      </c>
      <c r="B3818" s="10" t="s">
        <v>97</v>
      </c>
      <c r="C3818" s="137" t="s">
        <v>2602</v>
      </c>
      <c r="D3818" s="137" t="s">
        <v>2603</v>
      </c>
      <c r="E3818" s="137" t="s">
        <v>2604</v>
      </c>
      <c r="F3818" s="137" t="s">
        <v>2605</v>
      </c>
      <c r="G3818" s="139" t="s">
        <v>1430</v>
      </c>
      <c r="H3818" s="152">
        <v>0</v>
      </c>
      <c r="I3818" s="137">
        <v>470000000</v>
      </c>
      <c r="J3818" s="21" t="s">
        <v>1314</v>
      </c>
      <c r="K3818" s="139" t="s">
        <v>10611</v>
      </c>
      <c r="L3818" s="137" t="s">
        <v>2264</v>
      </c>
      <c r="M3818" s="140" t="s">
        <v>383</v>
      </c>
      <c r="N3818" s="351" t="s">
        <v>10612</v>
      </c>
      <c r="O3818" s="3" t="s">
        <v>1366</v>
      </c>
      <c r="P3818" s="7" t="s">
        <v>1338</v>
      </c>
      <c r="Q3818" s="3" t="s">
        <v>1186</v>
      </c>
      <c r="R3818" s="139">
        <v>3</v>
      </c>
      <c r="S3818" s="154">
        <v>8400</v>
      </c>
      <c r="T3818" s="165">
        <f>R3818*S3818</f>
        <v>25200</v>
      </c>
      <c r="U3818" s="83">
        <f t="shared" si="1025"/>
        <v>28224.000000000004</v>
      </c>
      <c r="V3818" s="9" t="s">
        <v>1325</v>
      </c>
      <c r="W3818" s="147" t="s">
        <v>1394</v>
      </c>
      <c r="X3818" s="15"/>
    </row>
    <row r="3819" spans="1:24" s="144" customFormat="1" ht="102" customHeight="1">
      <c r="A3819" s="9" t="s">
        <v>8971</v>
      </c>
      <c r="B3819" s="10" t="s">
        <v>97</v>
      </c>
      <c r="C3819" s="137" t="s">
        <v>2606</v>
      </c>
      <c r="D3819" s="137" t="s">
        <v>2607</v>
      </c>
      <c r="E3819" s="137" t="s">
        <v>2608</v>
      </c>
      <c r="F3819" s="137" t="s">
        <v>2609</v>
      </c>
      <c r="G3819" s="139" t="s">
        <v>384</v>
      </c>
      <c r="H3819" s="152">
        <v>0.5</v>
      </c>
      <c r="I3819" s="137">
        <v>470000000</v>
      </c>
      <c r="J3819" s="21" t="s">
        <v>1314</v>
      </c>
      <c r="K3819" s="139" t="s">
        <v>2591</v>
      </c>
      <c r="L3819" s="137" t="s">
        <v>2264</v>
      </c>
      <c r="M3819" s="140" t="s">
        <v>383</v>
      </c>
      <c r="N3819" s="353" t="s">
        <v>2592</v>
      </c>
      <c r="O3819" s="3" t="s">
        <v>1366</v>
      </c>
      <c r="P3819" s="7" t="s">
        <v>1338</v>
      </c>
      <c r="Q3819" s="3" t="s">
        <v>1186</v>
      </c>
      <c r="R3819" s="139">
        <v>15</v>
      </c>
      <c r="S3819" s="154">
        <v>6200</v>
      </c>
      <c r="T3819" s="83">
        <v>0</v>
      </c>
      <c r="U3819" s="83">
        <f t="shared" si="1025"/>
        <v>0</v>
      </c>
      <c r="V3819" s="139" t="s">
        <v>1325</v>
      </c>
      <c r="W3819" s="152" t="s">
        <v>1394</v>
      </c>
      <c r="X3819" s="15">
        <v>7</v>
      </c>
    </row>
    <row r="3820" spans="1:24" s="144" customFormat="1" ht="102" customHeight="1">
      <c r="A3820" s="9" t="s">
        <v>9056</v>
      </c>
      <c r="B3820" s="10" t="s">
        <v>97</v>
      </c>
      <c r="C3820" s="137" t="s">
        <v>2606</v>
      </c>
      <c r="D3820" s="137" t="s">
        <v>2607</v>
      </c>
      <c r="E3820" s="137" t="s">
        <v>2608</v>
      </c>
      <c r="F3820" s="137" t="s">
        <v>2609</v>
      </c>
      <c r="G3820" s="139" t="s">
        <v>1430</v>
      </c>
      <c r="H3820" s="152">
        <v>0.5</v>
      </c>
      <c r="I3820" s="137">
        <v>470000000</v>
      </c>
      <c r="J3820" s="21" t="s">
        <v>1314</v>
      </c>
      <c r="K3820" s="139" t="s">
        <v>2591</v>
      </c>
      <c r="L3820" s="137" t="s">
        <v>2264</v>
      </c>
      <c r="M3820" s="140" t="s">
        <v>383</v>
      </c>
      <c r="N3820" s="353" t="s">
        <v>2592</v>
      </c>
      <c r="O3820" s="3" t="s">
        <v>1366</v>
      </c>
      <c r="P3820" s="7" t="s">
        <v>1338</v>
      </c>
      <c r="Q3820" s="3" t="s">
        <v>1186</v>
      </c>
      <c r="R3820" s="139">
        <v>15</v>
      </c>
      <c r="S3820" s="154">
        <v>6200</v>
      </c>
      <c r="T3820" s="165">
        <f>R3820*S3820</f>
        <v>93000</v>
      </c>
      <c r="U3820" s="83">
        <f t="shared" si="1025"/>
        <v>104160.00000000001</v>
      </c>
      <c r="V3820" s="139" t="s">
        <v>1325</v>
      </c>
      <c r="W3820" s="152" t="s">
        <v>1394</v>
      </c>
      <c r="X3820" s="15"/>
    </row>
    <row r="3821" spans="1:24" s="144" customFormat="1" ht="102" customHeight="1">
      <c r="A3821" s="9" t="s">
        <v>8972</v>
      </c>
      <c r="B3821" s="10" t="s">
        <v>97</v>
      </c>
      <c r="C3821" s="137" t="s">
        <v>2610</v>
      </c>
      <c r="D3821" s="137" t="s">
        <v>2611</v>
      </c>
      <c r="E3821" s="137" t="s">
        <v>2612</v>
      </c>
      <c r="F3821" s="139" t="s">
        <v>2613</v>
      </c>
      <c r="G3821" s="139" t="s">
        <v>384</v>
      </c>
      <c r="H3821" s="152">
        <v>0.5</v>
      </c>
      <c r="I3821" s="137">
        <v>470000000</v>
      </c>
      <c r="J3821" s="21" t="s">
        <v>1314</v>
      </c>
      <c r="K3821" s="139" t="s">
        <v>2591</v>
      </c>
      <c r="L3821" s="137" t="s">
        <v>2264</v>
      </c>
      <c r="M3821" s="140" t="s">
        <v>383</v>
      </c>
      <c r="N3821" s="353" t="s">
        <v>2592</v>
      </c>
      <c r="O3821" s="3" t="s">
        <v>1366</v>
      </c>
      <c r="P3821" s="139">
        <v>715</v>
      </c>
      <c r="Q3821" s="153" t="s">
        <v>2149</v>
      </c>
      <c r="R3821" s="139">
        <v>15</v>
      </c>
      <c r="S3821" s="154">
        <v>1200</v>
      </c>
      <c r="T3821" s="300">
        <v>0</v>
      </c>
      <c r="U3821" s="83">
        <f t="shared" ref="U3821:U3829" si="1027">T3821*1.12</f>
        <v>0</v>
      </c>
      <c r="V3821" s="139" t="s">
        <v>1325</v>
      </c>
      <c r="W3821" s="147" t="s">
        <v>1394</v>
      </c>
      <c r="X3821" s="15">
        <v>7</v>
      </c>
    </row>
    <row r="3822" spans="1:24" s="144" customFormat="1" ht="102" customHeight="1">
      <c r="A3822" s="9" t="s">
        <v>9057</v>
      </c>
      <c r="B3822" s="10" t="s">
        <v>97</v>
      </c>
      <c r="C3822" s="137" t="s">
        <v>2610</v>
      </c>
      <c r="D3822" s="137" t="s">
        <v>2611</v>
      </c>
      <c r="E3822" s="137" t="s">
        <v>2612</v>
      </c>
      <c r="F3822" s="139" t="s">
        <v>2613</v>
      </c>
      <c r="G3822" s="139" t="s">
        <v>1430</v>
      </c>
      <c r="H3822" s="152">
        <v>0.5</v>
      </c>
      <c r="I3822" s="137">
        <v>470000000</v>
      </c>
      <c r="J3822" s="21" t="s">
        <v>1314</v>
      </c>
      <c r="K3822" s="139" t="s">
        <v>2591</v>
      </c>
      <c r="L3822" s="137" t="s">
        <v>2264</v>
      </c>
      <c r="M3822" s="140" t="s">
        <v>383</v>
      </c>
      <c r="N3822" s="353" t="s">
        <v>2592</v>
      </c>
      <c r="O3822" s="3" t="s">
        <v>1366</v>
      </c>
      <c r="P3822" s="139">
        <v>715</v>
      </c>
      <c r="Q3822" s="153" t="s">
        <v>2149</v>
      </c>
      <c r="R3822" s="139">
        <v>15</v>
      </c>
      <c r="S3822" s="154">
        <v>1200</v>
      </c>
      <c r="T3822" s="165">
        <f>R3822*S3822</f>
        <v>18000</v>
      </c>
      <c r="U3822" s="83">
        <f t="shared" si="1027"/>
        <v>20160.000000000004</v>
      </c>
      <c r="V3822" s="139" t="s">
        <v>1325</v>
      </c>
      <c r="W3822" s="147" t="s">
        <v>1394</v>
      </c>
      <c r="X3822" s="15"/>
    </row>
    <row r="3823" spans="1:24" s="144" customFormat="1" ht="102" customHeight="1">
      <c r="A3823" s="9" t="s">
        <v>8973</v>
      </c>
      <c r="B3823" s="10" t="s">
        <v>97</v>
      </c>
      <c r="C3823" s="137" t="s">
        <v>2606</v>
      </c>
      <c r="D3823" s="137" t="s">
        <v>2607</v>
      </c>
      <c r="E3823" s="137" t="s">
        <v>2608</v>
      </c>
      <c r="F3823" s="11" t="s">
        <v>2614</v>
      </c>
      <c r="G3823" s="139" t="s">
        <v>384</v>
      </c>
      <c r="H3823" s="152">
        <v>0.5</v>
      </c>
      <c r="I3823" s="137">
        <v>470000000</v>
      </c>
      <c r="J3823" s="21" t="s">
        <v>1314</v>
      </c>
      <c r="K3823" s="139" t="s">
        <v>2591</v>
      </c>
      <c r="L3823" s="137" t="s">
        <v>2264</v>
      </c>
      <c r="M3823" s="140" t="s">
        <v>383</v>
      </c>
      <c r="N3823" s="353" t="s">
        <v>2592</v>
      </c>
      <c r="O3823" s="3" t="s">
        <v>1366</v>
      </c>
      <c r="P3823" s="7" t="s">
        <v>1338</v>
      </c>
      <c r="Q3823" s="3" t="s">
        <v>1186</v>
      </c>
      <c r="R3823" s="153">
        <v>20</v>
      </c>
      <c r="S3823" s="154">
        <v>2500</v>
      </c>
      <c r="T3823" s="300">
        <v>0</v>
      </c>
      <c r="U3823" s="83">
        <f t="shared" si="1027"/>
        <v>0</v>
      </c>
      <c r="V3823" s="139" t="s">
        <v>1325</v>
      </c>
      <c r="W3823" s="152" t="s">
        <v>1394</v>
      </c>
      <c r="X3823" s="15">
        <v>7</v>
      </c>
    </row>
    <row r="3824" spans="1:24" s="144" customFormat="1" ht="102" customHeight="1">
      <c r="A3824" s="9" t="s">
        <v>9058</v>
      </c>
      <c r="B3824" s="10" t="s">
        <v>97</v>
      </c>
      <c r="C3824" s="137" t="s">
        <v>2606</v>
      </c>
      <c r="D3824" s="137" t="s">
        <v>2607</v>
      </c>
      <c r="E3824" s="137" t="s">
        <v>2608</v>
      </c>
      <c r="F3824" s="11" t="s">
        <v>2614</v>
      </c>
      <c r="G3824" s="139" t="s">
        <v>1430</v>
      </c>
      <c r="H3824" s="152">
        <v>0.5</v>
      </c>
      <c r="I3824" s="137">
        <v>470000000</v>
      </c>
      <c r="J3824" s="21" t="s">
        <v>1314</v>
      </c>
      <c r="K3824" s="139" t="s">
        <v>2591</v>
      </c>
      <c r="L3824" s="137" t="s">
        <v>2264</v>
      </c>
      <c r="M3824" s="140" t="s">
        <v>383</v>
      </c>
      <c r="N3824" s="353" t="s">
        <v>2592</v>
      </c>
      <c r="O3824" s="3" t="s">
        <v>1366</v>
      </c>
      <c r="P3824" s="7" t="s">
        <v>1338</v>
      </c>
      <c r="Q3824" s="3" t="s">
        <v>1186</v>
      </c>
      <c r="R3824" s="153">
        <v>20</v>
      </c>
      <c r="S3824" s="154">
        <v>2500</v>
      </c>
      <c r="T3824" s="143">
        <f>R3824*S3824</f>
        <v>50000</v>
      </c>
      <c r="U3824" s="83">
        <f t="shared" si="1027"/>
        <v>56000.000000000007</v>
      </c>
      <c r="V3824" s="139" t="s">
        <v>1325</v>
      </c>
      <c r="W3824" s="152" t="s">
        <v>1394</v>
      </c>
      <c r="X3824" s="15"/>
    </row>
    <row r="3825" spans="1:24" s="144" customFormat="1" ht="102" customHeight="1">
      <c r="A3825" s="9" t="s">
        <v>8974</v>
      </c>
      <c r="B3825" s="10" t="s">
        <v>97</v>
      </c>
      <c r="C3825" s="137" t="s">
        <v>2615</v>
      </c>
      <c r="D3825" s="137" t="s">
        <v>2616</v>
      </c>
      <c r="E3825" s="137" t="s">
        <v>2617</v>
      </c>
      <c r="F3825" s="11"/>
      <c r="G3825" s="139" t="s">
        <v>384</v>
      </c>
      <c r="H3825" s="152">
        <v>0</v>
      </c>
      <c r="I3825" s="137">
        <v>470000000</v>
      </c>
      <c r="J3825" s="21" t="s">
        <v>1314</v>
      </c>
      <c r="K3825" s="139" t="s">
        <v>2618</v>
      </c>
      <c r="L3825" s="137" t="s">
        <v>2264</v>
      </c>
      <c r="M3825" s="140" t="s">
        <v>383</v>
      </c>
      <c r="N3825" s="352" t="s">
        <v>2619</v>
      </c>
      <c r="O3825" s="3" t="s">
        <v>1366</v>
      </c>
      <c r="P3825" s="7" t="s">
        <v>1338</v>
      </c>
      <c r="Q3825" s="3" t="s">
        <v>1186</v>
      </c>
      <c r="R3825" s="153">
        <v>17</v>
      </c>
      <c r="S3825" s="154">
        <v>25000</v>
      </c>
      <c r="T3825" s="303">
        <v>0</v>
      </c>
      <c r="U3825" s="302">
        <f t="shared" si="1027"/>
        <v>0</v>
      </c>
      <c r="V3825" s="139" t="s">
        <v>1325</v>
      </c>
      <c r="W3825" s="147" t="s">
        <v>1394</v>
      </c>
      <c r="X3825" s="15" t="s">
        <v>9055</v>
      </c>
    </row>
    <row r="3826" spans="1:24" s="144" customFormat="1" ht="102" customHeight="1">
      <c r="A3826" s="9" t="s">
        <v>9444</v>
      </c>
      <c r="B3826" s="10" t="s">
        <v>97</v>
      </c>
      <c r="C3826" s="137" t="s">
        <v>2615</v>
      </c>
      <c r="D3826" s="137" t="s">
        <v>2616</v>
      </c>
      <c r="E3826" s="137" t="s">
        <v>2617</v>
      </c>
      <c r="F3826" s="11"/>
      <c r="G3826" s="139" t="s">
        <v>384</v>
      </c>
      <c r="H3826" s="152">
        <v>0</v>
      </c>
      <c r="I3826" s="137">
        <v>470000000</v>
      </c>
      <c r="J3826" s="21" t="s">
        <v>1314</v>
      </c>
      <c r="K3826" s="139" t="s">
        <v>9445</v>
      </c>
      <c r="L3826" s="137" t="s">
        <v>2264</v>
      </c>
      <c r="M3826" s="140" t="s">
        <v>383</v>
      </c>
      <c r="N3826" s="352" t="s">
        <v>9446</v>
      </c>
      <c r="O3826" s="3" t="s">
        <v>1366</v>
      </c>
      <c r="P3826" s="7" t="s">
        <v>1338</v>
      </c>
      <c r="Q3826" s="3" t="s">
        <v>1186</v>
      </c>
      <c r="R3826" s="153">
        <v>15</v>
      </c>
      <c r="S3826" s="154">
        <v>25000</v>
      </c>
      <c r="T3826" s="83">
        <v>0</v>
      </c>
      <c r="U3826" s="83">
        <f t="shared" si="1027"/>
        <v>0</v>
      </c>
      <c r="V3826" s="139" t="s">
        <v>1325</v>
      </c>
      <c r="W3826" s="147" t="s">
        <v>1394</v>
      </c>
      <c r="X3826" s="15" t="s">
        <v>9066</v>
      </c>
    </row>
    <row r="3827" spans="1:24" s="144" customFormat="1" ht="102" customHeight="1">
      <c r="A3827" s="9" t="s">
        <v>8975</v>
      </c>
      <c r="B3827" s="10" t="s">
        <v>97</v>
      </c>
      <c r="C3827" s="137" t="s">
        <v>2620</v>
      </c>
      <c r="D3827" s="137" t="s">
        <v>2621</v>
      </c>
      <c r="E3827" s="137" t="s">
        <v>2622</v>
      </c>
      <c r="F3827" s="11"/>
      <c r="G3827" s="139" t="s">
        <v>384</v>
      </c>
      <c r="H3827" s="152">
        <v>0</v>
      </c>
      <c r="I3827" s="137">
        <v>470000000</v>
      </c>
      <c r="J3827" s="21" t="s">
        <v>1314</v>
      </c>
      <c r="K3827" s="139" t="s">
        <v>2618</v>
      </c>
      <c r="L3827" s="137" t="s">
        <v>2264</v>
      </c>
      <c r="M3827" s="140" t="s">
        <v>383</v>
      </c>
      <c r="N3827" s="352" t="s">
        <v>2623</v>
      </c>
      <c r="O3827" s="3" t="s">
        <v>1366</v>
      </c>
      <c r="P3827" s="7" t="s">
        <v>1338</v>
      </c>
      <c r="Q3827" s="3" t="s">
        <v>1186</v>
      </c>
      <c r="R3827" s="153">
        <v>4</v>
      </c>
      <c r="S3827" s="154">
        <v>20000</v>
      </c>
      <c r="T3827" s="303">
        <v>0</v>
      </c>
      <c r="U3827" s="302">
        <f t="shared" si="1027"/>
        <v>0</v>
      </c>
      <c r="V3827" s="139" t="s">
        <v>1325</v>
      </c>
      <c r="W3827" s="152" t="s">
        <v>1394</v>
      </c>
      <c r="X3827" s="15" t="s">
        <v>9066</v>
      </c>
    </row>
    <row r="3828" spans="1:24" s="144" customFormat="1" ht="102" customHeight="1">
      <c r="A3828" s="9" t="s">
        <v>8976</v>
      </c>
      <c r="B3828" s="10" t="s">
        <v>97</v>
      </c>
      <c r="C3828" s="137" t="s">
        <v>2624</v>
      </c>
      <c r="D3828" s="137" t="s">
        <v>2625</v>
      </c>
      <c r="E3828" s="137" t="s">
        <v>2626</v>
      </c>
      <c r="F3828" s="11"/>
      <c r="G3828" s="139" t="s">
        <v>384</v>
      </c>
      <c r="H3828" s="152">
        <v>0</v>
      </c>
      <c r="I3828" s="137">
        <v>470000000</v>
      </c>
      <c r="J3828" s="21" t="s">
        <v>1314</v>
      </c>
      <c r="K3828" s="139" t="s">
        <v>2618</v>
      </c>
      <c r="L3828" s="137" t="s">
        <v>2264</v>
      </c>
      <c r="M3828" s="140" t="s">
        <v>383</v>
      </c>
      <c r="N3828" s="352" t="s">
        <v>2623</v>
      </c>
      <c r="O3828" s="3" t="s">
        <v>1366</v>
      </c>
      <c r="P3828" s="7" t="s">
        <v>1338</v>
      </c>
      <c r="Q3828" s="3" t="s">
        <v>1186</v>
      </c>
      <c r="R3828" s="153">
        <v>2</v>
      </c>
      <c r="S3828" s="154">
        <v>10000</v>
      </c>
      <c r="T3828" s="303">
        <v>0</v>
      </c>
      <c r="U3828" s="302">
        <f t="shared" si="1027"/>
        <v>0</v>
      </c>
      <c r="V3828" s="139" t="s">
        <v>1325</v>
      </c>
      <c r="W3828" s="147" t="s">
        <v>1394</v>
      </c>
      <c r="X3828" s="15" t="s">
        <v>9066</v>
      </c>
    </row>
    <row r="3829" spans="1:24" s="144" customFormat="1" ht="102" customHeight="1">
      <c r="A3829" s="9" t="s">
        <v>8977</v>
      </c>
      <c r="B3829" s="10" t="s">
        <v>97</v>
      </c>
      <c r="C3829" s="137" t="s">
        <v>2627</v>
      </c>
      <c r="D3829" s="137" t="s">
        <v>420</v>
      </c>
      <c r="E3829" s="137" t="s">
        <v>2628</v>
      </c>
      <c r="F3829" s="11"/>
      <c r="G3829" s="139" t="s">
        <v>384</v>
      </c>
      <c r="H3829" s="152">
        <v>0</v>
      </c>
      <c r="I3829" s="137">
        <v>470000000</v>
      </c>
      <c r="J3829" s="21" t="s">
        <v>1314</v>
      </c>
      <c r="K3829" s="33" t="s">
        <v>1375</v>
      </c>
      <c r="L3829" s="137" t="s">
        <v>2264</v>
      </c>
      <c r="M3829" s="140" t="s">
        <v>383</v>
      </c>
      <c r="N3829" s="346" t="s">
        <v>8844</v>
      </c>
      <c r="O3829" s="3" t="s">
        <v>1366</v>
      </c>
      <c r="P3829" s="7" t="s">
        <v>1338</v>
      </c>
      <c r="Q3829" s="3" t="s">
        <v>1186</v>
      </c>
      <c r="R3829" s="153">
        <v>6</v>
      </c>
      <c r="S3829" s="154">
        <v>15000</v>
      </c>
      <c r="T3829" s="83">
        <v>0</v>
      </c>
      <c r="U3829" s="83">
        <f t="shared" si="1027"/>
        <v>0</v>
      </c>
      <c r="V3829" s="139" t="s">
        <v>1325</v>
      </c>
      <c r="W3829" s="152" t="s">
        <v>1394</v>
      </c>
      <c r="X3829" s="15" t="s">
        <v>9066</v>
      </c>
    </row>
    <row r="3830" spans="1:24" s="144" customFormat="1" ht="102" customHeight="1">
      <c r="A3830" s="9" t="s">
        <v>8978</v>
      </c>
      <c r="B3830" s="10" t="s">
        <v>97</v>
      </c>
      <c r="C3830" s="137" t="s">
        <v>2631</v>
      </c>
      <c r="D3830" s="137" t="s">
        <v>420</v>
      </c>
      <c r="E3830" s="137" t="s">
        <v>2632</v>
      </c>
      <c r="F3830" s="11"/>
      <c r="G3830" s="139" t="s">
        <v>384</v>
      </c>
      <c r="H3830" s="152">
        <v>0</v>
      </c>
      <c r="I3830" s="137">
        <v>470000000</v>
      </c>
      <c r="J3830" s="21" t="s">
        <v>1314</v>
      </c>
      <c r="K3830" s="33" t="s">
        <v>1375</v>
      </c>
      <c r="L3830" s="137" t="s">
        <v>2264</v>
      </c>
      <c r="M3830" s="140" t="s">
        <v>383</v>
      </c>
      <c r="N3830" s="346" t="s">
        <v>8844</v>
      </c>
      <c r="O3830" s="3" t="s">
        <v>1366</v>
      </c>
      <c r="P3830" s="7" t="s">
        <v>1338</v>
      </c>
      <c r="Q3830" s="3" t="s">
        <v>1186</v>
      </c>
      <c r="R3830" s="153">
        <v>5</v>
      </c>
      <c r="S3830" s="154">
        <v>20000</v>
      </c>
      <c r="T3830" s="83">
        <v>0</v>
      </c>
      <c r="U3830" s="83">
        <f t="shared" ref="U3830:U3845" si="1028">T3830*1.12</f>
        <v>0</v>
      </c>
      <c r="V3830" s="139" t="s">
        <v>1325</v>
      </c>
      <c r="W3830" s="147" t="s">
        <v>1394</v>
      </c>
      <c r="X3830" s="15" t="s">
        <v>9066</v>
      </c>
    </row>
    <row r="3831" spans="1:24" s="144" customFormat="1" ht="102" customHeight="1">
      <c r="A3831" s="9" t="s">
        <v>8979</v>
      </c>
      <c r="B3831" s="10" t="s">
        <v>97</v>
      </c>
      <c r="C3831" s="137" t="s">
        <v>2633</v>
      </c>
      <c r="D3831" s="137" t="s">
        <v>2634</v>
      </c>
      <c r="E3831" s="137" t="s">
        <v>2635</v>
      </c>
      <c r="F3831" s="11"/>
      <c r="G3831" s="139" t="s">
        <v>384</v>
      </c>
      <c r="H3831" s="152">
        <v>0</v>
      </c>
      <c r="I3831" s="137">
        <v>470000000</v>
      </c>
      <c r="J3831" s="21" t="s">
        <v>1314</v>
      </c>
      <c r="K3831" s="140" t="s">
        <v>2629</v>
      </c>
      <c r="L3831" s="137" t="s">
        <v>2264</v>
      </c>
      <c r="M3831" s="140" t="s">
        <v>383</v>
      </c>
      <c r="N3831" s="352" t="s">
        <v>2630</v>
      </c>
      <c r="O3831" s="3" t="s">
        <v>1366</v>
      </c>
      <c r="P3831" s="139">
        <v>704</v>
      </c>
      <c r="Q3831" s="153" t="s">
        <v>2636</v>
      </c>
      <c r="R3831" s="153">
        <v>8</v>
      </c>
      <c r="S3831" s="154">
        <v>27500</v>
      </c>
      <c r="T3831" s="83">
        <v>0</v>
      </c>
      <c r="U3831" s="83">
        <f t="shared" si="1028"/>
        <v>0</v>
      </c>
      <c r="V3831" s="139" t="s">
        <v>1325</v>
      </c>
      <c r="W3831" s="152" t="s">
        <v>1394</v>
      </c>
      <c r="X3831" s="15" t="s">
        <v>9066</v>
      </c>
    </row>
    <row r="3832" spans="1:24" s="144" customFormat="1" ht="102" customHeight="1">
      <c r="A3832" s="9" t="s">
        <v>8980</v>
      </c>
      <c r="B3832" s="10" t="s">
        <v>97</v>
      </c>
      <c r="C3832" s="137" t="s">
        <v>2637</v>
      </c>
      <c r="D3832" s="137" t="s">
        <v>2638</v>
      </c>
      <c r="E3832" s="137" t="s">
        <v>2639</v>
      </c>
      <c r="F3832" s="11"/>
      <c r="G3832" s="139" t="s">
        <v>384</v>
      </c>
      <c r="H3832" s="152">
        <v>0</v>
      </c>
      <c r="I3832" s="137">
        <v>470000000</v>
      </c>
      <c r="J3832" s="21" t="s">
        <v>1314</v>
      </c>
      <c r="K3832" s="140" t="s">
        <v>2629</v>
      </c>
      <c r="L3832" s="137" t="s">
        <v>2264</v>
      </c>
      <c r="M3832" s="140" t="s">
        <v>383</v>
      </c>
      <c r="N3832" s="352" t="s">
        <v>2630</v>
      </c>
      <c r="O3832" s="3" t="s">
        <v>1366</v>
      </c>
      <c r="P3832" s="7" t="s">
        <v>1338</v>
      </c>
      <c r="Q3832" s="3" t="s">
        <v>1186</v>
      </c>
      <c r="R3832" s="153">
        <v>10</v>
      </c>
      <c r="S3832" s="154">
        <v>12000</v>
      </c>
      <c r="T3832" s="83">
        <v>0</v>
      </c>
      <c r="U3832" s="83">
        <f t="shared" si="1028"/>
        <v>0</v>
      </c>
      <c r="V3832" s="139" t="s">
        <v>1325</v>
      </c>
      <c r="W3832" s="147" t="s">
        <v>1394</v>
      </c>
      <c r="X3832" s="15" t="s">
        <v>9066</v>
      </c>
    </row>
    <row r="3833" spans="1:24" s="144" customFormat="1" ht="102" customHeight="1">
      <c r="A3833" s="9" t="s">
        <v>8981</v>
      </c>
      <c r="B3833" s="10" t="s">
        <v>97</v>
      </c>
      <c r="C3833" s="137" t="s">
        <v>2640</v>
      </c>
      <c r="D3833" s="137" t="s">
        <v>2641</v>
      </c>
      <c r="E3833" s="137" t="s">
        <v>2642</v>
      </c>
      <c r="F3833" s="11"/>
      <c r="G3833" s="139" t="s">
        <v>384</v>
      </c>
      <c r="H3833" s="152">
        <v>0</v>
      </c>
      <c r="I3833" s="137">
        <v>470000000</v>
      </c>
      <c r="J3833" s="21" t="s">
        <v>1314</v>
      </c>
      <c r="K3833" s="140" t="s">
        <v>2629</v>
      </c>
      <c r="L3833" s="137" t="s">
        <v>2264</v>
      </c>
      <c r="M3833" s="140" t="s">
        <v>383</v>
      </c>
      <c r="N3833" s="352" t="s">
        <v>2630</v>
      </c>
      <c r="O3833" s="3" t="s">
        <v>1366</v>
      </c>
      <c r="P3833" s="7" t="s">
        <v>1338</v>
      </c>
      <c r="Q3833" s="3" t="s">
        <v>1186</v>
      </c>
      <c r="R3833" s="153">
        <v>13</v>
      </c>
      <c r="S3833" s="154">
        <v>15000</v>
      </c>
      <c r="T3833" s="83">
        <v>0</v>
      </c>
      <c r="U3833" s="83">
        <f t="shared" si="1028"/>
        <v>0</v>
      </c>
      <c r="V3833" s="139" t="s">
        <v>1325</v>
      </c>
      <c r="W3833" s="152" t="s">
        <v>1394</v>
      </c>
      <c r="X3833" s="15" t="s">
        <v>9066</v>
      </c>
    </row>
    <row r="3834" spans="1:24" s="144" customFormat="1" ht="114.75">
      <c r="A3834" s="145" t="s">
        <v>9084</v>
      </c>
      <c r="B3834" s="1" t="s">
        <v>1316</v>
      </c>
      <c r="C3834" s="324" t="s">
        <v>9085</v>
      </c>
      <c r="D3834" s="305" t="s">
        <v>9086</v>
      </c>
      <c r="E3834" s="305" t="s">
        <v>9087</v>
      </c>
      <c r="F3834" s="137" t="s">
        <v>9088</v>
      </c>
      <c r="G3834" s="15" t="s">
        <v>384</v>
      </c>
      <c r="H3834" s="288">
        <v>0</v>
      </c>
      <c r="I3834" s="137">
        <v>470000000</v>
      </c>
      <c r="J3834" s="14" t="s">
        <v>1314</v>
      </c>
      <c r="K3834" s="1" t="s">
        <v>1323</v>
      </c>
      <c r="L3834" s="1" t="s">
        <v>8923</v>
      </c>
      <c r="M3834" s="1" t="s">
        <v>383</v>
      </c>
      <c r="N3834" s="348" t="s">
        <v>9313</v>
      </c>
      <c r="O3834" s="1" t="s">
        <v>8925</v>
      </c>
      <c r="P3834" s="1">
        <v>796</v>
      </c>
      <c r="Q3834" s="325" t="s">
        <v>1186</v>
      </c>
      <c r="R3834" s="326">
        <v>1</v>
      </c>
      <c r="S3834" s="327">
        <v>2452892</v>
      </c>
      <c r="T3834" s="315">
        <f>R3834*S3834</f>
        <v>2452892</v>
      </c>
      <c r="U3834" s="290">
        <f t="shared" si="1028"/>
        <v>2747239.04</v>
      </c>
      <c r="V3834" s="9" t="s">
        <v>1325</v>
      </c>
      <c r="W3834" s="15" t="s">
        <v>1394</v>
      </c>
      <c r="X3834" s="316"/>
    </row>
    <row r="3835" spans="1:24" s="144" customFormat="1" ht="114.75">
      <c r="A3835" s="145" t="s">
        <v>9089</v>
      </c>
      <c r="B3835" s="1" t="s">
        <v>1316</v>
      </c>
      <c r="C3835" s="324" t="s">
        <v>9090</v>
      </c>
      <c r="D3835" s="305" t="s">
        <v>9091</v>
      </c>
      <c r="E3835" s="305" t="s">
        <v>9092</v>
      </c>
      <c r="F3835" s="137" t="s">
        <v>9093</v>
      </c>
      <c r="G3835" s="15" t="s">
        <v>384</v>
      </c>
      <c r="H3835" s="288">
        <v>0</v>
      </c>
      <c r="I3835" s="137">
        <v>470000000</v>
      </c>
      <c r="J3835" s="14" t="s">
        <v>1314</v>
      </c>
      <c r="K3835" s="1" t="s">
        <v>9094</v>
      </c>
      <c r="L3835" s="1" t="s">
        <v>8923</v>
      </c>
      <c r="M3835" s="1" t="s">
        <v>383</v>
      </c>
      <c r="N3835" s="346" t="s">
        <v>8842</v>
      </c>
      <c r="O3835" s="1" t="s">
        <v>8925</v>
      </c>
      <c r="P3835" s="1">
        <v>796</v>
      </c>
      <c r="Q3835" s="325" t="s">
        <v>1186</v>
      </c>
      <c r="R3835" s="161">
        <v>4</v>
      </c>
      <c r="S3835" s="328">
        <v>147350</v>
      </c>
      <c r="T3835" s="410">
        <v>0</v>
      </c>
      <c r="U3835" s="410">
        <v>0</v>
      </c>
      <c r="V3835" s="9" t="s">
        <v>1325</v>
      </c>
      <c r="W3835" s="15" t="s">
        <v>1394</v>
      </c>
      <c r="X3835" s="316">
        <v>11</v>
      </c>
    </row>
    <row r="3836" spans="1:24" s="144" customFormat="1" ht="114.75">
      <c r="A3836" s="145" t="s">
        <v>10428</v>
      </c>
      <c r="B3836" s="1" t="s">
        <v>1316</v>
      </c>
      <c r="C3836" s="324" t="s">
        <v>9090</v>
      </c>
      <c r="D3836" s="305" t="s">
        <v>9091</v>
      </c>
      <c r="E3836" s="305" t="s">
        <v>9092</v>
      </c>
      <c r="F3836" s="137" t="s">
        <v>9093</v>
      </c>
      <c r="G3836" s="15" t="s">
        <v>384</v>
      </c>
      <c r="H3836" s="288">
        <v>0</v>
      </c>
      <c r="I3836" s="137">
        <v>470000000</v>
      </c>
      <c r="J3836" s="14" t="s">
        <v>1314</v>
      </c>
      <c r="K3836" s="1" t="s">
        <v>10429</v>
      </c>
      <c r="L3836" s="1" t="s">
        <v>8923</v>
      </c>
      <c r="M3836" s="1" t="s">
        <v>383</v>
      </c>
      <c r="N3836" s="346" t="s">
        <v>8842</v>
      </c>
      <c r="O3836" s="1" t="s">
        <v>8925</v>
      </c>
      <c r="P3836" s="1">
        <v>796</v>
      </c>
      <c r="Q3836" s="325" t="s">
        <v>1186</v>
      </c>
      <c r="R3836" s="161">
        <v>4</v>
      </c>
      <c r="S3836" s="328">
        <v>147350</v>
      </c>
      <c r="T3836" s="217">
        <f>R3836*S3836</f>
        <v>589400</v>
      </c>
      <c r="U3836" s="290">
        <f>T3836*1.12</f>
        <v>660128.00000000012</v>
      </c>
      <c r="V3836" s="9" t="s">
        <v>1325</v>
      </c>
      <c r="W3836" s="15" t="s">
        <v>1394</v>
      </c>
      <c r="X3836" s="316"/>
    </row>
    <row r="3837" spans="1:24" s="144" customFormat="1" ht="102">
      <c r="A3837" s="145" t="s">
        <v>9095</v>
      </c>
      <c r="B3837" s="100" t="s">
        <v>97</v>
      </c>
      <c r="C3837" s="7" t="s">
        <v>926</v>
      </c>
      <c r="D3837" s="3" t="s">
        <v>919</v>
      </c>
      <c r="E3837" s="3" t="s">
        <v>925</v>
      </c>
      <c r="F3837" s="3" t="s">
        <v>9096</v>
      </c>
      <c r="G3837" s="3" t="s">
        <v>385</v>
      </c>
      <c r="H3837" s="20">
        <v>1</v>
      </c>
      <c r="I3837" s="114">
        <v>470000000</v>
      </c>
      <c r="J3837" s="21" t="s">
        <v>1314</v>
      </c>
      <c r="K3837" s="1" t="s">
        <v>9094</v>
      </c>
      <c r="L3837" s="137" t="s">
        <v>3397</v>
      </c>
      <c r="M3837" s="140" t="s">
        <v>383</v>
      </c>
      <c r="N3837" s="346" t="s">
        <v>9097</v>
      </c>
      <c r="O3837" s="3" t="s">
        <v>1366</v>
      </c>
      <c r="P3837" s="7" t="s">
        <v>1337</v>
      </c>
      <c r="Q3837" s="3" t="s">
        <v>1328</v>
      </c>
      <c r="R3837" s="24">
        <v>6043</v>
      </c>
      <c r="S3837" s="25">
        <v>1776.0714876699999</v>
      </c>
      <c r="T3837" s="410">
        <v>0</v>
      </c>
      <c r="U3837" s="410">
        <v>0</v>
      </c>
      <c r="V3837" s="9" t="s">
        <v>1325</v>
      </c>
      <c r="W3837" s="152" t="s">
        <v>1394</v>
      </c>
      <c r="X3837" s="9" t="s">
        <v>9346</v>
      </c>
    </row>
    <row r="3838" spans="1:24" s="144" customFormat="1" ht="102">
      <c r="A3838" s="145" t="s">
        <v>11084</v>
      </c>
      <c r="B3838" s="100" t="s">
        <v>97</v>
      </c>
      <c r="C3838" s="7" t="s">
        <v>926</v>
      </c>
      <c r="D3838" s="3" t="s">
        <v>919</v>
      </c>
      <c r="E3838" s="3" t="s">
        <v>925</v>
      </c>
      <c r="F3838" s="3" t="s">
        <v>9096</v>
      </c>
      <c r="G3838" s="3" t="s">
        <v>385</v>
      </c>
      <c r="H3838" s="20">
        <v>1</v>
      </c>
      <c r="I3838" s="114">
        <v>470000000</v>
      </c>
      <c r="J3838" s="21" t="s">
        <v>1314</v>
      </c>
      <c r="K3838" s="1" t="s">
        <v>9094</v>
      </c>
      <c r="L3838" s="137" t="s">
        <v>3397</v>
      </c>
      <c r="M3838" s="140" t="s">
        <v>383</v>
      </c>
      <c r="N3838" s="346" t="s">
        <v>9097</v>
      </c>
      <c r="O3838" s="3" t="s">
        <v>1366</v>
      </c>
      <c r="P3838" s="7" t="s">
        <v>1337</v>
      </c>
      <c r="Q3838" s="3" t="s">
        <v>1328</v>
      </c>
      <c r="R3838" s="24">
        <v>11043</v>
      </c>
      <c r="S3838" s="25">
        <v>1776.0714876699999</v>
      </c>
      <c r="T3838" s="410">
        <v>0</v>
      </c>
      <c r="U3838" s="410">
        <f>T3838*1.12</f>
        <v>0</v>
      </c>
      <c r="V3838" s="9" t="s">
        <v>1325</v>
      </c>
      <c r="W3838" s="152" t="s">
        <v>1394</v>
      </c>
      <c r="X3838" s="9" t="s">
        <v>11912</v>
      </c>
    </row>
    <row r="3839" spans="1:24" s="144" customFormat="1" ht="102">
      <c r="A3839" s="145" t="s">
        <v>11926</v>
      </c>
      <c r="B3839" s="100" t="s">
        <v>97</v>
      </c>
      <c r="C3839" s="7" t="s">
        <v>11927</v>
      </c>
      <c r="D3839" s="3" t="s">
        <v>919</v>
      </c>
      <c r="E3839" s="3" t="s">
        <v>11928</v>
      </c>
      <c r="F3839" s="3"/>
      <c r="G3839" s="3" t="s">
        <v>385</v>
      </c>
      <c r="H3839" s="20">
        <v>1</v>
      </c>
      <c r="I3839" s="114">
        <v>470000000</v>
      </c>
      <c r="J3839" s="21" t="s">
        <v>1314</v>
      </c>
      <c r="K3839" s="1" t="s">
        <v>9094</v>
      </c>
      <c r="L3839" s="137" t="s">
        <v>11555</v>
      </c>
      <c r="M3839" s="140" t="s">
        <v>383</v>
      </c>
      <c r="N3839" s="346" t="s">
        <v>9097</v>
      </c>
      <c r="O3839" s="3" t="s">
        <v>1366</v>
      </c>
      <c r="P3839" s="7" t="s">
        <v>1337</v>
      </c>
      <c r="Q3839" s="3" t="s">
        <v>1328</v>
      </c>
      <c r="R3839" s="24">
        <v>9043</v>
      </c>
      <c r="S3839" s="25">
        <v>1776.0714876699999</v>
      </c>
      <c r="T3839" s="317">
        <v>0</v>
      </c>
      <c r="U3839" s="317">
        <f>T3839*1.12</f>
        <v>0</v>
      </c>
      <c r="V3839" s="9" t="s">
        <v>1325</v>
      </c>
      <c r="W3839" s="152" t="s">
        <v>1394</v>
      </c>
      <c r="X3839" s="9" t="s">
        <v>9042</v>
      </c>
    </row>
    <row r="3840" spans="1:24" s="144" customFormat="1" ht="102">
      <c r="A3840" s="145" t="s">
        <v>12894</v>
      </c>
      <c r="B3840" s="100" t="s">
        <v>97</v>
      </c>
      <c r="C3840" s="7" t="s">
        <v>11927</v>
      </c>
      <c r="D3840" s="3" t="s">
        <v>919</v>
      </c>
      <c r="E3840" s="3" t="s">
        <v>11928</v>
      </c>
      <c r="F3840" s="3"/>
      <c r="G3840" s="3" t="s">
        <v>385</v>
      </c>
      <c r="H3840" s="20">
        <v>1</v>
      </c>
      <c r="I3840" s="114">
        <v>470000000</v>
      </c>
      <c r="J3840" s="21" t="s">
        <v>1314</v>
      </c>
      <c r="K3840" s="1" t="s">
        <v>9094</v>
      </c>
      <c r="L3840" s="137" t="s">
        <v>11555</v>
      </c>
      <c r="M3840" s="140" t="s">
        <v>383</v>
      </c>
      <c r="N3840" s="346" t="s">
        <v>9097</v>
      </c>
      <c r="O3840" s="3" t="s">
        <v>1366</v>
      </c>
      <c r="P3840" s="7" t="s">
        <v>1337</v>
      </c>
      <c r="Q3840" s="3" t="s">
        <v>1328</v>
      </c>
      <c r="R3840" s="24">
        <v>9043</v>
      </c>
      <c r="S3840" s="25">
        <v>1776</v>
      </c>
      <c r="T3840" s="317">
        <f t="shared" ref="T3840" si="1029">R3840*S3840</f>
        <v>16060368</v>
      </c>
      <c r="U3840" s="494">
        <f>T3840*1.12</f>
        <v>17987612.16</v>
      </c>
      <c r="V3840" s="9" t="s">
        <v>1325</v>
      </c>
      <c r="W3840" s="152" t="s">
        <v>1394</v>
      </c>
      <c r="X3840" s="9"/>
    </row>
    <row r="3841" spans="1:24" s="144" customFormat="1" ht="102">
      <c r="A3841" s="145" t="s">
        <v>9098</v>
      </c>
      <c r="B3841" s="10" t="s">
        <v>97</v>
      </c>
      <c r="C3841" s="137" t="s">
        <v>9099</v>
      </c>
      <c r="D3841" s="137" t="s">
        <v>9100</v>
      </c>
      <c r="E3841" s="137" t="s">
        <v>9101</v>
      </c>
      <c r="F3841" s="11"/>
      <c r="G3841" s="139" t="s">
        <v>1430</v>
      </c>
      <c r="H3841" s="152">
        <v>0.75</v>
      </c>
      <c r="I3841" s="137">
        <v>470000000</v>
      </c>
      <c r="J3841" s="21" t="s">
        <v>1314</v>
      </c>
      <c r="K3841" s="140" t="s">
        <v>2681</v>
      </c>
      <c r="L3841" s="137" t="s">
        <v>9102</v>
      </c>
      <c r="M3841" s="140" t="s">
        <v>383</v>
      </c>
      <c r="N3841" s="345" t="s">
        <v>1924</v>
      </c>
      <c r="O3841" s="3" t="s">
        <v>1366</v>
      </c>
      <c r="P3841" s="139">
        <v>113</v>
      </c>
      <c r="Q3841" s="3" t="s">
        <v>9103</v>
      </c>
      <c r="R3841" s="153">
        <v>42900</v>
      </c>
      <c r="S3841" s="154">
        <v>580</v>
      </c>
      <c r="T3841" s="318">
        <f t="shared" ref="T3841:T3845" si="1030">R3841*S3841</f>
        <v>24882000</v>
      </c>
      <c r="U3841" s="317">
        <f t="shared" si="1028"/>
        <v>27867840.000000004</v>
      </c>
      <c r="V3841" s="139" t="s">
        <v>2721</v>
      </c>
      <c r="W3841" s="152" t="s">
        <v>1394</v>
      </c>
      <c r="X3841" s="15"/>
    </row>
    <row r="3842" spans="1:24" s="144" customFormat="1" ht="102">
      <c r="A3842" s="145" t="s">
        <v>9104</v>
      </c>
      <c r="B3842" s="10" t="s">
        <v>97</v>
      </c>
      <c r="C3842" s="137" t="s">
        <v>9099</v>
      </c>
      <c r="D3842" s="137" t="s">
        <v>9100</v>
      </c>
      <c r="E3842" s="137" t="s">
        <v>9101</v>
      </c>
      <c r="F3842" s="11" t="s">
        <v>9105</v>
      </c>
      <c r="G3842" s="139" t="s">
        <v>1430</v>
      </c>
      <c r="H3842" s="152">
        <v>0.75</v>
      </c>
      <c r="I3842" s="137">
        <v>470000000</v>
      </c>
      <c r="J3842" s="21" t="s">
        <v>1314</v>
      </c>
      <c r="K3842" s="140" t="s">
        <v>2681</v>
      </c>
      <c r="L3842" s="137" t="s">
        <v>9106</v>
      </c>
      <c r="M3842" s="140" t="s">
        <v>383</v>
      </c>
      <c r="N3842" s="345" t="s">
        <v>1924</v>
      </c>
      <c r="O3842" s="3" t="s">
        <v>1366</v>
      </c>
      <c r="P3842" s="139">
        <v>113</v>
      </c>
      <c r="Q3842" s="3" t="s">
        <v>9103</v>
      </c>
      <c r="R3842" s="153">
        <v>18150</v>
      </c>
      <c r="S3842" s="154">
        <v>537.91</v>
      </c>
      <c r="T3842" s="318">
        <f t="shared" si="1030"/>
        <v>9763066.5</v>
      </c>
      <c r="U3842" s="317">
        <f t="shared" si="1028"/>
        <v>10934634.48</v>
      </c>
      <c r="V3842" s="139" t="s">
        <v>2721</v>
      </c>
      <c r="W3842" s="15" t="s">
        <v>1394</v>
      </c>
      <c r="X3842" s="15"/>
    </row>
    <row r="3843" spans="1:24" s="144" customFormat="1" ht="102">
      <c r="A3843" s="145" t="s">
        <v>9107</v>
      </c>
      <c r="B3843" s="10" t="s">
        <v>97</v>
      </c>
      <c r="C3843" s="137" t="s">
        <v>9108</v>
      </c>
      <c r="D3843" s="137" t="s">
        <v>9109</v>
      </c>
      <c r="E3843" s="137" t="s">
        <v>9110</v>
      </c>
      <c r="F3843" s="11" t="s">
        <v>9111</v>
      </c>
      <c r="G3843" s="139" t="s">
        <v>1430</v>
      </c>
      <c r="H3843" s="152">
        <v>0.75</v>
      </c>
      <c r="I3843" s="137">
        <v>470000000</v>
      </c>
      <c r="J3843" s="21" t="s">
        <v>1314</v>
      </c>
      <c r="K3843" s="140" t="s">
        <v>2681</v>
      </c>
      <c r="L3843" s="137" t="s">
        <v>9102</v>
      </c>
      <c r="M3843" s="140" t="s">
        <v>383</v>
      </c>
      <c r="N3843" s="345" t="s">
        <v>1924</v>
      </c>
      <c r="O3843" s="3" t="s">
        <v>1366</v>
      </c>
      <c r="P3843" s="139">
        <v>113</v>
      </c>
      <c r="Q3843" s="3" t="s">
        <v>9103</v>
      </c>
      <c r="R3843" s="153">
        <v>17930</v>
      </c>
      <c r="S3843" s="154">
        <v>30.98</v>
      </c>
      <c r="T3843" s="318">
        <f t="shared" si="1030"/>
        <v>555471.4</v>
      </c>
      <c r="U3843" s="317">
        <f t="shared" si="1028"/>
        <v>622127.96800000011</v>
      </c>
      <c r="V3843" s="139" t="s">
        <v>2721</v>
      </c>
      <c r="W3843" s="15" t="s">
        <v>1394</v>
      </c>
      <c r="X3843" s="15"/>
    </row>
    <row r="3844" spans="1:24" s="144" customFormat="1" ht="102">
      <c r="A3844" s="145" t="s">
        <v>9112</v>
      </c>
      <c r="B3844" s="10" t="s">
        <v>97</v>
      </c>
      <c r="C3844" s="137" t="s">
        <v>9108</v>
      </c>
      <c r="D3844" s="137" t="s">
        <v>9109</v>
      </c>
      <c r="E3844" s="137" t="s">
        <v>9110</v>
      </c>
      <c r="F3844" s="11" t="s">
        <v>9113</v>
      </c>
      <c r="G3844" s="139" t="s">
        <v>1430</v>
      </c>
      <c r="H3844" s="152">
        <v>0.75</v>
      </c>
      <c r="I3844" s="137">
        <v>470000000</v>
      </c>
      <c r="J3844" s="21" t="s">
        <v>1314</v>
      </c>
      <c r="K3844" s="140" t="s">
        <v>2681</v>
      </c>
      <c r="L3844" s="137" t="s">
        <v>9106</v>
      </c>
      <c r="M3844" s="140" t="s">
        <v>383</v>
      </c>
      <c r="N3844" s="345" t="s">
        <v>1924</v>
      </c>
      <c r="O3844" s="3" t="s">
        <v>1366</v>
      </c>
      <c r="P3844" s="139">
        <v>113</v>
      </c>
      <c r="Q3844" s="3" t="s">
        <v>9103</v>
      </c>
      <c r="R3844" s="153">
        <v>6745</v>
      </c>
      <c r="S3844" s="154">
        <v>523.91</v>
      </c>
      <c r="T3844" s="318">
        <f t="shared" si="1030"/>
        <v>3533772.9499999997</v>
      </c>
      <c r="U3844" s="317">
        <f t="shared" si="1028"/>
        <v>3957825.7039999999</v>
      </c>
      <c r="V3844" s="139" t="s">
        <v>2721</v>
      </c>
      <c r="W3844" s="152" t="s">
        <v>1394</v>
      </c>
      <c r="X3844" s="15"/>
    </row>
    <row r="3845" spans="1:24" s="144" customFormat="1" ht="63.75">
      <c r="A3845" s="145" t="s">
        <v>9114</v>
      </c>
      <c r="B3845" s="10" t="s">
        <v>97</v>
      </c>
      <c r="C3845" s="137" t="s">
        <v>9099</v>
      </c>
      <c r="D3845" s="137" t="s">
        <v>9100</v>
      </c>
      <c r="E3845" s="137" t="s">
        <v>9101</v>
      </c>
      <c r="F3845" s="11"/>
      <c r="G3845" s="139" t="s">
        <v>1430</v>
      </c>
      <c r="H3845" s="152">
        <v>0.8</v>
      </c>
      <c r="I3845" s="137">
        <v>470000000</v>
      </c>
      <c r="J3845" s="21" t="s">
        <v>1314</v>
      </c>
      <c r="K3845" s="140" t="s">
        <v>2681</v>
      </c>
      <c r="L3845" s="137" t="s">
        <v>9115</v>
      </c>
      <c r="M3845" s="140" t="s">
        <v>383</v>
      </c>
      <c r="N3845" s="349" t="s">
        <v>9116</v>
      </c>
      <c r="O3845" s="3" t="s">
        <v>9117</v>
      </c>
      <c r="P3845" s="139">
        <v>113</v>
      </c>
      <c r="Q3845" s="3" t="s">
        <v>9103</v>
      </c>
      <c r="R3845" s="153">
        <v>5844</v>
      </c>
      <c r="S3845" s="154">
        <v>158.38999999999999</v>
      </c>
      <c r="T3845" s="318">
        <f t="shared" si="1030"/>
        <v>925631.15999999992</v>
      </c>
      <c r="U3845" s="317">
        <f t="shared" si="1028"/>
        <v>1036706.8992</v>
      </c>
      <c r="V3845" s="139" t="s">
        <v>2721</v>
      </c>
      <c r="W3845" s="152" t="s">
        <v>1394</v>
      </c>
      <c r="X3845" s="15"/>
    </row>
    <row r="3846" spans="1:24" s="144" customFormat="1" ht="76.5">
      <c r="A3846" s="145" t="s">
        <v>9118</v>
      </c>
      <c r="B3846" s="14" t="s">
        <v>97</v>
      </c>
      <c r="C3846" s="252" t="s">
        <v>9119</v>
      </c>
      <c r="D3846" s="252" t="s">
        <v>9120</v>
      </c>
      <c r="E3846" s="306" t="s">
        <v>9120</v>
      </c>
      <c r="F3846" s="9"/>
      <c r="G3846" s="9" t="s">
        <v>385</v>
      </c>
      <c r="H3846" s="20">
        <v>0</v>
      </c>
      <c r="I3846" s="137">
        <v>470000000</v>
      </c>
      <c r="J3846" s="21" t="s">
        <v>1314</v>
      </c>
      <c r="K3846" s="140" t="s">
        <v>9121</v>
      </c>
      <c r="L3846" s="137" t="s">
        <v>3397</v>
      </c>
      <c r="M3846" s="140" t="s">
        <v>383</v>
      </c>
      <c r="N3846" s="346" t="s">
        <v>8839</v>
      </c>
      <c r="O3846" s="26" t="s">
        <v>2764</v>
      </c>
      <c r="P3846" s="1">
        <v>796</v>
      </c>
      <c r="Q3846" s="235" t="s">
        <v>1186</v>
      </c>
      <c r="R3846" s="329">
        <v>956</v>
      </c>
      <c r="S3846" s="330">
        <v>320</v>
      </c>
      <c r="T3846" s="454">
        <v>0</v>
      </c>
      <c r="U3846" s="454">
        <f>T3846*1.12</f>
        <v>0</v>
      </c>
      <c r="V3846" s="9" t="s">
        <v>1325</v>
      </c>
      <c r="W3846" s="152" t="s">
        <v>1394</v>
      </c>
      <c r="X3846" s="145" t="s">
        <v>11113</v>
      </c>
    </row>
    <row r="3847" spans="1:24" s="144" customFormat="1" ht="102">
      <c r="A3847" s="145" t="s">
        <v>11135</v>
      </c>
      <c r="B3847" s="14" t="s">
        <v>97</v>
      </c>
      <c r="C3847" s="252" t="s">
        <v>9119</v>
      </c>
      <c r="D3847" s="252" t="s">
        <v>9120</v>
      </c>
      <c r="E3847" s="306" t="s">
        <v>9120</v>
      </c>
      <c r="F3847" s="9"/>
      <c r="G3847" s="9" t="s">
        <v>385</v>
      </c>
      <c r="H3847" s="20">
        <v>0</v>
      </c>
      <c r="I3847" s="137">
        <v>470000000</v>
      </c>
      <c r="J3847" s="21" t="s">
        <v>1314</v>
      </c>
      <c r="K3847" s="140" t="s">
        <v>3313</v>
      </c>
      <c r="L3847" s="137" t="s">
        <v>3397</v>
      </c>
      <c r="M3847" s="140" t="s">
        <v>383</v>
      </c>
      <c r="N3847" s="346" t="s">
        <v>11136</v>
      </c>
      <c r="O3847" s="1" t="s">
        <v>11115</v>
      </c>
      <c r="P3847" s="1">
        <v>796</v>
      </c>
      <c r="Q3847" s="235" t="s">
        <v>1186</v>
      </c>
      <c r="R3847" s="329">
        <v>956</v>
      </c>
      <c r="S3847" s="330">
        <v>320</v>
      </c>
      <c r="T3847" s="319">
        <v>305920</v>
      </c>
      <c r="U3847" s="320">
        <f>T3847*1.12</f>
        <v>342630.40000000002</v>
      </c>
      <c r="V3847" s="9" t="s">
        <v>1325</v>
      </c>
      <c r="W3847" s="152" t="s">
        <v>1394</v>
      </c>
      <c r="X3847" s="316"/>
    </row>
    <row r="3848" spans="1:24" s="144" customFormat="1" ht="76.5">
      <c r="A3848" s="145" t="s">
        <v>9122</v>
      </c>
      <c r="B3848" s="14" t="s">
        <v>97</v>
      </c>
      <c r="C3848" s="252" t="s">
        <v>9123</v>
      </c>
      <c r="D3848" s="252" t="s">
        <v>9124</v>
      </c>
      <c r="E3848" s="252" t="s">
        <v>9125</v>
      </c>
      <c r="F3848" s="306" t="s">
        <v>9126</v>
      </c>
      <c r="G3848" s="9" t="s">
        <v>385</v>
      </c>
      <c r="H3848" s="20">
        <v>0</v>
      </c>
      <c r="I3848" s="137">
        <v>470000000</v>
      </c>
      <c r="J3848" s="21" t="s">
        <v>1314</v>
      </c>
      <c r="K3848" s="140" t="s">
        <v>9121</v>
      </c>
      <c r="L3848" s="137" t="s">
        <v>3397</v>
      </c>
      <c r="M3848" s="140" t="s">
        <v>383</v>
      </c>
      <c r="N3848" s="346" t="s">
        <v>8839</v>
      </c>
      <c r="O3848" s="26" t="s">
        <v>2764</v>
      </c>
      <c r="P3848" s="1">
        <v>796</v>
      </c>
      <c r="Q3848" s="235" t="s">
        <v>1186</v>
      </c>
      <c r="R3848" s="329">
        <v>600</v>
      </c>
      <c r="S3848" s="330">
        <v>150</v>
      </c>
      <c r="T3848" s="454">
        <v>0</v>
      </c>
      <c r="U3848" s="454">
        <v>0</v>
      </c>
      <c r="V3848" s="9" t="s">
        <v>1325</v>
      </c>
      <c r="W3848" s="15" t="s">
        <v>1394</v>
      </c>
      <c r="X3848" s="145" t="s">
        <v>11113</v>
      </c>
    </row>
    <row r="3849" spans="1:24" s="144" customFormat="1" ht="102">
      <c r="A3849" s="145" t="s">
        <v>11137</v>
      </c>
      <c r="B3849" s="14" t="s">
        <v>97</v>
      </c>
      <c r="C3849" s="252" t="s">
        <v>9123</v>
      </c>
      <c r="D3849" s="252" t="s">
        <v>9124</v>
      </c>
      <c r="E3849" s="252" t="s">
        <v>9125</v>
      </c>
      <c r="F3849" s="306" t="s">
        <v>9126</v>
      </c>
      <c r="G3849" s="9" t="s">
        <v>385</v>
      </c>
      <c r="H3849" s="20">
        <v>0</v>
      </c>
      <c r="I3849" s="137">
        <v>470000000</v>
      </c>
      <c r="J3849" s="21" t="s">
        <v>1314</v>
      </c>
      <c r="K3849" s="140" t="s">
        <v>3313</v>
      </c>
      <c r="L3849" s="137" t="s">
        <v>3397</v>
      </c>
      <c r="M3849" s="140" t="s">
        <v>383</v>
      </c>
      <c r="N3849" s="346" t="s">
        <v>11136</v>
      </c>
      <c r="O3849" s="1" t="s">
        <v>11115</v>
      </c>
      <c r="P3849" s="1">
        <v>796</v>
      </c>
      <c r="Q3849" s="235" t="s">
        <v>1186</v>
      </c>
      <c r="R3849" s="329">
        <v>600</v>
      </c>
      <c r="S3849" s="330">
        <v>150</v>
      </c>
      <c r="T3849" s="319">
        <v>90000</v>
      </c>
      <c r="U3849" s="320">
        <f>T3849*1.12</f>
        <v>100800.00000000001</v>
      </c>
      <c r="V3849" s="9" t="s">
        <v>1325</v>
      </c>
      <c r="W3849" s="15" t="s">
        <v>1394</v>
      </c>
      <c r="X3849" s="316"/>
    </row>
    <row r="3850" spans="1:24" s="144" customFormat="1" ht="76.5">
      <c r="A3850" s="145" t="s">
        <v>9127</v>
      </c>
      <c r="B3850" s="14" t="s">
        <v>97</v>
      </c>
      <c r="C3850" s="252" t="s">
        <v>9128</v>
      </c>
      <c r="D3850" s="252" t="s">
        <v>9129</v>
      </c>
      <c r="E3850" s="252" t="s">
        <v>9130</v>
      </c>
      <c r="F3850" s="306" t="s">
        <v>9131</v>
      </c>
      <c r="G3850" s="9" t="s">
        <v>385</v>
      </c>
      <c r="H3850" s="20">
        <v>0</v>
      </c>
      <c r="I3850" s="137">
        <v>470000000</v>
      </c>
      <c r="J3850" s="21" t="s">
        <v>1314</v>
      </c>
      <c r="K3850" s="140" t="s">
        <v>9121</v>
      </c>
      <c r="L3850" s="137" t="s">
        <v>3397</v>
      </c>
      <c r="M3850" s="140" t="s">
        <v>383</v>
      </c>
      <c r="N3850" s="346" t="s">
        <v>8839</v>
      </c>
      <c r="O3850" s="26" t="s">
        <v>2764</v>
      </c>
      <c r="P3850" s="1">
        <v>796</v>
      </c>
      <c r="Q3850" s="235" t="s">
        <v>1186</v>
      </c>
      <c r="R3850" s="329">
        <v>480</v>
      </c>
      <c r="S3850" s="330">
        <v>220</v>
      </c>
      <c r="T3850" s="454">
        <v>0</v>
      </c>
      <c r="U3850" s="454">
        <v>0</v>
      </c>
      <c r="V3850" s="9" t="s">
        <v>1325</v>
      </c>
      <c r="W3850" s="15" t="s">
        <v>1394</v>
      </c>
      <c r="X3850" s="145" t="s">
        <v>11113</v>
      </c>
    </row>
    <row r="3851" spans="1:24" s="144" customFormat="1" ht="102">
      <c r="A3851" s="145" t="s">
        <v>11138</v>
      </c>
      <c r="B3851" s="14" t="s">
        <v>97</v>
      </c>
      <c r="C3851" s="252" t="s">
        <v>9128</v>
      </c>
      <c r="D3851" s="252" t="s">
        <v>9129</v>
      </c>
      <c r="E3851" s="252" t="s">
        <v>9130</v>
      </c>
      <c r="F3851" s="306" t="s">
        <v>9131</v>
      </c>
      <c r="G3851" s="9" t="s">
        <v>385</v>
      </c>
      <c r="H3851" s="20">
        <v>0</v>
      </c>
      <c r="I3851" s="137">
        <v>470000000</v>
      </c>
      <c r="J3851" s="21" t="s">
        <v>1314</v>
      </c>
      <c r="K3851" s="140" t="s">
        <v>3313</v>
      </c>
      <c r="L3851" s="137" t="s">
        <v>3397</v>
      </c>
      <c r="M3851" s="140" t="s">
        <v>383</v>
      </c>
      <c r="N3851" s="346" t="s">
        <v>11136</v>
      </c>
      <c r="O3851" s="1" t="s">
        <v>11115</v>
      </c>
      <c r="P3851" s="1">
        <v>796</v>
      </c>
      <c r="Q3851" s="235" t="s">
        <v>1186</v>
      </c>
      <c r="R3851" s="329">
        <v>480</v>
      </c>
      <c r="S3851" s="330">
        <v>220</v>
      </c>
      <c r="T3851" s="319">
        <v>105600</v>
      </c>
      <c r="U3851" s="320">
        <f>T3851*1.12</f>
        <v>118272.00000000001</v>
      </c>
      <c r="V3851" s="9" t="s">
        <v>1325</v>
      </c>
      <c r="W3851" s="15" t="s">
        <v>1394</v>
      </c>
      <c r="X3851" s="316"/>
    </row>
    <row r="3852" spans="1:24" s="144" customFormat="1" ht="76.5">
      <c r="A3852" s="145" t="s">
        <v>9132</v>
      </c>
      <c r="B3852" s="14" t="s">
        <v>97</v>
      </c>
      <c r="C3852" s="252" t="s">
        <v>9128</v>
      </c>
      <c r="D3852" s="252" t="s">
        <v>9129</v>
      </c>
      <c r="E3852" s="252" t="s">
        <v>9130</v>
      </c>
      <c r="F3852" s="306" t="s">
        <v>9133</v>
      </c>
      <c r="G3852" s="9" t="s">
        <v>385</v>
      </c>
      <c r="H3852" s="20">
        <v>0</v>
      </c>
      <c r="I3852" s="137">
        <v>470000000</v>
      </c>
      <c r="J3852" s="21" t="s">
        <v>1314</v>
      </c>
      <c r="K3852" s="140" t="s">
        <v>9121</v>
      </c>
      <c r="L3852" s="137" t="s">
        <v>3397</v>
      </c>
      <c r="M3852" s="140" t="s">
        <v>383</v>
      </c>
      <c r="N3852" s="346" t="s">
        <v>8839</v>
      </c>
      <c r="O3852" s="26" t="s">
        <v>2764</v>
      </c>
      <c r="P3852" s="1">
        <v>796</v>
      </c>
      <c r="Q3852" s="235" t="s">
        <v>1186</v>
      </c>
      <c r="R3852" s="329">
        <v>460</v>
      </c>
      <c r="S3852" s="330">
        <v>250</v>
      </c>
      <c r="T3852" s="454">
        <v>0</v>
      </c>
      <c r="U3852" s="454">
        <v>0</v>
      </c>
      <c r="V3852" s="9" t="s">
        <v>1325</v>
      </c>
      <c r="W3852" s="152" t="s">
        <v>1394</v>
      </c>
      <c r="X3852" s="145" t="s">
        <v>11113</v>
      </c>
    </row>
    <row r="3853" spans="1:24" s="144" customFormat="1" ht="102">
      <c r="A3853" s="145" t="s">
        <v>11139</v>
      </c>
      <c r="B3853" s="14" t="s">
        <v>97</v>
      </c>
      <c r="C3853" s="252" t="s">
        <v>9128</v>
      </c>
      <c r="D3853" s="252" t="s">
        <v>9129</v>
      </c>
      <c r="E3853" s="252" t="s">
        <v>9130</v>
      </c>
      <c r="F3853" s="306" t="s">
        <v>9133</v>
      </c>
      <c r="G3853" s="9" t="s">
        <v>385</v>
      </c>
      <c r="H3853" s="20">
        <v>0</v>
      </c>
      <c r="I3853" s="137">
        <v>470000000</v>
      </c>
      <c r="J3853" s="21" t="s">
        <v>1314</v>
      </c>
      <c r="K3853" s="140" t="s">
        <v>3313</v>
      </c>
      <c r="L3853" s="137" t="s">
        <v>3397</v>
      </c>
      <c r="M3853" s="140" t="s">
        <v>383</v>
      </c>
      <c r="N3853" s="346" t="s">
        <v>11136</v>
      </c>
      <c r="O3853" s="1" t="s">
        <v>11115</v>
      </c>
      <c r="P3853" s="1">
        <v>796</v>
      </c>
      <c r="Q3853" s="235" t="s">
        <v>1186</v>
      </c>
      <c r="R3853" s="329">
        <v>460</v>
      </c>
      <c r="S3853" s="330">
        <v>250</v>
      </c>
      <c r="T3853" s="319">
        <v>115000</v>
      </c>
      <c r="U3853" s="320">
        <f>T3853*1.12</f>
        <v>128800.00000000001</v>
      </c>
      <c r="V3853" s="9" t="s">
        <v>1325</v>
      </c>
      <c r="W3853" s="152" t="s">
        <v>1394</v>
      </c>
      <c r="X3853" s="316"/>
    </row>
    <row r="3854" spans="1:24" s="144" customFormat="1" ht="76.5">
      <c r="A3854" s="145" t="s">
        <v>9134</v>
      </c>
      <c r="B3854" s="14" t="s">
        <v>97</v>
      </c>
      <c r="C3854" s="252" t="s">
        <v>9128</v>
      </c>
      <c r="D3854" s="252" t="s">
        <v>9129</v>
      </c>
      <c r="E3854" s="252" t="s">
        <v>9130</v>
      </c>
      <c r="F3854" s="306" t="s">
        <v>9135</v>
      </c>
      <c r="G3854" s="9" t="s">
        <v>385</v>
      </c>
      <c r="H3854" s="20">
        <v>0</v>
      </c>
      <c r="I3854" s="137">
        <v>470000000</v>
      </c>
      <c r="J3854" s="21" t="s">
        <v>1314</v>
      </c>
      <c r="K3854" s="140" t="s">
        <v>9121</v>
      </c>
      <c r="L3854" s="137" t="s">
        <v>3397</v>
      </c>
      <c r="M3854" s="140" t="s">
        <v>383</v>
      </c>
      <c r="N3854" s="346" t="s">
        <v>8839</v>
      </c>
      <c r="O3854" s="26" t="s">
        <v>2764</v>
      </c>
      <c r="P3854" s="1">
        <v>796</v>
      </c>
      <c r="Q3854" s="235" t="s">
        <v>1186</v>
      </c>
      <c r="R3854" s="329">
        <v>490</v>
      </c>
      <c r="S3854" s="330">
        <v>280</v>
      </c>
      <c r="T3854" s="454">
        <v>0</v>
      </c>
      <c r="U3854" s="454">
        <v>0</v>
      </c>
      <c r="V3854" s="9" t="s">
        <v>1325</v>
      </c>
      <c r="W3854" s="152" t="s">
        <v>1394</v>
      </c>
      <c r="X3854" s="145" t="s">
        <v>11113</v>
      </c>
    </row>
    <row r="3855" spans="1:24" s="144" customFormat="1" ht="102">
      <c r="A3855" s="145" t="s">
        <v>11140</v>
      </c>
      <c r="B3855" s="14" t="s">
        <v>97</v>
      </c>
      <c r="C3855" s="252" t="s">
        <v>9128</v>
      </c>
      <c r="D3855" s="252" t="s">
        <v>9129</v>
      </c>
      <c r="E3855" s="252" t="s">
        <v>9130</v>
      </c>
      <c r="F3855" s="306" t="s">
        <v>9135</v>
      </c>
      <c r="G3855" s="9" t="s">
        <v>385</v>
      </c>
      <c r="H3855" s="20">
        <v>0</v>
      </c>
      <c r="I3855" s="137">
        <v>470000000</v>
      </c>
      <c r="J3855" s="21" t="s">
        <v>1314</v>
      </c>
      <c r="K3855" s="140" t="s">
        <v>3313</v>
      </c>
      <c r="L3855" s="137" t="s">
        <v>3397</v>
      </c>
      <c r="M3855" s="140" t="s">
        <v>383</v>
      </c>
      <c r="N3855" s="346" t="s">
        <v>11136</v>
      </c>
      <c r="O3855" s="1" t="s">
        <v>11115</v>
      </c>
      <c r="P3855" s="1">
        <v>796</v>
      </c>
      <c r="Q3855" s="235" t="s">
        <v>1186</v>
      </c>
      <c r="R3855" s="329">
        <v>490</v>
      </c>
      <c r="S3855" s="330">
        <v>280</v>
      </c>
      <c r="T3855" s="319">
        <v>137200</v>
      </c>
      <c r="U3855" s="320">
        <f>T3855*1.12</f>
        <v>153664.00000000003</v>
      </c>
      <c r="V3855" s="9" t="s">
        <v>1325</v>
      </c>
      <c r="W3855" s="152" t="s">
        <v>1394</v>
      </c>
      <c r="X3855" s="316"/>
    </row>
    <row r="3856" spans="1:24" s="144" customFormat="1" ht="76.5">
      <c r="A3856" s="145" t="s">
        <v>9136</v>
      </c>
      <c r="B3856" s="14" t="s">
        <v>97</v>
      </c>
      <c r="C3856" s="252" t="s">
        <v>9137</v>
      </c>
      <c r="D3856" s="252" t="s">
        <v>9129</v>
      </c>
      <c r="E3856" s="307" t="s">
        <v>9138</v>
      </c>
      <c r="F3856" s="306" t="s">
        <v>9139</v>
      </c>
      <c r="G3856" s="9" t="s">
        <v>385</v>
      </c>
      <c r="H3856" s="20">
        <v>0</v>
      </c>
      <c r="I3856" s="137">
        <v>470000000</v>
      </c>
      <c r="J3856" s="21" t="s">
        <v>1314</v>
      </c>
      <c r="K3856" s="140" t="s">
        <v>9121</v>
      </c>
      <c r="L3856" s="137" t="s">
        <v>3397</v>
      </c>
      <c r="M3856" s="140" t="s">
        <v>383</v>
      </c>
      <c r="N3856" s="346" t="s">
        <v>8839</v>
      </c>
      <c r="O3856" s="26" t="s">
        <v>2764</v>
      </c>
      <c r="P3856" s="1">
        <v>796</v>
      </c>
      <c r="Q3856" s="235" t="s">
        <v>1186</v>
      </c>
      <c r="R3856" s="329">
        <v>100</v>
      </c>
      <c r="S3856" s="330">
        <v>190</v>
      </c>
      <c r="T3856" s="454">
        <v>0</v>
      </c>
      <c r="U3856" s="454">
        <v>0</v>
      </c>
      <c r="V3856" s="9" t="s">
        <v>1325</v>
      </c>
      <c r="W3856" s="15" t="s">
        <v>1394</v>
      </c>
      <c r="X3856" s="145" t="s">
        <v>11113</v>
      </c>
    </row>
    <row r="3857" spans="1:24" s="144" customFormat="1" ht="102">
      <c r="A3857" s="145" t="s">
        <v>11142</v>
      </c>
      <c r="B3857" s="14" t="s">
        <v>97</v>
      </c>
      <c r="C3857" s="252" t="s">
        <v>9137</v>
      </c>
      <c r="D3857" s="252" t="s">
        <v>9129</v>
      </c>
      <c r="E3857" s="307" t="s">
        <v>9138</v>
      </c>
      <c r="F3857" s="306" t="s">
        <v>9139</v>
      </c>
      <c r="G3857" s="9" t="s">
        <v>385</v>
      </c>
      <c r="H3857" s="20">
        <v>0</v>
      </c>
      <c r="I3857" s="137">
        <v>470000000</v>
      </c>
      <c r="J3857" s="21" t="s">
        <v>1314</v>
      </c>
      <c r="K3857" s="140" t="s">
        <v>3313</v>
      </c>
      <c r="L3857" s="137" t="s">
        <v>3397</v>
      </c>
      <c r="M3857" s="140" t="s">
        <v>383</v>
      </c>
      <c r="N3857" s="346" t="s">
        <v>11136</v>
      </c>
      <c r="O3857" s="1" t="s">
        <v>11115</v>
      </c>
      <c r="P3857" s="1">
        <v>796</v>
      </c>
      <c r="Q3857" s="235" t="s">
        <v>1186</v>
      </c>
      <c r="R3857" s="329">
        <v>100</v>
      </c>
      <c r="S3857" s="330">
        <v>190</v>
      </c>
      <c r="T3857" s="319">
        <v>19000</v>
      </c>
      <c r="U3857" s="320">
        <f>T3857*1.12</f>
        <v>21280.000000000004</v>
      </c>
      <c r="V3857" s="9" t="s">
        <v>1325</v>
      </c>
      <c r="W3857" s="15" t="s">
        <v>1394</v>
      </c>
      <c r="X3857" s="316"/>
    </row>
    <row r="3858" spans="1:24" s="144" customFormat="1" ht="76.5">
      <c r="A3858" s="145" t="s">
        <v>9140</v>
      </c>
      <c r="B3858" s="14" t="s">
        <v>97</v>
      </c>
      <c r="C3858" s="27" t="s">
        <v>9141</v>
      </c>
      <c r="D3858" s="308" t="s">
        <v>9142</v>
      </c>
      <c r="E3858" s="309" t="s">
        <v>9143</v>
      </c>
      <c r="F3858" s="306" t="s">
        <v>9144</v>
      </c>
      <c r="G3858" s="9" t="s">
        <v>385</v>
      </c>
      <c r="H3858" s="20">
        <v>0</v>
      </c>
      <c r="I3858" s="137">
        <v>470000000</v>
      </c>
      <c r="J3858" s="21" t="s">
        <v>1314</v>
      </c>
      <c r="K3858" s="140" t="s">
        <v>9121</v>
      </c>
      <c r="L3858" s="137" t="s">
        <v>3397</v>
      </c>
      <c r="M3858" s="140" t="s">
        <v>383</v>
      </c>
      <c r="N3858" s="346" t="s">
        <v>8839</v>
      </c>
      <c r="O3858" s="26" t="s">
        <v>2764</v>
      </c>
      <c r="P3858" s="1">
        <v>796</v>
      </c>
      <c r="Q3858" s="235" t="s">
        <v>1186</v>
      </c>
      <c r="R3858" s="329">
        <v>50</v>
      </c>
      <c r="S3858" s="330">
        <v>220</v>
      </c>
      <c r="T3858" s="454">
        <v>0</v>
      </c>
      <c r="U3858" s="454">
        <v>0</v>
      </c>
      <c r="V3858" s="9" t="s">
        <v>1325</v>
      </c>
      <c r="W3858" s="15" t="s">
        <v>1394</v>
      </c>
      <c r="X3858" s="145" t="s">
        <v>11113</v>
      </c>
    </row>
    <row r="3859" spans="1:24" s="144" customFormat="1" ht="102">
      <c r="A3859" s="145" t="s">
        <v>11143</v>
      </c>
      <c r="B3859" s="14" t="s">
        <v>97</v>
      </c>
      <c r="C3859" s="27" t="s">
        <v>9141</v>
      </c>
      <c r="D3859" s="308" t="s">
        <v>9142</v>
      </c>
      <c r="E3859" s="309" t="s">
        <v>9143</v>
      </c>
      <c r="F3859" s="306" t="s">
        <v>9144</v>
      </c>
      <c r="G3859" s="9" t="s">
        <v>385</v>
      </c>
      <c r="H3859" s="20">
        <v>0</v>
      </c>
      <c r="I3859" s="137">
        <v>470000000</v>
      </c>
      <c r="J3859" s="21" t="s">
        <v>1314</v>
      </c>
      <c r="K3859" s="140" t="s">
        <v>3313</v>
      </c>
      <c r="L3859" s="137" t="s">
        <v>3397</v>
      </c>
      <c r="M3859" s="140" t="s">
        <v>383</v>
      </c>
      <c r="N3859" s="346" t="s">
        <v>11136</v>
      </c>
      <c r="O3859" s="1" t="s">
        <v>11115</v>
      </c>
      <c r="P3859" s="1">
        <v>796</v>
      </c>
      <c r="Q3859" s="235" t="s">
        <v>1186</v>
      </c>
      <c r="R3859" s="329">
        <v>50</v>
      </c>
      <c r="S3859" s="330">
        <v>220</v>
      </c>
      <c r="T3859" s="319">
        <v>11000</v>
      </c>
      <c r="U3859" s="320">
        <f>T3859*1.12</f>
        <v>12320.000000000002</v>
      </c>
      <c r="V3859" s="9" t="s">
        <v>1325</v>
      </c>
      <c r="W3859" s="15" t="s">
        <v>1394</v>
      </c>
      <c r="X3859" s="9"/>
    </row>
    <row r="3860" spans="1:24" s="144" customFormat="1" ht="76.5">
      <c r="A3860" s="145" t="s">
        <v>9145</v>
      </c>
      <c r="B3860" s="14" t="s">
        <v>97</v>
      </c>
      <c r="C3860" s="27" t="s">
        <v>9146</v>
      </c>
      <c r="D3860" s="308" t="s">
        <v>9142</v>
      </c>
      <c r="E3860" s="309" t="s">
        <v>9147</v>
      </c>
      <c r="F3860" s="306" t="s">
        <v>9148</v>
      </c>
      <c r="G3860" s="9" t="s">
        <v>385</v>
      </c>
      <c r="H3860" s="20">
        <v>0</v>
      </c>
      <c r="I3860" s="137">
        <v>470000000</v>
      </c>
      <c r="J3860" s="21" t="s">
        <v>1314</v>
      </c>
      <c r="K3860" s="140" t="s">
        <v>9121</v>
      </c>
      <c r="L3860" s="137" t="s">
        <v>3397</v>
      </c>
      <c r="M3860" s="140" t="s">
        <v>383</v>
      </c>
      <c r="N3860" s="346" t="s">
        <v>8839</v>
      </c>
      <c r="O3860" s="26" t="s">
        <v>2764</v>
      </c>
      <c r="P3860" s="1">
        <v>796</v>
      </c>
      <c r="Q3860" s="235" t="s">
        <v>1186</v>
      </c>
      <c r="R3860" s="329">
        <v>60</v>
      </c>
      <c r="S3860" s="330">
        <v>330</v>
      </c>
      <c r="T3860" s="454">
        <v>0</v>
      </c>
      <c r="U3860" s="454">
        <v>0</v>
      </c>
      <c r="V3860" s="9" t="s">
        <v>1325</v>
      </c>
      <c r="W3860" s="152" t="s">
        <v>1394</v>
      </c>
      <c r="X3860" s="145" t="s">
        <v>11113</v>
      </c>
    </row>
    <row r="3861" spans="1:24" s="144" customFormat="1" ht="102">
      <c r="A3861" s="145" t="s">
        <v>11144</v>
      </c>
      <c r="B3861" s="14" t="s">
        <v>97</v>
      </c>
      <c r="C3861" s="27" t="s">
        <v>9146</v>
      </c>
      <c r="D3861" s="308" t="s">
        <v>9142</v>
      </c>
      <c r="E3861" s="309" t="s">
        <v>9147</v>
      </c>
      <c r="F3861" s="306" t="s">
        <v>9148</v>
      </c>
      <c r="G3861" s="9" t="s">
        <v>385</v>
      </c>
      <c r="H3861" s="20">
        <v>0</v>
      </c>
      <c r="I3861" s="137">
        <v>470000000</v>
      </c>
      <c r="J3861" s="21" t="s">
        <v>1314</v>
      </c>
      <c r="K3861" s="140" t="s">
        <v>3313</v>
      </c>
      <c r="L3861" s="137" t="s">
        <v>3397</v>
      </c>
      <c r="M3861" s="140" t="s">
        <v>383</v>
      </c>
      <c r="N3861" s="346" t="s">
        <v>11136</v>
      </c>
      <c r="O3861" s="1" t="s">
        <v>11115</v>
      </c>
      <c r="P3861" s="1">
        <v>796</v>
      </c>
      <c r="Q3861" s="235" t="s">
        <v>1186</v>
      </c>
      <c r="R3861" s="329">
        <v>60</v>
      </c>
      <c r="S3861" s="330">
        <v>330</v>
      </c>
      <c r="T3861" s="319">
        <v>19800</v>
      </c>
      <c r="U3861" s="320">
        <f>T3861*1.12</f>
        <v>22176.000000000004</v>
      </c>
      <c r="V3861" s="9" t="s">
        <v>1325</v>
      </c>
      <c r="W3861" s="152" t="s">
        <v>1394</v>
      </c>
      <c r="X3861" s="316"/>
    </row>
    <row r="3862" spans="1:24" s="144" customFormat="1" ht="76.5">
      <c r="A3862" s="145" t="s">
        <v>9149</v>
      </c>
      <c r="B3862" s="14" t="s">
        <v>97</v>
      </c>
      <c r="C3862" s="27" t="s">
        <v>9150</v>
      </c>
      <c r="D3862" s="308" t="s">
        <v>9142</v>
      </c>
      <c r="E3862" s="309" t="s">
        <v>9151</v>
      </c>
      <c r="F3862" s="306" t="s">
        <v>9152</v>
      </c>
      <c r="G3862" s="9" t="s">
        <v>385</v>
      </c>
      <c r="H3862" s="20">
        <v>0</v>
      </c>
      <c r="I3862" s="137">
        <v>470000000</v>
      </c>
      <c r="J3862" s="21" t="s">
        <v>1314</v>
      </c>
      <c r="K3862" s="140" t="s">
        <v>9121</v>
      </c>
      <c r="L3862" s="137" t="s">
        <v>3397</v>
      </c>
      <c r="M3862" s="140" t="s">
        <v>383</v>
      </c>
      <c r="N3862" s="346" t="s">
        <v>8839</v>
      </c>
      <c r="O3862" s="26" t="s">
        <v>2764</v>
      </c>
      <c r="P3862" s="1">
        <v>796</v>
      </c>
      <c r="Q3862" s="235" t="s">
        <v>1186</v>
      </c>
      <c r="R3862" s="329">
        <v>40</v>
      </c>
      <c r="S3862" s="330">
        <v>345</v>
      </c>
      <c r="T3862" s="454">
        <v>0</v>
      </c>
      <c r="U3862" s="454">
        <v>0</v>
      </c>
      <c r="V3862" s="9" t="s">
        <v>1325</v>
      </c>
      <c r="W3862" s="152" t="s">
        <v>1394</v>
      </c>
      <c r="X3862" s="145" t="s">
        <v>11113</v>
      </c>
    </row>
    <row r="3863" spans="1:24" s="144" customFormat="1" ht="102">
      <c r="A3863" s="145" t="s">
        <v>11145</v>
      </c>
      <c r="B3863" s="14" t="s">
        <v>97</v>
      </c>
      <c r="C3863" s="27" t="s">
        <v>9150</v>
      </c>
      <c r="D3863" s="308" t="s">
        <v>9142</v>
      </c>
      <c r="E3863" s="309" t="s">
        <v>9151</v>
      </c>
      <c r="F3863" s="306" t="s">
        <v>9152</v>
      </c>
      <c r="G3863" s="9" t="s">
        <v>385</v>
      </c>
      <c r="H3863" s="20">
        <v>0</v>
      </c>
      <c r="I3863" s="137">
        <v>470000000</v>
      </c>
      <c r="J3863" s="21" t="s">
        <v>1314</v>
      </c>
      <c r="K3863" s="140" t="s">
        <v>3313</v>
      </c>
      <c r="L3863" s="137" t="s">
        <v>3397</v>
      </c>
      <c r="M3863" s="140" t="s">
        <v>383</v>
      </c>
      <c r="N3863" s="346" t="s">
        <v>11136</v>
      </c>
      <c r="O3863" s="1" t="s">
        <v>11115</v>
      </c>
      <c r="P3863" s="1">
        <v>796</v>
      </c>
      <c r="Q3863" s="235" t="s">
        <v>1186</v>
      </c>
      <c r="R3863" s="329">
        <v>40</v>
      </c>
      <c r="S3863" s="330">
        <v>345</v>
      </c>
      <c r="T3863" s="319">
        <v>13800</v>
      </c>
      <c r="U3863" s="320">
        <f>T3863*1.12</f>
        <v>15456.000000000002</v>
      </c>
      <c r="V3863" s="9" t="s">
        <v>1325</v>
      </c>
      <c r="W3863" s="152" t="s">
        <v>1394</v>
      </c>
      <c r="X3863" s="316"/>
    </row>
    <row r="3864" spans="1:24" s="144" customFormat="1" ht="76.5">
      <c r="A3864" s="145" t="s">
        <v>9153</v>
      </c>
      <c r="B3864" s="14" t="s">
        <v>97</v>
      </c>
      <c r="C3864" s="27" t="s">
        <v>9154</v>
      </c>
      <c r="D3864" s="308" t="s">
        <v>9142</v>
      </c>
      <c r="E3864" s="309" t="s">
        <v>9155</v>
      </c>
      <c r="F3864" s="306" t="s">
        <v>9156</v>
      </c>
      <c r="G3864" s="9" t="s">
        <v>385</v>
      </c>
      <c r="H3864" s="20">
        <v>0</v>
      </c>
      <c r="I3864" s="137">
        <v>470000000</v>
      </c>
      <c r="J3864" s="21" t="s">
        <v>1314</v>
      </c>
      <c r="K3864" s="140" t="s">
        <v>9121</v>
      </c>
      <c r="L3864" s="137" t="s">
        <v>3397</v>
      </c>
      <c r="M3864" s="140" t="s">
        <v>383</v>
      </c>
      <c r="N3864" s="346" t="s">
        <v>8839</v>
      </c>
      <c r="O3864" s="26" t="s">
        <v>2764</v>
      </c>
      <c r="P3864" s="1">
        <v>796</v>
      </c>
      <c r="Q3864" s="235" t="s">
        <v>1186</v>
      </c>
      <c r="R3864" s="329">
        <v>20</v>
      </c>
      <c r="S3864" s="330">
        <v>350</v>
      </c>
      <c r="T3864" s="454">
        <v>0</v>
      </c>
      <c r="U3864" s="454">
        <v>0</v>
      </c>
      <c r="V3864" s="9" t="s">
        <v>1325</v>
      </c>
      <c r="W3864" s="15" t="s">
        <v>1394</v>
      </c>
      <c r="X3864" s="145" t="s">
        <v>11113</v>
      </c>
    </row>
    <row r="3865" spans="1:24" s="144" customFormat="1" ht="102">
      <c r="A3865" s="145" t="s">
        <v>11146</v>
      </c>
      <c r="B3865" s="14" t="s">
        <v>97</v>
      </c>
      <c r="C3865" s="27" t="s">
        <v>9154</v>
      </c>
      <c r="D3865" s="308" t="s">
        <v>9142</v>
      </c>
      <c r="E3865" s="309" t="s">
        <v>9155</v>
      </c>
      <c r="F3865" s="306" t="s">
        <v>9156</v>
      </c>
      <c r="G3865" s="9" t="s">
        <v>385</v>
      </c>
      <c r="H3865" s="20">
        <v>0</v>
      </c>
      <c r="I3865" s="137">
        <v>470000000</v>
      </c>
      <c r="J3865" s="21" t="s">
        <v>1314</v>
      </c>
      <c r="K3865" s="140" t="s">
        <v>3313</v>
      </c>
      <c r="L3865" s="137" t="s">
        <v>3397</v>
      </c>
      <c r="M3865" s="140" t="s">
        <v>383</v>
      </c>
      <c r="N3865" s="346" t="s">
        <v>11136</v>
      </c>
      <c r="O3865" s="1" t="s">
        <v>11115</v>
      </c>
      <c r="P3865" s="1">
        <v>796</v>
      </c>
      <c r="Q3865" s="235" t="s">
        <v>1186</v>
      </c>
      <c r="R3865" s="329">
        <v>20</v>
      </c>
      <c r="S3865" s="330">
        <v>350</v>
      </c>
      <c r="T3865" s="319">
        <v>7000</v>
      </c>
      <c r="U3865" s="320">
        <f>T3865*1.12</f>
        <v>7840.0000000000009</v>
      </c>
      <c r="V3865" s="9" t="s">
        <v>1325</v>
      </c>
      <c r="W3865" s="15" t="s">
        <v>1394</v>
      </c>
      <c r="X3865" s="316"/>
    </row>
    <row r="3866" spans="1:24" s="144" customFormat="1" ht="76.5">
      <c r="A3866" s="145" t="s">
        <v>9157</v>
      </c>
      <c r="B3866" s="14" t="s">
        <v>97</v>
      </c>
      <c r="C3866" s="27" t="s">
        <v>9141</v>
      </c>
      <c r="D3866" s="308" t="s">
        <v>9142</v>
      </c>
      <c r="E3866" s="309" t="s">
        <v>9143</v>
      </c>
      <c r="F3866" s="9"/>
      <c r="G3866" s="9" t="s">
        <v>385</v>
      </c>
      <c r="H3866" s="20">
        <v>0</v>
      </c>
      <c r="I3866" s="137">
        <v>470000000</v>
      </c>
      <c r="J3866" s="21" t="s">
        <v>1314</v>
      </c>
      <c r="K3866" s="140" t="s">
        <v>9121</v>
      </c>
      <c r="L3866" s="137" t="s">
        <v>3397</v>
      </c>
      <c r="M3866" s="140" t="s">
        <v>383</v>
      </c>
      <c r="N3866" s="346" t="s">
        <v>8839</v>
      </c>
      <c r="O3866" s="26" t="s">
        <v>2764</v>
      </c>
      <c r="P3866" s="1">
        <v>796</v>
      </c>
      <c r="Q3866" s="235" t="s">
        <v>1186</v>
      </c>
      <c r="R3866" s="329">
        <v>40</v>
      </c>
      <c r="S3866" s="330">
        <v>190</v>
      </c>
      <c r="T3866" s="454">
        <v>0</v>
      </c>
      <c r="U3866" s="454">
        <v>0</v>
      </c>
      <c r="V3866" s="9" t="s">
        <v>1325</v>
      </c>
      <c r="W3866" s="15" t="s">
        <v>1394</v>
      </c>
      <c r="X3866" s="145" t="s">
        <v>11113</v>
      </c>
    </row>
    <row r="3867" spans="1:24" s="144" customFormat="1" ht="102">
      <c r="A3867" s="145" t="s">
        <v>11147</v>
      </c>
      <c r="B3867" s="14" t="s">
        <v>97</v>
      </c>
      <c r="C3867" s="27" t="s">
        <v>9141</v>
      </c>
      <c r="D3867" s="308" t="s">
        <v>9142</v>
      </c>
      <c r="E3867" s="309" t="s">
        <v>9143</v>
      </c>
      <c r="F3867" s="9"/>
      <c r="G3867" s="9" t="s">
        <v>385</v>
      </c>
      <c r="H3867" s="20">
        <v>0</v>
      </c>
      <c r="I3867" s="137">
        <v>470000000</v>
      </c>
      <c r="J3867" s="21" t="s">
        <v>1314</v>
      </c>
      <c r="K3867" s="140" t="s">
        <v>3313</v>
      </c>
      <c r="L3867" s="137" t="s">
        <v>3397</v>
      </c>
      <c r="M3867" s="140" t="s">
        <v>383</v>
      </c>
      <c r="N3867" s="346" t="s">
        <v>11136</v>
      </c>
      <c r="O3867" s="1" t="s">
        <v>11115</v>
      </c>
      <c r="P3867" s="1">
        <v>796</v>
      </c>
      <c r="Q3867" s="235" t="s">
        <v>1186</v>
      </c>
      <c r="R3867" s="329">
        <v>40</v>
      </c>
      <c r="S3867" s="330">
        <v>190</v>
      </c>
      <c r="T3867" s="319">
        <v>7600</v>
      </c>
      <c r="U3867" s="320">
        <f>T3867*1.12</f>
        <v>8512</v>
      </c>
      <c r="V3867" s="9" t="s">
        <v>1325</v>
      </c>
      <c r="W3867" s="15" t="s">
        <v>1394</v>
      </c>
      <c r="X3867" s="316"/>
    </row>
    <row r="3868" spans="1:24" s="144" customFormat="1" ht="76.5">
      <c r="A3868" s="145" t="s">
        <v>9158</v>
      </c>
      <c r="B3868" s="14" t="s">
        <v>97</v>
      </c>
      <c r="C3868" s="250" t="s">
        <v>9159</v>
      </c>
      <c r="D3868" s="250" t="s">
        <v>9160</v>
      </c>
      <c r="E3868" s="250" t="s">
        <v>9161</v>
      </c>
      <c r="F3868" s="306" t="s">
        <v>9162</v>
      </c>
      <c r="G3868" s="9" t="s">
        <v>385</v>
      </c>
      <c r="H3868" s="20">
        <v>0</v>
      </c>
      <c r="I3868" s="137">
        <v>470000000</v>
      </c>
      <c r="J3868" s="21" t="s">
        <v>1314</v>
      </c>
      <c r="K3868" s="140" t="s">
        <v>9121</v>
      </c>
      <c r="L3868" s="137" t="s">
        <v>3397</v>
      </c>
      <c r="M3868" s="140" t="s">
        <v>383</v>
      </c>
      <c r="N3868" s="346" t="s">
        <v>8839</v>
      </c>
      <c r="O3868" s="26" t="s">
        <v>2764</v>
      </c>
      <c r="P3868" s="1">
        <v>796</v>
      </c>
      <c r="Q3868" s="235" t="s">
        <v>1186</v>
      </c>
      <c r="R3868" s="329">
        <v>1000</v>
      </c>
      <c r="S3868" s="330">
        <v>220</v>
      </c>
      <c r="T3868" s="454">
        <v>0</v>
      </c>
      <c r="U3868" s="454">
        <v>0</v>
      </c>
      <c r="V3868" s="9" t="s">
        <v>1325</v>
      </c>
      <c r="W3868" s="152" t="s">
        <v>1394</v>
      </c>
      <c r="X3868" s="145" t="s">
        <v>11113</v>
      </c>
    </row>
    <row r="3869" spans="1:24" s="144" customFormat="1" ht="102">
      <c r="A3869" s="145" t="s">
        <v>11148</v>
      </c>
      <c r="B3869" s="14" t="s">
        <v>97</v>
      </c>
      <c r="C3869" s="250" t="s">
        <v>9159</v>
      </c>
      <c r="D3869" s="250" t="s">
        <v>9160</v>
      </c>
      <c r="E3869" s="250" t="s">
        <v>9161</v>
      </c>
      <c r="F3869" s="306" t="s">
        <v>9162</v>
      </c>
      <c r="G3869" s="9" t="s">
        <v>385</v>
      </c>
      <c r="H3869" s="20">
        <v>0</v>
      </c>
      <c r="I3869" s="137">
        <v>470000000</v>
      </c>
      <c r="J3869" s="21" t="s">
        <v>1314</v>
      </c>
      <c r="K3869" s="140" t="s">
        <v>3313</v>
      </c>
      <c r="L3869" s="137" t="s">
        <v>3397</v>
      </c>
      <c r="M3869" s="140" t="s">
        <v>383</v>
      </c>
      <c r="N3869" s="346" t="s">
        <v>11136</v>
      </c>
      <c r="O3869" s="1" t="s">
        <v>11115</v>
      </c>
      <c r="P3869" s="1">
        <v>796</v>
      </c>
      <c r="Q3869" s="235" t="s">
        <v>1186</v>
      </c>
      <c r="R3869" s="329">
        <v>1000</v>
      </c>
      <c r="S3869" s="330">
        <v>220</v>
      </c>
      <c r="T3869" s="319">
        <v>220000</v>
      </c>
      <c r="U3869" s="320">
        <f>T3869*1.12</f>
        <v>246400.00000000003</v>
      </c>
      <c r="V3869" s="9" t="s">
        <v>1325</v>
      </c>
      <c r="W3869" s="152" t="s">
        <v>1394</v>
      </c>
      <c r="X3869" s="9"/>
    </row>
    <row r="3870" spans="1:24" s="144" customFormat="1" ht="76.5">
      <c r="A3870" s="145" t="s">
        <v>9163</v>
      </c>
      <c r="B3870" s="14" t="s">
        <v>97</v>
      </c>
      <c r="C3870" s="250" t="s">
        <v>9164</v>
      </c>
      <c r="D3870" s="250" t="s">
        <v>9160</v>
      </c>
      <c r="E3870" s="250" t="s">
        <v>9165</v>
      </c>
      <c r="F3870" s="310" t="s">
        <v>9166</v>
      </c>
      <c r="G3870" s="9" t="s">
        <v>385</v>
      </c>
      <c r="H3870" s="20">
        <v>0</v>
      </c>
      <c r="I3870" s="137">
        <v>470000000</v>
      </c>
      <c r="J3870" s="21" t="s">
        <v>1314</v>
      </c>
      <c r="K3870" s="140" t="s">
        <v>9121</v>
      </c>
      <c r="L3870" s="137" t="s">
        <v>3397</v>
      </c>
      <c r="M3870" s="140" t="s">
        <v>383</v>
      </c>
      <c r="N3870" s="346" t="s">
        <v>8839</v>
      </c>
      <c r="O3870" s="26" t="s">
        <v>2764</v>
      </c>
      <c r="P3870" s="1">
        <v>796</v>
      </c>
      <c r="Q3870" s="235" t="s">
        <v>1186</v>
      </c>
      <c r="R3870" s="329">
        <v>1000</v>
      </c>
      <c r="S3870" s="330">
        <v>220</v>
      </c>
      <c r="T3870" s="454">
        <v>0</v>
      </c>
      <c r="U3870" s="454">
        <v>0</v>
      </c>
      <c r="V3870" s="9" t="s">
        <v>1325</v>
      </c>
      <c r="W3870" s="152" t="s">
        <v>1394</v>
      </c>
      <c r="X3870" s="145" t="s">
        <v>11113</v>
      </c>
    </row>
    <row r="3871" spans="1:24" s="144" customFormat="1" ht="102">
      <c r="A3871" s="145" t="s">
        <v>11149</v>
      </c>
      <c r="B3871" s="14" t="s">
        <v>97</v>
      </c>
      <c r="C3871" s="250" t="s">
        <v>9164</v>
      </c>
      <c r="D3871" s="250" t="s">
        <v>9160</v>
      </c>
      <c r="E3871" s="250" t="s">
        <v>9165</v>
      </c>
      <c r="F3871" s="310" t="s">
        <v>9166</v>
      </c>
      <c r="G3871" s="9" t="s">
        <v>385</v>
      </c>
      <c r="H3871" s="20">
        <v>0</v>
      </c>
      <c r="I3871" s="137">
        <v>470000000</v>
      </c>
      <c r="J3871" s="21" t="s">
        <v>1314</v>
      </c>
      <c r="K3871" s="140" t="s">
        <v>3313</v>
      </c>
      <c r="L3871" s="137" t="s">
        <v>3397</v>
      </c>
      <c r="M3871" s="140" t="s">
        <v>383</v>
      </c>
      <c r="N3871" s="346" t="s">
        <v>11136</v>
      </c>
      <c r="O3871" s="1" t="s">
        <v>11115</v>
      </c>
      <c r="P3871" s="1">
        <v>796</v>
      </c>
      <c r="Q3871" s="235" t="s">
        <v>1186</v>
      </c>
      <c r="R3871" s="329">
        <v>1000</v>
      </c>
      <c r="S3871" s="330">
        <v>220</v>
      </c>
      <c r="T3871" s="319">
        <v>220000</v>
      </c>
      <c r="U3871" s="320">
        <f>T3871*1.12</f>
        <v>246400.00000000003</v>
      </c>
      <c r="V3871" s="9" t="s">
        <v>1325</v>
      </c>
      <c r="W3871" s="152" t="s">
        <v>1394</v>
      </c>
      <c r="X3871" s="9"/>
    </row>
    <row r="3872" spans="1:24" s="144" customFormat="1" ht="76.5">
      <c r="A3872" s="145" t="s">
        <v>9167</v>
      </c>
      <c r="B3872" s="14" t="s">
        <v>97</v>
      </c>
      <c r="C3872" s="250" t="s">
        <v>9159</v>
      </c>
      <c r="D3872" s="9" t="s">
        <v>9168</v>
      </c>
      <c r="E3872" s="9" t="s">
        <v>9169</v>
      </c>
      <c r="F3872" s="306" t="s">
        <v>9170</v>
      </c>
      <c r="G3872" s="9" t="s">
        <v>385</v>
      </c>
      <c r="H3872" s="20">
        <v>0</v>
      </c>
      <c r="I3872" s="137">
        <v>470000000</v>
      </c>
      <c r="J3872" s="21" t="s">
        <v>1314</v>
      </c>
      <c r="K3872" s="140" t="s">
        <v>9121</v>
      </c>
      <c r="L3872" s="137" t="s">
        <v>3397</v>
      </c>
      <c r="M3872" s="140" t="s">
        <v>383</v>
      </c>
      <c r="N3872" s="346" t="s">
        <v>8839</v>
      </c>
      <c r="O3872" s="26" t="s">
        <v>2764</v>
      </c>
      <c r="P3872" s="1">
        <v>796</v>
      </c>
      <c r="Q3872" s="235" t="s">
        <v>1186</v>
      </c>
      <c r="R3872" s="329">
        <v>2000</v>
      </c>
      <c r="S3872" s="330">
        <v>180</v>
      </c>
      <c r="T3872" s="454">
        <v>0</v>
      </c>
      <c r="U3872" s="454">
        <v>0</v>
      </c>
      <c r="V3872" s="9" t="s">
        <v>1325</v>
      </c>
      <c r="W3872" s="15" t="s">
        <v>1394</v>
      </c>
      <c r="X3872" s="145" t="s">
        <v>11113</v>
      </c>
    </row>
    <row r="3873" spans="1:24" s="144" customFormat="1" ht="102">
      <c r="A3873" s="145" t="s">
        <v>11150</v>
      </c>
      <c r="B3873" s="14" t="s">
        <v>97</v>
      </c>
      <c r="C3873" s="250" t="s">
        <v>9159</v>
      </c>
      <c r="D3873" s="9" t="s">
        <v>9168</v>
      </c>
      <c r="E3873" s="9" t="s">
        <v>9169</v>
      </c>
      <c r="F3873" s="306" t="s">
        <v>9170</v>
      </c>
      <c r="G3873" s="9" t="s">
        <v>385</v>
      </c>
      <c r="H3873" s="20">
        <v>0</v>
      </c>
      <c r="I3873" s="137">
        <v>470000000</v>
      </c>
      <c r="J3873" s="21" t="s">
        <v>1314</v>
      </c>
      <c r="K3873" s="140" t="s">
        <v>3313</v>
      </c>
      <c r="L3873" s="137" t="s">
        <v>3397</v>
      </c>
      <c r="M3873" s="140" t="s">
        <v>383</v>
      </c>
      <c r="N3873" s="346" t="s">
        <v>11136</v>
      </c>
      <c r="O3873" s="1" t="s">
        <v>11115</v>
      </c>
      <c r="P3873" s="1">
        <v>796</v>
      </c>
      <c r="Q3873" s="235" t="s">
        <v>1186</v>
      </c>
      <c r="R3873" s="329">
        <v>2000</v>
      </c>
      <c r="S3873" s="330">
        <v>180</v>
      </c>
      <c r="T3873" s="319">
        <v>360000</v>
      </c>
      <c r="U3873" s="320">
        <f>T3873*1.12</f>
        <v>403200.00000000006</v>
      </c>
      <c r="V3873" s="9" t="s">
        <v>1325</v>
      </c>
      <c r="W3873" s="15" t="s">
        <v>1394</v>
      </c>
      <c r="X3873" s="152"/>
    </row>
    <row r="3874" spans="1:24" s="144" customFormat="1" ht="76.5">
      <c r="A3874" s="145" t="s">
        <v>9171</v>
      </c>
      <c r="B3874" s="14" t="s">
        <v>97</v>
      </c>
      <c r="C3874" s="250" t="s">
        <v>9172</v>
      </c>
      <c r="D3874" s="250" t="s">
        <v>9173</v>
      </c>
      <c r="E3874" s="311" t="s">
        <v>9174</v>
      </c>
      <c r="F3874" s="306" t="s">
        <v>9175</v>
      </c>
      <c r="G3874" s="9" t="s">
        <v>385</v>
      </c>
      <c r="H3874" s="20">
        <v>0</v>
      </c>
      <c r="I3874" s="137">
        <v>470000000</v>
      </c>
      <c r="J3874" s="21" t="s">
        <v>1314</v>
      </c>
      <c r="K3874" s="140" t="s">
        <v>9121</v>
      </c>
      <c r="L3874" s="137" t="s">
        <v>3397</v>
      </c>
      <c r="M3874" s="140" t="s">
        <v>383</v>
      </c>
      <c r="N3874" s="346" t="s">
        <v>8839</v>
      </c>
      <c r="O3874" s="26" t="s">
        <v>2764</v>
      </c>
      <c r="P3874" s="1">
        <v>796</v>
      </c>
      <c r="Q3874" s="235" t="s">
        <v>1186</v>
      </c>
      <c r="R3874" s="329">
        <v>100</v>
      </c>
      <c r="S3874" s="330">
        <v>800</v>
      </c>
      <c r="T3874" s="454">
        <v>0</v>
      </c>
      <c r="U3874" s="454">
        <v>0</v>
      </c>
      <c r="V3874" s="9" t="s">
        <v>1325</v>
      </c>
      <c r="W3874" s="15" t="s">
        <v>1394</v>
      </c>
      <c r="X3874" s="145" t="s">
        <v>11113</v>
      </c>
    </row>
    <row r="3875" spans="1:24" s="144" customFormat="1" ht="102">
      <c r="A3875" s="145" t="s">
        <v>11151</v>
      </c>
      <c r="B3875" s="14" t="s">
        <v>97</v>
      </c>
      <c r="C3875" s="250" t="s">
        <v>9172</v>
      </c>
      <c r="D3875" s="250" t="s">
        <v>9173</v>
      </c>
      <c r="E3875" s="311" t="s">
        <v>9174</v>
      </c>
      <c r="F3875" s="306" t="s">
        <v>9175</v>
      </c>
      <c r="G3875" s="9" t="s">
        <v>385</v>
      </c>
      <c r="H3875" s="20">
        <v>0</v>
      </c>
      <c r="I3875" s="137">
        <v>470000000</v>
      </c>
      <c r="J3875" s="21" t="s">
        <v>1314</v>
      </c>
      <c r="K3875" s="140" t="s">
        <v>3313</v>
      </c>
      <c r="L3875" s="137" t="s">
        <v>3397</v>
      </c>
      <c r="M3875" s="140" t="s">
        <v>383</v>
      </c>
      <c r="N3875" s="346" t="s">
        <v>11136</v>
      </c>
      <c r="O3875" s="1" t="s">
        <v>11115</v>
      </c>
      <c r="P3875" s="1">
        <v>796</v>
      </c>
      <c r="Q3875" s="235" t="s">
        <v>1186</v>
      </c>
      <c r="R3875" s="329">
        <v>100</v>
      </c>
      <c r="S3875" s="330">
        <v>800</v>
      </c>
      <c r="T3875" s="319">
        <v>80000</v>
      </c>
      <c r="U3875" s="320">
        <f>T3875*1.12</f>
        <v>89600.000000000015</v>
      </c>
      <c r="V3875" s="9" t="s">
        <v>1325</v>
      </c>
      <c r="W3875" s="15" t="s">
        <v>1394</v>
      </c>
      <c r="X3875" s="316"/>
    </row>
    <row r="3876" spans="1:24" s="144" customFormat="1" ht="76.5">
      <c r="A3876" s="145" t="s">
        <v>9176</v>
      </c>
      <c r="B3876" s="14" t="s">
        <v>97</v>
      </c>
      <c r="C3876" s="250" t="s">
        <v>9177</v>
      </c>
      <c r="D3876" s="312" t="s">
        <v>9178</v>
      </c>
      <c r="E3876" s="250" t="s">
        <v>9179</v>
      </c>
      <c r="F3876" s="306" t="s">
        <v>9180</v>
      </c>
      <c r="G3876" s="9" t="s">
        <v>385</v>
      </c>
      <c r="H3876" s="20">
        <v>0</v>
      </c>
      <c r="I3876" s="137">
        <v>470000000</v>
      </c>
      <c r="J3876" s="21" t="s">
        <v>1314</v>
      </c>
      <c r="K3876" s="140" t="s">
        <v>9121</v>
      </c>
      <c r="L3876" s="137" t="s">
        <v>3397</v>
      </c>
      <c r="M3876" s="140" t="s">
        <v>383</v>
      </c>
      <c r="N3876" s="346" t="s">
        <v>8839</v>
      </c>
      <c r="O3876" s="26" t="s">
        <v>2764</v>
      </c>
      <c r="P3876" s="1">
        <v>796</v>
      </c>
      <c r="Q3876" s="235" t="s">
        <v>1186</v>
      </c>
      <c r="R3876" s="329">
        <v>50</v>
      </c>
      <c r="S3876" s="330">
        <v>950</v>
      </c>
      <c r="T3876" s="454">
        <v>0</v>
      </c>
      <c r="U3876" s="454">
        <v>0</v>
      </c>
      <c r="V3876" s="9" t="s">
        <v>1325</v>
      </c>
      <c r="W3876" s="152" t="s">
        <v>1394</v>
      </c>
      <c r="X3876" s="145" t="s">
        <v>11113</v>
      </c>
    </row>
    <row r="3877" spans="1:24" s="144" customFormat="1" ht="102">
      <c r="A3877" s="145" t="s">
        <v>11152</v>
      </c>
      <c r="B3877" s="14" t="s">
        <v>97</v>
      </c>
      <c r="C3877" s="250" t="s">
        <v>9177</v>
      </c>
      <c r="D3877" s="312" t="s">
        <v>9178</v>
      </c>
      <c r="E3877" s="250" t="s">
        <v>9179</v>
      </c>
      <c r="F3877" s="306" t="s">
        <v>9180</v>
      </c>
      <c r="G3877" s="9" t="s">
        <v>385</v>
      </c>
      <c r="H3877" s="20">
        <v>0</v>
      </c>
      <c r="I3877" s="137">
        <v>470000000</v>
      </c>
      <c r="J3877" s="21" t="s">
        <v>1314</v>
      </c>
      <c r="K3877" s="140" t="s">
        <v>3313</v>
      </c>
      <c r="L3877" s="137" t="s">
        <v>3397</v>
      </c>
      <c r="M3877" s="140" t="s">
        <v>383</v>
      </c>
      <c r="N3877" s="346" t="s">
        <v>11136</v>
      </c>
      <c r="O3877" s="1" t="s">
        <v>11115</v>
      </c>
      <c r="P3877" s="1">
        <v>796</v>
      </c>
      <c r="Q3877" s="235" t="s">
        <v>1186</v>
      </c>
      <c r="R3877" s="329">
        <v>50</v>
      </c>
      <c r="S3877" s="330">
        <v>950</v>
      </c>
      <c r="T3877" s="319">
        <v>47500</v>
      </c>
      <c r="U3877" s="320">
        <f>T3877*1.12</f>
        <v>53200.000000000007</v>
      </c>
      <c r="V3877" s="9" t="s">
        <v>1325</v>
      </c>
      <c r="W3877" s="152" t="s">
        <v>1394</v>
      </c>
      <c r="X3877" s="316"/>
    </row>
    <row r="3878" spans="1:24" s="144" customFormat="1" ht="76.5">
      <c r="A3878" s="145" t="s">
        <v>9181</v>
      </c>
      <c r="B3878" s="14" t="s">
        <v>97</v>
      </c>
      <c r="C3878" s="250" t="s">
        <v>9182</v>
      </c>
      <c r="D3878" s="250" t="s">
        <v>9183</v>
      </c>
      <c r="E3878" s="306" t="s">
        <v>9184</v>
      </c>
      <c r="F3878" s="9"/>
      <c r="G3878" s="9" t="s">
        <v>385</v>
      </c>
      <c r="H3878" s="20">
        <v>0</v>
      </c>
      <c r="I3878" s="137">
        <v>470000000</v>
      </c>
      <c r="J3878" s="21" t="s">
        <v>1314</v>
      </c>
      <c r="K3878" s="140" t="s">
        <v>9121</v>
      </c>
      <c r="L3878" s="137" t="s">
        <v>3397</v>
      </c>
      <c r="M3878" s="140" t="s">
        <v>383</v>
      </c>
      <c r="N3878" s="346" t="s">
        <v>8839</v>
      </c>
      <c r="O3878" s="26" t="s">
        <v>2764</v>
      </c>
      <c r="P3878" s="1">
        <v>796</v>
      </c>
      <c r="Q3878" s="235" t="s">
        <v>1186</v>
      </c>
      <c r="R3878" s="329">
        <v>60</v>
      </c>
      <c r="S3878" s="330">
        <v>590</v>
      </c>
      <c r="T3878" s="454">
        <v>0</v>
      </c>
      <c r="U3878" s="454">
        <v>0</v>
      </c>
      <c r="V3878" s="9" t="s">
        <v>1325</v>
      </c>
      <c r="W3878" s="152" t="s">
        <v>1394</v>
      </c>
      <c r="X3878" s="145" t="s">
        <v>11113</v>
      </c>
    </row>
    <row r="3879" spans="1:24" s="144" customFormat="1" ht="102">
      <c r="A3879" s="145" t="s">
        <v>11153</v>
      </c>
      <c r="B3879" s="14" t="s">
        <v>97</v>
      </c>
      <c r="C3879" s="250" t="s">
        <v>9182</v>
      </c>
      <c r="D3879" s="250" t="s">
        <v>9183</v>
      </c>
      <c r="E3879" s="306" t="s">
        <v>9184</v>
      </c>
      <c r="F3879" s="9"/>
      <c r="G3879" s="9" t="s">
        <v>385</v>
      </c>
      <c r="H3879" s="20">
        <v>0</v>
      </c>
      <c r="I3879" s="137">
        <v>470000000</v>
      </c>
      <c r="J3879" s="21" t="s">
        <v>1314</v>
      </c>
      <c r="K3879" s="140" t="s">
        <v>3313</v>
      </c>
      <c r="L3879" s="137" t="s">
        <v>3397</v>
      </c>
      <c r="M3879" s="140" t="s">
        <v>383</v>
      </c>
      <c r="N3879" s="346" t="s">
        <v>11136</v>
      </c>
      <c r="O3879" s="1" t="s">
        <v>11115</v>
      </c>
      <c r="P3879" s="1">
        <v>796</v>
      </c>
      <c r="Q3879" s="235" t="s">
        <v>1186</v>
      </c>
      <c r="R3879" s="329">
        <v>60</v>
      </c>
      <c r="S3879" s="330">
        <v>590</v>
      </c>
      <c r="T3879" s="319">
        <v>35400</v>
      </c>
      <c r="U3879" s="320">
        <f>T3879*1.12</f>
        <v>39648.000000000007</v>
      </c>
      <c r="V3879" s="9" t="s">
        <v>1325</v>
      </c>
      <c r="W3879" s="152" t="s">
        <v>1394</v>
      </c>
      <c r="X3879" s="316"/>
    </row>
    <row r="3880" spans="1:24" s="144" customFormat="1" ht="76.5">
      <c r="A3880" s="145" t="s">
        <v>9185</v>
      </c>
      <c r="B3880" s="14" t="s">
        <v>97</v>
      </c>
      <c r="C3880" s="250" t="s">
        <v>3853</v>
      </c>
      <c r="D3880" s="250" t="s">
        <v>9183</v>
      </c>
      <c r="E3880" s="306" t="s">
        <v>9186</v>
      </c>
      <c r="F3880" s="9"/>
      <c r="G3880" s="9" t="s">
        <v>385</v>
      </c>
      <c r="H3880" s="20">
        <v>0</v>
      </c>
      <c r="I3880" s="137">
        <v>470000000</v>
      </c>
      <c r="J3880" s="21" t="s">
        <v>1314</v>
      </c>
      <c r="K3880" s="140" t="s">
        <v>9121</v>
      </c>
      <c r="L3880" s="137" t="s">
        <v>3397</v>
      </c>
      <c r="M3880" s="140" t="s">
        <v>383</v>
      </c>
      <c r="N3880" s="346" t="s">
        <v>8839</v>
      </c>
      <c r="O3880" s="26" t="s">
        <v>2764</v>
      </c>
      <c r="P3880" s="1">
        <v>796</v>
      </c>
      <c r="Q3880" s="235" t="s">
        <v>1186</v>
      </c>
      <c r="R3880" s="329">
        <v>80</v>
      </c>
      <c r="S3880" s="330">
        <v>610</v>
      </c>
      <c r="T3880" s="454">
        <v>0</v>
      </c>
      <c r="U3880" s="454">
        <v>0</v>
      </c>
      <c r="V3880" s="9" t="s">
        <v>1325</v>
      </c>
      <c r="W3880" s="15" t="s">
        <v>1394</v>
      </c>
      <c r="X3880" s="145" t="s">
        <v>11113</v>
      </c>
    </row>
    <row r="3881" spans="1:24" s="144" customFormat="1" ht="102">
      <c r="A3881" s="145" t="s">
        <v>11154</v>
      </c>
      <c r="B3881" s="14" t="s">
        <v>97</v>
      </c>
      <c r="C3881" s="250" t="s">
        <v>3853</v>
      </c>
      <c r="D3881" s="250" t="s">
        <v>9183</v>
      </c>
      <c r="E3881" s="306" t="s">
        <v>9186</v>
      </c>
      <c r="F3881" s="9"/>
      <c r="G3881" s="9" t="s">
        <v>385</v>
      </c>
      <c r="H3881" s="20">
        <v>0</v>
      </c>
      <c r="I3881" s="137">
        <v>470000000</v>
      </c>
      <c r="J3881" s="21" t="s">
        <v>1314</v>
      </c>
      <c r="K3881" s="140" t="s">
        <v>3313</v>
      </c>
      <c r="L3881" s="137" t="s">
        <v>3397</v>
      </c>
      <c r="M3881" s="140" t="s">
        <v>383</v>
      </c>
      <c r="N3881" s="346" t="s">
        <v>11136</v>
      </c>
      <c r="O3881" s="1" t="s">
        <v>11115</v>
      </c>
      <c r="P3881" s="1">
        <v>796</v>
      </c>
      <c r="Q3881" s="235" t="s">
        <v>1186</v>
      </c>
      <c r="R3881" s="329">
        <v>80</v>
      </c>
      <c r="S3881" s="330">
        <v>610</v>
      </c>
      <c r="T3881" s="319">
        <v>48800</v>
      </c>
      <c r="U3881" s="320">
        <f>T3881*1.12</f>
        <v>54656.000000000007</v>
      </c>
      <c r="V3881" s="9" t="s">
        <v>1325</v>
      </c>
      <c r="W3881" s="15" t="s">
        <v>1394</v>
      </c>
      <c r="X3881" s="316"/>
    </row>
    <row r="3882" spans="1:24" s="144" customFormat="1" ht="76.5">
      <c r="A3882" s="145" t="s">
        <v>9187</v>
      </c>
      <c r="B3882" s="14" t="s">
        <v>97</v>
      </c>
      <c r="C3882" s="250" t="s">
        <v>3853</v>
      </c>
      <c r="D3882" s="9" t="s">
        <v>9183</v>
      </c>
      <c r="E3882" s="306" t="s">
        <v>9188</v>
      </c>
      <c r="F3882" s="9"/>
      <c r="G3882" s="9" t="s">
        <v>385</v>
      </c>
      <c r="H3882" s="20">
        <v>0</v>
      </c>
      <c r="I3882" s="137">
        <v>470000000</v>
      </c>
      <c r="J3882" s="21" t="s">
        <v>1314</v>
      </c>
      <c r="K3882" s="140" t="s">
        <v>9121</v>
      </c>
      <c r="L3882" s="137" t="s">
        <v>3397</v>
      </c>
      <c r="M3882" s="140" t="s">
        <v>383</v>
      </c>
      <c r="N3882" s="346" t="s">
        <v>8839</v>
      </c>
      <c r="O3882" s="26" t="s">
        <v>2764</v>
      </c>
      <c r="P3882" s="1">
        <v>796</v>
      </c>
      <c r="Q3882" s="235" t="s">
        <v>1186</v>
      </c>
      <c r="R3882" s="329">
        <v>10</v>
      </c>
      <c r="S3882" s="330">
        <v>1200</v>
      </c>
      <c r="T3882" s="454">
        <v>0</v>
      </c>
      <c r="U3882" s="454">
        <v>0</v>
      </c>
      <c r="V3882" s="9" t="s">
        <v>1325</v>
      </c>
      <c r="W3882" s="15" t="s">
        <v>1394</v>
      </c>
      <c r="X3882" s="145" t="s">
        <v>11113</v>
      </c>
    </row>
    <row r="3883" spans="1:24" s="144" customFormat="1" ht="102">
      <c r="A3883" s="145" t="s">
        <v>11155</v>
      </c>
      <c r="B3883" s="14" t="s">
        <v>97</v>
      </c>
      <c r="C3883" s="250" t="s">
        <v>3853</v>
      </c>
      <c r="D3883" s="9" t="s">
        <v>9183</v>
      </c>
      <c r="E3883" s="306" t="s">
        <v>9188</v>
      </c>
      <c r="F3883" s="9"/>
      <c r="G3883" s="9" t="s">
        <v>385</v>
      </c>
      <c r="H3883" s="20">
        <v>0</v>
      </c>
      <c r="I3883" s="137">
        <v>470000000</v>
      </c>
      <c r="J3883" s="21" t="s">
        <v>1314</v>
      </c>
      <c r="K3883" s="140" t="s">
        <v>3313</v>
      </c>
      <c r="L3883" s="137" t="s">
        <v>3397</v>
      </c>
      <c r="M3883" s="140" t="s">
        <v>383</v>
      </c>
      <c r="N3883" s="346" t="s">
        <v>11136</v>
      </c>
      <c r="O3883" s="1" t="s">
        <v>11115</v>
      </c>
      <c r="P3883" s="1">
        <v>796</v>
      </c>
      <c r="Q3883" s="235" t="s">
        <v>1186</v>
      </c>
      <c r="R3883" s="329">
        <v>10</v>
      </c>
      <c r="S3883" s="330">
        <v>1200</v>
      </c>
      <c r="T3883" s="319">
        <v>12000</v>
      </c>
      <c r="U3883" s="320">
        <f>T3883*1.12</f>
        <v>13440.000000000002</v>
      </c>
      <c r="V3883" s="9" t="s">
        <v>1325</v>
      </c>
      <c r="W3883" s="15" t="s">
        <v>1394</v>
      </c>
      <c r="X3883" s="316"/>
    </row>
    <row r="3884" spans="1:24" s="144" customFormat="1" ht="76.5">
      <c r="A3884" s="145" t="s">
        <v>9189</v>
      </c>
      <c r="B3884" s="14" t="s">
        <v>97</v>
      </c>
      <c r="C3884" s="250" t="s">
        <v>3850</v>
      </c>
      <c r="D3884" s="306" t="s">
        <v>9190</v>
      </c>
      <c r="E3884" s="9" t="s">
        <v>9191</v>
      </c>
      <c r="F3884" s="9"/>
      <c r="G3884" s="9" t="s">
        <v>385</v>
      </c>
      <c r="H3884" s="20">
        <v>0</v>
      </c>
      <c r="I3884" s="137">
        <v>470000000</v>
      </c>
      <c r="J3884" s="21" t="s">
        <v>1314</v>
      </c>
      <c r="K3884" s="140" t="s">
        <v>9121</v>
      </c>
      <c r="L3884" s="137" t="s">
        <v>3397</v>
      </c>
      <c r="M3884" s="140" t="s">
        <v>383</v>
      </c>
      <c r="N3884" s="346" t="s">
        <v>8839</v>
      </c>
      <c r="O3884" s="26" t="s">
        <v>2764</v>
      </c>
      <c r="P3884" s="1">
        <v>796</v>
      </c>
      <c r="Q3884" s="235" t="s">
        <v>1186</v>
      </c>
      <c r="R3884" s="329">
        <v>20</v>
      </c>
      <c r="S3884" s="330">
        <v>900</v>
      </c>
      <c r="T3884" s="454">
        <v>0</v>
      </c>
      <c r="U3884" s="454">
        <v>0</v>
      </c>
      <c r="V3884" s="9" t="s">
        <v>1325</v>
      </c>
      <c r="W3884" s="152" t="s">
        <v>1394</v>
      </c>
      <c r="X3884" s="145" t="s">
        <v>11113</v>
      </c>
    </row>
    <row r="3885" spans="1:24" s="144" customFormat="1" ht="102">
      <c r="A3885" s="145" t="s">
        <v>11156</v>
      </c>
      <c r="B3885" s="14" t="s">
        <v>97</v>
      </c>
      <c r="C3885" s="250" t="s">
        <v>3850</v>
      </c>
      <c r="D3885" s="306" t="s">
        <v>9190</v>
      </c>
      <c r="E3885" s="9" t="s">
        <v>9191</v>
      </c>
      <c r="F3885" s="9"/>
      <c r="G3885" s="9" t="s">
        <v>385</v>
      </c>
      <c r="H3885" s="20">
        <v>0</v>
      </c>
      <c r="I3885" s="137">
        <v>470000000</v>
      </c>
      <c r="J3885" s="21" t="s">
        <v>1314</v>
      </c>
      <c r="K3885" s="140" t="s">
        <v>3313</v>
      </c>
      <c r="L3885" s="137" t="s">
        <v>3397</v>
      </c>
      <c r="M3885" s="140" t="s">
        <v>383</v>
      </c>
      <c r="N3885" s="346" t="s">
        <v>11136</v>
      </c>
      <c r="O3885" s="1" t="s">
        <v>11115</v>
      </c>
      <c r="P3885" s="1">
        <v>796</v>
      </c>
      <c r="Q3885" s="235" t="s">
        <v>1186</v>
      </c>
      <c r="R3885" s="329">
        <v>20</v>
      </c>
      <c r="S3885" s="330">
        <v>900</v>
      </c>
      <c r="T3885" s="319">
        <v>18000</v>
      </c>
      <c r="U3885" s="320">
        <f>T3885*1.12</f>
        <v>20160.000000000004</v>
      </c>
      <c r="V3885" s="9" t="s">
        <v>1325</v>
      </c>
      <c r="W3885" s="152" t="s">
        <v>1394</v>
      </c>
      <c r="X3885" s="316"/>
    </row>
    <row r="3886" spans="1:24" s="144" customFormat="1" ht="76.5">
      <c r="A3886" s="145" t="s">
        <v>9192</v>
      </c>
      <c r="B3886" s="14" t="s">
        <v>97</v>
      </c>
      <c r="C3886" s="250" t="s">
        <v>3850</v>
      </c>
      <c r="D3886" s="306" t="s">
        <v>9190</v>
      </c>
      <c r="E3886" s="9" t="s">
        <v>9193</v>
      </c>
      <c r="F3886" s="9"/>
      <c r="G3886" s="9" t="s">
        <v>385</v>
      </c>
      <c r="H3886" s="20">
        <v>0</v>
      </c>
      <c r="I3886" s="137">
        <v>470000000</v>
      </c>
      <c r="J3886" s="21" t="s">
        <v>1314</v>
      </c>
      <c r="K3886" s="140" t="s">
        <v>9121</v>
      </c>
      <c r="L3886" s="137" t="s">
        <v>3397</v>
      </c>
      <c r="M3886" s="140" t="s">
        <v>383</v>
      </c>
      <c r="N3886" s="346" t="s">
        <v>8839</v>
      </c>
      <c r="O3886" s="26" t="s">
        <v>2764</v>
      </c>
      <c r="P3886" s="1">
        <v>796</v>
      </c>
      <c r="Q3886" s="235" t="s">
        <v>1186</v>
      </c>
      <c r="R3886" s="329">
        <v>20</v>
      </c>
      <c r="S3886" s="330">
        <v>1000</v>
      </c>
      <c r="T3886" s="454">
        <v>0</v>
      </c>
      <c r="U3886" s="454">
        <v>0</v>
      </c>
      <c r="V3886" s="9" t="s">
        <v>1325</v>
      </c>
      <c r="W3886" s="152" t="s">
        <v>1394</v>
      </c>
      <c r="X3886" s="145" t="s">
        <v>11113</v>
      </c>
    </row>
    <row r="3887" spans="1:24" s="144" customFormat="1" ht="102">
      <c r="A3887" s="145" t="s">
        <v>11157</v>
      </c>
      <c r="B3887" s="14" t="s">
        <v>97</v>
      </c>
      <c r="C3887" s="250" t="s">
        <v>3850</v>
      </c>
      <c r="D3887" s="306" t="s">
        <v>9190</v>
      </c>
      <c r="E3887" s="9" t="s">
        <v>9193</v>
      </c>
      <c r="F3887" s="9"/>
      <c r="G3887" s="9" t="s">
        <v>385</v>
      </c>
      <c r="H3887" s="20">
        <v>0</v>
      </c>
      <c r="I3887" s="137">
        <v>470000000</v>
      </c>
      <c r="J3887" s="21" t="s">
        <v>1314</v>
      </c>
      <c r="K3887" s="140" t="s">
        <v>3313</v>
      </c>
      <c r="L3887" s="137" t="s">
        <v>3397</v>
      </c>
      <c r="M3887" s="140" t="s">
        <v>383</v>
      </c>
      <c r="N3887" s="346" t="s">
        <v>11136</v>
      </c>
      <c r="O3887" s="1" t="s">
        <v>11115</v>
      </c>
      <c r="P3887" s="1">
        <v>796</v>
      </c>
      <c r="Q3887" s="235" t="s">
        <v>1186</v>
      </c>
      <c r="R3887" s="329">
        <v>20</v>
      </c>
      <c r="S3887" s="330">
        <v>1000</v>
      </c>
      <c r="T3887" s="319">
        <v>20000</v>
      </c>
      <c r="U3887" s="320">
        <f>T3887*1.12</f>
        <v>22400.000000000004</v>
      </c>
      <c r="V3887" s="9" t="s">
        <v>1325</v>
      </c>
      <c r="W3887" s="152" t="s">
        <v>1394</v>
      </c>
      <c r="X3887" s="316"/>
    </row>
    <row r="3888" spans="1:24" s="144" customFormat="1" ht="76.5">
      <c r="A3888" s="145" t="s">
        <v>9194</v>
      </c>
      <c r="B3888" s="14" t="s">
        <v>97</v>
      </c>
      <c r="C3888" s="250" t="s">
        <v>3850</v>
      </c>
      <c r="D3888" s="306" t="s">
        <v>9190</v>
      </c>
      <c r="E3888" s="9" t="s">
        <v>9195</v>
      </c>
      <c r="F3888" s="9"/>
      <c r="G3888" s="9" t="s">
        <v>385</v>
      </c>
      <c r="H3888" s="20">
        <v>0</v>
      </c>
      <c r="I3888" s="137">
        <v>470000000</v>
      </c>
      <c r="J3888" s="21" t="s">
        <v>1314</v>
      </c>
      <c r="K3888" s="140" t="s">
        <v>9121</v>
      </c>
      <c r="L3888" s="137" t="s">
        <v>3397</v>
      </c>
      <c r="M3888" s="140" t="s">
        <v>383</v>
      </c>
      <c r="N3888" s="346" t="s">
        <v>8839</v>
      </c>
      <c r="O3888" s="26" t="s">
        <v>2764</v>
      </c>
      <c r="P3888" s="1">
        <v>796</v>
      </c>
      <c r="Q3888" s="235" t="s">
        <v>1186</v>
      </c>
      <c r="R3888" s="329">
        <v>15</v>
      </c>
      <c r="S3888" s="330">
        <v>1100</v>
      </c>
      <c r="T3888" s="454">
        <v>0</v>
      </c>
      <c r="U3888" s="454">
        <v>0</v>
      </c>
      <c r="V3888" s="9" t="s">
        <v>1325</v>
      </c>
      <c r="W3888" s="15" t="s">
        <v>1394</v>
      </c>
      <c r="X3888" s="145" t="s">
        <v>11113</v>
      </c>
    </row>
    <row r="3889" spans="1:24" s="144" customFormat="1" ht="102">
      <c r="A3889" s="145" t="s">
        <v>11158</v>
      </c>
      <c r="B3889" s="14" t="s">
        <v>97</v>
      </c>
      <c r="C3889" s="250" t="s">
        <v>3850</v>
      </c>
      <c r="D3889" s="306" t="s">
        <v>9190</v>
      </c>
      <c r="E3889" s="9" t="s">
        <v>9195</v>
      </c>
      <c r="F3889" s="9"/>
      <c r="G3889" s="9" t="s">
        <v>385</v>
      </c>
      <c r="H3889" s="20">
        <v>0</v>
      </c>
      <c r="I3889" s="137">
        <v>470000000</v>
      </c>
      <c r="J3889" s="21" t="s">
        <v>1314</v>
      </c>
      <c r="K3889" s="140" t="s">
        <v>3313</v>
      </c>
      <c r="L3889" s="137" t="s">
        <v>3397</v>
      </c>
      <c r="M3889" s="140" t="s">
        <v>383</v>
      </c>
      <c r="N3889" s="346" t="s">
        <v>11136</v>
      </c>
      <c r="O3889" s="1" t="s">
        <v>11115</v>
      </c>
      <c r="P3889" s="1">
        <v>796</v>
      </c>
      <c r="Q3889" s="235" t="s">
        <v>1186</v>
      </c>
      <c r="R3889" s="329">
        <v>15</v>
      </c>
      <c r="S3889" s="330">
        <v>1100</v>
      </c>
      <c r="T3889" s="319">
        <v>16500</v>
      </c>
      <c r="U3889" s="320">
        <f>T3889*1.12</f>
        <v>18480</v>
      </c>
      <c r="V3889" s="9" t="s">
        <v>1325</v>
      </c>
      <c r="W3889" s="15" t="s">
        <v>1394</v>
      </c>
      <c r="X3889" s="316"/>
    </row>
    <row r="3890" spans="1:24" s="144" customFormat="1" ht="76.5">
      <c r="A3890" s="145" t="s">
        <v>9196</v>
      </c>
      <c r="B3890" s="14" t="s">
        <v>97</v>
      </c>
      <c r="C3890" s="324" t="s">
        <v>9197</v>
      </c>
      <c r="D3890" s="305" t="s">
        <v>9198</v>
      </c>
      <c r="E3890" s="305" t="s">
        <v>9199</v>
      </c>
      <c r="F3890" s="306"/>
      <c r="G3890" s="9" t="s">
        <v>385</v>
      </c>
      <c r="H3890" s="20">
        <v>0</v>
      </c>
      <c r="I3890" s="137">
        <v>470000000</v>
      </c>
      <c r="J3890" s="21" t="s">
        <v>1314</v>
      </c>
      <c r="K3890" s="140" t="s">
        <v>9121</v>
      </c>
      <c r="L3890" s="137" t="s">
        <v>3397</v>
      </c>
      <c r="M3890" s="140" t="s">
        <v>383</v>
      </c>
      <c r="N3890" s="346" t="s">
        <v>8839</v>
      </c>
      <c r="O3890" s="26" t="s">
        <v>2764</v>
      </c>
      <c r="P3890" s="1">
        <v>796</v>
      </c>
      <c r="Q3890" s="235" t="s">
        <v>1186</v>
      </c>
      <c r="R3890" s="329">
        <v>30</v>
      </c>
      <c r="S3890" s="330">
        <v>300</v>
      </c>
      <c r="T3890" s="454">
        <v>0</v>
      </c>
      <c r="U3890" s="454">
        <v>0</v>
      </c>
      <c r="V3890" s="9" t="s">
        <v>1325</v>
      </c>
      <c r="W3890" s="15" t="s">
        <v>1394</v>
      </c>
      <c r="X3890" s="145" t="s">
        <v>11113</v>
      </c>
    </row>
    <row r="3891" spans="1:24" s="144" customFormat="1" ht="102">
      <c r="A3891" s="145" t="s">
        <v>11159</v>
      </c>
      <c r="B3891" s="14" t="s">
        <v>97</v>
      </c>
      <c r="C3891" s="324" t="s">
        <v>9197</v>
      </c>
      <c r="D3891" s="305" t="s">
        <v>9198</v>
      </c>
      <c r="E3891" s="305" t="s">
        <v>9199</v>
      </c>
      <c r="F3891" s="306"/>
      <c r="G3891" s="9" t="s">
        <v>385</v>
      </c>
      <c r="H3891" s="20">
        <v>0</v>
      </c>
      <c r="I3891" s="137">
        <v>470000000</v>
      </c>
      <c r="J3891" s="21" t="s">
        <v>1314</v>
      </c>
      <c r="K3891" s="140" t="s">
        <v>3313</v>
      </c>
      <c r="L3891" s="137" t="s">
        <v>3397</v>
      </c>
      <c r="M3891" s="140" t="s">
        <v>383</v>
      </c>
      <c r="N3891" s="346" t="s">
        <v>11136</v>
      </c>
      <c r="O3891" s="1" t="s">
        <v>11115</v>
      </c>
      <c r="P3891" s="1">
        <v>796</v>
      </c>
      <c r="Q3891" s="235" t="s">
        <v>1186</v>
      </c>
      <c r="R3891" s="329">
        <v>30</v>
      </c>
      <c r="S3891" s="330">
        <v>300</v>
      </c>
      <c r="T3891" s="319">
        <v>9000</v>
      </c>
      <c r="U3891" s="320">
        <f>T3891*1.12</f>
        <v>10080.000000000002</v>
      </c>
      <c r="V3891" s="9" t="s">
        <v>1325</v>
      </c>
      <c r="W3891" s="15" t="s">
        <v>1394</v>
      </c>
      <c r="X3891" s="316"/>
    </row>
    <row r="3892" spans="1:24" s="144" customFormat="1" ht="76.5">
      <c r="A3892" s="145" t="s">
        <v>9200</v>
      </c>
      <c r="B3892" s="14" t="s">
        <v>97</v>
      </c>
      <c r="C3892" s="324" t="s">
        <v>9201</v>
      </c>
      <c r="D3892" s="305" t="s">
        <v>9198</v>
      </c>
      <c r="E3892" s="305" t="s">
        <v>9202</v>
      </c>
      <c r="F3892" s="306"/>
      <c r="G3892" s="9" t="s">
        <v>385</v>
      </c>
      <c r="H3892" s="20">
        <v>0</v>
      </c>
      <c r="I3892" s="137">
        <v>470000000</v>
      </c>
      <c r="J3892" s="21" t="s">
        <v>1314</v>
      </c>
      <c r="K3892" s="140" t="s">
        <v>9121</v>
      </c>
      <c r="L3892" s="137" t="s">
        <v>3397</v>
      </c>
      <c r="M3892" s="140" t="s">
        <v>383</v>
      </c>
      <c r="N3892" s="346" t="s">
        <v>8839</v>
      </c>
      <c r="O3892" s="26" t="s">
        <v>2764</v>
      </c>
      <c r="P3892" s="1">
        <v>796</v>
      </c>
      <c r="Q3892" s="235" t="s">
        <v>1186</v>
      </c>
      <c r="R3892" s="329">
        <v>50</v>
      </c>
      <c r="S3892" s="330">
        <v>350</v>
      </c>
      <c r="T3892" s="454">
        <v>0</v>
      </c>
      <c r="U3892" s="454">
        <v>0</v>
      </c>
      <c r="V3892" s="9" t="s">
        <v>1325</v>
      </c>
      <c r="W3892" s="152" t="s">
        <v>1394</v>
      </c>
      <c r="X3892" s="145" t="s">
        <v>11113</v>
      </c>
    </row>
    <row r="3893" spans="1:24" s="144" customFormat="1" ht="102">
      <c r="A3893" s="145" t="s">
        <v>11160</v>
      </c>
      <c r="B3893" s="14" t="s">
        <v>97</v>
      </c>
      <c r="C3893" s="324" t="s">
        <v>9201</v>
      </c>
      <c r="D3893" s="305" t="s">
        <v>9198</v>
      </c>
      <c r="E3893" s="305" t="s">
        <v>9202</v>
      </c>
      <c r="F3893" s="306"/>
      <c r="G3893" s="9" t="s">
        <v>385</v>
      </c>
      <c r="H3893" s="20">
        <v>0</v>
      </c>
      <c r="I3893" s="137">
        <v>470000000</v>
      </c>
      <c r="J3893" s="21" t="s">
        <v>1314</v>
      </c>
      <c r="K3893" s="140" t="s">
        <v>3313</v>
      </c>
      <c r="L3893" s="137" t="s">
        <v>3397</v>
      </c>
      <c r="M3893" s="140" t="s">
        <v>383</v>
      </c>
      <c r="N3893" s="346" t="s">
        <v>11136</v>
      </c>
      <c r="O3893" s="1" t="s">
        <v>11115</v>
      </c>
      <c r="P3893" s="1">
        <v>796</v>
      </c>
      <c r="Q3893" s="235" t="s">
        <v>1186</v>
      </c>
      <c r="R3893" s="329">
        <v>50</v>
      </c>
      <c r="S3893" s="330">
        <v>350</v>
      </c>
      <c r="T3893" s="319">
        <v>17500</v>
      </c>
      <c r="U3893" s="320">
        <f>T3893*1.12</f>
        <v>19600.000000000004</v>
      </c>
      <c r="V3893" s="9" t="s">
        <v>1325</v>
      </c>
      <c r="W3893" s="152" t="s">
        <v>1394</v>
      </c>
      <c r="X3893" s="316"/>
    </row>
    <row r="3894" spans="1:24" s="144" customFormat="1" ht="76.5">
      <c r="A3894" s="145" t="s">
        <v>9203</v>
      </c>
      <c r="B3894" s="14" t="s">
        <v>97</v>
      </c>
      <c r="C3894" s="324" t="s">
        <v>9204</v>
      </c>
      <c r="D3894" s="305" t="s">
        <v>9198</v>
      </c>
      <c r="E3894" s="305" t="s">
        <v>9205</v>
      </c>
      <c r="F3894" s="306"/>
      <c r="G3894" s="9" t="s">
        <v>385</v>
      </c>
      <c r="H3894" s="20">
        <v>0</v>
      </c>
      <c r="I3894" s="137">
        <v>470000000</v>
      </c>
      <c r="J3894" s="21" t="s">
        <v>1314</v>
      </c>
      <c r="K3894" s="140" t="s">
        <v>9121</v>
      </c>
      <c r="L3894" s="137" t="s">
        <v>3397</v>
      </c>
      <c r="M3894" s="140" t="s">
        <v>383</v>
      </c>
      <c r="N3894" s="346" t="s">
        <v>8839</v>
      </c>
      <c r="O3894" s="26" t="s">
        <v>2764</v>
      </c>
      <c r="P3894" s="1">
        <v>796</v>
      </c>
      <c r="Q3894" s="235" t="s">
        <v>1186</v>
      </c>
      <c r="R3894" s="329">
        <v>50</v>
      </c>
      <c r="S3894" s="330">
        <v>510</v>
      </c>
      <c r="T3894" s="454">
        <v>0</v>
      </c>
      <c r="U3894" s="454">
        <v>0</v>
      </c>
      <c r="V3894" s="9" t="s">
        <v>1325</v>
      </c>
      <c r="W3894" s="152" t="s">
        <v>1394</v>
      </c>
      <c r="X3894" s="145" t="s">
        <v>11113</v>
      </c>
    </row>
    <row r="3895" spans="1:24" s="144" customFormat="1" ht="102">
      <c r="A3895" s="145" t="s">
        <v>11161</v>
      </c>
      <c r="B3895" s="14" t="s">
        <v>97</v>
      </c>
      <c r="C3895" s="324" t="s">
        <v>9204</v>
      </c>
      <c r="D3895" s="305" t="s">
        <v>9198</v>
      </c>
      <c r="E3895" s="305" t="s">
        <v>9205</v>
      </c>
      <c r="F3895" s="306"/>
      <c r="G3895" s="9" t="s">
        <v>385</v>
      </c>
      <c r="H3895" s="20">
        <v>0</v>
      </c>
      <c r="I3895" s="137">
        <v>470000000</v>
      </c>
      <c r="J3895" s="21" t="s">
        <v>1314</v>
      </c>
      <c r="K3895" s="140" t="s">
        <v>3313</v>
      </c>
      <c r="L3895" s="137" t="s">
        <v>3397</v>
      </c>
      <c r="M3895" s="140" t="s">
        <v>383</v>
      </c>
      <c r="N3895" s="346" t="s">
        <v>11136</v>
      </c>
      <c r="O3895" s="1" t="s">
        <v>11115</v>
      </c>
      <c r="P3895" s="1">
        <v>796</v>
      </c>
      <c r="Q3895" s="235" t="s">
        <v>1186</v>
      </c>
      <c r="R3895" s="329">
        <v>50</v>
      </c>
      <c r="S3895" s="330">
        <v>510</v>
      </c>
      <c r="T3895" s="319">
        <v>25500</v>
      </c>
      <c r="U3895" s="320">
        <f>T3895*1.12</f>
        <v>28560.000000000004</v>
      </c>
      <c r="V3895" s="9" t="s">
        <v>1325</v>
      </c>
      <c r="W3895" s="152" t="s">
        <v>1394</v>
      </c>
      <c r="X3895" s="316"/>
    </row>
    <row r="3896" spans="1:24" s="144" customFormat="1" ht="76.5">
      <c r="A3896" s="145" t="s">
        <v>9206</v>
      </c>
      <c r="B3896" s="14" t="s">
        <v>97</v>
      </c>
      <c r="C3896" s="324" t="s">
        <v>9207</v>
      </c>
      <c r="D3896" s="305" t="s">
        <v>9198</v>
      </c>
      <c r="E3896" s="305" t="s">
        <v>9208</v>
      </c>
      <c r="F3896" s="306"/>
      <c r="G3896" s="9" t="s">
        <v>385</v>
      </c>
      <c r="H3896" s="20">
        <v>0</v>
      </c>
      <c r="I3896" s="137">
        <v>470000000</v>
      </c>
      <c r="J3896" s="21" t="s">
        <v>1314</v>
      </c>
      <c r="K3896" s="140" t="s">
        <v>9121</v>
      </c>
      <c r="L3896" s="137" t="s">
        <v>3397</v>
      </c>
      <c r="M3896" s="140" t="s">
        <v>383</v>
      </c>
      <c r="N3896" s="346" t="s">
        <v>8839</v>
      </c>
      <c r="O3896" s="26" t="s">
        <v>2764</v>
      </c>
      <c r="P3896" s="1">
        <v>796</v>
      </c>
      <c r="Q3896" s="235" t="s">
        <v>1186</v>
      </c>
      <c r="R3896" s="329">
        <v>15</v>
      </c>
      <c r="S3896" s="330">
        <v>680</v>
      </c>
      <c r="T3896" s="454">
        <v>0</v>
      </c>
      <c r="U3896" s="454">
        <v>0</v>
      </c>
      <c r="V3896" s="9" t="s">
        <v>1325</v>
      </c>
      <c r="W3896" s="15" t="s">
        <v>1394</v>
      </c>
      <c r="X3896" s="145" t="s">
        <v>11113</v>
      </c>
    </row>
    <row r="3897" spans="1:24" s="144" customFormat="1" ht="102">
      <c r="A3897" s="145" t="s">
        <v>11162</v>
      </c>
      <c r="B3897" s="14" t="s">
        <v>97</v>
      </c>
      <c r="C3897" s="324" t="s">
        <v>9207</v>
      </c>
      <c r="D3897" s="305" t="s">
        <v>9198</v>
      </c>
      <c r="E3897" s="305" t="s">
        <v>9208</v>
      </c>
      <c r="F3897" s="306"/>
      <c r="G3897" s="9" t="s">
        <v>385</v>
      </c>
      <c r="H3897" s="20">
        <v>0</v>
      </c>
      <c r="I3897" s="137">
        <v>470000000</v>
      </c>
      <c r="J3897" s="21" t="s">
        <v>1314</v>
      </c>
      <c r="K3897" s="140" t="s">
        <v>3313</v>
      </c>
      <c r="L3897" s="137" t="s">
        <v>3397</v>
      </c>
      <c r="M3897" s="140" t="s">
        <v>383</v>
      </c>
      <c r="N3897" s="346" t="s">
        <v>11136</v>
      </c>
      <c r="O3897" s="1" t="s">
        <v>11115</v>
      </c>
      <c r="P3897" s="1">
        <v>796</v>
      </c>
      <c r="Q3897" s="235" t="s">
        <v>1186</v>
      </c>
      <c r="R3897" s="329">
        <v>15</v>
      </c>
      <c r="S3897" s="330">
        <v>680</v>
      </c>
      <c r="T3897" s="319">
        <v>10200</v>
      </c>
      <c r="U3897" s="320">
        <f>T3897*1.12</f>
        <v>11424.000000000002</v>
      </c>
      <c r="V3897" s="9" t="s">
        <v>1325</v>
      </c>
      <c r="W3897" s="15" t="s">
        <v>1394</v>
      </c>
      <c r="X3897" s="316"/>
    </row>
    <row r="3898" spans="1:24" s="144" customFormat="1" ht="76.5">
      <c r="A3898" s="145" t="s">
        <v>9209</v>
      </c>
      <c r="B3898" s="14" t="s">
        <v>97</v>
      </c>
      <c r="C3898" s="324" t="s">
        <v>9210</v>
      </c>
      <c r="D3898" s="305" t="s">
        <v>9198</v>
      </c>
      <c r="E3898" s="305" t="s">
        <v>9211</v>
      </c>
      <c r="F3898" s="306"/>
      <c r="G3898" s="9" t="s">
        <v>385</v>
      </c>
      <c r="H3898" s="20">
        <v>0</v>
      </c>
      <c r="I3898" s="137">
        <v>470000000</v>
      </c>
      <c r="J3898" s="21" t="s">
        <v>1314</v>
      </c>
      <c r="K3898" s="140" t="s">
        <v>9121</v>
      </c>
      <c r="L3898" s="137" t="s">
        <v>3397</v>
      </c>
      <c r="M3898" s="140" t="s">
        <v>383</v>
      </c>
      <c r="N3898" s="346" t="s">
        <v>8839</v>
      </c>
      <c r="O3898" s="26" t="s">
        <v>2764</v>
      </c>
      <c r="P3898" s="1">
        <v>796</v>
      </c>
      <c r="Q3898" s="235" t="s">
        <v>1186</v>
      </c>
      <c r="R3898" s="329">
        <v>20</v>
      </c>
      <c r="S3898" s="330">
        <v>690</v>
      </c>
      <c r="T3898" s="454">
        <v>0</v>
      </c>
      <c r="U3898" s="454">
        <v>0</v>
      </c>
      <c r="V3898" s="9" t="s">
        <v>1325</v>
      </c>
      <c r="W3898" s="15" t="s">
        <v>1394</v>
      </c>
      <c r="X3898" s="145" t="s">
        <v>11113</v>
      </c>
    </row>
    <row r="3899" spans="1:24" s="144" customFormat="1" ht="102">
      <c r="A3899" s="145" t="s">
        <v>11163</v>
      </c>
      <c r="B3899" s="14" t="s">
        <v>97</v>
      </c>
      <c r="C3899" s="324" t="s">
        <v>9210</v>
      </c>
      <c r="D3899" s="305" t="s">
        <v>9198</v>
      </c>
      <c r="E3899" s="305" t="s">
        <v>9211</v>
      </c>
      <c r="F3899" s="306"/>
      <c r="G3899" s="9" t="s">
        <v>385</v>
      </c>
      <c r="H3899" s="20">
        <v>0</v>
      </c>
      <c r="I3899" s="137">
        <v>470000000</v>
      </c>
      <c r="J3899" s="21" t="s">
        <v>1314</v>
      </c>
      <c r="K3899" s="140" t="s">
        <v>3313</v>
      </c>
      <c r="L3899" s="137" t="s">
        <v>3397</v>
      </c>
      <c r="M3899" s="140" t="s">
        <v>383</v>
      </c>
      <c r="N3899" s="346" t="s">
        <v>11136</v>
      </c>
      <c r="O3899" s="1" t="s">
        <v>11115</v>
      </c>
      <c r="P3899" s="1">
        <v>796</v>
      </c>
      <c r="Q3899" s="235" t="s">
        <v>1186</v>
      </c>
      <c r="R3899" s="329">
        <v>20</v>
      </c>
      <c r="S3899" s="330">
        <v>690</v>
      </c>
      <c r="T3899" s="319">
        <v>13800</v>
      </c>
      <c r="U3899" s="320">
        <f>T3899*1.12</f>
        <v>15456.000000000002</v>
      </c>
      <c r="V3899" s="9" t="s">
        <v>1325</v>
      </c>
      <c r="W3899" s="15" t="s">
        <v>1394</v>
      </c>
      <c r="X3899" s="316"/>
    </row>
    <row r="3900" spans="1:24" s="144" customFormat="1" ht="76.5">
      <c r="A3900" s="145" t="s">
        <v>9212</v>
      </c>
      <c r="B3900" s="14" t="s">
        <v>97</v>
      </c>
      <c r="C3900" s="324" t="s">
        <v>9213</v>
      </c>
      <c r="D3900" s="305" t="s">
        <v>9198</v>
      </c>
      <c r="E3900" s="305" t="s">
        <v>9214</v>
      </c>
      <c r="F3900" s="306"/>
      <c r="G3900" s="9" t="s">
        <v>385</v>
      </c>
      <c r="H3900" s="20">
        <v>0</v>
      </c>
      <c r="I3900" s="137">
        <v>470000000</v>
      </c>
      <c r="J3900" s="21" t="s">
        <v>1314</v>
      </c>
      <c r="K3900" s="140" t="s">
        <v>9121</v>
      </c>
      <c r="L3900" s="137" t="s">
        <v>3397</v>
      </c>
      <c r="M3900" s="140" t="s">
        <v>383</v>
      </c>
      <c r="N3900" s="346" t="s">
        <v>8839</v>
      </c>
      <c r="O3900" s="26" t="s">
        <v>2764</v>
      </c>
      <c r="P3900" s="1">
        <v>796</v>
      </c>
      <c r="Q3900" s="235" t="s">
        <v>1186</v>
      </c>
      <c r="R3900" s="329">
        <v>10</v>
      </c>
      <c r="S3900" s="330">
        <v>810</v>
      </c>
      <c r="T3900" s="454">
        <v>0</v>
      </c>
      <c r="U3900" s="454">
        <v>0</v>
      </c>
      <c r="V3900" s="9" t="s">
        <v>1325</v>
      </c>
      <c r="W3900" s="152" t="s">
        <v>1394</v>
      </c>
      <c r="X3900" s="145" t="s">
        <v>11113</v>
      </c>
    </row>
    <row r="3901" spans="1:24" s="144" customFormat="1" ht="102">
      <c r="A3901" s="145" t="s">
        <v>11164</v>
      </c>
      <c r="B3901" s="14" t="s">
        <v>97</v>
      </c>
      <c r="C3901" s="324" t="s">
        <v>9213</v>
      </c>
      <c r="D3901" s="305" t="s">
        <v>9198</v>
      </c>
      <c r="E3901" s="305" t="s">
        <v>9214</v>
      </c>
      <c r="F3901" s="306"/>
      <c r="G3901" s="9" t="s">
        <v>385</v>
      </c>
      <c r="H3901" s="20">
        <v>0</v>
      </c>
      <c r="I3901" s="137">
        <v>470000000</v>
      </c>
      <c r="J3901" s="21" t="s">
        <v>1314</v>
      </c>
      <c r="K3901" s="140" t="s">
        <v>3313</v>
      </c>
      <c r="L3901" s="137" t="s">
        <v>3397</v>
      </c>
      <c r="M3901" s="140" t="s">
        <v>383</v>
      </c>
      <c r="N3901" s="346" t="s">
        <v>11136</v>
      </c>
      <c r="O3901" s="1" t="s">
        <v>11115</v>
      </c>
      <c r="P3901" s="1">
        <v>796</v>
      </c>
      <c r="Q3901" s="235" t="s">
        <v>1186</v>
      </c>
      <c r="R3901" s="329">
        <v>10</v>
      </c>
      <c r="S3901" s="330">
        <v>810</v>
      </c>
      <c r="T3901" s="319">
        <v>8100</v>
      </c>
      <c r="U3901" s="320">
        <f>T3901*1.12</f>
        <v>9072</v>
      </c>
      <c r="V3901" s="9" t="s">
        <v>1325</v>
      </c>
      <c r="W3901" s="152" t="s">
        <v>1394</v>
      </c>
      <c r="X3901" s="316"/>
    </row>
    <row r="3902" spans="1:24" s="144" customFormat="1" ht="76.5">
      <c r="A3902" s="145" t="s">
        <v>9215</v>
      </c>
      <c r="B3902" s="14" t="s">
        <v>97</v>
      </c>
      <c r="C3902" s="1" t="s">
        <v>9216</v>
      </c>
      <c r="D3902" s="308" t="s">
        <v>9217</v>
      </c>
      <c r="E3902" s="148" t="s">
        <v>9218</v>
      </c>
      <c r="F3902" s="9" t="s">
        <v>9219</v>
      </c>
      <c r="G3902" s="9" t="s">
        <v>385</v>
      </c>
      <c r="H3902" s="20">
        <v>0</v>
      </c>
      <c r="I3902" s="137">
        <v>470000000</v>
      </c>
      <c r="J3902" s="21" t="s">
        <v>1314</v>
      </c>
      <c r="K3902" s="140" t="s">
        <v>9121</v>
      </c>
      <c r="L3902" s="137" t="s">
        <v>3397</v>
      </c>
      <c r="M3902" s="140" t="s">
        <v>383</v>
      </c>
      <c r="N3902" s="346" t="s">
        <v>8839</v>
      </c>
      <c r="O3902" s="26" t="s">
        <v>2764</v>
      </c>
      <c r="P3902" s="1">
        <v>796</v>
      </c>
      <c r="Q3902" s="235" t="s">
        <v>1186</v>
      </c>
      <c r="R3902" s="329">
        <v>100</v>
      </c>
      <c r="S3902" s="330">
        <v>840</v>
      </c>
      <c r="T3902" s="454">
        <v>0</v>
      </c>
      <c r="U3902" s="454">
        <v>0</v>
      </c>
      <c r="V3902" s="9" t="s">
        <v>1325</v>
      </c>
      <c r="W3902" s="152" t="s">
        <v>1394</v>
      </c>
      <c r="X3902" s="145" t="s">
        <v>11113</v>
      </c>
    </row>
    <row r="3903" spans="1:24" s="144" customFormat="1" ht="102">
      <c r="A3903" s="145" t="s">
        <v>11165</v>
      </c>
      <c r="B3903" s="14" t="s">
        <v>97</v>
      </c>
      <c r="C3903" s="1" t="s">
        <v>9216</v>
      </c>
      <c r="D3903" s="308" t="s">
        <v>9217</v>
      </c>
      <c r="E3903" s="148" t="s">
        <v>9218</v>
      </c>
      <c r="F3903" s="9" t="s">
        <v>9219</v>
      </c>
      <c r="G3903" s="9" t="s">
        <v>385</v>
      </c>
      <c r="H3903" s="20">
        <v>0</v>
      </c>
      <c r="I3903" s="137">
        <v>470000000</v>
      </c>
      <c r="J3903" s="21" t="s">
        <v>1314</v>
      </c>
      <c r="K3903" s="140" t="s">
        <v>3313</v>
      </c>
      <c r="L3903" s="137" t="s">
        <v>3397</v>
      </c>
      <c r="M3903" s="140" t="s">
        <v>383</v>
      </c>
      <c r="N3903" s="346" t="s">
        <v>11136</v>
      </c>
      <c r="O3903" s="1" t="s">
        <v>11115</v>
      </c>
      <c r="P3903" s="1">
        <v>796</v>
      </c>
      <c r="Q3903" s="235" t="s">
        <v>1186</v>
      </c>
      <c r="R3903" s="329">
        <v>100</v>
      </c>
      <c r="S3903" s="330">
        <v>840</v>
      </c>
      <c r="T3903" s="319">
        <v>84000</v>
      </c>
      <c r="U3903" s="320">
        <f>T3903*1.12</f>
        <v>94080.000000000015</v>
      </c>
      <c r="V3903" s="9" t="s">
        <v>1325</v>
      </c>
      <c r="W3903" s="152" t="s">
        <v>1394</v>
      </c>
      <c r="X3903" s="316"/>
    </row>
    <row r="3904" spans="1:24" s="144" customFormat="1" ht="76.5">
      <c r="A3904" s="145" t="s">
        <v>9220</v>
      </c>
      <c r="B3904" s="14" t="s">
        <v>97</v>
      </c>
      <c r="C3904" s="313" t="s">
        <v>9221</v>
      </c>
      <c r="D3904" s="11" t="s">
        <v>9222</v>
      </c>
      <c r="E3904" s="11" t="s">
        <v>9223</v>
      </c>
      <c r="F3904" s="9" t="s">
        <v>9224</v>
      </c>
      <c r="G3904" s="9" t="s">
        <v>385</v>
      </c>
      <c r="H3904" s="20">
        <v>0</v>
      </c>
      <c r="I3904" s="137">
        <v>470000000</v>
      </c>
      <c r="J3904" s="21" t="s">
        <v>1314</v>
      </c>
      <c r="K3904" s="140" t="s">
        <v>9121</v>
      </c>
      <c r="L3904" s="137" t="s">
        <v>3397</v>
      </c>
      <c r="M3904" s="140" t="s">
        <v>383</v>
      </c>
      <c r="N3904" s="346" t="s">
        <v>8839</v>
      </c>
      <c r="O3904" s="26" t="s">
        <v>2764</v>
      </c>
      <c r="P3904" s="1">
        <v>796</v>
      </c>
      <c r="Q3904" s="235" t="s">
        <v>1186</v>
      </c>
      <c r="R3904" s="329">
        <v>20</v>
      </c>
      <c r="S3904" s="330">
        <v>2100</v>
      </c>
      <c r="T3904" s="454">
        <v>0</v>
      </c>
      <c r="U3904" s="454">
        <v>0</v>
      </c>
      <c r="V3904" s="9" t="s">
        <v>1325</v>
      </c>
      <c r="W3904" s="15" t="s">
        <v>1394</v>
      </c>
      <c r="X3904" s="145" t="s">
        <v>11113</v>
      </c>
    </row>
    <row r="3905" spans="1:24" s="144" customFormat="1" ht="102">
      <c r="A3905" s="145" t="s">
        <v>11166</v>
      </c>
      <c r="B3905" s="14" t="s">
        <v>97</v>
      </c>
      <c r="C3905" s="313" t="s">
        <v>9221</v>
      </c>
      <c r="D3905" s="11" t="s">
        <v>9222</v>
      </c>
      <c r="E3905" s="11" t="s">
        <v>9223</v>
      </c>
      <c r="F3905" s="9" t="s">
        <v>9224</v>
      </c>
      <c r="G3905" s="9" t="s">
        <v>385</v>
      </c>
      <c r="H3905" s="20">
        <v>0</v>
      </c>
      <c r="I3905" s="137">
        <v>470000000</v>
      </c>
      <c r="J3905" s="21" t="s">
        <v>1314</v>
      </c>
      <c r="K3905" s="140" t="s">
        <v>3313</v>
      </c>
      <c r="L3905" s="137" t="s">
        <v>3397</v>
      </c>
      <c r="M3905" s="140" t="s">
        <v>383</v>
      </c>
      <c r="N3905" s="346" t="s">
        <v>11136</v>
      </c>
      <c r="O3905" s="1" t="s">
        <v>11115</v>
      </c>
      <c r="P3905" s="1">
        <v>796</v>
      </c>
      <c r="Q3905" s="235" t="s">
        <v>1186</v>
      </c>
      <c r="R3905" s="329">
        <v>20</v>
      </c>
      <c r="S3905" s="330">
        <v>2100</v>
      </c>
      <c r="T3905" s="319">
        <v>42000</v>
      </c>
      <c r="U3905" s="320">
        <f>T3905*1.12</f>
        <v>47040.000000000007</v>
      </c>
      <c r="V3905" s="9" t="s">
        <v>1325</v>
      </c>
      <c r="W3905" s="15" t="s">
        <v>1394</v>
      </c>
      <c r="X3905" s="316"/>
    </row>
    <row r="3906" spans="1:24" s="144" customFormat="1" ht="76.5">
      <c r="A3906" s="145" t="s">
        <v>9225</v>
      </c>
      <c r="B3906" s="14" t="s">
        <v>97</v>
      </c>
      <c r="C3906" s="250" t="s">
        <v>9226</v>
      </c>
      <c r="D3906" s="250" t="s">
        <v>9227</v>
      </c>
      <c r="E3906" s="306" t="s">
        <v>9228</v>
      </c>
      <c r="F3906" s="9"/>
      <c r="G3906" s="9" t="s">
        <v>385</v>
      </c>
      <c r="H3906" s="20">
        <v>0</v>
      </c>
      <c r="I3906" s="137">
        <v>470000000</v>
      </c>
      <c r="J3906" s="21" t="s">
        <v>1314</v>
      </c>
      <c r="K3906" s="140" t="s">
        <v>9121</v>
      </c>
      <c r="L3906" s="137" t="s">
        <v>3397</v>
      </c>
      <c r="M3906" s="140" t="s">
        <v>383</v>
      </c>
      <c r="N3906" s="346" t="s">
        <v>8839</v>
      </c>
      <c r="O3906" s="26" t="s">
        <v>2764</v>
      </c>
      <c r="P3906" s="1">
        <v>796</v>
      </c>
      <c r="Q3906" s="235" t="s">
        <v>1186</v>
      </c>
      <c r="R3906" s="329">
        <v>20</v>
      </c>
      <c r="S3906" s="330">
        <v>2100</v>
      </c>
      <c r="T3906" s="454">
        <v>0</v>
      </c>
      <c r="U3906" s="454">
        <v>0</v>
      </c>
      <c r="V3906" s="9" t="s">
        <v>1325</v>
      </c>
      <c r="W3906" s="15" t="s">
        <v>1394</v>
      </c>
      <c r="X3906" s="145" t="s">
        <v>11113</v>
      </c>
    </row>
    <row r="3907" spans="1:24" s="144" customFormat="1" ht="102">
      <c r="A3907" s="145" t="s">
        <v>11167</v>
      </c>
      <c r="B3907" s="14" t="s">
        <v>97</v>
      </c>
      <c r="C3907" s="250" t="s">
        <v>9226</v>
      </c>
      <c r="D3907" s="250" t="s">
        <v>9227</v>
      </c>
      <c r="E3907" s="306" t="s">
        <v>9228</v>
      </c>
      <c r="F3907" s="9"/>
      <c r="G3907" s="9" t="s">
        <v>385</v>
      </c>
      <c r="H3907" s="20">
        <v>0</v>
      </c>
      <c r="I3907" s="137">
        <v>470000000</v>
      </c>
      <c r="J3907" s="21" t="s">
        <v>1314</v>
      </c>
      <c r="K3907" s="140" t="s">
        <v>3313</v>
      </c>
      <c r="L3907" s="137" t="s">
        <v>3397</v>
      </c>
      <c r="M3907" s="140" t="s">
        <v>383</v>
      </c>
      <c r="N3907" s="346" t="s">
        <v>11136</v>
      </c>
      <c r="O3907" s="1" t="s">
        <v>11115</v>
      </c>
      <c r="P3907" s="1">
        <v>796</v>
      </c>
      <c r="Q3907" s="235" t="s">
        <v>1186</v>
      </c>
      <c r="R3907" s="329">
        <v>20</v>
      </c>
      <c r="S3907" s="330">
        <v>2100</v>
      </c>
      <c r="T3907" s="319">
        <v>42000</v>
      </c>
      <c r="U3907" s="320">
        <f>T3907*1.12</f>
        <v>47040.000000000007</v>
      </c>
      <c r="V3907" s="9" t="s">
        <v>1325</v>
      </c>
      <c r="W3907" s="15" t="s">
        <v>1394</v>
      </c>
      <c r="X3907" s="316"/>
    </row>
    <row r="3908" spans="1:24" s="144" customFormat="1" ht="76.5">
      <c r="A3908" s="145" t="s">
        <v>9229</v>
      </c>
      <c r="B3908" s="14" t="s">
        <v>97</v>
      </c>
      <c r="C3908" s="250" t="s">
        <v>9226</v>
      </c>
      <c r="D3908" s="250" t="s">
        <v>9227</v>
      </c>
      <c r="E3908" s="306" t="s">
        <v>9230</v>
      </c>
      <c r="F3908" s="9"/>
      <c r="G3908" s="9" t="s">
        <v>385</v>
      </c>
      <c r="H3908" s="20">
        <v>0</v>
      </c>
      <c r="I3908" s="137">
        <v>470000000</v>
      </c>
      <c r="J3908" s="21" t="s">
        <v>1314</v>
      </c>
      <c r="K3908" s="140" t="s">
        <v>9121</v>
      </c>
      <c r="L3908" s="137" t="s">
        <v>3397</v>
      </c>
      <c r="M3908" s="140" t="s">
        <v>383</v>
      </c>
      <c r="N3908" s="346" t="s">
        <v>8839</v>
      </c>
      <c r="O3908" s="26" t="s">
        <v>2764</v>
      </c>
      <c r="P3908" s="1">
        <v>796</v>
      </c>
      <c r="Q3908" s="235" t="s">
        <v>1186</v>
      </c>
      <c r="R3908" s="329">
        <v>30</v>
      </c>
      <c r="S3908" s="330">
        <v>3500</v>
      </c>
      <c r="T3908" s="454">
        <v>0</v>
      </c>
      <c r="U3908" s="454">
        <v>0</v>
      </c>
      <c r="V3908" s="9" t="s">
        <v>1325</v>
      </c>
      <c r="W3908" s="152" t="s">
        <v>1394</v>
      </c>
      <c r="X3908" s="145" t="s">
        <v>11113</v>
      </c>
    </row>
    <row r="3909" spans="1:24" s="144" customFormat="1" ht="102">
      <c r="A3909" s="145" t="s">
        <v>11168</v>
      </c>
      <c r="B3909" s="14" t="s">
        <v>97</v>
      </c>
      <c r="C3909" s="250" t="s">
        <v>9226</v>
      </c>
      <c r="D3909" s="250" t="s">
        <v>9227</v>
      </c>
      <c r="E3909" s="306" t="s">
        <v>9230</v>
      </c>
      <c r="F3909" s="9"/>
      <c r="G3909" s="9" t="s">
        <v>385</v>
      </c>
      <c r="H3909" s="20">
        <v>0</v>
      </c>
      <c r="I3909" s="137">
        <v>470000000</v>
      </c>
      <c r="J3909" s="21" t="s">
        <v>1314</v>
      </c>
      <c r="K3909" s="140" t="s">
        <v>3313</v>
      </c>
      <c r="L3909" s="137" t="s">
        <v>3397</v>
      </c>
      <c r="M3909" s="140" t="s">
        <v>383</v>
      </c>
      <c r="N3909" s="346" t="s">
        <v>11136</v>
      </c>
      <c r="O3909" s="1" t="s">
        <v>11115</v>
      </c>
      <c r="P3909" s="1">
        <v>796</v>
      </c>
      <c r="Q3909" s="235" t="s">
        <v>1186</v>
      </c>
      <c r="R3909" s="329">
        <v>30</v>
      </c>
      <c r="S3909" s="330">
        <v>3500</v>
      </c>
      <c r="T3909" s="319">
        <v>105000</v>
      </c>
      <c r="U3909" s="320">
        <f>T3909*1.12</f>
        <v>117600.00000000001</v>
      </c>
      <c r="V3909" s="9" t="s">
        <v>1325</v>
      </c>
      <c r="W3909" s="152" t="s">
        <v>1394</v>
      </c>
      <c r="X3909" s="316"/>
    </row>
    <row r="3910" spans="1:24" s="144" customFormat="1" ht="76.5">
      <c r="A3910" s="145" t="s">
        <v>9231</v>
      </c>
      <c r="B3910" s="14" t="s">
        <v>97</v>
      </c>
      <c r="C3910" s="297" t="s">
        <v>9232</v>
      </c>
      <c r="D3910" s="445" t="s">
        <v>9233</v>
      </c>
      <c r="E3910" s="445" t="s">
        <v>9234</v>
      </c>
      <c r="F3910" s="306" t="s">
        <v>9235</v>
      </c>
      <c r="G3910" s="9" t="s">
        <v>385</v>
      </c>
      <c r="H3910" s="20">
        <v>0</v>
      </c>
      <c r="I3910" s="137">
        <v>470000000</v>
      </c>
      <c r="J3910" s="21" t="s">
        <v>1314</v>
      </c>
      <c r="K3910" s="140" t="s">
        <v>9121</v>
      </c>
      <c r="L3910" s="137" t="s">
        <v>3397</v>
      </c>
      <c r="M3910" s="140" t="s">
        <v>383</v>
      </c>
      <c r="N3910" s="346" t="s">
        <v>8839</v>
      </c>
      <c r="O3910" s="26" t="s">
        <v>2764</v>
      </c>
      <c r="P3910" s="1">
        <v>796</v>
      </c>
      <c r="Q3910" s="235" t="s">
        <v>1186</v>
      </c>
      <c r="R3910" s="329">
        <v>3</v>
      </c>
      <c r="S3910" s="330">
        <v>32200</v>
      </c>
      <c r="T3910" s="446">
        <v>0</v>
      </c>
      <c r="U3910" s="446">
        <v>0</v>
      </c>
      <c r="V3910" s="9" t="s">
        <v>1325</v>
      </c>
      <c r="W3910" s="152" t="s">
        <v>1394</v>
      </c>
      <c r="X3910" s="316" t="s">
        <v>9066</v>
      </c>
    </row>
    <row r="3911" spans="1:24" s="144" customFormat="1" ht="76.5">
      <c r="A3911" s="145" t="s">
        <v>9236</v>
      </c>
      <c r="B3911" s="14" t="s">
        <v>97</v>
      </c>
      <c r="C3911" s="236" t="s">
        <v>9237</v>
      </c>
      <c r="D3911" s="219" t="s">
        <v>9238</v>
      </c>
      <c r="E3911" s="219" t="s">
        <v>9239</v>
      </c>
      <c r="F3911" s="306" t="s">
        <v>9240</v>
      </c>
      <c r="G3911" s="9" t="s">
        <v>385</v>
      </c>
      <c r="H3911" s="20">
        <v>0</v>
      </c>
      <c r="I3911" s="137">
        <v>470000000</v>
      </c>
      <c r="J3911" s="21" t="s">
        <v>1314</v>
      </c>
      <c r="K3911" s="140" t="s">
        <v>9121</v>
      </c>
      <c r="L3911" s="137" t="s">
        <v>3397</v>
      </c>
      <c r="M3911" s="140" t="s">
        <v>383</v>
      </c>
      <c r="N3911" s="346" t="s">
        <v>8839</v>
      </c>
      <c r="O3911" s="26" t="s">
        <v>2764</v>
      </c>
      <c r="P3911" s="1">
        <v>796</v>
      </c>
      <c r="Q3911" s="235" t="s">
        <v>1186</v>
      </c>
      <c r="R3911" s="329">
        <v>6</v>
      </c>
      <c r="S3911" s="330">
        <v>18000</v>
      </c>
      <c r="T3911" s="446">
        <v>0</v>
      </c>
      <c r="U3911" s="446">
        <f t="shared" ref="U3911:U3943" si="1031">T3911*1.12</f>
        <v>0</v>
      </c>
      <c r="V3911" s="9" t="s">
        <v>1325</v>
      </c>
      <c r="W3911" s="15" t="s">
        <v>1394</v>
      </c>
      <c r="X3911" s="145" t="s">
        <v>11805</v>
      </c>
    </row>
    <row r="3912" spans="1:24" s="144" customFormat="1" ht="127.5">
      <c r="A3912" s="145" t="s">
        <v>11803</v>
      </c>
      <c r="B3912" s="14" t="s">
        <v>97</v>
      </c>
      <c r="C3912" s="236" t="s">
        <v>9237</v>
      </c>
      <c r="D3912" s="219" t="s">
        <v>9238</v>
      </c>
      <c r="E3912" s="219" t="s">
        <v>9239</v>
      </c>
      <c r="F3912" s="306" t="s">
        <v>9240</v>
      </c>
      <c r="G3912" s="9" t="s">
        <v>384</v>
      </c>
      <c r="H3912" s="20">
        <v>0</v>
      </c>
      <c r="I3912" s="137">
        <v>470000000</v>
      </c>
      <c r="J3912" s="21" t="s">
        <v>1314</v>
      </c>
      <c r="K3912" s="140" t="s">
        <v>11804</v>
      </c>
      <c r="L3912" s="137" t="s">
        <v>11512</v>
      </c>
      <c r="M3912" s="140" t="s">
        <v>383</v>
      </c>
      <c r="N3912" s="346" t="s">
        <v>8842</v>
      </c>
      <c r="O3912" s="3" t="s">
        <v>11742</v>
      </c>
      <c r="P3912" s="1">
        <v>796</v>
      </c>
      <c r="Q3912" s="235" t="s">
        <v>1186</v>
      </c>
      <c r="R3912" s="329">
        <v>3</v>
      </c>
      <c r="S3912" s="330">
        <v>18000</v>
      </c>
      <c r="T3912" s="495">
        <f>R3912*S3912</f>
        <v>54000</v>
      </c>
      <c r="U3912" s="320">
        <f t="shared" ref="U3912" si="1032">T3912*1.12</f>
        <v>60480.000000000007</v>
      </c>
      <c r="V3912" s="9" t="s">
        <v>1325</v>
      </c>
      <c r="W3912" s="15" t="s">
        <v>1394</v>
      </c>
      <c r="X3912" s="316"/>
    </row>
    <row r="3913" spans="1:24" s="144" customFormat="1" ht="76.5">
      <c r="A3913" s="145" t="s">
        <v>9241</v>
      </c>
      <c r="B3913" s="14" t="s">
        <v>97</v>
      </c>
      <c r="C3913" s="250" t="s">
        <v>9242</v>
      </c>
      <c r="D3913" s="250" t="s">
        <v>9243</v>
      </c>
      <c r="E3913" s="250" t="s">
        <v>9244</v>
      </c>
      <c r="F3913" s="306" t="s">
        <v>9245</v>
      </c>
      <c r="G3913" s="9" t="s">
        <v>385</v>
      </c>
      <c r="H3913" s="20">
        <v>0</v>
      </c>
      <c r="I3913" s="137">
        <v>470000000</v>
      </c>
      <c r="J3913" s="21" t="s">
        <v>1314</v>
      </c>
      <c r="K3913" s="140" t="s">
        <v>9121</v>
      </c>
      <c r="L3913" s="137" t="s">
        <v>3397</v>
      </c>
      <c r="M3913" s="140" t="s">
        <v>383</v>
      </c>
      <c r="N3913" s="346" t="s">
        <v>8839</v>
      </c>
      <c r="O3913" s="26" t="s">
        <v>2764</v>
      </c>
      <c r="P3913" s="1">
        <v>796</v>
      </c>
      <c r="Q3913" s="235" t="s">
        <v>1186</v>
      </c>
      <c r="R3913" s="329">
        <v>12</v>
      </c>
      <c r="S3913" s="319">
        <v>22000</v>
      </c>
      <c r="T3913" s="446">
        <v>0</v>
      </c>
      <c r="U3913" s="446">
        <f t="shared" si="1031"/>
        <v>0</v>
      </c>
      <c r="V3913" s="9" t="s">
        <v>1325</v>
      </c>
      <c r="W3913" s="15" t="s">
        <v>1394</v>
      </c>
      <c r="X3913" s="145" t="s">
        <v>9416</v>
      </c>
    </row>
    <row r="3914" spans="1:24" s="144" customFormat="1" ht="76.5">
      <c r="A3914" s="145" t="s">
        <v>10815</v>
      </c>
      <c r="B3914" s="14" t="s">
        <v>97</v>
      </c>
      <c r="C3914" s="250" t="s">
        <v>9242</v>
      </c>
      <c r="D3914" s="250" t="s">
        <v>9243</v>
      </c>
      <c r="E3914" s="250" t="s">
        <v>9244</v>
      </c>
      <c r="F3914" s="306" t="s">
        <v>9245</v>
      </c>
      <c r="G3914" s="9" t="s">
        <v>385</v>
      </c>
      <c r="H3914" s="20">
        <v>0</v>
      </c>
      <c r="I3914" s="137">
        <v>470000000</v>
      </c>
      <c r="J3914" s="21" t="s">
        <v>1314</v>
      </c>
      <c r="K3914" s="140" t="s">
        <v>10489</v>
      </c>
      <c r="L3914" s="137" t="s">
        <v>3397</v>
      </c>
      <c r="M3914" s="140" t="s">
        <v>383</v>
      </c>
      <c r="N3914" s="346" t="s">
        <v>8839</v>
      </c>
      <c r="O3914" s="26" t="s">
        <v>2764</v>
      </c>
      <c r="P3914" s="1">
        <v>796</v>
      </c>
      <c r="Q3914" s="235" t="s">
        <v>1186</v>
      </c>
      <c r="R3914" s="329">
        <v>2</v>
      </c>
      <c r="S3914" s="319">
        <v>22000</v>
      </c>
      <c r="T3914" s="446">
        <v>0</v>
      </c>
      <c r="U3914" s="446">
        <f t="shared" si="1031"/>
        <v>0</v>
      </c>
      <c r="V3914" s="9" t="s">
        <v>1325</v>
      </c>
      <c r="W3914" s="15" t="s">
        <v>1394</v>
      </c>
      <c r="X3914" s="145" t="s">
        <v>11113</v>
      </c>
    </row>
    <row r="3915" spans="1:24" s="144" customFormat="1" ht="102">
      <c r="A3915" s="145" t="s">
        <v>11169</v>
      </c>
      <c r="B3915" s="14" t="s">
        <v>97</v>
      </c>
      <c r="C3915" s="250" t="s">
        <v>9242</v>
      </c>
      <c r="D3915" s="250" t="s">
        <v>9243</v>
      </c>
      <c r="E3915" s="250" t="s">
        <v>9244</v>
      </c>
      <c r="F3915" s="306" t="s">
        <v>9245</v>
      </c>
      <c r="G3915" s="9" t="s">
        <v>385</v>
      </c>
      <c r="H3915" s="20">
        <v>0</v>
      </c>
      <c r="I3915" s="137">
        <v>470000000</v>
      </c>
      <c r="J3915" s="21" t="s">
        <v>1314</v>
      </c>
      <c r="K3915" s="140" t="s">
        <v>3313</v>
      </c>
      <c r="L3915" s="137" t="s">
        <v>3397</v>
      </c>
      <c r="M3915" s="140" t="s">
        <v>383</v>
      </c>
      <c r="N3915" s="346" t="s">
        <v>11136</v>
      </c>
      <c r="O3915" s="1" t="s">
        <v>11115</v>
      </c>
      <c r="P3915" s="1">
        <v>796</v>
      </c>
      <c r="Q3915" s="235" t="s">
        <v>1186</v>
      </c>
      <c r="R3915" s="329">
        <v>2</v>
      </c>
      <c r="S3915" s="319">
        <v>22000</v>
      </c>
      <c r="T3915" s="319">
        <f>R3915*S3915</f>
        <v>44000</v>
      </c>
      <c r="U3915" s="320">
        <f t="shared" si="1031"/>
        <v>49280.000000000007</v>
      </c>
      <c r="V3915" s="9" t="s">
        <v>1325</v>
      </c>
      <c r="W3915" s="15" t="s">
        <v>1394</v>
      </c>
      <c r="X3915" s="145"/>
    </row>
    <row r="3916" spans="1:24" s="144" customFormat="1" ht="76.5">
      <c r="A3916" s="145" t="s">
        <v>9246</v>
      </c>
      <c r="B3916" s="14" t="s">
        <v>97</v>
      </c>
      <c r="C3916" s="250" t="s">
        <v>9247</v>
      </c>
      <c r="D3916" s="250" t="s">
        <v>4050</v>
      </c>
      <c r="E3916" s="250" t="s">
        <v>9248</v>
      </c>
      <c r="F3916" s="306" t="s">
        <v>9249</v>
      </c>
      <c r="G3916" s="9" t="s">
        <v>385</v>
      </c>
      <c r="H3916" s="20">
        <v>0</v>
      </c>
      <c r="I3916" s="137">
        <v>470000000</v>
      </c>
      <c r="J3916" s="21" t="s">
        <v>1314</v>
      </c>
      <c r="K3916" s="140" t="s">
        <v>9121</v>
      </c>
      <c r="L3916" s="137" t="s">
        <v>3397</v>
      </c>
      <c r="M3916" s="140" t="s">
        <v>383</v>
      </c>
      <c r="N3916" s="346" t="s">
        <v>8839</v>
      </c>
      <c r="O3916" s="26" t="s">
        <v>2764</v>
      </c>
      <c r="P3916" s="1">
        <v>796</v>
      </c>
      <c r="Q3916" s="235" t="s">
        <v>1186</v>
      </c>
      <c r="R3916" s="329">
        <v>12</v>
      </c>
      <c r="S3916" s="319">
        <v>1200</v>
      </c>
      <c r="T3916" s="446">
        <v>0</v>
      </c>
      <c r="U3916" s="446">
        <f t="shared" si="1031"/>
        <v>0</v>
      </c>
      <c r="V3916" s="9" t="s">
        <v>1325</v>
      </c>
      <c r="W3916" s="152" t="s">
        <v>1394</v>
      </c>
      <c r="X3916" s="145" t="s">
        <v>9422</v>
      </c>
    </row>
    <row r="3917" spans="1:24" s="144" customFormat="1" ht="76.5">
      <c r="A3917" s="145" t="s">
        <v>10816</v>
      </c>
      <c r="B3917" s="14" t="s">
        <v>97</v>
      </c>
      <c r="C3917" s="250" t="s">
        <v>9247</v>
      </c>
      <c r="D3917" s="250" t="s">
        <v>4050</v>
      </c>
      <c r="E3917" s="250" t="s">
        <v>9248</v>
      </c>
      <c r="F3917" s="306" t="s">
        <v>9249</v>
      </c>
      <c r="G3917" s="9" t="s">
        <v>385</v>
      </c>
      <c r="H3917" s="20">
        <v>0</v>
      </c>
      <c r="I3917" s="137">
        <v>470000000</v>
      </c>
      <c r="J3917" s="21" t="s">
        <v>1314</v>
      </c>
      <c r="K3917" s="140" t="s">
        <v>10489</v>
      </c>
      <c r="L3917" s="137" t="s">
        <v>3397</v>
      </c>
      <c r="M3917" s="140" t="s">
        <v>383</v>
      </c>
      <c r="N3917" s="346" t="s">
        <v>8839</v>
      </c>
      <c r="O3917" s="26" t="s">
        <v>2764</v>
      </c>
      <c r="P3917" s="1">
        <v>796</v>
      </c>
      <c r="Q3917" s="235" t="s">
        <v>1186</v>
      </c>
      <c r="R3917" s="329">
        <v>2</v>
      </c>
      <c r="S3917" s="319">
        <v>10000</v>
      </c>
      <c r="T3917" s="446">
        <v>0</v>
      </c>
      <c r="U3917" s="446">
        <f t="shared" si="1031"/>
        <v>0</v>
      </c>
      <c r="V3917" s="9" t="s">
        <v>1325</v>
      </c>
      <c r="W3917" s="152" t="s">
        <v>1394</v>
      </c>
      <c r="X3917" s="145" t="s">
        <v>11113</v>
      </c>
    </row>
    <row r="3918" spans="1:24" s="144" customFormat="1" ht="102">
      <c r="A3918" s="145" t="s">
        <v>11170</v>
      </c>
      <c r="B3918" s="14" t="s">
        <v>97</v>
      </c>
      <c r="C3918" s="250" t="s">
        <v>9247</v>
      </c>
      <c r="D3918" s="250" t="s">
        <v>4050</v>
      </c>
      <c r="E3918" s="250" t="s">
        <v>9248</v>
      </c>
      <c r="F3918" s="306" t="s">
        <v>9249</v>
      </c>
      <c r="G3918" s="9" t="s">
        <v>385</v>
      </c>
      <c r="H3918" s="20">
        <v>0</v>
      </c>
      <c r="I3918" s="137">
        <v>470000000</v>
      </c>
      <c r="J3918" s="21" t="s">
        <v>1314</v>
      </c>
      <c r="K3918" s="140" t="s">
        <v>3313</v>
      </c>
      <c r="L3918" s="137" t="s">
        <v>3397</v>
      </c>
      <c r="M3918" s="140" t="s">
        <v>383</v>
      </c>
      <c r="N3918" s="346" t="s">
        <v>11136</v>
      </c>
      <c r="O3918" s="1" t="s">
        <v>11115</v>
      </c>
      <c r="P3918" s="1">
        <v>796</v>
      </c>
      <c r="Q3918" s="235" t="s">
        <v>1186</v>
      </c>
      <c r="R3918" s="329">
        <v>2</v>
      </c>
      <c r="S3918" s="319">
        <v>10000</v>
      </c>
      <c r="T3918" s="475">
        <f>R3918*S3918</f>
        <v>20000</v>
      </c>
      <c r="U3918" s="320">
        <f t="shared" si="1031"/>
        <v>22400.000000000004</v>
      </c>
      <c r="V3918" s="9" t="s">
        <v>1325</v>
      </c>
      <c r="W3918" s="152" t="s">
        <v>1394</v>
      </c>
    </row>
    <row r="3919" spans="1:24" s="144" customFormat="1" ht="76.5">
      <c r="A3919" s="145" t="s">
        <v>9250</v>
      </c>
      <c r="B3919" s="14" t="s">
        <v>97</v>
      </c>
      <c r="C3919" s="313" t="s">
        <v>9251</v>
      </c>
      <c r="D3919" s="313" t="s">
        <v>9252</v>
      </c>
      <c r="E3919" s="313" t="s">
        <v>9253</v>
      </c>
      <c r="F3919" s="306" t="s">
        <v>9254</v>
      </c>
      <c r="G3919" s="9" t="s">
        <v>385</v>
      </c>
      <c r="H3919" s="20">
        <v>0</v>
      </c>
      <c r="I3919" s="137">
        <v>470000000</v>
      </c>
      <c r="J3919" s="21" t="s">
        <v>1314</v>
      </c>
      <c r="K3919" s="140" t="s">
        <v>9121</v>
      </c>
      <c r="L3919" s="137" t="s">
        <v>3397</v>
      </c>
      <c r="M3919" s="140" t="s">
        <v>383</v>
      </c>
      <c r="N3919" s="346" t="s">
        <v>8839</v>
      </c>
      <c r="O3919" s="26" t="s">
        <v>2764</v>
      </c>
      <c r="P3919" s="1">
        <v>796</v>
      </c>
      <c r="Q3919" s="235" t="s">
        <v>1186</v>
      </c>
      <c r="R3919" s="329">
        <v>292</v>
      </c>
      <c r="S3919" s="319">
        <v>40</v>
      </c>
      <c r="T3919" s="446">
        <v>0</v>
      </c>
      <c r="U3919" s="446">
        <f t="shared" si="1031"/>
        <v>0</v>
      </c>
      <c r="V3919" s="9" t="s">
        <v>1325</v>
      </c>
      <c r="W3919" s="152" t="s">
        <v>1394</v>
      </c>
      <c r="X3919" s="145" t="s">
        <v>9422</v>
      </c>
    </row>
    <row r="3920" spans="1:24" s="144" customFormat="1" ht="76.5">
      <c r="A3920" s="145" t="s">
        <v>10817</v>
      </c>
      <c r="B3920" s="14" t="s">
        <v>97</v>
      </c>
      <c r="C3920" s="313" t="s">
        <v>9251</v>
      </c>
      <c r="D3920" s="313" t="s">
        <v>9252</v>
      </c>
      <c r="E3920" s="313" t="s">
        <v>9253</v>
      </c>
      <c r="F3920" s="306" t="s">
        <v>9254</v>
      </c>
      <c r="G3920" s="9" t="s">
        <v>385</v>
      </c>
      <c r="H3920" s="20">
        <v>0</v>
      </c>
      <c r="I3920" s="137">
        <v>470000000</v>
      </c>
      <c r="J3920" s="21" t="s">
        <v>1314</v>
      </c>
      <c r="K3920" s="140" t="s">
        <v>10489</v>
      </c>
      <c r="L3920" s="137" t="s">
        <v>3397</v>
      </c>
      <c r="M3920" s="140" t="s">
        <v>383</v>
      </c>
      <c r="N3920" s="346" t="s">
        <v>8839</v>
      </c>
      <c r="O3920" s="26" t="s">
        <v>2764</v>
      </c>
      <c r="P3920" s="1">
        <v>796</v>
      </c>
      <c r="Q3920" s="235" t="s">
        <v>1186</v>
      </c>
      <c r="R3920" s="329">
        <v>50</v>
      </c>
      <c r="S3920" s="319">
        <v>4000</v>
      </c>
      <c r="T3920" s="446">
        <v>0</v>
      </c>
      <c r="U3920" s="446">
        <f t="shared" si="1031"/>
        <v>0</v>
      </c>
      <c r="V3920" s="9" t="s">
        <v>1325</v>
      </c>
      <c r="W3920" s="152" t="s">
        <v>1394</v>
      </c>
      <c r="X3920" s="145" t="s">
        <v>11113</v>
      </c>
    </row>
    <row r="3921" spans="1:24" s="144" customFormat="1" ht="102">
      <c r="A3921" s="145" t="s">
        <v>11171</v>
      </c>
      <c r="B3921" s="14" t="s">
        <v>97</v>
      </c>
      <c r="C3921" s="313" t="s">
        <v>9251</v>
      </c>
      <c r="D3921" s="313" t="s">
        <v>9252</v>
      </c>
      <c r="E3921" s="313" t="s">
        <v>9253</v>
      </c>
      <c r="F3921" s="306" t="s">
        <v>9254</v>
      </c>
      <c r="G3921" s="9" t="s">
        <v>385</v>
      </c>
      <c r="H3921" s="20">
        <v>0</v>
      </c>
      <c r="I3921" s="137">
        <v>470000000</v>
      </c>
      <c r="J3921" s="21" t="s">
        <v>1314</v>
      </c>
      <c r="K3921" s="140" t="s">
        <v>3313</v>
      </c>
      <c r="L3921" s="137" t="s">
        <v>3397</v>
      </c>
      <c r="M3921" s="140" t="s">
        <v>383</v>
      </c>
      <c r="N3921" s="346" t="s">
        <v>11136</v>
      </c>
      <c r="O3921" s="1" t="s">
        <v>11115</v>
      </c>
      <c r="P3921" s="1">
        <v>796</v>
      </c>
      <c r="Q3921" s="235" t="s">
        <v>1186</v>
      </c>
      <c r="R3921" s="329">
        <v>50</v>
      </c>
      <c r="S3921" s="319">
        <v>4000</v>
      </c>
      <c r="T3921" s="319">
        <f>R3921*S3921</f>
        <v>200000</v>
      </c>
      <c r="U3921" s="320">
        <f t="shared" si="1031"/>
        <v>224000.00000000003</v>
      </c>
      <c r="V3921" s="9" t="s">
        <v>1325</v>
      </c>
      <c r="W3921" s="152" t="s">
        <v>1394</v>
      </c>
      <c r="X3921" s="316"/>
    </row>
    <row r="3922" spans="1:24" s="144" customFormat="1" ht="76.5">
      <c r="A3922" s="145" t="s">
        <v>9255</v>
      </c>
      <c r="B3922" s="14" t="s">
        <v>97</v>
      </c>
      <c r="C3922" s="313" t="s">
        <v>9251</v>
      </c>
      <c r="D3922" s="313" t="s">
        <v>9252</v>
      </c>
      <c r="E3922" s="313" t="s">
        <v>9253</v>
      </c>
      <c r="F3922" s="306" t="s">
        <v>9256</v>
      </c>
      <c r="G3922" s="9" t="s">
        <v>385</v>
      </c>
      <c r="H3922" s="20">
        <v>0</v>
      </c>
      <c r="I3922" s="137">
        <v>470000000</v>
      </c>
      <c r="J3922" s="21" t="s">
        <v>1314</v>
      </c>
      <c r="K3922" s="140" t="s">
        <v>9121</v>
      </c>
      <c r="L3922" s="137" t="s">
        <v>3397</v>
      </c>
      <c r="M3922" s="140" t="s">
        <v>383</v>
      </c>
      <c r="N3922" s="346" t="s">
        <v>8839</v>
      </c>
      <c r="O3922" s="26" t="s">
        <v>2764</v>
      </c>
      <c r="P3922" s="1">
        <v>796</v>
      </c>
      <c r="Q3922" s="235" t="s">
        <v>1186</v>
      </c>
      <c r="R3922" s="329">
        <v>170</v>
      </c>
      <c r="S3922" s="319">
        <v>60</v>
      </c>
      <c r="T3922" s="446">
        <v>0</v>
      </c>
      <c r="U3922" s="446">
        <f t="shared" si="1031"/>
        <v>0</v>
      </c>
      <c r="V3922" s="9" t="s">
        <v>1325</v>
      </c>
      <c r="W3922" s="15" t="s">
        <v>1394</v>
      </c>
      <c r="X3922" s="145" t="s">
        <v>9422</v>
      </c>
    </row>
    <row r="3923" spans="1:24" s="144" customFormat="1" ht="76.5">
      <c r="A3923" s="145" t="s">
        <v>10818</v>
      </c>
      <c r="B3923" s="14" t="s">
        <v>97</v>
      </c>
      <c r="C3923" s="313" t="s">
        <v>9251</v>
      </c>
      <c r="D3923" s="313" t="s">
        <v>9252</v>
      </c>
      <c r="E3923" s="313" t="s">
        <v>9253</v>
      </c>
      <c r="F3923" s="306" t="s">
        <v>9256</v>
      </c>
      <c r="G3923" s="9" t="s">
        <v>385</v>
      </c>
      <c r="H3923" s="20">
        <v>0</v>
      </c>
      <c r="I3923" s="137">
        <v>470000000</v>
      </c>
      <c r="J3923" s="21" t="s">
        <v>1314</v>
      </c>
      <c r="K3923" s="140" t="s">
        <v>10489</v>
      </c>
      <c r="L3923" s="137" t="s">
        <v>3397</v>
      </c>
      <c r="M3923" s="140" t="s">
        <v>383</v>
      </c>
      <c r="N3923" s="346" t="s">
        <v>8839</v>
      </c>
      <c r="O3923" s="26" t="s">
        <v>2764</v>
      </c>
      <c r="P3923" s="1">
        <v>796</v>
      </c>
      <c r="Q3923" s="235" t="s">
        <v>1186</v>
      </c>
      <c r="R3923" s="329">
        <v>30</v>
      </c>
      <c r="S3923" s="319">
        <v>5000</v>
      </c>
      <c r="T3923" s="446">
        <v>0</v>
      </c>
      <c r="U3923" s="446">
        <f t="shared" si="1031"/>
        <v>0</v>
      </c>
      <c r="V3923" s="9" t="s">
        <v>1325</v>
      </c>
      <c r="W3923" s="15" t="s">
        <v>1394</v>
      </c>
      <c r="X3923" s="145" t="s">
        <v>11113</v>
      </c>
    </row>
    <row r="3924" spans="1:24" s="144" customFormat="1" ht="102">
      <c r="A3924" s="145" t="s">
        <v>11172</v>
      </c>
      <c r="B3924" s="14" t="s">
        <v>97</v>
      </c>
      <c r="C3924" s="313" t="s">
        <v>9251</v>
      </c>
      <c r="D3924" s="313" t="s">
        <v>9252</v>
      </c>
      <c r="E3924" s="313" t="s">
        <v>9253</v>
      </c>
      <c r="F3924" s="306" t="s">
        <v>9256</v>
      </c>
      <c r="G3924" s="9" t="s">
        <v>385</v>
      </c>
      <c r="H3924" s="20">
        <v>0</v>
      </c>
      <c r="I3924" s="137">
        <v>470000000</v>
      </c>
      <c r="J3924" s="21" t="s">
        <v>1314</v>
      </c>
      <c r="K3924" s="140" t="s">
        <v>3313</v>
      </c>
      <c r="L3924" s="137" t="s">
        <v>3397</v>
      </c>
      <c r="M3924" s="140" t="s">
        <v>383</v>
      </c>
      <c r="N3924" s="346" t="s">
        <v>11136</v>
      </c>
      <c r="O3924" s="1" t="s">
        <v>11115</v>
      </c>
      <c r="P3924" s="1">
        <v>796</v>
      </c>
      <c r="Q3924" s="235" t="s">
        <v>1186</v>
      </c>
      <c r="R3924" s="329">
        <v>30</v>
      </c>
      <c r="S3924" s="319">
        <v>5000</v>
      </c>
      <c r="T3924" s="475">
        <f>R3924*S3924</f>
        <v>150000</v>
      </c>
      <c r="U3924" s="320">
        <f t="shared" si="1031"/>
        <v>168000.00000000003</v>
      </c>
      <c r="V3924" s="9" t="s">
        <v>1325</v>
      </c>
      <c r="W3924" s="15" t="s">
        <v>1394</v>
      </c>
      <c r="X3924" s="316"/>
    </row>
    <row r="3925" spans="1:24" s="144" customFormat="1" ht="76.5">
      <c r="A3925" s="145" t="s">
        <v>9257</v>
      </c>
      <c r="B3925" s="14" t="s">
        <v>97</v>
      </c>
      <c r="C3925" s="313" t="s">
        <v>9251</v>
      </c>
      <c r="D3925" s="313" t="s">
        <v>9252</v>
      </c>
      <c r="E3925" s="313" t="s">
        <v>9253</v>
      </c>
      <c r="F3925" s="306" t="s">
        <v>9258</v>
      </c>
      <c r="G3925" s="9" t="s">
        <v>385</v>
      </c>
      <c r="H3925" s="20">
        <v>0</v>
      </c>
      <c r="I3925" s="137">
        <v>470000000</v>
      </c>
      <c r="J3925" s="21" t="s">
        <v>1314</v>
      </c>
      <c r="K3925" s="140" t="s">
        <v>9121</v>
      </c>
      <c r="L3925" s="137" t="s">
        <v>3397</v>
      </c>
      <c r="M3925" s="140" t="s">
        <v>383</v>
      </c>
      <c r="N3925" s="346" t="s">
        <v>8839</v>
      </c>
      <c r="O3925" s="26" t="s">
        <v>2764</v>
      </c>
      <c r="P3925" s="1">
        <v>796</v>
      </c>
      <c r="Q3925" s="235" t="s">
        <v>1186</v>
      </c>
      <c r="R3925" s="329">
        <v>80</v>
      </c>
      <c r="S3925" s="319">
        <v>3450</v>
      </c>
      <c r="T3925" s="446">
        <v>0</v>
      </c>
      <c r="U3925" s="446">
        <f t="shared" si="1031"/>
        <v>0</v>
      </c>
      <c r="V3925" s="9" t="s">
        <v>1325</v>
      </c>
      <c r="W3925" s="15" t="s">
        <v>1394</v>
      </c>
      <c r="X3925" s="145" t="s">
        <v>9422</v>
      </c>
    </row>
    <row r="3926" spans="1:24" s="144" customFormat="1" ht="76.5">
      <c r="A3926" s="145" t="s">
        <v>10819</v>
      </c>
      <c r="B3926" s="14" t="s">
        <v>97</v>
      </c>
      <c r="C3926" s="313" t="s">
        <v>9251</v>
      </c>
      <c r="D3926" s="313" t="s">
        <v>9252</v>
      </c>
      <c r="E3926" s="313" t="s">
        <v>9253</v>
      </c>
      <c r="F3926" s="306" t="s">
        <v>9258</v>
      </c>
      <c r="G3926" s="9" t="s">
        <v>385</v>
      </c>
      <c r="H3926" s="20">
        <v>0</v>
      </c>
      <c r="I3926" s="137">
        <v>470000000</v>
      </c>
      <c r="J3926" s="21" t="s">
        <v>1314</v>
      </c>
      <c r="K3926" s="140" t="s">
        <v>10489</v>
      </c>
      <c r="L3926" s="137" t="s">
        <v>3397</v>
      </c>
      <c r="M3926" s="140" t="s">
        <v>383</v>
      </c>
      <c r="N3926" s="346" t="s">
        <v>8839</v>
      </c>
      <c r="O3926" s="26" t="s">
        <v>2764</v>
      </c>
      <c r="P3926" s="1">
        <v>796</v>
      </c>
      <c r="Q3926" s="235" t="s">
        <v>1186</v>
      </c>
      <c r="R3926" s="329">
        <v>40</v>
      </c>
      <c r="S3926" s="319">
        <v>4500</v>
      </c>
      <c r="T3926" s="446">
        <v>0</v>
      </c>
      <c r="U3926" s="446">
        <f t="shared" si="1031"/>
        <v>0</v>
      </c>
      <c r="V3926" s="9" t="s">
        <v>1325</v>
      </c>
      <c r="W3926" s="15" t="s">
        <v>1394</v>
      </c>
      <c r="X3926" s="145" t="s">
        <v>11113</v>
      </c>
    </row>
    <row r="3927" spans="1:24" s="144" customFormat="1" ht="102">
      <c r="A3927" s="145" t="s">
        <v>11173</v>
      </c>
      <c r="B3927" s="14" t="s">
        <v>97</v>
      </c>
      <c r="C3927" s="313" t="s">
        <v>9251</v>
      </c>
      <c r="D3927" s="313" t="s">
        <v>9252</v>
      </c>
      <c r="E3927" s="313" t="s">
        <v>9253</v>
      </c>
      <c r="F3927" s="306" t="s">
        <v>9258</v>
      </c>
      <c r="G3927" s="9" t="s">
        <v>385</v>
      </c>
      <c r="H3927" s="20">
        <v>0</v>
      </c>
      <c r="I3927" s="137">
        <v>470000000</v>
      </c>
      <c r="J3927" s="21" t="s">
        <v>1314</v>
      </c>
      <c r="K3927" s="140" t="s">
        <v>3313</v>
      </c>
      <c r="L3927" s="137" t="s">
        <v>3397</v>
      </c>
      <c r="M3927" s="140" t="s">
        <v>383</v>
      </c>
      <c r="N3927" s="346" t="s">
        <v>11136</v>
      </c>
      <c r="O3927" s="1" t="s">
        <v>11115</v>
      </c>
      <c r="P3927" s="1">
        <v>796</v>
      </c>
      <c r="Q3927" s="235" t="s">
        <v>1186</v>
      </c>
      <c r="R3927" s="329">
        <v>40</v>
      </c>
      <c r="S3927" s="319">
        <v>4500</v>
      </c>
      <c r="T3927" s="319">
        <f>R3927*S3927</f>
        <v>180000</v>
      </c>
      <c r="U3927" s="320">
        <f t="shared" si="1031"/>
        <v>201600.00000000003</v>
      </c>
      <c r="V3927" s="9" t="s">
        <v>1325</v>
      </c>
      <c r="W3927" s="15" t="s">
        <v>1394</v>
      </c>
      <c r="X3927" s="316"/>
    </row>
    <row r="3928" spans="1:24" s="144" customFormat="1" ht="76.5">
      <c r="A3928" s="145" t="s">
        <v>9259</v>
      </c>
      <c r="B3928" s="14" t="s">
        <v>97</v>
      </c>
      <c r="C3928" s="250" t="s">
        <v>9260</v>
      </c>
      <c r="D3928" s="250" t="s">
        <v>9261</v>
      </c>
      <c r="E3928" s="250" t="s">
        <v>9261</v>
      </c>
      <c r="F3928" s="306" t="s">
        <v>9262</v>
      </c>
      <c r="G3928" s="9" t="s">
        <v>385</v>
      </c>
      <c r="H3928" s="20">
        <v>0</v>
      </c>
      <c r="I3928" s="137">
        <v>470000000</v>
      </c>
      <c r="J3928" s="21" t="s">
        <v>1314</v>
      </c>
      <c r="K3928" s="140" t="s">
        <v>9121</v>
      </c>
      <c r="L3928" s="137" t="s">
        <v>3397</v>
      </c>
      <c r="M3928" s="140" t="s">
        <v>383</v>
      </c>
      <c r="N3928" s="346" t="s">
        <v>8839</v>
      </c>
      <c r="O3928" s="26" t="s">
        <v>2764</v>
      </c>
      <c r="P3928" s="1">
        <v>796</v>
      </c>
      <c r="Q3928" s="235" t="s">
        <v>1186</v>
      </c>
      <c r="R3928" s="329">
        <v>10</v>
      </c>
      <c r="S3928" s="330">
        <v>6110</v>
      </c>
      <c r="T3928" s="446">
        <v>0</v>
      </c>
      <c r="U3928" s="446">
        <f t="shared" si="1031"/>
        <v>0</v>
      </c>
      <c r="V3928" s="9" t="s">
        <v>1325</v>
      </c>
      <c r="W3928" s="152" t="s">
        <v>1394</v>
      </c>
      <c r="X3928" s="145" t="s">
        <v>11113</v>
      </c>
    </row>
    <row r="3929" spans="1:24" s="144" customFormat="1" ht="102">
      <c r="A3929" s="145" t="s">
        <v>11174</v>
      </c>
      <c r="B3929" s="14" t="s">
        <v>97</v>
      </c>
      <c r="C3929" s="250" t="s">
        <v>9260</v>
      </c>
      <c r="D3929" s="250" t="s">
        <v>9261</v>
      </c>
      <c r="E3929" s="250" t="s">
        <v>9261</v>
      </c>
      <c r="F3929" s="306" t="s">
        <v>9262</v>
      </c>
      <c r="G3929" s="9" t="s">
        <v>385</v>
      </c>
      <c r="H3929" s="20">
        <v>0</v>
      </c>
      <c r="I3929" s="137">
        <v>470000000</v>
      </c>
      <c r="J3929" s="21" t="s">
        <v>1314</v>
      </c>
      <c r="K3929" s="140" t="s">
        <v>3313</v>
      </c>
      <c r="L3929" s="137" t="s">
        <v>3397</v>
      </c>
      <c r="M3929" s="140" t="s">
        <v>383</v>
      </c>
      <c r="N3929" s="346" t="s">
        <v>11136</v>
      </c>
      <c r="O3929" s="1" t="s">
        <v>11115</v>
      </c>
      <c r="P3929" s="1">
        <v>796</v>
      </c>
      <c r="Q3929" s="235" t="s">
        <v>1186</v>
      </c>
      <c r="R3929" s="329">
        <v>10</v>
      </c>
      <c r="S3929" s="330">
        <v>6110</v>
      </c>
      <c r="T3929" s="319">
        <f>R3929*S3929</f>
        <v>61100</v>
      </c>
      <c r="U3929" s="320">
        <f t="shared" si="1031"/>
        <v>68432</v>
      </c>
      <c r="V3929" s="9" t="s">
        <v>1325</v>
      </c>
      <c r="W3929" s="152" t="s">
        <v>1394</v>
      </c>
      <c r="X3929" s="316"/>
    </row>
    <row r="3930" spans="1:24" s="144" customFormat="1" ht="76.5">
      <c r="A3930" s="145" t="s">
        <v>9263</v>
      </c>
      <c r="B3930" s="14" t="s">
        <v>97</v>
      </c>
      <c r="C3930" s="250" t="s">
        <v>9264</v>
      </c>
      <c r="D3930" s="250" t="s">
        <v>9265</v>
      </c>
      <c r="E3930" s="250" t="s">
        <v>9265</v>
      </c>
      <c r="F3930" s="306" t="s">
        <v>9266</v>
      </c>
      <c r="G3930" s="9" t="s">
        <v>385</v>
      </c>
      <c r="H3930" s="20">
        <v>0</v>
      </c>
      <c r="I3930" s="137">
        <v>470000000</v>
      </c>
      <c r="J3930" s="21" t="s">
        <v>1314</v>
      </c>
      <c r="K3930" s="140" t="s">
        <v>9121</v>
      </c>
      <c r="L3930" s="137" t="s">
        <v>3397</v>
      </c>
      <c r="M3930" s="140" t="s">
        <v>383</v>
      </c>
      <c r="N3930" s="346" t="s">
        <v>8839</v>
      </c>
      <c r="O3930" s="26" t="s">
        <v>2764</v>
      </c>
      <c r="P3930" s="1">
        <v>796</v>
      </c>
      <c r="Q3930" s="235" t="s">
        <v>1186</v>
      </c>
      <c r="R3930" s="329">
        <v>40</v>
      </c>
      <c r="S3930" s="330">
        <v>3245</v>
      </c>
      <c r="T3930" s="446">
        <v>0</v>
      </c>
      <c r="U3930" s="446">
        <f t="shared" si="1031"/>
        <v>0</v>
      </c>
      <c r="V3930" s="9" t="s">
        <v>1325</v>
      </c>
      <c r="W3930" s="152" t="s">
        <v>1394</v>
      </c>
      <c r="X3930" s="145" t="s">
        <v>11113</v>
      </c>
    </row>
    <row r="3931" spans="1:24" s="144" customFormat="1" ht="102">
      <c r="A3931" s="145" t="s">
        <v>11175</v>
      </c>
      <c r="B3931" s="14" t="s">
        <v>97</v>
      </c>
      <c r="C3931" s="250" t="s">
        <v>9264</v>
      </c>
      <c r="D3931" s="250" t="s">
        <v>9265</v>
      </c>
      <c r="E3931" s="250" t="s">
        <v>9265</v>
      </c>
      <c r="F3931" s="306" t="s">
        <v>9266</v>
      </c>
      <c r="G3931" s="9" t="s">
        <v>385</v>
      </c>
      <c r="H3931" s="20">
        <v>0</v>
      </c>
      <c r="I3931" s="137">
        <v>470000000</v>
      </c>
      <c r="J3931" s="21" t="s">
        <v>1314</v>
      </c>
      <c r="K3931" s="140" t="s">
        <v>3313</v>
      </c>
      <c r="L3931" s="137" t="s">
        <v>3397</v>
      </c>
      <c r="M3931" s="140" t="s">
        <v>383</v>
      </c>
      <c r="N3931" s="346" t="s">
        <v>11136</v>
      </c>
      <c r="O3931" s="1" t="s">
        <v>11115</v>
      </c>
      <c r="P3931" s="1">
        <v>796</v>
      </c>
      <c r="Q3931" s="235" t="s">
        <v>1186</v>
      </c>
      <c r="R3931" s="329">
        <v>40</v>
      </c>
      <c r="S3931" s="330">
        <v>3245</v>
      </c>
      <c r="T3931" s="319">
        <f t="shared" ref="T3931:T3942" si="1033">R3931*S3931</f>
        <v>129800</v>
      </c>
      <c r="U3931" s="320">
        <f t="shared" si="1031"/>
        <v>145376</v>
      </c>
      <c r="V3931" s="9" t="s">
        <v>1325</v>
      </c>
      <c r="W3931" s="152" t="s">
        <v>1394</v>
      </c>
      <c r="X3931" s="316"/>
    </row>
    <row r="3932" spans="1:24" s="144" customFormat="1" ht="76.5">
      <c r="A3932" s="145" t="s">
        <v>9267</v>
      </c>
      <c r="B3932" s="14" t="s">
        <v>97</v>
      </c>
      <c r="C3932" s="313" t="s">
        <v>9268</v>
      </c>
      <c r="D3932" s="15" t="s">
        <v>9269</v>
      </c>
      <c r="E3932" s="15" t="s">
        <v>9270</v>
      </c>
      <c r="F3932" s="9" t="s">
        <v>9271</v>
      </c>
      <c r="G3932" s="9" t="s">
        <v>385</v>
      </c>
      <c r="H3932" s="20">
        <v>0</v>
      </c>
      <c r="I3932" s="137">
        <v>470000000</v>
      </c>
      <c r="J3932" s="21" t="s">
        <v>1314</v>
      </c>
      <c r="K3932" s="140" t="s">
        <v>9121</v>
      </c>
      <c r="L3932" s="137" t="s">
        <v>3397</v>
      </c>
      <c r="M3932" s="140" t="s">
        <v>383</v>
      </c>
      <c r="N3932" s="346" t="s">
        <v>8839</v>
      </c>
      <c r="O3932" s="26" t="s">
        <v>2764</v>
      </c>
      <c r="P3932" s="1">
        <v>796</v>
      </c>
      <c r="Q3932" s="235" t="s">
        <v>1186</v>
      </c>
      <c r="R3932" s="329">
        <v>12</v>
      </c>
      <c r="S3932" s="330">
        <v>5100</v>
      </c>
      <c r="T3932" s="319">
        <f t="shared" si="1033"/>
        <v>61200</v>
      </c>
      <c r="U3932" s="320">
        <f t="shared" si="1031"/>
        <v>68544</v>
      </c>
      <c r="V3932" s="9" t="s">
        <v>1325</v>
      </c>
      <c r="W3932" s="15" t="s">
        <v>1394</v>
      </c>
      <c r="X3932" s="316"/>
    </row>
    <row r="3933" spans="1:24" s="144" customFormat="1" ht="76.5">
      <c r="A3933" s="145" t="s">
        <v>9272</v>
      </c>
      <c r="B3933" s="14" t="s">
        <v>97</v>
      </c>
      <c r="C3933" s="250" t="s">
        <v>9273</v>
      </c>
      <c r="D3933" s="250" t="s">
        <v>9274</v>
      </c>
      <c r="E3933" s="250" t="s">
        <v>9275</v>
      </c>
      <c r="F3933" s="306" t="s">
        <v>9276</v>
      </c>
      <c r="G3933" s="9" t="s">
        <v>385</v>
      </c>
      <c r="H3933" s="20">
        <v>0</v>
      </c>
      <c r="I3933" s="137">
        <v>470000000</v>
      </c>
      <c r="J3933" s="21" t="s">
        <v>1314</v>
      </c>
      <c r="K3933" s="140" t="s">
        <v>9121</v>
      </c>
      <c r="L3933" s="137" t="s">
        <v>3397</v>
      </c>
      <c r="M3933" s="140" t="s">
        <v>383</v>
      </c>
      <c r="N3933" s="346" t="s">
        <v>8839</v>
      </c>
      <c r="O3933" s="26" t="s">
        <v>2764</v>
      </c>
      <c r="P3933" s="1">
        <v>796</v>
      </c>
      <c r="Q3933" s="235" t="s">
        <v>1186</v>
      </c>
      <c r="R3933" s="329">
        <v>12</v>
      </c>
      <c r="S3933" s="330">
        <v>35000</v>
      </c>
      <c r="T3933" s="319">
        <f t="shared" si="1033"/>
        <v>420000</v>
      </c>
      <c r="U3933" s="320">
        <f t="shared" si="1031"/>
        <v>470400.00000000006</v>
      </c>
      <c r="V3933" s="9" t="s">
        <v>1325</v>
      </c>
      <c r="W3933" s="15" t="s">
        <v>1394</v>
      </c>
      <c r="X3933" s="316"/>
    </row>
    <row r="3934" spans="1:24" s="144" customFormat="1" ht="76.5">
      <c r="A3934" s="145" t="s">
        <v>9277</v>
      </c>
      <c r="B3934" s="14" t="s">
        <v>97</v>
      </c>
      <c r="C3934" s="250" t="s">
        <v>3803</v>
      </c>
      <c r="D3934" s="250" t="s">
        <v>9278</v>
      </c>
      <c r="E3934" s="250" t="s">
        <v>9279</v>
      </c>
      <c r="F3934" s="306" t="s">
        <v>9280</v>
      </c>
      <c r="G3934" s="9" t="s">
        <v>385</v>
      </c>
      <c r="H3934" s="20">
        <v>0</v>
      </c>
      <c r="I3934" s="137">
        <v>470000000</v>
      </c>
      <c r="J3934" s="21" t="s">
        <v>1314</v>
      </c>
      <c r="K3934" s="140" t="s">
        <v>9121</v>
      </c>
      <c r="L3934" s="137" t="s">
        <v>3397</v>
      </c>
      <c r="M3934" s="140" t="s">
        <v>383</v>
      </c>
      <c r="N3934" s="346" t="s">
        <v>8839</v>
      </c>
      <c r="O3934" s="26" t="s">
        <v>2764</v>
      </c>
      <c r="P3934" s="1">
        <v>796</v>
      </c>
      <c r="Q3934" s="235" t="s">
        <v>1186</v>
      </c>
      <c r="R3934" s="329">
        <v>22</v>
      </c>
      <c r="S3934" s="330">
        <v>28000</v>
      </c>
      <c r="T3934" s="319">
        <f t="shared" si="1033"/>
        <v>616000</v>
      </c>
      <c r="U3934" s="320">
        <f t="shared" si="1031"/>
        <v>689920.00000000012</v>
      </c>
      <c r="V3934" s="9" t="s">
        <v>1325</v>
      </c>
      <c r="W3934" s="152" t="s">
        <v>1394</v>
      </c>
      <c r="X3934" s="316"/>
    </row>
    <row r="3935" spans="1:24" s="144" customFormat="1" ht="76.5">
      <c r="A3935" s="145" t="s">
        <v>9281</v>
      </c>
      <c r="B3935" s="14" t="s">
        <v>97</v>
      </c>
      <c r="C3935" s="247" t="s">
        <v>8958</v>
      </c>
      <c r="D3935" s="314" t="s">
        <v>3857</v>
      </c>
      <c r="E3935" s="314" t="s">
        <v>9282</v>
      </c>
      <c r="F3935" s="306" t="s">
        <v>9283</v>
      </c>
      <c r="G3935" s="9" t="s">
        <v>385</v>
      </c>
      <c r="H3935" s="20">
        <v>0</v>
      </c>
      <c r="I3935" s="137">
        <v>470000000</v>
      </c>
      <c r="J3935" s="21" t="s">
        <v>1314</v>
      </c>
      <c r="K3935" s="140" t="s">
        <v>9121</v>
      </c>
      <c r="L3935" s="137" t="s">
        <v>3397</v>
      </c>
      <c r="M3935" s="140" t="s">
        <v>383</v>
      </c>
      <c r="N3935" s="346" t="s">
        <v>8839</v>
      </c>
      <c r="O3935" s="26" t="s">
        <v>2764</v>
      </c>
      <c r="P3935" s="1">
        <v>796</v>
      </c>
      <c r="Q3935" s="235" t="s">
        <v>1186</v>
      </c>
      <c r="R3935" s="329">
        <v>10</v>
      </c>
      <c r="S3935" s="330">
        <v>38000</v>
      </c>
      <c r="T3935" s="319">
        <f t="shared" si="1033"/>
        <v>380000</v>
      </c>
      <c r="U3935" s="320">
        <f t="shared" si="1031"/>
        <v>425600.00000000006</v>
      </c>
      <c r="V3935" s="9" t="s">
        <v>1325</v>
      </c>
      <c r="W3935" s="152" t="s">
        <v>1394</v>
      </c>
      <c r="X3935" s="316"/>
    </row>
    <row r="3936" spans="1:24" s="144" customFormat="1" ht="76.5">
      <c r="A3936" s="145" t="s">
        <v>9284</v>
      </c>
      <c r="B3936" s="14" t="s">
        <v>97</v>
      </c>
      <c r="C3936" s="247" t="s">
        <v>8958</v>
      </c>
      <c r="D3936" s="314" t="s">
        <v>3857</v>
      </c>
      <c r="E3936" s="314" t="s">
        <v>9282</v>
      </c>
      <c r="F3936" s="306" t="s">
        <v>9285</v>
      </c>
      <c r="G3936" s="9" t="s">
        <v>385</v>
      </c>
      <c r="H3936" s="20">
        <v>0</v>
      </c>
      <c r="I3936" s="137">
        <v>470000000</v>
      </c>
      <c r="J3936" s="21" t="s">
        <v>1314</v>
      </c>
      <c r="K3936" s="140" t="s">
        <v>9121</v>
      </c>
      <c r="L3936" s="137" t="s">
        <v>3397</v>
      </c>
      <c r="M3936" s="140" t="s">
        <v>383</v>
      </c>
      <c r="N3936" s="346" t="s">
        <v>8839</v>
      </c>
      <c r="O3936" s="26" t="s">
        <v>2764</v>
      </c>
      <c r="P3936" s="1">
        <v>796</v>
      </c>
      <c r="Q3936" s="235" t="s">
        <v>1186</v>
      </c>
      <c r="R3936" s="329">
        <v>10</v>
      </c>
      <c r="S3936" s="330">
        <v>1200</v>
      </c>
      <c r="T3936" s="319">
        <f t="shared" si="1033"/>
        <v>12000</v>
      </c>
      <c r="U3936" s="320">
        <f t="shared" si="1031"/>
        <v>13440.000000000002</v>
      </c>
      <c r="V3936" s="9" t="s">
        <v>1325</v>
      </c>
      <c r="W3936" s="15" t="s">
        <v>1394</v>
      </c>
      <c r="X3936" s="316"/>
    </row>
    <row r="3937" spans="1:24" s="144" customFormat="1" ht="76.5">
      <c r="A3937" s="145" t="s">
        <v>9286</v>
      </c>
      <c r="B3937" s="14" t="s">
        <v>97</v>
      </c>
      <c r="C3937" s="250" t="s">
        <v>9287</v>
      </c>
      <c r="D3937" s="250" t="s">
        <v>2283</v>
      </c>
      <c r="E3937" s="250" t="s">
        <v>9288</v>
      </c>
      <c r="F3937" s="306" t="s">
        <v>9289</v>
      </c>
      <c r="G3937" s="9" t="s">
        <v>385</v>
      </c>
      <c r="H3937" s="20">
        <v>0</v>
      </c>
      <c r="I3937" s="137">
        <v>470000000</v>
      </c>
      <c r="J3937" s="21" t="s">
        <v>1314</v>
      </c>
      <c r="K3937" s="140" t="s">
        <v>9121</v>
      </c>
      <c r="L3937" s="137" t="s">
        <v>3397</v>
      </c>
      <c r="M3937" s="140" t="s">
        <v>383</v>
      </c>
      <c r="N3937" s="346" t="s">
        <v>8839</v>
      </c>
      <c r="O3937" s="26" t="s">
        <v>2764</v>
      </c>
      <c r="P3937" s="1">
        <v>796</v>
      </c>
      <c r="Q3937" s="235" t="s">
        <v>1186</v>
      </c>
      <c r="R3937" s="329">
        <v>12</v>
      </c>
      <c r="S3937" s="330">
        <v>12000</v>
      </c>
      <c r="T3937" s="319">
        <f t="shared" si="1033"/>
        <v>144000</v>
      </c>
      <c r="U3937" s="320">
        <f t="shared" si="1031"/>
        <v>161280.00000000003</v>
      </c>
      <c r="V3937" s="9" t="s">
        <v>1325</v>
      </c>
      <c r="W3937" s="15" t="s">
        <v>1394</v>
      </c>
      <c r="X3937" s="316"/>
    </row>
    <row r="3938" spans="1:24" s="144" customFormat="1" ht="76.5">
      <c r="A3938" s="145" t="s">
        <v>9290</v>
      </c>
      <c r="B3938" s="14" t="s">
        <v>97</v>
      </c>
      <c r="C3938" s="306" t="s">
        <v>12340</v>
      </c>
      <c r="D3938" s="306" t="s">
        <v>9291</v>
      </c>
      <c r="E3938" s="9" t="s">
        <v>9292</v>
      </c>
      <c r="F3938" s="9"/>
      <c r="G3938" s="9" t="s">
        <v>385</v>
      </c>
      <c r="H3938" s="20">
        <v>0</v>
      </c>
      <c r="I3938" s="137">
        <v>470000000</v>
      </c>
      <c r="J3938" s="21" t="s">
        <v>1314</v>
      </c>
      <c r="K3938" s="140" t="s">
        <v>9121</v>
      </c>
      <c r="L3938" s="137" t="s">
        <v>3397</v>
      </c>
      <c r="M3938" s="140" t="s">
        <v>383</v>
      </c>
      <c r="N3938" s="346" t="s">
        <v>8839</v>
      </c>
      <c r="O3938" s="26" t="s">
        <v>2764</v>
      </c>
      <c r="P3938" s="1">
        <v>796</v>
      </c>
      <c r="Q3938" s="235" t="s">
        <v>1186</v>
      </c>
      <c r="R3938" s="329">
        <v>2</v>
      </c>
      <c r="S3938" s="330">
        <v>420000</v>
      </c>
      <c r="T3938" s="319">
        <f t="shared" si="1033"/>
        <v>840000</v>
      </c>
      <c r="U3938" s="320">
        <f t="shared" si="1031"/>
        <v>940800.00000000012</v>
      </c>
      <c r="V3938" s="9" t="s">
        <v>1325</v>
      </c>
      <c r="W3938" s="152" t="s">
        <v>1394</v>
      </c>
      <c r="X3938" s="316"/>
    </row>
    <row r="3939" spans="1:24" s="144" customFormat="1" ht="76.5">
      <c r="A3939" s="145" t="s">
        <v>9293</v>
      </c>
      <c r="B3939" s="14" t="s">
        <v>97</v>
      </c>
      <c r="C3939" s="496" t="s">
        <v>12341</v>
      </c>
      <c r="D3939" s="306" t="s">
        <v>9294</v>
      </c>
      <c r="E3939" s="9" t="s">
        <v>9295</v>
      </c>
      <c r="F3939" s="547"/>
      <c r="G3939" s="9" t="s">
        <v>385</v>
      </c>
      <c r="H3939" s="20">
        <v>0</v>
      </c>
      <c r="I3939" s="137">
        <v>470000000</v>
      </c>
      <c r="J3939" s="21" t="s">
        <v>1314</v>
      </c>
      <c r="K3939" s="140" t="s">
        <v>9121</v>
      </c>
      <c r="L3939" s="137" t="s">
        <v>3397</v>
      </c>
      <c r="M3939" s="140" t="s">
        <v>383</v>
      </c>
      <c r="N3939" s="346" t="s">
        <v>8839</v>
      </c>
      <c r="O3939" s="26" t="s">
        <v>2764</v>
      </c>
      <c r="P3939" s="1">
        <v>796</v>
      </c>
      <c r="Q3939" s="235" t="s">
        <v>1186</v>
      </c>
      <c r="R3939" s="329">
        <v>20</v>
      </c>
      <c r="S3939" s="330">
        <v>1700</v>
      </c>
      <c r="T3939" s="446">
        <v>0</v>
      </c>
      <c r="U3939" s="446">
        <f t="shared" si="1031"/>
        <v>0</v>
      </c>
      <c r="V3939" s="9" t="s">
        <v>1325</v>
      </c>
      <c r="W3939" s="152" t="s">
        <v>1394</v>
      </c>
      <c r="X3939" s="145" t="s">
        <v>9066</v>
      </c>
    </row>
    <row r="3940" spans="1:24" s="144" customFormat="1" ht="76.5">
      <c r="A3940" s="145" t="s">
        <v>9296</v>
      </c>
      <c r="B3940" s="14" t="s">
        <v>97</v>
      </c>
      <c r="C3940" s="250" t="s">
        <v>9297</v>
      </c>
      <c r="D3940" s="306" t="s">
        <v>9298</v>
      </c>
      <c r="E3940" s="9" t="s">
        <v>9299</v>
      </c>
      <c r="F3940" s="9"/>
      <c r="G3940" s="9" t="s">
        <v>385</v>
      </c>
      <c r="H3940" s="20">
        <v>0</v>
      </c>
      <c r="I3940" s="137">
        <v>470000000</v>
      </c>
      <c r="J3940" s="21" t="s">
        <v>1314</v>
      </c>
      <c r="K3940" s="140" t="s">
        <v>9121</v>
      </c>
      <c r="L3940" s="137" t="s">
        <v>3397</v>
      </c>
      <c r="M3940" s="140" t="s">
        <v>383</v>
      </c>
      <c r="N3940" s="346" t="s">
        <v>8839</v>
      </c>
      <c r="O3940" s="26" t="s">
        <v>2764</v>
      </c>
      <c r="P3940" s="1">
        <v>796</v>
      </c>
      <c r="Q3940" s="235" t="s">
        <v>1186</v>
      </c>
      <c r="R3940" s="329">
        <v>2</v>
      </c>
      <c r="S3940" s="330">
        <v>11000</v>
      </c>
      <c r="T3940" s="446">
        <v>0</v>
      </c>
      <c r="U3940" s="446">
        <f t="shared" si="1031"/>
        <v>0</v>
      </c>
      <c r="V3940" s="9" t="s">
        <v>1325</v>
      </c>
      <c r="W3940" s="15" t="s">
        <v>1394</v>
      </c>
      <c r="X3940" s="145" t="s">
        <v>9066</v>
      </c>
    </row>
    <row r="3941" spans="1:24" s="144" customFormat="1" ht="76.5">
      <c r="A3941" s="145" t="s">
        <v>9300</v>
      </c>
      <c r="B3941" s="14" t="s">
        <v>97</v>
      </c>
      <c r="C3941" s="250" t="s">
        <v>9297</v>
      </c>
      <c r="D3941" s="306" t="s">
        <v>9298</v>
      </c>
      <c r="E3941" s="9" t="s">
        <v>9299</v>
      </c>
      <c r="F3941" s="9"/>
      <c r="G3941" s="9" t="s">
        <v>385</v>
      </c>
      <c r="H3941" s="20">
        <v>0</v>
      </c>
      <c r="I3941" s="137">
        <v>470000000</v>
      </c>
      <c r="J3941" s="21" t="s">
        <v>1314</v>
      </c>
      <c r="K3941" s="140" t="s">
        <v>9121</v>
      </c>
      <c r="L3941" s="137" t="s">
        <v>3397</v>
      </c>
      <c r="M3941" s="140" t="s">
        <v>383</v>
      </c>
      <c r="N3941" s="346" t="s">
        <v>8839</v>
      </c>
      <c r="O3941" s="26" t="s">
        <v>2764</v>
      </c>
      <c r="P3941" s="1">
        <v>796</v>
      </c>
      <c r="Q3941" s="235" t="s">
        <v>1186</v>
      </c>
      <c r="R3941" s="329">
        <v>2</v>
      </c>
      <c r="S3941" s="330">
        <v>30500</v>
      </c>
      <c r="T3941" s="446">
        <v>0</v>
      </c>
      <c r="U3941" s="446">
        <f t="shared" si="1031"/>
        <v>0</v>
      </c>
      <c r="V3941" s="9" t="s">
        <v>1325</v>
      </c>
      <c r="W3941" s="15" t="s">
        <v>1394</v>
      </c>
      <c r="X3941" s="145" t="s">
        <v>9066</v>
      </c>
    </row>
    <row r="3942" spans="1:24" s="144" customFormat="1" ht="76.5">
      <c r="A3942" s="145" t="s">
        <v>9301</v>
      </c>
      <c r="B3942" s="14" t="s">
        <v>97</v>
      </c>
      <c r="C3942" s="250" t="s">
        <v>3797</v>
      </c>
      <c r="D3942" s="312" t="s">
        <v>9302</v>
      </c>
      <c r="E3942" s="250" t="s">
        <v>9303</v>
      </c>
      <c r="F3942" s="306" t="s">
        <v>9304</v>
      </c>
      <c r="G3942" s="9" t="s">
        <v>385</v>
      </c>
      <c r="H3942" s="20">
        <v>0</v>
      </c>
      <c r="I3942" s="137">
        <v>470000000</v>
      </c>
      <c r="J3942" s="21" t="s">
        <v>1314</v>
      </c>
      <c r="K3942" s="140" t="s">
        <v>9121</v>
      </c>
      <c r="L3942" s="137" t="s">
        <v>3397</v>
      </c>
      <c r="M3942" s="140" t="s">
        <v>383</v>
      </c>
      <c r="N3942" s="346" t="s">
        <v>8839</v>
      </c>
      <c r="O3942" s="26" t="s">
        <v>2764</v>
      </c>
      <c r="P3942" s="1">
        <v>796</v>
      </c>
      <c r="Q3942" s="235" t="s">
        <v>1186</v>
      </c>
      <c r="R3942" s="329">
        <v>3</v>
      </c>
      <c r="S3942" s="330">
        <v>32000</v>
      </c>
      <c r="T3942" s="319">
        <f t="shared" si="1033"/>
        <v>96000</v>
      </c>
      <c r="U3942" s="320">
        <f t="shared" si="1031"/>
        <v>107520.00000000001</v>
      </c>
      <c r="V3942" s="9" t="s">
        <v>1325</v>
      </c>
      <c r="W3942" s="152" t="s">
        <v>1394</v>
      </c>
      <c r="X3942" s="139"/>
    </row>
    <row r="3943" spans="1:24" s="144" customFormat="1" ht="102">
      <c r="A3943" s="145" t="s">
        <v>9373</v>
      </c>
      <c r="B3943" s="3" t="s">
        <v>1316</v>
      </c>
      <c r="C3943" s="247" t="s">
        <v>9374</v>
      </c>
      <c r="D3943" s="314" t="s">
        <v>9375</v>
      </c>
      <c r="E3943" s="314" t="s">
        <v>9376</v>
      </c>
      <c r="F3943" s="1" t="s">
        <v>9377</v>
      </c>
      <c r="G3943" s="9" t="s">
        <v>384</v>
      </c>
      <c r="H3943" s="20">
        <v>0</v>
      </c>
      <c r="I3943" s="34">
        <v>470000000</v>
      </c>
      <c r="J3943" s="21" t="s">
        <v>1314</v>
      </c>
      <c r="K3943" s="33" t="s">
        <v>9094</v>
      </c>
      <c r="L3943" s="235" t="s">
        <v>3898</v>
      </c>
      <c r="M3943" s="140" t="s">
        <v>383</v>
      </c>
      <c r="N3943" s="346" t="s">
        <v>6071</v>
      </c>
      <c r="O3943" s="3" t="s">
        <v>1366</v>
      </c>
      <c r="P3943" s="7" t="s">
        <v>1338</v>
      </c>
      <c r="Q3943" s="235" t="s">
        <v>1186</v>
      </c>
      <c r="R3943" s="11">
        <v>2</v>
      </c>
      <c r="S3943" s="331">
        <v>195457.2</v>
      </c>
      <c r="T3943" s="443">
        <v>0</v>
      </c>
      <c r="U3943" s="443">
        <f t="shared" si="1031"/>
        <v>0</v>
      </c>
      <c r="V3943" s="9" t="s">
        <v>1325</v>
      </c>
      <c r="W3943" s="152" t="s">
        <v>1394</v>
      </c>
      <c r="X3943" s="139" t="s">
        <v>12220</v>
      </c>
    </row>
    <row r="3944" spans="1:24" s="144" customFormat="1" ht="102">
      <c r="A3944" s="145" t="s">
        <v>11738</v>
      </c>
      <c r="B3944" s="3" t="s">
        <v>1316</v>
      </c>
      <c r="C3944" s="247" t="s">
        <v>9374</v>
      </c>
      <c r="D3944" s="314" t="s">
        <v>9375</v>
      </c>
      <c r="E3944" s="314" t="s">
        <v>9376</v>
      </c>
      <c r="F3944" s="1" t="s">
        <v>9377</v>
      </c>
      <c r="G3944" s="9" t="s">
        <v>384</v>
      </c>
      <c r="H3944" s="20">
        <v>0</v>
      </c>
      <c r="I3944" s="34">
        <v>470000000</v>
      </c>
      <c r="J3944" s="21" t="s">
        <v>1314</v>
      </c>
      <c r="K3944" s="33" t="s">
        <v>12185</v>
      </c>
      <c r="L3944" s="137" t="s">
        <v>11512</v>
      </c>
      <c r="M3944" s="140" t="s">
        <v>383</v>
      </c>
      <c r="N3944" s="346" t="s">
        <v>8842</v>
      </c>
      <c r="O3944" s="3" t="s">
        <v>11462</v>
      </c>
      <c r="P3944" s="7" t="s">
        <v>1338</v>
      </c>
      <c r="Q3944" s="235" t="s">
        <v>1186</v>
      </c>
      <c r="R3944" s="11">
        <v>3</v>
      </c>
      <c r="S3944" s="497">
        <v>256803</v>
      </c>
      <c r="T3944" s="83">
        <v>0</v>
      </c>
      <c r="U3944" s="443">
        <f t="shared" ref="U3944" si="1034">T3944*1.12</f>
        <v>0</v>
      </c>
      <c r="V3944" s="9" t="s">
        <v>1325</v>
      </c>
      <c r="W3944" s="152" t="s">
        <v>1394</v>
      </c>
      <c r="X3944" s="139">
        <v>22</v>
      </c>
    </row>
    <row r="3945" spans="1:24" s="144" customFormat="1" ht="102">
      <c r="A3945" s="145" t="s">
        <v>12865</v>
      </c>
      <c r="B3945" s="3" t="s">
        <v>1316</v>
      </c>
      <c r="C3945" s="247" t="s">
        <v>9374</v>
      </c>
      <c r="D3945" s="314" t="s">
        <v>9375</v>
      </c>
      <c r="E3945" s="314" t="s">
        <v>9376</v>
      </c>
      <c r="F3945" s="1" t="s">
        <v>9377</v>
      </c>
      <c r="G3945" s="9" t="s">
        <v>384</v>
      </c>
      <c r="H3945" s="20">
        <v>0</v>
      </c>
      <c r="I3945" s="34">
        <v>470000000</v>
      </c>
      <c r="J3945" s="21" t="s">
        <v>1314</v>
      </c>
      <c r="K3945" s="33" t="s">
        <v>12185</v>
      </c>
      <c r="L3945" s="137" t="s">
        <v>11512</v>
      </c>
      <c r="M3945" s="140" t="s">
        <v>383</v>
      </c>
      <c r="N3945" s="346" t="s">
        <v>8842</v>
      </c>
      <c r="O3945" s="3" t="s">
        <v>11462</v>
      </c>
      <c r="P3945" s="7" t="s">
        <v>1338</v>
      </c>
      <c r="Q3945" s="235" t="s">
        <v>1186</v>
      </c>
      <c r="R3945" s="11">
        <v>3</v>
      </c>
      <c r="S3945" s="497">
        <v>256803</v>
      </c>
      <c r="T3945" s="319">
        <f>R3945*S3945</f>
        <v>770409</v>
      </c>
      <c r="U3945" s="443">
        <f t="shared" ref="U3945" si="1035">T3945*1.12</f>
        <v>862858.08000000007</v>
      </c>
      <c r="V3945" s="9"/>
      <c r="W3945" s="152" t="s">
        <v>1394</v>
      </c>
      <c r="X3945" s="139"/>
    </row>
    <row r="3946" spans="1:24" s="144" customFormat="1" ht="165.75">
      <c r="A3946" s="145" t="s">
        <v>9378</v>
      </c>
      <c r="B3946" s="3" t="s">
        <v>1316</v>
      </c>
      <c r="C3946" s="321" t="s">
        <v>9379</v>
      </c>
      <c r="D3946" s="11" t="s">
        <v>9380</v>
      </c>
      <c r="E3946" s="11" t="s">
        <v>9381</v>
      </c>
      <c r="F3946" s="1" t="s">
        <v>9382</v>
      </c>
      <c r="G3946" s="9" t="s">
        <v>384</v>
      </c>
      <c r="H3946" s="20">
        <v>0</v>
      </c>
      <c r="I3946" s="34">
        <v>470000000</v>
      </c>
      <c r="J3946" s="21" t="s">
        <v>1314</v>
      </c>
      <c r="K3946" s="33" t="s">
        <v>9094</v>
      </c>
      <c r="L3946" s="235" t="s">
        <v>3898</v>
      </c>
      <c r="M3946" s="140" t="s">
        <v>383</v>
      </c>
      <c r="N3946" s="346" t="s">
        <v>6071</v>
      </c>
      <c r="O3946" s="3" t="s">
        <v>1366</v>
      </c>
      <c r="P3946" s="7" t="s">
        <v>1338</v>
      </c>
      <c r="Q3946" s="235" t="s">
        <v>1186</v>
      </c>
      <c r="R3946" s="11">
        <v>1</v>
      </c>
      <c r="S3946" s="331">
        <v>979894.15</v>
      </c>
      <c r="T3946" s="83">
        <v>0</v>
      </c>
      <c r="U3946" s="83">
        <f t="shared" ref="U3946:U3993" si="1036">T3946*1.12</f>
        <v>0</v>
      </c>
      <c r="V3946" s="9" t="s">
        <v>1325</v>
      </c>
      <c r="W3946" s="152" t="s">
        <v>1394</v>
      </c>
      <c r="X3946" s="139" t="s">
        <v>10607</v>
      </c>
    </row>
    <row r="3947" spans="1:24" s="144" customFormat="1" ht="165.75">
      <c r="A3947" s="145" t="s">
        <v>11302</v>
      </c>
      <c r="B3947" s="3" t="s">
        <v>1316</v>
      </c>
      <c r="C3947" s="321" t="s">
        <v>9379</v>
      </c>
      <c r="D3947" s="11" t="s">
        <v>9380</v>
      </c>
      <c r="E3947" s="11" t="s">
        <v>9381</v>
      </c>
      <c r="F3947" s="1" t="s">
        <v>9382</v>
      </c>
      <c r="G3947" s="9" t="s">
        <v>384</v>
      </c>
      <c r="H3947" s="20">
        <v>0</v>
      </c>
      <c r="I3947" s="34">
        <v>470000000</v>
      </c>
      <c r="J3947" s="21" t="s">
        <v>1314</v>
      </c>
      <c r="K3947" s="33" t="s">
        <v>11311</v>
      </c>
      <c r="L3947" s="235" t="s">
        <v>3898</v>
      </c>
      <c r="M3947" s="140" t="s">
        <v>383</v>
      </c>
      <c r="N3947" s="346" t="s">
        <v>8842</v>
      </c>
      <c r="O3947" s="1" t="s">
        <v>11115</v>
      </c>
      <c r="P3947" s="7" t="s">
        <v>1338</v>
      </c>
      <c r="Q3947" s="235" t="s">
        <v>1186</v>
      </c>
      <c r="R3947" s="11">
        <v>1</v>
      </c>
      <c r="S3947" s="331">
        <v>979894</v>
      </c>
      <c r="T3947" s="443">
        <v>0</v>
      </c>
      <c r="U3947" s="443">
        <f>T3947*1.12</f>
        <v>0</v>
      </c>
      <c r="V3947" s="9" t="s">
        <v>1325</v>
      </c>
      <c r="W3947" s="152" t="s">
        <v>1394</v>
      </c>
      <c r="X3947" s="139">
        <v>11.22</v>
      </c>
    </row>
    <row r="3948" spans="1:24" s="144" customFormat="1" ht="165.75">
      <c r="A3948" s="145" t="s">
        <v>12862</v>
      </c>
      <c r="B3948" s="3" t="s">
        <v>1316</v>
      </c>
      <c r="C3948" s="321" t="s">
        <v>9379</v>
      </c>
      <c r="D3948" s="11" t="s">
        <v>9380</v>
      </c>
      <c r="E3948" s="11" t="s">
        <v>9381</v>
      </c>
      <c r="F3948" s="1" t="s">
        <v>9382</v>
      </c>
      <c r="G3948" s="9" t="s">
        <v>384</v>
      </c>
      <c r="H3948" s="20">
        <v>0</v>
      </c>
      <c r="I3948" s="34">
        <v>470000000</v>
      </c>
      <c r="J3948" s="21" t="s">
        <v>1314</v>
      </c>
      <c r="K3948" s="33" t="s">
        <v>12863</v>
      </c>
      <c r="L3948" s="235" t="s">
        <v>3898</v>
      </c>
      <c r="M3948" s="140" t="s">
        <v>383</v>
      </c>
      <c r="N3948" s="346" t="s">
        <v>8842</v>
      </c>
      <c r="O3948" s="1" t="s">
        <v>11115</v>
      </c>
      <c r="P3948" s="7" t="s">
        <v>1338</v>
      </c>
      <c r="Q3948" s="235" t="s">
        <v>1186</v>
      </c>
      <c r="R3948" s="11">
        <v>1</v>
      </c>
      <c r="S3948" s="331">
        <v>979894</v>
      </c>
      <c r="T3948" s="319">
        <f>R3948*S3948</f>
        <v>979894</v>
      </c>
      <c r="U3948" s="320">
        <f>T3948*1.12</f>
        <v>1097481.28</v>
      </c>
      <c r="V3948" s="9"/>
      <c r="W3948" s="152" t="s">
        <v>1394</v>
      </c>
      <c r="X3948" s="139"/>
    </row>
    <row r="3949" spans="1:24" s="144" customFormat="1" ht="114.75">
      <c r="A3949" s="145" t="s">
        <v>9383</v>
      </c>
      <c r="B3949" s="3" t="s">
        <v>1316</v>
      </c>
      <c r="C3949" s="321" t="s">
        <v>9384</v>
      </c>
      <c r="D3949" s="11" t="s">
        <v>9385</v>
      </c>
      <c r="E3949" s="11" t="s">
        <v>9386</v>
      </c>
      <c r="F3949" s="1" t="s">
        <v>9387</v>
      </c>
      <c r="G3949" s="9" t="s">
        <v>384</v>
      </c>
      <c r="H3949" s="20">
        <v>0</v>
      </c>
      <c r="I3949" s="34">
        <v>470000000</v>
      </c>
      <c r="J3949" s="21" t="s">
        <v>1314</v>
      </c>
      <c r="K3949" s="33" t="s">
        <v>9094</v>
      </c>
      <c r="L3949" s="235" t="s">
        <v>3898</v>
      </c>
      <c r="M3949" s="140" t="s">
        <v>383</v>
      </c>
      <c r="N3949" s="346" t="s">
        <v>6071</v>
      </c>
      <c r="O3949" s="3" t="s">
        <v>1366</v>
      </c>
      <c r="P3949" s="7" t="s">
        <v>1338</v>
      </c>
      <c r="Q3949" s="235" t="s">
        <v>1186</v>
      </c>
      <c r="R3949" s="11">
        <v>1</v>
      </c>
      <c r="S3949" s="470">
        <v>51000</v>
      </c>
      <c r="T3949" s="83">
        <v>0</v>
      </c>
      <c r="U3949" s="470">
        <f t="shared" si="1036"/>
        <v>0</v>
      </c>
      <c r="V3949" s="9" t="s">
        <v>1325</v>
      </c>
      <c r="W3949" s="152" t="s">
        <v>1394</v>
      </c>
      <c r="X3949" s="139" t="s">
        <v>11747</v>
      </c>
    </row>
    <row r="3950" spans="1:24" s="144" customFormat="1" ht="114.75">
      <c r="A3950" s="145" t="s">
        <v>11743</v>
      </c>
      <c r="B3950" s="3" t="s">
        <v>1316</v>
      </c>
      <c r="C3950" s="321" t="s">
        <v>11744</v>
      </c>
      <c r="D3950" s="11" t="s">
        <v>11745</v>
      </c>
      <c r="E3950" s="11" t="s">
        <v>11746</v>
      </c>
      <c r="F3950" s="1" t="s">
        <v>9387</v>
      </c>
      <c r="G3950" s="9" t="s">
        <v>384</v>
      </c>
      <c r="H3950" s="20">
        <v>0</v>
      </c>
      <c r="I3950" s="34">
        <v>470000000</v>
      </c>
      <c r="J3950" s="21" t="s">
        <v>1314</v>
      </c>
      <c r="K3950" s="33" t="s">
        <v>12185</v>
      </c>
      <c r="L3950" s="137" t="s">
        <v>11512</v>
      </c>
      <c r="M3950" s="140" t="s">
        <v>383</v>
      </c>
      <c r="N3950" s="346" t="s">
        <v>8842</v>
      </c>
      <c r="O3950" s="3" t="s">
        <v>11462</v>
      </c>
      <c r="P3950" s="7" t="s">
        <v>1338</v>
      </c>
      <c r="Q3950" s="235" t="s">
        <v>1186</v>
      </c>
      <c r="R3950" s="11">
        <v>3</v>
      </c>
      <c r="S3950" s="497">
        <v>66500.800000000003</v>
      </c>
      <c r="T3950" s="443">
        <v>0</v>
      </c>
      <c r="U3950" s="443">
        <f>T3950*1.12</f>
        <v>0</v>
      </c>
      <c r="V3950" s="9" t="s">
        <v>1325</v>
      </c>
      <c r="W3950" s="152" t="s">
        <v>1394</v>
      </c>
      <c r="X3950" s="139">
        <v>22</v>
      </c>
    </row>
    <row r="3951" spans="1:24" s="144" customFormat="1" ht="114.75">
      <c r="A3951" s="145" t="s">
        <v>12866</v>
      </c>
      <c r="B3951" s="3" t="s">
        <v>1316</v>
      </c>
      <c r="C3951" s="321" t="s">
        <v>11744</v>
      </c>
      <c r="D3951" s="11" t="s">
        <v>11745</v>
      </c>
      <c r="E3951" s="11" t="s">
        <v>11746</v>
      </c>
      <c r="F3951" s="1" t="s">
        <v>9387</v>
      </c>
      <c r="G3951" s="9" t="s">
        <v>384</v>
      </c>
      <c r="H3951" s="20">
        <v>0</v>
      </c>
      <c r="I3951" s="34">
        <v>470000000</v>
      </c>
      <c r="J3951" s="21" t="s">
        <v>1314</v>
      </c>
      <c r="K3951" s="33" t="s">
        <v>12185</v>
      </c>
      <c r="L3951" s="137" t="s">
        <v>11512</v>
      </c>
      <c r="M3951" s="140" t="s">
        <v>383</v>
      </c>
      <c r="N3951" s="346" t="s">
        <v>8842</v>
      </c>
      <c r="O3951" s="3" t="s">
        <v>11462</v>
      </c>
      <c r="P3951" s="7" t="s">
        <v>1338</v>
      </c>
      <c r="Q3951" s="235" t="s">
        <v>1186</v>
      </c>
      <c r="R3951" s="11">
        <v>3</v>
      </c>
      <c r="S3951" s="497">
        <v>66500.800000000003</v>
      </c>
      <c r="T3951" s="319">
        <f>R3951*S3951</f>
        <v>199502.40000000002</v>
      </c>
      <c r="U3951" s="320">
        <f>T3951*1.12</f>
        <v>223442.68800000005</v>
      </c>
      <c r="V3951" s="9"/>
      <c r="W3951" s="152" t="s">
        <v>1394</v>
      </c>
      <c r="X3951" s="139"/>
    </row>
    <row r="3952" spans="1:24" s="144" customFormat="1" ht="216.75">
      <c r="A3952" s="145" t="s">
        <v>9388</v>
      </c>
      <c r="B3952" s="3" t="s">
        <v>1316</v>
      </c>
      <c r="C3952" s="247" t="s">
        <v>9762</v>
      </c>
      <c r="D3952" s="314" t="s">
        <v>9763</v>
      </c>
      <c r="E3952" s="314" t="s">
        <v>9764</v>
      </c>
      <c r="F3952" s="1" t="s">
        <v>9389</v>
      </c>
      <c r="G3952" s="9" t="s">
        <v>384</v>
      </c>
      <c r="H3952" s="20">
        <v>0</v>
      </c>
      <c r="I3952" s="34">
        <v>470000000</v>
      </c>
      <c r="J3952" s="21" t="s">
        <v>1314</v>
      </c>
      <c r="K3952" s="33" t="s">
        <v>9094</v>
      </c>
      <c r="L3952" s="235" t="s">
        <v>3898</v>
      </c>
      <c r="M3952" s="140" t="s">
        <v>383</v>
      </c>
      <c r="N3952" s="346" t="s">
        <v>6071</v>
      </c>
      <c r="O3952" s="3" t="s">
        <v>1366</v>
      </c>
      <c r="P3952" s="7" t="s">
        <v>1338</v>
      </c>
      <c r="Q3952" s="235" t="s">
        <v>1186</v>
      </c>
      <c r="R3952" s="11">
        <v>2</v>
      </c>
      <c r="S3952" s="331">
        <v>132804</v>
      </c>
      <c r="T3952" s="319">
        <f t="shared" ref="T3952:T3965" si="1037">R3952*S3952</f>
        <v>265608</v>
      </c>
      <c r="U3952" s="320">
        <f t="shared" si="1036"/>
        <v>297480.96000000002</v>
      </c>
      <c r="V3952" s="9" t="s">
        <v>1325</v>
      </c>
      <c r="W3952" s="152" t="s">
        <v>1394</v>
      </c>
      <c r="X3952" s="139"/>
    </row>
    <row r="3953" spans="1:24" s="144" customFormat="1" ht="102">
      <c r="A3953" s="145" t="s">
        <v>9390</v>
      </c>
      <c r="B3953" s="3" t="s">
        <v>1316</v>
      </c>
      <c r="C3953" s="313" t="s">
        <v>9391</v>
      </c>
      <c r="D3953" s="15" t="s">
        <v>9392</v>
      </c>
      <c r="E3953" s="15" t="s">
        <v>9270</v>
      </c>
      <c r="F3953" s="31" t="s">
        <v>9393</v>
      </c>
      <c r="G3953" s="9" t="s">
        <v>384</v>
      </c>
      <c r="H3953" s="20">
        <v>0</v>
      </c>
      <c r="I3953" s="34">
        <v>470000000</v>
      </c>
      <c r="J3953" s="21" t="s">
        <v>1314</v>
      </c>
      <c r="K3953" s="33" t="s">
        <v>9094</v>
      </c>
      <c r="L3953" s="235" t="s">
        <v>3898</v>
      </c>
      <c r="M3953" s="140" t="s">
        <v>383</v>
      </c>
      <c r="N3953" s="346" t="s">
        <v>6071</v>
      </c>
      <c r="O3953" s="3" t="s">
        <v>1366</v>
      </c>
      <c r="P3953" s="7" t="s">
        <v>1338</v>
      </c>
      <c r="Q3953" s="235" t="s">
        <v>1186</v>
      </c>
      <c r="R3953" s="11">
        <v>10</v>
      </c>
      <c r="S3953" s="332">
        <v>84235.68</v>
      </c>
      <c r="T3953" s="319">
        <f t="shared" si="1037"/>
        <v>842356.79999999993</v>
      </c>
      <c r="U3953" s="320">
        <f t="shared" si="1036"/>
        <v>943439.61600000004</v>
      </c>
      <c r="V3953" s="9" t="s">
        <v>1325</v>
      </c>
      <c r="W3953" s="152" t="s">
        <v>1394</v>
      </c>
      <c r="X3953" s="139"/>
    </row>
    <row r="3954" spans="1:24" s="144" customFormat="1" ht="204">
      <c r="A3954" s="145" t="s">
        <v>9394</v>
      </c>
      <c r="B3954" s="3" t="s">
        <v>1316</v>
      </c>
      <c r="C3954" s="313" t="s">
        <v>9395</v>
      </c>
      <c r="D3954" s="11" t="s">
        <v>9396</v>
      </c>
      <c r="E3954" s="11" t="s">
        <v>9397</v>
      </c>
      <c r="F3954" s="1" t="s">
        <v>9398</v>
      </c>
      <c r="G3954" s="9" t="s">
        <v>384</v>
      </c>
      <c r="H3954" s="20">
        <v>0</v>
      </c>
      <c r="I3954" s="34">
        <v>470000000</v>
      </c>
      <c r="J3954" s="21" t="s">
        <v>1314</v>
      </c>
      <c r="K3954" s="33" t="s">
        <v>9094</v>
      </c>
      <c r="L3954" s="235" t="s">
        <v>3898</v>
      </c>
      <c r="M3954" s="140" t="s">
        <v>383</v>
      </c>
      <c r="N3954" s="346" t="s">
        <v>6074</v>
      </c>
      <c r="O3954" s="3" t="s">
        <v>1366</v>
      </c>
      <c r="P3954" s="7" t="s">
        <v>1338</v>
      </c>
      <c r="Q3954" s="235" t="s">
        <v>1186</v>
      </c>
      <c r="R3954" s="11">
        <v>2</v>
      </c>
      <c r="S3954" s="332">
        <v>371722.8</v>
      </c>
      <c r="T3954" s="319">
        <f t="shared" si="1037"/>
        <v>743445.6</v>
      </c>
      <c r="U3954" s="320">
        <f t="shared" si="1036"/>
        <v>832659.07200000004</v>
      </c>
      <c r="V3954" s="9" t="s">
        <v>1325</v>
      </c>
      <c r="W3954" s="152" t="s">
        <v>1394</v>
      </c>
      <c r="X3954" s="139"/>
    </row>
    <row r="3955" spans="1:24" s="144" customFormat="1" ht="331.5">
      <c r="A3955" s="145" t="s">
        <v>9399</v>
      </c>
      <c r="B3955" s="3" t="s">
        <v>1316</v>
      </c>
      <c r="C3955" s="247" t="s">
        <v>9400</v>
      </c>
      <c r="D3955" s="314" t="s">
        <v>9401</v>
      </c>
      <c r="E3955" s="314" t="s">
        <v>9402</v>
      </c>
      <c r="F3955" s="1" t="s">
        <v>9403</v>
      </c>
      <c r="G3955" s="9" t="s">
        <v>384</v>
      </c>
      <c r="H3955" s="20">
        <v>0</v>
      </c>
      <c r="I3955" s="34">
        <v>470000000</v>
      </c>
      <c r="J3955" s="21" t="s">
        <v>1314</v>
      </c>
      <c r="K3955" s="33" t="s">
        <v>9094</v>
      </c>
      <c r="L3955" s="235" t="s">
        <v>3898</v>
      </c>
      <c r="M3955" s="140" t="s">
        <v>383</v>
      </c>
      <c r="N3955" s="346" t="s">
        <v>6074</v>
      </c>
      <c r="O3955" s="3" t="s">
        <v>1366</v>
      </c>
      <c r="P3955" s="7" t="s">
        <v>1338</v>
      </c>
      <c r="Q3955" s="235" t="s">
        <v>1186</v>
      </c>
      <c r="R3955" s="11">
        <v>2</v>
      </c>
      <c r="S3955" s="332">
        <v>337636.8</v>
      </c>
      <c r="T3955" s="319">
        <f t="shared" si="1037"/>
        <v>675273.6</v>
      </c>
      <c r="U3955" s="320">
        <f t="shared" si="1036"/>
        <v>756306.43200000003</v>
      </c>
      <c r="V3955" s="9" t="s">
        <v>1325</v>
      </c>
      <c r="W3955" s="152" t="s">
        <v>1394</v>
      </c>
      <c r="X3955" s="139"/>
    </row>
    <row r="3956" spans="1:24" s="144" customFormat="1" ht="216.75">
      <c r="A3956" s="145" t="s">
        <v>9404</v>
      </c>
      <c r="B3956" s="3" t="s">
        <v>1316</v>
      </c>
      <c r="C3956" s="333" t="s">
        <v>9405</v>
      </c>
      <c r="D3956" s="252" t="s">
        <v>9406</v>
      </c>
      <c r="E3956" s="252" t="s">
        <v>9407</v>
      </c>
      <c r="F3956" s="1" t="s">
        <v>9408</v>
      </c>
      <c r="G3956" s="9" t="s">
        <v>384</v>
      </c>
      <c r="H3956" s="20">
        <v>0</v>
      </c>
      <c r="I3956" s="34">
        <v>470000000</v>
      </c>
      <c r="J3956" s="21" t="s">
        <v>1314</v>
      </c>
      <c r="K3956" s="33" t="s">
        <v>9094</v>
      </c>
      <c r="L3956" s="235" t="s">
        <v>3898</v>
      </c>
      <c r="M3956" s="140" t="s">
        <v>383</v>
      </c>
      <c r="N3956" s="346" t="s">
        <v>6074</v>
      </c>
      <c r="O3956" s="3" t="s">
        <v>1366</v>
      </c>
      <c r="P3956" s="7" t="s">
        <v>1338</v>
      </c>
      <c r="Q3956" s="235" t="s">
        <v>1186</v>
      </c>
      <c r="R3956" s="11">
        <v>20</v>
      </c>
      <c r="S3956" s="332">
        <v>95007.6</v>
      </c>
      <c r="T3956" s="319">
        <f t="shared" si="1037"/>
        <v>1900152</v>
      </c>
      <c r="U3956" s="320">
        <f t="shared" si="1036"/>
        <v>2128170.2400000002</v>
      </c>
      <c r="V3956" s="9" t="s">
        <v>1325</v>
      </c>
      <c r="W3956" s="152" t="s">
        <v>1394</v>
      </c>
      <c r="X3956" s="139"/>
    </row>
    <row r="3957" spans="1:24" s="144" customFormat="1" ht="127.5">
      <c r="A3957" s="145" t="s">
        <v>9409</v>
      </c>
      <c r="B3957" s="3" t="s">
        <v>1316</v>
      </c>
      <c r="C3957" s="2" t="s">
        <v>9410</v>
      </c>
      <c r="D3957" s="2" t="s">
        <v>9411</v>
      </c>
      <c r="E3957" s="2" t="s">
        <v>9412</v>
      </c>
      <c r="F3957" s="1" t="s">
        <v>9413</v>
      </c>
      <c r="G3957" s="9" t="s">
        <v>384</v>
      </c>
      <c r="H3957" s="20">
        <v>0</v>
      </c>
      <c r="I3957" s="34">
        <v>470000000</v>
      </c>
      <c r="J3957" s="21" t="s">
        <v>1314</v>
      </c>
      <c r="K3957" s="33" t="s">
        <v>9094</v>
      </c>
      <c r="L3957" s="235" t="s">
        <v>3898</v>
      </c>
      <c r="M3957" s="140" t="s">
        <v>383</v>
      </c>
      <c r="N3957" s="346" t="s">
        <v>6074</v>
      </c>
      <c r="O3957" s="3" t="s">
        <v>1366</v>
      </c>
      <c r="P3957" s="7" t="s">
        <v>1338</v>
      </c>
      <c r="Q3957" s="235" t="s">
        <v>1186</v>
      </c>
      <c r="R3957" s="11">
        <v>2</v>
      </c>
      <c r="S3957" s="332">
        <v>108687.6</v>
      </c>
      <c r="T3957" s="443">
        <v>0</v>
      </c>
      <c r="U3957" s="443">
        <f>T3957*1.12</f>
        <v>0</v>
      </c>
      <c r="V3957" s="9" t="s">
        <v>1325</v>
      </c>
      <c r="W3957" s="152" t="s">
        <v>1394</v>
      </c>
      <c r="X3957" s="139">
        <v>11.14</v>
      </c>
    </row>
    <row r="3958" spans="1:24" s="144" customFormat="1" ht="127.5">
      <c r="A3958" s="145" t="s">
        <v>11111</v>
      </c>
      <c r="B3958" s="3" t="s">
        <v>1316</v>
      </c>
      <c r="C3958" s="2" t="s">
        <v>9410</v>
      </c>
      <c r="D3958" s="2" t="s">
        <v>9411</v>
      </c>
      <c r="E3958" s="2" t="s">
        <v>9412</v>
      </c>
      <c r="F3958" s="1" t="s">
        <v>9413</v>
      </c>
      <c r="G3958" s="9" t="s">
        <v>384</v>
      </c>
      <c r="H3958" s="20">
        <v>0</v>
      </c>
      <c r="I3958" s="34">
        <v>470000000</v>
      </c>
      <c r="J3958" s="21" t="s">
        <v>1314</v>
      </c>
      <c r="K3958" s="33" t="s">
        <v>11112</v>
      </c>
      <c r="L3958" s="235" t="s">
        <v>3898</v>
      </c>
      <c r="M3958" s="140" t="s">
        <v>383</v>
      </c>
      <c r="N3958" s="358" t="s">
        <v>10612</v>
      </c>
      <c r="O3958" s="3" t="s">
        <v>1366</v>
      </c>
      <c r="P3958" s="7" t="s">
        <v>1338</v>
      </c>
      <c r="Q3958" s="235" t="s">
        <v>1186</v>
      </c>
      <c r="R3958" s="11">
        <v>2</v>
      </c>
      <c r="S3958" s="332">
        <v>108687.6</v>
      </c>
      <c r="T3958" s="319">
        <f>R3958*S3958</f>
        <v>217375.2</v>
      </c>
      <c r="U3958" s="320">
        <f>T3958*1.12</f>
        <v>243460.22400000005</v>
      </c>
      <c r="V3958" s="9" t="s">
        <v>1325</v>
      </c>
      <c r="W3958" s="152" t="s">
        <v>1394</v>
      </c>
      <c r="X3958" s="139"/>
    </row>
    <row r="3959" spans="1:24" s="144" customFormat="1" ht="102">
      <c r="A3959" s="145" t="s">
        <v>9438</v>
      </c>
      <c r="B3959" s="10" t="s">
        <v>97</v>
      </c>
      <c r="C3959" s="137" t="s">
        <v>9423</v>
      </c>
      <c r="D3959" s="137" t="s">
        <v>9424</v>
      </c>
      <c r="E3959" s="137" t="s">
        <v>9425</v>
      </c>
      <c r="F3959" s="11"/>
      <c r="G3959" s="139" t="s">
        <v>1430</v>
      </c>
      <c r="H3959" s="152">
        <v>0</v>
      </c>
      <c r="I3959" s="137">
        <v>470000000</v>
      </c>
      <c r="J3959" s="21" t="s">
        <v>1314</v>
      </c>
      <c r="K3959" s="139" t="s">
        <v>9426</v>
      </c>
      <c r="L3959" s="137" t="s">
        <v>2264</v>
      </c>
      <c r="M3959" s="140" t="s">
        <v>383</v>
      </c>
      <c r="N3959" s="352" t="s">
        <v>2592</v>
      </c>
      <c r="O3959" s="3" t="s">
        <v>1366</v>
      </c>
      <c r="P3959" s="7" t="s">
        <v>1338</v>
      </c>
      <c r="Q3959" s="3" t="s">
        <v>1186</v>
      </c>
      <c r="R3959" s="153">
        <v>3</v>
      </c>
      <c r="S3959" s="154">
        <v>9900</v>
      </c>
      <c r="T3959" s="143">
        <f t="shared" si="1037"/>
        <v>29700</v>
      </c>
      <c r="U3959" s="83">
        <f t="shared" si="1036"/>
        <v>33264</v>
      </c>
      <c r="V3959" s="139" t="s">
        <v>1325</v>
      </c>
      <c r="W3959" s="147" t="s">
        <v>1394</v>
      </c>
      <c r="X3959" s="15"/>
    </row>
    <row r="3960" spans="1:24" s="144" customFormat="1" ht="102">
      <c r="A3960" s="145" t="s">
        <v>9439</v>
      </c>
      <c r="B3960" s="10" t="s">
        <v>97</v>
      </c>
      <c r="C3960" s="137" t="s">
        <v>9427</v>
      </c>
      <c r="D3960" s="137" t="s">
        <v>9428</v>
      </c>
      <c r="E3960" s="137" t="s">
        <v>9429</v>
      </c>
      <c r="F3960" s="11"/>
      <c r="G3960" s="139" t="s">
        <v>1430</v>
      </c>
      <c r="H3960" s="152">
        <v>0</v>
      </c>
      <c r="I3960" s="137">
        <v>470000000</v>
      </c>
      <c r="J3960" s="21" t="s">
        <v>1314</v>
      </c>
      <c r="K3960" s="139" t="s">
        <v>9426</v>
      </c>
      <c r="L3960" s="137" t="s">
        <v>2264</v>
      </c>
      <c r="M3960" s="140" t="s">
        <v>383</v>
      </c>
      <c r="N3960" s="352" t="s">
        <v>2592</v>
      </c>
      <c r="O3960" s="3" t="s">
        <v>1366</v>
      </c>
      <c r="P3960" s="7" t="s">
        <v>1338</v>
      </c>
      <c r="Q3960" s="3" t="s">
        <v>1186</v>
      </c>
      <c r="R3960" s="153">
        <v>3</v>
      </c>
      <c r="S3960" s="154">
        <v>9900</v>
      </c>
      <c r="T3960" s="143">
        <f t="shared" si="1037"/>
        <v>29700</v>
      </c>
      <c r="U3960" s="83">
        <f t="shared" si="1036"/>
        <v>33264</v>
      </c>
      <c r="V3960" s="139" t="s">
        <v>1325</v>
      </c>
      <c r="W3960" s="152" t="s">
        <v>1394</v>
      </c>
      <c r="X3960" s="15"/>
    </row>
    <row r="3961" spans="1:24" s="144" customFormat="1" ht="102">
      <c r="A3961" s="145" t="s">
        <v>9440</v>
      </c>
      <c r="B3961" s="10" t="s">
        <v>97</v>
      </c>
      <c r="C3961" s="137" t="s">
        <v>9430</v>
      </c>
      <c r="D3961" s="137" t="s">
        <v>2638</v>
      </c>
      <c r="E3961" s="137" t="s">
        <v>9431</v>
      </c>
      <c r="F3961" s="11"/>
      <c r="G3961" s="139" t="s">
        <v>1430</v>
      </c>
      <c r="H3961" s="152">
        <v>0</v>
      </c>
      <c r="I3961" s="137">
        <v>470000000</v>
      </c>
      <c r="J3961" s="21" t="s">
        <v>1314</v>
      </c>
      <c r="K3961" s="139" t="s">
        <v>9426</v>
      </c>
      <c r="L3961" s="137" t="s">
        <v>2264</v>
      </c>
      <c r="M3961" s="140" t="s">
        <v>383</v>
      </c>
      <c r="N3961" s="352" t="s">
        <v>2592</v>
      </c>
      <c r="O3961" s="3" t="s">
        <v>1366</v>
      </c>
      <c r="P3961" s="7" t="s">
        <v>1338</v>
      </c>
      <c r="Q3961" s="3" t="s">
        <v>1186</v>
      </c>
      <c r="R3961" s="153">
        <v>4</v>
      </c>
      <c r="S3961" s="154">
        <v>11900</v>
      </c>
      <c r="T3961" s="143">
        <f t="shared" si="1037"/>
        <v>47600</v>
      </c>
      <c r="U3961" s="83">
        <f t="shared" si="1036"/>
        <v>53312.000000000007</v>
      </c>
      <c r="V3961" s="139" t="s">
        <v>1325</v>
      </c>
      <c r="W3961" s="147" t="s">
        <v>1394</v>
      </c>
      <c r="X3961" s="15"/>
    </row>
    <row r="3962" spans="1:24" s="144" customFormat="1" ht="102">
      <c r="A3962" s="145" t="s">
        <v>9441</v>
      </c>
      <c r="B3962" s="10" t="s">
        <v>97</v>
      </c>
      <c r="C3962" s="137" t="s">
        <v>9432</v>
      </c>
      <c r="D3962" s="137" t="s">
        <v>9433</v>
      </c>
      <c r="E3962" s="137" t="s">
        <v>9434</v>
      </c>
      <c r="F3962" s="11"/>
      <c r="G3962" s="139" t="s">
        <v>1430</v>
      </c>
      <c r="H3962" s="152">
        <v>0</v>
      </c>
      <c r="I3962" s="137">
        <v>470000000</v>
      </c>
      <c r="J3962" s="21" t="s">
        <v>1314</v>
      </c>
      <c r="K3962" s="139" t="s">
        <v>9426</v>
      </c>
      <c r="L3962" s="137" t="s">
        <v>2264</v>
      </c>
      <c r="M3962" s="140" t="s">
        <v>383</v>
      </c>
      <c r="N3962" s="352" t="s">
        <v>2592</v>
      </c>
      <c r="O3962" s="3" t="s">
        <v>1366</v>
      </c>
      <c r="P3962" s="7" t="s">
        <v>1338</v>
      </c>
      <c r="Q3962" s="3" t="s">
        <v>1186</v>
      </c>
      <c r="R3962" s="153">
        <v>5</v>
      </c>
      <c r="S3962" s="154">
        <v>12000</v>
      </c>
      <c r="T3962" s="143">
        <f t="shared" si="1037"/>
        <v>60000</v>
      </c>
      <c r="U3962" s="83">
        <f t="shared" si="1036"/>
        <v>67200</v>
      </c>
      <c r="V3962" s="139" t="s">
        <v>1325</v>
      </c>
      <c r="W3962" s="152" t="s">
        <v>1394</v>
      </c>
      <c r="X3962" s="15"/>
    </row>
    <row r="3963" spans="1:24" s="144" customFormat="1" ht="102">
      <c r="A3963" s="145" t="s">
        <v>9442</v>
      </c>
      <c r="B3963" s="10" t="s">
        <v>97</v>
      </c>
      <c r="C3963" s="137" t="s">
        <v>9435</v>
      </c>
      <c r="D3963" s="137" t="s">
        <v>9436</v>
      </c>
      <c r="E3963" s="137" t="s">
        <v>9437</v>
      </c>
      <c r="F3963" s="11"/>
      <c r="G3963" s="139" t="s">
        <v>1430</v>
      </c>
      <c r="H3963" s="152">
        <v>0</v>
      </c>
      <c r="I3963" s="137">
        <v>470000000</v>
      </c>
      <c r="J3963" s="21" t="s">
        <v>1314</v>
      </c>
      <c r="K3963" s="139" t="s">
        <v>9426</v>
      </c>
      <c r="L3963" s="137" t="s">
        <v>2264</v>
      </c>
      <c r="M3963" s="140" t="s">
        <v>383</v>
      </c>
      <c r="N3963" s="352" t="s">
        <v>2592</v>
      </c>
      <c r="O3963" s="3" t="s">
        <v>1366</v>
      </c>
      <c r="P3963" s="7" t="s">
        <v>1338</v>
      </c>
      <c r="Q3963" s="3" t="s">
        <v>1186</v>
      </c>
      <c r="R3963" s="153">
        <v>10</v>
      </c>
      <c r="S3963" s="154">
        <v>8800</v>
      </c>
      <c r="T3963" s="143">
        <f t="shared" si="1037"/>
        <v>88000</v>
      </c>
      <c r="U3963" s="83">
        <f t="shared" si="1036"/>
        <v>98560.000000000015</v>
      </c>
      <c r="V3963" s="139" t="s">
        <v>1325</v>
      </c>
      <c r="W3963" s="152" t="s">
        <v>1394</v>
      </c>
      <c r="X3963" s="15"/>
    </row>
    <row r="3964" spans="1:24" s="144" customFormat="1" ht="102">
      <c r="A3964" s="145" t="s">
        <v>9820</v>
      </c>
      <c r="B3964" s="1" t="s">
        <v>1316</v>
      </c>
      <c r="C3964" s="6" t="s">
        <v>642</v>
      </c>
      <c r="D3964" s="6" t="s">
        <v>1257</v>
      </c>
      <c r="E3964" s="6" t="s">
        <v>9821</v>
      </c>
      <c r="F3964" s="3"/>
      <c r="G3964" s="3" t="s">
        <v>385</v>
      </c>
      <c r="H3964" s="20">
        <v>0</v>
      </c>
      <c r="I3964" s="34">
        <v>470000000</v>
      </c>
      <c r="J3964" s="21" t="s">
        <v>1314</v>
      </c>
      <c r="K3964" s="19" t="s">
        <v>1927</v>
      </c>
      <c r="L3964" s="137" t="s">
        <v>3397</v>
      </c>
      <c r="M3964" s="140" t="s">
        <v>383</v>
      </c>
      <c r="N3964" s="3" t="s">
        <v>8838</v>
      </c>
      <c r="O3964" s="3" t="s">
        <v>1366</v>
      </c>
      <c r="P3964" s="7" t="s">
        <v>1336</v>
      </c>
      <c r="Q3964" s="3" t="s">
        <v>1335</v>
      </c>
      <c r="R3964" s="371">
        <v>2.4220000000000002</v>
      </c>
      <c r="S3964" s="18">
        <v>206250</v>
      </c>
      <c r="T3964" s="379">
        <f t="shared" si="1037"/>
        <v>499537.50000000006</v>
      </c>
      <c r="U3964" s="361">
        <f t="shared" si="1036"/>
        <v>559482.00000000012</v>
      </c>
      <c r="V3964" s="9" t="s">
        <v>1325</v>
      </c>
      <c r="W3964" s="152" t="s">
        <v>1394</v>
      </c>
      <c r="X3964" s="152"/>
    </row>
    <row r="3965" spans="1:24" s="144" customFormat="1" ht="102">
      <c r="A3965" s="145" t="s">
        <v>9822</v>
      </c>
      <c r="B3965" s="100" t="s">
        <v>97</v>
      </c>
      <c r="C3965" s="2" t="s">
        <v>9823</v>
      </c>
      <c r="D3965" s="2" t="s">
        <v>1257</v>
      </c>
      <c r="E3965" s="2" t="s">
        <v>9824</v>
      </c>
      <c r="F3965" s="3"/>
      <c r="G3965" s="3" t="s">
        <v>385</v>
      </c>
      <c r="H3965" s="20">
        <v>0</v>
      </c>
      <c r="I3965" s="34">
        <v>470000000</v>
      </c>
      <c r="J3965" s="21" t="s">
        <v>1314</v>
      </c>
      <c r="K3965" s="19" t="s">
        <v>9825</v>
      </c>
      <c r="L3965" s="137" t="s">
        <v>3397</v>
      </c>
      <c r="M3965" s="140" t="s">
        <v>383</v>
      </c>
      <c r="N3965" s="3" t="s">
        <v>8838</v>
      </c>
      <c r="O3965" s="3" t="s">
        <v>1366</v>
      </c>
      <c r="P3965" s="7" t="s">
        <v>1336</v>
      </c>
      <c r="Q3965" s="3" t="s">
        <v>1335</v>
      </c>
      <c r="R3965" s="338">
        <v>41.536000000000001</v>
      </c>
      <c r="S3965" s="19">
        <v>192700</v>
      </c>
      <c r="T3965" s="379">
        <f t="shared" si="1037"/>
        <v>8003987.2000000002</v>
      </c>
      <c r="U3965" s="361">
        <f t="shared" si="1036"/>
        <v>8964465.6640000008</v>
      </c>
      <c r="V3965" s="9" t="s">
        <v>1325</v>
      </c>
      <c r="W3965" s="152" t="s">
        <v>1394</v>
      </c>
      <c r="X3965" s="152"/>
    </row>
    <row r="3966" spans="1:24" s="144" customFormat="1" ht="102">
      <c r="A3966" s="145" t="s">
        <v>9826</v>
      </c>
      <c r="B3966" s="100" t="s">
        <v>97</v>
      </c>
      <c r="C3966" s="2" t="s">
        <v>9827</v>
      </c>
      <c r="D3966" s="380" t="s">
        <v>9828</v>
      </c>
      <c r="E3966" s="6" t="s">
        <v>9829</v>
      </c>
      <c r="F3966" s="3" t="s">
        <v>9830</v>
      </c>
      <c r="G3966" s="3" t="s">
        <v>384</v>
      </c>
      <c r="H3966" s="20">
        <v>0</v>
      </c>
      <c r="I3966" s="113" t="s">
        <v>1324</v>
      </c>
      <c r="J3966" s="21" t="s">
        <v>1314</v>
      </c>
      <c r="K3966" s="19" t="s">
        <v>1927</v>
      </c>
      <c r="L3966" s="137" t="s">
        <v>3397</v>
      </c>
      <c r="M3966" s="140" t="s">
        <v>383</v>
      </c>
      <c r="N3966" s="3" t="s">
        <v>8840</v>
      </c>
      <c r="O3966" s="3" t="s">
        <v>1366</v>
      </c>
      <c r="P3966" s="7" t="s">
        <v>1338</v>
      </c>
      <c r="Q3966" s="3" t="s">
        <v>1186</v>
      </c>
      <c r="R3966" s="77">
        <v>2</v>
      </c>
      <c r="S3966" s="18">
        <v>8300</v>
      </c>
      <c r="T3966" s="83">
        <v>0</v>
      </c>
      <c r="U3966" s="83">
        <f t="shared" si="1036"/>
        <v>0</v>
      </c>
      <c r="V3966" s="9" t="s">
        <v>1325</v>
      </c>
      <c r="W3966" s="152" t="s">
        <v>1394</v>
      </c>
      <c r="X3966" s="152" t="s">
        <v>9066</v>
      </c>
    </row>
    <row r="3967" spans="1:24" s="144" customFormat="1" ht="102">
      <c r="A3967" s="145" t="s">
        <v>9831</v>
      </c>
      <c r="B3967" s="100" t="s">
        <v>97</v>
      </c>
      <c r="C3967" s="100" t="s">
        <v>9832</v>
      </c>
      <c r="D3967" s="9" t="s">
        <v>9833</v>
      </c>
      <c r="E3967" s="363" t="s">
        <v>9834</v>
      </c>
      <c r="F3967" s="3" t="s">
        <v>9835</v>
      </c>
      <c r="G3967" s="3" t="s">
        <v>384</v>
      </c>
      <c r="H3967" s="20">
        <v>0</v>
      </c>
      <c r="I3967" s="114">
        <v>470000000</v>
      </c>
      <c r="J3967" s="21" t="s">
        <v>1314</v>
      </c>
      <c r="K3967" s="19" t="s">
        <v>1927</v>
      </c>
      <c r="L3967" s="137" t="s">
        <v>3397</v>
      </c>
      <c r="M3967" s="140" t="s">
        <v>383</v>
      </c>
      <c r="N3967" s="3" t="s">
        <v>8839</v>
      </c>
      <c r="O3967" s="3" t="s">
        <v>1366</v>
      </c>
      <c r="P3967" s="7" t="s">
        <v>1338</v>
      </c>
      <c r="Q3967" s="3" t="s">
        <v>1186</v>
      </c>
      <c r="R3967" s="98">
        <v>12000</v>
      </c>
      <c r="S3967" s="94">
        <v>35</v>
      </c>
      <c r="T3967" s="83">
        <v>0</v>
      </c>
      <c r="U3967" s="83">
        <f t="shared" si="1036"/>
        <v>0</v>
      </c>
      <c r="V3967" s="9" t="s">
        <v>1325</v>
      </c>
      <c r="W3967" s="152" t="s">
        <v>1394</v>
      </c>
      <c r="X3967" s="152" t="s">
        <v>9042</v>
      </c>
    </row>
    <row r="3968" spans="1:24" s="144" customFormat="1" ht="102">
      <c r="A3968" s="145" t="s">
        <v>12453</v>
      </c>
      <c r="B3968" s="100" t="s">
        <v>97</v>
      </c>
      <c r="C3968" s="100" t="s">
        <v>9832</v>
      </c>
      <c r="D3968" s="9" t="s">
        <v>9833</v>
      </c>
      <c r="E3968" s="363" t="s">
        <v>9834</v>
      </c>
      <c r="F3968" s="3" t="s">
        <v>9835</v>
      </c>
      <c r="G3968" s="3" t="s">
        <v>384</v>
      </c>
      <c r="H3968" s="20">
        <v>0</v>
      </c>
      <c r="I3968" s="114">
        <v>470000000</v>
      </c>
      <c r="J3968" s="21" t="s">
        <v>1314</v>
      </c>
      <c r="K3968" s="19" t="s">
        <v>1927</v>
      </c>
      <c r="L3968" s="137" t="s">
        <v>3397</v>
      </c>
      <c r="M3968" s="140" t="s">
        <v>383</v>
      </c>
      <c r="N3968" s="3" t="s">
        <v>8839</v>
      </c>
      <c r="O3968" s="3" t="s">
        <v>1366</v>
      </c>
      <c r="P3968" s="7" t="s">
        <v>1338</v>
      </c>
      <c r="Q3968" s="3" t="s">
        <v>1186</v>
      </c>
      <c r="R3968" s="98">
        <v>12000</v>
      </c>
      <c r="S3968" s="94">
        <v>32</v>
      </c>
      <c r="T3968" s="361">
        <f t="shared" ref="T3968" si="1038">R3968*S3968</f>
        <v>384000</v>
      </c>
      <c r="U3968" s="361">
        <f t="shared" ref="U3968" si="1039">T3968*1.12</f>
        <v>430080.00000000006</v>
      </c>
      <c r="V3968" s="9" t="s">
        <v>1325</v>
      </c>
      <c r="W3968" s="152" t="s">
        <v>1394</v>
      </c>
      <c r="X3968" s="152"/>
    </row>
    <row r="3969" spans="1:24" s="144" customFormat="1" ht="102">
      <c r="A3969" s="145" t="s">
        <v>9836</v>
      </c>
      <c r="B3969" s="100" t="s">
        <v>97</v>
      </c>
      <c r="C3969" s="100" t="s">
        <v>9837</v>
      </c>
      <c r="D3969" s="9" t="s">
        <v>9838</v>
      </c>
      <c r="E3969" s="363" t="s">
        <v>9839</v>
      </c>
      <c r="F3969" s="3" t="s">
        <v>9840</v>
      </c>
      <c r="G3969" s="9" t="s">
        <v>384</v>
      </c>
      <c r="H3969" s="20">
        <v>0</v>
      </c>
      <c r="I3969" s="114">
        <v>470000000</v>
      </c>
      <c r="J3969" s="21" t="s">
        <v>1314</v>
      </c>
      <c r="K3969" s="19" t="s">
        <v>2053</v>
      </c>
      <c r="L3969" s="137" t="s">
        <v>3397</v>
      </c>
      <c r="M3969" s="140" t="s">
        <v>383</v>
      </c>
      <c r="N3969" s="3" t="s">
        <v>8839</v>
      </c>
      <c r="O3969" s="3" t="s">
        <v>1366</v>
      </c>
      <c r="P3969" s="7" t="s">
        <v>1345</v>
      </c>
      <c r="Q3969" s="3" t="s">
        <v>1329</v>
      </c>
      <c r="R3969" s="131">
        <v>11700</v>
      </c>
      <c r="S3969" s="19">
        <v>300</v>
      </c>
      <c r="T3969" s="83">
        <v>0</v>
      </c>
      <c r="U3969" s="83">
        <f t="shared" si="1036"/>
        <v>0</v>
      </c>
      <c r="V3969" s="9" t="s">
        <v>1325</v>
      </c>
      <c r="W3969" s="152" t="s">
        <v>1394</v>
      </c>
      <c r="X3969" s="152" t="s">
        <v>9066</v>
      </c>
    </row>
    <row r="3970" spans="1:24" s="144" customFormat="1" ht="102">
      <c r="A3970" s="145" t="s">
        <v>9841</v>
      </c>
      <c r="B3970" s="100" t="s">
        <v>97</v>
      </c>
      <c r="C3970" s="2" t="s">
        <v>9842</v>
      </c>
      <c r="D3970" s="2" t="s">
        <v>1260</v>
      </c>
      <c r="E3970" s="2" t="s">
        <v>9843</v>
      </c>
      <c r="F3970" s="1" t="s">
        <v>9844</v>
      </c>
      <c r="G3970" s="3" t="s">
        <v>385</v>
      </c>
      <c r="H3970" s="20">
        <v>0.5</v>
      </c>
      <c r="I3970" s="114">
        <v>470000000</v>
      </c>
      <c r="J3970" s="21" t="s">
        <v>1314</v>
      </c>
      <c r="K3970" s="25" t="s">
        <v>9825</v>
      </c>
      <c r="L3970" s="137" t="s">
        <v>3397</v>
      </c>
      <c r="M3970" s="140" t="s">
        <v>383</v>
      </c>
      <c r="N3970" s="3" t="s">
        <v>9845</v>
      </c>
      <c r="O3970" s="3" t="s">
        <v>1366</v>
      </c>
      <c r="P3970" s="7" t="s">
        <v>1338</v>
      </c>
      <c r="Q3970" s="3" t="s">
        <v>1186</v>
      </c>
      <c r="R3970" s="15">
        <v>26</v>
      </c>
      <c r="S3970" s="330">
        <v>453755</v>
      </c>
      <c r="T3970" s="83">
        <v>0</v>
      </c>
      <c r="U3970" s="83">
        <f t="shared" si="1036"/>
        <v>0</v>
      </c>
      <c r="V3970" s="9" t="s">
        <v>1325</v>
      </c>
      <c r="W3970" s="152" t="s">
        <v>1394</v>
      </c>
      <c r="X3970" s="152" t="s">
        <v>9066</v>
      </c>
    </row>
    <row r="3971" spans="1:24" s="144" customFormat="1" ht="102">
      <c r="A3971" s="145" t="s">
        <v>9846</v>
      </c>
      <c r="B3971" s="100" t="s">
        <v>97</v>
      </c>
      <c r="C3971" s="111" t="s">
        <v>9847</v>
      </c>
      <c r="D3971" s="111" t="s">
        <v>1260</v>
      </c>
      <c r="E3971" s="3" t="s">
        <v>9848</v>
      </c>
      <c r="F3971" s="3" t="s">
        <v>9849</v>
      </c>
      <c r="G3971" s="3" t="s">
        <v>385</v>
      </c>
      <c r="H3971" s="20">
        <v>0.5</v>
      </c>
      <c r="I3971" s="114">
        <v>470000000</v>
      </c>
      <c r="J3971" s="21" t="s">
        <v>1314</v>
      </c>
      <c r="K3971" s="25" t="s">
        <v>9825</v>
      </c>
      <c r="L3971" s="137" t="s">
        <v>3397</v>
      </c>
      <c r="M3971" s="140" t="s">
        <v>383</v>
      </c>
      <c r="N3971" s="3" t="s">
        <v>9845</v>
      </c>
      <c r="O3971" s="3" t="s">
        <v>1366</v>
      </c>
      <c r="P3971" s="7" t="s">
        <v>1338</v>
      </c>
      <c r="Q3971" s="3" t="s">
        <v>1186</v>
      </c>
      <c r="R3971" s="15">
        <v>4</v>
      </c>
      <c r="S3971" s="330">
        <v>541985</v>
      </c>
      <c r="T3971" s="83">
        <v>0</v>
      </c>
      <c r="U3971" s="83">
        <f t="shared" si="1036"/>
        <v>0</v>
      </c>
      <c r="V3971" s="9" t="s">
        <v>1325</v>
      </c>
      <c r="W3971" s="152" t="s">
        <v>1394</v>
      </c>
      <c r="X3971" s="152" t="s">
        <v>9066</v>
      </c>
    </row>
    <row r="3972" spans="1:24" s="144" customFormat="1" ht="102">
      <c r="A3972" s="145" t="s">
        <v>9850</v>
      </c>
      <c r="B3972" s="100" t="s">
        <v>97</v>
      </c>
      <c r="C3972" s="111" t="s">
        <v>9851</v>
      </c>
      <c r="D3972" s="111" t="s">
        <v>1483</v>
      </c>
      <c r="E3972" s="3" t="s">
        <v>9852</v>
      </c>
      <c r="F3972" s="3" t="s">
        <v>9853</v>
      </c>
      <c r="G3972" s="3" t="s">
        <v>385</v>
      </c>
      <c r="H3972" s="20">
        <v>0.5</v>
      </c>
      <c r="I3972" s="114">
        <v>470000000</v>
      </c>
      <c r="J3972" s="21" t="s">
        <v>1314</v>
      </c>
      <c r="K3972" s="25" t="s">
        <v>9825</v>
      </c>
      <c r="L3972" s="137" t="s">
        <v>3397</v>
      </c>
      <c r="M3972" s="140" t="s">
        <v>383</v>
      </c>
      <c r="N3972" s="3" t="s">
        <v>9845</v>
      </c>
      <c r="O3972" s="3" t="s">
        <v>1366</v>
      </c>
      <c r="P3972" s="7" t="s">
        <v>1338</v>
      </c>
      <c r="Q3972" s="3" t="s">
        <v>1186</v>
      </c>
      <c r="R3972" s="15">
        <v>4</v>
      </c>
      <c r="S3972" s="330">
        <v>206711</v>
      </c>
      <c r="T3972" s="83">
        <v>0</v>
      </c>
      <c r="U3972" s="83">
        <f t="shared" si="1036"/>
        <v>0</v>
      </c>
      <c r="V3972" s="9" t="s">
        <v>1325</v>
      </c>
      <c r="W3972" s="152" t="s">
        <v>1394</v>
      </c>
      <c r="X3972" s="152" t="s">
        <v>9066</v>
      </c>
    </row>
    <row r="3973" spans="1:24" s="144" customFormat="1" ht="102">
      <c r="A3973" s="145" t="s">
        <v>9854</v>
      </c>
      <c r="B3973" s="100" t="s">
        <v>97</v>
      </c>
      <c r="C3973" s="111" t="s">
        <v>9851</v>
      </c>
      <c r="D3973" s="111" t="s">
        <v>1483</v>
      </c>
      <c r="E3973" s="3" t="s">
        <v>9855</v>
      </c>
      <c r="F3973" s="3" t="s">
        <v>9856</v>
      </c>
      <c r="G3973" s="3" t="s">
        <v>385</v>
      </c>
      <c r="H3973" s="20">
        <v>0.5</v>
      </c>
      <c r="I3973" s="114">
        <v>470000000</v>
      </c>
      <c r="J3973" s="21" t="s">
        <v>1314</v>
      </c>
      <c r="K3973" s="25" t="s">
        <v>9825</v>
      </c>
      <c r="L3973" s="137" t="s">
        <v>3397</v>
      </c>
      <c r="M3973" s="140" t="s">
        <v>383</v>
      </c>
      <c r="N3973" s="3" t="s">
        <v>9845</v>
      </c>
      <c r="O3973" s="3" t="s">
        <v>1366</v>
      </c>
      <c r="P3973" s="7" t="s">
        <v>1338</v>
      </c>
      <c r="Q3973" s="3" t="s">
        <v>1186</v>
      </c>
      <c r="R3973" s="15">
        <v>4</v>
      </c>
      <c r="S3973" s="330">
        <v>88082</v>
      </c>
      <c r="T3973" s="83">
        <v>0</v>
      </c>
      <c r="U3973" s="83">
        <f t="shared" si="1036"/>
        <v>0</v>
      </c>
      <c r="V3973" s="9" t="s">
        <v>1325</v>
      </c>
      <c r="W3973" s="152" t="s">
        <v>1394</v>
      </c>
      <c r="X3973" s="152" t="s">
        <v>9066</v>
      </c>
    </row>
    <row r="3974" spans="1:24" s="144" customFormat="1" ht="102">
      <c r="A3974" s="145" t="s">
        <v>9857</v>
      </c>
      <c r="B3974" s="100" t="s">
        <v>97</v>
      </c>
      <c r="C3974" s="111" t="s">
        <v>9858</v>
      </c>
      <c r="D3974" s="111" t="s">
        <v>1260</v>
      </c>
      <c r="E3974" s="3" t="s">
        <v>9859</v>
      </c>
      <c r="F3974" s="3" t="s">
        <v>9860</v>
      </c>
      <c r="G3974" s="3" t="s">
        <v>385</v>
      </c>
      <c r="H3974" s="20">
        <v>0.5</v>
      </c>
      <c r="I3974" s="114">
        <v>470000000</v>
      </c>
      <c r="J3974" s="21" t="s">
        <v>1314</v>
      </c>
      <c r="K3974" s="25" t="s">
        <v>9825</v>
      </c>
      <c r="L3974" s="137" t="s">
        <v>3397</v>
      </c>
      <c r="M3974" s="140" t="s">
        <v>383</v>
      </c>
      <c r="N3974" s="3" t="s">
        <v>9845</v>
      </c>
      <c r="O3974" s="3" t="s">
        <v>1366</v>
      </c>
      <c r="P3974" s="7" t="s">
        <v>1338</v>
      </c>
      <c r="Q3974" s="3" t="s">
        <v>1186</v>
      </c>
      <c r="R3974" s="15">
        <v>18</v>
      </c>
      <c r="S3974" s="330">
        <v>176460</v>
      </c>
      <c r="T3974" s="83">
        <v>0</v>
      </c>
      <c r="U3974" s="83">
        <f t="shared" si="1036"/>
        <v>0</v>
      </c>
      <c r="V3974" s="9" t="s">
        <v>1325</v>
      </c>
      <c r="W3974" s="152" t="s">
        <v>1394</v>
      </c>
      <c r="X3974" s="152" t="s">
        <v>9066</v>
      </c>
    </row>
    <row r="3975" spans="1:24" s="144" customFormat="1" ht="102">
      <c r="A3975" s="145" t="s">
        <v>9861</v>
      </c>
      <c r="B3975" s="100" t="s">
        <v>97</v>
      </c>
      <c r="C3975" s="111" t="s">
        <v>1259</v>
      </c>
      <c r="D3975" s="111" t="s">
        <v>1260</v>
      </c>
      <c r="E3975" s="3" t="s">
        <v>9862</v>
      </c>
      <c r="F3975" s="3" t="s">
        <v>9863</v>
      </c>
      <c r="G3975" s="3" t="s">
        <v>385</v>
      </c>
      <c r="H3975" s="20">
        <v>0.5</v>
      </c>
      <c r="I3975" s="114">
        <v>470000000</v>
      </c>
      <c r="J3975" s="21" t="s">
        <v>1314</v>
      </c>
      <c r="K3975" s="25" t="s">
        <v>9825</v>
      </c>
      <c r="L3975" s="137" t="s">
        <v>3397</v>
      </c>
      <c r="M3975" s="140" t="s">
        <v>383</v>
      </c>
      <c r="N3975" s="3" t="s">
        <v>9845</v>
      </c>
      <c r="O3975" s="3" t="s">
        <v>1366</v>
      </c>
      <c r="P3975" s="7" t="s">
        <v>1338</v>
      </c>
      <c r="Q3975" s="3" t="s">
        <v>1186</v>
      </c>
      <c r="R3975" s="15">
        <v>6</v>
      </c>
      <c r="S3975" s="330">
        <v>192475</v>
      </c>
      <c r="T3975" s="83">
        <v>0</v>
      </c>
      <c r="U3975" s="83">
        <f t="shared" si="1036"/>
        <v>0</v>
      </c>
      <c r="V3975" s="9" t="s">
        <v>1325</v>
      </c>
      <c r="W3975" s="152" t="s">
        <v>1394</v>
      </c>
      <c r="X3975" s="152" t="s">
        <v>9066</v>
      </c>
    </row>
    <row r="3976" spans="1:24" s="144" customFormat="1" ht="102">
      <c r="A3976" s="145" t="s">
        <v>9864</v>
      </c>
      <c r="B3976" s="100" t="s">
        <v>97</v>
      </c>
      <c r="C3976" s="111" t="s">
        <v>9851</v>
      </c>
      <c r="D3976" s="111" t="s">
        <v>1483</v>
      </c>
      <c r="E3976" s="3" t="s">
        <v>9865</v>
      </c>
      <c r="F3976" s="3" t="s">
        <v>9866</v>
      </c>
      <c r="G3976" s="3" t="s">
        <v>385</v>
      </c>
      <c r="H3976" s="20">
        <v>0.5</v>
      </c>
      <c r="I3976" s="114">
        <v>470000000</v>
      </c>
      <c r="J3976" s="21" t="s">
        <v>1314</v>
      </c>
      <c r="K3976" s="25" t="s">
        <v>9825</v>
      </c>
      <c r="L3976" s="137" t="s">
        <v>3397</v>
      </c>
      <c r="M3976" s="140" t="s">
        <v>383</v>
      </c>
      <c r="N3976" s="3" t="s">
        <v>9845</v>
      </c>
      <c r="O3976" s="3" t="s">
        <v>1366</v>
      </c>
      <c r="P3976" s="7" t="s">
        <v>1338</v>
      </c>
      <c r="Q3976" s="3" t="s">
        <v>1186</v>
      </c>
      <c r="R3976" s="15">
        <v>4</v>
      </c>
      <c r="S3976" s="330">
        <v>140724</v>
      </c>
      <c r="T3976" s="83">
        <v>0</v>
      </c>
      <c r="U3976" s="83">
        <f t="shared" si="1036"/>
        <v>0</v>
      </c>
      <c r="V3976" s="9" t="s">
        <v>1325</v>
      </c>
      <c r="W3976" s="152" t="s">
        <v>1394</v>
      </c>
      <c r="X3976" s="152" t="s">
        <v>9066</v>
      </c>
    </row>
    <row r="3977" spans="1:24" s="144" customFormat="1" ht="102">
      <c r="A3977" s="145" t="s">
        <v>9867</v>
      </c>
      <c r="B3977" s="100" t="s">
        <v>97</v>
      </c>
      <c r="C3977" s="111" t="s">
        <v>9868</v>
      </c>
      <c r="D3977" s="111" t="s">
        <v>9869</v>
      </c>
      <c r="E3977" s="3" t="s">
        <v>9870</v>
      </c>
      <c r="F3977" s="3" t="s">
        <v>9871</v>
      </c>
      <c r="G3977" s="3" t="s">
        <v>385</v>
      </c>
      <c r="H3977" s="20">
        <v>0.5</v>
      </c>
      <c r="I3977" s="114">
        <v>470000000</v>
      </c>
      <c r="J3977" s="21" t="s">
        <v>1314</v>
      </c>
      <c r="K3977" s="25" t="s">
        <v>9825</v>
      </c>
      <c r="L3977" s="137" t="s">
        <v>3397</v>
      </c>
      <c r="M3977" s="140" t="s">
        <v>383</v>
      </c>
      <c r="N3977" s="3" t="s">
        <v>9845</v>
      </c>
      <c r="O3977" s="3" t="s">
        <v>1366</v>
      </c>
      <c r="P3977" s="7" t="s">
        <v>1338</v>
      </c>
      <c r="Q3977" s="3" t="s">
        <v>1186</v>
      </c>
      <c r="R3977" s="15">
        <v>9</v>
      </c>
      <c r="S3977" s="330">
        <v>25333</v>
      </c>
      <c r="T3977" s="83">
        <v>0</v>
      </c>
      <c r="U3977" s="83">
        <f t="shared" si="1036"/>
        <v>0</v>
      </c>
      <c r="V3977" s="9" t="s">
        <v>1325</v>
      </c>
      <c r="W3977" s="152" t="s">
        <v>1394</v>
      </c>
      <c r="X3977" s="152" t="s">
        <v>9066</v>
      </c>
    </row>
    <row r="3978" spans="1:24" s="144" customFormat="1" ht="102">
      <c r="A3978" s="145" t="s">
        <v>9872</v>
      </c>
      <c r="B3978" s="100" t="s">
        <v>97</v>
      </c>
      <c r="C3978" s="111" t="s">
        <v>9868</v>
      </c>
      <c r="D3978" s="111" t="s">
        <v>9869</v>
      </c>
      <c r="E3978" s="3" t="s">
        <v>9873</v>
      </c>
      <c r="F3978" s="3" t="s">
        <v>9874</v>
      </c>
      <c r="G3978" s="3" t="s">
        <v>385</v>
      </c>
      <c r="H3978" s="20">
        <v>0.5</v>
      </c>
      <c r="I3978" s="114">
        <v>470000000</v>
      </c>
      <c r="J3978" s="21" t="s">
        <v>1314</v>
      </c>
      <c r="K3978" s="25" t="s">
        <v>9825</v>
      </c>
      <c r="L3978" s="137" t="s">
        <v>3397</v>
      </c>
      <c r="M3978" s="140" t="s">
        <v>383</v>
      </c>
      <c r="N3978" s="3" t="s">
        <v>9845</v>
      </c>
      <c r="O3978" s="3" t="s">
        <v>1366</v>
      </c>
      <c r="P3978" s="7" t="s">
        <v>1338</v>
      </c>
      <c r="Q3978" s="3" t="s">
        <v>1186</v>
      </c>
      <c r="R3978" s="15">
        <v>24</v>
      </c>
      <c r="S3978" s="330">
        <v>21131</v>
      </c>
      <c r="T3978" s="83">
        <v>0</v>
      </c>
      <c r="U3978" s="83">
        <f t="shared" si="1036"/>
        <v>0</v>
      </c>
      <c r="V3978" s="9" t="s">
        <v>1325</v>
      </c>
      <c r="W3978" s="152" t="s">
        <v>1394</v>
      </c>
      <c r="X3978" s="152" t="s">
        <v>9066</v>
      </c>
    </row>
    <row r="3979" spans="1:24" s="144" customFormat="1" ht="102">
      <c r="A3979" s="145" t="s">
        <v>9875</v>
      </c>
      <c r="B3979" s="100" t="s">
        <v>97</v>
      </c>
      <c r="C3979" s="111" t="s">
        <v>9876</v>
      </c>
      <c r="D3979" s="111" t="s">
        <v>9877</v>
      </c>
      <c r="E3979" s="3" t="s">
        <v>9878</v>
      </c>
      <c r="F3979" s="3" t="s">
        <v>9879</v>
      </c>
      <c r="G3979" s="3" t="s">
        <v>385</v>
      </c>
      <c r="H3979" s="20">
        <v>0.5</v>
      </c>
      <c r="I3979" s="114">
        <v>470000000</v>
      </c>
      <c r="J3979" s="21" t="s">
        <v>1314</v>
      </c>
      <c r="K3979" s="25" t="s">
        <v>9825</v>
      </c>
      <c r="L3979" s="137" t="s">
        <v>3397</v>
      </c>
      <c r="M3979" s="140" t="s">
        <v>383</v>
      </c>
      <c r="N3979" s="3" t="s">
        <v>9845</v>
      </c>
      <c r="O3979" s="3" t="s">
        <v>1366</v>
      </c>
      <c r="P3979" s="7" t="s">
        <v>1338</v>
      </c>
      <c r="Q3979" s="3" t="s">
        <v>1186</v>
      </c>
      <c r="R3979" s="15">
        <v>2</v>
      </c>
      <c r="S3979" s="330">
        <v>63516</v>
      </c>
      <c r="T3979" s="83">
        <v>0</v>
      </c>
      <c r="U3979" s="83">
        <f t="shared" si="1036"/>
        <v>0</v>
      </c>
      <c r="V3979" s="9" t="s">
        <v>1325</v>
      </c>
      <c r="W3979" s="152" t="s">
        <v>1394</v>
      </c>
      <c r="X3979" s="152" t="s">
        <v>9066</v>
      </c>
    </row>
    <row r="3980" spans="1:24" s="144" customFormat="1" ht="102">
      <c r="A3980" s="145" t="s">
        <v>9880</v>
      </c>
      <c r="B3980" s="100" t="s">
        <v>97</v>
      </c>
      <c r="C3980" s="111" t="s">
        <v>9881</v>
      </c>
      <c r="D3980" s="111" t="s">
        <v>9877</v>
      </c>
      <c r="E3980" s="3" t="s">
        <v>9882</v>
      </c>
      <c r="F3980" s="3" t="s">
        <v>9883</v>
      </c>
      <c r="G3980" s="3" t="s">
        <v>385</v>
      </c>
      <c r="H3980" s="20">
        <v>0.5</v>
      </c>
      <c r="I3980" s="114">
        <v>470000000</v>
      </c>
      <c r="J3980" s="21" t="s">
        <v>1314</v>
      </c>
      <c r="K3980" s="25" t="s">
        <v>9825</v>
      </c>
      <c r="L3980" s="137" t="s">
        <v>3397</v>
      </c>
      <c r="M3980" s="140" t="s">
        <v>383</v>
      </c>
      <c r="N3980" s="3" t="s">
        <v>9845</v>
      </c>
      <c r="O3980" s="3" t="s">
        <v>1366</v>
      </c>
      <c r="P3980" s="7" t="s">
        <v>1338</v>
      </c>
      <c r="Q3980" s="3" t="s">
        <v>1186</v>
      </c>
      <c r="R3980" s="15">
        <v>2</v>
      </c>
      <c r="S3980" s="330">
        <v>84869</v>
      </c>
      <c r="T3980" s="83">
        <v>0</v>
      </c>
      <c r="U3980" s="83">
        <f t="shared" si="1036"/>
        <v>0</v>
      </c>
      <c r="V3980" s="9" t="s">
        <v>1325</v>
      </c>
      <c r="W3980" s="152" t="s">
        <v>1394</v>
      </c>
      <c r="X3980" s="152" t="s">
        <v>9066</v>
      </c>
    </row>
    <row r="3981" spans="1:24" s="144" customFormat="1" ht="102">
      <c r="A3981" s="145" t="s">
        <v>9884</v>
      </c>
      <c r="B3981" s="100" t="s">
        <v>97</v>
      </c>
      <c r="C3981" s="381" t="s">
        <v>9885</v>
      </c>
      <c r="D3981" s="381" t="s">
        <v>1008</v>
      </c>
      <c r="E3981" s="3" t="s">
        <v>9886</v>
      </c>
      <c r="F3981" s="3" t="s">
        <v>9887</v>
      </c>
      <c r="G3981" s="3" t="s">
        <v>385</v>
      </c>
      <c r="H3981" s="20">
        <v>0</v>
      </c>
      <c r="I3981" s="114">
        <v>470000000</v>
      </c>
      <c r="J3981" s="21" t="s">
        <v>1314</v>
      </c>
      <c r="K3981" s="25" t="s">
        <v>9825</v>
      </c>
      <c r="L3981" s="137" t="s">
        <v>3397</v>
      </c>
      <c r="M3981" s="140" t="s">
        <v>383</v>
      </c>
      <c r="N3981" s="3" t="s">
        <v>8838</v>
      </c>
      <c r="O3981" s="3" t="s">
        <v>1366</v>
      </c>
      <c r="P3981" s="130" t="s">
        <v>1500</v>
      </c>
      <c r="Q3981" s="39" t="s">
        <v>1499</v>
      </c>
      <c r="R3981" s="15">
        <v>6000</v>
      </c>
      <c r="S3981" s="330">
        <v>6739.3</v>
      </c>
      <c r="T3981" s="443">
        <v>0</v>
      </c>
      <c r="U3981" s="83">
        <f t="shared" si="1036"/>
        <v>0</v>
      </c>
      <c r="V3981" s="9" t="s">
        <v>1325</v>
      </c>
      <c r="W3981" s="152" t="s">
        <v>1394</v>
      </c>
      <c r="X3981" s="152" t="s">
        <v>9042</v>
      </c>
    </row>
    <row r="3982" spans="1:24" s="144" customFormat="1" ht="102">
      <c r="A3982" s="145" t="s">
        <v>12472</v>
      </c>
      <c r="B3982" s="100" t="s">
        <v>97</v>
      </c>
      <c r="C3982" s="381" t="s">
        <v>9885</v>
      </c>
      <c r="D3982" s="381" t="s">
        <v>1008</v>
      </c>
      <c r="E3982" s="3" t="s">
        <v>9886</v>
      </c>
      <c r="F3982" s="3" t="s">
        <v>9887</v>
      </c>
      <c r="G3982" s="3" t="s">
        <v>385</v>
      </c>
      <c r="H3982" s="20">
        <v>0</v>
      </c>
      <c r="I3982" s="114">
        <v>470000000</v>
      </c>
      <c r="J3982" s="21" t="s">
        <v>1314</v>
      </c>
      <c r="K3982" s="25" t="s">
        <v>9825</v>
      </c>
      <c r="L3982" s="137" t="s">
        <v>3397</v>
      </c>
      <c r="M3982" s="140" t="s">
        <v>383</v>
      </c>
      <c r="N3982" s="3" t="s">
        <v>8838</v>
      </c>
      <c r="O3982" s="3" t="s">
        <v>1366</v>
      </c>
      <c r="P3982" s="130" t="s">
        <v>1500</v>
      </c>
      <c r="Q3982" s="39" t="s">
        <v>1499</v>
      </c>
      <c r="R3982" s="15">
        <v>6000</v>
      </c>
      <c r="S3982" s="330">
        <v>4980</v>
      </c>
      <c r="T3982" s="360">
        <f>R3982*S3982</f>
        <v>29880000</v>
      </c>
      <c r="U3982" s="361">
        <f t="shared" ref="U3982" si="1040">T3982*1.12</f>
        <v>33465600.000000004</v>
      </c>
      <c r="V3982" s="9" t="s">
        <v>1325</v>
      </c>
      <c r="W3982" s="152" t="s">
        <v>1394</v>
      </c>
      <c r="X3982" s="152"/>
    </row>
    <row r="3983" spans="1:24" s="144" customFormat="1" ht="127.5">
      <c r="A3983" s="145" t="s">
        <v>9888</v>
      </c>
      <c r="B3983" s="100" t="s">
        <v>97</v>
      </c>
      <c r="C3983" s="100"/>
      <c r="D3983" s="111"/>
      <c r="E3983" s="3" t="s">
        <v>9889</v>
      </c>
      <c r="F3983" s="3" t="s">
        <v>9890</v>
      </c>
      <c r="G3983" s="3" t="s">
        <v>384</v>
      </c>
      <c r="H3983" s="7" t="s">
        <v>2095</v>
      </c>
      <c r="I3983" s="114">
        <v>470000000</v>
      </c>
      <c r="J3983" s="21" t="s">
        <v>1314</v>
      </c>
      <c r="K3983" s="25" t="s">
        <v>1927</v>
      </c>
      <c r="L3983" s="137" t="s">
        <v>3397</v>
      </c>
      <c r="M3983" s="140" t="s">
        <v>383</v>
      </c>
      <c r="N3983" s="3" t="s">
        <v>8839</v>
      </c>
      <c r="O3983" s="3" t="s">
        <v>1366</v>
      </c>
      <c r="P3983" s="7" t="s">
        <v>1334</v>
      </c>
      <c r="Q3983" s="3" t="s">
        <v>1319</v>
      </c>
      <c r="R3983" s="15">
        <v>300</v>
      </c>
      <c r="S3983" s="330">
        <v>10000</v>
      </c>
      <c r="T3983" s="83">
        <v>0</v>
      </c>
      <c r="U3983" s="83">
        <f t="shared" si="1036"/>
        <v>0</v>
      </c>
      <c r="V3983" s="9" t="s">
        <v>1325</v>
      </c>
      <c r="W3983" s="152" t="s">
        <v>1394</v>
      </c>
      <c r="X3983" s="152" t="s">
        <v>9066</v>
      </c>
    </row>
    <row r="3984" spans="1:24" s="144" customFormat="1" ht="140.25">
      <c r="A3984" s="145" t="s">
        <v>9891</v>
      </c>
      <c r="B3984" s="100" t="s">
        <v>97</v>
      </c>
      <c r="C3984" s="382" t="s">
        <v>9892</v>
      </c>
      <c r="D3984" s="382" t="s">
        <v>9893</v>
      </c>
      <c r="E3984" s="1" t="s">
        <v>9894</v>
      </c>
      <c r="F3984" s="1" t="s">
        <v>9895</v>
      </c>
      <c r="G3984" s="3" t="s">
        <v>385</v>
      </c>
      <c r="H3984" s="7" t="s">
        <v>2095</v>
      </c>
      <c r="I3984" s="114">
        <v>470000000</v>
      </c>
      <c r="J3984" s="21" t="s">
        <v>1314</v>
      </c>
      <c r="K3984" s="25" t="s">
        <v>1927</v>
      </c>
      <c r="L3984" s="137" t="s">
        <v>3397</v>
      </c>
      <c r="M3984" s="140" t="s">
        <v>383</v>
      </c>
      <c r="N3984" s="3" t="s">
        <v>8839</v>
      </c>
      <c r="O3984" s="3" t="s">
        <v>1366</v>
      </c>
      <c r="P3984" s="7" t="s">
        <v>1333</v>
      </c>
      <c r="Q3984" s="3" t="s">
        <v>1332</v>
      </c>
      <c r="R3984" s="15">
        <v>1</v>
      </c>
      <c r="S3984" s="330">
        <v>6900000</v>
      </c>
      <c r="T3984" s="443">
        <v>0</v>
      </c>
      <c r="U3984" s="83">
        <f t="shared" si="1036"/>
        <v>0</v>
      </c>
      <c r="V3984" s="9" t="s">
        <v>1325</v>
      </c>
      <c r="W3984" s="152" t="s">
        <v>1394</v>
      </c>
      <c r="X3984" s="433">
        <v>11</v>
      </c>
    </row>
    <row r="3985" spans="1:24" s="144" customFormat="1" ht="140.25">
      <c r="A3985" s="145" t="s">
        <v>11093</v>
      </c>
      <c r="B3985" s="100" t="s">
        <v>97</v>
      </c>
      <c r="C3985" s="382" t="s">
        <v>9892</v>
      </c>
      <c r="D3985" s="382" t="s">
        <v>9893</v>
      </c>
      <c r="E3985" s="1" t="s">
        <v>9894</v>
      </c>
      <c r="F3985" s="1" t="s">
        <v>9895</v>
      </c>
      <c r="G3985" s="3" t="s">
        <v>385</v>
      </c>
      <c r="H3985" s="7" t="s">
        <v>2095</v>
      </c>
      <c r="I3985" s="114">
        <v>470000000</v>
      </c>
      <c r="J3985" s="21" t="s">
        <v>1314</v>
      </c>
      <c r="K3985" s="25" t="s">
        <v>6080</v>
      </c>
      <c r="L3985" s="137" t="s">
        <v>3397</v>
      </c>
      <c r="M3985" s="140" t="s">
        <v>383</v>
      </c>
      <c r="N3985" s="3" t="s">
        <v>8839</v>
      </c>
      <c r="O3985" s="3" t="s">
        <v>1366</v>
      </c>
      <c r="P3985" s="7" t="s">
        <v>1333</v>
      </c>
      <c r="Q3985" s="3" t="s">
        <v>1332</v>
      </c>
      <c r="R3985" s="15">
        <v>1</v>
      </c>
      <c r="S3985" s="330">
        <v>6900000</v>
      </c>
      <c r="T3985" s="360">
        <f>R3985*S3985</f>
        <v>6900000</v>
      </c>
      <c r="U3985" s="361">
        <f>T3985*1.12</f>
        <v>7728000.0000000009</v>
      </c>
      <c r="V3985" s="9" t="s">
        <v>1325</v>
      </c>
      <c r="W3985" s="152" t="s">
        <v>1394</v>
      </c>
      <c r="X3985" s="152"/>
    </row>
    <row r="3986" spans="1:24" s="144" customFormat="1" ht="102">
      <c r="A3986" s="145" t="s">
        <v>9896</v>
      </c>
      <c r="B3986" s="100" t="s">
        <v>97</v>
      </c>
      <c r="C3986" s="372" t="s">
        <v>9897</v>
      </c>
      <c r="D3986" s="373" t="s">
        <v>9898</v>
      </c>
      <c r="E3986" s="363" t="s">
        <v>9899</v>
      </c>
      <c r="F3986" s="11" t="s">
        <v>9900</v>
      </c>
      <c r="G3986" s="3" t="s">
        <v>384</v>
      </c>
      <c r="H3986" s="20">
        <v>0</v>
      </c>
      <c r="I3986" s="114">
        <v>470000000</v>
      </c>
      <c r="J3986" s="21" t="s">
        <v>1314</v>
      </c>
      <c r="K3986" s="19" t="s">
        <v>1396</v>
      </c>
      <c r="L3986" s="137" t="s">
        <v>3397</v>
      </c>
      <c r="M3986" s="140" t="s">
        <v>383</v>
      </c>
      <c r="N3986" s="3" t="s">
        <v>9788</v>
      </c>
      <c r="O3986" s="3" t="s">
        <v>1366</v>
      </c>
      <c r="P3986" s="7" t="s">
        <v>1338</v>
      </c>
      <c r="Q3986" s="3" t="s">
        <v>1186</v>
      </c>
      <c r="R3986" s="15">
        <v>17</v>
      </c>
      <c r="S3986" s="330">
        <v>36500</v>
      </c>
      <c r="T3986" s="443">
        <v>0</v>
      </c>
      <c r="U3986" s="83">
        <f t="shared" si="1036"/>
        <v>0</v>
      </c>
      <c r="V3986" s="9" t="s">
        <v>1325</v>
      </c>
      <c r="W3986" s="152" t="s">
        <v>1394</v>
      </c>
      <c r="X3986" s="152" t="s">
        <v>11938</v>
      </c>
    </row>
    <row r="3987" spans="1:24" s="144" customFormat="1" ht="102">
      <c r="A3987" s="145" t="s">
        <v>11933</v>
      </c>
      <c r="B3987" s="100" t="s">
        <v>97</v>
      </c>
      <c r="C3987" s="372" t="s">
        <v>10996</v>
      </c>
      <c r="D3987" s="373" t="s">
        <v>9898</v>
      </c>
      <c r="E3987" s="363" t="s">
        <v>11934</v>
      </c>
      <c r="F3987" s="11"/>
      <c r="G3987" s="3" t="s">
        <v>385</v>
      </c>
      <c r="H3987" s="20">
        <v>0</v>
      </c>
      <c r="I3987" s="114">
        <v>470000000</v>
      </c>
      <c r="J3987" s="21" t="s">
        <v>1314</v>
      </c>
      <c r="K3987" s="19" t="s">
        <v>11936</v>
      </c>
      <c r="L3987" s="137" t="s">
        <v>11512</v>
      </c>
      <c r="M3987" s="140" t="s">
        <v>383</v>
      </c>
      <c r="N3987" s="3" t="s">
        <v>11935</v>
      </c>
      <c r="O3987" s="3" t="s">
        <v>11115</v>
      </c>
      <c r="P3987" s="7" t="s">
        <v>1338</v>
      </c>
      <c r="Q3987" s="3" t="s">
        <v>1186</v>
      </c>
      <c r="R3987" s="15">
        <v>39</v>
      </c>
      <c r="S3987" s="330">
        <v>117500</v>
      </c>
      <c r="T3987" s="443">
        <v>0</v>
      </c>
      <c r="U3987" s="83">
        <f t="shared" ref="U3987" si="1041">T3987*1.12</f>
        <v>0</v>
      </c>
      <c r="V3987" s="9" t="s">
        <v>1325</v>
      </c>
      <c r="W3987" s="152" t="s">
        <v>1394</v>
      </c>
      <c r="X3987" s="512">
        <v>22</v>
      </c>
    </row>
    <row r="3988" spans="1:24" s="144" customFormat="1" ht="102">
      <c r="A3988" s="145" t="s">
        <v>12849</v>
      </c>
      <c r="B3988" s="100" t="s">
        <v>97</v>
      </c>
      <c r="C3988" s="372" t="s">
        <v>10996</v>
      </c>
      <c r="D3988" s="373" t="s">
        <v>9898</v>
      </c>
      <c r="E3988" s="363" t="s">
        <v>11934</v>
      </c>
      <c r="F3988" s="11"/>
      <c r="G3988" s="3" t="s">
        <v>385</v>
      </c>
      <c r="H3988" s="20">
        <v>0</v>
      </c>
      <c r="I3988" s="114">
        <v>470000000</v>
      </c>
      <c r="J3988" s="21" t="s">
        <v>1314</v>
      </c>
      <c r="K3988" s="19" t="s">
        <v>11936</v>
      </c>
      <c r="L3988" s="137" t="s">
        <v>11512</v>
      </c>
      <c r="M3988" s="140" t="s">
        <v>383</v>
      </c>
      <c r="N3988" s="3" t="s">
        <v>11935</v>
      </c>
      <c r="O3988" s="3" t="s">
        <v>11115</v>
      </c>
      <c r="P3988" s="7" t="s">
        <v>1338</v>
      </c>
      <c r="Q3988" s="3" t="s">
        <v>1186</v>
      </c>
      <c r="R3988" s="15">
        <v>39</v>
      </c>
      <c r="S3988" s="330">
        <v>117500</v>
      </c>
      <c r="T3988" s="360">
        <f>R3988*S3988</f>
        <v>4582500</v>
      </c>
      <c r="U3988" s="361">
        <f t="shared" ref="U3988" si="1042">T3988*1.12</f>
        <v>5132400.0000000009</v>
      </c>
      <c r="V3988" s="9"/>
      <c r="W3988" s="152" t="s">
        <v>1394</v>
      </c>
      <c r="X3988" s="152"/>
    </row>
    <row r="3989" spans="1:24" s="144" customFormat="1" ht="102">
      <c r="A3989" s="145" t="s">
        <v>9901</v>
      </c>
      <c r="B3989" s="100" t="s">
        <v>97</v>
      </c>
      <c r="C3989" s="372" t="s">
        <v>9897</v>
      </c>
      <c r="D3989" s="373" t="s">
        <v>9898</v>
      </c>
      <c r="E3989" s="363" t="s">
        <v>9902</v>
      </c>
      <c r="F3989" s="11" t="s">
        <v>9903</v>
      </c>
      <c r="G3989" s="3" t="s">
        <v>384</v>
      </c>
      <c r="H3989" s="20">
        <v>0</v>
      </c>
      <c r="I3989" s="114">
        <v>470000000</v>
      </c>
      <c r="J3989" s="21" t="s">
        <v>1314</v>
      </c>
      <c r="K3989" s="19" t="s">
        <v>1396</v>
      </c>
      <c r="L3989" s="137" t="s">
        <v>3397</v>
      </c>
      <c r="M3989" s="140" t="s">
        <v>383</v>
      </c>
      <c r="N3989" s="3" t="s">
        <v>9788</v>
      </c>
      <c r="O3989" s="3" t="s">
        <v>1366</v>
      </c>
      <c r="P3989" s="7" t="s">
        <v>1338</v>
      </c>
      <c r="Q3989" s="3" t="s">
        <v>1186</v>
      </c>
      <c r="R3989" s="15">
        <v>3</v>
      </c>
      <c r="S3989" s="330">
        <v>27400</v>
      </c>
      <c r="T3989" s="443">
        <v>0</v>
      </c>
      <c r="U3989" s="83">
        <f t="shared" si="1036"/>
        <v>0</v>
      </c>
      <c r="V3989" s="9" t="s">
        <v>1325</v>
      </c>
      <c r="W3989" s="152" t="s">
        <v>1394</v>
      </c>
      <c r="X3989" s="152" t="s">
        <v>9066</v>
      </c>
    </row>
    <row r="3990" spans="1:24" s="144" customFormat="1" ht="102">
      <c r="A3990" s="145" t="s">
        <v>9904</v>
      </c>
      <c r="B3990" s="100" t="s">
        <v>97</v>
      </c>
      <c r="C3990" s="1" t="s">
        <v>895</v>
      </c>
      <c r="D3990" s="1" t="s">
        <v>9772</v>
      </c>
      <c r="E3990" s="1" t="s">
        <v>9773</v>
      </c>
      <c r="F3990" s="11" t="s">
        <v>9905</v>
      </c>
      <c r="G3990" s="3" t="s">
        <v>384</v>
      </c>
      <c r="H3990" s="20">
        <v>0</v>
      </c>
      <c r="I3990" s="114">
        <v>470000000</v>
      </c>
      <c r="J3990" s="21" t="s">
        <v>1314</v>
      </c>
      <c r="K3990" s="19" t="s">
        <v>1396</v>
      </c>
      <c r="L3990" s="137" t="s">
        <v>3397</v>
      </c>
      <c r="M3990" s="140" t="s">
        <v>383</v>
      </c>
      <c r="N3990" s="3" t="s">
        <v>8844</v>
      </c>
      <c r="O3990" s="3" t="s">
        <v>1366</v>
      </c>
      <c r="P3990" s="7" t="s">
        <v>1333</v>
      </c>
      <c r="Q3990" s="3" t="s">
        <v>1332</v>
      </c>
      <c r="R3990" s="15">
        <v>2</v>
      </c>
      <c r="S3990" s="330">
        <v>45300</v>
      </c>
      <c r="T3990" s="83">
        <v>0</v>
      </c>
      <c r="U3990" s="83">
        <f t="shared" si="1036"/>
        <v>0</v>
      </c>
      <c r="V3990" s="9" t="s">
        <v>1325</v>
      </c>
      <c r="W3990" s="147" t="s">
        <v>1394</v>
      </c>
      <c r="X3990" s="147" t="s">
        <v>12130</v>
      </c>
    </row>
    <row r="3991" spans="1:24" s="144" customFormat="1" ht="102">
      <c r="A3991" s="145" t="s">
        <v>12182</v>
      </c>
      <c r="B3991" s="100" t="s">
        <v>97</v>
      </c>
      <c r="C3991" s="1" t="s">
        <v>895</v>
      </c>
      <c r="D3991" s="1" t="s">
        <v>9772</v>
      </c>
      <c r="E3991" s="1" t="s">
        <v>9773</v>
      </c>
      <c r="F3991" s="11" t="s">
        <v>9905</v>
      </c>
      <c r="G3991" s="3" t="s">
        <v>384</v>
      </c>
      <c r="H3991" s="20">
        <v>0</v>
      </c>
      <c r="I3991" s="114">
        <v>470000000</v>
      </c>
      <c r="J3991" s="21" t="s">
        <v>1314</v>
      </c>
      <c r="K3991" s="19" t="s">
        <v>1396</v>
      </c>
      <c r="L3991" s="137" t="s">
        <v>11512</v>
      </c>
      <c r="M3991" s="140" t="s">
        <v>383</v>
      </c>
      <c r="N3991" s="3" t="s">
        <v>8844</v>
      </c>
      <c r="O3991" s="3" t="s">
        <v>1366</v>
      </c>
      <c r="P3991" s="7" t="s">
        <v>1333</v>
      </c>
      <c r="Q3991" s="3" t="s">
        <v>1332</v>
      </c>
      <c r="R3991" s="15">
        <v>2</v>
      </c>
      <c r="S3991" s="330">
        <v>62600</v>
      </c>
      <c r="T3991" s="360">
        <f t="shared" ref="T3991" si="1043">R3991*S3991</f>
        <v>125200</v>
      </c>
      <c r="U3991" s="361">
        <f t="shared" ref="U3991" si="1044">T3991*1.12</f>
        <v>140224</v>
      </c>
      <c r="V3991" s="9" t="s">
        <v>1325</v>
      </c>
      <c r="W3991" s="147" t="s">
        <v>1394</v>
      </c>
      <c r="X3991" s="147"/>
    </row>
    <row r="3992" spans="1:24" s="144" customFormat="1" ht="102">
      <c r="A3992" s="145" t="s">
        <v>9906</v>
      </c>
      <c r="B3992" s="100" t="s">
        <v>97</v>
      </c>
      <c r="C3992" s="1" t="s">
        <v>9907</v>
      </c>
      <c r="D3992" s="1" t="s">
        <v>11937</v>
      </c>
      <c r="E3992" s="1" t="s">
        <v>9909</v>
      </c>
      <c r="F3992" s="11" t="s">
        <v>9910</v>
      </c>
      <c r="G3992" s="3" t="s">
        <v>384</v>
      </c>
      <c r="H3992" s="20">
        <v>0</v>
      </c>
      <c r="I3992" s="114">
        <v>470000000</v>
      </c>
      <c r="J3992" s="21" t="s">
        <v>1314</v>
      </c>
      <c r="K3992" s="19" t="s">
        <v>1396</v>
      </c>
      <c r="L3992" s="137" t="s">
        <v>3397</v>
      </c>
      <c r="M3992" s="140" t="s">
        <v>383</v>
      </c>
      <c r="N3992" s="3" t="s">
        <v>8844</v>
      </c>
      <c r="O3992" s="3" t="s">
        <v>1366</v>
      </c>
      <c r="P3992" s="7" t="s">
        <v>1338</v>
      </c>
      <c r="Q3992" s="3" t="s">
        <v>1186</v>
      </c>
      <c r="R3992" s="15">
        <v>1</v>
      </c>
      <c r="S3992" s="330">
        <v>4500</v>
      </c>
      <c r="T3992" s="83">
        <v>0</v>
      </c>
      <c r="U3992" s="83">
        <f t="shared" si="1036"/>
        <v>0</v>
      </c>
      <c r="V3992" s="9" t="s">
        <v>1325</v>
      </c>
      <c r="W3992" s="147" t="s">
        <v>1394</v>
      </c>
      <c r="X3992" s="147" t="s">
        <v>9416</v>
      </c>
    </row>
    <row r="3993" spans="1:24" s="144" customFormat="1" ht="102">
      <c r="A3993" s="145" t="s">
        <v>10820</v>
      </c>
      <c r="B3993" s="100" t="s">
        <v>97</v>
      </c>
      <c r="C3993" s="1" t="s">
        <v>9907</v>
      </c>
      <c r="D3993" s="1" t="s">
        <v>9908</v>
      </c>
      <c r="E3993" s="1" t="s">
        <v>9909</v>
      </c>
      <c r="F3993" s="11" t="s">
        <v>9910</v>
      </c>
      <c r="G3993" s="3" t="s">
        <v>384</v>
      </c>
      <c r="H3993" s="20">
        <v>0</v>
      </c>
      <c r="I3993" s="114">
        <v>470000000</v>
      </c>
      <c r="J3993" s="21" t="s">
        <v>1314</v>
      </c>
      <c r="K3993" s="19" t="s">
        <v>10459</v>
      </c>
      <c r="L3993" s="137" t="s">
        <v>3397</v>
      </c>
      <c r="M3993" s="140" t="s">
        <v>383</v>
      </c>
      <c r="N3993" s="3" t="s">
        <v>8844</v>
      </c>
      <c r="O3993" s="3" t="s">
        <v>1366</v>
      </c>
      <c r="P3993" s="7" t="s">
        <v>1338</v>
      </c>
      <c r="Q3993" s="3" t="s">
        <v>1186</v>
      </c>
      <c r="R3993" s="15">
        <v>3</v>
      </c>
      <c r="S3993" s="330">
        <v>4500</v>
      </c>
      <c r="T3993" s="360">
        <f>R3993*S3993</f>
        <v>13500</v>
      </c>
      <c r="U3993" s="361">
        <f t="shared" si="1036"/>
        <v>15120.000000000002</v>
      </c>
      <c r="V3993" s="9" t="s">
        <v>1325</v>
      </c>
      <c r="W3993" s="147" t="s">
        <v>1394</v>
      </c>
      <c r="X3993" s="147"/>
    </row>
    <row r="3994" spans="1:24" s="144" customFormat="1" ht="102">
      <c r="A3994" s="145" t="s">
        <v>9911</v>
      </c>
      <c r="B3994" s="100" t="s">
        <v>97</v>
      </c>
      <c r="C3994" s="383" t="s">
        <v>9912</v>
      </c>
      <c r="D3994" s="148" t="s">
        <v>9913</v>
      </c>
      <c r="E3994" s="148" t="s">
        <v>9914</v>
      </c>
      <c r="F3994" s="3" t="s">
        <v>9915</v>
      </c>
      <c r="G3994" s="3" t="s">
        <v>385</v>
      </c>
      <c r="H3994" s="20">
        <v>0</v>
      </c>
      <c r="I3994" s="114">
        <v>470000000</v>
      </c>
      <c r="J3994" s="21" t="s">
        <v>1314</v>
      </c>
      <c r="K3994" s="19" t="s">
        <v>1371</v>
      </c>
      <c r="L3994" s="137" t="s">
        <v>3397</v>
      </c>
      <c r="M3994" s="140" t="s">
        <v>383</v>
      </c>
      <c r="N3994" s="3" t="s">
        <v>9916</v>
      </c>
      <c r="O3994" s="3" t="s">
        <v>1366</v>
      </c>
      <c r="P3994" s="7" t="s">
        <v>1338</v>
      </c>
      <c r="Q3994" s="3" t="s">
        <v>1186</v>
      </c>
      <c r="R3994" s="15">
        <v>198</v>
      </c>
      <c r="S3994" s="330">
        <v>112000</v>
      </c>
      <c r="T3994" s="83">
        <v>0</v>
      </c>
      <c r="U3994" s="83">
        <f t="shared" ref="U3994:U3999" si="1045">T3994*1.12</f>
        <v>0</v>
      </c>
      <c r="V3994" s="9" t="s">
        <v>1325</v>
      </c>
      <c r="W3994" s="147" t="s">
        <v>1394</v>
      </c>
      <c r="X3994" s="147">
        <v>11</v>
      </c>
    </row>
    <row r="3995" spans="1:24" s="144" customFormat="1" ht="102">
      <c r="A3995" s="145" t="s">
        <v>11089</v>
      </c>
      <c r="B3995" s="100" t="s">
        <v>97</v>
      </c>
      <c r="C3995" s="383" t="s">
        <v>9912</v>
      </c>
      <c r="D3995" s="148" t="s">
        <v>9913</v>
      </c>
      <c r="E3995" s="148" t="s">
        <v>9914</v>
      </c>
      <c r="F3995" s="3" t="s">
        <v>9915</v>
      </c>
      <c r="G3995" s="3" t="s">
        <v>385</v>
      </c>
      <c r="H3995" s="20">
        <v>0</v>
      </c>
      <c r="I3995" s="114">
        <v>470000000</v>
      </c>
      <c r="J3995" s="21" t="s">
        <v>1314</v>
      </c>
      <c r="K3995" s="19" t="s">
        <v>11090</v>
      </c>
      <c r="L3995" s="137" t="s">
        <v>3397</v>
      </c>
      <c r="M3995" s="140" t="s">
        <v>383</v>
      </c>
      <c r="N3995" s="3" t="s">
        <v>9916</v>
      </c>
      <c r="O3995" s="3" t="s">
        <v>1366</v>
      </c>
      <c r="P3995" s="7" t="s">
        <v>1338</v>
      </c>
      <c r="Q3995" s="3" t="s">
        <v>1186</v>
      </c>
      <c r="R3995" s="15">
        <v>198</v>
      </c>
      <c r="S3995" s="330">
        <v>112000</v>
      </c>
      <c r="T3995" s="361">
        <f>R3995*S3995</f>
        <v>22176000</v>
      </c>
      <c r="U3995" s="361">
        <f t="shared" si="1045"/>
        <v>24837120.000000004</v>
      </c>
      <c r="V3995" s="9" t="s">
        <v>1325</v>
      </c>
      <c r="W3995" s="147" t="s">
        <v>1394</v>
      </c>
      <c r="X3995" s="147"/>
    </row>
    <row r="3996" spans="1:24" s="144" customFormat="1" ht="102">
      <c r="A3996" s="145" t="s">
        <v>9917</v>
      </c>
      <c r="B3996" s="100" t="s">
        <v>97</v>
      </c>
      <c r="C3996" s="383" t="s">
        <v>9918</v>
      </c>
      <c r="D3996" s="148" t="s">
        <v>9913</v>
      </c>
      <c r="E3996" s="148" t="s">
        <v>9919</v>
      </c>
      <c r="F3996" s="3" t="s">
        <v>9920</v>
      </c>
      <c r="G3996" s="3" t="s">
        <v>385</v>
      </c>
      <c r="H3996" s="20">
        <v>0</v>
      </c>
      <c r="I3996" s="114">
        <v>470000000</v>
      </c>
      <c r="J3996" s="21" t="s">
        <v>1314</v>
      </c>
      <c r="K3996" s="19" t="s">
        <v>1371</v>
      </c>
      <c r="L3996" s="137" t="s">
        <v>3397</v>
      </c>
      <c r="M3996" s="140" t="s">
        <v>383</v>
      </c>
      <c r="N3996" s="3" t="s">
        <v>9916</v>
      </c>
      <c r="O3996" s="3" t="s">
        <v>1366</v>
      </c>
      <c r="P3996" s="7" t="s">
        <v>1338</v>
      </c>
      <c r="Q3996" s="3" t="s">
        <v>1186</v>
      </c>
      <c r="R3996" s="15">
        <v>30</v>
      </c>
      <c r="S3996" s="330">
        <v>42623</v>
      </c>
      <c r="T3996" s="83">
        <v>0</v>
      </c>
      <c r="U3996" s="83">
        <f t="shared" si="1045"/>
        <v>0</v>
      </c>
      <c r="V3996" s="9" t="s">
        <v>1325</v>
      </c>
      <c r="W3996" s="147" t="s">
        <v>1394</v>
      </c>
      <c r="X3996" s="147">
        <v>11</v>
      </c>
    </row>
    <row r="3997" spans="1:24" s="144" customFormat="1" ht="102">
      <c r="A3997" s="145" t="s">
        <v>11091</v>
      </c>
      <c r="B3997" s="100" t="s">
        <v>97</v>
      </c>
      <c r="C3997" s="383" t="s">
        <v>9918</v>
      </c>
      <c r="D3997" s="148" t="s">
        <v>9913</v>
      </c>
      <c r="E3997" s="148" t="s">
        <v>9919</v>
      </c>
      <c r="F3997" s="3" t="s">
        <v>9920</v>
      </c>
      <c r="G3997" s="3" t="s">
        <v>385</v>
      </c>
      <c r="H3997" s="20">
        <v>0</v>
      </c>
      <c r="I3997" s="114">
        <v>470000000</v>
      </c>
      <c r="J3997" s="21" t="s">
        <v>1314</v>
      </c>
      <c r="K3997" s="19" t="s">
        <v>11090</v>
      </c>
      <c r="L3997" s="137" t="s">
        <v>3397</v>
      </c>
      <c r="M3997" s="140" t="s">
        <v>383</v>
      </c>
      <c r="N3997" s="3" t="s">
        <v>9916</v>
      </c>
      <c r="O3997" s="3" t="s">
        <v>1366</v>
      </c>
      <c r="P3997" s="7" t="s">
        <v>1338</v>
      </c>
      <c r="Q3997" s="3" t="s">
        <v>1186</v>
      </c>
      <c r="R3997" s="15">
        <v>30</v>
      </c>
      <c r="S3997" s="330">
        <v>42623</v>
      </c>
      <c r="T3997" s="361">
        <f>R3997*S3997</f>
        <v>1278690</v>
      </c>
      <c r="U3997" s="361">
        <f t="shared" si="1045"/>
        <v>1432132.8</v>
      </c>
      <c r="V3997" s="9" t="s">
        <v>1325</v>
      </c>
      <c r="W3997" s="147" t="s">
        <v>1394</v>
      </c>
      <c r="X3997" s="147"/>
    </row>
    <row r="3998" spans="1:24" s="144" customFormat="1" ht="102">
      <c r="A3998" s="145" t="s">
        <v>9921</v>
      </c>
      <c r="B3998" s="100" t="s">
        <v>97</v>
      </c>
      <c r="C3998" s="383" t="s">
        <v>9912</v>
      </c>
      <c r="D3998" s="148" t="s">
        <v>9913</v>
      </c>
      <c r="E3998" s="148" t="s">
        <v>9914</v>
      </c>
      <c r="F3998" s="3" t="s">
        <v>9922</v>
      </c>
      <c r="G3998" s="3" t="s">
        <v>385</v>
      </c>
      <c r="H3998" s="20">
        <v>0</v>
      </c>
      <c r="I3998" s="114">
        <v>470000000</v>
      </c>
      <c r="J3998" s="21" t="s">
        <v>1314</v>
      </c>
      <c r="K3998" s="19" t="s">
        <v>1371</v>
      </c>
      <c r="L3998" s="137" t="s">
        <v>3397</v>
      </c>
      <c r="M3998" s="140" t="s">
        <v>383</v>
      </c>
      <c r="N3998" s="3" t="s">
        <v>9916</v>
      </c>
      <c r="O3998" s="3" t="s">
        <v>1366</v>
      </c>
      <c r="P3998" s="7" t="s">
        <v>1338</v>
      </c>
      <c r="Q3998" s="3" t="s">
        <v>1186</v>
      </c>
      <c r="R3998" s="15">
        <v>100</v>
      </c>
      <c r="S3998" s="330">
        <v>95541</v>
      </c>
      <c r="T3998" s="83">
        <v>0</v>
      </c>
      <c r="U3998" s="83">
        <f t="shared" si="1045"/>
        <v>0</v>
      </c>
      <c r="V3998" s="9" t="s">
        <v>1325</v>
      </c>
      <c r="W3998" s="147" t="s">
        <v>1394</v>
      </c>
      <c r="X3998" s="147">
        <v>11</v>
      </c>
    </row>
    <row r="3999" spans="1:24" s="144" customFormat="1" ht="102">
      <c r="A3999" s="145" t="s">
        <v>11092</v>
      </c>
      <c r="B3999" s="100" t="s">
        <v>97</v>
      </c>
      <c r="C3999" s="383" t="s">
        <v>9912</v>
      </c>
      <c r="D3999" s="148" t="s">
        <v>9913</v>
      </c>
      <c r="E3999" s="148" t="s">
        <v>9914</v>
      </c>
      <c r="F3999" s="3" t="s">
        <v>9922</v>
      </c>
      <c r="G3999" s="3" t="s">
        <v>385</v>
      </c>
      <c r="H3999" s="20">
        <v>0</v>
      </c>
      <c r="I3999" s="114">
        <v>470000000</v>
      </c>
      <c r="J3999" s="21" t="s">
        <v>1314</v>
      </c>
      <c r="K3999" s="19" t="s">
        <v>11090</v>
      </c>
      <c r="L3999" s="137" t="s">
        <v>3397</v>
      </c>
      <c r="M3999" s="140" t="s">
        <v>383</v>
      </c>
      <c r="N3999" s="3" t="s">
        <v>9916</v>
      </c>
      <c r="O3999" s="3" t="s">
        <v>1366</v>
      </c>
      <c r="P3999" s="7" t="s">
        <v>1338</v>
      </c>
      <c r="Q3999" s="3" t="s">
        <v>1186</v>
      </c>
      <c r="R3999" s="15">
        <v>100</v>
      </c>
      <c r="S3999" s="330">
        <v>95541</v>
      </c>
      <c r="T3999" s="361">
        <f>R3999*S3999</f>
        <v>9554100</v>
      </c>
      <c r="U3999" s="361">
        <f t="shared" si="1045"/>
        <v>10700592.000000002</v>
      </c>
      <c r="V3999" s="9" t="s">
        <v>1325</v>
      </c>
      <c r="W3999" s="147" t="s">
        <v>1394</v>
      </c>
      <c r="X3999" s="147"/>
    </row>
    <row r="4000" spans="1:24" s="144" customFormat="1" ht="102">
      <c r="A4000" s="145" t="s">
        <v>9923</v>
      </c>
      <c r="B4000" s="100" t="s">
        <v>97</v>
      </c>
      <c r="C4000" s="383" t="s">
        <v>9918</v>
      </c>
      <c r="D4000" s="148" t="s">
        <v>9913</v>
      </c>
      <c r="E4000" s="148" t="s">
        <v>9919</v>
      </c>
      <c r="F4000" s="3" t="s">
        <v>9924</v>
      </c>
      <c r="G4000" s="3" t="s">
        <v>385</v>
      </c>
      <c r="H4000" s="20">
        <v>0</v>
      </c>
      <c r="I4000" s="114">
        <v>470000000</v>
      </c>
      <c r="J4000" s="21" t="s">
        <v>1314</v>
      </c>
      <c r="K4000" s="19" t="s">
        <v>1371</v>
      </c>
      <c r="L4000" s="137" t="s">
        <v>3397</v>
      </c>
      <c r="M4000" s="140" t="s">
        <v>383</v>
      </c>
      <c r="N4000" s="3" t="s">
        <v>9916</v>
      </c>
      <c r="O4000" s="3" t="s">
        <v>1366</v>
      </c>
      <c r="P4000" s="7" t="s">
        <v>1338</v>
      </c>
      <c r="Q4000" s="3" t="s">
        <v>1186</v>
      </c>
      <c r="R4000" s="15">
        <v>365</v>
      </c>
      <c r="S4000" s="319">
        <v>22741</v>
      </c>
      <c r="T4000" s="83">
        <v>0</v>
      </c>
      <c r="U4000" s="83">
        <f>T4000*1.12</f>
        <v>0</v>
      </c>
      <c r="V4000" s="9" t="s">
        <v>1325</v>
      </c>
      <c r="W4000" s="147" t="s">
        <v>1394</v>
      </c>
      <c r="X4000" s="147" t="s">
        <v>9055</v>
      </c>
    </row>
    <row r="4001" spans="1:24" s="144" customFormat="1" ht="102">
      <c r="A4001" s="145" t="s">
        <v>10821</v>
      </c>
      <c r="B4001" s="100" t="s">
        <v>97</v>
      </c>
      <c r="C4001" s="383" t="s">
        <v>9918</v>
      </c>
      <c r="D4001" s="148" t="s">
        <v>9913</v>
      </c>
      <c r="E4001" s="148" t="s">
        <v>9919</v>
      </c>
      <c r="F4001" s="3" t="s">
        <v>9924</v>
      </c>
      <c r="G4001" s="3" t="s">
        <v>385</v>
      </c>
      <c r="H4001" s="20">
        <v>0</v>
      </c>
      <c r="I4001" s="114">
        <v>470000000</v>
      </c>
      <c r="J4001" s="21" t="s">
        <v>1314</v>
      </c>
      <c r="K4001" s="19" t="s">
        <v>11090</v>
      </c>
      <c r="L4001" s="137" t="s">
        <v>3397</v>
      </c>
      <c r="M4001" s="140" t="s">
        <v>383</v>
      </c>
      <c r="N4001" s="3" t="s">
        <v>9916</v>
      </c>
      <c r="O4001" s="3" t="s">
        <v>1366</v>
      </c>
      <c r="P4001" s="7" t="s">
        <v>1338</v>
      </c>
      <c r="Q4001" s="3" t="s">
        <v>1186</v>
      </c>
      <c r="R4001" s="15">
        <v>377</v>
      </c>
      <c r="S4001" s="319">
        <v>22741</v>
      </c>
      <c r="T4001" s="83">
        <v>0</v>
      </c>
      <c r="U4001" s="83">
        <f>T4001*1.12</f>
        <v>0</v>
      </c>
      <c r="V4001" s="9" t="s">
        <v>1325</v>
      </c>
      <c r="W4001" s="147" t="s">
        <v>1394</v>
      </c>
      <c r="X4001" s="147" t="s">
        <v>9346</v>
      </c>
    </row>
    <row r="4002" spans="1:24" s="144" customFormat="1" ht="102">
      <c r="A4002" s="145" t="s">
        <v>11851</v>
      </c>
      <c r="B4002" s="100" t="s">
        <v>97</v>
      </c>
      <c r="C4002" s="383" t="s">
        <v>9918</v>
      </c>
      <c r="D4002" s="148" t="s">
        <v>9913</v>
      </c>
      <c r="E4002" s="148" t="s">
        <v>9919</v>
      </c>
      <c r="F4002" s="3" t="s">
        <v>9924</v>
      </c>
      <c r="G4002" s="3" t="s">
        <v>385</v>
      </c>
      <c r="H4002" s="20">
        <v>0</v>
      </c>
      <c r="I4002" s="114">
        <v>470000000</v>
      </c>
      <c r="J4002" s="21" t="s">
        <v>1314</v>
      </c>
      <c r="K4002" s="19" t="s">
        <v>11090</v>
      </c>
      <c r="L4002" s="137" t="s">
        <v>3397</v>
      </c>
      <c r="M4002" s="140" t="s">
        <v>383</v>
      </c>
      <c r="N4002" s="3" t="s">
        <v>9916</v>
      </c>
      <c r="O4002" s="3" t="s">
        <v>1366</v>
      </c>
      <c r="P4002" s="7" t="s">
        <v>1338</v>
      </c>
      <c r="Q4002" s="3" t="s">
        <v>1186</v>
      </c>
      <c r="R4002" s="15">
        <v>365</v>
      </c>
      <c r="S4002" s="319">
        <v>22741</v>
      </c>
      <c r="T4002" s="317">
        <f>R4002*S4002</f>
        <v>8300465</v>
      </c>
      <c r="U4002" s="317">
        <f>T4002*1.12</f>
        <v>9296520.8000000007</v>
      </c>
      <c r="V4002" s="9" t="s">
        <v>1325</v>
      </c>
      <c r="W4002" s="147" t="s">
        <v>1394</v>
      </c>
      <c r="X4002" s="147"/>
    </row>
    <row r="4003" spans="1:24" s="144" customFormat="1" ht="102">
      <c r="A4003" s="145" t="s">
        <v>9925</v>
      </c>
      <c r="B4003" s="3" t="s">
        <v>1316</v>
      </c>
      <c r="C4003" s="236" t="s">
        <v>9926</v>
      </c>
      <c r="D4003" s="2" t="s">
        <v>9927</v>
      </c>
      <c r="E4003" s="31" t="s">
        <v>9928</v>
      </c>
      <c r="F4003" s="31"/>
      <c r="G4003" s="29" t="s">
        <v>385</v>
      </c>
      <c r="H4003" s="20">
        <v>0</v>
      </c>
      <c r="I4003" s="34">
        <v>470000000</v>
      </c>
      <c r="J4003" s="21" t="s">
        <v>1314</v>
      </c>
      <c r="K4003" s="33" t="s">
        <v>1701</v>
      </c>
      <c r="L4003" s="137" t="s">
        <v>3397</v>
      </c>
      <c r="M4003" s="140" t="s">
        <v>383</v>
      </c>
      <c r="N4003" s="3" t="s">
        <v>1728</v>
      </c>
      <c r="O4003" s="3" t="s">
        <v>1366</v>
      </c>
      <c r="P4003" s="130" t="s">
        <v>1331</v>
      </c>
      <c r="Q4003" s="3" t="s">
        <v>8832</v>
      </c>
      <c r="R4003" s="62">
        <v>0.1</v>
      </c>
      <c r="S4003" s="384">
        <v>1456250</v>
      </c>
      <c r="T4003" s="83">
        <v>0</v>
      </c>
      <c r="U4003" s="83">
        <f>T4003*1.12</f>
        <v>0</v>
      </c>
      <c r="V4003" s="9" t="s">
        <v>1325</v>
      </c>
      <c r="W4003" s="152" t="s">
        <v>1394</v>
      </c>
      <c r="X4003" s="152" t="s">
        <v>9042</v>
      </c>
    </row>
    <row r="4004" spans="1:24" s="144" customFormat="1" ht="102">
      <c r="A4004" s="145" t="s">
        <v>12523</v>
      </c>
      <c r="B4004" s="3" t="s">
        <v>1316</v>
      </c>
      <c r="C4004" s="236" t="s">
        <v>9926</v>
      </c>
      <c r="D4004" s="2" t="s">
        <v>9927</v>
      </c>
      <c r="E4004" s="31" t="s">
        <v>9928</v>
      </c>
      <c r="F4004" s="31"/>
      <c r="G4004" s="29" t="s">
        <v>385</v>
      </c>
      <c r="H4004" s="20">
        <v>0</v>
      </c>
      <c r="I4004" s="34">
        <v>470000000</v>
      </c>
      <c r="J4004" s="21" t="s">
        <v>1314</v>
      </c>
      <c r="K4004" s="33" t="s">
        <v>1701</v>
      </c>
      <c r="L4004" s="137" t="s">
        <v>3397</v>
      </c>
      <c r="M4004" s="140" t="s">
        <v>383</v>
      </c>
      <c r="N4004" s="3" t="s">
        <v>1728</v>
      </c>
      <c r="O4004" s="3" t="s">
        <v>1366</v>
      </c>
      <c r="P4004" s="130" t="s">
        <v>1331</v>
      </c>
      <c r="Q4004" s="3" t="s">
        <v>8832</v>
      </c>
      <c r="R4004" s="62">
        <v>0.1</v>
      </c>
      <c r="S4004" s="384">
        <v>852770.56</v>
      </c>
      <c r="T4004" s="365">
        <f t="shared" ref="T4004" si="1046">R4004*S4004</f>
        <v>85277.056000000011</v>
      </c>
      <c r="U4004" s="361">
        <f>T4004*1.12</f>
        <v>95510.302720000022</v>
      </c>
      <c r="V4004" s="9" t="s">
        <v>1325</v>
      </c>
      <c r="W4004" s="152" t="s">
        <v>1394</v>
      </c>
      <c r="X4004" s="152"/>
    </row>
    <row r="4005" spans="1:24" s="144" customFormat="1" ht="102">
      <c r="A4005" s="145" t="s">
        <v>9929</v>
      </c>
      <c r="B4005" s="100" t="s">
        <v>97</v>
      </c>
      <c r="C4005" s="236" t="s">
        <v>9930</v>
      </c>
      <c r="D4005" s="2" t="s">
        <v>9927</v>
      </c>
      <c r="E4005" s="31" t="s">
        <v>9931</v>
      </c>
      <c r="F4005" s="31"/>
      <c r="G4005" s="29" t="s">
        <v>385</v>
      </c>
      <c r="H4005" s="20">
        <v>0</v>
      </c>
      <c r="I4005" s="34">
        <v>470000000</v>
      </c>
      <c r="J4005" s="21" t="s">
        <v>1314</v>
      </c>
      <c r="K4005" s="33" t="s">
        <v>1701</v>
      </c>
      <c r="L4005" s="137" t="s">
        <v>3397</v>
      </c>
      <c r="M4005" s="140" t="s">
        <v>383</v>
      </c>
      <c r="N4005" s="3" t="s">
        <v>1728</v>
      </c>
      <c r="O4005" s="3" t="s">
        <v>1366</v>
      </c>
      <c r="P4005" s="130" t="s">
        <v>1331</v>
      </c>
      <c r="Q4005" s="3" t="s">
        <v>8832</v>
      </c>
      <c r="R4005" s="62">
        <v>0.1</v>
      </c>
      <c r="S4005" s="384">
        <v>2275000</v>
      </c>
      <c r="T4005" s="83">
        <v>0</v>
      </c>
      <c r="U4005" s="83">
        <f t="shared" ref="U4005:U4064" si="1047">T4005*1.12</f>
        <v>0</v>
      </c>
      <c r="V4005" s="9" t="s">
        <v>1325</v>
      </c>
      <c r="W4005" s="152" t="s">
        <v>1394</v>
      </c>
      <c r="X4005" s="147" t="s">
        <v>9042</v>
      </c>
    </row>
    <row r="4006" spans="1:24" s="144" customFormat="1" ht="102">
      <c r="A4006" s="145" t="s">
        <v>12524</v>
      </c>
      <c r="B4006" s="100" t="s">
        <v>97</v>
      </c>
      <c r="C4006" s="236" t="s">
        <v>9930</v>
      </c>
      <c r="D4006" s="2" t="s">
        <v>9927</v>
      </c>
      <c r="E4006" s="31" t="s">
        <v>9931</v>
      </c>
      <c r="F4006" s="31"/>
      <c r="G4006" s="29" t="s">
        <v>385</v>
      </c>
      <c r="H4006" s="20">
        <v>0</v>
      </c>
      <c r="I4006" s="34">
        <v>470000000</v>
      </c>
      <c r="J4006" s="21" t="s">
        <v>1314</v>
      </c>
      <c r="K4006" s="33" t="s">
        <v>1701</v>
      </c>
      <c r="L4006" s="137" t="s">
        <v>3397</v>
      </c>
      <c r="M4006" s="140" t="s">
        <v>383</v>
      </c>
      <c r="N4006" s="3" t="s">
        <v>1728</v>
      </c>
      <c r="O4006" s="3" t="s">
        <v>1366</v>
      </c>
      <c r="P4006" s="130" t="s">
        <v>1331</v>
      </c>
      <c r="Q4006" s="3" t="s">
        <v>8832</v>
      </c>
      <c r="R4006" s="62">
        <v>0.1</v>
      </c>
      <c r="S4006" s="384">
        <v>1355777.28</v>
      </c>
      <c r="T4006" s="365">
        <f t="shared" ref="T4006" si="1048">R4006*S4006</f>
        <v>135577.728</v>
      </c>
      <c r="U4006" s="361">
        <f t="shared" ref="U4006" si="1049">T4006*1.12</f>
        <v>151847.05536000003</v>
      </c>
      <c r="V4006" s="9" t="s">
        <v>1325</v>
      </c>
      <c r="W4006" s="152" t="s">
        <v>1394</v>
      </c>
      <c r="X4006" s="147"/>
    </row>
    <row r="4007" spans="1:24" s="144" customFormat="1" ht="102">
      <c r="A4007" s="145" t="s">
        <v>9932</v>
      </c>
      <c r="B4007" s="100" t="s">
        <v>97</v>
      </c>
      <c r="C4007" s="23" t="s">
        <v>9933</v>
      </c>
      <c r="D4007" s="2" t="s">
        <v>9927</v>
      </c>
      <c r="E4007" s="23" t="s">
        <v>9934</v>
      </c>
      <c r="F4007" s="31" t="s">
        <v>9935</v>
      </c>
      <c r="G4007" s="29" t="s">
        <v>385</v>
      </c>
      <c r="H4007" s="20">
        <v>0</v>
      </c>
      <c r="I4007" s="34">
        <v>470000000</v>
      </c>
      <c r="J4007" s="21" t="s">
        <v>1314</v>
      </c>
      <c r="K4007" s="33" t="s">
        <v>1701</v>
      </c>
      <c r="L4007" s="137" t="s">
        <v>3397</v>
      </c>
      <c r="M4007" s="140" t="s">
        <v>383</v>
      </c>
      <c r="N4007" s="3" t="s">
        <v>1728</v>
      </c>
      <c r="O4007" s="3" t="s">
        <v>1366</v>
      </c>
      <c r="P4007" s="130" t="s">
        <v>1331</v>
      </c>
      <c r="Q4007" s="3" t="s">
        <v>8832</v>
      </c>
      <c r="R4007" s="62">
        <v>0.1</v>
      </c>
      <c r="S4007" s="384">
        <v>1245630.6000000001</v>
      </c>
      <c r="T4007" s="83">
        <v>0</v>
      </c>
      <c r="U4007" s="83">
        <f t="shared" si="1047"/>
        <v>0</v>
      </c>
      <c r="V4007" s="9" t="s">
        <v>1325</v>
      </c>
      <c r="W4007" s="152" t="s">
        <v>1394</v>
      </c>
      <c r="X4007" s="147" t="s">
        <v>9042</v>
      </c>
    </row>
    <row r="4008" spans="1:24" s="144" customFormat="1" ht="102">
      <c r="A4008" s="145" t="s">
        <v>12570</v>
      </c>
      <c r="B4008" s="100" t="s">
        <v>97</v>
      </c>
      <c r="C4008" s="23" t="s">
        <v>9933</v>
      </c>
      <c r="D4008" s="2" t="s">
        <v>9927</v>
      </c>
      <c r="E4008" s="23" t="s">
        <v>9934</v>
      </c>
      <c r="F4008" s="31" t="s">
        <v>9935</v>
      </c>
      <c r="G4008" s="29" t="s">
        <v>385</v>
      </c>
      <c r="H4008" s="20">
        <v>0</v>
      </c>
      <c r="I4008" s="34">
        <v>470000000</v>
      </c>
      <c r="J4008" s="21" t="s">
        <v>1314</v>
      </c>
      <c r="K4008" s="33" t="s">
        <v>1701</v>
      </c>
      <c r="L4008" s="137" t="s">
        <v>3397</v>
      </c>
      <c r="M4008" s="140" t="s">
        <v>383</v>
      </c>
      <c r="N4008" s="3" t="s">
        <v>1728</v>
      </c>
      <c r="O4008" s="3" t="s">
        <v>1366</v>
      </c>
      <c r="P4008" s="130" t="s">
        <v>1331</v>
      </c>
      <c r="Q4008" s="3" t="s">
        <v>8832</v>
      </c>
      <c r="R4008" s="62">
        <v>0.1</v>
      </c>
      <c r="S4008" s="384">
        <v>641078.71</v>
      </c>
      <c r="T4008" s="365">
        <f t="shared" ref="T4008" si="1050">R4008*S4008</f>
        <v>64107.870999999999</v>
      </c>
      <c r="U4008" s="361">
        <f t="shared" ref="U4008" si="1051">T4008*1.12</f>
        <v>71800.815520000004</v>
      </c>
      <c r="V4008" s="9" t="s">
        <v>1325</v>
      </c>
      <c r="W4008" s="152" t="s">
        <v>1394</v>
      </c>
      <c r="X4008" s="147"/>
    </row>
    <row r="4009" spans="1:24" s="144" customFormat="1" ht="102">
      <c r="A4009" s="145" t="s">
        <v>9936</v>
      </c>
      <c r="B4009" s="100" t="s">
        <v>97</v>
      </c>
      <c r="C4009" s="23" t="s">
        <v>9937</v>
      </c>
      <c r="D4009" s="2" t="s">
        <v>9927</v>
      </c>
      <c r="E4009" s="23" t="s">
        <v>9938</v>
      </c>
      <c r="F4009" s="31" t="s">
        <v>9939</v>
      </c>
      <c r="G4009" s="29" t="s">
        <v>385</v>
      </c>
      <c r="H4009" s="20">
        <v>0</v>
      </c>
      <c r="I4009" s="34">
        <v>470000000</v>
      </c>
      <c r="J4009" s="21" t="s">
        <v>1314</v>
      </c>
      <c r="K4009" s="33" t="s">
        <v>1701</v>
      </c>
      <c r="L4009" s="137" t="s">
        <v>3397</v>
      </c>
      <c r="M4009" s="140" t="s">
        <v>383</v>
      </c>
      <c r="N4009" s="3" t="s">
        <v>1728</v>
      </c>
      <c r="O4009" s="3" t="s">
        <v>1366</v>
      </c>
      <c r="P4009" s="130" t="s">
        <v>1331</v>
      </c>
      <c r="Q4009" s="3" t="s">
        <v>8832</v>
      </c>
      <c r="R4009" s="4">
        <v>0.15</v>
      </c>
      <c r="S4009" s="384">
        <v>1827885</v>
      </c>
      <c r="T4009" s="83">
        <v>0</v>
      </c>
      <c r="U4009" s="83">
        <f t="shared" si="1047"/>
        <v>0</v>
      </c>
      <c r="V4009" s="9" t="s">
        <v>1325</v>
      </c>
      <c r="W4009" s="152" t="s">
        <v>1394</v>
      </c>
      <c r="X4009" s="147" t="s">
        <v>9416</v>
      </c>
    </row>
    <row r="4010" spans="1:24" s="144" customFormat="1" ht="102">
      <c r="A4010" s="145" t="s">
        <v>10662</v>
      </c>
      <c r="B4010" s="100" t="s">
        <v>97</v>
      </c>
      <c r="C4010" s="23" t="s">
        <v>9937</v>
      </c>
      <c r="D4010" s="2" t="s">
        <v>9927</v>
      </c>
      <c r="E4010" s="23" t="s">
        <v>9938</v>
      </c>
      <c r="F4010" s="31" t="s">
        <v>9939</v>
      </c>
      <c r="G4010" s="29" t="s">
        <v>385</v>
      </c>
      <c r="H4010" s="20">
        <v>0</v>
      </c>
      <c r="I4010" s="34">
        <v>470000000</v>
      </c>
      <c r="J4010" s="21" t="s">
        <v>1314</v>
      </c>
      <c r="K4010" s="33" t="s">
        <v>10664</v>
      </c>
      <c r="L4010" s="137" t="s">
        <v>3397</v>
      </c>
      <c r="M4010" s="140" t="s">
        <v>383</v>
      </c>
      <c r="N4010" s="3" t="s">
        <v>1728</v>
      </c>
      <c r="O4010" s="3" t="s">
        <v>1366</v>
      </c>
      <c r="P4010" s="130" t="s">
        <v>1331</v>
      </c>
      <c r="Q4010" s="3" t="s">
        <v>8832</v>
      </c>
      <c r="R4010" s="4">
        <v>0.31</v>
      </c>
      <c r="S4010" s="384">
        <v>1827885</v>
      </c>
      <c r="T4010" s="365">
        <f>R4010*S4010</f>
        <v>566644.35</v>
      </c>
      <c r="U4010" s="361">
        <f>T4010*1.12</f>
        <v>634641.67200000002</v>
      </c>
      <c r="V4010" s="9" t="s">
        <v>1325</v>
      </c>
      <c r="W4010" s="152" t="s">
        <v>1394</v>
      </c>
      <c r="X4010" s="147"/>
    </row>
    <row r="4011" spans="1:24" s="144" customFormat="1" ht="102">
      <c r="A4011" s="145" t="s">
        <v>9940</v>
      </c>
      <c r="B4011" s="100" t="s">
        <v>97</v>
      </c>
      <c r="C4011" s="23" t="s">
        <v>9941</v>
      </c>
      <c r="D4011" s="2" t="s">
        <v>9927</v>
      </c>
      <c r="E4011" s="23" t="s">
        <v>9942</v>
      </c>
      <c r="F4011" s="31" t="s">
        <v>9943</v>
      </c>
      <c r="G4011" s="29" t="s">
        <v>385</v>
      </c>
      <c r="H4011" s="20">
        <v>0</v>
      </c>
      <c r="I4011" s="34">
        <v>470000000</v>
      </c>
      <c r="J4011" s="21" t="s">
        <v>1314</v>
      </c>
      <c r="K4011" s="33" t="s">
        <v>1701</v>
      </c>
      <c r="L4011" s="137" t="s">
        <v>3397</v>
      </c>
      <c r="M4011" s="140" t="s">
        <v>383</v>
      </c>
      <c r="N4011" s="3" t="s">
        <v>1728</v>
      </c>
      <c r="O4011" s="3" t="s">
        <v>1366</v>
      </c>
      <c r="P4011" s="130" t="s">
        <v>1331</v>
      </c>
      <c r="Q4011" s="3" t="s">
        <v>8832</v>
      </c>
      <c r="R4011" s="4">
        <v>0.25</v>
      </c>
      <c r="S4011" s="384">
        <v>2462650</v>
      </c>
      <c r="T4011" s="83">
        <v>0</v>
      </c>
      <c r="U4011" s="83">
        <f t="shared" si="1047"/>
        <v>0</v>
      </c>
      <c r="V4011" s="9" t="s">
        <v>1325</v>
      </c>
      <c r="W4011" s="152" t="s">
        <v>1394</v>
      </c>
      <c r="X4011" s="147" t="s">
        <v>9042</v>
      </c>
    </row>
    <row r="4012" spans="1:24" s="144" customFormat="1" ht="102">
      <c r="A4012" s="145" t="s">
        <v>12569</v>
      </c>
      <c r="B4012" s="100" t="s">
        <v>97</v>
      </c>
      <c r="C4012" s="23" t="s">
        <v>9941</v>
      </c>
      <c r="D4012" s="2" t="s">
        <v>9927</v>
      </c>
      <c r="E4012" s="23" t="s">
        <v>9942</v>
      </c>
      <c r="F4012" s="31" t="s">
        <v>9943</v>
      </c>
      <c r="G4012" s="29" t="s">
        <v>385</v>
      </c>
      <c r="H4012" s="20">
        <v>0</v>
      </c>
      <c r="I4012" s="34">
        <v>470000000</v>
      </c>
      <c r="J4012" s="21" t="s">
        <v>1314</v>
      </c>
      <c r="K4012" s="33" t="s">
        <v>1701</v>
      </c>
      <c r="L4012" s="137" t="s">
        <v>3397</v>
      </c>
      <c r="M4012" s="140" t="s">
        <v>383</v>
      </c>
      <c r="N4012" s="3" t="s">
        <v>1728</v>
      </c>
      <c r="O4012" s="3" t="s">
        <v>1366</v>
      </c>
      <c r="P4012" s="130" t="s">
        <v>1331</v>
      </c>
      <c r="Q4012" s="3" t="s">
        <v>8832</v>
      </c>
      <c r="R4012" s="4">
        <v>0.25</v>
      </c>
      <c r="S4012" s="384">
        <v>1508807</v>
      </c>
      <c r="T4012" s="365">
        <f t="shared" ref="T4012" si="1052">R4012*S4012</f>
        <v>377201.75</v>
      </c>
      <c r="U4012" s="361">
        <f t="shared" ref="U4012" si="1053">T4012*1.12</f>
        <v>422465.96</v>
      </c>
      <c r="V4012" s="9" t="s">
        <v>1325</v>
      </c>
      <c r="W4012" s="152" t="s">
        <v>1394</v>
      </c>
      <c r="X4012" s="147"/>
    </row>
    <row r="4013" spans="1:24" s="144" customFormat="1" ht="102">
      <c r="A4013" s="145" t="s">
        <v>9944</v>
      </c>
      <c r="B4013" s="100" t="s">
        <v>97</v>
      </c>
      <c r="C4013" s="23" t="s">
        <v>9945</v>
      </c>
      <c r="D4013" s="2" t="s">
        <v>9927</v>
      </c>
      <c r="E4013" s="23" t="s">
        <v>9946</v>
      </c>
      <c r="F4013" s="31"/>
      <c r="G4013" s="29" t="s">
        <v>385</v>
      </c>
      <c r="H4013" s="20">
        <v>0</v>
      </c>
      <c r="I4013" s="34">
        <v>470000000</v>
      </c>
      <c r="J4013" s="21" t="s">
        <v>1314</v>
      </c>
      <c r="K4013" s="33" t="s">
        <v>1701</v>
      </c>
      <c r="L4013" s="137" t="s">
        <v>3397</v>
      </c>
      <c r="M4013" s="140" t="s">
        <v>383</v>
      </c>
      <c r="N4013" s="3" t="s">
        <v>1728</v>
      </c>
      <c r="O4013" s="3" t="s">
        <v>1366</v>
      </c>
      <c r="P4013" s="130" t="s">
        <v>1331</v>
      </c>
      <c r="Q4013" s="3" t="s">
        <v>8832</v>
      </c>
      <c r="R4013" s="4">
        <v>0.2</v>
      </c>
      <c r="S4013" s="384">
        <v>552335</v>
      </c>
      <c r="T4013" s="83">
        <v>0</v>
      </c>
      <c r="U4013" s="83">
        <f t="shared" si="1047"/>
        <v>0</v>
      </c>
      <c r="V4013" s="9" t="s">
        <v>1325</v>
      </c>
      <c r="W4013" s="152" t="s">
        <v>1394</v>
      </c>
      <c r="X4013" s="147" t="s">
        <v>9416</v>
      </c>
    </row>
    <row r="4014" spans="1:24" s="144" customFormat="1" ht="102">
      <c r="A4014" s="145" t="s">
        <v>10666</v>
      </c>
      <c r="B4014" s="100" t="s">
        <v>97</v>
      </c>
      <c r="C4014" s="23" t="s">
        <v>9945</v>
      </c>
      <c r="D4014" s="2" t="s">
        <v>9927</v>
      </c>
      <c r="E4014" s="23" t="s">
        <v>9946</v>
      </c>
      <c r="F4014" s="31"/>
      <c r="G4014" s="29" t="s">
        <v>385</v>
      </c>
      <c r="H4014" s="20">
        <v>0</v>
      </c>
      <c r="I4014" s="34">
        <v>470000000</v>
      </c>
      <c r="J4014" s="21" t="s">
        <v>1314</v>
      </c>
      <c r="K4014" s="33" t="s">
        <v>10664</v>
      </c>
      <c r="L4014" s="137" t="s">
        <v>3397</v>
      </c>
      <c r="M4014" s="140" t="s">
        <v>383</v>
      </c>
      <c r="N4014" s="3" t="s">
        <v>1728</v>
      </c>
      <c r="O4014" s="3" t="s">
        <v>1366</v>
      </c>
      <c r="P4014" s="130" t="s">
        <v>1331</v>
      </c>
      <c r="Q4014" s="3" t="s">
        <v>8832</v>
      </c>
      <c r="R4014" s="4">
        <v>0.5</v>
      </c>
      <c r="S4014" s="384">
        <v>552335</v>
      </c>
      <c r="T4014" s="83">
        <v>0</v>
      </c>
      <c r="U4014" s="83">
        <f>T4014*1.12</f>
        <v>0</v>
      </c>
      <c r="V4014" s="9" t="s">
        <v>1325</v>
      </c>
      <c r="W4014" s="152" t="s">
        <v>1394</v>
      </c>
      <c r="X4014" s="453">
        <v>14.15</v>
      </c>
    </row>
    <row r="4015" spans="1:24" s="144" customFormat="1" ht="102">
      <c r="A4015" s="145" t="s">
        <v>11119</v>
      </c>
      <c r="B4015" s="100" t="s">
        <v>97</v>
      </c>
      <c r="C4015" s="23" t="s">
        <v>9945</v>
      </c>
      <c r="D4015" s="2" t="s">
        <v>9927</v>
      </c>
      <c r="E4015" s="23" t="s">
        <v>9946</v>
      </c>
      <c r="F4015" s="31"/>
      <c r="G4015" s="29" t="s">
        <v>385</v>
      </c>
      <c r="H4015" s="20">
        <v>0</v>
      </c>
      <c r="I4015" s="34">
        <v>470000000</v>
      </c>
      <c r="J4015" s="21" t="s">
        <v>1314</v>
      </c>
      <c r="K4015" s="33" t="s">
        <v>10664</v>
      </c>
      <c r="L4015" s="137" t="s">
        <v>3397</v>
      </c>
      <c r="M4015" s="140" t="s">
        <v>383</v>
      </c>
      <c r="N4015" s="346" t="s">
        <v>8839</v>
      </c>
      <c r="O4015" s="3" t="s">
        <v>11115</v>
      </c>
      <c r="P4015" s="130" t="s">
        <v>1331</v>
      </c>
      <c r="Q4015" s="3" t="s">
        <v>8832</v>
      </c>
      <c r="R4015" s="4">
        <v>0.5</v>
      </c>
      <c r="S4015" s="384">
        <v>552335</v>
      </c>
      <c r="T4015" s="83">
        <v>0</v>
      </c>
      <c r="U4015" s="83">
        <f>T4015*1.12</f>
        <v>0</v>
      </c>
      <c r="V4015" s="9" t="s">
        <v>1325</v>
      </c>
      <c r="W4015" s="152" t="s">
        <v>1394</v>
      </c>
      <c r="X4015" s="453">
        <v>11.22</v>
      </c>
    </row>
    <row r="4016" spans="1:24" s="144" customFormat="1" ht="102">
      <c r="A4016" s="145" t="s">
        <v>11437</v>
      </c>
      <c r="B4016" s="100" t="s">
        <v>97</v>
      </c>
      <c r="C4016" s="23" t="s">
        <v>9945</v>
      </c>
      <c r="D4016" s="2" t="s">
        <v>9927</v>
      </c>
      <c r="E4016" s="23" t="s">
        <v>9946</v>
      </c>
      <c r="F4016" s="31"/>
      <c r="G4016" s="29" t="s">
        <v>385</v>
      </c>
      <c r="H4016" s="20">
        <v>0</v>
      </c>
      <c r="I4016" s="34">
        <v>470000000</v>
      </c>
      <c r="J4016" s="21" t="s">
        <v>1314</v>
      </c>
      <c r="K4016" s="33" t="s">
        <v>11438</v>
      </c>
      <c r="L4016" s="137" t="s">
        <v>3397</v>
      </c>
      <c r="M4016" s="140" t="s">
        <v>383</v>
      </c>
      <c r="N4016" s="346" t="s">
        <v>8839</v>
      </c>
      <c r="O4016" s="3" t="s">
        <v>11115</v>
      </c>
      <c r="P4016" s="130" t="s">
        <v>1331</v>
      </c>
      <c r="Q4016" s="3" t="s">
        <v>8832</v>
      </c>
      <c r="R4016" s="4">
        <v>0.5</v>
      </c>
      <c r="S4016" s="384">
        <v>552335</v>
      </c>
      <c r="T4016" s="365">
        <f>R4016*S4016</f>
        <v>276167.5</v>
      </c>
      <c r="U4016" s="361">
        <f>T4016*1.12</f>
        <v>309307.60000000003</v>
      </c>
      <c r="V4016" s="9" t="s">
        <v>1315</v>
      </c>
      <c r="W4016" s="152" t="s">
        <v>1394</v>
      </c>
      <c r="X4016" s="147"/>
    </row>
    <row r="4017" spans="1:24" s="144" customFormat="1" ht="102">
      <c r="A4017" s="145" t="s">
        <v>9947</v>
      </c>
      <c r="B4017" s="100" t="s">
        <v>97</v>
      </c>
      <c r="C4017" s="23" t="s">
        <v>1706</v>
      </c>
      <c r="D4017" s="2" t="s">
        <v>9927</v>
      </c>
      <c r="E4017" s="2" t="s">
        <v>9948</v>
      </c>
      <c r="F4017" s="13" t="s">
        <v>9949</v>
      </c>
      <c r="G4017" s="29" t="s">
        <v>385</v>
      </c>
      <c r="H4017" s="20">
        <v>0</v>
      </c>
      <c r="I4017" s="34">
        <v>470000000</v>
      </c>
      <c r="J4017" s="21" t="s">
        <v>1314</v>
      </c>
      <c r="K4017" s="33" t="s">
        <v>1701</v>
      </c>
      <c r="L4017" s="137" t="s">
        <v>3397</v>
      </c>
      <c r="M4017" s="140" t="s">
        <v>383</v>
      </c>
      <c r="N4017" s="3" t="s">
        <v>8841</v>
      </c>
      <c r="O4017" s="3" t="s">
        <v>1366</v>
      </c>
      <c r="P4017" s="130" t="s">
        <v>1331</v>
      </c>
      <c r="Q4017" s="3" t="s">
        <v>8832</v>
      </c>
      <c r="R4017" s="64">
        <v>0.25</v>
      </c>
      <c r="S4017" s="32">
        <v>654430</v>
      </c>
      <c r="T4017" s="365">
        <f t="shared" ref="T4017:T4037" si="1054">R4017*S4017</f>
        <v>163607.5</v>
      </c>
      <c r="U4017" s="361">
        <f t="shared" si="1047"/>
        <v>183240.40000000002</v>
      </c>
      <c r="V4017" s="9" t="s">
        <v>1325</v>
      </c>
      <c r="W4017" s="152" t="s">
        <v>1394</v>
      </c>
      <c r="X4017" s="152"/>
    </row>
    <row r="4018" spans="1:24" s="144" customFormat="1" ht="102">
      <c r="A4018" s="145" t="s">
        <v>9950</v>
      </c>
      <c r="B4018" s="100" t="s">
        <v>97</v>
      </c>
      <c r="C4018" s="23" t="s">
        <v>9951</v>
      </c>
      <c r="D4018" s="2" t="s">
        <v>9927</v>
      </c>
      <c r="E4018" s="2" t="s">
        <v>9952</v>
      </c>
      <c r="F4018" s="35" t="s">
        <v>9953</v>
      </c>
      <c r="G4018" s="29" t="s">
        <v>385</v>
      </c>
      <c r="H4018" s="20">
        <v>0</v>
      </c>
      <c r="I4018" s="34">
        <v>470000000</v>
      </c>
      <c r="J4018" s="21" t="s">
        <v>1314</v>
      </c>
      <c r="K4018" s="33" t="s">
        <v>1701</v>
      </c>
      <c r="L4018" s="137" t="s">
        <v>3397</v>
      </c>
      <c r="M4018" s="140" t="s">
        <v>383</v>
      </c>
      <c r="N4018" s="3" t="s">
        <v>8841</v>
      </c>
      <c r="O4018" s="3" t="s">
        <v>1366</v>
      </c>
      <c r="P4018" s="130" t="s">
        <v>1331</v>
      </c>
      <c r="Q4018" s="3" t="s">
        <v>8832</v>
      </c>
      <c r="R4018" s="64">
        <v>0.6</v>
      </c>
      <c r="S4018" s="32">
        <v>676490</v>
      </c>
      <c r="T4018" s="365">
        <f t="shared" si="1054"/>
        <v>405894</v>
      </c>
      <c r="U4018" s="361">
        <f t="shared" si="1047"/>
        <v>454601.28</v>
      </c>
      <c r="V4018" s="9" t="s">
        <v>1325</v>
      </c>
      <c r="W4018" s="152" t="s">
        <v>1394</v>
      </c>
      <c r="X4018" s="147"/>
    </row>
    <row r="4019" spans="1:24" s="144" customFormat="1" ht="102">
      <c r="A4019" s="145" t="s">
        <v>9954</v>
      </c>
      <c r="B4019" s="100" t="s">
        <v>97</v>
      </c>
      <c r="C4019" s="23" t="s">
        <v>9955</v>
      </c>
      <c r="D4019" s="2" t="s">
        <v>9927</v>
      </c>
      <c r="E4019" s="2" t="s">
        <v>9956</v>
      </c>
      <c r="F4019" s="35" t="s">
        <v>9957</v>
      </c>
      <c r="G4019" s="29" t="s">
        <v>385</v>
      </c>
      <c r="H4019" s="20">
        <v>0</v>
      </c>
      <c r="I4019" s="34">
        <v>470000000</v>
      </c>
      <c r="J4019" s="21" t="s">
        <v>1314</v>
      </c>
      <c r="K4019" s="33" t="s">
        <v>1701</v>
      </c>
      <c r="L4019" s="137" t="s">
        <v>3397</v>
      </c>
      <c r="M4019" s="140" t="s">
        <v>383</v>
      </c>
      <c r="N4019" s="3" t="s">
        <v>8841</v>
      </c>
      <c r="O4019" s="3" t="s">
        <v>1366</v>
      </c>
      <c r="P4019" s="130" t="s">
        <v>1331</v>
      </c>
      <c r="Q4019" s="3" t="s">
        <v>8832</v>
      </c>
      <c r="R4019" s="64">
        <v>0.15</v>
      </c>
      <c r="S4019" s="32">
        <v>766460</v>
      </c>
      <c r="T4019" s="365">
        <f t="shared" si="1054"/>
        <v>114969</v>
      </c>
      <c r="U4019" s="361">
        <f t="shared" si="1047"/>
        <v>128765.28000000001</v>
      </c>
      <c r="V4019" s="9" t="s">
        <v>1325</v>
      </c>
      <c r="W4019" s="152" t="s">
        <v>1394</v>
      </c>
      <c r="X4019" s="147"/>
    </row>
    <row r="4020" spans="1:24" s="144" customFormat="1" ht="102">
      <c r="A4020" s="145" t="s">
        <v>9958</v>
      </c>
      <c r="B4020" s="100" t="s">
        <v>97</v>
      </c>
      <c r="C4020" s="23" t="s">
        <v>9959</v>
      </c>
      <c r="D4020" s="2" t="s">
        <v>9927</v>
      </c>
      <c r="E4020" s="2" t="s">
        <v>9960</v>
      </c>
      <c r="F4020" s="35"/>
      <c r="G4020" s="29" t="s">
        <v>385</v>
      </c>
      <c r="H4020" s="20">
        <v>0</v>
      </c>
      <c r="I4020" s="34">
        <v>470000000</v>
      </c>
      <c r="J4020" s="21" t="s">
        <v>1314</v>
      </c>
      <c r="K4020" s="33" t="s">
        <v>1701</v>
      </c>
      <c r="L4020" s="137" t="s">
        <v>3397</v>
      </c>
      <c r="M4020" s="140" t="s">
        <v>383</v>
      </c>
      <c r="N4020" s="3" t="s">
        <v>8841</v>
      </c>
      <c r="O4020" s="3" t="s">
        <v>1366</v>
      </c>
      <c r="P4020" s="130" t="s">
        <v>1331</v>
      </c>
      <c r="Q4020" s="3" t="s">
        <v>8832</v>
      </c>
      <c r="R4020" s="64">
        <v>0.25</v>
      </c>
      <c r="S4020" s="32">
        <v>317000</v>
      </c>
      <c r="T4020" s="365">
        <f t="shared" si="1054"/>
        <v>79250</v>
      </c>
      <c r="U4020" s="361">
        <f t="shared" si="1047"/>
        <v>88760.000000000015</v>
      </c>
      <c r="V4020" s="9" t="s">
        <v>1325</v>
      </c>
      <c r="W4020" s="152" t="s">
        <v>1394</v>
      </c>
      <c r="X4020" s="316"/>
    </row>
    <row r="4021" spans="1:24" s="144" customFormat="1" ht="102">
      <c r="A4021" s="145" t="s">
        <v>9961</v>
      </c>
      <c r="B4021" s="100" t="s">
        <v>97</v>
      </c>
      <c r="C4021" s="23" t="s">
        <v>9962</v>
      </c>
      <c r="D4021" s="2" t="s">
        <v>9927</v>
      </c>
      <c r="E4021" s="2" t="s">
        <v>9963</v>
      </c>
      <c r="F4021" s="35" t="s">
        <v>9964</v>
      </c>
      <c r="G4021" s="29" t="s">
        <v>385</v>
      </c>
      <c r="H4021" s="20">
        <v>0</v>
      </c>
      <c r="I4021" s="34">
        <v>470000000</v>
      </c>
      <c r="J4021" s="21" t="s">
        <v>1314</v>
      </c>
      <c r="K4021" s="33" t="s">
        <v>1701</v>
      </c>
      <c r="L4021" s="137" t="s">
        <v>3397</v>
      </c>
      <c r="M4021" s="140" t="s">
        <v>383</v>
      </c>
      <c r="N4021" s="3" t="s">
        <v>8841</v>
      </c>
      <c r="O4021" s="3" t="s">
        <v>1366</v>
      </c>
      <c r="P4021" s="130" t="s">
        <v>1331</v>
      </c>
      <c r="Q4021" s="3" t="s">
        <v>8832</v>
      </c>
      <c r="R4021" s="64">
        <v>0.5</v>
      </c>
      <c r="S4021" s="32">
        <v>319000</v>
      </c>
      <c r="T4021" s="365">
        <f t="shared" si="1054"/>
        <v>159500</v>
      </c>
      <c r="U4021" s="361">
        <f t="shared" si="1047"/>
        <v>178640.00000000003</v>
      </c>
      <c r="V4021" s="9" t="s">
        <v>1325</v>
      </c>
      <c r="W4021" s="152" t="s">
        <v>1394</v>
      </c>
      <c r="X4021" s="316"/>
    </row>
    <row r="4022" spans="1:24" s="144" customFormat="1" ht="102">
      <c r="A4022" s="145" t="s">
        <v>9965</v>
      </c>
      <c r="B4022" s="100" t="s">
        <v>97</v>
      </c>
      <c r="C4022" s="23" t="s">
        <v>9966</v>
      </c>
      <c r="D4022" s="2" t="s">
        <v>9927</v>
      </c>
      <c r="E4022" s="13" t="s">
        <v>9967</v>
      </c>
      <c r="F4022" s="48" t="s">
        <v>9968</v>
      </c>
      <c r="G4022" s="29" t="s">
        <v>385</v>
      </c>
      <c r="H4022" s="20">
        <v>0</v>
      </c>
      <c r="I4022" s="34">
        <v>470000000</v>
      </c>
      <c r="J4022" s="21" t="s">
        <v>1314</v>
      </c>
      <c r="K4022" s="33" t="s">
        <v>1701</v>
      </c>
      <c r="L4022" s="137" t="s">
        <v>3397</v>
      </c>
      <c r="M4022" s="140" t="s">
        <v>383</v>
      </c>
      <c r="N4022" s="3" t="s">
        <v>1728</v>
      </c>
      <c r="O4022" s="3" t="s">
        <v>1366</v>
      </c>
      <c r="P4022" s="130" t="s">
        <v>1331</v>
      </c>
      <c r="Q4022" s="3" t="s">
        <v>8832</v>
      </c>
      <c r="R4022" s="60">
        <v>2.5</v>
      </c>
      <c r="S4022" s="32">
        <v>2929684.6</v>
      </c>
      <c r="T4022" s="83">
        <v>0</v>
      </c>
      <c r="U4022" s="83">
        <f t="shared" si="1047"/>
        <v>0</v>
      </c>
      <c r="V4022" s="9" t="s">
        <v>1325</v>
      </c>
      <c r="W4022" s="152" t="s">
        <v>1394</v>
      </c>
      <c r="X4022" s="145" t="s">
        <v>9042</v>
      </c>
    </row>
    <row r="4023" spans="1:24" s="144" customFormat="1" ht="102">
      <c r="A4023" s="145" t="s">
        <v>12527</v>
      </c>
      <c r="B4023" s="100" t="s">
        <v>97</v>
      </c>
      <c r="C4023" s="23" t="s">
        <v>9966</v>
      </c>
      <c r="D4023" s="2" t="s">
        <v>9927</v>
      </c>
      <c r="E4023" s="13" t="s">
        <v>9967</v>
      </c>
      <c r="F4023" s="48" t="s">
        <v>9968</v>
      </c>
      <c r="G4023" s="29" t="s">
        <v>385</v>
      </c>
      <c r="H4023" s="20">
        <v>0</v>
      </c>
      <c r="I4023" s="34">
        <v>470000000</v>
      </c>
      <c r="J4023" s="21" t="s">
        <v>1314</v>
      </c>
      <c r="K4023" s="33" t="s">
        <v>1701</v>
      </c>
      <c r="L4023" s="137" t="s">
        <v>3397</v>
      </c>
      <c r="M4023" s="140" t="s">
        <v>383</v>
      </c>
      <c r="N4023" s="3" t="s">
        <v>1728</v>
      </c>
      <c r="O4023" s="3" t="s">
        <v>1366</v>
      </c>
      <c r="P4023" s="130" t="s">
        <v>1331</v>
      </c>
      <c r="Q4023" s="3" t="s">
        <v>8832</v>
      </c>
      <c r="R4023" s="60">
        <v>2.5</v>
      </c>
      <c r="S4023" s="32">
        <v>1372321.43</v>
      </c>
      <c r="T4023" s="365">
        <f t="shared" ref="T4023" si="1055">R4023*S4023</f>
        <v>3430803.5749999997</v>
      </c>
      <c r="U4023" s="361">
        <f t="shared" ref="U4023" si="1056">T4023*1.12</f>
        <v>3842500.0040000002</v>
      </c>
      <c r="V4023" s="9" t="s">
        <v>1325</v>
      </c>
      <c r="W4023" s="152" t="s">
        <v>1394</v>
      </c>
      <c r="X4023" s="316"/>
    </row>
    <row r="4024" spans="1:24" s="144" customFormat="1" ht="102">
      <c r="A4024" s="145" t="s">
        <v>9969</v>
      </c>
      <c r="B4024" s="100" t="s">
        <v>97</v>
      </c>
      <c r="C4024" s="23" t="s">
        <v>9970</v>
      </c>
      <c r="D4024" s="2" t="s">
        <v>9927</v>
      </c>
      <c r="E4024" s="23" t="s">
        <v>9971</v>
      </c>
      <c r="F4024" s="48" t="s">
        <v>9972</v>
      </c>
      <c r="G4024" s="29" t="s">
        <v>385</v>
      </c>
      <c r="H4024" s="20">
        <v>0</v>
      </c>
      <c r="I4024" s="34">
        <v>470000000</v>
      </c>
      <c r="J4024" s="21" t="s">
        <v>1314</v>
      </c>
      <c r="K4024" s="33" t="s">
        <v>1701</v>
      </c>
      <c r="L4024" s="137" t="s">
        <v>3397</v>
      </c>
      <c r="M4024" s="140" t="s">
        <v>383</v>
      </c>
      <c r="N4024" s="3" t="s">
        <v>1728</v>
      </c>
      <c r="O4024" s="3" t="s">
        <v>1366</v>
      </c>
      <c r="P4024" s="130" t="s">
        <v>1331</v>
      </c>
      <c r="Q4024" s="3" t="s">
        <v>8832</v>
      </c>
      <c r="R4024" s="64">
        <v>0.3</v>
      </c>
      <c r="S4024" s="32">
        <v>381925.8</v>
      </c>
      <c r="T4024" s="83">
        <v>0</v>
      </c>
      <c r="U4024" s="83">
        <f t="shared" si="1047"/>
        <v>0</v>
      </c>
      <c r="V4024" s="9" t="s">
        <v>1325</v>
      </c>
      <c r="W4024" s="152" t="s">
        <v>1394</v>
      </c>
      <c r="X4024" s="145" t="s">
        <v>9042</v>
      </c>
    </row>
    <row r="4025" spans="1:24" s="144" customFormat="1" ht="102">
      <c r="A4025" s="145" t="s">
        <v>12526</v>
      </c>
      <c r="B4025" s="100" t="s">
        <v>97</v>
      </c>
      <c r="C4025" s="23" t="s">
        <v>9970</v>
      </c>
      <c r="D4025" s="2" t="s">
        <v>9927</v>
      </c>
      <c r="E4025" s="23" t="s">
        <v>9971</v>
      </c>
      <c r="F4025" s="48" t="s">
        <v>9972</v>
      </c>
      <c r="G4025" s="29" t="s">
        <v>385</v>
      </c>
      <c r="H4025" s="20">
        <v>0</v>
      </c>
      <c r="I4025" s="34">
        <v>470000000</v>
      </c>
      <c r="J4025" s="21" t="s">
        <v>1314</v>
      </c>
      <c r="K4025" s="33" t="s">
        <v>1701</v>
      </c>
      <c r="L4025" s="137" t="s">
        <v>3397</v>
      </c>
      <c r="M4025" s="140" t="s">
        <v>383</v>
      </c>
      <c r="N4025" s="3" t="s">
        <v>1728</v>
      </c>
      <c r="O4025" s="3" t="s">
        <v>1366</v>
      </c>
      <c r="P4025" s="130" t="s">
        <v>1331</v>
      </c>
      <c r="Q4025" s="3" t="s">
        <v>8832</v>
      </c>
      <c r="R4025" s="64">
        <v>0.3</v>
      </c>
      <c r="S4025" s="32">
        <v>191607.14</v>
      </c>
      <c r="T4025" s="365">
        <f t="shared" ref="T4025" si="1057">R4025*S4025</f>
        <v>57482.142</v>
      </c>
      <c r="U4025" s="361">
        <f t="shared" ref="U4025" si="1058">T4025*1.12</f>
        <v>64379.999040000002</v>
      </c>
      <c r="V4025" s="9" t="s">
        <v>1325</v>
      </c>
      <c r="W4025" s="152" t="s">
        <v>1394</v>
      </c>
      <c r="X4025" s="316"/>
    </row>
    <row r="4026" spans="1:24" s="144" customFormat="1" ht="102">
      <c r="A4026" s="145" t="s">
        <v>9973</v>
      </c>
      <c r="B4026" s="100" t="s">
        <v>97</v>
      </c>
      <c r="C4026" s="23" t="s">
        <v>9974</v>
      </c>
      <c r="D4026" s="2" t="s">
        <v>9927</v>
      </c>
      <c r="E4026" s="23" t="s">
        <v>9975</v>
      </c>
      <c r="F4026" s="48" t="s">
        <v>9976</v>
      </c>
      <c r="G4026" s="29" t="s">
        <v>385</v>
      </c>
      <c r="H4026" s="20">
        <v>0</v>
      </c>
      <c r="I4026" s="34">
        <v>470000000</v>
      </c>
      <c r="J4026" s="21" t="s">
        <v>1314</v>
      </c>
      <c r="K4026" s="33" t="s">
        <v>1701</v>
      </c>
      <c r="L4026" s="137" t="s">
        <v>3397</v>
      </c>
      <c r="M4026" s="140" t="s">
        <v>383</v>
      </c>
      <c r="N4026" s="3" t="s">
        <v>1728</v>
      </c>
      <c r="O4026" s="3" t="s">
        <v>1366</v>
      </c>
      <c r="P4026" s="130" t="s">
        <v>1331</v>
      </c>
      <c r="Q4026" s="3" t="s">
        <v>8832</v>
      </c>
      <c r="R4026" s="64">
        <v>0.85</v>
      </c>
      <c r="S4026" s="32">
        <v>294479.3</v>
      </c>
      <c r="T4026" s="83">
        <v>0</v>
      </c>
      <c r="U4026" s="83">
        <f t="shared" si="1047"/>
        <v>0</v>
      </c>
      <c r="V4026" s="9" t="s">
        <v>1325</v>
      </c>
      <c r="W4026" s="152" t="s">
        <v>1394</v>
      </c>
      <c r="X4026" s="145" t="s">
        <v>9042</v>
      </c>
    </row>
    <row r="4027" spans="1:24" s="144" customFormat="1" ht="102">
      <c r="A4027" s="145" t="s">
        <v>12525</v>
      </c>
      <c r="B4027" s="100" t="s">
        <v>97</v>
      </c>
      <c r="C4027" s="23" t="s">
        <v>9974</v>
      </c>
      <c r="D4027" s="2" t="s">
        <v>9927</v>
      </c>
      <c r="E4027" s="23" t="s">
        <v>9975</v>
      </c>
      <c r="F4027" s="48" t="s">
        <v>9976</v>
      </c>
      <c r="G4027" s="29" t="s">
        <v>385</v>
      </c>
      <c r="H4027" s="20">
        <v>0</v>
      </c>
      <c r="I4027" s="34">
        <v>470000000</v>
      </c>
      <c r="J4027" s="21" t="s">
        <v>1314</v>
      </c>
      <c r="K4027" s="33" t="s">
        <v>1701</v>
      </c>
      <c r="L4027" s="137" t="s">
        <v>3397</v>
      </c>
      <c r="M4027" s="140" t="s">
        <v>383</v>
      </c>
      <c r="N4027" s="3" t="s">
        <v>1728</v>
      </c>
      <c r="O4027" s="3" t="s">
        <v>1366</v>
      </c>
      <c r="P4027" s="130" t="s">
        <v>1331</v>
      </c>
      <c r="Q4027" s="3" t="s">
        <v>8832</v>
      </c>
      <c r="R4027" s="64">
        <v>0.85</v>
      </c>
      <c r="S4027" s="32">
        <v>138785.71</v>
      </c>
      <c r="T4027" s="365">
        <f t="shared" ref="T4027" si="1059">R4027*S4027</f>
        <v>117967.85349999998</v>
      </c>
      <c r="U4027" s="361">
        <f t="shared" ref="U4027" si="1060">T4027*1.12</f>
        <v>132123.99591999999</v>
      </c>
      <c r="V4027" s="9" t="s">
        <v>1325</v>
      </c>
      <c r="W4027" s="152" t="s">
        <v>1394</v>
      </c>
      <c r="X4027" s="316"/>
    </row>
    <row r="4028" spans="1:24" s="144" customFormat="1" ht="102">
      <c r="A4028" s="145" t="s">
        <v>9977</v>
      </c>
      <c r="B4028" s="100" t="s">
        <v>97</v>
      </c>
      <c r="C4028" s="23" t="s">
        <v>9978</v>
      </c>
      <c r="D4028" s="2" t="s">
        <v>9927</v>
      </c>
      <c r="E4028" s="2" t="s">
        <v>9979</v>
      </c>
      <c r="F4028" s="48" t="s">
        <v>9980</v>
      </c>
      <c r="G4028" s="29" t="s">
        <v>385</v>
      </c>
      <c r="H4028" s="20">
        <v>0</v>
      </c>
      <c r="I4028" s="34">
        <v>470000000</v>
      </c>
      <c r="J4028" s="21" t="s">
        <v>1314</v>
      </c>
      <c r="K4028" s="33" t="s">
        <v>1701</v>
      </c>
      <c r="L4028" s="137" t="s">
        <v>3397</v>
      </c>
      <c r="M4028" s="140" t="s">
        <v>383</v>
      </c>
      <c r="N4028" s="3" t="s">
        <v>1728</v>
      </c>
      <c r="O4028" s="3" t="s">
        <v>1366</v>
      </c>
      <c r="P4028" s="130" t="s">
        <v>1331</v>
      </c>
      <c r="Q4028" s="3" t="s">
        <v>8832</v>
      </c>
      <c r="R4028" s="64">
        <v>1.7</v>
      </c>
      <c r="S4028" s="32">
        <v>341975.2</v>
      </c>
      <c r="T4028" s="83">
        <v>0</v>
      </c>
      <c r="U4028" s="83">
        <f t="shared" si="1047"/>
        <v>0</v>
      </c>
      <c r="V4028" s="9" t="s">
        <v>1325</v>
      </c>
      <c r="W4028" s="152" t="s">
        <v>1394</v>
      </c>
      <c r="X4028" s="145" t="s">
        <v>12130</v>
      </c>
    </row>
    <row r="4029" spans="1:24" s="144" customFormat="1" ht="102">
      <c r="A4029" s="145" t="s">
        <v>12203</v>
      </c>
      <c r="B4029" s="100" t="s">
        <v>97</v>
      </c>
      <c r="C4029" s="23" t="s">
        <v>9978</v>
      </c>
      <c r="D4029" s="2" t="s">
        <v>9927</v>
      </c>
      <c r="E4029" s="2" t="s">
        <v>9979</v>
      </c>
      <c r="F4029" s="48" t="s">
        <v>9980</v>
      </c>
      <c r="G4029" s="29" t="s">
        <v>385</v>
      </c>
      <c r="H4029" s="20">
        <v>0</v>
      </c>
      <c r="I4029" s="34">
        <v>470000000</v>
      </c>
      <c r="J4029" s="21" t="s">
        <v>1314</v>
      </c>
      <c r="K4029" s="33" t="s">
        <v>1701</v>
      </c>
      <c r="L4029" s="137" t="s">
        <v>11555</v>
      </c>
      <c r="M4029" s="140" t="s">
        <v>383</v>
      </c>
      <c r="N4029" s="3" t="s">
        <v>1728</v>
      </c>
      <c r="O4029" s="3" t="s">
        <v>1366</v>
      </c>
      <c r="P4029" s="130" t="s">
        <v>1331</v>
      </c>
      <c r="Q4029" s="3" t="s">
        <v>8832</v>
      </c>
      <c r="R4029" s="64">
        <v>1.7</v>
      </c>
      <c r="S4029" s="32">
        <v>719821.43</v>
      </c>
      <c r="T4029" s="365">
        <f t="shared" ref="T4029" si="1061">R4029*S4029</f>
        <v>1223696.4310000001</v>
      </c>
      <c r="U4029" s="361">
        <f t="shared" ref="U4029" si="1062">T4029*1.12</f>
        <v>1370540.0027200002</v>
      </c>
      <c r="V4029" s="9" t="s">
        <v>1325</v>
      </c>
      <c r="W4029" s="152" t="s">
        <v>1394</v>
      </c>
      <c r="X4029" s="316"/>
    </row>
    <row r="4030" spans="1:24" s="144" customFormat="1" ht="102">
      <c r="A4030" s="145" t="s">
        <v>9981</v>
      </c>
      <c r="B4030" s="100" t="s">
        <v>97</v>
      </c>
      <c r="C4030" s="321" t="s">
        <v>9982</v>
      </c>
      <c r="D4030" s="11" t="s">
        <v>9983</v>
      </c>
      <c r="E4030" s="11" t="s">
        <v>9984</v>
      </c>
      <c r="F4030" s="11" t="s">
        <v>9985</v>
      </c>
      <c r="G4030" s="29" t="s">
        <v>384</v>
      </c>
      <c r="H4030" s="20">
        <v>0</v>
      </c>
      <c r="I4030" s="34">
        <v>470000000</v>
      </c>
      <c r="J4030" s="21" t="s">
        <v>1314</v>
      </c>
      <c r="K4030" s="33" t="s">
        <v>1845</v>
      </c>
      <c r="L4030" s="137" t="s">
        <v>3397</v>
      </c>
      <c r="M4030" s="140" t="s">
        <v>383</v>
      </c>
      <c r="N4030" s="3" t="s">
        <v>8839</v>
      </c>
      <c r="O4030" s="3" t="s">
        <v>1366</v>
      </c>
      <c r="P4030" s="7" t="s">
        <v>1338</v>
      </c>
      <c r="Q4030" s="3" t="s">
        <v>1186</v>
      </c>
      <c r="R4030" s="15">
        <v>20</v>
      </c>
      <c r="S4030" s="330">
        <v>32954.199999999997</v>
      </c>
      <c r="T4030" s="362">
        <f t="shared" si="1054"/>
        <v>659084</v>
      </c>
      <c r="U4030" s="361">
        <f t="shared" si="1047"/>
        <v>738174.08000000007</v>
      </c>
      <c r="V4030" s="9" t="s">
        <v>1325</v>
      </c>
      <c r="W4030" s="152" t="s">
        <v>1394</v>
      </c>
      <c r="X4030" s="316"/>
    </row>
    <row r="4031" spans="1:24" s="144" customFormat="1" ht="102">
      <c r="A4031" s="145" t="s">
        <v>9986</v>
      </c>
      <c r="B4031" s="3" t="s">
        <v>1316</v>
      </c>
      <c r="C4031" s="219" t="s">
        <v>9987</v>
      </c>
      <c r="D4031" s="363" t="s">
        <v>466</v>
      </c>
      <c r="E4031" s="11" t="s">
        <v>9988</v>
      </c>
      <c r="F4031" s="11" t="s">
        <v>9988</v>
      </c>
      <c r="G4031" s="29" t="s">
        <v>384</v>
      </c>
      <c r="H4031" s="20">
        <v>0</v>
      </c>
      <c r="I4031" s="34">
        <v>470000000</v>
      </c>
      <c r="J4031" s="21" t="s">
        <v>1314</v>
      </c>
      <c r="K4031" s="33" t="s">
        <v>1845</v>
      </c>
      <c r="L4031" s="137" t="s">
        <v>3397</v>
      </c>
      <c r="M4031" s="140" t="s">
        <v>383</v>
      </c>
      <c r="N4031" s="3" t="s">
        <v>8839</v>
      </c>
      <c r="O4031" s="3" t="s">
        <v>1366</v>
      </c>
      <c r="P4031" s="7" t="s">
        <v>1338</v>
      </c>
      <c r="Q4031" s="3" t="s">
        <v>1186</v>
      </c>
      <c r="R4031" s="15">
        <v>4</v>
      </c>
      <c r="S4031" s="330">
        <v>32954.199999999997</v>
      </c>
      <c r="T4031" s="362">
        <f t="shared" si="1054"/>
        <v>131816.79999999999</v>
      </c>
      <c r="U4031" s="361">
        <f t="shared" si="1047"/>
        <v>147634.81599999999</v>
      </c>
      <c r="V4031" s="9" t="s">
        <v>1325</v>
      </c>
      <c r="W4031" s="152" t="s">
        <v>1394</v>
      </c>
      <c r="X4031" s="316"/>
    </row>
    <row r="4032" spans="1:24" s="144" customFormat="1" ht="102">
      <c r="A4032" s="145" t="s">
        <v>9989</v>
      </c>
      <c r="B4032" s="3" t="s">
        <v>1316</v>
      </c>
      <c r="C4032" s="219" t="s">
        <v>10362</v>
      </c>
      <c r="D4032" s="363" t="s">
        <v>10363</v>
      </c>
      <c r="E4032" s="11" t="s">
        <v>10364</v>
      </c>
      <c r="F4032" s="1" t="s">
        <v>10365</v>
      </c>
      <c r="G4032" s="29" t="s">
        <v>384</v>
      </c>
      <c r="H4032" s="20">
        <v>0</v>
      </c>
      <c r="I4032" s="34">
        <v>470000000</v>
      </c>
      <c r="J4032" s="21" t="s">
        <v>1314</v>
      </c>
      <c r="K4032" s="33" t="s">
        <v>1845</v>
      </c>
      <c r="L4032" s="137" t="s">
        <v>3397</v>
      </c>
      <c r="M4032" s="140" t="s">
        <v>383</v>
      </c>
      <c r="N4032" s="3" t="s">
        <v>8839</v>
      </c>
      <c r="O4032" s="3" t="s">
        <v>1366</v>
      </c>
      <c r="P4032" s="7" t="s">
        <v>1338</v>
      </c>
      <c r="Q4032" s="3" t="s">
        <v>1186</v>
      </c>
      <c r="R4032" s="15">
        <v>24</v>
      </c>
      <c r="S4032" s="330">
        <v>5675</v>
      </c>
      <c r="T4032" s="362">
        <f t="shared" si="1054"/>
        <v>136200</v>
      </c>
      <c r="U4032" s="361">
        <f t="shared" si="1047"/>
        <v>152544</v>
      </c>
      <c r="V4032" s="9" t="s">
        <v>1325</v>
      </c>
      <c r="W4032" s="152" t="s">
        <v>1394</v>
      </c>
      <c r="X4032" s="316"/>
    </row>
    <row r="4033" spans="1:24" s="144" customFormat="1" ht="102">
      <c r="A4033" s="145" t="s">
        <v>9990</v>
      </c>
      <c r="B4033" s="3" t="s">
        <v>1316</v>
      </c>
      <c r="C4033" s="1" t="s">
        <v>10366</v>
      </c>
      <c r="D4033" s="1" t="s">
        <v>9991</v>
      </c>
      <c r="E4033" s="1" t="s">
        <v>10367</v>
      </c>
      <c r="F4033" s="9" t="s">
        <v>9992</v>
      </c>
      <c r="G4033" s="29" t="s">
        <v>384</v>
      </c>
      <c r="H4033" s="20">
        <v>0</v>
      </c>
      <c r="I4033" s="34">
        <v>470000000</v>
      </c>
      <c r="J4033" s="21" t="s">
        <v>1314</v>
      </c>
      <c r="K4033" s="33" t="s">
        <v>1371</v>
      </c>
      <c r="L4033" s="137" t="s">
        <v>3397</v>
      </c>
      <c r="M4033" s="140" t="s">
        <v>383</v>
      </c>
      <c r="N4033" s="3" t="s">
        <v>8839</v>
      </c>
      <c r="O4033" s="3" t="s">
        <v>1366</v>
      </c>
      <c r="P4033" s="7" t="s">
        <v>1339</v>
      </c>
      <c r="Q4033" s="30" t="s">
        <v>1187</v>
      </c>
      <c r="R4033" s="24">
        <v>100</v>
      </c>
      <c r="S4033" s="32">
        <v>1950</v>
      </c>
      <c r="T4033" s="411">
        <v>0</v>
      </c>
      <c r="U4033" s="361">
        <f t="shared" si="1047"/>
        <v>0</v>
      </c>
      <c r="V4033" s="9" t="s">
        <v>1325</v>
      </c>
      <c r="W4033" s="152" t="s">
        <v>1394</v>
      </c>
      <c r="X4033" s="316">
        <v>11</v>
      </c>
    </row>
    <row r="4034" spans="1:24" s="144" customFormat="1" ht="102">
      <c r="A4034" s="145" t="s">
        <v>10458</v>
      </c>
      <c r="B4034" s="3" t="s">
        <v>1316</v>
      </c>
      <c r="C4034" s="1" t="s">
        <v>10366</v>
      </c>
      <c r="D4034" s="1" t="s">
        <v>9991</v>
      </c>
      <c r="E4034" s="1" t="s">
        <v>10367</v>
      </c>
      <c r="F4034" s="9" t="s">
        <v>9992</v>
      </c>
      <c r="G4034" s="29" t="s">
        <v>384</v>
      </c>
      <c r="H4034" s="20">
        <v>0</v>
      </c>
      <c r="I4034" s="34">
        <v>470000000</v>
      </c>
      <c r="J4034" s="21" t="s">
        <v>1314</v>
      </c>
      <c r="K4034" s="33" t="s">
        <v>10459</v>
      </c>
      <c r="L4034" s="137" t="s">
        <v>3397</v>
      </c>
      <c r="M4034" s="140" t="s">
        <v>383</v>
      </c>
      <c r="N4034" s="3" t="s">
        <v>8839</v>
      </c>
      <c r="O4034" s="3" t="s">
        <v>1366</v>
      </c>
      <c r="P4034" s="7" t="s">
        <v>1339</v>
      </c>
      <c r="Q4034" s="30" t="s">
        <v>1187</v>
      </c>
      <c r="R4034" s="24">
        <v>100</v>
      </c>
      <c r="S4034" s="32">
        <v>1950</v>
      </c>
      <c r="T4034" s="362">
        <f>R4034*S4034</f>
        <v>195000</v>
      </c>
      <c r="U4034" s="361">
        <f>T4034*1.12</f>
        <v>218400.00000000003</v>
      </c>
      <c r="V4034" s="9" t="s">
        <v>1325</v>
      </c>
      <c r="W4034" s="152" t="s">
        <v>1394</v>
      </c>
      <c r="X4034" s="316"/>
    </row>
    <row r="4035" spans="1:24" s="144" customFormat="1" ht="102">
      <c r="A4035" s="145" t="s">
        <v>9993</v>
      </c>
      <c r="B4035" s="3" t="s">
        <v>1316</v>
      </c>
      <c r="C4035" s="1" t="s">
        <v>9994</v>
      </c>
      <c r="D4035" s="1" t="s">
        <v>9995</v>
      </c>
      <c r="E4035" s="1" t="s">
        <v>9996</v>
      </c>
      <c r="F4035" s="3" t="s">
        <v>9997</v>
      </c>
      <c r="G4035" s="29" t="s">
        <v>384</v>
      </c>
      <c r="H4035" s="20">
        <v>0</v>
      </c>
      <c r="I4035" s="34">
        <v>470000000</v>
      </c>
      <c r="J4035" s="21" t="s">
        <v>1314</v>
      </c>
      <c r="K4035" s="33" t="s">
        <v>1396</v>
      </c>
      <c r="L4035" s="137" t="s">
        <v>3397</v>
      </c>
      <c r="M4035" s="140" t="s">
        <v>383</v>
      </c>
      <c r="N4035" s="3" t="s">
        <v>8839</v>
      </c>
      <c r="O4035" s="3" t="s">
        <v>1366</v>
      </c>
      <c r="P4035" s="7" t="s">
        <v>1338</v>
      </c>
      <c r="Q4035" s="3" t="s">
        <v>1186</v>
      </c>
      <c r="R4035" s="44">
        <v>20</v>
      </c>
      <c r="S4035" s="32">
        <v>26450</v>
      </c>
      <c r="T4035" s="362">
        <f t="shared" si="1054"/>
        <v>529000</v>
      </c>
      <c r="U4035" s="361">
        <f t="shared" si="1047"/>
        <v>592480</v>
      </c>
      <c r="V4035" s="9" t="s">
        <v>1325</v>
      </c>
      <c r="W4035" s="152" t="s">
        <v>1394</v>
      </c>
      <c r="X4035" s="316"/>
    </row>
    <row r="4036" spans="1:24" s="144" customFormat="1" ht="102">
      <c r="A4036" s="145" t="s">
        <v>9998</v>
      </c>
      <c r="B4036" s="3" t="s">
        <v>1316</v>
      </c>
      <c r="C4036" s="1" t="s">
        <v>9999</v>
      </c>
      <c r="D4036" s="1" t="s">
        <v>1634</v>
      </c>
      <c r="E4036" s="1" t="s">
        <v>10000</v>
      </c>
      <c r="F4036" s="3" t="s">
        <v>10001</v>
      </c>
      <c r="G4036" s="29" t="s">
        <v>384</v>
      </c>
      <c r="H4036" s="20">
        <v>0</v>
      </c>
      <c r="I4036" s="34">
        <v>470000000</v>
      </c>
      <c r="J4036" s="21" t="s">
        <v>1314</v>
      </c>
      <c r="K4036" s="33" t="s">
        <v>1396</v>
      </c>
      <c r="L4036" s="137" t="s">
        <v>3397</v>
      </c>
      <c r="M4036" s="140" t="s">
        <v>383</v>
      </c>
      <c r="N4036" s="3" t="s">
        <v>8839</v>
      </c>
      <c r="O4036" s="3" t="s">
        <v>1366</v>
      </c>
      <c r="P4036" s="7" t="s">
        <v>1338</v>
      </c>
      <c r="Q4036" s="3" t="s">
        <v>1186</v>
      </c>
      <c r="R4036" s="44">
        <v>5</v>
      </c>
      <c r="S4036" s="32">
        <v>4556</v>
      </c>
      <c r="T4036" s="362">
        <f t="shared" si="1054"/>
        <v>22780</v>
      </c>
      <c r="U4036" s="361">
        <f t="shared" si="1047"/>
        <v>25513.600000000002</v>
      </c>
      <c r="V4036" s="9" t="s">
        <v>1325</v>
      </c>
      <c r="W4036" s="152" t="s">
        <v>1394</v>
      </c>
      <c r="X4036" s="316"/>
    </row>
    <row r="4037" spans="1:24" s="144" customFormat="1" ht="102">
      <c r="A4037" s="145" t="s">
        <v>10002</v>
      </c>
      <c r="B4037" s="3" t="s">
        <v>1316</v>
      </c>
      <c r="C4037" s="1" t="s">
        <v>9999</v>
      </c>
      <c r="D4037" s="1" t="s">
        <v>1634</v>
      </c>
      <c r="E4037" s="1" t="s">
        <v>10000</v>
      </c>
      <c r="F4037" s="3" t="s">
        <v>10003</v>
      </c>
      <c r="G4037" s="29" t="s">
        <v>384</v>
      </c>
      <c r="H4037" s="20">
        <v>0</v>
      </c>
      <c r="I4037" s="34">
        <v>470000000</v>
      </c>
      <c r="J4037" s="21" t="s">
        <v>1314</v>
      </c>
      <c r="K4037" s="33" t="s">
        <v>1396</v>
      </c>
      <c r="L4037" s="137" t="s">
        <v>3397</v>
      </c>
      <c r="M4037" s="140" t="s">
        <v>383</v>
      </c>
      <c r="N4037" s="3" t="s">
        <v>8839</v>
      </c>
      <c r="O4037" s="3" t="s">
        <v>1366</v>
      </c>
      <c r="P4037" s="7" t="s">
        <v>1338</v>
      </c>
      <c r="Q4037" s="3" t="s">
        <v>1186</v>
      </c>
      <c r="R4037" s="44">
        <v>5</v>
      </c>
      <c r="S4037" s="32">
        <v>4836</v>
      </c>
      <c r="T4037" s="362">
        <f t="shared" si="1054"/>
        <v>24180</v>
      </c>
      <c r="U4037" s="361">
        <f t="shared" si="1047"/>
        <v>27081.600000000002</v>
      </c>
      <c r="V4037" s="9" t="s">
        <v>1325</v>
      </c>
      <c r="W4037" s="152" t="s">
        <v>1394</v>
      </c>
      <c r="X4037" s="316"/>
    </row>
    <row r="4038" spans="1:24" s="144" customFormat="1" ht="102">
      <c r="A4038" s="145" t="s">
        <v>10004</v>
      </c>
      <c r="B4038" s="3" t="s">
        <v>1316</v>
      </c>
      <c r="C4038" s="2" t="s">
        <v>1601</v>
      </c>
      <c r="D4038" s="11" t="s">
        <v>1600</v>
      </c>
      <c r="E4038" s="11" t="s">
        <v>1599</v>
      </c>
      <c r="F4038" s="11" t="s">
        <v>10005</v>
      </c>
      <c r="G4038" s="29" t="s">
        <v>384</v>
      </c>
      <c r="H4038" s="20">
        <v>0</v>
      </c>
      <c r="I4038" s="34">
        <v>470000000</v>
      </c>
      <c r="J4038" s="21" t="s">
        <v>1314</v>
      </c>
      <c r="K4038" s="33" t="s">
        <v>1371</v>
      </c>
      <c r="L4038" s="137" t="s">
        <v>3397</v>
      </c>
      <c r="M4038" s="140" t="s">
        <v>383</v>
      </c>
      <c r="N4038" s="3" t="s">
        <v>8839</v>
      </c>
      <c r="O4038" s="3" t="s">
        <v>1366</v>
      </c>
      <c r="P4038" s="7" t="s">
        <v>1338</v>
      </c>
      <c r="Q4038" s="3" t="s">
        <v>1186</v>
      </c>
      <c r="R4038" s="37">
        <v>30</v>
      </c>
      <c r="S4038" s="32">
        <v>848</v>
      </c>
      <c r="T4038" s="24">
        <v>0</v>
      </c>
      <c r="U4038" s="83">
        <f t="shared" si="1047"/>
        <v>0</v>
      </c>
      <c r="V4038" s="9" t="s">
        <v>1325</v>
      </c>
      <c r="W4038" s="152" t="s">
        <v>1394</v>
      </c>
      <c r="X4038" s="145">
        <v>11.6</v>
      </c>
    </row>
    <row r="4039" spans="1:24" s="144" customFormat="1" ht="102">
      <c r="A4039" s="145" t="s">
        <v>11343</v>
      </c>
      <c r="B4039" s="3" t="s">
        <v>1316</v>
      </c>
      <c r="C4039" s="2" t="s">
        <v>1601</v>
      </c>
      <c r="D4039" s="11" t="s">
        <v>1600</v>
      </c>
      <c r="E4039" s="11" t="s">
        <v>1599</v>
      </c>
      <c r="F4039" s="11" t="s">
        <v>11344</v>
      </c>
      <c r="G4039" s="29" t="s">
        <v>384</v>
      </c>
      <c r="H4039" s="20">
        <v>0</v>
      </c>
      <c r="I4039" s="34">
        <v>470000000</v>
      </c>
      <c r="J4039" s="21" t="s">
        <v>1314</v>
      </c>
      <c r="K4039" s="33" t="s">
        <v>11090</v>
      </c>
      <c r="L4039" s="137" t="s">
        <v>3397</v>
      </c>
      <c r="M4039" s="140" t="s">
        <v>383</v>
      </c>
      <c r="N4039" s="3" t="s">
        <v>8839</v>
      </c>
      <c r="O4039" s="3" t="s">
        <v>1366</v>
      </c>
      <c r="P4039" s="7" t="s">
        <v>1338</v>
      </c>
      <c r="Q4039" s="3" t="s">
        <v>1186</v>
      </c>
      <c r="R4039" s="37">
        <v>30</v>
      </c>
      <c r="S4039" s="32">
        <v>848</v>
      </c>
      <c r="T4039" s="362">
        <f>R4039*S4039</f>
        <v>25440</v>
      </c>
      <c r="U4039" s="361">
        <f>T4039*1.12</f>
        <v>28492.800000000003</v>
      </c>
      <c r="V4039" s="9" t="s">
        <v>1325</v>
      </c>
      <c r="W4039" s="152" t="s">
        <v>1394</v>
      </c>
      <c r="X4039" s="316"/>
    </row>
    <row r="4040" spans="1:24" s="144" customFormat="1" ht="102">
      <c r="A4040" s="145" t="s">
        <v>10006</v>
      </c>
      <c r="B4040" s="3" t="s">
        <v>1316</v>
      </c>
      <c r="C4040" s="2" t="s">
        <v>1601</v>
      </c>
      <c r="D4040" s="11" t="s">
        <v>1600</v>
      </c>
      <c r="E4040" s="11" t="s">
        <v>1599</v>
      </c>
      <c r="F4040" s="11" t="s">
        <v>11346</v>
      </c>
      <c r="G4040" s="29" t="s">
        <v>384</v>
      </c>
      <c r="H4040" s="20">
        <v>0</v>
      </c>
      <c r="I4040" s="34">
        <v>470000000</v>
      </c>
      <c r="J4040" s="21" t="s">
        <v>1314</v>
      </c>
      <c r="K4040" s="33" t="s">
        <v>1371</v>
      </c>
      <c r="L4040" s="137" t="s">
        <v>3397</v>
      </c>
      <c r="M4040" s="140" t="s">
        <v>383</v>
      </c>
      <c r="N4040" s="3" t="s">
        <v>8839</v>
      </c>
      <c r="O4040" s="3" t="s">
        <v>1366</v>
      </c>
      <c r="P4040" s="7" t="s">
        <v>1338</v>
      </c>
      <c r="Q4040" s="3" t="s">
        <v>1186</v>
      </c>
      <c r="R4040" s="37">
        <v>30</v>
      </c>
      <c r="S4040" s="32">
        <v>528</v>
      </c>
      <c r="T4040" s="24">
        <v>0</v>
      </c>
      <c r="U4040" s="83">
        <f t="shared" si="1047"/>
        <v>0</v>
      </c>
      <c r="V4040" s="9" t="s">
        <v>1325</v>
      </c>
      <c r="W4040" s="152" t="s">
        <v>1394</v>
      </c>
      <c r="X4040" s="145">
        <v>11.6</v>
      </c>
    </row>
    <row r="4041" spans="1:24" s="144" customFormat="1" ht="102">
      <c r="A4041" s="145" t="s">
        <v>11345</v>
      </c>
      <c r="B4041" s="3" t="s">
        <v>1316</v>
      </c>
      <c r="C4041" s="2" t="s">
        <v>1601</v>
      </c>
      <c r="D4041" s="11" t="s">
        <v>1600</v>
      </c>
      <c r="E4041" s="11" t="s">
        <v>1599</v>
      </c>
      <c r="F4041" s="11" t="s">
        <v>11346</v>
      </c>
      <c r="G4041" s="29" t="s">
        <v>384</v>
      </c>
      <c r="H4041" s="20">
        <v>0</v>
      </c>
      <c r="I4041" s="34">
        <v>470000000</v>
      </c>
      <c r="J4041" s="21" t="s">
        <v>1314</v>
      </c>
      <c r="K4041" s="33" t="s">
        <v>11090</v>
      </c>
      <c r="L4041" s="137" t="s">
        <v>3397</v>
      </c>
      <c r="M4041" s="140" t="s">
        <v>383</v>
      </c>
      <c r="N4041" s="3" t="s">
        <v>8839</v>
      </c>
      <c r="O4041" s="3" t="s">
        <v>1366</v>
      </c>
      <c r="P4041" s="7" t="s">
        <v>1338</v>
      </c>
      <c r="Q4041" s="3" t="s">
        <v>1186</v>
      </c>
      <c r="R4041" s="37">
        <v>30</v>
      </c>
      <c r="S4041" s="32">
        <v>528</v>
      </c>
      <c r="T4041" s="362">
        <f>R4041*S4041</f>
        <v>15840</v>
      </c>
      <c r="U4041" s="361">
        <f>T4041*1.12</f>
        <v>17740.800000000003</v>
      </c>
      <c r="V4041" s="9" t="s">
        <v>1325</v>
      </c>
      <c r="W4041" s="152" t="s">
        <v>1394</v>
      </c>
      <c r="X4041" s="316"/>
    </row>
    <row r="4042" spans="1:24" s="144" customFormat="1" ht="102">
      <c r="A4042" s="145" t="s">
        <v>10007</v>
      </c>
      <c r="B4042" s="3" t="s">
        <v>1316</v>
      </c>
      <c r="C4042" s="2" t="s">
        <v>10368</v>
      </c>
      <c r="D4042" s="11" t="s">
        <v>10369</v>
      </c>
      <c r="E4042" s="11" t="s">
        <v>10370</v>
      </c>
      <c r="F4042" s="188" t="s">
        <v>10008</v>
      </c>
      <c r="G4042" s="29" t="s">
        <v>384</v>
      </c>
      <c r="H4042" s="20">
        <v>0</v>
      </c>
      <c r="I4042" s="34">
        <v>470000000</v>
      </c>
      <c r="J4042" s="21" t="s">
        <v>1314</v>
      </c>
      <c r="K4042" s="33" t="s">
        <v>1371</v>
      </c>
      <c r="L4042" s="137" t="s">
        <v>3397</v>
      </c>
      <c r="M4042" s="140" t="s">
        <v>383</v>
      </c>
      <c r="N4042" s="3" t="s">
        <v>8839</v>
      </c>
      <c r="O4042" s="3" t="s">
        <v>1366</v>
      </c>
      <c r="P4042" s="7" t="s">
        <v>1338</v>
      </c>
      <c r="Q4042" s="3" t="s">
        <v>1186</v>
      </c>
      <c r="R4042" s="37">
        <v>432</v>
      </c>
      <c r="S4042" s="32">
        <v>875</v>
      </c>
      <c r="T4042" s="24">
        <v>0</v>
      </c>
      <c r="U4042" s="83">
        <f t="shared" si="1047"/>
        <v>0</v>
      </c>
      <c r="V4042" s="9" t="s">
        <v>1325</v>
      </c>
      <c r="W4042" s="152" t="s">
        <v>1394</v>
      </c>
      <c r="X4042" s="145">
        <v>11</v>
      </c>
    </row>
    <row r="4043" spans="1:24" s="144" customFormat="1" ht="102">
      <c r="A4043" s="145" t="s">
        <v>11339</v>
      </c>
      <c r="B4043" s="3" t="s">
        <v>1316</v>
      </c>
      <c r="C4043" s="2" t="s">
        <v>10368</v>
      </c>
      <c r="D4043" s="11" t="s">
        <v>10369</v>
      </c>
      <c r="E4043" s="11" t="s">
        <v>10370</v>
      </c>
      <c r="F4043" s="188" t="s">
        <v>10008</v>
      </c>
      <c r="G4043" s="29" t="s">
        <v>384</v>
      </c>
      <c r="H4043" s="20">
        <v>0</v>
      </c>
      <c r="I4043" s="34">
        <v>470000000</v>
      </c>
      <c r="J4043" s="21" t="s">
        <v>1314</v>
      </c>
      <c r="K4043" s="33" t="s">
        <v>11090</v>
      </c>
      <c r="L4043" s="137" t="s">
        <v>3397</v>
      </c>
      <c r="M4043" s="140" t="s">
        <v>383</v>
      </c>
      <c r="N4043" s="3" t="s">
        <v>8839</v>
      </c>
      <c r="O4043" s="3" t="s">
        <v>1366</v>
      </c>
      <c r="P4043" s="7" t="s">
        <v>1338</v>
      </c>
      <c r="Q4043" s="3" t="s">
        <v>1186</v>
      </c>
      <c r="R4043" s="37">
        <v>432</v>
      </c>
      <c r="S4043" s="32">
        <v>875</v>
      </c>
      <c r="T4043" s="362">
        <f t="shared" ref="T4043" si="1063">R4043*S4043</f>
        <v>378000</v>
      </c>
      <c r="U4043" s="361">
        <f>T4043*1.12</f>
        <v>423360.00000000006</v>
      </c>
      <c r="V4043" s="9" t="s">
        <v>1325</v>
      </c>
      <c r="W4043" s="152" t="s">
        <v>1394</v>
      </c>
      <c r="X4043" s="316"/>
    </row>
    <row r="4044" spans="1:24" s="144" customFormat="1" ht="102">
      <c r="A4044" s="145" t="s">
        <v>10009</v>
      </c>
      <c r="B4044" s="3" t="s">
        <v>1316</v>
      </c>
      <c r="C4044" s="220" t="s">
        <v>12342</v>
      </c>
      <c r="D4044" s="363" t="s">
        <v>10010</v>
      </c>
      <c r="E4044" s="11" t="s">
        <v>10011</v>
      </c>
      <c r="F4044" s="49"/>
      <c r="G4044" s="29" t="s">
        <v>385</v>
      </c>
      <c r="H4044" s="20">
        <v>0</v>
      </c>
      <c r="I4044" s="34">
        <v>470000000</v>
      </c>
      <c r="J4044" s="21" t="s">
        <v>1314</v>
      </c>
      <c r="K4044" s="33" t="s">
        <v>1396</v>
      </c>
      <c r="L4044" s="137" t="s">
        <v>3397</v>
      </c>
      <c r="M4044" s="140" t="s">
        <v>383</v>
      </c>
      <c r="N4044" s="3" t="s">
        <v>8839</v>
      </c>
      <c r="O4044" s="3" t="s">
        <v>1366</v>
      </c>
      <c r="P4044" s="7" t="s">
        <v>1338</v>
      </c>
      <c r="Q4044" s="3" t="s">
        <v>1186</v>
      </c>
      <c r="R4044" s="15">
        <v>107</v>
      </c>
      <c r="S4044" s="330">
        <v>29070</v>
      </c>
      <c r="T4044" s="24">
        <v>0</v>
      </c>
      <c r="U4044" s="83">
        <f t="shared" si="1047"/>
        <v>0</v>
      </c>
      <c r="V4044" s="9" t="s">
        <v>1325</v>
      </c>
      <c r="W4044" s="152" t="s">
        <v>1394</v>
      </c>
      <c r="X4044" s="145" t="s">
        <v>9042</v>
      </c>
    </row>
    <row r="4045" spans="1:24" s="144" customFormat="1" ht="102">
      <c r="A4045" s="145" t="s">
        <v>12557</v>
      </c>
      <c r="B4045" s="3" t="s">
        <v>1316</v>
      </c>
      <c r="C4045" s="220" t="s">
        <v>12342</v>
      </c>
      <c r="D4045" s="363" t="s">
        <v>10010</v>
      </c>
      <c r="E4045" s="11" t="s">
        <v>10011</v>
      </c>
      <c r="F4045" s="49"/>
      <c r="G4045" s="29" t="s">
        <v>385</v>
      </c>
      <c r="H4045" s="20">
        <v>0</v>
      </c>
      <c r="I4045" s="34">
        <v>470000000</v>
      </c>
      <c r="J4045" s="21" t="s">
        <v>1314</v>
      </c>
      <c r="K4045" s="33" t="s">
        <v>1396</v>
      </c>
      <c r="L4045" s="137" t="s">
        <v>3397</v>
      </c>
      <c r="M4045" s="140" t="s">
        <v>383</v>
      </c>
      <c r="N4045" s="3" t="s">
        <v>8839</v>
      </c>
      <c r="O4045" s="3" t="s">
        <v>1366</v>
      </c>
      <c r="P4045" s="7" t="s">
        <v>1338</v>
      </c>
      <c r="Q4045" s="3" t="s">
        <v>1186</v>
      </c>
      <c r="R4045" s="15">
        <v>107</v>
      </c>
      <c r="S4045" s="330">
        <v>26325</v>
      </c>
      <c r="T4045" s="360">
        <f t="shared" ref="T4045" si="1064">R4045*S4045</f>
        <v>2816775</v>
      </c>
      <c r="U4045" s="361">
        <f t="shared" ref="U4045" si="1065">T4045*1.12</f>
        <v>3154788.0000000005</v>
      </c>
      <c r="V4045" s="9" t="s">
        <v>1325</v>
      </c>
      <c r="W4045" s="152" t="s">
        <v>1394</v>
      </c>
      <c r="X4045" s="316"/>
    </row>
    <row r="4046" spans="1:24" s="144" customFormat="1" ht="102">
      <c r="A4046" s="145" t="s">
        <v>10012</v>
      </c>
      <c r="B4046" s="3" t="s">
        <v>1316</v>
      </c>
      <c r="C4046" s="220" t="s">
        <v>12342</v>
      </c>
      <c r="D4046" s="363" t="s">
        <v>10010</v>
      </c>
      <c r="E4046" s="11" t="s">
        <v>10013</v>
      </c>
      <c r="F4046" s="49"/>
      <c r="G4046" s="29" t="s">
        <v>385</v>
      </c>
      <c r="H4046" s="20">
        <v>0</v>
      </c>
      <c r="I4046" s="34">
        <v>470000000</v>
      </c>
      <c r="J4046" s="21" t="s">
        <v>1314</v>
      </c>
      <c r="K4046" s="33" t="s">
        <v>1396</v>
      </c>
      <c r="L4046" s="137" t="s">
        <v>3397</v>
      </c>
      <c r="M4046" s="140" t="s">
        <v>383</v>
      </c>
      <c r="N4046" s="3" t="s">
        <v>8839</v>
      </c>
      <c r="O4046" s="3" t="s">
        <v>1366</v>
      </c>
      <c r="P4046" s="7" t="s">
        <v>1338</v>
      </c>
      <c r="Q4046" s="3" t="s">
        <v>1186</v>
      </c>
      <c r="R4046" s="15">
        <v>152</v>
      </c>
      <c r="S4046" s="330">
        <v>34890</v>
      </c>
      <c r="T4046" s="24">
        <v>0</v>
      </c>
      <c r="U4046" s="83">
        <f t="shared" si="1047"/>
        <v>0</v>
      </c>
      <c r="V4046" s="9" t="s">
        <v>1325</v>
      </c>
      <c r="W4046" s="152" t="s">
        <v>1394</v>
      </c>
      <c r="X4046" s="145" t="s">
        <v>9042</v>
      </c>
    </row>
    <row r="4047" spans="1:24" s="144" customFormat="1" ht="102">
      <c r="A4047" s="145" t="s">
        <v>12558</v>
      </c>
      <c r="B4047" s="3" t="s">
        <v>1316</v>
      </c>
      <c r="C4047" s="220" t="s">
        <v>12342</v>
      </c>
      <c r="D4047" s="363" t="s">
        <v>10010</v>
      </c>
      <c r="E4047" s="11" t="s">
        <v>10013</v>
      </c>
      <c r="F4047" s="49"/>
      <c r="G4047" s="29" t="s">
        <v>385</v>
      </c>
      <c r="H4047" s="20">
        <v>0</v>
      </c>
      <c r="I4047" s="34">
        <v>470000000</v>
      </c>
      <c r="J4047" s="21" t="s">
        <v>1314</v>
      </c>
      <c r="K4047" s="33" t="s">
        <v>1396</v>
      </c>
      <c r="L4047" s="137" t="s">
        <v>3397</v>
      </c>
      <c r="M4047" s="140" t="s">
        <v>383</v>
      </c>
      <c r="N4047" s="3" t="s">
        <v>8839</v>
      </c>
      <c r="O4047" s="3" t="s">
        <v>1366</v>
      </c>
      <c r="P4047" s="7" t="s">
        <v>1338</v>
      </c>
      <c r="Q4047" s="3" t="s">
        <v>1186</v>
      </c>
      <c r="R4047" s="15">
        <v>152</v>
      </c>
      <c r="S4047" s="330">
        <v>26325</v>
      </c>
      <c r="T4047" s="360">
        <f t="shared" ref="T4047" si="1066">R4047*S4047</f>
        <v>4001400</v>
      </c>
      <c r="U4047" s="361">
        <f t="shared" ref="U4047" si="1067">T4047*1.12</f>
        <v>4481568</v>
      </c>
      <c r="V4047" s="9" t="s">
        <v>1325</v>
      </c>
      <c r="W4047" s="152" t="s">
        <v>1394</v>
      </c>
      <c r="X4047" s="316"/>
    </row>
    <row r="4048" spans="1:24" s="144" customFormat="1" ht="102">
      <c r="A4048" s="145" t="s">
        <v>10014</v>
      </c>
      <c r="B4048" s="3" t="s">
        <v>1316</v>
      </c>
      <c r="C4048" s="220" t="s">
        <v>12342</v>
      </c>
      <c r="D4048" s="363" t="s">
        <v>10010</v>
      </c>
      <c r="E4048" s="11" t="s">
        <v>10015</v>
      </c>
      <c r="F4048" s="49"/>
      <c r="G4048" s="29" t="s">
        <v>385</v>
      </c>
      <c r="H4048" s="20">
        <v>0</v>
      </c>
      <c r="I4048" s="34">
        <v>470000000</v>
      </c>
      <c r="J4048" s="21" t="s">
        <v>1314</v>
      </c>
      <c r="K4048" s="33" t="s">
        <v>1396</v>
      </c>
      <c r="L4048" s="137" t="s">
        <v>3397</v>
      </c>
      <c r="M4048" s="140" t="s">
        <v>383</v>
      </c>
      <c r="N4048" s="3" t="s">
        <v>8839</v>
      </c>
      <c r="O4048" s="3" t="s">
        <v>1366</v>
      </c>
      <c r="P4048" s="7" t="s">
        <v>1338</v>
      </c>
      <c r="Q4048" s="3" t="s">
        <v>1186</v>
      </c>
      <c r="R4048" s="15">
        <v>41</v>
      </c>
      <c r="S4048" s="330">
        <v>34890</v>
      </c>
      <c r="T4048" s="24">
        <v>0</v>
      </c>
      <c r="U4048" s="83">
        <f t="shared" si="1047"/>
        <v>0</v>
      </c>
      <c r="V4048" s="9" t="s">
        <v>1325</v>
      </c>
      <c r="W4048" s="152" t="s">
        <v>1394</v>
      </c>
      <c r="X4048" s="145" t="s">
        <v>9042</v>
      </c>
    </row>
    <row r="4049" spans="1:24" s="144" customFormat="1" ht="102">
      <c r="A4049" s="145" t="s">
        <v>12559</v>
      </c>
      <c r="B4049" s="3" t="s">
        <v>1316</v>
      </c>
      <c r="C4049" s="220" t="s">
        <v>12342</v>
      </c>
      <c r="D4049" s="363" t="s">
        <v>10010</v>
      </c>
      <c r="E4049" s="11" t="s">
        <v>10015</v>
      </c>
      <c r="F4049" s="49"/>
      <c r="G4049" s="29" t="s">
        <v>385</v>
      </c>
      <c r="H4049" s="20">
        <v>0</v>
      </c>
      <c r="I4049" s="34">
        <v>470000000</v>
      </c>
      <c r="J4049" s="21" t="s">
        <v>1314</v>
      </c>
      <c r="K4049" s="33" t="s">
        <v>1396</v>
      </c>
      <c r="L4049" s="137" t="s">
        <v>3397</v>
      </c>
      <c r="M4049" s="140" t="s">
        <v>383</v>
      </c>
      <c r="N4049" s="3" t="s">
        <v>8839</v>
      </c>
      <c r="O4049" s="3" t="s">
        <v>1366</v>
      </c>
      <c r="P4049" s="7" t="s">
        <v>1338</v>
      </c>
      <c r="Q4049" s="3" t="s">
        <v>1186</v>
      </c>
      <c r="R4049" s="15">
        <v>41</v>
      </c>
      <c r="S4049" s="330">
        <v>26325</v>
      </c>
      <c r="T4049" s="360">
        <f t="shared" ref="T4049" si="1068">R4049*S4049</f>
        <v>1079325</v>
      </c>
      <c r="U4049" s="361">
        <f t="shared" ref="U4049" si="1069">T4049*1.12</f>
        <v>1208844</v>
      </c>
      <c r="V4049" s="9" t="s">
        <v>1325</v>
      </c>
      <c r="W4049" s="152" t="s">
        <v>1394</v>
      </c>
      <c r="X4049" s="316"/>
    </row>
    <row r="4050" spans="1:24" s="144" customFormat="1" ht="102">
      <c r="A4050" s="145" t="s">
        <v>10016</v>
      </c>
      <c r="B4050" s="3" t="s">
        <v>1316</v>
      </c>
      <c r="C4050" s="39"/>
      <c r="D4050" s="363" t="s">
        <v>10017</v>
      </c>
      <c r="E4050" s="11" t="s">
        <v>10018</v>
      </c>
      <c r="F4050" s="49"/>
      <c r="G4050" s="29" t="s">
        <v>385</v>
      </c>
      <c r="H4050" s="20">
        <v>0</v>
      </c>
      <c r="I4050" s="34">
        <v>470000000</v>
      </c>
      <c r="J4050" s="21" t="s">
        <v>1314</v>
      </c>
      <c r="K4050" s="33" t="s">
        <v>1396</v>
      </c>
      <c r="L4050" s="137" t="s">
        <v>3397</v>
      </c>
      <c r="M4050" s="140" t="s">
        <v>383</v>
      </c>
      <c r="N4050" s="3" t="s">
        <v>8839</v>
      </c>
      <c r="O4050" s="3" t="s">
        <v>1366</v>
      </c>
      <c r="P4050" s="7" t="s">
        <v>1338</v>
      </c>
      <c r="Q4050" s="3" t="s">
        <v>1186</v>
      </c>
      <c r="R4050" s="15">
        <v>159</v>
      </c>
      <c r="S4050" s="330">
        <v>28350</v>
      </c>
      <c r="T4050" s="24">
        <v>0</v>
      </c>
      <c r="U4050" s="83">
        <f t="shared" si="1047"/>
        <v>0</v>
      </c>
      <c r="V4050" s="9" t="s">
        <v>1325</v>
      </c>
      <c r="W4050" s="152" t="s">
        <v>1394</v>
      </c>
      <c r="X4050" s="145" t="s">
        <v>9042</v>
      </c>
    </row>
    <row r="4051" spans="1:24" s="144" customFormat="1" ht="102">
      <c r="A4051" s="145" t="s">
        <v>12560</v>
      </c>
      <c r="B4051" s="3" t="s">
        <v>1316</v>
      </c>
      <c r="C4051" s="39"/>
      <c r="D4051" s="363" t="s">
        <v>10017</v>
      </c>
      <c r="E4051" s="11" t="s">
        <v>10018</v>
      </c>
      <c r="F4051" s="49"/>
      <c r="G4051" s="29" t="s">
        <v>385</v>
      </c>
      <c r="H4051" s="20">
        <v>0</v>
      </c>
      <c r="I4051" s="34">
        <v>470000000</v>
      </c>
      <c r="J4051" s="21" t="s">
        <v>1314</v>
      </c>
      <c r="K4051" s="33" t="s">
        <v>1396</v>
      </c>
      <c r="L4051" s="137" t="s">
        <v>3397</v>
      </c>
      <c r="M4051" s="140" t="s">
        <v>383</v>
      </c>
      <c r="N4051" s="3" t="s">
        <v>8839</v>
      </c>
      <c r="O4051" s="3" t="s">
        <v>1366</v>
      </c>
      <c r="P4051" s="7" t="s">
        <v>1338</v>
      </c>
      <c r="Q4051" s="3" t="s">
        <v>1186</v>
      </c>
      <c r="R4051" s="15">
        <v>159</v>
      </c>
      <c r="S4051" s="330">
        <v>24975</v>
      </c>
      <c r="T4051" s="360">
        <f t="shared" ref="T4051" si="1070">R4051*S4051</f>
        <v>3971025</v>
      </c>
      <c r="U4051" s="361">
        <f t="shared" ref="U4051" si="1071">T4051*1.12</f>
        <v>4447548</v>
      </c>
      <c r="V4051" s="9" t="s">
        <v>1325</v>
      </c>
      <c r="W4051" s="152" t="s">
        <v>1394</v>
      </c>
      <c r="X4051" s="316"/>
    </row>
    <row r="4052" spans="1:24" s="144" customFormat="1" ht="102">
      <c r="A4052" s="145" t="s">
        <v>10019</v>
      </c>
      <c r="B4052" s="3" t="s">
        <v>1316</v>
      </c>
      <c r="C4052" s="2" t="s">
        <v>10020</v>
      </c>
      <c r="D4052" s="2" t="s">
        <v>1257</v>
      </c>
      <c r="E4052" s="2" t="s">
        <v>10021</v>
      </c>
      <c r="F4052" s="363" t="s">
        <v>10022</v>
      </c>
      <c r="G4052" s="29" t="s">
        <v>385</v>
      </c>
      <c r="H4052" s="20">
        <v>0</v>
      </c>
      <c r="I4052" s="34">
        <v>470000000</v>
      </c>
      <c r="J4052" s="21" t="s">
        <v>1314</v>
      </c>
      <c r="K4052" s="33" t="s">
        <v>1396</v>
      </c>
      <c r="L4052" s="137" t="s">
        <v>3397</v>
      </c>
      <c r="M4052" s="140" t="s">
        <v>383</v>
      </c>
      <c r="N4052" s="3" t="s">
        <v>8839</v>
      </c>
      <c r="O4052" s="3" t="s">
        <v>1366</v>
      </c>
      <c r="P4052" s="7" t="s">
        <v>1338</v>
      </c>
      <c r="Q4052" s="3" t="s">
        <v>1186</v>
      </c>
      <c r="R4052" s="15">
        <v>483</v>
      </c>
      <c r="S4052" s="330">
        <v>37081</v>
      </c>
      <c r="T4052" s="24">
        <v>0</v>
      </c>
      <c r="U4052" s="83">
        <f t="shared" si="1047"/>
        <v>0</v>
      </c>
      <c r="V4052" s="9" t="s">
        <v>1325</v>
      </c>
      <c r="W4052" s="152" t="s">
        <v>1394</v>
      </c>
      <c r="X4052" s="145" t="s">
        <v>9042</v>
      </c>
    </row>
    <row r="4053" spans="1:24" s="144" customFormat="1" ht="102">
      <c r="A4053" s="145" t="s">
        <v>12561</v>
      </c>
      <c r="B4053" s="3" t="s">
        <v>1316</v>
      </c>
      <c r="C4053" s="2" t="s">
        <v>10020</v>
      </c>
      <c r="D4053" s="2" t="s">
        <v>1257</v>
      </c>
      <c r="E4053" s="2" t="s">
        <v>10021</v>
      </c>
      <c r="F4053" s="363" t="s">
        <v>10022</v>
      </c>
      <c r="G4053" s="29" t="s">
        <v>385</v>
      </c>
      <c r="H4053" s="20">
        <v>0</v>
      </c>
      <c r="I4053" s="34">
        <v>470000000</v>
      </c>
      <c r="J4053" s="21" t="s">
        <v>1314</v>
      </c>
      <c r="K4053" s="33" t="s">
        <v>1396</v>
      </c>
      <c r="L4053" s="137" t="s">
        <v>3397</v>
      </c>
      <c r="M4053" s="140" t="s">
        <v>383</v>
      </c>
      <c r="N4053" s="3" t="s">
        <v>8839</v>
      </c>
      <c r="O4053" s="3" t="s">
        <v>1366</v>
      </c>
      <c r="P4053" s="7" t="s">
        <v>1338</v>
      </c>
      <c r="Q4053" s="3" t="s">
        <v>1186</v>
      </c>
      <c r="R4053" s="15">
        <v>483</v>
      </c>
      <c r="S4053" s="330">
        <v>20250</v>
      </c>
      <c r="T4053" s="360">
        <f t="shared" ref="T4053" si="1072">R4053*S4053</f>
        <v>9780750</v>
      </c>
      <c r="U4053" s="361">
        <f t="shared" ref="U4053" si="1073">T4053*1.12</f>
        <v>10954440.000000002</v>
      </c>
      <c r="V4053" s="9" t="s">
        <v>1325</v>
      </c>
      <c r="W4053" s="152" t="s">
        <v>1394</v>
      </c>
      <c r="X4053" s="316"/>
    </row>
    <row r="4054" spans="1:24" s="144" customFormat="1" ht="102">
      <c r="A4054" s="145" t="s">
        <v>10023</v>
      </c>
      <c r="B4054" s="3" t="s">
        <v>1316</v>
      </c>
      <c r="C4054" s="2" t="s">
        <v>10020</v>
      </c>
      <c r="D4054" s="2" t="s">
        <v>1257</v>
      </c>
      <c r="E4054" s="2" t="s">
        <v>10021</v>
      </c>
      <c r="F4054" s="363" t="s">
        <v>10022</v>
      </c>
      <c r="G4054" s="29" t="s">
        <v>385</v>
      </c>
      <c r="H4054" s="20">
        <v>0</v>
      </c>
      <c r="I4054" s="34">
        <v>470000000</v>
      </c>
      <c r="J4054" s="21" t="s">
        <v>1314</v>
      </c>
      <c r="K4054" s="33" t="s">
        <v>1396</v>
      </c>
      <c r="L4054" s="137" t="s">
        <v>3397</v>
      </c>
      <c r="M4054" s="140" t="s">
        <v>383</v>
      </c>
      <c r="N4054" s="3" t="s">
        <v>8839</v>
      </c>
      <c r="O4054" s="3" t="s">
        <v>1366</v>
      </c>
      <c r="P4054" s="7" t="s">
        <v>1338</v>
      </c>
      <c r="Q4054" s="3" t="s">
        <v>1186</v>
      </c>
      <c r="R4054" s="15">
        <v>103</v>
      </c>
      <c r="S4054" s="330">
        <v>37351.5</v>
      </c>
      <c r="T4054" s="24">
        <v>0</v>
      </c>
      <c r="U4054" s="83">
        <f t="shared" si="1047"/>
        <v>0</v>
      </c>
      <c r="V4054" s="9" t="s">
        <v>1325</v>
      </c>
      <c r="W4054" s="152" t="s">
        <v>1394</v>
      </c>
      <c r="X4054" s="145" t="s">
        <v>9042</v>
      </c>
    </row>
    <row r="4055" spans="1:24" s="144" customFormat="1" ht="102">
      <c r="A4055" s="145" t="s">
        <v>12562</v>
      </c>
      <c r="B4055" s="3" t="s">
        <v>1316</v>
      </c>
      <c r="C4055" s="2" t="s">
        <v>10020</v>
      </c>
      <c r="D4055" s="2" t="s">
        <v>1257</v>
      </c>
      <c r="E4055" s="2" t="s">
        <v>10021</v>
      </c>
      <c r="F4055" s="363" t="s">
        <v>10022</v>
      </c>
      <c r="G4055" s="29" t="s">
        <v>385</v>
      </c>
      <c r="H4055" s="20">
        <v>0</v>
      </c>
      <c r="I4055" s="34">
        <v>470000000</v>
      </c>
      <c r="J4055" s="21" t="s">
        <v>1314</v>
      </c>
      <c r="K4055" s="33" t="s">
        <v>1396</v>
      </c>
      <c r="L4055" s="137" t="s">
        <v>3397</v>
      </c>
      <c r="M4055" s="140" t="s">
        <v>383</v>
      </c>
      <c r="N4055" s="3" t="s">
        <v>8839</v>
      </c>
      <c r="O4055" s="3" t="s">
        <v>1366</v>
      </c>
      <c r="P4055" s="7" t="s">
        <v>1338</v>
      </c>
      <c r="Q4055" s="3" t="s">
        <v>1186</v>
      </c>
      <c r="R4055" s="15">
        <v>103</v>
      </c>
      <c r="S4055" s="330">
        <v>20250</v>
      </c>
      <c r="T4055" s="360">
        <f t="shared" ref="T4055" si="1074">R4055*S4055</f>
        <v>2085750</v>
      </c>
      <c r="U4055" s="361">
        <f t="shared" ref="U4055" si="1075">T4055*1.12</f>
        <v>2336040</v>
      </c>
      <c r="V4055" s="9" t="s">
        <v>1325</v>
      </c>
      <c r="W4055" s="152" t="s">
        <v>1394</v>
      </c>
      <c r="X4055" s="316"/>
    </row>
    <row r="4056" spans="1:24" s="144" customFormat="1" ht="102">
      <c r="A4056" s="145" t="s">
        <v>10024</v>
      </c>
      <c r="B4056" s="3" t="s">
        <v>1316</v>
      </c>
      <c r="C4056" s="2" t="s">
        <v>10020</v>
      </c>
      <c r="D4056" s="2" t="s">
        <v>1257</v>
      </c>
      <c r="E4056" s="2" t="s">
        <v>10021</v>
      </c>
      <c r="F4056" s="363" t="s">
        <v>10022</v>
      </c>
      <c r="G4056" s="29" t="s">
        <v>385</v>
      </c>
      <c r="H4056" s="20">
        <v>0</v>
      </c>
      <c r="I4056" s="34">
        <v>470000000</v>
      </c>
      <c r="J4056" s="21" t="s">
        <v>1314</v>
      </c>
      <c r="K4056" s="33" t="s">
        <v>1396</v>
      </c>
      <c r="L4056" s="137" t="s">
        <v>3397</v>
      </c>
      <c r="M4056" s="140" t="s">
        <v>383</v>
      </c>
      <c r="N4056" s="3" t="s">
        <v>8839</v>
      </c>
      <c r="O4056" s="3" t="s">
        <v>1366</v>
      </c>
      <c r="P4056" s="7" t="s">
        <v>1338</v>
      </c>
      <c r="Q4056" s="3" t="s">
        <v>1186</v>
      </c>
      <c r="R4056" s="15">
        <v>23</v>
      </c>
      <c r="S4056" s="330">
        <v>37081</v>
      </c>
      <c r="T4056" s="24">
        <v>0</v>
      </c>
      <c r="U4056" s="83">
        <f t="shared" si="1047"/>
        <v>0</v>
      </c>
      <c r="V4056" s="9" t="s">
        <v>1325</v>
      </c>
      <c r="W4056" s="152" t="s">
        <v>1394</v>
      </c>
      <c r="X4056" s="145" t="s">
        <v>9042</v>
      </c>
    </row>
    <row r="4057" spans="1:24" s="144" customFormat="1" ht="102">
      <c r="A4057" s="145" t="s">
        <v>12563</v>
      </c>
      <c r="B4057" s="3" t="s">
        <v>1316</v>
      </c>
      <c r="C4057" s="2" t="s">
        <v>10020</v>
      </c>
      <c r="D4057" s="2" t="s">
        <v>1257</v>
      </c>
      <c r="E4057" s="2" t="s">
        <v>10021</v>
      </c>
      <c r="F4057" s="363" t="s">
        <v>10022</v>
      </c>
      <c r="G4057" s="29" t="s">
        <v>385</v>
      </c>
      <c r="H4057" s="20">
        <v>0</v>
      </c>
      <c r="I4057" s="34">
        <v>470000000</v>
      </c>
      <c r="J4057" s="21" t="s">
        <v>1314</v>
      </c>
      <c r="K4057" s="33" t="s">
        <v>1396</v>
      </c>
      <c r="L4057" s="137" t="s">
        <v>3397</v>
      </c>
      <c r="M4057" s="140" t="s">
        <v>383</v>
      </c>
      <c r="N4057" s="3" t="s">
        <v>8839</v>
      </c>
      <c r="O4057" s="3" t="s">
        <v>1366</v>
      </c>
      <c r="P4057" s="7" t="s">
        <v>1338</v>
      </c>
      <c r="Q4057" s="3" t="s">
        <v>1186</v>
      </c>
      <c r="R4057" s="15">
        <v>23</v>
      </c>
      <c r="S4057" s="330">
        <v>20250</v>
      </c>
      <c r="T4057" s="360">
        <f t="shared" ref="T4057" si="1076">R4057*S4057</f>
        <v>465750</v>
      </c>
      <c r="U4057" s="361">
        <f t="shared" ref="U4057" si="1077">T4057*1.12</f>
        <v>521640.00000000006</v>
      </c>
      <c r="V4057" s="9" t="s">
        <v>1325</v>
      </c>
      <c r="W4057" s="152" t="s">
        <v>1394</v>
      </c>
      <c r="X4057" s="316"/>
    </row>
    <row r="4058" spans="1:24" s="144" customFormat="1" ht="102">
      <c r="A4058" s="145" t="s">
        <v>10025</v>
      </c>
      <c r="B4058" s="3" t="s">
        <v>1316</v>
      </c>
      <c r="C4058" s="2" t="s">
        <v>10020</v>
      </c>
      <c r="D4058" s="2" t="s">
        <v>1257</v>
      </c>
      <c r="E4058" s="2" t="s">
        <v>10021</v>
      </c>
      <c r="F4058" s="363" t="s">
        <v>10026</v>
      </c>
      <c r="G4058" s="29" t="s">
        <v>385</v>
      </c>
      <c r="H4058" s="20">
        <v>0</v>
      </c>
      <c r="I4058" s="34">
        <v>470000000</v>
      </c>
      <c r="J4058" s="21" t="s">
        <v>1314</v>
      </c>
      <c r="K4058" s="33" t="s">
        <v>1396</v>
      </c>
      <c r="L4058" s="137" t="s">
        <v>3397</v>
      </c>
      <c r="M4058" s="140" t="s">
        <v>383</v>
      </c>
      <c r="N4058" s="3" t="s">
        <v>8839</v>
      </c>
      <c r="O4058" s="3" t="s">
        <v>1366</v>
      </c>
      <c r="P4058" s="7" t="s">
        <v>1338</v>
      </c>
      <c r="Q4058" s="3" t="s">
        <v>1186</v>
      </c>
      <c r="R4058" s="15">
        <v>68</v>
      </c>
      <c r="S4058" s="330">
        <v>37081</v>
      </c>
      <c r="T4058" s="446">
        <v>0</v>
      </c>
      <c r="U4058" s="83">
        <f t="shared" si="1047"/>
        <v>0</v>
      </c>
      <c r="V4058" s="9" t="s">
        <v>1325</v>
      </c>
      <c r="W4058" s="152" t="s">
        <v>1394</v>
      </c>
      <c r="X4058" s="145" t="s">
        <v>12130</v>
      </c>
    </row>
    <row r="4059" spans="1:24" s="144" customFormat="1" ht="102">
      <c r="A4059" s="145" t="s">
        <v>12187</v>
      </c>
      <c r="B4059" s="3" t="s">
        <v>1316</v>
      </c>
      <c r="C4059" s="2" t="s">
        <v>10020</v>
      </c>
      <c r="D4059" s="2" t="s">
        <v>1257</v>
      </c>
      <c r="E4059" s="2" t="s">
        <v>10021</v>
      </c>
      <c r="F4059" s="363" t="s">
        <v>10026</v>
      </c>
      <c r="G4059" s="29" t="s">
        <v>385</v>
      </c>
      <c r="H4059" s="20">
        <v>0</v>
      </c>
      <c r="I4059" s="34">
        <v>470000000</v>
      </c>
      <c r="J4059" s="21" t="s">
        <v>1314</v>
      </c>
      <c r="K4059" s="33" t="s">
        <v>1396</v>
      </c>
      <c r="L4059" s="137" t="s">
        <v>11512</v>
      </c>
      <c r="M4059" s="140" t="s">
        <v>383</v>
      </c>
      <c r="N4059" s="3" t="s">
        <v>8839</v>
      </c>
      <c r="O4059" s="3" t="s">
        <v>1366</v>
      </c>
      <c r="P4059" s="7" t="s">
        <v>1338</v>
      </c>
      <c r="Q4059" s="3" t="s">
        <v>1186</v>
      </c>
      <c r="R4059" s="15">
        <v>68</v>
      </c>
      <c r="S4059" s="330">
        <v>45225</v>
      </c>
      <c r="T4059" s="360">
        <f>R4059*S4059</f>
        <v>3075300</v>
      </c>
      <c r="U4059" s="361">
        <f t="shared" si="1047"/>
        <v>3444336.0000000005</v>
      </c>
      <c r="V4059" s="9" t="s">
        <v>1325</v>
      </c>
      <c r="W4059" s="152" t="s">
        <v>1394</v>
      </c>
      <c r="X4059" s="316"/>
    </row>
    <row r="4060" spans="1:24" s="144" customFormat="1" ht="102">
      <c r="A4060" s="145" t="s">
        <v>10027</v>
      </c>
      <c r="B4060" s="3" t="s">
        <v>1316</v>
      </c>
      <c r="C4060" s="39"/>
      <c r="D4060" s="363" t="s">
        <v>10028</v>
      </c>
      <c r="E4060" s="11" t="s">
        <v>10029</v>
      </c>
      <c r="F4060" s="49"/>
      <c r="G4060" s="29" t="s">
        <v>385</v>
      </c>
      <c r="H4060" s="20">
        <v>0</v>
      </c>
      <c r="I4060" s="34">
        <v>470000000</v>
      </c>
      <c r="J4060" s="21" t="s">
        <v>1314</v>
      </c>
      <c r="K4060" s="33" t="s">
        <v>1396</v>
      </c>
      <c r="L4060" s="137" t="s">
        <v>3397</v>
      </c>
      <c r="M4060" s="140" t="s">
        <v>383</v>
      </c>
      <c r="N4060" s="3" t="s">
        <v>8839</v>
      </c>
      <c r="O4060" s="3" t="s">
        <v>1366</v>
      </c>
      <c r="P4060" s="7" t="s">
        <v>1338</v>
      </c>
      <c r="Q4060" s="3" t="s">
        <v>1186</v>
      </c>
      <c r="R4060" s="15">
        <v>126</v>
      </c>
      <c r="S4060" s="330">
        <v>47141.599999999999</v>
      </c>
      <c r="T4060" s="455">
        <v>0</v>
      </c>
      <c r="U4060" s="361">
        <f t="shared" si="1047"/>
        <v>0</v>
      </c>
      <c r="V4060" s="9" t="s">
        <v>1325</v>
      </c>
      <c r="W4060" s="152" t="s">
        <v>1394</v>
      </c>
      <c r="X4060" s="145" t="s">
        <v>9042</v>
      </c>
    </row>
    <row r="4061" spans="1:24" s="144" customFormat="1" ht="102">
      <c r="A4061" s="145" t="s">
        <v>12511</v>
      </c>
      <c r="B4061" s="3" t="s">
        <v>1316</v>
      </c>
      <c r="C4061" s="39"/>
      <c r="D4061" s="363" t="s">
        <v>10028</v>
      </c>
      <c r="E4061" s="11" t="s">
        <v>10029</v>
      </c>
      <c r="F4061" s="49"/>
      <c r="G4061" s="29" t="s">
        <v>385</v>
      </c>
      <c r="H4061" s="20">
        <v>0</v>
      </c>
      <c r="I4061" s="34">
        <v>470000000</v>
      </c>
      <c r="J4061" s="21" t="s">
        <v>1314</v>
      </c>
      <c r="K4061" s="33" t="s">
        <v>1396</v>
      </c>
      <c r="L4061" s="137" t="s">
        <v>3397</v>
      </c>
      <c r="M4061" s="140" t="s">
        <v>383</v>
      </c>
      <c r="N4061" s="3" t="s">
        <v>8839</v>
      </c>
      <c r="O4061" s="3" t="s">
        <v>1366</v>
      </c>
      <c r="P4061" s="7" t="s">
        <v>1338</v>
      </c>
      <c r="Q4061" s="3" t="s">
        <v>1186</v>
      </c>
      <c r="R4061" s="15">
        <v>126</v>
      </c>
      <c r="S4061" s="330">
        <v>45225</v>
      </c>
      <c r="T4061" s="365">
        <f>R4061*S4061</f>
        <v>5698350</v>
      </c>
      <c r="U4061" s="361">
        <f t="shared" ref="U4061" si="1078">T4061*1.12</f>
        <v>6382152.0000000009</v>
      </c>
      <c r="V4061" s="9" t="s">
        <v>1325</v>
      </c>
      <c r="W4061" s="152" t="s">
        <v>1394</v>
      </c>
      <c r="X4061" s="316"/>
    </row>
    <row r="4062" spans="1:24" s="144" customFormat="1" ht="102">
      <c r="A4062" s="145" t="s">
        <v>10030</v>
      </c>
      <c r="B4062" s="3" t="s">
        <v>1316</v>
      </c>
      <c r="C4062" s="39"/>
      <c r="D4062" s="363" t="s">
        <v>10028</v>
      </c>
      <c r="E4062" s="11" t="s">
        <v>10031</v>
      </c>
      <c r="F4062" s="49"/>
      <c r="G4062" s="29" t="s">
        <v>385</v>
      </c>
      <c r="H4062" s="20">
        <v>0</v>
      </c>
      <c r="I4062" s="34">
        <v>470000000</v>
      </c>
      <c r="J4062" s="21" t="s">
        <v>1314</v>
      </c>
      <c r="K4062" s="33" t="s">
        <v>1396</v>
      </c>
      <c r="L4062" s="137" t="s">
        <v>3397</v>
      </c>
      <c r="M4062" s="140" t="s">
        <v>383</v>
      </c>
      <c r="N4062" s="3" t="s">
        <v>8839</v>
      </c>
      <c r="O4062" s="3" t="s">
        <v>1366</v>
      </c>
      <c r="P4062" s="7" t="s">
        <v>1338</v>
      </c>
      <c r="Q4062" s="3" t="s">
        <v>1186</v>
      </c>
      <c r="R4062" s="15">
        <v>107</v>
      </c>
      <c r="S4062" s="330">
        <v>47141.599999999999</v>
      </c>
      <c r="T4062" s="455">
        <v>0</v>
      </c>
      <c r="U4062" s="361">
        <f t="shared" si="1047"/>
        <v>0</v>
      </c>
      <c r="V4062" s="9" t="s">
        <v>1325</v>
      </c>
      <c r="W4062" s="152" t="s">
        <v>1394</v>
      </c>
      <c r="X4062" s="145" t="s">
        <v>9042</v>
      </c>
    </row>
    <row r="4063" spans="1:24" s="144" customFormat="1" ht="102">
      <c r="A4063" s="145" t="s">
        <v>12510</v>
      </c>
      <c r="B4063" s="3" t="s">
        <v>1316</v>
      </c>
      <c r="C4063" s="39"/>
      <c r="D4063" s="363" t="s">
        <v>10028</v>
      </c>
      <c r="E4063" s="11" t="s">
        <v>10031</v>
      </c>
      <c r="F4063" s="49"/>
      <c r="G4063" s="29" t="s">
        <v>385</v>
      </c>
      <c r="H4063" s="20">
        <v>0</v>
      </c>
      <c r="I4063" s="34">
        <v>470000000</v>
      </c>
      <c r="J4063" s="21" t="s">
        <v>1314</v>
      </c>
      <c r="K4063" s="33" t="s">
        <v>1396</v>
      </c>
      <c r="L4063" s="137" t="s">
        <v>3397</v>
      </c>
      <c r="M4063" s="140" t="s">
        <v>383</v>
      </c>
      <c r="N4063" s="3" t="s">
        <v>8839</v>
      </c>
      <c r="O4063" s="3" t="s">
        <v>1366</v>
      </c>
      <c r="P4063" s="7" t="s">
        <v>1338</v>
      </c>
      <c r="Q4063" s="3" t="s">
        <v>1186</v>
      </c>
      <c r="R4063" s="15">
        <v>107</v>
      </c>
      <c r="S4063" s="330">
        <v>4725</v>
      </c>
      <c r="T4063" s="365">
        <f>R4063*S4063</f>
        <v>505575</v>
      </c>
      <c r="U4063" s="361">
        <f t="shared" ref="U4063" si="1079">T4063*1.12</f>
        <v>566244</v>
      </c>
      <c r="V4063" s="9" t="s">
        <v>1325</v>
      </c>
      <c r="W4063" s="152" t="s">
        <v>1394</v>
      </c>
      <c r="X4063" s="316"/>
    </row>
    <row r="4064" spans="1:24" s="144" customFormat="1" ht="102">
      <c r="A4064" s="145" t="s">
        <v>10032</v>
      </c>
      <c r="B4064" s="3" t="s">
        <v>1316</v>
      </c>
      <c r="C4064" s="39"/>
      <c r="D4064" s="363" t="s">
        <v>10033</v>
      </c>
      <c r="E4064" s="11" t="s">
        <v>10034</v>
      </c>
      <c r="F4064" s="31"/>
      <c r="G4064" s="29" t="s">
        <v>385</v>
      </c>
      <c r="H4064" s="20">
        <v>0</v>
      </c>
      <c r="I4064" s="34">
        <v>470000000</v>
      </c>
      <c r="J4064" s="21" t="s">
        <v>1314</v>
      </c>
      <c r="K4064" s="33" t="s">
        <v>1396</v>
      </c>
      <c r="L4064" s="137" t="s">
        <v>3397</v>
      </c>
      <c r="M4064" s="140" t="s">
        <v>383</v>
      </c>
      <c r="N4064" s="3" t="s">
        <v>8839</v>
      </c>
      <c r="O4064" s="3" t="s">
        <v>1366</v>
      </c>
      <c r="P4064" s="7" t="s">
        <v>1338</v>
      </c>
      <c r="Q4064" s="3" t="s">
        <v>1186</v>
      </c>
      <c r="R4064" s="15">
        <v>17</v>
      </c>
      <c r="S4064" s="330">
        <v>1890</v>
      </c>
      <c r="T4064" s="455">
        <v>0</v>
      </c>
      <c r="U4064" s="361">
        <f t="shared" si="1047"/>
        <v>0</v>
      </c>
      <c r="V4064" s="9" t="s">
        <v>1325</v>
      </c>
      <c r="W4064" s="152" t="s">
        <v>1394</v>
      </c>
      <c r="X4064" s="145" t="s">
        <v>12130</v>
      </c>
    </row>
    <row r="4065" spans="1:24" s="144" customFormat="1" ht="102">
      <c r="A4065" s="145" t="s">
        <v>12188</v>
      </c>
      <c r="B4065" s="3" t="s">
        <v>1316</v>
      </c>
      <c r="C4065" s="39"/>
      <c r="D4065" s="363" t="s">
        <v>10033</v>
      </c>
      <c r="E4065" s="11" t="s">
        <v>10034</v>
      </c>
      <c r="F4065" s="31"/>
      <c r="G4065" s="29" t="s">
        <v>385</v>
      </c>
      <c r="H4065" s="20">
        <v>0</v>
      </c>
      <c r="I4065" s="34">
        <v>470000000</v>
      </c>
      <c r="J4065" s="21" t="s">
        <v>1314</v>
      </c>
      <c r="K4065" s="33" t="s">
        <v>1396</v>
      </c>
      <c r="L4065" s="137" t="s">
        <v>11512</v>
      </c>
      <c r="M4065" s="140" t="s">
        <v>383</v>
      </c>
      <c r="N4065" s="3" t="s">
        <v>8839</v>
      </c>
      <c r="O4065" s="3" t="s">
        <v>1366</v>
      </c>
      <c r="P4065" s="7" t="s">
        <v>1338</v>
      </c>
      <c r="Q4065" s="3" t="s">
        <v>1186</v>
      </c>
      <c r="R4065" s="15">
        <v>17</v>
      </c>
      <c r="S4065" s="330">
        <v>223425</v>
      </c>
      <c r="T4065" s="365">
        <f>R4065*S4065</f>
        <v>3798225</v>
      </c>
      <c r="U4065" s="361">
        <f t="shared" ref="U4065" si="1080">T4065*1.12</f>
        <v>4254012</v>
      </c>
      <c r="V4065" s="9" t="s">
        <v>1325</v>
      </c>
      <c r="W4065" s="152" t="s">
        <v>1394</v>
      </c>
      <c r="X4065" s="316"/>
    </row>
    <row r="4066" spans="1:24" s="144" customFormat="1" ht="102">
      <c r="A4066" s="145" t="s">
        <v>10035</v>
      </c>
      <c r="B4066" s="3" t="s">
        <v>1316</v>
      </c>
      <c r="C4066" s="2" t="s">
        <v>1788</v>
      </c>
      <c r="D4066" s="2" t="s">
        <v>9927</v>
      </c>
      <c r="E4066" s="2" t="s">
        <v>1787</v>
      </c>
      <c r="F4066" s="35"/>
      <c r="G4066" s="29" t="s">
        <v>385</v>
      </c>
      <c r="H4066" s="20">
        <v>0</v>
      </c>
      <c r="I4066" s="34">
        <v>470000000</v>
      </c>
      <c r="J4066" s="21" t="s">
        <v>1314</v>
      </c>
      <c r="K4066" s="33" t="s">
        <v>1375</v>
      </c>
      <c r="L4066" s="137" t="s">
        <v>3397</v>
      </c>
      <c r="M4066" s="140" t="s">
        <v>383</v>
      </c>
      <c r="N4066" s="3" t="s">
        <v>8841</v>
      </c>
      <c r="O4066" s="3" t="s">
        <v>1366</v>
      </c>
      <c r="P4066" s="130" t="s">
        <v>1331</v>
      </c>
      <c r="Q4066" s="3" t="s">
        <v>8832</v>
      </c>
      <c r="R4066" s="64">
        <v>6.5</v>
      </c>
      <c r="S4066" s="364">
        <v>294349</v>
      </c>
      <c r="T4066" s="365">
        <f>R4066*S4066</f>
        <v>1913268.5</v>
      </c>
      <c r="U4066" s="361">
        <f t="shared" ref="U4066:U4122" si="1081">T4066*1.12</f>
        <v>2142860.7200000002</v>
      </c>
      <c r="V4066" s="9" t="s">
        <v>1325</v>
      </c>
      <c r="W4066" s="152" t="s">
        <v>1394</v>
      </c>
      <c r="X4066" s="316"/>
    </row>
    <row r="4067" spans="1:24" s="144" customFormat="1" ht="102">
      <c r="A4067" s="145" t="s">
        <v>10036</v>
      </c>
      <c r="B4067" s="3" t="s">
        <v>1316</v>
      </c>
      <c r="C4067" s="194" t="s">
        <v>10037</v>
      </c>
      <c r="D4067" s="189" t="s">
        <v>3404</v>
      </c>
      <c r="E4067" s="189" t="s">
        <v>10038</v>
      </c>
      <c r="F4067" s="385" t="s">
        <v>10039</v>
      </c>
      <c r="G4067" s="161" t="s">
        <v>385</v>
      </c>
      <c r="H4067" s="241">
        <v>0</v>
      </c>
      <c r="I4067" s="34">
        <v>470000000</v>
      </c>
      <c r="J4067" s="21" t="s">
        <v>1314</v>
      </c>
      <c r="K4067" s="17" t="s">
        <v>9796</v>
      </c>
      <c r="L4067" s="235" t="s">
        <v>3898</v>
      </c>
      <c r="M4067" s="140" t="s">
        <v>383</v>
      </c>
      <c r="N4067" s="3" t="s">
        <v>8842</v>
      </c>
      <c r="O4067" s="3" t="s">
        <v>1366</v>
      </c>
      <c r="P4067" s="7" t="s">
        <v>1338</v>
      </c>
      <c r="Q4067" s="3" t="s">
        <v>1186</v>
      </c>
      <c r="R4067" s="3">
        <v>10</v>
      </c>
      <c r="S4067" s="386">
        <v>41184</v>
      </c>
      <c r="T4067" s="455">
        <v>0</v>
      </c>
      <c r="U4067" s="361">
        <f t="shared" si="1081"/>
        <v>0</v>
      </c>
      <c r="V4067" s="9" t="s">
        <v>1325</v>
      </c>
      <c r="W4067" s="152" t="s">
        <v>1394</v>
      </c>
      <c r="X4067" s="145">
        <v>11.15</v>
      </c>
    </row>
    <row r="4068" spans="1:24" s="144" customFormat="1" ht="102">
      <c r="A4068" s="145" t="s">
        <v>11178</v>
      </c>
      <c r="B4068" s="3" t="s">
        <v>1316</v>
      </c>
      <c r="C4068" s="194" t="s">
        <v>10037</v>
      </c>
      <c r="D4068" s="189" t="s">
        <v>3404</v>
      </c>
      <c r="E4068" s="189" t="s">
        <v>10038</v>
      </c>
      <c r="F4068" s="385" t="s">
        <v>10039</v>
      </c>
      <c r="G4068" s="161" t="s">
        <v>385</v>
      </c>
      <c r="H4068" s="241">
        <v>0</v>
      </c>
      <c r="I4068" s="34">
        <v>470000000</v>
      </c>
      <c r="J4068" s="21" t="s">
        <v>1314</v>
      </c>
      <c r="K4068" s="17" t="s">
        <v>11121</v>
      </c>
      <c r="L4068" s="235" t="s">
        <v>3898</v>
      </c>
      <c r="M4068" s="140" t="s">
        <v>383</v>
      </c>
      <c r="N4068" s="3" t="s">
        <v>8842</v>
      </c>
      <c r="O4068" s="3" t="s">
        <v>11115</v>
      </c>
      <c r="P4068" s="7" t="s">
        <v>1338</v>
      </c>
      <c r="Q4068" s="3" t="s">
        <v>1186</v>
      </c>
      <c r="R4068" s="3">
        <v>10</v>
      </c>
      <c r="S4068" s="386">
        <v>41184</v>
      </c>
      <c r="T4068" s="361">
        <v>0</v>
      </c>
      <c r="U4068" s="361">
        <f t="shared" si="1081"/>
        <v>0</v>
      </c>
      <c r="V4068" s="9" t="s">
        <v>1325</v>
      </c>
      <c r="W4068" s="152" t="s">
        <v>1394</v>
      </c>
      <c r="X4068" s="145" t="s">
        <v>9477</v>
      </c>
    </row>
    <row r="4069" spans="1:24" s="144" customFormat="1" ht="102">
      <c r="A4069" s="145" t="s">
        <v>12822</v>
      </c>
      <c r="B4069" s="3" t="s">
        <v>1316</v>
      </c>
      <c r="C4069" s="194" t="s">
        <v>10037</v>
      </c>
      <c r="D4069" s="189" t="s">
        <v>3404</v>
      </c>
      <c r="E4069" s="189" t="s">
        <v>10038</v>
      </c>
      <c r="F4069" s="385" t="s">
        <v>10039</v>
      </c>
      <c r="G4069" s="161" t="s">
        <v>385</v>
      </c>
      <c r="H4069" s="241">
        <v>0</v>
      </c>
      <c r="I4069" s="34">
        <v>470000000</v>
      </c>
      <c r="J4069" s="21" t="s">
        <v>1314</v>
      </c>
      <c r="K4069" s="17" t="s">
        <v>12824</v>
      </c>
      <c r="L4069" s="235" t="s">
        <v>3898</v>
      </c>
      <c r="M4069" s="140" t="s">
        <v>383</v>
      </c>
      <c r="N4069" s="3" t="s">
        <v>12843</v>
      </c>
      <c r="O4069" s="3" t="s">
        <v>11115</v>
      </c>
      <c r="P4069" s="7" t="s">
        <v>1338</v>
      </c>
      <c r="Q4069" s="3" t="s">
        <v>1186</v>
      </c>
      <c r="R4069" s="3">
        <v>10</v>
      </c>
      <c r="S4069" s="386">
        <v>41184</v>
      </c>
      <c r="T4069" s="511">
        <f>R4069*S4069</f>
        <v>411840</v>
      </c>
      <c r="U4069" s="361">
        <f t="shared" ref="U4069" si="1082">T4069*1.12</f>
        <v>461260.80000000005</v>
      </c>
      <c r="V4069" s="9"/>
      <c r="W4069" s="152" t="s">
        <v>1394</v>
      </c>
      <c r="X4069" s="316"/>
    </row>
    <row r="4070" spans="1:24" s="144" customFormat="1" ht="102">
      <c r="A4070" s="145" t="s">
        <v>10040</v>
      </c>
      <c r="B4070" s="3" t="s">
        <v>1316</v>
      </c>
      <c r="C4070" s="194" t="s">
        <v>10037</v>
      </c>
      <c r="D4070" s="189" t="s">
        <v>3404</v>
      </c>
      <c r="E4070" s="189" t="s">
        <v>10038</v>
      </c>
      <c r="F4070" s="385" t="s">
        <v>10041</v>
      </c>
      <c r="G4070" s="29" t="s">
        <v>385</v>
      </c>
      <c r="H4070" s="241">
        <v>0</v>
      </c>
      <c r="I4070" s="34">
        <v>470000000</v>
      </c>
      <c r="J4070" s="21" t="s">
        <v>1314</v>
      </c>
      <c r="K4070" s="17" t="s">
        <v>9796</v>
      </c>
      <c r="L4070" s="235" t="s">
        <v>3898</v>
      </c>
      <c r="M4070" s="140" t="s">
        <v>383</v>
      </c>
      <c r="N4070" s="3" t="s">
        <v>8842</v>
      </c>
      <c r="O4070" s="3" t="s">
        <v>1366</v>
      </c>
      <c r="P4070" s="7" t="s">
        <v>1338</v>
      </c>
      <c r="Q4070" s="3" t="s">
        <v>1186</v>
      </c>
      <c r="R4070" s="9">
        <v>4</v>
      </c>
      <c r="S4070" s="266">
        <v>37000</v>
      </c>
      <c r="T4070" s="455">
        <v>0</v>
      </c>
      <c r="U4070" s="361">
        <f t="shared" si="1081"/>
        <v>0</v>
      </c>
      <c r="V4070" s="9" t="s">
        <v>1325</v>
      </c>
      <c r="W4070" s="152" t="s">
        <v>1394</v>
      </c>
      <c r="X4070" s="145">
        <v>11.15</v>
      </c>
    </row>
    <row r="4071" spans="1:24" s="144" customFormat="1" ht="102">
      <c r="A4071" s="145" t="s">
        <v>11179</v>
      </c>
      <c r="B4071" s="3" t="s">
        <v>1316</v>
      </c>
      <c r="C4071" s="194" t="s">
        <v>10037</v>
      </c>
      <c r="D4071" s="189" t="s">
        <v>3404</v>
      </c>
      <c r="E4071" s="189" t="s">
        <v>10038</v>
      </c>
      <c r="F4071" s="385" t="s">
        <v>10041</v>
      </c>
      <c r="G4071" s="29" t="s">
        <v>385</v>
      </c>
      <c r="H4071" s="241">
        <v>0</v>
      </c>
      <c r="I4071" s="34">
        <v>470000000</v>
      </c>
      <c r="J4071" s="21" t="s">
        <v>1314</v>
      </c>
      <c r="K4071" s="17" t="s">
        <v>11121</v>
      </c>
      <c r="L4071" s="235" t="s">
        <v>3898</v>
      </c>
      <c r="M4071" s="140" t="s">
        <v>383</v>
      </c>
      <c r="N4071" s="3" t="s">
        <v>8842</v>
      </c>
      <c r="O4071" s="3" t="s">
        <v>11115</v>
      </c>
      <c r="P4071" s="7" t="s">
        <v>1338</v>
      </c>
      <c r="Q4071" s="3" t="s">
        <v>1186</v>
      </c>
      <c r="R4071" s="9">
        <v>4</v>
      </c>
      <c r="S4071" s="266">
        <v>37000</v>
      </c>
      <c r="T4071" s="361">
        <v>0</v>
      </c>
      <c r="U4071" s="361">
        <f t="shared" si="1081"/>
        <v>0</v>
      </c>
      <c r="V4071" s="9" t="s">
        <v>1325</v>
      </c>
      <c r="W4071" s="152" t="s">
        <v>1394</v>
      </c>
      <c r="X4071" s="145" t="s">
        <v>9477</v>
      </c>
    </row>
    <row r="4072" spans="1:24" s="144" customFormat="1" ht="102">
      <c r="A4072" s="145" t="s">
        <v>12823</v>
      </c>
      <c r="B4072" s="3" t="s">
        <v>1316</v>
      </c>
      <c r="C4072" s="194" t="s">
        <v>10037</v>
      </c>
      <c r="D4072" s="189" t="s">
        <v>3404</v>
      </c>
      <c r="E4072" s="189" t="s">
        <v>10038</v>
      </c>
      <c r="F4072" s="385" t="s">
        <v>10041</v>
      </c>
      <c r="G4072" s="29" t="s">
        <v>385</v>
      </c>
      <c r="H4072" s="241">
        <v>0</v>
      </c>
      <c r="I4072" s="34">
        <v>470000000</v>
      </c>
      <c r="J4072" s="21" t="s">
        <v>1314</v>
      </c>
      <c r="K4072" s="17" t="s">
        <v>12824</v>
      </c>
      <c r="L4072" s="235" t="s">
        <v>3898</v>
      </c>
      <c r="M4072" s="140" t="s">
        <v>383</v>
      </c>
      <c r="N4072" s="3" t="s">
        <v>12843</v>
      </c>
      <c r="O4072" s="3" t="s">
        <v>11115</v>
      </c>
      <c r="P4072" s="7" t="s">
        <v>1338</v>
      </c>
      <c r="Q4072" s="3" t="s">
        <v>1186</v>
      </c>
      <c r="R4072" s="9">
        <v>4</v>
      </c>
      <c r="S4072" s="266">
        <v>37000</v>
      </c>
      <c r="T4072" s="511">
        <f>R4072*S4072</f>
        <v>148000</v>
      </c>
      <c r="U4072" s="361">
        <f t="shared" ref="U4072" si="1083">T4072*1.12</f>
        <v>165760.00000000003</v>
      </c>
      <c r="V4072" s="9"/>
      <c r="W4072" s="152" t="s">
        <v>1394</v>
      </c>
      <c r="X4072" s="316"/>
    </row>
    <row r="4073" spans="1:24" s="144" customFormat="1" ht="102">
      <c r="A4073" s="145" t="s">
        <v>10042</v>
      </c>
      <c r="B4073" s="3" t="s">
        <v>1316</v>
      </c>
      <c r="C4073" s="194" t="s">
        <v>10043</v>
      </c>
      <c r="D4073" s="189" t="s">
        <v>4793</v>
      </c>
      <c r="E4073" s="189" t="s">
        <v>10044</v>
      </c>
      <c r="F4073" s="11" t="s">
        <v>10045</v>
      </c>
      <c r="G4073" s="29" t="s">
        <v>385</v>
      </c>
      <c r="H4073" s="241">
        <v>0</v>
      </c>
      <c r="I4073" s="34">
        <v>470000000</v>
      </c>
      <c r="J4073" s="21" t="s">
        <v>1314</v>
      </c>
      <c r="K4073" s="17" t="s">
        <v>9796</v>
      </c>
      <c r="L4073" s="235" t="s">
        <v>3898</v>
      </c>
      <c r="M4073" s="140" t="s">
        <v>383</v>
      </c>
      <c r="N4073" s="3" t="s">
        <v>8842</v>
      </c>
      <c r="O4073" s="3" t="s">
        <v>1366</v>
      </c>
      <c r="P4073" s="7" t="s">
        <v>1338</v>
      </c>
      <c r="Q4073" s="3" t="s">
        <v>1186</v>
      </c>
      <c r="R4073" s="9">
        <v>40</v>
      </c>
      <c r="S4073" s="9">
        <v>2500</v>
      </c>
      <c r="T4073" s="455">
        <v>0</v>
      </c>
      <c r="U4073" s="361">
        <f t="shared" si="1081"/>
        <v>0</v>
      </c>
      <c r="V4073" s="9" t="s">
        <v>1325</v>
      </c>
      <c r="W4073" s="152" t="s">
        <v>1394</v>
      </c>
      <c r="X4073" s="145">
        <v>11.15</v>
      </c>
    </row>
    <row r="4074" spans="1:24" s="144" customFormat="1" ht="102">
      <c r="A4074" s="145" t="s">
        <v>11180</v>
      </c>
      <c r="B4074" s="3" t="s">
        <v>1316</v>
      </c>
      <c r="C4074" s="194" t="s">
        <v>10043</v>
      </c>
      <c r="D4074" s="189" t="s">
        <v>4793</v>
      </c>
      <c r="E4074" s="189" t="s">
        <v>10044</v>
      </c>
      <c r="F4074" s="11" t="s">
        <v>10045</v>
      </c>
      <c r="G4074" s="29" t="s">
        <v>385</v>
      </c>
      <c r="H4074" s="241">
        <v>0</v>
      </c>
      <c r="I4074" s="34">
        <v>470000000</v>
      </c>
      <c r="J4074" s="21" t="s">
        <v>1314</v>
      </c>
      <c r="K4074" s="17" t="s">
        <v>11121</v>
      </c>
      <c r="L4074" s="235" t="s">
        <v>3898</v>
      </c>
      <c r="M4074" s="140" t="s">
        <v>383</v>
      </c>
      <c r="N4074" s="3" t="s">
        <v>8842</v>
      </c>
      <c r="O4074" s="3" t="s">
        <v>11115</v>
      </c>
      <c r="P4074" s="7" t="s">
        <v>1338</v>
      </c>
      <c r="Q4074" s="3" t="s">
        <v>1186</v>
      </c>
      <c r="R4074" s="9">
        <v>40</v>
      </c>
      <c r="S4074" s="9">
        <v>2500</v>
      </c>
      <c r="T4074" s="361">
        <v>0</v>
      </c>
      <c r="U4074" s="361">
        <f t="shared" si="1081"/>
        <v>0</v>
      </c>
      <c r="V4074" s="9" t="s">
        <v>1325</v>
      </c>
      <c r="W4074" s="152" t="s">
        <v>1394</v>
      </c>
      <c r="X4074" s="145" t="s">
        <v>9477</v>
      </c>
    </row>
    <row r="4075" spans="1:24" s="144" customFormat="1" ht="102">
      <c r="A4075" s="145" t="s">
        <v>12825</v>
      </c>
      <c r="B4075" s="3" t="s">
        <v>1316</v>
      </c>
      <c r="C4075" s="194" t="s">
        <v>10043</v>
      </c>
      <c r="D4075" s="189" t="s">
        <v>4793</v>
      </c>
      <c r="E4075" s="189" t="s">
        <v>10044</v>
      </c>
      <c r="F4075" s="11" t="s">
        <v>10045</v>
      </c>
      <c r="G4075" s="29" t="s">
        <v>385</v>
      </c>
      <c r="H4075" s="241">
        <v>0</v>
      </c>
      <c r="I4075" s="34">
        <v>470000000</v>
      </c>
      <c r="J4075" s="21" t="s">
        <v>1314</v>
      </c>
      <c r="K4075" s="17" t="s">
        <v>12824</v>
      </c>
      <c r="L4075" s="235" t="s">
        <v>3898</v>
      </c>
      <c r="M4075" s="140" t="s">
        <v>383</v>
      </c>
      <c r="N4075" s="3" t="s">
        <v>12843</v>
      </c>
      <c r="O4075" s="3" t="s">
        <v>11115</v>
      </c>
      <c r="P4075" s="7" t="s">
        <v>1338</v>
      </c>
      <c r="Q4075" s="3" t="s">
        <v>1186</v>
      </c>
      <c r="R4075" s="9">
        <v>40</v>
      </c>
      <c r="S4075" s="9">
        <v>2500</v>
      </c>
      <c r="T4075" s="511">
        <f>R4075*S4075</f>
        <v>100000</v>
      </c>
      <c r="U4075" s="361">
        <f t="shared" ref="U4075" si="1084">T4075*1.12</f>
        <v>112000.00000000001</v>
      </c>
      <c r="V4075" s="9"/>
      <c r="W4075" s="152" t="s">
        <v>1394</v>
      </c>
      <c r="X4075" s="316"/>
    </row>
    <row r="4076" spans="1:24" s="144" customFormat="1" ht="102">
      <c r="A4076" s="145" t="s">
        <v>10046</v>
      </c>
      <c r="B4076" s="3" t="s">
        <v>1316</v>
      </c>
      <c r="C4076" s="194" t="s">
        <v>10043</v>
      </c>
      <c r="D4076" s="189" t="s">
        <v>4793</v>
      </c>
      <c r="E4076" s="189" t="s">
        <v>10044</v>
      </c>
      <c r="F4076" s="11" t="s">
        <v>10047</v>
      </c>
      <c r="G4076" s="29" t="s">
        <v>385</v>
      </c>
      <c r="H4076" s="241">
        <v>0</v>
      </c>
      <c r="I4076" s="34">
        <v>470000000</v>
      </c>
      <c r="J4076" s="21" t="s">
        <v>1314</v>
      </c>
      <c r="K4076" s="17" t="s">
        <v>9796</v>
      </c>
      <c r="L4076" s="235" t="s">
        <v>3898</v>
      </c>
      <c r="M4076" s="140" t="s">
        <v>383</v>
      </c>
      <c r="N4076" s="3" t="s">
        <v>8842</v>
      </c>
      <c r="O4076" s="3" t="s">
        <v>1366</v>
      </c>
      <c r="P4076" s="7" t="s">
        <v>1338</v>
      </c>
      <c r="Q4076" s="3" t="s">
        <v>1186</v>
      </c>
      <c r="R4076" s="9">
        <v>40</v>
      </c>
      <c r="S4076" s="9">
        <v>2500</v>
      </c>
      <c r="T4076" s="455">
        <v>0</v>
      </c>
      <c r="U4076" s="361">
        <f t="shared" si="1081"/>
        <v>0</v>
      </c>
      <c r="V4076" s="9" t="s">
        <v>1325</v>
      </c>
      <c r="W4076" s="152" t="s">
        <v>1394</v>
      </c>
      <c r="X4076" s="145">
        <v>11.15</v>
      </c>
    </row>
    <row r="4077" spans="1:24" s="144" customFormat="1" ht="102">
      <c r="A4077" s="145" t="s">
        <v>11181</v>
      </c>
      <c r="B4077" s="3" t="s">
        <v>1316</v>
      </c>
      <c r="C4077" s="194" t="s">
        <v>10043</v>
      </c>
      <c r="D4077" s="189" t="s">
        <v>4793</v>
      </c>
      <c r="E4077" s="189" t="s">
        <v>10044</v>
      </c>
      <c r="F4077" s="11" t="s">
        <v>10047</v>
      </c>
      <c r="G4077" s="29" t="s">
        <v>385</v>
      </c>
      <c r="H4077" s="241">
        <v>0</v>
      </c>
      <c r="I4077" s="34">
        <v>470000000</v>
      </c>
      <c r="J4077" s="21" t="s">
        <v>1314</v>
      </c>
      <c r="K4077" s="17" t="s">
        <v>11121</v>
      </c>
      <c r="L4077" s="235" t="s">
        <v>3898</v>
      </c>
      <c r="M4077" s="140" t="s">
        <v>383</v>
      </c>
      <c r="N4077" s="3" t="s">
        <v>8842</v>
      </c>
      <c r="O4077" s="3" t="s">
        <v>11115</v>
      </c>
      <c r="P4077" s="7" t="s">
        <v>1338</v>
      </c>
      <c r="Q4077" s="3" t="s">
        <v>1186</v>
      </c>
      <c r="R4077" s="9">
        <v>40</v>
      </c>
      <c r="S4077" s="9">
        <v>2500</v>
      </c>
      <c r="T4077" s="361">
        <v>0</v>
      </c>
      <c r="U4077" s="361">
        <f t="shared" si="1081"/>
        <v>0</v>
      </c>
      <c r="V4077" s="9" t="s">
        <v>1325</v>
      </c>
      <c r="W4077" s="152" t="s">
        <v>1394</v>
      </c>
      <c r="X4077" s="145" t="s">
        <v>9477</v>
      </c>
    </row>
    <row r="4078" spans="1:24" s="144" customFormat="1" ht="102">
      <c r="A4078" s="145" t="s">
        <v>12826</v>
      </c>
      <c r="B4078" s="3" t="s">
        <v>1316</v>
      </c>
      <c r="C4078" s="194" t="s">
        <v>10043</v>
      </c>
      <c r="D4078" s="189" t="s">
        <v>4793</v>
      </c>
      <c r="E4078" s="189" t="s">
        <v>10044</v>
      </c>
      <c r="F4078" s="11" t="s">
        <v>10047</v>
      </c>
      <c r="G4078" s="29" t="s">
        <v>385</v>
      </c>
      <c r="H4078" s="241">
        <v>0</v>
      </c>
      <c r="I4078" s="34">
        <v>470000000</v>
      </c>
      <c r="J4078" s="21" t="s">
        <v>1314</v>
      </c>
      <c r="K4078" s="17" t="s">
        <v>12824</v>
      </c>
      <c r="L4078" s="235" t="s">
        <v>3898</v>
      </c>
      <c r="M4078" s="140" t="s">
        <v>383</v>
      </c>
      <c r="N4078" s="3" t="s">
        <v>12843</v>
      </c>
      <c r="O4078" s="3" t="s">
        <v>11115</v>
      </c>
      <c r="P4078" s="7" t="s">
        <v>1338</v>
      </c>
      <c r="Q4078" s="3" t="s">
        <v>1186</v>
      </c>
      <c r="R4078" s="9">
        <v>40</v>
      </c>
      <c r="S4078" s="9">
        <v>2500</v>
      </c>
      <c r="T4078" s="511">
        <f>R4078*S4078</f>
        <v>100000</v>
      </c>
      <c r="U4078" s="361">
        <f t="shared" ref="U4078" si="1085">T4078*1.12</f>
        <v>112000.00000000001</v>
      </c>
      <c r="V4078" s="9"/>
      <c r="W4078" s="152" t="s">
        <v>1394</v>
      </c>
      <c r="X4078" s="316"/>
    </row>
    <row r="4079" spans="1:24" s="144" customFormat="1" ht="102">
      <c r="A4079" s="145" t="s">
        <v>10048</v>
      </c>
      <c r="B4079" s="3" t="s">
        <v>1316</v>
      </c>
      <c r="C4079" s="194" t="s">
        <v>4360</v>
      </c>
      <c r="D4079" s="23" t="s">
        <v>10049</v>
      </c>
      <c r="E4079" s="11" t="s">
        <v>10050</v>
      </c>
      <c r="F4079" s="35" t="s">
        <v>10051</v>
      </c>
      <c r="G4079" s="29" t="s">
        <v>385</v>
      </c>
      <c r="H4079" s="241">
        <v>0</v>
      </c>
      <c r="I4079" s="34">
        <v>470000000</v>
      </c>
      <c r="J4079" s="21" t="s">
        <v>1314</v>
      </c>
      <c r="K4079" s="17" t="s">
        <v>9796</v>
      </c>
      <c r="L4079" s="235" t="s">
        <v>3898</v>
      </c>
      <c r="M4079" s="140" t="s">
        <v>383</v>
      </c>
      <c r="N4079" s="3" t="s">
        <v>8842</v>
      </c>
      <c r="O4079" s="3" t="s">
        <v>1366</v>
      </c>
      <c r="P4079" s="7" t="s">
        <v>1333</v>
      </c>
      <c r="Q4079" s="3" t="s">
        <v>1332</v>
      </c>
      <c r="R4079" s="9">
        <v>30</v>
      </c>
      <c r="S4079" s="9">
        <v>9459</v>
      </c>
      <c r="T4079" s="455">
        <v>0</v>
      </c>
      <c r="U4079" s="361">
        <f t="shared" si="1081"/>
        <v>0</v>
      </c>
      <c r="V4079" s="9" t="s">
        <v>1325</v>
      </c>
      <c r="W4079" s="152" t="s">
        <v>1394</v>
      </c>
      <c r="X4079" s="145">
        <v>11.15</v>
      </c>
    </row>
    <row r="4080" spans="1:24" s="144" customFormat="1" ht="102">
      <c r="A4080" s="145" t="s">
        <v>11182</v>
      </c>
      <c r="B4080" s="3" t="s">
        <v>1316</v>
      </c>
      <c r="C4080" s="194" t="s">
        <v>4360</v>
      </c>
      <c r="D4080" s="23" t="s">
        <v>10049</v>
      </c>
      <c r="E4080" s="11" t="s">
        <v>10050</v>
      </c>
      <c r="F4080" s="35" t="s">
        <v>10051</v>
      </c>
      <c r="G4080" s="29" t="s">
        <v>385</v>
      </c>
      <c r="H4080" s="241">
        <v>0</v>
      </c>
      <c r="I4080" s="34">
        <v>470000000</v>
      </c>
      <c r="J4080" s="21" t="s">
        <v>1314</v>
      </c>
      <c r="K4080" s="17" t="s">
        <v>11121</v>
      </c>
      <c r="L4080" s="235" t="s">
        <v>3898</v>
      </c>
      <c r="M4080" s="140" t="s">
        <v>383</v>
      </c>
      <c r="N4080" s="3" t="s">
        <v>8842</v>
      </c>
      <c r="O4080" s="3" t="s">
        <v>11115</v>
      </c>
      <c r="P4080" s="7" t="s">
        <v>1333</v>
      </c>
      <c r="Q4080" s="3" t="s">
        <v>1332</v>
      </c>
      <c r="R4080" s="9">
        <v>30</v>
      </c>
      <c r="S4080" s="9">
        <v>9459</v>
      </c>
      <c r="T4080" s="361">
        <v>0</v>
      </c>
      <c r="U4080" s="361">
        <f t="shared" si="1081"/>
        <v>0</v>
      </c>
      <c r="V4080" s="9" t="s">
        <v>1325</v>
      </c>
      <c r="W4080" s="152" t="s">
        <v>1394</v>
      </c>
      <c r="X4080" s="145" t="s">
        <v>9477</v>
      </c>
    </row>
    <row r="4081" spans="1:24" s="144" customFormat="1" ht="102">
      <c r="A4081" s="145" t="s">
        <v>12827</v>
      </c>
      <c r="B4081" s="3" t="s">
        <v>1316</v>
      </c>
      <c r="C4081" s="194" t="s">
        <v>4360</v>
      </c>
      <c r="D4081" s="23" t="s">
        <v>10049</v>
      </c>
      <c r="E4081" s="11" t="s">
        <v>10050</v>
      </c>
      <c r="F4081" s="35" t="s">
        <v>10051</v>
      </c>
      <c r="G4081" s="29" t="s">
        <v>385</v>
      </c>
      <c r="H4081" s="241">
        <v>0</v>
      </c>
      <c r="I4081" s="34">
        <v>470000000</v>
      </c>
      <c r="J4081" s="21" t="s">
        <v>1314</v>
      </c>
      <c r="K4081" s="17" t="s">
        <v>12824</v>
      </c>
      <c r="L4081" s="235" t="s">
        <v>3898</v>
      </c>
      <c r="M4081" s="140" t="s">
        <v>383</v>
      </c>
      <c r="N4081" s="3" t="s">
        <v>12843</v>
      </c>
      <c r="O4081" s="3" t="s">
        <v>11115</v>
      </c>
      <c r="P4081" s="7" t="s">
        <v>1333</v>
      </c>
      <c r="Q4081" s="3" t="s">
        <v>1332</v>
      </c>
      <c r="R4081" s="9">
        <v>30</v>
      </c>
      <c r="S4081" s="9">
        <v>9459</v>
      </c>
      <c r="T4081" s="511">
        <f>R4081*S4081</f>
        <v>283770</v>
      </c>
      <c r="U4081" s="361">
        <f t="shared" ref="U4081" si="1086">T4081*1.12</f>
        <v>317822.40000000002</v>
      </c>
      <c r="V4081" s="9"/>
      <c r="W4081" s="152" t="s">
        <v>1394</v>
      </c>
      <c r="X4081" s="316"/>
    </row>
    <row r="4082" spans="1:24" s="144" customFormat="1" ht="102">
      <c r="A4082" s="145" t="s">
        <v>10052</v>
      </c>
      <c r="B4082" s="3" t="s">
        <v>1316</v>
      </c>
      <c r="C4082" s="194" t="s">
        <v>10053</v>
      </c>
      <c r="D4082" s="189" t="s">
        <v>10054</v>
      </c>
      <c r="E4082" s="189" t="s">
        <v>10055</v>
      </c>
      <c r="F4082" s="11" t="s">
        <v>10056</v>
      </c>
      <c r="G4082" s="29" t="s">
        <v>385</v>
      </c>
      <c r="H4082" s="241">
        <v>0</v>
      </c>
      <c r="I4082" s="34">
        <v>470000000</v>
      </c>
      <c r="J4082" s="21" t="s">
        <v>1314</v>
      </c>
      <c r="K4082" s="17" t="s">
        <v>9796</v>
      </c>
      <c r="L4082" s="235" t="s">
        <v>3898</v>
      </c>
      <c r="M4082" s="140" t="s">
        <v>383</v>
      </c>
      <c r="N4082" s="3" t="s">
        <v>8842</v>
      </c>
      <c r="O4082" s="3" t="s">
        <v>1366</v>
      </c>
      <c r="P4082" s="7" t="s">
        <v>1338</v>
      </c>
      <c r="Q4082" s="3" t="s">
        <v>1186</v>
      </c>
      <c r="R4082" s="9">
        <v>40</v>
      </c>
      <c r="S4082" s="9">
        <v>2300</v>
      </c>
      <c r="T4082" s="455">
        <v>0</v>
      </c>
      <c r="U4082" s="361">
        <f t="shared" si="1081"/>
        <v>0</v>
      </c>
      <c r="V4082" s="9" t="s">
        <v>1325</v>
      </c>
      <c r="W4082" s="152" t="s">
        <v>1394</v>
      </c>
      <c r="X4082" s="145">
        <v>11.15</v>
      </c>
    </row>
    <row r="4083" spans="1:24" s="144" customFormat="1" ht="102">
      <c r="A4083" s="145" t="s">
        <v>11183</v>
      </c>
      <c r="B4083" s="3" t="s">
        <v>1316</v>
      </c>
      <c r="C4083" s="194" t="s">
        <v>10053</v>
      </c>
      <c r="D4083" s="189" t="s">
        <v>10054</v>
      </c>
      <c r="E4083" s="189" t="s">
        <v>10055</v>
      </c>
      <c r="F4083" s="11" t="s">
        <v>10056</v>
      </c>
      <c r="G4083" s="29" t="s">
        <v>385</v>
      </c>
      <c r="H4083" s="241">
        <v>0</v>
      </c>
      <c r="I4083" s="34">
        <v>470000000</v>
      </c>
      <c r="J4083" s="21" t="s">
        <v>1314</v>
      </c>
      <c r="K4083" s="17" t="s">
        <v>11121</v>
      </c>
      <c r="L4083" s="235" t="s">
        <v>3898</v>
      </c>
      <c r="M4083" s="140" t="s">
        <v>383</v>
      </c>
      <c r="N4083" s="3" t="s">
        <v>8842</v>
      </c>
      <c r="O4083" s="3" t="s">
        <v>11115</v>
      </c>
      <c r="P4083" s="7" t="s">
        <v>1338</v>
      </c>
      <c r="Q4083" s="3" t="s">
        <v>1186</v>
      </c>
      <c r="R4083" s="9">
        <v>40</v>
      </c>
      <c r="S4083" s="9">
        <v>2300</v>
      </c>
      <c r="T4083" s="361">
        <v>0</v>
      </c>
      <c r="U4083" s="361">
        <f t="shared" si="1081"/>
        <v>0</v>
      </c>
      <c r="V4083" s="9" t="s">
        <v>1325</v>
      </c>
      <c r="W4083" s="152" t="s">
        <v>1394</v>
      </c>
      <c r="X4083" s="145" t="s">
        <v>9477</v>
      </c>
    </row>
    <row r="4084" spans="1:24" s="144" customFormat="1" ht="102">
      <c r="A4084" s="145" t="s">
        <v>12828</v>
      </c>
      <c r="B4084" s="3" t="s">
        <v>1316</v>
      </c>
      <c r="C4084" s="194" t="s">
        <v>10053</v>
      </c>
      <c r="D4084" s="189" t="s">
        <v>10054</v>
      </c>
      <c r="E4084" s="189" t="s">
        <v>10055</v>
      </c>
      <c r="F4084" s="11" t="s">
        <v>10056</v>
      </c>
      <c r="G4084" s="29" t="s">
        <v>385</v>
      </c>
      <c r="H4084" s="241">
        <v>0</v>
      </c>
      <c r="I4084" s="34">
        <v>470000000</v>
      </c>
      <c r="J4084" s="21" t="s">
        <v>1314</v>
      </c>
      <c r="K4084" s="17" t="s">
        <v>12824</v>
      </c>
      <c r="L4084" s="235" t="s">
        <v>3898</v>
      </c>
      <c r="M4084" s="140" t="s">
        <v>383</v>
      </c>
      <c r="N4084" s="3" t="s">
        <v>12843</v>
      </c>
      <c r="O4084" s="3" t="s">
        <v>11115</v>
      </c>
      <c r="P4084" s="7" t="s">
        <v>1338</v>
      </c>
      <c r="Q4084" s="3" t="s">
        <v>1186</v>
      </c>
      <c r="R4084" s="9">
        <v>40</v>
      </c>
      <c r="S4084" s="9">
        <v>2300</v>
      </c>
      <c r="T4084" s="511">
        <f>R4084*S4084</f>
        <v>92000</v>
      </c>
      <c r="U4084" s="361">
        <f t="shared" ref="U4084" si="1087">T4084*1.12</f>
        <v>103040.00000000001</v>
      </c>
      <c r="V4084" s="9"/>
      <c r="W4084" s="152" t="s">
        <v>1394</v>
      </c>
      <c r="X4084" s="316"/>
    </row>
    <row r="4085" spans="1:24" s="144" customFormat="1" ht="102">
      <c r="A4085" s="145" t="s">
        <v>10057</v>
      </c>
      <c r="B4085" s="3" t="s">
        <v>1316</v>
      </c>
      <c r="C4085" s="194" t="s">
        <v>5023</v>
      </c>
      <c r="D4085" s="189" t="s">
        <v>5024</v>
      </c>
      <c r="E4085" s="189" t="s">
        <v>10058</v>
      </c>
      <c r="F4085" s="11" t="s">
        <v>10059</v>
      </c>
      <c r="G4085" s="29" t="s">
        <v>385</v>
      </c>
      <c r="H4085" s="241">
        <v>0</v>
      </c>
      <c r="I4085" s="34">
        <v>470000000</v>
      </c>
      <c r="J4085" s="21" t="s">
        <v>1314</v>
      </c>
      <c r="K4085" s="17" t="s">
        <v>9796</v>
      </c>
      <c r="L4085" s="235" t="s">
        <v>3898</v>
      </c>
      <c r="M4085" s="140" t="s">
        <v>383</v>
      </c>
      <c r="N4085" s="3" t="s">
        <v>8842</v>
      </c>
      <c r="O4085" s="3" t="s">
        <v>1366</v>
      </c>
      <c r="P4085" s="7" t="s">
        <v>1338</v>
      </c>
      <c r="Q4085" s="3" t="s">
        <v>1186</v>
      </c>
      <c r="R4085" s="9">
        <v>40</v>
      </c>
      <c r="S4085" s="9">
        <v>800</v>
      </c>
      <c r="T4085" s="455">
        <v>0</v>
      </c>
      <c r="U4085" s="361">
        <f t="shared" si="1081"/>
        <v>0</v>
      </c>
      <c r="V4085" s="9" t="s">
        <v>1325</v>
      </c>
      <c r="W4085" s="152" t="s">
        <v>1394</v>
      </c>
      <c r="X4085" s="145">
        <v>11.15</v>
      </c>
    </row>
    <row r="4086" spans="1:24" s="144" customFormat="1" ht="102">
      <c r="A4086" s="145" t="s">
        <v>11184</v>
      </c>
      <c r="B4086" s="3" t="s">
        <v>1316</v>
      </c>
      <c r="C4086" s="194" t="s">
        <v>5023</v>
      </c>
      <c r="D4086" s="189" t="s">
        <v>5024</v>
      </c>
      <c r="E4086" s="189" t="s">
        <v>10058</v>
      </c>
      <c r="F4086" s="11" t="s">
        <v>10059</v>
      </c>
      <c r="G4086" s="29" t="s">
        <v>385</v>
      </c>
      <c r="H4086" s="241">
        <v>0</v>
      </c>
      <c r="I4086" s="34">
        <v>470000000</v>
      </c>
      <c r="J4086" s="21" t="s">
        <v>1314</v>
      </c>
      <c r="K4086" s="17" t="s">
        <v>11121</v>
      </c>
      <c r="L4086" s="235" t="s">
        <v>3898</v>
      </c>
      <c r="M4086" s="140" t="s">
        <v>383</v>
      </c>
      <c r="N4086" s="3" t="s">
        <v>8842</v>
      </c>
      <c r="O4086" s="3" t="s">
        <v>11115</v>
      </c>
      <c r="P4086" s="7" t="s">
        <v>1338</v>
      </c>
      <c r="Q4086" s="3" t="s">
        <v>1186</v>
      </c>
      <c r="R4086" s="9">
        <v>40</v>
      </c>
      <c r="S4086" s="9">
        <v>800</v>
      </c>
      <c r="T4086" s="455">
        <v>0</v>
      </c>
      <c r="U4086" s="361">
        <f t="shared" si="1081"/>
        <v>0</v>
      </c>
      <c r="V4086" s="9" t="s">
        <v>1325</v>
      </c>
      <c r="W4086" s="152" t="s">
        <v>1394</v>
      </c>
      <c r="X4086" s="145" t="s">
        <v>9477</v>
      </c>
    </row>
    <row r="4087" spans="1:24" s="144" customFormat="1" ht="102">
      <c r="A4087" s="145" t="s">
        <v>12829</v>
      </c>
      <c r="B4087" s="3" t="s">
        <v>1316</v>
      </c>
      <c r="C4087" s="194" t="s">
        <v>5023</v>
      </c>
      <c r="D4087" s="189" t="s">
        <v>5024</v>
      </c>
      <c r="E4087" s="189" t="s">
        <v>10058</v>
      </c>
      <c r="F4087" s="11" t="s">
        <v>10059</v>
      </c>
      <c r="G4087" s="29" t="s">
        <v>385</v>
      </c>
      <c r="H4087" s="241">
        <v>0</v>
      </c>
      <c r="I4087" s="34">
        <v>470000000</v>
      </c>
      <c r="J4087" s="21" t="s">
        <v>1314</v>
      </c>
      <c r="K4087" s="17" t="s">
        <v>12824</v>
      </c>
      <c r="L4087" s="235" t="s">
        <v>3898</v>
      </c>
      <c r="M4087" s="140" t="s">
        <v>383</v>
      </c>
      <c r="N4087" s="3" t="s">
        <v>12843</v>
      </c>
      <c r="O4087" s="3" t="s">
        <v>11115</v>
      </c>
      <c r="P4087" s="7" t="s">
        <v>1338</v>
      </c>
      <c r="Q4087" s="3" t="s">
        <v>1186</v>
      </c>
      <c r="R4087" s="9">
        <v>40</v>
      </c>
      <c r="S4087" s="9">
        <v>800</v>
      </c>
      <c r="T4087" s="511">
        <f>R4087*S4087</f>
        <v>32000</v>
      </c>
      <c r="U4087" s="361">
        <f t="shared" ref="U4087" si="1088">T4087*1.12</f>
        <v>35840</v>
      </c>
      <c r="V4087" s="9"/>
      <c r="W4087" s="152" t="s">
        <v>1394</v>
      </c>
      <c r="X4087" s="316"/>
    </row>
    <row r="4088" spans="1:24" s="144" customFormat="1" ht="102">
      <c r="A4088" s="145" t="s">
        <v>10060</v>
      </c>
      <c r="B4088" s="3" t="s">
        <v>1316</v>
      </c>
      <c r="C4088" s="23" t="s">
        <v>10061</v>
      </c>
      <c r="D4088" s="2" t="s">
        <v>10062</v>
      </c>
      <c r="E4088" s="2" t="s">
        <v>10063</v>
      </c>
      <c r="F4088" s="11" t="s">
        <v>10064</v>
      </c>
      <c r="G4088" s="29" t="s">
        <v>385</v>
      </c>
      <c r="H4088" s="241">
        <v>0</v>
      </c>
      <c r="I4088" s="34">
        <v>470000000</v>
      </c>
      <c r="J4088" s="21" t="s">
        <v>1314</v>
      </c>
      <c r="K4088" s="17" t="s">
        <v>9796</v>
      </c>
      <c r="L4088" s="235" t="s">
        <v>3898</v>
      </c>
      <c r="M4088" s="140" t="s">
        <v>383</v>
      </c>
      <c r="N4088" s="3" t="s">
        <v>8842</v>
      </c>
      <c r="O4088" s="3" t="s">
        <v>1366</v>
      </c>
      <c r="P4088" s="7" t="s">
        <v>1334</v>
      </c>
      <c r="Q4088" s="2" t="s">
        <v>1499</v>
      </c>
      <c r="R4088" s="387" t="s">
        <v>10065</v>
      </c>
      <c r="S4088" s="9">
        <v>100</v>
      </c>
      <c r="T4088" s="455">
        <v>0</v>
      </c>
      <c r="U4088" s="361">
        <f t="shared" si="1081"/>
        <v>0</v>
      </c>
      <c r="V4088" s="9" t="s">
        <v>1325</v>
      </c>
      <c r="W4088" s="152" t="s">
        <v>1394</v>
      </c>
      <c r="X4088" s="145">
        <v>11.15</v>
      </c>
    </row>
    <row r="4089" spans="1:24" s="144" customFormat="1" ht="102">
      <c r="A4089" s="145" t="s">
        <v>11185</v>
      </c>
      <c r="B4089" s="3" t="s">
        <v>1316</v>
      </c>
      <c r="C4089" s="23" t="s">
        <v>10061</v>
      </c>
      <c r="D4089" s="2" t="s">
        <v>10062</v>
      </c>
      <c r="E4089" s="2" t="s">
        <v>10063</v>
      </c>
      <c r="F4089" s="11" t="s">
        <v>10064</v>
      </c>
      <c r="G4089" s="29" t="s">
        <v>385</v>
      </c>
      <c r="H4089" s="241">
        <v>0</v>
      </c>
      <c r="I4089" s="34">
        <v>470000000</v>
      </c>
      <c r="J4089" s="21" t="s">
        <v>1314</v>
      </c>
      <c r="K4089" s="17" t="s">
        <v>11121</v>
      </c>
      <c r="L4089" s="235" t="s">
        <v>3898</v>
      </c>
      <c r="M4089" s="140" t="s">
        <v>383</v>
      </c>
      <c r="N4089" s="3" t="s">
        <v>8842</v>
      </c>
      <c r="O4089" s="3" t="s">
        <v>11115</v>
      </c>
      <c r="P4089" s="7" t="s">
        <v>1334</v>
      </c>
      <c r="Q4089" s="2" t="s">
        <v>1499</v>
      </c>
      <c r="R4089" s="387" t="s">
        <v>10065</v>
      </c>
      <c r="S4089" s="9">
        <v>100</v>
      </c>
      <c r="T4089" s="455">
        <v>0</v>
      </c>
      <c r="U4089" s="361">
        <f t="shared" si="1081"/>
        <v>0</v>
      </c>
      <c r="V4089" s="9" t="s">
        <v>1325</v>
      </c>
      <c r="W4089" s="152" t="s">
        <v>1394</v>
      </c>
      <c r="X4089" s="145" t="s">
        <v>9477</v>
      </c>
    </row>
    <row r="4090" spans="1:24" s="144" customFormat="1" ht="102">
      <c r="A4090" s="145" t="s">
        <v>12830</v>
      </c>
      <c r="B4090" s="3" t="s">
        <v>1316</v>
      </c>
      <c r="C4090" s="23" t="s">
        <v>10061</v>
      </c>
      <c r="D4090" s="2" t="s">
        <v>10062</v>
      </c>
      <c r="E4090" s="2" t="s">
        <v>10063</v>
      </c>
      <c r="F4090" s="11" t="s">
        <v>10064</v>
      </c>
      <c r="G4090" s="29" t="s">
        <v>385</v>
      </c>
      <c r="H4090" s="241">
        <v>0</v>
      </c>
      <c r="I4090" s="34">
        <v>470000000</v>
      </c>
      <c r="J4090" s="21" t="s">
        <v>1314</v>
      </c>
      <c r="K4090" s="17" t="s">
        <v>12824</v>
      </c>
      <c r="L4090" s="235" t="s">
        <v>3898</v>
      </c>
      <c r="M4090" s="140" t="s">
        <v>383</v>
      </c>
      <c r="N4090" s="3" t="s">
        <v>12843</v>
      </c>
      <c r="O4090" s="3" t="s">
        <v>11115</v>
      </c>
      <c r="P4090" s="7" t="s">
        <v>1334</v>
      </c>
      <c r="Q4090" s="2" t="s">
        <v>1499</v>
      </c>
      <c r="R4090" s="387" t="s">
        <v>10065</v>
      </c>
      <c r="S4090" s="9">
        <v>100</v>
      </c>
      <c r="T4090" s="511">
        <f>R4090*S4090</f>
        <v>80000</v>
      </c>
      <c r="U4090" s="361">
        <f t="shared" ref="U4090" si="1089">T4090*1.12</f>
        <v>89600.000000000015</v>
      </c>
      <c r="V4090" s="9"/>
      <c r="W4090" s="152" t="s">
        <v>1394</v>
      </c>
      <c r="X4090" s="316"/>
    </row>
    <row r="4091" spans="1:24" s="144" customFormat="1" ht="102">
      <c r="A4091" s="145" t="s">
        <v>10066</v>
      </c>
      <c r="B4091" s="3" t="s">
        <v>1316</v>
      </c>
      <c r="C4091" s="194" t="s">
        <v>10067</v>
      </c>
      <c r="D4091" s="23" t="s">
        <v>10068</v>
      </c>
      <c r="E4091" s="11" t="s">
        <v>10069</v>
      </c>
      <c r="F4091" s="11" t="s">
        <v>10070</v>
      </c>
      <c r="G4091" s="29" t="s">
        <v>385</v>
      </c>
      <c r="H4091" s="241">
        <v>0</v>
      </c>
      <c r="I4091" s="34">
        <v>470000000</v>
      </c>
      <c r="J4091" s="21" t="s">
        <v>1314</v>
      </c>
      <c r="K4091" s="17" t="s">
        <v>9796</v>
      </c>
      <c r="L4091" s="235" t="s">
        <v>3898</v>
      </c>
      <c r="M4091" s="140" t="s">
        <v>383</v>
      </c>
      <c r="N4091" s="3" t="s">
        <v>8842</v>
      </c>
      <c r="O4091" s="3" t="s">
        <v>1366</v>
      </c>
      <c r="P4091" s="7" t="s">
        <v>1338</v>
      </c>
      <c r="Q4091" s="3" t="s">
        <v>1186</v>
      </c>
      <c r="R4091" s="9">
        <v>30</v>
      </c>
      <c r="S4091" s="9">
        <v>1902.78</v>
      </c>
      <c r="T4091" s="455">
        <v>0</v>
      </c>
      <c r="U4091" s="361">
        <f t="shared" si="1081"/>
        <v>0</v>
      </c>
      <c r="V4091" s="9" t="s">
        <v>1325</v>
      </c>
      <c r="W4091" s="152" t="s">
        <v>1394</v>
      </c>
      <c r="X4091" s="145">
        <v>11.15</v>
      </c>
    </row>
    <row r="4092" spans="1:24" s="144" customFormat="1" ht="102">
      <c r="A4092" s="145" t="s">
        <v>11186</v>
      </c>
      <c r="B4092" s="3" t="s">
        <v>1316</v>
      </c>
      <c r="C4092" s="194" t="s">
        <v>10067</v>
      </c>
      <c r="D4092" s="23" t="s">
        <v>10068</v>
      </c>
      <c r="E4092" s="11" t="s">
        <v>10069</v>
      </c>
      <c r="F4092" s="11" t="s">
        <v>10070</v>
      </c>
      <c r="G4092" s="29" t="s">
        <v>385</v>
      </c>
      <c r="H4092" s="241">
        <v>0</v>
      </c>
      <c r="I4092" s="34">
        <v>470000000</v>
      </c>
      <c r="J4092" s="21" t="s">
        <v>1314</v>
      </c>
      <c r="K4092" s="17" t="s">
        <v>11121</v>
      </c>
      <c r="L4092" s="235" t="s">
        <v>3898</v>
      </c>
      <c r="M4092" s="140" t="s">
        <v>383</v>
      </c>
      <c r="N4092" s="3" t="s">
        <v>8842</v>
      </c>
      <c r="O4092" s="3" t="s">
        <v>11115</v>
      </c>
      <c r="P4092" s="7" t="s">
        <v>1338</v>
      </c>
      <c r="Q4092" s="3" t="s">
        <v>1186</v>
      </c>
      <c r="R4092" s="9">
        <v>30</v>
      </c>
      <c r="S4092" s="9">
        <v>1902.78</v>
      </c>
      <c r="T4092" s="455">
        <v>0</v>
      </c>
      <c r="U4092" s="361">
        <f t="shared" si="1081"/>
        <v>0</v>
      </c>
      <c r="V4092" s="9" t="s">
        <v>1325</v>
      </c>
      <c r="W4092" s="152" t="s">
        <v>1394</v>
      </c>
      <c r="X4092" s="145" t="s">
        <v>9477</v>
      </c>
    </row>
    <row r="4093" spans="1:24" s="144" customFormat="1" ht="102">
      <c r="A4093" s="145" t="s">
        <v>12831</v>
      </c>
      <c r="B4093" s="3" t="s">
        <v>1316</v>
      </c>
      <c r="C4093" s="194" t="s">
        <v>10067</v>
      </c>
      <c r="D4093" s="23" t="s">
        <v>10068</v>
      </c>
      <c r="E4093" s="11" t="s">
        <v>10069</v>
      </c>
      <c r="F4093" s="11" t="s">
        <v>10070</v>
      </c>
      <c r="G4093" s="29" t="s">
        <v>385</v>
      </c>
      <c r="H4093" s="241">
        <v>0</v>
      </c>
      <c r="I4093" s="34">
        <v>470000000</v>
      </c>
      <c r="J4093" s="21" t="s">
        <v>1314</v>
      </c>
      <c r="K4093" s="17" t="s">
        <v>12824</v>
      </c>
      <c r="L4093" s="235" t="s">
        <v>3898</v>
      </c>
      <c r="M4093" s="140" t="s">
        <v>383</v>
      </c>
      <c r="N4093" s="3" t="s">
        <v>12843</v>
      </c>
      <c r="O4093" s="3" t="s">
        <v>11115</v>
      </c>
      <c r="P4093" s="7" t="s">
        <v>1338</v>
      </c>
      <c r="Q4093" s="3" t="s">
        <v>1186</v>
      </c>
      <c r="R4093" s="9">
        <v>30</v>
      </c>
      <c r="S4093" s="9">
        <v>1902.78</v>
      </c>
      <c r="T4093" s="511">
        <f>R4093*S4093</f>
        <v>57083.4</v>
      </c>
      <c r="U4093" s="361">
        <f t="shared" ref="U4093" si="1090">T4093*1.12</f>
        <v>63933.40800000001</v>
      </c>
      <c r="V4093" s="9"/>
      <c r="W4093" s="152" t="s">
        <v>1394</v>
      </c>
      <c r="X4093" s="316"/>
    </row>
    <row r="4094" spans="1:24" s="144" customFormat="1" ht="102">
      <c r="A4094" s="145" t="s">
        <v>10071</v>
      </c>
      <c r="B4094" s="3" t="s">
        <v>1316</v>
      </c>
      <c r="C4094" s="194" t="s">
        <v>5759</v>
      </c>
      <c r="D4094" s="189" t="s">
        <v>5353</v>
      </c>
      <c r="E4094" s="189" t="s">
        <v>10072</v>
      </c>
      <c r="F4094" s="35" t="s">
        <v>10073</v>
      </c>
      <c r="G4094" s="29" t="s">
        <v>385</v>
      </c>
      <c r="H4094" s="241">
        <v>0</v>
      </c>
      <c r="I4094" s="34">
        <v>470000000</v>
      </c>
      <c r="J4094" s="21" t="s">
        <v>1314</v>
      </c>
      <c r="K4094" s="17" t="s">
        <v>9796</v>
      </c>
      <c r="L4094" s="235" t="s">
        <v>3898</v>
      </c>
      <c r="M4094" s="140" t="s">
        <v>383</v>
      </c>
      <c r="N4094" s="3" t="s">
        <v>8842</v>
      </c>
      <c r="O4094" s="3" t="s">
        <v>1366</v>
      </c>
      <c r="P4094" s="7" t="s">
        <v>1338</v>
      </c>
      <c r="Q4094" s="3" t="s">
        <v>1186</v>
      </c>
      <c r="R4094" s="9">
        <v>4</v>
      </c>
      <c r="S4094" s="9">
        <v>18000</v>
      </c>
      <c r="T4094" s="455">
        <v>0</v>
      </c>
      <c r="U4094" s="361">
        <f t="shared" si="1081"/>
        <v>0</v>
      </c>
      <c r="V4094" s="9" t="s">
        <v>1325</v>
      </c>
      <c r="W4094" s="152" t="s">
        <v>1394</v>
      </c>
      <c r="X4094" s="145">
        <v>11.15</v>
      </c>
    </row>
    <row r="4095" spans="1:24" s="144" customFormat="1" ht="102">
      <c r="A4095" s="145" t="s">
        <v>11187</v>
      </c>
      <c r="B4095" s="3" t="s">
        <v>1316</v>
      </c>
      <c r="C4095" s="194" t="s">
        <v>5759</v>
      </c>
      <c r="D4095" s="189" t="s">
        <v>5353</v>
      </c>
      <c r="E4095" s="189" t="s">
        <v>10072</v>
      </c>
      <c r="F4095" s="35" t="s">
        <v>10073</v>
      </c>
      <c r="G4095" s="29" t="s">
        <v>385</v>
      </c>
      <c r="H4095" s="241">
        <v>0</v>
      </c>
      <c r="I4095" s="34">
        <v>470000000</v>
      </c>
      <c r="J4095" s="21" t="s">
        <v>1314</v>
      </c>
      <c r="K4095" s="17" t="s">
        <v>11121</v>
      </c>
      <c r="L4095" s="235" t="s">
        <v>3898</v>
      </c>
      <c r="M4095" s="140" t="s">
        <v>383</v>
      </c>
      <c r="N4095" s="3" t="s">
        <v>8842</v>
      </c>
      <c r="O4095" s="3" t="s">
        <v>11115</v>
      </c>
      <c r="P4095" s="7" t="s">
        <v>1338</v>
      </c>
      <c r="Q4095" s="3" t="s">
        <v>1186</v>
      </c>
      <c r="R4095" s="9">
        <v>4</v>
      </c>
      <c r="S4095" s="9">
        <v>18000</v>
      </c>
      <c r="T4095" s="455">
        <v>0</v>
      </c>
      <c r="U4095" s="361">
        <f t="shared" si="1081"/>
        <v>0</v>
      </c>
      <c r="V4095" s="9" t="s">
        <v>1325</v>
      </c>
      <c r="W4095" s="152" t="s">
        <v>1394</v>
      </c>
      <c r="X4095" s="145" t="s">
        <v>9477</v>
      </c>
    </row>
    <row r="4096" spans="1:24" s="144" customFormat="1" ht="102">
      <c r="A4096" s="145" t="s">
        <v>12832</v>
      </c>
      <c r="B4096" s="3" t="s">
        <v>1316</v>
      </c>
      <c r="C4096" s="194" t="s">
        <v>5759</v>
      </c>
      <c r="D4096" s="189" t="s">
        <v>5353</v>
      </c>
      <c r="E4096" s="189" t="s">
        <v>10072</v>
      </c>
      <c r="F4096" s="35" t="s">
        <v>10073</v>
      </c>
      <c r="G4096" s="29" t="s">
        <v>385</v>
      </c>
      <c r="H4096" s="241">
        <v>0</v>
      </c>
      <c r="I4096" s="34">
        <v>470000000</v>
      </c>
      <c r="J4096" s="21" t="s">
        <v>1314</v>
      </c>
      <c r="K4096" s="17" t="s">
        <v>12824</v>
      </c>
      <c r="L4096" s="235" t="s">
        <v>3898</v>
      </c>
      <c r="M4096" s="140" t="s">
        <v>383</v>
      </c>
      <c r="N4096" s="3" t="s">
        <v>12843</v>
      </c>
      <c r="O4096" s="3" t="s">
        <v>11115</v>
      </c>
      <c r="P4096" s="7" t="s">
        <v>1338</v>
      </c>
      <c r="Q4096" s="3" t="s">
        <v>1186</v>
      </c>
      <c r="R4096" s="9">
        <v>4</v>
      </c>
      <c r="S4096" s="9">
        <v>18000</v>
      </c>
      <c r="T4096" s="511">
        <f>R4096*S4096</f>
        <v>72000</v>
      </c>
      <c r="U4096" s="361">
        <f t="shared" ref="U4096" si="1091">T4096*1.12</f>
        <v>80640.000000000015</v>
      </c>
      <c r="V4096" s="9"/>
      <c r="W4096" s="152" t="s">
        <v>1394</v>
      </c>
      <c r="X4096" s="316"/>
    </row>
    <row r="4097" spans="1:24" s="144" customFormat="1" ht="102">
      <c r="A4097" s="145" t="s">
        <v>10074</v>
      </c>
      <c r="B4097" s="3" t="s">
        <v>1316</v>
      </c>
      <c r="C4097" s="194" t="s">
        <v>5759</v>
      </c>
      <c r="D4097" s="189" t="s">
        <v>5353</v>
      </c>
      <c r="E4097" s="189" t="s">
        <v>10072</v>
      </c>
      <c r="F4097" s="1" t="s">
        <v>10075</v>
      </c>
      <c r="G4097" s="29" t="s">
        <v>385</v>
      </c>
      <c r="H4097" s="241">
        <v>0</v>
      </c>
      <c r="I4097" s="34">
        <v>470000000</v>
      </c>
      <c r="J4097" s="21" t="s">
        <v>1314</v>
      </c>
      <c r="K4097" s="17" t="s">
        <v>9796</v>
      </c>
      <c r="L4097" s="235" t="s">
        <v>3898</v>
      </c>
      <c r="M4097" s="140" t="s">
        <v>383</v>
      </c>
      <c r="N4097" s="3" t="s">
        <v>8842</v>
      </c>
      <c r="O4097" s="3" t="s">
        <v>1366</v>
      </c>
      <c r="P4097" s="7" t="s">
        <v>1338</v>
      </c>
      <c r="Q4097" s="3" t="s">
        <v>1186</v>
      </c>
      <c r="R4097" s="9">
        <v>30</v>
      </c>
      <c r="S4097" s="9">
        <v>18058.95</v>
      </c>
      <c r="T4097" s="455">
        <v>0</v>
      </c>
      <c r="U4097" s="361">
        <f t="shared" si="1081"/>
        <v>0</v>
      </c>
      <c r="V4097" s="9" t="s">
        <v>1325</v>
      </c>
      <c r="W4097" s="152" t="s">
        <v>1394</v>
      </c>
      <c r="X4097" s="145">
        <v>11.15</v>
      </c>
    </row>
    <row r="4098" spans="1:24" s="144" customFormat="1" ht="102">
      <c r="A4098" s="145" t="s">
        <v>11188</v>
      </c>
      <c r="B4098" s="3" t="s">
        <v>1316</v>
      </c>
      <c r="C4098" s="194" t="s">
        <v>5759</v>
      </c>
      <c r="D4098" s="189" t="s">
        <v>5353</v>
      </c>
      <c r="E4098" s="189" t="s">
        <v>10072</v>
      </c>
      <c r="F4098" s="1" t="s">
        <v>10075</v>
      </c>
      <c r="G4098" s="29" t="s">
        <v>385</v>
      </c>
      <c r="H4098" s="241">
        <v>0</v>
      </c>
      <c r="I4098" s="34">
        <v>470000000</v>
      </c>
      <c r="J4098" s="21" t="s">
        <v>1314</v>
      </c>
      <c r="K4098" s="17" t="s">
        <v>11121</v>
      </c>
      <c r="L4098" s="235" t="s">
        <v>3898</v>
      </c>
      <c r="M4098" s="140" t="s">
        <v>383</v>
      </c>
      <c r="N4098" s="3" t="s">
        <v>8842</v>
      </c>
      <c r="O4098" s="3" t="s">
        <v>11115</v>
      </c>
      <c r="P4098" s="7" t="s">
        <v>1338</v>
      </c>
      <c r="Q4098" s="3" t="s">
        <v>1186</v>
      </c>
      <c r="R4098" s="9">
        <v>30</v>
      </c>
      <c r="S4098" s="9">
        <v>18058.95</v>
      </c>
      <c r="T4098" s="455">
        <v>0</v>
      </c>
      <c r="U4098" s="361">
        <f t="shared" si="1081"/>
        <v>0</v>
      </c>
      <c r="V4098" s="9" t="s">
        <v>1325</v>
      </c>
      <c r="W4098" s="152" t="s">
        <v>1394</v>
      </c>
      <c r="X4098" s="145" t="s">
        <v>9477</v>
      </c>
    </row>
    <row r="4099" spans="1:24" s="144" customFormat="1" ht="102">
      <c r="A4099" s="145" t="s">
        <v>12833</v>
      </c>
      <c r="B4099" s="3" t="s">
        <v>1316</v>
      </c>
      <c r="C4099" s="194" t="s">
        <v>5759</v>
      </c>
      <c r="D4099" s="189" t="s">
        <v>5353</v>
      </c>
      <c r="E4099" s="189" t="s">
        <v>10072</v>
      </c>
      <c r="F4099" s="1" t="s">
        <v>10075</v>
      </c>
      <c r="G4099" s="29" t="s">
        <v>385</v>
      </c>
      <c r="H4099" s="241">
        <v>0</v>
      </c>
      <c r="I4099" s="34">
        <v>470000000</v>
      </c>
      <c r="J4099" s="21" t="s">
        <v>1314</v>
      </c>
      <c r="K4099" s="17" t="s">
        <v>12824</v>
      </c>
      <c r="L4099" s="235" t="s">
        <v>3898</v>
      </c>
      <c r="M4099" s="140" t="s">
        <v>383</v>
      </c>
      <c r="N4099" s="3" t="s">
        <v>12843</v>
      </c>
      <c r="O4099" s="3" t="s">
        <v>11115</v>
      </c>
      <c r="P4099" s="7" t="s">
        <v>1338</v>
      </c>
      <c r="Q4099" s="3" t="s">
        <v>1186</v>
      </c>
      <c r="R4099" s="9">
        <v>30</v>
      </c>
      <c r="S4099" s="9">
        <v>18058.95</v>
      </c>
      <c r="T4099" s="511">
        <f>R4099*S4099</f>
        <v>541768.5</v>
      </c>
      <c r="U4099" s="361">
        <f t="shared" ref="U4099" si="1092">T4099*1.12</f>
        <v>606780.72000000009</v>
      </c>
      <c r="V4099" s="9"/>
      <c r="W4099" s="152" t="s">
        <v>1394</v>
      </c>
      <c r="X4099" s="316"/>
    </row>
    <row r="4100" spans="1:24" s="144" customFormat="1" ht="102">
      <c r="A4100" s="145" t="s">
        <v>10076</v>
      </c>
      <c r="B4100" s="3" t="s">
        <v>1316</v>
      </c>
      <c r="C4100" s="247" t="s">
        <v>10077</v>
      </c>
      <c r="D4100" s="314" t="s">
        <v>10078</v>
      </c>
      <c r="E4100" s="314" t="s">
        <v>10079</v>
      </c>
      <c r="F4100" s="11" t="s">
        <v>10080</v>
      </c>
      <c r="G4100" s="29" t="s">
        <v>385</v>
      </c>
      <c r="H4100" s="241">
        <v>0</v>
      </c>
      <c r="I4100" s="34">
        <v>470000000</v>
      </c>
      <c r="J4100" s="21" t="s">
        <v>1314</v>
      </c>
      <c r="K4100" s="17" t="s">
        <v>9796</v>
      </c>
      <c r="L4100" s="235" t="s">
        <v>3898</v>
      </c>
      <c r="M4100" s="140" t="s">
        <v>383</v>
      </c>
      <c r="N4100" s="3" t="s">
        <v>8842</v>
      </c>
      <c r="O4100" s="3" t="s">
        <v>1366</v>
      </c>
      <c r="P4100" s="7" t="s">
        <v>1338</v>
      </c>
      <c r="Q4100" s="3" t="s">
        <v>1186</v>
      </c>
      <c r="R4100" s="9">
        <v>30</v>
      </c>
      <c r="S4100" s="9">
        <v>644</v>
      </c>
      <c r="T4100" s="455">
        <v>0</v>
      </c>
      <c r="U4100" s="361">
        <f t="shared" si="1081"/>
        <v>0</v>
      </c>
      <c r="V4100" s="9" t="s">
        <v>1325</v>
      </c>
      <c r="W4100" s="152" t="s">
        <v>1394</v>
      </c>
      <c r="X4100" s="145">
        <v>11.15</v>
      </c>
    </row>
    <row r="4101" spans="1:24" s="144" customFormat="1" ht="102">
      <c r="A4101" s="145" t="s">
        <v>11189</v>
      </c>
      <c r="B4101" s="3" t="s">
        <v>1316</v>
      </c>
      <c r="C4101" s="247" t="s">
        <v>10077</v>
      </c>
      <c r="D4101" s="314" t="s">
        <v>10078</v>
      </c>
      <c r="E4101" s="314" t="s">
        <v>10079</v>
      </c>
      <c r="F4101" s="11" t="s">
        <v>10080</v>
      </c>
      <c r="G4101" s="29" t="s">
        <v>385</v>
      </c>
      <c r="H4101" s="241">
        <v>0</v>
      </c>
      <c r="I4101" s="34">
        <v>470000000</v>
      </c>
      <c r="J4101" s="21" t="s">
        <v>1314</v>
      </c>
      <c r="K4101" s="17" t="s">
        <v>11121</v>
      </c>
      <c r="L4101" s="235" t="s">
        <v>3898</v>
      </c>
      <c r="M4101" s="140" t="s">
        <v>383</v>
      </c>
      <c r="N4101" s="3" t="s">
        <v>8842</v>
      </c>
      <c r="O4101" s="3" t="s">
        <v>11115</v>
      </c>
      <c r="P4101" s="7" t="s">
        <v>1338</v>
      </c>
      <c r="Q4101" s="3" t="s">
        <v>1186</v>
      </c>
      <c r="R4101" s="9">
        <v>30</v>
      </c>
      <c r="S4101" s="9">
        <v>644</v>
      </c>
      <c r="T4101" s="455">
        <v>0</v>
      </c>
      <c r="U4101" s="361">
        <f t="shared" si="1081"/>
        <v>0</v>
      </c>
      <c r="V4101" s="9" t="s">
        <v>1325</v>
      </c>
      <c r="W4101" s="152" t="s">
        <v>1394</v>
      </c>
      <c r="X4101" s="145" t="s">
        <v>9477</v>
      </c>
    </row>
    <row r="4102" spans="1:24" s="144" customFormat="1" ht="102">
      <c r="A4102" s="145" t="s">
        <v>12834</v>
      </c>
      <c r="B4102" s="3" t="s">
        <v>1316</v>
      </c>
      <c r="C4102" s="247" t="s">
        <v>10077</v>
      </c>
      <c r="D4102" s="314" t="s">
        <v>10078</v>
      </c>
      <c r="E4102" s="314" t="s">
        <v>10079</v>
      </c>
      <c r="F4102" s="11" t="s">
        <v>10080</v>
      </c>
      <c r="G4102" s="29" t="s">
        <v>385</v>
      </c>
      <c r="H4102" s="241">
        <v>0</v>
      </c>
      <c r="I4102" s="34">
        <v>470000000</v>
      </c>
      <c r="J4102" s="21" t="s">
        <v>1314</v>
      </c>
      <c r="K4102" s="17" t="s">
        <v>12824</v>
      </c>
      <c r="L4102" s="235" t="s">
        <v>3898</v>
      </c>
      <c r="M4102" s="140" t="s">
        <v>383</v>
      </c>
      <c r="N4102" s="3" t="s">
        <v>12843</v>
      </c>
      <c r="O4102" s="3" t="s">
        <v>11115</v>
      </c>
      <c r="P4102" s="7" t="s">
        <v>1338</v>
      </c>
      <c r="Q4102" s="3" t="s">
        <v>1186</v>
      </c>
      <c r="R4102" s="9">
        <v>30</v>
      </c>
      <c r="S4102" s="9">
        <v>644</v>
      </c>
      <c r="T4102" s="511">
        <f>R4102*S4102</f>
        <v>19320</v>
      </c>
      <c r="U4102" s="361">
        <f t="shared" ref="U4102" si="1093">T4102*1.12</f>
        <v>21638.400000000001</v>
      </c>
      <c r="V4102" s="9"/>
      <c r="W4102" s="152" t="s">
        <v>1394</v>
      </c>
      <c r="X4102" s="316"/>
    </row>
    <row r="4103" spans="1:24" s="144" customFormat="1" ht="102">
      <c r="A4103" s="145" t="s">
        <v>10081</v>
      </c>
      <c r="B4103" s="3" t="s">
        <v>1316</v>
      </c>
      <c r="C4103" s="194" t="s">
        <v>10082</v>
      </c>
      <c r="D4103" s="189" t="s">
        <v>10083</v>
      </c>
      <c r="E4103" s="189" t="s">
        <v>10084</v>
      </c>
      <c r="F4103" s="388" t="s">
        <v>10085</v>
      </c>
      <c r="G4103" s="29" t="s">
        <v>385</v>
      </c>
      <c r="H4103" s="241">
        <v>0</v>
      </c>
      <c r="I4103" s="34">
        <v>470000000</v>
      </c>
      <c r="J4103" s="21" t="s">
        <v>1314</v>
      </c>
      <c r="K4103" s="17" t="s">
        <v>9796</v>
      </c>
      <c r="L4103" s="235" t="s">
        <v>3898</v>
      </c>
      <c r="M4103" s="140" t="s">
        <v>383</v>
      </c>
      <c r="N4103" s="3" t="s">
        <v>8842</v>
      </c>
      <c r="O4103" s="3" t="s">
        <v>1366</v>
      </c>
      <c r="P4103" s="7" t="s">
        <v>1338</v>
      </c>
      <c r="Q4103" s="9" t="s">
        <v>1186</v>
      </c>
      <c r="R4103" s="9">
        <v>100</v>
      </c>
      <c r="S4103" s="9">
        <v>1197.67</v>
      </c>
      <c r="T4103" s="455">
        <v>0</v>
      </c>
      <c r="U4103" s="361">
        <f t="shared" si="1081"/>
        <v>0</v>
      </c>
      <c r="V4103" s="9" t="s">
        <v>1325</v>
      </c>
      <c r="W4103" s="152" t="s">
        <v>1394</v>
      </c>
      <c r="X4103" s="145">
        <v>11.15</v>
      </c>
    </row>
    <row r="4104" spans="1:24" s="144" customFormat="1" ht="102">
      <c r="A4104" s="145" t="s">
        <v>11190</v>
      </c>
      <c r="B4104" s="3" t="s">
        <v>1316</v>
      </c>
      <c r="C4104" s="194" t="s">
        <v>10082</v>
      </c>
      <c r="D4104" s="189" t="s">
        <v>10083</v>
      </c>
      <c r="E4104" s="189" t="s">
        <v>10084</v>
      </c>
      <c r="F4104" s="388" t="s">
        <v>10085</v>
      </c>
      <c r="G4104" s="29" t="s">
        <v>385</v>
      </c>
      <c r="H4104" s="241">
        <v>0</v>
      </c>
      <c r="I4104" s="34">
        <v>470000000</v>
      </c>
      <c r="J4104" s="21" t="s">
        <v>1314</v>
      </c>
      <c r="K4104" s="17" t="s">
        <v>11121</v>
      </c>
      <c r="L4104" s="235" t="s">
        <v>3898</v>
      </c>
      <c r="M4104" s="140" t="s">
        <v>383</v>
      </c>
      <c r="N4104" s="3" t="s">
        <v>8842</v>
      </c>
      <c r="O4104" s="3" t="s">
        <v>11115</v>
      </c>
      <c r="P4104" s="7" t="s">
        <v>1338</v>
      </c>
      <c r="Q4104" s="9" t="s">
        <v>1186</v>
      </c>
      <c r="R4104" s="9">
        <v>100</v>
      </c>
      <c r="S4104" s="9">
        <v>1197.67</v>
      </c>
      <c r="T4104" s="455">
        <v>0</v>
      </c>
      <c r="U4104" s="361">
        <f t="shared" si="1081"/>
        <v>0</v>
      </c>
      <c r="V4104" s="9" t="s">
        <v>1325</v>
      </c>
      <c r="W4104" s="152" t="s">
        <v>1394</v>
      </c>
      <c r="X4104" s="145" t="s">
        <v>9477</v>
      </c>
    </row>
    <row r="4105" spans="1:24" s="144" customFormat="1" ht="102">
      <c r="A4105" s="145" t="s">
        <v>12835</v>
      </c>
      <c r="B4105" s="3" t="s">
        <v>1316</v>
      </c>
      <c r="C4105" s="194" t="s">
        <v>10082</v>
      </c>
      <c r="D4105" s="189" t="s">
        <v>10083</v>
      </c>
      <c r="E4105" s="189" t="s">
        <v>10084</v>
      </c>
      <c r="F4105" s="388" t="s">
        <v>10085</v>
      </c>
      <c r="G4105" s="29" t="s">
        <v>385</v>
      </c>
      <c r="H4105" s="241">
        <v>0</v>
      </c>
      <c r="I4105" s="34">
        <v>470000000</v>
      </c>
      <c r="J4105" s="21" t="s">
        <v>1314</v>
      </c>
      <c r="K4105" s="17" t="s">
        <v>12824</v>
      </c>
      <c r="L4105" s="235" t="s">
        <v>3898</v>
      </c>
      <c r="M4105" s="140" t="s">
        <v>383</v>
      </c>
      <c r="N4105" s="3" t="s">
        <v>12843</v>
      </c>
      <c r="O4105" s="3" t="s">
        <v>11115</v>
      </c>
      <c r="P4105" s="7" t="s">
        <v>1338</v>
      </c>
      <c r="Q4105" s="9" t="s">
        <v>1186</v>
      </c>
      <c r="R4105" s="9">
        <v>100</v>
      </c>
      <c r="S4105" s="9">
        <v>1197.67</v>
      </c>
      <c r="T4105" s="511">
        <f>R4105*S4105</f>
        <v>119767</v>
      </c>
      <c r="U4105" s="361">
        <f t="shared" ref="U4105" si="1094">T4105*1.12</f>
        <v>134139.04</v>
      </c>
      <c r="V4105" s="9"/>
      <c r="W4105" s="152" t="s">
        <v>1394</v>
      </c>
      <c r="X4105" s="316"/>
    </row>
    <row r="4106" spans="1:24" s="144" customFormat="1" ht="102">
      <c r="A4106" s="145" t="s">
        <v>10086</v>
      </c>
      <c r="B4106" s="3" t="s">
        <v>1316</v>
      </c>
      <c r="C4106" s="389" t="s">
        <v>10087</v>
      </c>
      <c r="D4106" s="390" t="s">
        <v>10088</v>
      </c>
      <c r="E4106" s="390" t="s">
        <v>10089</v>
      </c>
      <c r="F4106" s="1" t="s">
        <v>10090</v>
      </c>
      <c r="G4106" s="29" t="s">
        <v>385</v>
      </c>
      <c r="H4106" s="241">
        <v>0</v>
      </c>
      <c r="I4106" s="34">
        <v>470000000</v>
      </c>
      <c r="J4106" s="21" t="s">
        <v>1314</v>
      </c>
      <c r="K4106" s="17" t="s">
        <v>9796</v>
      </c>
      <c r="L4106" s="235" t="s">
        <v>3898</v>
      </c>
      <c r="M4106" s="140" t="s">
        <v>383</v>
      </c>
      <c r="N4106" s="3" t="s">
        <v>8842</v>
      </c>
      <c r="O4106" s="3" t="s">
        <v>1366</v>
      </c>
      <c r="P4106" s="7" t="s">
        <v>1338</v>
      </c>
      <c r="Q4106" s="3" t="s">
        <v>1186</v>
      </c>
      <c r="R4106" s="9">
        <v>7</v>
      </c>
      <c r="S4106" s="9">
        <v>18000</v>
      </c>
      <c r="T4106" s="455">
        <v>0</v>
      </c>
      <c r="U4106" s="361">
        <f t="shared" si="1081"/>
        <v>0</v>
      </c>
      <c r="V4106" s="9" t="s">
        <v>1325</v>
      </c>
      <c r="W4106" s="152" t="s">
        <v>1394</v>
      </c>
      <c r="X4106" s="145">
        <v>11.15</v>
      </c>
    </row>
    <row r="4107" spans="1:24" s="144" customFormat="1" ht="102">
      <c r="A4107" s="145" t="s">
        <v>11191</v>
      </c>
      <c r="B4107" s="3" t="s">
        <v>1316</v>
      </c>
      <c r="C4107" s="389" t="s">
        <v>10087</v>
      </c>
      <c r="D4107" s="390" t="s">
        <v>10088</v>
      </c>
      <c r="E4107" s="390" t="s">
        <v>10089</v>
      </c>
      <c r="F4107" s="1" t="s">
        <v>10090</v>
      </c>
      <c r="G4107" s="29" t="s">
        <v>385</v>
      </c>
      <c r="H4107" s="241">
        <v>0</v>
      </c>
      <c r="I4107" s="34">
        <v>470000000</v>
      </c>
      <c r="J4107" s="21" t="s">
        <v>1314</v>
      </c>
      <c r="K4107" s="17" t="s">
        <v>11121</v>
      </c>
      <c r="L4107" s="235" t="s">
        <v>3898</v>
      </c>
      <c r="M4107" s="140" t="s">
        <v>383</v>
      </c>
      <c r="N4107" s="3" t="s">
        <v>8842</v>
      </c>
      <c r="O4107" s="3" t="s">
        <v>11115</v>
      </c>
      <c r="P4107" s="7" t="s">
        <v>1338</v>
      </c>
      <c r="Q4107" s="3" t="s">
        <v>1186</v>
      </c>
      <c r="R4107" s="9">
        <v>7</v>
      </c>
      <c r="S4107" s="9">
        <v>18000</v>
      </c>
      <c r="T4107" s="455">
        <v>0</v>
      </c>
      <c r="U4107" s="361">
        <f t="shared" si="1081"/>
        <v>0</v>
      </c>
      <c r="V4107" s="9" t="s">
        <v>1325</v>
      </c>
      <c r="W4107" s="152" t="s">
        <v>1394</v>
      </c>
      <c r="X4107" s="145" t="s">
        <v>9477</v>
      </c>
    </row>
    <row r="4108" spans="1:24" s="144" customFormat="1" ht="102">
      <c r="A4108" s="145" t="s">
        <v>12836</v>
      </c>
      <c r="B4108" s="3" t="s">
        <v>1316</v>
      </c>
      <c r="C4108" s="389" t="s">
        <v>10087</v>
      </c>
      <c r="D4108" s="390" t="s">
        <v>10088</v>
      </c>
      <c r="E4108" s="390" t="s">
        <v>10089</v>
      </c>
      <c r="F4108" s="1" t="s">
        <v>10090</v>
      </c>
      <c r="G4108" s="29" t="s">
        <v>385</v>
      </c>
      <c r="H4108" s="241">
        <v>0</v>
      </c>
      <c r="I4108" s="34">
        <v>470000000</v>
      </c>
      <c r="J4108" s="21" t="s">
        <v>1314</v>
      </c>
      <c r="K4108" s="17" t="s">
        <v>12824</v>
      </c>
      <c r="L4108" s="235" t="s">
        <v>3898</v>
      </c>
      <c r="M4108" s="140" t="s">
        <v>383</v>
      </c>
      <c r="N4108" s="3" t="s">
        <v>12843</v>
      </c>
      <c r="O4108" s="3" t="s">
        <v>11115</v>
      </c>
      <c r="P4108" s="7" t="s">
        <v>1338</v>
      </c>
      <c r="Q4108" s="3" t="s">
        <v>1186</v>
      </c>
      <c r="R4108" s="9">
        <v>7</v>
      </c>
      <c r="S4108" s="9">
        <v>18000</v>
      </c>
      <c r="T4108" s="511">
        <f>R4108*S4108</f>
        <v>126000</v>
      </c>
      <c r="U4108" s="361">
        <f t="shared" ref="U4108" si="1095">T4108*1.12</f>
        <v>141120</v>
      </c>
      <c r="V4108" s="9"/>
      <c r="W4108" s="152" t="s">
        <v>1394</v>
      </c>
      <c r="X4108" s="316"/>
    </row>
    <row r="4109" spans="1:24" s="144" customFormat="1" ht="102">
      <c r="A4109" s="145" t="s">
        <v>10091</v>
      </c>
      <c r="B4109" s="3" t="s">
        <v>1316</v>
      </c>
      <c r="C4109" s="194" t="s">
        <v>10092</v>
      </c>
      <c r="D4109" s="15" t="s">
        <v>10093</v>
      </c>
      <c r="E4109" s="15" t="s">
        <v>10094</v>
      </c>
      <c r="F4109" s="15" t="s">
        <v>10095</v>
      </c>
      <c r="G4109" s="29" t="s">
        <v>385</v>
      </c>
      <c r="H4109" s="241">
        <v>0</v>
      </c>
      <c r="I4109" s="34">
        <v>470000000</v>
      </c>
      <c r="J4109" s="21" t="s">
        <v>1314</v>
      </c>
      <c r="K4109" s="17" t="s">
        <v>9796</v>
      </c>
      <c r="L4109" s="235" t="s">
        <v>3898</v>
      </c>
      <c r="M4109" s="140" t="s">
        <v>383</v>
      </c>
      <c r="N4109" s="3" t="s">
        <v>8842</v>
      </c>
      <c r="O4109" s="3" t="s">
        <v>1366</v>
      </c>
      <c r="P4109" s="7" t="s">
        <v>1338</v>
      </c>
      <c r="Q4109" s="3" t="s">
        <v>1186</v>
      </c>
      <c r="R4109" s="9">
        <v>60</v>
      </c>
      <c r="S4109" s="9">
        <v>198</v>
      </c>
      <c r="T4109" s="455">
        <v>0</v>
      </c>
      <c r="U4109" s="361">
        <f t="shared" si="1081"/>
        <v>0</v>
      </c>
      <c r="V4109" s="9" t="s">
        <v>1325</v>
      </c>
      <c r="W4109" s="152" t="s">
        <v>1394</v>
      </c>
      <c r="X4109" s="145">
        <v>11.15</v>
      </c>
    </row>
    <row r="4110" spans="1:24" s="144" customFormat="1" ht="102">
      <c r="A4110" s="145" t="s">
        <v>11192</v>
      </c>
      <c r="B4110" s="3" t="s">
        <v>1316</v>
      </c>
      <c r="C4110" s="194" t="s">
        <v>10092</v>
      </c>
      <c r="D4110" s="15" t="s">
        <v>10093</v>
      </c>
      <c r="E4110" s="15" t="s">
        <v>10094</v>
      </c>
      <c r="F4110" s="15" t="s">
        <v>10095</v>
      </c>
      <c r="G4110" s="29" t="s">
        <v>385</v>
      </c>
      <c r="H4110" s="241">
        <v>0</v>
      </c>
      <c r="I4110" s="34">
        <v>470000000</v>
      </c>
      <c r="J4110" s="21" t="s">
        <v>1314</v>
      </c>
      <c r="K4110" s="17" t="s">
        <v>11121</v>
      </c>
      <c r="L4110" s="235" t="s">
        <v>3898</v>
      </c>
      <c r="M4110" s="140" t="s">
        <v>383</v>
      </c>
      <c r="N4110" s="3" t="s">
        <v>8842</v>
      </c>
      <c r="O4110" s="3" t="s">
        <v>11115</v>
      </c>
      <c r="P4110" s="7" t="s">
        <v>1338</v>
      </c>
      <c r="Q4110" s="3" t="s">
        <v>1186</v>
      </c>
      <c r="R4110" s="9">
        <v>60</v>
      </c>
      <c r="S4110" s="9">
        <v>198</v>
      </c>
      <c r="T4110" s="455">
        <v>0</v>
      </c>
      <c r="U4110" s="361">
        <f t="shared" si="1081"/>
        <v>0</v>
      </c>
      <c r="V4110" s="9" t="s">
        <v>1325</v>
      </c>
      <c r="W4110" s="152" t="s">
        <v>1394</v>
      </c>
      <c r="X4110" s="145" t="s">
        <v>9477</v>
      </c>
    </row>
    <row r="4111" spans="1:24" s="144" customFormat="1" ht="102">
      <c r="A4111" s="145" t="s">
        <v>12837</v>
      </c>
      <c r="B4111" s="3" t="s">
        <v>1316</v>
      </c>
      <c r="C4111" s="194" t="s">
        <v>10092</v>
      </c>
      <c r="D4111" s="15" t="s">
        <v>10093</v>
      </c>
      <c r="E4111" s="15" t="s">
        <v>10094</v>
      </c>
      <c r="F4111" s="15" t="s">
        <v>10095</v>
      </c>
      <c r="G4111" s="29" t="s">
        <v>385</v>
      </c>
      <c r="H4111" s="241">
        <v>0</v>
      </c>
      <c r="I4111" s="34">
        <v>470000000</v>
      </c>
      <c r="J4111" s="21" t="s">
        <v>1314</v>
      </c>
      <c r="K4111" s="17" t="s">
        <v>12824</v>
      </c>
      <c r="L4111" s="235" t="s">
        <v>3898</v>
      </c>
      <c r="M4111" s="140" t="s">
        <v>383</v>
      </c>
      <c r="N4111" s="3" t="s">
        <v>12843</v>
      </c>
      <c r="O4111" s="3" t="s">
        <v>11115</v>
      </c>
      <c r="P4111" s="7" t="s">
        <v>1338</v>
      </c>
      <c r="Q4111" s="3" t="s">
        <v>1186</v>
      </c>
      <c r="R4111" s="9">
        <v>60</v>
      </c>
      <c r="S4111" s="9">
        <v>198</v>
      </c>
      <c r="T4111" s="511">
        <f>R4111*S4111</f>
        <v>11880</v>
      </c>
      <c r="U4111" s="361">
        <f t="shared" ref="U4111" si="1096">T4111*1.12</f>
        <v>13305.6</v>
      </c>
      <c r="V4111" s="9"/>
      <c r="W4111" s="152" t="s">
        <v>1394</v>
      </c>
      <c r="X4111" s="316"/>
    </row>
    <row r="4112" spans="1:24" s="144" customFormat="1" ht="102">
      <c r="A4112" s="145" t="s">
        <v>10096</v>
      </c>
      <c r="B4112" s="3" t="s">
        <v>1316</v>
      </c>
      <c r="C4112" s="194" t="s">
        <v>10097</v>
      </c>
      <c r="D4112" s="189" t="s">
        <v>10098</v>
      </c>
      <c r="E4112" s="189" t="s">
        <v>10099</v>
      </c>
      <c r="F4112" s="15" t="s">
        <v>10100</v>
      </c>
      <c r="G4112" s="29" t="s">
        <v>385</v>
      </c>
      <c r="H4112" s="241">
        <v>0</v>
      </c>
      <c r="I4112" s="34">
        <v>470000000</v>
      </c>
      <c r="J4112" s="21" t="s">
        <v>1314</v>
      </c>
      <c r="K4112" s="17" t="s">
        <v>9796</v>
      </c>
      <c r="L4112" s="235" t="s">
        <v>3898</v>
      </c>
      <c r="M4112" s="140" t="s">
        <v>383</v>
      </c>
      <c r="N4112" s="3" t="s">
        <v>8842</v>
      </c>
      <c r="O4112" s="3" t="s">
        <v>1366</v>
      </c>
      <c r="P4112" s="7" t="s">
        <v>1333</v>
      </c>
      <c r="Q4112" s="3" t="s">
        <v>1332</v>
      </c>
      <c r="R4112" s="9">
        <v>30</v>
      </c>
      <c r="S4112" s="9">
        <v>1000</v>
      </c>
      <c r="T4112" s="455">
        <v>0</v>
      </c>
      <c r="U4112" s="361">
        <f t="shared" si="1081"/>
        <v>0</v>
      </c>
      <c r="V4112" s="9" t="s">
        <v>1325</v>
      </c>
      <c r="W4112" s="152" t="s">
        <v>1394</v>
      </c>
      <c r="X4112" s="145">
        <v>11.15</v>
      </c>
    </row>
    <row r="4113" spans="1:24" s="144" customFormat="1" ht="102">
      <c r="A4113" s="145" t="s">
        <v>11193</v>
      </c>
      <c r="B4113" s="3" t="s">
        <v>1316</v>
      </c>
      <c r="C4113" s="194" t="s">
        <v>10097</v>
      </c>
      <c r="D4113" s="189" t="s">
        <v>10098</v>
      </c>
      <c r="E4113" s="189" t="s">
        <v>10099</v>
      </c>
      <c r="F4113" s="15" t="s">
        <v>10100</v>
      </c>
      <c r="G4113" s="29" t="s">
        <v>385</v>
      </c>
      <c r="H4113" s="241">
        <v>0</v>
      </c>
      <c r="I4113" s="34">
        <v>470000000</v>
      </c>
      <c r="J4113" s="21" t="s">
        <v>1314</v>
      </c>
      <c r="K4113" s="17" t="s">
        <v>11121</v>
      </c>
      <c r="L4113" s="235" t="s">
        <v>3898</v>
      </c>
      <c r="M4113" s="140" t="s">
        <v>383</v>
      </c>
      <c r="N4113" s="3" t="s">
        <v>8842</v>
      </c>
      <c r="O4113" s="3" t="s">
        <v>11115</v>
      </c>
      <c r="P4113" s="7" t="s">
        <v>1333</v>
      </c>
      <c r="Q4113" s="3" t="s">
        <v>1332</v>
      </c>
      <c r="R4113" s="9">
        <v>30</v>
      </c>
      <c r="S4113" s="9">
        <v>1000</v>
      </c>
      <c r="T4113" s="455">
        <v>0</v>
      </c>
      <c r="U4113" s="361">
        <f t="shared" si="1081"/>
        <v>0</v>
      </c>
      <c r="V4113" s="9" t="s">
        <v>1325</v>
      </c>
      <c r="W4113" s="152" t="s">
        <v>1394</v>
      </c>
      <c r="X4113" s="145" t="s">
        <v>9477</v>
      </c>
    </row>
    <row r="4114" spans="1:24" s="144" customFormat="1" ht="102">
      <c r="A4114" s="145" t="s">
        <v>12838</v>
      </c>
      <c r="B4114" s="3" t="s">
        <v>1316</v>
      </c>
      <c r="C4114" s="194" t="s">
        <v>10097</v>
      </c>
      <c r="D4114" s="189" t="s">
        <v>10098</v>
      </c>
      <c r="E4114" s="189" t="s">
        <v>10099</v>
      </c>
      <c r="F4114" s="15" t="s">
        <v>10100</v>
      </c>
      <c r="G4114" s="29" t="s">
        <v>385</v>
      </c>
      <c r="H4114" s="241">
        <v>0</v>
      </c>
      <c r="I4114" s="34">
        <v>470000000</v>
      </c>
      <c r="J4114" s="21" t="s">
        <v>1314</v>
      </c>
      <c r="K4114" s="17" t="s">
        <v>12824</v>
      </c>
      <c r="L4114" s="235" t="s">
        <v>3898</v>
      </c>
      <c r="M4114" s="140" t="s">
        <v>383</v>
      </c>
      <c r="N4114" s="3" t="s">
        <v>12843</v>
      </c>
      <c r="O4114" s="3" t="s">
        <v>11115</v>
      </c>
      <c r="P4114" s="7" t="s">
        <v>1333</v>
      </c>
      <c r="Q4114" s="3" t="s">
        <v>1332</v>
      </c>
      <c r="R4114" s="9">
        <v>30</v>
      </c>
      <c r="S4114" s="9">
        <v>1000</v>
      </c>
      <c r="T4114" s="511">
        <f>R4114*S4114</f>
        <v>30000</v>
      </c>
      <c r="U4114" s="361">
        <f t="shared" ref="U4114" si="1097">T4114*1.12</f>
        <v>33600</v>
      </c>
      <c r="V4114" s="9"/>
      <c r="W4114" s="152" t="s">
        <v>1394</v>
      </c>
      <c r="X4114" s="316"/>
    </row>
    <row r="4115" spans="1:24" s="144" customFormat="1" ht="102">
      <c r="A4115" s="145" t="s">
        <v>10101</v>
      </c>
      <c r="B4115" s="3" t="s">
        <v>1316</v>
      </c>
      <c r="C4115" s="194" t="s">
        <v>10097</v>
      </c>
      <c r="D4115" s="189" t="s">
        <v>10098</v>
      </c>
      <c r="E4115" s="189" t="s">
        <v>10099</v>
      </c>
      <c r="F4115" s="15" t="s">
        <v>10102</v>
      </c>
      <c r="G4115" s="29" t="s">
        <v>385</v>
      </c>
      <c r="H4115" s="241">
        <v>0</v>
      </c>
      <c r="I4115" s="34">
        <v>470000000</v>
      </c>
      <c r="J4115" s="21" t="s">
        <v>1314</v>
      </c>
      <c r="K4115" s="17" t="s">
        <v>9796</v>
      </c>
      <c r="L4115" s="235" t="s">
        <v>3898</v>
      </c>
      <c r="M4115" s="140" t="s">
        <v>383</v>
      </c>
      <c r="N4115" s="3" t="s">
        <v>8842</v>
      </c>
      <c r="O4115" s="3" t="s">
        <v>1366</v>
      </c>
      <c r="P4115" s="7" t="s">
        <v>1333</v>
      </c>
      <c r="Q4115" s="3" t="s">
        <v>1332</v>
      </c>
      <c r="R4115" s="9">
        <v>4</v>
      </c>
      <c r="S4115" s="9">
        <v>1500.88</v>
      </c>
      <c r="T4115" s="455">
        <v>0</v>
      </c>
      <c r="U4115" s="361">
        <f t="shared" si="1081"/>
        <v>0</v>
      </c>
      <c r="V4115" s="9" t="s">
        <v>1325</v>
      </c>
      <c r="W4115" s="152" t="s">
        <v>1394</v>
      </c>
      <c r="X4115" s="145">
        <v>11.15</v>
      </c>
    </row>
    <row r="4116" spans="1:24" s="144" customFormat="1" ht="102">
      <c r="A4116" s="145" t="s">
        <v>11194</v>
      </c>
      <c r="B4116" s="3" t="s">
        <v>1316</v>
      </c>
      <c r="C4116" s="194" t="s">
        <v>10097</v>
      </c>
      <c r="D4116" s="189" t="s">
        <v>10098</v>
      </c>
      <c r="E4116" s="189" t="s">
        <v>10099</v>
      </c>
      <c r="F4116" s="15" t="s">
        <v>10102</v>
      </c>
      <c r="G4116" s="29" t="s">
        <v>385</v>
      </c>
      <c r="H4116" s="241">
        <v>0</v>
      </c>
      <c r="I4116" s="34">
        <v>470000000</v>
      </c>
      <c r="J4116" s="21" t="s">
        <v>1314</v>
      </c>
      <c r="K4116" s="17" t="s">
        <v>11121</v>
      </c>
      <c r="L4116" s="235" t="s">
        <v>3898</v>
      </c>
      <c r="M4116" s="140" t="s">
        <v>383</v>
      </c>
      <c r="N4116" s="3" t="s">
        <v>8842</v>
      </c>
      <c r="O4116" s="3" t="s">
        <v>11115</v>
      </c>
      <c r="P4116" s="7" t="s">
        <v>1333</v>
      </c>
      <c r="Q4116" s="3" t="s">
        <v>1332</v>
      </c>
      <c r="R4116" s="9">
        <v>4</v>
      </c>
      <c r="S4116" s="9">
        <v>1500.88</v>
      </c>
      <c r="T4116" s="455">
        <v>0</v>
      </c>
      <c r="U4116" s="361">
        <f t="shared" si="1081"/>
        <v>0</v>
      </c>
      <c r="V4116" s="9" t="s">
        <v>1325</v>
      </c>
      <c r="W4116" s="152" t="s">
        <v>1394</v>
      </c>
      <c r="X4116" s="145" t="s">
        <v>9477</v>
      </c>
    </row>
    <row r="4117" spans="1:24" s="144" customFormat="1" ht="102">
      <c r="A4117" s="145" t="s">
        <v>12839</v>
      </c>
      <c r="B4117" s="3" t="s">
        <v>1316</v>
      </c>
      <c r="C4117" s="194" t="s">
        <v>10097</v>
      </c>
      <c r="D4117" s="189" t="s">
        <v>10098</v>
      </c>
      <c r="E4117" s="189" t="s">
        <v>10099</v>
      </c>
      <c r="F4117" s="15" t="s">
        <v>10102</v>
      </c>
      <c r="G4117" s="29" t="s">
        <v>385</v>
      </c>
      <c r="H4117" s="241">
        <v>0</v>
      </c>
      <c r="I4117" s="34">
        <v>470000000</v>
      </c>
      <c r="J4117" s="21" t="s">
        <v>1314</v>
      </c>
      <c r="K4117" s="17" t="s">
        <v>12824</v>
      </c>
      <c r="L4117" s="235" t="s">
        <v>3898</v>
      </c>
      <c r="M4117" s="140" t="s">
        <v>383</v>
      </c>
      <c r="N4117" s="3" t="s">
        <v>12843</v>
      </c>
      <c r="O4117" s="3" t="s">
        <v>11115</v>
      </c>
      <c r="P4117" s="7" t="s">
        <v>1333</v>
      </c>
      <c r="Q4117" s="3" t="s">
        <v>1332</v>
      </c>
      <c r="R4117" s="9">
        <v>4</v>
      </c>
      <c r="S4117" s="9">
        <v>1500.88</v>
      </c>
      <c r="T4117" s="511">
        <f>R4117*S4117</f>
        <v>6003.52</v>
      </c>
      <c r="U4117" s="361">
        <f t="shared" ref="U4117" si="1098">T4117*1.12</f>
        <v>6723.9424000000008</v>
      </c>
      <c r="V4117" s="9"/>
      <c r="W4117" s="152" t="s">
        <v>1394</v>
      </c>
      <c r="X4117" s="316"/>
    </row>
    <row r="4118" spans="1:24" s="144" customFormat="1" ht="102">
      <c r="A4118" s="145" t="s">
        <v>10103</v>
      </c>
      <c r="B4118" s="3" t="s">
        <v>1316</v>
      </c>
      <c r="C4118" s="194" t="s">
        <v>10104</v>
      </c>
      <c r="D4118" s="189" t="s">
        <v>10105</v>
      </c>
      <c r="E4118" s="189" t="s">
        <v>10106</v>
      </c>
      <c r="F4118" s="15" t="s">
        <v>10107</v>
      </c>
      <c r="G4118" s="29" t="s">
        <v>385</v>
      </c>
      <c r="H4118" s="241">
        <v>0</v>
      </c>
      <c r="I4118" s="34">
        <v>470000000</v>
      </c>
      <c r="J4118" s="21" t="s">
        <v>1314</v>
      </c>
      <c r="K4118" s="17" t="s">
        <v>9796</v>
      </c>
      <c r="L4118" s="235" t="s">
        <v>3898</v>
      </c>
      <c r="M4118" s="140" t="s">
        <v>383</v>
      </c>
      <c r="N4118" s="3" t="s">
        <v>8842</v>
      </c>
      <c r="O4118" s="3" t="s">
        <v>1366</v>
      </c>
      <c r="P4118" s="7" t="s">
        <v>1338</v>
      </c>
      <c r="Q4118" s="3" t="s">
        <v>1186</v>
      </c>
      <c r="R4118" s="9">
        <v>40</v>
      </c>
      <c r="S4118" s="9">
        <v>130</v>
      </c>
      <c r="T4118" s="455">
        <v>0</v>
      </c>
      <c r="U4118" s="361">
        <f t="shared" si="1081"/>
        <v>0</v>
      </c>
      <c r="V4118" s="9" t="s">
        <v>1325</v>
      </c>
      <c r="W4118" s="152" t="s">
        <v>1394</v>
      </c>
      <c r="X4118" s="145">
        <v>11.15</v>
      </c>
    </row>
    <row r="4119" spans="1:24" s="144" customFormat="1" ht="102">
      <c r="A4119" s="145" t="s">
        <v>11195</v>
      </c>
      <c r="B4119" s="3" t="s">
        <v>1316</v>
      </c>
      <c r="C4119" s="194" t="s">
        <v>10104</v>
      </c>
      <c r="D4119" s="189" t="s">
        <v>10105</v>
      </c>
      <c r="E4119" s="189" t="s">
        <v>10106</v>
      </c>
      <c r="F4119" s="15" t="s">
        <v>10107</v>
      </c>
      <c r="G4119" s="29" t="s">
        <v>385</v>
      </c>
      <c r="H4119" s="241">
        <v>0</v>
      </c>
      <c r="I4119" s="34">
        <v>470000000</v>
      </c>
      <c r="J4119" s="21" t="s">
        <v>1314</v>
      </c>
      <c r="K4119" s="17" t="s">
        <v>11121</v>
      </c>
      <c r="L4119" s="235" t="s">
        <v>3898</v>
      </c>
      <c r="M4119" s="140" t="s">
        <v>383</v>
      </c>
      <c r="N4119" s="3" t="s">
        <v>8842</v>
      </c>
      <c r="O4119" s="3" t="s">
        <v>11115</v>
      </c>
      <c r="P4119" s="7" t="s">
        <v>1338</v>
      </c>
      <c r="Q4119" s="3" t="s">
        <v>1186</v>
      </c>
      <c r="R4119" s="9">
        <v>40</v>
      </c>
      <c r="S4119" s="9">
        <v>130</v>
      </c>
      <c r="T4119" s="455">
        <v>0</v>
      </c>
      <c r="U4119" s="361">
        <f t="shared" si="1081"/>
        <v>0</v>
      </c>
      <c r="V4119" s="9" t="s">
        <v>1325</v>
      </c>
      <c r="W4119" s="152" t="s">
        <v>1394</v>
      </c>
      <c r="X4119" s="145" t="s">
        <v>9477</v>
      </c>
    </row>
    <row r="4120" spans="1:24" s="144" customFormat="1" ht="102">
      <c r="A4120" s="145" t="s">
        <v>12840</v>
      </c>
      <c r="B4120" s="3" t="s">
        <v>1316</v>
      </c>
      <c r="C4120" s="194" t="s">
        <v>10104</v>
      </c>
      <c r="D4120" s="189" t="s">
        <v>10105</v>
      </c>
      <c r="E4120" s="189" t="s">
        <v>10106</v>
      </c>
      <c r="F4120" s="15" t="s">
        <v>10107</v>
      </c>
      <c r="G4120" s="29" t="s">
        <v>385</v>
      </c>
      <c r="H4120" s="241">
        <v>0</v>
      </c>
      <c r="I4120" s="34">
        <v>470000000</v>
      </c>
      <c r="J4120" s="21" t="s">
        <v>1314</v>
      </c>
      <c r="K4120" s="17" t="s">
        <v>12824</v>
      </c>
      <c r="L4120" s="235" t="s">
        <v>3898</v>
      </c>
      <c r="M4120" s="140" t="s">
        <v>383</v>
      </c>
      <c r="N4120" s="3" t="s">
        <v>12843</v>
      </c>
      <c r="O4120" s="3" t="s">
        <v>11115</v>
      </c>
      <c r="P4120" s="7" t="s">
        <v>1338</v>
      </c>
      <c r="Q4120" s="3" t="s">
        <v>1186</v>
      </c>
      <c r="R4120" s="9">
        <v>40</v>
      </c>
      <c r="S4120" s="9">
        <v>130</v>
      </c>
      <c r="T4120" s="511">
        <f>R4120*S4120</f>
        <v>5200</v>
      </c>
      <c r="U4120" s="361">
        <f t="shared" ref="U4120" si="1099">T4120*1.12</f>
        <v>5824.0000000000009</v>
      </c>
      <c r="V4120" s="9"/>
      <c r="W4120" s="152" t="s">
        <v>1394</v>
      </c>
      <c r="X4120" s="316"/>
    </row>
    <row r="4121" spans="1:24" s="144" customFormat="1" ht="102">
      <c r="A4121" s="145" t="s">
        <v>10108</v>
      </c>
      <c r="B4121" s="3" t="s">
        <v>1316</v>
      </c>
      <c r="C4121" s="194" t="s">
        <v>10037</v>
      </c>
      <c r="D4121" s="189" t="s">
        <v>3404</v>
      </c>
      <c r="E4121" s="189" t="s">
        <v>10038</v>
      </c>
      <c r="F4121" s="15" t="s">
        <v>10109</v>
      </c>
      <c r="G4121" s="29" t="s">
        <v>385</v>
      </c>
      <c r="H4121" s="241">
        <v>0</v>
      </c>
      <c r="I4121" s="34">
        <v>470000000</v>
      </c>
      <c r="J4121" s="21" t="s">
        <v>1314</v>
      </c>
      <c r="K4121" s="17" t="s">
        <v>9796</v>
      </c>
      <c r="L4121" s="235" t="s">
        <v>3898</v>
      </c>
      <c r="M4121" s="140" t="s">
        <v>383</v>
      </c>
      <c r="N4121" s="3" t="s">
        <v>8842</v>
      </c>
      <c r="O4121" s="3" t="s">
        <v>1366</v>
      </c>
      <c r="P4121" s="7" t="s">
        <v>1338</v>
      </c>
      <c r="Q4121" s="3" t="s">
        <v>1186</v>
      </c>
      <c r="R4121" s="9">
        <v>3</v>
      </c>
      <c r="S4121" s="9">
        <v>17000</v>
      </c>
      <c r="T4121" s="455">
        <v>0</v>
      </c>
      <c r="U4121" s="361">
        <f t="shared" si="1081"/>
        <v>0</v>
      </c>
      <c r="V4121" s="9" t="s">
        <v>1325</v>
      </c>
      <c r="W4121" s="152" t="s">
        <v>1394</v>
      </c>
      <c r="X4121" s="145">
        <v>11.15</v>
      </c>
    </row>
    <row r="4122" spans="1:24" s="144" customFormat="1" ht="102">
      <c r="A4122" s="145" t="s">
        <v>11196</v>
      </c>
      <c r="B4122" s="3" t="s">
        <v>1316</v>
      </c>
      <c r="C4122" s="194" t="s">
        <v>10037</v>
      </c>
      <c r="D4122" s="189" t="s">
        <v>3404</v>
      </c>
      <c r="E4122" s="189" t="s">
        <v>10038</v>
      </c>
      <c r="F4122" s="15" t="s">
        <v>10109</v>
      </c>
      <c r="G4122" s="29" t="s">
        <v>385</v>
      </c>
      <c r="H4122" s="241">
        <v>0</v>
      </c>
      <c r="I4122" s="34">
        <v>470000000</v>
      </c>
      <c r="J4122" s="21" t="s">
        <v>1314</v>
      </c>
      <c r="K4122" s="17" t="s">
        <v>11121</v>
      </c>
      <c r="L4122" s="235" t="s">
        <v>3898</v>
      </c>
      <c r="M4122" s="140" t="s">
        <v>383</v>
      </c>
      <c r="N4122" s="3" t="s">
        <v>8842</v>
      </c>
      <c r="O4122" s="3" t="s">
        <v>11115</v>
      </c>
      <c r="P4122" s="7" t="s">
        <v>1338</v>
      </c>
      <c r="Q4122" s="3" t="s">
        <v>1186</v>
      </c>
      <c r="R4122" s="9">
        <v>3</v>
      </c>
      <c r="S4122" s="9">
        <v>17000</v>
      </c>
      <c r="T4122" s="455">
        <v>0</v>
      </c>
      <c r="U4122" s="361">
        <f t="shared" si="1081"/>
        <v>0</v>
      </c>
      <c r="V4122" s="9" t="s">
        <v>1325</v>
      </c>
      <c r="W4122" s="152" t="s">
        <v>1394</v>
      </c>
      <c r="X4122" s="145" t="s">
        <v>9477</v>
      </c>
    </row>
    <row r="4123" spans="1:24" s="144" customFormat="1" ht="102">
      <c r="A4123" s="145" t="s">
        <v>12841</v>
      </c>
      <c r="B4123" s="3" t="s">
        <v>1316</v>
      </c>
      <c r="C4123" s="194" t="s">
        <v>10037</v>
      </c>
      <c r="D4123" s="189" t="s">
        <v>3404</v>
      </c>
      <c r="E4123" s="189" t="s">
        <v>10038</v>
      </c>
      <c r="F4123" s="15" t="s">
        <v>10109</v>
      </c>
      <c r="G4123" s="29" t="s">
        <v>385</v>
      </c>
      <c r="H4123" s="241">
        <v>0</v>
      </c>
      <c r="I4123" s="34">
        <v>470000000</v>
      </c>
      <c r="J4123" s="21" t="s">
        <v>1314</v>
      </c>
      <c r="K4123" s="17" t="s">
        <v>12824</v>
      </c>
      <c r="L4123" s="235" t="s">
        <v>3898</v>
      </c>
      <c r="M4123" s="140" t="s">
        <v>383</v>
      </c>
      <c r="N4123" s="3" t="s">
        <v>12843</v>
      </c>
      <c r="O4123" s="3" t="s">
        <v>11115</v>
      </c>
      <c r="P4123" s="7" t="s">
        <v>1338</v>
      </c>
      <c r="Q4123" s="3" t="s">
        <v>1186</v>
      </c>
      <c r="R4123" s="9">
        <v>3</v>
      </c>
      <c r="S4123" s="9">
        <v>17000</v>
      </c>
      <c r="T4123" s="511">
        <f t="shared" ref="T4123" si="1100">R4123*S4123</f>
        <v>51000</v>
      </c>
      <c r="U4123" s="361">
        <f t="shared" ref="U4123" si="1101">T4123*1.12</f>
        <v>57120.000000000007</v>
      </c>
      <c r="V4123" s="9"/>
      <c r="W4123" s="152" t="s">
        <v>1394</v>
      </c>
      <c r="X4123" s="316"/>
    </row>
    <row r="4124" spans="1:24" s="144" customFormat="1" ht="102">
      <c r="A4124" s="145" t="s">
        <v>10110</v>
      </c>
      <c r="B4124" s="3" t="s">
        <v>1316</v>
      </c>
      <c r="C4124" s="247" t="s">
        <v>10111</v>
      </c>
      <c r="D4124" s="314" t="s">
        <v>6053</v>
      </c>
      <c r="E4124" s="314" t="s">
        <v>10112</v>
      </c>
      <c r="F4124" s="15" t="s">
        <v>10113</v>
      </c>
      <c r="G4124" s="29" t="s">
        <v>384</v>
      </c>
      <c r="H4124" s="241">
        <v>0</v>
      </c>
      <c r="I4124" s="34">
        <v>470000000</v>
      </c>
      <c r="J4124" s="21" t="s">
        <v>1314</v>
      </c>
      <c r="K4124" s="17" t="s">
        <v>9796</v>
      </c>
      <c r="L4124" s="235" t="s">
        <v>3898</v>
      </c>
      <c r="M4124" s="140" t="s">
        <v>383</v>
      </c>
      <c r="N4124" s="3" t="s">
        <v>8842</v>
      </c>
      <c r="O4124" s="3" t="s">
        <v>1366</v>
      </c>
      <c r="P4124" s="7" t="s">
        <v>1338</v>
      </c>
      <c r="Q4124" s="3" t="s">
        <v>1186</v>
      </c>
      <c r="R4124" s="15">
        <v>2</v>
      </c>
      <c r="S4124" s="330">
        <v>195000</v>
      </c>
      <c r="T4124" s="83">
        <v>0</v>
      </c>
      <c r="U4124" s="83">
        <f t="shared" ref="U4124:U4188" si="1102">T4124*1.12</f>
        <v>0</v>
      </c>
      <c r="V4124" s="9" t="s">
        <v>1325</v>
      </c>
      <c r="W4124" s="152" t="s">
        <v>1394</v>
      </c>
      <c r="X4124" s="145" t="s">
        <v>11113</v>
      </c>
    </row>
    <row r="4125" spans="1:24" s="144" customFormat="1" ht="102">
      <c r="A4125" s="145" t="s">
        <v>12225</v>
      </c>
      <c r="B4125" s="3" t="s">
        <v>1316</v>
      </c>
      <c r="C4125" s="247" t="s">
        <v>10111</v>
      </c>
      <c r="D4125" s="314" t="s">
        <v>6053</v>
      </c>
      <c r="E4125" s="314" t="s">
        <v>10112</v>
      </c>
      <c r="F4125" s="15" t="s">
        <v>10113</v>
      </c>
      <c r="G4125" s="29" t="s">
        <v>384</v>
      </c>
      <c r="H4125" s="241">
        <v>0</v>
      </c>
      <c r="I4125" s="34">
        <v>470000000</v>
      </c>
      <c r="J4125" s="21" t="s">
        <v>1314</v>
      </c>
      <c r="K4125" s="17" t="s">
        <v>11899</v>
      </c>
      <c r="L4125" s="235" t="s">
        <v>3898</v>
      </c>
      <c r="M4125" s="140" t="s">
        <v>383</v>
      </c>
      <c r="N4125" s="3" t="s">
        <v>8844</v>
      </c>
      <c r="O4125" s="3" t="s">
        <v>11115</v>
      </c>
      <c r="P4125" s="7" t="s">
        <v>1338</v>
      </c>
      <c r="Q4125" s="3" t="s">
        <v>1186</v>
      </c>
      <c r="R4125" s="15">
        <v>2</v>
      </c>
      <c r="S4125" s="330">
        <v>195000</v>
      </c>
      <c r="T4125" s="83">
        <v>0</v>
      </c>
      <c r="U4125" s="83">
        <f t="shared" ref="U4125:U4127" si="1103">T4125*1.12</f>
        <v>0</v>
      </c>
      <c r="V4125" s="9" t="s">
        <v>1325</v>
      </c>
      <c r="W4125" s="152" t="s">
        <v>1394</v>
      </c>
      <c r="X4125" s="145">
        <v>22</v>
      </c>
    </row>
    <row r="4126" spans="1:24" s="144" customFormat="1" ht="102">
      <c r="A4126" s="145" t="s">
        <v>12869</v>
      </c>
      <c r="B4126" s="3" t="s">
        <v>1316</v>
      </c>
      <c r="C4126" s="247" t="s">
        <v>10111</v>
      </c>
      <c r="D4126" s="314" t="s">
        <v>6053</v>
      </c>
      <c r="E4126" s="314" t="s">
        <v>10112</v>
      </c>
      <c r="F4126" s="15" t="s">
        <v>10113</v>
      </c>
      <c r="G4126" s="29" t="s">
        <v>384</v>
      </c>
      <c r="H4126" s="241">
        <v>0</v>
      </c>
      <c r="I4126" s="34">
        <v>470000000</v>
      </c>
      <c r="J4126" s="21" t="s">
        <v>1314</v>
      </c>
      <c r="K4126" s="17" t="s">
        <v>11899</v>
      </c>
      <c r="L4126" s="235" t="s">
        <v>3898</v>
      </c>
      <c r="M4126" s="140" t="s">
        <v>383</v>
      </c>
      <c r="N4126" s="3" t="s">
        <v>8844</v>
      </c>
      <c r="O4126" s="3" t="s">
        <v>11115</v>
      </c>
      <c r="P4126" s="7" t="s">
        <v>1338</v>
      </c>
      <c r="Q4126" s="3" t="s">
        <v>1186</v>
      </c>
      <c r="R4126" s="15">
        <v>2</v>
      </c>
      <c r="S4126" s="330">
        <v>195000</v>
      </c>
      <c r="T4126" s="362">
        <f t="shared" ref="T4126" si="1104">R4126*S4126</f>
        <v>390000</v>
      </c>
      <c r="U4126" s="361">
        <f t="shared" ref="U4126" si="1105">T4126*1.12</f>
        <v>436800.00000000006</v>
      </c>
      <c r="V4126" s="9"/>
      <c r="W4126" s="152" t="s">
        <v>1394</v>
      </c>
      <c r="X4126" s="316"/>
    </row>
    <row r="4127" spans="1:24" s="144" customFormat="1" ht="102">
      <c r="A4127" s="145" t="s">
        <v>10114</v>
      </c>
      <c r="B4127" s="3" t="s">
        <v>1316</v>
      </c>
      <c r="C4127" s="247" t="s">
        <v>10115</v>
      </c>
      <c r="D4127" s="314" t="s">
        <v>6056</v>
      </c>
      <c r="E4127" s="314" t="s">
        <v>10116</v>
      </c>
      <c r="F4127" s="15">
        <v>363636</v>
      </c>
      <c r="G4127" s="29" t="s">
        <v>384</v>
      </c>
      <c r="H4127" s="241">
        <v>0</v>
      </c>
      <c r="I4127" s="34">
        <v>470000000</v>
      </c>
      <c r="J4127" s="21" t="s">
        <v>1314</v>
      </c>
      <c r="K4127" s="17" t="s">
        <v>9796</v>
      </c>
      <c r="L4127" s="235" t="s">
        <v>3898</v>
      </c>
      <c r="M4127" s="140" t="s">
        <v>383</v>
      </c>
      <c r="N4127" s="3" t="s">
        <v>8842</v>
      </c>
      <c r="O4127" s="3" t="s">
        <v>1366</v>
      </c>
      <c r="P4127" s="7" t="s">
        <v>1338</v>
      </c>
      <c r="Q4127" s="3" t="s">
        <v>1186</v>
      </c>
      <c r="R4127" s="15">
        <v>2</v>
      </c>
      <c r="S4127" s="330">
        <v>77373.7</v>
      </c>
      <c r="T4127" s="83">
        <v>0</v>
      </c>
      <c r="U4127" s="83">
        <f t="shared" si="1103"/>
        <v>0</v>
      </c>
      <c r="V4127" s="9" t="s">
        <v>1325</v>
      </c>
      <c r="W4127" s="152" t="s">
        <v>1394</v>
      </c>
      <c r="X4127" s="145" t="s">
        <v>11113</v>
      </c>
    </row>
    <row r="4128" spans="1:24" s="144" customFormat="1" ht="102">
      <c r="A4128" s="145" t="s">
        <v>12226</v>
      </c>
      <c r="B4128" s="3" t="s">
        <v>1316</v>
      </c>
      <c r="C4128" s="247" t="s">
        <v>10115</v>
      </c>
      <c r="D4128" s="314" t="s">
        <v>6056</v>
      </c>
      <c r="E4128" s="314" t="s">
        <v>10116</v>
      </c>
      <c r="F4128" s="15">
        <v>363636</v>
      </c>
      <c r="G4128" s="29" t="s">
        <v>384</v>
      </c>
      <c r="H4128" s="241">
        <v>0</v>
      </c>
      <c r="I4128" s="34">
        <v>470000000</v>
      </c>
      <c r="J4128" s="21" t="s">
        <v>1314</v>
      </c>
      <c r="K4128" s="17" t="s">
        <v>11899</v>
      </c>
      <c r="L4128" s="235" t="s">
        <v>3898</v>
      </c>
      <c r="M4128" s="140" t="s">
        <v>383</v>
      </c>
      <c r="N4128" s="3" t="s">
        <v>8844</v>
      </c>
      <c r="O4128" s="3" t="s">
        <v>11115</v>
      </c>
      <c r="P4128" s="7" t="s">
        <v>1338</v>
      </c>
      <c r="Q4128" s="3" t="s">
        <v>1186</v>
      </c>
      <c r="R4128" s="15">
        <v>2</v>
      </c>
      <c r="S4128" s="330">
        <v>77373.7</v>
      </c>
      <c r="T4128" s="83">
        <v>0</v>
      </c>
      <c r="U4128" s="83">
        <f t="shared" ref="U4128" si="1106">T4128*1.12</f>
        <v>0</v>
      </c>
      <c r="V4128" s="9" t="s">
        <v>1325</v>
      </c>
      <c r="W4128" s="152" t="s">
        <v>1394</v>
      </c>
      <c r="X4128" s="145">
        <v>22</v>
      </c>
    </row>
    <row r="4129" spans="1:24" s="144" customFormat="1" ht="102">
      <c r="A4129" s="145" t="s">
        <v>12870</v>
      </c>
      <c r="B4129" s="3" t="s">
        <v>1316</v>
      </c>
      <c r="C4129" s="247" t="s">
        <v>10115</v>
      </c>
      <c r="D4129" s="314" t="s">
        <v>6056</v>
      </c>
      <c r="E4129" s="314" t="s">
        <v>10116</v>
      </c>
      <c r="F4129" s="15">
        <v>363636</v>
      </c>
      <c r="G4129" s="29" t="s">
        <v>384</v>
      </c>
      <c r="H4129" s="241">
        <v>0</v>
      </c>
      <c r="I4129" s="34">
        <v>470000000</v>
      </c>
      <c r="J4129" s="21" t="s">
        <v>1314</v>
      </c>
      <c r="K4129" s="17" t="s">
        <v>11899</v>
      </c>
      <c r="L4129" s="235" t="s">
        <v>3898</v>
      </c>
      <c r="M4129" s="140" t="s">
        <v>383</v>
      </c>
      <c r="N4129" s="3" t="s">
        <v>8844</v>
      </c>
      <c r="O4129" s="3" t="s">
        <v>11115</v>
      </c>
      <c r="P4129" s="7" t="s">
        <v>1338</v>
      </c>
      <c r="Q4129" s="3" t="s">
        <v>1186</v>
      </c>
      <c r="R4129" s="15">
        <v>2</v>
      </c>
      <c r="S4129" s="330">
        <v>77373.7</v>
      </c>
      <c r="T4129" s="362">
        <f t="shared" ref="T4129" si="1107">R4129*S4129</f>
        <v>154747.4</v>
      </c>
      <c r="U4129" s="361">
        <f t="shared" ref="U4129" si="1108">T4129*1.12</f>
        <v>173317.08800000002</v>
      </c>
      <c r="V4129" s="9"/>
      <c r="W4129" s="152" t="s">
        <v>1394</v>
      </c>
      <c r="X4129" s="316"/>
    </row>
    <row r="4130" spans="1:24" s="144" customFormat="1" ht="102">
      <c r="A4130" s="145" t="s">
        <v>10117</v>
      </c>
      <c r="B4130" s="3" t="s">
        <v>1316</v>
      </c>
      <c r="C4130" s="194" t="s">
        <v>3907</v>
      </c>
      <c r="D4130" s="23" t="s">
        <v>4470</v>
      </c>
      <c r="E4130" s="11" t="s">
        <v>10050</v>
      </c>
      <c r="F4130" s="15" t="s">
        <v>10118</v>
      </c>
      <c r="G4130" s="29" t="s">
        <v>384</v>
      </c>
      <c r="H4130" s="241">
        <v>0</v>
      </c>
      <c r="I4130" s="34">
        <v>470000000</v>
      </c>
      <c r="J4130" s="21" t="s">
        <v>1314</v>
      </c>
      <c r="K4130" s="17" t="s">
        <v>9796</v>
      </c>
      <c r="L4130" s="235" t="s">
        <v>3898</v>
      </c>
      <c r="M4130" s="140" t="s">
        <v>383</v>
      </c>
      <c r="N4130" s="3" t="s">
        <v>8842</v>
      </c>
      <c r="O4130" s="3" t="s">
        <v>1366</v>
      </c>
      <c r="P4130" s="7" t="s">
        <v>1338</v>
      </c>
      <c r="Q4130" s="3" t="s">
        <v>1186</v>
      </c>
      <c r="R4130" s="15">
        <v>10</v>
      </c>
      <c r="S4130" s="330">
        <v>4000</v>
      </c>
      <c r="T4130" s="83">
        <v>0</v>
      </c>
      <c r="U4130" s="83">
        <f t="shared" si="1102"/>
        <v>0</v>
      </c>
      <c r="V4130" s="9" t="s">
        <v>1325</v>
      </c>
      <c r="W4130" s="152" t="s">
        <v>1394</v>
      </c>
      <c r="X4130" s="145" t="s">
        <v>11113</v>
      </c>
    </row>
    <row r="4131" spans="1:24" s="144" customFormat="1" ht="102">
      <c r="A4131" s="145" t="s">
        <v>12227</v>
      </c>
      <c r="B4131" s="3" t="s">
        <v>1316</v>
      </c>
      <c r="C4131" s="194" t="s">
        <v>3907</v>
      </c>
      <c r="D4131" s="23" t="s">
        <v>4470</v>
      </c>
      <c r="E4131" s="11" t="s">
        <v>10050</v>
      </c>
      <c r="F4131" s="15" t="s">
        <v>10118</v>
      </c>
      <c r="G4131" s="29" t="s">
        <v>384</v>
      </c>
      <c r="H4131" s="241">
        <v>0</v>
      </c>
      <c r="I4131" s="34">
        <v>470000000</v>
      </c>
      <c r="J4131" s="21" t="s">
        <v>1314</v>
      </c>
      <c r="K4131" s="17" t="s">
        <v>11899</v>
      </c>
      <c r="L4131" s="235" t="s">
        <v>3898</v>
      </c>
      <c r="M4131" s="140" t="s">
        <v>383</v>
      </c>
      <c r="N4131" s="3" t="s">
        <v>8844</v>
      </c>
      <c r="O4131" s="3" t="s">
        <v>11115</v>
      </c>
      <c r="P4131" s="7" t="s">
        <v>1338</v>
      </c>
      <c r="Q4131" s="3" t="s">
        <v>1186</v>
      </c>
      <c r="R4131" s="15">
        <v>10</v>
      </c>
      <c r="S4131" s="330">
        <v>4000</v>
      </c>
      <c r="T4131" s="83">
        <v>0</v>
      </c>
      <c r="U4131" s="83">
        <f t="shared" ref="U4131" si="1109">T4131*1.12</f>
        <v>0</v>
      </c>
      <c r="V4131" s="9" t="s">
        <v>1325</v>
      </c>
      <c r="W4131" s="152" t="s">
        <v>1394</v>
      </c>
      <c r="X4131" s="145">
        <v>22</v>
      </c>
    </row>
    <row r="4132" spans="1:24" s="144" customFormat="1" ht="102">
      <c r="A4132" s="145" t="s">
        <v>12871</v>
      </c>
      <c r="B4132" s="3" t="s">
        <v>1316</v>
      </c>
      <c r="C4132" s="194" t="s">
        <v>3907</v>
      </c>
      <c r="D4132" s="23" t="s">
        <v>4470</v>
      </c>
      <c r="E4132" s="11" t="s">
        <v>10050</v>
      </c>
      <c r="F4132" s="15" t="s">
        <v>10118</v>
      </c>
      <c r="G4132" s="29" t="s">
        <v>384</v>
      </c>
      <c r="H4132" s="241">
        <v>0</v>
      </c>
      <c r="I4132" s="34">
        <v>470000000</v>
      </c>
      <c r="J4132" s="21" t="s">
        <v>1314</v>
      </c>
      <c r="K4132" s="17" t="s">
        <v>11899</v>
      </c>
      <c r="L4132" s="235" t="s">
        <v>3898</v>
      </c>
      <c r="M4132" s="140" t="s">
        <v>383</v>
      </c>
      <c r="N4132" s="3" t="s">
        <v>8844</v>
      </c>
      <c r="O4132" s="3" t="s">
        <v>11115</v>
      </c>
      <c r="P4132" s="7" t="s">
        <v>1338</v>
      </c>
      <c r="Q4132" s="3" t="s">
        <v>1186</v>
      </c>
      <c r="R4132" s="15">
        <v>10</v>
      </c>
      <c r="S4132" s="330">
        <v>4000</v>
      </c>
      <c r="T4132" s="362">
        <f t="shared" ref="T4132" si="1110">R4132*S4132</f>
        <v>40000</v>
      </c>
      <c r="U4132" s="361">
        <f t="shared" ref="U4132" si="1111">T4132*1.12</f>
        <v>44800.000000000007</v>
      </c>
      <c r="V4132" s="9"/>
      <c r="W4132" s="152" t="s">
        <v>1394</v>
      </c>
      <c r="X4132" s="316"/>
    </row>
    <row r="4133" spans="1:24" s="144" customFormat="1" ht="102">
      <c r="A4133" s="145" t="s">
        <v>10119</v>
      </c>
      <c r="B4133" s="3" t="s">
        <v>1316</v>
      </c>
      <c r="C4133" s="194" t="s">
        <v>3907</v>
      </c>
      <c r="D4133" s="23" t="s">
        <v>4470</v>
      </c>
      <c r="E4133" s="11" t="s">
        <v>10050</v>
      </c>
      <c r="F4133" s="15" t="s">
        <v>10120</v>
      </c>
      <c r="G4133" s="29" t="s">
        <v>384</v>
      </c>
      <c r="H4133" s="241">
        <v>0</v>
      </c>
      <c r="I4133" s="34">
        <v>470000000</v>
      </c>
      <c r="J4133" s="21" t="s">
        <v>1314</v>
      </c>
      <c r="K4133" s="17" t="s">
        <v>9796</v>
      </c>
      <c r="L4133" s="235" t="s">
        <v>3898</v>
      </c>
      <c r="M4133" s="140" t="s">
        <v>383</v>
      </c>
      <c r="N4133" s="3" t="s">
        <v>8842</v>
      </c>
      <c r="O4133" s="3" t="s">
        <v>1366</v>
      </c>
      <c r="P4133" s="7" t="s">
        <v>1338</v>
      </c>
      <c r="Q4133" s="3" t="s">
        <v>1186</v>
      </c>
      <c r="R4133" s="15">
        <v>10</v>
      </c>
      <c r="S4133" s="330">
        <v>4900</v>
      </c>
      <c r="T4133" s="83">
        <v>0</v>
      </c>
      <c r="U4133" s="83">
        <f t="shared" si="1102"/>
        <v>0</v>
      </c>
      <c r="V4133" s="9" t="s">
        <v>1325</v>
      </c>
      <c r="W4133" s="152" t="s">
        <v>1394</v>
      </c>
      <c r="X4133" s="145" t="s">
        <v>11113</v>
      </c>
    </row>
    <row r="4134" spans="1:24" s="144" customFormat="1" ht="102">
      <c r="A4134" s="145" t="s">
        <v>12228</v>
      </c>
      <c r="B4134" s="3" t="s">
        <v>1316</v>
      </c>
      <c r="C4134" s="194" t="s">
        <v>3907</v>
      </c>
      <c r="D4134" s="23" t="s">
        <v>4470</v>
      </c>
      <c r="E4134" s="11" t="s">
        <v>10050</v>
      </c>
      <c r="F4134" s="15" t="s">
        <v>10120</v>
      </c>
      <c r="G4134" s="29" t="s">
        <v>384</v>
      </c>
      <c r="H4134" s="241">
        <v>0</v>
      </c>
      <c r="I4134" s="34">
        <v>470000000</v>
      </c>
      <c r="J4134" s="21" t="s">
        <v>1314</v>
      </c>
      <c r="K4134" s="17" t="s">
        <v>11899</v>
      </c>
      <c r="L4134" s="235" t="s">
        <v>3898</v>
      </c>
      <c r="M4134" s="140" t="s">
        <v>383</v>
      </c>
      <c r="N4134" s="3" t="s">
        <v>8844</v>
      </c>
      <c r="O4134" s="3" t="s">
        <v>11115</v>
      </c>
      <c r="P4134" s="7" t="s">
        <v>1338</v>
      </c>
      <c r="Q4134" s="3" t="s">
        <v>1186</v>
      </c>
      <c r="R4134" s="15">
        <v>10</v>
      </c>
      <c r="S4134" s="330">
        <v>4900</v>
      </c>
      <c r="T4134" s="83">
        <v>0</v>
      </c>
      <c r="U4134" s="83">
        <f t="shared" ref="U4134" si="1112">T4134*1.12</f>
        <v>0</v>
      </c>
      <c r="V4134" s="9" t="s">
        <v>1325</v>
      </c>
      <c r="W4134" s="152" t="s">
        <v>1394</v>
      </c>
      <c r="X4134" s="145">
        <v>22</v>
      </c>
    </row>
    <row r="4135" spans="1:24" s="144" customFormat="1" ht="102">
      <c r="A4135" s="145" t="s">
        <v>12872</v>
      </c>
      <c r="B4135" s="3" t="s">
        <v>1316</v>
      </c>
      <c r="C4135" s="194" t="s">
        <v>3907</v>
      </c>
      <c r="D4135" s="23" t="s">
        <v>4470</v>
      </c>
      <c r="E4135" s="11" t="s">
        <v>10050</v>
      </c>
      <c r="F4135" s="15" t="s">
        <v>10120</v>
      </c>
      <c r="G4135" s="29" t="s">
        <v>384</v>
      </c>
      <c r="H4135" s="241">
        <v>0</v>
      </c>
      <c r="I4135" s="34">
        <v>470000000</v>
      </c>
      <c r="J4135" s="21" t="s">
        <v>1314</v>
      </c>
      <c r="K4135" s="17" t="s">
        <v>11899</v>
      </c>
      <c r="L4135" s="235" t="s">
        <v>3898</v>
      </c>
      <c r="M4135" s="140" t="s">
        <v>383</v>
      </c>
      <c r="N4135" s="3" t="s">
        <v>8844</v>
      </c>
      <c r="O4135" s="3" t="s">
        <v>11115</v>
      </c>
      <c r="P4135" s="7" t="s">
        <v>1338</v>
      </c>
      <c r="Q4135" s="3" t="s">
        <v>1186</v>
      </c>
      <c r="R4135" s="15">
        <v>10</v>
      </c>
      <c r="S4135" s="330">
        <v>4900</v>
      </c>
      <c r="T4135" s="362">
        <f t="shared" ref="T4135" si="1113">R4135*S4135</f>
        <v>49000</v>
      </c>
      <c r="U4135" s="361">
        <f t="shared" ref="U4135" si="1114">T4135*1.12</f>
        <v>54880.000000000007</v>
      </c>
      <c r="V4135" s="9"/>
      <c r="W4135" s="152" t="s">
        <v>1394</v>
      </c>
      <c r="X4135" s="316"/>
    </row>
    <row r="4136" spans="1:24" s="144" customFormat="1" ht="102">
      <c r="A4136" s="145" t="s">
        <v>10121</v>
      </c>
      <c r="B4136" s="3" t="s">
        <v>1316</v>
      </c>
      <c r="C4136" s="6" t="s">
        <v>10122</v>
      </c>
      <c r="D4136" s="6" t="s">
        <v>3501</v>
      </c>
      <c r="E4136" s="6" t="s">
        <v>10123</v>
      </c>
      <c r="F4136" s="15"/>
      <c r="G4136" s="29" t="s">
        <v>384</v>
      </c>
      <c r="H4136" s="241">
        <v>0</v>
      </c>
      <c r="I4136" s="34">
        <v>470000000</v>
      </c>
      <c r="J4136" s="21" t="s">
        <v>1314</v>
      </c>
      <c r="K4136" s="17" t="s">
        <v>9796</v>
      </c>
      <c r="L4136" s="235" t="s">
        <v>3898</v>
      </c>
      <c r="M4136" s="140" t="s">
        <v>383</v>
      </c>
      <c r="N4136" s="3" t="s">
        <v>8842</v>
      </c>
      <c r="O4136" s="3" t="s">
        <v>1366</v>
      </c>
      <c r="P4136" s="7" t="s">
        <v>1338</v>
      </c>
      <c r="Q4136" s="3" t="s">
        <v>1186</v>
      </c>
      <c r="R4136" s="15">
        <v>20</v>
      </c>
      <c r="S4136" s="330">
        <v>1862.64</v>
      </c>
      <c r="T4136" s="83">
        <v>0</v>
      </c>
      <c r="U4136" s="83">
        <f t="shared" si="1102"/>
        <v>0</v>
      </c>
      <c r="V4136" s="9" t="s">
        <v>1325</v>
      </c>
      <c r="W4136" s="152" t="s">
        <v>1394</v>
      </c>
      <c r="X4136" s="145" t="s">
        <v>11113</v>
      </c>
    </row>
    <row r="4137" spans="1:24" s="144" customFormat="1" ht="102">
      <c r="A4137" s="145" t="s">
        <v>12229</v>
      </c>
      <c r="B4137" s="3" t="s">
        <v>1316</v>
      </c>
      <c r="C4137" s="6" t="s">
        <v>10122</v>
      </c>
      <c r="D4137" s="6" t="s">
        <v>3501</v>
      </c>
      <c r="E4137" s="6" t="s">
        <v>10123</v>
      </c>
      <c r="F4137" s="15"/>
      <c r="G4137" s="29" t="s">
        <v>384</v>
      </c>
      <c r="H4137" s="241">
        <v>0</v>
      </c>
      <c r="I4137" s="34">
        <v>470000000</v>
      </c>
      <c r="J4137" s="21" t="s">
        <v>1314</v>
      </c>
      <c r="K4137" s="17" t="s">
        <v>11899</v>
      </c>
      <c r="L4137" s="235" t="s">
        <v>3898</v>
      </c>
      <c r="M4137" s="140" t="s">
        <v>383</v>
      </c>
      <c r="N4137" s="3" t="s">
        <v>8844</v>
      </c>
      <c r="O4137" s="3" t="s">
        <v>11115</v>
      </c>
      <c r="P4137" s="7" t="s">
        <v>1338</v>
      </c>
      <c r="Q4137" s="3" t="s">
        <v>1186</v>
      </c>
      <c r="R4137" s="15">
        <v>20</v>
      </c>
      <c r="S4137" s="330">
        <v>1862.64</v>
      </c>
      <c r="T4137" s="83">
        <v>0</v>
      </c>
      <c r="U4137" s="83">
        <f t="shared" ref="U4137" si="1115">T4137*1.12</f>
        <v>0</v>
      </c>
      <c r="V4137" s="9" t="s">
        <v>1325</v>
      </c>
      <c r="W4137" s="152" t="s">
        <v>1394</v>
      </c>
      <c r="X4137" s="145">
        <v>22</v>
      </c>
    </row>
    <row r="4138" spans="1:24" s="144" customFormat="1" ht="102">
      <c r="A4138" s="145" t="s">
        <v>12873</v>
      </c>
      <c r="B4138" s="3" t="s">
        <v>1316</v>
      </c>
      <c r="C4138" s="6" t="s">
        <v>10122</v>
      </c>
      <c r="D4138" s="6" t="s">
        <v>3501</v>
      </c>
      <c r="E4138" s="6" t="s">
        <v>10123</v>
      </c>
      <c r="F4138" s="15"/>
      <c r="G4138" s="29" t="s">
        <v>384</v>
      </c>
      <c r="H4138" s="241">
        <v>0</v>
      </c>
      <c r="I4138" s="34">
        <v>470000000</v>
      </c>
      <c r="J4138" s="21" t="s">
        <v>1314</v>
      </c>
      <c r="K4138" s="17" t="s">
        <v>11899</v>
      </c>
      <c r="L4138" s="235" t="s">
        <v>3898</v>
      </c>
      <c r="M4138" s="140" t="s">
        <v>383</v>
      </c>
      <c r="N4138" s="3" t="s">
        <v>8844</v>
      </c>
      <c r="O4138" s="3" t="s">
        <v>11115</v>
      </c>
      <c r="P4138" s="7" t="s">
        <v>1338</v>
      </c>
      <c r="Q4138" s="3" t="s">
        <v>1186</v>
      </c>
      <c r="R4138" s="15">
        <v>20</v>
      </c>
      <c r="S4138" s="330">
        <v>1862.64</v>
      </c>
      <c r="T4138" s="362">
        <f t="shared" ref="T4138" si="1116">R4138*S4138</f>
        <v>37252.800000000003</v>
      </c>
      <c r="U4138" s="361">
        <f t="shared" ref="U4138" si="1117">T4138*1.12</f>
        <v>41723.136000000006</v>
      </c>
      <c r="V4138" s="9"/>
      <c r="W4138" s="152" t="s">
        <v>1394</v>
      </c>
      <c r="X4138" s="316"/>
    </row>
    <row r="4139" spans="1:24" s="144" customFormat="1" ht="382.5">
      <c r="A4139" s="145" t="s">
        <v>10124</v>
      </c>
      <c r="B4139" s="10" t="s">
        <v>97</v>
      </c>
      <c r="C4139" s="391" t="s">
        <v>10125</v>
      </c>
      <c r="D4139" s="391" t="s">
        <v>10126</v>
      </c>
      <c r="E4139" s="391" t="s">
        <v>10127</v>
      </c>
      <c r="F4139" s="392" t="s">
        <v>10128</v>
      </c>
      <c r="G4139" s="139" t="s">
        <v>385</v>
      </c>
      <c r="H4139" s="152">
        <v>0</v>
      </c>
      <c r="I4139" s="137">
        <v>470000000</v>
      </c>
      <c r="J4139" s="21" t="s">
        <v>1314</v>
      </c>
      <c r="K4139" s="17" t="s">
        <v>9796</v>
      </c>
      <c r="L4139" s="137" t="s">
        <v>10129</v>
      </c>
      <c r="M4139" s="140" t="s">
        <v>383</v>
      </c>
      <c r="N4139" s="3" t="s">
        <v>8842</v>
      </c>
      <c r="O4139" s="3" t="s">
        <v>9731</v>
      </c>
      <c r="P4139" s="7" t="s">
        <v>1338</v>
      </c>
      <c r="Q4139" s="3" t="s">
        <v>1186</v>
      </c>
      <c r="R4139" s="393">
        <v>2</v>
      </c>
      <c r="S4139" s="154">
        <v>6000000</v>
      </c>
      <c r="T4139" s="361">
        <v>0</v>
      </c>
      <c r="U4139" s="361">
        <f t="shared" si="1102"/>
        <v>0</v>
      </c>
      <c r="V4139" s="139" t="s">
        <v>1325</v>
      </c>
      <c r="W4139" s="152" t="s">
        <v>1394</v>
      </c>
      <c r="X4139" s="15">
        <v>11</v>
      </c>
    </row>
    <row r="4140" spans="1:24" s="144" customFormat="1" ht="382.5">
      <c r="A4140" s="145" t="s">
        <v>11176</v>
      </c>
      <c r="B4140" s="10" t="s">
        <v>97</v>
      </c>
      <c r="C4140" s="391" t="s">
        <v>10125</v>
      </c>
      <c r="D4140" s="391" t="s">
        <v>10126</v>
      </c>
      <c r="E4140" s="391" t="s">
        <v>10127</v>
      </c>
      <c r="F4140" s="392" t="s">
        <v>10128</v>
      </c>
      <c r="G4140" s="139" t="s">
        <v>385</v>
      </c>
      <c r="H4140" s="152">
        <v>0</v>
      </c>
      <c r="I4140" s="137">
        <v>470000000</v>
      </c>
      <c r="J4140" s="21" t="s">
        <v>1314</v>
      </c>
      <c r="K4140" s="17" t="s">
        <v>11121</v>
      </c>
      <c r="L4140" s="137" t="s">
        <v>10129</v>
      </c>
      <c r="M4140" s="140" t="s">
        <v>383</v>
      </c>
      <c r="N4140" s="3" t="s">
        <v>8842</v>
      </c>
      <c r="O4140" s="3" t="s">
        <v>9731</v>
      </c>
      <c r="P4140" s="7" t="s">
        <v>1338</v>
      </c>
      <c r="Q4140" s="3" t="s">
        <v>1186</v>
      </c>
      <c r="R4140" s="393">
        <v>2</v>
      </c>
      <c r="S4140" s="154">
        <v>6000000</v>
      </c>
      <c r="T4140" s="361">
        <f>R4140*S4140</f>
        <v>12000000</v>
      </c>
      <c r="U4140" s="361">
        <f>T4140*1.12</f>
        <v>13440000.000000002</v>
      </c>
      <c r="V4140" s="139" t="s">
        <v>1325</v>
      </c>
      <c r="W4140" s="152" t="s">
        <v>1394</v>
      </c>
      <c r="X4140" s="15"/>
    </row>
    <row r="4141" spans="1:24" s="144" customFormat="1" ht="127.5">
      <c r="A4141" s="145" t="s">
        <v>10130</v>
      </c>
      <c r="B4141" s="10" t="s">
        <v>97</v>
      </c>
      <c r="C4141" s="391" t="s">
        <v>10131</v>
      </c>
      <c r="D4141" s="391" t="s">
        <v>10132</v>
      </c>
      <c r="E4141" s="391" t="s">
        <v>10133</v>
      </c>
      <c r="F4141" s="1" t="s">
        <v>10134</v>
      </c>
      <c r="G4141" s="139" t="s">
        <v>385</v>
      </c>
      <c r="H4141" s="152">
        <v>0</v>
      </c>
      <c r="I4141" s="137">
        <v>470000000</v>
      </c>
      <c r="J4141" s="21" t="s">
        <v>1314</v>
      </c>
      <c r="K4141" s="17" t="s">
        <v>9796</v>
      </c>
      <c r="L4141" s="137" t="s">
        <v>10129</v>
      </c>
      <c r="M4141" s="140" t="s">
        <v>383</v>
      </c>
      <c r="N4141" s="3" t="s">
        <v>8839</v>
      </c>
      <c r="O4141" s="3" t="s">
        <v>9731</v>
      </c>
      <c r="P4141" s="7" t="s">
        <v>1338</v>
      </c>
      <c r="Q4141" s="3" t="s">
        <v>1186</v>
      </c>
      <c r="R4141" s="393">
        <v>1</v>
      </c>
      <c r="S4141" s="394">
        <v>45420000</v>
      </c>
      <c r="T4141" s="361">
        <v>0</v>
      </c>
      <c r="U4141" s="361">
        <f t="shared" si="1102"/>
        <v>0</v>
      </c>
      <c r="V4141" s="139" t="s">
        <v>1325</v>
      </c>
      <c r="W4141" s="152" t="s">
        <v>1394</v>
      </c>
      <c r="X4141" s="15">
        <v>11</v>
      </c>
    </row>
    <row r="4142" spans="1:24" s="144" customFormat="1" ht="127.5">
      <c r="A4142" s="145" t="s">
        <v>11177</v>
      </c>
      <c r="B4142" s="10" t="s">
        <v>97</v>
      </c>
      <c r="C4142" s="391" t="s">
        <v>10131</v>
      </c>
      <c r="D4142" s="391" t="s">
        <v>10132</v>
      </c>
      <c r="E4142" s="391" t="s">
        <v>10133</v>
      </c>
      <c r="F4142" s="1" t="s">
        <v>10134</v>
      </c>
      <c r="G4142" s="139" t="s">
        <v>385</v>
      </c>
      <c r="H4142" s="152">
        <v>0</v>
      </c>
      <c r="I4142" s="137">
        <v>470000000</v>
      </c>
      <c r="J4142" s="21" t="s">
        <v>1314</v>
      </c>
      <c r="K4142" s="17" t="s">
        <v>11121</v>
      </c>
      <c r="L4142" s="137" t="s">
        <v>10129</v>
      </c>
      <c r="M4142" s="140" t="s">
        <v>383</v>
      </c>
      <c r="N4142" s="3" t="s">
        <v>8839</v>
      </c>
      <c r="O4142" s="3" t="s">
        <v>9731</v>
      </c>
      <c r="P4142" s="7" t="s">
        <v>1338</v>
      </c>
      <c r="Q4142" s="3" t="s">
        <v>1186</v>
      </c>
      <c r="R4142" s="393">
        <v>1</v>
      </c>
      <c r="S4142" s="394">
        <v>45420000</v>
      </c>
      <c r="T4142" s="361">
        <f>R4142*S4142</f>
        <v>45420000</v>
      </c>
      <c r="U4142" s="361">
        <f>T4142*1.12</f>
        <v>50870400.000000007</v>
      </c>
      <c r="V4142" s="139" t="s">
        <v>1325</v>
      </c>
      <c r="W4142" s="152" t="s">
        <v>1394</v>
      </c>
      <c r="X4142" s="15"/>
    </row>
    <row r="4143" spans="1:24" s="144" customFormat="1" ht="102">
      <c r="A4143" s="145" t="s">
        <v>10135</v>
      </c>
      <c r="B4143" s="10" t="s">
        <v>97</v>
      </c>
      <c r="C4143" s="391" t="s">
        <v>9273</v>
      </c>
      <c r="D4143" s="391" t="s">
        <v>9274</v>
      </c>
      <c r="E4143" s="391" t="s">
        <v>9275</v>
      </c>
      <c r="F4143" s="1" t="s">
        <v>10136</v>
      </c>
      <c r="G4143" s="139" t="s">
        <v>384</v>
      </c>
      <c r="H4143" s="152">
        <v>0</v>
      </c>
      <c r="I4143" s="137">
        <v>470000000</v>
      </c>
      <c r="J4143" s="21" t="s">
        <v>1314</v>
      </c>
      <c r="K4143" s="139" t="s">
        <v>2245</v>
      </c>
      <c r="L4143" s="137" t="s">
        <v>10129</v>
      </c>
      <c r="M4143" s="140" t="s">
        <v>383</v>
      </c>
      <c r="N4143" s="3" t="s">
        <v>8842</v>
      </c>
      <c r="O4143" s="3" t="s">
        <v>1366</v>
      </c>
      <c r="P4143" s="7" t="s">
        <v>1338</v>
      </c>
      <c r="Q4143" s="3" t="s">
        <v>1186</v>
      </c>
      <c r="R4143" s="395">
        <v>2</v>
      </c>
      <c r="S4143" s="396">
        <v>249107</v>
      </c>
      <c r="T4143" s="361">
        <f>R4143*S4143</f>
        <v>498214</v>
      </c>
      <c r="U4143" s="361">
        <f t="shared" si="1102"/>
        <v>557999.68000000005</v>
      </c>
      <c r="V4143" s="139" t="s">
        <v>1325</v>
      </c>
      <c r="W4143" s="152" t="s">
        <v>1394</v>
      </c>
      <c r="X4143" s="15">
        <v>11</v>
      </c>
    </row>
    <row r="4144" spans="1:24" s="144" customFormat="1" ht="102">
      <c r="A4144" s="145" t="s">
        <v>10373</v>
      </c>
      <c r="B4144" s="10" t="s">
        <v>97</v>
      </c>
      <c r="C4144" s="391" t="s">
        <v>9273</v>
      </c>
      <c r="D4144" s="391" t="s">
        <v>9274</v>
      </c>
      <c r="E4144" s="391" t="s">
        <v>9275</v>
      </c>
      <c r="F4144" s="1" t="s">
        <v>10136</v>
      </c>
      <c r="G4144" s="139" t="s">
        <v>384</v>
      </c>
      <c r="H4144" s="152">
        <v>0</v>
      </c>
      <c r="I4144" s="137">
        <v>470000000</v>
      </c>
      <c r="J4144" s="21" t="s">
        <v>1314</v>
      </c>
      <c r="K4144" s="139" t="s">
        <v>10303</v>
      </c>
      <c r="L4144" s="137" t="s">
        <v>10129</v>
      </c>
      <c r="M4144" s="140" t="s">
        <v>383</v>
      </c>
      <c r="N4144" s="3" t="s">
        <v>8842</v>
      </c>
      <c r="O4144" s="3" t="s">
        <v>1366</v>
      </c>
      <c r="P4144" s="7" t="s">
        <v>1338</v>
      </c>
      <c r="Q4144" s="3" t="s">
        <v>1186</v>
      </c>
      <c r="R4144" s="395">
        <v>2</v>
      </c>
      <c r="S4144" s="396">
        <v>249107</v>
      </c>
      <c r="T4144" s="83">
        <v>0</v>
      </c>
      <c r="U4144" s="83">
        <f>T4144*1.12</f>
        <v>0</v>
      </c>
      <c r="V4144" s="139" t="s">
        <v>1325</v>
      </c>
      <c r="W4144" s="152" t="s">
        <v>1394</v>
      </c>
      <c r="X4144" s="15" t="s">
        <v>12219</v>
      </c>
    </row>
    <row r="4145" spans="1:24" s="144" customFormat="1" ht="102">
      <c r="A4145" s="145" t="s">
        <v>11748</v>
      </c>
      <c r="B4145" s="10" t="s">
        <v>97</v>
      </c>
      <c r="C4145" s="391" t="s">
        <v>9273</v>
      </c>
      <c r="D4145" s="391" t="s">
        <v>9274</v>
      </c>
      <c r="E4145" s="391" t="s">
        <v>9275</v>
      </c>
      <c r="F4145" s="1"/>
      <c r="G4145" s="139" t="s">
        <v>384</v>
      </c>
      <c r="H4145" s="152">
        <v>0</v>
      </c>
      <c r="I4145" s="137">
        <v>470000000</v>
      </c>
      <c r="J4145" s="21" t="s">
        <v>1314</v>
      </c>
      <c r="K4145" s="139" t="s">
        <v>11646</v>
      </c>
      <c r="L4145" s="137" t="s">
        <v>11512</v>
      </c>
      <c r="M4145" s="140" t="s">
        <v>383</v>
      </c>
      <c r="N4145" s="3" t="s">
        <v>12216</v>
      </c>
      <c r="O4145" s="3" t="s">
        <v>11115</v>
      </c>
      <c r="P4145" s="7" t="s">
        <v>1338</v>
      </c>
      <c r="Q4145" s="3" t="s">
        <v>1186</v>
      </c>
      <c r="R4145" s="395">
        <v>2</v>
      </c>
      <c r="S4145" s="83">
        <v>1205000</v>
      </c>
      <c r="T4145" s="361">
        <f>R4145*S4145</f>
        <v>2410000</v>
      </c>
      <c r="U4145" s="361">
        <f t="shared" ref="U4145" si="1118">T4145*1.12</f>
        <v>2699200.0000000005</v>
      </c>
      <c r="V4145" s="139" t="s">
        <v>1325</v>
      </c>
      <c r="W4145" s="152" t="s">
        <v>1394</v>
      </c>
      <c r="X4145" s="15"/>
    </row>
    <row r="4146" spans="1:24" s="144" customFormat="1" ht="102">
      <c r="A4146" s="145" t="s">
        <v>10137</v>
      </c>
      <c r="B4146" s="10" t="s">
        <v>97</v>
      </c>
      <c r="C4146" s="247" t="s">
        <v>10138</v>
      </c>
      <c r="D4146" s="314" t="s">
        <v>10139</v>
      </c>
      <c r="E4146" s="314" t="s">
        <v>10140</v>
      </c>
      <c r="F4146" s="1" t="s">
        <v>10141</v>
      </c>
      <c r="G4146" s="139" t="s">
        <v>384</v>
      </c>
      <c r="H4146" s="152">
        <v>0</v>
      </c>
      <c r="I4146" s="137">
        <v>470000000</v>
      </c>
      <c r="J4146" s="21" t="s">
        <v>1314</v>
      </c>
      <c r="K4146" s="139" t="s">
        <v>2245</v>
      </c>
      <c r="L4146" s="137" t="s">
        <v>10129</v>
      </c>
      <c r="M4146" s="140" t="s">
        <v>383</v>
      </c>
      <c r="N4146" s="3" t="s">
        <v>8842</v>
      </c>
      <c r="O4146" s="3" t="s">
        <v>1366</v>
      </c>
      <c r="P4146" s="7" t="s">
        <v>1338</v>
      </c>
      <c r="Q4146" s="3" t="s">
        <v>1186</v>
      </c>
      <c r="R4146" s="153">
        <v>3</v>
      </c>
      <c r="S4146" s="154">
        <v>250000</v>
      </c>
      <c r="T4146" s="83">
        <v>0</v>
      </c>
      <c r="U4146" s="83">
        <f t="shared" si="1102"/>
        <v>0</v>
      </c>
      <c r="V4146" s="139" t="s">
        <v>1325</v>
      </c>
      <c r="W4146" s="152" t="s">
        <v>1394</v>
      </c>
      <c r="X4146" s="15" t="s">
        <v>10380</v>
      </c>
    </row>
    <row r="4147" spans="1:24" s="144" customFormat="1" ht="102">
      <c r="A4147" s="145" t="s">
        <v>10374</v>
      </c>
      <c r="B4147" s="10" t="s">
        <v>97</v>
      </c>
      <c r="C4147" s="247" t="s">
        <v>10375</v>
      </c>
      <c r="D4147" s="314" t="s">
        <v>10376</v>
      </c>
      <c r="E4147" s="314" t="s">
        <v>10377</v>
      </c>
      <c r="F4147" s="314" t="s">
        <v>10378</v>
      </c>
      <c r="G4147" s="139" t="s">
        <v>384</v>
      </c>
      <c r="H4147" s="152">
        <v>0</v>
      </c>
      <c r="I4147" s="137">
        <v>470000000</v>
      </c>
      <c r="J4147" s="21" t="s">
        <v>1314</v>
      </c>
      <c r="K4147" s="139" t="s">
        <v>10379</v>
      </c>
      <c r="L4147" s="137" t="s">
        <v>10129</v>
      </c>
      <c r="M4147" s="140" t="s">
        <v>383</v>
      </c>
      <c r="N4147" s="3" t="s">
        <v>8842</v>
      </c>
      <c r="O4147" s="3" t="s">
        <v>1366</v>
      </c>
      <c r="P4147" s="7" t="s">
        <v>1338</v>
      </c>
      <c r="Q4147" s="3" t="s">
        <v>1186</v>
      </c>
      <c r="R4147" s="153">
        <v>3</v>
      </c>
      <c r="S4147" s="154">
        <v>250000</v>
      </c>
      <c r="T4147" s="83">
        <v>0</v>
      </c>
      <c r="U4147" s="83">
        <f t="shared" si="1102"/>
        <v>0</v>
      </c>
      <c r="V4147" s="139" t="s">
        <v>1325</v>
      </c>
      <c r="W4147" s="152" t="s">
        <v>1394</v>
      </c>
      <c r="X4147" s="15" t="s">
        <v>12220</v>
      </c>
    </row>
    <row r="4148" spans="1:24" s="144" customFormat="1" ht="102">
      <c r="A4148" s="145" t="s">
        <v>11750</v>
      </c>
      <c r="B4148" s="10" t="s">
        <v>97</v>
      </c>
      <c r="C4148" s="247" t="s">
        <v>10375</v>
      </c>
      <c r="D4148" s="314" t="s">
        <v>10376</v>
      </c>
      <c r="E4148" s="314" t="s">
        <v>10377</v>
      </c>
      <c r="F4148" s="314" t="s">
        <v>10378</v>
      </c>
      <c r="G4148" s="139" t="s">
        <v>384</v>
      </c>
      <c r="H4148" s="152">
        <v>0</v>
      </c>
      <c r="I4148" s="137">
        <v>470000000</v>
      </c>
      <c r="J4148" s="21" t="s">
        <v>1314</v>
      </c>
      <c r="K4148" s="139" t="s">
        <v>11646</v>
      </c>
      <c r="L4148" s="137" t="s">
        <v>11512</v>
      </c>
      <c r="M4148" s="140" t="s">
        <v>383</v>
      </c>
      <c r="N4148" s="3" t="s">
        <v>12216</v>
      </c>
      <c r="O4148" s="3" t="s">
        <v>11115</v>
      </c>
      <c r="P4148" s="7" t="s">
        <v>1338</v>
      </c>
      <c r="Q4148" s="3" t="s">
        <v>1186</v>
      </c>
      <c r="R4148" s="153">
        <v>2</v>
      </c>
      <c r="S4148" s="497">
        <v>567143</v>
      </c>
      <c r="T4148" s="368">
        <f>R4148*S4148</f>
        <v>1134286</v>
      </c>
      <c r="U4148" s="361">
        <f t="shared" si="1102"/>
        <v>1270400.32</v>
      </c>
      <c r="V4148" s="139" t="s">
        <v>1325</v>
      </c>
      <c r="W4148" s="152" t="s">
        <v>1394</v>
      </c>
      <c r="X4148" s="15"/>
    </row>
    <row r="4149" spans="1:24" s="144" customFormat="1" ht="102">
      <c r="A4149" s="145" t="s">
        <v>10142</v>
      </c>
      <c r="B4149" s="10" t="s">
        <v>97</v>
      </c>
      <c r="C4149" s="391" t="s">
        <v>3862</v>
      </c>
      <c r="D4149" s="391" t="s">
        <v>10143</v>
      </c>
      <c r="E4149" s="391" t="s">
        <v>3863</v>
      </c>
      <c r="F4149" s="1" t="s">
        <v>10144</v>
      </c>
      <c r="G4149" s="139" t="s">
        <v>384</v>
      </c>
      <c r="H4149" s="152">
        <v>0</v>
      </c>
      <c r="I4149" s="137">
        <v>470000000</v>
      </c>
      <c r="J4149" s="21" t="s">
        <v>1314</v>
      </c>
      <c r="K4149" s="139" t="s">
        <v>2245</v>
      </c>
      <c r="L4149" s="137" t="s">
        <v>10129</v>
      </c>
      <c r="M4149" s="140" t="s">
        <v>383</v>
      </c>
      <c r="N4149" s="3" t="s">
        <v>8842</v>
      </c>
      <c r="O4149" s="3" t="s">
        <v>1366</v>
      </c>
      <c r="P4149" s="7" t="s">
        <v>1338</v>
      </c>
      <c r="Q4149" s="3" t="s">
        <v>1186</v>
      </c>
      <c r="R4149" s="153">
        <v>1</v>
      </c>
      <c r="S4149" s="154">
        <v>1615846</v>
      </c>
      <c r="T4149" s="83">
        <v>0</v>
      </c>
      <c r="U4149" s="83">
        <f t="shared" si="1102"/>
        <v>0</v>
      </c>
      <c r="V4149" s="139" t="s">
        <v>1325</v>
      </c>
      <c r="W4149" s="152" t="s">
        <v>1394</v>
      </c>
      <c r="X4149" s="15">
        <v>11</v>
      </c>
    </row>
    <row r="4150" spans="1:24" s="144" customFormat="1" ht="102">
      <c r="A4150" s="145" t="s">
        <v>10381</v>
      </c>
      <c r="B4150" s="10" t="s">
        <v>97</v>
      </c>
      <c r="C4150" s="391" t="s">
        <v>3862</v>
      </c>
      <c r="D4150" s="391" t="s">
        <v>10143</v>
      </c>
      <c r="E4150" s="391" t="s">
        <v>3863</v>
      </c>
      <c r="F4150" s="1" t="s">
        <v>10144</v>
      </c>
      <c r="G4150" s="139" t="s">
        <v>384</v>
      </c>
      <c r="H4150" s="152">
        <v>0</v>
      </c>
      <c r="I4150" s="137">
        <v>470000000</v>
      </c>
      <c r="J4150" s="21" t="s">
        <v>1314</v>
      </c>
      <c r="K4150" s="139" t="s">
        <v>10379</v>
      </c>
      <c r="L4150" s="137" t="s">
        <v>10129</v>
      </c>
      <c r="M4150" s="140" t="s">
        <v>383</v>
      </c>
      <c r="N4150" s="3" t="s">
        <v>8842</v>
      </c>
      <c r="O4150" s="3" t="s">
        <v>1366</v>
      </c>
      <c r="P4150" s="7" t="s">
        <v>1338</v>
      </c>
      <c r="Q4150" s="3" t="s">
        <v>1186</v>
      </c>
      <c r="R4150" s="153">
        <v>1</v>
      </c>
      <c r="S4150" s="154">
        <v>1615846</v>
      </c>
      <c r="T4150" s="368">
        <f>R4150*S4150</f>
        <v>1615846</v>
      </c>
      <c r="U4150" s="361">
        <f>T4150*1.12</f>
        <v>1809747.5200000003</v>
      </c>
      <c r="V4150" s="139" t="s">
        <v>1325</v>
      </c>
      <c r="W4150" s="152" t="s">
        <v>1394</v>
      </c>
      <c r="X4150" s="15"/>
    </row>
    <row r="4151" spans="1:24" s="144" customFormat="1" ht="102">
      <c r="A4151" s="145" t="s">
        <v>10145</v>
      </c>
      <c r="B4151" s="10" t="s">
        <v>97</v>
      </c>
      <c r="C4151" s="247" t="s">
        <v>10138</v>
      </c>
      <c r="D4151" s="314" t="s">
        <v>10139</v>
      </c>
      <c r="E4151" s="314" t="s">
        <v>10140</v>
      </c>
      <c r="F4151" s="1" t="s">
        <v>10146</v>
      </c>
      <c r="G4151" s="139" t="s">
        <v>384</v>
      </c>
      <c r="H4151" s="152">
        <v>0</v>
      </c>
      <c r="I4151" s="137">
        <v>470000000</v>
      </c>
      <c r="J4151" s="21" t="s">
        <v>1314</v>
      </c>
      <c r="K4151" s="139" t="s">
        <v>2245</v>
      </c>
      <c r="L4151" s="137" t="s">
        <v>10129</v>
      </c>
      <c r="M4151" s="140" t="s">
        <v>383</v>
      </c>
      <c r="N4151" s="3" t="s">
        <v>8839</v>
      </c>
      <c r="O4151" s="3" t="s">
        <v>1366</v>
      </c>
      <c r="P4151" s="7" t="s">
        <v>1338</v>
      </c>
      <c r="Q4151" s="3" t="s">
        <v>1186</v>
      </c>
      <c r="R4151" s="153">
        <v>2</v>
      </c>
      <c r="S4151" s="154">
        <v>1275000</v>
      </c>
      <c r="T4151" s="83">
        <v>0</v>
      </c>
      <c r="U4151" s="83">
        <f t="shared" si="1102"/>
        <v>0</v>
      </c>
      <c r="V4151" s="139" t="s">
        <v>1325</v>
      </c>
      <c r="W4151" s="152" t="s">
        <v>1394</v>
      </c>
      <c r="X4151" s="15">
        <v>11</v>
      </c>
    </row>
    <row r="4152" spans="1:24" s="144" customFormat="1" ht="102">
      <c r="A4152" s="145" t="s">
        <v>10382</v>
      </c>
      <c r="B4152" s="10" t="s">
        <v>97</v>
      </c>
      <c r="C4152" s="247" t="s">
        <v>10138</v>
      </c>
      <c r="D4152" s="314" t="s">
        <v>10139</v>
      </c>
      <c r="E4152" s="314" t="s">
        <v>10140</v>
      </c>
      <c r="F4152" s="1" t="s">
        <v>10146</v>
      </c>
      <c r="G4152" s="139" t="s">
        <v>384</v>
      </c>
      <c r="H4152" s="152">
        <v>0</v>
      </c>
      <c r="I4152" s="137">
        <v>470000000</v>
      </c>
      <c r="J4152" s="21" t="s">
        <v>1314</v>
      </c>
      <c r="K4152" s="139" t="s">
        <v>10379</v>
      </c>
      <c r="L4152" s="137" t="s">
        <v>10129</v>
      </c>
      <c r="M4152" s="140" t="s">
        <v>383</v>
      </c>
      <c r="N4152" s="3" t="s">
        <v>8839</v>
      </c>
      <c r="O4152" s="3" t="s">
        <v>1366</v>
      </c>
      <c r="P4152" s="7" t="s">
        <v>1338</v>
      </c>
      <c r="Q4152" s="3" t="s">
        <v>1186</v>
      </c>
      <c r="R4152" s="153">
        <v>2</v>
      </c>
      <c r="S4152" s="154">
        <v>1275000</v>
      </c>
      <c r="T4152" s="83">
        <v>0</v>
      </c>
      <c r="U4152" s="83">
        <f>T4152*1.12</f>
        <v>0</v>
      </c>
      <c r="V4152" s="139" t="s">
        <v>1325</v>
      </c>
      <c r="W4152" s="152" t="s">
        <v>1394</v>
      </c>
      <c r="X4152" s="15" t="s">
        <v>12347</v>
      </c>
    </row>
    <row r="4153" spans="1:24" s="144" customFormat="1" ht="102">
      <c r="A4153" s="145" t="s">
        <v>11751</v>
      </c>
      <c r="B4153" s="10" t="s">
        <v>97</v>
      </c>
      <c r="C4153" s="247" t="s">
        <v>12343</v>
      </c>
      <c r="D4153" s="314" t="s">
        <v>12344</v>
      </c>
      <c r="E4153" s="314" t="s">
        <v>12345</v>
      </c>
      <c r="F4153" s="1" t="s">
        <v>12346</v>
      </c>
      <c r="G4153" s="139" t="s">
        <v>384</v>
      </c>
      <c r="H4153" s="152">
        <v>0</v>
      </c>
      <c r="I4153" s="137">
        <v>470000000</v>
      </c>
      <c r="J4153" s="21" t="s">
        <v>1314</v>
      </c>
      <c r="K4153" s="139" t="s">
        <v>11646</v>
      </c>
      <c r="L4153" s="137" t="s">
        <v>11512</v>
      </c>
      <c r="M4153" s="140" t="s">
        <v>383</v>
      </c>
      <c r="N4153" s="3" t="s">
        <v>12216</v>
      </c>
      <c r="O4153" s="3" t="s">
        <v>11115</v>
      </c>
      <c r="P4153" s="7" t="s">
        <v>1338</v>
      </c>
      <c r="Q4153" s="3" t="s">
        <v>1186</v>
      </c>
      <c r="R4153" s="153">
        <v>2</v>
      </c>
      <c r="S4153" s="497">
        <v>2125000</v>
      </c>
      <c r="T4153" s="368">
        <f>R4153*S4153</f>
        <v>4250000</v>
      </c>
      <c r="U4153" s="361">
        <f t="shared" ref="U4153" si="1119">T4153*1.12</f>
        <v>4760000</v>
      </c>
      <c r="V4153" s="139" t="s">
        <v>1325</v>
      </c>
      <c r="W4153" s="152" t="s">
        <v>1394</v>
      </c>
      <c r="X4153" s="15"/>
    </row>
    <row r="4154" spans="1:24" s="144" customFormat="1" ht="102">
      <c r="A4154" s="145" t="s">
        <v>10147</v>
      </c>
      <c r="B4154" s="10" t="s">
        <v>97</v>
      </c>
      <c r="C4154" s="391" t="s">
        <v>10148</v>
      </c>
      <c r="D4154" s="391" t="s">
        <v>10149</v>
      </c>
      <c r="E4154" s="391" t="s">
        <v>10150</v>
      </c>
      <c r="F4154" s="1" t="s">
        <v>10151</v>
      </c>
      <c r="G4154" s="139" t="s">
        <v>384</v>
      </c>
      <c r="H4154" s="152">
        <v>0</v>
      </c>
      <c r="I4154" s="137">
        <v>470000000</v>
      </c>
      <c r="J4154" s="21" t="s">
        <v>1314</v>
      </c>
      <c r="K4154" s="139" t="s">
        <v>10152</v>
      </c>
      <c r="L4154" s="137" t="s">
        <v>10129</v>
      </c>
      <c r="M4154" s="140" t="s">
        <v>383</v>
      </c>
      <c r="N4154" s="3" t="s">
        <v>8839</v>
      </c>
      <c r="O4154" s="3" t="s">
        <v>1366</v>
      </c>
      <c r="P4154" s="7" t="s">
        <v>1338</v>
      </c>
      <c r="Q4154" s="3" t="s">
        <v>1186</v>
      </c>
      <c r="R4154" s="153">
        <v>2</v>
      </c>
      <c r="S4154" s="154">
        <v>250000</v>
      </c>
      <c r="T4154" s="368">
        <f>R4154*S4154</f>
        <v>500000</v>
      </c>
      <c r="U4154" s="361">
        <f t="shared" si="1102"/>
        <v>560000</v>
      </c>
      <c r="V4154" s="139" t="s">
        <v>1325</v>
      </c>
      <c r="W4154" s="152" t="s">
        <v>1394</v>
      </c>
      <c r="X4154" s="15"/>
    </row>
    <row r="4155" spans="1:24" s="144" customFormat="1" ht="219.75">
      <c r="A4155" s="145" t="s">
        <v>10153</v>
      </c>
      <c r="B4155" s="10" t="s">
        <v>97</v>
      </c>
      <c r="C4155" s="390" t="s">
        <v>10154</v>
      </c>
      <c r="D4155" s="390" t="s">
        <v>10155</v>
      </c>
      <c r="E4155" s="390" t="s">
        <v>10156</v>
      </c>
      <c r="F4155" s="3" t="s">
        <v>10157</v>
      </c>
      <c r="G4155" s="139" t="s">
        <v>385</v>
      </c>
      <c r="H4155" s="152">
        <v>0</v>
      </c>
      <c r="I4155" s="137">
        <v>470000000</v>
      </c>
      <c r="J4155" s="21" t="s">
        <v>1314</v>
      </c>
      <c r="K4155" s="14" t="s">
        <v>1396</v>
      </c>
      <c r="L4155" s="235" t="s">
        <v>3898</v>
      </c>
      <c r="M4155" s="140" t="s">
        <v>383</v>
      </c>
      <c r="N4155" s="3" t="s">
        <v>8838</v>
      </c>
      <c r="O4155" s="3" t="s">
        <v>9731</v>
      </c>
      <c r="P4155" s="7" t="s">
        <v>1338</v>
      </c>
      <c r="Q4155" s="3" t="s">
        <v>1186</v>
      </c>
      <c r="R4155" s="153">
        <v>3</v>
      </c>
      <c r="S4155" s="154">
        <v>31000000</v>
      </c>
      <c r="T4155" s="407">
        <v>0</v>
      </c>
      <c r="U4155" s="361">
        <f t="shared" si="1102"/>
        <v>0</v>
      </c>
      <c r="V4155" s="139" t="s">
        <v>1325</v>
      </c>
      <c r="W4155" s="152" t="s">
        <v>1394</v>
      </c>
      <c r="X4155" s="15" t="s">
        <v>11082</v>
      </c>
    </row>
    <row r="4156" spans="1:24" s="144" customFormat="1" ht="270.75">
      <c r="A4156" s="145" t="s">
        <v>10746</v>
      </c>
      <c r="B4156" s="10" t="s">
        <v>97</v>
      </c>
      <c r="C4156" s="390" t="s">
        <v>11078</v>
      </c>
      <c r="D4156" s="390" t="s">
        <v>10155</v>
      </c>
      <c r="E4156" s="390" t="s">
        <v>11079</v>
      </c>
      <c r="F4156" s="3" t="s">
        <v>11077</v>
      </c>
      <c r="G4156" s="139" t="s">
        <v>385</v>
      </c>
      <c r="H4156" s="152">
        <v>0</v>
      </c>
      <c r="I4156" s="137">
        <v>470000000</v>
      </c>
      <c r="J4156" s="21" t="s">
        <v>1314</v>
      </c>
      <c r="K4156" s="14" t="s">
        <v>10459</v>
      </c>
      <c r="L4156" s="235" t="s">
        <v>3898</v>
      </c>
      <c r="M4156" s="140" t="s">
        <v>383</v>
      </c>
      <c r="N4156" s="3" t="s">
        <v>8842</v>
      </c>
      <c r="O4156" s="3" t="s">
        <v>9731</v>
      </c>
      <c r="P4156" s="7" t="s">
        <v>11080</v>
      </c>
      <c r="Q4156" s="3" t="s">
        <v>11081</v>
      </c>
      <c r="R4156" s="153">
        <v>3</v>
      </c>
      <c r="S4156" s="154">
        <v>31000000</v>
      </c>
      <c r="T4156" s="301">
        <v>0</v>
      </c>
      <c r="U4156" s="83">
        <f>T4156*1.12</f>
        <v>0</v>
      </c>
      <c r="V4156" s="139" t="s">
        <v>1325</v>
      </c>
      <c r="W4156" s="152" t="s">
        <v>1394</v>
      </c>
      <c r="X4156" s="15">
        <v>11</v>
      </c>
    </row>
    <row r="4157" spans="1:24" s="144" customFormat="1" ht="127.5">
      <c r="A4157" s="145" t="s">
        <v>12768</v>
      </c>
      <c r="B4157" s="10" t="s">
        <v>97</v>
      </c>
      <c r="C4157" s="390" t="s">
        <v>11078</v>
      </c>
      <c r="D4157" s="390" t="s">
        <v>10155</v>
      </c>
      <c r="E4157" s="390" t="s">
        <v>11079</v>
      </c>
      <c r="F4157" s="3"/>
      <c r="G4157" s="139" t="s">
        <v>385</v>
      </c>
      <c r="H4157" s="152">
        <v>0</v>
      </c>
      <c r="I4157" s="137">
        <v>470000000</v>
      </c>
      <c r="J4157" s="21" t="s">
        <v>1314</v>
      </c>
      <c r="K4157" s="14" t="s">
        <v>11936</v>
      </c>
      <c r="L4157" s="235" t="s">
        <v>3898</v>
      </c>
      <c r="M4157" s="140" t="s">
        <v>383</v>
      </c>
      <c r="N4157" s="3" t="s">
        <v>8842</v>
      </c>
      <c r="O4157" s="3" t="s">
        <v>9731</v>
      </c>
      <c r="P4157" s="7" t="s">
        <v>11080</v>
      </c>
      <c r="Q4157" s="3" t="s">
        <v>11081</v>
      </c>
      <c r="R4157" s="153">
        <v>3</v>
      </c>
      <c r="S4157" s="154">
        <v>31000000</v>
      </c>
      <c r="T4157" s="368">
        <f>R4157*S4157</f>
        <v>93000000</v>
      </c>
      <c r="U4157" s="361">
        <f>T4157*1.12</f>
        <v>104160000.00000001</v>
      </c>
      <c r="V4157" s="139" t="s">
        <v>1325</v>
      </c>
      <c r="W4157" s="152" t="s">
        <v>1394</v>
      </c>
      <c r="X4157" s="15"/>
    </row>
    <row r="4158" spans="1:24" s="144" customFormat="1" ht="232.5">
      <c r="A4158" s="145" t="s">
        <v>10158</v>
      </c>
      <c r="B4158" s="10" t="s">
        <v>97</v>
      </c>
      <c r="C4158" s="391" t="s">
        <v>10159</v>
      </c>
      <c r="D4158" s="391" t="s">
        <v>10155</v>
      </c>
      <c r="E4158" s="391" t="s">
        <v>10160</v>
      </c>
      <c r="F4158" s="3" t="s">
        <v>10161</v>
      </c>
      <c r="G4158" s="139" t="s">
        <v>385</v>
      </c>
      <c r="H4158" s="152">
        <v>0</v>
      </c>
      <c r="I4158" s="137">
        <v>470000000</v>
      </c>
      <c r="J4158" s="21" t="s">
        <v>1314</v>
      </c>
      <c r="K4158" s="14" t="s">
        <v>1396</v>
      </c>
      <c r="L4158" s="235" t="s">
        <v>3898</v>
      </c>
      <c r="M4158" s="140" t="s">
        <v>383</v>
      </c>
      <c r="N4158" s="3" t="s">
        <v>8842</v>
      </c>
      <c r="O4158" s="3" t="s">
        <v>9731</v>
      </c>
      <c r="P4158" s="7" t="s">
        <v>1338</v>
      </c>
      <c r="Q4158" s="3" t="s">
        <v>1186</v>
      </c>
      <c r="R4158" s="153">
        <v>2</v>
      </c>
      <c r="S4158" s="154">
        <v>31000000</v>
      </c>
      <c r="T4158" s="407">
        <v>0</v>
      </c>
      <c r="U4158" s="361">
        <f t="shared" si="1102"/>
        <v>0</v>
      </c>
      <c r="V4158" s="139" t="s">
        <v>1325</v>
      </c>
      <c r="W4158" s="152" t="s">
        <v>1394</v>
      </c>
      <c r="X4158" s="15">
        <v>6.11</v>
      </c>
    </row>
    <row r="4159" spans="1:24" s="144" customFormat="1" ht="267.75">
      <c r="A4159" s="145" t="s">
        <v>10747</v>
      </c>
      <c r="B4159" s="10" t="s">
        <v>97</v>
      </c>
      <c r="C4159" s="391" t="s">
        <v>10159</v>
      </c>
      <c r="D4159" s="391" t="s">
        <v>10155</v>
      </c>
      <c r="E4159" s="391" t="s">
        <v>10160</v>
      </c>
      <c r="F4159" s="3" t="s">
        <v>11075</v>
      </c>
      <c r="G4159" s="139" t="s">
        <v>385</v>
      </c>
      <c r="H4159" s="152">
        <v>0</v>
      </c>
      <c r="I4159" s="137">
        <v>470000000</v>
      </c>
      <c r="J4159" s="21" t="s">
        <v>1314</v>
      </c>
      <c r="K4159" s="14" t="s">
        <v>10459</v>
      </c>
      <c r="L4159" s="235" t="s">
        <v>3898</v>
      </c>
      <c r="M4159" s="140" t="s">
        <v>383</v>
      </c>
      <c r="N4159" s="3" t="s">
        <v>8842</v>
      </c>
      <c r="O4159" s="3" t="s">
        <v>9731</v>
      </c>
      <c r="P4159" s="7" t="s">
        <v>1338</v>
      </c>
      <c r="Q4159" s="3" t="s">
        <v>1186</v>
      </c>
      <c r="R4159" s="153">
        <v>2</v>
      </c>
      <c r="S4159" s="154">
        <v>31000000</v>
      </c>
      <c r="T4159" s="407">
        <v>0</v>
      </c>
      <c r="U4159" s="361">
        <f>T4159*1.12</f>
        <v>0</v>
      </c>
      <c r="V4159" s="139" t="s">
        <v>1325</v>
      </c>
      <c r="W4159" s="152" t="s">
        <v>1394</v>
      </c>
      <c r="X4159" s="15" t="s">
        <v>9042</v>
      </c>
    </row>
    <row r="4160" spans="1:24" s="144" customFormat="1" ht="267.75">
      <c r="A4160" s="145" t="s">
        <v>12926</v>
      </c>
      <c r="B4160" s="10" t="s">
        <v>97</v>
      </c>
      <c r="C4160" s="391" t="s">
        <v>10159</v>
      </c>
      <c r="D4160" s="391" t="s">
        <v>10155</v>
      </c>
      <c r="E4160" s="391" t="s">
        <v>10160</v>
      </c>
      <c r="F4160" s="3" t="s">
        <v>11075</v>
      </c>
      <c r="G4160" s="139" t="s">
        <v>385</v>
      </c>
      <c r="H4160" s="152">
        <v>0</v>
      </c>
      <c r="I4160" s="137">
        <v>470000000</v>
      </c>
      <c r="J4160" s="21" t="s">
        <v>1314</v>
      </c>
      <c r="K4160" s="14" t="s">
        <v>10459</v>
      </c>
      <c r="L4160" s="235" t="s">
        <v>3898</v>
      </c>
      <c r="M4160" s="140" t="s">
        <v>383</v>
      </c>
      <c r="N4160" s="3" t="s">
        <v>8842</v>
      </c>
      <c r="O4160" s="3" t="s">
        <v>9731</v>
      </c>
      <c r="P4160" s="7" t="s">
        <v>1338</v>
      </c>
      <c r="Q4160" s="3" t="s">
        <v>1186</v>
      </c>
      <c r="R4160" s="153">
        <v>2</v>
      </c>
      <c r="S4160" s="154">
        <v>26073929.5</v>
      </c>
      <c r="T4160" s="368">
        <f t="shared" ref="T4160" si="1120">R4160*S4160</f>
        <v>52147859</v>
      </c>
      <c r="U4160" s="361">
        <f>T4160*1.12</f>
        <v>58405602.080000006</v>
      </c>
      <c r="V4160" s="139" t="s">
        <v>1325</v>
      </c>
      <c r="W4160" s="152" t="s">
        <v>1394</v>
      </c>
      <c r="X4160" s="15"/>
    </row>
    <row r="4161" spans="1:24" s="144" customFormat="1" ht="270.75">
      <c r="A4161" s="145" t="s">
        <v>10162</v>
      </c>
      <c r="B4161" s="10" t="s">
        <v>97</v>
      </c>
      <c r="C4161" s="391" t="s">
        <v>10163</v>
      </c>
      <c r="D4161" s="391" t="s">
        <v>10164</v>
      </c>
      <c r="E4161" s="391" t="s">
        <v>10165</v>
      </c>
      <c r="F4161" s="397" t="s">
        <v>10166</v>
      </c>
      <c r="G4161" s="139" t="s">
        <v>385</v>
      </c>
      <c r="H4161" s="152">
        <v>0</v>
      </c>
      <c r="I4161" s="137">
        <v>470000000</v>
      </c>
      <c r="J4161" s="21" t="s">
        <v>1314</v>
      </c>
      <c r="K4161" s="14" t="s">
        <v>1396</v>
      </c>
      <c r="L4161" s="235" t="s">
        <v>3898</v>
      </c>
      <c r="M4161" s="140" t="s">
        <v>383</v>
      </c>
      <c r="N4161" s="3" t="s">
        <v>8842</v>
      </c>
      <c r="O4161" s="3" t="s">
        <v>9731</v>
      </c>
      <c r="P4161" s="7" t="s">
        <v>1338</v>
      </c>
      <c r="Q4161" s="3" t="s">
        <v>1186</v>
      </c>
      <c r="R4161" s="153">
        <v>2</v>
      </c>
      <c r="S4161" s="154">
        <v>9000000</v>
      </c>
      <c r="T4161" s="83">
        <v>0</v>
      </c>
      <c r="U4161" s="83">
        <f t="shared" si="1102"/>
        <v>0</v>
      </c>
      <c r="V4161" s="139" t="s">
        <v>1325</v>
      </c>
      <c r="W4161" s="152" t="s">
        <v>1394</v>
      </c>
      <c r="X4161" s="15" t="s">
        <v>9042</v>
      </c>
    </row>
    <row r="4162" spans="1:24" s="144" customFormat="1" ht="270.75">
      <c r="A4162" s="145" t="s">
        <v>12571</v>
      </c>
      <c r="B4162" s="10" t="s">
        <v>97</v>
      </c>
      <c r="C4162" s="391" t="s">
        <v>10163</v>
      </c>
      <c r="D4162" s="391" t="s">
        <v>10164</v>
      </c>
      <c r="E4162" s="391" t="s">
        <v>10165</v>
      </c>
      <c r="F4162" s="397" t="s">
        <v>10166</v>
      </c>
      <c r="G4162" s="139" t="s">
        <v>385</v>
      </c>
      <c r="H4162" s="152">
        <v>0</v>
      </c>
      <c r="I4162" s="137">
        <v>470000000</v>
      </c>
      <c r="J4162" s="21" t="s">
        <v>1314</v>
      </c>
      <c r="K4162" s="14" t="s">
        <v>1396</v>
      </c>
      <c r="L4162" s="235" t="s">
        <v>3898</v>
      </c>
      <c r="M4162" s="140" t="s">
        <v>383</v>
      </c>
      <c r="N4162" s="3" t="s">
        <v>8842</v>
      </c>
      <c r="O4162" s="3" t="s">
        <v>9731</v>
      </c>
      <c r="P4162" s="7" t="s">
        <v>1338</v>
      </c>
      <c r="Q4162" s="3" t="s">
        <v>1186</v>
      </c>
      <c r="R4162" s="153">
        <v>2</v>
      </c>
      <c r="S4162" s="154">
        <v>8700000</v>
      </c>
      <c r="T4162" s="368">
        <f t="shared" ref="T4162" si="1121">R4162*S4162</f>
        <v>17400000</v>
      </c>
      <c r="U4162" s="361">
        <f t="shared" ref="U4162" si="1122">T4162*1.12</f>
        <v>19488000</v>
      </c>
      <c r="V4162" s="139" t="s">
        <v>1325</v>
      </c>
      <c r="W4162" s="152" t="s">
        <v>1394</v>
      </c>
      <c r="X4162" s="15"/>
    </row>
    <row r="4163" spans="1:24" s="144" customFormat="1" ht="153">
      <c r="A4163" s="145" t="s">
        <v>10167</v>
      </c>
      <c r="B4163" s="10" t="s">
        <v>97</v>
      </c>
      <c r="C4163" s="391" t="s">
        <v>10168</v>
      </c>
      <c r="D4163" s="391" t="s">
        <v>10169</v>
      </c>
      <c r="E4163" s="391" t="s">
        <v>10170</v>
      </c>
      <c r="F4163" s="3" t="s">
        <v>10171</v>
      </c>
      <c r="G4163" s="139" t="s">
        <v>385</v>
      </c>
      <c r="H4163" s="152">
        <v>0</v>
      </c>
      <c r="I4163" s="137">
        <v>470000000</v>
      </c>
      <c r="J4163" s="21" t="s">
        <v>1314</v>
      </c>
      <c r="K4163" s="14" t="s">
        <v>1396</v>
      </c>
      <c r="L4163" s="235" t="s">
        <v>3898</v>
      </c>
      <c r="M4163" s="140" t="s">
        <v>383</v>
      </c>
      <c r="N4163" s="3" t="s">
        <v>8842</v>
      </c>
      <c r="O4163" s="3" t="s">
        <v>9731</v>
      </c>
      <c r="P4163" s="7" t="s">
        <v>1338</v>
      </c>
      <c r="Q4163" s="3" t="s">
        <v>1186</v>
      </c>
      <c r="R4163" s="153">
        <v>1</v>
      </c>
      <c r="S4163" s="154">
        <v>29678572</v>
      </c>
      <c r="T4163" s="83">
        <v>0</v>
      </c>
      <c r="U4163" s="83">
        <f t="shared" si="1102"/>
        <v>0</v>
      </c>
      <c r="V4163" s="139" t="s">
        <v>1325</v>
      </c>
      <c r="W4163" s="152" t="s">
        <v>1394</v>
      </c>
      <c r="X4163" s="15" t="s">
        <v>9042</v>
      </c>
    </row>
    <row r="4164" spans="1:24" s="144" customFormat="1" ht="153">
      <c r="A4164" s="145" t="s">
        <v>12925</v>
      </c>
      <c r="B4164" s="10" t="s">
        <v>97</v>
      </c>
      <c r="C4164" s="391" t="s">
        <v>10168</v>
      </c>
      <c r="D4164" s="391" t="s">
        <v>10169</v>
      </c>
      <c r="E4164" s="391" t="s">
        <v>10170</v>
      </c>
      <c r="F4164" s="3" t="s">
        <v>10171</v>
      </c>
      <c r="G4164" s="139" t="s">
        <v>385</v>
      </c>
      <c r="H4164" s="152">
        <v>0</v>
      </c>
      <c r="I4164" s="137">
        <v>470000000</v>
      </c>
      <c r="J4164" s="21" t="s">
        <v>1314</v>
      </c>
      <c r="K4164" s="14" t="s">
        <v>1396</v>
      </c>
      <c r="L4164" s="235" t="s">
        <v>3898</v>
      </c>
      <c r="M4164" s="140" t="s">
        <v>383</v>
      </c>
      <c r="N4164" s="3" t="s">
        <v>8842</v>
      </c>
      <c r="O4164" s="3" t="s">
        <v>9731</v>
      </c>
      <c r="P4164" s="7" t="s">
        <v>1338</v>
      </c>
      <c r="Q4164" s="3" t="s">
        <v>1186</v>
      </c>
      <c r="R4164" s="153">
        <v>1</v>
      </c>
      <c r="S4164" s="154">
        <v>25682499.5</v>
      </c>
      <c r="T4164" s="368">
        <f t="shared" ref="T4164" si="1123">R4164*S4164</f>
        <v>25682499.5</v>
      </c>
      <c r="U4164" s="361">
        <f t="shared" ref="U4164" si="1124">T4164*1.12</f>
        <v>28764399.440000001</v>
      </c>
      <c r="V4164" s="139" t="s">
        <v>1325</v>
      </c>
      <c r="W4164" s="152" t="s">
        <v>1394</v>
      </c>
      <c r="X4164" s="15"/>
    </row>
    <row r="4165" spans="1:24" s="144" customFormat="1" ht="127.5">
      <c r="A4165" s="145" t="s">
        <v>10172</v>
      </c>
      <c r="B4165" s="10" t="s">
        <v>97</v>
      </c>
      <c r="C4165" s="391" t="s">
        <v>10173</v>
      </c>
      <c r="D4165" s="391" t="s">
        <v>10169</v>
      </c>
      <c r="E4165" s="391" t="s">
        <v>10174</v>
      </c>
      <c r="F4165" s="397" t="s">
        <v>10175</v>
      </c>
      <c r="G4165" s="139" t="s">
        <v>385</v>
      </c>
      <c r="H4165" s="152">
        <v>0</v>
      </c>
      <c r="I4165" s="137">
        <v>470000000</v>
      </c>
      <c r="J4165" s="21" t="s">
        <v>1314</v>
      </c>
      <c r="K4165" s="14" t="s">
        <v>1396</v>
      </c>
      <c r="L4165" s="235" t="s">
        <v>3898</v>
      </c>
      <c r="M4165" s="140" t="s">
        <v>383</v>
      </c>
      <c r="N4165" s="3" t="s">
        <v>8842</v>
      </c>
      <c r="O4165" s="3" t="s">
        <v>9731</v>
      </c>
      <c r="P4165" s="7" t="s">
        <v>1338</v>
      </c>
      <c r="Q4165" s="3" t="s">
        <v>1186</v>
      </c>
      <c r="R4165" s="153">
        <v>1</v>
      </c>
      <c r="S4165" s="154">
        <v>16875000</v>
      </c>
      <c r="T4165" s="368">
        <f t="shared" ref="T4165:T4169" si="1125">R4165*S4165</f>
        <v>16875000</v>
      </c>
      <c r="U4165" s="361">
        <f t="shared" si="1102"/>
        <v>18900000</v>
      </c>
      <c r="V4165" s="139" t="s">
        <v>1325</v>
      </c>
      <c r="W4165" s="152" t="s">
        <v>1394</v>
      </c>
      <c r="X4165" s="15"/>
    </row>
    <row r="4166" spans="1:24" s="144" customFormat="1" ht="127.5">
      <c r="A4166" s="145" t="s">
        <v>10176</v>
      </c>
      <c r="B4166" s="10" t="s">
        <v>97</v>
      </c>
      <c r="C4166" s="391" t="s">
        <v>10177</v>
      </c>
      <c r="D4166" s="391" t="s">
        <v>10178</v>
      </c>
      <c r="E4166" s="391" t="s">
        <v>10179</v>
      </c>
      <c r="F4166" s="367" t="s">
        <v>10180</v>
      </c>
      <c r="G4166" s="139" t="s">
        <v>385</v>
      </c>
      <c r="H4166" s="152">
        <v>0</v>
      </c>
      <c r="I4166" s="137">
        <v>470000000</v>
      </c>
      <c r="J4166" s="21" t="s">
        <v>1314</v>
      </c>
      <c r="K4166" s="14" t="s">
        <v>1396</v>
      </c>
      <c r="L4166" s="235" t="s">
        <v>3898</v>
      </c>
      <c r="M4166" s="140" t="s">
        <v>383</v>
      </c>
      <c r="N4166" s="3" t="s">
        <v>8842</v>
      </c>
      <c r="O4166" s="3" t="s">
        <v>9731</v>
      </c>
      <c r="P4166" s="7" t="s">
        <v>1338</v>
      </c>
      <c r="Q4166" s="3" t="s">
        <v>1186</v>
      </c>
      <c r="R4166" s="153">
        <v>1</v>
      </c>
      <c r="S4166" s="154">
        <v>8000000</v>
      </c>
      <c r="T4166" s="83">
        <v>0</v>
      </c>
      <c r="U4166" s="83">
        <f t="shared" si="1102"/>
        <v>0</v>
      </c>
      <c r="V4166" s="139" t="s">
        <v>1325</v>
      </c>
      <c r="W4166" s="152" t="s">
        <v>1394</v>
      </c>
      <c r="X4166" s="15" t="s">
        <v>9042</v>
      </c>
    </row>
    <row r="4167" spans="1:24" s="144" customFormat="1" ht="127.5">
      <c r="A4167" s="145" t="s">
        <v>12927</v>
      </c>
      <c r="B4167" s="10" t="s">
        <v>97</v>
      </c>
      <c r="C4167" s="391" t="s">
        <v>10177</v>
      </c>
      <c r="D4167" s="391" t="s">
        <v>10178</v>
      </c>
      <c r="E4167" s="391" t="s">
        <v>10179</v>
      </c>
      <c r="F4167" s="367" t="s">
        <v>10180</v>
      </c>
      <c r="G4167" s="139" t="s">
        <v>385</v>
      </c>
      <c r="H4167" s="152">
        <v>0</v>
      </c>
      <c r="I4167" s="137">
        <v>470000000</v>
      </c>
      <c r="J4167" s="21" t="s">
        <v>1314</v>
      </c>
      <c r="K4167" s="14" t="s">
        <v>1396</v>
      </c>
      <c r="L4167" s="235" t="s">
        <v>3898</v>
      </c>
      <c r="M4167" s="140" t="s">
        <v>383</v>
      </c>
      <c r="N4167" s="3" t="s">
        <v>8842</v>
      </c>
      <c r="O4167" s="3" t="s">
        <v>9731</v>
      </c>
      <c r="P4167" s="7" t="s">
        <v>1338</v>
      </c>
      <c r="Q4167" s="3" t="s">
        <v>1186</v>
      </c>
      <c r="R4167" s="153">
        <v>1</v>
      </c>
      <c r="S4167" s="154">
        <v>5823792</v>
      </c>
      <c r="T4167" s="368">
        <f t="shared" ref="T4167" si="1126">R4167*S4167</f>
        <v>5823792</v>
      </c>
      <c r="U4167" s="361">
        <f t="shared" ref="U4167" si="1127">T4167*1.12</f>
        <v>6522647.040000001</v>
      </c>
      <c r="V4167" s="139" t="s">
        <v>1325</v>
      </c>
      <c r="W4167" s="152" t="s">
        <v>1394</v>
      </c>
      <c r="X4167" s="15"/>
    </row>
    <row r="4168" spans="1:24" s="144" customFormat="1" ht="127.5">
      <c r="A4168" s="145" t="s">
        <v>10181</v>
      </c>
      <c r="B4168" s="10" t="s">
        <v>97</v>
      </c>
      <c r="C4168" s="391" t="s">
        <v>10182</v>
      </c>
      <c r="D4168" s="391" t="s">
        <v>10183</v>
      </c>
      <c r="E4168" s="391" t="s">
        <v>10184</v>
      </c>
      <c r="F4168" s="397" t="s">
        <v>10185</v>
      </c>
      <c r="G4168" s="139" t="s">
        <v>384</v>
      </c>
      <c r="H4168" s="152">
        <v>0</v>
      </c>
      <c r="I4168" s="137">
        <v>470000000</v>
      </c>
      <c r="J4168" s="21" t="s">
        <v>1314</v>
      </c>
      <c r="K4168" s="14" t="s">
        <v>1396</v>
      </c>
      <c r="L4168" s="235" t="s">
        <v>3898</v>
      </c>
      <c r="M4168" s="140" t="s">
        <v>383</v>
      </c>
      <c r="N4168" s="3" t="s">
        <v>8842</v>
      </c>
      <c r="O4168" s="3" t="s">
        <v>9731</v>
      </c>
      <c r="P4168" s="7" t="s">
        <v>1338</v>
      </c>
      <c r="Q4168" s="3" t="s">
        <v>1186</v>
      </c>
      <c r="R4168" s="153">
        <v>1</v>
      </c>
      <c r="S4168" s="154">
        <v>2000000</v>
      </c>
      <c r="T4168" s="368">
        <f t="shared" si="1125"/>
        <v>2000000</v>
      </c>
      <c r="U4168" s="361">
        <f t="shared" si="1102"/>
        <v>2240000</v>
      </c>
      <c r="V4168" s="139" t="s">
        <v>1325</v>
      </c>
      <c r="W4168" s="152" t="s">
        <v>1394</v>
      </c>
      <c r="X4168" s="15"/>
    </row>
    <row r="4169" spans="1:24" s="144" customFormat="1" ht="178.5">
      <c r="A4169" s="145" t="s">
        <v>10186</v>
      </c>
      <c r="B4169" s="10" t="s">
        <v>97</v>
      </c>
      <c r="C4169" s="391" t="s">
        <v>10187</v>
      </c>
      <c r="D4169" s="391" t="s">
        <v>10188</v>
      </c>
      <c r="E4169" s="391" t="s">
        <v>10189</v>
      </c>
      <c r="F4169" s="397" t="s">
        <v>10190</v>
      </c>
      <c r="G4169" s="139" t="s">
        <v>385</v>
      </c>
      <c r="H4169" s="152">
        <v>0</v>
      </c>
      <c r="I4169" s="137">
        <v>470000000</v>
      </c>
      <c r="J4169" s="21" t="s">
        <v>1314</v>
      </c>
      <c r="K4169" s="14" t="s">
        <v>1396</v>
      </c>
      <c r="L4169" s="235" t="s">
        <v>3898</v>
      </c>
      <c r="M4169" s="140" t="s">
        <v>383</v>
      </c>
      <c r="N4169" s="3" t="s">
        <v>8842</v>
      </c>
      <c r="O4169" s="3" t="s">
        <v>9731</v>
      </c>
      <c r="P4169" s="7" t="s">
        <v>1338</v>
      </c>
      <c r="Q4169" s="3" t="s">
        <v>1186</v>
      </c>
      <c r="R4169" s="153">
        <v>1</v>
      </c>
      <c r="S4169" s="154">
        <v>7421737</v>
      </c>
      <c r="T4169" s="368">
        <f t="shared" si="1125"/>
        <v>7421737</v>
      </c>
      <c r="U4169" s="361">
        <f t="shared" si="1102"/>
        <v>8312345.4400000004</v>
      </c>
      <c r="V4169" s="139" t="s">
        <v>1325</v>
      </c>
      <c r="W4169" s="152" t="s">
        <v>1394</v>
      </c>
      <c r="X4169" s="15"/>
    </row>
    <row r="4170" spans="1:24" s="144" customFormat="1" ht="165.75">
      <c r="A4170" s="145" t="s">
        <v>10191</v>
      </c>
      <c r="B4170" s="10" t="s">
        <v>97</v>
      </c>
      <c r="C4170" s="391" t="s">
        <v>10192</v>
      </c>
      <c r="D4170" s="391" t="s">
        <v>10193</v>
      </c>
      <c r="E4170" s="391" t="s">
        <v>10194</v>
      </c>
      <c r="F4170" s="397" t="s">
        <v>10195</v>
      </c>
      <c r="G4170" s="139" t="s">
        <v>385</v>
      </c>
      <c r="H4170" s="152">
        <v>0</v>
      </c>
      <c r="I4170" s="137">
        <v>470000000</v>
      </c>
      <c r="J4170" s="21" t="s">
        <v>1314</v>
      </c>
      <c r="K4170" s="14" t="s">
        <v>1396</v>
      </c>
      <c r="L4170" s="235" t="s">
        <v>3898</v>
      </c>
      <c r="M4170" s="140" t="s">
        <v>383</v>
      </c>
      <c r="N4170" s="3" t="s">
        <v>8842</v>
      </c>
      <c r="O4170" s="3" t="s">
        <v>9731</v>
      </c>
      <c r="P4170" s="7" t="s">
        <v>1338</v>
      </c>
      <c r="Q4170" s="3" t="s">
        <v>1186</v>
      </c>
      <c r="R4170" s="153">
        <v>13</v>
      </c>
      <c r="S4170" s="154">
        <v>5088000</v>
      </c>
      <c r="T4170" s="407">
        <v>0</v>
      </c>
      <c r="U4170" s="361">
        <f t="shared" si="1102"/>
        <v>0</v>
      </c>
      <c r="V4170" s="139" t="s">
        <v>1325</v>
      </c>
      <c r="W4170" s="152" t="s">
        <v>1394</v>
      </c>
      <c r="X4170" s="15">
        <v>11</v>
      </c>
    </row>
    <row r="4171" spans="1:24" s="144" customFormat="1" ht="165.75">
      <c r="A4171" s="145" t="s">
        <v>10710</v>
      </c>
      <c r="B4171" s="10" t="s">
        <v>97</v>
      </c>
      <c r="C4171" s="391" t="s">
        <v>10192</v>
      </c>
      <c r="D4171" s="391" t="s">
        <v>10193</v>
      </c>
      <c r="E4171" s="391" t="s">
        <v>10194</v>
      </c>
      <c r="F4171" s="397" t="s">
        <v>10195</v>
      </c>
      <c r="G4171" s="139" t="s">
        <v>385</v>
      </c>
      <c r="H4171" s="152">
        <v>0</v>
      </c>
      <c r="I4171" s="137">
        <v>470000000</v>
      </c>
      <c r="J4171" s="21" t="s">
        <v>1314</v>
      </c>
      <c r="K4171" s="14" t="s">
        <v>10711</v>
      </c>
      <c r="L4171" s="235" t="s">
        <v>3898</v>
      </c>
      <c r="M4171" s="140" t="s">
        <v>383</v>
      </c>
      <c r="N4171" s="3" t="s">
        <v>8842</v>
      </c>
      <c r="O4171" s="3" t="s">
        <v>9731</v>
      </c>
      <c r="P4171" s="7" t="s">
        <v>1338</v>
      </c>
      <c r="Q4171" s="3" t="s">
        <v>1186</v>
      </c>
      <c r="R4171" s="153">
        <v>13</v>
      </c>
      <c r="S4171" s="154">
        <v>5088000</v>
      </c>
      <c r="T4171" s="368">
        <f>R4171*S4171</f>
        <v>66144000</v>
      </c>
      <c r="U4171" s="361">
        <f>T4171*1.12</f>
        <v>74081280</v>
      </c>
      <c r="V4171" s="139" t="s">
        <v>1325</v>
      </c>
      <c r="W4171" s="152" t="s">
        <v>1394</v>
      </c>
      <c r="X4171" s="15"/>
    </row>
    <row r="4172" spans="1:24" s="144" customFormat="1" ht="127.5">
      <c r="A4172" s="145" t="s">
        <v>10196</v>
      </c>
      <c r="B4172" s="10" t="s">
        <v>97</v>
      </c>
      <c r="C4172" s="398" t="s">
        <v>10197</v>
      </c>
      <c r="D4172" s="398" t="s">
        <v>10198</v>
      </c>
      <c r="E4172" s="391" t="s">
        <v>10199</v>
      </c>
      <c r="F4172" s="397" t="s">
        <v>10200</v>
      </c>
      <c r="G4172" s="139" t="s">
        <v>385</v>
      </c>
      <c r="H4172" s="152">
        <v>0</v>
      </c>
      <c r="I4172" s="137">
        <v>470000000</v>
      </c>
      <c r="J4172" s="21" t="s">
        <v>1314</v>
      </c>
      <c r="K4172" s="14" t="s">
        <v>1396</v>
      </c>
      <c r="L4172" s="235" t="s">
        <v>3898</v>
      </c>
      <c r="M4172" s="140" t="s">
        <v>383</v>
      </c>
      <c r="N4172" s="3" t="s">
        <v>8842</v>
      </c>
      <c r="O4172" s="3" t="s">
        <v>9731</v>
      </c>
      <c r="P4172" s="7" t="s">
        <v>1338</v>
      </c>
      <c r="Q4172" s="3" t="s">
        <v>1186</v>
      </c>
      <c r="R4172" s="153">
        <v>4</v>
      </c>
      <c r="S4172" s="154">
        <v>27000000</v>
      </c>
      <c r="T4172" s="407">
        <v>0</v>
      </c>
      <c r="U4172" s="361">
        <f t="shared" si="1102"/>
        <v>0</v>
      </c>
      <c r="V4172" s="139" t="s">
        <v>1325</v>
      </c>
      <c r="W4172" s="152" t="s">
        <v>1394</v>
      </c>
      <c r="X4172" s="15">
        <v>11.6</v>
      </c>
    </row>
    <row r="4173" spans="1:24" s="144" customFormat="1" ht="127.5">
      <c r="A4173" s="145" t="s">
        <v>10748</v>
      </c>
      <c r="B4173" s="10" t="s">
        <v>97</v>
      </c>
      <c r="C4173" s="398" t="s">
        <v>10197</v>
      </c>
      <c r="D4173" s="398" t="s">
        <v>10198</v>
      </c>
      <c r="E4173" s="487" t="s">
        <v>10199</v>
      </c>
      <c r="F4173" s="367" t="s">
        <v>11041</v>
      </c>
      <c r="G4173" s="488" t="s">
        <v>385</v>
      </c>
      <c r="H4173" s="152">
        <v>0</v>
      </c>
      <c r="I4173" s="137">
        <v>470000000</v>
      </c>
      <c r="J4173" s="21" t="s">
        <v>1314</v>
      </c>
      <c r="K4173" s="14" t="s">
        <v>10711</v>
      </c>
      <c r="L4173" s="235" t="s">
        <v>3898</v>
      </c>
      <c r="M4173" s="140" t="s">
        <v>383</v>
      </c>
      <c r="N4173" s="3" t="s">
        <v>8842</v>
      </c>
      <c r="O4173" s="3" t="s">
        <v>9731</v>
      </c>
      <c r="P4173" s="7" t="s">
        <v>1338</v>
      </c>
      <c r="Q4173" s="3" t="s">
        <v>1186</v>
      </c>
      <c r="R4173" s="153">
        <v>4</v>
      </c>
      <c r="S4173" s="154">
        <v>27000000</v>
      </c>
      <c r="T4173" s="368">
        <f>R4173*S4173</f>
        <v>108000000</v>
      </c>
      <c r="U4173" s="361">
        <f>T4173*1.12</f>
        <v>120960000.00000001</v>
      </c>
      <c r="V4173" s="139" t="s">
        <v>1325</v>
      </c>
      <c r="W4173" s="152" t="s">
        <v>1394</v>
      </c>
      <c r="X4173" s="15"/>
    </row>
    <row r="4174" spans="1:24" s="144" customFormat="1" ht="204">
      <c r="A4174" s="145" t="s">
        <v>10201</v>
      </c>
      <c r="B4174" s="10" t="s">
        <v>97</v>
      </c>
      <c r="C4174" s="391" t="s">
        <v>10202</v>
      </c>
      <c r="D4174" s="391" t="s">
        <v>10203</v>
      </c>
      <c r="E4174" s="391" t="s">
        <v>10204</v>
      </c>
      <c r="F4174" s="397" t="s">
        <v>10205</v>
      </c>
      <c r="G4174" s="139" t="s">
        <v>385</v>
      </c>
      <c r="H4174" s="152">
        <v>0</v>
      </c>
      <c r="I4174" s="137">
        <v>470000000</v>
      </c>
      <c r="J4174" s="21" t="s">
        <v>1314</v>
      </c>
      <c r="K4174" s="14" t="s">
        <v>10206</v>
      </c>
      <c r="L4174" s="235" t="s">
        <v>3898</v>
      </c>
      <c r="M4174" s="140" t="s">
        <v>383</v>
      </c>
      <c r="N4174" s="3" t="s">
        <v>8842</v>
      </c>
      <c r="O4174" s="3" t="s">
        <v>9731</v>
      </c>
      <c r="P4174" s="7" t="s">
        <v>1338</v>
      </c>
      <c r="Q4174" s="3" t="s">
        <v>1186</v>
      </c>
      <c r="R4174" s="153">
        <v>4</v>
      </c>
      <c r="S4174" s="154">
        <v>5132143</v>
      </c>
      <c r="T4174" s="301">
        <v>0</v>
      </c>
      <c r="U4174" s="83">
        <f t="shared" si="1102"/>
        <v>0</v>
      </c>
      <c r="V4174" s="139" t="s">
        <v>1325</v>
      </c>
      <c r="W4174" s="152" t="s">
        <v>1394</v>
      </c>
      <c r="X4174" s="15">
        <v>11</v>
      </c>
    </row>
    <row r="4175" spans="1:24" s="144" customFormat="1" ht="204">
      <c r="A4175" s="145" t="s">
        <v>10712</v>
      </c>
      <c r="B4175" s="10" t="s">
        <v>97</v>
      </c>
      <c r="C4175" s="391" t="s">
        <v>10202</v>
      </c>
      <c r="D4175" s="391" t="s">
        <v>10203</v>
      </c>
      <c r="E4175" s="391" t="s">
        <v>10204</v>
      </c>
      <c r="F4175" s="397" t="s">
        <v>10205</v>
      </c>
      <c r="G4175" s="139" t="s">
        <v>385</v>
      </c>
      <c r="H4175" s="152">
        <v>0</v>
      </c>
      <c r="I4175" s="137">
        <v>470000000</v>
      </c>
      <c r="J4175" s="21" t="s">
        <v>1314</v>
      </c>
      <c r="K4175" s="14" t="s">
        <v>10711</v>
      </c>
      <c r="L4175" s="235" t="s">
        <v>3898</v>
      </c>
      <c r="M4175" s="140" t="s">
        <v>383</v>
      </c>
      <c r="N4175" s="3" t="s">
        <v>8842</v>
      </c>
      <c r="O4175" s="3" t="s">
        <v>9731</v>
      </c>
      <c r="P4175" s="7" t="s">
        <v>1338</v>
      </c>
      <c r="Q4175" s="3" t="s">
        <v>1186</v>
      </c>
      <c r="R4175" s="153">
        <v>4</v>
      </c>
      <c r="S4175" s="154">
        <v>5132143</v>
      </c>
      <c r="T4175" s="301">
        <v>0</v>
      </c>
      <c r="U4175" s="83">
        <f>T4175*1.12</f>
        <v>0</v>
      </c>
      <c r="V4175" s="139" t="s">
        <v>1325</v>
      </c>
      <c r="W4175" s="152" t="s">
        <v>1394</v>
      </c>
      <c r="X4175" s="15" t="s">
        <v>9066</v>
      </c>
    </row>
    <row r="4176" spans="1:24" s="144" customFormat="1" ht="165.75">
      <c r="A4176" s="145" t="s">
        <v>10207</v>
      </c>
      <c r="B4176" s="10" t="s">
        <v>97</v>
      </c>
      <c r="C4176" s="391" t="s">
        <v>10208</v>
      </c>
      <c r="D4176" s="391" t="s">
        <v>10203</v>
      </c>
      <c r="E4176" s="391" t="s">
        <v>10209</v>
      </c>
      <c r="F4176" s="397" t="s">
        <v>10210</v>
      </c>
      <c r="G4176" s="139" t="s">
        <v>385</v>
      </c>
      <c r="H4176" s="152">
        <v>0</v>
      </c>
      <c r="I4176" s="137">
        <v>470000000</v>
      </c>
      <c r="J4176" s="21" t="s">
        <v>1314</v>
      </c>
      <c r="K4176" s="14" t="s">
        <v>10206</v>
      </c>
      <c r="L4176" s="235" t="s">
        <v>3898</v>
      </c>
      <c r="M4176" s="140" t="s">
        <v>383</v>
      </c>
      <c r="N4176" s="3" t="s">
        <v>8844</v>
      </c>
      <c r="O4176" s="3" t="s">
        <v>9731</v>
      </c>
      <c r="P4176" s="7" t="s">
        <v>1338</v>
      </c>
      <c r="Q4176" s="3" t="s">
        <v>1186</v>
      </c>
      <c r="R4176" s="153">
        <v>4</v>
      </c>
      <c r="S4176" s="154">
        <v>2350179</v>
      </c>
      <c r="T4176" s="301">
        <v>0</v>
      </c>
      <c r="U4176" s="83">
        <f t="shared" si="1102"/>
        <v>0</v>
      </c>
      <c r="V4176" s="139" t="s">
        <v>1325</v>
      </c>
      <c r="W4176" s="152" t="s">
        <v>1394</v>
      </c>
      <c r="X4176" s="15">
        <v>11.14</v>
      </c>
    </row>
    <row r="4177" spans="1:24" s="144" customFormat="1" ht="165.75">
      <c r="A4177" s="145" t="s">
        <v>10713</v>
      </c>
      <c r="B4177" s="10" t="s">
        <v>97</v>
      </c>
      <c r="C4177" s="391" t="s">
        <v>10208</v>
      </c>
      <c r="D4177" s="391" t="s">
        <v>10203</v>
      </c>
      <c r="E4177" s="391" t="s">
        <v>10209</v>
      </c>
      <c r="F4177" s="397" t="s">
        <v>10210</v>
      </c>
      <c r="G4177" s="139" t="s">
        <v>385</v>
      </c>
      <c r="H4177" s="152">
        <v>0</v>
      </c>
      <c r="I4177" s="137">
        <v>470000000</v>
      </c>
      <c r="J4177" s="21" t="s">
        <v>1314</v>
      </c>
      <c r="K4177" s="14" t="s">
        <v>10711</v>
      </c>
      <c r="L4177" s="235" t="s">
        <v>3898</v>
      </c>
      <c r="M4177" s="140" t="s">
        <v>383</v>
      </c>
      <c r="N4177" s="3" t="s">
        <v>8842</v>
      </c>
      <c r="O4177" s="3" t="s">
        <v>9731</v>
      </c>
      <c r="P4177" s="7" t="s">
        <v>1338</v>
      </c>
      <c r="Q4177" s="3" t="s">
        <v>1186</v>
      </c>
      <c r="R4177" s="153">
        <v>4</v>
      </c>
      <c r="S4177" s="154">
        <v>2350179</v>
      </c>
      <c r="T4177" s="83">
        <v>0</v>
      </c>
      <c r="U4177" s="83">
        <f>T4177*1.12</f>
        <v>0</v>
      </c>
      <c r="V4177" s="139" t="s">
        <v>1325</v>
      </c>
      <c r="W4177" s="152" t="s">
        <v>1394</v>
      </c>
      <c r="X4177" s="15">
        <v>11</v>
      </c>
    </row>
    <row r="4178" spans="1:24" s="144" customFormat="1" ht="165.75">
      <c r="A4178" s="145" t="s">
        <v>12230</v>
      </c>
      <c r="B4178" s="10" t="s">
        <v>97</v>
      </c>
      <c r="C4178" s="391" t="s">
        <v>10208</v>
      </c>
      <c r="D4178" s="391" t="s">
        <v>10203</v>
      </c>
      <c r="E4178" s="391" t="s">
        <v>10209</v>
      </c>
      <c r="F4178" s="397" t="s">
        <v>10210</v>
      </c>
      <c r="G4178" s="139" t="s">
        <v>385</v>
      </c>
      <c r="H4178" s="152">
        <v>0</v>
      </c>
      <c r="I4178" s="137">
        <v>470000000</v>
      </c>
      <c r="J4178" s="21" t="s">
        <v>1314</v>
      </c>
      <c r="K4178" s="14" t="s">
        <v>12231</v>
      </c>
      <c r="L4178" s="235" t="s">
        <v>3898</v>
      </c>
      <c r="M4178" s="140" t="s">
        <v>383</v>
      </c>
      <c r="N4178" s="3" t="s">
        <v>8842</v>
      </c>
      <c r="O4178" s="3" t="s">
        <v>9731</v>
      </c>
      <c r="P4178" s="7" t="s">
        <v>1338</v>
      </c>
      <c r="Q4178" s="3" t="s">
        <v>1186</v>
      </c>
      <c r="R4178" s="153">
        <v>4</v>
      </c>
      <c r="S4178" s="154">
        <v>2350179</v>
      </c>
      <c r="T4178" s="368">
        <f>R4178*S4178</f>
        <v>9400716</v>
      </c>
      <c r="U4178" s="361">
        <f>T4178*1.12</f>
        <v>10528801.920000002</v>
      </c>
      <c r="V4178" s="139" t="s">
        <v>1325</v>
      </c>
      <c r="W4178" s="152" t="s">
        <v>1394</v>
      </c>
      <c r="X4178" s="15"/>
    </row>
    <row r="4179" spans="1:24" s="144" customFormat="1" ht="168.75">
      <c r="A4179" s="145" t="s">
        <v>10211</v>
      </c>
      <c r="B4179" s="10" t="s">
        <v>97</v>
      </c>
      <c r="C4179" s="391" t="s">
        <v>10212</v>
      </c>
      <c r="D4179" s="391" t="s">
        <v>10155</v>
      </c>
      <c r="E4179" s="391" t="s">
        <v>10213</v>
      </c>
      <c r="F4179" s="346" t="s">
        <v>10214</v>
      </c>
      <c r="G4179" s="139" t="s">
        <v>385</v>
      </c>
      <c r="H4179" s="152">
        <v>0</v>
      </c>
      <c r="I4179" s="137">
        <v>470000000</v>
      </c>
      <c r="J4179" s="21" t="s">
        <v>1314</v>
      </c>
      <c r="K4179" s="14" t="s">
        <v>10206</v>
      </c>
      <c r="L4179" s="235" t="s">
        <v>3898</v>
      </c>
      <c r="M4179" s="140" t="s">
        <v>383</v>
      </c>
      <c r="N4179" s="3" t="s">
        <v>8839</v>
      </c>
      <c r="O4179" s="3" t="s">
        <v>9731</v>
      </c>
      <c r="P4179" s="7" t="s">
        <v>1338</v>
      </c>
      <c r="Q4179" s="3" t="s">
        <v>1186</v>
      </c>
      <c r="R4179" s="153">
        <v>2</v>
      </c>
      <c r="S4179" s="154">
        <v>37100000</v>
      </c>
      <c r="T4179" s="83">
        <v>0</v>
      </c>
      <c r="U4179" s="83">
        <f t="shared" si="1102"/>
        <v>0</v>
      </c>
      <c r="V4179" s="139" t="s">
        <v>1325</v>
      </c>
      <c r="W4179" s="152" t="s">
        <v>1394</v>
      </c>
      <c r="X4179" s="15" t="s">
        <v>9042</v>
      </c>
    </row>
    <row r="4180" spans="1:24" s="144" customFormat="1" ht="168.75">
      <c r="A4180" s="145" t="s">
        <v>12572</v>
      </c>
      <c r="B4180" s="10" t="s">
        <v>97</v>
      </c>
      <c r="C4180" s="391" t="s">
        <v>10212</v>
      </c>
      <c r="D4180" s="391" t="s">
        <v>10155</v>
      </c>
      <c r="E4180" s="391" t="s">
        <v>10213</v>
      </c>
      <c r="F4180" s="346" t="s">
        <v>10214</v>
      </c>
      <c r="G4180" s="139" t="s">
        <v>385</v>
      </c>
      <c r="H4180" s="152">
        <v>0</v>
      </c>
      <c r="I4180" s="137">
        <v>470000000</v>
      </c>
      <c r="J4180" s="21" t="s">
        <v>1314</v>
      </c>
      <c r="K4180" s="14" t="s">
        <v>10206</v>
      </c>
      <c r="L4180" s="235" t="s">
        <v>3898</v>
      </c>
      <c r="M4180" s="140" t="s">
        <v>383</v>
      </c>
      <c r="N4180" s="3" t="s">
        <v>8839</v>
      </c>
      <c r="O4180" s="3" t="s">
        <v>9731</v>
      </c>
      <c r="P4180" s="7" t="s">
        <v>1338</v>
      </c>
      <c r="Q4180" s="3" t="s">
        <v>1186</v>
      </c>
      <c r="R4180" s="153">
        <v>2</v>
      </c>
      <c r="S4180" s="154">
        <v>29210950</v>
      </c>
      <c r="T4180" s="368">
        <f>R4180*S4180</f>
        <v>58421900</v>
      </c>
      <c r="U4180" s="361">
        <f t="shared" ref="U4180" si="1128">T4180*1.12</f>
        <v>65432528.000000007</v>
      </c>
      <c r="V4180" s="139" t="s">
        <v>1325</v>
      </c>
      <c r="W4180" s="152" t="s">
        <v>1394</v>
      </c>
      <c r="X4180" s="15"/>
    </row>
    <row r="4181" spans="1:24" s="144" customFormat="1" ht="216.75">
      <c r="A4181" s="145" t="s">
        <v>10215</v>
      </c>
      <c r="B4181" s="10" t="s">
        <v>97</v>
      </c>
      <c r="C4181" s="391" t="s">
        <v>10216</v>
      </c>
      <c r="D4181" s="391" t="s">
        <v>10217</v>
      </c>
      <c r="E4181" s="391" t="s">
        <v>10218</v>
      </c>
      <c r="F4181" s="3" t="s">
        <v>10219</v>
      </c>
      <c r="G4181" s="139" t="s">
        <v>385</v>
      </c>
      <c r="H4181" s="152">
        <v>0</v>
      </c>
      <c r="I4181" s="137">
        <v>470000000</v>
      </c>
      <c r="J4181" s="21" t="s">
        <v>1314</v>
      </c>
      <c r="K4181" s="139" t="s">
        <v>10152</v>
      </c>
      <c r="L4181" s="235" t="s">
        <v>3898</v>
      </c>
      <c r="M4181" s="140" t="s">
        <v>383</v>
      </c>
      <c r="N4181" s="3" t="s">
        <v>8839</v>
      </c>
      <c r="O4181" s="3" t="s">
        <v>9731</v>
      </c>
      <c r="P4181" s="7" t="s">
        <v>1338</v>
      </c>
      <c r="Q4181" s="3" t="s">
        <v>1186</v>
      </c>
      <c r="R4181" s="153">
        <v>2</v>
      </c>
      <c r="S4181" s="154">
        <v>28506189</v>
      </c>
      <c r="T4181" s="368">
        <f>R4181*S4181</f>
        <v>57012378</v>
      </c>
      <c r="U4181" s="361">
        <f t="shared" si="1102"/>
        <v>63853863.360000007</v>
      </c>
      <c r="V4181" s="139" t="s">
        <v>1325</v>
      </c>
      <c r="W4181" s="152" t="s">
        <v>1394</v>
      </c>
      <c r="X4181" s="15"/>
    </row>
    <row r="4182" spans="1:24" s="144" customFormat="1" ht="306">
      <c r="A4182" s="145" t="s">
        <v>10220</v>
      </c>
      <c r="B4182" s="10" t="s">
        <v>97</v>
      </c>
      <c r="C4182" s="391" t="s">
        <v>10221</v>
      </c>
      <c r="D4182" s="391" t="s">
        <v>10222</v>
      </c>
      <c r="E4182" s="398" t="s">
        <v>10223</v>
      </c>
      <c r="F4182" s="399" t="s">
        <v>10224</v>
      </c>
      <c r="G4182" s="139" t="s">
        <v>384</v>
      </c>
      <c r="H4182" s="152">
        <v>0</v>
      </c>
      <c r="I4182" s="137">
        <v>470000000</v>
      </c>
      <c r="J4182" s="21" t="s">
        <v>1314</v>
      </c>
      <c r="K4182" s="139" t="s">
        <v>10152</v>
      </c>
      <c r="L4182" s="137" t="s">
        <v>10129</v>
      </c>
      <c r="M4182" s="140" t="s">
        <v>383</v>
      </c>
      <c r="N4182" s="3" t="s">
        <v>8844</v>
      </c>
      <c r="O4182" s="3" t="s">
        <v>9731</v>
      </c>
      <c r="P4182" s="7" t="s">
        <v>1338</v>
      </c>
      <c r="Q4182" s="3" t="s">
        <v>1186</v>
      </c>
      <c r="R4182" s="153">
        <v>2</v>
      </c>
      <c r="S4182" s="154">
        <v>502027</v>
      </c>
      <c r="T4182" s="415">
        <v>0</v>
      </c>
      <c r="U4182" s="83">
        <f t="shared" si="1102"/>
        <v>0</v>
      </c>
      <c r="V4182" s="139" t="s">
        <v>1325</v>
      </c>
      <c r="W4182" s="152" t="s">
        <v>1394</v>
      </c>
      <c r="X4182" s="15" t="s">
        <v>11565</v>
      </c>
    </row>
    <row r="4183" spans="1:24" s="144" customFormat="1" ht="186.75" customHeight="1">
      <c r="A4183" s="145" t="s">
        <v>11669</v>
      </c>
      <c r="B4183" s="10" t="s">
        <v>97</v>
      </c>
      <c r="C4183" s="391" t="s">
        <v>10221</v>
      </c>
      <c r="D4183" s="391" t="s">
        <v>10222</v>
      </c>
      <c r="E4183" s="398" t="s">
        <v>10223</v>
      </c>
      <c r="F4183" s="399" t="s">
        <v>12348</v>
      </c>
      <c r="G4183" s="139" t="s">
        <v>384</v>
      </c>
      <c r="H4183" s="152">
        <v>0</v>
      </c>
      <c r="I4183" s="137">
        <v>470000000</v>
      </c>
      <c r="J4183" s="21" t="s">
        <v>1314</v>
      </c>
      <c r="K4183" s="139" t="s">
        <v>12184</v>
      </c>
      <c r="L4183" s="137" t="s">
        <v>11512</v>
      </c>
      <c r="M4183" s="140" t="s">
        <v>383</v>
      </c>
      <c r="N4183" s="3" t="s">
        <v>11670</v>
      </c>
      <c r="O4183" s="3" t="s">
        <v>11671</v>
      </c>
      <c r="P4183" s="7" t="s">
        <v>1338</v>
      </c>
      <c r="Q4183" s="3" t="s">
        <v>1186</v>
      </c>
      <c r="R4183" s="153">
        <v>2</v>
      </c>
      <c r="S4183" s="154">
        <v>502027</v>
      </c>
      <c r="T4183" s="368">
        <f>R4183*S4183</f>
        <v>1004054</v>
      </c>
      <c r="U4183" s="361">
        <f t="shared" ref="U4183" si="1129">T4183*1.12</f>
        <v>1124540.4800000002</v>
      </c>
      <c r="V4183" s="139" t="s">
        <v>1325</v>
      </c>
      <c r="W4183" s="152" t="s">
        <v>1394</v>
      </c>
      <c r="X4183" s="15"/>
    </row>
    <row r="4184" spans="1:24" s="144" customFormat="1" ht="146.25">
      <c r="A4184" s="145" t="s">
        <v>10225</v>
      </c>
      <c r="B4184" s="10" t="s">
        <v>97</v>
      </c>
      <c r="C4184" s="137"/>
      <c r="D4184" s="366"/>
      <c r="E4184" s="3" t="s">
        <v>10226</v>
      </c>
      <c r="F4184" s="397" t="s">
        <v>10227</v>
      </c>
      <c r="G4184" s="139" t="s">
        <v>385</v>
      </c>
      <c r="H4184" s="152">
        <v>0</v>
      </c>
      <c r="I4184" s="137">
        <v>470000000</v>
      </c>
      <c r="J4184" s="21" t="s">
        <v>1314</v>
      </c>
      <c r="K4184" s="139" t="s">
        <v>10152</v>
      </c>
      <c r="L4184" s="137" t="s">
        <v>10129</v>
      </c>
      <c r="M4184" s="140" t="s">
        <v>383</v>
      </c>
      <c r="N4184" s="3" t="s">
        <v>8844</v>
      </c>
      <c r="O4184" s="3" t="s">
        <v>9731</v>
      </c>
      <c r="P4184" s="7" t="s">
        <v>1338</v>
      </c>
      <c r="Q4184" s="3" t="s">
        <v>1186</v>
      </c>
      <c r="R4184" s="153">
        <v>1</v>
      </c>
      <c r="S4184" s="154">
        <v>8258850</v>
      </c>
      <c r="T4184" s="415">
        <v>0</v>
      </c>
      <c r="U4184" s="361">
        <f t="shared" si="1102"/>
        <v>0</v>
      </c>
      <c r="V4184" s="139" t="s">
        <v>1325</v>
      </c>
      <c r="W4184" s="152" t="s">
        <v>1394</v>
      </c>
      <c r="X4184" s="15">
        <v>11.14</v>
      </c>
    </row>
    <row r="4185" spans="1:24" s="144" customFormat="1" ht="176.25" customHeight="1">
      <c r="A4185" s="145" t="s">
        <v>10708</v>
      </c>
      <c r="B4185" s="10" t="s">
        <v>97</v>
      </c>
      <c r="C4185" s="391"/>
      <c r="D4185" s="391"/>
      <c r="E4185" s="400"/>
      <c r="F4185" s="397" t="s">
        <v>10739</v>
      </c>
      <c r="G4185" s="139" t="s">
        <v>385</v>
      </c>
      <c r="H4185" s="152">
        <v>0</v>
      </c>
      <c r="I4185" s="137">
        <v>470000000</v>
      </c>
      <c r="J4185" s="21" t="s">
        <v>1314</v>
      </c>
      <c r="K4185" s="139" t="s">
        <v>10709</v>
      </c>
      <c r="L4185" s="137" t="s">
        <v>10129</v>
      </c>
      <c r="M4185" s="140" t="s">
        <v>383</v>
      </c>
      <c r="N4185" s="3" t="s">
        <v>8842</v>
      </c>
      <c r="O4185" s="3" t="s">
        <v>9731</v>
      </c>
      <c r="P4185" s="7" t="s">
        <v>1338</v>
      </c>
      <c r="Q4185" s="3" t="s">
        <v>1186</v>
      </c>
      <c r="R4185" s="153">
        <v>1</v>
      </c>
      <c r="S4185" s="154">
        <v>8258850</v>
      </c>
      <c r="T4185" s="415">
        <v>0</v>
      </c>
      <c r="U4185" s="361">
        <f>T4185*1.12</f>
        <v>0</v>
      </c>
      <c r="V4185" s="139" t="s">
        <v>1325</v>
      </c>
      <c r="W4185" s="152" t="s">
        <v>1394</v>
      </c>
      <c r="X4185" s="15" t="s">
        <v>11477</v>
      </c>
    </row>
    <row r="4186" spans="1:24" s="144" customFormat="1" ht="150.75" customHeight="1">
      <c r="A4186" s="145" t="s">
        <v>11467</v>
      </c>
      <c r="B4186" s="10" t="s">
        <v>97</v>
      </c>
      <c r="C4186" s="391" t="s">
        <v>11469</v>
      </c>
      <c r="D4186" s="391" t="s">
        <v>11470</v>
      </c>
      <c r="E4186" s="400" t="s">
        <v>11471</v>
      </c>
      <c r="F4186" s="397" t="s">
        <v>11476</v>
      </c>
      <c r="G4186" s="139" t="s">
        <v>385</v>
      </c>
      <c r="H4186" s="152">
        <v>0</v>
      </c>
      <c r="I4186" s="137">
        <v>470000000</v>
      </c>
      <c r="J4186" s="21" t="s">
        <v>1314</v>
      </c>
      <c r="K4186" s="139" t="s">
        <v>11468</v>
      </c>
      <c r="L4186" s="137" t="s">
        <v>11453</v>
      </c>
      <c r="M4186" s="140" t="s">
        <v>383</v>
      </c>
      <c r="N4186" s="3" t="s">
        <v>8842</v>
      </c>
      <c r="O4186" s="3" t="s">
        <v>11522</v>
      </c>
      <c r="P4186" s="7" t="s">
        <v>1338</v>
      </c>
      <c r="Q4186" s="3" t="s">
        <v>1186</v>
      </c>
      <c r="R4186" s="153">
        <v>1</v>
      </c>
      <c r="S4186" s="154">
        <v>8258850</v>
      </c>
      <c r="T4186" s="368">
        <f>R4186*S4186</f>
        <v>8258850</v>
      </c>
      <c r="U4186" s="361">
        <f>T4186*1.12</f>
        <v>9249912</v>
      </c>
      <c r="V4186" s="139" t="s">
        <v>1325</v>
      </c>
      <c r="W4186" s="152" t="s">
        <v>1394</v>
      </c>
      <c r="X4186" s="15"/>
    </row>
    <row r="4187" spans="1:24" s="144" customFormat="1" ht="102">
      <c r="A4187" s="145" t="s">
        <v>10228</v>
      </c>
      <c r="B4187" s="10" t="s">
        <v>97</v>
      </c>
      <c r="C4187" s="391" t="s">
        <v>10229</v>
      </c>
      <c r="D4187" s="391" t="s">
        <v>9274</v>
      </c>
      <c r="E4187" s="400" t="s">
        <v>9275</v>
      </c>
      <c r="F4187" s="397" t="s">
        <v>10230</v>
      </c>
      <c r="G4187" s="139" t="s">
        <v>384</v>
      </c>
      <c r="H4187" s="152">
        <v>0</v>
      </c>
      <c r="I4187" s="137">
        <v>470000000</v>
      </c>
      <c r="J4187" s="21" t="s">
        <v>1314</v>
      </c>
      <c r="K4187" s="139" t="s">
        <v>10152</v>
      </c>
      <c r="L4187" s="137" t="s">
        <v>10129</v>
      </c>
      <c r="M4187" s="140" t="s">
        <v>383</v>
      </c>
      <c r="N4187" s="3" t="s">
        <v>8842</v>
      </c>
      <c r="O4187" s="3" t="s">
        <v>1366</v>
      </c>
      <c r="P4187" s="7" t="s">
        <v>1345</v>
      </c>
      <c r="Q4187" s="3" t="s">
        <v>10231</v>
      </c>
      <c r="R4187" s="153">
        <v>700</v>
      </c>
      <c r="S4187" s="154">
        <v>1562.5</v>
      </c>
      <c r="T4187" s="368">
        <f>R4187*S4187</f>
        <v>1093750</v>
      </c>
      <c r="U4187" s="361">
        <f t="shared" si="1102"/>
        <v>1225000.0000000002</v>
      </c>
      <c r="V4187" s="139" t="s">
        <v>1325</v>
      </c>
      <c r="W4187" s="152" t="s">
        <v>1394</v>
      </c>
      <c r="X4187" s="15"/>
    </row>
    <row r="4188" spans="1:24" s="144" customFormat="1" ht="270.75">
      <c r="A4188" s="145" t="s">
        <v>10232</v>
      </c>
      <c r="B4188" s="10" t="s">
        <v>97</v>
      </c>
      <c r="C4188" s="391" t="s">
        <v>10163</v>
      </c>
      <c r="D4188" s="391" t="s">
        <v>10164</v>
      </c>
      <c r="E4188" s="391" t="s">
        <v>10165</v>
      </c>
      <c r="F4188" s="3" t="s">
        <v>10166</v>
      </c>
      <c r="G4188" s="139" t="s">
        <v>385</v>
      </c>
      <c r="H4188" s="152">
        <v>0</v>
      </c>
      <c r="I4188" s="137">
        <v>470000000</v>
      </c>
      <c r="J4188" s="21" t="s">
        <v>1314</v>
      </c>
      <c r="K4188" s="139" t="s">
        <v>10233</v>
      </c>
      <c r="L4188" s="137" t="s">
        <v>10129</v>
      </c>
      <c r="M4188" s="140" t="s">
        <v>383</v>
      </c>
      <c r="N4188" s="3" t="s">
        <v>8842</v>
      </c>
      <c r="O4188" s="3" t="s">
        <v>9731</v>
      </c>
      <c r="P4188" s="7" t="s">
        <v>1338</v>
      </c>
      <c r="Q4188" s="3" t="s">
        <v>1186</v>
      </c>
      <c r="R4188" s="153">
        <v>1</v>
      </c>
      <c r="S4188" s="154">
        <v>10009745</v>
      </c>
      <c r="T4188" s="368">
        <f>R4188*S4188</f>
        <v>10009745</v>
      </c>
      <c r="U4188" s="361">
        <f t="shared" si="1102"/>
        <v>11210914.4</v>
      </c>
      <c r="V4188" s="139" t="s">
        <v>1325</v>
      </c>
      <c r="W4188" s="152" t="s">
        <v>1394</v>
      </c>
      <c r="X4188" s="15"/>
    </row>
    <row r="4189" spans="1:24" s="144" customFormat="1" ht="102">
      <c r="A4189" s="145" t="s">
        <v>10234</v>
      </c>
      <c r="B4189" s="10" t="s">
        <v>97</v>
      </c>
      <c r="C4189" s="391" t="s">
        <v>10235</v>
      </c>
      <c r="D4189" s="391" t="s">
        <v>10236</v>
      </c>
      <c r="E4189" s="391" t="s">
        <v>10237</v>
      </c>
      <c r="F4189" s="3" t="s">
        <v>10238</v>
      </c>
      <c r="G4189" s="139" t="s">
        <v>384</v>
      </c>
      <c r="H4189" s="152">
        <v>0</v>
      </c>
      <c r="I4189" s="137">
        <v>470000000</v>
      </c>
      <c r="J4189" s="21" t="s">
        <v>1314</v>
      </c>
      <c r="K4189" s="139" t="s">
        <v>10152</v>
      </c>
      <c r="L4189" s="137" t="s">
        <v>10129</v>
      </c>
      <c r="M4189" s="140" t="s">
        <v>383</v>
      </c>
      <c r="N4189" s="3" t="s">
        <v>8842</v>
      </c>
      <c r="O4189" s="3" t="s">
        <v>1366</v>
      </c>
      <c r="P4189" s="7" t="s">
        <v>1338</v>
      </c>
      <c r="Q4189" s="3" t="s">
        <v>1186</v>
      </c>
      <c r="R4189" s="153">
        <v>1</v>
      </c>
      <c r="S4189" s="154">
        <v>122321</v>
      </c>
      <c r="T4189" s="407">
        <v>0</v>
      </c>
      <c r="U4189" s="361">
        <f t="shared" ref="U4189:U4196" si="1130">T4189*1.12</f>
        <v>0</v>
      </c>
      <c r="V4189" s="139" t="s">
        <v>1325</v>
      </c>
      <c r="W4189" s="152" t="s">
        <v>1394</v>
      </c>
      <c r="X4189" s="401">
        <v>7.11</v>
      </c>
    </row>
    <row r="4190" spans="1:24" s="144" customFormat="1" ht="102">
      <c r="A4190" s="145" t="s">
        <v>10271</v>
      </c>
      <c r="B4190" s="10" t="s">
        <v>97</v>
      </c>
      <c r="C4190" s="391" t="s">
        <v>10235</v>
      </c>
      <c r="D4190" s="391" t="s">
        <v>10236</v>
      </c>
      <c r="E4190" s="391" t="s">
        <v>10237</v>
      </c>
      <c r="F4190" s="3" t="s">
        <v>10238</v>
      </c>
      <c r="G4190" s="139" t="s">
        <v>1430</v>
      </c>
      <c r="H4190" s="152">
        <v>0</v>
      </c>
      <c r="I4190" s="137">
        <v>470000000</v>
      </c>
      <c r="J4190" s="21" t="s">
        <v>1314</v>
      </c>
      <c r="K4190" s="139" t="s">
        <v>10272</v>
      </c>
      <c r="L4190" s="137" t="s">
        <v>10129</v>
      </c>
      <c r="M4190" s="140" t="s">
        <v>383</v>
      </c>
      <c r="N4190" s="3" t="s">
        <v>8842</v>
      </c>
      <c r="O4190" s="3" t="s">
        <v>1366</v>
      </c>
      <c r="P4190" s="7" t="s">
        <v>1338</v>
      </c>
      <c r="Q4190" s="3" t="s">
        <v>1186</v>
      </c>
      <c r="R4190" s="153">
        <v>1</v>
      </c>
      <c r="S4190" s="154">
        <v>122321</v>
      </c>
      <c r="T4190" s="368">
        <f>R4190*S4190</f>
        <v>122321</v>
      </c>
      <c r="U4190" s="361">
        <f t="shared" si="1130"/>
        <v>136999.52000000002</v>
      </c>
      <c r="V4190" s="139" t="s">
        <v>1325</v>
      </c>
      <c r="W4190" s="152" t="s">
        <v>1394</v>
      </c>
      <c r="X4190" s="401"/>
    </row>
    <row r="4191" spans="1:24" s="144" customFormat="1" ht="248.25">
      <c r="A4191" s="145" t="s">
        <v>10239</v>
      </c>
      <c r="B4191" s="10" t="s">
        <v>97</v>
      </c>
      <c r="C4191" s="390" t="s">
        <v>10240</v>
      </c>
      <c r="D4191" s="390" t="s">
        <v>10241</v>
      </c>
      <c r="E4191" s="390" t="s">
        <v>10242</v>
      </c>
      <c r="F4191" s="3" t="s">
        <v>10243</v>
      </c>
      <c r="G4191" s="139" t="s">
        <v>385</v>
      </c>
      <c r="H4191" s="152">
        <v>0</v>
      </c>
      <c r="I4191" s="137">
        <v>470000000</v>
      </c>
      <c r="J4191" s="21" t="s">
        <v>1314</v>
      </c>
      <c r="K4191" s="139" t="s">
        <v>10152</v>
      </c>
      <c r="L4191" s="137" t="s">
        <v>10129</v>
      </c>
      <c r="M4191" s="140" t="s">
        <v>383</v>
      </c>
      <c r="N4191" s="3" t="s">
        <v>8842</v>
      </c>
      <c r="O4191" s="3" t="s">
        <v>9731</v>
      </c>
      <c r="P4191" s="7" t="s">
        <v>1338</v>
      </c>
      <c r="Q4191" s="3" t="s">
        <v>1186</v>
      </c>
      <c r="R4191" s="153">
        <v>2</v>
      </c>
      <c r="S4191" s="154">
        <v>30133929</v>
      </c>
      <c r="T4191" s="407">
        <v>0</v>
      </c>
      <c r="U4191" s="361">
        <f t="shared" si="1130"/>
        <v>0</v>
      </c>
      <c r="V4191" s="139" t="s">
        <v>1325</v>
      </c>
      <c r="W4191" s="152" t="s">
        <v>1394</v>
      </c>
      <c r="X4191" s="15" t="s">
        <v>10371</v>
      </c>
    </row>
    <row r="4192" spans="1:24" s="144" customFormat="1" ht="264">
      <c r="A4192" s="145" t="s">
        <v>10308</v>
      </c>
      <c r="B4192" s="10" t="s">
        <v>97</v>
      </c>
      <c r="C4192" s="390" t="s">
        <v>10240</v>
      </c>
      <c r="D4192" s="390" t="s">
        <v>10241</v>
      </c>
      <c r="E4192" s="390" t="s">
        <v>10242</v>
      </c>
      <c r="F4192" s="3" t="s">
        <v>10309</v>
      </c>
      <c r="G4192" s="139" t="s">
        <v>385</v>
      </c>
      <c r="H4192" s="152">
        <v>0</v>
      </c>
      <c r="I4192" s="137">
        <v>470000000</v>
      </c>
      <c r="J4192" s="21" t="s">
        <v>1314</v>
      </c>
      <c r="K4192" s="139" t="s">
        <v>10272</v>
      </c>
      <c r="L4192" s="137" t="s">
        <v>10310</v>
      </c>
      <c r="M4192" s="140" t="s">
        <v>383</v>
      </c>
      <c r="N4192" s="3" t="s">
        <v>8839</v>
      </c>
      <c r="O4192" s="3" t="s">
        <v>9731</v>
      </c>
      <c r="P4192" s="7" t="s">
        <v>1338</v>
      </c>
      <c r="Q4192" s="3" t="s">
        <v>1186</v>
      </c>
      <c r="R4192" s="153">
        <v>2</v>
      </c>
      <c r="S4192" s="154">
        <v>30133929</v>
      </c>
      <c r="T4192" s="407">
        <v>0</v>
      </c>
      <c r="U4192" s="361">
        <f t="shared" si="1130"/>
        <v>0</v>
      </c>
      <c r="V4192" s="139" t="s">
        <v>1325</v>
      </c>
      <c r="W4192" s="152" t="s">
        <v>1394</v>
      </c>
      <c r="X4192" s="15">
        <v>6.11</v>
      </c>
    </row>
    <row r="4193" spans="1:24" s="144" customFormat="1" ht="299.25">
      <c r="A4193" s="145" t="s">
        <v>10744</v>
      </c>
      <c r="B4193" s="10" t="s">
        <v>97</v>
      </c>
      <c r="C4193" s="390" t="s">
        <v>10240</v>
      </c>
      <c r="D4193" s="390" t="s">
        <v>10241</v>
      </c>
      <c r="E4193" s="390" t="s">
        <v>10242</v>
      </c>
      <c r="F4193" s="3" t="s">
        <v>11083</v>
      </c>
      <c r="G4193" s="139" t="s">
        <v>385</v>
      </c>
      <c r="H4193" s="152">
        <v>0</v>
      </c>
      <c r="I4193" s="137">
        <v>470000000</v>
      </c>
      <c r="J4193" s="21" t="s">
        <v>1314</v>
      </c>
      <c r="K4193" s="139" t="s">
        <v>10313</v>
      </c>
      <c r="L4193" s="137" t="s">
        <v>10310</v>
      </c>
      <c r="M4193" s="140" t="s">
        <v>383</v>
      </c>
      <c r="N4193" s="3" t="s">
        <v>8839</v>
      </c>
      <c r="O4193" s="3" t="s">
        <v>9731</v>
      </c>
      <c r="P4193" s="7" t="s">
        <v>1338</v>
      </c>
      <c r="Q4193" s="3" t="s">
        <v>1186</v>
      </c>
      <c r="R4193" s="153">
        <v>2</v>
      </c>
      <c r="S4193" s="154">
        <v>30133929</v>
      </c>
      <c r="T4193" s="301">
        <v>0</v>
      </c>
      <c r="U4193" s="361">
        <f>T4193*1.12</f>
        <v>0</v>
      </c>
      <c r="V4193" s="139" t="s">
        <v>1325</v>
      </c>
      <c r="W4193" s="152" t="s">
        <v>1394</v>
      </c>
      <c r="X4193" s="15">
        <v>11</v>
      </c>
    </row>
    <row r="4194" spans="1:24" s="144" customFormat="1" ht="127.5">
      <c r="A4194" s="145" t="s">
        <v>12769</v>
      </c>
      <c r="B4194" s="10" t="s">
        <v>97</v>
      </c>
      <c r="C4194" s="390" t="s">
        <v>10240</v>
      </c>
      <c r="D4194" s="390" t="s">
        <v>10241</v>
      </c>
      <c r="E4194" s="390" t="s">
        <v>10242</v>
      </c>
      <c r="F4194" s="3"/>
      <c r="G4194" s="139" t="s">
        <v>385</v>
      </c>
      <c r="H4194" s="152">
        <v>0</v>
      </c>
      <c r="I4194" s="137">
        <v>470000000</v>
      </c>
      <c r="J4194" s="21" t="s">
        <v>1314</v>
      </c>
      <c r="K4194" s="139" t="s">
        <v>12770</v>
      </c>
      <c r="L4194" s="137" t="s">
        <v>10310</v>
      </c>
      <c r="M4194" s="140" t="s">
        <v>383</v>
      </c>
      <c r="N4194" s="3" t="s">
        <v>8839</v>
      </c>
      <c r="O4194" s="3" t="s">
        <v>9731</v>
      </c>
      <c r="P4194" s="7" t="s">
        <v>1338</v>
      </c>
      <c r="Q4194" s="3" t="s">
        <v>1186</v>
      </c>
      <c r="R4194" s="153">
        <v>2</v>
      </c>
      <c r="S4194" s="154">
        <v>30133929</v>
      </c>
      <c r="T4194" s="368">
        <f>R4194*S4194</f>
        <v>60267858</v>
      </c>
      <c r="U4194" s="361">
        <f>T4194*1.12</f>
        <v>67500000.960000008</v>
      </c>
      <c r="V4194" s="139" t="s">
        <v>1325</v>
      </c>
      <c r="W4194" s="152" t="s">
        <v>1394</v>
      </c>
      <c r="X4194" s="15"/>
    </row>
    <row r="4195" spans="1:24" s="144" customFormat="1" ht="207">
      <c r="A4195" s="145" t="s">
        <v>10244</v>
      </c>
      <c r="B4195" s="10" t="s">
        <v>97</v>
      </c>
      <c r="C4195" s="391" t="s">
        <v>10159</v>
      </c>
      <c r="D4195" s="391" t="s">
        <v>10155</v>
      </c>
      <c r="E4195" s="391" t="s">
        <v>10160</v>
      </c>
      <c r="F4195" s="3" t="s">
        <v>10245</v>
      </c>
      <c r="G4195" s="139" t="s">
        <v>385</v>
      </c>
      <c r="H4195" s="152">
        <v>0</v>
      </c>
      <c r="I4195" s="137">
        <v>470000000</v>
      </c>
      <c r="J4195" s="21" t="s">
        <v>1314</v>
      </c>
      <c r="K4195" s="139" t="s">
        <v>10152</v>
      </c>
      <c r="L4195" s="137" t="s">
        <v>10129</v>
      </c>
      <c r="M4195" s="140" t="s">
        <v>383</v>
      </c>
      <c r="N4195" s="3" t="s">
        <v>8842</v>
      </c>
      <c r="O4195" s="3" t="s">
        <v>9731</v>
      </c>
      <c r="P4195" s="7" t="s">
        <v>1338</v>
      </c>
      <c r="Q4195" s="3" t="s">
        <v>1186</v>
      </c>
      <c r="R4195" s="153">
        <v>1</v>
      </c>
      <c r="S4195" s="154">
        <v>23102679</v>
      </c>
      <c r="T4195" s="407">
        <v>0</v>
      </c>
      <c r="U4195" s="361">
        <f t="shared" si="1130"/>
        <v>0</v>
      </c>
      <c r="V4195" s="139" t="s">
        <v>1325</v>
      </c>
      <c r="W4195" s="152" t="s">
        <v>1394</v>
      </c>
      <c r="X4195" s="15" t="s">
        <v>10371</v>
      </c>
    </row>
    <row r="4196" spans="1:24" s="144" customFormat="1" ht="207">
      <c r="A4196" s="145" t="s">
        <v>10311</v>
      </c>
      <c r="B4196" s="10" t="s">
        <v>97</v>
      </c>
      <c r="C4196" s="391" t="s">
        <v>10159</v>
      </c>
      <c r="D4196" s="391" t="s">
        <v>10155</v>
      </c>
      <c r="E4196" s="391" t="s">
        <v>10160</v>
      </c>
      <c r="F4196" s="3" t="s">
        <v>10312</v>
      </c>
      <c r="G4196" s="139" t="s">
        <v>385</v>
      </c>
      <c r="H4196" s="152">
        <v>0</v>
      </c>
      <c r="I4196" s="137">
        <v>470000000</v>
      </c>
      <c r="J4196" s="21" t="s">
        <v>1314</v>
      </c>
      <c r="K4196" s="139" t="s">
        <v>10272</v>
      </c>
      <c r="L4196" s="137" t="s">
        <v>10310</v>
      </c>
      <c r="M4196" s="140" t="s">
        <v>383</v>
      </c>
      <c r="N4196" s="3" t="s">
        <v>8839</v>
      </c>
      <c r="O4196" s="3" t="s">
        <v>9731</v>
      </c>
      <c r="P4196" s="7" t="s">
        <v>1338</v>
      </c>
      <c r="Q4196" s="3" t="s">
        <v>1186</v>
      </c>
      <c r="R4196" s="153">
        <v>1</v>
      </c>
      <c r="S4196" s="154">
        <v>23102679</v>
      </c>
      <c r="T4196" s="301">
        <v>0</v>
      </c>
      <c r="U4196" s="83">
        <f t="shared" si="1130"/>
        <v>0</v>
      </c>
      <c r="V4196" s="139" t="s">
        <v>1325</v>
      </c>
      <c r="W4196" s="152" t="s">
        <v>1394</v>
      </c>
      <c r="X4196" s="15">
        <v>6.11</v>
      </c>
    </row>
    <row r="4197" spans="1:24" s="144" customFormat="1" ht="232.5">
      <c r="A4197" s="145" t="s">
        <v>10745</v>
      </c>
      <c r="B4197" s="10" t="s">
        <v>97</v>
      </c>
      <c r="C4197" s="391" t="s">
        <v>10159</v>
      </c>
      <c r="D4197" s="391" t="s">
        <v>10155</v>
      </c>
      <c r="E4197" s="391" t="s">
        <v>10160</v>
      </c>
      <c r="F4197" s="3" t="s">
        <v>11076</v>
      </c>
      <c r="G4197" s="139" t="s">
        <v>385</v>
      </c>
      <c r="H4197" s="152">
        <v>0</v>
      </c>
      <c r="I4197" s="137">
        <v>470000000</v>
      </c>
      <c r="J4197" s="21" t="s">
        <v>1314</v>
      </c>
      <c r="K4197" s="139" t="s">
        <v>10313</v>
      </c>
      <c r="L4197" s="137" t="s">
        <v>10310</v>
      </c>
      <c r="M4197" s="140" t="s">
        <v>383</v>
      </c>
      <c r="N4197" s="3" t="s">
        <v>8839</v>
      </c>
      <c r="O4197" s="3" t="s">
        <v>9731</v>
      </c>
      <c r="P4197" s="7" t="s">
        <v>1338</v>
      </c>
      <c r="Q4197" s="3" t="s">
        <v>1186</v>
      </c>
      <c r="R4197" s="153">
        <v>1</v>
      </c>
      <c r="S4197" s="154">
        <v>23102679</v>
      </c>
      <c r="T4197" s="301">
        <v>0</v>
      </c>
      <c r="U4197" s="83">
        <f>T4197*1.12</f>
        <v>0</v>
      </c>
      <c r="V4197" s="139" t="s">
        <v>1325</v>
      </c>
      <c r="W4197" s="152" t="s">
        <v>1394</v>
      </c>
      <c r="X4197" s="15">
        <v>11</v>
      </c>
    </row>
    <row r="4198" spans="1:24" s="144" customFormat="1" ht="127.5">
      <c r="A4198" s="145" t="s">
        <v>12771</v>
      </c>
      <c r="B4198" s="10" t="s">
        <v>97</v>
      </c>
      <c r="C4198" s="391" t="s">
        <v>10159</v>
      </c>
      <c r="D4198" s="391" t="s">
        <v>10155</v>
      </c>
      <c r="E4198" s="391" t="s">
        <v>10160</v>
      </c>
      <c r="F4198" s="3"/>
      <c r="G4198" s="139" t="s">
        <v>385</v>
      </c>
      <c r="H4198" s="152">
        <v>0</v>
      </c>
      <c r="I4198" s="137">
        <v>470000000</v>
      </c>
      <c r="J4198" s="21" t="s">
        <v>1314</v>
      </c>
      <c r="K4198" s="139" t="s">
        <v>12772</v>
      </c>
      <c r="L4198" s="137" t="s">
        <v>10310</v>
      </c>
      <c r="M4198" s="140" t="s">
        <v>383</v>
      </c>
      <c r="N4198" s="3" t="s">
        <v>8839</v>
      </c>
      <c r="O4198" s="3" t="s">
        <v>9731</v>
      </c>
      <c r="P4198" s="7" t="s">
        <v>1338</v>
      </c>
      <c r="Q4198" s="3" t="s">
        <v>1186</v>
      </c>
      <c r="R4198" s="153">
        <v>1</v>
      </c>
      <c r="S4198" s="154">
        <v>23102679</v>
      </c>
      <c r="T4198" s="368">
        <f>R4198*S4198</f>
        <v>23102679</v>
      </c>
      <c r="U4198" s="361">
        <f>T4198*1.12</f>
        <v>25875000.480000004</v>
      </c>
      <c r="V4198" s="139" t="s">
        <v>1325</v>
      </c>
      <c r="W4198" s="152" t="s">
        <v>1394</v>
      </c>
      <c r="X4198" s="15"/>
    </row>
    <row r="4199" spans="1:24" s="144" customFormat="1" ht="102">
      <c r="A4199" s="145" t="s">
        <v>10249</v>
      </c>
      <c r="B4199" s="137" t="s">
        <v>1316</v>
      </c>
      <c r="C4199" s="391" t="s">
        <v>10251</v>
      </c>
      <c r="D4199" s="391" t="s">
        <v>10252</v>
      </c>
      <c r="E4199" s="391" t="s">
        <v>10253</v>
      </c>
      <c r="F4199" s="30"/>
      <c r="G4199" s="3" t="s">
        <v>1430</v>
      </c>
      <c r="H4199" s="20">
        <v>0</v>
      </c>
      <c r="I4199" s="114">
        <v>470000000</v>
      </c>
      <c r="J4199" s="21" t="s">
        <v>1314</v>
      </c>
      <c r="K4199" s="19" t="s">
        <v>10250</v>
      </c>
      <c r="L4199" s="137" t="s">
        <v>10267</v>
      </c>
      <c r="M4199" s="140" t="s">
        <v>383</v>
      </c>
      <c r="N4199" s="346" t="s">
        <v>8844</v>
      </c>
      <c r="O4199" s="3" t="s">
        <v>1366</v>
      </c>
      <c r="P4199" s="7" t="s">
        <v>1338</v>
      </c>
      <c r="Q4199" s="3" t="s">
        <v>1186</v>
      </c>
      <c r="R4199" s="406">
        <v>4</v>
      </c>
      <c r="S4199" s="19">
        <v>18750</v>
      </c>
      <c r="T4199" s="301">
        <v>0</v>
      </c>
      <c r="U4199" s="83">
        <f t="shared" ref="U4199:U4206" si="1131">T4199*1.12</f>
        <v>0</v>
      </c>
      <c r="V4199" s="9" t="s">
        <v>1325</v>
      </c>
      <c r="W4199" s="152" t="s">
        <v>1394</v>
      </c>
      <c r="X4199" s="9" t="s">
        <v>10277</v>
      </c>
    </row>
    <row r="4200" spans="1:24" s="144" customFormat="1" ht="102">
      <c r="A4200" s="145" t="s">
        <v>10273</v>
      </c>
      <c r="B4200" s="137" t="s">
        <v>1316</v>
      </c>
      <c r="C4200" s="137" t="s">
        <v>10274</v>
      </c>
      <c r="D4200" s="137" t="s">
        <v>10275</v>
      </c>
      <c r="E4200" s="137" t="s">
        <v>10276</v>
      </c>
      <c r="F4200" s="30"/>
      <c r="G4200" s="3" t="s">
        <v>1430</v>
      </c>
      <c r="H4200" s="20">
        <v>0</v>
      </c>
      <c r="I4200" s="114">
        <v>470000000</v>
      </c>
      <c r="J4200" s="21" t="s">
        <v>1314</v>
      </c>
      <c r="K4200" s="19" t="s">
        <v>10250</v>
      </c>
      <c r="L4200" s="137" t="s">
        <v>10267</v>
      </c>
      <c r="M4200" s="140" t="s">
        <v>383</v>
      </c>
      <c r="N4200" s="346" t="s">
        <v>8844</v>
      </c>
      <c r="O4200" s="3" t="s">
        <v>1366</v>
      </c>
      <c r="P4200" s="7" t="s">
        <v>1333</v>
      </c>
      <c r="Q4200" s="3" t="s">
        <v>1332</v>
      </c>
      <c r="R4200" s="406">
        <v>4</v>
      </c>
      <c r="S4200" s="19">
        <v>18750</v>
      </c>
      <c r="T4200" s="143">
        <f>R4200*S4200</f>
        <v>75000</v>
      </c>
      <c r="U4200" s="83">
        <f t="shared" si="1131"/>
        <v>84000.000000000015</v>
      </c>
      <c r="V4200" s="9" t="s">
        <v>1325</v>
      </c>
      <c r="W4200" s="152" t="s">
        <v>1394</v>
      </c>
      <c r="X4200" s="9"/>
    </row>
    <row r="4201" spans="1:24" s="144" customFormat="1" ht="114.75">
      <c r="A4201" s="145" t="s">
        <v>10288</v>
      </c>
      <c r="B4201" s="10" t="s">
        <v>97</v>
      </c>
      <c r="C4201" s="137" t="s">
        <v>10289</v>
      </c>
      <c r="D4201" s="137" t="s">
        <v>10290</v>
      </c>
      <c r="E4201" s="137" t="s">
        <v>10291</v>
      </c>
      <c r="F4201" s="11" t="s">
        <v>10292</v>
      </c>
      <c r="G4201" s="139" t="s">
        <v>384</v>
      </c>
      <c r="H4201" s="152">
        <v>0</v>
      </c>
      <c r="I4201" s="137">
        <v>470000000</v>
      </c>
      <c r="J4201" s="21" t="s">
        <v>1314</v>
      </c>
      <c r="K4201" s="14" t="s">
        <v>10313</v>
      </c>
      <c r="L4201" s="137" t="s">
        <v>2102</v>
      </c>
      <c r="M4201" s="140" t="s">
        <v>383</v>
      </c>
      <c r="N4201" s="3" t="s">
        <v>8842</v>
      </c>
      <c r="O4201" s="3" t="s">
        <v>1366</v>
      </c>
      <c r="P4201" s="139">
        <v>715</v>
      </c>
      <c r="Q4201" s="3" t="s">
        <v>2149</v>
      </c>
      <c r="R4201" s="153">
        <v>643</v>
      </c>
      <c r="S4201" s="154">
        <v>1172</v>
      </c>
      <c r="T4201" s="143">
        <f>R4201*S4201</f>
        <v>753596</v>
      </c>
      <c r="U4201" s="83">
        <f t="shared" si="1131"/>
        <v>844027.52000000014</v>
      </c>
      <c r="V4201" s="139" t="s">
        <v>1325</v>
      </c>
      <c r="W4201" s="152" t="s">
        <v>1394</v>
      </c>
      <c r="X4201" s="15"/>
    </row>
    <row r="4202" spans="1:24" s="144" customFormat="1" ht="102">
      <c r="A4202" s="145" t="s">
        <v>10304</v>
      </c>
      <c r="B4202" s="10" t="s">
        <v>97</v>
      </c>
      <c r="C4202" s="137" t="s">
        <v>10293</v>
      </c>
      <c r="D4202" s="137" t="s">
        <v>10294</v>
      </c>
      <c r="E4202" s="137" t="s">
        <v>10295</v>
      </c>
      <c r="F4202" s="11" t="s">
        <v>10296</v>
      </c>
      <c r="G4202" s="139" t="s">
        <v>384</v>
      </c>
      <c r="H4202" s="152">
        <v>0</v>
      </c>
      <c r="I4202" s="137">
        <v>470000000</v>
      </c>
      <c r="J4202" s="21" t="s">
        <v>1314</v>
      </c>
      <c r="K4202" s="14" t="s">
        <v>10313</v>
      </c>
      <c r="L4202" s="137" t="s">
        <v>2102</v>
      </c>
      <c r="M4202" s="140" t="s">
        <v>383</v>
      </c>
      <c r="N4202" s="3" t="s">
        <v>8842</v>
      </c>
      <c r="O4202" s="3" t="s">
        <v>1366</v>
      </c>
      <c r="P4202" s="7" t="s">
        <v>1338</v>
      </c>
      <c r="Q4202" s="3" t="s">
        <v>1186</v>
      </c>
      <c r="R4202" s="153">
        <v>300</v>
      </c>
      <c r="S4202" s="154">
        <v>1000</v>
      </c>
      <c r="T4202" s="143">
        <f>R4202*S4202</f>
        <v>300000</v>
      </c>
      <c r="U4202" s="83">
        <f t="shared" si="1131"/>
        <v>336000.00000000006</v>
      </c>
      <c r="V4202" s="139" t="s">
        <v>1325</v>
      </c>
      <c r="W4202" s="152" t="s">
        <v>1394</v>
      </c>
      <c r="X4202" s="15"/>
    </row>
    <row r="4203" spans="1:24" s="144" customFormat="1" ht="102">
      <c r="A4203" s="145" t="s">
        <v>10305</v>
      </c>
      <c r="B4203" s="1" t="s">
        <v>1316</v>
      </c>
      <c r="C4203" s="16" t="s">
        <v>2227</v>
      </c>
      <c r="D4203" s="16" t="s">
        <v>2228</v>
      </c>
      <c r="E4203" s="16" t="s">
        <v>2229</v>
      </c>
      <c r="F4203" s="1"/>
      <c r="G4203" s="137" t="s">
        <v>384</v>
      </c>
      <c r="H4203" s="138">
        <v>0</v>
      </c>
      <c r="I4203" s="137">
        <v>470000000</v>
      </c>
      <c r="J4203" s="21" t="s">
        <v>1314</v>
      </c>
      <c r="K4203" s="14" t="s">
        <v>10314</v>
      </c>
      <c r="L4203" s="137" t="s">
        <v>2102</v>
      </c>
      <c r="M4203" s="140" t="s">
        <v>383</v>
      </c>
      <c r="N4203" s="14" t="s">
        <v>10297</v>
      </c>
      <c r="O4203" s="3" t="s">
        <v>1366</v>
      </c>
      <c r="P4203" s="7" t="s">
        <v>1338</v>
      </c>
      <c r="Q4203" s="3" t="s">
        <v>1186</v>
      </c>
      <c r="R4203" s="141">
        <v>15300</v>
      </c>
      <c r="S4203" s="154">
        <v>65</v>
      </c>
      <c r="T4203" s="301">
        <v>0</v>
      </c>
      <c r="U4203" s="83">
        <f t="shared" si="1131"/>
        <v>0</v>
      </c>
      <c r="V4203" s="9" t="s">
        <v>1325</v>
      </c>
      <c r="W4203" s="152" t="s">
        <v>1394</v>
      </c>
      <c r="X4203" s="15">
        <v>14</v>
      </c>
    </row>
    <row r="4204" spans="1:24" s="144" customFormat="1" ht="102">
      <c r="A4204" s="145" t="s">
        <v>10594</v>
      </c>
      <c r="B4204" s="1" t="s">
        <v>1316</v>
      </c>
      <c r="C4204" s="16" t="s">
        <v>2227</v>
      </c>
      <c r="D4204" s="16" t="s">
        <v>2228</v>
      </c>
      <c r="E4204" s="16" t="s">
        <v>2229</v>
      </c>
      <c r="F4204" s="1"/>
      <c r="G4204" s="137" t="s">
        <v>384</v>
      </c>
      <c r="H4204" s="138">
        <v>0</v>
      </c>
      <c r="I4204" s="137">
        <v>470000000</v>
      </c>
      <c r="J4204" s="21" t="s">
        <v>1314</v>
      </c>
      <c r="K4204" s="14" t="s">
        <v>10314</v>
      </c>
      <c r="L4204" s="137" t="s">
        <v>2102</v>
      </c>
      <c r="M4204" s="140" t="s">
        <v>383</v>
      </c>
      <c r="N4204" s="447" t="s">
        <v>8842</v>
      </c>
      <c r="O4204" s="3" t="s">
        <v>1366</v>
      </c>
      <c r="P4204" s="7" t="s">
        <v>1338</v>
      </c>
      <c r="Q4204" s="3" t="s">
        <v>1186</v>
      </c>
      <c r="R4204" s="141">
        <v>15300</v>
      </c>
      <c r="S4204" s="154">
        <v>65</v>
      </c>
      <c r="T4204" s="301">
        <v>0</v>
      </c>
      <c r="U4204" s="83">
        <f>T4204*1.12</f>
        <v>0</v>
      </c>
      <c r="V4204" s="9" t="s">
        <v>1325</v>
      </c>
      <c r="W4204" s="152" t="s">
        <v>1394</v>
      </c>
      <c r="X4204" s="15">
        <v>11.15</v>
      </c>
    </row>
    <row r="4205" spans="1:24" s="144" customFormat="1" ht="102">
      <c r="A4205" s="145" t="s">
        <v>11762</v>
      </c>
      <c r="B4205" s="1" t="s">
        <v>1316</v>
      </c>
      <c r="C4205" s="16" t="s">
        <v>2227</v>
      </c>
      <c r="D4205" s="16" t="s">
        <v>2228</v>
      </c>
      <c r="E4205" s="16" t="s">
        <v>2229</v>
      </c>
      <c r="F4205" s="1"/>
      <c r="G4205" s="137" t="s">
        <v>384</v>
      </c>
      <c r="H4205" s="138">
        <v>0</v>
      </c>
      <c r="I4205" s="137">
        <v>470000000</v>
      </c>
      <c r="J4205" s="21" t="s">
        <v>1314</v>
      </c>
      <c r="K4205" s="14" t="s">
        <v>12349</v>
      </c>
      <c r="L4205" s="137" t="s">
        <v>2102</v>
      </c>
      <c r="M4205" s="140" t="s">
        <v>383</v>
      </c>
      <c r="N4205" s="447" t="s">
        <v>8842</v>
      </c>
      <c r="O4205" s="3" t="s">
        <v>11115</v>
      </c>
      <c r="P4205" s="7" t="s">
        <v>1338</v>
      </c>
      <c r="Q4205" s="3" t="s">
        <v>1186</v>
      </c>
      <c r="R4205" s="141">
        <v>15300</v>
      </c>
      <c r="S4205" s="154">
        <v>65</v>
      </c>
      <c r="T4205" s="143">
        <f>R4205*S4205</f>
        <v>994500</v>
      </c>
      <c r="U4205" s="83">
        <f>T4205*1.12</f>
        <v>1113840</v>
      </c>
      <c r="V4205" s="9" t="s">
        <v>1325</v>
      </c>
      <c r="W4205" s="152" t="s">
        <v>1394</v>
      </c>
      <c r="X4205" s="15"/>
    </row>
    <row r="4206" spans="1:24" s="144" customFormat="1" ht="102">
      <c r="A4206" s="145" t="s">
        <v>10306</v>
      </c>
      <c r="B4206" s="1" t="s">
        <v>1316</v>
      </c>
      <c r="C4206" s="16" t="s">
        <v>2191</v>
      </c>
      <c r="D4206" s="16" t="s">
        <v>2180</v>
      </c>
      <c r="E4206" s="16" t="s">
        <v>2192</v>
      </c>
      <c r="F4206" s="16" t="s">
        <v>10298</v>
      </c>
      <c r="G4206" s="137" t="s">
        <v>384</v>
      </c>
      <c r="H4206" s="138">
        <v>0.4</v>
      </c>
      <c r="I4206" s="137">
        <v>470000000</v>
      </c>
      <c r="J4206" s="21" t="s">
        <v>1314</v>
      </c>
      <c r="K4206" s="14" t="s">
        <v>10313</v>
      </c>
      <c r="L4206" s="137" t="s">
        <v>2102</v>
      </c>
      <c r="M4206" s="140" t="s">
        <v>383</v>
      </c>
      <c r="N4206" s="3" t="s">
        <v>8842</v>
      </c>
      <c r="O4206" s="3" t="s">
        <v>1366</v>
      </c>
      <c r="P4206" s="7">
        <v>715</v>
      </c>
      <c r="Q4206" s="3" t="s">
        <v>2149</v>
      </c>
      <c r="R4206" s="141">
        <v>5002</v>
      </c>
      <c r="S4206" s="154">
        <v>500</v>
      </c>
      <c r="T4206" s="301">
        <v>0</v>
      </c>
      <c r="U4206" s="83">
        <f t="shared" si="1131"/>
        <v>0</v>
      </c>
      <c r="V4206" s="9" t="s">
        <v>1325</v>
      </c>
      <c r="W4206" s="152" t="s">
        <v>1394</v>
      </c>
      <c r="X4206" s="15">
        <v>7.22</v>
      </c>
    </row>
    <row r="4207" spans="1:24" s="144" customFormat="1" ht="102">
      <c r="A4207" s="145" t="s">
        <v>10595</v>
      </c>
      <c r="B4207" s="1" t="s">
        <v>1316</v>
      </c>
      <c r="C4207" s="16" t="s">
        <v>2191</v>
      </c>
      <c r="D4207" s="16" t="s">
        <v>2180</v>
      </c>
      <c r="E4207" s="16" t="s">
        <v>2192</v>
      </c>
      <c r="F4207" s="16" t="s">
        <v>10298</v>
      </c>
      <c r="G4207" s="137" t="s">
        <v>385</v>
      </c>
      <c r="H4207" s="138">
        <v>0.4</v>
      </c>
      <c r="I4207" s="137">
        <v>470000000</v>
      </c>
      <c r="J4207" s="21" t="s">
        <v>1314</v>
      </c>
      <c r="K4207" s="14" t="s">
        <v>10313</v>
      </c>
      <c r="L4207" s="137" t="s">
        <v>2102</v>
      </c>
      <c r="M4207" s="140" t="s">
        <v>383</v>
      </c>
      <c r="N4207" s="3" t="s">
        <v>8842</v>
      </c>
      <c r="O4207" s="3" t="s">
        <v>1366</v>
      </c>
      <c r="P4207" s="7">
        <v>715</v>
      </c>
      <c r="Q4207" s="3" t="s">
        <v>2149</v>
      </c>
      <c r="R4207" s="141">
        <v>5002</v>
      </c>
      <c r="S4207" s="154">
        <v>500</v>
      </c>
      <c r="T4207" s="143">
        <f>R4207*S4207</f>
        <v>2501000</v>
      </c>
      <c r="U4207" s="83">
        <f>T4207*1.12</f>
        <v>2801120.0000000005</v>
      </c>
      <c r="V4207" s="9" t="s">
        <v>1315</v>
      </c>
      <c r="W4207" s="152" t="s">
        <v>1394</v>
      </c>
      <c r="X4207" s="15"/>
    </row>
    <row r="4208" spans="1:24" s="144" customFormat="1" ht="191.25">
      <c r="A4208" s="145" t="s">
        <v>10307</v>
      </c>
      <c r="B4208" s="10" t="s">
        <v>97</v>
      </c>
      <c r="C4208" s="16" t="s">
        <v>10299</v>
      </c>
      <c r="D4208" s="16" t="s">
        <v>2133</v>
      </c>
      <c r="E4208" s="16" t="s">
        <v>10300</v>
      </c>
      <c r="F4208" s="1" t="s">
        <v>10301</v>
      </c>
      <c r="G4208" s="137" t="s">
        <v>385</v>
      </c>
      <c r="H4208" s="412">
        <v>1</v>
      </c>
      <c r="I4208" s="137">
        <v>470000000</v>
      </c>
      <c r="J4208" s="21" t="s">
        <v>10302</v>
      </c>
      <c r="K4208" s="14" t="s">
        <v>10303</v>
      </c>
      <c r="L4208" s="137" t="s">
        <v>2102</v>
      </c>
      <c r="M4208" s="140" t="s">
        <v>383</v>
      </c>
      <c r="N4208" s="3" t="s">
        <v>8839</v>
      </c>
      <c r="O4208" s="3" t="s">
        <v>1366</v>
      </c>
      <c r="P4208" s="7" t="s">
        <v>1338</v>
      </c>
      <c r="Q4208" s="3" t="s">
        <v>1186</v>
      </c>
      <c r="R4208" s="153">
        <v>800</v>
      </c>
      <c r="S4208" s="154">
        <v>12000</v>
      </c>
      <c r="T4208" s="143">
        <f>R4208*S4208</f>
        <v>9600000</v>
      </c>
      <c r="U4208" s="83">
        <f>T4208*1.12</f>
        <v>10752000.000000002</v>
      </c>
      <c r="V4208" s="139" t="s">
        <v>1315</v>
      </c>
      <c r="W4208" s="152" t="s">
        <v>1394</v>
      </c>
      <c r="X4208" s="15"/>
    </row>
    <row r="4209" spans="1:24" s="144" customFormat="1" ht="102">
      <c r="A4209" s="145" t="s">
        <v>10437</v>
      </c>
      <c r="B4209" s="10" t="s">
        <v>97</v>
      </c>
      <c r="C4209" s="16" t="s">
        <v>2227</v>
      </c>
      <c r="D4209" s="16" t="s">
        <v>2228</v>
      </c>
      <c r="E4209" s="16" t="s">
        <v>2229</v>
      </c>
      <c r="F4209" s="1"/>
      <c r="G4209" s="137" t="s">
        <v>384</v>
      </c>
      <c r="H4209" s="138">
        <v>0</v>
      </c>
      <c r="I4209" s="137">
        <v>470000000</v>
      </c>
      <c r="J4209" s="21" t="s">
        <v>1314</v>
      </c>
      <c r="K4209" s="14" t="s">
        <v>9621</v>
      </c>
      <c r="L4209" s="137" t="s">
        <v>10129</v>
      </c>
      <c r="M4209" s="140" t="s">
        <v>383</v>
      </c>
      <c r="N4209" s="3" t="s">
        <v>8844</v>
      </c>
      <c r="O4209" s="3" t="s">
        <v>10438</v>
      </c>
      <c r="P4209" s="7" t="s">
        <v>1338</v>
      </c>
      <c r="Q4209" s="3" t="s">
        <v>1186</v>
      </c>
      <c r="R4209" s="153">
        <v>2000</v>
      </c>
      <c r="S4209" s="154">
        <v>70</v>
      </c>
      <c r="T4209" s="143">
        <f>R4209*S4209</f>
        <v>140000</v>
      </c>
      <c r="U4209" s="83">
        <f>T4209*1.12</f>
        <v>156800.00000000003</v>
      </c>
      <c r="V4209" s="9" t="s">
        <v>1325</v>
      </c>
      <c r="W4209" s="152" t="s">
        <v>1394</v>
      </c>
      <c r="X4209" s="15"/>
    </row>
    <row r="4210" spans="1:24" s="144" customFormat="1" ht="127.5">
      <c r="A4210" s="145" t="s">
        <v>10557</v>
      </c>
      <c r="B4210" s="10" t="s">
        <v>97</v>
      </c>
      <c r="C4210" s="10" t="s">
        <v>10485</v>
      </c>
      <c r="D4210" s="10" t="s">
        <v>10486</v>
      </c>
      <c r="E4210" s="10" t="s">
        <v>10487</v>
      </c>
      <c r="F4210" s="3"/>
      <c r="G4210" s="139" t="s">
        <v>384</v>
      </c>
      <c r="H4210" s="152">
        <v>0</v>
      </c>
      <c r="I4210" s="137">
        <v>470000000</v>
      </c>
      <c r="J4210" s="21" t="s">
        <v>1314</v>
      </c>
      <c r="K4210" s="139" t="s">
        <v>10488</v>
      </c>
      <c r="L4210" s="137" t="s">
        <v>10129</v>
      </c>
      <c r="M4210" s="140" t="s">
        <v>383</v>
      </c>
      <c r="N4210" s="3" t="s">
        <v>10489</v>
      </c>
      <c r="O4210" s="3" t="s">
        <v>9731</v>
      </c>
      <c r="P4210" s="7" t="s">
        <v>1338</v>
      </c>
      <c r="Q4210" s="3" t="s">
        <v>1186</v>
      </c>
      <c r="R4210" s="153">
        <v>1</v>
      </c>
      <c r="S4210" s="154">
        <v>587477</v>
      </c>
      <c r="T4210" s="407">
        <v>0</v>
      </c>
      <c r="U4210" s="361">
        <f t="shared" ref="U4210:U4254" si="1132">T4210*1.12</f>
        <v>0</v>
      </c>
      <c r="V4210" s="139" t="s">
        <v>1325</v>
      </c>
      <c r="W4210" s="152" t="s">
        <v>1394</v>
      </c>
      <c r="X4210" s="15">
        <v>7.14</v>
      </c>
    </row>
    <row r="4211" spans="1:24" s="144" customFormat="1" ht="127.5">
      <c r="A4211" s="145" t="s">
        <v>10617</v>
      </c>
      <c r="B4211" s="10" t="s">
        <v>97</v>
      </c>
      <c r="C4211" s="10" t="s">
        <v>10485</v>
      </c>
      <c r="D4211" s="10" t="s">
        <v>10486</v>
      </c>
      <c r="E4211" s="10" t="s">
        <v>10487</v>
      </c>
      <c r="F4211" s="3"/>
      <c r="G4211" s="139" t="s">
        <v>1430</v>
      </c>
      <c r="H4211" s="152">
        <v>0</v>
      </c>
      <c r="I4211" s="137">
        <v>470000000</v>
      </c>
      <c r="J4211" s="21" t="s">
        <v>1314</v>
      </c>
      <c r="K4211" s="139" t="s">
        <v>10488</v>
      </c>
      <c r="L4211" s="137" t="s">
        <v>10129</v>
      </c>
      <c r="M4211" s="140" t="s">
        <v>383</v>
      </c>
      <c r="N4211" s="3" t="s">
        <v>8844</v>
      </c>
      <c r="O4211" s="3" t="s">
        <v>9731</v>
      </c>
      <c r="P4211" s="7" t="s">
        <v>1338</v>
      </c>
      <c r="Q4211" s="3" t="s">
        <v>1186</v>
      </c>
      <c r="R4211" s="153">
        <v>1</v>
      </c>
      <c r="S4211" s="154">
        <v>587477</v>
      </c>
      <c r="T4211" s="368">
        <f>R4211*S4211</f>
        <v>587477</v>
      </c>
      <c r="U4211" s="361">
        <f>T4211*1.12</f>
        <v>657974.24000000011</v>
      </c>
      <c r="V4211" s="139" t="s">
        <v>1325</v>
      </c>
      <c r="W4211" s="152" t="s">
        <v>1394</v>
      </c>
      <c r="X4211" s="15"/>
    </row>
    <row r="4212" spans="1:24" s="144" customFormat="1" ht="127.5">
      <c r="A4212" s="145" t="s">
        <v>10558</v>
      </c>
      <c r="B4212" s="10" t="s">
        <v>97</v>
      </c>
      <c r="C4212" s="10" t="s">
        <v>10490</v>
      </c>
      <c r="D4212" s="10" t="s">
        <v>10491</v>
      </c>
      <c r="E4212" s="10" t="s">
        <v>10492</v>
      </c>
      <c r="F4212" s="3" t="s">
        <v>10493</v>
      </c>
      <c r="G4212" s="139" t="s">
        <v>384</v>
      </c>
      <c r="H4212" s="152">
        <v>0</v>
      </c>
      <c r="I4212" s="137">
        <v>470000000</v>
      </c>
      <c r="J4212" s="21" t="s">
        <v>1314</v>
      </c>
      <c r="K4212" s="139" t="s">
        <v>10488</v>
      </c>
      <c r="L4212" s="137" t="s">
        <v>10129</v>
      </c>
      <c r="M4212" s="140" t="s">
        <v>383</v>
      </c>
      <c r="N4212" s="3" t="s">
        <v>10489</v>
      </c>
      <c r="O4212" s="3" t="s">
        <v>9731</v>
      </c>
      <c r="P4212" s="7" t="s">
        <v>1338</v>
      </c>
      <c r="Q4212" s="3" t="s">
        <v>1186</v>
      </c>
      <c r="R4212" s="153">
        <v>1</v>
      </c>
      <c r="S4212" s="154">
        <v>386898</v>
      </c>
      <c r="T4212" s="407">
        <v>0</v>
      </c>
      <c r="U4212" s="361">
        <f t="shared" si="1132"/>
        <v>0</v>
      </c>
      <c r="V4212" s="139" t="s">
        <v>1325</v>
      </c>
      <c r="W4212" s="152" t="s">
        <v>1394</v>
      </c>
      <c r="X4212" s="15">
        <v>7.14</v>
      </c>
    </row>
    <row r="4213" spans="1:24" s="144" customFormat="1" ht="127.5">
      <c r="A4213" s="145" t="s">
        <v>10618</v>
      </c>
      <c r="B4213" s="10" t="s">
        <v>97</v>
      </c>
      <c r="C4213" s="10" t="s">
        <v>10490</v>
      </c>
      <c r="D4213" s="10" t="s">
        <v>10491</v>
      </c>
      <c r="E4213" s="10" t="s">
        <v>10492</v>
      </c>
      <c r="F4213" s="3" t="s">
        <v>10493</v>
      </c>
      <c r="G4213" s="139" t="s">
        <v>1430</v>
      </c>
      <c r="H4213" s="152">
        <v>0</v>
      </c>
      <c r="I4213" s="137">
        <v>470000000</v>
      </c>
      <c r="J4213" s="21" t="s">
        <v>1314</v>
      </c>
      <c r="K4213" s="139" t="s">
        <v>10488</v>
      </c>
      <c r="L4213" s="137" t="s">
        <v>10129</v>
      </c>
      <c r="M4213" s="140" t="s">
        <v>383</v>
      </c>
      <c r="N4213" s="3" t="s">
        <v>8844</v>
      </c>
      <c r="O4213" s="3" t="s">
        <v>9731</v>
      </c>
      <c r="P4213" s="7" t="s">
        <v>1338</v>
      </c>
      <c r="Q4213" s="3" t="s">
        <v>1186</v>
      </c>
      <c r="R4213" s="153">
        <v>1</v>
      </c>
      <c r="S4213" s="154">
        <v>386898</v>
      </c>
      <c r="T4213" s="368">
        <f>R4213*S4213</f>
        <v>386898</v>
      </c>
      <c r="U4213" s="361">
        <f>T4213*1.12</f>
        <v>433325.76000000007</v>
      </c>
      <c r="V4213" s="139" t="s">
        <v>1325</v>
      </c>
      <c r="W4213" s="152" t="s">
        <v>1394</v>
      </c>
      <c r="X4213" s="15"/>
    </row>
    <row r="4214" spans="1:24" s="144" customFormat="1" ht="127.5">
      <c r="A4214" s="145" t="s">
        <v>10559</v>
      </c>
      <c r="B4214" s="10" t="s">
        <v>97</v>
      </c>
      <c r="C4214" s="10" t="s">
        <v>10490</v>
      </c>
      <c r="D4214" s="10" t="s">
        <v>10491</v>
      </c>
      <c r="E4214" s="10" t="s">
        <v>10492</v>
      </c>
      <c r="F4214" s="3" t="s">
        <v>10494</v>
      </c>
      <c r="G4214" s="139" t="s">
        <v>384</v>
      </c>
      <c r="H4214" s="152">
        <v>0</v>
      </c>
      <c r="I4214" s="137">
        <v>470000000</v>
      </c>
      <c r="J4214" s="21" t="s">
        <v>1314</v>
      </c>
      <c r="K4214" s="139" t="s">
        <v>10488</v>
      </c>
      <c r="L4214" s="137" t="s">
        <v>10129</v>
      </c>
      <c r="M4214" s="140" t="s">
        <v>383</v>
      </c>
      <c r="N4214" s="3" t="s">
        <v>10489</v>
      </c>
      <c r="O4214" s="3" t="s">
        <v>9731</v>
      </c>
      <c r="P4214" s="7" t="s">
        <v>1338</v>
      </c>
      <c r="Q4214" s="3" t="s">
        <v>1186</v>
      </c>
      <c r="R4214" s="153">
        <v>1</v>
      </c>
      <c r="S4214" s="154">
        <v>114629</v>
      </c>
      <c r="T4214" s="407">
        <v>0</v>
      </c>
      <c r="U4214" s="361">
        <f t="shared" si="1132"/>
        <v>0</v>
      </c>
      <c r="V4214" s="139" t="s">
        <v>1325</v>
      </c>
      <c r="W4214" s="152" t="s">
        <v>1394</v>
      </c>
      <c r="X4214" s="15">
        <v>7.14</v>
      </c>
    </row>
    <row r="4215" spans="1:24" s="144" customFormat="1" ht="127.5">
      <c r="A4215" s="145" t="s">
        <v>10619</v>
      </c>
      <c r="B4215" s="10" t="s">
        <v>97</v>
      </c>
      <c r="C4215" s="10" t="s">
        <v>10490</v>
      </c>
      <c r="D4215" s="10" t="s">
        <v>10491</v>
      </c>
      <c r="E4215" s="10" t="s">
        <v>10492</v>
      </c>
      <c r="F4215" s="3" t="s">
        <v>10494</v>
      </c>
      <c r="G4215" s="139" t="s">
        <v>1430</v>
      </c>
      <c r="H4215" s="152">
        <v>0</v>
      </c>
      <c r="I4215" s="137">
        <v>470000000</v>
      </c>
      <c r="J4215" s="21" t="s">
        <v>1314</v>
      </c>
      <c r="K4215" s="139" t="s">
        <v>10488</v>
      </c>
      <c r="L4215" s="137" t="s">
        <v>10129</v>
      </c>
      <c r="M4215" s="140" t="s">
        <v>383</v>
      </c>
      <c r="N4215" s="3" t="s">
        <v>8844</v>
      </c>
      <c r="O4215" s="3" t="s">
        <v>9731</v>
      </c>
      <c r="P4215" s="7" t="s">
        <v>1338</v>
      </c>
      <c r="Q4215" s="3" t="s">
        <v>1186</v>
      </c>
      <c r="R4215" s="153">
        <v>1</v>
      </c>
      <c r="S4215" s="154">
        <v>114629</v>
      </c>
      <c r="T4215" s="368">
        <f>R4215*S4215</f>
        <v>114629</v>
      </c>
      <c r="U4215" s="361">
        <f>T4215*1.12</f>
        <v>128384.48000000001</v>
      </c>
      <c r="V4215" s="139" t="s">
        <v>1325</v>
      </c>
      <c r="W4215" s="152" t="s">
        <v>1394</v>
      </c>
      <c r="X4215" s="404"/>
    </row>
    <row r="4216" spans="1:24" s="144" customFormat="1" ht="127.5">
      <c r="A4216" s="145" t="s">
        <v>10560</v>
      </c>
      <c r="B4216" s="10" t="s">
        <v>97</v>
      </c>
      <c r="C4216" s="10" t="s">
        <v>10490</v>
      </c>
      <c r="D4216" s="10" t="s">
        <v>10491</v>
      </c>
      <c r="E4216" s="10" t="s">
        <v>10492</v>
      </c>
      <c r="F4216" s="3" t="s">
        <v>10495</v>
      </c>
      <c r="G4216" s="139" t="s">
        <v>384</v>
      </c>
      <c r="H4216" s="152">
        <v>0</v>
      </c>
      <c r="I4216" s="137">
        <v>470000000</v>
      </c>
      <c r="J4216" s="21" t="s">
        <v>1314</v>
      </c>
      <c r="K4216" s="139" t="s">
        <v>10488</v>
      </c>
      <c r="L4216" s="137" t="s">
        <v>10129</v>
      </c>
      <c r="M4216" s="140" t="s">
        <v>383</v>
      </c>
      <c r="N4216" s="3" t="s">
        <v>10489</v>
      </c>
      <c r="O4216" s="3" t="s">
        <v>9731</v>
      </c>
      <c r="P4216" s="7" t="s">
        <v>1338</v>
      </c>
      <c r="Q4216" s="3" t="s">
        <v>1186</v>
      </c>
      <c r="R4216" s="153">
        <v>2</v>
      </c>
      <c r="S4216" s="154">
        <v>119455</v>
      </c>
      <c r="T4216" s="407">
        <v>0</v>
      </c>
      <c r="U4216" s="361">
        <f t="shared" si="1132"/>
        <v>0</v>
      </c>
      <c r="V4216" s="139" t="s">
        <v>1325</v>
      </c>
      <c r="W4216" s="152" t="s">
        <v>1394</v>
      </c>
      <c r="X4216" s="15">
        <v>7.14</v>
      </c>
    </row>
    <row r="4217" spans="1:24" s="144" customFormat="1" ht="127.5">
      <c r="A4217" s="145" t="s">
        <v>10620</v>
      </c>
      <c r="B4217" s="10" t="s">
        <v>97</v>
      </c>
      <c r="C4217" s="10" t="s">
        <v>10490</v>
      </c>
      <c r="D4217" s="10" t="s">
        <v>10491</v>
      </c>
      <c r="E4217" s="10" t="s">
        <v>10492</v>
      </c>
      <c r="F4217" s="3" t="s">
        <v>10495</v>
      </c>
      <c r="G4217" s="139" t="s">
        <v>1430</v>
      </c>
      <c r="H4217" s="152">
        <v>0</v>
      </c>
      <c r="I4217" s="137">
        <v>470000000</v>
      </c>
      <c r="J4217" s="21" t="s">
        <v>1314</v>
      </c>
      <c r="K4217" s="139" t="s">
        <v>10488</v>
      </c>
      <c r="L4217" s="137" t="s">
        <v>10129</v>
      </c>
      <c r="M4217" s="140" t="s">
        <v>383</v>
      </c>
      <c r="N4217" s="3" t="s">
        <v>8844</v>
      </c>
      <c r="O4217" s="3" t="s">
        <v>9731</v>
      </c>
      <c r="P4217" s="7" t="s">
        <v>1338</v>
      </c>
      <c r="Q4217" s="3" t="s">
        <v>1186</v>
      </c>
      <c r="R4217" s="153">
        <v>2</v>
      </c>
      <c r="S4217" s="154">
        <v>119455</v>
      </c>
      <c r="T4217" s="368">
        <f>R4217*S4217</f>
        <v>238910</v>
      </c>
      <c r="U4217" s="361">
        <f>T4217*1.12</f>
        <v>267579.2</v>
      </c>
      <c r="V4217" s="139" t="s">
        <v>1325</v>
      </c>
      <c r="W4217" s="152" t="s">
        <v>1394</v>
      </c>
      <c r="X4217" s="404"/>
    </row>
    <row r="4218" spans="1:24" s="144" customFormat="1" ht="127.5">
      <c r="A4218" s="145" t="s">
        <v>10561</v>
      </c>
      <c r="B4218" s="10" t="s">
        <v>97</v>
      </c>
      <c r="C4218" s="10" t="s">
        <v>10490</v>
      </c>
      <c r="D4218" s="10" t="s">
        <v>10491</v>
      </c>
      <c r="E4218" s="10" t="s">
        <v>10492</v>
      </c>
      <c r="F4218" s="3" t="s">
        <v>10496</v>
      </c>
      <c r="G4218" s="139" t="s">
        <v>384</v>
      </c>
      <c r="H4218" s="152">
        <v>0</v>
      </c>
      <c r="I4218" s="137">
        <v>470000000</v>
      </c>
      <c r="J4218" s="21" t="s">
        <v>1314</v>
      </c>
      <c r="K4218" s="139" t="s">
        <v>10488</v>
      </c>
      <c r="L4218" s="137" t="s">
        <v>10129</v>
      </c>
      <c r="M4218" s="140" t="s">
        <v>383</v>
      </c>
      <c r="N4218" s="3" t="s">
        <v>10489</v>
      </c>
      <c r="O4218" s="3" t="s">
        <v>9731</v>
      </c>
      <c r="P4218" s="7" t="s">
        <v>1338</v>
      </c>
      <c r="Q4218" s="3" t="s">
        <v>1186</v>
      </c>
      <c r="R4218" s="153">
        <v>1</v>
      </c>
      <c r="S4218" s="154">
        <v>122821</v>
      </c>
      <c r="T4218" s="407">
        <v>0</v>
      </c>
      <c r="U4218" s="361">
        <f t="shared" si="1132"/>
        <v>0</v>
      </c>
      <c r="V4218" s="139" t="s">
        <v>1325</v>
      </c>
      <c r="W4218" s="152" t="s">
        <v>1394</v>
      </c>
      <c r="X4218" s="15">
        <v>7.14</v>
      </c>
    </row>
    <row r="4219" spans="1:24" s="144" customFormat="1" ht="127.5">
      <c r="A4219" s="145" t="s">
        <v>10621</v>
      </c>
      <c r="B4219" s="10" t="s">
        <v>97</v>
      </c>
      <c r="C4219" s="10" t="s">
        <v>10490</v>
      </c>
      <c r="D4219" s="10" t="s">
        <v>10491</v>
      </c>
      <c r="E4219" s="10" t="s">
        <v>10492</v>
      </c>
      <c r="F4219" s="3" t="s">
        <v>10496</v>
      </c>
      <c r="G4219" s="139" t="s">
        <v>1430</v>
      </c>
      <c r="H4219" s="152">
        <v>0</v>
      </c>
      <c r="I4219" s="137">
        <v>470000000</v>
      </c>
      <c r="J4219" s="21" t="s">
        <v>1314</v>
      </c>
      <c r="K4219" s="139" t="s">
        <v>10488</v>
      </c>
      <c r="L4219" s="137" t="s">
        <v>10129</v>
      </c>
      <c r="M4219" s="140" t="s">
        <v>383</v>
      </c>
      <c r="N4219" s="3" t="s">
        <v>8844</v>
      </c>
      <c r="O4219" s="3" t="s">
        <v>9731</v>
      </c>
      <c r="P4219" s="7" t="s">
        <v>1338</v>
      </c>
      <c r="Q4219" s="3" t="s">
        <v>1186</v>
      </c>
      <c r="R4219" s="153">
        <v>1</v>
      </c>
      <c r="S4219" s="154">
        <v>122821</v>
      </c>
      <c r="T4219" s="368">
        <f>R4219*S4219</f>
        <v>122821</v>
      </c>
      <c r="U4219" s="361">
        <f>T4219*1.12</f>
        <v>137559.52000000002</v>
      </c>
      <c r="V4219" s="139" t="s">
        <v>1325</v>
      </c>
      <c r="W4219" s="152" t="s">
        <v>1394</v>
      </c>
      <c r="X4219" s="404"/>
    </row>
    <row r="4220" spans="1:24" s="144" customFormat="1" ht="127.5">
      <c r="A4220" s="145" t="s">
        <v>10562</v>
      </c>
      <c r="B4220" s="10" t="s">
        <v>97</v>
      </c>
      <c r="C4220" s="10" t="s">
        <v>10497</v>
      </c>
      <c r="D4220" s="10" t="s">
        <v>10498</v>
      </c>
      <c r="E4220" s="10" t="s">
        <v>10499</v>
      </c>
      <c r="F4220" s="3" t="s">
        <v>10582</v>
      </c>
      <c r="G4220" s="139" t="s">
        <v>384</v>
      </c>
      <c r="H4220" s="152">
        <v>0</v>
      </c>
      <c r="I4220" s="137">
        <v>470000000</v>
      </c>
      <c r="J4220" s="21" t="s">
        <v>1314</v>
      </c>
      <c r="K4220" s="139" t="s">
        <v>10488</v>
      </c>
      <c r="L4220" s="137" t="s">
        <v>10129</v>
      </c>
      <c r="M4220" s="140" t="s">
        <v>383</v>
      </c>
      <c r="N4220" s="3" t="s">
        <v>10489</v>
      </c>
      <c r="O4220" s="3" t="s">
        <v>9731</v>
      </c>
      <c r="P4220" s="7" t="s">
        <v>1338</v>
      </c>
      <c r="Q4220" s="3" t="s">
        <v>1186</v>
      </c>
      <c r="R4220" s="153">
        <v>2</v>
      </c>
      <c r="S4220" s="154">
        <v>245536</v>
      </c>
      <c r="T4220" s="407">
        <v>0</v>
      </c>
      <c r="U4220" s="361">
        <f t="shared" si="1132"/>
        <v>0</v>
      </c>
      <c r="V4220" s="139" t="s">
        <v>1325</v>
      </c>
      <c r="W4220" s="152" t="s">
        <v>1394</v>
      </c>
      <c r="X4220" s="15" t="s">
        <v>10626</v>
      </c>
    </row>
    <row r="4221" spans="1:24" s="144" customFormat="1" ht="127.5">
      <c r="A4221" s="145" t="s">
        <v>10622</v>
      </c>
      <c r="B4221" s="10" t="s">
        <v>97</v>
      </c>
      <c r="C4221" s="10" t="s">
        <v>10623</v>
      </c>
      <c r="D4221" s="10" t="s">
        <v>10624</v>
      </c>
      <c r="E4221" s="10" t="s">
        <v>10625</v>
      </c>
      <c r="F4221" s="3" t="s">
        <v>10582</v>
      </c>
      <c r="G4221" s="139" t="s">
        <v>1430</v>
      </c>
      <c r="H4221" s="152">
        <v>0</v>
      </c>
      <c r="I4221" s="137">
        <v>470000000</v>
      </c>
      <c r="J4221" s="21" t="s">
        <v>1314</v>
      </c>
      <c r="K4221" s="139" t="s">
        <v>10488</v>
      </c>
      <c r="L4221" s="137" t="s">
        <v>10129</v>
      </c>
      <c r="M4221" s="140" t="s">
        <v>383</v>
      </c>
      <c r="N4221" s="3" t="s">
        <v>8844</v>
      </c>
      <c r="O4221" s="3" t="s">
        <v>9731</v>
      </c>
      <c r="P4221" s="7" t="s">
        <v>1338</v>
      </c>
      <c r="Q4221" s="3" t="s">
        <v>1186</v>
      </c>
      <c r="R4221" s="153">
        <v>2</v>
      </c>
      <c r="S4221" s="154">
        <v>245536</v>
      </c>
      <c r="T4221" s="368">
        <f>R4221*S4221</f>
        <v>491072</v>
      </c>
      <c r="U4221" s="361">
        <f>T4221*1.12</f>
        <v>550000.64000000001</v>
      </c>
      <c r="V4221" s="139" t="s">
        <v>1325</v>
      </c>
      <c r="W4221" s="152" t="s">
        <v>1394</v>
      </c>
      <c r="X4221" s="404"/>
    </row>
    <row r="4222" spans="1:24" s="144" customFormat="1" ht="127.5">
      <c r="A4222" s="145" t="s">
        <v>10563</v>
      </c>
      <c r="B4222" s="10" t="s">
        <v>97</v>
      </c>
      <c r="C4222" s="10" t="s">
        <v>10500</v>
      </c>
      <c r="D4222" s="10" t="s">
        <v>10501</v>
      </c>
      <c r="E4222" s="10" t="s">
        <v>10502</v>
      </c>
      <c r="F4222" s="3"/>
      <c r="G4222" s="139" t="s">
        <v>384</v>
      </c>
      <c r="H4222" s="152">
        <v>0</v>
      </c>
      <c r="I4222" s="137">
        <v>470000000</v>
      </c>
      <c r="J4222" s="21" t="s">
        <v>1314</v>
      </c>
      <c r="K4222" s="139" t="s">
        <v>10488</v>
      </c>
      <c r="L4222" s="137" t="s">
        <v>10129</v>
      </c>
      <c r="M4222" s="140" t="s">
        <v>383</v>
      </c>
      <c r="N4222" s="3" t="s">
        <v>10489</v>
      </c>
      <c r="O4222" s="3" t="s">
        <v>9731</v>
      </c>
      <c r="P4222" s="7" t="s">
        <v>1338</v>
      </c>
      <c r="Q4222" s="3" t="s">
        <v>1186</v>
      </c>
      <c r="R4222" s="153">
        <v>2</v>
      </c>
      <c r="S4222" s="154">
        <v>354671</v>
      </c>
      <c r="T4222" s="407">
        <v>0</v>
      </c>
      <c r="U4222" s="361">
        <f t="shared" si="1132"/>
        <v>0</v>
      </c>
      <c r="V4222" s="139" t="s">
        <v>1325</v>
      </c>
      <c r="W4222" s="152" t="s">
        <v>1394</v>
      </c>
      <c r="X4222" s="15">
        <v>7.14</v>
      </c>
    </row>
    <row r="4223" spans="1:24" s="144" customFormat="1" ht="127.5">
      <c r="A4223" s="145" t="s">
        <v>10627</v>
      </c>
      <c r="B4223" s="10" t="s">
        <v>97</v>
      </c>
      <c r="C4223" s="10" t="s">
        <v>10500</v>
      </c>
      <c r="D4223" s="10" t="s">
        <v>10501</v>
      </c>
      <c r="E4223" s="10" t="s">
        <v>10502</v>
      </c>
      <c r="F4223" s="3"/>
      <c r="G4223" s="139" t="s">
        <v>1430</v>
      </c>
      <c r="H4223" s="152">
        <v>0</v>
      </c>
      <c r="I4223" s="137">
        <v>470000000</v>
      </c>
      <c r="J4223" s="21" t="s">
        <v>1314</v>
      </c>
      <c r="K4223" s="139" t="s">
        <v>10488</v>
      </c>
      <c r="L4223" s="137" t="s">
        <v>10129</v>
      </c>
      <c r="M4223" s="140" t="s">
        <v>383</v>
      </c>
      <c r="N4223" s="3" t="s">
        <v>8844</v>
      </c>
      <c r="O4223" s="3" t="s">
        <v>9731</v>
      </c>
      <c r="P4223" s="7" t="s">
        <v>1338</v>
      </c>
      <c r="Q4223" s="3" t="s">
        <v>1186</v>
      </c>
      <c r="R4223" s="153">
        <v>2</v>
      </c>
      <c r="S4223" s="154">
        <v>354671</v>
      </c>
      <c r="T4223" s="368">
        <f>R4223*S4223</f>
        <v>709342</v>
      </c>
      <c r="U4223" s="361">
        <f>T4223*1.12</f>
        <v>794463.04</v>
      </c>
      <c r="V4223" s="139" t="s">
        <v>1325</v>
      </c>
      <c r="W4223" s="152" t="s">
        <v>1394</v>
      </c>
      <c r="X4223" s="404"/>
    </row>
    <row r="4224" spans="1:24" s="144" customFormat="1" ht="127.5">
      <c r="A4224" s="145" t="s">
        <v>10564</v>
      </c>
      <c r="B4224" s="10" t="s">
        <v>97</v>
      </c>
      <c r="C4224" s="10" t="s">
        <v>10503</v>
      </c>
      <c r="D4224" s="10" t="s">
        <v>10504</v>
      </c>
      <c r="E4224" s="10" t="s">
        <v>10505</v>
      </c>
      <c r="F4224" s="3" t="s">
        <v>10506</v>
      </c>
      <c r="G4224" s="139" t="s">
        <v>384</v>
      </c>
      <c r="H4224" s="152">
        <v>0</v>
      </c>
      <c r="I4224" s="137">
        <v>470000000</v>
      </c>
      <c r="J4224" s="21" t="s">
        <v>1314</v>
      </c>
      <c r="K4224" s="139" t="s">
        <v>10488</v>
      </c>
      <c r="L4224" s="137" t="s">
        <v>10129</v>
      </c>
      <c r="M4224" s="140" t="s">
        <v>383</v>
      </c>
      <c r="N4224" s="3" t="s">
        <v>10489</v>
      </c>
      <c r="O4224" s="3" t="s">
        <v>9731</v>
      </c>
      <c r="P4224" s="7" t="s">
        <v>1338</v>
      </c>
      <c r="Q4224" s="3" t="s">
        <v>1186</v>
      </c>
      <c r="R4224" s="153">
        <v>4</v>
      </c>
      <c r="S4224" s="154">
        <v>57143</v>
      </c>
      <c r="T4224" s="368">
        <f t="shared" ref="T4224:T4237" si="1133">R4224*S4224</f>
        <v>228572</v>
      </c>
      <c r="U4224" s="361">
        <f t="shared" si="1132"/>
        <v>256000.64000000001</v>
      </c>
      <c r="V4224" s="139" t="s">
        <v>1325</v>
      </c>
      <c r="W4224" s="152" t="s">
        <v>1394</v>
      </c>
      <c r="X4224" s="404"/>
    </row>
    <row r="4225" spans="1:24" s="144" customFormat="1" ht="127.5">
      <c r="A4225" s="145" t="s">
        <v>10565</v>
      </c>
      <c r="B4225" s="10" t="s">
        <v>97</v>
      </c>
      <c r="C4225" s="10" t="s">
        <v>10503</v>
      </c>
      <c r="D4225" s="10" t="s">
        <v>10504</v>
      </c>
      <c r="E4225" s="10" t="s">
        <v>10505</v>
      </c>
      <c r="F4225" s="3" t="s">
        <v>10507</v>
      </c>
      <c r="G4225" s="139" t="s">
        <v>384</v>
      </c>
      <c r="H4225" s="152">
        <v>0</v>
      </c>
      <c r="I4225" s="137">
        <v>470000000</v>
      </c>
      <c r="J4225" s="21" t="s">
        <v>1314</v>
      </c>
      <c r="K4225" s="139" t="s">
        <v>10488</v>
      </c>
      <c r="L4225" s="137" t="s">
        <v>10129</v>
      </c>
      <c r="M4225" s="140" t="s">
        <v>383</v>
      </c>
      <c r="N4225" s="3" t="s">
        <v>10489</v>
      </c>
      <c r="O4225" s="3" t="s">
        <v>9731</v>
      </c>
      <c r="P4225" s="7" t="s">
        <v>1338</v>
      </c>
      <c r="Q4225" s="3" t="s">
        <v>1186</v>
      </c>
      <c r="R4225" s="153">
        <v>5</v>
      </c>
      <c r="S4225" s="154">
        <v>57319</v>
      </c>
      <c r="T4225" s="368">
        <f t="shared" si="1133"/>
        <v>286595</v>
      </c>
      <c r="U4225" s="361">
        <f t="shared" si="1132"/>
        <v>320986.40000000002</v>
      </c>
      <c r="V4225" s="139" t="s">
        <v>1325</v>
      </c>
      <c r="W4225" s="152" t="s">
        <v>1394</v>
      </c>
      <c r="X4225" s="404"/>
    </row>
    <row r="4226" spans="1:24" s="144" customFormat="1" ht="127.5">
      <c r="A4226" s="145" t="s">
        <v>10566</v>
      </c>
      <c r="B4226" s="10" t="s">
        <v>97</v>
      </c>
      <c r="C4226" s="10" t="s">
        <v>10503</v>
      </c>
      <c r="D4226" s="10" t="s">
        <v>10504</v>
      </c>
      <c r="E4226" s="10" t="s">
        <v>10505</v>
      </c>
      <c r="F4226" s="3" t="s">
        <v>10508</v>
      </c>
      <c r="G4226" s="139" t="s">
        <v>384</v>
      </c>
      <c r="H4226" s="152">
        <v>0</v>
      </c>
      <c r="I4226" s="137">
        <v>470000000</v>
      </c>
      <c r="J4226" s="21" t="s">
        <v>1314</v>
      </c>
      <c r="K4226" s="139" t="s">
        <v>10488</v>
      </c>
      <c r="L4226" s="137" t="s">
        <v>10129</v>
      </c>
      <c r="M4226" s="140" t="s">
        <v>383</v>
      </c>
      <c r="N4226" s="3" t="s">
        <v>10489</v>
      </c>
      <c r="O4226" s="3" t="s">
        <v>9731</v>
      </c>
      <c r="P4226" s="7" t="s">
        <v>1338</v>
      </c>
      <c r="Q4226" s="3" t="s">
        <v>1186</v>
      </c>
      <c r="R4226" s="153">
        <v>4</v>
      </c>
      <c r="S4226" s="154">
        <v>146429</v>
      </c>
      <c r="T4226" s="368">
        <f t="shared" si="1133"/>
        <v>585716</v>
      </c>
      <c r="U4226" s="361">
        <f t="shared" si="1132"/>
        <v>656001.92000000004</v>
      </c>
      <c r="V4226" s="139" t="s">
        <v>1325</v>
      </c>
      <c r="W4226" s="152" t="s">
        <v>1394</v>
      </c>
      <c r="X4226" s="404"/>
    </row>
    <row r="4227" spans="1:24" s="144" customFormat="1" ht="127.5">
      <c r="A4227" s="145" t="s">
        <v>10567</v>
      </c>
      <c r="B4227" s="10" t="s">
        <v>97</v>
      </c>
      <c r="C4227" s="10" t="s">
        <v>10503</v>
      </c>
      <c r="D4227" s="10" t="s">
        <v>10504</v>
      </c>
      <c r="E4227" s="10" t="s">
        <v>10505</v>
      </c>
      <c r="F4227" s="3" t="s">
        <v>10509</v>
      </c>
      <c r="G4227" s="139" t="s">
        <v>384</v>
      </c>
      <c r="H4227" s="152">
        <v>0</v>
      </c>
      <c r="I4227" s="137">
        <v>470000000</v>
      </c>
      <c r="J4227" s="21" t="s">
        <v>1314</v>
      </c>
      <c r="K4227" s="139" t="s">
        <v>10488</v>
      </c>
      <c r="L4227" s="137" t="s">
        <v>10129</v>
      </c>
      <c r="M4227" s="140" t="s">
        <v>383</v>
      </c>
      <c r="N4227" s="3" t="s">
        <v>10489</v>
      </c>
      <c r="O4227" s="3" t="s">
        <v>9731</v>
      </c>
      <c r="P4227" s="7" t="s">
        <v>1338</v>
      </c>
      <c r="Q4227" s="3" t="s">
        <v>1186</v>
      </c>
      <c r="R4227" s="153">
        <v>3</v>
      </c>
      <c r="S4227" s="154">
        <v>157612</v>
      </c>
      <c r="T4227" s="368">
        <f t="shared" si="1133"/>
        <v>472836</v>
      </c>
      <c r="U4227" s="361">
        <f t="shared" si="1132"/>
        <v>529576.32000000007</v>
      </c>
      <c r="V4227" s="139" t="s">
        <v>1325</v>
      </c>
      <c r="W4227" s="152" t="s">
        <v>1394</v>
      </c>
      <c r="X4227" s="404"/>
    </row>
    <row r="4228" spans="1:24" s="144" customFormat="1" ht="127.5">
      <c r="A4228" s="145" t="s">
        <v>10568</v>
      </c>
      <c r="B4228" s="10" t="s">
        <v>97</v>
      </c>
      <c r="C4228" s="10" t="s">
        <v>10510</v>
      </c>
      <c r="D4228" s="10" t="s">
        <v>10511</v>
      </c>
      <c r="E4228" s="10" t="s">
        <v>10512</v>
      </c>
      <c r="F4228" s="3" t="s">
        <v>10513</v>
      </c>
      <c r="G4228" s="139" t="s">
        <v>384</v>
      </c>
      <c r="H4228" s="152">
        <v>0</v>
      </c>
      <c r="I4228" s="137">
        <v>470000000</v>
      </c>
      <c r="J4228" s="21" t="s">
        <v>1314</v>
      </c>
      <c r="K4228" s="139" t="s">
        <v>10488</v>
      </c>
      <c r="L4228" s="137" t="s">
        <v>10129</v>
      </c>
      <c r="M4228" s="140" t="s">
        <v>383</v>
      </c>
      <c r="N4228" s="3" t="s">
        <v>10489</v>
      </c>
      <c r="O4228" s="3" t="s">
        <v>9731</v>
      </c>
      <c r="P4228" s="7" t="s">
        <v>1338</v>
      </c>
      <c r="Q4228" s="3" t="s">
        <v>1186</v>
      </c>
      <c r="R4228" s="153">
        <v>6</v>
      </c>
      <c r="S4228" s="154">
        <v>92600</v>
      </c>
      <c r="T4228" s="368">
        <f t="shared" si="1133"/>
        <v>555600</v>
      </c>
      <c r="U4228" s="361">
        <f t="shared" si="1132"/>
        <v>622272.00000000012</v>
      </c>
      <c r="V4228" s="139" t="s">
        <v>1325</v>
      </c>
      <c r="W4228" s="152" t="s">
        <v>1394</v>
      </c>
      <c r="X4228" s="404"/>
    </row>
    <row r="4229" spans="1:24" s="144" customFormat="1" ht="127.5">
      <c r="A4229" s="145" t="s">
        <v>10569</v>
      </c>
      <c r="B4229" s="10" t="s">
        <v>97</v>
      </c>
      <c r="C4229" s="10" t="s">
        <v>10514</v>
      </c>
      <c r="D4229" s="10" t="s">
        <v>9406</v>
      </c>
      <c r="E4229" s="10" t="s">
        <v>10515</v>
      </c>
      <c r="F4229" s="3" t="s">
        <v>10516</v>
      </c>
      <c r="G4229" s="139" t="s">
        <v>384</v>
      </c>
      <c r="H4229" s="152">
        <v>0</v>
      </c>
      <c r="I4229" s="137">
        <v>470000000</v>
      </c>
      <c r="J4229" s="21" t="s">
        <v>1314</v>
      </c>
      <c r="K4229" s="139" t="s">
        <v>10488</v>
      </c>
      <c r="L4229" s="137" t="s">
        <v>10129</v>
      </c>
      <c r="M4229" s="140" t="s">
        <v>383</v>
      </c>
      <c r="N4229" s="3" t="s">
        <v>10489</v>
      </c>
      <c r="O4229" s="3" t="s">
        <v>9731</v>
      </c>
      <c r="P4229" s="7" t="s">
        <v>1338</v>
      </c>
      <c r="Q4229" s="3" t="s">
        <v>1186</v>
      </c>
      <c r="R4229" s="153">
        <v>5</v>
      </c>
      <c r="S4229" s="154">
        <v>31225</v>
      </c>
      <c r="T4229" s="407">
        <v>0</v>
      </c>
      <c r="U4229" s="361">
        <f t="shared" si="1132"/>
        <v>0</v>
      </c>
      <c r="V4229" s="139" t="s">
        <v>1325</v>
      </c>
      <c r="W4229" s="152" t="s">
        <v>1394</v>
      </c>
      <c r="X4229" s="15" t="s">
        <v>10737</v>
      </c>
    </row>
    <row r="4230" spans="1:24" s="144" customFormat="1" ht="102">
      <c r="A4230" s="145" t="s">
        <v>10676</v>
      </c>
      <c r="B4230" s="10" t="s">
        <v>97</v>
      </c>
      <c r="C4230" s="10" t="s">
        <v>10514</v>
      </c>
      <c r="D4230" s="10" t="s">
        <v>9406</v>
      </c>
      <c r="E4230" s="10" t="s">
        <v>10515</v>
      </c>
      <c r="F4230" s="3" t="s">
        <v>10516</v>
      </c>
      <c r="G4230" s="139" t="s">
        <v>1430</v>
      </c>
      <c r="H4230" s="152">
        <v>0</v>
      </c>
      <c r="I4230" s="137">
        <v>470000000</v>
      </c>
      <c r="J4230" s="21" t="s">
        <v>1314</v>
      </c>
      <c r="K4230" s="139" t="s">
        <v>10489</v>
      </c>
      <c r="L4230" s="137" t="s">
        <v>10129</v>
      </c>
      <c r="M4230" s="140" t="s">
        <v>383</v>
      </c>
      <c r="N4230" s="3" t="s">
        <v>8842</v>
      </c>
      <c r="O4230" s="3" t="s">
        <v>10736</v>
      </c>
      <c r="P4230" s="7" t="s">
        <v>1338</v>
      </c>
      <c r="Q4230" s="3" t="s">
        <v>1186</v>
      </c>
      <c r="R4230" s="153">
        <v>5</v>
      </c>
      <c r="S4230" s="154">
        <v>31225</v>
      </c>
      <c r="T4230" s="413">
        <f>R4230*S4230</f>
        <v>156125</v>
      </c>
      <c r="U4230" s="361">
        <f>T4230*1.12</f>
        <v>174860.00000000003</v>
      </c>
      <c r="V4230" s="139" t="s">
        <v>1325</v>
      </c>
      <c r="W4230" s="152" t="s">
        <v>1394</v>
      </c>
      <c r="X4230" s="404"/>
    </row>
    <row r="4231" spans="1:24" s="144" customFormat="1" ht="127.5">
      <c r="A4231" s="145" t="s">
        <v>10570</v>
      </c>
      <c r="B4231" s="10" t="s">
        <v>97</v>
      </c>
      <c r="C4231" s="10" t="s">
        <v>10517</v>
      </c>
      <c r="D4231" s="10" t="s">
        <v>10518</v>
      </c>
      <c r="E4231" s="10" t="s">
        <v>10519</v>
      </c>
      <c r="F4231" s="3" t="s">
        <v>10520</v>
      </c>
      <c r="G4231" s="139" t="s">
        <v>384</v>
      </c>
      <c r="H4231" s="152">
        <v>0</v>
      </c>
      <c r="I4231" s="137">
        <v>470000000</v>
      </c>
      <c r="J4231" s="21" t="s">
        <v>1314</v>
      </c>
      <c r="K4231" s="139" t="s">
        <v>10488</v>
      </c>
      <c r="L4231" s="137" t="s">
        <v>10129</v>
      </c>
      <c r="M4231" s="140" t="s">
        <v>383</v>
      </c>
      <c r="N4231" s="3" t="s">
        <v>10489</v>
      </c>
      <c r="O4231" s="3" t="s">
        <v>9731</v>
      </c>
      <c r="P4231" s="7" t="s">
        <v>1338</v>
      </c>
      <c r="Q4231" s="3" t="s">
        <v>1186</v>
      </c>
      <c r="R4231" s="153">
        <v>1</v>
      </c>
      <c r="S4231" s="154">
        <v>717267</v>
      </c>
      <c r="T4231" s="407">
        <v>0</v>
      </c>
      <c r="U4231" s="361">
        <f t="shared" si="1132"/>
        <v>0</v>
      </c>
      <c r="V4231" s="139" t="s">
        <v>1325</v>
      </c>
      <c r="W4231" s="152" t="s">
        <v>1394</v>
      </c>
      <c r="X4231" s="15">
        <v>7.14</v>
      </c>
    </row>
    <row r="4232" spans="1:24" s="144" customFormat="1" ht="127.5">
      <c r="A4232" s="145" t="s">
        <v>10628</v>
      </c>
      <c r="B4232" s="10" t="s">
        <v>97</v>
      </c>
      <c r="C4232" s="10" t="s">
        <v>10517</v>
      </c>
      <c r="D4232" s="10" t="s">
        <v>10518</v>
      </c>
      <c r="E4232" s="10" t="s">
        <v>10519</v>
      </c>
      <c r="F4232" s="3" t="s">
        <v>10520</v>
      </c>
      <c r="G4232" s="139" t="s">
        <v>1430</v>
      </c>
      <c r="H4232" s="152">
        <v>0</v>
      </c>
      <c r="I4232" s="137">
        <v>470000000</v>
      </c>
      <c r="J4232" s="21" t="s">
        <v>1314</v>
      </c>
      <c r="K4232" s="139" t="s">
        <v>10488</v>
      </c>
      <c r="L4232" s="137" t="s">
        <v>10129</v>
      </c>
      <c r="M4232" s="140" t="s">
        <v>383</v>
      </c>
      <c r="N4232" s="3" t="s">
        <v>8844</v>
      </c>
      <c r="O4232" s="3" t="s">
        <v>9731</v>
      </c>
      <c r="P4232" s="7" t="s">
        <v>1338</v>
      </c>
      <c r="Q4232" s="3" t="s">
        <v>1186</v>
      </c>
      <c r="R4232" s="153">
        <v>1</v>
      </c>
      <c r="S4232" s="154">
        <v>717267</v>
      </c>
      <c r="T4232" s="413">
        <f>R4232*S4232</f>
        <v>717267</v>
      </c>
      <c r="U4232" s="361">
        <f>T4232*1.12</f>
        <v>803339.04</v>
      </c>
      <c r="V4232" s="139" t="s">
        <v>1325</v>
      </c>
      <c r="W4232" s="152" t="s">
        <v>1394</v>
      </c>
      <c r="X4232" s="404"/>
    </row>
    <row r="4233" spans="1:24" s="144" customFormat="1" ht="127.5">
      <c r="A4233" s="145" t="s">
        <v>10571</v>
      </c>
      <c r="B4233" s="10" t="s">
        <v>97</v>
      </c>
      <c r="C4233" s="10" t="s">
        <v>10521</v>
      </c>
      <c r="D4233" s="10" t="s">
        <v>10522</v>
      </c>
      <c r="E4233" s="10" t="s">
        <v>10523</v>
      </c>
      <c r="F4233" s="3" t="s">
        <v>10524</v>
      </c>
      <c r="G4233" s="139" t="s">
        <v>384</v>
      </c>
      <c r="H4233" s="152">
        <v>0</v>
      </c>
      <c r="I4233" s="137">
        <v>470000000</v>
      </c>
      <c r="J4233" s="21" t="s">
        <v>1314</v>
      </c>
      <c r="K4233" s="139" t="s">
        <v>10488</v>
      </c>
      <c r="L4233" s="137" t="s">
        <v>10129</v>
      </c>
      <c r="M4233" s="140" t="s">
        <v>383</v>
      </c>
      <c r="N4233" s="3" t="s">
        <v>10489</v>
      </c>
      <c r="O4233" s="3" t="s">
        <v>9731</v>
      </c>
      <c r="P4233" s="7" t="s">
        <v>1338</v>
      </c>
      <c r="Q4233" s="3" t="s">
        <v>1186</v>
      </c>
      <c r="R4233" s="153">
        <v>1</v>
      </c>
      <c r="S4233" s="154">
        <v>66429</v>
      </c>
      <c r="T4233" s="407">
        <v>0</v>
      </c>
      <c r="U4233" s="361">
        <f t="shared" si="1132"/>
        <v>0</v>
      </c>
      <c r="V4233" s="139" t="s">
        <v>1325</v>
      </c>
      <c r="W4233" s="152" t="s">
        <v>1394</v>
      </c>
      <c r="X4233" s="15" t="s">
        <v>10737</v>
      </c>
    </row>
    <row r="4234" spans="1:24" s="144" customFormat="1" ht="102">
      <c r="A4234" s="145" t="s">
        <v>10677</v>
      </c>
      <c r="B4234" s="10" t="s">
        <v>97</v>
      </c>
      <c r="C4234" s="10" t="s">
        <v>10521</v>
      </c>
      <c r="D4234" s="10" t="s">
        <v>10522</v>
      </c>
      <c r="E4234" s="10" t="s">
        <v>10523</v>
      </c>
      <c r="F4234" s="3" t="s">
        <v>10524</v>
      </c>
      <c r="G4234" s="139" t="s">
        <v>1430</v>
      </c>
      <c r="H4234" s="152">
        <v>0</v>
      </c>
      <c r="I4234" s="137">
        <v>470000000</v>
      </c>
      <c r="J4234" s="21" t="s">
        <v>1314</v>
      </c>
      <c r="K4234" s="139" t="s">
        <v>10489</v>
      </c>
      <c r="L4234" s="137" t="s">
        <v>10129</v>
      </c>
      <c r="M4234" s="140" t="s">
        <v>383</v>
      </c>
      <c r="N4234" s="3" t="s">
        <v>8842</v>
      </c>
      <c r="O4234" s="3" t="s">
        <v>10736</v>
      </c>
      <c r="P4234" s="7" t="s">
        <v>1338</v>
      </c>
      <c r="Q4234" s="3" t="s">
        <v>1186</v>
      </c>
      <c r="R4234" s="153">
        <v>1</v>
      </c>
      <c r="S4234" s="154">
        <v>66429</v>
      </c>
      <c r="T4234" s="413">
        <f>R4234*S4234</f>
        <v>66429</v>
      </c>
      <c r="U4234" s="361">
        <f>T4234*1.12</f>
        <v>74400.48000000001</v>
      </c>
      <c r="V4234" s="139" t="s">
        <v>1325</v>
      </c>
      <c r="W4234" s="152" t="s">
        <v>1394</v>
      </c>
      <c r="X4234" s="404"/>
    </row>
    <row r="4235" spans="1:24" s="144" customFormat="1" ht="127.5">
      <c r="A4235" s="145" t="s">
        <v>10572</v>
      </c>
      <c r="B4235" s="10" t="s">
        <v>97</v>
      </c>
      <c r="C4235" s="10" t="s">
        <v>10525</v>
      </c>
      <c r="D4235" s="10" t="s">
        <v>10526</v>
      </c>
      <c r="E4235" s="10" t="s">
        <v>10527</v>
      </c>
      <c r="F4235" s="3" t="s">
        <v>10528</v>
      </c>
      <c r="G4235" s="139" t="s">
        <v>384</v>
      </c>
      <c r="H4235" s="152">
        <v>0</v>
      </c>
      <c r="I4235" s="137">
        <v>470000000</v>
      </c>
      <c r="J4235" s="21" t="s">
        <v>1314</v>
      </c>
      <c r="K4235" s="139" t="s">
        <v>10488</v>
      </c>
      <c r="L4235" s="137" t="s">
        <v>10129</v>
      </c>
      <c r="M4235" s="140" t="s">
        <v>383</v>
      </c>
      <c r="N4235" s="3" t="s">
        <v>10489</v>
      </c>
      <c r="O4235" s="3" t="s">
        <v>9731</v>
      </c>
      <c r="P4235" s="7" t="s">
        <v>1338</v>
      </c>
      <c r="Q4235" s="3" t="s">
        <v>1186</v>
      </c>
      <c r="R4235" s="153">
        <v>1</v>
      </c>
      <c r="S4235" s="154">
        <v>499286</v>
      </c>
      <c r="T4235" s="413">
        <f t="shared" si="1133"/>
        <v>499286</v>
      </c>
      <c r="U4235" s="361">
        <f t="shared" si="1132"/>
        <v>559200.32000000007</v>
      </c>
      <c r="V4235" s="139" t="s">
        <v>1325</v>
      </c>
      <c r="W4235" s="152" t="s">
        <v>1394</v>
      </c>
      <c r="X4235" s="404"/>
    </row>
    <row r="4236" spans="1:24" s="144" customFormat="1" ht="127.5">
      <c r="A4236" s="145" t="s">
        <v>10573</v>
      </c>
      <c r="B4236" s="10" t="s">
        <v>97</v>
      </c>
      <c r="C4236" s="10" t="s">
        <v>10529</v>
      </c>
      <c r="D4236" s="10" t="s">
        <v>10530</v>
      </c>
      <c r="E4236" s="10" t="s">
        <v>10531</v>
      </c>
      <c r="F4236" s="3" t="s">
        <v>10532</v>
      </c>
      <c r="G4236" s="139" t="s">
        <v>384</v>
      </c>
      <c r="H4236" s="152">
        <v>0</v>
      </c>
      <c r="I4236" s="137">
        <v>470000000</v>
      </c>
      <c r="J4236" s="21" t="s">
        <v>1314</v>
      </c>
      <c r="K4236" s="139" t="s">
        <v>10488</v>
      </c>
      <c r="L4236" s="137" t="s">
        <v>10129</v>
      </c>
      <c r="M4236" s="140" t="s">
        <v>383</v>
      </c>
      <c r="N4236" s="3" t="s">
        <v>10489</v>
      </c>
      <c r="O4236" s="3" t="s">
        <v>9731</v>
      </c>
      <c r="P4236" s="7" t="s">
        <v>1338</v>
      </c>
      <c r="Q4236" s="3" t="s">
        <v>1186</v>
      </c>
      <c r="R4236" s="153">
        <v>1</v>
      </c>
      <c r="S4236" s="154">
        <v>209981</v>
      </c>
      <c r="T4236" s="413">
        <f t="shared" si="1133"/>
        <v>209981</v>
      </c>
      <c r="U4236" s="361">
        <f t="shared" si="1132"/>
        <v>235178.72000000003</v>
      </c>
      <c r="V4236" s="139" t="s">
        <v>1325</v>
      </c>
      <c r="W4236" s="152" t="s">
        <v>1394</v>
      </c>
      <c r="X4236" s="404"/>
    </row>
    <row r="4237" spans="1:24" s="144" customFormat="1" ht="127.5">
      <c r="A4237" s="145" t="s">
        <v>10574</v>
      </c>
      <c r="B4237" s="10" t="s">
        <v>97</v>
      </c>
      <c r="C4237" s="10" t="s">
        <v>10533</v>
      </c>
      <c r="D4237" s="10" t="s">
        <v>10534</v>
      </c>
      <c r="E4237" s="10" t="s">
        <v>10535</v>
      </c>
      <c r="F4237" s="3" t="s">
        <v>10536</v>
      </c>
      <c r="G4237" s="139" t="s">
        <v>384</v>
      </c>
      <c r="H4237" s="152">
        <v>0</v>
      </c>
      <c r="I4237" s="137">
        <v>470000000</v>
      </c>
      <c r="J4237" s="21" t="s">
        <v>1314</v>
      </c>
      <c r="K4237" s="139" t="s">
        <v>10488</v>
      </c>
      <c r="L4237" s="137" t="s">
        <v>10129</v>
      </c>
      <c r="M4237" s="140" t="s">
        <v>383</v>
      </c>
      <c r="N4237" s="3" t="s">
        <v>10489</v>
      </c>
      <c r="O4237" s="3" t="s">
        <v>9731</v>
      </c>
      <c r="P4237" s="414">
        <v>839</v>
      </c>
      <c r="Q4237" s="414" t="s">
        <v>1332</v>
      </c>
      <c r="R4237" s="153">
        <v>1</v>
      </c>
      <c r="S4237" s="154">
        <v>291090</v>
      </c>
      <c r="T4237" s="413">
        <f t="shared" si="1133"/>
        <v>291090</v>
      </c>
      <c r="U4237" s="361">
        <f t="shared" si="1132"/>
        <v>326020.80000000005</v>
      </c>
      <c r="V4237" s="139" t="s">
        <v>1325</v>
      </c>
      <c r="W4237" s="152" t="s">
        <v>1394</v>
      </c>
      <c r="X4237" s="404"/>
    </row>
    <row r="4238" spans="1:24" s="144" customFormat="1" ht="127.5">
      <c r="A4238" s="145" t="s">
        <v>10575</v>
      </c>
      <c r="B4238" s="10" t="s">
        <v>97</v>
      </c>
      <c r="C4238" s="10" t="s">
        <v>10537</v>
      </c>
      <c r="D4238" s="10" t="s">
        <v>10538</v>
      </c>
      <c r="E4238" s="10" t="s">
        <v>10539</v>
      </c>
      <c r="F4238" s="3" t="s">
        <v>10540</v>
      </c>
      <c r="G4238" s="139" t="s">
        <v>384</v>
      </c>
      <c r="H4238" s="152">
        <v>0</v>
      </c>
      <c r="I4238" s="137">
        <v>470000000</v>
      </c>
      <c r="J4238" s="21" t="s">
        <v>1314</v>
      </c>
      <c r="K4238" s="139" t="s">
        <v>10488</v>
      </c>
      <c r="L4238" s="137" t="s">
        <v>10129</v>
      </c>
      <c r="M4238" s="140" t="s">
        <v>383</v>
      </c>
      <c r="N4238" s="3" t="s">
        <v>10489</v>
      </c>
      <c r="O4238" s="3" t="s">
        <v>9731</v>
      </c>
      <c r="P4238" s="7" t="s">
        <v>1338</v>
      </c>
      <c r="Q4238" s="3" t="s">
        <v>1186</v>
      </c>
      <c r="R4238" s="153">
        <v>1</v>
      </c>
      <c r="S4238" s="154">
        <v>74196</v>
      </c>
      <c r="T4238" s="407">
        <v>0</v>
      </c>
      <c r="U4238" s="361">
        <f t="shared" si="1132"/>
        <v>0</v>
      </c>
      <c r="V4238" s="139" t="s">
        <v>1325</v>
      </c>
      <c r="W4238" s="152" t="s">
        <v>1394</v>
      </c>
      <c r="X4238" s="15" t="s">
        <v>10737</v>
      </c>
    </row>
    <row r="4239" spans="1:24" s="144" customFormat="1" ht="102">
      <c r="A4239" s="145" t="s">
        <v>10678</v>
      </c>
      <c r="B4239" s="10" t="s">
        <v>97</v>
      </c>
      <c r="C4239" s="10" t="s">
        <v>10537</v>
      </c>
      <c r="D4239" s="10" t="s">
        <v>10538</v>
      </c>
      <c r="E4239" s="10" t="s">
        <v>10539</v>
      </c>
      <c r="F4239" s="3" t="s">
        <v>10540</v>
      </c>
      <c r="G4239" s="139" t="s">
        <v>1430</v>
      </c>
      <c r="H4239" s="152">
        <v>0</v>
      </c>
      <c r="I4239" s="137">
        <v>470000000</v>
      </c>
      <c r="J4239" s="21" t="s">
        <v>1314</v>
      </c>
      <c r="K4239" s="139" t="s">
        <v>10489</v>
      </c>
      <c r="L4239" s="137" t="s">
        <v>10129</v>
      </c>
      <c r="M4239" s="140" t="s">
        <v>383</v>
      </c>
      <c r="N4239" s="3" t="s">
        <v>8842</v>
      </c>
      <c r="O4239" s="3" t="s">
        <v>10736</v>
      </c>
      <c r="P4239" s="7" t="s">
        <v>1338</v>
      </c>
      <c r="Q4239" s="3" t="s">
        <v>1186</v>
      </c>
      <c r="R4239" s="153">
        <v>1</v>
      </c>
      <c r="S4239" s="154">
        <v>74196</v>
      </c>
      <c r="T4239" s="413">
        <f>R4239*S4239</f>
        <v>74196</v>
      </c>
      <c r="U4239" s="361">
        <f>T4239*1.12</f>
        <v>83099.520000000004</v>
      </c>
      <c r="V4239" s="139" t="s">
        <v>1325</v>
      </c>
      <c r="W4239" s="152" t="s">
        <v>1394</v>
      </c>
      <c r="X4239" s="404"/>
    </row>
    <row r="4240" spans="1:24" s="144" customFormat="1" ht="127.5">
      <c r="A4240" s="145" t="s">
        <v>10576</v>
      </c>
      <c r="B4240" s="10" t="s">
        <v>97</v>
      </c>
      <c r="C4240" s="10" t="s">
        <v>10500</v>
      </c>
      <c r="D4240" s="10" t="s">
        <v>10501</v>
      </c>
      <c r="E4240" s="10" t="s">
        <v>10502</v>
      </c>
      <c r="F4240" s="3" t="s">
        <v>10584</v>
      </c>
      <c r="G4240" s="139" t="s">
        <v>384</v>
      </c>
      <c r="H4240" s="152">
        <v>0</v>
      </c>
      <c r="I4240" s="137">
        <v>470000000</v>
      </c>
      <c r="J4240" s="21" t="s">
        <v>1314</v>
      </c>
      <c r="K4240" s="139" t="s">
        <v>10488</v>
      </c>
      <c r="L4240" s="137" t="s">
        <v>10129</v>
      </c>
      <c r="M4240" s="140" t="s">
        <v>383</v>
      </c>
      <c r="N4240" s="3" t="s">
        <v>10489</v>
      </c>
      <c r="O4240" s="3" t="s">
        <v>9731</v>
      </c>
      <c r="P4240" s="7" t="s">
        <v>1338</v>
      </c>
      <c r="Q4240" s="3" t="s">
        <v>1186</v>
      </c>
      <c r="R4240" s="153">
        <v>1</v>
      </c>
      <c r="S4240" s="154">
        <v>438764</v>
      </c>
      <c r="T4240" s="407">
        <v>0</v>
      </c>
      <c r="U4240" s="361">
        <f t="shared" si="1132"/>
        <v>0</v>
      </c>
      <c r="V4240" s="139" t="s">
        <v>1325</v>
      </c>
      <c r="W4240" s="152" t="s">
        <v>1394</v>
      </c>
      <c r="X4240" s="15">
        <v>7.14</v>
      </c>
    </row>
    <row r="4241" spans="1:24" s="144" customFormat="1" ht="127.5">
      <c r="A4241" s="145" t="s">
        <v>10629</v>
      </c>
      <c r="B4241" s="10" t="s">
        <v>97</v>
      </c>
      <c r="C4241" s="10" t="s">
        <v>10500</v>
      </c>
      <c r="D4241" s="10" t="s">
        <v>10501</v>
      </c>
      <c r="E4241" s="10" t="s">
        <v>10502</v>
      </c>
      <c r="F4241" s="3" t="s">
        <v>10584</v>
      </c>
      <c r="G4241" s="139" t="s">
        <v>1430</v>
      </c>
      <c r="H4241" s="152">
        <v>0</v>
      </c>
      <c r="I4241" s="137">
        <v>470000000</v>
      </c>
      <c r="J4241" s="21" t="s">
        <v>1314</v>
      </c>
      <c r="K4241" s="139" t="s">
        <v>10488</v>
      </c>
      <c r="L4241" s="137" t="s">
        <v>10129</v>
      </c>
      <c r="M4241" s="140" t="s">
        <v>383</v>
      </c>
      <c r="N4241" s="3" t="s">
        <v>8844</v>
      </c>
      <c r="O4241" s="3" t="s">
        <v>9731</v>
      </c>
      <c r="P4241" s="7" t="s">
        <v>1338</v>
      </c>
      <c r="Q4241" s="3" t="s">
        <v>1186</v>
      </c>
      <c r="R4241" s="153">
        <v>1</v>
      </c>
      <c r="S4241" s="154">
        <v>438764</v>
      </c>
      <c r="T4241" s="413">
        <f>R4241*S4241</f>
        <v>438764</v>
      </c>
      <c r="U4241" s="361">
        <f>T4241*1.12</f>
        <v>491415.68000000005</v>
      </c>
      <c r="V4241" s="139" t="s">
        <v>1325</v>
      </c>
      <c r="W4241" s="152" t="s">
        <v>1394</v>
      </c>
      <c r="X4241" s="404"/>
    </row>
    <row r="4242" spans="1:24" s="144" customFormat="1" ht="127.5">
      <c r="A4242" s="145" t="s">
        <v>10577</v>
      </c>
      <c r="B4242" s="10" t="s">
        <v>97</v>
      </c>
      <c r="C4242" s="10" t="s">
        <v>10500</v>
      </c>
      <c r="D4242" s="10" t="s">
        <v>10501</v>
      </c>
      <c r="E4242" s="10" t="s">
        <v>10502</v>
      </c>
      <c r="F4242" s="3" t="s">
        <v>10583</v>
      </c>
      <c r="G4242" s="139" t="s">
        <v>384</v>
      </c>
      <c r="H4242" s="152">
        <v>0</v>
      </c>
      <c r="I4242" s="137">
        <v>470000000</v>
      </c>
      <c r="J4242" s="21" t="s">
        <v>1314</v>
      </c>
      <c r="K4242" s="139" t="s">
        <v>10488</v>
      </c>
      <c r="L4242" s="137" t="s">
        <v>10129</v>
      </c>
      <c r="M4242" s="140" t="s">
        <v>383</v>
      </c>
      <c r="N4242" s="3" t="s">
        <v>10489</v>
      </c>
      <c r="O4242" s="3" t="s">
        <v>9731</v>
      </c>
      <c r="P4242" s="7" t="s">
        <v>1338</v>
      </c>
      <c r="Q4242" s="3" t="s">
        <v>1186</v>
      </c>
      <c r="R4242" s="153">
        <v>1</v>
      </c>
      <c r="S4242" s="154">
        <v>339938</v>
      </c>
      <c r="T4242" s="407">
        <v>0</v>
      </c>
      <c r="U4242" s="361">
        <f t="shared" si="1132"/>
        <v>0</v>
      </c>
      <c r="V4242" s="139" t="s">
        <v>1325</v>
      </c>
      <c r="W4242" s="152" t="s">
        <v>1394</v>
      </c>
      <c r="X4242" s="15">
        <v>7.14</v>
      </c>
    </row>
    <row r="4243" spans="1:24" s="144" customFormat="1" ht="127.5">
      <c r="A4243" s="145" t="s">
        <v>10630</v>
      </c>
      <c r="B4243" s="10" t="s">
        <v>97</v>
      </c>
      <c r="C4243" s="10" t="s">
        <v>10500</v>
      </c>
      <c r="D4243" s="10" t="s">
        <v>10501</v>
      </c>
      <c r="E4243" s="10" t="s">
        <v>10502</v>
      </c>
      <c r="F4243" s="3" t="s">
        <v>10583</v>
      </c>
      <c r="G4243" s="139" t="s">
        <v>1430</v>
      </c>
      <c r="H4243" s="152">
        <v>0</v>
      </c>
      <c r="I4243" s="137">
        <v>470000000</v>
      </c>
      <c r="J4243" s="21" t="s">
        <v>1314</v>
      </c>
      <c r="K4243" s="139" t="s">
        <v>10488</v>
      </c>
      <c r="L4243" s="137" t="s">
        <v>10129</v>
      </c>
      <c r="M4243" s="140" t="s">
        <v>383</v>
      </c>
      <c r="N4243" s="3" t="s">
        <v>8844</v>
      </c>
      <c r="O4243" s="3" t="s">
        <v>9731</v>
      </c>
      <c r="P4243" s="7" t="s">
        <v>1338</v>
      </c>
      <c r="Q4243" s="3" t="s">
        <v>1186</v>
      </c>
      <c r="R4243" s="153">
        <v>1</v>
      </c>
      <c r="S4243" s="154">
        <v>339938</v>
      </c>
      <c r="T4243" s="413">
        <f>R4243*S4243</f>
        <v>339938</v>
      </c>
      <c r="U4243" s="361">
        <f>T4243*1.12</f>
        <v>380730.56000000006</v>
      </c>
      <c r="V4243" s="139" t="s">
        <v>1325</v>
      </c>
      <c r="W4243" s="152" t="s">
        <v>1394</v>
      </c>
      <c r="X4243" s="404"/>
    </row>
    <row r="4244" spans="1:24" s="144" customFormat="1" ht="127.5">
      <c r="A4244" s="145" t="s">
        <v>10578</v>
      </c>
      <c r="B4244" s="10" t="s">
        <v>97</v>
      </c>
      <c r="C4244" s="10" t="s">
        <v>10541</v>
      </c>
      <c r="D4244" s="10" t="s">
        <v>10542</v>
      </c>
      <c r="E4244" s="10" t="s">
        <v>10543</v>
      </c>
      <c r="F4244" s="3" t="s">
        <v>10544</v>
      </c>
      <c r="G4244" s="139" t="s">
        <v>384</v>
      </c>
      <c r="H4244" s="152">
        <v>0</v>
      </c>
      <c r="I4244" s="137">
        <v>470000000</v>
      </c>
      <c r="J4244" s="21" t="s">
        <v>1314</v>
      </c>
      <c r="K4244" s="139" t="s">
        <v>10488</v>
      </c>
      <c r="L4244" s="137" t="s">
        <v>10129</v>
      </c>
      <c r="M4244" s="140" t="s">
        <v>383</v>
      </c>
      <c r="N4244" s="3" t="s">
        <v>10489</v>
      </c>
      <c r="O4244" s="3" t="s">
        <v>9731</v>
      </c>
      <c r="P4244" s="7" t="s">
        <v>1338</v>
      </c>
      <c r="Q4244" s="3" t="s">
        <v>1186</v>
      </c>
      <c r="R4244" s="153">
        <v>1</v>
      </c>
      <c r="S4244" s="154">
        <v>21429</v>
      </c>
      <c r="T4244" s="407">
        <v>0</v>
      </c>
      <c r="U4244" s="361">
        <f t="shared" si="1132"/>
        <v>0</v>
      </c>
      <c r="V4244" s="139" t="s">
        <v>1325</v>
      </c>
      <c r="W4244" s="152" t="s">
        <v>1394</v>
      </c>
      <c r="X4244" s="15" t="s">
        <v>10737</v>
      </c>
    </row>
    <row r="4245" spans="1:24" s="144" customFormat="1" ht="102">
      <c r="A4245" s="145" t="s">
        <v>10679</v>
      </c>
      <c r="B4245" s="10" t="s">
        <v>97</v>
      </c>
      <c r="C4245" s="10" t="s">
        <v>10541</v>
      </c>
      <c r="D4245" s="10" t="s">
        <v>10542</v>
      </c>
      <c r="E4245" s="10" t="s">
        <v>10543</v>
      </c>
      <c r="F4245" s="3" t="s">
        <v>10544</v>
      </c>
      <c r="G4245" s="139" t="s">
        <v>1430</v>
      </c>
      <c r="H4245" s="152">
        <v>0</v>
      </c>
      <c r="I4245" s="137">
        <v>470000000</v>
      </c>
      <c r="J4245" s="21" t="s">
        <v>1314</v>
      </c>
      <c r="K4245" s="139" t="s">
        <v>10489</v>
      </c>
      <c r="L4245" s="137" t="s">
        <v>10129</v>
      </c>
      <c r="M4245" s="140" t="s">
        <v>383</v>
      </c>
      <c r="N4245" s="3" t="s">
        <v>8842</v>
      </c>
      <c r="O4245" s="3" t="s">
        <v>10736</v>
      </c>
      <c r="P4245" s="7" t="s">
        <v>1338</v>
      </c>
      <c r="Q4245" s="3" t="s">
        <v>1186</v>
      </c>
      <c r="R4245" s="153">
        <v>1</v>
      </c>
      <c r="S4245" s="154">
        <v>21429</v>
      </c>
      <c r="T4245" s="413">
        <f>R4245*S4245</f>
        <v>21429</v>
      </c>
      <c r="U4245" s="361">
        <f>T4245*1.12</f>
        <v>24000.480000000003</v>
      </c>
      <c r="V4245" s="139" t="s">
        <v>1325</v>
      </c>
      <c r="W4245" s="152" t="s">
        <v>1394</v>
      </c>
      <c r="X4245" s="404"/>
    </row>
    <row r="4246" spans="1:24" s="144" customFormat="1" ht="127.5">
      <c r="A4246" s="145" t="s">
        <v>10579</v>
      </c>
      <c r="B4246" s="10" t="s">
        <v>97</v>
      </c>
      <c r="C4246" s="10" t="s">
        <v>10545</v>
      </c>
      <c r="D4246" s="10" t="s">
        <v>10546</v>
      </c>
      <c r="E4246" s="10" t="s">
        <v>10547</v>
      </c>
      <c r="F4246" s="3" t="s">
        <v>10548</v>
      </c>
      <c r="G4246" s="139" t="s">
        <v>384</v>
      </c>
      <c r="H4246" s="152">
        <v>0</v>
      </c>
      <c r="I4246" s="137">
        <v>470000000</v>
      </c>
      <c r="J4246" s="21" t="s">
        <v>1314</v>
      </c>
      <c r="K4246" s="139" t="s">
        <v>10488</v>
      </c>
      <c r="L4246" s="137" t="s">
        <v>10129</v>
      </c>
      <c r="M4246" s="140" t="s">
        <v>383</v>
      </c>
      <c r="N4246" s="3" t="s">
        <v>10489</v>
      </c>
      <c r="O4246" s="3" t="s">
        <v>9731</v>
      </c>
      <c r="P4246" s="7" t="s">
        <v>1338</v>
      </c>
      <c r="Q4246" s="3" t="s">
        <v>1186</v>
      </c>
      <c r="R4246" s="153">
        <v>1</v>
      </c>
      <c r="S4246" s="154">
        <v>55357</v>
      </c>
      <c r="T4246" s="407">
        <v>0</v>
      </c>
      <c r="U4246" s="361">
        <f t="shared" si="1132"/>
        <v>0</v>
      </c>
      <c r="V4246" s="139" t="s">
        <v>1325</v>
      </c>
      <c r="W4246" s="152" t="s">
        <v>1394</v>
      </c>
      <c r="X4246" s="15" t="s">
        <v>10737</v>
      </c>
    </row>
    <row r="4247" spans="1:24" s="144" customFormat="1" ht="102">
      <c r="A4247" s="145" t="s">
        <v>10680</v>
      </c>
      <c r="B4247" s="10" t="s">
        <v>97</v>
      </c>
      <c r="C4247" s="10" t="s">
        <v>10545</v>
      </c>
      <c r="D4247" s="10" t="s">
        <v>10546</v>
      </c>
      <c r="E4247" s="10" t="s">
        <v>10547</v>
      </c>
      <c r="F4247" s="3" t="s">
        <v>10548</v>
      </c>
      <c r="G4247" s="139" t="s">
        <v>1430</v>
      </c>
      <c r="H4247" s="152">
        <v>0</v>
      </c>
      <c r="I4247" s="137">
        <v>470000000</v>
      </c>
      <c r="J4247" s="21" t="s">
        <v>1314</v>
      </c>
      <c r="K4247" s="139" t="s">
        <v>10489</v>
      </c>
      <c r="L4247" s="137" t="s">
        <v>10129</v>
      </c>
      <c r="M4247" s="140" t="s">
        <v>383</v>
      </c>
      <c r="N4247" s="3" t="s">
        <v>8842</v>
      </c>
      <c r="O4247" s="3" t="s">
        <v>10736</v>
      </c>
      <c r="P4247" s="7" t="s">
        <v>1338</v>
      </c>
      <c r="Q4247" s="3" t="s">
        <v>1186</v>
      </c>
      <c r="R4247" s="153">
        <v>1</v>
      </c>
      <c r="S4247" s="154">
        <v>55357</v>
      </c>
      <c r="T4247" s="413">
        <f>R4247*S4247</f>
        <v>55357</v>
      </c>
      <c r="U4247" s="361">
        <f>T4247*1.12</f>
        <v>61999.840000000004</v>
      </c>
      <c r="V4247" s="139" t="s">
        <v>1325</v>
      </c>
      <c r="W4247" s="152" t="s">
        <v>1394</v>
      </c>
      <c r="X4247" s="404"/>
    </row>
    <row r="4248" spans="1:24" s="144" customFormat="1" ht="127.5">
      <c r="A4248" s="145" t="s">
        <v>10580</v>
      </c>
      <c r="B4248" s="10" t="s">
        <v>97</v>
      </c>
      <c r="C4248" s="10" t="s">
        <v>10549</v>
      </c>
      <c r="D4248" s="10" t="s">
        <v>10550</v>
      </c>
      <c r="E4248" s="10" t="s">
        <v>10551</v>
      </c>
      <c r="F4248" s="3" t="s">
        <v>10552</v>
      </c>
      <c r="G4248" s="139" t="s">
        <v>384</v>
      </c>
      <c r="H4248" s="152">
        <v>0</v>
      </c>
      <c r="I4248" s="137">
        <v>470000000</v>
      </c>
      <c r="J4248" s="21" t="s">
        <v>1314</v>
      </c>
      <c r="K4248" s="139" t="s">
        <v>10488</v>
      </c>
      <c r="L4248" s="137" t="s">
        <v>10129</v>
      </c>
      <c r="M4248" s="140" t="s">
        <v>383</v>
      </c>
      <c r="N4248" s="3" t="s">
        <v>10489</v>
      </c>
      <c r="O4248" s="3" t="s">
        <v>9731</v>
      </c>
      <c r="P4248" s="7" t="s">
        <v>1338</v>
      </c>
      <c r="Q4248" s="3" t="s">
        <v>1186</v>
      </c>
      <c r="R4248" s="153">
        <v>1</v>
      </c>
      <c r="S4248" s="154">
        <v>22321</v>
      </c>
      <c r="T4248" s="407">
        <v>0</v>
      </c>
      <c r="U4248" s="361">
        <f t="shared" si="1132"/>
        <v>0</v>
      </c>
      <c r="V4248" s="139" t="s">
        <v>1325</v>
      </c>
      <c r="W4248" s="152" t="s">
        <v>1394</v>
      </c>
      <c r="X4248" s="15" t="s">
        <v>10737</v>
      </c>
    </row>
    <row r="4249" spans="1:24" s="144" customFormat="1" ht="102">
      <c r="A4249" s="145" t="s">
        <v>10681</v>
      </c>
      <c r="B4249" s="10" t="s">
        <v>97</v>
      </c>
      <c r="C4249" s="10" t="s">
        <v>10549</v>
      </c>
      <c r="D4249" s="10" t="s">
        <v>10550</v>
      </c>
      <c r="E4249" s="10" t="s">
        <v>10551</v>
      </c>
      <c r="F4249" s="3" t="s">
        <v>10552</v>
      </c>
      <c r="G4249" s="139" t="s">
        <v>1430</v>
      </c>
      <c r="H4249" s="152">
        <v>0</v>
      </c>
      <c r="I4249" s="137">
        <v>470000000</v>
      </c>
      <c r="J4249" s="21" t="s">
        <v>1314</v>
      </c>
      <c r="K4249" s="139" t="s">
        <v>10489</v>
      </c>
      <c r="L4249" s="137" t="s">
        <v>10129</v>
      </c>
      <c r="M4249" s="140" t="s">
        <v>383</v>
      </c>
      <c r="N4249" s="3" t="s">
        <v>8842</v>
      </c>
      <c r="O4249" s="3" t="s">
        <v>10736</v>
      </c>
      <c r="P4249" s="7" t="s">
        <v>1338</v>
      </c>
      <c r="Q4249" s="3" t="s">
        <v>1186</v>
      </c>
      <c r="R4249" s="153">
        <v>1</v>
      </c>
      <c r="S4249" s="154">
        <v>22321</v>
      </c>
      <c r="T4249" s="413">
        <f>R4249*S4249</f>
        <v>22321</v>
      </c>
      <c r="U4249" s="361">
        <f>T4249*1.12</f>
        <v>24999.520000000004</v>
      </c>
      <c r="V4249" s="139" t="s">
        <v>1325</v>
      </c>
      <c r="W4249" s="152" t="s">
        <v>1394</v>
      </c>
      <c r="X4249" s="404"/>
    </row>
    <row r="4250" spans="1:24" s="144" customFormat="1" ht="127.5">
      <c r="A4250" s="145" t="s">
        <v>10581</v>
      </c>
      <c r="B4250" s="10" t="s">
        <v>97</v>
      </c>
      <c r="C4250" s="10" t="s">
        <v>10553</v>
      </c>
      <c r="D4250" s="10" t="s">
        <v>10554</v>
      </c>
      <c r="E4250" s="10" t="s">
        <v>10555</v>
      </c>
      <c r="F4250" s="3" t="s">
        <v>10556</v>
      </c>
      <c r="G4250" s="139" t="s">
        <v>384</v>
      </c>
      <c r="H4250" s="152">
        <v>0</v>
      </c>
      <c r="I4250" s="137">
        <v>470000000</v>
      </c>
      <c r="J4250" s="21" t="s">
        <v>1314</v>
      </c>
      <c r="K4250" s="139" t="s">
        <v>10488</v>
      </c>
      <c r="L4250" s="137" t="s">
        <v>10129</v>
      </c>
      <c r="M4250" s="140" t="s">
        <v>383</v>
      </c>
      <c r="N4250" s="3" t="s">
        <v>10489</v>
      </c>
      <c r="O4250" s="3" t="s">
        <v>9731</v>
      </c>
      <c r="P4250" s="7" t="s">
        <v>1338</v>
      </c>
      <c r="Q4250" s="3" t="s">
        <v>1186</v>
      </c>
      <c r="R4250" s="153">
        <v>2</v>
      </c>
      <c r="S4250" s="154">
        <v>92500</v>
      </c>
      <c r="T4250" s="407">
        <v>0</v>
      </c>
      <c r="U4250" s="361">
        <f>T4250*1.12</f>
        <v>0</v>
      </c>
      <c r="V4250" s="139" t="s">
        <v>1325</v>
      </c>
      <c r="W4250" s="152" t="s">
        <v>1394</v>
      </c>
      <c r="X4250" s="15" t="s">
        <v>10825</v>
      </c>
    </row>
    <row r="4251" spans="1:24" s="144" customFormat="1" ht="127.5">
      <c r="A4251" s="145" t="s">
        <v>10728</v>
      </c>
      <c r="B4251" s="10" t="s">
        <v>97</v>
      </c>
      <c r="C4251" s="10" t="s">
        <v>10826</v>
      </c>
      <c r="D4251" s="10" t="s">
        <v>10827</v>
      </c>
      <c r="E4251" s="10" t="s">
        <v>10828</v>
      </c>
      <c r="F4251" s="3" t="s">
        <v>10729</v>
      </c>
      <c r="G4251" s="139" t="s">
        <v>384</v>
      </c>
      <c r="H4251" s="152">
        <v>0</v>
      </c>
      <c r="I4251" s="137">
        <v>470000000</v>
      </c>
      <c r="J4251" s="21" t="s">
        <v>1314</v>
      </c>
      <c r="K4251" s="146" t="s">
        <v>10632</v>
      </c>
      <c r="L4251" s="137" t="s">
        <v>10129</v>
      </c>
      <c r="M4251" s="140" t="s">
        <v>383</v>
      </c>
      <c r="N4251" s="346" t="s">
        <v>8843</v>
      </c>
      <c r="O4251" s="3" t="s">
        <v>9731</v>
      </c>
      <c r="P4251" s="7" t="s">
        <v>1338</v>
      </c>
      <c r="Q4251" s="3" t="s">
        <v>1186</v>
      </c>
      <c r="R4251" s="153">
        <v>2</v>
      </c>
      <c r="S4251" s="154">
        <v>92500</v>
      </c>
      <c r="T4251" s="413">
        <f t="shared" ref="T4251:T4283" si="1134">R4251*S4251</f>
        <v>185000</v>
      </c>
      <c r="U4251" s="361">
        <f>T4251*1.12</f>
        <v>207200.00000000003</v>
      </c>
      <c r="V4251" s="139" t="s">
        <v>1325</v>
      </c>
      <c r="W4251" s="152" t="s">
        <v>1394</v>
      </c>
      <c r="X4251" s="404"/>
    </row>
    <row r="4252" spans="1:24" s="144" customFormat="1" ht="102">
      <c r="A4252" s="145" t="s">
        <v>10631</v>
      </c>
      <c r="B4252" s="10" t="s">
        <v>97</v>
      </c>
      <c r="C4252" s="16" t="s">
        <v>2348</v>
      </c>
      <c r="D4252" s="16" t="s">
        <v>2349</v>
      </c>
      <c r="E4252" s="16" t="s">
        <v>2350</v>
      </c>
      <c r="F4252" s="448"/>
      <c r="G4252" s="137" t="s">
        <v>384</v>
      </c>
      <c r="H4252" s="138">
        <v>0.1</v>
      </c>
      <c r="I4252" s="137">
        <v>470000000</v>
      </c>
      <c r="J4252" s="21" t="s">
        <v>1314</v>
      </c>
      <c r="K4252" s="146" t="s">
        <v>10632</v>
      </c>
      <c r="L4252" s="137" t="s">
        <v>2264</v>
      </c>
      <c r="M4252" s="140" t="s">
        <v>383</v>
      </c>
      <c r="N4252" s="3" t="s">
        <v>8844</v>
      </c>
      <c r="O4252" s="3" t="s">
        <v>10633</v>
      </c>
      <c r="P4252" s="7" t="s">
        <v>1338</v>
      </c>
      <c r="Q4252" s="3" t="s">
        <v>1186</v>
      </c>
      <c r="R4252" s="11">
        <v>92</v>
      </c>
      <c r="S4252" s="154">
        <v>9403.49</v>
      </c>
      <c r="T4252" s="413">
        <f t="shared" si="1134"/>
        <v>865121.08</v>
      </c>
      <c r="U4252" s="83">
        <f t="shared" si="1132"/>
        <v>968935.60960000008</v>
      </c>
      <c r="V4252" s="9" t="s">
        <v>1325</v>
      </c>
      <c r="W4252" s="152" t="s">
        <v>1394</v>
      </c>
      <c r="X4252" s="137"/>
    </row>
    <row r="4253" spans="1:24" s="144" customFormat="1" ht="102">
      <c r="A4253" s="145" t="s">
        <v>10640</v>
      </c>
      <c r="B4253" s="10" t="s">
        <v>97</v>
      </c>
      <c r="C4253" s="16" t="s">
        <v>10641</v>
      </c>
      <c r="D4253" s="16" t="s">
        <v>8932</v>
      </c>
      <c r="E4253" s="16" t="s">
        <v>10642</v>
      </c>
      <c r="F4253" s="448"/>
      <c r="G4253" s="137" t="s">
        <v>384</v>
      </c>
      <c r="H4253" s="138">
        <v>0.1</v>
      </c>
      <c r="I4253" s="137">
        <v>470000000</v>
      </c>
      <c r="J4253" s="21" t="s">
        <v>1314</v>
      </c>
      <c r="K4253" s="146" t="s">
        <v>10632</v>
      </c>
      <c r="L4253" s="137" t="s">
        <v>2264</v>
      </c>
      <c r="M4253" s="140" t="s">
        <v>383</v>
      </c>
      <c r="N4253" s="3" t="s">
        <v>8844</v>
      </c>
      <c r="O4253" s="3" t="s">
        <v>10633</v>
      </c>
      <c r="P4253" s="7" t="s">
        <v>1338</v>
      </c>
      <c r="Q4253" s="3" t="s">
        <v>1186</v>
      </c>
      <c r="R4253" s="11">
        <v>2</v>
      </c>
      <c r="S4253" s="154">
        <v>23000</v>
      </c>
      <c r="T4253" s="413">
        <f t="shared" si="1134"/>
        <v>46000</v>
      </c>
      <c r="U4253" s="83">
        <f t="shared" si="1132"/>
        <v>51520.000000000007</v>
      </c>
      <c r="V4253" s="9" t="s">
        <v>1325</v>
      </c>
      <c r="W4253" s="152" t="s">
        <v>1394</v>
      </c>
      <c r="X4253" s="137"/>
    </row>
    <row r="4254" spans="1:24" s="144" customFormat="1" ht="102">
      <c r="A4254" s="145" t="s">
        <v>10648</v>
      </c>
      <c r="B4254" s="10" t="s">
        <v>97</v>
      </c>
      <c r="C4254" s="16" t="s">
        <v>11017</v>
      </c>
      <c r="D4254" s="16" t="s">
        <v>11018</v>
      </c>
      <c r="E4254" s="16" t="s">
        <v>11019</v>
      </c>
      <c r="F4254" s="449" t="s">
        <v>11020</v>
      </c>
      <c r="G4254" s="29" t="s">
        <v>384</v>
      </c>
      <c r="H4254" s="20">
        <v>0</v>
      </c>
      <c r="I4254" s="34">
        <v>470000000</v>
      </c>
      <c r="J4254" s="21" t="s">
        <v>1314</v>
      </c>
      <c r="K4254" s="146" t="s">
        <v>10632</v>
      </c>
      <c r="L4254" s="137" t="s">
        <v>3397</v>
      </c>
      <c r="M4254" s="140" t="s">
        <v>383</v>
      </c>
      <c r="N4254" s="346" t="s">
        <v>8839</v>
      </c>
      <c r="O4254" s="3" t="s">
        <v>1366</v>
      </c>
      <c r="P4254" s="7" t="s">
        <v>1338</v>
      </c>
      <c r="Q4254" s="3" t="s">
        <v>1186</v>
      </c>
      <c r="R4254" s="24">
        <v>2</v>
      </c>
      <c r="S4254" s="154">
        <v>30696.53</v>
      </c>
      <c r="T4254" s="69">
        <f t="shared" si="1134"/>
        <v>61393.06</v>
      </c>
      <c r="U4254" s="83">
        <f t="shared" si="1132"/>
        <v>68760.227200000008</v>
      </c>
      <c r="V4254" s="9" t="s">
        <v>1325</v>
      </c>
      <c r="W4254" s="152" t="s">
        <v>1394</v>
      </c>
      <c r="X4254" s="29"/>
    </row>
    <row r="4255" spans="1:24" s="144" customFormat="1" ht="82.5" customHeight="1">
      <c r="A4255" s="145" t="s">
        <v>10649</v>
      </c>
      <c r="B4255" s="10" t="s">
        <v>97</v>
      </c>
      <c r="C4255" s="16" t="s">
        <v>11022</v>
      </c>
      <c r="D4255" s="16" t="s">
        <v>11023</v>
      </c>
      <c r="E4255" s="16" t="s">
        <v>11024</v>
      </c>
      <c r="F4255" s="449" t="s">
        <v>11021</v>
      </c>
      <c r="G4255" s="29" t="s">
        <v>384</v>
      </c>
      <c r="H4255" s="20">
        <v>0</v>
      </c>
      <c r="I4255" s="34">
        <v>470000000</v>
      </c>
      <c r="J4255" s="21" t="s">
        <v>1314</v>
      </c>
      <c r="K4255" s="146" t="s">
        <v>10632</v>
      </c>
      <c r="L4255" s="137" t="s">
        <v>3397</v>
      </c>
      <c r="M4255" s="140" t="s">
        <v>383</v>
      </c>
      <c r="N4255" s="346" t="s">
        <v>8839</v>
      </c>
      <c r="O4255" s="3" t="s">
        <v>1366</v>
      </c>
      <c r="P4255" s="7" t="s">
        <v>1338</v>
      </c>
      <c r="Q4255" s="3" t="s">
        <v>1186</v>
      </c>
      <c r="R4255" s="24">
        <v>2</v>
      </c>
      <c r="S4255" s="154">
        <v>28500</v>
      </c>
      <c r="T4255" s="69">
        <f t="shared" si="1134"/>
        <v>57000</v>
      </c>
      <c r="U4255" s="83">
        <f t="shared" ref="U4255:U4293" si="1135">T4255*1.12</f>
        <v>63840.000000000007</v>
      </c>
      <c r="V4255" s="9" t="s">
        <v>1325</v>
      </c>
      <c r="W4255" s="152" t="s">
        <v>1394</v>
      </c>
      <c r="X4255" s="29"/>
    </row>
    <row r="4256" spans="1:24" s="144" customFormat="1" ht="82.5" customHeight="1">
      <c r="A4256" s="145" t="s">
        <v>10650</v>
      </c>
      <c r="B4256" s="10" t="s">
        <v>97</v>
      </c>
      <c r="C4256" s="16" t="s">
        <v>11025</v>
      </c>
      <c r="D4256" s="16" t="s">
        <v>11026</v>
      </c>
      <c r="E4256" s="16" t="s">
        <v>11027</v>
      </c>
      <c r="F4256" s="449" t="s">
        <v>11028</v>
      </c>
      <c r="G4256" s="29" t="s">
        <v>384</v>
      </c>
      <c r="H4256" s="20">
        <v>0</v>
      </c>
      <c r="I4256" s="34">
        <v>470000000</v>
      </c>
      <c r="J4256" s="21" t="s">
        <v>1314</v>
      </c>
      <c r="K4256" s="146" t="s">
        <v>10632</v>
      </c>
      <c r="L4256" s="137" t="s">
        <v>3397</v>
      </c>
      <c r="M4256" s="140" t="s">
        <v>383</v>
      </c>
      <c r="N4256" s="346" t="s">
        <v>8839</v>
      </c>
      <c r="O4256" s="3" t="s">
        <v>1366</v>
      </c>
      <c r="P4256" s="7" t="s">
        <v>1338</v>
      </c>
      <c r="Q4256" s="3" t="s">
        <v>1186</v>
      </c>
      <c r="R4256" s="24">
        <v>1</v>
      </c>
      <c r="S4256" s="154">
        <v>79864</v>
      </c>
      <c r="T4256" s="69">
        <f t="shared" si="1134"/>
        <v>79864</v>
      </c>
      <c r="U4256" s="83">
        <f t="shared" si="1135"/>
        <v>89447.680000000008</v>
      </c>
      <c r="V4256" s="9" t="s">
        <v>1325</v>
      </c>
      <c r="W4256" s="152" t="s">
        <v>1394</v>
      </c>
      <c r="X4256" s="29"/>
    </row>
    <row r="4257" spans="1:24" s="144" customFormat="1" ht="82.5" customHeight="1">
      <c r="A4257" s="145" t="s">
        <v>10651</v>
      </c>
      <c r="B4257" s="10" t="s">
        <v>97</v>
      </c>
      <c r="C4257" s="16" t="s">
        <v>11042</v>
      </c>
      <c r="D4257" s="16" t="s">
        <v>11043</v>
      </c>
      <c r="E4257" s="16" t="s">
        <v>11044</v>
      </c>
      <c r="F4257" s="449" t="s">
        <v>11045</v>
      </c>
      <c r="G4257" s="29" t="s">
        <v>384</v>
      </c>
      <c r="H4257" s="20">
        <v>0</v>
      </c>
      <c r="I4257" s="34">
        <v>470000000</v>
      </c>
      <c r="J4257" s="21" t="s">
        <v>1314</v>
      </c>
      <c r="K4257" s="146" t="s">
        <v>10632</v>
      </c>
      <c r="L4257" s="137" t="s">
        <v>3397</v>
      </c>
      <c r="M4257" s="140" t="s">
        <v>383</v>
      </c>
      <c r="N4257" s="346" t="s">
        <v>8839</v>
      </c>
      <c r="O4257" s="3" t="s">
        <v>1366</v>
      </c>
      <c r="P4257" s="7" t="s">
        <v>1338</v>
      </c>
      <c r="Q4257" s="3" t="s">
        <v>1186</v>
      </c>
      <c r="R4257" s="24">
        <v>1</v>
      </c>
      <c r="S4257" s="154">
        <v>24998.68</v>
      </c>
      <c r="T4257" s="69">
        <f t="shared" si="1134"/>
        <v>24998.68</v>
      </c>
      <c r="U4257" s="83">
        <f t="shared" si="1135"/>
        <v>27998.521600000004</v>
      </c>
      <c r="V4257" s="9" t="s">
        <v>1325</v>
      </c>
      <c r="W4257" s="152" t="s">
        <v>1394</v>
      </c>
      <c r="X4257" s="29"/>
    </row>
    <row r="4258" spans="1:24" s="144" customFormat="1" ht="82.5" customHeight="1">
      <c r="A4258" s="145" t="s">
        <v>10652</v>
      </c>
      <c r="B4258" s="10" t="s">
        <v>97</v>
      </c>
      <c r="C4258" s="16" t="s">
        <v>1440</v>
      </c>
      <c r="D4258" s="16" t="s">
        <v>1439</v>
      </c>
      <c r="E4258" s="16" t="s">
        <v>1438</v>
      </c>
      <c r="F4258" s="449" t="s">
        <v>10654</v>
      </c>
      <c r="G4258" s="29" t="s">
        <v>384</v>
      </c>
      <c r="H4258" s="20">
        <v>0</v>
      </c>
      <c r="I4258" s="34">
        <v>470000000</v>
      </c>
      <c r="J4258" s="21" t="s">
        <v>1314</v>
      </c>
      <c r="K4258" s="146" t="s">
        <v>10632</v>
      </c>
      <c r="L4258" s="137" t="s">
        <v>3397</v>
      </c>
      <c r="M4258" s="140" t="s">
        <v>383</v>
      </c>
      <c r="N4258" s="346" t="s">
        <v>8839</v>
      </c>
      <c r="O4258" s="3" t="s">
        <v>1366</v>
      </c>
      <c r="P4258" s="7" t="s">
        <v>1338</v>
      </c>
      <c r="Q4258" s="3" t="s">
        <v>1186</v>
      </c>
      <c r="R4258" s="24">
        <v>2</v>
      </c>
      <c r="S4258" s="154">
        <v>38975</v>
      </c>
      <c r="T4258" s="83">
        <v>0</v>
      </c>
      <c r="U4258" s="83">
        <f t="shared" si="1135"/>
        <v>0</v>
      </c>
      <c r="V4258" s="9" t="s">
        <v>1325</v>
      </c>
      <c r="W4258" s="152" t="s">
        <v>1394</v>
      </c>
      <c r="X4258" s="29" t="s">
        <v>12350</v>
      </c>
    </row>
    <row r="4259" spans="1:24" s="144" customFormat="1" ht="82.5" customHeight="1">
      <c r="A4259" s="145" t="s">
        <v>12002</v>
      </c>
      <c r="B4259" s="10" t="s">
        <v>97</v>
      </c>
      <c r="C4259" s="16" t="s">
        <v>1440</v>
      </c>
      <c r="D4259" s="16" t="s">
        <v>1439</v>
      </c>
      <c r="E4259" s="16" t="s">
        <v>1438</v>
      </c>
      <c r="F4259" s="449" t="s">
        <v>10654</v>
      </c>
      <c r="G4259" s="29" t="s">
        <v>384</v>
      </c>
      <c r="H4259" s="20">
        <v>0</v>
      </c>
      <c r="I4259" s="34">
        <v>470000000</v>
      </c>
      <c r="J4259" s="21" t="s">
        <v>1314</v>
      </c>
      <c r="K4259" s="146" t="s">
        <v>12351</v>
      </c>
      <c r="L4259" s="137" t="s">
        <v>11512</v>
      </c>
      <c r="M4259" s="140" t="s">
        <v>383</v>
      </c>
      <c r="N4259" s="346" t="s">
        <v>8839</v>
      </c>
      <c r="O4259" s="3" t="s">
        <v>11115</v>
      </c>
      <c r="P4259" s="7" t="s">
        <v>1338</v>
      </c>
      <c r="Q4259" s="3" t="s">
        <v>1186</v>
      </c>
      <c r="R4259" s="24">
        <v>2</v>
      </c>
      <c r="S4259" s="154">
        <v>79400</v>
      </c>
      <c r="T4259" s="69">
        <f t="shared" ref="T4259" si="1136">R4259*S4259</f>
        <v>158800</v>
      </c>
      <c r="U4259" s="83">
        <f t="shared" ref="U4259" si="1137">T4259*1.12</f>
        <v>177856.00000000003</v>
      </c>
      <c r="V4259" s="9" t="s">
        <v>1325</v>
      </c>
      <c r="W4259" s="152" t="s">
        <v>1394</v>
      </c>
      <c r="X4259" s="29"/>
    </row>
    <row r="4260" spans="1:24" s="144" customFormat="1" ht="82.5" customHeight="1">
      <c r="A4260" s="145" t="s">
        <v>10653</v>
      </c>
      <c r="B4260" s="10" t="s">
        <v>97</v>
      </c>
      <c r="C4260" s="16" t="s">
        <v>11029</v>
      </c>
      <c r="D4260" s="16" t="s">
        <v>1436</v>
      </c>
      <c r="E4260" s="16" t="s">
        <v>11030</v>
      </c>
      <c r="F4260" s="449" t="s">
        <v>11031</v>
      </c>
      <c r="G4260" s="29" t="s">
        <v>384</v>
      </c>
      <c r="H4260" s="20">
        <v>0</v>
      </c>
      <c r="I4260" s="34">
        <v>470000000</v>
      </c>
      <c r="J4260" s="21" t="s">
        <v>1314</v>
      </c>
      <c r="K4260" s="146" t="s">
        <v>10632</v>
      </c>
      <c r="L4260" s="137" t="s">
        <v>3397</v>
      </c>
      <c r="M4260" s="140" t="s">
        <v>383</v>
      </c>
      <c r="N4260" s="346" t="s">
        <v>8839</v>
      </c>
      <c r="O4260" s="3" t="s">
        <v>1366</v>
      </c>
      <c r="P4260" s="7" t="s">
        <v>1338</v>
      </c>
      <c r="Q4260" s="3" t="s">
        <v>1186</v>
      </c>
      <c r="R4260" s="24">
        <v>2</v>
      </c>
      <c r="S4260" s="154">
        <v>42894</v>
      </c>
      <c r="T4260" s="83">
        <v>0</v>
      </c>
      <c r="U4260" s="83">
        <f t="shared" si="1135"/>
        <v>0</v>
      </c>
      <c r="V4260" s="9" t="s">
        <v>1325</v>
      </c>
      <c r="W4260" s="152" t="s">
        <v>1394</v>
      </c>
      <c r="X4260" s="29" t="s">
        <v>12350</v>
      </c>
    </row>
    <row r="4261" spans="1:24" s="144" customFormat="1" ht="82.5" customHeight="1">
      <c r="A4261" s="145" t="s">
        <v>12003</v>
      </c>
      <c r="B4261" s="10" t="s">
        <v>97</v>
      </c>
      <c r="C4261" s="16" t="s">
        <v>11029</v>
      </c>
      <c r="D4261" s="16" t="s">
        <v>1436</v>
      </c>
      <c r="E4261" s="16" t="s">
        <v>11030</v>
      </c>
      <c r="F4261" s="449" t="s">
        <v>11031</v>
      </c>
      <c r="G4261" s="29" t="s">
        <v>384</v>
      </c>
      <c r="H4261" s="20">
        <v>0</v>
      </c>
      <c r="I4261" s="34">
        <v>470000000</v>
      </c>
      <c r="J4261" s="21" t="s">
        <v>1314</v>
      </c>
      <c r="K4261" s="146" t="s">
        <v>12351</v>
      </c>
      <c r="L4261" s="137" t="s">
        <v>11512</v>
      </c>
      <c r="M4261" s="140" t="s">
        <v>383</v>
      </c>
      <c r="N4261" s="346" t="s">
        <v>8839</v>
      </c>
      <c r="O4261" s="3" t="s">
        <v>11115</v>
      </c>
      <c r="P4261" s="7" t="s">
        <v>1338</v>
      </c>
      <c r="Q4261" s="3" t="s">
        <v>1186</v>
      </c>
      <c r="R4261" s="24">
        <v>2</v>
      </c>
      <c r="S4261" s="154">
        <v>102215</v>
      </c>
      <c r="T4261" s="69">
        <f t="shared" ref="T4261" si="1138">R4261*S4261</f>
        <v>204430</v>
      </c>
      <c r="U4261" s="83">
        <f t="shared" ref="U4261" si="1139">T4261*1.12</f>
        <v>228961.60000000003</v>
      </c>
      <c r="V4261" s="9" t="s">
        <v>1325</v>
      </c>
      <c r="W4261" s="152" t="s">
        <v>1394</v>
      </c>
      <c r="X4261" s="29"/>
    </row>
    <row r="4262" spans="1:24" s="144" customFormat="1" ht="82.5" customHeight="1">
      <c r="A4262" s="145" t="s">
        <v>10655</v>
      </c>
      <c r="B4262" s="10" t="s">
        <v>97</v>
      </c>
      <c r="C4262" s="16" t="s">
        <v>11032</v>
      </c>
      <c r="D4262" s="16" t="s">
        <v>1436</v>
      </c>
      <c r="E4262" s="16" t="s">
        <v>11033</v>
      </c>
      <c r="F4262" s="449" t="s">
        <v>11034</v>
      </c>
      <c r="G4262" s="29" t="s">
        <v>384</v>
      </c>
      <c r="H4262" s="20">
        <v>0</v>
      </c>
      <c r="I4262" s="34">
        <v>470000000</v>
      </c>
      <c r="J4262" s="21" t="s">
        <v>1314</v>
      </c>
      <c r="K4262" s="146" t="s">
        <v>10632</v>
      </c>
      <c r="L4262" s="137" t="s">
        <v>3397</v>
      </c>
      <c r="M4262" s="140" t="s">
        <v>383</v>
      </c>
      <c r="N4262" s="346" t="s">
        <v>8839</v>
      </c>
      <c r="O4262" s="3" t="s">
        <v>1366</v>
      </c>
      <c r="P4262" s="7" t="s">
        <v>1338</v>
      </c>
      <c r="Q4262" s="3" t="s">
        <v>1186</v>
      </c>
      <c r="R4262" s="24">
        <v>2</v>
      </c>
      <c r="S4262" s="154">
        <v>58360</v>
      </c>
      <c r="T4262" s="83">
        <v>0</v>
      </c>
      <c r="U4262" s="83">
        <f t="shared" si="1135"/>
        <v>0</v>
      </c>
      <c r="V4262" s="9" t="s">
        <v>1325</v>
      </c>
      <c r="W4262" s="152" t="s">
        <v>1394</v>
      </c>
      <c r="X4262" s="29" t="s">
        <v>12350</v>
      </c>
    </row>
    <row r="4263" spans="1:24" s="144" customFormat="1" ht="82.5" customHeight="1">
      <c r="A4263" s="145" t="s">
        <v>12004</v>
      </c>
      <c r="B4263" s="10" t="s">
        <v>97</v>
      </c>
      <c r="C4263" s="16" t="s">
        <v>11032</v>
      </c>
      <c r="D4263" s="16" t="s">
        <v>1436</v>
      </c>
      <c r="E4263" s="16" t="s">
        <v>11033</v>
      </c>
      <c r="F4263" s="449" t="s">
        <v>11034</v>
      </c>
      <c r="G4263" s="29" t="s">
        <v>384</v>
      </c>
      <c r="H4263" s="20">
        <v>0</v>
      </c>
      <c r="I4263" s="34">
        <v>470000000</v>
      </c>
      <c r="J4263" s="21" t="s">
        <v>1314</v>
      </c>
      <c r="K4263" s="146" t="s">
        <v>12351</v>
      </c>
      <c r="L4263" s="137" t="s">
        <v>11512</v>
      </c>
      <c r="M4263" s="140" t="s">
        <v>383</v>
      </c>
      <c r="N4263" s="346" t="s">
        <v>8839</v>
      </c>
      <c r="O4263" s="3" t="s">
        <v>11115</v>
      </c>
      <c r="P4263" s="7" t="s">
        <v>1338</v>
      </c>
      <c r="Q4263" s="3" t="s">
        <v>1186</v>
      </c>
      <c r="R4263" s="24">
        <v>2</v>
      </c>
      <c r="S4263" s="154">
        <v>132282</v>
      </c>
      <c r="T4263" s="69">
        <f t="shared" ref="T4263" si="1140">R4263*S4263</f>
        <v>264564</v>
      </c>
      <c r="U4263" s="83">
        <f t="shared" ref="U4263" si="1141">T4263*1.12</f>
        <v>296311.68000000005</v>
      </c>
      <c r="V4263" s="9" t="s">
        <v>1325</v>
      </c>
      <c r="W4263" s="152" t="s">
        <v>1394</v>
      </c>
      <c r="X4263" s="29"/>
    </row>
    <row r="4264" spans="1:24" s="144" customFormat="1" ht="82.5" customHeight="1">
      <c r="A4264" s="145" t="s">
        <v>10656</v>
      </c>
      <c r="B4264" s="10" t="s">
        <v>97</v>
      </c>
      <c r="C4264" s="16" t="s">
        <v>11046</v>
      </c>
      <c r="D4264" s="16" t="s">
        <v>9927</v>
      </c>
      <c r="E4264" s="16" t="s">
        <v>11047</v>
      </c>
      <c r="F4264" s="1" t="s">
        <v>11048</v>
      </c>
      <c r="G4264" s="29" t="s">
        <v>385</v>
      </c>
      <c r="H4264" s="20">
        <v>0</v>
      </c>
      <c r="I4264" s="34">
        <v>470000000</v>
      </c>
      <c r="J4264" s="21" t="s">
        <v>1314</v>
      </c>
      <c r="K4264" s="146" t="s">
        <v>10632</v>
      </c>
      <c r="L4264" s="137" t="s">
        <v>3397</v>
      </c>
      <c r="M4264" s="140" t="s">
        <v>383</v>
      </c>
      <c r="N4264" s="346" t="s">
        <v>8839</v>
      </c>
      <c r="O4264" s="3" t="s">
        <v>1366</v>
      </c>
      <c r="P4264" s="130" t="s">
        <v>1331</v>
      </c>
      <c r="Q4264" s="3" t="s">
        <v>8832</v>
      </c>
      <c r="R4264" s="62">
        <v>0.1</v>
      </c>
      <c r="S4264" s="154">
        <v>3468975</v>
      </c>
      <c r="T4264" s="42">
        <v>0</v>
      </c>
      <c r="U4264" s="83">
        <f t="shared" si="1135"/>
        <v>0</v>
      </c>
      <c r="V4264" s="9" t="s">
        <v>1325</v>
      </c>
      <c r="W4264" s="152" t="s">
        <v>1394</v>
      </c>
      <c r="X4264" s="29">
        <v>11.22</v>
      </c>
    </row>
    <row r="4265" spans="1:24" s="144" customFormat="1" ht="82.5" customHeight="1">
      <c r="A4265" s="145" t="s">
        <v>11427</v>
      </c>
      <c r="B4265" s="10" t="s">
        <v>97</v>
      </c>
      <c r="C4265" s="16" t="s">
        <v>11046</v>
      </c>
      <c r="D4265" s="16" t="s">
        <v>9927</v>
      </c>
      <c r="E4265" s="16" t="s">
        <v>11047</v>
      </c>
      <c r="F4265" s="1" t="s">
        <v>11048</v>
      </c>
      <c r="G4265" s="29" t="s">
        <v>385</v>
      </c>
      <c r="H4265" s="20">
        <v>0</v>
      </c>
      <c r="I4265" s="34">
        <v>470000000</v>
      </c>
      <c r="J4265" s="21" t="s">
        <v>1314</v>
      </c>
      <c r="K4265" s="146" t="s">
        <v>11424</v>
      </c>
      <c r="L4265" s="137" t="s">
        <v>3397</v>
      </c>
      <c r="M4265" s="140" t="s">
        <v>383</v>
      </c>
      <c r="N4265" s="346" t="s">
        <v>8839</v>
      </c>
      <c r="O4265" s="3" t="s">
        <v>1366</v>
      </c>
      <c r="P4265" s="130" t="s">
        <v>1331</v>
      </c>
      <c r="Q4265" s="3" t="s">
        <v>8832</v>
      </c>
      <c r="R4265" s="62">
        <v>0.1</v>
      </c>
      <c r="S4265" s="154">
        <v>3468975</v>
      </c>
      <c r="T4265" s="69">
        <f t="shared" ref="T4265" si="1142">R4265*S4265</f>
        <v>346897.5</v>
      </c>
      <c r="U4265" s="83">
        <f t="shared" ref="U4265" si="1143">T4265*1.12</f>
        <v>388525.2</v>
      </c>
      <c r="V4265" s="9" t="s">
        <v>1315</v>
      </c>
      <c r="W4265" s="152" t="s">
        <v>1394</v>
      </c>
      <c r="X4265" s="29"/>
    </row>
    <row r="4266" spans="1:24" s="144" customFormat="1" ht="82.5" customHeight="1">
      <c r="A4266" s="145" t="s">
        <v>10657</v>
      </c>
      <c r="B4266" s="10" t="s">
        <v>97</v>
      </c>
      <c r="C4266" s="16" t="s">
        <v>1757</v>
      </c>
      <c r="D4266" s="16" t="s">
        <v>9927</v>
      </c>
      <c r="E4266" s="16" t="s">
        <v>1756</v>
      </c>
      <c r="F4266" s="1" t="s">
        <v>11049</v>
      </c>
      <c r="G4266" s="29" t="s">
        <v>385</v>
      </c>
      <c r="H4266" s="20">
        <v>0</v>
      </c>
      <c r="I4266" s="34">
        <v>470000000</v>
      </c>
      <c r="J4266" s="21" t="s">
        <v>1314</v>
      </c>
      <c r="K4266" s="146" t="s">
        <v>10632</v>
      </c>
      <c r="L4266" s="137" t="s">
        <v>3397</v>
      </c>
      <c r="M4266" s="140" t="s">
        <v>383</v>
      </c>
      <c r="N4266" s="346" t="s">
        <v>8839</v>
      </c>
      <c r="O4266" s="3" t="s">
        <v>1366</v>
      </c>
      <c r="P4266" s="130" t="s">
        <v>1331</v>
      </c>
      <c r="Q4266" s="3" t="s">
        <v>8832</v>
      </c>
      <c r="R4266" s="62">
        <v>0.1</v>
      </c>
      <c r="S4266" s="154">
        <v>3127036.2</v>
      </c>
      <c r="T4266" s="42">
        <v>0</v>
      </c>
      <c r="U4266" s="83">
        <f t="shared" si="1135"/>
        <v>0</v>
      </c>
      <c r="V4266" s="9" t="s">
        <v>1325</v>
      </c>
      <c r="W4266" s="152" t="s">
        <v>1394</v>
      </c>
      <c r="X4266" s="29">
        <v>11.22</v>
      </c>
    </row>
    <row r="4267" spans="1:24" s="144" customFormat="1" ht="82.5" customHeight="1">
      <c r="A4267" s="145" t="s">
        <v>11423</v>
      </c>
      <c r="B4267" s="10" t="s">
        <v>97</v>
      </c>
      <c r="C4267" s="16" t="s">
        <v>1757</v>
      </c>
      <c r="D4267" s="16" t="s">
        <v>9927</v>
      </c>
      <c r="E4267" s="16" t="s">
        <v>1756</v>
      </c>
      <c r="F4267" s="1" t="s">
        <v>11049</v>
      </c>
      <c r="G4267" s="29" t="s">
        <v>385</v>
      </c>
      <c r="H4267" s="20">
        <v>0</v>
      </c>
      <c r="I4267" s="34">
        <v>470000000</v>
      </c>
      <c r="J4267" s="21" t="s">
        <v>1314</v>
      </c>
      <c r="K4267" s="146" t="s">
        <v>11424</v>
      </c>
      <c r="L4267" s="137" t="s">
        <v>3397</v>
      </c>
      <c r="M4267" s="140" t="s">
        <v>383</v>
      </c>
      <c r="N4267" s="346" t="s">
        <v>8839</v>
      </c>
      <c r="O4267" s="3" t="s">
        <v>1366</v>
      </c>
      <c r="P4267" s="130" t="s">
        <v>1331</v>
      </c>
      <c r="Q4267" s="3" t="s">
        <v>8832</v>
      </c>
      <c r="R4267" s="62">
        <v>0.1</v>
      </c>
      <c r="S4267" s="154">
        <v>3127036.2</v>
      </c>
      <c r="T4267" s="69">
        <f t="shared" ref="T4267" si="1144">R4267*S4267</f>
        <v>312703.62000000005</v>
      </c>
      <c r="U4267" s="83">
        <f t="shared" ref="U4267" si="1145">T4267*1.12</f>
        <v>350228.05440000008</v>
      </c>
      <c r="V4267" s="9" t="s">
        <v>1315</v>
      </c>
      <c r="W4267" s="152" t="s">
        <v>1394</v>
      </c>
      <c r="X4267" s="29"/>
    </row>
    <row r="4268" spans="1:24" s="144" customFormat="1" ht="82.5" customHeight="1">
      <c r="A4268" s="145" t="s">
        <v>10658</v>
      </c>
      <c r="B4268" s="10" t="s">
        <v>97</v>
      </c>
      <c r="C4268" s="16" t="s">
        <v>11050</v>
      </c>
      <c r="D4268" s="16" t="s">
        <v>9927</v>
      </c>
      <c r="E4268" s="16" t="s">
        <v>11051</v>
      </c>
      <c r="F4268" s="1" t="s">
        <v>11052</v>
      </c>
      <c r="G4268" s="29" t="s">
        <v>385</v>
      </c>
      <c r="H4268" s="20">
        <v>0</v>
      </c>
      <c r="I4268" s="34">
        <v>470000000</v>
      </c>
      <c r="J4268" s="21" t="s">
        <v>1314</v>
      </c>
      <c r="K4268" s="146" t="s">
        <v>10632</v>
      </c>
      <c r="L4268" s="137" t="s">
        <v>3397</v>
      </c>
      <c r="M4268" s="140" t="s">
        <v>383</v>
      </c>
      <c r="N4268" s="346" t="s">
        <v>8839</v>
      </c>
      <c r="O4268" s="3" t="s">
        <v>1366</v>
      </c>
      <c r="P4268" s="130" t="s">
        <v>1331</v>
      </c>
      <c r="Q4268" s="3" t="s">
        <v>8832</v>
      </c>
      <c r="R4268" s="4">
        <v>0.13</v>
      </c>
      <c r="S4268" s="154">
        <v>7186358.0999999996</v>
      </c>
      <c r="T4268" s="42">
        <v>0</v>
      </c>
      <c r="U4268" s="83">
        <f t="shared" si="1135"/>
        <v>0</v>
      </c>
      <c r="V4268" s="9" t="s">
        <v>1325</v>
      </c>
      <c r="W4268" s="152" t="s">
        <v>1394</v>
      </c>
      <c r="X4268" s="29">
        <v>11.22</v>
      </c>
    </row>
    <row r="4269" spans="1:24" s="144" customFormat="1" ht="82.5" customHeight="1">
      <c r="A4269" s="145" t="s">
        <v>11425</v>
      </c>
      <c r="B4269" s="10" t="s">
        <v>97</v>
      </c>
      <c r="C4269" s="16" t="s">
        <v>11050</v>
      </c>
      <c r="D4269" s="16" t="s">
        <v>9927</v>
      </c>
      <c r="E4269" s="16" t="s">
        <v>11051</v>
      </c>
      <c r="F4269" s="1" t="s">
        <v>11052</v>
      </c>
      <c r="G4269" s="29" t="s">
        <v>385</v>
      </c>
      <c r="H4269" s="20">
        <v>0</v>
      </c>
      <c r="I4269" s="34">
        <v>470000000</v>
      </c>
      <c r="J4269" s="21" t="s">
        <v>1314</v>
      </c>
      <c r="K4269" s="146" t="s">
        <v>11424</v>
      </c>
      <c r="L4269" s="137" t="s">
        <v>3397</v>
      </c>
      <c r="M4269" s="140" t="s">
        <v>383</v>
      </c>
      <c r="N4269" s="346" t="s">
        <v>8839</v>
      </c>
      <c r="O4269" s="3" t="s">
        <v>1366</v>
      </c>
      <c r="P4269" s="130" t="s">
        <v>1331</v>
      </c>
      <c r="Q4269" s="3" t="s">
        <v>8832</v>
      </c>
      <c r="R4269" s="4">
        <v>0.13</v>
      </c>
      <c r="S4269" s="154">
        <v>7186358.0999999996</v>
      </c>
      <c r="T4269" s="69">
        <f t="shared" ref="T4269" si="1146">R4269*S4269</f>
        <v>934226.55299999996</v>
      </c>
      <c r="U4269" s="83">
        <f t="shared" ref="U4269" si="1147">T4269*1.12</f>
        <v>1046333.73936</v>
      </c>
      <c r="V4269" s="9" t="s">
        <v>1315</v>
      </c>
      <c r="W4269" s="152" t="s">
        <v>1394</v>
      </c>
      <c r="X4269" s="29"/>
    </row>
    <row r="4270" spans="1:24" s="144" customFormat="1" ht="82.5" customHeight="1">
      <c r="A4270" s="145" t="s">
        <v>10659</v>
      </c>
      <c r="B4270" s="10" t="s">
        <v>97</v>
      </c>
      <c r="C4270" s="16"/>
      <c r="D4270" s="16"/>
      <c r="E4270" s="16"/>
      <c r="F4270" s="1" t="s">
        <v>11053</v>
      </c>
      <c r="G4270" s="29" t="s">
        <v>385</v>
      </c>
      <c r="H4270" s="20">
        <v>0</v>
      </c>
      <c r="I4270" s="34">
        <v>470000000</v>
      </c>
      <c r="J4270" s="21" t="s">
        <v>1314</v>
      </c>
      <c r="K4270" s="146" t="s">
        <v>10632</v>
      </c>
      <c r="L4270" s="137" t="s">
        <v>3397</v>
      </c>
      <c r="M4270" s="140" t="s">
        <v>383</v>
      </c>
      <c r="N4270" s="346" t="s">
        <v>8839</v>
      </c>
      <c r="O4270" s="3" t="s">
        <v>1366</v>
      </c>
      <c r="P4270" s="130" t="s">
        <v>1331</v>
      </c>
      <c r="Q4270" s="3" t="s">
        <v>8832</v>
      </c>
      <c r="R4270" s="4">
        <v>0.15</v>
      </c>
      <c r="S4270" s="154">
        <v>8858565</v>
      </c>
      <c r="T4270" s="42">
        <v>0</v>
      </c>
      <c r="U4270" s="83">
        <f t="shared" si="1135"/>
        <v>0</v>
      </c>
      <c r="V4270" s="9" t="s">
        <v>1325</v>
      </c>
      <c r="W4270" s="152" t="s">
        <v>1394</v>
      </c>
      <c r="X4270" s="29">
        <v>11.22</v>
      </c>
    </row>
    <row r="4271" spans="1:24" s="144" customFormat="1" ht="82.5" customHeight="1">
      <c r="A4271" s="145" t="s">
        <v>11426</v>
      </c>
      <c r="B4271" s="10" t="s">
        <v>97</v>
      </c>
      <c r="C4271" s="16" t="s">
        <v>11054</v>
      </c>
      <c r="D4271" s="16" t="s">
        <v>9927</v>
      </c>
      <c r="E4271" s="16" t="s">
        <v>11055</v>
      </c>
      <c r="F4271" s="1" t="s">
        <v>11053</v>
      </c>
      <c r="G4271" s="29" t="s">
        <v>385</v>
      </c>
      <c r="H4271" s="20">
        <v>0</v>
      </c>
      <c r="I4271" s="34">
        <v>470000000</v>
      </c>
      <c r="J4271" s="21" t="s">
        <v>1314</v>
      </c>
      <c r="K4271" s="146" t="s">
        <v>11424</v>
      </c>
      <c r="L4271" s="137" t="s">
        <v>3397</v>
      </c>
      <c r="M4271" s="140" t="s">
        <v>383</v>
      </c>
      <c r="N4271" s="346" t="s">
        <v>8839</v>
      </c>
      <c r="O4271" s="3" t="s">
        <v>1366</v>
      </c>
      <c r="P4271" s="130" t="s">
        <v>1331</v>
      </c>
      <c r="Q4271" s="3" t="s">
        <v>8832</v>
      </c>
      <c r="R4271" s="4">
        <v>0.15</v>
      </c>
      <c r="S4271" s="154">
        <v>8858565</v>
      </c>
      <c r="T4271" s="69">
        <f t="shared" ref="T4271" si="1148">R4271*S4271</f>
        <v>1328784.75</v>
      </c>
      <c r="U4271" s="83">
        <f t="shared" ref="U4271" si="1149">T4271*1.12</f>
        <v>1488238.9200000002</v>
      </c>
      <c r="V4271" s="9" t="s">
        <v>1315</v>
      </c>
      <c r="W4271" s="152" t="s">
        <v>1394</v>
      </c>
      <c r="X4271" s="29"/>
    </row>
    <row r="4272" spans="1:24" s="144" customFormat="1" ht="82.5" customHeight="1">
      <c r="A4272" s="145" t="s">
        <v>10661</v>
      </c>
      <c r="B4272" s="10" t="s">
        <v>97</v>
      </c>
      <c r="C4272" s="16" t="s">
        <v>11054</v>
      </c>
      <c r="D4272" s="16" t="s">
        <v>9927</v>
      </c>
      <c r="E4272" s="16" t="s">
        <v>11055</v>
      </c>
      <c r="F4272" s="1" t="s">
        <v>11056</v>
      </c>
      <c r="G4272" s="29" t="s">
        <v>385</v>
      </c>
      <c r="H4272" s="20">
        <v>0</v>
      </c>
      <c r="I4272" s="34">
        <v>470000000</v>
      </c>
      <c r="J4272" s="21" t="s">
        <v>1314</v>
      </c>
      <c r="K4272" s="146" t="s">
        <v>10632</v>
      </c>
      <c r="L4272" s="137" t="s">
        <v>3397</v>
      </c>
      <c r="M4272" s="140" t="s">
        <v>383</v>
      </c>
      <c r="N4272" s="346" t="s">
        <v>8839</v>
      </c>
      <c r="O4272" s="3" t="s">
        <v>1366</v>
      </c>
      <c r="P4272" s="130" t="s">
        <v>1331</v>
      </c>
      <c r="Q4272" s="3" t="s">
        <v>8832</v>
      </c>
      <c r="R4272" s="450">
        <v>0.30499999999999999</v>
      </c>
      <c r="S4272" s="154">
        <v>678564</v>
      </c>
      <c r="T4272" s="42">
        <v>0</v>
      </c>
      <c r="U4272" s="83">
        <f t="shared" si="1135"/>
        <v>0</v>
      </c>
      <c r="V4272" s="9" t="s">
        <v>1325</v>
      </c>
      <c r="W4272" s="152" t="s">
        <v>1394</v>
      </c>
      <c r="X4272" s="29">
        <v>11.22</v>
      </c>
    </row>
    <row r="4273" spans="1:24" s="144" customFormat="1" ht="82.5" customHeight="1">
      <c r="A4273" s="145" t="s">
        <v>11428</v>
      </c>
      <c r="B4273" s="10" t="s">
        <v>97</v>
      </c>
      <c r="C4273" s="16" t="s">
        <v>11054</v>
      </c>
      <c r="D4273" s="16" t="s">
        <v>9927</v>
      </c>
      <c r="E4273" s="16" t="s">
        <v>11055</v>
      </c>
      <c r="F4273" s="1" t="s">
        <v>11056</v>
      </c>
      <c r="G4273" s="29" t="s">
        <v>385</v>
      </c>
      <c r="H4273" s="20">
        <v>0</v>
      </c>
      <c r="I4273" s="34">
        <v>470000000</v>
      </c>
      <c r="J4273" s="21" t="s">
        <v>1314</v>
      </c>
      <c r="K4273" s="146" t="s">
        <v>11424</v>
      </c>
      <c r="L4273" s="137" t="s">
        <v>3397</v>
      </c>
      <c r="M4273" s="140" t="s">
        <v>383</v>
      </c>
      <c r="N4273" s="346" t="s">
        <v>8839</v>
      </c>
      <c r="O4273" s="3" t="s">
        <v>1366</v>
      </c>
      <c r="P4273" s="130" t="s">
        <v>1331</v>
      </c>
      <c r="Q4273" s="3" t="s">
        <v>8832</v>
      </c>
      <c r="R4273" s="450">
        <v>0.30499999999999999</v>
      </c>
      <c r="S4273" s="154">
        <v>678564</v>
      </c>
      <c r="T4273" s="5">
        <f t="shared" ref="T4273" si="1150">R4273*S4273</f>
        <v>206962.02</v>
      </c>
      <c r="U4273" s="83">
        <f t="shared" ref="U4273" si="1151">T4273*1.12</f>
        <v>231797.46240000002</v>
      </c>
      <c r="V4273" s="9" t="s">
        <v>1315</v>
      </c>
      <c r="W4273" s="152" t="s">
        <v>1394</v>
      </c>
      <c r="X4273" s="29"/>
    </row>
    <row r="4274" spans="1:24" s="144" customFormat="1" ht="82.5" customHeight="1">
      <c r="A4274" s="145" t="s">
        <v>10667</v>
      </c>
      <c r="B4274" s="10" t="s">
        <v>97</v>
      </c>
      <c r="C4274" s="16" t="s">
        <v>9959</v>
      </c>
      <c r="D4274" s="16" t="s">
        <v>9927</v>
      </c>
      <c r="E4274" s="16" t="s">
        <v>9960</v>
      </c>
      <c r="F4274" s="1" t="s">
        <v>11057</v>
      </c>
      <c r="G4274" s="29" t="s">
        <v>385</v>
      </c>
      <c r="H4274" s="20">
        <v>0</v>
      </c>
      <c r="I4274" s="34">
        <v>470000000</v>
      </c>
      <c r="J4274" s="21" t="s">
        <v>1314</v>
      </c>
      <c r="K4274" s="146" t="s">
        <v>10632</v>
      </c>
      <c r="L4274" s="137" t="s">
        <v>3397</v>
      </c>
      <c r="M4274" s="140" t="s">
        <v>383</v>
      </c>
      <c r="N4274" s="346" t="s">
        <v>8839</v>
      </c>
      <c r="O4274" s="3" t="s">
        <v>1366</v>
      </c>
      <c r="P4274" s="130" t="s">
        <v>1331</v>
      </c>
      <c r="Q4274" s="3" t="s">
        <v>8832</v>
      </c>
      <c r="R4274" s="62">
        <v>0.2</v>
      </c>
      <c r="S4274" s="154">
        <v>1364769</v>
      </c>
      <c r="T4274" s="42">
        <v>0</v>
      </c>
      <c r="U4274" s="83">
        <f t="shared" si="1135"/>
        <v>0</v>
      </c>
      <c r="V4274" s="9" t="s">
        <v>1325</v>
      </c>
      <c r="W4274" s="152" t="s">
        <v>1394</v>
      </c>
      <c r="X4274" s="29">
        <v>11.22</v>
      </c>
    </row>
    <row r="4275" spans="1:24" s="144" customFormat="1" ht="82.5" customHeight="1">
      <c r="A4275" s="145" t="s">
        <v>11429</v>
      </c>
      <c r="B4275" s="10" t="s">
        <v>97</v>
      </c>
      <c r="C4275" s="16" t="s">
        <v>9959</v>
      </c>
      <c r="D4275" s="16" t="s">
        <v>9927</v>
      </c>
      <c r="E4275" s="16" t="s">
        <v>9960</v>
      </c>
      <c r="F4275" s="1" t="s">
        <v>11057</v>
      </c>
      <c r="G4275" s="29" t="s">
        <v>385</v>
      </c>
      <c r="H4275" s="20">
        <v>0</v>
      </c>
      <c r="I4275" s="34">
        <v>470000000</v>
      </c>
      <c r="J4275" s="21" t="s">
        <v>1314</v>
      </c>
      <c r="K4275" s="146" t="s">
        <v>11424</v>
      </c>
      <c r="L4275" s="137" t="s">
        <v>3397</v>
      </c>
      <c r="M4275" s="140" t="s">
        <v>383</v>
      </c>
      <c r="N4275" s="346" t="s">
        <v>8839</v>
      </c>
      <c r="O4275" s="3" t="s">
        <v>1366</v>
      </c>
      <c r="P4275" s="130" t="s">
        <v>1331</v>
      </c>
      <c r="Q4275" s="3" t="s">
        <v>8832</v>
      </c>
      <c r="R4275" s="62">
        <v>0.2</v>
      </c>
      <c r="S4275" s="154">
        <v>1364769</v>
      </c>
      <c r="T4275" s="5">
        <f t="shared" ref="T4275" si="1152">R4275*S4275</f>
        <v>272953.8</v>
      </c>
      <c r="U4275" s="83">
        <f t="shared" ref="U4275" si="1153">T4275*1.12</f>
        <v>305708.25599999999</v>
      </c>
      <c r="V4275" s="9" t="s">
        <v>1315</v>
      </c>
      <c r="W4275" s="152" t="s">
        <v>1394</v>
      </c>
      <c r="X4275" s="29"/>
    </row>
    <row r="4276" spans="1:24" s="144" customFormat="1" ht="82.5" customHeight="1">
      <c r="A4276" s="145" t="s">
        <v>10668</v>
      </c>
      <c r="B4276" s="10" t="s">
        <v>97</v>
      </c>
      <c r="C4276" s="16" t="s">
        <v>9937</v>
      </c>
      <c r="D4276" s="16" t="s">
        <v>9927</v>
      </c>
      <c r="E4276" s="16" t="s">
        <v>11058</v>
      </c>
      <c r="F4276" s="1" t="s">
        <v>11059</v>
      </c>
      <c r="G4276" s="29" t="s">
        <v>385</v>
      </c>
      <c r="H4276" s="20">
        <v>0</v>
      </c>
      <c r="I4276" s="34">
        <v>470000000</v>
      </c>
      <c r="J4276" s="21" t="s">
        <v>1314</v>
      </c>
      <c r="K4276" s="146" t="s">
        <v>10632</v>
      </c>
      <c r="L4276" s="137" t="s">
        <v>3397</v>
      </c>
      <c r="M4276" s="140" t="s">
        <v>383</v>
      </c>
      <c r="N4276" s="346" t="s">
        <v>8839</v>
      </c>
      <c r="O4276" s="3" t="s">
        <v>1366</v>
      </c>
      <c r="P4276" s="130" t="s">
        <v>1331</v>
      </c>
      <c r="Q4276" s="3" t="s">
        <v>8832</v>
      </c>
      <c r="R4276" s="62">
        <v>0.2</v>
      </c>
      <c r="S4276" s="154">
        <v>1827885</v>
      </c>
      <c r="T4276" s="42">
        <v>0</v>
      </c>
      <c r="U4276" s="83">
        <f t="shared" si="1135"/>
        <v>0</v>
      </c>
      <c r="V4276" s="9" t="s">
        <v>1325</v>
      </c>
      <c r="W4276" s="152" t="s">
        <v>1394</v>
      </c>
      <c r="X4276" s="29">
        <v>11.22</v>
      </c>
    </row>
    <row r="4277" spans="1:24" s="144" customFormat="1" ht="82.5" customHeight="1">
      <c r="A4277" s="145" t="s">
        <v>11430</v>
      </c>
      <c r="B4277" s="10" t="s">
        <v>97</v>
      </c>
      <c r="C4277" s="16" t="s">
        <v>9937</v>
      </c>
      <c r="D4277" s="16" t="s">
        <v>9927</v>
      </c>
      <c r="E4277" s="16" t="s">
        <v>11058</v>
      </c>
      <c r="F4277" s="1" t="s">
        <v>11059</v>
      </c>
      <c r="G4277" s="29" t="s">
        <v>385</v>
      </c>
      <c r="H4277" s="20">
        <v>0</v>
      </c>
      <c r="I4277" s="34">
        <v>470000000</v>
      </c>
      <c r="J4277" s="21" t="s">
        <v>1314</v>
      </c>
      <c r="K4277" s="146" t="s">
        <v>11424</v>
      </c>
      <c r="L4277" s="137" t="s">
        <v>3397</v>
      </c>
      <c r="M4277" s="140" t="s">
        <v>383</v>
      </c>
      <c r="N4277" s="346" t="s">
        <v>8839</v>
      </c>
      <c r="O4277" s="3" t="s">
        <v>1366</v>
      </c>
      <c r="P4277" s="130" t="s">
        <v>1331</v>
      </c>
      <c r="Q4277" s="3" t="s">
        <v>8832</v>
      </c>
      <c r="R4277" s="62">
        <v>0.2</v>
      </c>
      <c r="S4277" s="154">
        <v>1827885</v>
      </c>
      <c r="T4277" s="5">
        <f t="shared" ref="T4277" si="1154">R4277*S4277</f>
        <v>365577</v>
      </c>
      <c r="U4277" s="83">
        <f t="shared" ref="U4277" si="1155">T4277*1.12</f>
        <v>409446.24000000005</v>
      </c>
      <c r="V4277" s="9" t="s">
        <v>1315</v>
      </c>
      <c r="W4277" s="152" t="s">
        <v>1394</v>
      </c>
      <c r="X4277" s="29"/>
    </row>
    <row r="4278" spans="1:24" s="144" customFormat="1" ht="82.5" customHeight="1">
      <c r="A4278" s="145" t="s">
        <v>10669</v>
      </c>
      <c r="B4278" s="10" t="s">
        <v>97</v>
      </c>
      <c r="C4278" s="16"/>
      <c r="D4278" s="16"/>
      <c r="E4278" s="444"/>
      <c r="F4278" s="1" t="s">
        <v>11060</v>
      </c>
      <c r="G4278" s="29" t="s">
        <v>385</v>
      </c>
      <c r="H4278" s="20">
        <v>0</v>
      </c>
      <c r="I4278" s="34">
        <v>470000000</v>
      </c>
      <c r="J4278" s="21" t="s">
        <v>1314</v>
      </c>
      <c r="K4278" s="146" t="s">
        <v>10632</v>
      </c>
      <c r="L4278" s="137" t="s">
        <v>3397</v>
      </c>
      <c r="M4278" s="140" t="s">
        <v>383</v>
      </c>
      <c r="N4278" s="346" t="s">
        <v>8839</v>
      </c>
      <c r="O4278" s="3" t="s">
        <v>1366</v>
      </c>
      <c r="P4278" s="130" t="s">
        <v>1331</v>
      </c>
      <c r="Q4278" s="3" t="s">
        <v>8832</v>
      </c>
      <c r="R4278" s="62">
        <v>0.6</v>
      </c>
      <c r="S4278" s="154">
        <v>2985675</v>
      </c>
      <c r="T4278" s="42">
        <v>0</v>
      </c>
      <c r="U4278" s="83">
        <f t="shared" si="1135"/>
        <v>0</v>
      </c>
      <c r="V4278" s="9" t="s">
        <v>1325</v>
      </c>
      <c r="W4278" s="152" t="s">
        <v>1394</v>
      </c>
      <c r="X4278" s="29">
        <v>11.22</v>
      </c>
    </row>
    <row r="4279" spans="1:24" s="144" customFormat="1" ht="82.5" customHeight="1">
      <c r="A4279" s="145" t="s">
        <v>11431</v>
      </c>
      <c r="B4279" s="10" t="s">
        <v>97</v>
      </c>
      <c r="C4279" s="16" t="s">
        <v>11054</v>
      </c>
      <c r="D4279" s="16" t="s">
        <v>9927</v>
      </c>
      <c r="E4279" s="16" t="s">
        <v>11055</v>
      </c>
      <c r="F4279" s="1" t="s">
        <v>11060</v>
      </c>
      <c r="G4279" s="29" t="s">
        <v>385</v>
      </c>
      <c r="H4279" s="20">
        <v>0</v>
      </c>
      <c r="I4279" s="34">
        <v>470000000</v>
      </c>
      <c r="J4279" s="21" t="s">
        <v>1314</v>
      </c>
      <c r="K4279" s="146" t="s">
        <v>11424</v>
      </c>
      <c r="L4279" s="137" t="s">
        <v>3397</v>
      </c>
      <c r="M4279" s="140" t="s">
        <v>383</v>
      </c>
      <c r="N4279" s="346" t="s">
        <v>8839</v>
      </c>
      <c r="O4279" s="3" t="s">
        <v>1366</v>
      </c>
      <c r="P4279" s="130" t="s">
        <v>1331</v>
      </c>
      <c r="Q4279" s="3" t="s">
        <v>8832</v>
      </c>
      <c r="R4279" s="62">
        <v>0.6</v>
      </c>
      <c r="S4279" s="154">
        <v>2985675</v>
      </c>
      <c r="T4279" s="5">
        <f t="shared" ref="T4279" si="1156">R4279*S4279</f>
        <v>1791405</v>
      </c>
      <c r="U4279" s="83">
        <f t="shared" ref="U4279" si="1157">T4279*1.12</f>
        <v>2006373.6</v>
      </c>
      <c r="V4279" s="9" t="s">
        <v>1315</v>
      </c>
      <c r="W4279" s="152" t="s">
        <v>1394</v>
      </c>
      <c r="X4279" s="29"/>
    </row>
    <row r="4280" spans="1:24" s="144" customFormat="1" ht="82.5" customHeight="1">
      <c r="A4280" s="145" t="s">
        <v>10670</v>
      </c>
      <c r="B4280" s="10" t="s">
        <v>97</v>
      </c>
      <c r="C4280" s="16"/>
      <c r="D4280" s="16"/>
      <c r="E4280" s="444"/>
      <c r="F4280" s="1" t="s">
        <v>11061</v>
      </c>
      <c r="G4280" s="29" t="s">
        <v>385</v>
      </c>
      <c r="H4280" s="20">
        <v>0</v>
      </c>
      <c r="I4280" s="34">
        <v>470000000</v>
      </c>
      <c r="J4280" s="21" t="s">
        <v>1314</v>
      </c>
      <c r="K4280" s="146" t="s">
        <v>10632</v>
      </c>
      <c r="L4280" s="137" t="s">
        <v>3397</v>
      </c>
      <c r="M4280" s="140" t="s">
        <v>383</v>
      </c>
      <c r="N4280" s="346" t="s">
        <v>8839</v>
      </c>
      <c r="O4280" s="3" t="s">
        <v>1366</v>
      </c>
      <c r="P4280" s="130" t="s">
        <v>1331</v>
      </c>
      <c r="Q4280" s="3" t="s">
        <v>8832</v>
      </c>
      <c r="R4280" s="4">
        <v>0.12</v>
      </c>
      <c r="S4280" s="154">
        <v>14534356</v>
      </c>
      <c r="T4280" s="42">
        <v>0</v>
      </c>
      <c r="U4280" s="83">
        <f t="shared" si="1135"/>
        <v>0</v>
      </c>
      <c r="V4280" s="9" t="s">
        <v>1325</v>
      </c>
      <c r="W4280" s="152" t="s">
        <v>1394</v>
      </c>
      <c r="X4280" s="29">
        <v>11.22</v>
      </c>
    </row>
    <row r="4281" spans="1:24" s="144" customFormat="1" ht="82.5" customHeight="1">
      <c r="A4281" s="145" t="s">
        <v>11432</v>
      </c>
      <c r="B4281" s="10" t="s">
        <v>97</v>
      </c>
      <c r="C4281" s="16" t="s">
        <v>11054</v>
      </c>
      <c r="D4281" s="16" t="s">
        <v>9927</v>
      </c>
      <c r="E4281" s="16" t="s">
        <v>11055</v>
      </c>
      <c r="F4281" s="1" t="s">
        <v>11061</v>
      </c>
      <c r="G4281" s="29" t="s">
        <v>385</v>
      </c>
      <c r="H4281" s="20">
        <v>0</v>
      </c>
      <c r="I4281" s="34">
        <v>470000000</v>
      </c>
      <c r="J4281" s="21" t="s">
        <v>1314</v>
      </c>
      <c r="K4281" s="146" t="s">
        <v>11424</v>
      </c>
      <c r="L4281" s="137" t="s">
        <v>3397</v>
      </c>
      <c r="M4281" s="140" t="s">
        <v>383</v>
      </c>
      <c r="N4281" s="346" t="s">
        <v>8839</v>
      </c>
      <c r="O4281" s="3" t="s">
        <v>1366</v>
      </c>
      <c r="P4281" s="130" t="s">
        <v>1331</v>
      </c>
      <c r="Q4281" s="3" t="s">
        <v>8832</v>
      </c>
      <c r="R4281" s="4">
        <v>0.12</v>
      </c>
      <c r="S4281" s="154">
        <v>14534356</v>
      </c>
      <c r="T4281" s="5">
        <f t="shared" ref="T4281" si="1158">R4281*S4281</f>
        <v>1744122.72</v>
      </c>
      <c r="U4281" s="83">
        <f t="shared" ref="U4281" si="1159">T4281*1.12</f>
        <v>1953417.4464000002</v>
      </c>
      <c r="V4281" s="9" t="s">
        <v>1315</v>
      </c>
      <c r="W4281" s="152" t="s">
        <v>1394</v>
      </c>
      <c r="X4281" s="29"/>
    </row>
    <row r="4282" spans="1:24" s="144" customFormat="1" ht="82.5" customHeight="1">
      <c r="A4282" s="145" t="s">
        <v>10671</v>
      </c>
      <c r="B4282" s="10" t="s">
        <v>97</v>
      </c>
      <c r="C4282" s="16" t="s">
        <v>1423</v>
      </c>
      <c r="D4282" s="16" t="s">
        <v>11062</v>
      </c>
      <c r="E4282" s="444" t="s">
        <v>11063</v>
      </c>
      <c r="F4282" s="1" t="s">
        <v>11064</v>
      </c>
      <c r="G4282" s="29" t="s">
        <v>384</v>
      </c>
      <c r="H4282" s="20">
        <v>0</v>
      </c>
      <c r="I4282" s="34">
        <v>470000000</v>
      </c>
      <c r="J4282" s="21" t="s">
        <v>1314</v>
      </c>
      <c r="K4282" s="146" t="s">
        <v>10632</v>
      </c>
      <c r="L4282" s="137" t="s">
        <v>3397</v>
      </c>
      <c r="M4282" s="140" t="s">
        <v>383</v>
      </c>
      <c r="N4282" s="346" t="s">
        <v>8839</v>
      </c>
      <c r="O4282" s="3" t="s">
        <v>1366</v>
      </c>
      <c r="P4282" s="7" t="s">
        <v>1338</v>
      </c>
      <c r="Q4282" s="3" t="s">
        <v>1186</v>
      </c>
      <c r="R4282" s="4">
        <v>8</v>
      </c>
      <c r="S4282" s="154">
        <v>36500</v>
      </c>
      <c r="T4282" s="5">
        <f t="shared" si="1134"/>
        <v>292000</v>
      </c>
      <c r="U4282" s="83">
        <f t="shared" si="1135"/>
        <v>327040.00000000006</v>
      </c>
      <c r="V4282" s="9" t="s">
        <v>1325</v>
      </c>
      <c r="W4282" s="152" t="s">
        <v>1394</v>
      </c>
      <c r="X4282" s="29"/>
    </row>
    <row r="4283" spans="1:24" s="144" customFormat="1" ht="82.5" customHeight="1">
      <c r="A4283" s="145" t="s">
        <v>10672</v>
      </c>
      <c r="B4283" s="10" t="s">
        <v>97</v>
      </c>
      <c r="C4283" s="52" t="s">
        <v>11035</v>
      </c>
      <c r="D4283" s="51" t="s">
        <v>9983</v>
      </c>
      <c r="E4283" s="51" t="s">
        <v>11036</v>
      </c>
      <c r="F4283" s="449" t="s">
        <v>11037</v>
      </c>
      <c r="G4283" s="29" t="s">
        <v>384</v>
      </c>
      <c r="H4283" s="20">
        <v>0</v>
      </c>
      <c r="I4283" s="34">
        <v>470000000</v>
      </c>
      <c r="J4283" s="21" t="s">
        <v>1314</v>
      </c>
      <c r="K4283" s="146" t="s">
        <v>10632</v>
      </c>
      <c r="L4283" s="137" t="s">
        <v>3397</v>
      </c>
      <c r="M4283" s="140" t="s">
        <v>383</v>
      </c>
      <c r="N4283" s="346" t="s">
        <v>8839</v>
      </c>
      <c r="O4283" s="3" t="s">
        <v>1366</v>
      </c>
      <c r="P4283" s="7" t="s">
        <v>1338</v>
      </c>
      <c r="Q4283" s="3" t="s">
        <v>1186</v>
      </c>
      <c r="R4283" s="24">
        <v>2</v>
      </c>
      <c r="S4283" s="154">
        <v>17700</v>
      </c>
      <c r="T4283" s="5">
        <f t="shared" si="1134"/>
        <v>35400</v>
      </c>
      <c r="U4283" s="83">
        <f t="shared" si="1135"/>
        <v>39648.000000000007</v>
      </c>
      <c r="V4283" s="9" t="s">
        <v>1325</v>
      </c>
      <c r="W4283" s="152" t="s">
        <v>1394</v>
      </c>
      <c r="X4283" s="29"/>
    </row>
    <row r="4284" spans="1:24" s="144" customFormat="1" ht="82.5" customHeight="1">
      <c r="A4284" s="145" t="s">
        <v>10673</v>
      </c>
      <c r="B4284" s="10" t="s">
        <v>97</v>
      </c>
      <c r="C4284" s="52" t="s">
        <v>11038</v>
      </c>
      <c r="D4284" s="51" t="s">
        <v>11039</v>
      </c>
      <c r="E4284" s="51" t="s">
        <v>11040</v>
      </c>
      <c r="F4284" s="279" t="s">
        <v>10675</v>
      </c>
      <c r="G4284" s="29" t="s">
        <v>384</v>
      </c>
      <c r="H4284" s="20">
        <v>0</v>
      </c>
      <c r="I4284" s="34">
        <v>470000000</v>
      </c>
      <c r="J4284" s="21" t="s">
        <v>1314</v>
      </c>
      <c r="K4284" s="146" t="s">
        <v>10632</v>
      </c>
      <c r="L4284" s="137" t="s">
        <v>3397</v>
      </c>
      <c r="M4284" s="140" t="s">
        <v>383</v>
      </c>
      <c r="N4284" s="346" t="s">
        <v>8839</v>
      </c>
      <c r="O4284" s="3" t="s">
        <v>1366</v>
      </c>
      <c r="P4284" s="7" t="s">
        <v>1338</v>
      </c>
      <c r="Q4284" s="3" t="s">
        <v>1186</v>
      </c>
      <c r="R4284" s="24">
        <v>30</v>
      </c>
      <c r="S4284" s="154">
        <v>7949.12</v>
      </c>
      <c r="T4284" s="83">
        <v>0</v>
      </c>
      <c r="U4284" s="83">
        <f t="shared" si="1135"/>
        <v>0</v>
      </c>
      <c r="V4284" s="9" t="s">
        <v>1325</v>
      </c>
      <c r="W4284" s="152" t="s">
        <v>1394</v>
      </c>
      <c r="X4284" s="29" t="s">
        <v>12350</v>
      </c>
    </row>
    <row r="4285" spans="1:24" s="144" customFormat="1" ht="82.5" customHeight="1">
      <c r="A4285" s="145" t="s">
        <v>11995</v>
      </c>
      <c r="B4285" s="10" t="s">
        <v>97</v>
      </c>
      <c r="C4285" s="52" t="s">
        <v>11038</v>
      </c>
      <c r="D4285" s="51" t="s">
        <v>11039</v>
      </c>
      <c r="E4285" s="51" t="s">
        <v>11040</v>
      </c>
      <c r="F4285" s="279" t="s">
        <v>10675</v>
      </c>
      <c r="G4285" s="29" t="s">
        <v>384</v>
      </c>
      <c r="H4285" s="20">
        <v>0</v>
      </c>
      <c r="I4285" s="34">
        <v>470000000</v>
      </c>
      <c r="J4285" s="21" t="s">
        <v>1314</v>
      </c>
      <c r="K4285" s="146" t="s">
        <v>12351</v>
      </c>
      <c r="L4285" s="137" t="s">
        <v>11512</v>
      </c>
      <c r="M4285" s="140" t="s">
        <v>383</v>
      </c>
      <c r="N4285" s="346" t="s">
        <v>8839</v>
      </c>
      <c r="O4285" s="3" t="s">
        <v>11115</v>
      </c>
      <c r="P4285" s="7" t="s">
        <v>1338</v>
      </c>
      <c r="Q4285" s="3" t="s">
        <v>1186</v>
      </c>
      <c r="R4285" s="24">
        <v>30</v>
      </c>
      <c r="S4285" s="154">
        <v>13457</v>
      </c>
      <c r="T4285" s="5">
        <f t="shared" ref="T4285" si="1160">R4285*S4285</f>
        <v>403710</v>
      </c>
      <c r="U4285" s="83">
        <f t="shared" ref="U4285" si="1161">T4285*1.12</f>
        <v>452155.20000000007</v>
      </c>
      <c r="V4285" s="9" t="s">
        <v>1325</v>
      </c>
      <c r="W4285" s="152" t="s">
        <v>1394</v>
      </c>
      <c r="X4285" s="29"/>
    </row>
    <row r="4286" spans="1:24" s="144" customFormat="1" ht="82.5" customHeight="1">
      <c r="A4286" s="145" t="s">
        <v>10683</v>
      </c>
      <c r="B4286" s="10" t="s">
        <v>97</v>
      </c>
      <c r="C4286" s="52" t="s">
        <v>5244</v>
      </c>
      <c r="D4286" s="51" t="s">
        <v>3949</v>
      </c>
      <c r="E4286" s="51" t="s">
        <v>10693</v>
      </c>
      <c r="F4286" s="451" t="s">
        <v>10688</v>
      </c>
      <c r="G4286" s="29" t="s">
        <v>1430</v>
      </c>
      <c r="H4286" s="20">
        <v>0</v>
      </c>
      <c r="I4286" s="34">
        <v>470000000</v>
      </c>
      <c r="J4286" s="21" t="s">
        <v>1314</v>
      </c>
      <c r="K4286" s="146" t="s">
        <v>10632</v>
      </c>
      <c r="L4286" s="235" t="s">
        <v>3898</v>
      </c>
      <c r="M4286" s="140" t="s">
        <v>383</v>
      </c>
      <c r="N4286" s="346" t="s">
        <v>8844</v>
      </c>
      <c r="O4286" s="3" t="s">
        <v>1366</v>
      </c>
      <c r="P4286" s="7" t="s">
        <v>1338</v>
      </c>
      <c r="Q4286" s="3" t="s">
        <v>1186</v>
      </c>
      <c r="R4286" s="24">
        <v>1</v>
      </c>
      <c r="S4286" s="154">
        <f>15850.056/1.12</f>
        <v>14151.835714285713</v>
      </c>
      <c r="T4286" s="83">
        <v>0</v>
      </c>
      <c r="U4286" s="83">
        <f t="shared" si="1135"/>
        <v>0</v>
      </c>
      <c r="V4286" s="9" t="s">
        <v>1325</v>
      </c>
      <c r="W4286" s="152" t="s">
        <v>1394</v>
      </c>
      <c r="X4286" s="29" t="s">
        <v>11113</v>
      </c>
    </row>
    <row r="4287" spans="1:24" s="144" customFormat="1" ht="82.5" customHeight="1">
      <c r="A4287" s="145" t="s">
        <v>12928</v>
      </c>
      <c r="B4287" s="10" t="s">
        <v>97</v>
      </c>
      <c r="C4287" s="52" t="s">
        <v>5244</v>
      </c>
      <c r="D4287" s="51" t="s">
        <v>3949</v>
      </c>
      <c r="E4287" s="51" t="s">
        <v>10693</v>
      </c>
      <c r="F4287" s="451" t="s">
        <v>10688</v>
      </c>
      <c r="G4287" s="29" t="s">
        <v>1430</v>
      </c>
      <c r="H4287" s="20">
        <v>0</v>
      </c>
      <c r="I4287" s="34">
        <v>470000000</v>
      </c>
      <c r="J4287" s="21" t="s">
        <v>1314</v>
      </c>
      <c r="K4287" s="146" t="s">
        <v>12929</v>
      </c>
      <c r="L4287" s="235" t="s">
        <v>3898</v>
      </c>
      <c r="M4287" s="140" t="s">
        <v>383</v>
      </c>
      <c r="N4287" s="346" t="s">
        <v>2586</v>
      </c>
      <c r="O4287" s="3" t="s">
        <v>12930</v>
      </c>
      <c r="P4287" s="7" t="s">
        <v>1338</v>
      </c>
      <c r="Q4287" s="3" t="s">
        <v>1186</v>
      </c>
      <c r="R4287" s="24">
        <v>1</v>
      </c>
      <c r="S4287" s="154">
        <f>15850.056/1.12</f>
        <v>14151.835714285713</v>
      </c>
      <c r="T4287" s="5">
        <f>R4287*S4287</f>
        <v>14151.835714285713</v>
      </c>
      <c r="U4287" s="83">
        <f t="shared" si="1135"/>
        <v>15850.056</v>
      </c>
      <c r="V4287" s="9" t="s">
        <v>1325</v>
      </c>
      <c r="W4287" s="152" t="s">
        <v>1394</v>
      </c>
      <c r="X4287" s="29"/>
    </row>
    <row r="4288" spans="1:24" s="144" customFormat="1" ht="82.5" customHeight="1">
      <c r="A4288" s="145" t="s">
        <v>10684</v>
      </c>
      <c r="B4288" s="10" t="s">
        <v>97</v>
      </c>
      <c r="C4288" s="52" t="s">
        <v>4610</v>
      </c>
      <c r="D4288" s="51" t="s">
        <v>4611</v>
      </c>
      <c r="E4288" s="51" t="s">
        <v>4611</v>
      </c>
      <c r="F4288" s="451" t="s">
        <v>10689</v>
      </c>
      <c r="G4288" s="29" t="s">
        <v>1430</v>
      </c>
      <c r="H4288" s="20">
        <v>0</v>
      </c>
      <c r="I4288" s="34">
        <v>470000000</v>
      </c>
      <c r="J4288" s="21" t="s">
        <v>1314</v>
      </c>
      <c r="K4288" s="146" t="s">
        <v>10632</v>
      </c>
      <c r="L4288" s="235" t="s">
        <v>3898</v>
      </c>
      <c r="M4288" s="140" t="s">
        <v>383</v>
      </c>
      <c r="N4288" s="346" t="s">
        <v>8844</v>
      </c>
      <c r="O4288" s="3" t="s">
        <v>1366</v>
      </c>
      <c r="P4288" s="7" t="s">
        <v>10695</v>
      </c>
      <c r="Q4288" s="3" t="s">
        <v>1186</v>
      </c>
      <c r="R4288" s="24">
        <v>1</v>
      </c>
      <c r="S4288" s="154">
        <f>28270.05/1.12</f>
        <v>25241.116071428569</v>
      </c>
      <c r="T4288" s="83">
        <v>0</v>
      </c>
      <c r="U4288" s="83">
        <f t="shared" si="1135"/>
        <v>0</v>
      </c>
      <c r="V4288" s="9" t="s">
        <v>1325</v>
      </c>
      <c r="W4288" s="152" t="s">
        <v>1394</v>
      </c>
      <c r="X4288" s="29" t="s">
        <v>11113</v>
      </c>
    </row>
    <row r="4289" spans="1:24" s="144" customFormat="1" ht="82.5" customHeight="1">
      <c r="A4289" s="145" t="s">
        <v>12931</v>
      </c>
      <c r="B4289" s="10" t="s">
        <v>97</v>
      </c>
      <c r="C4289" s="52" t="s">
        <v>4610</v>
      </c>
      <c r="D4289" s="51" t="s">
        <v>4611</v>
      </c>
      <c r="E4289" s="51" t="s">
        <v>4611</v>
      </c>
      <c r="F4289" s="451" t="s">
        <v>10689</v>
      </c>
      <c r="G4289" s="29" t="s">
        <v>1430</v>
      </c>
      <c r="H4289" s="20">
        <v>0</v>
      </c>
      <c r="I4289" s="34">
        <v>470000000</v>
      </c>
      <c r="J4289" s="21" t="s">
        <v>1314</v>
      </c>
      <c r="K4289" s="146" t="s">
        <v>12929</v>
      </c>
      <c r="L4289" s="235" t="s">
        <v>3898</v>
      </c>
      <c r="M4289" s="140" t="s">
        <v>383</v>
      </c>
      <c r="N4289" s="346" t="s">
        <v>2586</v>
      </c>
      <c r="O4289" s="3" t="s">
        <v>12930</v>
      </c>
      <c r="P4289" s="7" t="s">
        <v>10695</v>
      </c>
      <c r="Q4289" s="3" t="s">
        <v>1186</v>
      </c>
      <c r="R4289" s="24">
        <v>1</v>
      </c>
      <c r="S4289" s="154">
        <f>28270.05/1.12</f>
        <v>25241.116071428569</v>
      </c>
      <c r="T4289" s="5">
        <f>R4289*S4289</f>
        <v>25241.116071428569</v>
      </c>
      <c r="U4289" s="83">
        <f t="shared" si="1135"/>
        <v>28270.05</v>
      </c>
      <c r="V4289" s="9" t="s">
        <v>1325</v>
      </c>
      <c r="W4289" s="152" t="s">
        <v>1394</v>
      </c>
      <c r="X4289" s="29"/>
    </row>
    <row r="4290" spans="1:24" s="144" customFormat="1" ht="82.5" customHeight="1">
      <c r="A4290" s="145" t="s">
        <v>10685</v>
      </c>
      <c r="B4290" s="10" t="s">
        <v>97</v>
      </c>
      <c r="C4290" s="52" t="s">
        <v>4610</v>
      </c>
      <c r="D4290" s="51" t="s">
        <v>4611</v>
      </c>
      <c r="E4290" s="51" t="s">
        <v>4611</v>
      </c>
      <c r="F4290" s="451" t="s">
        <v>10690</v>
      </c>
      <c r="G4290" s="29" t="s">
        <v>1430</v>
      </c>
      <c r="H4290" s="20">
        <v>0</v>
      </c>
      <c r="I4290" s="34">
        <v>470000000</v>
      </c>
      <c r="J4290" s="21" t="s">
        <v>1314</v>
      </c>
      <c r="K4290" s="146" t="s">
        <v>10632</v>
      </c>
      <c r="L4290" s="235" t="s">
        <v>3898</v>
      </c>
      <c r="M4290" s="140" t="s">
        <v>383</v>
      </c>
      <c r="N4290" s="346" t="s">
        <v>8844</v>
      </c>
      <c r="O4290" s="3" t="s">
        <v>1366</v>
      </c>
      <c r="P4290" s="7" t="s">
        <v>10696</v>
      </c>
      <c r="Q4290" s="3" t="s">
        <v>1186</v>
      </c>
      <c r="R4290" s="24">
        <v>2</v>
      </c>
      <c r="S4290" s="154">
        <f>7000.06/1.12</f>
        <v>6250.0535714285716</v>
      </c>
      <c r="T4290" s="83">
        <v>0</v>
      </c>
      <c r="U4290" s="83">
        <f t="shared" si="1135"/>
        <v>0</v>
      </c>
      <c r="V4290" s="9" t="s">
        <v>1325</v>
      </c>
      <c r="W4290" s="152" t="s">
        <v>1394</v>
      </c>
      <c r="X4290" s="29" t="s">
        <v>11113</v>
      </c>
    </row>
    <row r="4291" spans="1:24" s="144" customFormat="1" ht="82.5" customHeight="1">
      <c r="A4291" s="145" t="s">
        <v>12932</v>
      </c>
      <c r="B4291" s="10" t="s">
        <v>97</v>
      </c>
      <c r="C4291" s="52" t="s">
        <v>4610</v>
      </c>
      <c r="D4291" s="51" t="s">
        <v>4611</v>
      </c>
      <c r="E4291" s="51" t="s">
        <v>4611</v>
      </c>
      <c r="F4291" s="451" t="s">
        <v>10690</v>
      </c>
      <c r="G4291" s="29" t="s">
        <v>1430</v>
      </c>
      <c r="H4291" s="20">
        <v>0</v>
      </c>
      <c r="I4291" s="34">
        <v>470000000</v>
      </c>
      <c r="J4291" s="21" t="s">
        <v>1314</v>
      </c>
      <c r="K4291" s="146" t="s">
        <v>12929</v>
      </c>
      <c r="L4291" s="235" t="s">
        <v>3898</v>
      </c>
      <c r="M4291" s="140" t="s">
        <v>383</v>
      </c>
      <c r="N4291" s="346" t="s">
        <v>2586</v>
      </c>
      <c r="O4291" s="3" t="s">
        <v>12930</v>
      </c>
      <c r="P4291" s="7" t="s">
        <v>10696</v>
      </c>
      <c r="Q4291" s="3" t="s">
        <v>1186</v>
      </c>
      <c r="R4291" s="24">
        <v>2</v>
      </c>
      <c r="S4291" s="154">
        <f>7000.06/1.12</f>
        <v>6250.0535714285716</v>
      </c>
      <c r="T4291" s="5">
        <f>R4291*S4291</f>
        <v>12500.107142857143</v>
      </c>
      <c r="U4291" s="83">
        <f t="shared" si="1135"/>
        <v>14000.12</v>
      </c>
      <c r="V4291" s="9" t="s">
        <v>1325</v>
      </c>
      <c r="W4291" s="152" t="s">
        <v>1394</v>
      </c>
      <c r="X4291" s="29"/>
    </row>
    <row r="4292" spans="1:24" s="144" customFormat="1" ht="82.5" customHeight="1">
      <c r="A4292" s="145" t="s">
        <v>10686</v>
      </c>
      <c r="B4292" s="10" t="s">
        <v>97</v>
      </c>
      <c r="C4292" s="52" t="s">
        <v>4610</v>
      </c>
      <c r="D4292" s="51" t="s">
        <v>4611</v>
      </c>
      <c r="E4292" s="51" t="s">
        <v>4611</v>
      </c>
      <c r="F4292" s="451" t="s">
        <v>10691</v>
      </c>
      <c r="G4292" s="29" t="s">
        <v>1430</v>
      </c>
      <c r="H4292" s="20">
        <v>0</v>
      </c>
      <c r="I4292" s="34">
        <v>470000000</v>
      </c>
      <c r="J4292" s="21" t="s">
        <v>1314</v>
      </c>
      <c r="K4292" s="146" t="s">
        <v>10632</v>
      </c>
      <c r="L4292" s="235" t="s">
        <v>3898</v>
      </c>
      <c r="M4292" s="140" t="s">
        <v>383</v>
      </c>
      <c r="N4292" s="346" t="s">
        <v>8844</v>
      </c>
      <c r="O4292" s="3" t="s">
        <v>1366</v>
      </c>
      <c r="P4292" s="7" t="s">
        <v>10697</v>
      </c>
      <c r="Q4292" s="3" t="s">
        <v>1186</v>
      </c>
      <c r="R4292" s="24">
        <v>1</v>
      </c>
      <c r="S4292" s="154">
        <f>23800.06/1.12</f>
        <v>21250.053571428569</v>
      </c>
      <c r="T4292" s="83">
        <v>0</v>
      </c>
      <c r="U4292" s="83">
        <f t="shared" si="1135"/>
        <v>0</v>
      </c>
      <c r="V4292" s="9" t="s">
        <v>1325</v>
      </c>
      <c r="W4292" s="152" t="s">
        <v>1394</v>
      </c>
      <c r="X4292" s="29" t="s">
        <v>11113</v>
      </c>
    </row>
    <row r="4293" spans="1:24" s="144" customFormat="1" ht="82.5" customHeight="1">
      <c r="A4293" s="145" t="s">
        <v>12933</v>
      </c>
      <c r="B4293" s="10" t="s">
        <v>97</v>
      </c>
      <c r="C4293" s="52" t="s">
        <v>4610</v>
      </c>
      <c r="D4293" s="51" t="s">
        <v>4611</v>
      </c>
      <c r="E4293" s="51" t="s">
        <v>4611</v>
      </c>
      <c r="F4293" s="451" t="s">
        <v>10691</v>
      </c>
      <c r="G4293" s="29" t="s">
        <v>1430</v>
      </c>
      <c r="H4293" s="20">
        <v>0</v>
      </c>
      <c r="I4293" s="34">
        <v>470000000</v>
      </c>
      <c r="J4293" s="21" t="s">
        <v>1314</v>
      </c>
      <c r="K4293" s="146" t="s">
        <v>12929</v>
      </c>
      <c r="L4293" s="235" t="s">
        <v>3898</v>
      </c>
      <c r="M4293" s="140" t="s">
        <v>383</v>
      </c>
      <c r="N4293" s="346" t="s">
        <v>2586</v>
      </c>
      <c r="O4293" s="3" t="s">
        <v>12930</v>
      </c>
      <c r="P4293" s="7" t="s">
        <v>10697</v>
      </c>
      <c r="Q4293" s="3" t="s">
        <v>1186</v>
      </c>
      <c r="R4293" s="24">
        <v>1</v>
      </c>
      <c r="S4293" s="154">
        <f>23800.06/1.12</f>
        <v>21250.053571428569</v>
      </c>
      <c r="T4293" s="5">
        <f>R4293*S4293</f>
        <v>21250.053571428569</v>
      </c>
      <c r="U4293" s="83">
        <f t="shared" si="1135"/>
        <v>23800.059999999998</v>
      </c>
      <c r="V4293" s="9" t="s">
        <v>1325</v>
      </c>
      <c r="W4293" s="152" t="s">
        <v>1394</v>
      </c>
      <c r="X4293" s="29"/>
    </row>
    <row r="4294" spans="1:24" s="144" customFormat="1" ht="102" customHeight="1">
      <c r="A4294" s="145" t="s">
        <v>10687</v>
      </c>
      <c r="B4294" s="10" t="s">
        <v>97</v>
      </c>
      <c r="C4294" s="52" t="s">
        <v>3945</v>
      </c>
      <c r="D4294" s="51" t="s">
        <v>3946</v>
      </c>
      <c r="E4294" s="51" t="s">
        <v>10694</v>
      </c>
      <c r="F4294" s="451" t="s">
        <v>10692</v>
      </c>
      <c r="G4294" s="29" t="s">
        <v>1430</v>
      </c>
      <c r="H4294" s="20">
        <v>0</v>
      </c>
      <c r="I4294" s="34">
        <v>470000000</v>
      </c>
      <c r="J4294" s="21" t="s">
        <v>1314</v>
      </c>
      <c r="K4294" s="146" t="s">
        <v>10632</v>
      </c>
      <c r="L4294" s="235" t="s">
        <v>3898</v>
      </c>
      <c r="M4294" s="140" t="s">
        <v>383</v>
      </c>
      <c r="N4294" s="346" t="s">
        <v>8844</v>
      </c>
      <c r="O4294" s="3" t="s">
        <v>1366</v>
      </c>
      <c r="P4294" s="7" t="s">
        <v>1338</v>
      </c>
      <c r="Q4294" s="3" t="s">
        <v>1186</v>
      </c>
      <c r="R4294" s="24">
        <v>3</v>
      </c>
      <c r="S4294" s="154">
        <f>17184.03/1.12</f>
        <v>15342.883928571426</v>
      </c>
      <c r="T4294" s="83">
        <v>0</v>
      </c>
      <c r="U4294" s="83">
        <f t="shared" ref="U4294:U4300" si="1162">T4294*1.12</f>
        <v>0</v>
      </c>
      <c r="V4294" s="9" t="s">
        <v>1325</v>
      </c>
      <c r="W4294" s="152" t="s">
        <v>1394</v>
      </c>
      <c r="X4294" s="29" t="s">
        <v>11113</v>
      </c>
    </row>
    <row r="4295" spans="1:24" s="144" customFormat="1" ht="102" customHeight="1">
      <c r="A4295" s="145" t="s">
        <v>12934</v>
      </c>
      <c r="B4295" s="10" t="s">
        <v>97</v>
      </c>
      <c r="C4295" s="52" t="s">
        <v>3945</v>
      </c>
      <c r="D4295" s="51" t="s">
        <v>3946</v>
      </c>
      <c r="E4295" s="51" t="s">
        <v>10694</v>
      </c>
      <c r="F4295" s="451" t="s">
        <v>10692</v>
      </c>
      <c r="G4295" s="29" t="s">
        <v>1430</v>
      </c>
      <c r="H4295" s="20">
        <v>0</v>
      </c>
      <c r="I4295" s="34">
        <v>470000000</v>
      </c>
      <c r="J4295" s="21" t="s">
        <v>1314</v>
      </c>
      <c r="K4295" s="146" t="s">
        <v>12929</v>
      </c>
      <c r="L4295" s="235" t="s">
        <v>3898</v>
      </c>
      <c r="M4295" s="140" t="s">
        <v>383</v>
      </c>
      <c r="N4295" s="346" t="s">
        <v>2586</v>
      </c>
      <c r="O4295" s="3" t="s">
        <v>12930</v>
      </c>
      <c r="P4295" s="7" t="s">
        <v>1338</v>
      </c>
      <c r="Q4295" s="3" t="s">
        <v>1186</v>
      </c>
      <c r="R4295" s="24">
        <v>3</v>
      </c>
      <c r="S4295" s="154">
        <f>17184.03/1.12</f>
        <v>15342.883928571426</v>
      </c>
      <c r="T4295" s="5">
        <f>R4295*S4295</f>
        <v>46028.651785714275</v>
      </c>
      <c r="U4295" s="83">
        <f t="shared" si="1162"/>
        <v>51552.09</v>
      </c>
      <c r="V4295" s="9" t="s">
        <v>1325</v>
      </c>
      <c r="W4295" s="152" t="s">
        <v>1394</v>
      </c>
      <c r="X4295" s="29"/>
    </row>
    <row r="4296" spans="1:24" s="144" customFormat="1" ht="102" customHeight="1">
      <c r="A4296" s="145" t="s">
        <v>10715</v>
      </c>
      <c r="B4296" s="10" t="s">
        <v>97</v>
      </c>
      <c r="C4296" s="52" t="s">
        <v>10829</v>
      </c>
      <c r="D4296" s="51" t="s">
        <v>10827</v>
      </c>
      <c r="E4296" s="51" t="s">
        <v>10830</v>
      </c>
      <c r="F4296" s="451" t="s">
        <v>10730</v>
      </c>
      <c r="G4296" s="29" t="s">
        <v>384</v>
      </c>
      <c r="H4296" s="20">
        <v>0</v>
      </c>
      <c r="I4296" s="34">
        <v>470000000</v>
      </c>
      <c r="J4296" s="21" t="s">
        <v>1314</v>
      </c>
      <c r="K4296" s="146" t="s">
        <v>10632</v>
      </c>
      <c r="L4296" s="137" t="s">
        <v>3397</v>
      </c>
      <c r="M4296" s="140" t="s">
        <v>383</v>
      </c>
      <c r="N4296" s="346" t="s">
        <v>8843</v>
      </c>
      <c r="O4296" s="3" t="s">
        <v>10727</v>
      </c>
      <c r="P4296" s="7" t="s">
        <v>1338</v>
      </c>
      <c r="Q4296" s="3" t="s">
        <v>1186</v>
      </c>
      <c r="R4296" s="24">
        <v>2</v>
      </c>
      <c r="S4296" s="154">
        <v>335600</v>
      </c>
      <c r="T4296" s="5">
        <f t="shared" ref="T4296:T4362" si="1163">R4296*S4296</f>
        <v>671200</v>
      </c>
      <c r="U4296" s="83">
        <f t="shared" si="1162"/>
        <v>751744.00000000012</v>
      </c>
      <c r="V4296" s="9" t="s">
        <v>1325</v>
      </c>
      <c r="W4296" s="152" t="s">
        <v>1394</v>
      </c>
      <c r="X4296" s="29"/>
    </row>
    <row r="4297" spans="1:24" s="144" customFormat="1" ht="102" customHeight="1">
      <c r="A4297" s="145" t="s">
        <v>10716</v>
      </c>
      <c r="B4297" s="10" t="s">
        <v>97</v>
      </c>
      <c r="C4297" s="52" t="s">
        <v>10831</v>
      </c>
      <c r="D4297" s="51" t="s">
        <v>10827</v>
      </c>
      <c r="E4297" s="51" t="s">
        <v>10832</v>
      </c>
      <c r="F4297" s="451" t="s">
        <v>10731</v>
      </c>
      <c r="G4297" s="29" t="s">
        <v>384</v>
      </c>
      <c r="H4297" s="20">
        <v>0</v>
      </c>
      <c r="I4297" s="34">
        <v>470000000</v>
      </c>
      <c r="J4297" s="21" t="s">
        <v>1314</v>
      </c>
      <c r="K4297" s="146" t="s">
        <v>10632</v>
      </c>
      <c r="L4297" s="137" t="s">
        <v>3397</v>
      </c>
      <c r="M4297" s="140" t="s">
        <v>383</v>
      </c>
      <c r="N4297" s="346" t="s">
        <v>8843</v>
      </c>
      <c r="O4297" s="3" t="s">
        <v>10727</v>
      </c>
      <c r="P4297" s="7" t="s">
        <v>1338</v>
      </c>
      <c r="Q4297" s="3" t="s">
        <v>1186</v>
      </c>
      <c r="R4297" s="24">
        <v>2</v>
      </c>
      <c r="S4297" s="154">
        <v>125201</v>
      </c>
      <c r="T4297" s="5">
        <f t="shared" si="1163"/>
        <v>250402</v>
      </c>
      <c r="U4297" s="83">
        <f t="shared" si="1162"/>
        <v>280450.24000000005</v>
      </c>
      <c r="V4297" s="9" t="s">
        <v>1325</v>
      </c>
      <c r="W4297" s="152" t="s">
        <v>1394</v>
      </c>
      <c r="X4297" s="29"/>
    </row>
    <row r="4298" spans="1:24" s="144" customFormat="1" ht="102" customHeight="1">
      <c r="A4298" s="145" t="s">
        <v>10717</v>
      </c>
      <c r="B4298" s="10" t="s">
        <v>97</v>
      </c>
      <c r="C4298" s="52" t="s">
        <v>10833</v>
      </c>
      <c r="D4298" s="51" t="s">
        <v>10834</v>
      </c>
      <c r="E4298" s="51" t="s">
        <v>10835</v>
      </c>
      <c r="F4298" s="451" t="s">
        <v>10732</v>
      </c>
      <c r="G4298" s="29" t="s">
        <v>384</v>
      </c>
      <c r="H4298" s="20">
        <v>0</v>
      </c>
      <c r="I4298" s="34">
        <v>470000000</v>
      </c>
      <c r="J4298" s="21" t="s">
        <v>1314</v>
      </c>
      <c r="K4298" s="146" t="s">
        <v>10632</v>
      </c>
      <c r="L4298" s="137" t="s">
        <v>3397</v>
      </c>
      <c r="M4298" s="140" t="s">
        <v>383</v>
      </c>
      <c r="N4298" s="346" t="s">
        <v>8843</v>
      </c>
      <c r="O4298" s="3" t="s">
        <v>10727</v>
      </c>
      <c r="P4298" s="7" t="s">
        <v>1338</v>
      </c>
      <c r="Q4298" s="3" t="s">
        <v>1186</v>
      </c>
      <c r="R4298" s="24">
        <v>1</v>
      </c>
      <c r="S4298" s="154">
        <v>250000</v>
      </c>
      <c r="T4298" s="5">
        <f t="shared" si="1163"/>
        <v>250000</v>
      </c>
      <c r="U4298" s="83">
        <f t="shared" si="1162"/>
        <v>280000</v>
      </c>
      <c r="V4298" s="9" t="s">
        <v>1325</v>
      </c>
      <c r="W4298" s="152" t="s">
        <v>1394</v>
      </c>
      <c r="X4298" s="29"/>
    </row>
    <row r="4299" spans="1:24" s="144" customFormat="1" ht="167.25" customHeight="1">
      <c r="A4299" s="145" t="s">
        <v>10718</v>
      </c>
      <c r="B4299" s="10" t="s">
        <v>97</v>
      </c>
      <c r="C4299" s="52" t="s">
        <v>10836</v>
      </c>
      <c r="D4299" s="51" t="s">
        <v>1812</v>
      </c>
      <c r="E4299" s="51" t="s">
        <v>10837</v>
      </c>
      <c r="F4299" s="451" t="s">
        <v>10733</v>
      </c>
      <c r="G4299" s="29" t="s">
        <v>385</v>
      </c>
      <c r="H4299" s="20">
        <v>0</v>
      </c>
      <c r="I4299" s="34">
        <v>470000000</v>
      </c>
      <c r="J4299" s="21" t="s">
        <v>1314</v>
      </c>
      <c r="K4299" s="146" t="s">
        <v>10632</v>
      </c>
      <c r="L4299" s="137" t="s">
        <v>3397</v>
      </c>
      <c r="M4299" s="140" t="s">
        <v>383</v>
      </c>
      <c r="N4299" s="346" t="s">
        <v>9845</v>
      </c>
      <c r="O4299" s="3" t="s">
        <v>10727</v>
      </c>
      <c r="P4299" s="7" t="s">
        <v>1338</v>
      </c>
      <c r="Q4299" s="3" t="s">
        <v>1186</v>
      </c>
      <c r="R4299" s="24">
        <v>2</v>
      </c>
      <c r="S4299" s="154">
        <v>4160000</v>
      </c>
      <c r="T4299" s="5">
        <f t="shared" si="1163"/>
        <v>8320000</v>
      </c>
      <c r="U4299" s="83">
        <f t="shared" si="1162"/>
        <v>9318400</v>
      </c>
      <c r="V4299" s="9" t="s">
        <v>1325</v>
      </c>
      <c r="W4299" s="152" t="s">
        <v>1394</v>
      </c>
      <c r="X4299" s="29"/>
    </row>
    <row r="4300" spans="1:24" s="144" customFormat="1" ht="167.25" customHeight="1">
      <c r="A4300" s="145" t="s">
        <v>10719</v>
      </c>
      <c r="B4300" s="10" t="s">
        <v>97</v>
      </c>
      <c r="C4300" s="137" t="s">
        <v>2578</v>
      </c>
      <c r="D4300" s="137" t="s">
        <v>2579</v>
      </c>
      <c r="E4300" s="137" t="s">
        <v>2580</v>
      </c>
      <c r="F4300" s="285" t="s">
        <v>10738</v>
      </c>
      <c r="G4300" s="139" t="s">
        <v>384</v>
      </c>
      <c r="H4300" s="152">
        <v>0</v>
      </c>
      <c r="I4300" s="137">
        <v>470000000</v>
      </c>
      <c r="J4300" s="21" t="s">
        <v>1314</v>
      </c>
      <c r="K4300" s="139" t="s">
        <v>10734</v>
      </c>
      <c r="L4300" s="137" t="s">
        <v>2264</v>
      </c>
      <c r="M4300" s="140" t="s">
        <v>383</v>
      </c>
      <c r="N4300" s="358" t="s">
        <v>10612</v>
      </c>
      <c r="O4300" s="3" t="s">
        <v>10735</v>
      </c>
      <c r="P4300" s="7" t="s">
        <v>1338</v>
      </c>
      <c r="Q4300" s="3" t="s">
        <v>1186</v>
      </c>
      <c r="R4300" s="153">
        <v>1</v>
      </c>
      <c r="S4300" s="154">
        <v>122321</v>
      </c>
      <c r="T4300" s="143">
        <f t="shared" si="1163"/>
        <v>122321</v>
      </c>
      <c r="U4300" s="83">
        <f t="shared" si="1162"/>
        <v>136999.52000000002</v>
      </c>
      <c r="V4300" s="9" t="s">
        <v>1325</v>
      </c>
      <c r="W4300" s="147" t="s">
        <v>1394</v>
      </c>
      <c r="X4300" s="15"/>
    </row>
    <row r="4301" spans="1:24" s="144" customFormat="1" ht="119.25" customHeight="1">
      <c r="A4301" s="145" t="s">
        <v>10860</v>
      </c>
      <c r="B4301" s="10" t="s">
        <v>97</v>
      </c>
      <c r="C4301" s="137"/>
      <c r="D4301" s="137" t="s">
        <v>11066</v>
      </c>
      <c r="E4301" s="137"/>
      <c r="F4301" s="137" t="s">
        <v>11065</v>
      </c>
      <c r="G4301" s="139" t="s">
        <v>385</v>
      </c>
      <c r="H4301" s="152">
        <v>0</v>
      </c>
      <c r="I4301" s="137">
        <v>470000000</v>
      </c>
      <c r="J4301" s="21" t="s">
        <v>1314</v>
      </c>
      <c r="K4301" s="139" t="s">
        <v>10489</v>
      </c>
      <c r="L4301" s="137" t="s">
        <v>3397</v>
      </c>
      <c r="M4301" s="140" t="s">
        <v>383</v>
      </c>
      <c r="N4301" s="358" t="s">
        <v>8839</v>
      </c>
      <c r="O4301" s="3" t="s">
        <v>10735</v>
      </c>
      <c r="P4301" s="7">
        <v>796</v>
      </c>
      <c r="Q4301" s="3" t="s">
        <v>1186</v>
      </c>
      <c r="R4301" s="153">
        <v>2</v>
      </c>
      <c r="S4301" s="154">
        <v>39984</v>
      </c>
      <c r="T4301" s="301">
        <v>0</v>
      </c>
      <c r="U4301" s="83">
        <f>T4301*1.12</f>
        <v>0</v>
      </c>
      <c r="V4301" s="9" t="s">
        <v>1325</v>
      </c>
      <c r="W4301" s="147" t="s">
        <v>1394</v>
      </c>
      <c r="X4301" s="15" t="s">
        <v>9066</v>
      </c>
    </row>
    <row r="4302" spans="1:24" s="144" customFormat="1" ht="102" customHeight="1">
      <c r="A4302" s="145" t="s">
        <v>10861</v>
      </c>
      <c r="B4302" s="10" t="s">
        <v>97</v>
      </c>
      <c r="C4302" s="137" t="s">
        <v>10838</v>
      </c>
      <c r="D4302" s="137" t="s">
        <v>9278</v>
      </c>
      <c r="E4302" s="137" t="s">
        <v>9279</v>
      </c>
      <c r="F4302" s="346" t="s">
        <v>10839</v>
      </c>
      <c r="G4302" s="139" t="s">
        <v>385</v>
      </c>
      <c r="H4302" s="152">
        <v>0</v>
      </c>
      <c r="I4302" s="137">
        <v>470000000</v>
      </c>
      <c r="J4302" s="21" t="s">
        <v>1314</v>
      </c>
      <c r="K4302" s="139" t="s">
        <v>10489</v>
      </c>
      <c r="L4302" s="137" t="s">
        <v>3397</v>
      </c>
      <c r="M4302" s="140" t="s">
        <v>383</v>
      </c>
      <c r="N4302" s="358" t="s">
        <v>8839</v>
      </c>
      <c r="O4302" s="3" t="s">
        <v>10735</v>
      </c>
      <c r="P4302" s="7">
        <v>796</v>
      </c>
      <c r="Q4302" s="3" t="s">
        <v>1186</v>
      </c>
      <c r="R4302" s="153">
        <v>3</v>
      </c>
      <c r="S4302" s="154">
        <v>30240</v>
      </c>
      <c r="T4302" s="301">
        <v>0</v>
      </c>
      <c r="U4302" s="83">
        <f t="shared" ref="U4302:U4370" si="1164">T4302*1.12</f>
        <v>0</v>
      </c>
      <c r="V4302" s="9" t="s">
        <v>1325</v>
      </c>
      <c r="W4302" s="147" t="s">
        <v>1394</v>
      </c>
      <c r="X4302" s="15" t="s">
        <v>9066</v>
      </c>
    </row>
    <row r="4303" spans="1:24" s="144" customFormat="1" ht="110.25" customHeight="1">
      <c r="A4303" s="145" t="s">
        <v>10862</v>
      </c>
      <c r="B4303" s="10" t="s">
        <v>97</v>
      </c>
      <c r="C4303" s="137" t="s">
        <v>9221</v>
      </c>
      <c r="D4303" s="137" t="s">
        <v>9222</v>
      </c>
      <c r="E4303" s="137" t="s">
        <v>9223</v>
      </c>
      <c r="F4303" s="346" t="s">
        <v>10840</v>
      </c>
      <c r="G4303" s="139" t="s">
        <v>385</v>
      </c>
      <c r="H4303" s="152">
        <v>0</v>
      </c>
      <c r="I4303" s="137">
        <v>470000000</v>
      </c>
      <c r="J4303" s="21" t="s">
        <v>1314</v>
      </c>
      <c r="K4303" s="139" t="s">
        <v>10489</v>
      </c>
      <c r="L4303" s="137" t="s">
        <v>3397</v>
      </c>
      <c r="M4303" s="140" t="s">
        <v>383</v>
      </c>
      <c r="N4303" s="358" t="s">
        <v>8839</v>
      </c>
      <c r="O4303" s="3" t="s">
        <v>10735</v>
      </c>
      <c r="P4303" s="7">
        <v>796</v>
      </c>
      <c r="Q4303" s="3" t="s">
        <v>1186</v>
      </c>
      <c r="R4303" s="153">
        <v>3</v>
      </c>
      <c r="S4303" s="154">
        <v>5600</v>
      </c>
      <c r="T4303" s="143">
        <f t="shared" si="1163"/>
        <v>16800</v>
      </c>
      <c r="U4303" s="83">
        <f t="shared" si="1164"/>
        <v>18816</v>
      </c>
      <c r="V4303" s="9" t="s">
        <v>1325</v>
      </c>
      <c r="W4303" s="147" t="s">
        <v>1394</v>
      </c>
      <c r="X4303" s="15"/>
    </row>
    <row r="4304" spans="1:24" s="144" customFormat="1" ht="105" customHeight="1">
      <c r="A4304" s="145" t="s">
        <v>10863</v>
      </c>
      <c r="B4304" s="10" t="s">
        <v>97</v>
      </c>
      <c r="C4304" s="137" t="s">
        <v>2492</v>
      </c>
      <c r="D4304" s="137" t="s">
        <v>2493</v>
      </c>
      <c r="E4304" s="137" t="s">
        <v>2494</v>
      </c>
      <c r="F4304" s="346" t="s">
        <v>10841</v>
      </c>
      <c r="G4304" s="139" t="s">
        <v>385</v>
      </c>
      <c r="H4304" s="152">
        <v>0</v>
      </c>
      <c r="I4304" s="137">
        <v>470000000</v>
      </c>
      <c r="J4304" s="21" t="s">
        <v>1314</v>
      </c>
      <c r="K4304" s="139" t="s">
        <v>10489</v>
      </c>
      <c r="L4304" s="137" t="s">
        <v>3397</v>
      </c>
      <c r="M4304" s="140" t="s">
        <v>383</v>
      </c>
      <c r="N4304" s="358" t="s">
        <v>8839</v>
      </c>
      <c r="O4304" s="3" t="s">
        <v>10735</v>
      </c>
      <c r="P4304" s="7">
        <v>796</v>
      </c>
      <c r="Q4304" s="3" t="s">
        <v>1186</v>
      </c>
      <c r="R4304" s="153">
        <v>3</v>
      </c>
      <c r="S4304" s="154">
        <v>6260</v>
      </c>
      <c r="T4304" s="143">
        <f t="shared" si="1163"/>
        <v>18780</v>
      </c>
      <c r="U4304" s="83">
        <f t="shared" si="1164"/>
        <v>21033.600000000002</v>
      </c>
      <c r="V4304" s="9" t="s">
        <v>1325</v>
      </c>
      <c r="W4304" s="147" t="s">
        <v>1394</v>
      </c>
      <c r="X4304" s="15"/>
    </row>
    <row r="4305" spans="1:24" s="144" customFormat="1" ht="85.5" customHeight="1">
      <c r="A4305" s="145" t="s">
        <v>10864</v>
      </c>
      <c r="B4305" s="10" t="s">
        <v>97</v>
      </c>
      <c r="C4305" s="180" t="s">
        <v>12352</v>
      </c>
      <c r="D4305" s="137" t="s">
        <v>10842</v>
      </c>
      <c r="E4305" s="137"/>
      <c r="F4305" s="346" t="s">
        <v>10843</v>
      </c>
      <c r="G4305" s="139" t="s">
        <v>385</v>
      </c>
      <c r="H4305" s="152">
        <v>0</v>
      </c>
      <c r="I4305" s="137">
        <v>470000000</v>
      </c>
      <c r="J4305" s="21" t="s">
        <v>1314</v>
      </c>
      <c r="K4305" s="139" t="s">
        <v>10489</v>
      </c>
      <c r="L4305" s="137" t="s">
        <v>3397</v>
      </c>
      <c r="M4305" s="140" t="s">
        <v>383</v>
      </c>
      <c r="N4305" s="358" t="s">
        <v>8839</v>
      </c>
      <c r="O4305" s="3" t="s">
        <v>10735</v>
      </c>
      <c r="P4305" s="7">
        <v>796</v>
      </c>
      <c r="Q4305" s="3" t="s">
        <v>1186</v>
      </c>
      <c r="R4305" s="153">
        <v>3</v>
      </c>
      <c r="S4305" s="154">
        <v>26096</v>
      </c>
      <c r="T4305" s="143">
        <f t="shared" si="1163"/>
        <v>78288</v>
      </c>
      <c r="U4305" s="83">
        <f t="shared" si="1164"/>
        <v>87682.560000000012</v>
      </c>
      <c r="V4305" s="9" t="s">
        <v>1325</v>
      </c>
      <c r="W4305" s="147" t="s">
        <v>1394</v>
      </c>
      <c r="X4305" s="15"/>
    </row>
    <row r="4306" spans="1:24" s="144" customFormat="1" ht="89.25" customHeight="1">
      <c r="A4306" s="145" t="s">
        <v>10865</v>
      </c>
      <c r="B4306" s="10" t="s">
        <v>97</v>
      </c>
      <c r="C4306" s="137" t="s">
        <v>10844</v>
      </c>
      <c r="D4306" s="137" t="s">
        <v>1257</v>
      </c>
      <c r="E4306" s="137" t="s">
        <v>10845</v>
      </c>
      <c r="F4306" s="346" t="s">
        <v>10846</v>
      </c>
      <c r="G4306" s="139" t="s">
        <v>385</v>
      </c>
      <c r="H4306" s="152">
        <v>0</v>
      </c>
      <c r="I4306" s="137">
        <v>470000000</v>
      </c>
      <c r="J4306" s="21" t="s">
        <v>1314</v>
      </c>
      <c r="K4306" s="139" t="s">
        <v>10489</v>
      </c>
      <c r="L4306" s="137" t="s">
        <v>3397</v>
      </c>
      <c r="M4306" s="140" t="s">
        <v>383</v>
      </c>
      <c r="N4306" s="358" t="s">
        <v>8839</v>
      </c>
      <c r="O4306" s="3" t="s">
        <v>10735</v>
      </c>
      <c r="P4306" s="7">
        <v>168</v>
      </c>
      <c r="Q4306" s="3" t="s">
        <v>10847</v>
      </c>
      <c r="R4306" s="153">
        <v>2.4620000000000002</v>
      </c>
      <c r="S4306" s="154">
        <v>204000</v>
      </c>
      <c r="T4306" s="83">
        <v>0</v>
      </c>
      <c r="U4306" s="83">
        <f t="shared" si="1164"/>
        <v>0</v>
      </c>
      <c r="V4306" s="9" t="s">
        <v>1325</v>
      </c>
      <c r="W4306" s="147" t="s">
        <v>1394</v>
      </c>
      <c r="X4306" s="15" t="s">
        <v>9066</v>
      </c>
    </row>
    <row r="4307" spans="1:24" s="144" customFormat="1" ht="104.25" customHeight="1">
      <c r="A4307" s="145" t="s">
        <v>10866</v>
      </c>
      <c r="B4307" s="10" t="s">
        <v>97</v>
      </c>
      <c r="C4307" s="3" t="s">
        <v>739</v>
      </c>
      <c r="D4307" s="3" t="s">
        <v>10848</v>
      </c>
      <c r="E4307" s="3" t="s">
        <v>11088</v>
      </c>
      <c r="F4307" s="346" t="s">
        <v>10849</v>
      </c>
      <c r="G4307" s="139" t="s">
        <v>385</v>
      </c>
      <c r="H4307" s="152">
        <v>0</v>
      </c>
      <c r="I4307" s="137">
        <v>470000000</v>
      </c>
      <c r="J4307" s="21" t="s">
        <v>1314</v>
      </c>
      <c r="K4307" s="139" t="s">
        <v>10489</v>
      </c>
      <c r="L4307" s="137" t="s">
        <v>3397</v>
      </c>
      <c r="M4307" s="140" t="s">
        <v>383</v>
      </c>
      <c r="N4307" s="358" t="s">
        <v>8839</v>
      </c>
      <c r="O4307" s="3" t="s">
        <v>10735</v>
      </c>
      <c r="P4307" s="7">
        <v>796</v>
      </c>
      <c r="Q4307" s="3" t="s">
        <v>1186</v>
      </c>
      <c r="R4307" s="153">
        <v>23</v>
      </c>
      <c r="S4307" s="154">
        <v>68668.61</v>
      </c>
      <c r="T4307" s="83">
        <v>0</v>
      </c>
      <c r="U4307" s="83">
        <f t="shared" si="1164"/>
        <v>0</v>
      </c>
      <c r="V4307" s="9" t="s">
        <v>1325</v>
      </c>
      <c r="W4307" s="147" t="s">
        <v>1394</v>
      </c>
      <c r="X4307" s="15" t="s">
        <v>9066</v>
      </c>
    </row>
    <row r="4308" spans="1:24" s="144" customFormat="1" ht="89.25" customHeight="1">
      <c r="A4308" s="145" t="s">
        <v>10867</v>
      </c>
      <c r="B4308" s="10" t="s">
        <v>97</v>
      </c>
      <c r="C4308" s="137" t="s">
        <v>744</v>
      </c>
      <c r="D4308" s="137" t="s">
        <v>10850</v>
      </c>
      <c r="E4308" s="137" t="s">
        <v>10851</v>
      </c>
      <c r="F4308" s="346" t="s">
        <v>10852</v>
      </c>
      <c r="G4308" s="139" t="s">
        <v>385</v>
      </c>
      <c r="H4308" s="152">
        <v>0</v>
      </c>
      <c r="I4308" s="137">
        <v>470000000</v>
      </c>
      <c r="J4308" s="21" t="s">
        <v>1314</v>
      </c>
      <c r="K4308" s="139" t="s">
        <v>10489</v>
      </c>
      <c r="L4308" s="137" t="s">
        <v>3397</v>
      </c>
      <c r="M4308" s="140" t="s">
        <v>383</v>
      </c>
      <c r="N4308" s="358" t="s">
        <v>8839</v>
      </c>
      <c r="O4308" s="3" t="s">
        <v>10735</v>
      </c>
      <c r="P4308" s="7">
        <v>796</v>
      </c>
      <c r="Q4308" s="3" t="s">
        <v>1186</v>
      </c>
      <c r="R4308" s="153">
        <v>10</v>
      </c>
      <c r="S4308" s="154">
        <v>16291</v>
      </c>
      <c r="T4308" s="143">
        <f t="shared" si="1163"/>
        <v>162910</v>
      </c>
      <c r="U4308" s="83">
        <f t="shared" si="1164"/>
        <v>182459.2</v>
      </c>
      <c r="V4308" s="9" t="s">
        <v>1325</v>
      </c>
      <c r="W4308" s="147" t="s">
        <v>1394</v>
      </c>
      <c r="X4308" s="15"/>
    </row>
    <row r="4309" spans="1:24" s="144" customFormat="1" ht="112.5" customHeight="1">
      <c r="A4309" s="145" t="s">
        <v>10868</v>
      </c>
      <c r="B4309" s="10" t="s">
        <v>97</v>
      </c>
      <c r="C4309" s="137" t="s">
        <v>744</v>
      </c>
      <c r="D4309" s="137" t="s">
        <v>10850</v>
      </c>
      <c r="E4309" s="137" t="s">
        <v>10851</v>
      </c>
      <c r="F4309" s="346" t="s">
        <v>10853</v>
      </c>
      <c r="G4309" s="139" t="s">
        <v>385</v>
      </c>
      <c r="H4309" s="152">
        <v>0</v>
      </c>
      <c r="I4309" s="137">
        <v>470000000</v>
      </c>
      <c r="J4309" s="21" t="s">
        <v>1314</v>
      </c>
      <c r="K4309" s="139" t="s">
        <v>10489</v>
      </c>
      <c r="L4309" s="137" t="s">
        <v>3397</v>
      </c>
      <c r="M4309" s="140" t="s">
        <v>383</v>
      </c>
      <c r="N4309" s="358" t="s">
        <v>8839</v>
      </c>
      <c r="O4309" s="3" t="s">
        <v>10735</v>
      </c>
      <c r="P4309" s="7">
        <v>796</v>
      </c>
      <c r="Q4309" s="3" t="s">
        <v>1186</v>
      </c>
      <c r="R4309" s="153">
        <v>1</v>
      </c>
      <c r="S4309" s="154">
        <v>17700</v>
      </c>
      <c r="T4309" s="83">
        <v>0</v>
      </c>
      <c r="U4309" s="83">
        <f t="shared" si="1164"/>
        <v>0</v>
      </c>
      <c r="V4309" s="9" t="s">
        <v>1325</v>
      </c>
      <c r="W4309" s="147" t="s">
        <v>1394</v>
      </c>
      <c r="X4309" s="15" t="s">
        <v>9066</v>
      </c>
    </row>
    <row r="4310" spans="1:24" s="144" customFormat="1" ht="93" customHeight="1">
      <c r="A4310" s="145" t="s">
        <v>10869</v>
      </c>
      <c r="B4310" s="10" t="s">
        <v>97</v>
      </c>
      <c r="C4310" s="137" t="s">
        <v>744</v>
      </c>
      <c r="D4310" s="137" t="s">
        <v>10850</v>
      </c>
      <c r="E4310" s="137" t="s">
        <v>10851</v>
      </c>
      <c r="F4310" s="346" t="s">
        <v>10854</v>
      </c>
      <c r="G4310" s="139" t="s">
        <v>385</v>
      </c>
      <c r="H4310" s="152">
        <v>0</v>
      </c>
      <c r="I4310" s="137">
        <v>470000000</v>
      </c>
      <c r="J4310" s="21" t="s">
        <v>1314</v>
      </c>
      <c r="K4310" s="139" t="s">
        <v>10489</v>
      </c>
      <c r="L4310" s="137" t="s">
        <v>3397</v>
      </c>
      <c r="M4310" s="140" t="s">
        <v>383</v>
      </c>
      <c r="N4310" s="358" t="s">
        <v>8839</v>
      </c>
      <c r="O4310" s="3" t="s">
        <v>10735</v>
      </c>
      <c r="P4310" s="7">
        <v>796</v>
      </c>
      <c r="Q4310" s="3" t="s">
        <v>1186</v>
      </c>
      <c r="R4310" s="153">
        <v>5</v>
      </c>
      <c r="S4310" s="154">
        <v>15006</v>
      </c>
      <c r="T4310" s="83">
        <v>0</v>
      </c>
      <c r="U4310" s="83">
        <f t="shared" si="1164"/>
        <v>0</v>
      </c>
      <c r="V4310" s="9" t="s">
        <v>1325</v>
      </c>
      <c r="W4310" s="147" t="s">
        <v>1394</v>
      </c>
      <c r="X4310" s="15" t="s">
        <v>9066</v>
      </c>
    </row>
    <row r="4311" spans="1:24" s="144" customFormat="1" ht="93" customHeight="1">
      <c r="A4311" s="145" t="s">
        <v>10870</v>
      </c>
      <c r="B4311" s="10" t="s">
        <v>97</v>
      </c>
      <c r="C4311" s="137" t="s">
        <v>744</v>
      </c>
      <c r="D4311" s="137" t="s">
        <v>10850</v>
      </c>
      <c r="E4311" s="137" t="s">
        <v>10851</v>
      </c>
      <c r="F4311" s="346" t="s">
        <v>10855</v>
      </c>
      <c r="G4311" s="139" t="s">
        <v>385</v>
      </c>
      <c r="H4311" s="152">
        <v>0</v>
      </c>
      <c r="I4311" s="137">
        <v>470000000</v>
      </c>
      <c r="J4311" s="21" t="s">
        <v>1314</v>
      </c>
      <c r="K4311" s="139" t="s">
        <v>10489</v>
      </c>
      <c r="L4311" s="137" t="s">
        <v>3397</v>
      </c>
      <c r="M4311" s="140" t="s">
        <v>383</v>
      </c>
      <c r="N4311" s="358" t="s">
        <v>8839</v>
      </c>
      <c r="O4311" s="3" t="s">
        <v>10735</v>
      </c>
      <c r="P4311" s="7">
        <v>796</v>
      </c>
      <c r="Q4311" s="3" t="s">
        <v>1186</v>
      </c>
      <c r="R4311" s="153">
        <v>4</v>
      </c>
      <c r="S4311" s="154">
        <v>8871</v>
      </c>
      <c r="T4311" s="83">
        <v>0</v>
      </c>
      <c r="U4311" s="83">
        <f t="shared" si="1164"/>
        <v>0</v>
      </c>
      <c r="V4311" s="9" t="s">
        <v>1325</v>
      </c>
      <c r="W4311" s="147" t="s">
        <v>1394</v>
      </c>
      <c r="X4311" s="15" t="s">
        <v>9066</v>
      </c>
    </row>
    <row r="4312" spans="1:24" s="144" customFormat="1" ht="93" customHeight="1">
      <c r="A4312" s="145" t="s">
        <v>10871</v>
      </c>
      <c r="B4312" s="10" t="s">
        <v>97</v>
      </c>
      <c r="C4312" s="137" t="s">
        <v>744</v>
      </c>
      <c r="D4312" s="137" t="s">
        <v>10850</v>
      </c>
      <c r="E4312" s="137" t="s">
        <v>10851</v>
      </c>
      <c r="F4312" s="346" t="s">
        <v>10856</v>
      </c>
      <c r="G4312" s="139" t="s">
        <v>385</v>
      </c>
      <c r="H4312" s="152">
        <v>0</v>
      </c>
      <c r="I4312" s="137">
        <v>470000000</v>
      </c>
      <c r="J4312" s="21" t="s">
        <v>1314</v>
      </c>
      <c r="K4312" s="139" t="s">
        <v>10489</v>
      </c>
      <c r="L4312" s="137" t="s">
        <v>3397</v>
      </c>
      <c r="M4312" s="140" t="s">
        <v>383</v>
      </c>
      <c r="N4312" s="358" t="s">
        <v>8839</v>
      </c>
      <c r="O4312" s="3" t="s">
        <v>10735</v>
      </c>
      <c r="P4312" s="7">
        <v>796</v>
      </c>
      <c r="Q4312" s="3" t="s">
        <v>1186</v>
      </c>
      <c r="R4312" s="153">
        <v>6</v>
      </c>
      <c r="S4312" s="154">
        <v>7393</v>
      </c>
      <c r="T4312" s="83">
        <v>0</v>
      </c>
      <c r="U4312" s="83">
        <f t="shared" si="1164"/>
        <v>0</v>
      </c>
      <c r="V4312" s="9" t="s">
        <v>1325</v>
      </c>
      <c r="W4312" s="147" t="s">
        <v>1394</v>
      </c>
      <c r="X4312" s="15" t="s">
        <v>9066</v>
      </c>
    </row>
    <row r="4313" spans="1:24" s="144" customFormat="1" ht="93" customHeight="1">
      <c r="A4313" s="145" t="s">
        <v>10872</v>
      </c>
      <c r="B4313" s="10" t="s">
        <v>97</v>
      </c>
      <c r="C4313" s="137" t="s">
        <v>744</v>
      </c>
      <c r="D4313" s="137" t="s">
        <v>10850</v>
      </c>
      <c r="E4313" s="137" t="s">
        <v>10851</v>
      </c>
      <c r="F4313" s="346" t="s">
        <v>10857</v>
      </c>
      <c r="G4313" s="139" t="s">
        <v>385</v>
      </c>
      <c r="H4313" s="152">
        <v>0</v>
      </c>
      <c r="I4313" s="137">
        <v>470000000</v>
      </c>
      <c r="J4313" s="21" t="s">
        <v>1314</v>
      </c>
      <c r="K4313" s="139" t="s">
        <v>10489</v>
      </c>
      <c r="L4313" s="137" t="s">
        <v>3397</v>
      </c>
      <c r="M4313" s="140" t="s">
        <v>383</v>
      </c>
      <c r="N4313" s="358" t="s">
        <v>8839</v>
      </c>
      <c r="O4313" s="3" t="s">
        <v>10735</v>
      </c>
      <c r="P4313" s="7">
        <v>796</v>
      </c>
      <c r="Q4313" s="3" t="s">
        <v>1186</v>
      </c>
      <c r="R4313" s="153">
        <v>1</v>
      </c>
      <c r="S4313" s="154">
        <v>5970</v>
      </c>
      <c r="T4313" s="83">
        <v>0</v>
      </c>
      <c r="U4313" s="83">
        <f t="shared" si="1164"/>
        <v>0</v>
      </c>
      <c r="V4313" s="9" t="s">
        <v>1325</v>
      </c>
      <c r="W4313" s="147" t="s">
        <v>1394</v>
      </c>
      <c r="X4313" s="15" t="s">
        <v>9066</v>
      </c>
    </row>
    <row r="4314" spans="1:24" s="144" customFormat="1" ht="93" customHeight="1">
      <c r="A4314" s="145" t="s">
        <v>10873</v>
      </c>
      <c r="B4314" s="10" t="s">
        <v>97</v>
      </c>
      <c r="C4314" s="137" t="s">
        <v>744</v>
      </c>
      <c r="D4314" s="137" t="s">
        <v>10850</v>
      </c>
      <c r="E4314" s="137" t="s">
        <v>10851</v>
      </c>
      <c r="F4314" s="346" t="s">
        <v>10858</v>
      </c>
      <c r="G4314" s="139" t="s">
        <v>385</v>
      </c>
      <c r="H4314" s="152">
        <v>0</v>
      </c>
      <c r="I4314" s="137">
        <v>470000000</v>
      </c>
      <c r="J4314" s="21" t="s">
        <v>1314</v>
      </c>
      <c r="K4314" s="139" t="s">
        <v>10489</v>
      </c>
      <c r="L4314" s="137" t="s">
        <v>3397</v>
      </c>
      <c r="M4314" s="140" t="s">
        <v>383</v>
      </c>
      <c r="N4314" s="358" t="s">
        <v>8839</v>
      </c>
      <c r="O4314" s="3" t="s">
        <v>10735</v>
      </c>
      <c r="P4314" s="7">
        <v>796</v>
      </c>
      <c r="Q4314" s="3" t="s">
        <v>1186</v>
      </c>
      <c r="R4314" s="153">
        <v>1</v>
      </c>
      <c r="S4314" s="154">
        <v>4960.25</v>
      </c>
      <c r="T4314" s="83">
        <v>0</v>
      </c>
      <c r="U4314" s="83">
        <f t="shared" si="1164"/>
        <v>0</v>
      </c>
      <c r="V4314" s="9" t="s">
        <v>1325</v>
      </c>
      <c r="W4314" s="147" t="s">
        <v>1394</v>
      </c>
      <c r="X4314" s="15" t="s">
        <v>9066</v>
      </c>
    </row>
    <row r="4315" spans="1:24" s="144" customFormat="1" ht="93" customHeight="1">
      <c r="A4315" s="145" t="s">
        <v>10874</v>
      </c>
      <c r="B4315" s="10" t="s">
        <v>97</v>
      </c>
      <c r="C4315" s="137" t="s">
        <v>744</v>
      </c>
      <c r="D4315" s="137" t="s">
        <v>10850</v>
      </c>
      <c r="E4315" s="137" t="s">
        <v>10851</v>
      </c>
      <c r="F4315" s="346" t="s">
        <v>10859</v>
      </c>
      <c r="G4315" s="139" t="s">
        <v>385</v>
      </c>
      <c r="H4315" s="152">
        <v>0</v>
      </c>
      <c r="I4315" s="137">
        <v>470000000</v>
      </c>
      <c r="J4315" s="21" t="s">
        <v>1314</v>
      </c>
      <c r="K4315" s="139" t="s">
        <v>10489</v>
      </c>
      <c r="L4315" s="137" t="s">
        <v>3397</v>
      </c>
      <c r="M4315" s="140" t="s">
        <v>383</v>
      </c>
      <c r="N4315" s="358" t="s">
        <v>8839</v>
      </c>
      <c r="O4315" s="3" t="s">
        <v>10735</v>
      </c>
      <c r="P4315" s="7">
        <v>796</v>
      </c>
      <c r="Q4315" s="3" t="s">
        <v>1186</v>
      </c>
      <c r="R4315" s="153">
        <v>12</v>
      </c>
      <c r="S4315" s="154">
        <v>3934.8</v>
      </c>
      <c r="T4315" s="83">
        <v>0</v>
      </c>
      <c r="U4315" s="83">
        <f t="shared" si="1164"/>
        <v>0</v>
      </c>
      <c r="V4315" s="9" t="s">
        <v>1325</v>
      </c>
      <c r="W4315" s="147" t="s">
        <v>1394</v>
      </c>
      <c r="X4315" s="15" t="s">
        <v>9066</v>
      </c>
    </row>
    <row r="4316" spans="1:24" s="144" customFormat="1" ht="93" customHeight="1">
      <c r="A4316" s="145" t="s">
        <v>10875</v>
      </c>
      <c r="B4316" s="10" t="s">
        <v>97</v>
      </c>
      <c r="C4316" s="137" t="s">
        <v>744</v>
      </c>
      <c r="D4316" s="137" t="s">
        <v>10850</v>
      </c>
      <c r="E4316" s="137" t="s">
        <v>10851</v>
      </c>
      <c r="F4316" s="346" t="s">
        <v>10923</v>
      </c>
      <c r="G4316" s="139" t="s">
        <v>385</v>
      </c>
      <c r="H4316" s="152">
        <v>0</v>
      </c>
      <c r="I4316" s="137">
        <v>470000000</v>
      </c>
      <c r="J4316" s="21" t="s">
        <v>1314</v>
      </c>
      <c r="K4316" s="139" t="s">
        <v>10489</v>
      </c>
      <c r="L4316" s="137" t="s">
        <v>3397</v>
      </c>
      <c r="M4316" s="140" t="s">
        <v>383</v>
      </c>
      <c r="N4316" s="358" t="s">
        <v>8839</v>
      </c>
      <c r="O4316" s="3" t="s">
        <v>10735</v>
      </c>
      <c r="P4316" s="7">
        <v>796</v>
      </c>
      <c r="Q4316" s="3" t="s">
        <v>1186</v>
      </c>
      <c r="R4316" s="153">
        <v>1</v>
      </c>
      <c r="S4316" s="154">
        <v>3147.87</v>
      </c>
      <c r="T4316" s="83">
        <v>0</v>
      </c>
      <c r="U4316" s="83">
        <f t="shared" si="1164"/>
        <v>0</v>
      </c>
      <c r="V4316" s="9" t="s">
        <v>1325</v>
      </c>
      <c r="W4316" s="147" t="s">
        <v>1394</v>
      </c>
      <c r="X4316" s="15" t="s">
        <v>9066</v>
      </c>
    </row>
    <row r="4317" spans="1:24" s="144" customFormat="1" ht="93" customHeight="1">
      <c r="A4317" s="145" t="s">
        <v>10876</v>
      </c>
      <c r="B4317" s="10" t="s">
        <v>97</v>
      </c>
      <c r="C4317" s="137" t="s">
        <v>744</v>
      </c>
      <c r="D4317" s="137" t="s">
        <v>10850</v>
      </c>
      <c r="E4317" s="137" t="s">
        <v>10851</v>
      </c>
      <c r="F4317" s="346" t="s">
        <v>10924</v>
      </c>
      <c r="G4317" s="139" t="s">
        <v>385</v>
      </c>
      <c r="H4317" s="152">
        <v>0</v>
      </c>
      <c r="I4317" s="137">
        <v>470000000</v>
      </c>
      <c r="J4317" s="21" t="s">
        <v>1314</v>
      </c>
      <c r="K4317" s="139" t="s">
        <v>10489</v>
      </c>
      <c r="L4317" s="137" t="s">
        <v>3397</v>
      </c>
      <c r="M4317" s="140" t="s">
        <v>383</v>
      </c>
      <c r="N4317" s="358" t="s">
        <v>8839</v>
      </c>
      <c r="O4317" s="3" t="s">
        <v>10735</v>
      </c>
      <c r="P4317" s="7">
        <v>796</v>
      </c>
      <c r="Q4317" s="3" t="s">
        <v>1186</v>
      </c>
      <c r="R4317" s="153">
        <v>1</v>
      </c>
      <c r="S4317" s="154">
        <v>2500</v>
      </c>
      <c r="T4317" s="83">
        <v>0</v>
      </c>
      <c r="U4317" s="83">
        <f t="shared" si="1164"/>
        <v>0</v>
      </c>
      <c r="V4317" s="9" t="s">
        <v>1325</v>
      </c>
      <c r="W4317" s="147" t="s">
        <v>1394</v>
      </c>
      <c r="X4317" s="15" t="s">
        <v>9066</v>
      </c>
    </row>
    <row r="4318" spans="1:24" s="144" customFormat="1" ht="93" customHeight="1">
      <c r="A4318" s="145" t="s">
        <v>10877</v>
      </c>
      <c r="B4318" s="10" t="s">
        <v>97</v>
      </c>
      <c r="C4318" s="137" t="s">
        <v>744</v>
      </c>
      <c r="D4318" s="137" t="s">
        <v>10850</v>
      </c>
      <c r="E4318" s="137" t="s">
        <v>10851</v>
      </c>
      <c r="F4318" s="346" t="s">
        <v>10925</v>
      </c>
      <c r="G4318" s="139" t="s">
        <v>385</v>
      </c>
      <c r="H4318" s="152">
        <v>0</v>
      </c>
      <c r="I4318" s="137">
        <v>470000000</v>
      </c>
      <c r="J4318" s="21" t="s">
        <v>1314</v>
      </c>
      <c r="K4318" s="139" t="s">
        <v>10489</v>
      </c>
      <c r="L4318" s="137" t="s">
        <v>3397</v>
      </c>
      <c r="M4318" s="140" t="s">
        <v>383</v>
      </c>
      <c r="N4318" s="358" t="s">
        <v>8839</v>
      </c>
      <c r="O4318" s="3" t="s">
        <v>10735</v>
      </c>
      <c r="P4318" s="7">
        <v>796</v>
      </c>
      <c r="Q4318" s="3" t="s">
        <v>1186</v>
      </c>
      <c r="R4318" s="153">
        <v>1</v>
      </c>
      <c r="S4318" s="154">
        <v>3147.87</v>
      </c>
      <c r="T4318" s="83">
        <v>0</v>
      </c>
      <c r="U4318" s="83">
        <f t="shared" si="1164"/>
        <v>0</v>
      </c>
      <c r="V4318" s="9" t="s">
        <v>1325</v>
      </c>
      <c r="W4318" s="147" t="s">
        <v>1394</v>
      </c>
      <c r="X4318" s="15" t="s">
        <v>9066</v>
      </c>
    </row>
    <row r="4319" spans="1:24" s="144" customFormat="1" ht="93" customHeight="1">
      <c r="A4319" s="145" t="s">
        <v>10878</v>
      </c>
      <c r="B4319" s="10" t="s">
        <v>97</v>
      </c>
      <c r="C4319" s="137" t="s">
        <v>744</v>
      </c>
      <c r="D4319" s="137" t="s">
        <v>10850</v>
      </c>
      <c r="E4319" s="137" t="s">
        <v>10851</v>
      </c>
      <c r="F4319" s="346" t="s">
        <v>10926</v>
      </c>
      <c r="G4319" s="139" t="s">
        <v>385</v>
      </c>
      <c r="H4319" s="152">
        <v>0</v>
      </c>
      <c r="I4319" s="137">
        <v>470000000</v>
      </c>
      <c r="J4319" s="21" t="s">
        <v>1314</v>
      </c>
      <c r="K4319" s="139" t="s">
        <v>10489</v>
      </c>
      <c r="L4319" s="137" t="s">
        <v>3397</v>
      </c>
      <c r="M4319" s="140" t="s">
        <v>383</v>
      </c>
      <c r="N4319" s="358" t="s">
        <v>8839</v>
      </c>
      <c r="O4319" s="3" t="s">
        <v>10735</v>
      </c>
      <c r="P4319" s="7">
        <v>796</v>
      </c>
      <c r="Q4319" s="3" t="s">
        <v>1186</v>
      </c>
      <c r="R4319" s="153">
        <v>12</v>
      </c>
      <c r="S4319" s="154">
        <v>5900</v>
      </c>
      <c r="T4319" s="83">
        <v>0</v>
      </c>
      <c r="U4319" s="83">
        <f t="shared" si="1164"/>
        <v>0</v>
      </c>
      <c r="V4319" s="9" t="s">
        <v>1325</v>
      </c>
      <c r="W4319" s="147" t="s">
        <v>1394</v>
      </c>
      <c r="X4319" s="15" t="s">
        <v>9066</v>
      </c>
    </row>
    <row r="4320" spans="1:24" s="144" customFormat="1" ht="93" customHeight="1">
      <c r="A4320" s="145" t="s">
        <v>10879</v>
      </c>
      <c r="B4320" s="10" t="s">
        <v>97</v>
      </c>
      <c r="C4320" s="137" t="s">
        <v>744</v>
      </c>
      <c r="D4320" s="137" t="s">
        <v>10850</v>
      </c>
      <c r="E4320" s="137" t="s">
        <v>10851</v>
      </c>
      <c r="F4320" s="346" t="s">
        <v>10927</v>
      </c>
      <c r="G4320" s="139" t="s">
        <v>385</v>
      </c>
      <c r="H4320" s="152">
        <v>0</v>
      </c>
      <c r="I4320" s="137">
        <v>470000000</v>
      </c>
      <c r="J4320" s="21" t="s">
        <v>1314</v>
      </c>
      <c r="K4320" s="139" t="s">
        <v>10489</v>
      </c>
      <c r="L4320" s="137" t="s">
        <v>3397</v>
      </c>
      <c r="M4320" s="140" t="s">
        <v>383</v>
      </c>
      <c r="N4320" s="358" t="s">
        <v>8839</v>
      </c>
      <c r="O4320" s="3" t="s">
        <v>10735</v>
      </c>
      <c r="P4320" s="7">
        <v>796</v>
      </c>
      <c r="Q4320" s="3" t="s">
        <v>1186</v>
      </c>
      <c r="R4320" s="153">
        <v>4</v>
      </c>
      <c r="S4320" s="154">
        <v>3930</v>
      </c>
      <c r="T4320" s="83">
        <v>0</v>
      </c>
      <c r="U4320" s="83">
        <f t="shared" si="1164"/>
        <v>0</v>
      </c>
      <c r="V4320" s="9" t="s">
        <v>1325</v>
      </c>
      <c r="W4320" s="147" t="s">
        <v>1394</v>
      </c>
      <c r="X4320" s="15" t="s">
        <v>9066</v>
      </c>
    </row>
    <row r="4321" spans="1:24" s="144" customFormat="1" ht="93" customHeight="1">
      <c r="A4321" s="145" t="s">
        <v>10880</v>
      </c>
      <c r="B4321" s="10" t="s">
        <v>97</v>
      </c>
      <c r="C4321" s="137" t="s">
        <v>744</v>
      </c>
      <c r="D4321" s="137" t="s">
        <v>10850</v>
      </c>
      <c r="E4321" s="137" t="s">
        <v>10851</v>
      </c>
      <c r="F4321" s="346" t="s">
        <v>10928</v>
      </c>
      <c r="G4321" s="139" t="s">
        <v>385</v>
      </c>
      <c r="H4321" s="152">
        <v>0</v>
      </c>
      <c r="I4321" s="137">
        <v>470000000</v>
      </c>
      <c r="J4321" s="21" t="s">
        <v>1314</v>
      </c>
      <c r="K4321" s="139" t="s">
        <v>10489</v>
      </c>
      <c r="L4321" s="137" t="s">
        <v>3397</v>
      </c>
      <c r="M4321" s="140" t="s">
        <v>383</v>
      </c>
      <c r="N4321" s="358" t="s">
        <v>8839</v>
      </c>
      <c r="O4321" s="3" t="s">
        <v>10735</v>
      </c>
      <c r="P4321" s="7">
        <v>796</v>
      </c>
      <c r="Q4321" s="3" t="s">
        <v>1186</v>
      </c>
      <c r="R4321" s="153">
        <v>2</v>
      </c>
      <c r="S4321" s="154">
        <v>2600</v>
      </c>
      <c r="T4321" s="83">
        <v>0</v>
      </c>
      <c r="U4321" s="83">
        <f t="shared" si="1164"/>
        <v>0</v>
      </c>
      <c r="V4321" s="9" t="s">
        <v>1325</v>
      </c>
      <c r="W4321" s="147" t="s">
        <v>1394</v>
      </c>
      <c r="X4321" s="15" t="s">
        <v>9066</v>
      </c>
    </row>
    <row r="4322" spans="1:24" s="144" customFormat="1" ht="93" customHeight="1">
      <c r="A4322" s="145" t="s">
        <v>10881</v>
      </c>
      <c r="B4322" s="10" t="s">
        <v>97</v>
      </c>
      <c r="C4322" s="137" t="s">
        <v>744</v>
      </c>
      <c r="D4322" s="137" t="s">
        <v>10850</v>
      </c>
      <c r="E4322" s="137" t="s">
        <v>10851</v>
      </c>
      <c r="F4322" s="346" t="s">
        <v>10929</v>
      </c>
      <c r="G4322" s="139" t="s">
        <v>385</v>
      </c>
      <c r="H4322" s="152">
        <v>0</v>
      </c>
      <c r="I4322" s="137">
        <v>470000000</v>
      </c>
      <c r="J4322" s="21" t="s">
        <v>1314</v>
      </c>
      <c r="K4322" s="139" t="s">
        <v>10489</v>
      </c>
      <c r="L4322" s="137" t="s">
        <v>3397</v>
      </c>
      <c r="M4322" s="140" t="s">
        <v>383</v>
      </c>
      <c r="N4322" s="358" t="s">
        <v>8839</v>
      </c>
      <c r="O4322" s="3" t="s">
        <v>10735</v>
      </c>
      <c r="P4322" s="7">
        <v>796</v>
      </c>
      <c r="Q4322" s="3" t="s">
        <v>1186</v>
      </c>
      <c r="R4322" s="153">
        <v>2</v>
      </c>
      <c r="S4322" s="154">
        <v>2600</v>
      </c>
      <c r="T4322" s="83">
        <v>0</v>
      </c>
      <c r="U4322" s="83">
        <f t="shared" si="1164"/>
        <v>0</v>
      </c>
      <c r="V4322" s="9" t="s">
        <v>1325</v>
      </c>
      <c r="W4322" s="147" t="s">
        <v>1394</v>
      </c>
      <c r="X4322" s="15" t="s">
        <v>9066</v>
      </c>
    </row>
    <row r="4323" spans="1:24" s="144" customFormat="1" ht="93" customHeight="1">
      <c r="A4323" s="145" t="s">
        <v>10882</v>
      </c>
      <c r="B4323" s="10" t="s">
        <v>97</v>
      </c>
      <c r="C4323" s="137" t="s">
        <v>744</v>
      </c>
      <c r="D4323" s="137" t="s">
        <v>10850</v>
      </c>
      <c r="E4323" s="137" t="s">
        <v>10851</v>
      </c>
      <c r="F4323" s="346" t="s">
        <v>10930</v>
      </c>
      <c r="G4323" s="139" t="s">
        <v>385</v>
      </c>
      <c r="H4323" s="152">
        <v>0</v>
      </c>
      <c r="I4323" s="137">
        <v>470000000</v>
      </c>
      <c r="J4323" s="21" t="s">
        <v>1314</v>
      </c>
      <c r="K4323" s="139" t="s">
        <v>10489</v>
      </c>
      <c r="L4323" s="137" t="s">
        <v>3397</v>
      </c>
      <c r="M4323" s="140" t="s">
        <v>383</v>
      </c>
      <c r="N4323" s="358" t="s">
        <v>8839</v>
      </c>
      <c r="O4323" s="3" t="s">
        <v>10735</v>
      </c>
      <c r="P4323" s="7">
        <v>796</v>
      </c>
      <c r="Q4323" s="3" t="s">
        <v>1186</v>
      </c>
      <c r="R4323" s="153">
        <v>11</v>
      </c>
      <c r="S4323" s="154">
        <v>2300.6999999999998</v>
      </c>
      <c r="T4323" s="83">
        <v>0</v>
      </c>
      <c r="U4323" s="83">
        <f t="shared" si="1164"/>
        <v>0</v>
      </c>
      <c r="V4323" s="9" t="s">
        <v>1325</v>
      </c>
      <c r="W4323" s="147" t="s">
        <v>1394</v>
      </c>
      <c r="X4323" s="15" t="s">
        <v>9066</v>
      </c>
    </row>
    <row r="4324" spans="1:24" s="144" customFormat="1" ht="93" customHeight="1">
      <c r="A4324" s="145" t="s">
        <v>10883</v>
      </c>
      <c r="B4324" s="10" t="s">
        <v>97</v>
      </c>
      <c r="C4324" s="137" t="s">
        <v>744</v>
      </c>
      <c r="D4324" s="137" t="s">
        <v>10850</v>
      </c>
      <c r="E4324" s="137" t="s">
        <v>10851</v>
      </c>
      <c r="F4324" s="346" t="s">
        <v>10931</v>
      </c>
      <c r="G4324" s="139" t="s">
        <v>385</v>
      </c>
      <c r="H4324" s="152">
        <v>0</v>
      </c>
      <c r="I4324" s="137">
        <v>470000000</v>
      </c>
      <c r="J4324" s="21" t="s">
        <v>1314</v>
      </c>
      <c r="K4324" s="139" t="s">
        <v>10489</v>
      </c>
      <c r="L4324" s="137" t="s">
        <v>3397</v>
      </c>
      <c r="M4324" s="140" t="s">
        <v>383</v>
      </c>
      <c r="N4324" s="358" t="s">
        <v>8839</v>
      </c>
      <c r="O4324" s="3" t="s">
        <v>10735</v>
      </c>
      <c r="P4324" s="7">
        <v>796</v>
      </c>
      <c r="Q4324" s="3" t="s">
        <v>1186</v>
      </c>
      <c r="R4324" s="153">
        <v>4</v>
      </c>
      <c r="S4324" s="154">
        <v>2300.6999999999998</v>
      </c>
      <c r="T4324" s="83">
        <v>0</v>
      </c>
      <c r="U4324" s="83">
        <f t="shared" si="1164"/>
        <v>0</v>
      </c>
      <c r="V4324" s="9" t="s">
        <v>1325</v>
      </c>
      <c r="W4324" s="147" t="s">
        <v>1394</v>
      </c>
      <c r="X4324" s="15" t="s">
        <v>9066</v>
      </c>
    </row>
    <row r="4325" spans="1:24" s="144" customFormat="1" ht="93" customHeight="1">
      <c r="A4325" s="145" t="s">
        <v>10884</v>
      </c>
      <c r="B4325" s="10" t="s">
        <v>97</v>
      </c>
      <c r="C4325" s="137" t="s">
        <v>744</v>
      </c>
      <c r="D4325" s="137" t="s">
        <v>10850</v>
      </c>
      <c r="E4325" s="137" t="s">
        <v>10851</v>
      </c>
      <c r="F4325" s="346" t="s">
        <v>10932</v>
      </c>
      <c r="G4325" s="139" t="s">
        <v>385</v>
      </c>
      <c r="H4325" s="152">
        <v>0</v>
      </c>
      <c r="I4325" s="137">
        <v>470000000</v>
      </c>
      <c r="J4325" s="21" t="s">
        <v>1314</v>
      </c>
      <c r="K4325" s="139" t="s">
        <v>10489</v>
      </c>
      <c r="L4325" s="137" t="s">
        <v>3397</v>
      </c>
      <c r="M4325" s="140" t="s">
        <v>383</v>
      </c>
      <c r="N4325" s="358" t="s">
        <v>8839</v>
      </c>
      <c r="O4325" s="3" t="s">
        <v>10735</v>
      </c>
      <c r="P4325" s="7">
        <v>796</v>
      </c>
      <c r="Q4325" s="3" t="s">
        <v>1186</v>
      </c>
      <c r="R4325" s="153">
        <v>4</v>
      </c>
      <c r="S4325" s="154">
        <v>1550</v>
      </c>
      <c r="T4325" s="83">
        <v>0</v>
      </c>
      <c r="U4325" s="83">
        <f t="shared" si="1164"/>
        <v>0</v>
      </c>
      <c r="V4325" s="9" t="s">
        <v>1325</v>
      </c>
      <c r="W4325" s="147" t="s">
        <v>1394</v>
      </c>
      <c r="X4325" s="15" t="s">
        <v>9066</v>
      </c>
    </row>
    <row r="4326" spans="1:24" s="144" customFormat="1" ht="93" customHeight="1">
      <c r="A4326" s="145" t="s">
        <v>10885</v>
      </c>
      <c r="B4326" s="10" t="s">
        <v>97</v>
      </c>
      <c r="C4326" s="137" t="s">
        <v>744</v>
      </c>
      <c r="D4326" s="137" t="s">
        <v>10850</v>
      </c>
      <c r="E4326" s="137" t="s">
        <v>10851</v>
      </c>
      <c r="F4326" s="346" t="s">
        <v>10933</v>
      </c>
      <c r="G4326" s="139" t="s">
        <v>385</v>
      </c>
      <c r="H4326" s="152">
        <v>0</v>
      </c>
      <c r="I4326" s="137">
        <v>470000000</v>
      </c>
      <c r="J4326" s="21" t="s">
        <v>1314</v>
      </c>
      <c r="K4326" s="139" t="s">
        <v>10489</v>
      </c>
      <c r="L4326" s="137" t="s">
        <v>3397</v>
      </c>
      <c r="M4326" s="140" t="s">
        <v>383</v>
      </c>
      <c r="N4326" s="358" t="s">
        <v>8839</v>
      </c>
      <c r="O4326" s="3" t="s">
        <v>10735</v>
      </c>
      <c r="P4326" s="7">
        <v>796</v>
      </c>
      <c r="Q4326" s="3" t="s">
        <v>1186</v>
      </c>
      <c r="R4326" s="153">
        <v>2</v>
      </c>
      <c r="S4326" s="154">
        <v>1450</v>
      </c>
      <c r="T4326" s="83">
        <v>0</v>
      </c>
      <c r="U4326" s="83">
        <f t="shared" si="1164"/>
        <v>0</v>
      </c>
      <c r="V4326" s="9" t="s">
        <v>1325</v>
      </c>
      <c r="W4326" s="147" t="s">
        <v>1394</v>
      </c>
      <c r="X4326" s="15" t="s">
        <v>9066</v>
      </c>
    </row>
    <row r="4327" spans="1:24" s="144" customFormat="1" ht="93" customHeight="1">
      <c r="A4327" s="145" t="s">
        <v>10886</v>
      </c>
      <c r="B4327" s="10" t="s">
        <v>97</v>
      </c>
      <c r="C4327" s="137" t="s">
        <v>744</v>
      </c>
      <c r="D4327" s="137" t="s">
        <v>10850</v>
      </c>
      <c r="E4327" s="137" t="s">
        <v>10851</v>
      </c>
      <c r="F4327" s="346" t="s">
        <v>10934</v>
      </c>
      <c r="G4327" s="139" t="s">
        <v>385</v>
      </c>
      <c r="H4327" s="152">
        <v>0</v>
      </c>
      <c r="I4327" s="137">
        <v>470000000</v>
      </c>
      <c r="J4327" s="21" t="s">
        <v>1314</v>
      </c>
      <c r="K4327" s="139" t="s">
        <v>10489</v>
      </c>
      <c r="L4327" s="137" t="s">
        <v>3397</v>
      </c>
      <c r="M4327" s="140" t="s">
        <v>383</v>
      </c>
      <c r="N4327" s="358" t="s">
        <v>8839</v>
      </c>
      <c r="O4327" s="3" t="s">
        <v>10735</v>
      </c>
      <c r="P4327" s="7">
        <v>796</v>
      </c>
      <c r="Q4327" s="3" t="s">
        <v>1186</v>
      </c>
      <c r="R4327" s="153">
        <v>2</v>
      </c>
      <c r="S4327" s="154">
        <v>500</v>
      </c>
      <c r="T4327" s="83">
        <v>0</v>
      </c>
      <c r="U4327" s="83">
        <f t="shared" si="1164"/>
        <v>0</v>
      </c>
      <c r="V4327" s="9" t="s">
        <v>1325</v>
      </c>
      <c r="W4327" s="147" t="s">
        <v>1394</v>
      </c>
      <c r="X4327" s="15" t="s">
        <v>9066</v>
      </c>
    </row>
    <row r="4328" spans="1:24" s="144" customFormat="1" ht="93" customHeight="1">
      <c r="A4328" s="145" t="s">
        <v>10887</v>
      </c>
      <c r="B4328" s="10" t="s">
        <v>97</v>
      </c>
      <c r="C4328" s="137" t="s">
        <v>744</v>
      </c>
      <c r="D4328" s="137" t="s">
        <v>10850</v>
      </c>
      <c r="E4328" s="137" t="s">
        <v>10851</v>
      </c>
      <c r="F4328" s="346" t="s">
        <v>10935</v>
      </c>
      <c r="G4328" s="139" t="s">
        <v>385</v>
      </c>
      <c r="H4328" s="152">
        <v>0</v>
      </c>
      <c r="I4328" s="137">
        <v>470000000</v>
      </c>
      <c r="J4328" s="21" t="s">
        <v>1314</v>
      </c>
      <c r="K4328" s="139" t="s">
        <v>10489</v>
      </c>
      <c r="L4328" s="137" t="s">
        <v>3397</v>
      </c>
      <c r="M4328" s="140" t="s">
        <v>383</v>
      </c>
      <c r="N4328" s="358" t="s">
        <v>8839</v>
      </c>
      <c r="O4328" s="3" t="s">
        <v>10735</v>
      </c>
      <c r="P4328" s="7">
        <v>796</v>
      </c>
      <c r="Q4328" s="3" t="s">
        <v>1186</v>
      </c>
      <c r="R4328" s="153">
        <v>1</v>
      </c>
      <c r="S4328" s="154">
        <v>568</v>
      </c>
      <c r="T4328" s="83">
        <v>0</v>
      </c>
      <c r="U4328" s="83">
        <f t="shared" si="1164"/>
        <v>0</v>
      </c>
      <c r="V4328" s="9" t="s">
        <v>1325</v>
      </c>
      <c r="W4328" s="147" t="s">
        <v>1394</v>
      </c>
      <c r="X4328" s="15" t="s">
        <v>9066</v>
      </c>
    </row>
    <row r="4329" spans="1:24" s="144" customFormat="1" ht="93" customHeight="1">
      <c r="A4329" s="145" t="s">
        <v>10888</v>
      </c>
      <c r="B4329" s="10" t="s">
        <v>97</v>
      </c>
      <c r="C4329" s="137" t="s">
        <v>744</v>
      </c>
      <c r="D4329" s="137" t="s">
        <v>10850</v>
      </c>
      <c r="E4329" s="137" t="s">
        <v>10851</v>
      </c>
      <c r="F4329" s="346" t="s">
        <v>10936</v>
      </c>
      <c r="G4329" s="139" t="s">
        <v>385</v>
      </c>
      <c r="H4329" s="152">
        <v>0</v>
      </c>
      <c r="I4329" s="137">
        <v>470000000</v>
      </c>
      <c r="J4329" s="21" t="s">
        <v>1314</v>
      </c>
      <c r="K4329" s="139" t="s">
        <v>10489</v>
      </c>
      <c r="L4329" s="137" t="s">
        <v>3397</v>
      </c>
      <c r="M4329" s="140" t="s">
        <v>383</v>
      </c>
      <c r="N4329" s="358" t="s">
        <v>8839</v>
      </c>
      <c r="O4329" s="3" t="s">
        <v>10735</v>
      </c>
      <c r="P4329" s="7">
        <v>796</v>
      </c>
      <c r="Q4329" s="3" t="s">
        <v>1186</v>
      </c>
      <c r="R4329" s="153">
        <v>3</v>
      </c>
      <c r="S4329" s="154">
        <v>23200</v>
      </c>
      <c r="T4329" s="83">
        <v>0</v>
      </c>
      <c r="U4329" s="83">
        <f t="shared" si="1164"/>
        <v>0</v>
      </c>
      <c r="V4329" s="9" t="s">
        <v>1325</v>
      </c>
      <c r="W4329" s="147" t="s">
        <v>1394</v>
      </c>
      <c r="X4329" s="15" t="s">
        <v>9066</v>
      </c>
    </row>
    <row r="4330" spans="1:24" s="144" customFormat="1" ht="93" customHeight="1">
      <c r="A4330" s="145" t="s">
        <v>10889</v>
      </c>
      <c r="B4330" s="10" t="s">
        <v>97</v>
      </c>
      <c r="C4330" s="137" t="s">
        <v>744</v>
      </c>
      <c r="D4330" s="137" t="s">
        <v>10850</v>
      </c>
      <c r="E4330" s="137" t="s">
        <v>10851</v>
      </c>
      <c r="F4330" s="346" t="s">
        <v>10937</v>
      </c>
      <c r="G4330" s="139" t="s">
        <v>385</v>
      </c>
      <c r="H4330" s="152">
        <v>0</v>
      </c>
      <c r="I4330" s="137">
        <v>470000000</v>
      </c>
      <c r="J4330" s="21" t="s">
        <v>1314</v>
      </c>
      <c r="K4330" s="139" t="s">
        <v>10489</v>
      </c>
      <c r="L4330" s="137" t="s">
        <v>3397</v>
      </c>
      <c r="M4330" s="140" t="s">
        <v>383</v>
      </c>
      <c r="N4330" s="358" t="s">
        <v>8839</v>
      </c>
      <c r="O4330" s="3" t="s">
        <v>10735</v>
      </c>
      <c r="P4330" s="7">
        <v>796</v>
      </c>
      <c r="Q4330" s="3" t="s">
        <v>1186</v>
      </c>
      <c r="R4330" s="153">
        <v>1</v>
      </c>
      <c r="S4330" s="154">
        <v>4990</v>
      </c>
      <c r="T4330" s="83">
        <v>0</v>
      </c>
      <c r="U4330" s="83">
        <f t="shared" si="1164"/>
        <v>0</v>
      </c>
      <c r="V4330" s="9" t="s">
        <v>1325</v>
      </c>
      <c r="W4330" s="147" t="s">
        <v>1394</v>
      </c>
      <c r="X4330" s="15" t="s">
        <v>9066</v>
      </c>
    </row>
    <row r="4331" spans="1:24" s="144" customFormat="1" ht="93" customHeight="1">
      <c r="A4331" s="145" t="s">
        <v>10890</v>
      </c>
      <c r="B4331" s="10" t="s">
        <v>97</v>
      </c>
      <c r="C4331" s="137" t="s">
        <v>9827</v>
      </c>
      <c r="D4331" s="137" t="s">
        <v>9828</v>
      </c>
      <c r="E4331" s="137" t="s">
        <v>10938</v>
      </c>
      <c r="F4331" s="346" t="s">
        <v>10939</v>
      </c>
      <c r="G4331" s="139" t="s">
        <v>385</v>
      </c>
      <c r="H4331" s="152">
        <v>0</v>
      </c>
      <c r="I4331" s="137">
        <v>470000000</v>
      </c>
      <c r="J4331" s="21" t="s">
        <v>1314</v>
      </c>
      <c r="K4331" s="139" t="s">
        <v>10489</v>
      </c>
      <c r="L4331" s="137" t="s">
        <v>3397</v>
      </c>
      <c r="M4331" s="140" t="s">
        <v>383</v>
      </c>
      <c r="N4331" s="358" t="s">
        <v>8839</v>
      </c>
      <c r="O4331" s="3" t="s">
        <v>10735</v>
      </c>
      <c r="P4331" s="7">
        <v>796</v>
      </c>
      <c r="Q4331" s="3" t="s">
        <v>1186</v>
      </c>
      <c r="R4331" s="153">
        <v>1</v>
      </c>
      <c r="S4331" s="154">
        <v>29000</v>
      </c>
      <c r="T4331" s="83">
        <v>0</v>
      </c>
      <c r="U4331" s="83">
        <f t="shared" si="1164"/>
        <v>0</v>
      </c>
      <c r="V4331" s="9" t="s">
        <v>1325</v>
      </c>
      <c r="W4331" s="147" t="s">
        <v>1394</v>
      </c>
      <c r="X4331" s="15" t="s">
        <v>9066</v>
      </c>
    </row>
    <row r="4332" spans="1:24" s="144" customFormat="1" ht="93" customHeight="1">
      <c r="A4332" s="145" t="s">
        <v>10891</v>
      </c>
      <c r="B4332" s="10" t="s">
        <v>97</v>
      </c>
      <c r="C4332" s="137" t="s">
        <v>10940</v>
      </c>
      <c r="D4332" s="137" t="s">
        <v>9913</v>
      </c>
      <c r="E4332" s="137" t="s">
        <v>9919</v>
      </c>
      <c r="F4332" s="285" t="s">
        <v>10941</v>
      </c>
      <c r="G4332" s="139" t="s">
        <v>385</v>
      </c>
      <c r="H4332" s="152">
        <v>0</v>
      </c>
      <c r="I4332" s="137">
        <v>470000000</v>
      </c>
      <c r="J4332" s="21" t="s">
        <v>1314</v>
      </c>
      <c r="K4332" s="139" t="s">
        <v>10489</v>
      </c>
      <c r="L4332" s="137" t="s">
        <v>3397</v>
      </c>
      <c r="M4332" s="140" t="s">
        <v>383</v>
      </c>
      <c r="N4332" s="358" t="s">
        <v>8839</v>
      </c>
      <c r="O4332" s="3" t="s">
        <v>10735</v>
      </c>
      <c r="P4332" s="7" t="s">
        <v>1333</v>
      </c>
      <c r="Q4332" s="3" t="s">
        <v>1332</v>
      </c>
      <c r="R4332" s="153">
        <v>8</v>
      </c>
      <c r="S4332" s="154">
        <v>193505.35</v>
      </c>
      <c r="T4332" s="83">
        <v>0</v>
      </c>
      <c r="U4332" s="83">
        <f t="shared" si="1164"/>
        <v>0</v>
      </c>
      <c r="V4332" s="9" t="s">
        <v>1325</v>
      </c>
      <c r="W4332" s="147" t="s">
        <v>1394</v>
      </c>
      <c r="X4332" s="15" t="s">
        <v>9066</v>
      </c>
    </row>
    <row r="4333" spans="1:24" s="144" customFormat="1" ht="93" customHeight="1">
      <c r="A4333" s="145" t="s">
        <v>10892</v>
      </c>
      <c r="B4333" s="10" t="s">
        <v>97</v>
      </c>
      <c r="C4333" s="137" t="s">
        <v>10942</v>
      </c>
      <c r="D4333" s="137" t="s">
        <v>9913</v>
      </c>
      <c r="E4333" s="137" t="s">
        <v>9914</v>
      </c>
      <c r="F4333" s="285" t="s">
        <v>10943</v>
      </c>
      <c r="G4333" s="139" t="s">
        <v>385</v>
      </c>
      <c r="H4333" s="152">
        <v>0</v>
      </c>
      <c r="I4333" s="137">
        <v>470000000</v>
      </c>
      <c r="J4333" s="21" t="s">
        <v>1314</v>
      </c>
      <c r="K4333" s="139" t="s">
        <v>10489</v>
      </c>
      <c r="L4333" s="137" t="s">
        <v>3397</v>
      </c>
      <c r="M4333" s="140" t="s">
        <v>383</v>
      </c>
      <c r="N4333" s="358" t="s">
        <v>8839</v>
      </c>
      <c r="O4333" s="3" t="s">
        <v>10735</v>
      </c>
      <c r="P4333" s="7" t="s">
        <v>1333</v>
      </c>
      <c r="Q4333" s="3" t="s">
        <v>1332</v>
      </c>
      <c r="R4333" s="153">
        <v>3</v>
      </c>
      <c r="S4333" s="154">
        <v>109200</v>
      </c>
      <c r="T4333" s="83">
        <v>0</v>
      </c>
      <c r="U4333" s="83">
        <f t="shared" si="1164"/>
        <v>0</v>
      </c>
      <c r="V4333" s="9" t="s">
        <v>1325</v>
      </c>
      <c r="W4333" s="147" t="s">
        <v>1394</v>
      </c>
      <c r="X4333" s="15" t="s">
        <v>9066</v>
      </c>
    </row>
    <row r="4334" spans="1:24" s="144" customFormat="1" ht="93" customHeight="1">
      <c r="A4334" s="145" t="s">
        <v>10893</v>
      </c>
      <c r="B4334" s="10" t="s">
        <v>97</v>
      </c>
      <c r="C4334" s="137" t="s">
        <v>10942</v>
      </c>
      <c r="D4334" s="137" t="s">
        <v>9913</v>
      </c>
      <c r="E4334" s="137" t="s">
        <v>9914</v>
      </c>
      <c r="F4334" s="285" t="s">
        <v>10944</v>
      </c>
      <c r="G4334" s="139" t="s">
        <v>385</v>
      </c>
      <c r="H4334" s="152">
        <v>0</v>
      </c>
      <c r="I4334" s="137">
        <v>470000000</v>
      </c>
      <c r="J4334" s="21" t="s">
        <v>1314</v>
      </c>
      <c r="K4334" s="139" t="s">
        <v>10489</v>
      </c>
      <c r="L4334" s="137" t="s">
        <v>3397</v>
      </c>
      <c r="M4334" s="140" t="s">
        <v>383</v>
      </c>
      <c r="N4334" s="358" t="s">
        <v>8839</v>
      </c>
      <c r="O4334" s="3" t="s">
        <v>10735</v>
      </c>
      <c r="P4334" s="7" t="s">
        <v>1333</v>
      </c>
      <c r="Q4334" s="3" t="s">
        <v>1332</v>
      </c>
      <c r="R4334" s="153">
        <v>1</v>
      </c>
      <c r="S4334" s="154">
        <v>31860</v>
      </c>
      <c r="T4334" s="83">
        <v>0</v>
      </c>
      <c r="U4334" s="83">
        <f t="shared" si="1164"/>
        <v>0</v>
      </c>
      <c r="V4334" s="9" t="s">
        <v>1325</v>
      </c>
      <c r="W4334" s="147" t="s">
        <v>1394</v>
      </c>
      <c r="X4334" s="15" t="s">
        <v>9066</v>
      </c>
    </row>
    <row r="4335" spans="1:24" s="144" customFormat="1" ht="93" customHeight="1">
      <c r="A4335" s="145" t="s">
        <v>10894</v>
      </c>
      <c r="B4335" s="10" t="s">
        <v>97</v>
      </c>
      <c r="C4335" s="137" t="s">
        <v>10945</v>
      </c>
      <c r="D4335" s="137" t="s">
        <v>9913</v>
      </c>
      <c r="E4335" s="137" t="s">
        <v>10946</v>
      </c>
      <c r="F4335" s="285" t="s">
        <v>10947</v>
      </c>
      <c r="G4335" s="139" t="s">
        <v>385</v>
      </c>
      <c r="H4335" s="152">
        <v>0</v>
      </c>
      <c r="I4335" s="137">
        <v>470000000</v>
      </c>
      <c r="J4335" s="21" t="s">
        <v>1314</v>
      </c>
      <c r="K4335" s="139" t="s">
        <v>10489</v>
      </c>
      <c r="L4335" s="137" t="s">
        <v>3397</v>
      </c>
      <c r="M4335" s="140" t="s">
        <v>383</v>
      </c>
      <c r="N4335" s="358" t="s">
        <v>8839</v>
      </c>
      <c r="O4335" s="3" t="s">
        <v>10735</v>
      </c>
      <c r="P4335" s="7" t="s">
        <v>1333</v>
      </c>
      <c r="Q4335" s="3" t="s">
        <v>1332</v>
      </c>
      <c r="R4335" s="153">
        <v>5</v>
      </c>
      <c r="S4335" s="154">
        <v>56852.05</v>
      </c>
      <c r="T4335" s="83">
        <v>0</v>
      </c>
      <c r="U4335" s="83">
        <f t="shared" si="1164"/>
        <v>0</v>
      </c>
      <c r="V4335" s="9" t="s">
        <v>1325</v>
      </c>
      <c r="W4335" s="147" t="s">
        <v>1394</v>
      </c>
      <c r="X4335" s="15" t="s">
        <v>9066</v>
      </c>
    </row>
    <row r="4336" spans="1:24" s="144" customFormat="1" ht="93" customHeight="1">
      <c r="A4336" s="145" t="s">
        <v>10895</v>
      </c>
      <c r="B4336" s="10" t="s">
        <v>97</v>
      </c>
      <c r="C4336" s="137" t="s">
        <v>10940</v>
      </c>
      <c r="D4336" s="137" t="s">
        <v>9913</v>
      </c>
      <c r="E4336" s="137" t="s">
        <v>9919</v>
      </c>
      <c r="F4336" s="285" t="s">
        <v>10948</v>
      </c>
      <c r="G4336" s="139" t="s">
        <v>385</v>
      </c>
      <c r="H4336" s="152">
        <v>0</v>
      </c>
      <c r="I4336" s="137">
        <v>470000000</v>
      </c>
      <c r="J4336" s="21" t="s">
        <v>1314</v>
      </c>
      <c r="K4336" s="139" t="s">
        <v>10489</v>
      </c>
      <c r="L4336" s="137" t="s">
        <v>3397</v>
      </c>
      <c r="M4336" s="140" t="s">
        <v>383</v>
      </c>
      <c r="N4336" s="358" t="s">
        <v>8839</v>
      </c>
      <c r="O4336" s="3" t="s">
        <v>10735</v>
      </c>
      <c r="P4336" s="7" t="s">
        <v>1333</v>
      </c>
      <c r="Q4336" s="3" t="s">
        <v>1332</v>
      </c>
      <c r="R4336" s="153">
        <v>1</v>
      </c>
      <c r="S4336" s="154">
        <v>28670</v>
      </c>
      <c r="T4336" s="83">
        <v>0</v>
      </c>
      <c r="U4336" s="83">
        <f t="shared" si="1164"/>
        <v>0</v>
      </c>
      <c r="V4336" s="9" t="s">
        <v>1325</v>
      </c>
      <c r="W4336" s="147" t="s">
        <v>1394</v>
      </c>
      <c r="X4336" s="15" t="s">
        <v>9066</v>
      </c>
    </row>
    <row r="4337" spans="1:24" s="144" customFormat="1" ht="93" customHeight="1">
      <c r="A4337" s="145" t="s">
        <v>10896</v>
      </c>
      <c r="B4337" s="10" t="s">
        <v>97</v>
      </c>
      <c r="C4337" s="137" t="s">
        <v>10949</v>
      </c>
      <c r="D4337" s="137" t="s">
        <v>10950</v>
      </c>
      <c r="E4337" s="137" t="s">
        <v>10951</v>
      </c>
      <c r="F4337" s="285" t="s">
        <v>10952</v>
      </c>
      <c r="G4337" s="139" t="s">
        <v>385</v>
      </c>
      <c r="H4337" s="152">
        <v>0</v>
      </c>
      <c r="I4337" s="137">
        <v>470000000</v>
      </c>
      <c r="J4337" s="21" t="s">
        <v>1314</v>
      </c>
      <c r="K4337" s="139" t="s">
        <v>10489</v>
      </c>
      <c r="L4337" s="137" t="s">
        <v>3397</v>
      </c>
      <c r="M4337" s="140" t="s">
        <v>383</v>
      </c>
      <c r="N4337" s="358" t="s">
        <v>8839</v>
      </c>
      <c r="O4337" s="3" t="s">
        <v>10735</v>
      </c>
      <c r="P4337" s="7">
        <v>796</v>
      </c>
      <c r="Q4337" s="3" t="s">
        <v>1186</v>
      </c>
      <c r="R4337" s="153">
        <v>1</v>
      </c>
      <c r="S4337" s="154">
        <v>894660</v>
      </c>
      <c r="T4337" s="301">
        <v>0</v>
      </c>
      <c r="U4337" s="83">
        <f t="shared" si="1164"/>
        <v>0</v>
      </c>
      <c r="V4337" s="9" t="s">
        <v>1325</v>
      </c>
      <c r="W4337" s="147" t="s">
        <v>1394</v>
      </c>
      <c r="X4337" s="15" t="s">
        <v>9066</v>
      </c>
    </row>
    <row r="4338" spans="1:24" s="144" customFormat="1" ht="93" customHeight="1">
      <c r="A4338" s="145" t="s">
        <v>10897</v>
      </c>
      <c r="B4338" s="10" t="s">
        <v>97</v>
      </c>
      <c r="C4338" s="137" t="s">
        <v>1384</v>
      </c>
      <c r="D4338" s="137" t="s">
        <v>1383</v>
      </c>
      <c r="E4338" s="137" t="s">
        <v>1382</v>
      </c>
      <c r="F4338" s="346" t="s">
        <v>10953</v>
      </c>
      <c r="G4338" s="139" t="s">
        <v>385</v>
      </c>
      <c r="H4338" s="152">
        <v>0</v>
      </c>
      <c r="I4338" s="137">
        <v>470000000</v>
      </c>
      <c r="J4338" s="21" t="s">
        <v>1314</v>
      </c>
      <c r="K4338" s="139" t="s">
        <v>10489</v>
      </c>
      <c r="L4338" s="137" t="s">
        <v>3397</v>
      </c>
      <c r="M4338" s="140" t="s">
        <v>383</v>
      </c>
      <c r="N4338" s="358" t="s">
        <v>8839</v>
      </c>
      <c r="O4338" s="3" t="s">
        <v>10735</v>
      </c>
      <c r="P4338" s="7">
        <v>796</v>
      </c>
      <c r="Q4338" s="3" t="s">
        <v>1186</v>
      </c>
      <c r="R4338" s="153">
        <v>1</v>
      </c>
      <c r="S4338" s="154">
        <v>36560</v>
      </c>
      <c r="T4338" s="143">
        <f t="shared" si="1163"/>
        <v>36560</v>
      </c>
      <c r="U4338" s="83">
        <f t="shared" si="1164"/>
        <v>40947.200000000004</v>
      </c>
      <c r="V4338" s="9" t="s">
        <v>1325</v>
      </c>
      <c r="W4338" s="147" t="s">
        <v>1394</v>
      </c>
      <c r="X4338" s="15"/>
    </row>
    <row r="4339" spans="1:24" s="144" customFormat="1" ht="93" customHeight="1">
      <c r="A4339" s="145" t="s">
        <v>10898</v>
      </c>
      <c r="B4339" s="10" t="s">
        <v>97</v>
      </c>
      <c r="C4339" s="137" t="s">
        <v>10954</v>
      </c>
      <c r="D4339" s="137" t="s">
        <v>10955</v>
      </c>
      <c r="E4339" s="137" t="s">
        <v>10956</v>
      </c>
      <c r="F4339" s="346" t="s">
        <v>10957</v>
      </c>
      <c r="G4339" s="139" t="s">
        <v>385</v>
      </c>
      <c r="H4339" s="152">
        <v>0</v>
      </c>
      <c r="I4339" s="137">
        <v>470000000</v>
      </c>
      <c r="J4339" s="21" t="s">
        <v>1314</v>
      </c>
      <c r="K4339" s="139" t="s">
        <v>10489</v>
      </c>
      <c r="L4339" s="137" t="s">
        <v>3397</v>
      </c>
      <c r="M4339" s="140" t="s">
        <v>383</v>
      </c>
      <c r="N4339" s="358" t="s">
        <v>8839</v>
      </c>
      <c r="O4339" s="3" t="s">
        <v>10735</v>
      </c>
      <c r="P4339" s="7">
        <v>796</v>
      </c>
      <c r="Q4339" s="3" t="s">
        <v>1186</v>
      </c>
      <c r="R4339" s="153">
        <v>1</v>
      </c>
      <c r="S4339" s="154">
        <v>206100</v>
      </c>
      <c r="T4339" s="301">
        <v>0</v>
      </c>
      <c r="U4339" s="83">
        <f t="shared" si="1164"/>
        <v>0</v>
      </c>
      <c r="V4339" s="9" t="s">
        <v>1325</v>
      </c>
      <c r="W4339" s="147" t="s">
        <v>1394</v>
      </c>
      <c r="X4339" s="15">
        <v>11.14</v>
      </c>
    </row>
    <row r="4340" spans="1:24" s="144" customFormat="1" ht="93" customHeight="1">
      <c r="A4340" s="145" t="s">
        <v>11212</v>
      </c>
      <c r="B4340" s="10" t="s">
        <v>97</v>
      </c>
      <c r="C4340" s="137" t="s">
        <v>10954</v>
      </c>
      <c r="D4340" s="137" t="s">
        <v>10955</v>
      </c>
      <c r="E4340" s="137" t="s">
        <v>10956</v>
      </c>
      <c r="F4340" s="346" t="s">
        <v>10957</v>
      </c>
      <c r="G4340" s="139" t="s">
        <v>385</v>
      </c>
      <c r="H4340" s="152">
        <v>0</v>
      </c>
      <c r="I4340" s="137">
        <v>470000000</v>
      </c>
      <c r="J4340" s="21" t="s">
        <v>1314</v>
      </c>
      <c r="K4340" s="139" t="s">
        <v>11213</v>
      </c>
      <c r="L4340" s="137" t="s">
        <v>3397</v>
      </c>
      <c r="M4340" s="140" t="s">
        <v>383</v>
      </c>
      <c r="N4340" s="358" t="s">
        <v>8844</v>
      </c>
      <c r="O4340" s="3" t="s">
        <v>10735</v>
      </c>
      <c r="P4340" s="7">
        <v>796</v>
      </c>
      <c r="Q4340" s="3" t="s">
        <v>1186</v>
      </c>
      <c r="R4340" s="153">
        <v>1</v>
      </c>
      <c r="S4340" s="154">
        <v>206100</v>
      </c>
      <c r="T4340" s="143">
        <f>R4340*S4340</f>
        <v>206100</v>
      </c>
      <c r="U4340" s="83">
        <f>T4340*1.12</f>
        <v>230832.00000000003</v>
      </c>
      <c r="V4340" s="9" t="s">
        <v>1325</v>
      </c>
      <c r="W4340" s="147" t="s">
        <v>1394</v>
      </c>
      <c r="X4340" s="15"/>
    </row>
    <row r="4341" spans="1:24" s="144" customFormat="1" ht="93" customHeight="1">
      <c r="A4341" s="145" t="s">
        <v>10899</v>
      </c>
      <c r="B4341" s="10" t="s">
        <v>97</v>
      </c>
      <c r="C4341" s="137"/>
      <c r="D4341" s="137" t="s">
        <v>10958</v>
      </c>
      <c r="E4341" s="137"/>
      <c r="F4341" s="346" t="s">
        <v>10959</v>
      </c>
      <c r="G4341" s="139" t="s">
        <v>385</v>
      </c>
      <c r="H4341" s="152">
        <v>0</v>
      </c>
      <c r="I4341" s="137">
        <v>470000000</v>
      </c>
      <c r="J4341" s="21" t="s">
        <v>1314</v>
      </c>
      <c r="K4341" s="139" t="s">
        <v>10489</v>
      </c>
      <c r="L4341" s="137" t="s">
        <v>3397</v>
      </c>
      <c r="M4341" s="140" t="s">
        <v>383</v>
      </c>
      <c r="N4341" s="358" t="s">
        <v>8839</v>
      </c>
      <c r="O4341" s="3" t="s">
        <v>10735</v>
      </c>
      <c r="P4341" s="7" t="s">
        <v>1500</v>
      </c>
      <c r="Q4341" s="3" t="s">
        <v>10960</v>
      </c>
      <c r="R4341" s="153">
        <v>485</v>
      </c>
      <c r="S4341" s="154">
        <v>14350</v>
      </c>
      <c r="T4341" s="301">
        <v>0</v>
      </c>
      <c r="U4341" s="83">
        <f t="shared" si="1164"/>
        <v>0</v>
      </c>
      <c r="V4341" s="9" t="s">
        <v>1325</v>
      </c>
      <c r="W4341" s="147" t="s">
        <v>1394</v>
      </c>
      <c r="X4341" s="15" t="s">
        <v>11071</v>
      </c>
    </row>
    <row r="4342" spans="1:24" s="144" customFormat="1" ht="122.25" customHeight="1">
      <c r="A4342" s="145" t="s">
        <v>11220</v>
      </c>
      <c r="B4342" s="10" t="s">
        <v>97</v>
      </c>
      <c r="C4342" s="137" t="s">
        <v>11221</v>
      </c>
      <c r="D4342" s="137" t="s">
        <v>1008</v>
      </c>
      <c r="E4342" s="137" t="s">
        <v>11222</v>
      </c>
      <c r="F4342" s="346" t="s">
        <v>10959</v>
      </c>
      <c r="G4342" s="139" t="s">
        <v>385</v>
      </c>
      <c r="H4342" s="152">
        <v>0</v>
      </c>
      <c r="I4342" s="137">
        <v>470000000</v>
      </c>
      <c r="J4342" s="21" t="s">
        <v>1314</v>
      </c>
      <c r="K4342" s="139" t="s">
        <v>11213</v>
      </c>
      <c r="L4342" s="137" t="s">
        <v>3397</v>
      </c>
      <c r="M4342" s="140" t="s">
        <v>383</v>
      </c>
      <c r="N4342" s="358" t="s">
        <v>8844</v>
      </c>
      <c r="O4342" s="3" t="s">
        <v>10735</v>
      </c>
      <c r="P4342" s="7" t="s">
        <v>1500</v>
      </c>
      <c r="Q4342" s="3" t="s">
        <v>10960</v>
      </c>
      <c r="R4342" s="153">
        <v>485</v>
      </c>
      <c r="S4342" s="154">
        <v>14350</v>
      </c>
      <c r="T4342" s="143">
        <f>R4342*S4342</f>
        <v>6959750</v>
      </c>
      <c r="U4342" s="83">
        <f>T4342*1.12</f>
        <v>7794920.0000000009</v>
      </c>
      <c r="V4342" s="9" t="s">
        <v>1325</v>
      </c>
      <c r="W4342" s="147" t="s">
        <v>1394</v>
      </c>
      <c r="X4342" s="15"/>
    </row>
    <row r="4343" spans="1:24" s="144" customFormat="1" ht="93" customHeight="1">
      <c r="A4343" s="145" t="s">
        <v>10900</v>
      </c>
      <c r="B4343" s="10" t="s">
        <v>97</v>
      </c>
      <c r="C4343" s="137" t="s">
        <v>10961</v>
      </c>
      <c r="D4343" s="137" t="s">
        <v>1094</v>
      </c>
      <c r="E4343" s="137" t="s">
        <v>10962</v>
      </c>
      <c r="F4343" s="346" t="s">
        <v>10963</v>
      </c>
      <c r="G4343" s="139" t="s">
        <v>385</v>
      </c>
      <c r="H4343" s="152">
        <v>0</v>
      </c>
      <c r="I4343" s="137">
        <v>470000000</v>
      </c>
      <c r="J4343" s="21" t="s">
        <v>1314</v>
      </c>
      <c r="K4343" s="139" t="s">
        <v>10489</v>
      </c>
      <c r="L4343" s="137" t="s">
        <v>3397</v>
      </c>
      <c r="M4343" s="140" t="s">
        <v>383</v>
      </c>
      <c r="N4343" s="358" t="s">
        <v>8839</v>
      </c>
      <c r="O4343" s="3" t="s">
        <v>10735</v>
      </c>
      <c r="P4343" s="7">
        <v>796</v>
      </c>
      <c r="Q4343" s="3" t="s">
        <v>1186</v>
      </c>
      <c r="R4343" s="153">
        <v>18</v>
      </c>
      <c r="S4343" s="154">
        <v>50805</v>
      </c>
      <c r="T4343" s="301">
        <v>0</v>
      </c>
      <c r="U4343" s="83">
        <f t="shared" si="1164"/>
        <v>0</v>
      </c>
      <c r="V4343" s="9" t="s">
        <v>1325</v>
      </c>
      <c r="W4343" s="147" t="s">
        <v>1394</v>
      </c>
      <c r="X4343" s="15">
        <v>11.12</v>
      </c>
    </row>
    <row r="4344" spans="1:24" s="144" customFormat="1" ht="93" customHeight="1">
      <c r="A4344" s="145" t="s">
        <v>11620</v>
      </c>
      <c r="B4344" s="10" t="s">
        <v>97</v>
      </c>
      <c r="C4344" s="137" t="s">
        <v>10961</v>
      </c>
      <c r="D4344" s="137" t="s">
        <v>1094</v>
      </c>
      <c r="E4344" s="137" t="s">
        <v>10962</v>
      </c>
      <c r="F4344" s="346" t="s">
        <v>10963</v>
      </c>
      <c r="G4344" s="139" t="s">
        <v>385</v>
      </c>
      <c r="H4344" s="152">
        <v>0</v>
      </c>
      <c r="I4344" s="137">
        <v>470000000</v>
      </c>
      <c r="J4344" s="21" t="s">
        <v>1314</v>
      </c>
      <c r="K4344" s="139" t="s">
        <v>11621</v>
      </c>
      <c r="L4344" s="137" t="s">
        <v>11555</v>
      </c>
      <c r="M4344" s="140" t="s">
        <v>383</v>
      </c>
      <c r="N4344" s="358" t="s">
        <v>8842</v>
      </c>
      <c r="O4344" s="3" t="s">
        <v>10735</v>
      </c>
      <c r="P4344" s="7">
        <v>796</v>
      </c>
      <c r="Q4344" s="3" t="s">
        <v>1186</v>
      </c>
      <c r="R4344" s="153">
        <v>18</v>
      </c>
      <c r="S4344" s="154">
        <v>50805</v>
      </c>
      <c r="T4344" s="143">
        <f t="shared" ref="T4344" si="1165">R4344*S4344</f>
        <v>914490</v>
      </c>
      <c r="U4344" s="83">
        <f t="shared" ref="U4344" si="1166">T4344*1.12</f>
        <v>1024228.8</v>
      </c>
      <c r="V4344" s="9" t="s">
        <v>1325</v>
      </c>
      <c r="W4344" s="147" t="s">
        <v>1394</v>
      </c>
      <c r="X4344" s="15"/>
    </row>
    <row r="4345" spans="1:24" s="144" customFormat="1" ht="93" customHeight="1">
      <c r="A4345" s="145" t="s">
        <v>10901</v>
      </c>
      <c r="B4345" s="10" t="s">
        <v>97</v>
      </c>
      <c r="C4345" s="137" t="s">
        <v>10964</v>
      </c>
      <c r="D4345" s="137" t="s">
        <v>1118</v>
      </c>
      <c r="E4345" s="137" t="s">
        <v>10965</v>
      </c>
      <c r="F4345" s="346" t="s">
        <v>10966</v>
      </c>
      <c r="G4345" s="139" t="s">
        <v>385</v>
      </c>
      <c r="H4345" s="152">
        <v>0</v>
      </c>
      <c r="I4345" s="137">
        <v>470000000</v>
      </c>
      <c r="J4345" s="21" t="s">
        <v>1314</v>
      </c>
      <c r="K4345" s="139" t="s">
        <v>10489</v>
      </c>
      <c r="L4345" s="137" t="s">
        <v>3397</v>
      </c>
      <c r="M4345" s="140" t="s">
        <v>383</v>
      </c>
      <c r="N4345" s="358" t="s">
        <v>8839</v>
      </c>
      <c r="O4345" s="3" t="s">
        <v>10735</v>
      </c>
      <c r="P4345" s="7">
        <v>796</v>
      </c>
      <c r="Q4345" s="3" t="s">
        <v>1186</v>
      </c>
      <c r="R4345" s="153">
        <v>10</v>
      </c>
      <c r="S4345" s="154">
        <v>8006</v>
      </c>
      <c r="T4345" s="143">
        <f t="shared" si="1163"/>
        <v>80060</v>
      </c>
      <c r="U4345" s="83">
        <f t="shared" si="1164"/>
        <v>89667.200000000012</v>
      </c>
      <c r="V4345" s="9" t="s">
        <v>1325</v>
      </c>
      <c r="W4345" s="147" t="s">
        <v>1394</v>
      </c>
      <c r="X4345" s="15"/>
    </row>
    <row r="4346" spans="1:24" s="144" customFormat="1" ht="109.5" customHeight="1">
      <c r="A4346" s="145" t="s">
        <v>10902</v>
      </c>
      <c r="B4346" s="10" t="s">
        <v>97</v>
      </c>
      <c r="C4346" s="137" t="s">
        <v>10967</v>
      </c>
      <c r="D4346" s="137" t="s">
        <v>1118</v>
      </c>
      <c r="E4346" s="137" t="s">
        <v>10968</v>
      </c>
      <c r="F4346" s="346" t="s">
        <v>10969</v>
      </c>
      <c r="G4346" s="139" t="s">
        <v>385</v>
      </c>
      <c r="H4346" s="152">
        <v>0</v>
      </c>
      <c r="I4346" s="137">
        <v>470000000</v>
      </c>
      <c r="J4346" s="21" t="s">
        <v>1314</v>
      </c>
      <c r="K4346" s="139" t="s">
        <v>10489</v>
      </c>
      <c r="L4346" s="137" t="s">
        <v>3397</v>
      </c>
      <c r="M4346" s="140" t="s">
        <v>383</v>
      </c>
      <c r="N4346" s="358" t="s">
        <v>8839</v>
      </c>
      <c r="O4346" s="3" t="s">
        <v>10735</v>
      </c>
      <c r="P4346" s="7">
        <v>796</v>
      </c>
      <c r="Q4346" s="3" t="s">
        <v>1186</v>
      </c>
      <c r="R4346" s="153">
        <v>3</v>
      </c>
      <c r="S4346" s="154">
        <v>4656</v>
      </c>
      <c r="T4346" s="143">
        <f t="shared" si="1163"/>
        <v>13968</v>
      </c>
      <c r="U4346" s="83">
        <f t="shared" si="1164"/>
        <v>15644.160000000002</v>
      </c>
      <c r="V4346" s="9" t="s">
        <v>1325</v>
      </c>
      <c r="W4346" s="147" t="s">
        <v>1394</v>
      </c>
      <c r="X4346" s="15"/>
    </row>
    <row r="4347" spans="1:24" s="144" customFormat="1" ht="88.5" customHeight="1">
      <c r="A4347" s="145" t="s">
        <v>10903</v>
      </c>
      <c r="B4347" s="10" t="s">
        <v>97</v>
      </c>
      <c r="C4347" s="137" t="s">
        <v>10964</v>
      </c>
      <c r="D4347" s="137" t="s">
        <v>1118</v>
      </c>
      <c r="E4347" s="137" t="s">
        <v>10965</v>
      </c>
      <c r="F4347" s="346" t="s">
        <v>10970</v>
      </c>
      <c r="G4347" s="139" t="s">
        <v>385</v>
      </c>
      <c r="H4347" s="152">
        <v>0</v>
      </c>
      <c r="I4347" s="137">
        <v>470000000</v>
      </c>
      <c r="J4347" s="21" t="s">
        <v>1314</v>
      </c>
      <c r="K4347" s="139" t="s">
        <v>10489</v>
      </c>
      <c r="L4347" s="137" t="s">
        <v>3397</v>
      </c>
      <c r="M4347" s="140" t="s">
        <v>383</v>
      </c>
      <c r="N4347" s="358" t="s">
        <v>8839</v>
      </c>
      <c r="O4347" s="3" t="s">
        <v>10735</v>
      </c>
      <c r="P4347" s="7">
        <v>796</v>
      </c>
      <c r="Q4347" s="3" t="s">
        <v>1186</v>
      </c>
      <c r="R4347" s="153">
        <v>33</v>
      </c>
      <c r="S4347" s="154">
        <v>2264</v>
      </c>
      <c r="T4347" s="143">
        <f t="shared" si="1163"/>
        <v>74712</v>
      </c>
      <c r="U4347" s="83">
        <f t="shared" si="1164"/>
        <v>83677.440000000002</v>
      </c>
      <c r="V4347" s="9" t="s">
        <v>1325</v>
      </c>
      <c r="W4347" s="147" t="s">
        <v>1394</v>
      </c>
      <c r="X4347" s="15"/>
    </row>
    <row r="4348" spans="1:24" s="144" customFormat="1" ht="92.25" customHeight="1">
      <c r="A4348" s="145" t="s">
        <v>10904</v>
      </c>
      <c r="B4348" s="10" t="s">
        <v>97</v>
      </c>
      <c r="C4348" s="137" t="s">
        <v>10971</v>
      </c>
      <c r="D4348" s="137" t="s">
        <v>1118</v>
      </c>
      <c r="E4348" s="137" t="s">
        <v>10972</v>
      </c>
      <c r="F4348" s="346" t="s">
        <v>10973</v>
      </c>
      <c r="G4348" s="139" t="s">
        <v>385</v>
      </c>
      <c r="H4348" s="152">
        <v>0</v>
      </c>
      <c r="I4348" s="137">
        <v>470000000</v>
      </c>
      <c r="J4348" s="21" t="s">
        <v>1314</v>
      </c>
      <c r="K4348" s="139" t="s">
        <v>10489</v>
      </c>
      <c r="L4348" s="137" t="s">
        <v>3397</v>
      </c>
      <c r="M4348" s="140" t="s">
        <v>383</v>
      </c>
      <c r="N4348" s="358" t="s">
        <v>8839</v>
      </c>
      <c r="O4348" s="3" t="s">
        <v>10735</v>
      </c>
      <c r="P4348" s="7">
        <v>796</v>
      </c>
      <c r="Q4348" s="3" t="s">
        <v>1186</v>
      </c>
      <c r="R4348" s="153">
        <v>17</v>
      </c>
      <c r="S4348" s="154">
        <v>1632</v>
      </c>
      <c r="T4348" s="143">
        <f t="shared" si="1163"/>
        <v>27744</v>
      </c>
      <c r="U4348" s="83">
        <f t="shared" si="1164"/>
        <v>31073.280000000002</v>
      </c>
      <c r="V4348" s="9" t="s">
        <v>1325</v>
      </c>
      <c r="W4348" s="147" t="s">
        <v>1394</v>
      </c>
      <c r="X4348" s="15"/>
    </row>
    <row r="4349" spans="1:24" s="144" customFormat="1" ht="167.25" customHeight="1">
      <c r="A4349" s="145" t="s">
        <v>10905</v>
      </c>
      <c r="B4349" s="10" t="s">
        <v>97</v>
      </c>
      <c r="C4349" s="137" t="s">
        <v>10974</v>
      </c>
      <c r="D4349" s="137" t="s">
        <v>1118</v>
      </c>
      <c r="E4349" s="137" t="s">
        <v>10975</v>
      </c>
      <c r="F4349" s="346" t="s">
        <v>10976</v>
      </c>
      <c r="G4349" s="139" t="s">
        <v>385</v>
      </c>
      <c r="H4349" s="152">
        <v>0</v>
      </c>
      <c r="I4349" s="137">
        <v>470000000</v>
      </c>
      <c r="J4349" s="21" t="s">
        <v>1314</v>
      </c>
      <c r="K4349" s="139" t="s">
        <v>10489</v>
      </c>
      <c r="L4349" s="137" t="s">
        <v>3397</v>
      </c>
      <c r="M4349" s="140" t="s">
        <v>383</v>
      </c>
      <c r="N4349" s="358" t="s">
        <v>8839</v>
      </c>
      <c r="O4349" s="3" t="s">
        <v>10735</v>
      </c>
      <c r="P4349" s="7">
        <v>796</v>
      </c>
      <c r="Q4349" s="3" t="s">
        <v>1186</v>
      </c>
      <c r="R4349" s="153">
        <v>1</v>
      </c>
      <c r="S4349" s="154">
        <v>20033</v>
      </c>
      <c r="T4349" s="83">
        <v>0</v>
      </c>
      <c r="U4349" s="83">
        <f t="shared" si="1164"/>
        <v>0</v>
      </c>
      <c r="V4349" s="9" t="s">
        <v>1325</v>
      </c>
      <c r="W4349" s="147" t="s">
        <v>1394</v>
      </c>
      <c r="X4349" s="15" t="s">
        <v>9066</v>
      </c>
    </row>
    <row r="4350" spans="1:24" s="144" customFormat="1" ht="167.25" customHeight="1">
      <c r="A4350" s="145" t="s">
        <v>10906</v>
      </c>
      <c r="B4350" s="10" t="s">
        <v>97</v>
      </c>
      <c r="C4350" s="137" t="s">
        <v>1166</v>
      </c>
      <c r="D4350" s="137" t="s">
        <v>1167</v>
      </c>
      <c r="E4350" s="137" t="s">
        <v>10977</v>
      </c>
      <c r="F4350" s="346" t="s">
        <v>10978</v>
      </c>
      <c r="G4350" s="139" t="s">
        <v>385</v>
      </c>
      <c r="H4350" s="152">
        <v>0</v>
      </c>
      <c r="I4350" s="137">
        <v>470000000</v>
      </c>
      <c r="J4350" s="21" t="s">
        <v>1314</v>
      </c>
      <c r="K4350" s="139" t="s">
        <v>10489</v>
      </c>
      <c r="L4350" s="137" t="s">
        <v>3397</v>
      </c>
      <c r="M4350" s="140" t="s">
        <v>383</v>
      </c>
      <c r="N4350" s="358" t="s">
        <v>8839</v>
      </c>
      <c r="O4350" s="3" t="s">
        <v>10735</v>
      </c>
      <c r="P4350" s="7">
        <v>796</v>
      </c>
      <c r="Q4350" s="3" t="s">
        <v>1186</v>
      </c>
      <c r="R4350" s="153">
        <v>16</v>
      </c>
      <c r="S4350" s="154">
        <v>141200</v>
      </c>
      <c r="T4350" s="143">
        <f t="shared" si="1163"/>
        <v>2259200</v>
      </c>
      <c r="U4350" s="83">
        <f t="shared" si="1164"/>
        <v>2530304.0000000005</v>
      </c>
      <c r="V4350" s="9" t="s">
        <v>1325</v>
      </c>
      <c r="W4350" s="147" t="s">
        <v>1394</v>
      </c>
      <c r="X4350" s="15"/>
    </row>
    <row r="4351" spans="1:24" s="144" customFormat="1" ht="167.25" customHeight="1">
      <c r="A4351" s="145" t="s">
        <v>10907</v>
      </c>
      <c r="B4351" s="10" t="s">
        <v>97</v>
      </c>
      <c r="C4351" s="137" t="s">
        <v>1267</v>
      </c>
      <c r="D4351" s="137" t="s">
        <v>1094</v>
      </c>
      <c r="E4351" s="137" t="s">
        <v>11067</v>
      </c>
      <c r="F4351" s="346" t="s">
        <v>10979</v>
      </c>
      <c r="G4351" s="139" t="s">
        <v>385</v>
      </c>
      <c r="H4351" s="152">
        <v>0</v>
      </c>
      <c r="I4351" s="137">
        <v>470000000</v>
      </c>
      <c r="J4351" s="21" t="s">
        <v>1314</v>
      </c>
      <c r="K4351" s="139" t="s">
        <v>10489</v>
      </c>
      <c r="L4351" s="137" t="s">
        <v>3397</v>
      </c>
      <c r="M4351" s="140" t="s">
        <v>383</v>
      </c>
      <c r="N4351" s="358" t="s">
        <v>8839</v>
      </c>
      <c r="O4351" s="3" t="s">
        <v>10735</v>
      </c>
      <c r="P4351" s="7">
        <v>796</v>
      </c>
      <c r="Q4351" s="3" t="s">
        <v>1186</v>
      </c>
      <c r="R4351" s="153">
        <v>81</v>
      </c>
      <c r="S4351" s="154">
        <v>5000</v>
      </c>
      <c r="T4351" s="143">
        <f t="shared" si="1163"/>
        <v>405000</v>
      </c>
      <c r="U4351" s="83">
        <f t="shared" si="1164"/>
        <v>453600.00000000006</v>
      </c>
      <c r="V4351" s="9" t="s">
        <v>1325</v>
      </c>
      <c r="W4351" s="147" t="s">
        <v>1394</v>
      </c>
      <c r="X4351" s="15"/>
    </row>
    <row r="4352" spans="1:24" s="144" customFormat="1" ht="167.25" customHeight="1">
      <c r="A4352" s="145" t="s">
        <v>10908</v>
      </c>
      <c r="B4352" s="10" t="s">
        <v>97</v>
      </c>
      <c r="C4352" s="137" t="s">
        <v>12353</v>
      </c>
      <c r="D4352" s="137" t="s">
        <v>12354</v>
      </c>
      <c r="E4352" s="137" t="s">
        <v>11932</v>
      </c>
      <c r="F4352" s="346" t="s">
        <v>10980</v>
      </c>
      <c r="G4352" s="139" t="s">
        <v>385</v>
      </c>
      <c r="H4352" s="152">
        <v>0</v>
      </c>
      <c r="I4352" s="137">
        <v>470000000</v>
      </c>
      <c r="J4352" s="21" t="s">
        <v>1314</v>
      </c>
      <c r="K4352" s="139" t="s">
        <v>10489</v>
      </c>
      <c r="L4352" s="137" t="s">
        <v>3397</v>
      </c>
      <c r="M4352" s="140" t="s">
        <v>383</v>
      </c>
      <c r="N4352" s="358" t="s">
        <v>8839</v>
      </c>
      <c r="O4352" s="3" t="s">
        <v>10735</v>
      </c>
      <c r="P4352" s="7">
        <v>796</v>
      </c>
      <c r="Q4352" s="3" t="s">
        <v>1186</v>
      </c>
      <c r="R4352" s="153">
        <v>7</v>
      </c>
      <c r="S4352" s="154">
        <v>12500</v>
      </c>
      <c r="T4352" s="143">
        <f t="shared" si="1163"/>
        <v>87500</v>
      </c>
      <c r="U4352" s="83">
        <f t="shared" si="1164"/>
        <v>98000.000000000015</v>
      </c>
      <c r="V4352" s="9" t="s">
        <v>1325</v>
      </c>
      <c r="W4352" s="147" t="s">
        <v>1394</v>
      </c>
      <c r="X4352" s="15"/>
    </row>
    <row r="4353" spans="1:24" s="144" customFormat="1" ht="167.25" customHeight="1">
      <c r="A4353" s="145" t="s">
        <v>10909</v>
      </c>
      <c r="B4353" s="10" t="s">
        <v>97</v>
      </c>
      <c r="C4353" s="137" t="s">
        <v>10981</v>
      </c>
      <c r="D4353" s="137" t="s">
        <v>9893</v>
      </c>
      <c r="E4353" s="137" t="s">
        <v>10982</v>
      </c>
      <c r="F4353" s="346" t="s">
        <v>10983</v>
      </c>
      <c r="G4353" s="139" t="s">
        <v>385</v>
      </c>
      <c r="H4353" s="152">
        <v>0</v>
      </c>
      <c r="I4353" s="137">
        <v>470000000</v>
      </c>
      <c r="J4353" s="21" t="s">
        <v>1314</v>
      </c>
      <c r="K4353" s="139" t="s">
        <v>10489</v>
      </c>
      <c r="L4353" s="137" t="s">
        <v>3397</v>
      </c>
      <c r="M4353" s="140" t="s">
        <v>383</v>
      </c>
      <c r="N4353" s="358" t="s">
        <v>8839</v>
      </c>
      <c r="O4353" s="3" t="s">
        <v>10735</v>
      </c>
      <c r="P4353" s="7">
        <v>839</v>
      </c>
      <c r="Q4353" s="3" t="s">
        <v>1332</v>
      </c>
      <c r="R4353" s="153">
        <v>1</v>
      </c>
      <c r="S4353" s="154">
        <v>66657300</v>
      </c>
      <c r="T4353" s="83">
        <v>0</v>
      </c>
      <c r="U4353" s="83">
        <f t="shared" si="1164"/>
        <v>0</v>
      </c>
      <c r="V4353" s="9" t="s">
        <v>1325</v>
      </c>
      <c r="W4353" s="147" t="s">
        <v>1394</v>
      </c>
      <c r="X4353" s="15" t="s">
        <v>11580</v>
      </c>
    </row>
    <row r="4354" spans="1:24" s="144" customFormat="1" ht="167.25" customHeight="1">
      <c r="A4354" s="145" t="s">
        <v>11554</v>
      </c>
      <c r="B4354" s="10" t="s">
        <v>97</v>
      </c>
      <c r="C4354" s="137" t="s">
        <v>11578</v>
      </c>
      <c r="D4354" s="137" t="s">
        <v>9893</v>
      </c>
      <c r="E4354" s="137" t="s">
        <v>11579</v>
      </c>
      <c r="F4354" s="346"/>
      <c r="G4354" s="139" t="s">
        <v>385</v>
      </c>
      <c r="H4354" s="152">
        <v>0</v>
      </c>
      <c r="I4354" s="137">
        <v>470000000</v>
      </c>
      <c r="J4354" s="21" t="s">
        <v>1314</v>
      </c>
      <c r="K4354" s="139" t="s">
        <v>11435</v>
      </c>
      <c r="L4354" s="137" t="s">
        <v>11555</v>
      </c>
      <c r="M4354" s="140" t="s">
        <v>383</v>
      </c>
      <c r="N4354" s="358" t="s">
        <v>8841</v>
      </c>
      <c r="O4354" s="3" t="s">
        <v>10735</v>
      </c>
      <c r="P4354" s="7" t="s">
        <v>1338</v>
      </c>
      <c r="Q4354" s="3" t="s">
        <v>1186</v>
      </c>
      <c r="R4354" s="153">
        <v>1</v>
      </c>
      <c r="S4354" s="154">
        <v>66657300</v>
      </c>
      <c r="T4354" s="143">
        <f t="shared" ref="T4354" si="1167">R4354*S4354</f>
        <v>66657300</v>
      </c>
      <c r="U4354" s="83">
        <f t="shared" ref="U4354" si="1168">T4354*1.12</f>
        <v>74656176</v>
      </c>
      <c r="V4354" s="9" t="s">
        <v>1325</v>
      </c>
      <c r="W4354" s="147" t="s">
        <v>1394</v>
      </c>
      <c r="X4354" s="15"/>
    </row>
    <row r="4355" spans="1:24" s="144" customFormat="1" ht="89.25">
      <c r="A4355" s="145" t="s">
        <v>10910</v>
      </c>
      <c r="B4355" s="10" t="s">
        <v>97</v>
      </c>
      <c r="C4355" s="137" t="s">
        <v>10984</v>
      </c>
      <c r="D4355" s="137" t="s">
        <v>10985</v>
      </c>
      <c r="E4355" s="137" t="s">
        <v>10986</v>
      </c>
      <c r="F4355" s="346" t="s">
        <v>10987</v>
      </c>
      <c r="G4355" s="139" t="s">
        <v>385</v>
      </c>
      <c r="H4355" s="152">
        <v>0</v>
      </c>
      <c r="I4355" s="137">
        <v>470000000</v>
      </c>
      <c r="J4355" s="21" t="s">
        <v>1314</v>
      </c>
      <c r="K4355" s="139" t="s">
        <v>10489</v>
      </c>
      <c r="L4355" s="137" t="s">
        <v>3397</v>
      </c>
      <c r="M4355" s="140" t="s">
        <v>383</v>
      </c>
      <c r="N4355" s="358" t="s">
        <v>8839</v>
      </c>
      <c r="O4355" s="3" t="s">
        <v>10735</v>
      </c>
      <c r="P4355" s="7">
        <v>839</v>
      </c>
      <c r="Q4355" s="3" t="s">
        <v>1332</v>
      </c>
      <c r="R4355" s="153">
        <v>1</v>
      </c>
      <c r="S4355" s="154">
        <v>580000</v>
      </c>
      <c r="T4355" s="143">
        <f t="shared" si="1163"/>
        <v>580000</v>
      </c>
      <c r="U4355" s="83">
        <f t="shared" si="1164"/>
        <v>649600.00000000012</v>
      </c>
      <c r="V4355" s="9" t="s">
        <v>1325</v>
      </c>
      <c r="W4355" s="147" t="s">
        <v>1394</v>
      </c>
      <c r="X4355" s="15"/>
    </row>
    <row r="4356" spans="1:24" s="144" customFormat="1" ht="89.25">
      <c r="A4356" s="145" t="s">
        <v>10911</v>
      </c>
      <c r="B4356" s="10" t="s">
        <v>97</v>
      </c>
      <c r="C4356" s="170" t="s">
        <v>12355</v>
      </c>
      <c r="D4356" s="137" t="s">
        <v>10988</v>
      </c>
      <c r="E4356" s="137"/>
      <c r="F4356" s="346" t="s">
        <v>10989</v>
      </c>
      <c r="G4356" s="139" t="s">
        <v>385</v>
      </c>
      <c r="H4356" s="152">
        <v>0</v>
      </c>
      <c r="I4356" s="137">
        <v>470000000</v>
      </c>
      <c r="J4356" s="21" t="s">
        <v>1314</v>
      </c>
      <c r="K4356" s="139" t="s">
        <v>10489</v>
      </c>
      <c r="L4356" s="137" t="s">
        <v>3397</v>
      </c>
      <c r="M4356" s="140" t="s">
        <v>383</v>
      </c>
      <c r="N4356" s="358" t="s">
        <v>8839</v>
      </c>
      <c r="O4356" s="3" t="s">
        <v>10735</v>
      </c>
      <c r="P4356" s="7">
        <v>839</v>
      </c>
      <c r="Q4356" s="3" t="s">
        <v>1332</v>
      </c>
      <c r="R4356" s="153">
        <v>1</v>
      </c>
      <c r="S4356" s="154">
        <v>11500</v>
      </c>
      <c r="T4356" s="143">
        <f t="shared" si="1163"/>
        <v>11500</v>
      </c>
      <c r="U4356" s="83">
        <f t="shared" si="1164"/>
        <v>12880.000000000002</v>
      </c>
      <c r="V4356" s="9" t="s">
        <v>1325</v>
      </c>
      <c r="W4356" s="147" t="s">
        <v>1394</v>
      </c>
      <c r="X4356" s="15"/>
    </row>
    <row r="4357" spans="1:24" s="144" customFormat="1" ht="89.25">
      <c r="A4357" s="145" t="s">
        <v>10912</v>
      </c>
      <c r="B4357" s="10" t="s">
        <v>97</v>
      </c>
      <c r="C4357" s="137" t="s">
        <v>10990</v>
      </c>
      <c r="D4357" s="137" t="s">
        <v>9898</v>
      </c>
      <c r="E4357" s="137" t="s">
        <v>10991</v>
      </c>
      <c r="F4357" s="346" t="s">
        <v>10992</v>
      </c>
      <c r="G4357" s="139" t="s">
        <v>385</v>
      </c>
      <c r="H4357" s="152">
        <v>0</v>
      </c>
      <c r="I4357" s="137">
        <v>470000000</v>
      </c>
      <c r="J4357" s="21" t="s">
        <v>1314</v>
      </c>
      <c r="K4357" s="139" t="s">
        <v>10489</v>
      </c>
      <c r="L4357" s="137" t="s">
        <v>3397</v>
      </c>
      <c r="M4357" s="140" t="s">
        <v>383</v>
      </c>
      <c r="N4357" s="358" t="s">
        <v>8839</v>
      </c>
      <c r="O4357" s="3" t="s">
        <v>10735</v>
      </c>
      <c r="P4357" s="7">
        <v>839</v>
      </c>
      <c r="Q4357" s="3" t="s">
        <v>1332</v>
      </c>
      <c r="R4357" s="153">
        <v>3</v>
      </c>
      <c r="S4357" s="154">
        <v>247800</v>
      </c>
      <c r="T4357" s="83">
        <v>0</v>
      </c>
      <c r="U4357" s="83">
        <f t="shared" si="1164"/>
        <v>0</v>
      </c>
      <c r="V4357" s="9" t="s">
        <v>1325</v>
      </c>
      <c r="W4357" s="147" t="s">
        <v>1394</v>
      </c>
      <c r="X4357" s="15" t="s">
        <v>9066</v>
      </c>
    </row>
    <row r="4358" spans="1:24" s="144" customFormat="1" ht="89.25">
      <c r="A4358" s="145" t="s">
        <v>10913</v>
      </c>
      <c r="B4358" s="10" t="s">
        <v>97</v>
      </c>
      <c r="C4358" s="137" t="s">
        <v>10993</v>
      </c>
      <c r="D4358" s="137" t="s">
        <v>9898</v>
      </c>
      <c r="E4358" s="137" t="s">
        <v>10994</v>
      </c>
      <c r="F4358" s="346" t="s">
        <v>10995</v>
      </c>
      <c r="G4358" s="139" t="s">
        <v>385</v>
      </c>
      <c r="H4358" s="152">
        <v>0</v>
      </c>
      <c r="I4358" s="137">
        <v>470000000</v>
      </c>
      <c r="J4358" s="21" t="s">
        <v>1314</v>
      </c>
      <c r="K4358" s="139" t="s">
        <v>10489</v>
      </c>
      <c r="L4358" s="137" t="s">
        <v>3397</v>
      </c>
      <c r="M4358" s="140" t="s">
        <v>383</v>
      </c>
      <c r="N4358" s="358" t="s">
        <v>8839</v>
      </c>
      <c r="O4358" s="3" t="s">
        <v>10735</v>
      </c>
      <c r="P4358" s="7">
        <v>839</v>
      </c>
      <c r="Q4358" s="3" t="s">
        <v>1332</v>
      </c>
      <c r="R4358" s="153">
        <v>6</v>
      </c>
      <c r="S4358" s="154">
        <v>33150</v>
      </c>
      <c r="T4358" s="83">
        <v>0</v>
      </c>
      <c r="U4358" s="83">
        <f t="shared" si="1164"/>
        <v>0</v>
      </c>
      <c r="V4358" s="9" t="s">
        <v>1325</v>
      </c>
      <c r="W4358" s="147" t="s">
        <v>1394</v>
      </c>
      <c r="X4358" s="15" t="s">
        <v>9066</v>
      </c>
    </row>
    <row r="4359" spans="1:24" s="144" customFormat="1" ht="89.25">
      <c r="A4359" s="145" t="s">
        <v>10914</v>
      </c>
      <c r="B4359" s="10" t="s">
        <v>97</v>
      </c>
      <c r="C4359" s="137" t="s">
        <v>10996</v>
      </c>
      <c r="D4359" s="137" t="s">
        <v>9898</v>
      </c>
      <c r="E4359" s="137" t="s">
        <v>10997</v>
      </c>
      <c r="F4359" s="346" t="s">
        <v>10998</v>
      </c>
      <c r="G4359" s="139" t="s">
        <v>385</v>
      </c>
      <c r="H4359" s="152">
        <v>0</v>
      </c>
      <c r="I4359" s="137">
        <v>470000000</v>
      </c>
      <c r="J4359" s="21" t="s">
        <v>1314</v>
      </c>
      <c r="K4359" s="139" t="s">
        <v>10489</v>
      </c>
      <c r="L4359" s="137" t="s">
        <v>3397</v>
      </c>
      <c r="M4359" s="140" t="s">
        <v>383</v>
      </c>
      <c r="N4359" s="358" t="s">
        <v>8839</v>
      </c>
      <c r="O4359" s="3" t="s">
        <v>10735</v>
      </c>
      <c r="P4359" s="7">
        <v>839</v>
      </c>
      <c r="Q4359" s="3" t="s">
        <v>1332</v>
      </c>
      <c r="R4359" s="153">
        <v>1</v>
      </c>
      <c r="S4359" s="154">
        <v>36500</v>
      </c>
      <c r="T4359" s="83">
        <v>0</v>
      </c>
      <c r="U4359" s="83">
        <f t="shared" si="1164"/>
        <v>0</v>
      </c>
      <c r="V4359" s="9" t="s">
        <v>1325</v>
      </c>
      <c r="W4359" s="147" t="s">
        <v>1394</v>
      </c>
      <c r="X4359" s="15" t="s">
        <v>9066</v>
      </c>
    </row>
    <row r="4360" spans="1:24" s="144" customFormat="1" ht="89.25">
      <c r="A4360" s="145" t="s">
        <v>10915</v>
      </c>
      <c r="B4360" s="10" t="s">
        <v>97</v>
      </c>
      <c r="C4360" s="137" t="s">
        <v>10999</v>
      </c>
      <c r="D4360" s="137" t="s">
        <v>9898</v>
      </c>
      <c r="E4360" s="137" t="s">
        <v>11000</v>
      </c>
      <c r="F4360" s="346" t="s">
        <v>11001</v>
      </c>
      <c r="G4360" s="139" t="s">
        <v>385</v>
      </c>
      <c r="H4360" s="152">
        <v>0</v>
      </c>
      <c r="I4360" s="137">
        <v>470000000</v>
      </c>
      <c r="J4360" s="21" t="s">
        <v>1314</v>
      </c>
      <c r="K4360" s="139" t="s">
        <v>10489</v>
      </c>
      <c r="L4360" s="137" t="s">
        <v>3397</v>
      </c>
      <c r="M4360" s="140" t="s">
        <v>383</v>
      </c>
      <c r="N4360" s="358" t="s">
        <v>8839</v>
      </c>
      <c r="O4360" s="3" t="s">
        <v>10735</v>
      </c>
      <c r="P4360" s="7">
        <v>839</v>
      </c>
      <c r="Q4360" s="3" t="s">
        <v>1332</v>
      </c>
      <c r="R4360" s="153">
        <v>2</v>
      </c>
      <c r="S4360" s="154">
        <v>1500</v>
      </c>
      <c r="T4360" s="143">
        <f t="shared" si="1163"/>
        <v>3000</v>
      </c>
      <c r="U4360" s="83">
        <f t="shared" si="1164"/>
        <v>3360.0000000000005</v>
      </c>
      <c r="V4360" s="9" t="s">
        <v>1325</v>
      </c>
      <c r="W4360" s="147" t="s">
        <v>1394</v>
      </c>
      <c r="X4360" s="15" t="s">
        <v>9066</v>
      </c>
    </row>
    <row r="4361" spans="1:24" s="144" customFormat="1" ht="89.25">
      <c r="A4361" s="145" t="s">
        <v>10916</v>
      </c>
      <c r="B4361" s="10" t="s">
        <v>97</v>
      </c>
      <c r="C4361" s="137" t="s">
        <v>10999</v>
      </c>
      <c r="D4361" s="137" t="s">
        <v>9898</v>
      </c>
      <c r="E4361" s="137" t="s">
        <v>11002</v>
      </c>
      <c r="F4361" s="346" t="s">
        <v>11003</v>
      </c>
      <c r="G4361" s="139" t="s">
        <v>385</v>
      </c>
      <c r="H4361" s="152">
        <v>0</v>
      </c>
      <c r="I4361" s="137">
        <v>470000000</v>
      </c>
      <c r="J4361" s="21" t="s">
        <v>1314</v>
      </c>
      <c r="K4361" s="139" t="s">
        <v>10489</v>
      </c>
      <c r="L4361" s="137" t="s">
        <v>3397</v>
      </c>
      <c r="M4361" s="140" t="s">
        <v>383</v>
      </c>
      <c r="N4361" s="358" t="s">
        <v>8839</v>
      </c>
      <c r="O4361" s="3" t="s">
        <v>10735</v>
      </c>
      <c r="P4361" s="7">
        <v>839</v>
      </c>
      <c r="Q4361" s="3" t="s">
        <v>1332</v>
      </c>
      <c r="R4361" s="153">
        <v>1</v>
      </c>
      <c r="S4361" s="154">
        <v>1500</v>
      </c>
      <c r="T4361" s="143">
        <f t="shared" si="1163"/>
        <v>1500</v>
      </c>
      <c r="U4361" s="83">
        <f t="shared" si="1164"/>
        <v>1680.0000000000002</v>
      </c>
      <c r="V4361" s="9" t="s">
        <v>1325</v>
      </c>
      <c r="W4361" s="147" t="s">
        <v>1394</v>
      </c>
      <c r="X4361" s="15" t="s">
        <v>9066</v>
      </c>
    </row>
    <row r="4362" spans="1:24" s="144" customFormat="1" ht="89.25">
      <c r="A4362" s="145" t="s">
        <v>10917</v>
      </c>
      <c r="B4362" s="10" t="s">
        <v>97</v>
      </c>
      <c r="C4362" s="137" t="s">
        <v>9752</v>
      </c>
      <c r="D4362" s="137" t="s">
        <v>9753</v>
      </c>
      <c r="E4362" s="137" t="s">
        <v>9754</v>
      </c>
      <c r="F4362" s="346" t="s">
        <v>11004</v>
      </c>
      <c r="G4362" s="139" t="s">
        <v>385</v>
      </c>
      <c r="H4362" s="152">
        <v>0</v>
      </c>
      <c r="I4362" s="137">
        <v>470000000</v>
      </c>
      <c r="J4362" s="21" t="s">
        <v>1314</v>
      </c>
      <c r="K4362" s="139" t="s">
        <v>10489</v>
      </c>
      <c r="L4362" s="137" t="s">
        <v>3397</v>
      </c>
      <c r="M4362" s="140" t="s">
        <v>383</v>
      </c>
      <c r="N4362" s="358" t="s">
        <v>8839</v>
      </c>
      <c r="O4362" s="3" t="s">
        <v>10735</v>
      </c>
      <c r="P4362" s="7">
        <v>839</v>
      </c>
      <c r="Q4362" s="3" t="s">
        <v>1332</v>
      </c>
      <c r="R4362" s="153">
        <v>1</v>
      </c>
      <c r="S4362" s="154">
        <v>239400</v>
      </c>
      <c r="T4362" s="143">
        <f t="shared" si="1163"/>
        <v>239400</v>
      </c>
      <c r="U4362" s="83">
        <f t="shared" si="1164"/>
        <v>268128</v>
      </c>
      <c r="V4362" s="9" t="s">
        <v>1325</v>
      </c>
      <c r="W4362" s="147" t="s">
        <v>1394</v>
      </c>
      <c r="X4362" s="15" t="s">
        <v>9066</v>
      </c>
    </row>
    <row r="4363" spans="1:24" s="144" customFormat="1" ht="89.25">
      <c r="A4363" s="145" t="s">
        <v>10918</v>
      </c>
      <c r="B4363" s="10" t="s">
        <v>97</v>
      </c>
      <c r="C4363" s="137" t="s">
        <v>9752</v>
      </c>
      <c r="D4363" s="137" t="s">
        <v>9753</v>
      </c>
      <c r="E4363" s="137" t="s">
        <v>9754</v>
      </c>
      <c r="F4363" s="346" t="s">
        <v>11005</v>
      </c>
      <c r="G4363" s="139" t="s">
        <v>385</v>
      </c>
      <c r="H4363" s="152">
        <v>0</v>
      </c>
      <c r="I4363" s="137">
        <v>470000000</v>
      </c>
      <c r="J4363" s="21" t="s">
        <v>1314</v>
      </c>
      <c r="K4363" s="139" t="s">
        <v>10489</v>
      </c>
      <c r="L4363" s="137" t="s">
        <v>3397</v>
      </c>
      <c r="M4363" s="140" t="s">
        <v>383</v>
      </c>
      <c r="N4363" s="358" t="s">
        <v>8839</v>
      </c>
      <c r="O4363" s="3" t="s">
        <v>10735</v>
      </c>
      <c r="P4363" s="7">
        <v>839</v>
      </c>
      <c r="Q4363" s="3" t="s">
        <v>1332</v>
      </c>
      <c r="R4363" s="153">
        <v>5</v>
      </c>
      <c r="S4363" s="154">
        <v>93500</v>
      </c>
      <c r="T4363" s="143">
        <f t="shared" ref="T4363:T4373" si="1169">R4363*S4363</f>
        <v>467500</v>
      </c>
      <c r="U4363" s="83">
        <f t="shared" si="1164"/>
        <v>523600.00000000006</v>
      </c>
      <c r="V4363" s="9" t="s">
        <v>1325</v>
      </c>
      <c r="W4363" s="147" t="s">
        <v>1394</v>
      </c>
      <c r="X4363" s="15" t="s">
        <v>9066</v>
      </c>
    </row>
    <row r="4364" spans="1:24" s="144" customFormat="1" ht="89.25">
      <c r="A4364" s="145" t="s">
        <v>10919</v>
      </c>
      <c r="B4364" s="10" t="s">
        <v>97</v>
      </c>
      <c r="C4364" s="15" t="s">
        <v>12356</v>
      </c>
      <c r="D4364" s="137" t="s">
        <v>11006</v>
      </c>
      <c r="E4364" s="137"/>
      <c r="F4364" s="346" t="s">
        <v>11007</v>
      </c>
      <c r="G4364" s="139" t="s">
        <v>385</v>
      </c>
      <c r="H4364" s="152">
        <v>0</v>
      </c>
      <c r="I4364" s="137">
        <v>470000000</v>
      </c>
      <c r="J4364" s="21" t="s">
        <v>1314</v>
      </c>
      <c r="K4364" s="139" t="s">
        <v>10489</v>
      </c>
      <c r="L4364" s="137" t="s">
        <v>3397</v>
      </c>
      <c r="M4364" s="140" t="s">
        <v>383</v>
      </c>
      <c r="N4364" s="358" t="s">
        <v>8839</v>
      </c>
      <c r="O4364" s="3" t="s">
        <v>10735</v>
      </c>
      <c r="P4364" s="7">
        <v>839</v>
      </c>
      <c r="Q4364" s="3" t="s">
        <v>1332</v>
      </c>
      <c r="R4364" s="153">
        <v>1</v>
      </c>
      <c r="S4364" s="154">
        <v>177900</v>
      </c>
      <c r="T4364" s="143">
        <f t="shared" si="1169"/>
        <v>177900</v>
      </c>
      <c r="U4364" s="83">
        <f t="shared" si="1164"/>
        <v>199248.00000000003</v>
      </c>
      <c r="V4364" s="9" t="s">
        <v>1325</v>
      </c>
      <c r="W4364" s="147" t="s">
        <v>1394</v>
      </c>
      <c r="X4364" s="15"/>
    </row>
    <row r="4365" spans="1:24" s="144" customFormat="1" ht="89.25">
      <c r="A4365" s="145" t="s">
        <v>10920</v>
      </c>
      <c r="B4365" s="10" t="s">
        <v>97</v>
      </c>
      <c r="C4365" s="137" t="s">
        <v>11008</v>
      </c>
      <c r="D4365" s="137" t="s">
        <v>11009</v>
      </c>
      <c r="E4365" s="137" t="s">
        <v>11010</v>
      </c>
      <c r="F4365" s="346" t="s">
        <v>11011</v>
      </c>
      <c r="G4365" s="139" t="s">
        <v>385</v>
      </c>
      <c r="H4365" s="152">
        <v>0</v>
      </c>
      <c r="I4365" s="137">
        <v>470000000</v>
      </c>
      <c r="J4365" s="21" t="s">
        <v>1314</v>
      </c>
      <c r="K4365" s="139" t="s">
        <v>10489</v>
      </c>
      <c r="L4365" s="137" t="s">
        <v>3397</v>
      </c>
      <c r="M4365" s="140" t="s">
        <v>383</v>
      </c>
      <c r="N4365" s="358" t="s">
        <v>8839</v>
      </c>
      <c r="O4365" s="3" t="s">
        <v>10735</v>
      </c>
      <c r="P4365" s="7">
        <v>796</v>
      </c>
      <c r="Q4365" s="3" t="s">
        <v>1186</v>
      </c>
      <c r="R4365" s="153">
        <v>4</v>
      </c>
      <c r="S4365" s="154">
        <v>141500</v>
      </c>
      <c r="T4365" s="83">
        <v>0</v>
      </c>
      <c r="U4365" s="83">
        <f t="shared" si="1164"/>
        <v>0</v>
      </c>
      <c r="V4365" s="9" t="s">
        <v>1325</v>
      </c>
      <c r="W4365" s="147" t="s">
        <v>1394</v>
      </c>
      <c r="X4365" s="15" t="s">
        <v>9066</v>
      </c>
    </row>
    <row r="4366" spans="1:24" s="144" customFormat="1" ht="89.25">
      <c r="A4366" s="145" t="s">
        <v>10921</v>
      </c>
      <c r="B4366" s="10" t="s">
        <v>97</v>
      </c>
      <c r="C4366" s="137" t="s">
        <v>11008</v>
      </c>
      <c r="D4366" s="137" t="s">
        <v>11009</v>
      </c>
      <c r="E4366" s="137" t="s">
        <v>11012</v>
      </c>
      <c r="F4366" s="346" t="s">
        <v>11013</v>
      </c>
      <c r="G4366" s="139" t="s">
        <v>385</v>
      </c>
      <c r="H4366" s="152">
        <v>0</v>
      </c>
      <c r="I4366" s="137">
        <v>470000000</v>
      </c>
      <c r="J4366" s="21" t="s">
        <v>1314</v>
      </c>
      <c r="K4366" s="139" t="s">
        <v>10489</v>
      </c>
      <c r="L4366" s="137" t="s">
        <v>3397</v>
      </c>
      <c r="M4366" s="140" t="s">
        <v>383</v>
      </c>
      <c r="N4366" s="358" t="s">
        <v>8839</v>
      </c>
      <c r="O4366" s="3" t="s">
        <v>10735</v>
      </c>
      <c r="P4366" s="7">
        <v>796</v>
      </c>
      <c r="Q4366" s="3" t="s">
        <v>1186</v>
      </c>
      <c r="R4366" s="153">
        <v>3</v>
      </c>
      <c r="S4366" s="154">
        <v>141476</v>
      </c>
      <c r="T4366" s="83">
        <v>0</v>
      </c>
      <c r="U4366" s="83">
        <f t="shared" si="1164"/>
        <v>0</v>
      </c>
      <c r="V4366" s="9" t="s">
        <v>1325</v>
      </c>
      <c r="W4366" s="147" t="s">
        <v>1394</v>
      </c>
      <c r="X4366" s="15" t="s">
        <v>9066</v>
      </c>
    </row>
    <row r="4367" spans="1:24" s="144" customFormat="1" ht="89.25">
      <c r="A4367" s="145" t="s">
        <v>10922</v>
      </c>
      <c r="B4367" s="10" t="s">
        <v>97</v>
      </c>
      <c r="C4367" s="137" t="s">
        <v>11014</v>
      </c>
      <c r="D4367" s="137" t="s">
        <v>11009</v>
      </c>
      <c r="E4367" s="137" t="s">
        <v>11015</v>
      </c>
      <c r="F4367" s="346" t="s">
        <v>11016</v>
      </c>
      <c r="G4367" s="139" t="s">
        <v>385</v>
      </c>
      <c r="H4367" s="152">
        <v>0</v>
      </c>
      <c r="I4367" s="137">
        <v>470000000</v>
      </c>
      <c r="J4367" s="21" t="s">
        <v>1314</v>
      </c>
      <c r="K4367" s="139" t="s">
        <v>10489</v>
      </c>
      <c r="L4367" s="137" t="s">
        <v>3397</v>
      </c>
      <c r="M4367" s="140" t="s">
        <v>383</v>
      </c>
      <c r="N4367" s="358" t="s">
        <v>8839</v>
      </c>
      <c r="O4367" s="3" t="s">
        <v>10735</v>
      </c>
      <c r="P4367" s="7">
        <v>796</v>
      </c>
      <c r="Q4367" s="3" t="s">
        <v>1186</v>
      </c>
      <c r="R4367" s="153">
        <v>3</v>
      </c>
      <c r="S4367" s="154">
        <v>12750</v>
      </c>
      <c r="T4367" s="83">
        <v>0</v>
      </c>
      <c r="U4367" s="83">
        <f t="shared" si="1164"/>
        <v>0</v>
      </c>
      <c r="V4367" s="9" t="s">
        <v>1325</v>
      </c>
      <c r="W4367" s="147" t="s">
        <v>1394</v>
      </c>
      <c r="X4367" s="15" t="s">
        <v>12087</v>
      </c>
    </row>
    <row r="4368" spans="1:24" s="144" customFormat="1" ht="89.25">
      <c r="A4368" s="145" t="s">
        <v>12085</v>
      </c>
      <c r="B4368" s="10" t="s">
        <v>97</v>
      </c>
      <c r="C4368" s="137" t="s">
        <v>11014</v>
      </c>
      <c r="D4368" s="137" t="s">
        <v>11009</v>
      </c>
      <c r="E4368" s="137" t="s">
        <v>11015</v>
      </c>
      <c r="F4368" s="346" t="s">
        <v>11016</v>
      </c>
      <c r="G4368" s="139" t="s">
        <v>384</v>
      </c>
      <c r="H4368" s="152">
        <v>0</v>
      </c>
      <c r="I4368" s="137">
        <v>470000000</v>
      </c>
      <c r="J4368" s="21" t="s">
        <v>1314</v>
      </c>
      <c r="K4368" s="139" t="s">
        <v>12086</v>
      </c>
      <c r="L4368" s="137" t="s">
        <v>11512</v>
      </c>
      <c r="M4368" s="140" t="s">
        <v>383</v>
      </c>
      <c r="N4368" s="358" t="s">
        <v>8844</v>
      </c>
      <c r="O4368" s="3" t="s">
        <v>10735</v>
      </c>
      <c r="P4368" s="7">
        <v>796</v>
      </c>
      <c r="Q4368" s="3" t="s">
        <v>1186</v>
      </c>
      <c r="R4368" s="153">
        <v>3</v>
      </c>
      <c r="S4368" s="154">
        <v>12750</v>
      </c>
      <c r="T4368" s="143">
        <f t="shared" ref="T4368" si="1170">R4368*S4368</f>
        <v>38250</v>
      </c>
      <c r="U4368" s="83">
        <f t="shared" ref="U4368" si="1171">T4368*1.12</f>
        <v>42840.000000000007</v>
      </c>
      <c r="V4368" s="9" t="s">
        <v>1325</v>
      </c>
      <c r="W4368" s="147" t="s">
        <v>1394</v>
      </c>
      <c r="X4368" s="15"/>
    </row>
    <row r="4369" spans="1:24" s="144" customFormat="1" ht="102">
      <c r="A4369" s="145" t="s">
        <v>11197</v>
      </c>
      <c r="B4369" s="100" t="s">
        <v>97</v>
      </c>
      <c r="C4369" s="9" t="s">
        <v>794</v>
      </c>
      <c r="D4369" s="30" t="s">
        <v>2020</v>
      </c>
      <c r="E4369" s="3" t="s">
        <v>2027</v>
      </c>
      <c r="F4369" s="3"/>
      <c r="G4369" s="3" t="s">
        <v>384</v>
      </c>
      <c r="H4369" s="20">
        <v>0</v>
      </c>
      <c r="I4369" s="114">
        <v>470000000</v>
      </c>
      <c r="J4369" s="21" t="s">
        <v>1314</v>
      </c>
      <c r="K4369" s="19" t="s">
        <v>11121</v>
      </c>
      <c r="L4369" s="137" t="s">
        <v>3397</v>
      </c>
      <c r="M4369" s="140" t="s">
        <v>383</v>
      </c>
      <c r="N4369" s="346" t="s">
        <v>8844</v>
      </c>
      <c r="O4369" s="3" t="s">
        <v>11115</v>
      </c>
      <c r="P4369" s="7" t="s">
        <v>1339</v>
      </c>
      <c r="Q4369" s="30" t="s">
        <v>1187</v>
      </c>
      <c r="R4369" s="98">
        <v>90</v>
      </c>
      <c r="S4369" s="94">
        <v>220</v>
      </c>
      <c r="T4369" s="83">
        <f t="shared" si="1169"/>
        <v>19800</v>
      </c>
      <c r="U4369" s="83">
        <f t="shared" si="1164"/>
        <v>22176.000000000004</v>
      </c>
      <c r="V4369" s="9" t="s">
        <v>1325</v>
      </c>
      <c r="W4369" s="152" t="s">
        <v>1394</v>
      </c>
      <c r="X4369" s="9"/>
    </row>
    <row r="4370" spans="1:24" s="144" customFormat="1" ht="102">
      <c r="A4370" s="145" t="s">
        <v>11198</v>
      </c>
      <c r="B4370" s="100" t="s">
        <v>97</v>
      </c>
      <c r="C4370" s="9" t="s">
        <v>796</v>
      </c>
      <c r="D4370" s="30" t="s">
        <v>2022</v>
      </c>
      <c r="E4370" s="3" t="s">
        <v>2029</v>
      </c>
      <c r="F4370" s="3"/>
      <c r="G4370" s="3" t="s">
        <v>384</v>
      </c>
      <c r="H4370" s="20">
        <v>0</v>
      </c>
      <c r="I4370" s="114">
        <v>470000000</v>
      </c>
      <c r="J4370" s="21" t="s">
        <v>1314</v>
      </c>
      <c r="K4370" s="19" t="s">
        <v>11121</v>
      </c>
      <c r="L4370" s="137" t="s">
        <v>3397</v>
      </c>
      <c r="M4370" s="140" t="s">
        <v>383</v>
      </c>
      <c r="N4370" s="346" t="s">
        <v>8844</v>
      </c>
      <c r="O4370" s="3" t="s">
        <v>11115</v>
      </c>
      <c r="P4370" s="7" t="s">
        <v>1339</v>
      </c>
      <c r="Q4370" s="30" t="s">
        <v>1187</v>
      </c>
      <c r="R4370" s="98">
        <v>150</v>
      </c>
      <c r="S4370" s="94">
        <v>220</v>
      </c>
      <c r="T4370" s="83">
        <f t="shared" si="1169"/>
        <v>33000</v>
      </c>
      <c r="U4370" s="83">
        <f t="shared" si="1164"/>
        <v>36960</v>
      </c>
      <c r="V4370" s="9" t="s">
        <v>1325</v>
      </c>
      <c r="W4370" s="152" t="s">
        <v>1394</v>
      </c>
      <c r="X4370" s="9"/>
    </row>
    <row r="4371" spans="1:24" s="144" customFormat="1" ht="102">
      <c r="A4371" s="145" t="s">
        <v>11199</v>
      </c>
      <c r="B4371" s="100" t="s">
        <v>97</v>
      </c>
      <c r="C4371" s="9" t="s">
        <v>798</v>
      </c>
      <c r="D4371" s="30" t="s">
        <v>2020</v>
      </c>
      <c r="E4371" s="3" t="s">
        <v>2031</v>
      </c>
      <c r="F4371" s="3"/>
      <c r="G4371" s="3" t="s">
        <v>384</v>
      </c>
      <c r="H4371" s="20">
        <v>0</v>
      </c>
      <c r="I4371" s="114">
        <v>470000000</v>
      </c>
      <c r="J4371" s="21" t="s">
        <v>1314</v>
      </c>
      <c r="K4371" s="19" t="s">
        <v>1929</v>
      </c>
      <c r="L4371" s="137" t="s">
        <v>3397</v>
      </c>
      <c r="M4371" s="140" t="s">
        <v>383</v>
      </c>
      <c r="N4371" s="346" t="s">
        <v>8844</v>
      </c>
      <c r="O4371" s="3" t="s">
        <v>11115</v>
      </c>
      <c r="P4371" s="7" t="s">
        <v>1339</v>
      </c>
      <c r="Q4371" s="30" t="s">
        <v>1187</v>
      </c>
      <c r="R4371" s="98">
        <v>90</v>
      </c>
      <c r="S4371" s="94">
        <v>220</v>
      </c>
      <c r="T4371" s="83">
        <f t="shared" si="1169"/>
        <v>19800</v>
      </c>
      <c r="U4371" s="83">
        <f t="shared" ref="U4371:U4400" si="1172">T4371*1.12</f>
        <v>22176.000000000004</v>
      </c>
      <c r="V4371" s="9" t="s">
        <v>1325</v>
      </c>
      <c r="W4371" s="152" t="s">
        <v>1394</v>
      </c>
      <c r="X4371" s="9"/>
    </row>
    <row r="4372" spans="1:24" s="144" customFormat="1" ht="89.25">
      <c r="A4372" s="145" t="s">
        <v>11261</v>
      </c>
      <c r="B4372" s="100" t="s">
        <v>97</v>
      </c>
      <c r="C4372" s="9" t="s">
        <v>11263</v>
      </c>
      <c r="D4372" s="30" t="s">
        <v>11265</v>
      </c>
      <c r="E4372" s="3" t="s">
        <v>11266</v>
      </c>
      <c r="F4372" s="3"/>
      <c r="G4372" s="3" t="s">
        <v>384</v>
      </c>
      <c r="H4372" s="20">
        <v>0</v>
      </c>
      <c r="I4372" s="114">
        <v>470000000</v>
      </c>
      <c r="J4372" s="21" t="s">
        <v>1314</v>
      </c>
      <c r="K4372" s="19" t="s">
        <v>6070</v>
      </c>
      <c r="L4372" s="137" t="s">
        <v>3397</v>
      </c>
      <c r="M4372" s="140" t="s">
        <v>383</v>
      </c>
      <c r="N4372" s="346" t="s">
        <v>11291</v>
      </c>
      <c r="O4372" s="3" t="s">
        <v>11292</v>
      </c>
      <c r="P4372" s="7">
        <v>796</v>
      </c>
      <c r="Q4372" s="3" t="s">
        <v>1186</v>
      </c>
      <c r="R4372" s="98">
        <v>6</v>
      </c>
      <c r="S4372" s="94">
        <v>1200</v>
      </c>
      <c r="T4372" s="83">
        <f t="shared" si="1169"/>
        <v>7200</v>
      </c>
      <c r="U4372" s="83">
        <f t="shared" si="1172"/>
        <v>8064.0000000000009</v>
      </c>
      <c r="V4372" s="9" t="s">
        <v>1325</v>
      </c>
      <c r="W4372" s="152" t="s">
        <v>1394</v>
      </c>
      <c r="X4372" s="9"/>
    </row>
    <row r="4373" spans="1:24" s="144" customFormat="1" ht="89.25">
      <c r="A4373" s="145" t="s">
        <v>11262</v>
      </c>
      <c r="B4373" s="100" t="s">
        <v>97</v>
      </c>
      <c r="C4373" s="459" t="s">
        <v>9226</v>
      </c>
      <c r="D4373" s="460" t="s">
        <v>9227</v>
      </c>
      <c r="E4373" s="461" t="s">
        <v>11264</v>
      </c>
      <c r="F4373" s="3"/>
      <c r="G4373" s="3" t="s">
        <v>384</v>
      </c>
      <c r="H4373" s="20">
        <v>0</v>
      </c>
      <c r="I4373" s="114">
        <v>470000000</v>
      </c>
      <c r="J4373" s="21" t="s">
        <v>1314</v>
      </c>
      <c r="K4373" s="19" t="s">
        <v>6070</v>
      </c>
      <c r="L4373" s="137" t="s">
        <v>3397</v>
      </c>
      <c r="M4373" s="140" t="s">
        <v>383</v>
      </c>
      <c r="N4373" s="346" t="s">
        <v>11291</v>
      </c>
      <c r="O4373" s="3" t="s">
        <v>11292</v>
      </c>
      <c r="P4373" s="7">
        <v>796</v>
      </c>
      <c r="Q4373" s="3" t="s">
        <v>1186</v>
      </c>
      <c r="R4373" s="98">
        <v>18</v>
      </c>
      <c r="S4373" s="94">
        <v>800</v>
      </c>
      <c r="T4373" s="83">
        <f t="shared" si="1169"/>
        <v>14400</v>
      </c>
      <c r="U4373" s="83">
        <f t="shared" si="1172"/>
        <v>16128.000000000002</v>
      </c>
      <c r="V4373" s="9" t="s">
        <v>1325</v>
      </c>
      <c r="W4373" s="152" t="s">
        <v>1394</v>
      </c>
      <c r="X4373" s="9"/>
    </row>
    <row r="4374" spans="1:24" s="144" customFormat="1" ht="89.25">
      <c r="A4374" s="145" t="s">
        <v>11393</v>
      </c>
      <c r="B4374" s="462" t="s">
        <v>97</v>
      </c>
      <c r="C4374" s="485" t="s">
        <v>11404</v>
      </c>
      <c r="D4374" s="460" t="s">
        <v>11385</v>
      </c>
      <c r="E4374" s="461" t="s">
        <v>11405</v>
      </c>
      <c r="F4374" s="464" t="s">
        <v>11406</v>
      </c>
      <c r="G4374" s="3" t="s">
        <v>384</v>
      </c>
      <c r="H4374" s="20">
        <v>0</v>
      </c>
      <c r="I4374" s="114">
        <v>470000000</v>
      </c>
      <c r="J4374" s="21" t="s">
        <v>1314</v>
      </c>
      <c r="K4374" s="19" t="s">
        <v>11421</v>
      </c>
      <c r="L4374" s="137" t="s">
        <v>10267</v>
      </c>
      <c r="M4374" s="140" t="s">
        <v>383</v>
      </c>
      <c r="N4374" s="346" t="s">
        <v>11407</v>
      </c>
      <c r="O4374" s="3" t="s">
        <v>11292</v>
      </c>
      <c r="P4374" s="7">
        <v>796</v>
      </c>
      <c r="Q4374" s="3" t="s">
        <v>1186</v>
      </c>
      <c r="R4374" s="98">
        <v>1</v>
      </c>
      <c r="S4374" s="94">
        <v>360000</v>
      </c>
      <c r="T4374" s="83">
        <v>0</v>
      </c>
      <c r="U4374" s="83">
        <f t="shared" si="1172"/>
        <v>0</v>
      </c>
      <c r="V4374" s="9" t="s">
        <v>1325</v>
      </c>
      <c r="W4374" s="152" t="s">
        <v>1394</v>
      </c>
      <c r="X4374" s="9">
        <v>7</v>
      </c>
    </row>
    <row r="4375" spans="1:24" s="144" customFormat="1" ht="89.25">
      <c r="A4375" s="145" t="s">
        <v>12053</v>
      </c>
      <c r="B4375" s="462" t="s">
        <v>97</v>
      </c>
      <c r="C4375" s="485" t="s">
        <v>11404</v>
      </c>
      <c r="D4375" s="460" t="s">
        <v>11385</v>
      </c>
      <c r="E4375" s="461" t="s">
        <v>11405</v>
      </c>
      <c r="F4375" s="464" t="s">
        <v>11406</v>
      </c>
      <c r="G4375" s="3" t="s">
        <v>1430</v>
      </c>
      <c r="H4375" s="20">
        <v>0</v>
      </c>
      <c r="I4375" s="114">
        <v>470000000</v>
      </c>
      <c r="J4375" s="21" t="s">
        <v>1314</v>
      </c>
      <c r="K4375" s="19" t="s">
        <v>11421</v>
      </c>
      <c r="L4375" s="137" t="s">
        <v>10267</v>
      </c>
      <c r="M4375" s="140" t="s">
        <v>383</v>
      </c>
      <c r="N4375" s="346" t="s">
        <v>11407</v>
      </c>
      <c r="O4375" s="3" t="s">
        <v>11292</v>
      </c>
      <c r="P4375" s="7">
        <v>796</v>
      </c>
      <c r="Q4375" s="3" t="s">
        <v>1186</v>
      </c>
      <c r="R4375" s="98">
        <v>1</v>
      </c>
      <c r="S4375" s="94">
        <v>360000</v>
      </c>
      <c r="T4375" s="83">
        <f t="shared" ref="T4375" si="1173">R4375*S4375</f>
        <v>360000</v>
      </c>
      <c r="U4375" s="83">
        <f t="shared" ref="U4375" si="1174">T4375*1.12</f>
        <v>403200.00000000006</v>
      </c>
      <c r="V4375" s="9" t="s">
        <v>1325</v>
      </c>
      <c r="W4375" s="152" t="s">
        <v>1394</v>
      </c>
      <c r="X4375" s="9"/>
    </row>
    <row r="4376" spans="1:24" s="144" customFormat="1" ht="89.25">
      <c r="A4376" s="145" t="s">
        <v>11394</v>
      </c>
      <c r="B4376" s="462" t="s">
        <v>97</v>
      </c>
      <c r="C4376" s="485" t="s">
        <v>11404</v>
      </c>
      <c r="D4376" s="460" t="s">
        <v>11385</v>
      </c>
      <c r="E4376" s="461" t="s">
        <v>11405</v>
      </c>
      <c r="F4376" s="464" t="s">
        <v>11409</v>
      </c>
      <c r="G4376" s="3" t="s">
        <v>384</v>
      </c>
      <c r="H4376" s="20">
        <v>0</v>
      </c>
      <c r="I4376" s="114">
        <v>470000000</v>
      </c>
      <c r="J4376" s="21" t="s">
        <v>1314</v>
      </c>
      <c r="K4376" s="19" t="s">
        <v>11421</v>
      </c>
      <c r="L4376" s="137" t="s">
        <v>10267</v>
      </c>
      <c r="M4376" s="140" t="s">
        <v>383</v>
      </c>
      <c r="N4376" s="346" t="s">
        <v>11407</v>
      </c>
      <c r="O4376" s="3" t="s">
        <v>11292</v>
      </c>
      <c r="P4376" s="7">
        <v>796</v>
      </c>
      <c r="Q4376" s="3" t="s">
        <v>1186</v>
      </c>
      <c r="R4376" s="98">
        <v>1</v>
      </c>
      <c r="S4376" s="94">
        <v>45000</v>
      </c>
      <c r="T4376" s="83">
        <v>0</v>
      </c>
      <c r="U4376" s="83">
        <f t="shared" si="1172"/>
        <v>0</v>
      </c>
      <c r="V4376" s="9" t="s">
        <v>1325</v>
      </c>
      <c r="W4376" s="152" t="s">
        <v>1394</v>
      </c>
      <c r="X4376" s="9">
        <v>7</v>
      </c>
    </row>
    <row r="4377" spans="1:24" s="144" customFormat="1" ht="89.25">
      <c r="A4377" s="145" t="s">
        <v>12054</v>
      </c>
      <c r="B4377" s="462" t="s">
        <v>97</v>
      </c>
      <c r="C4377" s="485" t="s">
        <v>11404</v>
      </c>
      <c r="D4377" s="460" t="s">
        <v>11385</v>
      </c>
      <c r="E4377" s="461" t="s">
        <v>11405</v>
      </c>
      <c r="F4377" s="464" t="s">
        <v>11409</v>
      </c>
      <c r="G4377" s="3" t="s">
        <v>1430</v>
      </c>
      <c r="H4377" s="20">
        <v>0</v>
      </c>
      <c r="I4377" s="114">
        <v>470000000</v>
      </c>
      <c r="J4377" s="21" t="s">
        <v>1314</v>
      </c>
      <c r="K4377" s="19" t="s">
        <v>11421</v>
      </c>
      <c r="L4377" s="137" t="s">
        <v>10267</v>
      </c>
      <c r="M4377" s="140" t="s">
        <v>383</v>
      </c>
      <c r="N4377" s="346" t="s">
        <v>11407</v>
      </c>
      <c r="O4377" s="3" t="s">
        <v>11292</v>
      </c>
      <c r="P4377" s="7">
        <v>796</v>
      </c>
      <c r="Q4377" s="3" t="s">
        <v>1186</v>
      </c>
      <c r="R4377" s="98">
        <v>1</v>
      </c>
      <c r="S4377" s="94">
        <v>45000</v>
      </c>
      <c r="T4377" s="83">
        <f t="shared" ref="T4377" si="1175">R4377*S4377</f>
        <v>45000</v>
      </c>
      <c r="U4377" s="83">
        <f t="shared" ref="U4377" si="1176">T4377*1.12</f>
        <v>50400.000000000007</v>
      </c>
      <c r="V4377" s="9" t="s">
        <v>1325</v>
      </c>
      <c r="W4377" s="152" t="s">
        <v>1394</v>
      </c>
      <c r="X4377" s="9"/>
    </row>
    <row r="4378" spans="1:24" s="144" customFormat="1" ht="89.25">
      <c r="A4378" s="145" t="s">
        <v>11395</v>
      </c>
      <c r="B4378" s="462" t="s">
        <v>97</v>
      </c>
      <c r="C4378" s="486" t="s">
        <v>11404</v>
      </c>
      <c r="D4378" s="460" t="s">
        <v>11385</v>
      </c>
      <c r="E4378" s="461" t="s">
        <v>11405</v>
      </c>
      <c r="F4378" s="3" t="s">
        <v>11408</v>
      </c>
      <c r="G4378" s="3" t="s">
        <v>384</v>
      </c>
      <c r="H4378" s="20">
        <v>0</v>
      </c>
      <c r="I4378" s="114">
        <v>470000000</v>
      </c>
      <c r="J4378" s="21" t="s">
        <v>1314</v>
      </c>
      <c r="K4378" s="19" t="s">
        <v>11421</v>
      </c>
      <c r="L4378" s="137" t="s">
        <v>10267</v>
      </c>
      <c r="M4378" s="140" t="s">
        <v>383</v>
      </c>
      <c r="N4378" s="346" t="s">
        <v>11407</v>
      </c>
      <c r="O4378" s="3" t="s">
        <v>11292</v>
      </c>
      <c r="P4378" s="465">
        <v>796</v>
      </c>
      <c r="Q4378" s="461" t="s">
        <v>1186</v>
      </c>
      <c r="R4378" s="98">
        <v>1</v>
      </c>
      <c r="S4378" s="94">
        <v>63000</v>
      </c>
      <c r="T4378" s="83">
        <v>0</v>
      </c>
      <c r="U4378" s="83">
        <f t="shared" si="1172"/>
        <v>0</v>
      </c>
      <c r="V4378" s="9" t="s">
        <v>1325</v>
      </c>
      <c r="W4378" s="152" t="s">
        <v>1394</v>
      </c>
      <c r="X4378" s="9">
        <v>7</v>
      </c>
    </row>
    <row r="4379" spans="1:24" s="144" customFormat="1" ht="89.25">
      <c r="A4379" s="145" t="s">
        <v>12055</v>
      </c>
      <c r="B4379" s="462" t="s">
        <v>97</v>
      </c>
      <c r="C4379" s="486" t="s">
        <v>11404</v>
      </c>
      <c r="D4379" s="460" t="s">
        <v>11385</v>
      </c>
      <c r="E4379" s="461" t="s">
        <v>11405</v>
      </c>
      <c r="F4379" s="3" t="s">
        <v>11408</v>
      </c>
      <c r="G4379" s="3" t="s">
        <v>1430</v>
      </c>
      <c r="H4379" s="20">
        <v>0</v>
      </c>
      <c r="I4379" s="114">
        <v>470000000</v>
      </c>
      <c r="J4379" s="21" t="s">
        <v>1314</v>
      </c>
      <c r="K4379" s="19" t="s">
        <v>11421</v>
      </c>
      <c r="L4379" s="137" t="s">
        <v>10267</v>
      </c>
      <c r="M4379" s="140" t="s">
        <v>383</v>
      </c>
      <c r="N4379" s="346" t="s">
        <v>11407</v>
      </c>
      <c r="O4379" s="3" t="s">
        <v>11292</v>
      </c>
      <c r="P4379" s="465">
        <v>796</v>
      </c>
      <c r="Q4379" s="461" t="s">
        <v>1186</v>
      </c>
      <c r="R4379" s="98">
        <v>1</v>
      </c>
      <c r="S4379" s="94">
        <v>63000</v>
      </c>
      <c r="T4379" s="83">
        <f t="shared" ref="T4379" si="1177">R4379*S4379</f>
        <v>63000</v>
      </c>
      <c r="U4379" s="83">
        <f t="shared" ref="U4379" si="1178">T4379*1.12</f>
        <v>70560</v>
      </c>
      <c r="V4379" s="9" t="s">
        <v>1325</v>
      </c>
      <c r="W4379" s="152" t="s">
        <v>1394</v>
      </c>
      <c r="X4379" s="9"/>
    </row>
    <row r="4380" spans="1:24" s="144" customFormat="1" ht="89.25">
      <c r="A4380" s="145" t="s">
        <v>11396</v>
      </c>
      <c r="B4380" s="462" t="s">
        <v>97</v>
      </c>
      <c r="C4380" s="485" t="s">
        <v>11410</v>
      </c>
      <c r="D4380" s="460" t="s">
        <v>2446</v>
      </c>
      <c r="E4380" s="461" t="s">
        <v>2447</v>
      </c>
      <c r="F4380" s="3" t="s">
        <v>11416</v>
      </c>
      <c r="G4380" s="3" t="s">
        <v>384</v>
      </c>
      <c r="H4380" s="20">
        <v>0</v>
      </c>
      <c r="I4380" s="114">
        <v>470000000</v>
      </c>
      <c r="J4380" s="21" t="s">
        <v>1314</v>
      </c>
      <c r="K4380" s="19" t="s">
        <v>11421</v>
      </c>
      <c r="L4380" s="137" t="s">
        <v>10267</v>
      </c>
      <c r="M4380" s="140" t="s">
        <v>383</v>
      </c>
      <c r="N4380" s="346" t="s">
        <v>11407</v>
      </c>
      <c r="O4380" s="3" t="s">
        <v>11292</v>
      </c>
      <c r="P4380" s="7" t="s">
        <v>1333</v>
      </c>
      <c r="Q4380" s="463" t="s">
        <v>11411</v>
      </c>
      <c r="R4380" s="98">
        <v>1</v>
      </c>
      <c r="S4380" s="94">
        <v>45000</v>
      </c>
      <c r="T4380" s="83">
        <v>0</v>
      </c>
      <c r="U4380" s="83">
        <f t="shared" si="1172"/>
        <v>0</v>
      </c>
      <c r="V4380" s="9" t="s">
        <v>1325</v>
      </c>
      <c r="W4380" s="152" t="s">
        <v>1394</v>
      </c>
      <c r="X4380" s="9">
        <v>7</v>
      </c>
    </row>
    <row r="4381" spans="1:24" s="144" customFormat="1" ht="89.25">
      <c r="A4381" s="145" t="s">
        <v>12056</v>
      </c>
      <c r="B4381" s="462" t="s">
        <v>97</v>
      </c>
      <c r="C4381" s="485" t="s">
        <v>11410</v>
      </c>
      <c r="D4381" s="460" t="s">
        <v>2446</v>
      </c>
      <c r="E4381" s="461" t="s">
        <v>2447</v>
      </c>
      <c r="F4381" s="3" t="s">
        <v>11416</v>
      </c>
      <c r="G4381" s="3" t="s">
        <v>1430</v>
      </c>
      <c r="H4381" s="20">
        <v>0</v>
      </c>
      <c r="I4381" s="114">
        <v>470000000</v>
      </c>
      <c r="J4381" s="21" t="s">
        <v>1314</v>
      </c>
      <c r="K4381" s="19" t="s">
        <v>11421</v>
      </c>
      <c r="L4381" s="137" t="s">
        <v>10267</v>
      </c>
      <c r="M4381" s="140" t="s">
        <v>383</v>
      </c>
      <c r="N4381" s="346" t="s">
        <v>11407</v>
      </c>
      <c r="O4381" s="3" t="s">
        <v>11292</v>
      </c>
      <c r="P4381" s="7" t="s">
        <v>1333</v>
      </c>
      <c r="Q4381" s="463" t="s">
        <v>11411</v>
      </c>
      <c r="R4381" s="98">
        <v>1</v>
      </c>
      <c r="S4381" s="94">
        <v>45000</v>
      </c>
      <c r="T4381" s="83">
        <f t="shared" ref="T4381" si="1179">R4381*S4381</f>
        <v>45000</v>
      </c>
      <c r="U4381" s="83">
        <f t="shared" ref="U4381" si="1180">T4381*1.12</f>
        <v>50400.000000000007</v>
      </c>
      <c r="V4381" s="9" t="s">
        <v>1325</v>
      </c>
      <c r="W4381" s="152" t="s">
        <v>1394</v>
      </c>
      <c r="X4381" s="9"/>
    </row>
    <row r="4382" spans="1:24" s="144" customFormat="1" ht="89.25">
      <c r="A4382" s="145" t="s">
        <v>11397</v>
      </c>
      <c r="B4382" s="100" t="s">
        <v>97</v>
      </c>
      <c r="C4382" s="485" t="s">
        <v>11410</v>
      </c>
      <c r="D4382" s="460" t="s">
        <v>2446</v>
      </c>
      <c r="E4382" s="461" t="s">
        <v>2447</v>
      </c>
      <c r="F4382" s="466" t="s">
        <v>11417</v>
      </c>
      <c r="G4382" s="3" t="s">
        <v>384</v>
      </c>
      <c r="H4382" s="20">
        <v>0</v>
      </c>
      <c r="I4382" s="114">
        <v>470000000</v>
      </c>
      <c r="J4382" s="21" t="s">
        <v>1314</v>
      </c>
      <c r="K4382" s="19" t="s">
        <v>11421</v>
      </c>
      <c r="L4382" s="137" t="s">
        <v>10267</v>
      </c>
      <c r="M4382" s="140" t="s">
        <v>383</v>
      </c>
      <c r="N4382" s="346" t="s">
        <v>11407</v>
      </c>
      <c r="O4382" s="3" t="s">
        <v>11292</v>
      </c>
      <c r="P4382" s="7" t="s">
        <v>1333</v>
      </c>
      <c r="Q4382" s="463" t="s">
        <v>11411</v>
      </c>
      <c r="R4382" s="98">
        <v>1</v>
      </c>
      <c r="S4382" s="94">
        <v>360000</v>
      </c>
      <c r="T4382" s="83">
        <v>0</v>
      </c>
      <c r="U4382" s="83">
        <f t="shared" si="1172"/>
        <v>0</v>
      </c>
      <c r="V4382" s="9" t="s">
        <v>1325</v>
      </c>
      <c r="W4382" s="152" t="s">
        <v>1394</v>
      </c>
      <c r="X4382" s="9">
        <v>7</v>
      </c>
    </row>
    <row r="4383" spans="1:24" s="144" customFormat="1" ht="89.25">
      <c r="A4383" s="145" t="s">
        <v>12057</v>
      </c>
      <c r="B4383" s="100" t="s">
        <v>97</v>
      </c>
      <c r="C4383" s="485" t="s">
        <v>11410</v>
      </c>
      <c r="D4383" s="460" t="s">
        <v>2446</v>
      </c>
      <c r="E4383" s="461" t="s">
        <v>2447</v>
      </c>
      <c r="F4383" s="466" t="s">
        <v>11417</v>
      </c>
      <c r="G4383" s="3" t="s">
        <v>1430</v>
      </c>
      <c r="H4383" s="20">
        <v>0</v>
      </c>
      <c r="I4383" s="114">
        <v>470000000</v>
      </c>
      <c r="J4383" s="21" t="s">
        <v>1314</v>
      </c>
      <c r="K4383" s="19" t="s">
        <v>11421</v>
      </c>
      <c r="L4383" s="137" t="s">
        <v>10267</v>
      </c>
      <c r="M4383" s="140" t="s">
        <v>383</v>
      </c>
      <c r="N4383" s="346" t="s">
        <v>11407</v>
      </c>
      <c r="O4383" s="3" t="s">
        <v>11292</v>
      </c>
      <c r="P4383" s="7" t="s">
        <v>1333</v>
      </c>
      <c r="Q4383" s="463" t="s">
        <v>11411</v>
      </c>
      <c r="R4383" s="98">
        <v>1</v>
      </c>
      <c r="S4383" s="94">
        <v>360000</v>
      </c>
      <c r="T4383" s="83">
        <f t="shared" ref="T4383" si="1181">R4383*S4383</f>
        <v>360000</v>
      </c>
      <c r="U4383" s="83">
        <f t="shared" ref="U4383" si="1182">T4383*1.12</f>
        <v>403200.00000000006</v>
      </c>
      <c r="V4383" s="9" t="s">
        <v>1325</v>
      </c>
      <c r="W4383" s="152" t="s">
        <v>1394</v>
      </c>
      <c r="X4383" s="9"/>
    </row>
    <row r="4384" spans="1:24" s="144" customFormat="1" ht="89.25">
      <c r="A4384" s="145" t="s">
        <v>11398</v>
      </c>
      <c r="B4384" s="100" t="s">
        <v>97</v>
      </c>
      <c r="C4384" s="485" t="s">
        <v>11404</v>
      </c>
      <c r="D4384" s="460" t="s">
        <v>11385</v>
      </c>
      <c r="E4384" s="461" t="s">
        <v>11405</v>
      </c>
      <c r="F4384" s="3" t="s">
        <v>11412</v>
      </c>
      <c r="G4384" s="3" t="s">
        <v>384</v>
      </c>
      <c r="H4384" s="20">
        <v>0</v>
      </c>
      <c r="I4384" s="114">
        <v>470000000</v>
      </c>
      <c r="J4384" s="21" t="s">
        <v>1314</v>
      </c>
      <c r="K4384" s="19" t="s">
        <v>11421</v>
      </c>
      <c r="L4384" s="137" t="s">
        <v>10267</v>
      </c>
      <c r="M4384" s="140" t="s">
        <v>383</v>
      </c>
      <c r="N4384" s="346" t="s">
        <v>11407</v>
      </c>
      <c r="O4384" s="3" t="s">
        <v>11292</v>
      </c>
      <c r="P4384" s="7">
        <v>796</v>
      </c>
      <c r="Q4384" s="3" t="s">
        <v>1186</v>
      </c>
      <c r="R4384" s="98">
        <v>1</v>
      </c>
      <c r="S4384" s="94">
        <v>60000</v>
      </c>
      <c r="T4384" s="83">
        <v>0</v>
      </c>
      <c r="U4384" s="83">
        <f t="shared" si="1172"/>
        <v>0</v>
      </c>
      <c r="V4384" s="9" t="s">
        <v>1325</v>
      </c>
      <c r="W4384" s="152" t="s">
        <v>1394</v>
      </c>
      <c r="X4384" s="9">
        <v>7</v>
      </c>
    </row>
    <row r="4385" spans="1:24" s="144" customFormat="1" ht="89.25">
      <c r="A4385" s="145" t="s">
        <v>12058</v>
      </c>
      <c r="B4385" s="100" t="s">
        <v>97</v>
      </c>
      <c r="C4385" s="485" t="s">
        <v>11404</v>
      </c>
      <c r="D4385" s="460" t="s">
        <v>11385</v>
      </c>
      <c r="E4385" s="461" t="s">
        <v>11405</v>
      </c>
      <c r="F4385" s="3" t="s">
        <v>11412</v>
      </c>
      <c r="G4385" s="3" t="s">
        <v>1430</v>
      </c>
      <c r="H4385" s="20">
        <v>0</v>
      </c>
      <c r="I4385" s="114">
        <v>470000000</v>
      </c>
      <c r="J4385" s="21" t="s">
        <v>1314</v>
      </c>
      <c r="K4385" s="19" t="s">
        <v>11421</v>
      </c>
      <c r="L4385" s="137" t="s">
        <v>10267</v>
      </c>
      <c r="M4385" s="140" t="s">
        <v>383</v>
      </c>
      <c r="N4385" s="346" t="s">
        <v>11407</v>
      </c>
      <c r="O4385" s="3" t="s">
        <v>11292</v>
      </c>
      <c r="P4385" s="7">
        <v>796</v>
      </c>
      <c r="Q4385" s="3" t="s">
        <v>1186</v>
      </c>
      <c r="R4385" s="98">
        <v>1</v>
      </c>
      <c r="S4385" s="94">
        <v>60000</v>
      </c>
      <c r="T4385" s="83">
        <f t="shared" ref="T4385" si="1183">R4385*S4385</f>
        <v>60000</v>
      </c>
      <c r="U4385" s="83">
        <f t="shared" ref="U4385" si="1184">T4385*1.12</f>
        <v>67200</v>
      </c>
      <c r="V4385" s="9" t="s">
        <v>1325</v>
      </c>
      <c r="W4385" s="152" t="s">
        <v>1394</v>
      </c>
      <c r="X4385" s="9"/>
    </row>
    <row r="4386" spans="1:24" s="144" customFormat="1" ht="89.25">
      <c r="A4386" s="145" t="s">
        <v>11399</v>
      </c>
      <c r="B4386" s="100" t="s">
        <v>97</v>
      </c>
      <c r="C4386" s="485" t="s">
        <v>11404</v>
      </c>
      <c r="D4386" s="460" t="s">
        <v>11385</v>
      </c>
      <c r="E4386" s="461" t="s">
        <v>11405</v>
      </c>
      <c r="F4386" s="3" t="s">
        <v>11413</v>
      </c>
      <c r="G4386" s="3" t="s">
        <v>384</v>
      </c>
      <c r="H4386" s="20">
        <v>0</v>
      </c>
      <c r="I4386" s="114">
        <v>470000000</v>
      </c>
      <c r="J4386" s="21" t="s">
        <v>1314</v>
      </c>
      <c r="K4386" s="19" t="s">
        <v>11421</v>
      </c>
      <c r="L4386" s="137" t="s">
        <v>10267</v>
      </c>
      <c r="M4386" s="140" t="s">
        <v>383</v>
      </c>
      <c r="N4386" s="346" t="s">
        <v>11407</v>
      </c>
      <c r="O4386" s="3" t="s">
        <v>11292</v>
      </c>
      <c r="P4386" s="7">
        <v>796</v>
      </c>
      <c r="Q4386" s="3" t="s">
        <v>1186</v>
      </c>
      <c r="R4386" s="98">
        <v>1</v>
      </c>
      <c r="S4386" s="94">
        <v>60000</v>
      </c>
      <c r="T4386" s="83">
        <v>0</v>
      </c>
      <c r="U4386" s="83">
        <f t="shared" si="1172"/>
        <v>0</v>
      </c>
      <c r="V4386" s="9" t="s">
        <v>1325</v>
      </c>
      <c r="W4386" s="152" t="s">
        <v>1394</v>
      </c>
      <c r="X4386" s="9">
        <v>7</v>
      </c>
    </row>
    <row r="4387" spans="1:24" s="144" customFormat="1" ht="89.25">
      <c r="A4387" s="145" t="s">
        <v>12059</v>
      </c>
      <c r="B4387" s="100" t="s">
        <v>97</v>
      </c>
      <c r="C4387" s="485" t="s">
        <v>11404</v>
      </c>
      <c r="D4387" s="460" t="s">
        <v>11385</v>
      </c>
      <c r="E4387" s="461" t="s">
        <v>11405</v>
      </c>
      <c r="F4387" s="3" t="s">
        <v>11413</v>
      </c>
      <c r="G4387" s="3" t="s">
        <v>1430</v>
      </c>
      <c r="H4387" s="20">
        <v>0</v>
      </c>
      <c r="I4387" s="114">
        <v>470000000</v>
      </c>
      <c r="J4387" s="21" t="s">
        <v>1314</v>
      </c>
      <c r="K4387" s="19" t="s">
        <v>11421</v>
      </c>
      <c r="L4387" s="137" t="s">
        <v>10267</v>
      </c>
      <c r="M4387" s="140" t="s">
        <v>383</v>
      </c>
      <c r="N4387" s="346" t="s">
        <v>11407</v>
      </c>
      <c r="O4387" s="3" t="s">
        <v>11292</v>
      </c>
      <c r="P4387" s="7">
        <v>796</v>
      </c>
      <c r="Q4387" s="3" t="s">
        <v>1186</v>
      </c>
      <c r="R4387" s="98">
        <v>1</v>
      </c>
      <c r="S4387" s="94">
        <v>60000</v>
      </c>
      <c r="T4387" s="83">
        <f t="shared" ref="T4387" si="1185">R4387*S4387</f>
        <v>60000</v>
      </c>
      <c r="U4387" s="83">
        <f t="shared" ref="U4387" si="1186">T4387*1.12</f>
        <v>67200</v>
      </c>
      <c r="V4387" s="9" t="s">
        <v>1325</v>
      </c>
      <c r="W4387" s="152" t="s">
        <v>1394</v>
      </c>
      <c r="X4387" s="9"/>
    </row>
    <row r="4388" spans="1:24" s="144" customFormat="1" ht="89.25">
      <c r="A4388" s="145" t="s">
        <v>11400</v>
      </c>
      <c r="B4388" s="100" t="s">
        <v>97</v>
      </c>
      <c r="C4388" s="485" t="s">
        <v>11404</v>
      </c>
      <c r="D4388" s="460" t="s">
        <v>11385</v>
      </c>
      <c r="E4388" s="461" t="s">
        <v>11405</v>
      </c>
      <c r="F4388" s="3" t="s">
        <v>11414</v>
      </c>
      <c r="G4388" s="3" t="s">
        <v>384</v>
      </c>
      <c r="H4388" s="20">
        <v>0</v>
      </c>
      <c r="I4388" s="114">
        <v>470000000</v>
      </c>
      <c r="J4388" s="21" t="s">
        <v>1314</v>
      </c>
      <c r="K4388" s="19" t="s">
        <v>11421</v>
      </c>
      <c r="L4388" s="137" t="s">
        <v>10267</v>
      </c>
      <c r="M4388" s="140" t="s">
        <v>383</v>
      </c>
      <c r="N4388" s="346" t="s">
        <v>11407</v>
      </c>
      <c r="O4388" s="3" t="s">
        <v>11292</v>
      </c>
      <c r="P4388" s="7">
        <v>796</v>
      </c>
      <c r="Q4388" s="3" t="s">
        <v>1186</v>
      </c>
      <c r="R4388" s="98">
        <v>1</v>
      </c>
      <c r="S4388" s="94">
        <v>45000</v>
      </c>
      <c r="T4388" s="83">
        <v>0</v>
      </c>
      <c r="U4388" s="83">
        <f t="shared" si="1172"/>
        <v>0</v>
      </c>
      <c r="V4388" s="9" t="s">
        <v>1325</v>
      </c>
      <c r="W4388" s="152" t="s">
        <v>1394</v>
      </c>
      <c r="X4388" s="9">
        <v>7</v>
      </c>
    </row>
    <row r="4389" spans="1:24" s="144" customFormat="1" ht="89.25">
      <c r="A4389" s="145" t="s">
        <v>12060</v>
      </c>
      <c r="B4389" s="100" t="s">
        <v>97</v>
      </c>
      <c r="C4389" s="485" t="s">
        <v>11404</v>
      </c>
      <c r="D4389" s="460" t="s">
        <v>11385</v>
      </c>
      <c r="E4389" s="461" t="s">
        <v>11405</v>
      </c>
      <c r="F4389" s="3" t="s">
        <v>11414</v>
      </c>
      <c r="G4389" s="3" t="s">
        <v>1430</v>
      </c>
      <c r="H4389" s="20">
        <v>0</v>
      </c>
      <c r="I4389" s="114">
        <v>470000000</v>
      </c>
      <c r="J4389" s="21" t="s">
        <v>1314</v>
      </c>
      <c r="K4389" s="19" t="s">
        <v>11421</v>
      </c>
      <c r="L4389" s="137" t="s">
        <v>10267</v>
      </c>
      <c r="M4389" s="140" t="s">
        <v>383</v>
      </c>
      <c r="N4389" s="346" t="s">
        <v>11407</v>
      </c>
      <c r="O4389" s="3" t="s">
        <v>11292</v>
      </c>
      <c r="P4389" s="7">
        <v>796</v>
      </c>
      <c r="Q4389" s="3" t="s">
        <v>1186</v>
      </c>
      <c r="R4389" s="98">
        <v>1</v>
      </c>
      <c r="S4389" s="94">
        <v>45000</v>
      </c>
      <c r="T4389" s="83">
        <f t="shared" ref="T4389" si="1187">R4389*S4389</f>
        <v>45000</v>
      </c>
      <c r="U4389" s="83">
        <f t="shared" ref="U4389" si="1188">T4389*1.12</f>
        <v>50400.000000000007</v>
      </c>
      <c r="V4389" s="9" t="s">
        <v>1325</v>
      </c>
      <c r="W4389" s="152" t="s">
        <v>1394</v>
      </c>
      <c r="X4389" s="9"/>
    </row>
    <row r="4390" spans="1:24" s="144" customFormat="1" ht="89.25">
      <c r="A4390" s="145" t="s">
        <v>11401</v>
      </c>
      <c r="B4390" s="100" t="s">
        <v>97</v>
      </c>
      <c r="C4390" s="486" t="s">
        <v>11410</v>
      </c>
      <c r="D4390" s="460" t="s">
        <v>2446</v>
      </c>
      <c r="E4390" s="461" t="s">
        <v>2447</v>
      </c>
      <c r="F4390" s="3" t="s">
        <v>11415</v>
      </c>
      <c r="G4390" s="3" t="s">
        <v>384</v>
      </c>
      <c r="H4390" s="20">
        <v>0</v>
      </c>
      <c r="I4390" s="114">
        <v>470000000</v>
      </c>
      <c r="J4390" s="21" t="s">
        <v>1314</v>
      </c>
      <c r="K4390" s="19" t="s">
        <v>11421</v>
      </c>
      <c r="L4390" s="137" t="s">
        <v>10267</v>
      </c>
      <c r="M4390" s="140" t="s">
        <v>383</v>
      </c>
      <c r="N4390" s="346" t="s">
        <v>11407</v>
      </c>
      <c r="O4390" s="3" t="s">
        <v>11292</v>
      </c>
      <c r="P4390" s="7" t="s">
        <v>1333</v>
      </c>
      <c r="Q4390" s="463" t="s">
        <v>11411</v>
      </c>
      <c r="R4390" s="98">
        <v>1</v>
      </c>
      <c r="S4390" s="94">
        <v>990000</v>
      </c>
      <c r="T4390" s="83">
        <v>0</v>
      </c>
      <c r="U4390" s="83">
        <f t="shared" si="1172"/>
        <v>0</v>
      </c>
      <c r="V4390" s="9" t="s">
        <v>1325</v>
      </c>
      <c r="W4390" s="152" t="s">
        <v>1394</v>
      </c>
      <c r="X4390" s="9">
        <v>7</v>
      </c>
    </row>
    <row r="4391" spans="1:24" s="144" customFormat="1" ht="89.25">
      <c r="A4391" s="145" t="s">
        <v>12061</v>
      </c>
      <c r="B4391" s="100" t="s">
        <v>97</v>
      </c>
      <c r="C4391" s="486" t="s">
        <v>11410</v>
      </c>
      <c r="D4391" s="460" t="s">
        <v>2446</v>
      </c>
      <c r="E4391" s="461" t="s">
        <v>2447</v>
      </c>
      <c r="F4391" s="3" t="s">
        <v>11415</v>
      </c>
      <c r="G4391" s="3" t="s">
        <v>1430</v>
      </c>
      <c r="H4391" s="20">
        <v>0</v>
      </c>
      <c r="I4391" s="114">
        <v>470000000</v>
      </c>
      <c r="J4391" s="21" t="s">
        <v>1314</v>
      </c>
      <c r="K4391" s="19" t="s">
        <v>11421</v>
      </c>
      <c r="L4391" s="137" t="s">
        <v>10267</v>
      </c>
      <c r="M4391" s="140" t="s">
        <v>383</v>
      </c>
      <c r="N4391" s="346" t="s">
        <v>11407</v>
      </c>
      <c r="O4391" s="3" t="s">
        <v>11292</v>
      </c>
      <c r="P4391" s="7" t="s">
        <v>1333</v>
      </c>
      <c r="Q4391" s="463" t="s">
        <v>11411</v>
      </c>
      <c r="R4391" s="98">
        <v>1</v>
      </c>
      <c r="S4391" s="94">
        <v>990000</v>
      </c>
      <c r="T4391" s="83">
        <f t="shared" ref="T4391" si="1189">R4391*S4391</f>
        <v>990000</v>
      </c>
      <c r="U4391" s="83">
        <f t="shared" ref="U4391" si="1190">T4391*1.12</f>
        <v>1108800</v>
      </c>
      <c r="V4391" s="9" t="s">
        <v>1325</v>
      </c>
      <c r="W4391" s="152" t="s">
        <v>1394</v>
      </c>
      <c r="X4391" s="9"/>
    </row>
    <row r="4392" spans="1:24" s="144" customFormat="1" ht="89.25">
      <c r="A4392" s="145" t="s">
        <v>11402</v>
      </c>
      <c r="B4392" s="462" t="s">
        <v>97</v>
      </c>
      <c r="C4392" s="485" t="s">
        <v>11418</v>
      </c>
      <c r="D4392" s="460" t="s">
        <v>11419</v>
      </c>
      <c r="E4392" s="461" t="s">
        <v>11420</v>
      </c>
      <c r="F4392" s="464"/>
      <c r="G4392" s="3" t="s">
        <v>384</v>
      </c>
      <c r="H4392" s="20">
        <v>0</v>
      </c>
      <c r="I4392" s="114">
        <v>470000000</v>
      </c>
      <c r="J4392" s="21" t="s">
        <v>1314</v>
      </c>
      <c r="K4392" s="19" t="s">
        <v>11421</v>
      </c>
      <c r="L4392" s="137" t="s">
        <v>10267</v>
      </c>
      <c r="M4392" s="140" t="s">
        <v>383</v>
      </c>
      <c r="N4392" s="346" t="s">
        <v>11407</v>
      </c>
      <c r="O4392" s="3" t="s">
        <v>11292</v>
      </c>
      <c r="P4392" s="7">
        <v>796</v>
      </c>
      <c r="Q4392" s="3" t="s">
        <v>1186</v>
      </c>
      <c r="R4392" s="98">
        <v>1</v>
      </c>
      <c r="S4392" s="94">
        <v>938089</v>
      </c>
      <c r="T4392" s="83">
        <v>0</v>
      </c>
      <c r="U4392" s="83">
        <f t="shared" si="1172"/>
        <v>0</v>
      </c>
      <c r="V4392" s="9" t="s">
        <v>1325</v>
      </c>
      <c r="W4392" s="152" t="s">
        <v>1394</v>
      </c>
      <c r="X4392" s="9">
        <v>7</v>
      </c>
    </row>
    <row r="4393" spans="1:24" s="144" customFormat="1" ht="89.25">
      <c r="A4393" s="145" t="s">
        <v>12062</v>
      </c>
      <c r="B4393" s="462" t="s">
        <v>97</v>
      </c>
      <c r="C4393" s="485" t="s">
        <v>11418</v>
      </c>
      <c r="D4393" s="460" t="s">
        <v>11419</v>
      </c>
      <c r="E4393" s="461" t="s">
        <v>11420</v>
      </c>
      <c r="F4393" s="464"/>
      <c r="G4393" s="3" t="s">
        <v>1430</v>
      </c>
      <c r="H4393" s="20">
        <v>0</v>
      </c>
      <c r="I4393" s="114">
        <v>470000000</v>
      </c>
      <c r="J4393" s="21" t="s">
        <v>1314</v>
      </c>
      <c r="K4393" s="19" t="s">
        <v>11421</v>
      </c>
      <c r="L4393" s="137" t="s">
        <v>10267</v>
      </c>
      <c r="M4393" s="140" t="s">
        <v>383</v>
      </c>
      <c r="N4393" s="346" t="s">
        <v>11407</v>
      </c>
      <c r="O4393" s="3" t="s">
        <v>11292</v>
      </c>
      <c r="P4393" s="7">
        <v>796</v>
      </c>
      <c r="Q4393" s="3" t="s">
        <v>1186</v>
      </c>
      <c r="R4393" s="98">
        <v>1</v>
      </c>
      <c r="S4393" s="94">
        <v>938089</v>
      </c>
      <c r="T4393" s="83">
        <f t="shared" ref="T4393" si="1191">R4393*S4393</f>
        <v>938089</v>
      </c>
      <c r="U4393" s="83">
        <f t="shared" ref="U4393" si="1192">T4393*1.12</f>
        <v>1050659.6800000002</v>
      </c>
      <c r="V4393" s="9" t="s">
        <v>1325</v>
      </c>
      <c r="W4393" s="152" t="s">
        <v>1394</v>
      </c>
      <c r="X4393" s="9"/>
    </row>
    <row r="4394" spans="1:24" s="144" customFormat="1" ht="89.25">
      <c r="A4394" s="145" t="s">
        <v>11403</v>
      </c>
      <c r="B4394" s="100" t="s">
        <v>97</v>
      </c>
      <c r="C4394" s="485" t="s">
        <v>11390</v>
      </c>
      <c r="D4394" s="460" t="s">
        <v>11385</v>
      </c>
      <c r="E4394" s="461" t="s">
        <v>11391</v>
      </c>
      <c r="F4394" s="3"/>
      <c r="G4394" s="3" t="s">
        <v>384</v>
      </c>
      <c r="H4394" s="20">
        <v>0</v>
      </c>
      <c r="I4394" s="114">
        <v>470000000</v>
      </c>
      <c r="J4394" s="21" t="s">
        <v>1314</v>
      </c>
      <c r="K4394" s="19" t="s">
        <v>11421</v>
      </c>
      <c r="L4394" s="137" t="s">
        <v>10267</v>
      </c>
      <c r="M4394" s="140" t="s">
        <v>383</v>
      </c>
      <c r="N4394" s="346" t="s">
        <v>11407</v>
      </c>
      <c r="O4394" s="3" t="s">
        <v>11292</v>
      </c>
      <c r="P4394" s="7">
        <v>796</v>
      </c>
      <c r="Q4394" s="3" t="s">
        <v>1186</v>
      </c>
      <c r="R4394" s="98">
        <v>1</v>
      </c>
      <c r="S4394" s="94">
        <v>149506</v>
      </c>
      <c r="T4394" s="83">
        <v>0</v>
      </c>
      <c r="U4394" s="83">
        <f t="shared" si="1172"/>
        <v>0</v>
      </c>
      <c r="V4394" s="9" t="s">
        <v>1325</v>
      </c>
      <c r="W4394" s="152" t="s">
        <v>1394</v>
      </c>
      <c r="X4394" s="9">
        <v>7</v>
      </c>
    </row>
    <row r="4395" spans="1:24" s="144" customFormat="1" ht="89.25">
      <c r="A4395" s="145" t="s">
        <v>12063</v>
      </c>
      <c r="B4395" s="100" t="s">
        <v>97</v>
      </c>
      <c r="C4395" s="485" t="s">
        <v>11390</v>
      </c>
      <c r="D4395" s="460" t="s">
        <v>11385</v>
      </c>
      <c r="E4395" s="461" t="s">
        <v>11391</v>
      </c>
      <c r="F4395" s="3"/>
      <c r="G4395" s="3" t="s">
        <v>1430</v>
      </c>
      <c r="H4395" s="20">
        <v>0</v>
      </c>
      <c r="I4395" s="114">
        <v>470000000</v>
      </c>
      <c r="J4395" s="21" t="s">
        <v>1314</v>
      </c>
      <c r="K4395" s="19" t="s">
        <v>11421</v>
      </c>
      <c r="L4395" s="137" t="s">
        <v>10267</v>
      </c>
      <c r="M4395" s="140" t="s">
        <v>383</v>
      </c>
      <c r="N4395" s="346" t="s">
        <v>11407</v>
      </c>
      <c r="O4395" s="3" t="s">
        <v>11292</v>
      </c>
      <c r="P4395" s="7">
        <v>796</v>
      </c>
      <c r="Q4395" s="3" t="s">
        <v>1186</v>
      </c>
      <c r="R4395" s="98">
        <v>1</v>
      </c>
      <c r="S4395" s="94">
        <v>149506</v>
      </c>
      <c r="T4395" s="83">
        <f t="shared" ref="T4395:T4397" si="1193">R4395*S4395</f>
        <v>149506</v>
      </c>
      <c r="U4395" s="83">
        <f t="shared" ref="U4395:U4397" si="1194">T4395*1.12</f>
        <v>167446.72000000003</v>
      </c>
      <c r="V4395" s="9" t="s">
        <v>1325</v>
      </c>
      <c r="W4395" s="152" t="s">
        <v>1394</v>
      </c>
      <c r="X4395" s="9"/>
    </row>
    <row r="4396" spans="1:24" s="144" customFormat="1" ht="102">
      <c r="A4396" s="145" t="s">
        <v>11693</v>
      </c>
      <c r="B4396" s="3" t="s">
        <v>1316</v>
      </c>
      <c r="C4396" s="485" t="s">
        <v>12298</v>
      </c>
      <c r="D4396" s="460" t="s">
        <v>4971</v>
      </c>
      <c r="E4396" s="461" t="s">
        <v>12299</v>
      </c>
      <c r="F4396" s="199" t="s">
        <v>4970</v>
      </c>
      <c r="G4396" s="161" t="s">
        <v>385</v>
      </c>
      <c r="H4396" s="241">
        <v>0</v>
      </c>
      <c r="I4396" s="34">
        <v>470000000</v>
      </c>
      <c r="J4396" s="21" t="s">
        <v>1314</v>
      </c>
      <c r="K4396" s="17" t="s">
        <v>1631</v>
      </c>
      <c r="L4396" s="235" t="s">
        <v>3898</v>
      </c>
      <c r="M4396" s="140" t="s">
        <v>383</v>
      </c>
      <c r="N4396" s="350" t="s">
        <v>6079</v>
      </c>
      <c r="O4396" s="3" t="s">
        <v>1366</v>
      </c>
      <c r="P4396" s="7" t="s">
        <v>1338</v>
      </c>
      <c r="Q4396" s="3" t="s">
        <v>1186</v>
      </c>
      <c r="R4396" s="259">
        <v>1</v>
      </c>
      <c r="S4396" s="9">
        <v>22005.95</v>
      </c>
      <c r="T4396" s="253">
        <f t="shared" si="1193"/>
        <v>22005.95</v>
      </c>
      <c r="U4396" s="83">
        <f t="shared" si="1194"/>
        <v>24646.664000000004</v>
      </c>
      <c r="V4396" s="9" t="s">
        <v>1325</v>
      </c>
      <c r="W4396" s="152" t="s">
        <v>1394</v>
      </c>
      <c r="X4396" s="243"/>
    </row>
    <row r="4397" spans="1:24" s="144" customFormat="1" ht="102">
      <c r="A4397" s="9" t="s">
        <v>11694</v>
      </c>
      <c r="B4397" s="3" t="s">
        <v>1316</v>
      </c>
      <c r="C4397" s="485" t="s">
        <v>12300</v>
      </c>
      <c r="D4397" s="460" t="s">
        <v>4971</v>
      </c>
      <c r="E4397" s="461" t="s">
        <v>12301</v>
      </c>
      <c r="F4397" s="243" t="s">
        <v>12302</v>
      </c>
      <c r="G4397" s="161" t="s">
        <v>385</v>
      </c>
      <c r="H4397" s="241">
        <v>0</v>
      </c>
      <c r="I4397" s="34">
        <v>470000000</v>
      </c>
      <c r="J4397" s="21" t="s">
        <v>1314</v>
      </c>
      <c r="K4397" s="17" t="s">
        <v>1631</v>
      </c>
      <c r="L4397" s="235" t="s">
        <v>3898</v>
      </c>
      <c r="M4397" s="140" t="s">
        <v>383</v>
      </c>
      <c r="N4397" s="350" t="s">
        <v>6079</v>
      </c>
      <c r="O4397" s="3" t="s">
        <v>1366</v>
      </c>
      <c r="P4397" s="7" t="s">
        <v>1338</v>
      </c>
      <c r="Q4397" s="3" t="s">
        <v>1186</v>
      </c>
      <c r="R4397" s="259">
        <v>1</v>
      </c>
      <c r="S4397" s="9">
        <v>20029.95</v>
      </c>
      <c r="T4397" s="253">
        <f t="shared" si="1193"/>
        <v>20029.95</v>
      </c>
      <c r="U4397" s="83">
        <f t="shared" si="1194"/>
        <v>22433.544000000002</v>
      </c>
      <c r="V4397" s="9" t="s">
        <v>1325</v>
      </c>
      <c r="W4397" s="152" t="s">
        <v>1394</v>
      </c>
      <c r="X4397" s="243"/>
    </row>
    <row r="4398" spans="1:24" s="144" customFormat="1" ht="102">
      <c r="A4398" s="145" t="s">
        <v>11695</v>
      </c>
      <c r="B4398" s="3" t="s">
        <v>1316</v>
      </c>
      <c r="C4398" s="480" t="s">
        <v>12273</v>
      </c>
      <c r="D4398" s="188" t="s">
        <v>4078</v>
      </c>
      <c r="E4398" s="188" t="s">
        <v>4079</v>
      </c>
      <c r="F4398" s="243"/>
      <c r="G4398" s="161" t="s">
        <v>384</v>
      </c>
      <c r="H4398" s="241">
        <v>0</v>
      </c>
      <c r="I4398" s="34">
        <v>470000000</v>
      </c>
      <c r="J4398" s="21" t="s">
        <v>1314</v>
      </c>
      <c r="K4398" s="17" t="s">
        <v>1631</v>
      </c>
      <c r="L4398" s="235" t="s">
        <v>3898</v>
      </c>
      <c r="M4398" s="140" t="s">
        <v>383</v>
      </c>
      <c r="N4398" s="350" t="s">
        <v>6078</v>
      </c>
      <c r="O4398" s="3" t="s">
        <v>1366</v>
      </c>
      <c r="P4398" s="7" t="s">
        <v>1338</v>
      </c>
      <c r="Q4398" s="3" t="s">
        <v>1186</v>
      </c>
      <c r="R4398" s="11">
        <v>4</v>
      </c>
      <c r="S4398" s="9">
        <v>37184.400000000001</v>
      </c>
      <c r="T4398" s="253">
        <f t="shared" ref="T4398:T4399" si="1195">R4398*S4398</f>
        <v>148737.60000000001</v>
      </c>
      <c r="U4398" s="83">
        <f t="shared" ref="U4398:U4399" si="1196">T4398*1.12</f>
        <v>166586.11200000002</v>
      </c>
      <c r="V4398" s="9" t="s">
        <v>1325</v>
      </c>
      <c r="W4398" s="152" t="s">
        <v>1394</v>
      </c>
      <c r="X4398" s="243"/>
    </row>
    <row r="4399" spans="1:24" s="144" customFormat="1" ht="102">
      <c r="A4399" s="145" t="s">
        <v>11696</v>
      </c>
      <c r="B4399" s="3" t="s">
        <v>1316</v>
      </c>
      <c r="C4399" s="480" t="s">
        <v>12303</v>
      </c>
      <c r="D4399" s="188" t="s">
        <v>12306</v>
      </c>
      <c r="E4399" s="188" t="s">
        <v>12307</v>
      </c>
      <c r="F4399" s="243"/>
      <c r="G4399" s="161" t="s">
        <v>385</v>
      </c>
      <c r="H4399" s="241">
        <v>0</v>
      </c>
      <c r="I4399" s="34">
        <v>470000000</v>
      </c>
      <c r="J4399" s="21" t="s">
        <v>1314</v>
      </c>
      <c r="K4399" s="17" t="s">
        <v>1631</v>
      </c>
      <c r="L4399" s="235" t="s">
        <v>3898</v>
      </c>
      <c r="M4399" s="140" t="s">
        <v>383</v>
      </c>
      <c r="N4399" s="350" t="s">
        <v>6079</v>
      </c>
      <c r="O4399" s="3" t="s">
        <v>1366</v>
      </c>
      <c r="P4399" s="7" t="s">
        <v>1338</v>
      </c>
      <c r="Q4399" s="3" t="s">
        <v>1186</v>
      </c>
      <c r="R4399" s="202">
        <v>20</v>
      </c>
      <c r="S4399" s="102">
        <v>23574.022499999999</v>
      </c>
      <c r="T4399" s="253">
        <f t="shared" si="1195"/>
        <v>471480.44999999995</v>
      </c>
      <c r="U4399" s="83">
        <f t="shared" si="1196"/>
        <v>528058.10400000005</v>
      </c>
      <c r="V4399" s="9" t="s">
        <v>1325</v>
      </c>
      <c r="W4399" s="152" t="s">
        <v>1394</v>
      </c>
      <c r="X4399" s="243"/>
    </row>
    <row r="4400" spans="1:24" s="144" customFormat="1" ht="102">
      <c r="A4400" s="145" t="s">
        <v>11697</v>
      </c>
      <c r="B4400" s="100" t="s">
        <v>97</v>
      </c>
      <c r="C4400" s="485" t="s">
        <v>10942</v>
      </c>
      <c r="D4400" s="460" t="s">
        <v>9913</v>
      </c>
      <c r="E4400" s="461" t="s">
        <v>9914</v>
      </c>
      <c r="F4400" s="3"/>
      <c r="G4400" s="3" t="s">
        <v>385</v>
      </c>
      <c r="H4400" s="20">
        <v>0</v>
      </c>
      <c r="I4400" s="114">
        <v>470000000</v>
      </c>
      <c r="J4400" s="21" t="s">
        <v>1314</v>
      </c>
      <c r="K4400" s="19" t="s">
        <v>11936</v>
      </c>
      <c r="L4400" s="137" t="s">
        <v>11555</v>
      </c>
      <c r="M4400" s="140" t="s">
        <v>383</v>
      </c>
      <c r="N4400" s="3" t="s">
        <v>11676</v>
      </c>
      <c r="O4400" s="3" t="s">
        <v>11115</v>
      </c>
      <c r="P4400" s="7" t="s">
        <v>1333</v>
      </c>
      <c r="Q4400" s="3" t="s">
        <v>1332</v>
      </c>
      <c r="R4400" s="15">
        <v>5</v>
      </c>
      <c r="S4400" s="94">
        <v>235000</v>
      </c>
      <c r="T4400" s="361">
        <v>0</v>
      </c>
      <c r="U4400" s="361">
        <f t="shared" si="1172"/>
        <v>0</v>
      </c>
      <c r="V4400" s="9" t="s">
        <v>1325</v>
      </c>
      <c r="W4400" s="147" t="s">
        <v>1394</v>
      </c>
      <c r="X4400" s="147">
        <v>22</v>
      </c>
    </row>
    <row r="4401" spans="1:24" s="144" customFormat="1" ht="102">
      <c r="A4401" s="145" t="s">
        <v>12844</v>
      </c>
      <c r="B4401" s="100" t="s">
        <v>97</v>
      </c>
      <c r="C4401" s="485" t="s">
        <v>10942</v>
      </c>
      <c r="D4401" s="460" t="s">
        <v>9913</v>
      </c>
      <c r="E4401" s="461" t="s">
        <v>9914</v>
      </c>
      <c r="F4401" s="3"/>
      <c r="G4401" s="3" t="s">
        <v>385</v>
      </c>
      <c r="H4401" s="20">
        <v>0</v>
      </c>
      <c r="I4401" s="114">
        <v>470000000</v>
      </c>
      <c r="J4401" s="21" t="s">
        <v>1314</v>
      </c>
      <c r="K4401" s="19" t="s">
        <v>11936</v>
      </c>
      <c r="L4401" s="137" t="s">
        <v>11555</v>
      </c>
      <c r="M4401" s="140" t="s">
        <v>383</v>
      </c>
      <c r="N4401" s="3" t="s">
        <v>11676</v>
      </c>
      <c r="O4401" s="3" t="s">
        <v>11115</v>
      </c>
      <c r="P4401" s="7" t="s">
        <v>1333</v>
      </c>
      <c r="Q4401" s="3" t="s">
        <v>1332</v>
      </c>
      <c r="R4401" s="15">
        <v>5</v>
      </c>
      <c r="S4401" s="94">
        <v>235000</v>
      </c>
      <c r="T4401" s="143">
        <f t="shared" ref="T4401" si="1197">R4401*S4401</f>
        <v>1175000</v>
      </c>
      <c r="U4401" s="361">
        <f t="shared" ref="U4401" si="1198">T4401*1.12</f>
        <v>1316000.0000000002</v>
      </c>
      <c r="V4401" s="9"/>
      <c r="W4401" s="147" t="s">
        <v>1394</v>
      </c>
      <c r="X4401" s="147"/>
    </row>
    <row r="4402" spans="1:24" s="144" customFormat="1" ht="102">
      <c r="A4402" s="145" t="s">
        <v>11698</v>
      </c>
      <c r="B4402" s="100" t="s">
        <v>97</v>
      </c>
      <c r="C4402" s="485" t="s">
        <v>11680</v>
      </c>
      <c r="D4402" s="460" t="s">
        <v>9913</v>
      </c>
      <c r="E4402" s="461" t="s">
        <v>11681</v>
      </c>
      <c r="F4402" s="3"/>
      <c r="G4402" s="3" t="s">
        <v>385</v>
      </c>
      <c r="H4402" s="20">
        <v>0</v>
      </c>
      <c r="I4402" s="114">
        <v>470000000</v>
      </c>
      <c r="J4402" s="21" t="s">
        <v>1314</v>
      </c>
      <c r="K4402" s="19" t="s">
        <v>11936</v>
      </c>
      <c r="L4402" s="137" t="s">
        <v>11555</v>
      </c>
      <c r="M4402" s="140" t="s">
        <v>383</v>
      </c>
      <c r="N4402" s="3" t="s">
        <v>11676</v>
      </c>
      <c r="O4402" s="3" t="s">
        <v>11115</v>
      </c>
      <c r="P4402" s="7" t="s">
        <v>1333</v>
      </c>
      <c r="Q4402" s="3" t="s">
        <v>1332</v>
      </c>
      <c r="R4402" s="15">
        <v>38</v>
      </c>
      <c r="S4402" s="94">
        <v>255300</v>
      </c>
      <c r="T4402" s="361">
        <v>0</v>
      </c>
      <c r="U4402" s="361">
        <f t="shared" ref="U4402:U4406" si="1199">T4402*1.12</f>
        <v>0</v>
      </c>
      <c r="V4402" s="9" t="s">
        <v>1325</v>
      </c>
      <c r="W4402" s="147" t="s">
        <v>1394</v>
      </c>
      <c r="X4402" s="147">
        <v>22</v>
      </c>
    </row>
    <row r="4403" spans="1:24" s="144" customFormat="1" ht="102">
      <c r="A4403" s="145" t="s">
        <v>12845</v>
      </c>
      <c r="B4403" s="100" t="s">
        <v>97</v>
      </c>
      <c r="C4403" s="485" t="s">
        <v>11680</v>
      </c>
      <c r="D4403" s="460" t="s">
        <v>9913</v>
      </c>
      <c r="E4403" s="461" t="s">
        <v>11681</v>
      </c>
      <c r="F4403" s="3"/>
      <c r="G4403" s="3" t="s">
        <v>385</v>
      </c>
      <c r="H4403" s="20">
        <v>0</v>
      </c>
      <c r="I4403" s="114">
        <v>470000000</v>
      </c>
      <c r="J4403" s="21" t="s">
        <v>1314</v>
      </c>
      <c r="K4403" s="19" t="s">
        <v>11936</v>
      </c>
      <c r="L4403" s="137" t="s">
        <v>11555</v>
      </c>
      <c r="M4403" s="140" t="s">
        <v>383</v>
      </c>
      <c r="N4403" s="3" t="s">
        <v>11676</v>
      </c>
      <c r="O4403" s="3" t="s">
        <v>11115</v>
      </c>
      <c r="P4403" s="7" t="s">
        <v>1333</v>
      </c>
      <c r="Q4403" s="3" t="s">
        <v>1332</v>
      </c>
      <c r="R4403" s="15">
        <v>38</v>
      </c>
      <c r="S4403" s="94">
        <v>255300</v>
      </c>
      <c r="T4403" s="143">
        <f t="shared" ref="T4403" si="1200">R4403*S4403</f>
        <v>9701400</v>
      </c>
      <c r="U4403" s="361">
        <f t="shared" ref="U4403" si="1201">T4403*1.12</f>
        <v>10865568.000000002</v>
      </c>
      <c r="V4403" s="9"/>
      <c r="W4403" s="147" t="s">
        <v>1394</v>
      </c>
      <c r="X4403" s="147"/>
    </row>
    <row r="4404" spans="1:24" s="144" customFormat="1" ht="102">
      <c r="A4404" s="145" t="s">
        <v>11699</v>
      </c>
      <c r="B4404" s="100" t="s">
        <v>97</v>
      </c>
      <c r="C4404" s="485" t="s">
        <v>10942</v>
      </c>
      <c r="D4404" s="460" t="s">
        <v>9913</v>
      </c>
      <c r="E4404" s="461" t="s">
        <v>9914</v>
      </c>
      <c r="F4404" s="3"/>
      <c r="G4404" s="3" t="s">
        <v>385</v>
      </c>
      <c r="H4404" s="20">
        <v>0</v>
      </c>
      <c r="I4404" s="114">
        <v>470000000</v>
      </c>
      <c r="J4404" s="21" t="s">
        <v>1314</v>
      </c>
      <c r="K4404" s="19" t="s">
        <v>11936</v>
      </c>
      <c r="L4404" s="137" t="s">
        <v>11555</v>
      </c>
      <c r="M4404" s="140" t="s">
        <v>383</v>
      </c>
      <c r="N4404" s="3" t="s">
        <v>11676</v>
      </c>
      <c r="O4404" s="3" t="s">
        <v>11115</v>
      </c>
      <c r="P4404" s="7" t="s">
        <v>1333</v>
      </c>
      <c r="Q4404" s="3" t="s">
        <v>1332</v>
      </c>
      <c r="R4404" s="15">
        <v>136</v>
      </c>
      <c r="S4404" s="94">
        <v>106000</v>
      </c>
      <c r="T4404" s="361">
        <v>0</v>
      </c>
      <c r="U4404" s="361">
        <f t="shared" si="1199"/>
        <v>0</v>
      </c>
      <c r="V4404" s="9" t="s">
        <v>1325</v>
      </c>
      <c r="W4404" s="147" t="s">
        <v>1394</v>
      </c>
      <c r="X4404" s="147">
        <v>22</v>
      </c>
    </row>
    <row r="4405" spans="1:24" s="144" customFormat="1" ht="102">
      <c r="A4405" s="145" t="s">
        <v>12846</v>
      </c>
      <c r="B4405" s="100" t="s">
        <v>97</v>
      </c>
      <c r="C4405" s="485" t="s">
        <v>10942</v>
      </c>
      <c r="D4405" s="460" t="s">
        <v>9913</v>
      </c>
      <c r="E4405" s="461" t="s">
        <v>9914</v>
      </c>
      <c r="F4405" s="3"/>
      <c r="G4405" s="3" t="s">
        <v>385</v>
      </c>
      <c r="H4405" s="20">
        <v>0</v>
      </c>
      <c r="I4405" s="114">
        <v>470000000</v>
      </c>
      <c r="J4405" s="21" t="s">
        <v>1314</v>
      </c>
      <c r="K4405" s="19" t="s">
        <v>11936</v>
      </c>
      <c r="L4405" s="137" t="s">
        <v>11555</v>
      </c>
      <c r="M4405" s="140" t="s">
        <v>383</v>
      </c>
      <c r="N4405" s="3" t="s">
        <v>11676</v>
      </c>
      <c r="O4405" s="3" t="s">
        <v>11115</v>
      </c>
      <c r="P4405" s="7" t="s">
        <v>1333</v>
      </c>
      <c r="Q4405" s="3" t="s">
        <v>1332</v>
      </c>
      <c r="R4405" s="15">
        <v>136</v>
      </c>
      <c r="S4405" s="94">
        <v>106000</v>
      </c>
      <c r="T4405" s="143">
        <f t="shared" ref="T4405" si="1202">R4405*S4405</f>
        <v>14416000</v>
      </c>
      <c r="U4405" s="361">
        <f t="shared" ref="U4405" si="1203">T4405*1.12</f>
        <v>16145920.000000002</v>
      </c>
      <c r="V4405" s="9"/>
      <c r="W4405" s="147" t="s">
        <v>1394</v>
      </c>
      <c r="X4405" s="147"/>
    </row>
    <row r="4406" spans="1:24" s="144" customFormat="1" ht="102">
      <c r="A4406" s="145" t="s">
        <v>11700</v>
      </c>
      <c r="B4406" s="100" t="s">
        <v>97</v>
      </c>
      <c r="C4406" s="485" t="s">
        <v>11680</v>
      </c>
      <c r="D4406" s="460" t="s">
        <v>9913</v>
      </c>
      <c r="E4406" s="461" t="s">
        <v>11681</v>
      </c>
      <c r="F4406" s="3"/>
      <c r="G4406" s="3" t="s">
        <v>385</v>
      </c>
      <c r="H4406" s="20">
        <v>0</v>
      </c>
      <c r="I4406" s="114">
        <v>470000000</v>
      </c>
      <c r="J4406" s="21" t="s">
        <v>1314</v>
      </c>
      <c r="K4406" s="19" t="s">
        <v>11936</v>
      </c>
      <c r="L4406" s="137" t="s">
        <v>11555</v>
      </c>
      <c r="M4406" s="140" t="s">
        <v>383</v>
      </c>
      <c r="N4406" s="3" t="s">
        <v>11676</v>
      </c>
      <c r="O4406" s="3" t="s">
        <v>11115</v>
      </c>
      <c r="P4406" s="7" t="s">
        <v>1333</v>
      </c>
      <c r="Q4406" s="3" t="s">
        <v>1332</v>
      </c>
      <c r="R4406" s="15">
        <v>149</v>
      </c>
      <c r="S4406" s="94">
        <v>55600</v>
      </c>
      <c r="T4406" s="361">
        <v>0</v>
      </c>
      <c r="U4406" s="361">
        <f t="shared" si="1199"/>
        <v>0</v>
      </c>
      <c r="V4406" s="9" t="s">
        <v>1325</v>
      </c>
      <c r="W4406" s="147" t="s">
        <v>1394</v>
      </c>
      <c r="X4406" s="147">
        <v>22</v>
      </c>
    </row>
    <row r="4407" spans="1:24" s="144" customFormat="1" ht="102">
      <c r="A4407" s="145" t="s">
        <v>12848</v>
      </c>
      <c r="B4407" s="100" t="s">
        <v>97</v>
      </c>
      <c r="C4407" s="485" t="s">
        <v>11680</v>
      </c>
      <c r="D4407" s="460" t="s">
        <v>9913</v>
      </c>
      <c r="E4407" s="461" t="s">
        <v>11681</v>
      </c>
      <c r="F4407" s="3"/>
      <c r="G4407" s="3" t="s">
        <v>385</v>
      </c>
      <c r="H4407" s="20">
        <v>0</v>
      </c>
      <c r="I4407" s="114">
        <v>470000000</v>
      </c>
      <c r="J4407" s="21" t="s">
        <v>1314</v>
      </c>
      <c r="K4407" s="19" t="s">
        <v>11936</v>
      </c>
      <c r="L4407" s="137" t="s">
        <v>11555</v>
      </c>
      <c r="M4407" s="140" t="s">
        <v>383</v>
      </c>
      <c r="N4407" s="3" t="s">
        <v>11676</v>
      </c>
      <c r="O4407" s="3" t="s">
        <v>11115</v>
      </c>
      <c r="P4407" s="7" t="s">
        <v>1333</v>
      </c>
      <c r="Q4407" s="3" t="s">
        <v>1332</v>
      </c>
      <c r="R4407" s="15">
        <v>149</v>
      </c>
      <c r="S4407" s="94">
        <v>55600</v>
      </c>
      <c r="T4407" s="143">
        <f t="shared" ref="T4407" si="1204">R4407*S4407</f>
        <v>8284400</v>
      </c>
      <c r="U4407" s="361">
        <f t="shared" ref="U4407" si="1205">T4407*1.12</f>
        <v>9278528</v>
      </c>
      <c r="V4407" s="9"/>
      <c r="W4407" s="147" t="s">
        <v>1394</v>
      </c>
      <c r="X4407" s="147"/>
    </row>
    <row r="4408" spans="1:24" s="144" customFormat="1" ht="102">
      <c r="A4408" s="145" t="s">
        <v>11701</v>
      </c>
      <c r="B4408" s="100" t="s">
        <v>97</v>
      </c>
      <c r="C4408" s="485" t="s">
        <v>10993</v>
      </c>
      <c r="D4408" s="460" t="s">
        <v>9898</v>
      </c>
      <c r="E4408" s="461" t="s">
        <v>10994</v>
      </c>
      <c r="F4408" s="3"/>
      <c r="G4408" s="3" t="s">
        <v>385</v>
      </c>
      <c r="H4408" s="20">
        <v>0</v>
      </c>
      <c r="I4408" s="114">
        <v>470000000</v>
      </c>
      <c r="J4408" s="21" t="s">
        <v>1314</v>
      </c>
      <c r="K4408" s="19" t="s">
        <v>11936</v>
      </c>
      <c r="L4408" s="137" t="s">
        <v>11555</v>
      </c>
      <c r="M4408" s="140" t="s">
        <v>383</v>
      </c>
      <c r="N4408" s="3" t="s">
        <v>11676</v>
      </c>
      <c r="O4408" s="3" t="s">
        <v>11115</v>
      </c>
      <c r="P4408" s="7" t="s">
        <v>1338</v>
      </c>
      <c r="Q4408" s="3" t="s">
        <v>1186</v>
      </c>
      <c r="R4408" s="15">
        <v>13</v>
      </c>
      <c r="S4408" s="94">
        <v>47150</v>
      </c>
      <c r="T4408" s="361">
        <v>0</v>
      </c>
      <c r="U4408" s="361">
        <f t="shared" ref="U4408" si="1206">T4408*1.12</f>
        <v>0</v>
      </c>
      <c r="V4408" s="9" t="s">
        <v>1325</v>
      </c>
      <c r="W4408" s="147" t="s">
        <v>1394</v>
      </c>
      <c r="X4408" s="147">
        <v>22</v>
      </c>
    </row>
    <row r="4409" spans="1:24" s="144" customFormat="1" ht="102">
      <c r="A4409" s="145" t="s">
        <v>12850</v>
      </c>
      <c r="B4409" s="100" t="s">
        <v>97</v>
      </c>
      <c r="C4409" s="485" t="s">
        <v>10993</v>
      </c>
      <c r="D4409" s="460" t="s">
        <v>9898</v>
      </c>
      <c r="E4409" s="461" t="s">
        <v>10994</v>
      </c>
      <c r="F4409" s="3"/>
      <c r="G4409" s="3" t="s">
        <v>385</v>
      </c>
      <c r="H4409" s="20">
        <v>0</v>
      </c>
      <c r="I4409" s="114">
        <v>470000000</v>
      </c>
      <c r="J4409" s="21" t="s">
        <v>1314</v>
      </c>
      <c r="K4409" s="19" t="s">
        <v>11936</v>
      </c>
      <c r="L4409" s="137" t="s">
        <v>11555</v>
      </c>
      <c r="M4409" s="140" t="s">
        <v>383</v>
      </c>
      <c r="N4409" s="3" t="s">
        <v>11676</v>
      </c>
      <c r="O4409" s="3" t="s">
        <v>11115</v>
      </c>
      <c r="P4409" s="7" t="s">
        <v>1338</v>
      </c>
      <c r="Q4409" s="3" t="s">
        <v>1186</v>
      </c>
      <c r="R4409" s="15">
        <v>13</v>
      </c>
      <c r="S4409" s="94">
        <v>47150</v>
      </c>
      <c r="T4409" s="143">
        <f t="shared" ref="T4409" si="1207">R4409*S4409</f>
        <v>612950</v>
      </c>
      <c r="U4409" s="361">
        <f t="shared" ref="U4409" si="1208">T4409*1.12</f>
        <v>686504.00000000012</v>
      </c>
      <c r="V4409" s="9"/>
      <c r="W4409" s="147" t="s">
        <v>1394</v>
      </c>
      <c r="X4409" s="147"/>
    </row>
    <row r="4410" spans="1:24" s="144" customFormat="1" ht="102">
      <c r="A4410" s="145" t="s">
        <v>11702</v>
      </c>
      <c r="B4410" s="100" t="s">
        <v>97</v>
      </c>
      <c r="C4410" s="485" t="s">
        <v>11687</v>
      </c>
      <c r="D4410" s="460" t="s">
        <v>11688</v>
      </c>
      <c r="E4410" s="461" t="s">
        <v>11689</v>
      </c>
      <c r="F4410" s="3"/>
      <c r="G4410" s="3" t="s">
        <v>385</v>
      </c>
      <c r="H4410" s="20">
        <v>0</v>
      </c>
      <c r="I4410" s="114">
        <v>470000000</v>
      </c>
      <c r="J4410" s="21" t="s">
        <v>1314</v>
      </c>
      <c r="K4410" s="19" t="s">
        <v>11936</v>
      </c>
      <c r="L4410" s="137" t="s">
        <v>11555</v>
      </c>
      <c r="M4410" s="140" t="s">
        <v>383</v>
      </c>
      <c r="N4410" s="3" t="s">
        <v>11676</v>
      </c>
      <c r="O4410" s="3" t="s">
        <v>11115</v>
      </c>
      <c r="P4410" s="7" t="s">
        <v>1338</v>
      </c>
      <c r="Q4410" s="3" t="s">
        <v>1186</v>
      </c>
      <c r="R4410" s="15">
        <v>149</v>
      </c>
      <c r="S4410" s="94">
        <v>52500</v>
      </c>
      <c r="T4410" s="361">
        <v>0</v>
      </c>
      <c r="U4410" s="361">
        <f t="shared" ref="U4410" si="1209">T4410*1.12</f>
        <v>0</v>
      </c>
      <c r="V4410" s="9" t="s">
        <v>1325</v>
      </c>
      <c r="W4410" s="147" t="s">
        <v>1394</v>
      </c>
      <c r="X4410" s="147">
        <v>22</v>
      </c>
    </row>
    <row r="4411" spans="1:24" s="144" customFormat="1" ht="102">
      <c r="A4411" s="145" t="s">
        <v>12851</v>
      </c>
      <c r="B4411" s="100" t="s">
        <v>97</v>
      </c>
      <c r="C4411" s="485" t="s">
        <v>11687</v>
      </c>
      <c r="D4411" s="460" t="s">
        <v>11688</v>
      </c>
      <c r="E4411" s="461" t="s">
        <v>11689</v>
      </c>
      <c r="F4411" s="3"/>
      <c r="G4411" s="3" t="s">
        <v>385</v>
      </c>
      <c r="H4411" s="20">
        <v>0</v>
      </c>
      <c r="I4411" s="114">
        <v>470000000</v>
      </c>
      <c r="J4411" s="21" t="s">
        <v>1314</v>
      </c>
      <c r="K4411" s="19" t="s">
        <v>11936</v>
      </c>
      <c r="L4411" s="137" t="s">
        <v>11555</v>
      </c>
      <c r="M4411" s="140" t="s">
        <v>383</v>
      </c>
      <c r="N4411" s="3" t="s">
        <v>11676</v>
      </c>
      <c r="O4411" s="3" t="s">
        <v>11115</v>
      </c>
      <c r="P4411" s="7" t="s">
        <v>1338</v>
      </c>
      <c r="Q4411" s="3" t="s">
        <v>1186</v>
      </c>
      <c r="R4411" s="15">
        <v>149</v>
      </c>
      <c r="S4411" s="94">
        <v>52500</v>
      </c>
      <c r="T4411" s="143">
        <f t="shared" ref="T4411" si="1210">R4411*S4411</f>
        <v>7822500</v>
      </c>
      <c r="U4411" s="361">
        <f t="shared" ref="U4411" si="1211">T4411*1.12</f>
        <v>8761200</v>
      </c>
      <c r="V4411" s="9"/>
      <c r="W4411" s="147" t="s">
        <v>1394</v>
      </c>
      <c r="X4411" s="147"/>
    </row>
    <row r="4412" spans="1:24" s="144" customFormat="1" ht="102">
      <c r="A4412" s="145" t="s">
        <v>11703</v>
      </c>
      <c r="B4412" s="100" t="s">
        <v>97</v>
      </c>
      <c r="C4412" s="485" t="s">
        <v>11682</v>
      </c>
      <c r="D4412" s="460" t="s">
        <v>11683</v>
      </c>
      <c r="E4412" s="461" t="s">
        <v>11684</v>
      </c>
      <c r="F4412" s="3"/>
      <c r="G4412" s="3" t="s">
        <v>385</v>
      </c>
      <c r="H4412" s="20">
        <v>0</v>
      </c>
      <c r="I4412" s="114">
        <v>470000000</v>
      </c>
      <c r="J4412" s="21" t="s">
        <v>1314</v>
      </c>
      <c r="K4412" s="19" t="s">
        <v>11936</v>
      </c>
      <c r="L4412" s="137" t="s">
        <v>11555</v>
      </c>
      <c r="M4412" s="140" t="s">
        <v>383</v>
      </c>
      <c r="N4412" s="3" t="s">
        <v>11676</v>
      </c>
      <c r="O4412" s="3" t="s">
        <v>11115</v>
      </c>
      <c r="P4412" s="7" t="s">
        <v>1338</v>
      </c>
      <c r="Q4412" s="3" t="s">
        <v>1186</v>
      </c>
      <c r="R4412" s="15">
        <v>149</v>
      </c>
      <c r="S4412" s="94">
        <v>4200</v>
      </c>
      <c r="T4412" s="361">
        <v>0</v>
      </c>
      <c r="U4412" s="361">
        <f t="shared" ref="U4412:U4422" si="1212">T4412*1.12</f>
        <v>0</v>
      </c>
      <c r="V4412" s="9" t="s">
        <v>1325</v>
      </c>
      <c r="W4412" s="147" t="s">
        <v>1394</v>
      </c>
      <c r="X4412" s="147">
        <v>22</v>
      </c>
    </row>
    <row r="4413" spans="1:24" s="144" customFormat="1" ht="102">
      <c r="A4413" s="145" t="s">
        <v>12852</v>
      </c>
      <c r="B4413" s="100" t="s">
        <v>97</v>
      </c>
      <c r="C4413" s="485" t="s">
        <v>11682</v>
      </c>
      <c r="D4413" s="460" t="s">
        <v>11683</v>
      </c>
      <c r="E4413" s="461" t="s">
        <v>11684</v>
      </c>
      <c r="F4413" s="3"/>
      <c r="G4413" s="3" t="s">
        <v>385</v>
      </c>
      <c r="H4413" s="20">
        <v>0</v>
      </c>
      <c r="I4413" s="114">
        <v>470000000</v>
      </c>
      <c r="J4413" s="21" t="s">
        <v>1314</v>
      </c>
      <c r="K4413" s="19" t="s">
        <v>11936</v>
      </c>
      <c r="L4413" s="137" t="s">
        <v>11555</v>
      </c>
      <c r="M4413" s="140" t="s">
        <v>383</v>
      </c>
      <c r="N4413" s="3" t="s">
        <v>11676</v>
      </c>
      <c r="O4413" s="3" t="s">
        <v>11115</v>
      </c>
      <c r="P4413" s="7" t="s">
        <v>1338</v>
      </c>
      <c r="Q4413" s="3" t="s">
        <v>1186</v>
      </c>
      <c r="R4413" s="15">
        <v>149</v>
      </c>
      <c r="S4413" s="94">
        <v>4200</v>
      </c>
      <c r="T4413" s="143">
        <f t="shared" ref="T4413" si="1213">R4413*S4413</f>
        <v>625800</v>
      </c>
      <c r="U4413" s="361">
        <f t="shared" ref="U4413" si="1214">T4413*1.12</f>
        <v>700896.00000000012</v>
      </c>
      <c r="V4413" s="9"/>
      <c r="W4413" s="147" t="s">
        <v>1394</v>
      </c>
      <c r="X4413" s="147"/>
    </row>
    <row r="4414" spans="1:24" s="144" customFormat="1" ht="102">
      <c r="A4414" s="145" t="s">
        <v>11711</v>
      </c>
      <c r="B4414" s="100" t="s">
        <v>97</v>
      </c>
      <c r="C4414" s="485" t="s">
        <v>11685</v>
      </c>
      <c r="D4414" s="460" t="s">
        <v>9385</v>
      </c>
      <c r="E4414" s="461" t="s">
        <v>11686</v>
      </c>
      <c r="F4414" s="3"/>
      <c r="G4414" s="3" t="s">
        <v>384</v>
      </c>
      <c r="H4414" s="20">
        <v>0</v>
      </c>
      <c r="I4414" s="114">
        <v>470000000</v>
      </c>
      <c r="J4414" s="21" t="s">
        <v>1314</v>
      </c>
      <c r="K4414" s="19" t="s">
        <v>11936</v>
      </c>
      <c r="L4414" s="137" t="s">
        <v>11555</v>
      </c>
      <c r="M4414" s="140" t="s">
        <v>383</v>
      </c>
      <c r="N4414" s="3" t="s">
        <v>11676</v>
      </c>
      <c r="O4414" s="3" t="s">
        <v>11115</v>
      </c>
      <c r="P4414" s="7" t="s">
        <v>1338</v>
      </c>
      <c r="Q4414" s="3" t="s">
        <v>1186</v>
      </c>
      <c r="R4414" s="15">
        <v>13</v>
      </c>
      <c r="S4414" s="330">
        <v>290000</v>
      </c>
      <c r="T4414" s="361">
        <v>0</v>
      </c>
      <c r="U4414" s="361">
        <f t="shared" si="1212"/>
        <v>0</v>
      </c>
      <c r="V4414" s="9" t="s">
        <v>1325</v>
      </c>
      <c r="W4414" s="147" t="s">
        <v>1394</v>
      </c>
      <c r="X4414" s="147">
        <v>22</v>
      </c>
    </row>
    <row r="4415" spans="1:24" s="144" customFormat="1" ht="102">
      <c r="A4415" s="145" t="s">
        <v>12882</v>
      </c>
      <c r="B4415" s="100" t="s">
        <v>97</v>
      </c>
      <c r="C4415" s="485" t="s">
        <v>11685</v>
      </c>
      <c r="D4415" s="460" t="s">
        <v>9385</v>
      </c>
      <c r="E4415" s="461" t="s">
        <v>11686</v>
      </c>
      <c r="F4415" s="3"/>
      <c r="G4415" s="3" t="s">
        <v>384</v>
      </c>
      <c r="H4415" s="20">
        <v>0</v>
      </c>
      <c r="I4415" s="114">
        <v>470000000</v>
      </c>
      <c r="J4415" s="21" t="s">
        <v>1314</v>
      </c>
      <c r="K4415" s="19" t="s">
        <v>11936</v>
      </c>
      <c r="L4415" s="137" t="s">
        <v>11555</v>
      </c>
      <c r="M4415" s="140" t="s">
        <v>383</v>
      </c>
      <c r="N4415" s="3" t="s">
        <v>11676</v>
      </c>
      <c r="O4415" s="3" t="s">
        <v>11115</v>
      </c>
      <c r="P4415" s="7" t="s">
        <v>1338</v>
      </c>
      <c r="Q4415" s="3" t="s">
        <v>1186</v>
      </c>
      <c r="R4415" s="15">
        <v>13</v>
      </c>
      <c r="S4415" s="330">
        <v>290000</v>
      </c>
      <c r="T4415" s="143">
        <f t="shared" ref="T4415" si="1215">R4415*S4415</f>
        <v>3770000</v>
      </c>
      <c r="U4415" s="361">
        <f t="shared" ref="U4415" si="1216">T4415*1.12</f>
        <v>4222400</v>
      </c>
      <c r="V4415" s="9"/>
      <c r="W4415" s="147" t="s">
        <v>1394</v>
      </c>
      <c r="X4415" s="147"/>
    </row>
    <row r="4416" spans="1:24" s="144" customFormat="1" ht="102">
      <c r="A4416" s="145" t="s">
        <v>11712</v>
      </c>
      <c r="B4416" s="100" t="s">
        <v>97</v>
      </c>
      <c r="C4416" s="485" t="s">
        <v>12100</v>
      </c>
      <c r="D4416" s="460" t="s">
        <v>1257</v>
      </c>
      <c r="E4416" s="461" t="s">
        <v>12101</v>
      </c>
      <c r="F4416" s="3" t="s">
        <v>12760</v>
      </c>
      <c r="G4416" s="3" t="s">
        <v>385</v>
      </c>
      <c r="H4416" s="20">
        <v>0</v>
      </c>
      <c r="I4416" s="114">
        <v>470000000</v>
      </c>
      <c r="J4416" s="21" t="s">
        <v>1314</v>
      </c>
      <c r="K4416" s="19" t="s">
        <v>11936</v>
      </c>
      <c r="L4416" s="137" t="s">
        <v>11555</v>
      </c>
      <c r="M4416" s="140" t="s">
        <v>383</v>
      </c>
      <c r="N4416" s="3" t="s">
        <v>12767</v>
      </c>
      <c r="O4416" s="3" t="s">
        <v>11115</v>
      </c>
      <c r="P4416" s="7" t="s">
        <v>1336</v>
      </c>
      <c r="Q4416" s="3" t="s">
        <v>1335</v>
      </c>
      <c r="R4416" s="15">
        <v>14.85</v>
      </c>
      <c r="S4416" s="330">
        <v>194500</v>
      </c>
      <c r="T4416" s="143">
        <f t="shared" ref="T4416:T4422" si="1217">R4416*S4416</f>
        <v>2888325</v>
      </c>
      <c r="U4416" s="361">
        <f t="shared" si="1212"/>
        <v>3234924.0000000005</v>
      </c>
      <c r="V4416" s="9" t="s">
        <v>1325</v>
      </c>
      <c r="W4416" s="147" t="s">
        <v>1394</v>
      </c>
      <c r="X4416" s="147"/>
    </row>
    <row r="4417" spans="1:24" s="144" customFormat="1" ht="102">
      <c r="A4417" s="145" t="s">
        <v>11713</v>
      </c>
      <c r="B4417" s="100" t="s">
        <v>97</v>
      </c>
      <c r="C4417" s="137" t="s">
        <v>11715</v>
      </c>
      <c r="D4417" s="137" t="s">
        <v>11716</v>
      </c>
      <c r="E4417" s="137" t="s">
        <v>11717</v>
      </c>
      <c r="F4417" s="3"/>
      <c r="G4417" s="3" t="s">
        <v>1430</v>
      </c>
      <c r="H4417" s="20">
        <v>0</v>
      </c>
      <c r="I4417" s="114">
        <v>470000000</v>
      </c>
      <c r="J4417" s="21" t="s">
        <v>1314</v>
      </c>
      <c r="K4417" s="19" t="s">
        <v>11245</v>
      </c>
      <c r="L4417" s="137" t="s">
        <v>11718</v>
      </c>
      <c r="M4417" s="140" t="s">
        <v>383</v>
      </c>
      <c r="N4417" s="346" t="s">
        <v>11719</v>
      </c>
      <c r="O4417" s="3" t="s">
        <v>11720</v>
      </c>
      <c r="P4417" s="7" t="s">
        <v>1345</v>
      </c>
      <c r="Q4417" s="3" t="s">
        <v>1329</v>
      </c>
      <c r="R4417" s="1">
        <v>69.83</v>
      </c>
      <c r="S4417" s="498">
        <v>2900</v>
      </c>
      <c r="T4417" s="143">
        <f t="shared" si="1217"/>
        <v>202507</v>
      </c>
      <c r="U4417" s="83">
        <f t="shared" si="1212"/>
        <v>226807.84000000003</v>
      </c>
      <c r="V4417" s="9" t="s">
        <v>1325</v>
      </c>
      <c r="W4417" s="152" t="s">
        <v>1394</v>
      </c>
      <c r="X4417" s="9"/>
    </row>
    <row r="4418" spans="1:24" s="144" customFormat="1" ht="102">
      <c r="A4418" s="145" t="s">
        <v>11714</v>
      </c>
      <c r="B4418" s="100" t="s">
        <v>97</v>
      </c>
      <c r="C4418" s="137" t="s">
        <v>11721</v>
      </c>
      <c r="D4418" s="137" t="s">
        <v>11722</v>
      </c>
      <c r="E4418" s="137" t="s">
        <v>11723</v>
      </c>
      <c r="F4418" s="466"/>
      <c r="G4418" s="3" t="s">
        <v>1430</v>
      </c>
      <c r="H4418" s="499">
        <v>0</v>
      </c>
      <c r="I4418" s="114">
        <v>470000000</v>
      </c>
      <c r="J4418" s="21" t="s">
        <v>1314</v>
      </c>
      <c r="K4418" s="19" t="s">
        <v>11245</v>
      </c>
      <c r="L4418" s="137" t="s">
        <v>2264</v>
      </c>
      <c r="M4418" s="140" t="s">
        <v>383</v>
      </c>
      <c r="N4418" s="346" t="s">
        <v>11719</v>
      </c>
      <c r="O4418" s="3" t="s">
        <v>11720</v>
      </c>
      <c r="P4418" s="7" t="s">
        <v>1345</v>
      </c>
      <c r="Q4418" s="3" t="s">
        <v>1329</v>
      </c>
      <c r="R4418" s="1">
        <v>4.5199999999999996</v>
      </c>
      <c r="S4418" s="498">
        <v>3700</v>
      </c>
      <c r="T4418" s="143">
        <f t="shared" si="1217"/>
        <v>16724</v>
      </c>
      <c r="U4418" s="83">
        <f t="shared" si="1212"/>
        <v>18730.88</v>
      </c>
      <c r="V4418" s="9" t="s">
        <v>1325</v>
      </c>
      <c r="W4418" s="152" t="s">
        <v>1394</v>
      </c>
      <c r="X4418" s="9"/>
    </row>
    <row r="4419" spans="1:24" s="144" customFormat="1" ht="102">
      <c r="A4419" s="145" t="s">
        <v>11791</v>
      </c>
      <c r="B4419" s="100" t="s">
        <v>97</v>
      </c>
      <c r="C4419" s="137" t="s">
        <v>11724</v>
      </c>
      <c r="D4419" s="137" t="s">
        <v>11716</v>
      </c>
      <c r="E4419" s="137" t="s">
        <v>11725</v>
      </c>
      <c r="F4419" s="3"/>
      <c r="G4419" s="3" t="s">
        <v>1430</v>
      </c>
      <c r="H4419" s="499">
        <v>0</v>
      </c>
      <c r="I4419" s="114">
        <v>470000000</v>
      </c>
      <c r="J4419" s="21" t="s">
        <v>1314</v>
      </c>
      <c r="K4419" s="19" t="s">
        <v>11245</v>
      </c>
      <c r="L4419" s="137" t="s">
        <v>2264</v>
      </c>
      <c r="M4419" s="140" t="s">
        <v>383</v>
      </c>
      <c r="N4419" s="346" t="s">
        <v>11719</v>
      </c>
      <c r="O4419" s="3" t="s">
        <v>11720</v>
      </c>
      <c r="P4419" s="7" t="s">
        <v>1345</v>
      </c>
      <c r="Q4419" s="3" t="s">
        <v>1329</v>
      </c>
      <c r="R4419" s="1">
        <v>35.07</v>
      </c>
      <c r="S4419" s="498">
        <v>4000</v>
      </c>
      <c r="T4419" s="143">
        <f t="shared" si="1217"/>
        <v>140280</v>
      </c>
      <c r="U4419" s="83">
        <f t="shared" si="1212"/>
        <v>157113.60000000001</v>
      </c>
      <c r="V4419" s="9" t="s">
        <v>1325</v>
      </c>
      <c r="W4419" s="152" t="s">
        <v>1394</v>
      </c>
      <c r="X4419" s="9"/>
    </row>
    <row r="4420" spans="1:24" s="144" customFormat="1" ht="114.75">
      <c r="A4420" s="145" t="s">
        <v>11792</v>
      </c>
      <c r="B4420" s="100" t="s">
        <v>97</v>
      </c>
      <c r="C4420" s="137" t="s">
        <v>11726</v>
      </c>
      <c r="D4420" s="137" t="s">
        <v>11727</v>
      </c>
      <c r="E4420" s="137" t="s">
        <v>11728</v>
      </c>
      <c r="F4420" s="137"/>
      <c r="G4420" s="3" t="s">
        <v>1430</v>
      </c>
      <c r="H4420" s="20">
        <v>0.35</v>
      </c>
      <c r="I4420" s="114">
        <v>470000000</v>
      </c>
      <c r="J4420" s="21" t="s">
        <v>1314</v>
      </c>
      <c r="K4420" s="19" t="s">
        <v>11971</v>
      </c>
      <c r="L4420" s="137" t="s">
        <v>10267</v>
      </c>
      <c r="M4420" s="140" t="s">
        <v>383</v>
      </c>
      <c r="N4420" s="346" t="s">
        <v>11729</v>
      </c>
      <c r="O4420" s="3" t="s">
        <v>11730</v>
      </c>
      <c r="P4420" s="7">
        <v>796</v>
      </c>
      <c r="Q4420" s="3" t="s">
        <v>1186</v>
      </c>
      <c r="R4420" s="500">
        <v>100</v>
      </c>
      <c r="S4420" s="500">
        <v>4820</v>
      </c>
      <c r="T4420" s="143">
        <f t="shared" si="1217"/>
        <v>482000</v>
      </c>
      <c r="U4420" s="83">
        <f t="shared" si="1212"/>
        <v>539840</v>
      </c>
      <c r="V4420" s="9" t="s">
        <v>1325</v>
      </c>
      <c r="W4420" s="152" t="s">
        <v>1394</v>
      </c>
      <c r="X4420" s="9"/>
    </row>
    <row r="4421" spans="1:24" s="144" customFormat="1" ht="127.5">
      <c r="A4421" s="145" t="s">
        <v>11793</v>
      </c>
      <c r="B4421" s="100" t="s">
        <v>97</v>
      </c>
      <c r="C4421" s="137" t="s">
        <v>11739</v>
      </c>
      <c r="D4421" s="137" t="s">
        <v>10203</v>
      </c>
      <c r="E4421" s="137" t="s">
        <v>11740</v>
      </c>
      <c r="F4421" s="3"/>
      <c r="G4421" s="3" t="s">
        <v>385</v>
      </c>
      <c r="H4421" s="20">
        <v>0</v>
      </c>
      <c r="I4421" s="114">
        <v>470000000</v>
      </c>
      <c r="J4421" s="21" t="s">
        <v>1314</v>
      </c>
      <c r="K4421" s="19" t="s">
        <v>12036</v>
      </c>
      <c r="L4421" s="137" t="s">
        <v>11453</v>
      </c>
      <c r="M4421" s="140" t="s">
        <v>383</v>
      </c>
      <c r="N4421" s="346" t="s">
        <v>11741</v>
      </c>
      <c r="O4421" s="3" t="s">
        <v>11742</v>
      </c>
      <c r="P4421" s="7">
        <v>796</v>
      </c>
      <c r="Q4421" s="3" t="s">
        <v>1186</v>
      </c>
      <c r="R4421" s="98">
        <v>5</v>
      </c>
      <c r="S4421" s="94">
        <v>4000115</v>
      </c>
      <c r="T4421" s="143">
        <f t="shared" si="1217"/>
        <v>20000575</v>
      </c>
      <c r="U4421" s="83">
        <f t="shared" si="1212"/>
        <v>22400644.000000004</v>
      </c>
      <c r="V4421" s="9" t="s">
        <v>1325</v>
      </c>
      <c r="W4421" s="152" t="s">
        <v>1394</v>
      </c>
      <c r="X4421" s="9"/>
    </row>
    <row r="4422" spans="1:24" s="144" customFormat="1" ht="127.5">
      <c r="A4422" s="145" t="s">
        <v>11794</v>
      </c>
      <c r="B4422" s="100" t="s">
        <v>97</v>
      </c>
      <c r="C4422" s="137" t="s">
        <v>11768</v>
      </c>
      <c r="D4422" s="137" t="s">
        <v>10498</v>
      </c>
      <c r="E4422" s="137" t="s">
        <v>11769</v>
      </c>
      <c r="F4422" s="3" t="s">
        <v>11752</v>
      </c>
      <c r="G4422" s="3" t="s">
        <v>1430</v>
      </c>
      <c r="H4422" s="20">
        <v>0</v>
      </c>
      <c r="I4422" s="114">
        <v>470000000</v>
      </c>
      <c r="J4422" s="21" t="s">
        <v>1314</v>
      </c>
      <c r="K4422" s="19" t="s">
        <v>11245</v>
      </c>
      <c r="L4422" s="137" t="s">
        <v>2264</v>
      </c>
      <c r="M4422" s="140" t="s">
        <v>383</v>
      </c>
      <c r="N4422" s="346" t="s">
        <v>11785</v>
      </c>
      <c r="O4422" s="3" t="s">
        <v>11742</v>
      </c>
      <c r="P4422" s="7">
        <v>796</v>
      </c>
      <c r="Q4422" s="3" t="s">
        <v>1186</v>
      </c>
      <c r="R4422" s="98">
        <v>1</v>
      </c>
      <c r="S4422" s="94">
        <v>50000</v>
      </c>
      <c r="T4422" s="143">
        <f t="shared" si="1217"/>
        <v>50000</v>
      </c>
      <c r="U4422" s="83">
        <f t="shared" si="1212"/>
        <v>56000.000000000007</v>
      </c>
      <c r="V4422" s="9" t="s">
        <v>1325</v>
      </c>
      <c r="W4422" s="152" t="s">
        <v>1394</v>
      </c>
      <c r="X4422" s="9"/>
    </row>
    <row r="4423" spans="1:24" s="144" customFormat="1" ht="127.5">
      <c r="A4423" s="145" t="s">
        <v>11795</v>
      </c>
      <c r="B4423" s="100" t="s">
        <v>97</v>
      </c>
      <c r="C4423" s="137" t="s">
        <v>11770</v>
      </c>
      <c r="D4423" s="137" t="s">
        <v>10498</v>
      </c>
      <c r="E4423" s="137" t="s">
        <v>11771</v>
      </c>
      <c r="F4423" s="3" t="s">
        <v>11753</v>
      </c>
      <c r="G4423" s="3" t="s">
        <v>1430</v>
      </c>
      <c r="H4423" s="20">
        <v>0</v>
      </c>
      <c r="I4423" s="114">
        <v>470000000</v>
      </c>
      <c r="J4423" s="21" t="s">
        <v>1314</v>
      </c>
      <c r="K4423" s="19" t="s">
        <v>11245</v>
      </c>
      <c r="L4423" s="137" t="s">
        <v>2264</v>
      </c>
      <c r="M4423" s="140" t="s">
        <v>383</v>
      </c>
      <c r="N4423" s="346" t="s">
        <v>11785</v>
      </c>
      <c r="O4423" s="3" t="s">
        <v>11742</v>
      </c>
      <c r="P4423" s="7">
        <v>796</v>
      </c>
      <c r="Q4423" s="3" t="s">
        <v>1186</v>
      </c>
      <c r="R4423" s="98">
        <v>1</v>
      </c>
      <c r="S4423" s="94">
        <v>45000</v>
      </c>
      <c r="T4423" s="143">
        <f t="shared" ref="T4423:T4442" si="1218">R4423*S4423</f>
        <v>45000</v>
      </c>
      <c r="U4423" s="83">
        <f t="shared" ref="U4423:U4443" si="1219">T4423*1.12</f>
        <v>50400.000000000007</v>
      </c>
      <c r="V4423" s="9" t="s">
        <v>1325</v>
      </c>
      <c r="W4423" s="152" t="s">
        <v>1394</v>
      </c>
      <c r="X4423" s="9"/>
    </row>
    <row r="4424" spans="1:24" s="144" customFormat="1" ht="127.5">
      <c r="A4424" s="145" t="s">
        <v>11796</v>
      </c>
      <c r="B4424" s="100" t="s">
        <v>97</v>
      </c>
      <c r="C4424" s="137" t="s">
        <v>11772</v>
      </c>
      <c r="D4424" s="137" t="s">
        <v>11756</v>
      </c>
      <c r="E4424" s="137" t="s">
        <v>11773</v>
      </c>
      <c r="F4424" s="3" t="s">
        <v>11754</v>
      </c>
      <c r="G4424" s="3" t="s">
        <v>1430</v>
      </c>
      <c r="H4424" s="20">
        <v>1</v>
      </c>
      <c r="I4424" s="114">
        <v>470000000</v>
      </c>
      <c r="J4424" s="21" t="s">
        <v>1314</v>
      </c>
      <c r="K4424" s="19" t="s">
        <v>11245</v>
      </c>
      <c r="L4424" s="137" t="s">
        <v>2264</v>
      </c>
      <c r="M4424" s="140" t="s">
        <v>383</v>
      </c>
      <c r="N4424" s="346" t="s">
        <v>11785</v>
      </c>
      <c r="O4424" s="3" t="s">
        <v>11742</v>
      </c>
      <c r="P4424" s="7">
        <v>796</v>
      </c>
      <c r="Q4424" s="3" t="s">
        <v>1186</v>
      </c>
      <c r="R4424" s="98">
        <v>1</v>
      </c>
      <c r="S4424" s="94">
        <v>10000</v>
      </c>
      <c r="T4424" s="143">
        <f t="shared" si="1218"/>
        <v>10000</v>
      </c>
      <c r="U4424" s="83">
        <f t="shared" si="1219"/>
        <v>11200.000000000002</v>
      </c>
      <c r="V4424" s="9" t="s">
        <v>1325</v>
      </c>
      <c r="W4424" s="152" t="s">
        <v>1394</v>
      </c>
      <c r="X4424" s="9"/>
    </row>
    <row r="4425" spans="1:24" s="144" customFormat="1" ht="127.5">
      <c r="A4425" s="145" t="s">
        <v>11797</v>
      </c>
      <c r="B4425" s="100" t="s">
        <v>97</v>
      </c>
      <c r="C4425" s="137" t="s">
        <v>11774</v>
      </c>
      <c r="D4425" s="137" t="s">
        <v>11775</v>
      </c>
      <c r="E4425" s="137" t="s">
        <v>11776</v>
      </c>
      <c r="F4425" s="3" t="s">
        <v>11755</v>
      </c>
      <c r="G4425" s="3" t="s">
        <v>1430</v>
      </c>
      <c r="H4425" s="20"/>
      <c r="I4425" s="114">
        <v>470000000</v>
      </c>
      <c r="J4425" s="21" t="s">
        <v>1314</v>
      </c>
      <c r="K4425" s="19" t="s">
        <v>11245</v>
      </c>
      <c r="L4425" s="137" t="s">
        <v>2264</v>
      </c>
      <c r="M4425" s="140" t="s">
        <v>383</v>
      </c>
      <c r="N4425" s="346" t="s">
        <v>11785</v>
      </c>
      <c r="O4425" s="3" t="s">
        <v>11742</v>
      </c>
      <c r="P4425" s="7">
        <v>796</v>
      </c>
      <c r="Q4425" s="3" t="s">
        <v>1186</v>
      </c>
      <c r="R4425" s="98">
        <v>1</v>
      </c>
      <c r="S4425" s="94">
        <v>15000</v>
      </c>
      <c r="T4425" s="143">
        <f t="shared" si="1218"/>
        <v>15000</v>
      </c>
      <c r="U4425" s="83">
        <f t="shared" si="1219"/>
        <v>16800</v>
      </c>
      <c r="V4425" s="9" t="s">
        <v>1325</v>
      </c>
      <c r="W4425" s="152" t="s">
        <v>1394</v>
      </c>
      <c r="X4425" s="9"/>
    </row>
    <row r="4426" spans="1:24" s="144" customFormat="1" ht="127.5">
      <c r="A4426" s="145" t="s">
        <v>11798</v>
      </c>
      <c r="B4426" s="100" t="s">
        <v>97</v>
      </c>
      <c r="C4426" s="137" t="s">
        <v>11777</v>
      </c>
      <c r="D4426" s="137" t="s">
        <v>11756</v>
      </c>
      <c r="E4426" s="137" t="s">
        <v>11778</v>
      </c>
      <c r="F4426" s="3" t="s">
        <v>11756</v>
      </c>
      <c r="G4426" s="3" t="s">
        <v>1430</v>
      </c>
      <c r="H4426" s="20"/>
      <c r="I4426" s="114">
        <v>470000000</v>
      </c>
      <c r="J4426" s="21" t="s">
        <v>1314</v>
      </c>
      <c r="K4426" s="19" t="s">
        <v>11245</v>
      </c>
      <c r="L4426" s="137" t="s">
        <v>2264</v>
      </c>
      <c r="M4426" s="140" t="s">
        <v>383</v>
      </c>
      <c r="N4426" s="346" t="s">
        <v>11785</v>
      </c>
      <c r="O4426" s="3" t="s">
        <v>11742</v>
      </c>
      <c r="P4426" s="7">
        <v>796</v>
      </c>
      <c r="Q4426" s="3" t="s">
        <v>1186</v>
      </c>
      <c r="R4426" s="98">
        <v>1</v>
      </c>
      <c r="S4426" s="94">
        <v>25000</v>
      </c>
      <c r="T4426" s="143">
        <f t="shared" si="1218"/>
        <v>25000</v>
      </c>
      <c r="U4426" s="83">
        <f t="shared" si="1219"/>
        <v>28000.000000000004</v>
      </c>
      <c r="V4426" s="9" t="s">
        <v>1325</v>
      </c>
      <c r="W4426" s="152" t="s">
        <v>1394</v>
      </c>
      <c r="X4426" s="9"/>
    </row>
    <row r="4427" spans="1:24" s="144" customFormat="1" ht="127.5">
      <c r="A4427" s="145" t="s">
        <v>11799</v>
      </c>
      <c r="B4427" s="100" t="s">
        <v>97</v>
      </c>
      <c r="C4427" s="137" t="s">
        <v>11781</v>
      </c>
      <c r="D4427" s="137" t="s">
        <v>11775</v>
      </c>
      <c r="E4427" s="137" t="s">
        <v>11782</v>
      </c>
      <c r="F4427" s="3" t="s">
        <v>11757</v>
      </c>
      <c r="G4427" s="3" t="s">
        <v>1430</v>
      </c>
      <c r="H4427" s="20"/>
      <c r="I4427" s="114">
        <v>470000000</v>
      </c>
      <c r="J4427" s="21" t="s">
        <v>1314</v>
      </c>
      <c r="K4427" s="19" t="s">
        <v>11245</v>
      </c>
      <c r="L4427" s="137" t="s">
        <v>2264</v>
      </c>
      <c r="M4427" s="140" t="s">
        <v>383</v>
      </c>
      <c r="N4427" s="346" t="s">
        <v>11785</v>
      </c>
      <c r="O4427" s="3" t="s">
        <v>11742</v>
      </c>
      <c r="P4427" s="7">
        <v>796</v>
      </c>
      <c r="Q4427" s="3" t="s">
        <v>1186</v>
      </c>
      <c r="R4427" s="98">
        <v>1</v>
      </c>
      <c r="S4427" s="94">
        <v>16000</v>
      </c>
      <c r="T4427" s="143">
        <f t="shared" si="1218"/>
        <v>16000</v>
      </c>
      <c r="U4427" s="83">
        <f t="shared" si="1219"/>
        <v>17920</v>
      </c>
      <c r="V4427" s="9" t="s">
        <v>1325</v>
      </c>
      <c r="W4427" s="152" t="s">
        <v>1394</v>
      </c>
      <c r="X4427" s="9"/>
    </row>
    <row r="4428" spans="1:24" s="144" customFormat="1" ht="127.5">
      <c r="A4428" s="145" t="s">
        <v>11800</v>
      </c>
      <c r="B4428" s="100" t="s">
        <v>97</v>
      </c>
      <c r="C4428" s="137" t="s">
        <v>11779</v>
      </c>
      <c r="D4428" s="137" t="s">
        <v>11775</v>
      </c>
      <c r="E4428" s="137" t="s">
        <v>11780</v>
      </c>
      <c r="F4428" s="3" t="s">
        <v>11758</v>
      </c>
      <c r="G4428" s="3" t="s">
        <v>1430</v>
      </c>
      <c r="H4428" s="20"/>
      <c r="I4428" s="114">
        <v>470000000</v>
      </c>
      <c r="J4428" s="21" t="s">
        <v>1314</v>
      </c>
      <c r="K4428" s="19" t="s">
        <v>11245</v>
      </c>
      <c r="L4428" s="137" t="s">
        <v>2264</v>
      </c>
      <c r="M4428" s="140" t="s">
        <v>383</v>
      </c>
      <c r="N4428" s="346" t="s">
        <v>11785</v>
      </c>
      <c r="O4428" s="3" t="s">
        <v>11742</v>
      </c>
      <c r="P4428" s="7">
        <v>796</v>
      </c>
      <c r="Q4428" s="3" t="s">
        <v>1186</v>
      </c>
      <c r="R4428" s="98">
        <v>1</v>
      </c>
      <c r="S4428" s="94">
        <v>19000</v>
      </c>
      <c r="T4428" s="143">
        <f t="shared" si="1218"/>
        <v>19000</v>
      </c>
      <c r="U4428" s="83">
        <f t="shared" si="1219"/>
        <v>21280.000000000004</v>
      </c>
      <c r="V4428" s="9" t="s">
        <v>1325</v>
      </c>
      <c r="W4428" s="152" t="s">
        <v>1394</v>
      </c>
      <c r="X4428" s="9"/>
    </row>
    <row r="4429" spans="1:24" s="144" customFormat="1" ht="127.5">
      <c r="A4429" s="145" t="s">
        <v>11801</v>
      </c>
      <c r="B4429" s="100" t="s">
        <v>97</v>
      </c>
      <c r="C4429" s="137" t="s">
        <v>11766</v>
      </c>
      <c r="D4429" s="137" t="s">
        <v>11756</v>
      </c>
      <c r="E4429" s="137" t="s">
        <v>11767</v>
      </c>
      <c r="F4429" s="3" t="s">
        <v>11759</v>
      </c>
      <c r="G4429" s="3" t="s">
        <v>1430</v>
      </c>
      <c r="H4429" s="20"/>
      <c r="I4429" s="114">
        <v>470000000</v>
      </c>
      <c r="J4429" s="21" t="s">
        <v>1314</v>
      </c>
      <c r="K4429" s="19" t="s">
        <v>11245</v>
      </c>
      <c r="L4429" s="137" t="s">
        <v>2264</v>
      </c>
      <c r="M4429" s="140" t="s">
        <v>383</v>
      </c>
      <c r="N4429" s="346" t="s">
        <v>11785</v>
      </c>
      <c r="O4429" s="3" t="s">
        <v>11742</v>
      </c>
      <c r="P4429" s="7">
        <v>796</v>
      </c>
      <c r="Q4429" s="3" t="s">
        <v>1186</v>
      </c>
      <c r="R4429" s="98">
        <v>1</v>
      </c>
      <c r="S4429" s="94">
        <v>50000</v>
      </c>
      <c r="T4429" s="143">
        <f t="shared" si="1218"/>
        <v>50000</v>
      </c>
      <c r="U4429" s="83">
        <f t="shared" si="1219"/>
        <v>56000.000000000007</v>
      </c>
      <c r="V4429" s="9" t="s">
        <v>1325</v>
      </c>
      <c r="W4429" s="152" t="s">
        <v>1394</v>
      </c>
      <c r="X4429" s="9"/>
    </row>
    <row r="4430" spans="1:24" s="144" customFormat="1" ht="127.5">
      <c r="A4430" s="145" t="s">
        <v>11806</v>
      </c>
      <c r="B4430" s="100" t="s">
        <v>97</v>
      </c>
      <c r="C4430" s="137" t="s">
        <v>11783</v>
      </c>
      <c r="D4430" s="137" t="s">
        <v>10498</v>
      </c>
      <c r="E4430" s="137" t="s">
        <v>11784</v>
      </c>
      <c r="F4430" s="3" t="s">
        <v>11760</v>
      </c>
      <c r="G4430" s="3" t="s">
        <v>1430</v>
      </c>
      <c r="H4430" s="20"/>
      <c r="I4430" s="114">
        <v>470000000</v>
      </c>
      <c r="J4430" s="21" t="s">
        <v>1314</v>
      </c>
      <c r="K4430" s="19" t="s">
        <v>11245</v>
      </c>
      <c r="L4430" s="137" t="s">
        <v>2264</v>
      </c>
      <c r="M4430" s="140" t="s">
        <v>383</v>
      </c>
      <c r="N4430" s="346" t="s">
        <v>11785</v>
      </c>
      <c r="O4430" s="3" t="s">
        <v>11742</v>
      </c>
      <c r="P4430" s="7">
        <v>796</v>
      </c>
      <c r="Q4430" s="3" t="s">
        <v>1186</v>
      </c>
      <c r="R4430" s="98">
        <v>1</v>
      </c>
      <c r="S4430" s="94">
        <v>80000</v>
      </c>
      <c r="T4430" s="143">
        <f t="shared" si="1218"/>
        <v>80000</v>
      </c>
      <c r="U4430" s="83">
        <f t="shared" si="1219"/>
        <v>89600.000000000015</v>
      </c>
      <c r="V4430" s="9" t="s">
        <v>1325</v>
      </c>
      <c r="W4430" s="152" t="s">
        <v>1394</v>
      </c>
      <c r="X4430" s="9"/>
    </row>
    <row r="4431" spans="1:24" s="144" customFormat="1" ht="127.5">
      <c r="A4431" s="145" t="s">
        <v>11817</v>
      </c>
      <c r="B4431" s="100" t="s">
        <v>97</v>
      </c>
      <c r="C4431" s="137" t="s">
        <v>11763</v>
      </c>
      <c r="D4431" s="137" t="s">
        <v>11764</v>
      </c>
      <c r="E4431" s="137" t="s">
        <v>11765</v>
      </c>
      <c r="F4431" s="3" t="s">
        <v>11761</v>
      </c>
      <c r="G4431" s="3" t="s">
        <v>1430</v>
      </c>
      <c r="H4431" s="20"/>
      <c r="I4431" s="114">
        <v>470000000</v>
      </c>
      <c r="J4431" s="21" t="s">
        <v>1314</v>
      </c>
      <c r="K4431" s="19" t="s">
        <v>11245</v>
      </c>
      <c r="L4431" s="137" t="s">
        <v>2264</v>
      </c>
      <c r="M4431" s="140" t="s">
        <v>383</v>
      </c>
      <c r="N4431" s="346" t="s">
        <v>11785</v>
      </c>
      <c r="O4431" s="3" t="s">
        <v>11742</v>
      </c>
      <c r="P4431" s="7">
        <v>796</v>
      </c>
      <c r="Q4431" s="3" t="s">
        <v>1186</v>
      </c>
      <c r="R4431" s="98">
        <v>1</v>
      </c>
      <c r="S4431" s="94">
        <v>12550</v>
      </c>
      <c r="T4431" s="143">
        <f t="shared" si="1218"/>
        <v>12550</v>
      </c>
      <c r="U4431" s="83">
        <f t="shared" si="1219"/>
        <v>14056.000000000002</v>
      </c>
      <c r="V4431" s="9" t="s">
        <v>1325</v>
      </c>
      <c r="W4431" s="152" t="s">
        <v>1394</v>
      </c>
      <c r="X4431" s="9"/>
    </row>
    <row r="4432" spans="1:24" s="144" customFormat="1" ht="127.5">
      <c r="A4432" s="145" t="s">
        <v>11820</v>
      </c>
      <c r="B4432" s="100" t="s">
        <v>97</v>
      </c>
      <c r="C4432" s="137" t="s">
        <v>3862</v>
      </c>
      <c r="D4432" s="137" t="s">
        <v>10143</v>
      </c>
      <c r="E4432" s="137" t="s">
        <v>3863</v>
      </c>
      <c r="F4432" s="3"/>
      <c r="G4432" s="3" t="s">
        <v>384</v>
      </c>
      <c r="H4432" s="20">
        <v>0</v>
      </c>
      <c r="I4432" s="114">
        <v>470000000</v>
      </c>
      <c r="J4432" s="21" t="s">
        <v>1314</v>
      </c>
      <c r="K4432" s="19" t="s">
        <v>12186</v>
      </c>
      <c r="L4432" s="137" t="s">
        <v>11512</v>
      </c>
      <c r="M4432" s="140" t="s">
        <v>383</v>
      </c>
      <c r="N4432" s="346" t="s">
        <v>11802</v>
      </c>
      <c r="O4432" s="3" t="s">
        <v>11742</v>
      </c>
      <c r="P4432" s="7">
        <v>796</v>
      </c>
      <c r="Q4432" s="3" t="s">
        <v>1186</v>
      </c>
      <c r="R4432" s="98">
        <v>6</v>
      </c>
      <c r="S4432" s="94">
        <v>15400</v>
      </c>
      <c r="T4432" s="143">
        <f t="shared" si="1218"/>
        <v>92400</v>
      </c>
      <c r="U4432" s="83">
        <f t="shared" si="1219"/>
        <v>103488.00000000001</v>
      </c>
      <c r="V4432" s="9" t="s">
        <v>1325</v>
      </c>
      <c r="W4432" s="152" t="s">
        <v>1394</v>
      </c>
      <c r="X4432" s="9"/>
    </row>
    <row r="4433" spans="1:24" s="144" customFormat="1" ht="102">
      <c r="A4433" s="145" t="s">
        <v>11821</v>
      </c>
      <c r="B4433" s="100" t="s">
        <v>97</v>
      </c>
      <c r="C4433" s="137" t="s">
        <v>12363</v>
      </c>
      <c r="D4433" s="137" t="s">
        <v>1257</v>
      </c>
      <c r="E4433" s="137" t="s">
        <v>12364</v>
      </c>
      <c r="F4433" s="9" t="s">
        <v>12366</v>
      </c>
      <c r="G4433" s="3" t="s">
        <v>385</v>
      </c>
      <c r="H4433" s="20">
        <v>0.6</v>
      </c>
      <c r="I4433" s="43">
        <v>470000000</v>
      </c>
      <c r="J4433" s="21" t="s">
        <v>1314</v>
      </c>
      <c r="K4433" s="3" t="s">
        <v>11945</v>
      </c>
      <c r="L4433" s="137" t="s">
        <v>11512</v>
      </c>
      <c r="M4433" s="140" t="s">
        <v>383</v>
      </c>
      <c r="N4433" s="346" t="s">
        <v>12365</v>
      </c>
      <c r="O4433" s="3" t="s">
        <v>11115</v>
      </c>
      <c r="P4433" s="7" t="s">
        <v>1334</v>
      </c>
      <c r="Q4433" s="3" t="s">
        <v>1319</v>
      </c>
      <c r="R4433" s="4">
        <v>2350</v>
      </c>
      <c r="S4433" s="19">
        <v>28589</v>
      </c>
      <c r="T4433" s="143">
        <f t="shared" si="1218"/>
        <v>67184150</v>
      </c>
      <c r="U4433" s="83">
        <f t="shared" si="1219"/>
        <v>75246248</v>
      </c>
      <c r="V4433" s="9" t="s">
        <v>1315</v>
      </c>
      <c r="W4433" s="152" t="s">
        <v>1394</v>
      </c>
      <c r="X4433" s="9"/>
    </row>
    <row r="4434" spans="1:24" s="144" customFormat="1" ht="102">
      <c r="A4434" s="145" t="s">
        <v>11822</v>
      </c>
      <c r="B4434" s="100" t="s">
        <v>97</v>
      </c>
      <c r="C4434" s="137" t="s">
        <v>11813</v>
      </c>
      <c r="D4434" s="137" t="s">
        <v>1257</v>
      </c>
      <c r="E4434" s="137" t="s">
        <v>11814</v>
      </c>
      <c r="F4434" s="3" t="s">
        <v>395</v>
      </c>
      <c r="G4434" s="3" t="s">
        <v>385</v>
      </c>
      <c r="H4434" s="20">
        <v>0.6</v>
      </c>
      <c r="I4434" s="43">
        <v>470000000</v>
      </c>
      <c r="J4434" s="21" t="s">
        <v>1314</v>
      </c>
      <c r="K4434" s="3" t="s">
        <v>11945</v>
      </c>
      <c r="L4434" s="137" t="s">
        <v>11512</v>
      </c>
      <c r="M4434" s="140" t="s">
        <v>383</v>
      </c>
      <c r="N4434" s="346" t="s">
        <v>12365</v>
      </c>
      <c r="O4434" s="3" t="s">
        <v>11115</v>
      </c>
      <c r="P4434" s="7" t="s">
        <v>1334</v>
      </c>
      <c r="Q4434" s="3" t="s">
        <v>1319</v>
      </c>
      <c r="R4434" s="62">
        <v>150</v>
      </c>
      <c r="S4434" s="19">
        <v>28589</v>
      </c>
      <c r="T4434" s="143">
        <f t="shared" si="1218"/>
        <v>4288350</v>
      </c>
      <c r="U4434" s="83">
        <f t="shared" si="1219"/>
        <v>4802952</v>
      </c>
      <c r="V4434" s="9" t="s">
        <v>1315</v>
      </c>
      <c r="W4434" s="147" t="s">
        <v>1394</v>
      </c>
      <c r="X4434" s="9"/>
    </row>
    <row r="4435" spans="1:24" s="144" customFormat="1" ht="102">
      <c r="A4435" s="145" t="s">
        <v>11823</v>
      </c>
      <c r="B4435" s="100" t="s">
        <v>97</v>
      </c>
      <c r="C4435" s="137" t="s">
        <v>12368</v>
      </c>
      <c r="D4435" s="137" t="s">
        <v>10848</v>
      </c>
      <c r="E4435" s="137" t="s">
        <v>12369</v>
      </c>
      <c r="F4435" s="3" t="s">
        <v>1320</v>
      </c>
      <c r="G4435" s="3" t="s">
        <v>385</v>
      </c>
      <c r="H4435" s="20">
        <v>0.6</v>
      </c>
      <c r="I4435" s="43">
        <v>470000000</v>
      </c>
      <c r="J4435" s="21" t="s">
        <v>1314</v>
      </c>
      <c r="K4435" s="3" t="s">
        <v>11945</v>
      </c>
      <c r="L4435" s="137" t="s">
        <v>11512</v>
      </c>
      <c r="M4435" s="140" t="s">
        <v>383</v>
      </c>
      <c r="N4435" s="346" t="s">
        <v>12365</v>
      </c>
      <c r="O4435" s="3" t="s">
        <v>11115</v>
      </c>
      <c r="P4435" s="7" t="s">
        <v>1338</v>
      </c>
      <c r="Q4435" s="3" t="s">
        <v>1186</v>
      </c>
      <c r="R4435" s="76">
        <v>9</v>
      </c>
      <c r="S4435" s="19">
        <v>189756</v>
      </c>
      <c r="T4435" s="143">
        <f t="shared" si="1218"/>
        <v>1707804</v>
      </c>
      <c r="U4435" s="83">
        <f t="shared" si="1219"/>
        <v>1912740.4800000002</v>
      </c>
      <c r="V4435" s="9" t="s">
        <v>1315</v>
      </c>
      <c r="W4435" s="147" t="s">
        <v>1394</v>
      </c>
      <c r="X4435" s="9"/>
    </row>
    <row r="4436" spans="1:24" s="144" customFormat="1" ht="102">
      <c r="A4436" s="145" t="s">
        <v>11824</v>
      </c>
      <c r="B4436" s="100" t="s">
        <v>97</v>
      </c>
      <c r="C4436" s="137" t="s">
        <v>12368</v>
      </c>
      <c r="D4436" s="137" t="s">
        <v>10848</v>
      </c>
      <c r="E4436" s="137" t="s">
        <v>12369</v>
      </c>
      <c r="F4436" s="3" t="s">
        <v>1322</v>
      </c>
      <c r="G4436" s="3" t="s">
        <v>385</v>
      </c>
      <c r="H4436" s="20">
        <v>0.6</v>
      </c>
      <c r="I4436" s="43">
        <v>470000000</v>
      </c>
      <c r="J4436" s="21" t="s">
        <v>1314</v>
      </c>
      <c r="K4436" s="3" t="s">
        <v>11945</v>
      </c>
      <c r="L4436" s="137" t="s">
        <v>11512</v>
      </c>
      <c r="M4436" s="140" t="s">
        <v>383</v>
      </c>
      <c r="N4436" s="346" t="s">
        <v>12365</v>
      </c>
      <c r="O4436" s="3" t="s">
        <v>11115</v>
      </c>
      <c r="P4436" s="7" t="s">
        <v>1338</v>
      </c>
      <c r="Q4436" s="3" t="s">
        <v>1186</v>
      </c>
      <c r="R4436" s="76">
        <v>2</v>
      </c>
      <c r="S4436" s="19">
        <v>184059</v>
      </c>
      <c r="T4436" s="143">
        <f t="shared" si="1218"/>
        <v>368118</v>
      </c>
      <c r="U4436" s="83">
        <f t="shared" si="1219"/>
        <v>412292.16000000003</v>
      </c>
      <c r="V4436" s="9" t="s">
        <v>1315</v>
      </c>
      <c r="W4436" s="152" t="s">
        <v>1394</v>
      </c>
      <c r="X4436" s="9"/>
    </row>
    <row r="4437" spans="1:24" s="144" customFormat="1" ht="102">
      <c r="A4437" s="145" t="s">
        <v>11825</v>
      </c>
      <c r="B4437" s="100" t="s">
        <v>97</v>
      </c>
      <c r="C4437" s="137" t="s">
        <v>12370</v>
      </c>
      <c r="D4437" s="137" t="s">
        <v>12371</v>
      </c>
      <c r="E4437" s="137" t="s">
        <v>12372</v>
      </c>
      <c r="F4437" s="3" t="s">
        <v>114</v>
      </c>
      <c r="G4437" s="3" t="s">
        <v>385</v>
      </c>
      <c r="H4437" s="20">
        <v>0.6</v>
      </c>
      <c r="I4437" s="43">
        <v>470000000</v>
      </c>
      <c r="J4437" s="21" t="s">
        <v>1314</v>
      </c>
      <c r="K4437" s="3" t="s">
        <v>11945</v>
      </c>
      <c r="L4437" s="137" t="s">
        <v>11512</v>
      </c>
      <c r="M4437" s="140" t="s">
        <v>383</v>
      </c>
      <c r="N4437" s="346" t="s">
        <v>12365</v>
      </c>
      <c r="O4437" s="3" t="s">
        <v>11115</v>
      </c>
      <c r="P4437" s="7" t="s">
        <v>1338</v>
      </c>
      <c r="Q4437" s="3" t="s">
        <v>1186</v>
      </c>
      <c r="R4437" s="76">
        <v>8</v>
      </c>
      <c r="S4437" s="19">
        <v>149000</v>
      </c>
      <c r="T4437" s="143">
        <f t="shared" si="1218"/>
        <v>1192000</v>
      </c>
      <c r="U4437" s="83">
        <f t="shared" si="1219"/>
        <v>1335040.0000000002</v>
      </c>
      <c r="V4437" s="9" t="s">
        <v>1315</v>
      </c>
      <c r="W4437" s="152" t="s">
        <v>1394</v>
      </c>
      <c r="X4437" s="9"/>
    </row>
    <row r="4438" spans="1:24" s="144" customFormat="1" ht="102">
      <c r="A4438" s="145" t="s">
        <v>11826</v>
      </c>
      <c r="B4438" s="100" t="s">
        <v>97</v>
      </c>
      <c r="C4438" s="137" t="s">
        <v>12373</v>
      </c>
      <c r="D4438" s="137" t="s">
        <v>11962</v>
      </c>
      <c r="E4438" s="137" t="s">
        <v>12374</v>
      </c>
      <c r="F4438" s="3" t="s">
        <v>120</v>
      </c>
      <c r="G4438" s="3" t="s">
        <v>385</v>
      </c>
      <c r="H4438" s="20">
        <v>0.6</v>
      </c>
      <c r="I4438" s="34">
        <v>470000000</v>
      </c>
      <c r="J4438" s="21" t="s">
        <v>1314</v>
      </c>
      <c r="K4438" s="3" t="s">
        <v>11945</v>
      </c>
      <c r="L4438" s="137" t="s">
        <v>11512</v>
      </c>
      <c r="M4438" s="140" t="s">
        <v>383</v>
      </c>
      <c r="N4438" s="346" t="s">
        <v>12365</v>
      </c>
      <c r="O4438" s="3" t="s">
        <v>11115</v>
      </c>
      <c r="P4438" s="7" t="s">
        <v>1338</v>
      </c>
      <c r="Q4438" s="3" t="s">
        <v>1186</v>
      </c>
      <c r="R4438" s="76">
        <v>5</v>
      </c>
      <c r="S4438" s="19">
        <v>146458</v>
      </c>
      <c r="T4438" s="143">
        <f t="shared" si="1218"/>
        <v>732290</v>
      </c>
      <c r="U4438" s="83">
        <f t="shared" si="1219"/>
        <v>820164.8</v>
      </c>
      <c r="V4438" s="102" t="s">
        <v>1315</v>
      </c>
      <c r="W4438" s="152" t="s">
        <v>1394</v>
      </c>
      <c r="X4438" s="9"/>
    </row>
    <row r="4439" spans="1:24" s="144" customFormat="1" ht="102">
      <c r="A4439" s="145" t="s">
        <v>11827</v>
      </c>
      <c r="B4439" s="100" t="s">
        <v>97</v>
      </c>
      <c r="C4439" s="137" t="s">
        <v>12375</v>
      </c>
      <c r="D4439" s="137" t="s">
        <v>12376</v>
      </c>
      <c r="E4439" s="137" t="s">
        <v>12377</v>
      </c>
      <c r="F4439" s="3" t="s">
        <v>126</v>
      </c>
      <c r="G4439" s="3" t="s">
        <v>385</v>
      </c>
      <c r="H4439" s="20">
        <v>0.6</v>
      </c>
      <c r="I4439" s="34">
        <v>470000000</v>
      </c>
      <c r="J4439" s="21" t="s">
        <v>1314</v>
      </c>
      <c r="K4439" s="3" t="s">
        <v>11945</v>
      </c>
      <c r="L4439" s="137" t="s">
        <v>11512</v>
      </c>
      <c r="M4439" s="140" t="s">
        <v>383</v>
      </c>
      <c r="N4439" s="346" t="s">
        <v>12365</v>
      </c>
      <c r="O4439" s="3" t="s">
        <v>11115</v>
      </c>
      <c r="P4439" s="7" t="s">
        <v>1338</v>
      </c>
      <c r="Q4439" s="3" t="s">
        <v>1186</v>
      </c>
      <c r="R4439" s="76">
        <v>1</v>
      </c>
      <c r="S4439" s="19">
        <v>284475</v>
      </c>
      <c r="T4439" s="143">
        <f t="shared" si="1218"/>
        <v>284475</v>
      </c>
      <c r="U4439" s="83">
        <f t="shared" si="1219"/>
        <v>318612.00000000006</v>
      </c>
      <c r="V4439" s="102" t="s">
        <v>1315</v>
      </c>
      <c r="W4439" s="152" t="s">
        <v>1394</v>
      </c>
      <c r="X4439" s="9"/>
    </row>
    <row r="4440" spans="1:24" s="144" customFormat="1" ht="102">
      <c r="A4440" s="145" t="s">
        <v>11920</v>
      </c>
      <c r="B4440" s="100" t="s">
        <v>97</v>
      </c>
      <c r="C4440" s="137" t="s">
        <v>12378</v>
      </c>
      <c r="D4440" s="137" t="s">
        <v>1078</v>
      </c>
      <c r="E4440" s="137" t="s">
        <v>12379</v>
      </c>
      <c r="F4440" s="3" t="s">
        <v>1078</v>
      </c>
      <c r="G4440" s="3" t="s">
        <v>385</v>
      </c>
      <c r="H4440" s="20">
        <v>0.6</v>
      </c>
      <c r="I4440" s="34">
        <v>470000000</v>
      </c>
      <c r="J4440" s="21" t="s">
        <v>1314</v>
      </c>
      <c r="K4440" s="3" t="s">
        <v>11945</v>
      </c>
      <c r="L4440" s="137" t="s">
        <v>11512</v>
      </c>
      <c r="M4440" s="140" t="s">
        <v>383</v>
      </c>
      <c r="N4440" s="346" t="s">
        <v>12365</v>
      </c>
      <c r="O4440" s="3" t="s">
        <v>11115</v>
      </c>
      <c r="P4440" s="7" t="s">
        <v>1338</v>
      </c>
      <c r="Q4440" s="3" t="s">
        <v>1186</v>
      </c>
      <c r="R4440" s="77">
        <v>245</v>
      </c>
      <c r="S4440" s="19">
        <v>95478</v>
      </c>
      <c r="T4440" s="143">
        <f t="shared" si="1218"/>
        <v>23392110</v>
      </c>
      <c r="U4440" s="83">
        <f t="shared" si="1219"/>
        <v>26199163.200000003</v>
      </c>
      <c r="V4440" s="102" t="s">
        <v>1315</v>
      </c>
      <c r="W4440" s="152" t="s">
        <v>1394</v>
      </c>
      <c r="X4440" s="9"/>
    </row>
    <row r="4441" spans="1:24" s="144" customFormat="1" ht="102">
      <c r="A4441" s="145" t="s">
        <v>11939</v>
      </c>
      <c r="B4441" s="100" t="s">
        <v>97</v>
      </c>
      <c r="C4441" s="137" t="s">
        <v>12380</v>
      </c>
      <c r="D4441" s="137" t="s">
        <v>12381</v>
      </c>
      <c r="E4441" s="137" t="s">
        <v>12382</v>
      </c>
      <c r="F4441" s="3" t="s">
        <v>12367</v>
      </c>
      <c r="G4441" s="3" t="s">
        <v>385</v>
      </c>
      <c r="H4441" s="20">
        <v>0.6</v>
      </c>
      <c r="I4441" s="34">
        <v>470000000</v>
      </c>
      <c r="J4441" s="21" t="s">
        <v>1314</v>
      </c>
      <c r="K4441" s="3" t="s">
        <v>11945</v>
      </c>
      <c r="L4441" s="137" t="s">
        <v>11512</v>
      </c>
      <c r="M4441" s="140" t="s">
        <v>383</v>
      </c>
      <c r="N4441" s="346" t="s">
        <v>12365</v>
      </c>
      <c r="O4441" s="3" t="s">
        <v>11115</v>
      </c>
      <c r="P4441" s="7" t="s">
        <v>1338</v>
      </c>
      <c r="Q4441" s="3" t="s">
        <v>1186</v>
      </c>
      <c r="R4441" s="77">
        <v>600</v>
      </c>
      <c r="S4441" s="19">
        <v>776.29</v>
      </c>
      <c r="T4441" s="143">
        <f t="shared" si="1218"/>
        <v>465774</v>
      </c>
      <c r="U4441" s="83">
        <f t="shared" si="1219"/>
        <v>521666.88000000006</v>
      </c>
      <c r="V4441" s="102" t="s">
        <v>1315</v>
      </c>
      <c r="W4441" s="152" t="s">
        <v>1394</v>
      </c>
      <c r="X4441" s="9"/>
    </row>
    <row r="4442" spans="1:24" s="144" customFormat="1" ht="102">
      <c r="A4442" s="145" t="s">
        <v>11940</v>
      </c>
      <c r="B4442" s="100" t="s">
        <v>97</v>
      </c>
      <c r="C4442" s="137" t="s">
        <v>12383</v>
      </c>
      <c r="D4442" s="137" t="s">
        <v>1524</v>
      </c>
      <c r="E4442" s="137" t="s">
        <v>12384</v>
      </c>
      <c r="F4442" s="3" t="s">
        <v>133</v>
      </c>
      <c r="G4442" s="3" t="s">
        <v>385</v>
      </c>
      <c r="H4442" s="20">
        <v>0.6</v>
      </c>
      <c r="I4442" s="34">
        <v>470000000</v>
      </c>
      <c r="J4442" s="21" t="s">
        <v>1314</v>
      </c>
      <c r="K4442" s="3" t="s">
        <v>11945</v>
      </c>
      <c r="L4442" s="137" t="s">
        <v>11512</v>
      </c>
      <c r="M4442" s="140" t="s">
        <v>383</v>
      </c>
      <c r="N4442" s="346" t="s">
        <v>12365</v>
      </c>
      <c r="O4442" s="3" t="s">
        <v>11115</v>
      </c>
      <c r="P4442" s="7" t="s">
        <v>1338</v>
      </c>
      <c r="Q4442" s="3" t="s">
        <v>1186</v>
      </c>
      <c r="R4442" s="77">
        <v>540</v>
      </c>
      <c r="S4442" s="19">
        <v>15829.97</v>
      </c>
      <c r="T4442" s="143">
        <f t="shared" si="1218"/>
        <v>8548183.7999999989</v>
      </c>
      <c r="U4442" s="83">
        <f t="shared" si="1219"/>
        <v>9573965.8559999987</v>
      </c>
      <c r="V4442" s="102" t="s">
        <v>1315</v>
      </c>
      <c r="W4442" s="152" t="s">
        <v>1394</v>
      </c>
      <c r="X4442" s="9"/>
    </row>
    <row r="4443" spans="1:24" s="144" customFormat="1" ht="102">
      <c r="A4443" s="145" t="s">
        <v>11941</v>
      </c>
      <c r="B4443" s="100" t="s">
        <v>97</v>
      </c>
      <c r="C4443" s="111" t="s">
        <v>12154</v>
      </c>
      <c r="D4443" s="111" t="s">
        <v>1257</v>
      </c>
      <c r="E4443" s="111" t="s">
        <v>12155</v>
      </c>
      <c r="F4443" s="3"/>
      <c r="G4443" s="3" t="s">
        <v>385</v>
      </c>
      <c r="H4443" s="20">
        <v>0</v>
      </c>
      <c r="I4443" s="114">
        <v>470000000</v>
      </c>
      <c r="J4443" s="21" t="s">
        <v>1314</v>
      </c>
      <c r="K4443" s="3" t="s">
        <v>11899</v>
      </c>
      <c r="L4443" s="137" t="s">
        <v>11512</v>
      </c>
      <c r="M4443" s="140" t="s">
        <v>383</v>
      </c>
      <c r="N4443" s="346" t="s">
        <v>8842</v>
      </c>
      <c r="O4443" s="3" t="s">
        <v>11115</v>
      </c>
      <c r="P4443" s="7" t="s">
        <v>1338</v>
      </c>
      <c r="Q4443" s="3" t="s">
        <v>1186</v>
      </c>
      <c r="R4443" s="24">
        <v>63</v>
      </c>
      <c r="S4443" s="19">
        <v>62300</v>
      </c>
      <c r="T4443" s="83">
        <v>0</v>
      </c>
      <c r="U4443" s="83">
        <f t="shared" si="1219"/>
        <v>0</v>
      </c>
      <c r="V4443" s="9" t="s">
        <v>1325</v>
      </c>
      <c r="W4443" s="152" t="s">
        <v>1394</v>
      </c>
      <c r="X4443" s="3">
        <v>22</v>
      </c>
    </row>
    <row r="4444" spans="1:24" s="144" customFormat="1" ht="102">
      <c r="A4444" s="145" t="s">
        <v>12855</v>
      </c>
      <c r="B4444" s="100" t="s">
        <v>97</v>
      </c>
      <c r="C4444" s="111" t="s">
        <v>12154</v>
      </c>
      <c r="D4444" s="111" t="s">
        <v>1257</v>
      </c>
      <c r="E4444" s="111" t="s">
        <v>12155</v>
      </c>
      <c r="F4444" s="3"/>
      <c r="G4444" s="3" t="s">
        <v>385</v>
      </c>
      <c r="H4444" s="20">
        <v>0</v>
      </c>
      <c r="I4444" s="114">
        <v>470000000</v>
      </c>
      <c r="J4444" s="21" t="s">
        <v>1314</v>
      </c>
      <c r="K4444" s="3" t="s">
        <v>11899</v>
      </c>
      <c r="L4444" s="137" t="s">
        <v>11512</v>
      </c>
      <c r="M4444" s="140" t="s">
        <v>383</v>
      </c>
      <c r="N4444" s="346" t="s">
        <v>8842</v>
      </c>
      <c r="O4444" s="3" t="s">
        <v>11115</v>
      </c>
      <c r="P4444" s="7" t="s">
        <v>1338</v>
      </c>
      <c r="Q4444" s="3" t="s">
        <v>1186</v>
      </c>
      <c r="R4444" s="24">
        <v>63</v>
      </c>
      <c r="S4444" s="19">
        <v>62300</v>
      </c>
      <c r="T4444" s="143">
        <f t="shared" ref="T4444" si="1220">R4444*S4444</f>
        <v>3924900</v>
      </c>
      <c r="U4444" s="83">
        <f t="shared" ref="U4444" si="1221">T4444*1.12</f>
        <v>4395888</v>
      </c>
      <c r="V4444" s="9"/>
      <c r="W4444" s="152" t="s">
        <v>1394</v>
      </c>
      <c r="X4444" s="3"/>
    </row>
    <row r="4445" spans="1:24" s="144" customFormat="1" ht="102">
      <c r="A4445" s="145" t="s">
        <v>11942</v>
      </c>
      <c r="B4445" s="100" t="s">
        <v>97</v>
      </c>
      <c r="C4445" s="137" t="s">
        <v>11948</v>
      </c>
      <c r="D4445" s="137" t="s">
        <v>9927</v>
      </c>
      <c r="E4445" s="137" t="s">
        <v>11949</v>
      </c>
      <c r="F4445" s="501" t="s">
        <v>11943</v>
      </c>
      <c r="G4445" s="3" t="s">
        <v>385</v>
      </c>
      <c r="H4445" s="20">
        <v>0</v>
      </c>
      <c r="I4445" s="114">
        <v>470000000</v>
      </c>
      <c r="J4445" s="21" t="s">
        <v>1314</v>
      </c>
      <c r="K4445" s="3" t="s">
        <v>11945</v>
      </c>
      <c r="L4445" s="137" t="s">
        <v>11512</v>
      </c>
      <c r="M4445" s="140" t="s">
        <v>383</v>
      </c>
      <c r="N4445" s="346" t="s">
        <v>8842</v>
      </c>
      <c r="O4445" s="3" t="s">
        <v>11115</v>
      </c>
      <c r="P4445" s="7" t="s">
        <v>1331</v>
      </c>
      <c r="Q4445" s="3" t="s">
        <v>8832</v>
      </c>
      <c r="R4445" s="62">
        <v>1.8</v>
      </c>
      <c r="S4445" s="19">
        <v>288461</v>
      </c>
      <c r="T4445" s="143">
        <f t="shared" ref="T4445:T4448" si="1222">R4445*S4445</f>
        <v>519229.8</v>
      </c>
      <c r="U4445" s="83">
        <f t="shared" ref="U4445:U4448" si="1223">T4445*1.12</f>
        <v>581537.37600000005</v>
      </c>
      <c r="V4445" s="9" t="s">
        <v>1325</v>
      </c>
      <c r="W4445" s="152" t="s">
        <v>1394</v>
      </c>
      <c r="X4445" s="3"/>
    </row>
    <row r="4446" spans="1:24" s="144" customFormat="1" ht="102">
      <c r="A4446" s="145" t="s">
        <v>11953</v>
      </c>
      <c r="B4446" s="100" t="s">
        <v>97</v>
      </c>
      <c r="C4446" s="137" t="s">
        <v>11948</v>
      </c>
      <c r="D4446" s="137" t="s">
        <v>9927</v>
      </c>
      <c r="E4446" s="137" t="s">
        <v>11949</v>
      </c>
      <c r="F4446" s="501" t="s">
        <v>11944</v>
      </c>
      <c r="G4446" s="3" t="s">
        <v>385</v>
      </c>
      <c r="H4446" s="20">
        <v>0</v>
      </c>
      <c r="I4446" s="114">
        <v>470000000</v>
      </c>
      <c r="J4446" s="21" t="s">
        <v>1314</v>
      </c>
      <c r="K4446" s="3" t="s">
        <v>11945</v>
      </c>
      <c r="L4446" s="137" t="s">
        <v>11512</v>
      </c>
      <c r="M4446" s="140" t="s">
        <v>383</v>
      </c>
      <c r="N4446" s="346" t="s">
        <v>8842</v>
      </c>
      <c r="O4446" s="3" t="s">
        <v>11115</v>
      </c>
      <c r="P4446" s="7" t="s">
        <v>1331</v>
      </c>
      <c r="Q4446" s="3" t="s">
        <v>8832</v>
      </c>
      <c r="R4446" s="62">
        <v>0.7</v>
      </c>
      <c r="S4446" s="19">
        <v>652088</v>
      </c>
      <c r="T4446" s="143">
        <f t="shared" si="1222"/>
        <v>456461.6</v>
      </c>
      <c r="U4446" s="502">
        <f t="shared" si="1223"/>
        <v>511236.99200000003</v>
      </c>
      <c r="V4446" s="9" t="s">
        <v>1325</v>
      </c>
      <c r="W4446" s="152" t="s">
        <v>1394</v>
      </c>
      <c r="X4446" s="466"/>
    </row>
    <row r="4447" spans="1:24" s="144" customFormat="1" ht="102">
      <c r="A4447" s="145" t="s">
        <v>11954</v>
      </c>
      <c r="B4447" s="100" t="s">
        <v>97</v>
      </c>
      <c r="C4447" s="137" t="s">
        <v>11950</v>
      </c>
      <c r="D4447" s="137" t="s">
        <v>9927</v>
      </c>
      <c r="E4447" s="137" t="s">
        <v>11951</v>
      </c>
      <c r="F4447" s="1" t="s">
        <v>11946</v>
      </c>
      <c r="G4447" s="3" t="s">
        <v>385</v>
      </c>
      <c r="H4447" s="20">
        <v>0</v>
      </c>
      <c r="I4447" s="114">
        <v>470000000</v>
      </c>
      <c r="J4447" s="21" t="s">
        <v>1314</v>
      </c>
      <c r="K4447" s="3" t="s">
        <v>11945</v>
      </c>
      <c r="L4447" s="137" t="s">
        <v>11512</v>
      </c>
      <c r="M4447" s="140" t="s">
        <v>383</v>
      </c>
      <c r="N4447" s="346" t="s">
        <v>8842</v>
      </c>
      <c r="O4447" s="3" t="s">
        <v>11115</v>
      </c>
      <c r="P4447" s="7" t="s">
        <v>1331</v>
      </c>
      <c r="Q4447" s="3" t="s">
        <v>8832</v>
      </c>
      <c r="R4447" s="62">
        <v>0.3</v>
      </c>
      <c r="S4447" s="19">
        <v>13454675</v>
      </c>
      <c r="T4447" s="143">
        <f t="shared" si="1222"/>
        <v>4036402.5</v>
      </c>
      <c r="U4447" s="502">
        <f t="shared" si="1223"/>
        <v>4520770.8000000007</v>
      </c>
      <c r="V4447" s="9" t="s">
        <v>1325</v>
      </c>
      <c r="W4447" s="152" t="s">
        <v>1394</v>
      </c>
      <c r="X4447" s="466"/>
    </row>
    <row r="4448" spans="1:24" s="144" customFormat="1" ht="102">
      <c r="A4448" s="145" t="s">
        <v>11955</v>
      </c>
      <c r="B4448" s="100" t="s">
        <v>97</v>
      </c>
      <c r="C4448" s="137" t="s">
        <v>11054</v>
      </c>
      <c r="D4448" s="137" t="s">
        <v>9927</v>
      </c>
      <c r="E4448" s="137" t="s">
        <v>11055</v>
      </c>
      <c r="F4448" s="1" t="s">
        <v>11947</v>
      </c>
      <c r="G4448" s="3" t="s">
        <v>385</v>
      </c>
      <c r="H4448" s="20">
        <v>0</v>
      </c>
      <c r="I4448" s="114">
        <v>470000000</v>
      </c>
      <c r="J4448" s="21" t="s">
        <v>1314</v>
      </c>
      <c r="K4448" s="3" t="s">
        <v>11945</v>
      </c>
      <c r="L4448" s="137" t="s">
        <v>11512</v>
      </c>
      <c r="M4448" s="140" t="s">
        <v>383</v>
      </c>
      <c r="N4448" s="346" t="s">
        <v>8842</v>
      </c>
      <c r="O4448" s="3" t="s">
        <v>11115</v>
      </c>
      <c r="P4448" s="7" t="s">
        <v>1331</v>
      </c>
      <c r="Q4448" s="3" t="s">
        <v>8832</v>
      </c>
      <c r="R4448" s="62">
        <v>0.3</v>
      </c>
      <c r="S4448" s="19">
        <v>12395650</v>
      </c>
      <c r="T4448" s="143">
        <f t="shared" si="1222"/>
        <v>3718695</v>
      </c>
      <c r="U4448" s="502">
        <f t="shared" si="1223"/>
        <v>4164938.4000000004</v>
      </c>
      <c r="V4448" s="9" t="s">
        <v>1325</v>
      </c>
      <c r="W4448" s="152" t="s">
        <v>1394</v>
      </c>
      <c r="X4448" s="466"/>
    </row>
    <row r="4449" spans="1:24" s="144" customFormat="1" ht="102">
      <c r="A4449" s="145" t="s">
        <v>11956</v>
      </c>
      <c r="B4449" s="100" t="s">
        <v>97</v>
      </c>
      <c r="C4449" s="137" t="s">
        <v>11958</v>
      </c>
      <c r="D4449" s="137" t="s">
        <v>9927</v>
      </c>
      <c r="E4449" s="137" t="s">
        <v>11959</v>
      </c>
      <c r="F4449" s="1" t="s">
        <v>11952</v>
      </c>
      <c r="G4449" s="3" t="s">
        <v>384</v>
      </c>
      <c r="H4449" s="20">
        <v>0</v>
      </c>
      <c r="I4449" s="114">
        <v>470000000</v>
      </c>
      <c r="J4449" s="21" t="s">
        <v>1314</v>
      </c>
      <c r="K4449" s="3" t="s">
        <v>11945</v>
      </c>
      <c r="L4449" s="137" t="s">
        <v>11512</v>
      </c>
      <c r="M4449" s="140" t="s">
        <v>383</v>
      </c>
      <c r="N4449" s="346" t="s">
        <v>8839</v>
      </c>
      <c r="O4449" s="3" t="s">
        <v>1366</v>
      </c>
      <c r="P4449" s="7" t="s">
        <v>1331</v>
      </c>
      <c r="Q4449" s="3" t="s">
        <v>8832</v>
      </c>
      <c r="R4449" s="62">
        <v>1.5</v>
      </c>
      <c r="S4449" s="19">
        <v>1480868.26</v>
      </c>
      <c r="T4449" s="143">
        <f t="shared" ref="T4449:T4487" si="1224">R4449*S4449</f>
        <v>2221302.39</v>
      </c>
      <c r="U4449" s="502">
        <f t="shared" ref="U4449:U4503" si="1225">T4449*1.12</f>
        <v>2487858.6768000005</v>
      </c>
      <c r="V4449" s="9" t="s">
        <v>1325</v>
      </c>
      <c r="W4449" s="152" t="s">
        <v>1394</v>
      </c>
      <c r="X4449" s="466"/>
    </row>
    <row r="4450" spans="1:24" s="144" customFormat="1" ht="102">
      <c r="A4450" s="145" t="s">
        <v>11957</v>
      </c>
      <c r="B4450" s="100" t="s">
        <v>97</v>
      </c>
      <c r="C4450" s="137" t="s">
        <v>11961</v>
      </c>
      <c r="D4450" s="137" t="s">
        <v>11962</v>
      </c>
      <c r="E4450" s="137" t="s">
        <v>11963</v>
      </c>
      <c r="F4450" s="1" t="s">
        <v>11960</v>
      </c>
      <c r="G4450" s="3" t="s">
        <v>384</v>
      </c>
      <c r="H4450" s="20">
        <v>0</v>
      </c>
      <c r="I4450" s="114">
        <v>470000000</v>
      </c>
      <c r="J4450" s="21" t="s">
        <v>1314</v>
      </c>
      <c r="K4450" s="3" t="s">
        <v>11945</v>
      </c>
      <c r="L4450" s="137" t="s">
        <v>11512</v>
      </c>
      <c r="M4450" s="140" t="s">
        <v>383</v>
      </c>
      <c r="N4450" s="346" t="s">
        <v>8839</v>
      </c>
      <c r="O4450" s="3" t="s">
        <v>11115</v>
      </c>
      <c r="P4450" s="503" t="s">
        <v>1338</v>
      </c>
      <c r="Q4450" s="466" t="s">
        <v>1186</v>
      </c>
      <c r="R4450" s="504">
        <v>10</v>
      </c>
      <c r="S4450" s="19">
        <v>35064.5</v>
      </c>
      <c r="T4450" s="143">
        <f t="shared" si="1224"/>
        <v>350645</v>
      </c>
      <c r="U4450" s="502">
        <f t="shared" si="1225"/>
        <v>392722.4</v>
      </c>
      <c r="V4450" s="9" t="s">
        <v>1325</v>
      </c>
      <c r="W4450" s="152" t="s">
        <v>1394</v>
      </c>
      <c r="X4450" s="457"/>
    </row>
    <row r="4451" spans="1:24" s="144" customFormat="1" ht="102">
      <c r="A4451" s="145" t="s">
        <v>11978</v>
      </c>
      <c r="B4451" s="100" t="s">
        <v>97</v>
      </c>
      <c r="C4451" s="137" t="s">
        <v>1583</v>
      </c>
      <c r="D4451" s="137" t="s">
        <v>11379</v>
      </c>
      <c r="E4451" s="137" t="s">
        <v>1582</v>
      </c>
      <c r="F4451" s="457"/>
      <c r="G4451" s="466" t="s">
        <v>384</v>
      </c>
      <c r="H4451" s="20">
        <v>0</v>
      </c>
      <c r="I4451" s="114">
        <v>470000000</v>
      </c>
      <c r="J4451" s="21" t="s">
        <v>1314</v>
      </c>
      <c r="K4451" s="3" t="s">
        <v>11945</v>
      </c>
      <c r="L4451" s="137" t="s">
        <v>11512</v>
      </c>
      <c r="M4451" s="140" t="s">
        <v>383</v>
      </c>
      <c r="N4451" s="346" t="s">
        <v>8839</v>
      </c>
      <c r="O4451" s="3" t="s">
        <v>11115</v>
      </c>
      <c r="P4451" s="503" t="s">
        <v>1338</v>
      </c>
      <c r="Q4451" s="466" t="s">
        <v>1186</v>
      </c>
      <c r="R4451" s="504">
        <v>162</v>
      </c>
      <c r="S4451" s="19">
        <v>1265</v>
      </c>
      <c r="T4451" s="502">
        <v>0</v>
      </c>
      <c r="U4451" s="502">
        <f t="shared" si="1225"/>
        <v>0</v>
      </c>
      <c r="V4451" s="9" t="s">
        <v>1325</v>
      </c>
      <c r="W4451" s="152" t="s">
        <v>1394</v>
      </c>
      <c r="X4451" s="457">
        <v>11.22</v>
      </c>
    </row>
    <row r="4452" spans="1:24" s="144" customFormat="1" ht="102">
      <c r="A4452" s="145" t="s">
        <v>12887</v>
      </c>
      <c r="B4452" s="100" t="s">
        <v>97</v>
      </c>
      <c r="C4452" s="137" t="s">
        <v>1583</v>
      </c>
      <c r="D4452" s="137" t="s">
        <v>11379</v>
      </c>
      <c r="E4452" s="137" t="s">
        <v>1582</v>
      </c>
      <c r="F4452" s="457"/>
      <c r="G4452" s="466" t="s">
        <v>384</v>
      </c>
      <c r="H4452" s="20">
        <v>0</v>
      </c>
      <c r="I4452" s="114">
        <v>470000000</v>
      </c>
      <c r="J4452" s="21" t="s">
        <v>1314</v>
      </c>
      <c r="K4452" s="3" t="s">
        <v>11899</v>
      </c>
      <c r="L4452" s="137" t="s">
        <v>11512</v>
      </c>
      <c r="M4452" s="140" t="s">
        <v>383</v>
      </c>
      <c r="N4452" s="346" t="s">
        <v>8839</v>
      </c>
      <c r="O4452" s="3" t="s">
        <v>11115</v>
      </c>
      <c r="P4452" s="503" t="s">
        <v>1338</v>
      </c>
      <c r="Q4452" s="466" t="s">
        <v>1186</v>
      </c>
      <c r="R4452" s="504">
        <v>162</v>
      </c>
      <c r="S4452" s="19">
        <v>1265</v>
      </c>
      <c r="T4452" s="143">
        <f t="shared" ref="T4452" si="1226">R4452*S4452</f>
        <v>204930</v>
      </c>
      <c r="U4452" s="502">
        <f t="shared" ref="U4452" si="1227">T4452*1.12</f>
        <v>229521.60000000003</v>
      </c>
      <c r="V4452" s="9"/>
      <c r="W4452" s="152" t="s">
        <v>1394</v>
      </c>
      <c r="X4452" s="457"/>
    </row>
    <row r="4453" spans="1:24" s="144" customFormat="1" ht="102">
      <c r="A4453" s="145" t="s">
        <v>11979</v>
      </c>
      <c r="B4453" s="100" t="s">
        <v>97</v>
      </c>
      <c r="C4453" s="137" t="s">
        <v>11973</v>
      </c>
      <c r="D4453" s="137" t="s">
        <v>8932</v>
      </c>
      <c r="E4453" s="137" t="s">
        <v>11974</v>
      </c>
      <c r="F4453" s="1"/>
      <c r="G4453" s="466" t="s">
        <v>384</v>
      </c>
      <c r="H4453" s="20">
        <v>0</v>
      </c>
      <c r="I4453" s="114">
        <v>470000000</v>
      </c>
      <c r="J4453" s="21" t="s">
        <v>1314</v>
      </c>
      <c r="K4453" s="3" t="s">
        <v>11945</v>
      </c>
      <c r="L4453" s="137" t="s">
        <v>11512</v>
      </c>
      <c r="M4453" s="140" t="s">
        <v>383</v>
      </c>
      <c r="N4453" s="346" t="s">
        <v>8839</v>
      </c>
      <c r="O4453" s="3" t="s">
        <v>11115</v>
      </c>
      <c r="P4453" s="503" t="s">
        <v>1338</v>
      </c>
      <c r="Q4453" s="466" t="s">
        <v>1186</v>
      </c>
      <c r="R4453" s="504">
        <v>50</v>
      </c>
      <c r="S4453" s="19">
        <v>2856</v>
      </c>
      <c r="T4453" s="502">
        <v>0</v>
      </c>
      <c r="U4453" s="502">
        <f t="shared" si="1225"/>
        <v>0</v>
      </c>
      <c r="V4453" s="9" t="s">
        <v>1325</v>
      </c>
      <c r="W4453" s="152" t="s">
        <v>1394</v>
      </c>
      <c r="X4453" s="457">
        <v>11.22</v>
      </c>
    </row>
    <row r="4454" spans="1:24" s="144" customFormat="1" ht="102">
      <c r="A4454" s="145" t="s">
        <v>12888</v>
      </c>
      <c r="B4454" s="100" t="s">
        <v>97</v>
      </c>
      <c r="C4454" s="137" t="s">
        <v>11973</v>
      </c>
      <c r="D4454" s="137" t="s">
        <v>8932</v>
      </c>
      <c r="E4454" s="137" t="s">
        <v>11974</v>
      </c>
      <c r="F4454" s="1"/>
      <c r="G4454" s="466" t="s">
        <v>384</v>
      </c>
      <c r="H4454" s="20">
        <v>0</v>
      </c>
      <c r="I4454" s="114">
        <v>470000000</v>
      </c>
      <c r="J4454" s="21" t="s">
        <v>1314</v>
      </c>
      <c r="K4454" s="3" t="s">
        <v>12889</v>
      </c>
      <c r="L4454" s="137" t="s">
        <v>11512</v>
      </c>
      <c r="M4454" s="140" t="s">
        <v>383</v>
      </c>
      <c r="N4454" s="346" t="s">
        <v>8839</v>
      </c>
      <c r="O4454" s="3" t="s">
        <v>11115</v>
      </c>
      <c r="P4454" s="503" t="s">
        <v>1338</v>
      </c>
      <c r="Q4454" s="466" t="s">
        <v>1186</v>
      </c>
      <c r="R4454" s="504">
        <v>50</v>
      </c>
      <c r="S4454" s="19">
        <v>2856</v>
      </c>
      <c r="T4454" s="143">
        <f t="shared" ref="T4454" si="1228">R4454*S4454</f>
        <v>142800</v>
      </c>
      <c r="U4454" s="502">
        <f t="shared" ref="U4454" si="1229">T4454*1.12</f>
        <v>159936.00000000003</v>
      </c>
      <c r="V4454" s="9"/>
      <c r="W4454" s="152" t="s">
        <v>1394</v>
      </c>
      <c r="X4454" s="457"/>
    </row>
    <row r="4455" spans="1:24" s="144" customFormat="1" ht="102">
      <c r="A4455" s="145" t="s">
        <v>11980</v>
      </c>
      <c r="B4455" s="100" t="s">
        <v>97</v>
      </c>
      <c r="C4455" s="137" t="s">
        <v>11975</v>
      </c>
      <c r="D4455" s="137" t="s">
        <v>11976</v>
      </c>
      <c r="E4455" s="137" t="s">
        <v>11977</v>
      </c>
      <c r="F4455" s="457"/>
      <c r="G4455" s="466" t="s">
        <v>384</v>
      </c>
      <c r="H4455" s="20">
        <v>0</v>
      </c>
      <c r="I4455" s="114">
        <v>470000000</v>
      </c>
      <c r="J4455" s="21" t="s">
        <v>1314</v>
      </c>
      <c r="K4455" s="3" t="s">
        <v>11945</v>
      </c>
      <c r="L4455" s="137" t="s">
        <v>11512</v>
      </c>
      <c r="M4455" s="140" t="s">
        <v>383</v>
      </c>
      <c r="N4455" s="346" t="s">
        <v>8839</v>
      </c>
      <c r="O4455" s="3" t="s">
        <v>11115</v>
      </c>
      <c r="P4455" s="503" t="s">
        <v>1338</v>
      </c>
      <c r="Q4455" s="466" t="s">
        <v>1186</v>
      </c>
      <c r="R4455" s="504">
        <v>50</v>
      </c>
      <c r="S4455" s="19">
        <v>2545</v>
      </c>
      <c r="T4455" s="502">
        <v>0</v>
      </c>
      <c r="U4455" s="502">
        <f t="shared" si="1225"/>
        <v>0</v>
      </c>
      <c r="V4455" s="9" t="s">
        <v>1325</v>
      </c>
      <c r="W4455" s="152" t="s">
        <v>1394</v>
      </c>
      <c r="X4455" s="457">
        <v>11.22</v>
      </c>
    </row>
    <row r="4456" spans="1:24" s="144" customFormat="1" ht="102">
      <c r="A4456" s="145" t="s">
        <v>12890</v>
      </c>
      <c r="B4456" s="100" t="s">
        <v>97</v>
      </c>
      <c r="C4456" s="137" t="s">
        <v>11975</v>
      </c>
      <c r="D4456" s="137" t="s">
        <v>11976</v>
      </c>
      <c r="E4456" s="137" t="s">
        <v>11977</v>
      </c>
      <c r="F4456" s="457"/>
      <c r="G4456" s="466" t="s">
        <v>384</v>
      </c>
      <c r="H4456" s="20">
        <v>0</v>
      </c>
      <c r="I4456" s="114">
        <v>470000000</v>
      </c>
      <c r="J4456" s="21" t="s">
        <v>1314</v>
      </c>
      <c r="K4456" s="3" t="s">
        <v>12889</v>
      </c>
      <c r="L4456" s="137" t="s">
        <v>11512</v>
      </c>
      <c r="M4456" s="140" t="s">
        <v>383</v>
      </c>
      <c r="N4456" s="346" t="s">
        <v>8839</v>
      </c>
      <c r="O4456" s="3" t="s">
        <v>11115</v>
      </c>
      <c r="P4456" s="503" t="s">
        <v>1338</v>
      </c>
      <c r="Q4456" s="466" t="s">
        <v>1186</v>
      </c>
      <c r="R4456" s="504">
        <v>50</v>
      </c>
      <c r="S4456" s="19">
        <v>2545</v>
      </c>
      <c r="T4456" s="143">
        <f t="shared" ref="T4456" si="1230">R4456*S4456</f>
        <v>127250</v>
      </c>
      <c r="U4456" s="502">
        <f t="shared" ref="U4456" si="1231">T4456*1.12</f>
        <v>142520</v>
      </c>
      <c r="V4456" s="9"/>
      <c r="W4456" s="152" t="s">
        <v>1394</v>
      </c>
      <c r="X4456" s="457"/>
    </row>
    <row r="4457" spans="1:24" s="144" customFormat="1" ht="102">
      <c r="A4457" s="145" t="s">
        <v>12006</v>
      </c>
      <c r="B4457" s="100" t="s">
        <v>97</v>
      </c>
      <c r="C4457" s="137" t="s">
        <v>11981</v>
      </c>
      <c r="D4457" s="137" t="s">
        <v>11982</v>
      </c>
      <c r="E4457" s="137" t="s">
        <v>11983</v>
      </c>
      <c r="F4457" s="457"/>
      <c r="G4457" s="466" t="s">
        <v>384</v>
      </c>
      <c r="H4457" s="20">
        <v>0</v>
      </c>
      <c r="I4457" s="114">
        <v>470000000</v>
      </c>
      <c r="J4457" s="21" t="s">
        <v>1314</v>
      </c>
      <c r="K4457" s="3" t="s">
        <v>11945</v>
      </c>
      <c r="L4457" s="137" t="s">
        <v>11512</v>
      </c>
      <c r="M4457" s="140" t="s">
        <v>383</v>
      </c>
      <c r="N4457" s="346" t="s">
        <v>8839</v>
      </c>
      <c r="O4457" s="3" t="s">
        <v>11115</v>
      </c>
      <c r="P4457" s="503" t="s">
        <v>1338</v>
      </c>
      <c r="Q4457" s="466" t="s">
        <v>1186</v>
      </c>
      <c r="R4457" s="504">
        <v>160</v>
      </c>
      <c r="S4457" s="19">
        <v>5875</v>
      </c>
      <c r="T4457" s="143">
        <f t="shared" si="1224"/>
        <v>940000</v>
      </c>
      <c r="U4457" s="502">
        <f t="shared" si="1225"/>
        <v>1052800</v>
      </c>
      <c r="V4457" s="9" t="s">
        <v>1325</v>
      </c>
      <c r="W4457" s="152" t="s">
        <v>1394</v>
      </c>
      <c r="X4457" s="457"/>
    </row>
    <row r="4458" spans="1:24" s="144" customFormat="1" ht="102">
      <c r="A4458" s="145" t="s">
        <v>12007</v>
      </c>
      <c r="B4458" s="100" t="s">
        <v>97</v>
      </c>
      <c r="C4458" s="137" t="s">
        <v>11984</v>
      </c>
      <c r="D4458" s="137" t="s">
        <v>11985</v>
      </c>
      <c r="E4458" s="137" t="s">
        <v>11986</v>
      </c>
      <c r="F4458" s="457"/>
      <c r="G4458" s="466" t="s">
        <v>384</v>
      </c>
      <c r="H4458" s="20">
        <v>0</v>
      </c>
      <c r="I4458" s="114">
        <v>470000000</v>
      </c>
      <c r="J4458" s="21" t="s">
        <v>1314</v>
      </c>
      <c r="K4458" s="3" t="s">
        <v>11945</v>
      </c>
      <c r="L4458" s="137" t="s">
        <v>11512</v>
      </c>
      <c r="M4458" s="140" t="s">
        <v>383</v>
      </c>
      <c r="N4458" s="346" t="s">
        <v>8839</v>
      </c>
      <c r="O4458" s="3" t="s">
        <v>11115</v>
      </c>
      <c r="P4458" s="503" t="s">
        <v>1338</v>
      </c>
      <c r="Q4458" s="466" t="s">
        <v>1186</v>
      </c>
      <c r="R4458" s="504">
        <v>1</v>
      </c>
      <c r="S4458" s="19">
        <v>43839.4</v>
      </c>
      <c r="T4458" s="502">
        <v>0</v>
      </c>
      <c r="U4458" s="502">
        <f t="shared" si="1225"/>
        <v>0</v>
      </c>
      <c r="V4458" s="9" t="s">
        <v>1325</v>
      </c>
      <c r="W4458" s="152" t="s">
        <v>1394</v>
      </c>
      <c r="X4458" s="457">
        <v>11.22</v>
      </c>
    </row>
    <row r="4459" spans="1:24" s="144" customFormat="1" ht="102">
      <c r="A4459" s="145" t="s">
        <v>12891</v>
      </c>
      <c r="B4459" s="100" t="s">
        <v>97</v>
      </c>
      <c r="C4459" s="137" t="s">
        <v>11984</v>
      </c>
      <c r="D4459" s="137" t="s">
        <v>11985</v>
      </c>
      <c r="E4459" s="137" t="s">
        <v>11986</v>
      </c>
      <c r="F4459" s="457"/>
      <c r="G4459" s="466" t="s">
        <v>384</v>
      </c>
      <c r="H4459" s="20">
        <v>0</v>
      </c>
      <c r="I4459" s="114">
        <v>470000000</v>
      </c>
      <c r="J4459" s="21" t="s">
        <v>1314</v>
      </c>
      <c r="K4459" s="3" t="s">
        <v>11899</v>
      </c>
      <c r="L4459" s="137" t="s">
        <v>11512</v>
      </c>
      <c r="M4459" s="140" t="s">
        <v>383</v>
      </c>
      <c r="N4459" s="346" t="s">
        <v>8839</v>
      </c>
      <c r="O4459" s="3" t="s">
        <v>11115</v>
      </c>
      <c r="P4459" s="503" t="s">
        <v>1338</v>
      </c>
      <c r="Q4459" s="466" t="s">
        <v>1186</v>
      </c>
      <c r="R4459" s="504">
        <v>1</v>
      </c>
      <c r="S4459" s="19">
        <v>43839.4</v>
      </c>
      <c r="T4459" s="143">
        <f t="shared" ref="T4459" si="1232">R4459*S4459</f>
        <v>43839.4</v>
      </c>
      <c r="U4459" s="502">
        <f t="shared" ref="U4459" si="1233">T4459*1.12</f>
        <v>49100.128000000004</v>
      </c>
      <c r="V4459" s="9"/>
      <c r="W4459" s="152" t="s">
        <v>1394</v>
      </c>
      <c r="X4459" s="457"/>
    </row>
    <row r="4460" spans="1:24" s="144" customFormat="1" ht="102">
      <c r="A4460" s="145" t="s">
        <v>12008</v>
      </c>
      <c r="B4460" s="100" t="s">
        <v>97</v>
      </c>
      <c r="C4460" s="137" t="s">
        <v>11987</v>
      </c>
      <c r="D4460" s="137" t="s">
        <v>11988</v>
      </c>
      <c r="E4460" s="137" t="s">
        <v>11989</v>
      </c>
      <c r="F4460" s="457"/>
      <c r="G4460" s="466" t="s">
        <v>384</v>
      </c>
      <c r="H4460" s="20">
        <v>0</v>
      </c>
      <c r="I4460" s="114">
        <v>470000000</v>
      </c>
      <c r="J4460" s="21" t="s">
        <v>1314</v>
      </c>
      <c r="K4460" s="3" t="s">
        <v>11945</v>
      </c>
      <c r="L4460" s="137" t="s">
        <v>11512</v>
      </c>
      <c r="M4460" s="140" t="s">
        <v>383</v>
      </c>
      <c r="N4460" s="346" t="s">
        <v>8839</v>
      </c>
      <c r="O4460" s="3" t="s">
        <v>1366</v>
      </c>
      <c r="P4460" s="503" t="s">
        <v>1338</v>
      </c>
      <c r="Q4460" s="466" t="s">
        <v>1186</v>
      </c>
      <c r="R4460" s="504">
        <v>1</v>
      </c>
      <c r="S4460" s="19">
        <v>21919.599999999999</v>
      </c>
      <c r="T4460" s="502">
        <v>0</v>
      </c>
      <c r="U4460" s="502">
        <f t="shared" si="1225"/>
        <v>0</v>
      </c>
      <c r="V4460" s="9" t="s">
        <v>1325</v>
      </c>
      <c r="W4460" s="152" t="s">
        <v>1394</v>
      </c>
      <c r="X4460" s="457">
        <v>11.22</v>
      </c>
    </row>
    <row r="4461" spans="1:24" s="144" customFormat="1" ht="102">
      <c r="A4461" s="145" t="s">
        <v>12892</v>
      </c>
      <c r="B4461" s="100" t="s">
        <v>97</v>
      </c>
      <c r="C4461" s="137" t="s">
        <v>11987</v>
      </c>
      <c r="D4461" s="137" t="s">
        <v>11988</v>
      </c>
      <c r="E4461" s="137" t="s">
        <v>11989</v>
      </c>
      <c r="F4461" s="457"/>
      <c r="G4461" s="466" t="s">
        <v>384</v>
      </c>
      <c r="H4461" s="20">
        <v>0</v>
      </c>
      <c r="I4461" s="114">
        <v>470000000</v>
      </c>
      <c r="J4461" s="21" t="s">
        <v>1314</v>
      </c>
      <c r="K4461" s="3" t="s">
        <v>11899</v>
      </c>
      <c r="L4461" s="137" t="s">
        <v>11512</v>
      </c>
      <c r="M4461" s="140" t="s">
        <v>383</v>
      </c>
      <c r="N4461" s="346" t="s">
        <v>8839</v>
      </c>
      <c r="O4461" s="3" t="s">
        <v>1366</v>
      </c>
      <c r="P4461" s="503" t="s">
        <v>1338</v>
      </c>
      <c r="Q4461" s="466" t="s">
        <v>1186</v>
      </c>
      <c r="R4461" s="504">
        <v>1</v>
      </c>
      <c r="S4461" s="19">
        <v>21919.599999999999</v>
      </c>
      <c r="T4461" s="143">
        <f t="shared" ref="T4461" si="1234">R4461*S4461</f>
        <v>21919.599999999999</v>
      </c>
      <c r="U4461" s="502">
        <f t="shared" ref="U4461" si="1235">T4461*1.12</f>
        <v>24549.952000000001</v>
      </c>
      <c r="V4461" s="9"/>
      <c r="W4461" s="152" t="s">
        <v>1394</v>
      </c>
      <c r="X4461" s="457"/>
    </row>
    <row r="4462" spans="1:24" s="144" customFormat="1" ht="102">
      <c r="A4462" s="145" t="s">
        <v>12009</v>
      </c>
      <c r="B4462" s="100" t="s">
        <v>97</v>
      </c>
      <c r="C4462" s="137" t="s">
        <v>10122</v>
      </c>
      <c r="D4462" s="137" t="s">
        <v>3501</v>
      </c>
      <c r="E4462" s="137" t="s">
        <v>12005</v>
      </c>
      <c r="F4462" s="3"/>
      <c r="G4462" s="3" t="s">
        <v>384</v>
      </c>
      <c r="H4462" s="20">
        <v>0</v>
      </c>
      <c r="I4462" s="114">
        <v>470000000</v>
      </c>
      <c r="J4462" s="21" t="s">
        <v>1314</v>
      </c>
      <c r="K4462" s="19" t="s">
        <v>12036</v>
      </c>
      <c r="L4462" s="137" t="s">
        <v>11453</v>
      </c>
      <c r="M4462" s="140" t="s">
        <v>383</v>
      </c>
      <c r="N4462" s="346" t="s">
        <v>11729</v>
      </c>
      <c r="O4462" s="3" t="s">
        <v>11462</v>
      </c>
      <c r="P4462" s="7">
        <v>796</v>
      </c>
      <c r="Q4462" s="3" t="s">
        <v>1186</v>
      </c>
      <c r="R4462" s="98">
        <v>40</v>
      </c>
      <c r="S4462" s="498">
        <v>1862.6279999999999</v>
      </c>
      <c r="T4462" s="83">
        <v>0</v>
      </c>
      <c r="U4462" s="83">
        <f t="shared" si="1225"/>
        <v>0</v>
      </c>
      <c r="V4462" s="9" t="s">
        <v>1325</v>
      </c>
      <c r="W4462" s="152" t="s">
        <v>1394</v>
      </c>
      <c r="X4462" s="9">
        <v>22</v>
      </c>
    </row>
    <row r="4463" spans="1:24" s="144" customFormat="1" ht="102">
      <c r="A4463" s="145" t="s">
        <v>12878</v>
      </c>
      <c r="B4463" s="100" t="s">
        <v>97</v>
      </c>
      <c r="C4463" s="137" t="s">
        <v>10122</v>
      </c>
      <c r="D4463" s="137" t="s">
        <v>3501</v>
      </c>
      <c r="E4463" s="137" t="s">
        <v>12005</v>
      </c>
      <c r="F4463" s="3"/>
      <c r="G4463" s="3" t="s">
        <v>384</v>
      </c>
      <c r="H4463" s="20">
        <v>0</v>
      </c>
      <c r="I4463" s="114">
        <v>470000000</v>
      </c>
      <c r="J4463" s="21" t="s">
        <v>1314</v>
      </c>
      <c r="K4463" s="19" t="s">
        <v>12036</v>
      </c>
      <c r="L4463" s="137" t="s">
        <v>11453</v>
      </c>
      <c r="M4463" s="140" t="s">
        <v>383</v>
      </c>
      <c r="N4463" s="346" t="s">
        <v>11729</v>
      </c>
      <c r="O4463" s="3" t="s">
        <v>11462</v>
      </c>
      <c r="P4463" s="7">
        <v>796</v>
      </c>
      <c r="Q4463" s="3" t="s">
        <v>1186</v>
      </c>
      <c r="R4463" s="98">
        <v>40</v>
      </c>
      <c r="S4463" s="498">
        <v>1862.6279999999999</v>
      </c>
      <c r="T4463" s="25">
        <f t="shared" ref="T4463" si="1236">R4463*S4463</f>
        <v>74505.119999999995</v>
      </c>
      <c r="U4463" s="83">
        <f t="shared" ref="U4463" si="1237">T4463*1.12</f>
        <v>83445.734400000001</v>
      </c>
      <c r="V4463" s="9"/>
      <c r="W4463" s="152" t="s">
        <v>1394</v>
      </c>
      <c r="X4463" s="9"/>
    </row>
    <row r="4464" spans="1:24" s="144" customFormat="1" ht="102">
      <c r="A4464" s="145" t="s">
        <v>12010</v>
      </c>
      <c r="B4464" s="100" t="s">
        <v>97</v>
      </c>
      <c r="C4464" s="137" t="s">
        <v>3507</v>
      </c>
      <c r="D4464" s="137" t="s">
        <v>3501</v>
      </c>
      <c r="E4464" s="137" t="s">
        <v>12022</v>
      </c>
      <c r="F4464" s="3"/>
      <c r="G4464" s="3" t="s">
        <v>384</v>
      </c>
      <c r="H4464" s="20">
        <v>0</v>
      </c>
      <c r="I4464" s="114">
        <v>470000000</v>
      </c>
      <c r="J4464" s="21" t="s">
        <v>1314</v>
      </c>
      <c r="K4464" s="19" t="s">
        <v>12036</v>
      </c>
      <c r="L4464" s="137" t="s">
        <v>11453</v>
      </c>
      <c r="M4464" s="140" t="s">
        <v>383</v>
      </c>
      <c r="N4464" s="346" t="s">
        <v>11729</v>
      </c>
      <c r="O4464" s="3" t="s">
        <v>11462</v>
      </c>
      <c r="P4464" s="7">
        <v>796</v>
      </c>
      <c r="Q4464" s="3" t="s">
        <v>1186</v>
      </c>
      <c r="R4464" s="98">
        <v>40</v>
      </c>
      <c r="S4464" s="498">
        <v>1262.6879999999999</v>
      </c>
      <c r="T4464" s="83">
        <v>0</v>
      </c>
      <c r="U4464" s="83">
        <f t="shared" si="1225"/>
        <v>0</v>
      </c>
      <c r="V4464" s="9" t="s">
        <v>1325</v>
      </c>
      <c r="W4464" s="152" t="s">
        <v>1394</v>
      </c>
      <c r="X4464" s="9">
        <v>22</v>
      </c>
    </row>
    <row r="4465" spans="1:24" s="144" customFormat="1" ht="102">
      <c r="A4465" s="145" t="s">
        <v>12879</v>
      </c>
      <c r="B4465" s="100" t="s">
        <v>97</v>
      </c>
      <c r="C4465" s="137" t="s">
        <v>3507</v>
      </c>
      <c r="D4465" s="137" t="s">
        <v>3501</v>
      </c>
      <c r="E4465" s="137" t="s">
        <v>12022</v>
      </c>
      <c r="F4465" s="3"/>
      <c r="G4465" s="3" t="s">
        <v>384</v>
      </c>
      <c r="H4465" s="20">
        <v>0</v>
      </c>
      <c r="I4465" s="114">
        <v>470000000</v>
      </c>
      <c r="J4465" s="21" t="s">
        <v>1314</v>
      </c>
      <c r="K4465" s="19" t="s">
        <v>12036</v>
      </c>
      <c r="L4465" s="137" t="s">
        <v>11453</v>
      </c>
      <c r="M4465" s="140" t="s">
        <v>383</v>
      </c>
      <c r="N4465" s="346" t="s">
        <v>11729</v>
      </c>
      <c r="O4465" s="3" t="s">
        <v>11462</v>
      </c>
      <c r="P4465" s="7">
        <v>796</v>
      </c>
      <c r="Q4465" s="3" t="s">
        <v>1186</v>
      </c>
      <c r="R4465" s="98">
        <v>40</v>
      </c>
      <c r="S4465" s="498">
        <v>1262.6879999999999</v>
      </c>
      <c r="T4465" s="25">
        <f t="shared" ref="T4465" si="1238">R4465*S4465</f>
        <v>50507.519999999997</v>
      </c>
      <c r="U4465" s="83">
        <f t="shared" ref="U4465" si="1239">T4465*1.12</f>
        <v>56568.422400000003</v>
      </c>
      <c r="V4465" s="9"/>
      <c r="W4465" s="152" t="s">
        <v>1394</v>
      </c>
      <c r="X4465" s="9"/>
    </row>
    <row r="4466" spans="1:24" s="144" customFormat="1" ht="102">
      <c r="A4466" s="145" t="s">
        <v>12011</v>
      </c>
      <c r="B4466" s="100" t="s">
        <v>97</v>
      </c>
      <c r="C4466" s="137" t="s">
        <v>5733</v>
      </c>
      <c r="D4466" s="137" t="s">
        <v>3501</v>
      </c>
      <c r="E4466" s="137" t="s">
        <v>12023</v>
      </c>
      <c r="F4466" s="3"/>
      <c r="G4466" s="3" t="s">
        <v>384</v>
      </c>
      <c r="H4466" s="20">
        <v>0</v>
      </c>
      <c r="I4466" s="114">
        <v>470000000</v>
      </c>
      <c r="J4466" s="21" t="s">
        <v>1314</v>
      </c>
      <c r="K4466" s="19" t="s">
        <v>12036</v>
      </c>
      <c r="L4466" s="137" t="s">
        <v>11453</v>
      </c>
      <c r="M4466" s="140" t="s">
        <v>383</v>
      </c>
      <c r="N4466" s="346" t="s">
        <v>11729</v>
      </c>
      <c r="O4466" s="3" t="s">
        <v>11462</v>
      </c>
      <c r="P4466" s="7">
        <v>796</v>
      </c>
      <c r="Q4466" s="3" t="s">
        <v>1186</v>
      </c>
      <c r="R4466" s="98">
        <v>50</v>
      </c>
      <c r="S4466" s="498">
        <v>861.12</v>
      </c>
      <c r="T4466" s="83">
        <v>0</v>
      </c>
      <c r="U4466" s="83">
        <f t="shared" si="1225"/>
        <v>0</v>
      </c>
      <c r="V4466" s="9" t="s">
        <v>1325</v>
      </c>
      <c r="W4466" s="152" t="s">
        <v>1394</v>
      </c>
      <c r="X4466" s="9">
        <v>22</v>
      </c>
    </row>
    <row r="4467" spans="1:24" s="144" customFormat="1" ht="102">
      <c r="A4467" s="145" t="s">
        <v>12880</v>
      </c>
      <c r="B4467" s="100" t="s">
        <v>97</v>
      </c>
      <c r="C4467" s="137" t="s">
        <v>5733</v>
      </c>
      <c r="D4467" s="137" t="s">
        <v>3501</v>
      </c>
      <c r="E4467" s="137" t="s">
        <v>12023</v>
      </c>
      <c r="F4467" s="3"/>
      <c r="G4467" s="3" t="s">
        <v>384</v>
      </c>
      <c r="H4467" s="20">
        <v>0</v>
      </c>
      <c r="I4467" s="114">
        <v>470000000</v>
      </c>
      <c r="J4467" s="21" t="s">
        <v>1314</v>
      </c>
      <c r="K4467" s="19" t="s">
        <v>12036</v>
      </c>
      <c r="L4467" s="137" t="s">
        <v>11453</v>
      </c>
      <c r="M4467" s="140" t="s">
        <v>383</v>
      </c>
      <c r="N4467" s="346" t="s">
        <v>11729</v>
      </c>
      <c r="O4467" s="3" t="s">
        <v>11462</v>
      </c>
      <c r="P4467" s="7">
        <v>796</v>
      </c>
      <c r="Q4467" s="3" t="s">
        <v>1186</v>
      </c>
      <c r="R4467" s="98">
        <v>50</v>
      </c>
      <c r="S4467" s="498">
        <v>861.12</v>
      </c>
      <c r="T4467" s="25">
        <f t="shared" ref="T4467" si="1240">R4467*S4467</f>
        <v>43056</v>
      </c>
      <c r="U4467" s="83">
        <f t="shared" ref="U4467" si="1241">T4467*1.12</f>
        <v>48222.720000000001</v>
      </c>
      <c r="V4467" s="9"/>
      <c r="W4467" s="152" t="s">
        <v>1394</v>
      </c>
      <c r="X4467" s="9"/>
    </row>
    <row r="4468" spans="1:24" s="144" customFormat="1" ht="102">
      <c r="A4468" s="145" t="s">
        <v>12012</v>
      </c>
      <c r="B4468" s="100" t="s">
        <v>97</v>
      </c>
      <c r="C4468" s="137" t="s">
        <v>12024</v>
      </c>
      <c r="D4468" s="137" t="s">
        <v>6056</v>
      </c>
      <c r="E4468" s="137" t="s">
        <v>12025</v>
      </c>
      <c r="F4468" s="461"/>
      <c r="G4468" s="461" t="s">
        <v>384</v>
      </c>
      <c r="H4468" s="505">
        <v>0</v>
      </c>
      <c r="I4468" s="114">
        <v>470000000</v>
      </c>
      <c r="J4468" s="21" t="s">
        <v>1314</v>
      </c>
      <c r="K4468" s="19" t="s">
        <v>12036</v>
      </c>
      <c r="L4468" s="137" t="s">
        <v>11453</v>
      </c>
      <c r="M4468" s="140" t="s">
        <v>383</v>
      </c>
      <c r="N4468" s="346" t="s">
        <v>11729</v>
      </c>
      <c r="O4468" s="3" t="s">
        <v>11462</v>
      </c>
      <c r="P4468" s="7">
        <v>796</v>
      </c>
      <c r="Q4468" s="3" t="s">
        <v>1186</v>
      </c>
      <c r="R4468" s="98">
        <v>2</v>
      </c>
      <c r="S4468" s="498">
        <v>263651.07</v>
      </c>
      <c r="T4468" s="83">
        <v>0</v>
      </c>
      <c r="U4468" s="83">
        <f t="shared" si="1225"/>
        <v>0</v>
      </c>
      <c r="V4468" s="9" t="s">
        <v>1325</v>
      </c>
      <c r="W4468" s="152" t="s">
        <v>1394</v>
      </c>
      <c r="X4468" s="9">
        <v>22</v>
      </c>
    </row>
    <row r="4469" spans="1:24" s="144" customFormat="1" ht="102">
      <c r="A4469" s="145" t="s">
        <v>12881</v>
      </c>
      <c r="B4469" s="100" t="s">
        <v>97</v>
      </c>
      <c r="C4469" s="137" t="s">
        <v>12024</v>
      </c>
      <c r="D4469" s="137" t="s">
        <v>6056</v>
      </c>
      <c r="E4469" s="137" t="s">
        <v>12025</v>
      </c>
      <c r="F4469" s="461"/>
      <c r="G4469" s="461" t="s">
        <v>384</v>
      </c>
      <c r="H4469" s="505">
        <v>0</v>
      </c>
      <c r="I4469" s="114">
        <v>470000000</v>
      </c>
      <c r="J4469" s="21" t="s">
        <v>1314</v>
      </c>
      <c r="K4469" s="19" t="s">
        <v>12036</v>
      </c>
      <c r="L4469" s="137" t="s">
        <v>11453</v>
      </c>
      <c r="M4469" s="140" t="s">
        <v>383</v>
      </c>
      <c r="N4469" s="346" t="s">
        <v>11729</v>
      </c>
      <c r="O4469" s="3" t="s">
        <v>11462</v>
      </c>
      <c r="P4469" s="7">
        <v>796</v>
      </c>
      <c r="Q4469" s="3" t="s">
        <v>1186</v>
      </c>
      <c r="R4469" s="98">
        <v>2</v>
      </c>
      <c r="S4469" s="498">
        <v>263651.07</v>
      </c>
      <c r="T4469" s="25">
        <f t="shared" ref="T4469" si="1242">R4469*S4469</f>
        <v>527302.14</v>
      </c>
      <c r="U4469" s="83">
        <f t="shared" ref="U4469" si="1243">T4469*1.12</f>
        <v>590578.3968000001</v>
      </c>
      <c r="V4469" s="9"/>
      <c r="W4469" s="152" t="s">
        <v>1394</v>
      </c>
      <c r="X4469" s="9"/>
    </row>
    <row r="4470" spans="1:24" s="144" customFormat="1" ht="102">
      <c r="A4470" s="145" t="s">
        <v>12013</v>
      </c>
      <c r="B4470" s="100" t="s">
        <v>97</v>
      </c>
      <c r="C4470" s="137" t="s">
        <v>12026</v>
      </c>
      <c r="D4470" s="137" t="s">
        <v>12027</v>
      </c>
      <c r="E4470" s="137" t="s">
        <v>12028</v>
      </c>
      <c r="F4470" s="3" t="s">
        <v>12029</v>
      </c>
      <c r="G4470" s="3" t="s">
        <v>384</v>
      </c>
      <c r="H4470" s="20">
        <v>0</v>
      </c>
      <c r="I4470" s="114">
        <v>470000000</v>
      </c>
      <c r="J4470" s="21" t="s">
        <v>1314</v>
      </c>
      <c r="K4470" s="19" t="s">
        <v>12036</v>
      </c>
      <c r="L4470" s="137" t="s">
        <v>11453</v>
      </c>
      <c r="M4470" s="140" t="s">
        <v>383</v>
      </c>
      <c r="N4470" s="346" t="s">
        <v>11729</v>
      </c>
      <c r="O4470" s="3" t="s">
        <v>11462</v>
      </c>
      <c r="P4470" s="7">
        <v>796</v>
      </c>
      <c r="Q4470" s="3" t="s">
        <v>1186</v>
      </c>
      <c r="R4470" s="98">
        <v>5</v>
      </c>
      <c r="S4470" s="498">
        <v>23400</v>
      </c>
      <c r="T4470" s="83">
        <v>0</v>
      </c>
      <c r="U4470" s="83">
        <f t="shared" si="1225"/>
        <v>0</v>
      </c>
      <c r="V4470" s="9" t="s">
        <v>1325</v>
      </c>
      <c r="W4470" s="152" t="s">
        <v>1394</v>
      </c>
      <c r="X4470" s="9">
        <v>22</v>
      </c>
    </row>
    <row r="4471" spans="1:24" s="144" customFormat="1" ht="102">
      <c r="A4471" s="145" t="s">
        <v>12874</v>
      </c>
      <c r="B4471" s="100" t="s">
        <v>97</v>
      </c>
      <c r="C4471" s="137" t="s">
        <v>12026</v>
      </c>
      <c r="D4471" s="137" t="s">
        <v>12027</v>
      </c>
      <c r="E4471" s="137" t="s">
        <v>12028</v>
      </c>
      <c r="F4471" s="3" t="s">
        <v>12029</v>
      </c>
      <c r="G4471" s="3" t="s">
        <v>384</v>
      </c>
      <c r="H4471" s="20">
        <v>0</v>
      </c>
      <c r="I4471" s="114">
        <v>470000000</v>
      </c>
      <c r="J4471" s="21" t="s">
        <v>1314</v>
      </c>
      <c r="K4471" s="19" t="s">
        <v>12036</v>
      </c>
      <c r="L4471" s="137" t="s">
        <v>11453</v>
      </c>
      <c r="M4471" s="140" t="s">
        <v>383</v>
      </c>
      <c r="N4471" s="346" t="s">
        <v>11729</v>
      </c>
      <c r="O4471" s="3" t="s">
        <v>11462</v>
      </c>
      <c r="P4471" s="7">
        <v>796</v>
      </c>
      <c r="Q4471" s="3" t="s">
        <v>1186</v>
      </c>
      <c r="R4471" s="98">
        <v>5</v>
      </c>
      <c r="S4471" s="498">
        <v>23400</v>
      </c>
      <c r="T4471" s="83">
        <f t="shared" ref="T4471" si="1244">R4471*S4471</f>
        <v>117000</v>
      </c>
      <c r="U4471" s="83">
        <f t="shared" ref="U4471" si="1245">T4471*1.12</f>
        <v>131040.00000000001</v>
      </c>
      <c r="V4471" s="9"/>
      <c r="W4471" s="152" t="s">
        <v>1394</v>
      </c>
      <c r="X4471" s="9"/>
    </row>
    <row r="4472" spans="1:24" s="144" customFormat="1" ht="102">
      <c r="A4472" s="145" t="s">
        <v>12014</v>
      </c>
      <c r="B4472" s="100" t="s">
        <v>97</v>
      </c>
      <c r="C4472" s="137" t="s">
        <v>12030</v>
      </c>
      <c r="D4472" s="137" t="s">
        <v>12031</v>
      </c>
      <c r="E4472" s="137" t="s">
        <v>12032</v>
      </c>
      <c r="F4472" s="3" t="s">
        <v>12033</v>
      </c>
      <c r="G4472" s="3" t="s">
        <v>384</v>
      </c>
      <c r="H4472" s="20">
        <v>0</v>
      </c>
      <c r="I4472" s="114">
        <v>470000000</v>
      </c>
      <c r="J4472" s="21" t="s">
        <v>1314</v>
      </c>
      <c r="K4472" s="19" t="s">
        <v>12036</v>
      </c>
      <c r="L4472" s="137" t="s">
        <v>11453</v>
      </c>
      <c r="M4472" s="140" t="s">
        <v>383</v>
      </c>
      <c r="N4472" s="346" t="s">
        <v>11729</v>
      </c>
      <c r="O4472" s="3" t="s">
        <v>11462</v>
      </c>
      <c r="P4472" s="7">
        <v>796</v>
      </c>
      <c r="Q4472" s="3" t="s">
        <v>1186</v>
      </c>
      <c r="R4472" s="98">
        <v>5</v>
      </c>
      <c r="S4472" s="498">
        <v>33600</v>
      </c>
      <c r="T4472" s="83">
        <v>0</v>
      </c>
      <c r="U4472" s="83">
        <f t="shared" si="1225"/>
        <v>0</v>
      </c>
      <c r="V4472" s="9" t="s">
        <v>1325</v>
      </c>
      <c r="W4472" s="152" t="s">
        <v>1394</v>
      </c>
      <c r="X4472" s="9">
        <v>22</v>
      </c>
    </row>
    <row r="4473" spans="1:24" s="144" customFormat="1" ht="102">
      <c r="A4473" s="145" t="s">
        <v>12875</v>
      </c>
      <c r="B4473" s="100" t="s">
        <v>97</v>
      </c>
      <c r="C4473" s="137" t="s">
        <v>12030</v>
      </c>
      <c r="D4473" s="137" t="s">
        <v>12031</v>
      </c>
      <c r="E4473" s="137" t="s">
        <v>12032</v>
      </c>
      <c r="F4473" s="3" t="s">
        <v>12033</v>
      </c>
      <c r="G4473" s="3" t="s">
        <v>384</v>
      </c>
      <c r="H4473" s="20">
        <v>0</v>
      </c>
      <c r="I4473" s="114">
        <v>470000000</v>
      </c>
      <c r="J4473" s="21" t="s">
        <v>1314</v>
      </c>
      <c r="K4473" s="19" t="s">
        <v>12036</v>
      </c>
      <c r="L4473" s="137" t="s">
        <v>11453</v>
      </c>
      <c r="M4473" s="140" t="s">
        <v>383</v>
      </c>
      <c r="N4473" s="346" t="s">
        <v>11729</v>
      </c>
      <c r="O4473" s="3" t="s">
        <v>11462</v>
      </c>
      <c r="P4473" s="7">
        <v>796</v>
      </c>
      <c r="Q4473" s="3" t="s">
        <v>1186</v>
      </c>
      <c r="R4473" s="98">
        <v>5</v>
      </c>
      <c r="S4473" s="498">
        <v>33600</v>
      </c>
      <c r="T4473" s="83">
        <f t="shared" ref="T4473" si="1246">R4473*S4473</f>
        <v>168000</v>
      </c>
      <c r="U4473" s="83">
        <f t="shared" ref="U4473" si="1247">T4473*1.12</f>
        <v>188160.00000000003</v>
      </c>
      <c r="V4473" s="9"/>
      <c r="W4473" s="152" t="s">
        <v>1394</v>
      </c>
      <c r="X4473" s="9"/>
    </row>
    <row r="4474" spans="1:24" s="144" customFormat="1" ht="89.25">
      <c r="A4474" s="145" t="s">
        <v>12015</v>
      </c>
      <c r="B4474" s="100" t="s">
        <v>97</v>
      </c>
      <c r="C4474" s="137" t="s">
        <v>12034</v>
      </c>
      <c r="D4474" s="137" t="s">
        <v>5111</v>
      </c>
      <c r="E4474" s="137" t="s">
        <v>12035</v>
      </c>
      <c r="F4474" s="3" t="s">
        <v>12041</v>
      </c>
      <c r="G4474" s="3" t="s">
        <v>384</v>
      </c>
      <c r="H4474" s="499">
        <v>0</v>
      </c>
      <c r="I4474" s="114">
        <v>470000000</v>
      </c>
      <c r="J4474" s="21" t="s">
        <v>1314</v>
      </c>
      <c r="K4474" s="19" t="s">
        <v>12036</v>
      </c>
      <c r="L4474" s="137" t="s">
        <v>11453</v>
      </c>
      <c r="M4474" s="140" t="s">
        <v>383</v>
      </c>
      <c r="N4474" s="346" t="s">
        <v>11741</v>
      </c>
      <c r="O4474" s="3" t="s">
        <v>11292</v>
      </c>
      <c r="P4474" s="7">
        <v>796</v>
      </c>
      <c r="Q4474" s="3" t="s">
        <v>1186</v>
      </c>
      <c r="R4474" s="1">
        <v>1</v>
      </c>
      <c r="S4474" s="498">
        <v>985000</v>
      </c>
      <c r="T4474" s="83">
        <f t="shared" si="1224"/>
        <v>985000</v>
      </c>
      <c r="U4474" s="83">
        <f t="shared" si="1225"/>
        <v>1103200</v>
      </c>
      <c r="V4474" s="9" t="s">
        <v>1325</v>
      </c>
      <c r="W4474" s="152" t="s">
        <v>1394</v>
      </c>
      <c r="X4474" s="9"/>
    </row>
    <row r="4475" spans="1:24" s="144" customFormat="1" ht="89.25">
      <c r="A4475" s="145" t="s">
        <v>12016</v>
      </c>
      <c r="B4475" s="100" t="s">
        <v>97</v>
      </c>
      <c r="C4475" s="137" t="s">
        <v>12037</v>
      </c>
      <c r="D4475" s="137" t="s">
        <v>12038</v>
      </c>
      <c r="E4475" s="137" t="s">
        <v>12039</v>
      </c>
      <c r="F4475" s="3" t="s">
        <v>12041</v>
      </c>
      <c r="G4475" s="3" t="s">
        <v>384</v>
      </c>
      <c r="H4475" s="499">
        <v>0</v>
      </c>
      <c r="I4475" s="114">
        <v>470000000</v>
      </c>
      <c r="J4475" s="21" t="s">
        <v>1314</v>
      </c>
      <c r="K4475" s="19" t="s">
        <v>12036</v>
      </c>
      <c r="L4475" s="137" t="s">
        <v>11453</v>
      </c>
      <c r="M4475" s="140" t="s">
        <v>383</v>
      </c>
      <c r="N4475" s="346" t="s">
        <v>11741</v>
      </c>
      <c r="O4475" s="3" t="s">
        <v>11292</v>
      </c>
      <c r="P4475" s="7">
        <v>796</v>
      </c>
      <c r="Q4475" s="3" t="s">
        <v>1186</v>
      </c>
      <c r="R4475" s="1">
        <v>2</v>
      </c>
      <c r="S4475" s="498">
        <v>6165</v>
      </c>
      <c r="T4475" s="83">
        <v>0</v>
      </c>
      <c r="U4475" s="83">
        <f t="shared" si="1225"/>
        <v>0</v>
      </c>
      <c r="V4475" s="9" t="s">
        <v>1325</v>
      </c>
      <c r="W4475" s="152" t="s">
        <v>1394</v>
      </c>
      <c r="X4475" s="9">
        <v>22</v>
      </c>
    </row>
    <row r="4476" spans="1:24" s="144" customFormat="1" ht="89.25">
      <c r="A4476" s="145" t="s">
        <v>12876</v>
      </c>
      <c r="B4476" s="100" t="s">
        <v>97</v>
      </c>
      <c r="C4476" s="137" t="s">
        <v>12037</v>
      </c>
      <c r="D4476" s="137" t="s">
        <v>12038</v>
      </c>
      <c r="E4476" s="137" t="s">
        <v>12039</v>
      </c>
      <c r="F4476" s="3" t="s">
        <v>12041</v>
      </c>
      <c r="G4476" s="3" t="s">
        <v>384</v>
      </c>
      <c r="H4476" s="499">
        <v>0</v>
      </c>
      <c r="I4476" s="114">
        <v>470000000</v>
      </c>
      <c r="J4476" s="21" t="s">
        <v>1314</v>
      </c>
      <c r="K4476" s="19" t="s">
        <v>12036</v>
      </c>
      <c r="L4476" s="137" t="s">
        <v>11453</v>
      </c>
      <c r="M4476" s="140" t="s">
        <v>383</v>
      </c>
      <c r="N4476" s="346" t="s">
        <v>11741</v>
      </c>
      <c r="O4476" s="3" t="s">
        <v>11292</v>
      </c>
      <c r="P4476" s="7">
        <v>796</v>
      </c>
      <c r="Q4476" s="3" t="s">
        <v>1186</v>
      </c>
      <c r="R4476" s="1">
        <v>2</v>
      </c>
      <c r="S4476" s="498">
        <v>6165</v>
      </c>
      <c r="T4476" s="83">
        <f t="shared" ref="T4476" si="1248">R4476*S4476</f>
        <v>12330</v>
      </c>
      <c r="U4476" s="83">
        <f t="shared" ref="U4476" si="1249">T4476*1.12</f>
        <v>13809.600000000002</v>
      </c>
      <c r="V4476" s="9"/>
      <c r="W4476" s="152" t="s">
        <v>1394</v>
      </c>
      <c r="X4476" s="9"/>
    </row>
    <row r="4477" spans="1:24" s="144" customFormat="1" ht="89.25">
      <c r="A4477" s="145" t="s">
        <v>12017</v>
      </c>
      <c r="B4477" s="100" t="s">
        <v>97</v>
      </c>
      <c r="C4477" s="137" t="s">
        <v>5418</v>
      </c>
      <c r="D4477" s="137" t="s">
        <v>5111</v>
      </c>
      <c r="E4477" s="137" t="s">
        <v>12040</v>
      </c>
      <c r="F4477" s="3" t="s">
        <v>12041</v>
      </c>
      <c r="G4477" s="3" t="s">
        <v>384</v>
      </c>
      <c r="H4477" s="499">
        <v>0</v>
      </c>
      <c r="I4477" s="114">
        <v>470000000</v>
      </c>
      <c r="J4477" s="21" t="s">
        <v>1314</v>
      </c>
      <c r="K4477" s="19" t="s">
        <v>12036</v>
      </c>
      <c r="L4477" s="137" t="s">
        <v>11453</v>
      </c>
      <c r="M4477" s="140" t="s">
        <v>383</v>
      </c>
      <c r="N4477" s="346" t="s">
        <v>11741</v>
      </c>
      <c r="O4477" s="3" t="s">
        <v>11292</v>
      </c>
      <c r="P4477" s="7">
        <v>796</v>
      </c>
      <c r="Q4477" s="3" t="s">
        <v>1186</v>
      </c>
      <c r="R4477" s="1">
        <v>1</v>
      </c>
      <c r="S4477" s="498">
        <v>461500</v>
      </c>
      <c r="T4477" s="83">
        <f t="shared" si="1224"/>
        <v>461500</v>
      </c>
      <c r="U4477" s="83">
        <f t="shared" si="1225"/>
        <v>516880.00000000006</v>
      </c>
      <c r="V4477" s="9" t="s">
        <v>1325</v>
      </c>
      <c r="W4477" s="152" t="s">
        <v>1394</v>
      </c>
      <c r="X4477" s="9"/>
    </row>
    <row r="4478" spans="1:24" s="144" customFormat="1" ht="89.25">
      <c r="A4478" s="145" t="s">
        <v>12018</v>
      </c>
      <c r="B4478" s="100" t="s">
        <v>97</v>
      </c>
      <c r="C4478" s="137" t="s">
        <v>4961</v>
      </c>
      <c r="D4478" s="137" t="s">
        <v>12042</v>
      </c>
      <c r="E4478" s="137" t="s">
        <v>12043</v>
      </c>
      <c r="F4478" s="506" t="s">
        <v>12044</v>
      </c>
      <c r="G4478" s="3" t="s">
        <v>385</v>
      </c>
      <c r="H4478" s="499">
        <v>0</v>
      </c>
      <c r="I4478" s="114">
        <v>470000000</v>
      </c>
      <c r="J4478" s="21" t="s">
        <v>1314</v>
      </c>
      <c r="K4478" s="19" t="s">
        <v>12036</v>
      </c>
      <c r="L4478" s="137" t="s">
        <v>11453</v>
      </c>
      <c r="M4478" s="140" t="s">
        <v>383</v>
      </c>
      <c r="N4478" s="346" t="s">
        <v>11741</v>
      </c>
      <c r="O4478" s="3" t="s">
        <v>11292</v>
      </c>
      <c r="P4478" s="7">
        <v>796</v>
      </c>
      <c r="Q4478" s="3" t="s">
        <v>1186</v>
      </c>
      <c r="R4478" s="1">
        <v>2</v>
      </c>
      <c r="S4478" s="498">
        <v>3300000</v>
      </c>
      <c r="T4478" s="83">
        <f t="shared" si="1224"/>
        <v>6600000</v>
      </c>
      <c r="U4478" s="83">
        <f t="shared" si="1225"/>
        <v>7392000.0000000009</v>
      </c>
      <c r="V4478" s="9" t="s">
        <v>1325</v>
      </c>
      <c r="W4478" s="152" t="s">
        <v>1394</v>
      </c>
      <c r="X4478" s="9"/>
    </row>
    <row r="4479" spans="1:24" s="144" customFormat="1" ht="89.25">
      <c r="A4479" s="145" t="s">
        <v>12019</v>
      </c>
      <c r="B4479" s="100" t="s">
        <v>97</v>
      </c>
      <c r="C4479" s="137" t="s">
        <v>4961</v>
      </c>
      <c r="D4479" s="137" t="s">
        <v>12042</v>
      </c>
      <c r="E4479" s="137" t="s">
        <v>12043</v>
      </c>
      <c r="F4479" s="506" t="s">
        <v>12045</v>
      </c>
      <c r="G4479" s="3" t="s">
        <v>385</v>
      </c>
      <c r="H4479" s="499">
        <v>0</v>
      </c>
      <c r="I4479" s="114">
        <v>470000000</v>
      </c>
      <c r="J4479" s="21" t="s">
        <v>1314</v>
      </c>
      <c r="K4479" s="19" t="s">
        <v>12036</v>
      </c>
      <c r="L4479" s="137" t="s">
        <v>11453</v>
      </c>
      <c r="M4479" s="140" t="s">
        <v>383</v>
      </c>
      <c r="N4479" s="346" t="s">
        <v>11741</v>
      </c>
      <c r="O4479" s="3" t="s">
        <v>11292</v>
      </c>
      <c r="P4479" s="7">
        <v>796</v>
      </c>
      <c r="Q4479" s="3" t="s">
        <v>1186</v>
      </c>
      <c r="R4479" s="1">
        <v>1</v>
      </c>
      <c r="S4479" s="498">
        <v>1700000</v>
      </c>
      <c r="T4479" s="83">
        <f t="shared" si="1224"/>
        <v>1700000</v>
      </c>
      <c r="U4479" s="83">
        <f t="shared" si="1225"/>
        <v>1904000.0000000002</v>
      </c>
      <c r="V4479" s="9" t="s">
        <v>1325</v>
      </c>
      <c r="W4479" s="152" t="s">
        <v>1394</v>
      </c>
      <c r="X4479" s="9"/>
    </row>
    <row r="4480" spans="1:24" s="144" customFormat="1" ht="89.25">
      <c r="A4480" s="145" t="s">
        <v>12020</v>
      </c>
      <c r="B4480" s="100" t="s">
        <v>97</v>
      </c>
      <c r="C4480" s="137" t="s">
        <v>4961</v>
      </c>
      <c r="D4480" s="137" t="s">
        <v>12042</v>
      </c>
      <c r="E4480" s="137" t="s">
        <v>12043</v>
      </c>
      <c r="F4480" s="506" t="s">
        <v>12046</v>
      </c>
      <c r="G4480" s="3" t="s">
        <v>385</v>
      </c>
      <c r="H4480" s="499">
        <v>0</v>
      </c>
      <c r="I4480" s="114">
        <v>470000000</v>
      </c>
      <c r="J4480" s="21" t="s">
        <v>1314</v>
      </c>
      <c r="K4480" s="19" t="s">
        <v>12036</v>
      </c>
      <c r="L4480" s="137" t="s">
        <v>11453</v>
      </c>
      <c r="M4480" s="140" t="s">
        <v>383</v>
      </c>
      <c r="N4480" s="346" t="s">
        <v>11741</v>
      </c>
      <c r="O4480" s="3" t="s">
        <v>11292</v>
      </c>
      <c r="P4480" s="7">
        <v>796</v>
      </c>
      <c r="Q4480" s="3" t="s">
        <v>1186</v>
      </c>
      <c r="R4480" s="1">
        <v>1</v>
      </c>
      <c r="S4480" s="498">
        <v>1700000</v>
      </c>
      <c r="T4480" s="83">
        <f t="shared" si="1224"/>
        <v>1700000</v>
      </c>
      <c r="U4480" s="83">
        <f t="shared" si="1225"/>
        <v>1904000.0000000002</v>
      </c>
      <c r="V4480" s="9" t="s">
        <v>1325</v>
      </c>
      <c r="W4480" s="152" t="s">
        <v>1394</v>
      </c>
      <c r="X4480" s="9"/>
    </row>
    <row r="4481" spans="1:24" s="144" customFormat="1" ht="89.25">
      <c r="A4481" s="145" t="s">
        <v>12021</v>
      </c>
      <c r="B4481" s="100" t="s">
        <v>97</v>
      </c>
      <c r="C4481" s="137" t="s">
        <v>4961</v>
      </c>
      <c r="D4481" s="137" t="s">
        <v>12042</v>
      </c>
      <c r="E4481" s="137" t="s">
        <v>12043</v>
      </c>
      <c r="F4481" s="506" t="s">
        <v>12047</v>
      </c>
      <c r="G4481" s="3" t="s">
        <v>385</v>
      </c>
      <c r="H4481" s="499">
        <v>0</v>
      </c>
      <c r="I4481" s="114">
        <v>470000000</v>
      </c>
      <c r="J4481" s="21" t="s">
        <v>1314</v>
      </c>
      <c r="K4481" s="19" t="s">
        <v>12036</v>
      </c>
      <c r="L4481" s="137" t="s">
        <v>11453</v>
      </c>
      <c r="M4481" s="140" t="s">
        <v>383</v>
      </c>
      <c r="N4481" s="346" t="s">
        <v>11741</v>
      </c>
      <c r="O4481" s="3" t="s">
        <v>11292</v>
      </c>
      <c r="P4481" s="7">
        <v>796</v>
      </c>
      <c r="Q4481" s="3" t="s">
        <v>1186</v>
      </c>
      <c r="R4481" s="1">
        <v>1</v>
      </c>
      <c r="S4481" s="498">
        <f>1700000+165733.06</f>
        <v>1865733.06</v>
      </c>
      <c r="T4481" s="83">
        <f t="shared" si="1224"/>
        <v>1865733.06</v>
      </c>
      <c r="U4481" s="83">
        <f t="shared" si="1225"/>
        <v>2089621.0272000004</v>
      </c>
      <c r="V4481" s="9" t="s">
        <v>1325</v>
      </c>
      <c r="W4481" s="152" t="s">
        <v>1394</v>
      </c>
      <c r="X4481" s="9"/>
    </row>
    <row r="4482" spans="1:24" s="144" customFormat="1" ht="89.25">
      <c r="A4482" s="145" t="s">
        <v>12065</v>
      </c>
      <c r="B4482" s="100" t="s">
        <v>97</v>
      </c>
      <c r="C4482" s="137" t="s">
        <v>4961</v>
      </c>
      <c r="D4482" s="137" t="s">
        <v>12042</v>
      </c>
      <c r="E4482" s="137" t="s">
        <v>12043</v>
      </c>
      <c r="F4482" s="506" t="s">
        <v>12048</v>
      </c>
      <c r="G4482" s="3" t="s">
        <v>385</v>
      </c>
      <c r="H4482" s="499">
        <v>0</v>
      </c>
      <c r="I4482" s="114">
        <v>470000000</v>
      </c>
      <c r="J4482" s="21" t="s">
        <v>1314</v>
      </c>
      <c r="K4482" s="19" t="s">
        <v>12036</v>
      </c>
      <c r="L4482" s="137" t="s">
        <v>11453</v>
      </c>
      <c r="M4482" s="140" t="s">
        <v>383</v>
      </c>
      <c r="N4482" s="346" t="s">
        <v>11741</v>
      </c>
      <c r="O4482" s="3" t="s">
        <v>11292</v>
      </c>
      <c r="P4482" s="7">
        <v>796</v>
      </c>
      <c r="Q4482" s="3" t="s">
        <v>1186</v>
      </c>
      <c r="R4482" s="1">
        <v>2</v>
      </c>
      <c r="S4482" s="498">
        <v>1780000</v>
      </c>
      <c r="T4482" s="83">
        <f t="shared" si="1224"/>
        <v>3560000</v>
      </c>
      <c r="U4482" s="83">
        <f t="shared" si="1225"/>
        <v>3987200.0000000005</v>
      </c>
      <c r="V4482" s="9" t="s">
        <v>1325</v>
      </c>
      <c r="W4482" s="152" t="s">
        <v>1394</v>
      </c>
      <c r="X4482" s="9"/>
    </row>
    <row r="4483" spans="1:24" s="144" customFormat="1" ht="89.25">
      <c r="A4483" s="145" t="s">
        <v>12066</v>
      </c>
      <c r="B4483" s="100" t="s">
        <v>97</v>
      </c>
      <c r="C4483" s="137" t="s">
        <v>5500</v>
      </c>
      <c r="D4483" s="137" t="s">
        <v>4092</v>
      </c>
      <c r="E4483" s="137" t="s">
        <v>12049</v>
      </c>
      <c r="F4483" s="506" t="s">
        <v>12050</v>
      </c>
      <c r="G4483" s="3" t="s">
        <v>384</v>
      </c>
      <c r="H4483" s="499">
        <v>0</v>
      </c>
      <c r="I4483" s="114">
        <v>470000000</v>
      </c>
      <c r="J4483" s="21" t="s">
        <v>1314</v>
      </c>
      <c r="K4483" s="19" t="s">
        <v>12036</v>
      </c>
      <c r="L4483" s="137" t="s">
        <v>11453</v>
      </c>
      <c r="M4483" s="140" t="s">
        <v>383</v>
      </c>
      <c r="N4483" s="346" t="s">
        <v>11741</v>
      </c>
      <c r="O4483" s="3" t="s">
        <v>11292</v>
      </c>
      <c r="P4483" s="7">
        <v>796</v>
      </c>
      <c r="Q4483" s="3" t="s">
        <v>1186</v>
      </c>
      <c r="R4483" s="1">
        <v>2</v>
      </c>
      <c r="S4483" s="498">
        <v>257500</v>
      </c>
      <c r="T4483" s="83">
        <f t="shared" si="1224"/>
        <v>515000</v>
      </c>
      <c r="U4483" s="83">
        <f t="shared" si="1225"/>
        <v>576800</v>
      </c>
      <c r="V4483" s="9" t="s">
        <v>1325</v>
      </c>
      <c r="W4483" s="152" t="s">
        <v>1394</v>
      </c>
      <c r="X4483" s="9"/>
    </row>
    <row r="4484" spans="1:24" s="144" customFormat="1" ht="89.25">
      <c r="A4484" s="145" t="s">
        <v>12067</v>
      </c>
      <c r="B4484" s="100" t="s">
        <v>97</v>
      </c>
      <c r="C4484" s="137" t="s">
        <v>5500</v>
      </c>
      <c r="D4484" s="137" t="s">
        <v>4092</v>
      </c>
      <c r="E4484" s="137" t="s">
        <v>12049</v>
      </c>
      <c r="F4484" s="507" t="s">
        <v>12051</v>
      </c>
      <c r="G4484" s="3" t="s">
        <v>384</v>
      </c>
      <c r="H4484" s="499">
        <v>0</v>
      </c>
      <c r="I4484" s="114">
        <v>470000000</v>
      </c>
      <c r="J4484" s="21" t="s">
        <v>1314</v>
      </c>
      <c r="K4484" s="19" t="s">
        <v>12036</v>
      </c>
      <c r="L4484" s="137" t="s">
        <v>11453</v>
      </c>
      <c r="M4484" s="140" t="s">
        <v>383</v>
      </c>
      <c r="N4484" s="346" t="s">
        <v>11741</v>
      </c>
      <c r="O4484" s="3" t="s">
        <v>11292</v>
      </c>
      <c r="P4484" s="7">
        <v>796</v>
      </c>
      <c r="Q4484" s="3" t="s">
        <v>1186</v>
      </c>
      <c r="R4484" s="1">
        <v>1</v>
      </c>
      <c r="S4484" s="498">
        <v>2557500</v>
      </c>
      <c r="T4484" s="83">
        <f t="shared" si="1224"/>
        <v>2557500</v>
      </c>
      <c r="U4484" s="83">
        <f t="shared" si="1225"/>
        <v>2864400.0000000005</v>
      </c>
      <c r="V4484" s="9" t="s">
        <v>1325</v>
      </c>
      <c r="W4484" s="152" t="s">
        <v>1394</v>
      </c>
      <c r="X4484" s="9"/>
    </row>
    <row r="4485" spans="1:24" s="144" customFormat="1" ht="89.25">
      <c r="A4485" s="145" t="s">
        <v>12250</v>
      </c>
      <c r="B4485" s="100" t="s">
        <v>97</v>
      </c>
      <c r="C4485" s="137" t="s">
        <v>5500</v>
      </c>
      <c r="D4485" s="137" t="s">
        <v>4092</v>
      </c>
      <c r="E4485" s="137" t="s">
        <v>12049</v>
      </c>
      <c r="F4485" s="506" t="s">
        <v>12052</v>
      </c>
      <c r="G4485" s="3" t="s">
        <v>384</v>
      </c>
      <c r="H4485" s="499">
        <v>0</v>
      </c>
      <c r="I4485" s="114">
        <v>470000000</v>
      </c>
      <c r="J4485" s="21" t="s">
        <v>1314</v>
      </c>
      <c r="K4485" s="19" t="s">
        <v>12036</v>
      </c>
      <c r="L4485" s="137" t="s">
        <v>11453</v>
      </c>
      <c r="M4485" s="140" t="s">
        <v>383</v>
      </c>
      <c r="N4485" s="346" t="s">
        <v>11741</v>
      </c>
      <c r="O4485" s="3" t="s">
        <v>11292</v>
      </c>
      <c r="P4485" s="7">
        <v>796</v>
      </c>
      <c r="Q4485" s="3" t="s">
        <v>1186</v>
      </c>
      <c r="R4485" s="1">
        <v>2</v>
      </c>
      <c r="S4485" s="498">
        <v>270625</v>
      </c>
      <c r="T4485" s="83">
        <f t="shared" si="1224"/>
        <v>541250</v>
      </c>
      <c r="U4485" s="83">
        <f t="shared" si="1225"/>
        <v>606200</v>
      </c>
      <c r="V4485" s="9" t="s">
        <v>1325</v>
      </c>
      <c r="W4485" s="152" t="s">
        <v>1394</v>
      </c>
      <c r="X4485" s="9"/>
    </row>
    <row r="4486" spans="1:24" s="144" customFormat="1" ht="89.25">
      <c r="A4486" s="145" t="s">
        <v>12251</v>
      </c>
      <c r="B4486" s="100" t="s">
        <v>97</v>
      </c>
      <c r="C4486" s="137" t="s">
        <v>12075</v>
      </c>
      <c r="D4486" s="137" t="s">
        <v>10363</v>
      </c>
      <c r="E4486" s="137" t="s">
        <v>12076</v>
      </c>
      <c r="F4486" s="279" t="s">
        <v>12068</v>
      </c>
      <c r="G4486" s="3" t="s">
        <v>384</v>
      </c>
      <c r="H4486" s="499">
        <v>0</v>
      </c>
      <c r="I4486" s="114">
        <v>470000000</v>
      </c>
      <c r="J4486" s="21" t="s">
        <v>1314</v>
      </c>
      <c r="K4486" s="19" t="s">
        <v>12036</v>
      </c>
      <c r="L4486" s="137" t="s">
        <v>11453</v>
      </c>
      <c r="M4486" s="140" t="s">
        <v>383</v>
      </c>
      <c r="N4486" s="346" t="s">
        <v>11741</v>
      </c>
      <c r="O4486" s="3" t="s">
        <v>11292</v>
      </c>
      <c r="P4486" s="7">
        <v>796</v>
      </c>
      <c r="Q4486" s="3" t="s">
        <v>1186</v>
      </c>
      <c r="R4486" s="508">
        <v>175</v>
      </c>
      <c r="S4486" s="498">
        <v>5200</v>
      </c>
      <c r="T4486" s="83">
        <f t="shared" si="1224"/>
        <v>910000</v>
      </c>
      <c r="U4486" s="83">
        <f t="shared" si="1225"/>
        <v>1019200.0000000001</v>
      </c>
      <c r="V4486" s="9" t="s">
        <v>1325</v>
      </c>
      <c r="W4486" s="152" t="s">
        <v>1394</v>
      </c>
      <c r="X4486" s="457"/>
    </row>
    <row r="4487" spans="1:24" s="144" customFormat="1" ht="89.25">
      <c r="A4487" s="145" t="s">
        <v>12252</v>
      </c>
      <c r="B4487" s="100" t="s">
        <v>97</v>
      </c>
      <c r="C4487" s="137" t="s">
        <v>12070</v>
      </c>
      <c r="D4487" s="137" t="s">
        <v>12071</v>
      </c>
      <c r="E4487" s="137" t="s">
        <v>12072</v>
      </c>
      <c r="F4487" s="279" t="s">
        <v>12074</v>
      </c>
      <c r="G4487" s="3" t="s">
        <v>384</v>
      </c>
      <c r="H4487" s="499">
        <v>0</v>
      </c>
      <c r="I4487" s="114">
        <v>470000000</v>
      </c>
      <c r="J4487" s="21" t="s">
        <v>1314</v>
      </c>
      <c r="K4487" s="19" t="s">
        <v>12036</v>
      </c>
      <c r="L4487" s="137" t="s">
        <v>11453</v>
      </c>
      <c r="M4487" s="140" t="s">
        <v>383</v>
      </c>
      <c r="N4487" s="346" t="s">
        <v>11741</v>
      </c>
      <c r="O4487" s="3" t="s">
        <v>11292</v>
      </c>
      <c r="P4487" s="7">
        <v>796</v>
      </c>
      <c r="Q4487" s="3" t="s">
        <v>1186</v>
      </c>
      <c r="R4487" s="508">
        <v>175</v>
      </c>
      <c r="S4487" s="498">
        <v>5500</v>
      </c>
      <c r="T4487" s="83">
        <f t="shared" si="1224"/>
        <v>962500</v>
      </c>
      <c r="U4487" s="83">
        <f t="shared" si="1225"/>
        <v>1078000</v>
      </c>
      <c r="V4487" s="9" t="s">
        <v>1325</v>
      </c>
      <c r="W4487" s="152" t="s">
        <v>1394</v>
      </c>
      <c r="X4487" s="457"/>
    </row>
    <row r="4488" spans="1:24" s="144" customFormat="1" ht="89.25">
      <c r="A4488" s="145" t="s">
        <v>12253</v>
      </c>
      <c r="B4488" s="100" t="s">
        <v>97</v>
      </c>
      <c r="C4488" s="137" t="s">
        <v>12078</v>
      </c>
      <c r="D4488" s="137" t="s">
        <v>12079</v>
      </c>
      <c r="E4488" s="137" t="s">
        <v>12080</v>
      </c>
      <c r="F4488" s="279" t="s">
        <v>12077</v>
      </c>
      <c r="G4488" s="3" t="s">
        <v>384</v>
      </c>
      <c r="H4488" s="499">
        <v>0</v>
      </c>
      <c r="I4488" s="114">
        <v>470000000</v>
      </c>
      <c r="J4488" s="21" t="s">
        <v>1314</v>
      </c>
      <c r="K4488" s="19" t="s">
        <v>12036</v>
      </c>
      <c r="L4488" s="137" t="s">
        <v>11453</v>
      </c>
      <c r="M4488" s="140" t="s">
        <v>383</v>
      </c>
      <c r="N4488" s="346" t="s">
        <v>11741</v>
      </c>
      <c r="O4488" s="3" t="s">
        <v>11292</v>
      </c>
      <c r="P4488" s="7">
        <v>796</v>
      </c>
      <c r="Q4488" s="3" t="s">
        <v>1186</v>
      </c>
      <c r="R4488" s="508">
        <v>26</v>
      </c>
      <c r="S4488" s="498">
        <v>8500</v>
      </c>
      <c r="T4488" s="502">
        <v>0</v>
      </c>
      <c r="U4488" s="502">
        <f t="shared" si="1225"/>
        <v>0</v>
      </c>
      <c r="V4488" s="9" t="s">
        <v>1325</v>
      </c>
      <c r="W4488" s="152" t="s">
        <v>1394</v>
      </c>
      <c r="X4488" s="457" t="s">
        <v>12936</v>
      </c>
    </row>
    <row r="4489" spans="1:24" s="144" customFormat="1" ht="89.25">
      <c r="A4489" s="145" t="s">
        <v>12935</v>
      </c>
      <c r="B4489" s="100" t="s">
        <v>97</v>
      </c>
      <c r="C4489" s="137" t="s">
        <v>12078</v>
      </c>
      <c r="D4489" s="137" t="s">
        <v>12079</v>
      </c>
      <c r="E4489" s="137" t="s">
        <v>12080</v>
      </c>
      <c r="F4489" s="279" t="s">
        <v>12077</v>
      </c>
      <c r="G4489" s="3" t="s">
        <v>384</v>
      </c>
      <c r="H4489" s="499">
        <v>0</v>
      </c>
      <c r="I4489" s="114">
        <v>470000000</v>
      </c>
      <c r="J4489" s="21" t="s">
        <v>1314</v>
      </c>
      <c r="K4489" s="19" t="s">
        <v>12036</v>
      </c>
      <c r="L4489" s="137" t="s">
        <v>11512</v>
      </c>
      <c r="M4489" s="140" t="s">
        <v>383</v>
      </c>
      <c r="N4489" s="346" t="s">
        <v>8844</v>
      </c>
      <c r="O4489" s="3" t="s">
        <v>11292</v>
      </c>
      <c r="P4489" s="7">
        <v>796</v>
      </c>
      <c r="Q4489" s="3" t="s">
        <v>1186</v>
      </c>
      <c r="R4489" s="508">
        <v>26</v>
      </c>
      <c r="S4489" s="498">
        <v>8500</v>
      </c>
      <c r="T4489" s="319">
        <f t="shared" ref="T4489:T4494" si="1250">R4489*S4489</f>
        <v>221000</v>
      </c>
      <c r="U4489" s="320">
        <f t="shared" si="1225"/>
        <v>247520.00000000003</v>
      </c>
      <c r="V4489" s="9"/>
      <c r="W4489" s="152" t="s">
        <v>1394</v>
      </c>
      <c r="X4489" s="457"/>
    </row>
    <row r="4490" spans="1:24" s="144" customFormat="1" ht="102">
      <c r="A4490" s="145" t="s">
        <v>12761</v>
      </c>
      <c r="B4490" s="100" t="s">
        <v>97</v>
      </c>
      <c r="C4490" s="485" t="s">
        <v>12100</v>
      </c>
      <c r="D4490" s="460" t="s">
        <v>1257</v>
      </c>
      <c r="E4490" s="461" t="s">
        <v>12101</v>
      </c>
      <c r="F4490" s="3" t="s">
        <v>12763</v>
      </c>
      <c r="G4490" s="3" t="s">
        <v>385</v>
      </c>
      <c r="H4490" s="20">
        <v>0</v>
      </c>
      <c r="I4490" s="34">
        <v>470000000</v>
      </c>
      <c r="J4490" s="21" t="s">
        <v>1314</v>
      </c>
      <c r="K4490" s="19" t="s">
        <v>1929</v>
      </c>
      <c r="L4490" s="137" t="s">
        <v>11512</v>
      </c>
      <c r="M4490" s="140" t="s">
        <v>383</v>
      </c>
      <c r="N4490" s="346" t="s">
        <v>8838</v>
      </c>
      <c r="O4490" s="3" t="s">
        <v>1366</v>
      </c>
      <c r="P4490" s="7" t="s">
        <v>1336</v>
      </c>
      <c r="Q4490" s="3" t="s">
        <v>1335</v>
      </c>
      <c r="R4490" s="132">
        <v>2.4220000000000002</v>
      </c>
      <c r="S4490" s="18">
        <v>177000</v>
      </c>
      <c r="T4490" s="83">
        <f t="shared" si="1250"/>
        <v>428694</v>
      </c>
      <c r="U4490" s="83">
        <f t="shared" si="1225"/>
        <v>480137.28</v>
      </c>
      <c r="V4490" s="9" t="s">
        <v>1325</v>
      </c>
      <c r="W4490" s="152" t="s">
        <v>1394</v>
      </c>
      <c r="X4490" s="9"/>
    </row>
    <row r="4491" spans="1:24" s="144" customFormat="1" ht="102">
      <c r="A4491" s="145" t="s">
        <v>12762</v>
      </c>
      <c r="B4491" s="100" t="s">
        <v>97</v>
      </c>
      <c r="C4491" s="485" t="s">
        <v>659</v>
      </c>
      <c r="D4491" s="460" t="s">
        <v>1257</v>
      </c>
      <c r="E4491" s="461" t="s">
        <v>12766</v>
      </c>
      <c r="F4491" s="3" t="s">
        <v>12764</v>
      </c>
      <c r="G4491" s="3" t="s">
        <v>385</v>
      </c>
      <c r="H4491" s="20">
        <v>0</v>
      </c>
      <c r="I4491" s="34">
        <v>470000000</v>
      </c>
      <c r="J4491" s="21" t="s">
        <v>1314</v>
      </c>
      <c r="K4491" s="19" t="s">
        <v>12765</v>
      </c>
      <c r="L4491" s="137" t="s">
        <v>11512</v>
      </c>
      <c r="M4491" s="140" t="s">
        <v>383</v>
      </c>
      <c r="N4491" s="346" t="s">
        <v>8838</v>
      </c>
      <c r="O4491" s="3" t="s">
        <v>1366</v>
      </c>
      <c r="P4491" s="7" t="s">
        <v>1336</v>
      </c>
      <c r="Q4491" s="3" t="s">
        <v>1335</v>
      </c>
      <c r="R4491" s="133">
        <v>41.536000000000001</v>
      </c>
      <c r="S4491" s="92">
        <v>172000</v>
      </c>
      <c r="T4491" s="83">
        <f t="shared" si="1250"/>
        <v>7144192</v>
      </c>
      <c r="U4491" s="83">
        <f t="shared" si="1225"/>
        <v>8001495.040000001</v>
      </c>
      <c r="V4491" s="9" t="s">
        <v>1325</v>
      </c>
      <c r="W4491" s="152" t="s">
        <v>1394</v>
      </c>
      <c r="X4491" s="9"/>
    </row>
    <row r="4492" spans="1:24" s="144" customFormat="1" ht="102">
      <c r="A4492" s="145" t="s">
        <v>12791</v>
      </c>
      <c r="B4492" s="100" t="s">
        <v>97</v>
      </c>
      <c r="C4492" s="485" t="s">
        <v>12794</v>
      </c>
      <c r="D4492" s="460" t="s">
        <v>12795</v>
      </c>
      <c r="E4492" s="461" t="s">
        <v>12796</v>
      </c>
      <c r="F4492" s="466" t="s">
        <v>12799</v>
      </c>
      <c r="G4492" s="466" t="s">
        <v>1430</v>
      </c>
      <c r="H4492" s="20">
        <v>0</v>
      </c>
      <c r="I4492" s="34">
        <v>470000000</v>
      </c>
      <c r="J4492" s="21" t="s">
        <v>1314</v>
      </c>
      <c r="K4492" s="509" t="s">
        <v>11945</v>
      </c>
      <c r="L4492" s="137" t="s">
        <v>11453</v>
      </c>
      <c r="M4492" s="140" t="s">
        <v>383</v>
      </c>
      <c r="N4492" s="346" t="s">
        <v>8844</v>
      </c>
      <c r="O4492" s="3" t="s">
        <v>12800</v>
      </c>
      <c r="P4492" s="7">
        <v>796</v>
      </c>
      <c r="Q4492" s="3" t="s">
        <v>1186</v>
      </c>
      <c r="R4492" s="1">
        <v>1</v>
      </c>
      <c r="S4492" s="510">
        <v>1242857.1429999999</v>
      </c>
      <c r="T4492" s="143">
        <f t="shared" si="1250"/>
        <v>1242857.1429999999</v>
      </c>
      <c r="U4492" s="502">
        <f t="shared" si="1225"/>
        <v>1392000.0001600001</v>
      </c>
      <c r="V4492" s="9" t="s">
        <v>1325</v>
      </c>
      <c r="W4492" s="152" t="s">
        <v>1394</v>
      </c>
      <c r="X4492" s="457"/>
    </row>
    <row r="4493" spans="1:24" s="144" customFormat="1" ht="102">
      <c r="A4493" s="145" t="s">
        <v>12792</v>
      </c>
      <c r="B4493" s="100" t="s">
        <v>97</v>
      </c>
      <c r="C4493" s="485" t="s">
        <v>4501</v>
      </c>
      <c r="D4493" s="460" t="s">
        <v>5271</v>
      </c>
      <c r="E4493" s="461" t="s">
        <v>12797</v>
      </c>
      <c r="F4493" s="466" t="s">
        <v>12799</v>
      </c>
      <c r="G4493" s="466" t="s">
        <v>1430</v>
      </c>
      <c r="H4493" s="20">
        <v>0</v>
      </c>
      <c r="I4493" s="34">
        <v>470000000</v>
      </c>
      <c r="J4493" s="21" t="s">
        <v>1314</v>
      </c>
      <c r="K4493" s="509" t="s">
        <v>11945</v>
      </c>
      <c r="L4493" s="137" t="s">
        <v>11453</v>
      </c>
      <c r="M4493" s="140" t="s">
        <v>383</v>
      </c>
      <c r="N4493" s="346" t="s">
        <v>8844</v>
      </c>
      <c r="O4493" s="3" t="s">
        <v>12800</v>
      </c>
      <c r="P4493" s="7">
        <v>796</v>
      </c>
      <c r="Q4493" s="3" t="s">
        <v>1186</v>
      </c>
      <c r="R4493" s="1">
        <v>8</v>
      </c>
      <c r="S4493" s="510">
        <v>17857.14286</v>
      </c>
      <c r="T4493" s="143">
        <f t="shared" si="1250"/>
        <v>142857.14288</v>
      </c>
      <c r="U4493" s="502">
        <f t="shared" si="1225"/>
        <v>160000.00002560002</v>
      </c>
      <c r="V4493" s="9" t="s">
        <v>1325</v>
      </c>
      <c r="W4493" s="152" t="s">
        <v>1394</v>
      </c>
      <c r="X4493" s="457"/>
    </row>
    <row r="4494" spans="1:24" s="144" customFormat="1" ht="102">
      <c r="A4494" s="145" t="s">
        <v>12793</v>
      </c>
      <c r="B4494" s="100" t="s">
        <v>97</v>
      </c>
      <c r="C4494" s="485" t="s">
        <v>4250</v>
      </c>
      <c r="D4494" s="460" t="s">
        <v>4470</v>
      </c>
      <c r="E4494" s="461" t="s">
        <v>12798</v>
      </c>
      <c r="F4494" s="466" t="s">
        <v>12799</v>
      </c>
      <c r="G4494" s="466" t="s">
        <v>1430</v>
      </c>
      <c r="H4494" s="20">
        <v>0</v>
      </c>
      <c r="I4494" s="34">
        <v>470000000</v>
      </c>
      <c r="J4494" s="21" t="s">
        <v>1314</v>
      </c>
      <c r="K4494" s="509" t="s">
        <v>11945</v>
      </c>
      <c r="L4494" s="137" t="s">
        <v>11453</v>
      </c>
      <c r="M4494" s="140" t="s">
        <v>383</v>
      </c>
      <c r="N4494" s="346" t="s">
        <v>8844</v>
      </c>
      <c r="O4494" s="3" t="s">
        <v>12800</v>
      </c>
      <c r="P4494" s="7">
        <v>796</v>
      </c>
      <c r="Q4494" s="3" t="s">
        <v>1186</v>
      </c>
      <c r="R4494" s="1">
        <v>8</v>
      </c>
      <c r="S4494" s="510">
        <v>5357.1428569999998</v>
      </c>
      <c r="T4494" s="143">
        <f t="shared" si="1250"/>
        <v>42857.142855999999</v>
      </c>
      <c r="U4494" s="502">
        <f t="shared" si="1225"/>
        <v>47999.999998720006</v>
      </c>
      <c r="V4494" s="9" t="s">
        <v>1325</v>
      </c>
      <c r="W4494" s="152" t="s">
        <v>1394</v>
      </c>
      <c r="X4494" s="457"/>
    </row>
    <row r="4495" spans="1:24" s="144" customFormat="1" ht="76.5">
      <c r="A4495" s="145" t="s">
        <v>12937</v>
      </c>
      <c r="B4495" s="100" t="s">
        <v>97</v>
      </c>
      <c r="C4495" s="485" t="s">
        <v>12938</v>
      </c>
      <c r="D4495" s="460" t="s">
        <v>11419</v>
      </c>
      <c r="E4495" s="461" t="s">
        <v>12939</v>
      </c>
      <c r="F4495" s="279" t="s">
        <v>12940</v>
      </c>
      <c r="G4495" s="466" t="s">
        <v>1430</v>
      </c>
      <c r="H4495" s="20">
        <v>0</v>
      </c>
      <c r="I4495" s="34">
        <v>470000000</v>
      </c>
      <c r="J4495" s="21" t="s">
        <v>1314</v>
      </c>
      <c r="K4495" s="509" t="s">
        <v>12941</v>
      </c>
      <c r="L4495" s="137" t="s">
        <v>12942</v>
      </c>
      <c r="M4495" s="140" t="s">
        <v>383</v>
      </c>
      <c r="N4495" s="346" t="s">
        <v>2586</v>
      </c>
      <c r="O4495" s="26" t="s">
        <v>12943</v>
      </c>
      <c r="P4495" s="7" t="s">
        <v>1333</v>
      </c>
      <c r="Q4495" s="7" t="s">
        <v>1332</v>
      </c>
      <c r="R4495" s="470">
        <v>1</v>
      </c>
      <c r="S4495" s="332">
        <v>291948</v>
      </c>
      <c r="T4495" s="143">
        <f t="shared" ref="T4495:T4503" si="1251">R4495*S4495</f>
        <v>291948</v>
      </c>
      <c r="U4495" s="502">
        <f t="shared" si="1225"/>
        <v>326981.76000000001</v>
      </c>
      <c r="V4495" s="457"/>
      <c r="W4495" s="152" t="s">
        <v>1394</v>
      </c>
      <c r="X4495" s="457"/>
    </row>
    <row r="4496" spans="1:24" s="144" customFormat="1" ht="76.5">
      <c r="A4496" s="145" t="s">
        <v>12944</v>
      </c>
      <c r="B4496" s="100" t="s">
        <v>97</v>
      </c>
      <c r="C4496" s="485" t="s">
        <v>12938</v>
      </c>
      <c r="D4496" s="460" t="s">
        <v>11419</v>
      </c>
      <c r="E4496" s="461" t="s">
        <v>12939</v>
      </c>
      <c r="F4496" s="279" t="s">
        <v>12945</v>
      </c>
      <c r="G4496" s="466" t="s">
        <v>1430</v>
      </c>
      <c r="H4496" s="20">
        <v>0</v>
      </c>
      <c r="I4496" s="34">
        <v>470000000</v>
      </c>
      <c r="J4496" s="21" t="s">
        <v>1314</v>
      </c>
      <c r="K4496" s="509" t="s">
        <v>12941</v>
      </c>
      <c r="L4496" s="137" t="s">
        <v>12942</v>
      </c>
      <c r="M4496" s="140" t="s">
        <v>383</v>
      </c>
      <c r="N4496" s="581" t="s">
        <v>2586</v>
      </c>
      <c r="O4496" s="26" t="s">
        <v>12943</v>
      </c>
      <c r="P4496" s="7" t="s">
        <v>1333</v>
      </c>
      <c r="Q4496" s="503" t="s">
        <v>1332</v>
      </c>
      <c r="R4496" s="470">
        <v>2</v>
      </c>
      <c r="S4496" s="332">
        <v>72500</v>
      </c>
      <c r="T4496" s="143">
        <f t="shared" si="1251"/>
        <v>145000</v>
      </c>
      <c r="U4496" s="502">
        <f t="shared" si="1225"/>
        <v>162400.00000000003</v>
      </c>
      <c r="V4496" s="457"/>
      <c r="W4496" s="152" t="s">
        <v>1394</v>
      </c>
      <c r="X4496" s="457"/>
    </row>
    <row r="4497" spans="1:24" s="144" customFormat="1" ht="76.5">
      <c r="A4497" s="145" t="s">
        <v>12946</v>
      </c>
      <c r="B4497" s="100" t="s">
        <v>97</v>
      </c>
      <c r="C4497" s="485" t="s">
        <v>12938</v>
      </c>
      <c r="D4497" s="460" t="s">
        <v>11419</v>
      </c>
      <c r="E4497" s="461" t="s">
        <v>12939</v>
      </c>
      <c r="F4497" s="279" t="s">
        <v>12947</v>
      </c>
      <c r="G4497" s="466" t="s">
        <v>1430</v>
      </c>
      <c r="H4497" s="20">
        <v>0</v>
      </c>
      <c r="I4497" s="34">
        <v>470000000</v>
      </c>
      <c r="J4497" s="21" t="s">
        <v>1314</v>
      </c>
      <c r="K4497" s="509" t="s">
        <v>12941</v>
      </c>
      <c r="L4497" s="137" t="s">
        <v>12942</v>
      </c>
      <c r="M4497" s="140" t="s">
        <v>383</v>
      </c>
      <c r="N4497" s="581" t="s">
        <v>2586</v>
      </c>
      <c r="O4497" s="26" t="s">
        <v>12943</v>
      </c>
      <c r="P4497" s="7" t="s">
        <v>1333</v>
      </c>
      <c r="Q4497" s="503" t="s">
        <v>1332</v>
      </c>
      <c r="R4497" s="470">
        <v>2</v>
      </c>
      <c r="S4497" s="332">
        <v>14205</v>
      </c>
      <c r="T4497" s="143">
        <f t="shared" si="1251"/>
        <v>28410</v>
      </c>
      <c r="U4497" s="502">
        <f t="shared" si="1225"/>
        <v>31819.200000000004</v>
      </c>
      <c r="V4497" s="457"/>
      <c r="W4497" s="152" t="s">
        <v>1394</v>
      </c>
      <c r="X4497" s="457"/>
    </row>
    <row r="4498" spans="1:24" s="144" customFormat="1" ht="76.5">
      <c r="A4498" s="145" t="s">
        <v>12948</v>
      </c>
      <c r="B4498" s="100" t="s">
        <v>97</v>
      </c>
      <c r="C4498" s="485" t="s">
        <v>12938</v>
      </c>
      <c r="D4498" s="460" t="s">
        <v>11419</v>
      </c>
      <c r="E4498" s="461" t="s">
        <v>12939</v>
      </c>
      <c r="F4498" s="279" t="s">
        <v>12949</v>
      </c>
      <c r="G4498" s="466" t="s">
        <v>1430</v>
      </c>
      <c r="H4498" s="20">
        <v>0</v>
      </c>
      <c r="I4498" s="34">
        <v>470000000</v>
      </c>
      <c r="J4498" s="21" t="s">
        <v>1314</v>
      </c>
      <c r="K4498" s="509" t="s">
        <v>12941</v>
      </c>
      <c r="L4498" s="137" t="s">
        <v>12942</v>
      </c>
      <c r="M4498" s="140" t="s">
        <v>383</v>
      </c>
      <c r="N4498" s="581" t="s">
        <v>2586</v>
      </c>
      <c r="O4498" s="26" t="s">
        <v>12943</v>
      </c>
      <c r="P4498" s="7" t="s">
        <v>1333</v>
      </c>
      <c r="Q4498" s="503" t="s">
        <v>1332</v>
      </c>
      <c r="R4498" s="470">
        <v>1</v>
      </c>
      <c r="S4498" s="332">
        <v>40800</v>
      </c>
      <c r="T4498" s="143">
        <f t="shared" si="1251"/>
        <v>40800</v>
      </c>
      <c r="U4498" s="502">
        <f t="shared" si="1225"/>
        <v>45696.000000000007</v>
      </c>
      <c r="V4498" s="457"/>
      <c r="W4498" s="152" t="s">
        <v>1394</v>
      </c>
      <c r="X4498" s="457"/>
    </row>
    <row r="4499" spans="1:24" s="144" customFormat="1" ht="76.5">
      <c r="A4499" s="145" t="s">
        <v>12950</v>
      </c>
      <c r="B4499" s="100" t="s">
        <v>97</v>
      </c>
      <c r="C4499" s="137" t="s">
        <v>11390</v>
      </c>
      <c r="D4499" s="137" t="s">
        <v>11385</v>
      </c>
      <c r="E4499" s="137" t="s">
        <v>11391</v>
      </c>
      <c r="F4499" s="279" t="s">
        <v>12951</v>
      </c>
      <c r="G4499" s="466" t="s">
        <v>1430</v>
      </c>
      <c r="H4499" s="20">
        <v>0</v>
      </c>
      <c r="I4499" s="34">
        <v>470000000</v>
      </c>
      <c r="J4499" s="21" t="s">
        <v>1314</v>
      </c>
      <c r="K4499" s="509" t="s">
        <v>12941</v>
      </c>
      <c r="L4499" s="137" t="s">
        <v>12942</v>
      </c>
      <c r="M4499" s="140" t="s">
        <v>383</v>
      </c>
      <c r="N4499" s="581" t="s">
        <v>2586</v>
      </c>
      <c r="O4499" s="26" t="s">
        <v>12943</v>
      </c>
      <c r="P4499" s="503" t="s">
        <v>1338</v>
      </c>
      <c r="Q4499" s="466" t="s">
        <v>1186</v>
      </c>
      <c r="R4499" s="470">
        <v>1</v>
      </c>
      <c r="S4499" s="332">
        <v>139000</v>
      </c>
      <c r="T4499" s="143">
        <f t="shared" si="1251"/>
        <v>139000</v>
      </c>
      <c r="U4499" s="502">
        <f t="shared" si="1225"/>
        <v>155680.00000000003</v>
      </c>
      <c r="V4499" s="457"/>
      <c r="W4499" s="152" t="s">
        <v>1394</v>
      </c>
      <c r="X4499" s="457"/>
    </row>
    <row r="4500" spans="1:24" s="144" customFormat="1" ht="76.5">
      <c r="A4500" s="145" t="s">
        <v>12952</v>
      </c>
      <c r="B4500" s="100" t="s">
        <v>97</v>
      </c>
      <c r="C4500" s="485" t="s">
        <v>12953</v>
      </c>
      <c r="D4500" s="460" t="s">
        <v>11419</v>
      </c>
      <c r="E4500" s="461" t="s">
        <v>12954</v>
      </c>
      <c r="F4500" s="279" t="s">
        <v>12955</v>
      </c>
      <c r="G4500" s="466" t="s">
        <v>1430</v>
      </c>
      <c r="H4500" s="20">
        <v>0</v>
      </c>
      <c r="I4500" s="34">
        <v>470000000</v>
      </c>
      <c r="J4500" s="21" t="s">
        <v>1314</v>
      </c>
      <c r="K4500" s="509" t="s">
        <v>12941</v>
      </c>
      <c r="L4500" s="137" t="s">
        <v>12942</v>
      </c>
      <c r="M4500" s="140" t="s">
        <v>383</v>
      </c>
      <c r="N4500" s="581" t="s">
        <v>2586</v>
      </c>
      <c r="O4500" s="26" t="s">
        <v>12943</v>
      </c>
      <c r="P4500" s="503" t="s">
        <v>1338</v>
      </c>
      <c r="Q4500" s="466" t="s">
        <v>1186</v>
      </c>
      <c r="R4500" s="470">
        <v>150</v>
      </c>
      <c r="S4500" s="332">
        <v>5167</v>
      </c>
      <c r="T4500" s="143">
        <f t="shared" si="1251"/>
        <v>775050</v>
      </c>
      <c r="U4500" s="502">
        <f t="shared" si="1225"/>
        <v>868056.00000000012</v>
      </c>
      <c r="V4500" s="457"/>
      <c r="W4500" s="152" t="s">
        <v>1394</v>
      </c>
      <c r="X4500" s="457"/>
    </row>
    <row r="4501" spans="1:24" s="144" customFormat="1" ht="76.5">
      <c r="A4501" s="145" t="s">
        <v>12956</v>
      </c>
      <c r="B4501" s="100" t="s">
        <v>97</v>
      </c>
      <c r="C4501" s="485" t="s">
        <v>12957</v>
      </c>
      <c r="D4501" s="460" t="s">
        <v>2572</v>
      </c>
      <c r="E4501" s="461" t="s">
        <v>12958</v>
      </c>
      <c r="F4501" s="279" t="s">
        <v>12959</v>
      </c>
      <c r="G4501" s="466" t="s">
        <v>1430</v>
      </c>
      <c r="H4501" s="20">
        <v>0</v>
      </c>
      <c r="I4501" s="34">
        <v>470000000</v>
      </c>
      <c r="J4501" s="21" t="s">
        <v>1314</v>
      </c>
      <c r="K4501" s="509" t="s">
        <v>12941</v>
      </c>
      <c r="L4501" s="137" t="s">
        <v>12942</v>
      </c>
      <c r="M4501" s="140" t="s">
        <v>383</v>
      </c>
      <c r="N4501" s="581" t="s">
        <v>2586</v>
      </c>
      <c r="O4501" s="26" t="s">
        <v>12943</v>
      </c>
      <c r="P4501" s="503" t="s">
        <v>1338</v>
      </c>
      <c r="Q4501" s="466" t="s">
        <v>1186</v>
      </c>
      <c r="R4501" s="470">
        <v>2</v>
      </c>
      <c r="S4501" s="332">
        <v>345000</v>
      </c>
      <c r="T4501" s="143">
        <f t="shared" si="1251"/>
        <v>690000</v>
      </c>
      <c r="U4501" s="502">
        <f t="shared" si="1225"/>
        <v>772800.00000000012</v>
      </c>
      <c r="V4501" s="457"/>
      <c r="W4501" s="152" t="s">
        <v>1394</v>
      </c>
      <c r="X4501" s="457"/>
    </row>
    <row r="4502" spans="1:24" s="144" customFormat="1" ht="76.5">
      <c r="A4502" s="145" t="s">
        <v>12960</v>
      </c>
      <c r="B4502" s="100" t="s">
        <v>97</v>
      </c>
      <c r="C4502" s="485" t="s">
        <v>12961</v>
      </c>
      <c r="D4502" s="460" t="s">
        <v>2419</v>
      </c>
      <c r="E4502" s="461" t="s">
        <v>12962</v>
      </c>
      <c r="F4502" s="279" t="s">
        <v>12963</v>
      </c>
      <c r="G4502" s="466" t="s">
        <v>1430</v>
      </c>
      <c r="H4502" s="20">
        <v>0</v>
      </c>
      <c r="I4502" s="34">
        <v>470000000</v>
      </c>
      <c r="J4502" s="21" t="s">
        <v>1314</v>
      </c>
      <c r="K4502" s="509" t="s">
        <v>12941</v>
      </c>
      <c r="L4502" s="137" t="s">
        <v>12942</v>
      </c>
      <c r="M4502" s="140" t="s">
        <v>383</v>
      </c>
      <c r="N4502" s="581" t="s">
        <v>2586</v>
      </c>
      <c r="O4502" s="26" t="s">
        <v>12943</v>
      </c>
      <c r="P4502" s="503" t="s">
        <v>1338</v>
      </c>
      <c r="Q4502" s="466" t="s">
        <v>1186</v>
      </c>
      <c r="R4502" s="470">
        <v>1</v>
      </c>
      <c r="S4502" s="332">
        <v>16000</v>
      </c>
      <c r="T4502" s="143">
        <f t="shared" si="1251"/>
        <v>16000</v>
      </c>
      <c r="U4502" s="502">
        <f t="shared" si="1225"/>
        <v>17920</v>
      </c>
      <c r="V4502" s="457"/>
      <c r="W4502" s="152" t="s">
        <v>1394</v>
      </c>
      <c r="X4502" s="457"/>
    </row>
    <row r="4503" spans="1:24" s="144" customFormat="1" ht="76.5">
      <c r="A4503" s="145" t="s">
        <v>12964</v>
      </c>
      <c r="B4503" s="100" t="s">
        <v>97</v>
      </c>
      <c r="C4503" s="485" t="s">
        <v>12965</v>
      </c>
      <c r="D4503" s="460" t="s">
        <v>12966</v>
      </c>
      <c r="E4503" s="461" t="s">
        <v>12967</v>
      </c>
      <c r="F4503" s="279" t="s">
        <v>12968</v>
      </c>
      <c r="G4503" s="466" t="s">
        <v>1430</v>
      </c>
      <c r="H4503" s="20">
        <v>0</v>
      </c>
      <c r="I4503" s="34">
        <v>470000000</v>
      </c>
      <c r="J4503" s="21" t="s">
        <v>1314</v>
      </c>
      <c r="K4503" s="509" t="s">
        <v>12941</v>
      </c>
      <c r="L4503" s="137" t="s">
        <v>12942</v>
      </c>
      <c r="M4503" s="140" t="s">
        <v>383</v>
      </c>
      <c r="N4503" s="581" t="s">
        <v>2586</v>
      </c>
      <c r="O4503" s="26" t="s">
        <v>12943</v>
      </c>
      <c r="P4503" s="503" t="s">
        <v>1338</v>
      </c>
      <c r="Q4503" s="466" t="s">
        <v>1186</v>
      </c>
      <c r="R4503" s="470">
        <v>1</v>
      </c>
      <c r="S4503" s="332">
        <v>50000</v>
      </c>
      <c r="T4503" s="143">
        <f t="shared" si="1251"/>
        <v>50000</v>
      </c>
      <c r="U4503" s="502">
        <f t="shared" si="1225"/>
        <v>56000.000000000007</v>
      </c>
      <c r="V4503" s="457"/>
      <c r="W4503" s="152" t="s">
        <v>1394</v>
      </c>
      <c r="X4503" s="457"/>
    </row>
    <row r="4504" spans="1:24" s="334" customFormat="1" ht="26.25" customHeight="1">
      <c r="A4504" s="575" t="s">
        <v>2643</v>
      </c>
      <c r="B4504" s="575"/>
      <c r="C4504" s="575"/>
      <c r="D4504" s="576"/>
      <c r="E4504" s="576"/>
      <c r="F4504" s="517"/>
      <c r="G4504" s="518"/>
      <c r="H4504" s="518"/>
      <c r="I4504" s="518"/>
      <c r="J4504" s="519"/>
      <c r="K4504" s="509"/>
      <c r="L4504" s="520"/>
      <c r="M4504" s="520"/>
      <c r="N4504" s="521"/>
      <c r="O4504" s="520"/>
      <c r="P4504" s="520"/>
      <c r="Q4504" s="522"/>
      <c r="R4504" s="523"/>
      <c r="S4504" s="524"/>
      <c r="T4504" s="525">
        <f>SUM(T27:T4503)</f>
        <v>6176631368.6382389</v>
      </c>
      <c r="U4504" s="525">
        <f>SUM(U27:U4503)</f>
        <v>6917827132.8748274</v>
      </c>
      <c r="V4504" s="526"/>
      <c r="W4504" s="518"/>
      <c r="X4504" s="518"/>
    </row>
    <row r="4505" spans="1:24" s="334" customFormat="1" ht="15.75">
      <c r="A4505" s="572" t="s">
        <v>2644</v>
      </c>
      <c r="B4505" s="572"/>
      <c r="C4505" s="572"/>
      <c r="D4505" s="572"/>
      <c r="E4505" s="572"/>
      <c r="F4505" s="572"/>
      <c r="G4505" s="572"/>
      <c r="H4505" s="572"/>
      <c r="I4505" s="572"/>
      <c r="J4505" s="572"/>
      <c r="K4505" s="572"/>
      <c r="L4505" s="572"/>
      <c r="M4505" s="572"/>
      <c r="N4505" s="572"/>
      <c r="O4505" s="572"/>
      <c r="P4505" s="572"/>
      <c r="Q4505" s="572"/>
      <c r="R4505" s="572"/>
      <c r="S4505" s="572"/>
      <c r="T4505" s="572"/>
      <c r="U4505" s="572"/>
      <c r="V4505" s="572"/>
      <c r="W4505" s="572"/>
      <c r="X4505" s="572"/>
    </row>
    <row r="4506" spans="1:24" s="179" customFormat="1" ht="76.5" customHeight="1">
      <c r="A4506" s="15" t="s">
        <v>2645</v>
      </c>
      <c r="B4506" s="14" t="s">
        <v>97</v>
      </c>
      <c r="C4506" s="137" t="s">
        <v>2646</v>
      </c>
      <c r="D4506" s="137" t="s">
        <v>2647</v>
      </c>
      <c r="E4506" s="137" t="s">
        <v>2648</v>
      </c>
      <c r="F4506" s="137" t="s">
        <v>2649</v>
      </c>
      <c r="G4506" s="161" t="s">
        <v>1430</v>
      </c>
      <c r="H4506" s="138">
        <v>0.5</v>
      </c>
      <c r="I4506" s="137">
        <v>470000000</v>
      </c>
      <c r="J4506" s="137" t="s">
        <v>1314</v>
      </c>
      <c r="K4506" s="14" t="s">
        <v>2650</v>
      </c>
      <c r="L4506" s="137" t="s">
        <v>2651</v>
      </c>
      <c r="M4506" s="139"/>
      <c r="N4506" s="354" t="s">
        <v>2652</v>
      </c>
      <c r="O4506" s="26" t="s">
        <v>2653</v>
      </c>
      <c r="P4506" s="139"/>
      <c r="Q4506" s="139"/>
      <c r="R4506" s="139"/>
      <c r="S4506" s="139"/>
      <c r="T4506" s="143">
        <v>205200</v>
      </c>
      <c r="U4506" s="143">
        <f t="shared" ref="U4506:U4515" si="1252">T4506*1.12</f>
        <v>229824.00000000003</v>
      </c>
      <c r="V4506" s="139" t="s">
        <v>2654</v>
      </c>
      <c r="W4506" s="152" t="s">
        <v>1394</v>
      </c>
      <c r="X4506" s="139"/>
    </row>
    <row r="4507" spans="1:24" s="179" customFormat="1" ht="76.5" customHeight="1">
      <c r="A4507" s="15" t="s">
        <v>2655</v>
      </c>
      <c r="B4507" s="14" t="s">
        <v>97</v>
      </c>
      <c r="C4507" s="137" t="s">
        <v>2656</v>
      </c>
      <c r="D4507" s="137" t="s">
        <v>2657</v>
      </c>
      <c r="E4507" s="137" t="s">
        <v>2658</v>
      </c>
      <c r="F4507" s="137" t="s">
        <v>2659</v>
      </c>
      <c r="G4507" s="161" t="s">
        <v>384</v>
      </c>
      <c r="H4507" s="138">
        <v>0.7</v>
      </c>
      <c r="I4507" s="137">
        <v>470000000</v>
      </c>
      <c r="J4507" s="137" t="s">
        <v>1314</v>
      </c>
      <c r="K4507" s="14" t="s">
        <v>2650</v>
      </c>
      <c r="L4507" s="137" t="s">
        <v>2651</v>
      </c>
      <c r="M4507" s="166"/>
      <c r="N4507" s="354" t="s">
        <v>2652</v>
      </c>
      <c r="O4507" s="26" t="s">
        <v>2653</v>
      </c>
      <c r="P4507" s="139"/>
      <c r="Q4507" s="139"/>
      <c r="R4507" s="139"/>
      <c r="S4507" s="139"/>
      <c r="T4507" s="143">
        <v>685041</v>
      </c>
      <c r="U4507" s="143">
        <f t="shared" si="1252"/>
        <v>767245.92</v>
      </c>
      <c r="V4507" s="139" t="s">
        <v>2654</v>
      </c>
      <c r="W4507" s="147" t="s">
        <v>1394</v>
      </c>
      <c r="X4507" s="180"/>
    </row>
    <row r="4508" spans="1:24" s="179" customFormat="1" ht="76.5" customHeight="1">
      <c r="A4508" s="15" t="s">
        <v>2660</v>
      </c>
      <c r="B4508" s="14" t="s">
        <v>97</v>
      </c>
      <c r="C4508" s="137" t="s">
        <v>2661</v>
      </c>
      <c r="D4508" s="137" t="s">
        <v>2662</v>
      </c>
      <c r="E4508" s="137" t="s">
        <v>2662</v>
      </c>
      <c r="F4508" s="137" t="s">
        <v>2663</v>
      </c>
      <c r="G4508" s="161" t="s">
        <v>384</v>
      </c>
      <c r="H4508" s="152">
        <v>0.5</v>
      </c>
      <c r="I4508" s="137">
        <v>470000000</v>
      </c>
      <c r="J4508" s="137" t="s">
        <v>1314</v>
      </c>
      <c r="K4508" s="14" t="s">
        <v>2650</v>
      </c>
      <c r="L4508" s="137" t="s">
        <v>2651</v>
      </c>
      <c r="M4508" s="139"/>
      <c r="N4508" s="354" t="s">
        <v>2652</v>
      </c>
      <c r="O4508" s="26" t="s">
        <v>2653</v>
      </c>
      <c r="P4508" s="139"/>
      <c r="Q4508" s="139"/>
      <c r="R4508" s="139"/>
      <c r="S4508" s="139"/>
      <c r="T4508" s="143">
        <v>604090</v>
      </c>
      <c r="U4508" s="143">
        <f t="shared" si="1252"/>
        <v>676580.8</v>
      </c>
      <c r="V4508" s="139" t="s">
        <v>2654</v>
      </c>
      <c r="W4508" s="152" t="s">
        <v>1394</v>
      </c>
      <c r="X4508" s="180"/>
    </row>
    <row r="4509" spans="1:24" s="179" customFormat="1" ht="76.5" customHeight="1">
      <c r="A4509" s="15" t="s">
        <v>2664</v>
      </c>
      <c r="B4509" s="14" t="s">
        <v>97</v>
      </c>
      <c r="C4509" s="137" t="s">
        <v>2665</v>
      </c>
      <c r="D4509" s="137" t="s">
        <v>2666</v>
      </c>
      <c r="E4509" s="137" t="s">
        <v>2666</v>
      </c>
      <c r="F4509" s="137"/>
      <c r="G4509" s="161" t="s">
        <v>384</v>
      </c>
      <c r="H4509" s="152">
        <v>0.4</v>
      </c>
      <c r="I4509" s="137">
        <v>470000000</v>
      </c>
      <c r="J4509" s="137" t="s">
        <v>1314</v>
      </c>
      <c r="K4509" s="14" t="s">
        <v>2650</v>
      </c>
      <c r="L4509" s="137" t="s">
        <v>2651</v>
      </c>
      <c r="M4509" s="166"/>
      <c r="N4509" s="354" t="s">
        <v>2652</v>
      </c>
      <c r="O4509" s="26" t="s">
        <v>2653</v>
      </c>
      <c r="P4509" s="139"/>
      <c r="Q4509" s="139"/>
      <c r="R4509" s="139"/>
      <c r="S4509" s="139"/>
      <c r="T4509" s="143">
        <v>1379200</v>
      </c>
      <c r="U4509" s="143">
        <f t="shared" si="1252"/>
        <v>1544704.0000000002</v>
      </c>
      <c r="V4509" s="139" t="s">
        <v>2654</v>
      </c>
      <c r="W4509" s="147" t="s">
        <v>1394</v>
      </c>
      <c r="X4509" s="180"/>
    </row>
    <row r="4510" spans="1:24" s="179" customFormat="1" ht="76.5" customHeight="1">
      <c r="A4510" s="15" t="s">
        <v>2667</v>
      </c>
      <c r="B4510" s="14" t="s">
        <v>97</v>
      </c>
      <c r="C4510" s="137" t="s">
        <v>10279</v>
      </c>
      <c r="D4510" s="137" t="s">
        <v>2668</v>
      </c>
      <c r="E4510" s="137" t="s">
        <v>2669</v>
      </c>
      <c r="F4510" s="137"/>
      <c r="G4510" s="161" t="s">
        <v>385</v>
      </c>
      <c r="H4510" s="138">
        <v>0.5</v>
      </c>
      <c r="I4510" s="137">
        <v>470000000</v>
      </c>
      <c r="J4510" s="137" t="s">
        <v>1314</v>
      </c>
      <c r="K4510" s="14" t="s">
        <v>2650</v>
      </c>
      <c r="L4510" s="137" t="s">
        <v>2651</v>
      </c>
      <c r="M4510" s="139"/>
      <c r="N4510" s="354" t="s">
        <v>2652</v>
      </c>
      <c r="O4510" s="26" t="s">
        <v>2653</v>
      </c>
      <c r="P4510" s="139"/>
      <c r="Q4510" s="139"/>
      <c r="R4510" s="139"/>
      <c r="S4510" s="139"/>
      <c r="T4510" s="301">
        <v>0</v>
      </c>
      <c r="U4510" s="301">
        <f t="shared" si="1252"/>
        <v>0</v>
      </c>
      <c r="V4510" s="139" t="s">
        <v>2654</v>
      </c>
      <c r="W4510" s="152" t="s">
        <v>1394</v>
      </c>
      <c r="X4510" s="180" t="s">
        <v>9048</v>
      </c>
    </row>
    <row r="4511" spans="1:24" s="179" customFormat="1" ht="76.5" customHeight="1">
      <c r="A4511" s="15" t="s">
        <v>10278</v>
      </c>
      <c r="B4511" s="14" t="s">
        <v>97</v>
      </c>
      <c r="C4511" s="137" t="s">
        <v>10279</v>
      </c>
      <c r="D4511" s="137" t="s">
        <v>10280</v>
      </c>
      <c r="E4511" s="137" t="s">
        <v>10280</v>
      </c>
      <c r="F4511" s="137"/>
      <c r="G4511" s="161" t="s">
        <v>385</v>
      </c>
      <c r="H4511" s="138">
        <v>0.5</v>
      </c>
      <c r="I4511" s="137">
        <v>470000000</v>
      </c>
      <c r="J4511" s="137" t="s">
        <v>1314</v>
      </c>
      <c r="K4511" s="14" t="s">
        <v>2650</v>
      </c>
      <c r="L4511" s="137" t="s">
        <v>2651</v>
      </c>
      <c r="M4511" s="139"/>
      <c r="N4511" s="354" t="s">
        <v>2652</v>
      </c>
      <c r="O4511" s="26" t="s">
        <v>2653</v>
      </c>
      <c r="P4511" s="139"/>
      <c r="Q4511" s="139"/>
      <c r="R4511" s="139"/>
      <c r="S4511" s="139"/>
      <c r="T4511" s="143">
        <v>15000424</v>
      </c>
      <c r="U4511" s="143">
        <f t="shared" si="1252"/>
        <v>16800474.880000003</v>
      </c>
      <c r="V4511" s="139" t="s">
        <v>2654</v>
      </c>
      <c r="W4511" s="152" t="s">
        <v>1394</v>
      </c>
      <c r="X4511" s="180"/>
    </row>
    <row r="4512" spans="1:24" s="179" customFormat="1" ht="76.5" customHeight="1">
      <c r="A4512" s="15" t="s">
        <v>2670</v>
      </c>
      <c r="B4512" s="14" t="s">
        <v>97</v>
      </c>
      <c r="C4512" s="137" t="s">
        <v>2671</v>
      </c>
      <c r="D4512" s="137" t="s">
        <v>2672</v>
      </c>
      <c r="E4512" s="137" t="s">
        <v>2672</v>
      </c>
      <c r="F4512" s="137"/>
      <c r="G4512" s="161" t="s">
        <v>385</v>
      </c>
      <c r="H4512" s="152">
        <v>0.4</v>
      </c>
      <c r="I4512" s="137">
        <v>470000000</v>
      </c>
      <c r="J4512" s="137" t="s">
        <v>1314</v>
      </c>
      <c r="K4512" s="14" t="s">
        <v>2650</v>
      </c>
      <c r="L4512" s="137" t="s">
        <v>2651</v>
      </c>
      <c r="M4512" s="166"/>
      <c r="N4512" s="354" t="s">
        <v>2652</v>
      </c>
      <c r="O4512" s="26" t="s">
        <v>2653</v>
      </c>
      <c r="P4512" s="139"/>
      <c r="Q4512" s="139"/>
      <c r="R4512" s="139"/>
      <c r="S4512" s="139"/>
      <c r="T4512" s="143">
        <v>12000365</v>
      </c>
      <c r="U4512" s="143">
        <f t="shared" si="1252"/>
        <v>13440408.800000001</v>
      </c>
      <c r="V4512" s="139" t="s">
        <v>2654</v>
      </c>
      <c r="W4512" s="147" t="s">
        <v>1394</v>
      </c>
      <c r="X4512" s="180"/>
    </row>
    <row r="4513" spans="1:24" s="179" customFormat="1" ht="76.5" customHeight="1">
      <c r="A4513" s="15" t="s">
        <v>2673</v>
      </c>
      <c r="B4513" s="14" t="s">
        <v>97</v>
      </c>
      <c r="C4513" s="137" t="s">
        <v>2674</v>
      </c>
      <c r="D4513" s="137" t="s">
        <v>2675</v>
      </c>
      <c r="E4513" s="137" t="s">
        <v>2675</v>
      </c>
      <c r="F4513" s="137"/>
      <c r="G4513" s="161" t="s">
        <v>384</v>
      </c>
      <c r="H4513" s="138">
        <v>0.7</v>
      </c>
      <c r="I4513" s="137">
        <v>470000000</v>
      </c>
      <c r="J4513" s="137" t="s">
        <v>1314</v>
      </c>
      <c r="K4513" s="14" t="s">
        <v>2650</v>
      </c>
      <c r="L4513" s="137" t="s">
        <v>2651</v>
      </c>
      <c r="M4513" s="139"/>
      <c r="N4513" s="354" t="s">
        <v>2676</v>
      </c>
      <c r="O4513" s="26" t="s">
        <v>2653</v>
      </c>
      <c r="P4513" s="139"/>
      <c r="Q4513" s="139"/>
      <c r="R4513" s="139"/>
      <c r="S4513" s="139"/>
      <c r="T4513" s="143">
        <v>363390</v>
      </c>
      <c r="U4513" s="143">
        <f t="shared" si="1252"/>
        <v>406996.80000000005</v>
      </c>
      <c r="V4513" s="139" t="s">
        <v>2677</v>
      </c>
      <c r="W4513" s="152" t="s">
        <v>1394</v>
      </c>
      <c r="X4513" s="180"/>
    </row>
    <row r="4514" spans="1:24" s="179" customFormat="1" ht="76.5" customHeight="1">
      <c r="A4514" s="15" t="s">
        <v>2678</v>
      </c>
      <c r="B4514" s="14" t="s">
        <v>97</v>
      </c>
      <c r="C4514" s="137" t="s">
        <v>2679</v>
      </c>
      <c r="D4514" s="137" t="s">
        <v>2680</v>
      </c>
      <c r="E4514" s="137" t="s">
        <v>2680</v>
      </c>
      <c r="F4514" s="137"/>
      <c r="G4514" s="161" t="s">
        <v>385</v>
      </c>
      <c r="H4514" s="138">
        <v>1</v>
      </c>
      <c r="I4514" s="137">
        <v>470000000</v>
      </c>
      <c r="J4514" s="137" t="s">
        <v>1314</v>
      </c>
      <c r="K4514" s="14" t="s">
        <v>2681</v>
      </c>
      <c r="L4514" s="137" t="s">
        <v>2651</v>
      </c>
      <c r="M4514" s="166"/>
      <c r="N4514" s="354" t="s">
        <v>2652</v>
      </c>
      <c r="O4514" s="26" t="s">
        <v>2653</v>
      </c>
      <c r="P4514" s="139"/>
      <c r="Q4514" s="139"/>
      <c r="R4514" s="139"/>
      <c r="S4514" s="139"/>
      <c r="T4514" s="143">
        <v>20549806</v>
      </c>
      <c r="U4514" s="143">
        <f t="shared" si="1252"/>
        <v>23015782.720000003</v>
      </c>
      <c r="V4514" s="139" t="s">
        <v>2654</v>
      </c>
      <c r="W4514" s="147" t="s">
        <v>1394</v>
      </c>
      <c r="X4514" s="143"/>
    </row>
    <row r="4515" spans="1:24" s="179" customFormat="1" ht="76.5" customHeight="1">
      <c r="A4515" s="15" t="s">
        <v>2682</v>
      </c>
      <c r="B4515" s="14" t="s">
        <v>97</v>
      </c>
      <c r="C4515" s="137" t="s">
        <v>2683</v>
      </c>
      <c r="D4515" s="137" t="s">
        <v>2684</v>
      </c>
      <c r="E4515" s="137" t="s">
        <v>2685</v>
      </c>
      <c r="F4515" s="137" t="s">
        <v>2686</v>
      </c>
      <c r="G4515" s="161" t="s">
        <v>1430</v>
      </c>
      <c r="H4515" s="152">
        <v>0.6</v>
      </c>
      <c r="I4515" s="137">
        <v>470000000</v>
      </c>
      <c r="J4515" s="137" t="s">
        <v>1314</v>
      </c>
      <c r="K4515" s="11" t="s">
        <v>2687</v>
      </c>
      <c r="L4515" s="137" t="s">
        <v>2651</v>
      </c>
      <c r="M4515" s="139"/>
      <c r="N4515" s="354" t="s">
        <v>2652</v>
      </c>
      <c r="O4515" s="26" t="s">
        <v>2653</v>
      </c>
      <c r="P4515" s="139"/>
      <c r="Q4515" s="139"/>
      <c r="R4515" s="139"/>
      <c r="S4515" s="139"/>
      <c r="T4515" s="143">
        <v>2070864</v>
      </c>
      <c r="U4515" s="143">
        <f t="shared" si="1252"/>
        <v>2319367.6800000002</v>
      </c>
      <c r="V4515" s="139" t="s">
        <v>2677</v>
      </c>
      <c r="W4515" s="152" t="s">
        <v>1394</v>
      </c>
      <c r="X4515" s="139"/>
    </row>
    <row r="4516" spans="1:24" s="179" customFormat="1" ht="165.75" customHeight="1">
      <c r="A4516" s="15" t="s">
        <v>2688</v>
      </c>
      <c r="B4516" s="14" t="s">
        <v>97</v>
      </c>
      <c r="C4516" s="137" t="s">
        <v>2689</v>
      </c>
      <c r="D4516" s="137" t="s">
        <v>2690</v>
      </c>
      <c r="E4516" s="137" t="s">
        <v>2691</v>
      </c>
      <c r="F4516" s="137" t="s">
        <v>2692</v>
      </c>
      <c r="G4516" s="161" t="s">
        <v>384</v>
      </c>
      <c r="H4516" s="152">
        <v>0.6</v>
      </c>
      <c r="I4516" s="137">
        <v>470000000</v>
      </c>
      <c r="J4516" s="137" t="s">
        <v>1314</v>
      </c>
      <c r="K4516" s="14" t="s">
        <v>2328</v>
      </c>
      <c r="L4516" s="137" t="s">
        <v>2651</v>
      </c>
      <c r="M4516" s="166"/>
      <c r="N4516" s="11" t="s">
        <v>2652</v>
      </c>
      <c r="O4516" s="26" t="s">
        <v>2653</v>
      </c>
      <c r="P4516" s="139"/>
      <c r="Q4516" s="139"/>
      <c r="R4516" s="139"/>
      <c r="S4516" s="139"/>
      <c r="T4516" s="301">
        <v>0</v>
      </c>
      <c r="U4516" s="301">
        <v>0</v>
      </c>
      <c r="V4516" s="139" t="s">
        <v>2677</v>
      </c>
      <c r="W4516" s="147" t="s">
        <v>1394</v>
      </c>
      <c r="X4516" s="139">
        <v>11</v>
      </c>
    </row>
    <row r="4517" spans="1:24" s="179" customFormat="1" ht="165.75" customHeight="1">
      <c r="A4517" s="15" t="s">
        <v>9590</v>
      </c>
      <c r="B4517" s="14" t="s">
        <v>97</v>
      </c>
      <c r="C4517" s="137" t="s">
        <v>2689</v>
      </c>
      <c r="D4517" s="137" t="s">
        <v>2690</v>
      </c>
      <c r="E4517" s="137" t="s">
        <v>2691</v>
      </c>
      <c r="F4517" s="137" t="s">
        <v>2692</v>
      </c>
      <c r="G4517" s="161" t="s">
        <v>384</v>
      </c>
      <c r="H4517" s="152">
        <v>0.6</v>
      </c>
      <c r="I4517" s="137">
        <v>470000000</v>
      </c>
      <c r="J4517" s="137" t="s">
        <v>1314</v>
      </c>
      <c r="K4517" s="14" t="s">
        <v>9591</v>
      </c>
      <c r="L4517" s="137" t="s">
        <v>2651</v>
      </c>
      <c r="M4517" s="166"/>
      <c r="N4517" s="11" t="s">
        <v>2652</v>
      </c>
      <c r="O4517" s="26" t="s">
        <v>2653</v>
      </c>
      <c r="P4517" s="139"/>
      <c r="Q4517" s="139"/>
      <c r="R4517" s="139"/>
      <c r="S4517" s="139"/>
      <c r="T4517" s="143">
        <v>3500000</v>
      </c>
      <c r="U4517" s="143">
        <f>T4517*1.12</f>
        <v>3920000.0000000005</v>
      </c>
      <c r="V4517" s="139" t="s">
        <v>2677</v>
      </c>
      <c r="W4517" s="147" t="s">
        <v>1394</v>
      </c>
      <c r="X4517" s="139"/>
    </row>
    <row r="4518" spans="1:24" s="179" customFormat="1" ht="76.5" customHeight="1">
      <c r="A4518" s="15" t="s">
        <v>2693</v>
      </c>
      <c r="B4518" s="14" t="s">
        <v>97</v>
      </c>
      <c r="C4518" s="137" t="s">
        <v>2694</v>
      </c>
      <c r="D4518" s="137" t="s">
        <v>2695</v>
      </c>
      <c r="E4518" s="137" t="s">
        <v>2696</v>
      </c>
      <c r="F4518" s="137" t="s">
        <v>2697</v>
      </c>
      <c r="G4518" s="161" t="s">
        <v>385</v>
      </c>
      <c r="H4518" s="152">
        <v>0.4</v>
      </c>
      <c r="I4518" s="137">
        <v>470000000</v>
      </c>
      <c r="J4518" s="137" t="s">
        <v>1314</v>
      </c>
      <c r="K4518" s="14" t="s">
        <v>2328</v>
      </c>
      <c r="L4518" s="137" t="s">
        <v>2698</v>
      </c>
      <c r="M4518" s="139"/>
      <c r="N4518" s="11" t="s">
        <v>2652</v>
      </c>
      <c r="O4518" s="26" t="s">
        <v>2653</v>
      </c>
      <c r="P4518" s="139"/>
      <c r="Q4518" s="139"/>
      <c r="R4518" s="139"/>
      <c r="S4518" s="139"/>
      <c r="T4518" s="301">
        <v>0</v>
      </c>
      <c r="U4518" s="301">
        <v>0</v>
      </c>
      <c r="V4518" s="139" t="s">
        <v>2677</v>
      </c>
      <c r="W4518" s="152" t="s">
        <v>1394</v>
      </c>
      <c r="X4518" s="139" t="s">
        <v>9654</v>
      </c>
    </row>
    <row r="4519" spans="1:24" s="179" customFormat="1" ht="76.5" customHeight="1">
      <c r="A4519" s="15" t="s">
        <v>9592</v>
      </c>
      <c r="B4519" s="14" t="s">
        <v>97</v>
      </c>
      <c r="C4519" s="137" t="s">
        <v>2694</v>
      </c>
      <c r="D4519" s="137" t="s">
        <v>2695</v>
      </c>
      <c r="E4519" s="137" t="s">
        <v>2696</v>
      </c>
      <c r="F4519" s="137" t="s">
        <v>2697</v>
      </c>
      <c r="G4519" s="161" t="s">
        <v>385</v>
      </c>
      <c r="H4519" s="152">
        <v>0.4</v>
      </c>
      <c r="I4519" s="137">
        <v>470000000</v>
      </c>
      <c r="J4519" s="137" t="s">
        <v>1314</v>
      </c>
      <c r="K4519" s="14" t="s">
        <v>9593</v>
      </c>
      <c r="L4519" s="137" t="s">
        <v>2698</v>
      </c>
      <c r="M4519" s="139"/>
      <c r="N4519" s="11" t="s">
        <v>2652</v>
      </c>
      <c r="O4519" s="26" t="s">
        <v>2653</v>
      </c>
      <c r="P4519" s="139"/>
      <c r="Q4519" s="139"/>
      <c r="R4519" s="139"/>
      <c r="S4519" s="139"/>
      <c r="T4519" s="301">
        <v>0</v>
      </c>
      <c r="U4519" s="301">
        <v>0</v>
      </c>
      <c r="V4519" s="139" t="s">
        <v>2677</v>
      </c>
      <c r="W4519" s="152" t="s">
        <v>1394</v>
      </c>
      <c r="X4519" s="139" t="s">
        <v>9680</v>
      </c>
    </row>
    <row r="4520" spans="1:24" s="179" customFormat="1" ht="76.5" customHeight="1">
      <c r="A4520" s="15" t="s">
        <v>10699</v>
      </c>
      <c r="B4520" s="14" t="s">
        <v>97</v>
      </c>
      <c r="C4520" s="137" t="s">
        <v>2694</v>
      </c>
      <c r="D4520" s="137" t="s">
        <v>2695</v>
      </c>
      <c r="E4520" s="137" t="s">
        <v>2696</v>
      </c>
      <c r="F4520" s="137" t="s">
        <v>10700</v>
      </c>
      <c r="G4520" s="161" t="s">
        <v>385</v>
      </c>
      <c r="H4520" s="152">
        <v>0.4</v>
      </c>
      <c r="I4520" s="137">
        <v>470000000</v>
      </c>
      <c r="J4520" s="137" t="s">
        <v>1314</v>
      </c>
      <c r="K4520" s="14" t="s">
        <v>10703</v>
      </c>
      <c r="L4520" s="137" t="s">
        <v>2698</v>
      </c>
      <c r="M4520" s="139"/>
      <c r="N4520" s="11" t="s">
        <v>2652</v>
      </c>
      <c r="O4520" s="26" t="s">
        <v>2653</v>
      </c>
      <c r="P4520" s="139"/>
      <c r="Q4520" s="139"/>
      <c r="R4520" s="139"/>
      <c r="S4520" s="139"/>
      <c r="T4520" s="301">
        <v>0</v>
      </c>
      <c r="U4520" s="301">
        <f>T4520*1.12</f>
        <v>0</v>
      </c>
      <c r="V4520" s="139" t="s">
        <v>2677</v>
      </c>
      <c r="W4520" s="152" t="s">
        <v>1394</v>
      </c>
      <c r="X4520" s="139" t="s">
        <v>9654</v>
      </c>
    </row>
    <row r="4521" spans="1:24" s="179" customFormat="1" ht="76.5" customHeight="1">
      <c r="A4521" s="15" t="s">
        <v>12207</v>
      </c>
      <c r="B4521" s="14" t="s">
        <v>97</v>
      </c>
      <c r="C4521" s="137" t="s">
        <v>2694</v>
      </c>
      <c r="D4521" s="137" t="s">
        <v>2695</v>
      </c>
      <c r="E4521" s="137" t="s">
        <v>2696</v>
      </c>
      <c r="F4521" s="137" t="s">
        <v>12208</v>
      </c>
      <c r="G4521" s="161" t="s">
        <v>385</v>
      </c>
      <c r="H4521" s="152">
        <v>0.4</v>
      </c>
      <c r="I4521" s="137">
        <v>470000000</v>
      </c>
      <c r="J4521" s="137" t="s">
        <v>1314</v>
      </c>
      <c r="K4521" s="14" t="s">
        <v>12209</v>
      </c>
      <c r="L4521" s="137" t="s">
        <v>2698</v>
      </c>
      <c r="M4521" s="139"/>
      <c r="N4521" s="11" t="s">
        <v>2652</v>
      </c>
      <c r="O4521" s="26" t="s">
        <v>2653</v>
      </c>
      <c r="P4521" s="139"/>
      <c r="Q4521" s="139"/>
      <c r="R4521" s="139"/>
      <c r="S4521" s="139"/>
      <c r="T4521" s="143">
        <v>60492293</v>
      </c>
      <c r="U4521" s="143">
        <f>T4521*1.12</f>
        <v>67751368.160000011</v>
      </c>
      <c r="V4521" s="139" t="s">
        <v>2677</v>
      </c>
      <c r="W4521" s="152" t="s">
        <v>1394</v>
      </c>
      <c r="X4521" s="139"/>
    </row>
    <row r="4522" spans="1:24" s="179" customFormat="1" ht="76.5" customHeight="1">
      <c r="A4522" s="15" t="s">
        <v>2699</v>
      </c>
      <c r="B4522" s="14" t="s">
        <v>97</v>
      </c>
      <c r="C4522" s="137" t="s">
        <v>2694</v>
      </c>
      <c r="D4522" s="137" t="s">
        <v>2695</v>
      </c>
      <c r="E4522" s="137" t="s">
        <v>2696</v>
      </c>
      <c r="F4522" s="137" t="s">
        <v>2700</v>
      </c>
      <c r="G4522" s="161" t="s">
        <v>385</v>
      </c>
      <c r="H4522" s="152">
        <v>0.4</v>
      </c>
      <c r="I4522" s="137">
        <v>470000000</v>
      </c>
      <c r="J4522" s="137" t="s">
        <v>1314</v>
      </c>
      <c r="K4522" s="14" t="s">
        <v>2328</v>
      </c>
      <c r="L4522" s="137" t="s">
        <v>2701</v>
      </c>
      <c r="M4522" s="166"/>
      <c r="N4522" s="11" t="s">
        <v>2652</v>
      </c>
      <c r="O4522" s="26" t="s">
        <v>2653</v>
      </c>
      <c r="P4522" s="139"/>
      <c r="Q4522" s="139"/>
      <c r="R4522" s="139"/>
      <c r="S4522" s="139"/>
      <c r="T4522" s="301">
        <v>0</v>
      </c>
      <c r="U4522" s="301">
        <v>0</v>
      </c>
      <c r="V4522" s="139" t="s">
        <v>2677</v>
      </c>
      <c r="W4522" s="147" t="s">
        <v>1394</v>
      </c>
      <c r="X4522" s="139">
        <v>11</v>
      </c>
    </row>
    <row r="4523" spans="1:24" s="179" customFormat="1" ht="76.5" customHeight="1">
      <c r="A4523" s="15" t="s">
        <v>9594</v>
      </c>
      <c r="B4523" s="14" t="s">
        <v>97</v>
      </c>
      <c r="C4523" s="137" t="s">
        <v>2694</v>
      </c>
      <c r="D4523" s="137" t="s">
        <v>2695</v>
      </c>
      <c r="E4523" s="137" t="s">
        <v>2696</v>
      </c>
      <c r="F4523" s="137" t="s">
        <v>2700</v>
      </c>
      <c r="G4523" s="161" t="s">
        <v>385</v>
      </c>
      <c r="H4523" s="152">
        <v>0.4</v>
      </c>
      <c r="I4523" s="137">
        <v>470000000</v>
      </c>
      <c r="J4523" s="137" t="s">
        <v>1314</v>
      </c>
      <c r="K4523" s="14" t="s">
        <v>9595</v>
      </c>
      <c r="L4523" s="137" t="s">
        <v>2701</v>
      </c>
      <c r="M4523" s="166"/>
      <c r="N4523" s="11" t="s">
        <v>2652</v>
      </c>
      <c r="O4523" s="26" t="s">
        <v>2653</v>
      </c>
      <c r="P4523" s="139"/>
      <c r="Q4523" s="139"/>
      <c r="R4523" s="139"/>
      <c r="S4523" s="139"/>
      <c r="T4523" s="301">
        <v>0</v>
      </c>
      <c r="U4523" s="301">
        <v>0</v>
      </c>
      <c r="V4523" s="139" t="s">
        <v>2677</v>
      </c>
      <c r="W4523" s="147" t="s">
        <v>1394</v>
      </c>
      <c r="X4523" s="139" t="s">
        <v>9680</v>
      </c>
    </row>
    <row r="4524" spans="1:24" s="179" customFormat="1" ht="76.5" customHeight="1">
      <c r="A4524" s="15" t="s">
        <v>10701</v>
      </c>
      <c r="B4524" s="14" t="s">
        <v>97</v>
      </c>
      <c r="C4524" s="137" t="s">
        <v>2694</v>
      </c>
      <c r="D4524" s="137" t="s">
        <v>2695</v>
      </c>
      <c r="E4524" s="137" t="s">
        <v>2696</v>
      </c>
      <c r="F4524" s="137" t="s">
        <v>10702</v>
      </c>
      <c r="G4524" s="161" t="s">
        <v>385</v>
      </c>
      <c r="H4524" s="152">
        <v>0.4</v>
      </c>
      <c r="I4524" s="137">
        <v>470000000</v>
      </c>
      <c r="J4524" s="137" t="s">
        <v>1314</v>
      </c>
      <c r="K4524" s="14" t="s">
        <v>10704</v>
      </c>
      <c r="L4524" s="137" t="s">
        <v>2701</v>
      </c>
      <c r="M4524" s="166"/>
      <c r="N4524" s="11" t="s">
        <v>2652</v>
      </c>
      <c r="O4524" s="26" t="s">
        <v>2653</v>
      </c>
      <c r="P4524" s="139"/>
      <c r="Q4524" s="139"/>
      <c r="R4524" s="139"/>
      <c r="S4524" s="139"/>
      <c r="T4524" s="301">
        <v>0</v>
      </c>
      <c r="U4524" s="301">
        <f>T4524*1.12</f>
        <v>0</v>
      </c>
      <c r="V4524" s="139" t="s">
        <v>2677</v>
      </c>
      <c r="W4524" s="147" t="s">
        <v>1394</v>
      </c>
      <c r="X4524" s="139" t="s">
        <v>9654</v>
      </c>
    </row>
    <row r="4525" spans="1:24" s="179" customFormat="1" ht="76.5" customHeight="1">
      <c r="A4525" s="15" t="s">
        <v>12210</v>
      </c>
      <c r="B4525" s="14" t="s">
        <v>97</v>
      </c>
      <c r="C4525" s="137" t="s">
        <v>2694</v>
      </c>
      <c r="D4525" s="137" t="s">
        <v>2695</v>
      </c>
      <c r="E4525" s="137" t="s">
        <v>2696</v>
      </c>
      <c r="F4525" s="137" t="s">
        <v>12211</v>
      </c>
      <c r="G4525" s="161" t="s">
        <v>385</v>
      </c>
      <c r="H4525" s="152">
        <v>0.4</v>
      </c>
      <c r="I4525" s="137">
        <v>470000000</v>
      </c>
      <c r="J4525" s="137" t="s">
        <v>1314</v>
      </c>
      <c r="K4525" s="14" t="s">
        <v>12212</v>
      </c>
      <c r="L4525" s="137" t="s">
        <v>2701</v>
      </c>
      <c r="M4525" s="166"/>
      <c r="N4525" s="11" t="s">
        <v>2652</v>
      </c>
      <c r="O4525" s="26" t="s">
        <v>2653</v>
      </c>
      <c r="P4525" s="139"/>
      <c r="Q4525" s="139"/>
      <c r="R4525" s="139"/>
      <c r="S4525" s="139"/>
      <c r="T4525" s="143">
        <v>32202962</v>
      </c>
      <c r="U4525" s="143">
        <f>T4525*1.12</f>
        <v>36067317.440000005</v>
      </c>
      <c r="V4525" s="139" t="s">
        <v>2677</v>
      </c>
      <c r="W4525" s="147" t="s">
        <v>1394</v>
      </c>
      <c r="X4525" s="139"/>
    </row>
    <row r="4526" spans="1:24" s="179" customFormat="1" ht="76.5" customHeight="1">
      <c r="A4526" s="15" t="s">
        <v>2702</v>
      </c>
      <c r="B4526" s="14" t="s">
        <v>97</v>
      </c>
      <c r="C4526" s="137" t="s">
        <v>2694</v>
      </c>
      <c r="D4526" s="137" t="s">
        <v>2695</v>
      </c>
      <c r="E4526" s="137" t="s">
        <v>2696</v>
      </c>
      <c r="F4526" s="137" t="s">
        <v>2703</v>
      </c>
      <c r="G4526" s="161" t="s">
        <v>385</v>
      </c>
      <c r="H4526" s="152">
        <v>0.4</v>
      </c>
      <c r="I4526" s="137">
        <v>470000000</v>
      </c>
      <c r="J4526" s="137" t="s">
        <v>1314</v>
      </c>
      <c r="K4526" s="14" t="s">
        <v>2328</v>
      </c>
      <c r="L4526" s="137" t="s">
        <v>2701</v>
      </c>
      <c r="M4526" s="139"/>
      <c r="N4526" s="11" t="s">
        <v>2652</v>
      </c>
      <c r="O4526" s="26" t="s">
        <v>2653</v>
      </c>
      <c r="P4526" s="139"/>
      <c r="Q4526" s="139"/>
      <c r="R4526" s="139"/>
      <c r="S4526" s="139"/>
      <c r="T4526" s="301">
        <v>0</v>
      </c>
      <c r="U4526" s="301">
        <v>0</v>
      </c>
      <c r="V4526" s="139" t="s">
        <v>2677</v>
      </c>
      <c r="W4526" s="152" t="s">
        <v>1394</v>
      </c>
      <c r="X4526" s="139">
        <v>11</v>
      </c>
    </row>
    <row r="4527" spans="1:24" s="179" customFormat="1" ht="76.5" customHeight="1">
      <c r="A4527" s="15" t="s">
        <v>9596</v>
      </c>
      <c r="B4527" s="14" t="s">
        <v>97</v>
      </c>
      <c r="C4527" s="137" t="s">
        <v>2694</v>
      </c>
      <c r="D4527" s="137" t="s">
        <v>2695</v>
      </c>
      <c r="E4527" s="137" t="s">
        <v>2696</v>
      </c>
      <c r="F4527" s="137" t="s">
        <v>2703</v>
      </c>
      <c r="G4527" s="161" t="s">
        <v>385</v>
      </c>
      <c r="H4527" s="152">
        <v>0.4</v>
      </c>
      <c r="I4527" s="137">
        <v>470000000</v>
      </c>
      <c r="J4527" s="137" t="s">
        <v>1314</v>
      </c>
      <c r="K4527" s="14" t="s">
        <v>9597</v>
      </c>
      <c r="L4527" s="137" t="s">
        <v>2701</v>
      </c>
      <c r="M4527" s="139"/>
      <c r="N4527" s="11" t="s">
        <v>2652</v>
      </c>
      <c r="O4527" s="26" t="s">
        <v>2653</v>
      </c>
      <c r="P4527" s="139"/>
      <c r="Q4527" s="139"/>
      <c r="R4527" s="139"/>
      <c r="S4527" s="139"/>
      <c r="T4527" s="301">
        <v>0</v>
      </c>
      <c r="U4527" s="301">
        <v>0</v>
      </c>
      <c r="V4527" s="139" t="s">
        <v>2677</v>
      </c>
      <c r="W4527" s="152" t="s">
        <v>1394</v>
      </c>
      <c r="X4527" s="139">
        <v>11</v>
      </c>
    </row>
    <row r="4528" spans="1:24" s="179" customFormat="1" ht="76.5" customHeight="1">
      <c r="A4528" s="15" t="s">
        <v>10705</v>
      </c>
      <c r="B4528" s="14" t="s">
        <v>97</v>
      </c>
      <c r="C4528" s="137" t="s">
        <v>2694</v>
      </c>
      <c r="D4528" s="137" t="s">
        <v>2695</v>
      </c>
      <c r="E4528" s="137" t="s">
        <v>2696</v>
      </c>
      <c r="F4528" s="137" t="s">
        <v>2703</v>
      </c>
      <c r="G4528" s="161" t="s">
        <v>385</v>
      </c>
      <c r="H4528" s="152">
        <v>0.4</v>
      </c>
      <c r="I4528" s="137">
        <v>470000000</v>
      </c>
      <c r="J4528" s="137" t="s">
        <v>1314</v>
      </c>
      <c r="K4528" s="14" t="s">
        <v>10706</v>
      </c>
      <c r="L4528" s="137" t="s">
        <v>2701</v>
      </c>
      <c r="M4528" s="139"/>
      <c r="N4528" s="11" t="s">
        <v>2652</v>
      </c>
      <c r="O4528" s="26" t="s">
        <v>2653</v>
      </c>
      <c r="P4528" s="139"/>
      <c r="Q4528" s="139"/>
      <c r="R4528" s="139"/>
      <c r="S4528" s="139"/>
      <c r="T4528" s="301">
        <v>0</v>
      </c>
      <c r="U4528" s="301">
        <f>T4528*1.12</f>
        <v>0</v>
      </c>
      <c r="V4528" s="139" t="s">
        <v>2677</v>
      </c>
      <c r="W4528" s="152" t="s">
        <v>1394</v>
      </c>
      <c r="X4528" s="139" t="s">
        <v>9680</v>
      </c>
    </row>
    <row r="4529" spans="1:24" s="179" customFormat="1" ht="76.5" customHeight="1">
      <c r="A4529" s="15" t="s">
        <v>12213</v>
      </c>
      <c r="B4529" s="14" t="s">
        <v>97</v>
      </c>
      <c r="C4529" s="137" t="s">
        <v>2694</v>
      </c>
      <c r="D4529" s="137" t="s">
        <v>2695</v>
      </c>
      <c r="E4529" s="137" t="s">
        <v>2696</v>
      </c>
      <c r="F4529" s="137" t="s">
        <v>12214</v>
      </c>
      <c r="G4529" s="161" t="s">
        <v>385</v>
      </c>
      <c r="H4529" s="152">
        <v>0.4</v>
      </c>
      <c r="I4529" s="137">
        <v>470000000</v>
      </c>
      <c r="J4529" s="137" t="s">
        <v>1314</v>
      </c>
      <c r="K4529" s="14" t="s">
        <v>12215</v>
      </c>
      <c r="L4529" s="137" t="s">
        <v>2701</v>
      </c>
      <c r="M4529" s="139"/>
      <c r="N4529" s="11" t="s">
        <v>2652</v>
      </c>
      <c r="O4529" s="26" t="s">
        <v>2653</v>
      </c>
      <c r="P4529" s="139"/>
      <c r="Q4529" s="139"/>
      <c r="R4529" s="139"/>
      <c r="S4529" s="139"/>
      <c r="T4529" s="143">
        <v>33735852</v>
      </c>
      <c r="U4529" s="143">
        <f>T4529*1.12</f>
        <v>37784154.240000002</v>
      </c>
      <c r="V4529" s="139" t="s">
        <v>2677</v>
      </c>
      <c r="W4529" s="152" t="s">
        <v>1394</v>
      </c>
      <c r="X4529" s="139"/>
    </row>
    <row r="4530" spans="1:24" s="179" customFormat="1" ht="76.5" customHeight="1">
      <c r="A4530" s="15" t="s">
        <v>2704</v>
      </c>
      <c r="B4530" s="14" t="s">
        <v>97</v>
      </c>
      <c r="C4530" s="137" t="s">
        <v>2705</v>
      </c>
      <c r="D4530" s="137" t="s">
        <v>2706</v>
      </c>
      <c r="E4530" s="137" t="s">
        <v>2706</v>
      </c>
      <c r="F4530" s="137" t="s">
        <v>2707</v>
      </c>
      <c r="G4530" s="161" t="s">
        <v>384</v>
      </c>
      <c r="H4530" s="152">
        <v>0.4</v>
      </c>
      <c r="I4530" s="137">
        <v>470000000</v>
      </c>
      <c r="J4530" s="137" t="s">
        <v>1314</v>
      </c>
      <c r="K4530" s="14" t="s">
        <v>2328</v>
      </c>
      <c r="L4530" s="137" t="s">
        <v>2698</v>
      </c>
      <c r="M4530" s="166"/>
      <c r="N4530" s="11" t="s">
        <v>2652</v>
      </c>
      <c r="O4530" s="26" t="s">
        <v>2653</v>
      </c>
      <c r="P4530" s="139"/>
      <c r="Q4530" s="139"/>
      <c r="R4530" s="139"/>
      <c r="S4530" s="139"/>
      <c r="T4530" s="303">
        <v>0</v>
      </c>
      <c r="U4530" s="303">
        <f>T4530*1.12</f>
        <v>0</v>
      </c>
      <c r="V4530" s="139" t="s">
        <v>2677</v>
      </c>
      <c r="W4530" s="147" t="s">
        <v>1394</v>
      </c>
      <c r="X4530" s="139" t="s">
        <v>9066</v>
      </c>
    </row>
    <row r="4531" spans="1:24" s="179" customFormat="1" ht="76.5" customHeight="1">
      <c r="A4531" s="15" t="s">
        <v>2708</v>
      </c>
      <c r="B4531" s="14" t="s">
        <v>97</v>
      </c>
      <c r="C4531" s="137" t="s">
        <v>2709</v>
      </c>
      <c r="D4531" s="137" t="s">
        <v>2710</v>
      </c>
      <c r="E4531" s="137" t="s">
        <v>2710</v>
      </c>
      <c r="F4531" s="137"/>
      <c r="G4531" s="161" t="s">
        <v>385</v>
      </c>
      <c r="H4531" s="152">
        <v>0.25</v>
      </c>
      <c r="I4531" s="137">
        <v>470000000</v>
      </c>
      <c r="J4531" s="137" t="s">
        <v>1314</v>
      </c>
      <c r="K4531" s="14" t="s">
        <v>2711</v>
      </c>
      <c r="L4531" s="137" t="s">
        <v>2698</v>
      </c>
      <c r="M4531" s="139"/>
      <c r="N4531" s="11" t="s">
        <v>2652</v>
      </c>
      <c r="O4531" s="26" t="s">
        <v>2653</v>
      </c>
      <c r="P4531" s="139"/>
      <c r="Q4531" s="139"/>
      <c r="R4531" s="139"/>
      <c r="S4531" s="139"/>
      <c r="T4531" s="301">
        <v>0</v>
      </c>
      <c r="U4531" s="301">
        <v>0</v>
      </c>
      <c r="V4531" s="139" t="s">
        <v>2677</v>
      </c>
      <c r="W4531" s="152" t="s">
        <v>1394</v>
      </c>
      <c r="X4531" s="139" t="s">
        <v>9792</v>
      </c>
    </row>
    <row r="4532" spans="1:24" s="179" customFormat="1" ht="76.5" customHeight="1">
      <c r="A4532" s="15" t="s">
        <v>9599</v>
      </c>
      <c r="B4532" s="14" t="s">
        <v>97</v>
      </c>
      <c r="C4532" s="137" t="s">
        <v>9600</v>
      </c>
      <c r="D4532" s="137" t="s">
        <v>9601</v>
      </c>
      <c r="E4532" s="137" t="s">
        <v>9602</v>
      </c>
      <c r="F4532" s="137"/>
      <c r="G4532" s="161" t="s">
        <v>385</v>
      </c>
      <c r="H4532" s="152">
        <v>0.5</v>
      </c>
      <c r="I4532" s="137">
        <v>470000000</v>
      </c>
      <c r="J4532" s="137" t="s">
        <v>1314</v>
      </c>
      <c r="K4532" s="14" t="s">
        <v>3312</v>
      </c>
      <c r="L4532" s="137" t="s">
        <v>9711</v>
      </c>
      <c r="M4532" s="139"/>
      <c r="N4532" s="11" t="s">
        <v>2652</v>
      </c>
      <c r="O4532" s="26" t="s">
        <v>2653</v>
      </c>
      <c r="P4532" s="139"/>
      <c r="Q4532" s="139"/>
      <c r="R4532" s="139"/>
      <c r="S4532" s="139"/>
      <c r="T4532" s="143">
        <v>44750575</v>
      </c>
      <c r="U4532" s="143">
        <f>T4532*1.12</f>
        <v>50120644.000000007</v>
      </c>
      <c r="V4532" s="139" t="s">
        <v>2677</v>
      </c>
      <c r="W4532" s="152" t="s">
        <v>1394</v>
      </c>
      <c r="X4532" s="139"/>
    </row>
    <row r="4533" spans="1:24" s="179" customFormat="1" ht="76.5" customHeight="1">
      <c r="A4533" s="15" t="s">
        <v>2712</v>
      </c>
      <c r="B4533" s="14" t="s">
        <v>97</v>
      </c>
      <c r="C4533" s="137" t="s">
        <v>2713</v>
      </c>
      <c r="D4533" s="137" t="s">
        <v>2714</v>
      </c>
      <c r="E4533" s="137" t="s">
        <v>2715</v>
      </c>
      <c r="F4533" s="137"/>
      <c r="G4533" s="161" t="s">
        <v>385</v>
      </c>
      <c r="H4533" s="152">
        <v>0.25</v>
      </c>
      <c r="I4533" s="137">
        <v>470000000</v>
      </c>
      <c r="J4533" s="137" t="s">
        <v>1314</v>
      </c>
      <c r="K4533" s="14" t="s">
        <v>2711</v>
      </c>
      <c r="L4533" s="137" t="s">
        <v>2698</v>
      </c>
      <c r="M4533" s="166"/>
      <c r="N4533" s="11" t="s">
        <v>2652</v>
      </c>
      <c r="O4533" s="26" t="s">
        <v>2653</v>
      </c>
      <c r="P4533" s="139"/>
      <c r="Q4533" s="139"/>
      <c r="R4533" s="139"/>
      <c r="S4533" s="139"/>
      <c r="T4533" s="301">
        <v>0</v>
      </c>
      <c r="U4533" s="301">
        <v>0</v>
      </c>
      <c r="V4533" s="139" t="s">
        <v>2677</v>
      </c>
      <c r="W4533" s="147" t="s">
        <v>1394</v>
      </c>
      <c r="X4533" s="139" t="s">
        <v>9598</v>
      </c>
    </row>
    <row r="4534" spans="1:24" s="179" customFormat="1" ht="76.5" customHeight="1">
      <c r="A4534" s="15" t="s">
        <v>9603</v>
      </c>
      <c r="B4534" s="14" t="s">
        <v>97</v>
      </c>
      <c r="C4534" s="137" t="s">
        <v>9794</v>
      </c>
      <c r="D4534" s="137" t="s">
        <v>9793</v>
      </c>
      <c r="E4534" s="137" t="s">
        <v>9793</v>
      </c>
      <c r="F4534" s="137"/>
      <c r="G4534" s="161" t="s">
        <v>385</v>
      </c>
      <c r="H4534" s="152">
        <v>0.5</v>
      </c>
      <c r="I4534" s="137">
        <v>470000000</v>
      </c>
      <c r="J4534" s="137" t="s">
        <v>1314</v>
      </c>
      <c r="K4534" s="14" t="s">
        <v>3312</v>
      </c>
      <c r="L4534" s="137" t="s">
        <v>9711</v>
      </c>
      <c r="M4534" s="166"/>
      <c r="N4534" s="11" t="s">
        <v>2652</v>
      </c>
      <c r="O4534" s="26" t="s">
        <v>2653</v>
      </c>
      <c r="P4534" s="139"/>
      <c r="Q4534" s="139"/>
      <c r="R4534" s="139"/>
      <c r="S4534" s="139"/>
      <c r="T4534" s="143">
        <v>38752725</v>
      </c>
      <c r="U4534" s="143">
        <f>T4534*1.12</f>
        <v>43403052.000000007</v>
      </c>
      <c r="V4534" s="139" t="s">
        <v>2677</v>
      </c>
      <c r="W4534" s="147" t="s">
        <v>1394</v>
      </c>
      <c r="X4534" s="139"/>
    </row>
    <row r="4535" spans="1:24" s="179" customFormat="1" ht="76.5" customHeight="1">
      <c r="A4535" s="15" t="s">
        <v>2716</v>
      </c>
      <c r="B4535" s="14" t="s">
        <v>97</v>
      </c>
      <c r="C4535" s="137" t="s">
        <v>2717</v>
      </c>
      <c r="D4535" s="137" t="s">
        <v>2718</v>
      </c>
      <c r="E4535" s="137" t="s">
        <v>2719</v>
      </c>
      <c r="F4535" s="137"/>
      <c r="G4535" s="161" t="s">
        <v>1430</v>
      </c>
      <c r="H4535" s="138">
        <v>0.75</v>
      </c>
      <c r="I4535" s="137">
        <v>470000000</v>
      </c>
      <c r="J4535" s="137" t="s">
        <v>1314</v>
      </c>
      <c r="K4535" s="14" t="s">
        <v>2720</v>
      </c>
      <c r="L4535" s="137" t="s">
        <v>2651</v>
      </c>
      <c r="M4535" s="139"/>
      <c r="N4535" s="354" t="s">
        <v>2652</v>
      </c>
      <c r="O4535" s="26" t="s">
        <v>2653</v>
      </c>
      <c r="P4535" s="139"/>
      <c r="Q4535" s="139"/>
      <c r="R4535" s="139"/>
      <c r="S4535" s="139"/>
      <c r="T4535" s="143">
        <v>19571860</v>
      </c>
      <c r="U4535" s="143">
        <f t="shared" ref="U4535:U4544" si="1253">T4535*1.12</f>
        <v>21920483.200000003</v>
      </c>
      <c r="V4535" s="139" t="s">
        <v>2721</v>
      </c>
      <c r="W4535" s="152" t="s">
        <v>1394</v>
      </c>
      <c r="X4535" s="139"/>
    </row>
    <row r="4536" spans="1:24" s="179" customFormat="1" ht="76.5" customHeight="1">
      <c r="A4536" s="15" t="s">
        <v>2722</v>
      </c>
      <c r="B4536" s="14" t="s">
        <v>97</v>
      </c>
      <c r="C4536" s="137" t="s">
        <v>2723</v>
      </c>
      <c r="D4536" s="137" t="s">
        <v>2724</v>
      </c>
      <c r="E4536" s="137" t="s">
        <v>2725</v>
      </c>
      <c r="F4536" s="137" t="s">
        <v>2726</v>
      </c>
      <c r="G4536" s="137" t="s">
        <v>384</v>
      </c>
      <c r="H4536" s="138">
        <v>0.5</v>
      </c>
      <c r="I4536" s="137">
        <v>470000000</v>
      </c>
      <c r="J4536" s="137" t="s">
        <v>1314</v>
      </c>
      <c r="K4536" s="14" t="s">
        <v>2727</v>
      </c>
      <c r="L4536" s="137" t="s">
        <v>2651</v>
      </c>
      <c r="M4536" s="166"/>
      <c r="N4536" s="354" t="s">
        <v>2652</v>
      </c>
      <c r="O4536" s="26" t="s">
        <v>2653</v>
      </c>
      <c r="P4536" s="137"/>
      <c r="Q4536" s="137"/>
      <c r="R4536" s="137"/>
      <c r="S4536" s="137"/>
      <c r="T4536" s="143">
        <v>669641</v>
      </c>
      <c r="U4536" s="143">
        <f t="shared" si="1253"/>
        <v>749997.92</v>
      </c>
      <c r="V4536" s="139" t="s">
        <v>2654</v>
      </c>
      <c r="W4536" s="147" t="s">
        <v>1394</v>
      </c>
      <c r="X4536" s="14"/>
    </row>
    <row r="4537" spans="1:24" s="179" customFormat="1" ht="76.5" customHeight="1">
      <c r="A4537" s="15" t="s">
        <v>2728</v>
      </c>
      <c r="B4537" s="14" t="s">
        <v>97</v>
      </c>
      <c r="C4537" s="137" t="s">
        <v>2729</v>
      </c>
      <c r="D4537" s="137" t="s">
        <v>2730</v>
      </c>
      <c r="E4537" s="137" t="s">
        <v>2731</v>
      </c>
      <c r="F4537" s="137" t="s">
        <v>2732</v>
      </c>
      <c r="G4537" s="137" t="s">
        <v>384</v>
      </c>
      <c r="H4537" s="138">
        <v>0.5</v>
      </c>
      <c r="I4537" s="137">
        <v>470000000</v>
      </c>
      <c r="J4537" s="137" t="s">
        <v>1314</v>
      </c>
      <c r="K4537" s="14" t="s">
        <v>2727</v>
      </c>
      <c r="L4537" s="137" t="s">
        <v>2651</v>
      </c>
      <c r="M4537" s="166"/>
      <c r="N4537" s="354" t="s">
        <v>2652</v>
      </c>
      <c r="O4537" s="26" t="s">
        <v>2653</v>
      </c>
      <c r="P4537" s="137"/>
      <c r="Q4537" s="137"/>
      <c r="R4537" s="137"/>
      <c r="S4537" s="137"/>
      <c r="T4537" s="143">
        <v>281250</v>
      </c>
      <c r="U4537" s="143">
        <f t="shared" si="1253"/>
        <v>315000.00000000006</v>
      </c>
      <c r="V4537" s="139" t="s">
        <v>2654</v>
      </c>
      <c r="W4537" s="152" t="s">
        <v>1394</v>
      </c>
      <c r="X4537" s="14"/>
    </row>
    <row r="4538" spans="1:24" s="179" customFormat="1" ht="76.5" customHeight="1">
      <c r="A4538" s="15" t="s">
        <v>2733</v>
      </c>
      <c r="B4538" s="14" t="s">
        <v>97</v>
      </c>
      <c r="C4538" s="137" t="s">
        <v>2734</v>
      </c>
      <c r="D4538" s="137" t="s">
        <v>2735</v>
      </c>
      <c r="E4538" s="137" t="s">
        <v>2736</v>
      </c>
      <c r="F4538" s="137" t="s">
        <v>2737</v>
      </c>
      <c r="G4538" s="137" t="s">
        <v>384</v>
      </c>
      <c r="H4538" s="138">
        <v>0.5</v>
      </c>
      <c r="I4538" s="137">
        <v>470000000</v>
      </c>
      <c r="J4538" s="137" t="s">
        <v>1314</v>
      </c>
      <c r="K4538" s="14" t="s">
        <v>2727</v>
      </c>
      <c r="L4538" s="137" t="s">
        <v>2651</v>
      </c>
      <c r="M4538" s="139"/>
      <c r="N4538" s="354" t="s">
        <v>2652</v>
      </c>
      <c r="O4538" s="26" t="s">
        <v>2653</v>
      </c>
      <c r="P4538" s="137"/>
      <c r="Q4538" s="137"/>
      <c r="R4538" s="137"/>
      <c r="S4538" s="137"/>
      <c r="T4538" s="143">
        <v>605358</v>
      </c>
      <c r="U4538" s="143">
        <f t="shared" si="1253"/>
        <v>678000.96000000008</v>
      </c>
      <c r="V4538" s="139" t="s">
        <v>2654</v>
      </c>
      <c r="W4538" s="147" t="s">
        <v>1394</v>
      </c>
      <c r="X4538" s="14"/>
    </row>
    <row r="4539" spans="1:24" s="179" customFormat="1" ht="76.5" customHeight="1">
      <c r="A4539" s="15" t="s">
        <v>2738</v>
      </c>
      <c r="B4539" s="14" t="s">
        <v>97</v>
      </c>
      <c r="C4539" s="137" t="s">
        <v>2739</v>
      </c>
      <c r="D4539" s="137" t="s">
        <v>2740</v>
      </c>
      <c r="E4539" s="137" t="s">
        <v>2741</v>
      </c>
      <c r="F4539" s="137" t="s">
        <v>2742</v>
      </c>
      <c r="G4539" s="137" t="s">
        <v>384</v>
      </c>
      <c r="H4539" s="138">
        <v>0.5</v>
      </c>
      <c r="I4539" s="137">
        <v>470000000</v>
      </c>
      <c r="J4539" s="137" t="s">
        <v>1314</v>
      </c>
      <c r="K4539" s="14" t="s">
        <v>2727</v>
      </c>
      <c r="L4539" s="137" t="s">
        <v>2651</v>
      </c>
      <c r="M4539" s="166"/>
      <c r="N4539" s="354" t="s">
        <v>2652</v>
      </c>
      <c r="O4539" s="26" t="s">
        <v>2653</v>
      </c>
      <c r="P4539" s="137"/>
      <c r="Q4539" s="137"/>
      <c r="R4539" s="137"/>
      <c r="S4539" s="137"/>
      <c r="T4539" s="143">
        <v>179464</v>
      </c>
      <c r="U4539" s="143">
        <f t="shared" si="1253"/>
        <v>200999.68000000002</v>
      </c>
      <c r="V4539" s="139" t="s">
        <v>2654</v>
      </c>
      <c r="W4539" s="152" t="s">
        <v>1394</v>
      </c>
      <c r="X4539" s="14"/>
    </row>
    <row r="4540" spans="1:24" s="179" customFormat="1" ht="76.5" customHeight="1">
      <c r="A4540" s="15" t="s">
        <v>2743</v>
      </c>
      <c r="B4540" s="14" t="s">
        <v>97</v>
      </c>
      <c r="C4540" s="137" t="s">
        <v>2744</v>
      </c>
      <c r="D4540" s="137" t="s">
        <v>2745</v>
      </c>
      <c r="E4540" s="137" t="s">
        <v>2745</v>
      </c>
      <c r="F4540" s="137" t="s">
        <v>2746</v>
      </c>
      <c r="G4540" s="161" t="s">
        <v>384</v>
      </c>
      <c r="H4540" s="138">
        <v>0.8</v>
      </c>
      <c r="I4540" s="137">
        <v>470000000</v>
      </c>
      <c r="J4540" s="137" t="s">
        <v>1314</v>
      </c>
      <c r="K4540" s="14" t="s">
        <v>2720</v>
      </c>
      <c r="L4540" s="137" t="s">
        <v>2651</v>
      </c>
      <c r="M4540" s="166"/>
      <c r="N4540" s="11" t="s">
        <v>2652</v>
      </c>
      <c r="O4540" s="26" t="s">
        <v>2653</v>
      </c>
      <c r="P4540" s="139"/>
      <c r="Q4540" s="171"/>
      <c r="R4540" s="171"/>
      <c r="S4540" s="237"/>
      <c r="T4540" s="303">
        <v>0</v>
      </c>
      <c r="U4540" s="303">
        <f t="shared" si="1253"/>
        <v>0</v>
      </c>
      <c r="V4540" s="139" t="s">
        <v>2677</v>
      </c>
      <c r="W4540" s="147" t="s">
        <v>1394</v>
      </c>
      <c r="X4540" s="139">
        <v>11</v>
      </c>
    </row>
    <row r="4541" spans="1:24" s="179" customFormat="1" ht="76.5" customHeight="1">
      <c r="A4541" s="15" t="s">
        <v>9604</v>
      </c>
      <c r="B4541" s="14" t="s">
        <v>97</v>
      </c>
      <c r="C4541" s="137" t="s">
        <v>2744</v>
      </c>
      <c r="D4541" s="137" t="s">
        <v>2745</v>
      </c>
      <c r="E4541" s="137" t="s">
        <v>2745</v>
      </c>
      <c r="F4541" s="137" t="s">
        <v>2746</v>
      </c>
      <c r="G4541" s="161" t="s">
        <v>384</v>
      </c>
      <c r="H4541" s="138">
        <v>0.8</v>
      </c>
      <c r="I4541" s="137">
        <v>470000000</v>
      </c>
      <c r="J4541" s="137" t="s">
        <v>1314</v>
      </c>
      <c r="K4541" s="14" t="s">
        <v>9605</v>
      </c>
      <c r="L4541" s="137" t="s">
        <v>2651</v>
      </c>
      <c r="M4541" s="166"/>
      <c r="N4541" s="11" t="s">
        <v>2652</v>
      </c>
      <c r="O4541" s="26" t="s">
        <v>2653</v>
      </c>
      <c r="P4541" s="139"/>
      <c r="Q4541" s="171"/>
      <c r="R4541" s="171"/>
      <c r="S4541" s="237"/>
      <c r="T4541" s="301">
        <v>0</v>
      </c>
      <c r="U4541" s="301">
        <f t="shared" si="1253"/>
        <v>0</v>
      </c>
      <c r="V4541" s="139" t="s">
        <v>2677</v>
      </c>
      <c r="W4541" s="147" t="s">
        <v>1394</v>
      </c>
      <c r="X4541" s="139">
        <v>7.14</v>
      </c>
    </row>
    <row r="4542" spans="1:24" s="179" customFormat="1" ht="76.5" customHeight="1">
      <c r="A4542" s="15" t="s">
        <v>11283</v>
      </c>
      <c r="B4542" s="14" t="s">
        <v>97</v>
      </c>
      <c r="C4542" s="137" t="s">
        <v>2744</v>
      </c>
      <c r="D4542" s="137" t="s">
        <v>2745</v>
      </c>
      <c r="E4542" s="137" t="s">
        <v>2745</v>
      </c>
      <c r="F4542" s="137" t="s">
        <v>2746</v>
      </c>
      <c r="G4542" s="161" t="s">
        <v>1430</v>
      </c>
      <c r="H4542" s="138">
        <v>0.8</v>
      </c>
      <c r="I4542" s="137">
        <v>470000000</v>
      </c>
      <c r="J4542" s="137" t="s">
        <v>1314</v>
      </c>
      <c r="K4542" s="14" t="s">
        <v>9605</v>
      </c>
      <c r="L4542" s="137" t="s">
        <v>2651</v>
      </c>
      <c r="M4542" s="166"/>
      <c r="N4542" s="346" t="s">
        <v>11285</v>
      </c>
      <c r="O4542" s="26" t="s">
        <v>2653</v>
      </c>
      <c r="P4542" s="139"/>
      <c r="Q4542" s="171"/>
      <c r="R4542" s="171"/>
      <c r="S4542" s="237"/>
      <c r="T4542" s="143">
        <v>290000</v>
      </c>
      <c r="U4542" s="143">
        <f>T4542*1.12</f>
        <v>324800.00000000006</v>
      </c>
      <c r="V4542" s="139" t="s">
        <v>2677</v>
      </c>
      <c r="W4542" s="147" t="s">
        <v>1394</v>
      </c>
      <c r="X4542" s="139"/>
    </row>
    <row r="4543" spans="1:24" s="179" customFormat="1" ht="89.25" customHeight="1">
      <c r="A4543" s="15" t="s">
        <v>2747</v>
      </c>
      <c r="B4543" s="14" t="s">
        <v>1316</v>
      </c>
      <c r="C4543" s="137" t="s">
        <v>2748</v>
      </c>
      <c r="D4543" s="137" t="s">
        <v>2749</v>
      </c>
      <c r="E4543" s="137" t="s">
        <v>2750</v>
      </c>
      <c r="F4543" s="137" t="s">
        <v>2751</v>
      </c>
      <c r="G4543" s="161" t="s">
        <v>385</v>
      </c>
      <c r="H4543" s="152">
        <v>0.6</v>
      </c>
      <c r="I4543" s="137">
        <v>470000000</v>
      </c>
      <c r="J4543" s="137" t="s">
        <v>1314</v>
      </c>
      <c r="K4543" s="14" t="s">
        <v>2650</v>
      </c>
      <c r="L4543" s="137" t="s">
        <v>2752</v>
      </c>
      <c r="M4543" s="139"/>
      <c r="N4543" s="354" t="s">
        <v>2676</v>
      </c>
      <c r="O4543" s="26" t="s">
        <v>2653</v>
      </c>
      <c r="P4543" s="139"/>
      <c r="Q4543" s="139"/>
      <c r="R4543" s="139"/>
      <c r="S4543" s="139"/>
      <c r="T4543" s="143">
        <v>184239150</v>
      </c>
      <c r="U4543" s="143">
        <f t="shared" si="1253"/>
        <v>206347848.00000003</v>
      </c>
      <c r="V4543" s="167" t="s">
        <v>2677</v>
      </c>
      <c r="W4543" s="152" t="s">
        <v>1394</v>
      </c>
      <c r="X4543" s="139"/>
    </row>
    <row r="4544" spans="1:24" s="179" customFormat="1" ht="89.25" customHeight="1">
      <c r="A4544" s="15" t="s">
        <v>2753</v>
      </c>
      <c r="B4544" s="14" t="s">
        <v>1316</v>
      </c>
      <c r="C4544" s="137" t="s">
        <v>2748</v>
      </c>
      <c r="D4544" s="137" t="s">
        <v>2749</v>
      </c>
      <c r="E4544" s="137" t="s">
        <v>2750</v>
      </c>
      <c r="F4544" s="137" t="s">
        <v>2754</v>
      </c>
      <c r="G4544" s="161" t="s">
        <v>385</v>
      </c>
      <c r="H4544" s="168">
        <v>0.6</v>
      </c>
      <c r="I4544" s="137">
        <v>470000000</v>
      </c>
      <c r="J4544" s="137" t="s">
        <v>1314</v>
      </c>
      <c r="K4544" s="14" t="s">
        <v>2650</v>
      </c>
      <c r="L4544" s="137" t="s">
        <v>2755</v>
      </c>
      <c r="M4544" s="166"/>
      <c r="N4544" s="354" t="s">
        <v>2676</v>
      </c>
      <c r="O4544" s="26" t="s">
        <v>2653</v>
      </c>
      <c r="P4544" s="139"/>
      <c r="Q4544" s="139"/>
      <c r="R4544" s="139"/>
      <c r="S4544" s="139"/>
      <c r="T4544" s="143">
        <v>21395220</v>
      </c>
      <c r="U4544" s="143">
        <f t="shared" si="1253"/>
        <v>23962646.400000002</v>
      </c>
      <c r="V4544" s="167" t="s">
        <v>2677</v>
      </c>
      <c r="W4544" s="147" t="s">
        <v>1394</v>
      </c>
      <c r="X4544" s="139"/>
    </row>
    <row r="4545" spans="1:24" s="179" customFormat="1" ht="89.25" customHeight="1">
      <c r="A4545" s="15" t="s">
        <v>9606</v>
      </c>
      <c r="B4545" s="14" t="s">
        <v>1316</v>
      </c>
      <c r="C4545" s="137" t="s">
        <v>9607</v>
      </c>
      <c r="D4545" s="137" t="s">
        <v>9608</v>
      </c>
      <c r="E4545" s="137" t="s">
        <v>9609</v>
      </c>
      <c r="F4545" s="137"/>
      <c r="G4545" s="161" t="s">
        <v>385</v>
      </c>
      <c r="H4545" s="168">
        <v>0.5</v>
      </c>
      <c r="I4545" s="137">
        <v>470000000</v>
      </c>
      <c r="J4545" s="137" t="s">
        <v>1314</v>
      </c>
      <c r="K4545" s="14" t="s">
        <v>9610</v>
      </c>
      <c r="L4545" s="137" t="s">
        <v>9611</v>
      </c>
      <c r="M4545" s="166"/>
      <c r="N4545" s="11" t="s">
        <v>9612</v>
      </c>
      <c r="O4545" s="26" t="s">
        <v>2653</v>
      </c>
      <c r="P4545" s="139"/>
      <c r="Q4545" s="139"/>
      <c r="R4545" s="139"/>
      <c r="S4545" s="139"/>
      <c r="T4545" s="301">
        <v>0</v>
      </c>
      <c r="U4545" s="301">
        <v>0</v>
      </c>
      <c r="V4545" s="167" t="s">
        <v>2677</v>
      </c>
      <c r="W4545" s="147" t="s">
        <v>1394</v>
      </c>
      <c r="X4545" s="139">
        <v>11</v>
      </c>
    </row>
    <row r="4546" spans="1:24" s="179" customFormat="1" ht="89.25" customHeight="1">
      <c r="A4546" s="15" t="s">
        <v>10707</v>
      </c>
      <c r="B4546" s="14" t="s">
        <v>1316</v>
      </c>
      <c r="C4546" s="137" t="s">
        <v>9607</v>
      </c>
      <c r="D4546" s="137" t="s">
        <v>9608</v>
      </c>
      <c r="E4546" s="137" t="s">
        <v>9609</v>
      </c>
      <c r="F4546" s="137"/>
      <c r="G4546" s="161" t="s">
        <v>385</v>
      </c>
      <c r="H4546" s="168">
        <v>0.5</v>
      </c>
      <c r="I4546" s="137">
        <v>470000000</v>
      </c>
      <c r="J4546" s="137" t="s">
        <v>1314</v>
      </c>
      <c r="K4546" s="14" t="s">
        <v>9597</v>
      </c>
      <c r="L4546" s="137" t="s">
        <v>9611</v>
      </c>
      <c r="M4546" s="166"/>
      <c r="N4546" s="11" t="s">
        <v>9612</v>
      </c>
      <c r="O4546" s="26" t="s">
        <v>2653</v>
      </c>
      <c r="P4546" s="139"/>
      <c r="Q4546" s="139"/>
      <c r="R4546" s="139"/>
      <c r="S4546" s="139"/>
      <c r="T4546" s="143">
        <v>15824592</v>
      </c>
      <c r="U4546" s="143">
        <f t="shared" ref="U4546:U4553" si="1254">T4546*1.12</f>
        <v>17723543.040000003</v>
      </c>
      <c r="V4546" s="167" t="s">
        <v>2677</v>
      </c>
      <c r="W4546" s="147" t="s">
        <v>1394</v>
      </c>
      <c r="X4546" s="139"/>
    </row>
    <row r="4547" spans="1:24" s="179" customFormat="1" ht="89.25" customHeight="1">
      <c r="A4547" s="15" t="s">
        <v>10720</v>
      </c>
      <c r="B4547" s="14" t="s">
        <v>1316</v>
      </c>
      <c r="C4547" s="137" t="s">
        <v>10721</v>
      </c>
      <c r="D4547" s="137" t="s">
        <v>10722</v>
      </c>
      <c r="E4547" s="137" t="s">
        <v>10723</v>
      </c>
      <c r="F4547" s="137"/>
      <c r="G4547" s="161" t="s">
        <v>1430</v>
      </c>
      <c r="H4547" s="168">
        <v>0.5</v>
      </c>
      <c r="I4547" s="137">
        <v>470000000</v>
      </c>
      <c r="J4547" s="137" t="s">
        <v>1314</v>
      </c>
      <c r="K4547" s="14" t="s">
        <v>11073</v>
      </c>
      <c r="L4547" s="137" t="s">
        <v>2651</v>
      </c>
      <c r="M4547" s="166"/>
      <c r="N4547" s="11" t="s">
        <v>11074</v>
      </c>
      <c r="O4547" s="26" t="s">
        <v>10740</v>
      </c>
      <c r="P4547" s="139"/>
      <c r="Q4547" s="139"/>
      <c r="R4547" s="139"/>
      <c r="S4547" s="139"/>
      <c r="T4547" s="143">
        <v>2248716</v>
      </c>
      <c r="U4547" s="143">
        <f t="shared" si="1254"/>
        <v>2518561.9200000004</v>
      </c>
      <c r="V4547" s="167" t="s">
        <v>2721</v>
      </c>
      <c r="W4547" s="147" t="s">
        <v>1394</v>
      </c>
      <c r="X4547" s="139"/>
    </row>
    <row r="4548" spans="1:24" s="179" customFormat="1" ht="89.25" customHeight="1">
      <c r="A4548" s="15" t="s">
        <v>10724</v>
      </c>
      <c r="B4548" s="14" t="s">
        <v>1316</v>
      </c>
      <c r="C4548" s="137" t="s">
        <v>10725</v>
      </c>
      <c r="D4548" s="137" t="s">
        <v>10722</v>
      </c>
      <c r="E4548" s="137" t="s">
        <v>10726</v>
      </c>
      <c r="F4548" s="442" t="s">
        <v>10741</v>
      </c>
      <c r="G4548" s="161" t="s">
        <v>384</v>
      </c>
      <c r="H4548" s="168">
        <v>0.5</v>
      </c>
      <c r="I4548" s="137">
        <v>470000000</v>
      </c>
      <c r="J4548" s="137" t="s">
        <v>1314</v>
      </c>
      <c r="K4548" s="14" t="s">
        <v>9597</v>
      </c>
      <c r="L4548" s="137" t="s">
        <v>2651</v>
      </c>
      <c r="M4548" s="166"/>
      <c r="N4548" s="359" t="s">
        <v>2770</v>
      </c>
      <c r="O4548" s="26" t="s">
        <v>10740</v>
      </c>
      <c r="P4548" s="139"/>
      <c r="Q4548" s="139"/>
      <c r="R4548" s="139"/>
      <c r="S4548" s="139"/>
      <c r="T4548" s="143">
        <v>3125000</v>
      </c>
      <c r="U4548" s="143">
        <f t="shared" si="1254"/>
        <v>3500000.0000000005</v>
      </c>
      <c r="V4548" s="167" t="s">
        <v>2677</v>
      </c>
      <c r="W4548" s="147" t="s">
        <v>1394</v>
      </c>
      <c r="X4548" s="139"/>
    </row>
    <row r="4549" spans="1:24" s="179" customFormat="1" ht="89.25" customHeight="1">
      <c r="A4549" s="15" t="s">
        <v>11249</v>
      </c>
      <c r="B4549" s="14" t="s">
        <v>97</v>
      </c>
      <c r="C4549" s="137" t="s">
        <v>11246</v>
      </c>
      <c r="D4549" s="137" t="s">
        <v>11247</v>
      </c>
      <c r="E4549" s="137" t="s">
        <v>11247</v>
      </c>
      <c r="F4549" s="404"/>
      <c r="G4549" s="161" t="s">
        <v>1430</v>
      </c>
      <c r="H4549" s="138">
        <v>1</v>
      </c>
      <c r="I4549" s="137">
        <v>470000000</v>
      </c>
      <c r="J4549" s="137" t="s">
        <v>1314</v>
      </c>
      <c r="K4549" s="14" t="s">
        <v>3242</v>
      </c>
      <c r="L4549" s="170" t="s">
        <v>11279</v>
      </c>
      <c r="M4549" s="139"/>
      <c r="N4549" s="355" t="s">
        <v>11248</v>
      </c>
      <c r="O4549" s="26" t="s">
        <v>11280</v>
      </c>
      <c r="P4549" s="1"/>
      <c r="Q4549" s="145"/>
      <c r="R4549" s="145"/>
      <c r="S4549" s="404"/>
      <c r="T4549" s="143">
        <v>100734.72</v>
      </c>
      <c r="U4549" s="83">
        <f t="shared" si="1254"/>
        <v>112822.88640000002</v>
      </c>
      <c r="V4549" s="139" t="s">
        <v>2677</v>
      </c>
      <c r="W4549" s="152" t="s">
        <v>1394</v>
      </c>
      <c r="X4549" s="404"/>
    </row>
    <row r="4550" spans="1:24" s="179" customFormat="1" ht="89.25" customHeight="1">
      <c r="A4550" s="15" t="s">
        <v>11446</v>
      </c>
      <c r="B4550" s="178" t="s">
        <v>97</v>
      </c>
      <c r="C4550" s="137" t="s">
        <v>11447</v>
      </c>
      <c r="D4550" s="137" t="s">
        <v>11448</v>
      </c>
      <c r="E4550" s="137" t="s">
        <v>11449</v>
      </c>
      <c r="F4550" s="16" t="s">
        <v>11450</v>
      </c>
      <c r="G4550" s="167" t="s">
        <v>384</v>
      </c>
      <c r="H4550" s="173">
        <v>0.6</v>
      </c>
      <c r="I4550" s="16">
        <v>470000000</v>
      </c>
      <c r="J4550" s="137" t="s">
        <v>1314</v>
      </c>
      <c r="K4550" s="14" t="s">
        <v>11435</v>
      </c>
      <c r="L4550" s="137" t="s">
        <v>11455</v>
      </c>
      <c r="M4550" s="139"/>
      <c r="N4550" s="22" t="s">
        <v>2770</v>
      </c>
      <c r="O4550" s="26" t="s">
        <v>2764</v>
      </c>
      <c r="P4550" s="167"/>
      <c r="Q4550" s="238"/>
      <c r="R4550" s="167"/>
      <c r="S4550" s="167"/>
      <c r="T4550" s="143">
        <v>2315243</v>
      </c>
      <c r="U4550" s="143">
        <f t="shared" si="1254"/>
        <v>2593072.16</v>
      </c>
      <c r="V4550" s="167" t="s">
        <v>2677</v>
      </c>
      <c r="W4550" s="152" t="s">
        <v>1394</v>
      </c>
      <c r="X4550" s="167"/>
    </row>
    <row r="4551" spans="1:24" s="179" customFormat="1" ht="115.5" customHeight="1">
      <c r="A4551" s="15" t="s">
        <v>11480</v>
      </c>
      <c r="B4551" s="14" t="s">
        <v>97</v>
      </c>
      <c r="C4551" s="137" t="s">
        <v>9600</v>
      </c>
      <c r="D4551" s="137" t="s">
        <v>9601</v>
      </c>
      <c r="E4551" s="137" t="s">
        <v>9602</v>
      </c>
      <c r="F4551" s="137" t="s">
        <v>11523</v>
      </c>
      <c r="G4551" s="161" t="s">
        <v>385</v>
      </c>
      <c r="H4551" s="152">
        <v>0.5</v>
      </c>
      <c r="I4551" s="137">
        <v>470000000</v>
      </c>
      <c r="J4551" s="137" t="s">
        <v>1314</v>
      </c>
      <c r="K4551" s="14" t="s">
        <v>11245</v>
      </c>
      <c r="L4551" s="137" t="s">
        <v>11481</v>
      </c>
      <c r="M4551" s="139"/>
      <c r="N4551" s="11" t="s">
        <v>11634</v>
      </c>
      <c r="O4551" s="26" t="s">
        <v>11635</v>
      </c>
      <c r="P4551" s="139"/>
      <c r="Q4551" s="139"/>
      <c r="R4551" s="139"/>
      <c r="S4551" s="139"/>
      <c r="T4551" s="143">
        <v>58669916</v>
      </c>
      <c r="U4551" s="143">
        <f t="shared" si="1254"/>
        <v>65710305.920000009</v>
      </c>
      <c r="V4551" s="139" t="s">
        <v>2677</v>
      </c>
      <c r="W4551" s="152" t="s">
        <v>1394</v>
      </c>
      <c r="X4551" s="139"/>
    </row>
    <row r="4552" spans="1:24" s="179" customFormat="1" ht="115.5" customHeight="1">
      <c r="A4552" s="15" t="s">
        <v>11636</v>
      </c>
      <c r="B4552" s="14" t="s">
        <v>97</v>
      </c>
      <c r="C4552" s="137" t="s">
        <v>11637</v>
      </c>
      <c r="D4552" s="137" t="s">
        <v>11638</v>
      </c>
      <c r="E4552" s="137" t="s">
        <v>11639</v>
      </c>
      <c r="F4552" s="137"/>
      <c r="G4552" s="161" t="s">
        <v>385</v>
      </c>
      <c r="H4552" s="152">
        <v>0.5</v>
      </c>
      <c r="I4552" s="137">
        <v>470000000</v>
      </c>
      <c r="J4552" s="137" t="s">
        <v>1314</v>
      </c>
      <c r="K4552" s="14" t="s">
        <v>11245</v>
      </c>
      <c r="L4552" s="137" t="s">
        <v>11481</v>
      </c>
      <c r="M4552" s="139"/>
      <c r="N4552" s="11" t="s">
        <v>11640</v>
      </c>
      <c r="O4552" s="26" t="s">
        <v>11641</v>
      </c>
      <c r="P4552" s="139"/>
      <c r="Q4552" s="139"/>
      <c r="R4552" s="139"/>
      <c r="S4552" s="139"/>
      <c r="T4552" s="143">
        <v>44087571</v>
      </c>
      <c r="U4552" s="143">
        <f t="shared" si="1254"/>
        <v>49378079.520000003</v>
      </c>
      <c r="V4552" s="139" t="s">
        <v>2677</v>
      </c>
      <c r="W4552" s="152" t="s">
        <v>1394</v>
      </c>
      <c r="X4552" s="139"/>
    </row>
    <row r="4553" spans="1:24" s="179" customFormat="1" ht="115.5" customHeight="1">
      <c r="A4553" s="15" t="s">
        <v>11787</v>
      </c>
      <c r="B4553" s="14" t="s">
        <v>97</v>
      </c>
      <c r="C4553" s="137" t="s">
        <v>11789</v>
      </c>
      <c r="D4553" s="137" t="s">
        <v>11790</v>
      </c>
      <c r="E4553" s="137" t="s">
        <v>11790</v>
      </c>
      <c r="F4553" s="137"/>
      <c r="G4553" s="161" t="s">
        <v>385</v>
      </c>
      <c r="H4553" s="152">
        <v>0.4</v>
      </c>
      <c r="I4553" s="137">
        <v>470000000</v>
      </c>
      <c r="J4553" s="137" t="s">
        <v>1314</v>
      </c>
      <c r="K4553" s="14" t="s">
        <v>9619</v>
      </c>
      <c r="L4553" s="137" t="s">
        <v>11788</v>
      </c>
      <c r="M4553" s="139"/>
      <c r="N4553" s="354" t="s">
        <v>2652</v>
      </c>
      <c r="O4553" s="26" t="s">
        <v>11641</v>
      </c>
      <c r="P4553" s="139"/>
      <c r="Q4553" s="139"/>
      <c r="R4553" s="139"/>
      <c r="S4553" s="139"/>
      <c r="T4553" s="143">
        <v>15778100</v>
      </c>
      <c r="U4553" s="143">
        <f t="shared" si="1254"/>
        <v>17671472</v>
      </c>
      <c r="V4553" s="139" t="s">
        <v>2654</v>
      </c>
      <c r="W4553" s="152" t="s">
        <v>1394</v>
      </c>
      <c r="X4553" s="139"/>
    </row>
    <row r="4554" spans="1:24" s="179" customFormat="1" ht="115.5" customHeight="1">
      <c r="A4554" s="15" t="s">
        <v>12817</v>
      </c>
      <c r="B4554" s="14" t="s">
        <v>97</v>
      </c>
      <c r="C4554" s="137" t="s">
        <v>12818</v>
      </c>
      <c r="D4554" s="137" t="s">
        <v>12819</v>
      </c>
      <c r="E4554" s="137" t="s">
        <v>12820</v>
      </c>
      <c r="F4554" s="137"/>
      <c r="G4554" s="161" t="s">
        <v>385</v>
      </c>
      <c r="H4554" s="152">
        <v>0.5</v>
      </c>
      <c r="I4554" s="137">
        <v>470000000</v>
      </c>
      <c r="J4554" s="137" t="s">
        <v>1314</v>
      </c>
      <c r="K4554" s="14" t="s">
        <v>9619</v>
      </c>
      <c r="L4554" s="137" t="s">
        <v>12821</v>
      </c>
      <c r="M4554" s="139"/>
      <c r="N4554" s="354" t="s">
        <v>2652</v>
      </c>
      <c r="O4554" s="26" t="s">
        <v>11641</v>
      </c>
      <c r="P4554" s="139"/>
      <c r="Q4554" s="139"/>
      <c r="R4554" s="139"/>
      <c r="S4554" s="139"/>
      <c r="T4554" s="301">
        <v>0</v>
      </c>
      <c r="U4554" s="301">
        <v>0</v>
      </c>
      <c r="V4554" s="139" t="s">
        <v>2654</v>
      </c>
      <c r="W4554" s="152" t="s">
        <v>1394</v>
      </c>
      <c r="X4554" s="139" t="s">
        <v>9066</v>
      </c>
    </row>
    <row r="4555" spans="1:24" s="179" customFormat="1" ht="115.5" customHeight="1">
      <c r="A4555" s="15" t="s">
        <v>12895</v>
      </c>
      <c r="B4555" s="14" t="s">
        <v>97</v>
      </c>
      <c r="C4555" s="137" t="s">
        <v>12818</v>
      </c>
      <c r="D4555" s="137" t="s">
        <v>12819</v>
      </c>
      <c r="E4555" s="137" t="s">
        <v>12820</v>
      </c>
      <c r="F4555" s="137" t="s">
        <v>12899</v>
      </c>
      <c r="G4555" s="161" t="s">
        <v>385</v>
      </c>
      <c r="H4555" s="152">
        <v>0.6</v>
      </c>
      <c r="I4555" s="137">
        <v>470000000</v>
      </c>
      <c r="J4555" s="137" t="s">
        <v>1314</v>
      </c>
      <c r="K4555" s="14" t="s">
        <v>12884</v>
      </c>
      <c r="L4555" s="137" t="s">
        <v>12821</v>
      </c>
      <c r="M4555" s="139"/>
      <c r="N4555" s="11" t="s">
        <v>12877</v>
      </c>
      <c r="O4555" s="26" t="s">
        <v>11641</v>
      </c>
      <c r="P4555" s="139"/>
      <c r="Q4555" s="139"/>
      <c r="R4555" s="139"/>
      <c r="S4555" s="139"/>
      <c r="T4555" s="301">
        <v>0</v>
      </c>
      <c r="U4555" s="301">
        <f t="shared" ref="U4555:U4562" si="1255">T4555*1.12</f>
        <v>0</v>
      </c>
      <c r="V4555" s="139" t="s">
        <v>1325</v>
      </c>
      <c r="W4555" s="152" t="s">
        <v>1394</v>
      </c>
      <c r="X4555" s="139">
        <v>20.21</v>
      </c>
    </row>
    <row r="4556" spans="1:24" s="179" customFormat="1" ht="115.5" customHeight="1">
      <c r="A4556" s="15" t="s">
        <v>12908</v>
      </c>
      <c r="B4556" s="14" t="s">
        <v>97</v>
      </c>
      <c r="C4556" s="137" t="s">
        <v>12818</v>
      </c>
      <c r="D4556" s="137" t="s">
        <v>12819</v>
      </c>
      <c r="E4556" s="137" t="s">
        <v>12820</v>
      </c>
      <c r="F4556" s="137" t="s">
        <v>12899</v>
      </c>
      <c r="G4556" s="161" t="s">
        <v>385</v>
      </c>
      <c r="H4556" s="152">
        <v>0.6</v>
      </c>
      <c r="I4556" s="137">
        <v>470000000</v>
      </c>
      <c r="J4556" s="137" t="s">
        <v>1314</v>
      </c>
      <c r="K4556" s="14" t="s">
        <v>12884</v>
      </c>
      <c r="L4556" s="137" t="s">
        <v>12821</v>
      </c>
      <c r="M4556" s="139"/>
      <c r="N4556" s="11" t="s">
        <v>12877</v>
      </c>
      <c r="O4556" s="26" t="s">
        <v>11641</v>
      </c>
      <c r="P4556" s="139"/>
      <c r="Q4556" s="139"/>
      <c r="R4556" s="139"/>
      <c r="S4556" s="139"/>
      <c r="T4556" s="143">
        <v>45285743</v>
      </c>
      <c r="U4556" s="143">
        <f t="shared" si="1255"/>
        <v>50720032.160000004</v>
      </c>
      <c r="V4556" s="139" t="s">
        <v>1325</v>
      </c>
      <c r="W4556" s="152" t="s">
        <v>1394</v>
      </c>
      <c r="X4556" s="139"/>
    </row>
    <row r="4557" spans="1:24" s="179" customFormat="1" ht="115.5" customHeight="1">
      <c r="A4557" s="15" t="s">
        <v>12896</v>
      </c>
      <c r="B4557" s="14" t="s">
        <v>97</v>
      </c>
      <c r="C4557" s="137" t="s">
        <v>12818</v>
      </c>
      <c r="D4557" s="137" t="s">
        <v>12819</v>
      </c>
      <c r="E4557" s="137" t="s">
        <v>12820</v>
      </c>
      <c r="F4557" s="137" t="s">
        <v>12900</v>
      </c>
      <c r="G4557" s="161" t="s">
        <v>385</v>
      </c>
      <c r="H4557" s="152">
        <v>0.6</v>
      </c>
      <c r="I4557" s="137">
        <v>470000000</v>
      </c>
      <c r="J4557" s="137" t="s">
        <v>1314</v>
      </c>
      <c r="K4557" s="14" t="s">
        <v>12884</v>
      </c>
      <c r="L4557" s="137" t="s">
        <v>12821</v>
      </c>
      <c r="M4557" s="139"/>
      <c r="N4557" s="11" t="s">
        <v>12877</v>
      </c>
      <c r="O4557" s="26" t="s">
        <v>11641</v>
      </c>
      <c r="P4557" s="139"/>
      <c r="Q4557" s="139"/>
      <c r="R4557" s="139"/>
      <c r="S4557" s="139"/>
      <c r="T4557" s="301">
        <v>0</v>
      </c>
      <c r="U4557" s="301">
        <f t="shared" si="1255"/>
        <v>0</v>
      </c>
      <c r="V4557" s="139" t="s">
        <v>1325</v>
      </c>
      <c r="W4557" s="152" t="s">
        <v>1394</v>
      </c>
      <c r="X4557" s="139">
        <v>20.21</v>
      </c>
    </row>
    <row r="4558" spans="1:24" s="179" customFormat="1" ht="115.5" customHeight="1">
      <c r="A4558" s="15" t="s">
        <v>12909</v>
      </c>
      <c r="B4558" s="14" t="s">
        <v>97</v>
      </c>
      <c r="C4558" s="137" t="s">
        <v>12818</v>
      </c>
      <c r="D4558" s="137" t="s">
        <v>12819</v>
      </c>
      <c r="E4558" s="137" t="s">
        <v>12820</v>
      </c>
      <c r="F4558" s="137" t="s">
        <v>12900</v>
      </c>
      <c r="G4558" s="161" t="s">
        <v>385</v>
      </c>
      <c r="H4558" s="152">
        <v>0.6</v>
      </c>
      <c r="I4558" s="137">
        <v>470000000</v>
      </c>
      <c r="J4558" s="137" t="s">
        <v>1314</v>
      </c>
      <c r="K4558" s="14" t="s">
        <v>12884</v>
      </c>
      <c r="L4558" s="137" t="s">
        <v>12821</v>
      </c>
      <c r="M4558" s="139"/>
      <c r="N4558" s="11" t="s">
        <v>12877</v>
      </c>
      <c r="O4558" s="26" t="s">
        <v>11641</v>
      </c>
      <c r="P4558" s="139"/>
      <c r="Q4558" s="139"/>
      <c r="R4558" s="139"/>
      <c r="S4558" s="139"/>
      <c r="T4558" s="143">
        <v>47129048</v>
      </c>
      <c r="U4558" s="143">
        <f t="shared" si="1255"/>
        <v>52784533.760000005</v>
      </c>
      <c r="V4558" s="139" t="s">
        <v>1325</v>
      </c>
      <c r="W4558" s="152" t="s">
        <v>1394</v>
      </c>
      <c r="X4558" s="139"/>
    </row>
    <row r="4559" spans="1:24" s="179" customFormat="1" ht="115.5" customHeight="1">
      <c r="A4559" s="15" t="s">
        <v>12897</v>
      </c>
      <c r="B4559" s="14" t="s">
        <v>97</v>
      </c>
      <c r="C4559" s="137" t="s">
        <v>12901</v>
      </c>
      <c r="D4559" s="137" t="s">
        <v>12902</v>
      </c>
      <c r="E4559" s="137" t="s">
        <v>12903</v>
      </c>
      <c r="F4559" s="137"/>
      <c r="G4559" s="161" t="s">
        <v>385</v>
      </c>
      <c r="H4559" s="152">
        <v>0.6</v>
      </c>
      <c r="I4559" s="137">
        <v>470000000</v>
      </c>
      <c r="J4559" s="137" t="s">
        <v>1314</v>
      </c>
      <c r="K4559" s="14" t="s">
        <v>12884</v>
      </c>
      <c r="L4559" s="137" t="s">
        <v>12821</v>
      </c>
      <c r="M4559" s="139"/>
      <c r="N4559" s="11" t="s">
        <v>12877</v>
      </c>
      <c r="O4559" s="26" t="s">
        <v>11641</v>
      </c>
      <c r="P4559" s="139"/>
      <c r="Q4559" s="139"/>
      <c r="R4559" s="139"/>
      <c r="S4559" s="139"/>
      <c r="T4559" s="301">
        <v>0</v>
      </c>
      <c r="U4559" s="301">
        <f t="shared" si="1255"/>
        <v>0</v>
      </c>
      <c r="V4559" s="139" t="s">
        <v>1325</v>
      </c>
      <c r="W4559" s="152" t="s">
        <v>1394</v>
      </c>
      <c r="X4559" s="139">
        <v>20.21</v>
      </c>
    </row>
    <row r="4560" spans="1:24" s="179" customFormat="1" ht="115.5" customHeight="1">
      <c r="A4560" s="15" t="s">
        <v>12910</v>
      </c>
      <c r="B4560" s="14" t="s">
        <v>97</v>
      </c>
      <c r="C4560" s="137" t="s">
        <v>12901</v>
      </c>
      <c r="D4560" s="137" t="s">
        <v>12902</v>
      </c>
      <c r="E4560" s="137" t="s">
        <v>12903</v>
      </c>
      <c r="F4560" s="137"/>
      <c r="G4560" s="161" t="s">
        <v>385</v>
      </c>
      <c r="H4560" s="152">
        <v>0.6</v>
      </c>
      <c r="I4560" s="137">
        <v>470000000</v>
      </c>
      <c r="J4560" s="137" t="s">
        <v>1314</v>
      </c>
      <c r="K4560" s="14" t="s">
        <v>12884</v>
      </c>
      <c r="L4560" s="137" t="s">
        <v>12821</v>
      </c>
      <c r="M4560" s="139"/>
      <c r="N4560" s="11" t="s">
        <v>12877</v>
      </c>
      <c r="O4560" s="26" t="s">
        <v>11641</v>
      </c>
      <c r="P4560" s="139"/>
      <c r="Q4560" s="139"/>
      <c r="R4560" s="139"/>
      <c r="S4560" s="139"/>
      <c r="T4560" s="143">
        <v>34647124</v>
      </c>
      <c r="U4560" s="143">
        <f t="shared" si="1255"/>
        <v>38804778.880000003</v>
      </c>
      <c r="V4560" s="139" t="s">
        <v>1325</v>
      </c>
      <c r="W4560" s="152" t="s">
        <v>1394</v>
      </c>
      <c r="X4560" s="139"/>
    </row>
    <row r="4561" spans="1:24" s="179" customFormat="1" ht="115.5" customHeight="1">
      <c r="A4561" s="15" t="s">
        <v>12898</v>
      </c>
      <c r="B4561" s="14" t="s">
        <v>97</v>
      </c>
      <c r="C4561" s="137" t="s">
        <v>12904</v>
      </c>
      <c r="D4561" s="137" t="s">
        <v>12905</v>
      </c>
      <c r="E4561" s="137" t="s">
        <v>12906</v>
      </c>
      <c r="F4561" s="137"/>
      <c r="G4561" s="161" t="s">
        <v>385</v>
      </c>
      <c r="H4561" s="152">
        <v>0.6</v>
      </c>
      <c r="I4561" s="137">
        <v>470000000</v>
      </c>
      <c r="J4561" s="137" t="s">
        <v>1314</v>
      </c>
      <c r="K4561" s="14" t="s">
        <v>12884</v>
      </c>
      <c r="L4561" s="137" t="s">
        <v>12821</v>
      </c>
      <c r="M4561" s="139"/>
      <c r="N4561" s="11" t="s">
        <v>12907</v>
      </c>
      <c r="O4561" s="26" t="s">
        <v>11641</v>
      </c>
      <c r="P4561" s="139"/>
      <c r="Q4561" s="139"/>
      <c r="R4561" s="139"/>
      <c r="S4561" s="139"/>
      <c r="T4561" s="301">
        <v>0</v>
      </c>
      <c r="U4561" s="301">
        <f t="shared" si="1255"/>
        <v>0</v>
      </c>
      <c r="V4561" s="139" t="s">
        <v>1325</v>
      </c>
      <c r="W4561" s="152" t="s">
        <v>1394</v>
      </c>
      <c r="X4561" s="139">
        <v>20.21</v>
      </c>
    </row>
    <row r="4562" spans="1:24" s="179" customFormat="1" ht="115.5" customHeight="1">
      <c r="A4562" s="15" t="s">
        <v>12911</v>
      </c>
      <c r="B4562" s="14" t="s">
        <v>97</v>
      </c>
      <c r="C4562" s="137" t="s">
        <v>12904</v>
      </c>
      <c r="D4562" s="137" t="s">
        <v>12905</v>
      </c>
      <c r="E4562" s="137" t="s">
        <v>12906</v>
      </c>
      <c r="F4562" s="137"/>
      <c r="G4562" s="161" t="s">
        <v>385</v>
      </c>
      <c r="H4562" s="152">
        <v>0.6</v>
      </c>
      <c r="I4562" s="137">
        <v>470000000</v>
      </c>
      <c r="J4562" s="137" t="s">
        <v>1314</v>
      </c>
      <c r="K4562" s="14" t="s">
        <v>12884</v>
      </c>
      <c r="L4562" s="137" t="s">
        <v>12821</v>
      </c>
      <c r="M4562" s="139"/>
      <c r="N4562" s="11" t="s">
        <v>12907</v>
      </c>
      <c r="O4562" s="26" t="s">
        <v>11641</v>
      </c>
      <c r="P4562" s="139"/>
      <c r="Q4562" s="139"/>
      <c r="R4562" s="139"/>
      <c r="S4562" s="139"/>
      <c r="T4562" s="143">
        <v>33203517</v>
      </c>
      <c r="U4562" s="143">
        <f t="shared" si="1255"/>
        <v>37187939.040000007</v>
      </c>
      <c r="V4562" s="139" t="s">
        <v>1325</v>
      </c>
      <c r="W4562" s="152" t="s">
        <v>1394</v>
      </c>
      <c r="X4562" s="139"/>
    </row>
    <row r="4563" spans="1:24" s="179" customFormat="1" ht="115.5" customHeight="1">
      <c r="A4563" s="15" t="s">
        <v>12912</v>
      </c>
      <c r="B4563" s="14" t="s">
        <v>97</v>
      </c>
      <c r="C4563" s="137" t="s">
        <v>12913</v>
      </c>
      <c r="D4563" s="137" t="s">
        <v>12914</v>
      </c>
      <c r="E4563" s="137" t="s">
        <v>12915</v>
      </c>
      <c r="F4563" s="137"/>
      <c r="G4563" s="161" t="s">
        <v>385</v>
      </c>
      <c r="H4563" s="152">
        <v>0.6</v>
      </c>
      <c r="I4563" s="137">
        <v>470000000</v>
      </c>
      <c r="J4563" s="137" t="s">
        <v>1314</v>
      </c>
      <c r="K4563" s="14" t="s">
        <v>12884</v>
      </c>
      <c r="L4563" s="137" t="s">
        <v>12821</v>
      </c>
      <c r="M4563" s="139"/>
      <c r="N4563" s="11" t="s">
        <v>12916</v>
      </c>
      <c r="O4563" s="26" t="s">
        <v>11641</v>
      </c>
      <c r="P4563" s="139"/>
      <c r="Q4563" s="139"/>
      <c r="R4563" s="139"/>
      <c r="S4563" s="139"/>
      <c r="T4563" s="143">
        <v>13400618</v>
      </c>
      <c r="U4563" s="143">
        <f>T4563*1.12</f>
        <v>15008692.160000002</v>
      </c>
      <c r="V4563" s="139" t="s">
        <v>1325</v>
      </c>
      <c r="W4563" s="152" t="s">
        <v>1394</v>
      </c>
      <c r="X4563" s="139"/>
    </row>
    <row r="4564" spans="1:24" s="179" customFormat="1" ht="115.5" customHeight="1">
      <c r="A4564" s="15" t="s">
        <v>12989</v>
      </c>
      <c r="B4564" s="14" t="s">
        <v>97</v>
      </c>
      <c r="C4564" s="137" t="s">
        <v>12991</v>
      </c>
      <c r="D4564" s="137" t="s">
        <v>12992</v>
      </c>
      <c r="E4564" s="137" t="s">
        <v>12993</v>
      </c>
      <c r="F4564" s="137"/>
      <c r="G4564" s="161" t="s">
        <v>1430</v>
      </c>
      <c r="H4564" s="152">
        <v>0.7</v>
      </c>
      <c r="I4564" s="137">
        <v>470000000</v>
      </c>
      <c r="J4564" s="137" t="s">
        <v>1314</v>
      </c>
      <c r="K4564" s="14" t="s">
        <v>12977</v>
      </c>
      <c r="L4564" s="137" t="s">
        <v>12978</v>
      </c>
      <c r="M4564" s="139"/>
      <c r="N4564" s="11" t="s">
        <v>2586</v>
      </c>
      <c r="O4564" s="140" t="s">
        <v>12812</v>
      </c>
      <c r="P4564" s="139"/>
      <c r="Q4564" s="139"/>
      <c r="R4564" s="139"/>
      <c r="S4564" s="512"/>
      <c r="T4564" s="143">
        <v>6648867</v>
      </c>
      <c r="U4564" s="582">
        <f>T4564*1.12</f>
        <v>7446731.040000001</v>
      </c>
      <c r="V4564" s="139" t="s">
        <v>2721</v>
      </c>
      <c r="W4564" s="147" t="s">
        <v>1394</v>
      </c>
      <c r="X4564" s="15"/>
    </row>
    <row r="4565" spans="1:24" s="179" customFormat="1" ht="115.5" customHeight="1">
      <c r="A4565" s="15" t="s">
        <v>12990</v>
      </c>
      <c r="B4565" s="14" t="s">
        <v>97</v>
      </c>
      <c r="C4565" s="137" t="s">
        <v>12991</v>
      </c>
      <c r="D4565" s="137" t="s">
        <v>12992</v>
      </c>
      <c r="E4565" s="137" t="s">
        <v>12993</v>
      </c>
      <c r="F4565" s="137"/>
      <c r="G4565" s="161" t="s">
        <v>1430</v>
      </c>
      <c r="H4565" s="152">
        <v>0.7</v>
      </c>
      <c r="I4565" s="137">
        <v>470000000</v>
      </c>
      <c r="J4565" s="137" t="s">
        <v>1314</v>
      </c>
      <c r="K4565" s="14" t="s">
        <v>12977</v>
      </c>
      <c r="L4565" s="137" t="s">
        <v>12979</v>
      </c>
      <c r="M4565" s="139"/>
      <c r="N4565" s="11" t="s">
        <v>2586</v>
      </c>
      <c r="O4565" s="140" t="s">
        <v>12812</v>
      </c>
      <c r="P4565" s="139"/>
      <c r="Q4565" s="139"/>
      <c r="R4565" s="139"/>
      <c r="S4565" s="512"/>
      <c r="T4565" s="143">
        <v>3480724</v>
      </c>
      <c r="U4565" s="582">
        <f>T4565*1.12</f>
        <v>3898410.8800000004</v>
      </c>
      <c r="V4565" s="139" t="s">
        <v>2721</v>
      </c>
      <c r="W4565" s="147" t="s">
        <v>1394</v>
      </c>
      <c r="X4565" s="15"/>
    </row>
    <row r="4566" spans="1:24" s="334" customFormat="1" ht="15.75">
      <c r="A4566" s="572" t="s">
        <v>2756</v>
      </c>
      <c r="B4566" s="572"/>
      <c r="C4566" s="572"/>
      <c r="D4566" s="527"/>
      <c r="E4566" s="527"/>
      <c r="F4566" s="527"/>
      <c r="G4566" s="528"/>
      <c r="H4566" s="528"/>
      <c r="I4566" s="528"/>
      <c r="J4566" s="529"/>
      <c r="K4566" s="530"/>
      <c r="L4566" s="530"/>
      <c r="M4566" s="530"/>
      <c r="N4566" s="531"/>
      <c r="O4566" s="530"/>
      <c r="P4566" s="530"/>
      <c r="Q4566" s="532"/>
      <c r="R4566" s="533"/>
      <c r="S4566" s="534"/>
      <c r="T4566" s="535">
        <f>SUM(T4506:T4565)</f>
        <v>819470243.72000003</v>
      </c>
      <c r="U4566" s="535">
        <f>SUM(U4506:U4565)</f>
        <v>917806672.96639967</v>
      </c>
      <c r="V4566" s="536"/>
      <c r="W4566" s="528"/>
      <c r="X4566" s="528"/>
    </row>
    <row r="4567" spans="1:24" s="334" customFormat="1" ht="15.75">
      <c r="A4567" s="572" t="s">
        <v>2757</v>
      </c>
      <c r="B4567" s="572"/>
      <c r="C4567" s="572"/>
      <c r="D4567" s="572"/>
      <c r="E4567" s="572"/>
      <c r="F4567" s="572"/>
      <c r="G4567" s="572"/>
      <c r="H4567" s="572"/>
      <c r="I4567" s="572"/>
      <c r="J4567" s="572"/>
      <c r="K4567" s="572"/>
      <c r="L4567" s="572"/>
      <c r="M4567" s="572"/>
      <c r="N4567" s="572"/>
      <c r="O4567" s="572"/>
      <c r="P4567" s="572"/>
      <c r="Q4567" s="572"/>
      <c r="R4567" s="572"/>
      <c r="S4567" s="572"/>
      <c r="T4567" s="573"/>
      <c r="U4567" s="572"/>
      <c r="V4567" s="572"/>
      <c r="W4567" s="572"/>
      <c r="X4567" s="572"/>
    </row>
    <row r="4568" spans="1:24" s="179" customFormat="1" ht="89.25" customHeight="1">
      <c r="A4568" s="15" t="s">
        <v>2758</v>
      </c>
      <c r="B4568" s="14" t="s">
        <v>1316</v>
      </c>
      <c r="C4568" s="139" t="s">
        <v>2759</v>
      </c>
      <c r="D4568" s="139" t="s">
        <v>2760</v>
      </c>
      <c r="E4568" s="137" t="s">
        <v>2761</v>
      </c>
      <c r="F4568" s="11" t="s">
        <v>2762</v>
      </c>
      <c r="G4568" s="161" t="s">
        <v>385</v>
      </c>
      <c r="H4568" s="152">
        <v>0.6</v>
      </c>
      <c r="I4568" s="137">
        <v>470000000</v>
      </c>
      <c r="J4568" s="137" t="s">
        <v>1314</v>
      </c>
      <c r="K4568" s="14" t="s">
        <v>2720</v>
      </c>
      <c r="L4568" s="137" t="s">
        <v>2763</v>
      </c>
      <c r="M4568" s="139"/>
      <c r="N4568" s="354" t="s">
        <v>2652</v>
      </c>
      <c r="O4568" s="26" t="s">
        <v>2764</v>
      </c>
      <c r="P4568" s="139"/>
      <c r="Q4568" s="139"/>
      <c r="R4568" s="139"/>
      <c r="S4568" s="139"/>
      <c r="T4568" s="301">
        <v>0</v>
      </c>
      <c r="U4568" s="301">
        <f t="shared" ref="U4568:U4580" si="1256">T4568*1.12</f>
        <v>0</v>
      </c>
      <c r="V4568" s="167" t="s">
        <v>2654</v>
      </c>
      <c r="W4568" s="152" t="s">
        <v>1394</v>
      </c>
      <c r="X4568" s="15">
        <v>20.21</v>
      </c>
    </row>
    <row r="4569" spans="1:24" s="179" customFormat="1" ht="89.25" customHeight="1">
      <c r="A4569" s="15" t="s">
        <v>11256</v>
      </c>
      <c r="B4569" s="14" t="s">
        <v>1316</v>
      </c>
      <c r="C4569" s="139" t="s">
        <v>2759</v>
      </c>
      <c r="D4569" s="139" t="s">
        <v>2760</v>
      </c>
      <c r="E4569" s="137" t="s">
        <v>2761</v>
      </c>
      <c r="F4569" s="11" t="s">
        <v>2762</v>
      </c>
      <c r="G4569" s="161" t="s">
        <v>385</v>
      </c>
      <c r="H4569" s="152">
        <v>0.6</v>
      </c>
      <c r="I4569" s="137">
        <v>470000000</v>
      </c>
      <c r="J4569" s="137" t="s">
        <v>1314</v>
      </c>
      <c r="K4569" s="14" t="s">
        <v>2720</v>
      </c>
      <c r="L4569" s="137" t="s">
        <v>2763</v>
      </c>
      <c r="M4569" s="139"/>
      <c r="N4569" s="354" t="s">
        <v>2652</v>
      </c>
      <c r="O4569" s="26" t="s">
        <v>2764</v>
      </c>
      <c r="P4569" s="139"/>
      <c r="Q4569" s="139"/>
      <c r="R4569" s="139"/>
      <c r="S4569" s="139"/>
      <c r="T4569" s="143">
        <v>14248709</v>
      </c>
      <c r="U4569" s="143">
        <f t="shared" si="1256"/>
        <v>15958554.080000002</v>
      </c>
      <c r="V4569" s="167" t="s">
        <v>2654</v>
      </c>
      <c r="W4569" s="152" t="s">
        <v>1394</v>
      </c>
      <c r="X4569" s="15"/>
    </row>
    <row r="4570" spans="1:24" s="179" customFormat="1" ht="76.5" customHeight="1">
      <c r="A4570" s="15" t="s">
        <v>2765</v>
      </c>
      <c r="B4570" s="16" t="s">
        <v>1316</v>
      </c>
      <c r="C4570" s="137" t="s">
        <v>2766</v>
      </c>
      <c r="D4570" s="139" t="s">
        <v>2767</v>
      </c>
      <c r="E4570" s="137" t="s">
        <v>2768</v>
      </c>
      <c r="F4570" s="137" t="s">
        <v>2769</v>
      </c>
      <c r="G4570" s="161" t="s">
        <v>384</v>
      </c>
      <c r="H4570" s="138">
        <v>0.7</v>
      </c>
      <c r="I4570" s="137">
        <v>470000000</v>
      </c>
      <c r="J4570" s="137" t="s">
        <v>1314</v>
      </c>
      <c r="K4570" s="14" t="s">
        <v>2342</v>
      </c>
      <c r="L4570" s="137" t="s">
        <v>2763</v>
      </c>
      <c r="M4570" s="139"/>
      <c r="N4570" s="359" t="s">
        <v>2770</v>
      </c>
      <c r="O4570" s="26" t="s">
        <v>2771</v>
      </c>
      <c r="P4570" s="139"/>
      <c r="Q4570" s="139"/>
      <c r="R4570" s="139"/>
      <c r="S4570" s="139"/>
      <c r="T4570" s="143">
        <v>2256084</v>
      </c>
      <c r="U4570" s="143">
        <f t="shared" si="1256"/>
        <v>2526814.08</v>
      </c>
      <c r="V4570" s="139" t="s">
        <v>2654</v>
      </c>
      <c r="W4570" s="147" t="s">
        <v>1394</v>
      </c>
      <c r="X4570" s="139"/>
    </row>
    <row r="4571" spans="1:24" s="179" customFormat="1" ht="76.5" customHeight="1">
      <c r="A4571" s="15" t="s">
        <v>2772</v>
      </c>
      <c r="B4571" s="16" t="s">
        <v>1316</v>
      </c>
      <c r="C4571" s="137" t="s">
        <v>2773</v>
      </c>
      <c r="D4571" s="137" t="s">
        <v>2774</v>
      </c>
      <c r="E4571" s="137" t="s">
        <v>2774</v>
      </c>
      <c r="F4571" s="137" t="s">
        <v>2775</v>
      </c>
      <c r="G4571" s="161" t="s">
        <v>384</v>
      </c>
      <c r="H4571" s="138">
        <v>0.7</v>
      </c>
      <c r="I4571" s="137">
        <v>470000000</v>
      </c>
      <c r="J4571" s="137" t="s">
        <v>1314</v>
      </c>
      <c r="K4571" s="14" t="s">
        <v>2776</v>
      </c>
      <c r="L4571" s="137" t="s">
        <v>2763</v>
      </c>
      <c r="M4571" s="139"/>
      <c r="N4571" s="169" t="s">
        <v>2777</v>
      </c>
      <c r="O4571" s="26" t="s">
        <v>2764</v>
      </c>
      <c r="P4571" s="139"/>
      <c r="Q4571" s="139"/>
      <c r="R4571" s="139"/>
      <c r="S4571" s="139"/>
      <c r="T4571" s="301">
        <v>0</v>
      </c>
      <c r="U4571" s="301">
        <f t="shared" si="1256"/>
        <v>0</v>
      </c>
      <c r="V4571" s="139" t="s">
        <v>2654</v>
      </c>
      <c r="W4571" s="147" t="s">
        <v>1394</v>
      </c>
      <c r="X4571" s="139">
        <v>11</v>
      </c>
    </row>
    <row r="4572" spans="1:24" s="179" customFormat="1" ht="76.5" customHeight="1">
      <c r="A4572" s="15" t="s">
        <v>9613</v>
      </c>
      <c r="B4572" s="16" t="s">
        <v>1316</v>
      </c>
      <c r="C4572" s="137" t="s">
        <v>2773</v>
      </c>
      <c r="D4572" s="137" t="s">
        <v>2774</v>
      </c>
      <c r="E4572" s="137" t="s">
        <v>2774</v>
      </c>
      <c r="F4572" s="137" t="s">
        <v>2775</v>
      </c>
      <c r="G4572" s="161" t="s">
        <v>384</v>
      </c>
      <c r="H4572" s="138">
        <v>0.7</v>
      </c>
      <c r="I4572" s="137">
        <v>470000000</v>
      </c>
      <c r="J4572" s="137" t="s">
        <v>1314</v>
      </c>
      <c r="K4572" s="14" t="s">
        <v>9614</v>
      </c>
      <c r="L4572" s="137" t="s">
        <v>2763</v>
      </c>
      <c r="M4572" s="139"/>
      <c r="N4572" s="169" t="s">
        <v>2777</v>
      </c>
      <c r="O4572" s="26" t="s">
        <v>2764</v>
      </c>
      <c r="P4572" s="139"/>
      <c r="Q4572" s="139"/>
      <c r="R4572" s="139"/>
      <c r="S4572" s="139"/>
      <c r="T4572" s="301">
        <v>0</v>
      </c>
      <c r="U4572" s="301">
        <f t="shared" si="1256"/>
        <v>0</v>
      </c>
      <c r="V4572" s="139" t="s">
        <v>2654</v>
      </c>
      <c r="W4572" s="147" t="s">
        <v>1394</v>
      </c>
      <c r="X4572" s="139" t="s">
        <v>12087</v>
      </c>
    </row>
    <row r="4573" spans="1:24" s="179" customFormat="1" ht="76.5" customHeight="1">
      <c r="A4573" s="15" t="s">
        <v>12969</v>
      </c>
      <c r="B4573" s="16" t="s">
        <v>1316</v>
      </c>
      <c r="C4573" s="137" t="s">
        <v>2773</v>
      </c>
      <c r="D4573" s="137" t="s">
        <v>2774</v>
      </c>
      <c r="E4573" s="137" t="s">
        <v>2774</v>
      </c>
      <c r="F4573" s="137" t="s">
        <v>2775</v>
      </c>
      <c r="G4573" s="161" t="s">
        <v>1430</v>
      </c>
      <c r="H4573" s="138">
        <v>0.7</v>
      </c>
      <c r="I4573" s="137">
        <v>470000000</v>
      </c>
      <c r="J4573" s="137" t="s">
        <v>1314</v>
      </c>
      <c r="K4573" s="14" t="s">
        <v>12970</v>
      </c>
      <c r="L4573" s="137" t="s">
        <v>2651</v>
      </c>
      <c r="M4573" s="139"/>
      <c r="N4573" s="22" t="s">
        <v>12971</v>
      </c>
      <c r="O4573" s="26" t="s">
        <v>2764</v>
      </c>
      <c r="P4573" s="139"/>
      <c r="Q4573" s="139"/>
      <c r="R4573" s="139"/>
      <c r="S4573" s="512"/>
      <c r="T4573" s="143">
        <v>343420</v>
      </c>
      <c r="U4573" s="303">
        <f>T4573*1.12</f>
        <v>384630.4</v>
      </c>
      <c r="V4573" s="139" t="s">
        <v>2654</v>
      </c>
      <c r="W4573" s="147" t="s">
        <v>1394</v>
      </c>
      <c r="X4573" s="139"/>
    </row>
    <row r="4574" spans="1:24" s="179" customFormat="1" ht="76.5" customHeight="1">
      <c r="A4574" s="15" t="s">
        <v>2778</v>
      </c>
      <c r="B4574" s="16" t="s">
        <v>1316</v>
      </c>
      <c r="C4574" s="137" t="s">
        <v>2779</v>
      </c>
      <c r="D4574" s="137" t="s">
        <v>2780</v>
      </c>
      <c r="E4574" s="137" t="s">
        <v>2780</v>
      </c>
      <c r="F4574" s="137" t="s">
        <v>2781</v>
      </c>
      <c r="G4574" s="161" t="s">
        <v>1430</v>
      </c>
      <c r="H4574" s="152">
        <v>0.8</v>
      </c>
      <c r="I4574" s="137">
        <v>470000000</v>
      </c>
      <c r="J4574" s="137" t="s">
        <v>1314</v>
      </c>
      <c r="K4574" s="14" t="s">
        <v>2342</v>
      </c>
      <c r="L4574" s="137" t="s">
        <v>2782</v>
      </c>
      <c r="M4574" s="139"/>
      <c r="N4574" s="169" t="s">
        <v>2777</v>
      </c>
      <c r="O4574" s="26" t="s">
        <v>2764</v>
      </c>
      <c r="P4574" s="139"/>
      <c r="Q4574" s="139"/>
      <c r="R4574" s="139"/>
      <c r="S4574" s="139"/>
      <c r="T4574" s="301">
        <v>0</v>
      </c>
      <c r="U4574" s="301">
        <f t="shared" si="1256"/>
        <v>0</v>
      </c>
      <c r="V4574" s="139" t="s">
        <v>2654</v>
      </c>
      <c r="W4574" s="152" t="s">
        <v>1394</v>
      </c>
      <c r="X4574" s="139">
        <v>11</v>
      </c>
    </row>
    <row r="4575" spans="1:24" s="179" customFormat="1" ht="76.5" customHeight="1">
      <c r="A4575" s="15" t="s">
        <v>9615</v>
      </c>
      <c r="B4575" s="16" t="s">
        <v>1316</v>
      </c>
      <c r="C4575" s="137" t="s">
        <v>2779</v>
      </c>
      <c r="D4575" s="137" t="s">
        <v>2780</v>
      </c>
      <c r="E4575" s="137" t="s">
        <v>2780</v>
      </c>
      <c r="F4575" s="137" t="s">
        <v>2781</v>
      </c>
      <c r="G4575" s="161" t="s">
        <v>1430</v>
      </c>
      <c r="H4575" s="152">
        <v>0.8</v>
      </c>
      <c r="I4575" s="137">
        <v>470000000</v>
      </c>
      <c r="J4575" s="137" t="s">
        <v>1314</v>
      </c>
      <c r="K4575" s="14" t="s">
        <v>2711</v>
      </c>
      <c r="L4575" s="137" t="s">
        <v>2782</v>
      </c>
      <c r="M4575" s="139"/>
      <c r="N4575" s="169" t="s">
        <v>2777</v>
      </c>
      <c r="O4575" s="26" t="s">
        <v>2764</v>
      </c>
      <c r="P4575" s="139"/>
      <c r="Q4575" s="139"/>
      <c r="R4575" s="139"/>
      <c r="S4575" s="139"/>
      <c r="T4575" s="143">
        <v>632086</v>
      </c>
      <c r="U4575" s="143">
        <f t="shared" si="1256"/>
        <v>707936.32000000007</v>
      </c>
      <c r="V4575" s="139" t="s">
        <v>2654</v>
      </c>
      <c r="W4575" s="152" t="s">
        <v>1394</v>
      </c>
      <c r="X4575" s="139"/>
    </row>
    <row r="4576" spans="1:24" s="179" customFormat="1" ht="76.5" customHeight="1">
      <c r="A4576" s="15" t="s">
        <v>2783</v>
      </c>
      <c r="B4576" s="16" t="s">
        <v>1316</v>
      </c>
      <c r="C4576" s="137" t="s">
        <v>10282</v>
      </c>
      <c r="D4576" s="137" t="s">
        <v>2784</v>
      </c>
      <c r="E4576" s="137" t="s">
        <v>2784</v>
      </c>
      <c r="F4576" s="137" t="s">
        <v>2785</v>
      </c>
      <c r="G4576" s="161" t="s">
        <v>384</v>
      </c>
      <c r="H4576" s="138">
        <v>1</v>
      </c>
      <c r="I4576" s="137">
        <v>470000000</v>
      </c>
      <c r="J4576" s="137" t="s">
        <v>1314</v>
      </c>
      <c r="K4576" s="14" t="s">
        <v>2786</v>
      </c>
      <c r="L4576" s="137" t="s">
        <v>2787</v>
      </c>
      <c r="M4576" s="139"/>
      <c r="N4576" s="11" t="s">
        <v>2788</v>
      </c>
      <c r="O4576" s="26" t="s">
        <v>2764</v>
      </c>
      <c r="P4576" s="139"/>
      <c r="Q4576" s="139"/>
      <c r="R4576" s="139"/>
      <c r="S4576" s="139"/>
      <c r="T4576" s="301">
        <v>0</v>
      </c>
      <c r="U4576" s="301">
        <f t="shared" si="1256"/>
        <v>0</v>
      </c>
      <c r="V4576" s="139" t="s">
        <v>2721</v>
      </c>
      <c r="W4576" s="147" t="s">
        <v>1394</v>
      </c>
      <c r="X4576" s="139">
        <v>11</v>
      </c>
    </row>
    <row r="4577" spans="1:24" s="179" customFormat="1" ht="76.5" customHeight="1">
      <c r="A4577" s="15" t="s">
        <v>9616</v>
      </c>
      <c r="B4577" s="16" t="s">
        <v>1316</v>
      </c>
      <c r="C4577" s="137" t="s">
        <v>10282</v>
      </c>
      <c r="D4577" s="137" t="s">
        <v>2784</v>
      </c>
      <c r="E4577" s="137" t="s">
        <v>2784</v>
      </c>
      <c r="F4577" s="137" t="s">
        <v>2785</v>
      </c>
      <c r="G4577" s="161" t="s">
        <v>384</v>
      </c>
      <c r="H4577" s="138">
        <v>1</v>
      </c>
      <c r="I4577" s="137">
        <v>470000000</v>
      </c>
      <c r="J4577" s="137" t="s">
        <v>1314</v>
      </c>
      <c r="K4577" s="14" t="s">
        <v>9617</v>
      </c>
      <c r="L4577" s="137" t="s">
        <v>2787</v>
      </c>
      <c r="M4577" s="139"/>
      <c r="N4577" s="11" t="s">
        <v>2788</v>
      </c>
      <c r="O4577" s="26" t="s">
        <v>2764</v>
      </c>
      <c r="P4577" s="139"/>
      <c r="Q4577" s="139"/>
      <c r="R4577" s="139"/>
      <c r="S4577" s="139"/>
      <c r="T4577" s="301" t="s">
        <v>10284</v>
      </c>
      <c r="U4577" s="301">
        <f t="shared" si="1256"/>
        <v>0</v>
      </c>
      <c r="V4577" s="139" t="s">
        <v>2721</v>
      </c>
      <c r="W4577" s="147" t="s">
        <v>1394</v>
      </c>
      <c r="X4577" s="139" t="s">
        <v>10383</v>
      </c>
    </row>
    <row r="4578" spans="1:24" s="179" customFormat="1" ht="76.5" customHeight="1">
      <c r="A4578" s="15" t="s">
        <v>10281</v>
      </c>
      <c r="B4578" s="16" t="s">
        <v>1316</v>
      </c>
      <c r="C4578" s="137" t="s">
        <v>10282</v>
      </c>
      <c r="D4578" s="137" t="s">
        <v>10283</v>
      </c>
      <c r="E4578" s="137" t="s">
        <v>10283</v>
      </c>
      <c r="F4578" s="137" t="s">
        <v>2785</v>
      </c>
      <c r="G4578" s="161" t="s">
        <v>384</v>
      </c>
      <c r="H4578" s="138">
        <v>1</v>
      </c>
      <c r="I4578" s="137">
        <v>470000000</v>
      </c>
      <c r="J4578" s="137" t="s">
        <v>1314</v>
      </c>
      <c r="K4578" s="14" t="s">
        <v>9617</v>
      </c>
      <c r="L4578" s="137" t="s">
        <v>2787</v>
      </c>
      <c r="M4578" s="139"/>
      <c r="N4578" s="14" t="s">
        <v>2770</v>
      </c>
      <c r="O4578" s="26" t="s">
        <v>2764</v>
      </c>
      <c r="P4578" s="139"/>
      <c r="Q4578" s="139"/>
      <c r="R4578" s="139"/>
      <c r="S4578" s="139"/>
      <c r="T4578" s="301">
        <v>0</v>
      </c>
      <c r="U4578" s="301">
        <f t="shared" si="1256"/>
        <v>0</v>
      </c>
      <c r="V4578" s="139" t="s">
        <v>2721</v>
      </c>
      <c r="W4578" s="147" t="s">
        <v>1394</v>
      </c>
      <c r="X4578" s="139" t="s">
        <v>9654</v>
      </c>
    </row>
    <row r="4579" spans="1:24" s="179" customFormat="1" ht="76.5" customHeight="1">
      <c r="A4579" s="15" t="s">
        <v>11244</v>
      </c>
      <c r="B4579" s="16" t="s">
        <v>1316</v>
      </c>
      <c r="C4579" s="137" t="s">
        <v>10282</v>
      </c>
      <c r="D4579" s="137" t="s">
        <v>10283</v>
      </c>
      <c r="E4579" s="137" t="s">
        <v>10283</v>
      </c>
      <c r="F4579" s="137" t="s">
        <v>2785</v>
      </c>
      <c r="G4579" s="161" t="s">
        <v>384</v>
      </c>
      <c r="H4579" s="138">
        <v>1</v>
      </c>
      <c r="I4579" s="137">
        <v>470000000</v>
      </c>
      <c r="J4579" s="137" t="s">
        <v>1314</v>
      </c>
      <c r="K4579" s="14" t="s">
        <v>11245</v>
      </c>
      <c r="L4579" s="137" t="s">
        <v>2787</v>
      </c>
      <c r="M4579" s="139"/>
      <c r="N4579" s="14" t="s">
        <v>2770</v>
      </c>
      <c r="O4579" s="26" t="s">
        <v>2764</v>
      </c>
      <c r="P4579" s="139"/>
      <c r="Q4579" s="139"/>
      <c r="R4579" s="139"/>
      <c r="S4579" s="139"/>
      <c r="T4579" s="469">
        <v>548986</v>
      </c>
      <c r="U4579" s="143">
        <f t="shared" si="1256"/>
        <v>614864.32000000007</v>
      </c>
      <c r="V4579" s="139" t="s">
        <v>2721</v>
      </c>
      <c r="W4579" s="147" t="s">
        <v>1394</v>
      </c>
      <c r="X4579" s="139"/>
    </row>
    <row r="4580" spans="1:24" s="179" customFormat="1" ht="102" customHeight="1">
      <c r="A4580" s="15" t="s">
        <v>2789</v>
      </c>
      <c r="B4580" s="14" t="s">
        <v>97</v>
      </c>
      <c r="C4580" s="137" t="s">
        <v>2790</v>
      </c>
      <c r="D4580" s="137" t="s">
        <v>2791</v>
      </c>
      <c r="E4580" s="137" t="s">
        <v>2792</v>
      </c>
      <c r="F4580" s="137" t="s">
        <v>2793</v>
      </c>
      <c r="G4580" s="161" t="s">
        <v>1430</v>
      </c>
      <c r="H4580" s="138">
        <v>1</v>
      </c>
      <c r="I4580" s="137">
        <v>470000000</v>
      </c>
      <c r="J4580" s="137" t="s">
        <v>1314</v>
      </c>
      <c r="K4580" s="14" t="s">
        <v>2794</v>
      </c>
      <c r="L4580" s="137" t="s">
        <v>2795</v>
      </c>
      <c r="M4580" s="139"/>
      <c r="N4580" s="359" t="s">
        <v>2770</v>
      </c>
      <c r="O4580" s="26" t="s">
        <v>2796</v>
      </c>
      <c r="P4580" s="139"/>
      <c r="Q4580" s="139"/>
      <c r="R4580" s="139"/>
      <c r="S4580" s="139"/>
      <c r="T4580" s="143">
        <v>698037</v>
      </c>
      <c r="U4580" s="143">
        <f t="shared" si="1256"/>
        <v>781801.44000000006</v>
      </c>
      <c r="V4580" s="139" t="s">
        <v>2721</v>
      </c>
      <c r="W4580" s="147" t="s">
        <v>1394</v>
      </c>
      <c r="X4580" s="139"/>
    </row>
    <row r="4581" spans="1:24" s="179" customFormat="1" ht="76.5" customHeight="1">
      <c r="A4581" s="15" t="s">
        <v>2797</v>
      </c>
      <c r="B4581" s="14" t="s">
        <v>97</v>
      </c>
      <c r="C4581" s="137" t="s">
        <v>2798</v>
      </c>
      <c r="D4581" s="137" t="s">
        <v>2799</v>
      </c>
      <c r="E4581" s="137" t="s">
        <v>2800</v>
      </c>
      <c r="F4581" s="137" t="s">
        <v>2801</v>
      </c>
      <c r="G4581" s="161" t="s">
        <v>384</v>
      </c>
      <c r="H4581" s="138">
        <v>0.9</v>
      </c>
      <c r="I4581" s="137">
        <v>470000000</v>
      </c>
      <c r="J4581" s="137" t="s">
        <v>1314</v>
      </c>
      <c r="K4581" s="14" t="s">
        <v>2802</v>
      </c>
      <c r="L4581" s="137" t="s">
        <v>2651</v>
      </c>
      <c r="M4581" s="139"/>
      <c r="N4581" s="169" t="s">
        <v>2770</v>
      </c>
      <c r="O4581" s="26" t="s">
        <v>2764</v>
      </c>
      <c r="P4581" s="139"/>
      <c r="Q4581" s="139"/>
      <c r="R4581" s="139"/>
      <c r="S4581" s="139"/>
      <c r="T4581" s="301">
        <v>0</v>
      </c>
      <c r="U4581" s="301">
        <v>0</v>
      </c>
      <c r="V4581" s="139" t="s">
        <v>2654</v>
      </c>
      <c r="W4581" s="152" t="s">
        <v>1394</v>
      </c>
      <c r="X4581" s="139">
        <v>11</v>
      </c>
    </row>
    <row r="4582" spans="1:24" s="179" customFormat="1" ht="76.5" customHeight="1">
      <c r="A4582" s="15" t="s">
        <v>9618</v>
      </c>
      <c r="B4582" s="14" t="s">
        <v>97</v>
      </c>
      <c r="C4582" s="137" t="s">
        <v>2798</v>
      </c>
      <c r="D4582" s="137" t="s">
        <v>2799</v>
      </c>
      <c r="E4582" s="137" t="s">
        <v>2800</v>
      </c>
      <c r="F4582" s="137" t="s">
        <v>2801</v>
      </c>
      <c r="G4582" s="161" t="s">
        <v>384</v>
      </c>
      <c r="H4582" s="138">
        <v>0.9</v>
      </c>
      <c r="I4582" s="137">
        <v>470000000</v>
      </c>
      <c r="J4582" s="137" t="s">
        <v>1314</v>
      </c>
      <c r="K4582" s="14" t="s">
        <v>9619</v>
      </c>
      <c r="L4582" s="137" t="s">
        <v>2651</v>
      </c>
      <c r="M4582" s="139"/>
      <c r="N4582" s="169" t="s">
        <v>2770</v>
      </c>
      <c r="O4582" s="26" t="s">
        <v>2764</v>
      </c>
      <c r="P4582" s="139"/>
      <c r="Q4582" s="139"/>
      <c r="R4582" s="139"/>
      <c r="S4582" s="139"/>
      <c r="T4582" s="301">
        <v>0</v>
      </c>
      <c r="U4582" s="301">
        <f t="shared" ref="U4582:U4589" si="1257">T4582*1.12</f>
        <v>0</v>
      </c>
      <c r="V4582" s="139" t="s">
        <v>2654</v>
      </c>
      <c r="W4582" s="152" t="s">
        <v>1394</v>
      </c>
      <c r="X4582" s="139" t="s">
        <v>12975</v>
      </c>
    </row>
    <row r="4583" spans="1:24" s="179" customFormat="1" ht="76.5" customHeight="1">
      <c r="A4583" s="15" t="s">
        <v>12972</v>
      </c>
      <c r="B4583" s="14" t="s">
        <v>97</v>
      </c>
      <c r="C4583" s="137" t="s">
        <v>2798</v>
      </c>
      <c r="D4583" s="137" t="s">
        <v>2799</v>
      </c>
      <c r="E4583" s="137" t="s">
        <v>2800</v>
      </c>
      <c r="F4583" s="137" t="s">
        <v>2801</v>
      </c>
      <c r="G4583" s="161" t="s">
        <v>1430</v>
      </c>
      <c r="H4583" s="138">
        <v>0.9</v>
      </c>
      <c r="I4583" s="137">
        <v>470000000</v>
      </c>
      <c r="J4583" s="137" t="s">
        <v>1314</v>
      </c>
      <c r="K4583" s="14" t="s">
        <v>12973</v>
      </c>
      <c r="L4583" s="137" t="s">
        <v>2651</v>
      </c>
      <c r="M4583" s="139"/>
      <c r="N4583" s="169" t="s">
        <v>12974</v>
      </c>
      <c r="O4583" s="26" t="s">
        <v>3188</v>
      </c>
      <c r="P4583" s="139"/>
      <c r="Q4583" s="139"/>
      <c r="R4583" s="139"/>
      <c r="S4583" s="512"/>
      <c r="T4583" s="165">
        <v>117000</v>
      </c>
      <c r="U4583" s="303">
        <f>T4583*1.12</f>
        <v>131040.00000000001</v>
      </c>
      <c r="V4583" s="139" t="s">
        <v>1325</v>
      </c>
      <c r="W4583" s="147" t="s">
        <v>1394</v>
      </c>
      <c r="X4583" s="139"/>
    </row>
    <row r="4584" spans="1:24" s="179" customFormat="1" ht="76.5" customHeight="1">
      <c r="A4584" s="15" t="s">
        <v>2803</v>
      </c>
      <c r="B4584" s="14" t="s">
        <v>97</v>
      </c>
      <c r="C4584" s="16" t="s">
        <v>2804</v>
      </c>
      <c r="D4584" s="16" t="s">
        <v>2805</v>
      </c>
      <c r="E4584" s="16" t="s">
        <v>2806</v>
      </c>
      <c r="F4584" s="14" t="s">
        <v>2807</v>
      </c>
      <c r="G4584" s="161" t="s">
        <v>1430</v>
      </c>
      <c r="H4584" s="138">
        <v>1</v>
      </c>
      <c r="I4584" s="137">
        <v>470000000</v>
      </c>
      <c r="J4584" s="137" t="s">
        <v>1314</v>
      </c>
      <c r="K4584" s="14" t="s">
        <v>2808</v>
      </c>
      <c r="L4584" s="137" t="s">
        <v>2651</v>
      </c>
      <c r="M4584" s="139"/>
      <c r="N4584" s="355" t="s">
        <v>2630</v>
      </c>
      <c r="O4584" s="26" t="s">
        <v>2764</v>
      </c>
      <c r="P4584" s="139"/>
      <c r="Q4584" s="171"/>
      <c r="R4584" s="171"/>
      <c r="S4584" s="172"/>
      <c r="T4584" s="143">
        <v>1250000</v>
      </c>
      <c r="U4584" s="143">
        <f t="shared" si="1257"/>
        <v>1400000.0000000002</v>
      </c>
      <c r="V4584" s="139" t="s">
        <v>2677</v>
      </c>
      <c r="W4584" s="147" t="s">
        <v>1394</v>
      </c>
      <c r="X4584" s="139"/>
    </row>
    <row r="4585" spans="1:24" s="179" customFormat="1" ht="76.5" customHeight="1">
      <c r="A4585" s="15" t="s">
        <v>2809</v>
      </c>
      <c r="B4585" s="14" t="s">
        <v>97</v>
      </c>
      <c r="C4585" s="16" t="s">
        <v>2810</v>
      </c>
      <c r="D4585" s="16" t="s">
        <v>2805</v>
      </c>
      <c r="E4585" s="16" t="s">
        <v>2811</v>
      </c>
      <c r="F4585" s="170" t="s">
        <v>2812</v>
      </c>
      <c r="G4585" s="161" t="s">
        <v>1430</v>
      </c>
      <c r="H4585" s="138">
        <v>1</v>
      </c>
      <c r="I4585" s="137">
        <v>470000000</v>
      </c>
      <c r="J4585" s="137" t="s">
        <v>1314</v>
      </c>
      <c r="K4585" s="14" t="s">
        <v>2802</v>
      </c>
      <c r="L4585" s="137" t="s">
        <v>2651</v>
      </c>
      <c r="M4585" s="139"/>
      <c r="N4585" s="355" t="s">
        <v>2813</v>
      </c>
      <c r="O4585" s="26" t="s">
        <v>2764</v>
      </c>
      <c r="P4585" s="139"/>
      <c r="Q4585" s="171"/>
      <c r="R4585" s="171"/>
      <c r="S4585" s="172"/>
      <c r="T4585" s="143">
        <v>5700</v>
      </c>
      <c r="U4585" s="143">
        <f t="shared" si="1257"/>
        <v>6384.0000000000009</v>
      </c>
      <c r="V4585" s="139" t="s">
        <v>2721</v>
      </c>
      <c r="W4585" s="147" t="s">
        <v>1394</v>
      </c>
      <c r="X4585" s="139"/>
    </row>
    <row r="4586" spans="1:24" s="179" customFormat="1" ht="76.5" customHeight="1">
      <c r="A4586" s="15" t="s">
        <v>2814</v>
      </c>
      <c r="B4586" s="14" t="s">
        <v>97</v>
      </c>
      <c r="C4586" s="16" t="s">
        <v>2810</v>
      </c>
      <c r="D4586" s="16" t="s">
        <v>2805</v>
      </c>
      <c r="E4586" s="16" t="s">
        <v>2811</v>
      </c>
      <c r="F4586" s="170" t="s">
        <v>2815</v>
      </c>
      <c r="G4586" s="161" t="s">
        <v>1430</v>
      </c>
      <c r="H4586" s="138">
        <v>1</v>
      </c>
      <c r="I4586" s="137">
        <v>470000000</v>
      </c>
      <c r="J4586" s="137" t="s">
        <v>1314</v>
      </c>
      <c r="K4586" s="14" t="s">
        <v>2802</v>
      </c>
      <c r="L4586" s="137" t="s">
        <v>2651</v>
      </c>
      <c r="M4586" s="139"/>
      <c r="N4586" s="355" t="s">
        <v>2813</v>
      </c>
      <c r="O4586" s="26" t="s">
        <v>2764</v>
      </c>
      <c r="P4586" s="139"/>
      <c r="Q4586" s="171"/>
      <c r="R4586" s="171"/>
      <c r="S4586" s="172"/>
      <c r="T4586" s="143">
        <v>14464</v>
      </c>
      <c r="U4586" s="143">
        <f t="shared" si="1257"/>
        <v>16199.680000000002</v>
      </c>
      <c r="V4586" s="139" t="s">
        <v>2721</v>
      </c>
      <c r="W4586" s="152" t="s">
        <v>1394</v>
      </c>
      <c r="X4586" s="139"/>
    </row>
    <row r="4587" spans="1:24" s="179" customFormat="1" ht="76.5" customHeight="1">
      <c r="A4587" s="15" t="s">
        <v>2816</v>
      </c>
      <c r="B4587" s="14" t="s">
        <v>1316</v>
      </c>
      <c r="C4587" s="139" t="s">
        <v>2817</v>
      </c>
      <c r="D4587" s="14" t="s">
        <v>2818</v>
      </c>
      <c r="E4587" s="14" t="s">
        <v>2819</v>
      </c>
      <c r="F4587" s="137" t="s">
        <v>2820</v>
      </c>
      <c r="G4587" s="167" t="s">
        <v>1430</v>
      </c>
      <c r="H4587" s="173">
        <v>1</v>
      </c>
      <c r="I4587" s="16">
        <v>470000000</v>
      </c>
      <c r="J4587" s="137" t="s">
        <v>1314</v>
      </c>
      <c r="K4587" s="14" t="s">
        <v>2821</v>
      </c>
      <c r="L4587" s="137" t="s">
        <v>2651</v>
      </c>
      <c r="M4587" s="139"/>
      <c r="N4587" s="22" t="s">
        <v>2822</v>
      </c>
      <c r="O4587" s="26" t="s">
        <v>2764</v>
      </c>
      <c r="P4587" s="139"/>
      <c r="Q4587" s="139"/>
      <c r="R4587" s="139"/>
      <c r="S4587" s="139"/>
      <c r="T4587" s="301">
        <v>0</v>
      </c>
      <c r="U4587" s="301">
        <f t="shared" si="1257"/>
        <v>0</v>
      </c>
      <c r="V4587" s="167" t="s">
        <v>2654</v>
      </c>
      <c r="W4587" s="147" t="s">
        <v>1394</v>
      </c>
      <c r="X4587" s="15">
        <v>11</v>
      </c>
    </row>
    <row r="4588" spans="1:24" s="179" customFormat="1" ht="76.5" customHeight="1">
      <c r="A4588" s="15" t="s">
        <v>9620</v>
      </c>
      <c r="B4588" s="14" t="s">
        <v>1316</v>
      </c>
      <c r="C4588" s="139" t="s">
        <v>2817</v>
      </c>
      <c r="D4588" s="14" t="s">
        <v>2818</v>
      </c>
      <c r="E4588" s="14" t="s">
        <v>2819</v>
      </c>
      <c r="F4588" s="137" t="s">
        <v>2820</v>
      </c>
      <c r="G4588" s="167" t="s">
        <v>1430</v>
      </c>
      <c r="H4588" s="173">
        <v>1</v>
      </c>
      <c r="I4588" s="16">
        <v>470000000</v>
      </c>
      <c r="J4588" s="137" t="s">
        <v>1314</v>
      </c>
      <c r="K4588" s="14" t="s">
        <v>9621</v>
      </c>
      <c r="L4588" s="137" t="s">
        <v>2651</v>
      </c>
      <c r="M4588" s="139"/>
      <c r="N4588" s="22" t="s">
        <v>2822</v>
      </c>
      <c r="O4588" s="26" t="s">
        <v>2764</v>
      </c>
      <c r="P4588" s="139"/>
      <c r="Q4588" s="139"/>
      <c r="R4588" s="139"/>
      <c r="S4588" s="139"/>
      <c r="T4588" s="301">
        <v>0</v>
      </c>
      <c r="U4588" s="301">
        <f t="shared" si="1257"/>
        <v>0</v>
      </c>
      <c r="V4588" s="167" t="s">
        <v>2654</v>
      </c>
      <c r="W4588" s="147" t="s">
        <v>1394</v>
      </c>
      <c r="X4588" s="15">
        <v>11</v>
      </c>
    </row>
    <row r="4589" spans="1:24" s="179" customFormat="1" ht="76.5" customHeight="1">
      <c r="A4589" s="15" t="s">
        <v>11293</v>
      </c>
      <c r="B4589" s="14" t="s">
        <v>1316</v>
      </c>
      <c r="C4589" s="139" t="s">
        <v>2817</v>
      </c>
      <c r="D4589" s="14" t="s">
        <v>2818</v>
      </c>
      <c r="E4589" s="14" t="s">
        <v>2819</v>
      </c>
      <c r="F4589" s="137" t="s">
        <v>2820</v>
      </c>
      <c r="G4589" s="167" t="s">
        <v>1430</v>
      </c>
      <c r="H4589" s="173">
        <v>1</v>
      </c>
      <c r="I4589" s="16">
        <v>470000000</v>
      </c>
      <c r="J4589" s="137" t="s">
        <v>1314</v>
      </c>
      <c r="K4589" s="14" t="s">
        <v>11294</v>
      </c>
      <c r="L4589" s="137" t="s">
        <v>2651</v>
      </c>
      <c r="M4589" s="139"/>
      <c r="N4589" s="22" t="s">
        <v>2822</v>
      </c>
      <c r="O4589" s="26" t="s">
        <v>2764</v>
      </c>
      <c r="P4589" s="139"/>
      <c r="Q4589" s="139"/>
      <c r="R4589" s="139"/>
      <c r="S4589" s="139"/>
      <c r="T4589" s="143">
        <v>361328</v>
      </c>
      <c r="U4589" s="143">
        <f t="shared" si="1257"/>
        <v>404687.36000000004</v>
      </c>
      <c r="V4589" s="167" t="s">
        <v>2654</v>
      </c>
      <c r="W4589" s="147" t="s">
        <v>1394</v>
      </c>
      <c r="X4589" s="15"/>
    </row>
    <row r="4590" spans="1:24" s="179" customFormat="1" ht="76.5" customHeight="1">
      <c r="A4590" s="15" t="s">
        <v>2823</v>
      </c>
      <c r="B4590" s="178" t="s">
        <v>97</v>
      </c>
      <c r="C4590" s="137" t="s">
        <v>2824</v>
      </c>
      <c r="D4590" s="137" t="s">
        <v>2825</v>
      </c>
      <c r="E4590" s="137" t="s">
        <v>2826</v>
      </c>
      <c r="F4590" s="16" t="s">
        <v>2827</v>
      </c>
      <c r="G4590" s="167" t="s">
        <v>1430</v>
      </c>
      <c r="H4590" s="173">
        <v>1</v>
      </c>
      <c r="I4590" s="16">
        <v>470000000</v>
      </c>
      <c r="J4590" s="137" t="s">
        <v>1314</v>
      </c>
      <c r="K4590" s="14" t="s">
        <v>2821</v>
      </c>
      <c r="L4590" s="137" t="s">
        <v>2651</v>
      </c>
      <c r="M4590" s="139"/>
      <c r="N4590" s="22" t="s">
        <v>2822</v>
      </c>
      <c r="O4590" s="26" t="s">
        <v>2764</v>
      </c>
      <c r="P4590" s="167"/>
      <c r="Q4590" s="238"/>
      <c r="R4590" s="167"/>
      <c r="S4590" s="167"/>
      <c r="T4590" s="301">
        <v>0</v>
      </c>
      <c r="U4590" s="301">
        <v>0</v>
      </c>
      <c r="V4590" s="167" t="s">
        <v>2677</v>
      </c>
      <c r="W4590" s="147" t="s">
        <v>1394</v>
      </c>
      <c r="X4590" s="167">
        <v>11</v>
      </c>
    </row>
    <row r="4591" spans="1:24" s="179" customFormat="1" ht="76.5" customHeight="1">
      <c r="A4591" s="15" t="s">
        <v>9622</v>
      </c>
      <c r="B4591" s="178" t="s">
        <v>97</v>
      </c>
      <c r="C4591" s="137" t="s">
        <v>2824</v>
      </c>
      <c r="D4591" s="137" t="s">
        <v>2825</v>
      </c>
      <c r="E4591" s="137" t="s">
        <v>2826</v>
      </c>
      <c r="F4591" s="16" t="s">
        <v>2827</v>
      </c>
      <c r="G4591" s="167" t="s">
        <v>1430</v>
      </c>
      <c r="H4591" s="173">
        <v>1</v>
      </c>
      <c r="I4591" s="16">
        <v>470000000</v>
      </c>
      <c r="J4591" s="137" t="s">
        <v>1314</v>
      </c>
      <c r="K4591" s="14" t="s">
        <v>9621</v>
      </c>
      <c r="L4591" s="137" t="s">
        <v>2651</v>
      </c>
      <c r="M4591" s="139"/>
      <c r="N4591" s="22" t="s">
        <v>2822</v>
      </c>
      <c r="O4591" s="26" t="s">
        <v>2764</v>
      </c>
      <c r="P4591" s="167"/>
      <c r="Q4591" s="238"/>
      <c r="R4591" s="167"/>
      <c r="S4591" s="167"/>
      <c r="T4591" s="301">
        <v>0</v>
      </c>
      <c r="U4591" s="301">
        <f>T4591*1.12</f>
        <v>0</v>
      </c>
      <c r="V4591" s="167" t="s">
        <v>2677</v>
      </c>
      <c r="W4591" s="147" t="s">
        <v>1394</v>
      </c>
      <c r="X4591" s="167">
        <v>11</v>
      </c>
    </row>
    <row r="4592" spans="1:24" s="179" customFormat="1" ht="76.5" customHeight="1">
      <c r="A4592" s="15" t="s">
        <v>11295</v>
      </c>
      <c r="B4592" s="178" t="s">
        <v>97</v>
      </c>
      <c r="C4592" s="137" t="s">
        <v>2824</v>
      </c>
      <c r="D4592" s="137" t="s">
        <v>2825</v>
      </c>
      <c r="E4592" s="137" t="s">
        <v>2826</v>
      </c>
      <c r="F4592" s="16" t="s">
        <v>2827</v>
      </c>
      <c r="G4592" s="167" t="s">
        <v>1430</v>
      </c>
      <c r="H4592" s="173">
        <v>1</v>
      </c>
      <c r="I4592" s="16">
        <v>470000000</v>
      </c>
      <c r="J4592" s="137" t="s">
        <v>1314</v>
      </c>
      <c r="K4592" s="14" t="s">
        <v>11294</v>
      </c>
      <c r="L4592" s="137" t="s">
        <v>2651</v>
      </c>
      <c r="M4592" s="139"/>
      <c r="N4592" s="22" t="s">
        <v>2822</v>
      </c>
      <c r="O4592" s="26" t="s">
        <v>2764</v>
      </c>
      <c r="P4592" s="167"/>
      <c r="Q4592" s="238"/>
      <c r="R4592" s="167"/>
      <c r="S4592" s="167"/>
      <c r="T4592" s="143">
        <v>280105</v>
      </c>
      <c r="U4592" s="143">
        <f>T4592*1.12</f>
        <v>313717.60000000003</v>
      </c>
      <c r="V4592" s="167" t="s">
        <v>2677</v>
      </c>
      <c r="W4592" s="147" t="s">
        <v>1394</v>
      </c>
      <c r="X4592" s="167"/>
    </row>
    <row r="4593" spans="1:24" s="179" customFormat="1" ht="76.5" customHeight="1">
      <c r="A4593" s="15" t="s">
        <v>2828</v>
      </c>
      <c r="B4593" s="178" t="s">
        <v>97</v>
      </c>
      <c r="C4593" s="137" t="s">
        <v>2824</v>
      </c>
      <c r="D4593" s="137" t="s">
        <v>2825</v>
      </c>
      <c r="E4593" s="137" t="s">
        <v>2826</v>
      </c>
      <c r="F4593" s="16" t="s">
        <v>2829</v>
      </c>
      <c r="G4593" s="167" t="s">
        <v>1430</v>
      </c>
      <c r="H4593" s="173">
        <v>1</v>
      </c>
      <c r="I4593" s="16">
        <v>470000000</v>
      </c>
      <c r="J4593" s="137" t="s">
        <v>1314</v>
      </c>
      <c r="K4593" s="14" t="s">
        <v>2821</v>
      </c>
      <c r="L4593" s="137" t="s">
        <v>2651</v>
      </c>
      <c r="M4593" s="139"/>
      <c r="N4593" s="22" t="s">
        <v>2770</v>
      </c>
      <c r="O4593" s="26" t="s">
        <v>2764</v>
      </c>
      <c r="P4593" s="167"/>
      <c r="Q4593" s="238"/>
      <c r="R4593" s="167"/>
      <c r="S4593" s="167"/>
      <c r="T4593" s="301">
        <v>0</v>
      </c>
      <c r="U4593" s="301">
        <v>0</v>
      </c>
      <c r="V4593" s="167" t="s">
        <v>2677</v>
      </c>
      <c r="W4593" s="152" t="s">
        <v>1394</v>
      </c>
      <c r="X4593" s="167">
        <v>11</v>
      </c>
    </row>
    <row r="4594" spans="1:24" s="179" customFormat="1" ht="76.5" customHeight="1">
      <c r="A4594" s="15" t="s">
        <v>9623</v>
      </c>
      <c r="B4594" s="178" t="s">
        <v>97</v>
      </c>
      <c r="C4594" s="137" t="s">
        <v>2824</v>
      </c>
      <c r="D4594" s="137" t="s">
        <v>2825</v>
      </c>
      <c r="E4594" s="137" t="s">
        <v>2826</v>
      </c>
      <c r="F4594" s="16" t="s">
        <v>2829</v>
      </c>
      <c r="G4594" s="167" t="s">
        <v>1430</v>
      </c>
      <c r="H4594" s="173">
        <v>1</v>
      </c>
      <c r="I4594" s="16">
        <v>470000000</v>
      </c>
      <c r="J4594" s="137" t="s">
        <v>1314</v>
      </c>
      <c r="K4594" s="14" t="s">
        <v>9621</v>
      </c>
      <c r="L4594" s="137" t="s">
        <v>2651</v>
      </c>
      <c r="M4594" s="139"/>
      <c r="N4594" s="22" t="s">
        <v>2770</v>
      </c>
      <c r="O4594" s="26" t="s">
        <v>2764</v>
      </c>
      <c r="P4594" s="167"/>
      <c r="Q4594" s="238"/>
      <c r="R4594" s="167"/>
      <c r="S4594" s="167"/>
      <c r="T4594" s="301">
        <v>0</v>
      </c>
      <c r="U4594" s="301">
        <f>T4594*1.12</f>
        <v>0</v>
      </c>
      <c r="V4594" s="167" t="s">
        <v>2677</v>
      </c>
      <c r="W4594" s="152" t="s">
        <v>1394</v>
      </c>
      <c r="X4594" s="167">
        <v>11</v>
      </c>
    </row>
    <row r="4595" spans="1:24" s="179" customFormat="1" ht="76.5" customHeight="1">
      <c r="A4595" s="15" t="s">
        <v>11296</v>
      </c>
      <c r="B4595" s="178" t="s">
        <v>97</v>
      </c>
      <c r="C4595" s="137" t="s">
        <v>2824</v>
      </c>
      <c r="D4595" s="137" t="s">
        <v>2825</v>
      </c>
      <c r="E4595" s="137" t="s">
        <v>2826</v>
      </c>
      <c r="F4595" s="16" t="s">
        <v>2829</v>
      </c>
      <c r="G4595" s="167" t="s">
        <v>1430</v>
      </c>
      <c r="H4595" s="173">
        <v>1</v>
      </c>
      <c r="I4595" s="16">
        <v>470000000</v>
      </c>
      <c r="J4595" s="137" t="s">
        <v>1314</v>
      </c>
      <c r="K4595" s="14" t="s">
        <v>11294</v>
      </c>
      <c r="L4595" s="137" t="s">
        <v>2651</v>
      </c>
      <c r="M4595" s="139"/>
      <c r="N4595" s="22" t="s">
        <v>2770</v>
      </c>
      <c r="O4595" s="26" t="s">
        <v>2764</v>
      </c>
      <c r="P4595" s="167"/>
      <c r="Q4595" s="238"/>
      <c r="R4595" s="167"/>
      <c r="S4595" s="167"/>
      <c r="T4595" s="143">
        <v>230114</v>
      </c>
      <c r="U4595" s="143">
        <f>T4595*1.12</f>
        <v>257727.68000000002</v>
      </c>
      <c r="V4595" s="167" t="s">
        <v>2677</v>
      </c>
      <c r="W4595" s="152" t="s">
        <v>1394</v>
      </c>
      <c r="X4595" s="167"/>
    </row>
    <row r="4596" spans="1:24" s="179" customFormat="1" ht="76.5" customHeight="1">
      <c r="A4596" s="15" t="s">
        <v>2830</v>
      </c>
      <c r="B4596" s="178" t="s">
        <v>97</v>
      </c>
      <c r="C4596" s="137" t="s">
        <v>2824</v>
      </c>
      <c r="D4596" s="137" t="s">
        <v>2825</v>
      </c>
      <c r="E4596" s="137" t="s">
        <v>2826</v>
      </c>
      <c r="F4596" s="16" t="s">
        <v>2831</v>
      </c>
      <c r="G4596" s="167" t="s">
        <v>1430</v>
      </c>
      <c r="H4596" s="173">
        <v>1</v>
      </c>
      <c r="I4596" s="16">
        <v>470000000</v>
      </c>
      <c r="J4596" s="137" t="s">
        <v>1314</v>
      </c>
      <c r="K4596" s="14" t="s">
        <v>2821</v>
      </c>
      <c r="L4596" s="137" t="s">
        <v>2651</v>
      </c>
      <c r="M4596" s="139"/>
      <c r="N4596" s="22" t="s">
        <v>2770</v>
      </c>
      <c r="O4596" s="26" t="s">
        <v>2764</v>
      </c>
      <c r="P4596" s="167"/>
      <c r="Q4596" s="238"/>
      <c r="R4596" s="167"/>
      <c r="S4596" s="167"/>
      <c r="T4596" s="301">
        <v>0</v>
      </c>
      <c r="U4596" s="301">
        <v>0</v>
      </c>
      <c r="V4596" s="167" t="s">
        <v>2677</v>
      </c>
      <c r="W4596" s="147" t="s">
        <v>1394</v>
      </c>
      <c r="X4596" s="167">
        <v>11</v>
      </c>
    </row>
    <row r="4597" spans="1:24" s="179" customFormat="1" ht="76.5" customHeight="1">
      <c r="A4597" s="15" t="s">
        <v>9624</v>
      </c>
      <c r="B4597" s="178" t="s">
        <v>97</v>
      </c>
      <c r="C4597" s="137" t="s">
        <v>2824</v>
      </c>
      <c r="D4597" s="137" t="s">
        <v>2825</v>
      </c>
      <c r="E4597" s="137" t="s">
        <v>2826</v>
      </c>
      <c r="F4597" s="16" t="s">
        <v>2831</v>
      </c>
      <c r="G4597" s="167" t="s">
        <v>1430</v>
      </c>
      <c r="H4597" s="173">
        <v>1</v>
      </c>
      <c r="I4597" s="16">
        <v>470000000</v>
      </c>
      <c r="J4597" s="137" t="s">
        <v>1314</v>
      </c>
      <c r="K4597" s="14" t="s">
        <v>9621</v>
      </c>
      <c r="L4597" s="137" t="s">
        <v>2651</v>
      </c>
      <c r="M4597" s="139"/>
      <c r="N4597" s="22" t="s">
        <v>2770</v>
      </c>
      <c r="O4597" s="26" t="s">
        <v>2764</v>
      </c>
      <c r="P4597" s="167"/>
      <c r="Q4597" s="238"/>
      <c r="R4597" s="167"/>
      <c r="S4597" s="167"/>
      <c r="T4597" s="301" t="s">
        <v>10284</v>
      </c>
      <c r="U4597" s="301">
        <f>T4597*1.12</f>
        <v>0</v>
      </c>
      <c r="V4597" s="167" t="s">
        <v>2677</v>
      </c>
      <c r="W4597" s="147" t="s">
        <v>1394</v>
      </c>
      <c r="X4597" s="167">
        <v>11</v>
      </c>
    </row>
    <row r="4598" spans="1:24" s="179" customFormat="1" ht="76.5" customHeight="1">
      <c r="A4598" s="15" t="s">
        <v>11297</v>
      </c>
      <c r="B4598" s="178" t="s">
        <v>97</v>
      </c>
      <c r="C4598" s="137" t="s">
        <v>2824</v>
      </c>
      <c r="D4598" s="137" t="s">
        <v>2825</v>
      </c>
      <c r="E4598" s="137" t="s">
        <v>2826</v>
      </c>
      <c r="F4598" s="16" t="s">
        <v>2831</v>
      </c>
      <c r="G4598" s="167" t="s">
        <v>1430</v>
      </c>
      <c r="H4598" s="173">
        <v>1</v>
      </c>
      <c r="I4598" s="16">
        <v>470000000</v>
      </c>
      <c r="J4598" s="137" t="s">
        <v>1314</v>
      </c>
      <c r="K4598" s="14" t="s">
        <v>9621</v>
      </c>
      <c r="L4598" s="137" t="s">
        <v>2651</v>
      </c>
      <c r="M4598" s="139"/>
      <c r="N4598" s="22" t="s">
        <v>2770</v>
      </c>
      <c r="O4598" s="26" t="s">
        <v>2764</v>
      </c>
      <c r="P4598" s="167"/>
      <c r="Q4598" s="238"/>
      <c r="R4598" s="167"/>
      <c r="S4598" s="167"/>
      <c r="T4598" s="143">
        <v>66000</v>
      </c>
      <c r="U4598" s="143">
        <f>T4598*1.12</f>
        <v>73920</v>
      </c>
      <c r="V4598" s="167" t="s">
        <v>2677</v>
      </c>
      <c r="W4598" s="147" t="s">
        <v>1394</v>
      </c>
      <c r="X4598" s="167"/>
    </row>
    <row r="4599" spans="1:24" s="179" customFormat="1" ht="76.5" customHeight="1">
      <c r="A4599" s="15" t="s">
        <v>2832</v>
      </c>
      <c r="B4599" s="178" t="s">
        <v>97</v>
      </c>
      <c r="C4599" s="137" t="s">
        <v>2824</v>
      </c>
      <c r="D4599" s="137" t="s">
        <v>2825</v>
      </c>
      <c r="E4599" s="137" t="s">
        <v>2826</v>
      </c>
      <c r="F4599" s="16" t="s">
        <v>2833</v>
      </c>
      <c r="G4599" s="167" t="s">
        <v>1430</v>
      </c>
      <c r="H4599" s="173">
        <v>1</v>
      </c>
      <c r="I4599" s="16">
        <v>470000000</v>
      </c>
      <c r="J4599" s="137" t="s">
        <v>1314</v>
      </c>
      <c r="K4599" s="14" t="s">
        <v>2821</v>
      </c>
      <c r="L4599" s="137" t="s">
        <v>2651</v>
      </c>
      <c r="M4599" s="139"/>
      <c r="N4599" s="22" t="s">
        <v>2770</v>
      </c>
      <c r="O4599" s="26" t="s">
        <v>2764</v>
      </c>
      <c r="P4599" s="167"/>
      <c r="Q4599" s="238"/>
      <c r="R4599" s="167"/>
      <c r="S4599" s="167"/>
      <c r="T4599" s="301">
        <v>0</v>
      </c>
      <c r="U4599" s="301">
        <v>0</v>
      </c>
      <c r="V4599" s="167" t="s">
        <v>2677</v>
      </c>
      <c r="W4599" s="147" t="s">
        <v>1394</v>
      </c>
      <c r="X4599" s="167">
        <v>11</v>
      </c>
    </row>
    <row r="4600" spans="1:24" s="179" customFormat="1" ht="76.5" customHeight="1">
      <c r="A4600" s="15" t="s">
        <v>9625</v>
      </c>
      <c r="B4600" s="178" t="s">
        <v>97</v>
      </c>
      <c r="C4600" s="137" t="s">
        <v>2824</v>
      </c>
      <c r="D4600" s="137" t="s">
        <v>2825</v>
      </c>
      <c r="E4600" s="137" t="s">
        <v>2826</v>
      </c>
      <c r="F4600" s="16" t="s">
        <v>2833</v>
      </c>
      <c r="G4600" s="167" t="s">
        <v>1430</v>
      </c>
      <c r="H4600" s="173">
        <v>1</v>
      </c>
      <c r="I4600" s="16">
        <v>470000000</v>
      </c>
      <c r="J4600" s="137" t="s">
        <v>1314</v>
      </c>
      <c r="K4600" s="14" t="s">
        <v>9621</v>
      </c>
      <c r="L4600" s="137" t="s">
        <v>2651</v>
      </c>
      <c r="M4600" s="139"/>
      <c r="N4600" s="22" t="s">
        <v>2770</v>
      </c>
      <c r="O4600" s="26" t="s">
        <v>2764</v>
      </c>
      <c r="P4600" s="167"/>
      <c r="Q4600" s="238"/>
      <c r="R4600" s="167"/>
      <c r="S4600" s="167"/>
      <c r="T4600" s="143">
        <v>20000</v>
      </c>
      <c r="U4600" s="143">
        <f>T4600*1.12</f>
        <v>22400.000000000004</v>
      </c>
      <c r="V4600" s="167" t="s">
        <v>2677</v>
      </c>
      <c r="W4600" s="147" t="s">
        <v>1394</v>
      </c>
      <c r="X4600" s="167"/>
    </row>
    <row r="4601" spans="1:24" s="179" customFormat="1" ht="76.5" customHeight="1">
      <c r="A4601" s="15" t="s">
        <v>2834</v>
      </c>
      <c r="B4601" s="178" t="s">
        <v>97</v>
      </c>
      <c r="C4601" s="137" t="s">
        <v>2817</v>
      </c>
      <c r="D4601" s="137" t="s">
        <v>2818</v>
      </c>
      <c r="E4601" s="137" t="s">
        <v>2819</v>
      </c>
      <c r="F4601" s="16" t="s">
        <v>2835</v>
      </c>
      <c r="G4601" s="167" t="s">
        <v>1430</v>
      </c>
      <c r="H4601" s="173">
        <v>1</v>
      </c>
      <c r="I4601" s="16">
        <v>470000000</v>
      </c>
      <c r="J4601" s="137" t="s">
        <v>1314</v>
      </c>
      <c r="K4601" s="14" t="s">
        <v>2821</v>
      </c>
      <c r="L4601" s="137" t="s">
        <v>2651</v>
      </c>
      <c r="M4601" s="139"/>
      <c r="N4601" s="22" t="s">
        <v>2770</v>
      </c>
      <c r="O4601" s="26" t="s">
        <v>2764</v>
      </c>
      <c r="P4601" s="167"/>
      <c r="Q4601" s="238"/>
      <c r="R4601" s="167"/>
      <c r="S4601" s="167"/>
      <c r="T4601" s="301">
        <v>0</v>
      </c>
      <c r="U4601" s="301">
        <v>0</v>
      </c>
      <c r="V4601" s="167" t="s">
        <v>2677</v>
      </c>
      <c r="W4601" s="152" t="s">
        <v>1394</v>
      </c>
      <c r="X4601" s="167">
        <v>11</v>
      </c>
    </row>
    <row r="4602" spans="1:24" s="179" customFormat="1" ht="76.5" customHeight="1">
      <c r="A4602" s="15" t="s">
        <v>9626</v>
      </c>
      <c r="B4602" s="178" t="s">
        <v>97</v>
      </c>
      <c r="C4602" s="137" t="s">
        <v>2817</v>
      </c>
      <c r="D4602" s="137" t="s">
        <v>2818</v>
      </c>
      <c r="E4602" s="137" t="s">
        <v>2819</v>
      </c>
      <c r="F4602" s="16" t="s">
        <v>2835</v>
      </c>
      <c r="G4602" s="167" t="s">
        <v>1430</v>
      </c>
      <c r="H4602" s="173">
        <v>1</v>
      </c>
      <c r="I4602" s="16">
        <v>470000000</v>
      </c>
      <c r="J4602" s="137" t="s">
        <v>1314</v>
      </c>
      <c r="K4602" s="14" t="s">
        <v>9621</v>
      </c>
      <c r="L4602" s="137" t="s">
        <v>2651</v>
      </c>
      <c r="M4602" s="139"/>
      <c r="N4602" s="22" t="s">
        <v>2770</v>
      </c>
      <c r="O4602" s="26" t="s">
        <v>2764</v>
      </c>
      <c r="P4602" s="167"/>
      <c r="Q4602" s="238"/>
      <c r="R4602" s="167"/>
      <c r="S4602" s="167"/>
      <c r="T4602" s="143">
        <v>32204</v>
      </c>
      <c r="U4602" s="143">
        <f>T4602*1.12</f>
        <v>36068.480000000003</v>
      </c>
      <c r="V4602" s="167" t="s">
        <v>2677</v>
      </c>
      <c r="W4602" s="152" t="s">
        <v>1394</v>
      </c>
      <c r="X4602" s="167"/>
    </row>
    <row r="4603" spans="1:24" s="179" customFormat="1" ht="76.5" customHeight="1">
      <c r="A4603" s="15" t="s">
        <v>2836</v>
      </c>
      <c r="B4603" s="178" t="s">
        <v>97</v>
      </c>
      <c r="C4603" s="137" t="s">
        <v>2817</v>
      </c>
      <c r="D4603" s="137" t="s">
        <v>2818</v>
      </c>
      <c r="E4603" s="137" t="s">
        <v>2819</v>
      </c>
      <c r="F4603" s="16" t="s">
        <v>2837</v>
      </c>
      <c r="G4603" s="167" t="s">
        <v>1430</v>
      </c>
      <c r="H4603" s="173">
        <v>1</v>
      </c>
      <c r="I4603" s="16">
        <v>470000000</v>
      </c>
      <c r="J4603" s="137" t="s">
        <v>1314</v>
      </c>
      <c r="K4603" s="14" t="s">
        <v>2838</v>
      </c>
      <c r="L4603" s="137" t="s">
        <v>2651</v>
      </c>
      <c r="M4603" s="139"/>
      <c r="N4603" s="22" t="s">
        <v>2770</v>
      </c>
      <c r="O4603" s="26" t="s">
        <v>2764</v>
      </c>
      <c r="P4603" s="167"/>
      <c r="Q4603" s="238"/>
      <c r="R4603" s="167"/>
      <c r="S4603" s="167"/>
      <c r="T4603" s="301">
        <v>0</v>
      </c>
      <c r="U4603" s="301">
        <v>0</v>
      </c>
      <c r="V4603" s="167" t="s">
        <v>2677</v>
      </c>
      <c r="W4603" s="147" t="s">
        <v>1394</v>
      </c>
      <c r="X4603" s="167">
        <v>11</v>
      </c>
    </row>
    <row r="4604" spans="1:24" s="179" customFormat="1" ht="76.5" customHeight="1">
      <c r="A4604" s="15" t="s">
        <v>9627</v>
      </c>
      <c r="B4604" s="178" t="s">
        <v>97</v>
      </c>
      <c r="C4604" s="137" t="s">
        <v>2817</v>
      </c>
      <c r="D4604" s="137" t="s">
        <v>2818</v>
      </c>
      <c r="E4604" s="137" t="s">
        <v>2819</v>
      </c>
      <c r="F4604" s="16" t="s">
        <v>2837</v>
      </c>
      <c r="G4604" s="167" t="s">
        <v>1430</v>
      </c>
      <c r="H4604" s="173">
        <v>1</v>
      </c>
      <c r="I4604" s="16">
        <v>470000000</v>
      </c>
      <c r="J4604" s="137" t="s">
        <v>1314</v>
      </c>
      <c r="K4604" s="14" t="s">
        <v>9621</v>
      </c>
      <c r="L4604" s="137" t="s">
        <v>2651</v>
      </c>
      <c r="M4604" s="139"/>
      <c r="N4604" s="22" t="s">
        <v>2770</v>
      </c>
      <c r="O4604" s="26" t="s">
        <v>2764</v>
      </c>
      <c r="P4604" s="167"/>
      <c r="Q4604" s="238"/>
      <c r="R4604" s="167"/>
      <c r="S4604" s="167"/>
      <c r="T4604" s="143">
        <v>345296</v>
      </c>
      <c r="U4604" s="143">
        <f>T4604*1.12</f>
        <v>386731.52000000002</v>
      </c>
      <c r="V4604" s="167" t="s">
        <v>2677</v>
      </c>
      <c r="W4604" s="147" t="s">
        <v>1394</v>
      </c>
      <c r="X4604" s="167"/>
    </row>
    <row r="4605" spans="1:24" s="179" customFormat="1" ht="76.5" customHeight="1">
      <c r="A4605" s="15" t="s">
        <v>2839</v>
      </c>
      <c r="B4605" s="178" t="s">
        <v>97</v>
      </c>
      <c r="C4605" s="137" t="s">
        <v>2817</v>
      </c>
      <c r="D4605" s="137" t="s">
        <v>2818</v>
      </c>
      <c r="E4605" s="137" t="s">
        <v>2819</v>
      </c>
      <c r="F4605" s="16" t="s">
        <v>2840</v>
      </c>
      <c r="G4605" s="167" t="s">
        <v>1430</v>
      </c>
      <c r="H4605" s="173">
        <v>1</v>
      </c>
      <c r="I4605" s="16">
        <v>470000000</v>
      </c>
      <c r="J4605" s="137" t="s">
        <v>1314</v>
      </c>
      <c r="K4605" s="14" t="s">
        <v>2234</v>
      </c>
      <c r="L4605" s="137" t="s">
        <v>2651</v>
      </c>
      <c r="M4605" s="139"/>
      <c r="N4605" s="22" t="s">
        <v>2770</v>
      </c>
      <c r="O4605" s="26" t="s">
        <v>2764</v>
      </c>
      <c r="P4605" s="167"/>
      <c r="Q4605" s="238"/>
      <c r="R4605" s="167"/>
      <c r="S4605" s="167"/>
      <c r="T4605" s="301">
        <v>0</v>
      </c>
      <c r="U4605" s="301">
        <v>0</v>
      </c>
      <c r="V4605" s="167" t="s">
        <v>2677</v>
      </c>
      <c r="W4605" s="147" t="s">
        <v>1394</v>
      </c>
      <c r="X4605" s="167">
        <v>11</v>
      </c>
    </row>
    <row r="4606" spans="1:24" s="179" customFormat="1" ht="76.5" customHeight="1">
      <c r="A4606" s="15" t="s">
        <v>9628</v>
      </c>
      <c r="B4606" s="178" t="s">
        <v>97</v>
      </c>
      <c r="C4606" s="137" t="s">
        <v>2817</v>
      </c>
      <c r="D4606" s="137" t="s">
        <v>2818</v>
      </c>
      <c r="E4606" s="137" t="s">
        <v>2819</v>
      </c>
      <c r="F4606" s="16" t="s">
        <v>2840</v>
      </c>
      <c r="G4606" s="167" t="s">
        <v>1430</v>
      </c>
      <c r="H4606" s="173">
        <v>1</v>
      </c>
      <c r="I4606" s="16">
        <v>470000000</v>
      </c>
      <c r="J4606" s="137" t="s">
        <v>1314</v>
      </c>
      <c r="K4606" s="14" t="s">
        <v>9621</v>
      </c>
      <c r="L4606" s="137" t="s">
        <v>2651</v>
      </c>
      <c r="M4606" s="139"/>
      <c r="N4606" s="22" t="s">
        <v>2770</v>
      </c>
      <c r="O4606" s="26" t="s">
        <v>2764</v>
      </c>
      <c r="P4606" s="167"/>
      <c r="Q4606" s="238"/>
      <c r="R4606" s="167"/>
      <c r="S4606" s="167"/>
      <c r="T4606" s="143">
        <v>20000</v>
      </c>
      <c r="U4606" s="143">
        <f>T4606*1.12</f>
        <v>22400.000000000004</v>
      </c>
      <c r="V4606" s="167" t="s">
        <v>2677</v>
      </c>
      <c r="W4606" s="147" t="s">
        <v>1394</v>
      </c>
      <c r="X4606" s="167"/>
    </row>
    <row r="4607" spans="1:24" s="179" customFormat="1" ht="76.5" customHeight="1">
      <c r="A4607" s="15" t="s">
        <v>2841</v>
      </c>
      <c r="B4607" s="178" t="s">
        <v>97</v>
      </c>
      <c r="C4607" s="137" t="s">
        <v>2842</v>
      </c>
      <c r="D4607" s="137" t="s">
        <v>2843</v>
      </c>
      <c r="E4607" s="137" t="s">
        <v>2843</v>
      </c>
      <c r="F4607" s="16" t="s">
        <v>2844</v>
      </c>
      <c r="G4607" s="167" t="s">
        <v>384</v>
      </c>
      <c r="H4607" s="173">
        <v>0.6</v>
      </c>
      <c r="I4607" s="16">
        <v>470000000</v>
      </c>
      <c r="J4607" s="137" t="s">
        <v>1314</v>
      </c>
      <c r="K4607" s="14" t="s">
        <v>2821</v>
      </c>
      <c r="L4607" s="137" t="s">
        <v>2651</v>
      </c>
      <c r="M4607" s="139"/>
      <c r="N4607" s="22" t="s">
        <v>2770</v>
      </c>
      <c r="O4607" s="26" t="s">
        <v>2764</v>
      </c>
      <c r="P4607" s="167"/>
      <c r="Q4607" s="238"/>
      <c r="R4607" s="167"/>
      <c r="S4607" s="167"/>
      <c r="T4607" s="301">
        <v>0</v>
      </c>
      <c r="U4607" s="301">
        <v>0</v>
      </c>
      <c r="V4607" s="167" t="s">
        <v>2677</v>
      </c>
      <c r="W4607" s="152" t="s">
        <v>1394</v>
      </c>
      <c r="X4607" s="167">
        <v>11</v>
      </c>
    </row>
    <row r="4608" spans="1:24" s="179" customFormat="1" ht="76.5" customHeight="1">
      <c r="A4608" s="15" t="s">
        <v>9629</v>
      </c>
      <c r="B4608" s="178" t="s">
        <v>97</v>
      </c>
      <c r="C4608" s="137" t="s">
        <v>2842</v>
      </c>
      <c r="D4608" s="137" t="s">
        <v>2843</v>
      </c>
      <c r="E4608" s="137" t="s">
        <v>2843</v>
      </c>
      <c r="F4608" s="16" t="s">
        <v>2844</v>
      </c>
      <c r="G4608" s="167" t="s">
        <v>384</v>
      </c>
      <c r="H4608" s="173">
        <v>0.6</v>
      </c>
      <c r="I4608" s="16">
        <v>470000000</v>
      </c>
      <c r="J4608" s="137" t="s">
        <v>1314</v>
      </c>
      <c r="K4608" s="14" t="s">
        <v>9621</v>
      </c>
      <c r="L4608" s="137" t="s">
        <v>2651</v>
      </c>
      <c r="M4608" s="139"/>
      <c r="N4608" s="22" t="s">
        <v>2770</v>
      </c>
      <c r="O4608" s="26" t="s">
        <v>2764</v>
      </c>
      <c r="P4608" s="167"/>
      <c r="Q4608" s="238"/>
      <c r="R4608" s="167"/>
      <c r="S4608" s="167"/>
      <c r="T4608" s="301">
        <v>0</v>
      </c>
      <c r="U4608" s="301">
        <f>T4608*1.12</f>
        <v>0</v>
      </c>
      <c r="V4608" s="167" t="s">
        <v>2677</v>
      </c>
      <c r="W4608" s="152" t="s">
        <v>1394</v>
      </c>
      <c r="X4608" s="167" t="s">
        <v>9066</v>
      </c>
    </row>
    <row r="4609" spans="1:24" s="179" customFormat="1" ht="76.5" customHeight="1">
      <c r="A4609" s="15" t="s">
        <v>2845</v>
      </c>
      <c r="B4609" s="178" t="s">
        <v>97</v>
      </c>
      <c r="C4609" s="137" t="s">
        <v>2842</v>
      </c>
      <c r="D4609" s="137" t="s">
        <v>2843</v>
      </c>
      <c r="E4609" s="137" t="s">
        <v>2843</v>
      </c>
      <c r="F4609" s="16" t="s">
        <v>2846</v>
      </c>
      <c r="G4609" s="167" t="s">
        <v>384</v>
      </c>
      <c r="H4609" s="173">
        <v>0.6</v>
      </c>
      <c r="I4609" s="16">
        <v>470000000</v>
      </c>
      <c r="J4609" s="137" t="s">
        <v>1314</v>
      </c>
      <c r="K4609" s="14" t="s">
        <v>2821</v>
      </c>
      <c r="L4609" s="137" t="s">
        <v>2651</v>
      </c>
      <c r="M4609" s="139"/>
      <c r="N4609" s="22" t="s">
        <v>2770</v>
      </c>
      <c r="O4609" s="26" t="s">
        <v>2764</v>
      </c>
      <c r="P4609" s="167"/>
      <c r="Q4609" s="238"/>
      <c r="R4609" s="167"/>
      <c r="S4609" s="167"/>
      <c r="T4609" s="301">
        <v>0</v>
      </c>
      <c r="U4609" s="301">
        <v>0</v>
      </c>
      <c r="V4609" s="167" t="s">
        <v>2677</v>
      </c>
      <c r="W4609" s="147" t="s">
        <v>1394</v>
      </c>
      <c r="X4609" s="167">
        <v>11</v>
      </c>
    </row>
    <row r="4610" spans="1:24" s="179" customFormat="1" ht="76.5" customHeight="1">
      <c r="A4610" s="15" t="s">
        <v>9630</v>
      </c>
      <c r="B4610" s="178" t="s">
        <v>97</v>
      </c>
      <c r="C4610" s="137" t="s">
        <v>2842</v>
      </c>
      <c r="D4610" s="137" t="s">
        <v>2843</v>
      </c>
      <c r="E4610" s="137" t="s">
        <v>2843</v>
      </c>
      <c r="F4610" s="16" t="s">
        <v>2846</v>
      </c>
      <c r="G4610" s="167" t="s">
        <v>384</v>
      </c>
      <c r="H4610" s="173">
        <v>0.6</v>
      </c>
      <c r="I4610" s="16">
        <v>470000000</v>
      </c>
      <c r="J4610" s="137" t="s">
        <v>1314</v>
      </c>
      <c r="K4610" s="14" t="s">
        <v>9621</v>
      </c>
      <c r="L4610" s="137" t="s">
        <v>2651</v>
      </c>
      <c r="M4610" s="139"/>
      <c r="N4610" s="22" t="s">
        <v>2770</v>
      </c>
      <c r="O4610" s="26" t="s">
        <v>2764</v>
      </c>
      <c r="P4610" s="167"/>
      <c r="Q4610" s="238"/>
      <c r="R4610" s="167"/>
      <c r="S4610" s="167"/>
      <c r="T4610" s="301">
        <v>0</v>
      </c>
      <c r="U4610" s="301">
        <f>T4610*1.12</f>
        <v>0</v>
      </c>
      <c r="V4610" s="167" t="s">
        <v>2677</v>
      </c>
      <c r="W4610" s="147" t="s">
        <v>1394</v>
      </c>
      <c r="X4610" s="167" t="s">
        <v>11071</v>
      </c>
    </row>
    <row r="4611" spans="1:24" s="179" customFormat="1" ht="76.5" customHeight="1">
      <c r="A4611" s="15" t="s">
        <v>11436</v>
      </c>
      <c r="B4611" s="178" t="s">
        <v>97</v>
      </c>
      <c r="C4611" s="137" t="s">
        <v>11451</v>
      </c>
      <c r="D4611" s="137" t="s">
        <v>11452</v>
      </c>
      <c r="E4611" s="137" t="s">
        <v>11452</v>
      </c>
      <c r="F4611" s="16" t="s">
        <v>2846</v>
      </c>
      <c r="G4611" s="167" t="s">
        <v>384</v>
      </c>
      <c r="H4611" s="173">
        <v>0.6</v>
      </c>
      <c r="I4611" s="16">
        <v>470000000</v>
      </c>
      <c r="J4611" s="137" t="s">
        <v>1314</v>
      </c>
      <c r="K4611" s="14" t="s">
        <v>11435</v>
      </c>
      <c r="L4611" s="137" t="s">
        <v>11455</v>
      </c>
      <c r="M4611" s="139"/>
      <c r="N4611" s="355" t="s">
        <v>3419</v>
      </c>
      <c r="O4611" s="26" t="s">
        <v>2764</v>
      </c>
      <c r="P4611" s="167"/>
      <c r="Q4611" s="238"/>
      <c r="R4611" s="167"/>
      <c r="S4611" s="167"/>
      <c r="T4611" s="143">
        <v>319356</v>
      </c>
      <c r="U4611" s="143">
        <f>T4611*1.12</f>
        <v>357678.72000000003</v>
      </c>
      <c r="V4611" s="167" t="s">
        <v>2677</v>
      </c>
      <c r="W4611" s="147" t="s">
        <v>1394</v>
      </c>
      <c r="X4611" s="167"/>
    </row>
    <row r="4612" spans="1:24" s="179" customFormat="1" ht="76.5" customHeight="1">
      <c r="A4612" s="15" t="s">
        <v>2847</v>
      </c>
      <c r="B4612" s="178" t="s">
        <v>97</v>
      </c>
      <c r="C4612" s="137" t="s">
        <v>2842</v>
      </c>
      <c r="D4612" s="137" t="s">
        <v>2843</v>
      </c>
      <c r="E4612" s="137" t="s">
        <v>2843</v>
      </c>
      <c r="F4612" s="16" t="s">
        <v>2848</v>
      </c>
      <c r="G4612" s="167" t="s">
        <v>384</v>
      </c>
      <c r="H4612" s="173">
        <v>0.6</v>
      </c>
      <c r="I4612" s="16">
        <v>470000000</v>
      </c>
      <c r="J4612" s="137" t="s">
        <v>1314</v>
      </c>
      <c r="K4612" s="14" t="s">
        <v>2821</v>
      </c>
      <c r="L4612" s="137" t="s">
        <v>2651</v>
      </c>
      <c r="M4612" s="139"/>
      <c r="N4612" s="22" t="s">
        <v>2770</v>
      </c>
      <c r="O4612" s="26" t="s">
        <v>2764</v>
      </c>
      <c r="P4612" s="167"/>
      <c r="Q4612" s="238"/>
      <c r="R4612" s="167"/>
      <c r="S4612" s="167"/>
      <c r="T4612" s="301">
        <v>0</v>
      </c>
      <c r="U4612" s="301">
        <v>0</v>
      </c>
      <c r="V4612" s="167" t="s">
        <v>2677</v>
      </c>
      <c r="W4612" s="147" t="s">
        <v>1394</v>
      </c>
      <c r="X4612" s="167">
        <v>11</v>
      </c>
    </row>
    <row r="4613" spans="1:24" s="179" customFormat="1" ht="76.5" customHeight="1">
      <c r="A4613" s="15" t="s">
        <v>9631</v>
      </c>
      <c r="B4613" s="178" t="s">
        <v>97</v>
      </c>
      <c r="C4613" s="137" t="s">
        <v>2842</v>
      </c>
      <c r="D4613" s="137" t="s">
        <v>2843</v>
      </c>
      <c r="E4613" s="137" t="s">
        <v>2843</v>
      </c>
      <c r="F4613" s="16" t="s">
        <v>2848</v>
      </c>
      <c r="G4613" s="167" t="s">
        <v>384</v>
      </c>
      <c r="H4613" s="173">
        <v>0.6</v>
      </c>
      <c r="I4613" s="16">
        <v>470000000</v>
      </c>
      <c r="J4613" s="137" t="s">
        <v>1314</v>
      </c>
      <c r="K4613" s="14" t="s">
        <v>9621</v>
      </c>
      <c r="L4613" s="137" t="s">
        <v>2651</v>
      </c>
      <c r="M4613" s="139"/>
      <c r="N4613" s="22" t="s">
        <v>2770</v>
      </c>
      <c r="O4613" s="26" t="s">
        <v>2764</v>
      </c>
      <c r="P4613" s="167"/>
      <c r="Q4613" s="238"/>
      <c r="R4613" s="167"/>
      <c r="S4613" s="167"/>
      <c r="T4613" s="143">
        <v>252545</v>
      </c>
      <c r="U4613" s="143">
        <f>T4613*1.12</f>
        <v>282850.40000000002</v>
      </c>
      <c r="V4613" s="167" t="s">
        <v>2677</v>
      </c>
      <c r="W4613" s="147" t="s">
        <v>1394</v>
      </c>
      <c r="X4613" s="167"/>
    </row>
    <row r="4614" spans="1:24" s="179" customFormat="1" ht="76.5" customHeight="1">
      <c r="A4614" s="15" t="s">
        <v>2849</v>
      </c>
      <c r="B4614" s="178" t="s">
        <v>97</v>
      </c>
      <c r="C4614" s="137" t="s">
        <v>2842</v>
      </c>
      <c r="D4614" s="137" t="s">
        <v>2843</v>
      </c>
      <c r="E4614" s="137" t="s">
        <v>2843</v>
      </c>
      <c r="F4614" s="16" t="s">
        <v>2850</v>
      </c>
      <c r="G4614" s="167" t="s">
        <v>384</v>
      </c>
      <c r="H4614" s="173">
        <v>0.6</v>
      </c>
      <c r="I4614" s="16">
        <v>470000000</v>
      </c>
      <c r="J4614" s="137" t="s">
        <v>1314</v>
      </c>
      <c r="K4614" s="14" t="s">
        <v>2821</v>
      </c>
      <c r="L4614" s="137" t="s">
        <v>2651</v>
      </c>
      <c r="M4614" s="139"/>
      <c r="N4614" s="22" t="s">
        <v>2770</v>
      </c>
      <c r="O4614" s="26" t="s">
        <v>2764</v>
      </c>
      <c r="P4614" s="176"/>
      <c r="Q4614" s="176"/>
      <c r="R4614" s="176"/>
      <c r="S4614" s="176"/>
      <c r="T4614" s="301">
        <v>0</v>
      </c>
      <c r="U4614" s="301">
        <v>0</v>
      </c>
      <c r="V4614" s="167" t="s">
        <v>2677</v>
      </c>
      <c r="W4614" s="152" t="s">
        <v>1394</v>
      </c>
      <c r="X4614" s="167">
        <v>11</v>
      </c>
    </row>
    <row r="4615" spans="1:24" s="179" customFormat="1" ht="76.5" customHeight="1">
      <c r="A4615" s="15" t="s">
        <v>9632</v>
      </c>
      <c r="B4615" s="178" t="s">
        <v>97</v>
      </c>
      <c r="C4615" s="137" t="s">
        <v>2842</v>
      </c>
      <c r="D4615" s="137" t="s">
        <v>2843</v>
      </c>
      <c r="E4615" s="137" t="s">
        <v>2843</v>
      </c>
      <c r="F4615" s="16" t="s">
        <v>2850</v>
      </c>
      <c r="G4615" s="167" t="s">
        <v>384</v>
      </c>
      <c r="H4615" s="173">
        <v>0.6</v>
      </c>
      <c r="I4615" s="16">
        <v>470000000</v>
      </c>
      <c r="J4615" s="137" t="s">
        <v>1314</v>
      </c>
      <c r="K4615" s="14" t="s">
        <v>9621</v>
      </c>
      <c r="L4615" s="137" t="s">
        <v>2651</v>
      </c>
      <c r="M4615" s="139"/>
      <c r="N4615" s="22" t="s">
        <v>2770</v>
      </c>
      <c r="O4615" s="26" t="s">
        <v>2764</v>
      </c>
      <c r="P4615" s="176"/>
      <c r="Q4615" s="176"/>
      <c r="R4615" s="176"/>
      <c r="S4615" s="176"/>
      <c r="T4615" s="143">
        <v>1350000</v>
      </c>
      <c r="U4615" s="143">
        <f>T4615*1.12</f>
        <v>1512000.0000000002</v>
      </c>
      <c r="V4615" s="167" t="s">
        <v>2677</v>
      </c>
      <c r="W4615" s="152" t="s">
        <v>1394</v>
      </c>
      <c r="X4615" s="167"/>
    </row>
    <row r="4616" spans="1:24" s="179" customFormat="1" ht="76.5" customHeight="1">
      <c r="A4616" s="15" t="s">
        <v>2851</v>
      </c>
      <c r="B4616" s="178" t="s">
        <v>97</v>
      </c>
      <c r="C4616" s="137" t="s">
        <v>2842</v>
      </c>
      <c r="D4616" s="137" t="s">
        <v>2843</v>
      </c>
      <c r="E4616" s="137" t="s">
        <v>2843</v>
      </c>
      <c r="F4616" s="16" t="s">
        <v>2852</v>
      </c>
      <c r="G4616" s="167" t="s">
        <v>384</v>
      </c>
      <c r="H4616" s="173">
        <v>0.6</v>
      </c>
      <c r="I4616" s="16">
        <v>470000000</v>
      </c>
      <c r="J4616" s="137" t="s">
        <v>1314</v>
      </c>
      <c r="K4616" s="14" t="s">
        <v>2821</v>
      </c>
      <c r="L4616" s="137" t="s">
        <v>2651</v>
      </c>
      <c r="M4616" s="139"/>
      <c r="N4616" s="22" t="s">
        <v>2770</v>
      </c>
      <c r="O4616" s="26" t="s">
        <v>2764</v>
      </c>
      <c r="P4616" s="176"/>
      <c r="Q4616" s="176"/>
      <c r="R4616" s="176"/>
      <c r="S4616" s="176"/>
      <c r="T4616" s="301">
        <v>0</v>
      </c>
      <c r="U4616" s="301">
        <v>0</v>
      </c>
      <c r="V4616" s="176" t="s">
        <v>2677</v>
      </c>
      <c r="W4616" s="147" t="s">
        <v>1394</v>
      </c>
      <c r="X4616" s="167">
        <v>11</v>
      </c>
    </row>
    <row r="4617" spans="1:24" s="179" customFormat="1" ht="76.5" customHeight="1">
      <c r="A4617" s="15" t="s">
        <v>9633</v>
      </c>
      <c r="B4617" s="178" t="s">
        <v>97</v>
      </c>
      <c r="C4617" s="137" t="s">
        <v>2842</v>
      </c>
      <c r="D4617" s="137" t="s">
        <v>2843</v>
      </c>
      <c r="E4617" s="137" t="s">
        <v>2843</v>
      </c>
      <c r="F4617" s="16" t="s">
        <v>2852</v>
      </c>
      <c r="G4617" s="167" t="s">
        <v>384</v>
      </c>
      <c r="H4617" s="173">
        <v>0.6</v>
      </c>
      <c r="I4617" s="16">
        <v>470000000</v>
      </c>
      <c r="J4617" s="137" t="s">
        <v>1314</v>
      </c>
      <c r="K4617" s="14" t="s">
        <v>9621</v>
      </c>
      <c r="L4617" s="137" t="s">
        <v>2651</v>
      </c>
      <c r="M4617" s="139"/>
      <c r="N4617" s="22" t="s">
        <v>2770</v>
      </c>
      <c r="O4617" s="26" t="s">
        <v>2764</v>
      </c>
      <c r="P4617" s="176"/>
      <c r="Q4617" s="176"/>
      <c r="R4617" s="176"/>
      <c r="S4617" s="176"/>
      <c r="T4617" s="143">
        <v>1120000</v>
      </c>
      <c r="U4617" s="143">
        <f>T4617*1.12</f>
        <v>1254400.0000000002</v>
      </c>
      <c r="V4617" s="176" t="s">
        <v>2677</v>
      </c>
      <c r="W4617" s="147" t="s">
        <v>1394</v>
      </c>
      <c r="X4617" s="167"/>
    </row>
    <row r="4618" spans="1:24" s="144" customFormat="1" ht="89.25" customHeight="1">
      <c r="A4618" s="15" t="s">
        <v>2853</v>
      </c>
      <c r="B4618" s="137" t="s">
        <v>1316</v>
      </c>
      <c r="C4618" s="16" t="s">
        <v>2854</v>
      </c>
      <c r="D4618" s="16" t="s">
        <v>2855</v>
      </c>
      <c r="E4618" s="16" t="s">
        <v>2855</v>
      </c>
      <c r="F4618" s="151" t="s">
        <v>2856</v>
      </c>
      <c r="G4618" s="161" t="s">
        <v>384</v>
      </c>
      <c r="H4618" s="152">
        <v>0.7</v>
      </c>
      <c r="I4618" s="137">
        <v>470000000</v>
      </c>
      <c r="J4618" s="137" t="s">
        <v>1314</v>
      </c>
      <c r="K4618" s="14" t="s">
        <v>2650</v>
      </c>
      <c r="L4618" s="137" t="s">
        <v>2651</v>
      </c>
      <c r="M4618" s="139"/>
      <c r="N4618" s="354" t="s">
        <v>2652</v>
      </c>
      <c r="O4618" s="26" t="s">
        <v>2796</v>
      </c>
      <c r="P4618" s="139"/>
      <c r="Q4618" s="139"/>
      <c r="R4618" s="139"/>
      <c r="S4618" s="139"/>
      <c r="T4618" s="143">
        <v>184800</v>
      </c>
      <c r="U4618" s="143">
        <f>T4618*1.12</f>
        <v>206976.00000000003</v>
      </c>
      <c r="V4618" s="143" t="s">
        <v>2654</v>
      </c>
      <c r="W4618" s="147" t="s">
        <v>1394</v>
      </c>
      <c r="X4618" s="15"/>
    </row>
    <row r="4619" spans="1:24" s="144" customFormat="1" ht="140.25" customHeight="1">
      <c r="A4619" s="15" t="s">
        <v>2857</v>
      </c>
      <c r="B4619" s="137" t="s">
        <v>1316</v>
      </c>
      <c r="C4619" s="16" t="s">
        <v>2858</v>
      </c>
      <c r="D4619" s="16" t="s">
        <v>2859</v>
      </c>
      <c r="E4619" s="16" t="s">
        <v>2860</v>
      </c>
      <c r="F4619" s="137" t="s">
        <v>2861</v>
      </c>
      <c r="G4619" s="161" t="s">
        <v>1430</v>
      </c>
      <c r="H4619" s="173">
        <v>0.5</v>
      </c>
      <c r="I4619" s="137">
        <v>470000000</v>
      </c>
      <c r="J4619" s="137" t="s">
        <v>1314</v>
      </c>
      <c r="K4619" s="14" t="s">
        <v>2650</v>
      </c>
      <c r="L4619" s="137" t="s">
        <v>2862</v>
      </c>
      <c r="M4619" s="139"/>
      <c r="N4619" s="354" t="s">
        <v>2652</v>
      </c>
      <c r="O4619" s="26" t="s">
        <v>2796</v>
      </c>
      <c r="P4619" s="139"/>
      <c r="Q4619" s="139"/>
      <c r="R4619" s="139"/>
      <c r="S4619" s="139"/>
      <c r="T4619" s="143">
        <v>1296000</v>
      </c>
      <c r="U4619" s="143">
        <f>T4619*1.12</f>
        <v>1451520.0000000002</v>
      </c>
      <c r="V4619" s="139" t="s">
        <v>2677</v>
      </c>
      <c r="W4619" s="152" t="s">
        <v>1394</v>
      </c>
      <c r="X4619" s="15"/>
    </row>
    <row r="4620" spans="1:24" s="144" customFormat="1" ht="140.25" customHeight="1">
      <c r="A4620" s="15" t="s">
        <v>2863</v>
      </c>
      <c r="B4620" s="137" t="s">
        <v>1316</v>
      </c>
      <c r="C4620" s="16" t="s">
        <v>2858</v>
      </c>
      <c r="D4620" s="16" t="s">
        <v>2859</v>
      </c>
      <c r="E4620" s="16" t="s">
        <v>2860</v>
      </c>
      <c r="F4620" s="137" t="s">
        <v>2864</v>
      </c>
      <c r="G4620" s="161" t="s">
        <v>1430</v>
      </c>
      <c r="H4620" s="173">
        <v>0.6</v>
      </c>
      <c r="I4620" s="137">
        <v>470000000</v>
      </c>
      <c r="J4620" s="137" t="s">
        <v>1314</v>
      </c>
      <c r="K4620" s="14" t="s">
        <v>2650</v>
      </c>
      <c r="L4620" s="137" t="s">
        <v>2862</v>
      </c>
      <c r="M4620" s="139"/>
      <c r="N4620" s="354" t="s">
        <v>2676</v>
      </c>
      <c r="O4620" s="26" t="s">
        <v>2796</v>
      </c>
      <c r="P4620" s="139"/>
      <c r="Q4620" s="139"/>
      <c r="R4620" s="139"/>
      <c r="S4620" s="139"/>
      <c r="T4620" s="301" t="s">
        <v>10284</v>
      </c>
      <c r="U4620" s="301">
        <f t="shared" ref="U4620:U4711" si="1258">T4620*1.12</f>
        <v>0</v>
      </c>
      <c r="V4620" s="139" t="s">
        <v>2654</v>
      </c>
      <c r="W4620" s="147" t="s">
        <v>1394</v>
      </c>
      <c r="X4620" s="15">
        <v>7.11</v>
      </c>
    </row>
    <row r="4621" spans="1:24" s="144" customFormat="1" ht="140.25" customHeight="1">
      <c r="A4621" s="15" t="s">
        <v>11301</v>
      </c>
      <c r="B4621" s="137" t="s">
        <v>1316</v>
      </c>
      <c r="C4621" s="16" t="s">
        <v>2858</v>
      </c>
      <c r="D4621" s="16" t="s">
        <v>2859</v>
      </c>
      <c r="E4621" s="16" t="s">
        <v>2860</v>
      </c>
      <c r="F4621" s="137" t="s">
        <v>2864</v>
      </c>
      <c r="G4621" s="161" t="s">
        <v>384</v>
      </c>
      <c r="H4621" s="173">
        <v>0.6</v>
      </c>
      <c r="I4621" s="137">
        <v>470000000</v>
      </c>
      <c r="J4621" s="137" t="s">
        <v>1314</v>
      </c>
      <c r="K4621" s="14" t="s">
        <v>11303</v>
      </c>
      <c r="L4621" s="137" t="s">
        <v>2862</v>
      </c>
      <c r="M4621" s="139"/>
      <c r="N4621" s="354" t="s">
        <v>2676</v>
      </c>
      <c r="O4621" s="26" t="s">
        <v>2796</v>
      </c>
      <c r="P4621" s="139"/>
      <c r="Q4621" s="139"/>
      <c r="R4621" s="139"/>
      <c r="S4621" s="139"/>
      <c r="T4621" s="301" t="s">
        <v>11304</v>
      </c>
      <c r="U4621" s="143">
        <f>T4621*1.12</f>
        <v>3149798.4000000004</v>
      </c>
      <c r="V4621" s="139" t="s">
        <v>2654</v>
      </c>
      <c r="W4621" s="147" t="s">
        <v>1394</v>
      </c>
      <c r="X4621" s="15"/>
    </row>
    <row r="4622" spans="1:24" s="144" customFormat="1" ht="178.5" customHeight="1">
      <c r="A4622" s="15" t="s">
        <v>2865</v>
      </c>
      <c r="B4622" s="137" t="s">
        <v>1316</v>
      </c>
      <c r="C4622" s="16" t="s">
        <v>2866</v>
      </c>
      <c r="D4622" s="137" t="s">
        <v>2867</v>
      </c>
      <c r="E4622" s="137" t="s">
        <v>2867</v>
      </c>
      <c r="F4622" s="151" t="s">
        <v>2868</v>
      </c>
      <c r="G4622" s="161" t="s">
        <v>384</v>
      </c>
      <c r="H4622" s="152">
        <v>1</v>
      </c>
      <c r="I4622" s="137">
        <v>470000000</v>
      </c>
      <c r="J4622" s="137" t="s">
        <v>1314</v>
      </c>
      <c r="K4622" s="14" t="s">
        <v>2869</v>
      </c>
      <c r="L4622" s="137" t="s">
        <v>2870</v>
      </c>
      <c r="M4622" s="139"/>
      <c r="N4622" s="356" t="s">
        <v>2871</v>
      </c>
      <c r="O4622" s="26" t="s">
        <v>2764</v>
      </c>
      <c r="P4622" s="139"/>
      <c r="Q4622" s="139"/>
      <c r="R4622" s="139"/>
      <c r="S4622" s="139"/>
      <c r="T4622" s="143">
        <v>1640080</v>
      </c>
      <c r="U4622" s="143">
        <f t="shared" si="1258"/>
        <v>1836889.6</v>
      </c>
      <c r="V4622" s="139" t="s">
        <v>2654</v>
      </c>
      <c r="W4622" s="147" t="s">
        <v>1394</v>
      </c>
      <c r="X4622" s="15"/>
    </row>
    <row r="4623" spans="1:24" s="144" customFormat="1" ht="89.25" customHeight="1">
      <c r="A4623" s="15" t="s">
        <v>2872</v>
      </c>
      <c r="B4623" s="137" t="s">
        <v>1316</v>
      </c>
      <c r="C4623" s="16" t="s">
        <v>2873</v>
      </c>
      <c r="D4623" s="137" t="s">
        <v>2874</v>
      </c>
      <c r="E4623" s="16" t="s">
        <v>2875</v>
      </c>
      <c r="F4623" s="137"/>
      <c r="G4623" s="139" t="s">
        <v>385</v>
      </c>
      <c r="H4623" s="152">
        <v>0.5</v>
      </c>
      <c r="I4623" s="137">
        <v>470000000</v>
      </c>
      <c r="J4623" s="137" t="s">
        <v>1314</v>
      </c>
      <c r="K4623" s="14" t="s">
        <v>2650</v>
      </c>
      <c r="L4623" s="137" t="s">
        <v>2876</v>
      </c>
      <c r="M4623" s="139"/>
      <c r="N4623" s="358" t="s">
        <v>2770</v>
      </c>
      <c r="O4623" s="26" t="s">
        <v>2796</v>
      </c>
      <c r="P4623" s="139"/>
      <c r="Q4623" s="139"/>
      <c r="R4623" s="139"/>
      <c r="S4623" s="139"/>
      <c r="T4623" s="301" t="s">
        <v>10284</v>
      </c>
      <c r="U4623" s="301">
        <f>T4623*1.12</f>
        <v>0</v>
      </c>
      <c r="V4623" s="139" t="s">
        <v>2654</v>
      </c>
      <c r="W4623" s="152" t="s">
        <v>1394</v>
      </c>
      <c r="X4623" s="15" t="s">
        <v>9642</v>
      </c>
    </row>
    <row r="4624" spans="1:24" s="144" customFormat="1" ht="89.25" customHeight="1">
      <c r="A4624" s="15" t="s">
        <v>10432</v>
      </c>
      <c r="B4624" s="137" t="s">
        <v>1316</v>
      </c>
      <c r="C4624" s="16" t="s">
        <v>2873</v>
      </c>
      <c r="D4624" s="137" t="s">
        <v>2874</v>
      </c>
      <c r="E4624" s="16" t="s">
        <v>2875</v>
      </c>
      <c r="F4624" s="137"/>
      <c r="G4624" s="139" t="s">
        <v>1430</v>
      </c>
      <c r="H4624" s="152">
        <v>0.5</v>
      </c>
      <c r="I4624" s="137">
        <v>470000000</v>
      </c>
      <c r="J4624" s="137" t="s">
        <v>1314</v>
      </c>
      <c r="K4624" s="14" t="s">
        <v>2650</v>
      </c>
      <c r="L4624" s="137" t="s">
        <v>2876</v>
      </c>
      <c r="M4624" s="139"/>
      <c r="N4624" s="358" t="s">
        <v>2770</v>
      </c>
      <c r="O4624" s="26" t="s">
        <v>2796</v>
      </c>
      <c r="P4624" s="139"/>
      <c r="Q4624" s="139"/>
      <c r="R4624" s="139"/>
      <c r="S4624" s="139"/>
      <c r="T4624" s="143">
        <v>1534308</v>
      </c>
      <c r="U4624" s="143">
        <f>T4624*1.12</f>
        <v>1718424.9600000002</v>
      </c>
      <c r="V4624" s="139" t="s">
        <v>2654</v>
      </c>
      <c r="W4624" s="152" t="s">
        <v>1394</v>
      </c>
      <c r="X4624" s="15"/>
    </row>
    <row r="4625" spans="1:24" s="144" customFormat="1" ht="76.5" customHeight="1">
      <c r="A4625" s="15" t="s">
        <v>2877</v>
      </c>
      <c r="B4625" s="137" t="s">
        <v>1316</v>
      </c>
      <c r="C4625" s="137" t="s">
        <v>2878</v>
      </c>
      <c r="D4625" s="137" t="s">
        <v>2879</v>
      </c>
      <c r="E4625" s="137" t="s">
        <v>2880</v>
      </c>
      <c r="F4625" s="137"/>
      <c r="G4625" s="161" t="s">
        <v>384</v>
      </c>
      <c r="H4625" s="152">
        <v>0.8</v>
      </c>
      <c r="I4625" s="137">
        <v>470000000</v>
      </c>
      <c r="J4625" s="137" t="s">
        <v>1314</v>
      </c>
      <c r="K4625" s="14" t="s">
        <v>2650</v>
      </c>
      <c r="L4625" s="137" t="s">
        <v>2870</v>
      </c>
      <c r="M4625" s="139"/>
      <c r="N4625" s="354" t="s">
        <v>2676</v>
      </c>
      <c r="O4625" s="26" t="s">
        <v>2764</v>
      </c>
      <c r="P4625" s="139"/>
      <c r="Q4625" s="139"/>
      <c r="R4625" s="139"/>
      <c r="S4625" s="139"/>
      <c r="T4625" s="143">
        <v>3038794</v>
      </c>
      <c r="U4625" s="143">
        <f t="shared" si="1258"/>
        <v>3403449.2800000003</v>
      </c>
      <c r="V4625" s="139" t="s">
        <v>2654</v>
      </c>
      <c r="W4625" s="147" t="s">
        <v>1394</v>
      </c>
      <c r="X4625" s="15"/>
    </row>
    <row r="4626" spans="1:24" s="144" customFormat="1" ht="76.5" customHeight="1">
      <c r="A4626" s="15" t="s">
        <v>2881</v>
      </c>
      <c r="B4626" s="137" t="s">
        <v>1316</v>
      </c>
      <c r="C4626" s="16" t="s">
        <v>2882</v>
      </c>
      <c r="D4626" s="16" t="s">
        <v>2883</v>
      </c>
      <c r="E4626" s="16" t="s">
        <v>2884</v>
      </c>
      <c r="F4626" s="137" t="s">
        <v>2885</v>
      </c>
      <c r="G4626" s="161" t="s">
        <v>1430</v>
      </c>
      <c r="H4626" s="138">
        <v>0.5</v>
      </c>
      <c r="I4626" s="137">
        <v>470000000</v>
      </c>
      <c r="J4626" s="137" t="s">
        <v>1314</v>
      </c>
      <c r="K4626" s="14" t="s">
        <v>2650</v>
      </c>
      <c r="L4626" s="137" t="s">
        <v>2886</v>
      </c>
      <c r="M4626" s="139"/>
      <c r="N4626" s="355" t="s">
        <v>2887</v>
      </c>
      <c r="O4626" s="26" t="s">
        <v>2764</v>
      </c>
      <c r="P4626" s="139"/>
      <c r="Q4626" s="139"/>
      <c r="R4626" s="139"/>
      <c r="S4626" s="139"/>
      <c r="T4626" s="301">
        <v>0</v>
      </c>
      <c r="U4626" s="301">
        <f t="shared" si="1258"/>
        <v>0</v>
      </c>
      <c r="V4626" s="139" t="s">
        <v>2654</v>
      </c>
      <c r="W4626" s="147" t="s">
        <v>1394</v>
      </c>
      <c r="X4626" s="15">
        <v>11.14</v>
      </c>
    </row>
    <row r="4627" spans="1:24" s="144" customFormat="1" ht="76.5" customHeight="1">
      <c r="A4627" s="15" t="s">
        <v>11269</v>
      </c>
      <c r="B4627" s="137" t="s">
        <v>1316</v>
      </c>
      <c r="C4627" s="16" t="s">
        <v>2882</v>
      </c>
      <c r="D4627" s="16" t="s">
        <v>2883</v>
      </c>
      <c r="E4627" s="16" t="s">
        <v>2884</v>
      </c>
      <c r="F4627" s="137" t="s">
        <v>2885</v>
      </c>
      <c r="G4627" s="161" t="s">
        <v>1430</v>
      </c>
      <c r="H4627" s="138">
        <v>0.5</v>
      </c>
      <c r="I4627" s="137">
        <v>470000000</v>
      </c>
      <c r="J4627" s="137" t="s">
        <v>1314</v>
      </c>
      <c r="K4627" s="14" t="s">
        <v>11270</v>
      </c>
      <c r="L4627" s="137" t="s">
        <v>2886</v>
      </c>
      <c r="M4627" s="139"/>
      <c r="N4627" s="355" t="s">
        <v>11271</v>
      </c>
      <c r="O4627" s="26" t="s">
        <v>2764</v>
      </c>
      <c r="P4627" s="139"/>
      <c r="Q4627" s="139"/>
      <c r="R4627" s="139"/>
      <c r="S4627" s="139"/>
      <c r="T4627" s="143">
        <v>255241</v>
      </c>
      <c r="U4627" s="143">
        <f>T4627*1.12</f>
        <v>285869.92000000004</v>
      </c>
      <c r="V4627" s="139" t="s">
        <v>2654</v>
      </c>
      <c r="W4627" s="147" t="s">
        <v>1394</v>
      </c>
      <c r="X4627" s="15"/>
    </row>
    <row r="4628" spans="1:24" s="144" customFormat="1" ht="76.5" customHeight="1">
      <c r="A4628" s="15" t="s">
        <v>2888</v>
      </c>
      <c r="B4628" s="137" t="s">
        <v>1316</v>
      </c>
      <c r="C4628" s="16" t="s">
        <v>2889</v>
      </c>
      <c r="D4628" s="16" t="s">
        <v>2890</v>
      </c>
      <c r="E4628" s="16" t="s">
        <v>2891</v>
      </c>
      <c r="F4628" s="137" t="s">
        <v>2892</v>
      </c>
      <c r="G4628" s="161" t="s">
        <v>1430</v>
      </c>
      <c r="H4628" s="138">
        <v>0.5</v>
      </c>
      <c r="I4628" s="137">
        <v>470000000</v>
      </c>
      <c r="J4628" s="137" t="s">
        <v>1314</v>
      </c>
      <c r="K4628" s="14" t="s">
        <v>2794</v>
      </c>
      <c r="L4628" s="137" t="s">
        <v>2651</v>
      </c>
      <c r="M4628" s="139"/>
      <c r="N4628" s="354" t="s">
        <v>2676</v>
      </c>
      <c r="O4628" s="26" t="s">
        <v>2764</v>
      </c>
      <c r="P4628" s="139"/>
      <c r="Q4628" s="139"/>
      <c r="R4628" s="139"/>
      <c r="S4628" s="139"/>
      <c r="T4628" s="143">
        <v>2416751</v>
      </c>
      <c r="U4628" s="143">
        <f t="shared" si="1258"/>
        <v>2706761.12</v>
      </c>
      <c r="V4628" s="139" t="s">
        <v>2721</v>
      </c>
      <c r="W4628" s="152" t="s">
        <v>1394</v>
      </c>
      <c r="X4628" s="15"/>
    </row>
    <row r="4629" spans="1:24" s="144" customFormat="1" ht="140.25" customHeight="1">
      <c r="A4629" s="15" t="s">
        <v>2893</v>
      </c>
      <c r="B4629" s="137" t="s">
        <v>1316</v>
      </c>
      <c r="C4629" s="16" t="s">
        <v>2858</v>
      </c>
      <c r="D4629" s="16" t="s">
        <v>2859</v>
      </c>
      <c r="E4629" s="16" t="s">
        <v>2860</v>
      </c>
      <c r="F4629" s="137" t="s">
        <v>2894</v>
      </c>
      <c r="G4629" s="161" t="s">
        <v>1430</v>
      </c>
      <c r="H4629" s="173">
        <v>0.6</v>
      </c>
      <c r="I4629" s="137">
        <v>470000000</v>
      </c>
      <c r="J4629" s="137" t="s">
        <v>1314</v>
      </c>
      <c r="K4629" s="14" t="s">
        <v>2650</v>
      </c>
      <c r="L4629" s="137" t="s">
        <v>2895</v>
      </c>
      <c r="M4629" s="139"/>
      <c r="N4629" s="354" t="s">
        <v>2676</v>
      </c>
      <c r="O4629" s="26" t="s">
        <v>2764</v>
      </c>
      <c r="P4629" s="139"/>
      <c r="Q4629" s="139"/>
      <c r="R4629" s="139"/>
      <c r="S4629" s="139"/>
      <c r="T4629" s="301">
        <v>0</v>
      </c>
      <c r="U4629" s="301">
        <f t="shared" si="1258"/>
        <v>0</v>
      </c>
      <c r="V4629" s="139" t="s">
        <v>2721</v>
      </c>
      <c r="W4629" s="147" t="s">
        <v>1394</v>
      </c>
      <c r="X4629" s="15">
        <v>20.21</v>
      </c>
    </row>
    <row r="4630" spans="1:24" s="144" customFormat="1" ht="140.25" customHeight="1">
      <c r="A4630" s="15" t="s">
        <v>11257</v>
      </c>
      <c r="B4630" s="137" t="s">
        <v>1316</v>
      </c>
      <c r="C4630" s="16" t="s">
        <v>2858</v>
      </c>
      <c r="D4630" s="16" t="s">
        <v>2859</v>
      </c>
      <c r="E4630" s="16" t="s">
        <v>2860</v>
      </c>
      <c r="F4630" s="137" t="s">
        <v>2894</v>
      </c>
      <c r="G4630" s="161" t="s">
        <v>1430</v>
      </c>
      <c r="H4630" s="173">
        <v>0.6</v>
      </c>
      <c r="I4630" s="137">
        <v>470000000</v>
      </c>
      <c r="J4630" s="137" t="s">
        <v>1314</v>
      </c>
      <c r="K4630" s="14" t="s">
        <v>2650</v>
      </c>
      <c r="L4630" s="137" t="s">
        <v>2895</v>
      </c>
      <c r="M4630" s="139"/>
      <c r="N4630" s="354" t="s">
        <v>2676</v>
      </c>
      <c r="O4630" s="26" t="s">
        <v>2764</v>
      </c>
      <c r="P4630" s="139"/>
      <c r="Q4630" s="139"/>
      <c r="R4630" s="139"/>
      <c r="S4630" s="139"/>
      <c r="T4630" s="143">
        <v>1998724</v>
      </c>
      <c r="U4630" s="143">
        <f>T4630*1.12</f>
        <v>2238570.8800000004</v>
      </c>
      <c r="V4630" s="139" t="s">
        <v>2721</v>
      </c>
      <c r="W4630" s="147" t="s">
        <v>1394</v>
      </c>
      <c r="X4630" s="15"/>
    </row>
    <row r="4631" spans="1:24" s="144" customFormat="1" ht="140.25" customHeight="1">
      <c r="A4631" s="15" t="s">
        <v>2896</v>
      </c>
      <c r="B4631" s="137" t="s">
        <v>1316</v>
      </c>
      <c r="C4631" s="16" t="s">
        <v>2858</v>
      </c>
      <c r="D4631" s="16" t="s">
        <v>2859</v>
      </c>
      <c r="E4631" s="16" t="s">
        <v>2860</v>
      </c>
      <c r="F4631" s="137" t="s">
        <v>2897</v>
      </c>
      <c r="G4631" s="161" t="s">
        <v>1430</v>
      </c>
      <c r="H4631" s="173">
        <v>0.6</v>
      </c>
      <c r="I4631" s="137">
        <v>470000000</v>
      </c>
      <c r="J4631" s="137" t="s">
        <v>1314</v>
      </c>
      <c r="K4631" s="14" t="s">
        <v>2650</v>
      </c>
      <c r="L4631" s="137" t="s">
        <v>2898</v>
      </c>
      <c r="M4631" s="139"/>
      <c r="N4631" s="354" t="s">
        <v>2676</v>
      </c>
      <c r="O4631" s="26" t="s">
        <v>2796</v>
      </c>
      <c r="P4631" s="139"/>
      <c r="Q4631" s="139"/>
      <c r="R4631" s="139"/>
      <c r="S4631" s="139"/>
      <c r="T4631" s="143">
        <v>22831920</v>
      </c>
      <c r="U4631" s="143">
        <f t="shared" si="1258"/>
        <v>25571750.400000002</v>
      </c>
      <c r="V4631" s="139" t="s">
        <v>2721</v>
      </c>
      <c r="W4631" s="147" t="s">
        <v>1394</v>
      </c>
      <c r="X4631" s="15"/>
    </row>
    <row r="4632" spans="1:24" s="144" customFormat="1" ht="76.5" customHeight="1">
      <c r="A4632" s="15" t="s">
        <v>2899</v>
      </c>
      <c r="B4632" s="137" t="s">
        <v>1316</v>
      </c>
      <c r="C4632" s="16" t="s">
        <v>2900</v>
      </c>
      <c r="D4632" s="137" t="s">
        <v>2901</v>
      </c>
      <c r="E4632" s="16" t="s">
        <v>2902</v>
      </c>
      <c r="F4632" s="137"/>
      <c r="G4632" s="161" t="s">
        <v>1430</v>
      </c>
      <c r="H4632" s="152">
        <v>0.8</v>
      </c>
      <c r="I4632" s="137">
        <v>470000000</v>
      </c>
      <c r="J4632" s="137" t="s">
        <v>1314</v>
      </c>
      <c r="K4632" s="14" t="s">
        <v>2650</v>
      </c>
      <c r="L4632" s="137" t="s">
        <v>2870</v>
      </c>
      <c r="M4632" s="139"/>
      <c r="N4632" s="354" t="s">
        <v>2676</v>
      </c>
      <c r="O4632" s="26" t="s">
        <v>2764</v>
      </c>
      <c r="P4632" s="139"/>
      <c r="Q4632" s="139"/>
      <c r="R4632" s="139"/>
      <c r="S4632" s="139"/>
      <c r="T4632" s="143">
        <v>220055</v>
      </c>
      <c r="U4632" s="143">
        <f t="shared" si="1258"/>
        <v>246461.60000000003</v>
      </c>
      <c r="V4632" s="139" t="s">
        <v>2654</v>
      </c>
      <c r="W4632" s="152" t="s">
        <v>1394</v>
      </c>
      <c r="X4632" s="15"/>
    </row>
    <row r="4633" spans="1:24" s="144" customFormat="1" ht="140.25" customHeight="1">
      <c r="A4633" s="15" t="s">
        <v>2903</v>
      </c>
      <c r="B4633" s="14" t="s">
        <v>97</v>
      </c>
      <c r="C4633" s="16" t="s">
        <v>2858</v>
      </c>
      <c r="D4633" s="16" t="s">
        <v>2859</v>
      </c>
      <c r="E4633" s="16" t="s">
        <v>2860</v>
      </c>
      <c r="F4633" s="137" t="s">
        <v>2904</v>
      </c>
      <c r="G4633" s="161" t="s">
        <v>1430</v>
      </c>
      <c r="H4633" s="173">
        <v>0.6</v>
      </c>
      <c r="I4633" s="137">
        <v>470000000</v>
      </c>
      <c r="J4633" s="137" t="s">
        <v>1314</v>
      </c>
      <c r="K4633" s="14" t="s">
        <v>2905</v>
      </c>
      <c r="L4633" s="137" t="s">
        <v>2906</v>
      </c>
      <c r="M4633" s="139"/>
      <c r="N4633" s="354" t="s">
        <v>2907</v>
      </c>
      <c r="O4633" s="26" t="s">
        <v>2771</v>
      </c>
      <c r="P4633" s="139"/>
      <c r="Q4633" s="171"/>
      <c r="R4633" s="171"/>
      <c r="S4633" s="172"/>
      <c r="T4633" s="143">
        <v>2016000</v>
      </c>
      <c r="U4633" s="143">
        <f t="shared" si="1258"/>
        <v>2257920</v>
      </c>
      <c r="V4633" s="139" t="s">
        <v>2654</v>
      </c>
      <c r="W4633" s="147" t="s">
        <v>1394</v>
      </c>
      <c r="X4633" s="139"/>
    </row>
    <row r="4634" spans="1:24" s="144" customFormat="1" ht="89.25" customHeight="1">
      <c r="A4634" s="15" t="s">
        <v>2908</v>
      </c>
      <c r="B4634" s="137" t="s">
        <v>1316</v>
      </c>
      <c r="C4634" s="137" t="s">
        <v>2909</v>
      </c>
      <c r="D4634" s="137" t="s">
        <v>2910</v>
      </c>
      <c r="E4634" s="137" t="s">
        <v>2911</v>
      </c>
      <c r="F4634" s="137" t="s">
        <v>2912</v>
      </c>
      <c r="G4634" s="161" t="s">
        <v>1430</v>
      </c>
      <c r="H4634" s="152">
        <v>1</v>
      </c>
      <c r="I4634" s="137">
        <v>470000000</v>
      </c>
      <c r="J4634" s="137" t="s">
        <v>1314</v>
      </c>
      <c r="K4634" s="14" t="s">
        <v>2650</v>
      </c>
      <c r="L4634" s="137" t="s">
        <v>2913</v>
      </c>
      <c r="M4634" s="139"/>
      <c r="N4634" s="354" t="s">
        <v>2676</v>
      </c>
      <c r="O4634" s="26" t="s">
        <v>2914</v>
      </c>
      <c r="P4634" s="139"/>
      <c r="Q4634" s="139"/>
      <c r="R4634" s="139"/>
      <c r="S4634" s="139"/>
      <c r="T4634" s="301">
        <v>0</v>
      </c>
      <c r="U4634" s="301">
        <f t="shared" si="1258"/>
        <v>0</v>
      </c>
      <c r="V4634" s="139" t="s">
        <v>2654</v>
      </c>
      <c r="W4634" s="147" t="s">
        <v>1394</v>
      </c>
      <c r="X4634" s="15">
        <v>20.21</v>
      </c>
    </row>
    <row r="4635" spans="1:24" s="144" customFormat="1" ht="89.25" customHeight="1">
      <c r="A4635" s="15" t="s">
        <v>11286</v>
      </c>
      <c r="B4635" s="137" t="s">
        <v>1316</v>
      </c>
      <c r="C4635" s="137" t="s">
        <v>2909</v>
      </c>
      <c r="D4635" s="137" t="s">
        <v>2910</v>
      </c>
      <c r="E4635" s="137" t="s">
        <v>2911</v>
      </c>
      <c r="F4635" s="137" t="s">
        <v>2912</v>
      </c>
      <c r="G4635" s="161" t="s">
        <v>1430</v>
      </c>
      <c r="H4635" s="152">
        <v>1</v>
      </c>
      <c r="I4635" s="137">
        <v>470000000</v>
      </c>
      <c r="J4635" s="137" t="s">
        <v>1314</v>
      </c>
      <c r="K4635" s="14" t="s">
        <v>2650</v>
      </c>
      <c r="L4635" s="137" t="s">
        <v>2913</v>
      </c>
      <c r="M4635" s="139"/>
      <c r="N4635" s="354" t="s">
        <v>2676</v>
      </c>
      <c r="O4635" s="26" t="s">
        <v>2914</v>
      </c>
      <c r="P4635" s="139"/>
      <c r="Q4635" s="139"/>
      <c r="R4635" s="139"/>
      <c r="S4635" s="139"/>
      <c r="T4635" s="143">
        <v>4767148</v>
      </c>
      <c r="U4635" s="143">
        <f>T4635*1.12</f>
        <v>5339205.7600000007</v>
      </c>
      <c r="V4635" s="139" t="s">
        <v>2654</v>
      </c>
      <c r="W4635" s="147" t="s">
        <v>1394</v>
      </c>
      <c r="X4635" s="15"/>
    </row>
    <row r="4636" spans="1:24" s="144" customFormat="1" ht="89.25" customHeight="1">
      <c r="A4636" s="15" t="s">
        <v>2915</v>
      </c>
      <c r="B4636" s="137" t="s">
        <v>1316</v>
      </c>
      <c r="C4636" s="137" t="s">
        <v>2916</v>
      </c>
      <c r="D4636" s="137" t="s">
        <v>2917</v>
      </c>
      <c r="E4636" s="137" t="s">
        <v>2917</v>
      </c>
      <c r="F4636" s="137" t="s">
        <v>2918</v>
      </c>
      <c r="G4636" s="161" t="s">
        <v>1430</v>
      </c>
      <c r="H4636" s="152">
        <v>1</v>
      </c>
      <c r="I4636" s="137">
        <v>470000000</v>
      </c>
      <c r="J4636" s="137" t="s">
        <v>1314</v>
      </c>
      <c r="K4636" s="14" t="s">
        <v>2650</v>
      </c>
      <c r="L4636" s="137" t="s">
        <v>2913</v>
      </c>
      <c r="M4636" s="139"/>
      <c r="N4636" s="354" t="s">
        <v>2676</v>
      </c>
      <c r="O4636" s="26" t="s">
        <v>2914</v>
      </c>
      <c r="P4636" s="139"/>
      <c r="Q4636" s="139"/>
      <c r="R4636" s="139"/>
      <c r="S4636" s="139"/>
      <c r="T4636" s="143">
        <v>1585124.4</v>
      </c>
      <c r="U4636" s="143">
        <f t="shared" si="1258"/>
        <v>1775339.328</v>
      </c>
      <c r="V4636" s="139" t="s">
        <v>2654</v>
      </c>
      <c r="W4636" s="152" t="s">
        <v>1394</v>
      </c>
      <c r="X4636" s="15"/>
    </row>
    <row r="4637" spans="1:24" s="144" customFormat="1" ht="89.25" customHeight="1">
      <c r="A4637" s="15" t="s">
        <v>2919</v>
      </c>
      <c r="B4637" s="137" t="s">
        <v>1316</v>
      </c>
      <c r="C4637" s="137" t="s">
        <v>2909</v>
      </c>
      <c r="D4637" s="137" t="s">
        <v>2910</v>
      </c>
      <c r="E4637" s="137" t="s">
        <v>2911</v>
      </c>
      <c r="F4637" s="137" t="s">
        <v>2920</v>
      </c>
      <c r="G4637" s="161" t="s">
        <v>1430</v>
      </c>
      <c r="H4637" s="152">
        <v>1</v>
      </c>
      <c r="I4637" s="137">
        <v>470000000</v>
      </c>
      <c r="J4637" s="137" t="s">
        <v>1314</v>
      </c>
      <c r="K4637" s="14" t="s">
        <v>2650</v>
      </c>
      <c r="L4637" s="137" t="s">
        <v>2921</v>
      </c>
      <c r="M4637" s="139"/>
      <c r="N4637" s="354" t="s">
        <v>2676</v>
      </c>
      <c r="O4637" s="26" t="s">
        <v>2914</v>
      </c>
      <c r="P4637" s="139"/>
      <c r="Q4637" s="139"/>
      <c r="R4637" s="139"/>
      <c r="S4637" s="139"/>
      <c r="T4637" s="301">
        <v>0</v>
      </c>
      <c r="U4637" s="301">
        <f t="shared" si="1258"/>
        <v>0</v>
      </c>
      <c r="V4637" s="139" t="s">
        <v>2654</v>
      </c>
      <c r="W4637" s="147" t="s">
        <v>1394</v>
      </c>
      <c r="X4637" s="15">
        <v>20.21</v>
      </c>
    </row>
    <row r="4638" spans="1:24" s="144" customFormat="1" ht="89.25" customHeight="1">
      <c r="A4638" s="15" t="s">
        <v>11287</v>
      </c>
      <c r="B4638" s="137" t="s">
        <v>1316</v>
      </c>
      <c r="C4638" s="137" t="s">
        <v>2909</v>
      </c>
      <c r="D4638" s="137" t="s">
        <v>2910</v>
      </c>
      <c r="E4638" s="137" t="s">
        <v>2911</v>
      </c>
      <c r="F4638" s="137" t="s">
        <v>2920</v>
      </c>
      <c r="G4638" s="161" t="s">
        <v>1430</v>
      </c>
      <c r="H4638" s="152">
        <v>1</v>
      </c>
      <c r="I4638" s="137">
        <v>470000000</v>
      </c>
      <c r="J4638" s="137" t="s">
        <v>1314</v>
      </c>
      <c r="K4638" s="14" t="s">
        <v>2650</v>
      </c>
      <c r="L4638" s="137" t="s">
        <v>2921</v>
      </c>
      <c r="M4638" s="139"/>
      <c r="N4638" s="354" t="s">
        <v>2676</v>
      </c>
      <c r="O4638" s="26" t="s">
        <v>2914</v>
      </c>
      <c r="P4638" s="139"/>
      <c r="Q4638" s="139"/>
      <c r="R4638" s="139"/>
      <c r="S4638" s="139"/>
      <c r="T4638" s="143">
        <v>9240695</v>
      </c>
      <c r="U4638" s="143">
        <f>T4638*1.12</f>
        <v>10349578.4</v>
      </c>
      <c r="V4638" s="139" t="s">
        <v>2654</v>
      </c>
      <c r="W4638" s="147" t="s">
        <v>1394</v>
      </c>
      <c r="X4638" s="15"/>
    </row>
    <row r="4639" spans="1:24" s="144" customFormat="1" ht="89.25" customHeight="1">
      <c r="A4639" s="15" t="s">
        <v>2922</v>
      </c>
      <c r="B4639" s="137" t="s">
        <v>1316</v>
      </c>
      <c r="C4639" s="137" t="s">
        <v>2909</v>
      </c>
      <c r="D4639" s="137" t="s">
        <v>2910</v>
      </c>
      <c r="E4639" s="137" t="s">
        <v>2911</v>
      </c>
      <c r="F4639" s="137" t="s">
        <v>2920</v>
      </c>
      <c r="G4639" s="161" t="s">
        <v>1430</v>
      </c>
      <c r="H4639" s="152">
        <v>1</v>
      </c>
      <c r="I4639" s="137">
        <v>470000000</v>
      </c>
      <c r="J4639" s="137" t="s">
        <v>1314</v>
      </c>
      <c r="K4639" s="14" t="s">
        <v>2650</v>
      </c>
      <c r="L4639" s="137" t="s">
        <v>2923</v>
      </c>
      <c r="M4639" s="139"/>
      <c r="N4639" s="354" t="s">
        <v>2676</v>
      </c>
      <c r="O4639" s="26" t="s">
        <v>2914</v>
      </c>
      <c r="P4639" s="139"/>
      <c r="Q4639" s="139"/>
      <c r="R4639" s="139"/>
      <c r="S4639" s="139"/>
      <c r="T4639" s="301">
        <v>0</v>
      </c>
      <c r="U4639" s="301">
        <f t="shared" si="1258"/>
        <v>0</v>
      </c>
      <c r="V4639" s="139" t="s">
        <v>2654</v>
      </c>
      <c r="W4639" s="147" t="s">
        <v>1394</v>
      </c>
      <c r="X4639" s="15">
        <v>20.21</v>
      </c>
    </row>
    <row r="4640" spans="1:24" s="144" customFormat="1" ht="89.25" customHeight="1">
      <c r="A4640" s="15" t="s">
        <v>11288</v>
      </c>
      <c r="B4640" s="137" t="s">
        <v>1316</v>
      </c>
      <c r="C4640" s="137" t="s">
        <v>2909</v>
      </c>
      <c r="D4640" s="137" t="s">
        <v>2910</v>
      </c>
      <c r="E4640" s="137" t="s">
        <v>2911</v>
      </c>
      <c r="F4640" s="137" t="s">
        <v>2920</v>
      </c>
      <c r="G4640" s="161" t="s">
        <v>1430</v>
      </c>
      <c r="H4640" s="152">
        <v>1</v>
      </c>
      <c r="I4640" s="137">
        <v>470000000</v>
      </c>
      <c r="J4640" s="137" t="s">
        <v>1314</v>
      </c>
      <c r="K4640" s="14" t="s">
        <v>2650</v>
      </c>
      <c r="L4640" s="137" t="s">
        <v>2923</v>
      </c>
      <c r="M4640" s="139"/>
      <c r="N4640" s="354" t="s">
        <v>2676</v>
      </c>
      <c r="O4640" s="26" t="s">
        <v>2914</v>
      </c>
      <c r="P4640" s="139"/>
      <c r="Q4640" s="139"/>
      <c r="R4640" s="139"/>
      <c r="S4640" s="139"/>
      <c r="T4640" s="301">
        <v>0</v>
      </c>
      <c r="U4640" s="301">
        <f>T4640*1.12</f>
        <v>0</v>
      </c>
      <c r="V4640" s="139" t="s">
        <v>2654</v>
      </c>
      <c r="W4640" s="147" t="s">
        <v>1394</v>
      </c>
      <c r="X4640" s="15">
        <v>20.21</v>
      </c>
    </row>
    <row r="4641" spans="1:24" s="144" customFormat="1" ht="89.25" customHeight="1">
      <c r="A4641" s="15" t="s">
        <v>12773</v>
      </c>
      <c r="B4641" s="137" t="s">
        <v>1316</v>
      </c>
      <c r="C4641" s="137" t="s">
        <v>2909</v>
      </c>
      <c r="D4641" s="137" t="s">
        <v>2910</v>
      </c>
      <c r="E4641" s="137" t="s">
        <v>2911</v>
      </c>
      <c r="F4641" s="137" t="s">
        <v>2920</v>
      </c>
      <c r="G4641" s="161" t="s">
        <v>1430</v>
      </c>
      <c r="H4641" s="152">
        <v>1</v>
      </c>
      <c r="I4641" s="137">
        <v>470000000</v>
      </c>
      <c r="J4641" s="137" t="s">
        <v>1314</v>
      </c>
      <c r="K4641" s="14" t="s">
        <v>2650</v>
      </c>
      <c r="L4641" s="137" t="s">
        <v>2923</v>
      </c>
      <c r="M4641" s="139"/>
      <c r="N4641" s="354" t="s">
        <v>2676</v>
      </c>
      <c r="O4641" s="26" t="s">
        <v>2914</v>
      </c>
      <c r="P4641" s="139"/>
      <c r="Q4641" s="139"/>
      <c r="R4641" s="139"/>
      <c r="S4641" s="139"/>
      <c r="T4641" s="143">
        <v>2716103.1</v>
      </c>
      <c r="U4641" s="143">
        <f>T4641*1.12</f>
        <v>3042035.4720000005</v>
      </c>
      <c r="V4641" s="139" t="s">
        <v>2654</v>
      </c>
      <c r="W4641" s="147" t="s">
        <v>1394</v>
      </c>
      <c r="X4641" s="15"/>
    </row>
    <row r="4642" spans="1:24" s="144" customFormat="1" ht="89.25" customHeight="1">
      <c r="A4642" s="15" t="s">
        <v>2924</v>
      </c>
      <c r="B4642" s="137" t="s">
        <v>1316</v>
      </c>
      <c r="C4642" s="137" t="s">
        <v>2909</v>
      </c>
      <c r="D4642" s="137" t="s">
        <v>2910</v>
      </c>
      <c r="E4642" s="137" t="s">
        <v>2911</v>
      </c>
      <c r="F4642" s="137" t="s">
        <v>2925</v>
      </c>
      <c r="G4642" s="161" t="s">
        <v>1430</v>
      </c>
      <c r="H4642" s="152">
        <v>1</v>
      </c>
      <c r="I4642" s="137">
        <v>470000000</v>
      </c>
      <c r="J4642" s="137" t="s">
        <v>1314</v>
      </c>
      <c r="K4642" s="14" t="s">
        <v>2650</v>
      </c>
      <c r="L4642" s="137" t="s">
        <v>2926</v>
      </c>
      <c r="M4642" s="139"/>
      <c r="N4642" s="354" t="s">
        <v>2676</v>
      </c>
      <c r="O4642" s="26" t="s">
        <v>2796</v>
      </c>
      <c r="P4642" s="139"/>
      <c r="Q4642" s="139"/>
      <c r="R4642" s="139"/>
      <c r="S4642" s="139"/>
      <c r="T4642" s="301">
        <v>0</v>
      </c>
      <c r="U4642" s="301">
        <f t="shared" si="1258"/>
        <v>0</v>
      </c>
      <c r="V4642" s="139" t="s">
        <v>2721</v>
      </c>
      <c r="W4642" s="152" t="s">
        <v>1394</v>
      </c>
      <c r="X4642" s="15">
        <v>20.21</v>
      </c>
    </row>
    <row r="4643" spans="1:24" s="144" customFormat="1" ht="89.25" customHeight="1">
      <c r="A4643" s="15" t="s">
        <v>11258</v>
      </c>
      <c r="B4643" s="137" t="s">
        <v>1316</v>
      </c>
      <c r="C4643" s="137" t="s">
        <v>2909</v>
      </c>
      <c r="D4643" s="137" t="s">
        <v>2910</v>
      </c>
      <c r="E4643" s="137" t="s">
        <v>2911</v>
      </c>
      <c r="F4643" s="137" t="s">
        <v>2925</v>
      </c>
      <c r="G4643" s="161" t="s">
        <v>1430</v>
      </c>
      <c r="H4643" s="152">
        <v>1</v>
      </c>
      <c r="I4643" s="137">
        <v>470000000</v>
      </c>
      <c r="J4643" s="137" t="s">
        <v>1314</v>
      </c>
      <c r="K4643" s="14" t="s">
        <v>2650</v>
      </c>
      <c r="L4643" s="137" t="s">
        <v>2926</v>
      </c>
      <c r="M4643" s="139"/>
      <c r="N4643" s="354" t="s">
        <v>2676</v>
      </c>
      <c r="O4643" s="26" t="s">
        <v>2796</v>
      </c>
      <c r="P4643" s="139"/>
      <c r="Q4643" s="139"/>
      <c r="R4643" s="139"/>
      <c r="S4643" s="139"/>
      <c r="T4643" s="143">
        <v>43334293</v>
      </c>
      <c r="U4643" s="143">
        <f>T4643*1.12</f>
        <v>48534408.160000004</v>
      </c>
      <c r="V4643" s="139" t="s">
        <v>2721</v>
      </c>
      <c r="W4643" s="152" t="s">
        <v>1394</v>
      </c>
      <c r="X4643" s="15"/>
    </row>
    <row r="4644" spans="1:24" s="144" customFormat="1" ht="89.25" customHeight="1">
      <c r="A4644" s="15" t="s">
        <v>2927</v>
      </c>
      <c r="B4644" s="137" t="s">
        <v>1316</v>
      </c>
      <c r="C4644" s="137" t="s">
        <v>2909</v>
      </c>
      <c r="D4644" s="137" t="s">
        <v>2910</v>
      </c>
      <c r="E4644" s="137" t="s">
        <v>2911</v>
      </c>
      <c r="F4644" s="137" t="s">
        <v>2928</v>
      </c>
      <c r="G4644" s="161" t="s">
        <v>1430</v>
      </c>
      <c r="H4644" s="152">
        <v>1</v>
      </c>
      <c r="I4644" s="137">
        <v>470000000</v>
      </c>
      <c r="J4644" s="137" t="s">
        <v>1314</v>
      </c>
      <c r="K4644" s="14" t="s">
        <v>2650</v>
      </c>
      <c r="L4644" s="137" t="s">
        <v>2929</v>
      </c>
      <c r="M4644" s="139"/>
      <c r="N4644" s="354" t="s">
        <v>2676</v>
      </c>
      <c r="O4644" s="26" t="s">
        <v>2796</v>
      </c>
      <c r="P4644" s="139"/>
      <c r="Q4644" s="139"/>
      <c r="R4644" s="139"/>
      <c r="S4644" s="139"/>
      <c r="T4644" s="301">
        <v>0</v>
      </c>
      <c r="U4644" s="301">
        <f t="shared" si="1258"/>
        <v>0</v>
      </c>
      <c r="V4644" s="139" t="s">
        <v>2721</v>
      </c>
      <c r="W4644" s="147" t="s">
        <v>1394</v>
      </c>
      <c r="X4644" s="15">
        <v>20.21</v>
      </c>
    </row>
    <row r="4645" spans="1:24" s="144" customFormat="1" ht="89.25" customHeight="1">
      <c r="A4645" s="15" t="s">
        <v>11289</v>
      </c>
      <c r="B4645" s="137" t="s">
        <v>1316</v>
      </c>
      <c r="C4645" s="137" t="s">
        <v>2909</v>
      </c>
      <c r="D4645" s="137" t="s">
        <v>2910</v>
      </c>
      <c r="E4645" s="137" t="s">
        <v>2911</v>
      </c>
      <c r="F4645" s="137" t="s">
        <v>2928</v>
      </c>
      <c r="G4645" s="161" t="s">
        <v>1430</v>
      </c>
      <c r="H4645" s="152">
        <v>1</v>
      </c>
      <c r="I4645" s="137">
        <v>470000000</v>
      </c>
      <c r="J4645" s="137" t="s">
        <v>1314</v>
      </c>
      <c r="K4645" s="14" t="s">
        <v>2650</v>
      </c>
      <c r="L4645" s="137" t="s">
        <v>2929</v>
      </c>
      <c r="M4645" s="139"/>
      <c r="N4645" s="354" t="s">
        <v>2676</v>
      </c>
      <c r="O4645" s="26" t="s">
        <v>2796</v>
      </c>
      <c r="P4645" s="139"/>
      <c r="Q4645" s="139"/>
      <c r="R4645" s="139"/>
      <c r="S4645" s="139"/>
      <c r="T4645" s="143">
        <v>3722152</v>
      </c>
      <c r="U4645" s="143">
        <f>T4645*1.12</f>
        <v>4168810.24</v>
      </c>
      <c r="V4645" s="139" t="s">
        <v>2721</v>
      </c>
      <c r="W4645" s="147" t="s">
        <v>1394</v>
      </c>
      <c r="X4645" s="15"/>
    </row>
    <row r="4646" spans="1:24" s="144" customFormat="1" ht="89.25" customHeight="1">
      <c r="A4646" s="15" t="s">
        <v>2930</v>
      </c>
      <c r="B4646" s="137" t="s">
        <v>1316</v>
      </c>
      <c r="C4646" s="137" t="s">
        <v>2909</v>
      </c>
      <c r="D4646" s="137" t="s">
        <v>2910</v>
      </c>
      <c r="E4646" s="137" t="s">
        <v>2911</v>
      </c>
      <c r="F4646" s="137" t="s">
        <v>2931</v>
      </c>
      <c r="G4646" s="161" t="s">
        <v>1430</v>
      </c>
      <c r="H4646" s="152">
        <v>1</v>
      </c>
      <c r="I4646" s="137">
        <v>470000000</v>
      </c>
      <c r="J4646" s="137" t="s">
        <v>1314</v>
      </c>
      <c r="K4646" s="14" t="s">
        <v>2650</v>
      </c>
      <c r="L4646" s="137" t="s">
        <v>2932</v>
      </c>
      <c r="M4646" s="139"/>
      <c r="N4646" s="354" t="s">
        <v>2676</v>
      </c>
      <c r="O4646" s="26" t="s">
        <v>2796</v>
      </c>
      <c r="P4646" s="139"/>
      <c r="Q4646" s="139"/>
      <c r="R4646" s="139"/>
      <c r="S4646" s="139"/>
      <c r="T4646" s="301">
        <v>0</v>
      </c>
      <c r="U4646" s="301">
        <f t="shared" si="1258"/>
        <v>0</v>
      </c>
      <c r="V4646" s="139" t="s">
        <v>2721</v>
      </c>
      <c r="W4646" s="147" t="s">
        <v>1394</v>
      </c>
      <c r="X4646" s="15">
        <v>20.21</v>
      </c>
    </row>
    <row r="4647" spans="1:24" s="144" customFormat="1" ht="89.25" customHeight="1">
      <c r="A4647" s="15" t="s">
        <v>11290</v>
      </c>
      <c r="B4647" s="137" t="s">
        <v>1316</v>
      </c>
      <c r="C4647" s="137" t="s">
        <v>2909</v>
      </c>
      <c r="D4647" s="137" t="s">
        <v>2910</v>
      </c>
      <c r="E4647" s="137" t="s">
        <v>2911</v>
      </c>
      <c r="F4647" s="137" t="s">
        <v>2931</v>
      </c>
      <c r="G4647" s="161" t="s">
        <v>1430</v>
      </c>
      <c r="H4647" s="152">
        <v>1</v>
      </c>
      <c r="I4647" s="137">
        <v>470000000</v>
      </c>
      <c r="J4647" s="137" t="s">
        <v>1314</v>
      </c>
      <c r="K4647" s="14" t="s">
        <v>2650</v>
      </c>
      <c r="L4647" s="137" t="s">
        <v>2932</v>
      </c>
      <c r="M4647" s="139"/>
      <c r="N4647" s="354" t="s">
        <v>2676</v>
      </c>
      <c r="O4647" s="26" t="s">
        <v>2796</v>
      </c>
      <c r="P4647" s="139"/>
      <c r="Q4647" s="139"/>
      <c r="R4647" s="139"/>
      <c r="S4647" s="139"/>
      <c r="T4647" s="143">
        <v>4106847</v>
      </c>
      <c r="U4647" s="143">
        <f>T4647*1.12</f>
        <v>4599668.6400000006</v>
      </c>
      <c r="V4647" s="139" t="s">
        <v>2721</v>
      </c>
      <c r="W4647" s="147" t="s">
        <v>1394</v>
      </c>
      <c r="X4647" s="15"/>
    </row>
    <row r="4648" spans="1:24" s="144" customFormat="1" ht="76.5" customHeight="1">
      <c r="A4648" s="15" t="s">
        <v>2933</v>
      </c>
      <c r="B4648" s="137" t="s">
        <v>1316</v>
      </c>
      <c r="C4648" s="137" t="s">
        <v>2934</v>
      </c>
      <c r="D4648" s="137" t="s">
        <v>2935</v>
      </c>
      <c r="E4648" s="137" t="s">
        <v>2936</v>
      </c>
      <c r="F4648" s="137" t="s">
        <v>2937</v>
      </c>
      <c r="G4648" s="161" t="s">
        <v>1430</v>
      </c>
      <c r="H4648" s="152">
        <v>1</v>
      </c>
      <c r="I4648" s="137">
        <v>470000000</v>
      </c>
      <c r="J4648" s="137" t="s">
        <v>1314</v>
      </c>
      <c r="K4648" s="14" t="s">
        <v>2650</v>
      </c>
      <c r="L4648" s="137" t="s">
        <v>2938</v>
      </c>
      <c r="M4648" s="139"/>
      <c r="N4648" s="354" t="s">
        <v>2676</v>
      </c>
      <c r="O4648" s="26" t="s">
        <v>2764</v>
      </c>
      <c r="P4648" s="139"/>
      <c r="Q4648" s="139"/>
      <c r="R4648" s="139"/>
      <c r="S4648" s="139"/>
      <c r="T4648" s="143">
        <v>7822800</v>
      </c>
      <c r="U4648" s="143">
        <f t="shared" si="1258"/>
        <v>8761536</v>
      </c>
      <c r="V4648" s="139" t="s">
        <v>2721</v>
      </c>
      <c r="W4648" s="152" t="s">
        <v>1394</v>
      </c>
      <c r="X4648" s="15"/>
    </row>
    <row r="4649" spans="1:24" s="144" customFormat="1" ht="89.25" customHeight="1">
      <c r="A4649" s="15" t="s">
        <v>2939</v>
      </c>
      <c r="B4649" s="137" t="s">
        <v>97</v>
      </c>
      <c r="C4649" s="137" t="s">
        <v>2940</v>
      </c>
      <c r="D4649" s="137" t="s">
        <v>2941</v>
      </c>
      <c r="E4649" s="137" t="s">
        <v>2941</v>
      </c>
      <c r="F4649" s="137"/>
      <c r="G4649" s="161" t="s">
        <v>1430</v>
      </c>
      <c r="H4649" s="152">
        <v>0.8</v>
      </c>
      <c r="I4649" s="137">
        <v>470000000</v>
      </c>
      <c r="J4649" s="137" t="s">
        <v>1314</v>
      </c>
      <c r="K4649" s="14" t="s">
        <v>2942</v>
      </c>
      <c r="L4649" s="137" t="s">
        <v>2870</v>
      </c>
      <c r="M4649" s="139"/>
      <c r="N4649" s="354" t="s">
        <v>2943</v>
      </c>
      <c r="O4649" s="26" t="s">
        <v>2944</v>
      </c>
      <c r="P4649" s="139"/>
      <c r="Q4649" s="139"/>
      <c r="R4649" s="139"/>
      <c r="S4649" s="139"/>
      <c r="T4649" s="143">
        <v>776000</v>
      </c>
      <c r="U4649" s="143">
        <f t="shared" si="1258"/>
        <v>869120.00000000012</v>
      </c>
      <c r="V4649" s="139" t="s">
        <v>2654</v>
      </c>
      <c r="W4649" s="147" t="s">
        <v>1394</v>
      </c>
      <c r="X4649" s="15"/>
    </row>
    <row r="4650" spans="1:24" s="144" customFormat="1" ht="76.5" customHeight="1">
      <c r="A4650" s="15" t="s">
        <v>2945</v>
      </c>
      <c r="B4650" s="137" t="s">
        <v>97</v>
      </c>
      <c r="C4650" s="137" t="s">
        <v>2946</v>
      </c>
      <c r="D4650" s="137" t="s">
        <v>2947</v>
      </c>
      <c r="E4650" s="137" t="s">
        <v>2947</v>
      </c>
      <c r="F4650" s="137" t="s">
        <v>2948</v>
      </c>
      <c r="G4650" s="161" t="s">
        <v>1430</v>
      </c>
      <c r="H4650" s="152">
        <v>1</v>
      </c>
      <c r="I4650" s="137">
        <v>470000000</v>
      </c>
      <c r="J4650" s="137" t="s">
        <v>1314</v>
      </c>
      <c r="K4650" s="14" t="s">
        <v>2650</v>
      </c>
      <c r="L4650" s="137" t="s">
        <v>2949</v>
      </c>
      <c r="M4650" s="139"/>
      <c r="N4650" s="354" t="s">
        <v>2676</v>
      </c>
      <c r="O4650" s="26" t="s">
        <v>2764</v>
      </c>
      <c r="P4650" s="139"/>
      <c r="Q4650" s="139"/>
      <c r="R4650" s="139"/>
      <c r="S4650" s="139"/>
      <c r="T4650" s="143">
        <v>728333</v>
      </c>
      <c r="U4650" s="143">
        <f t="shared" si="1258"/>
        <v>815732.96000000008</v>
      </c>
      <c r="V4650" s="139" t="s">
        <v>2721</v>
      </c>
      <c r="W4650" s="147" t="s">
        <v>1394</v>
      </c>
      <c r="X4650" s="15"/>
    </row>
    <row r="4651" spans="1:24" s="144" customFormat="1" ht="76.5" customHeight="1">
      <c r="A4651" s="15" t="s">
        <v>2950</v>
      </c>
      <c r="B4651" s="14" t="s">
        <v>97</v>
      </c>
      <c r="C4651" s="16" t="s">
        <v>2951</v>
      </c>
      <c r="D4651" s="137" t="s">
        <v>2952</v>
      </c>
      <c r="E4651" s="16" t="s">
        <v>2952</v>
      </c>
      <c r="F4651" s="137" t="s">
        <v>2953</v>
      </c>
      <c r="G4651" s="161" t="s">
        <v>1430</v>
      </c>
      <c r="H4651" s="152">
        <v>1</v>
      </c>
      <c r="I4651" s="137">
        <v>470000000</v>
      </c>
      <c r="J4651" s="137" t="s">
        <v>1314</v>
      </c>
      <c r="K4651" s="14" t="s">
        <v>2794</v>
      </c>
      <c r="L4651" s="137" t="s">
        <v>2949</v>
      </c>
      <c r="M4651" s="139"/>
      <c r="N4651" s="355" t="s">
        <v>2770</v>
      </c>
      <c r="O4651" s="26" t="s">
        <v>2764</v>
      </c>
      <c r="P4651" s="139"/>
      <c r="Q4651" s="171"/>
      <c r="R4651" s="171"/>
      <c r="S4651" s="172"/>
      <c r="T4651" s="143">
        <v>250390</v>
      </c>
      <c r="U4651" s="143">
        <f t="shared" si="1258"/>
        <v>280436.80000000005</v>
      </c>
      <c r="V4651" s="139" t="s">
        <v>2721</v>
      </c>
      <c r="W4651" s="152" t="s">
        <v>1394</v>
      </c>
      <c r="X4651" s="139"/>
    </row>
    <row r="4652" spans="1:24" s="144" customFormat="1" ht="76.5" customHeight="1">
      <c r="A4652" s="15" t="s">
        <v>2954</v>
      </c>
      <c r="B4652" s="14" t="s">
        <v>97</v>
      </c>
      <c r="C4652" s="483" t="s">
        <v>12357</v>
      </c>
      <c r="D4652" s="137" t="s">
        <v>2955</v>
      </c>
      <c r="E4652" s="16" t="s">
        <v>2956</v>
      </c>
      <c r="F4652" s="137" t="s">
        <v>2957</v>
      </c>
      <c r="G4652" s="161" t="s">
        <v>1430</v>
      </c>
      <c r="H4652" s="152">
        <v>1</v>
      </c>
      <c r="I4652" s="137">
        <v>470000000</v>
      </c>
      <c r="J4652" s="137" t="s">
        <v>1314</v>
      </c>
      <c r="K4652" s="14" t="s">
        <v>2794</v>
      </c>
      <c r="L4652" s="137" t="s">
        <v>2949</v>
      </c>
      <c r="M4652" s="139"/>
      <c r="N4652" s="355" t="s">
        <v>2770</v>
      </c>
      <c r="O4652" s="26" t="s">
        <v>2764</v>
      </c>
      <c r="P4652" s="139"/>
      <c r="Q4652" s="171"/>
      <c r="R4652" s="171"/>
      <c r="S4652" s="172"/>
      <c r="T4652" s="143">
        <v>1491637</v>
      </c>
      <c r="U4652" s="143">
        <f t="shared" si="1258"/>
        <v>1670633.4400000002</v>
      </c>
      <c r="V4652" s="139" t="s">
        <v>2721</v>
      </c>
      <c r="W4652" s="147" t="s">
        <v>1394</v>
      </c>
      <c r="X4652" s="139"/>
    </row>
    <row r="4653" spans="1:24" s="144" customFormat="1" ht="76.5" customHeight="1">
      <c r="A4653" s="15" t="s">
        <v>2958</v>
      </c>
      <c r="B4653" s="137" t="s">
        <v>1316</v>
      </c>
      <c r="C4653" s="137" t="s">
        <v>2959</v>
      </c>
      <c r="D4653" s="137" t="s">
        <v>2960</v>
      </c>
      <c r="E4653" s="137" t="s">
        <v>2961</v>
      </c>
      <c r="F4653" s="137" t="s">
        <v>2962</v>
      </c>
      <c r="G4653" s="139" t="s">
        <v>384</v>
      </c>
      <c r="H4653" s="138">
        <v>0.7</v>
      </c>
      <c r="I4653" s="137">
        <v>470000000</v>
      </c>
      <c r="J4653" s="137" t="s">
        <v>1314</v>
      </c>
      <c r="K4653" s="14" t="s">
        <v>2650</v>
      </c>
      <c r="L4653" s="137" t="s">
        <v>2870</v>
      </c>
      <c r="M4653" s="139"/>
      <c r="N4653" s="355" t="s">
        <v>2963</v>
      </c>
      <c r="O4653" s="26" t="s">
        <v>2764</v>
      </c>
      <c r="P4653" s="139"/>
      <c r="Q4653" s="139"/>
      <c r="R4653" s="139"/>
      <c r="S4653" s="139"/>
      <c r="T4653" s="143">
        <v>1150000</v>
      </c>
      <c r="U4653" s="143">
        <f t="shared" si="1258"/>
        <v>1288000.0000000002</v>
      </c>
      <c r="V4653" s="10" t="s">
        <v>2677</v>
      </c>
      <c r="W4653" s="147" t="s">
        <v>1394</v>
      </c>
      <c r="X4653" s="15"/>
    </row>
    <row r="4654" spans="1:24" s="144" customFormat="1" ht="76.5" customHeight="1">
      <c r="A4654" s="15" t="s">
        <v>2964</v>
      </c>
      <c r="B4654" s="137" t="s">
        <v>1316</v>
      </c>
      <c r="C4654" s="137" t="s">
        <v>2965</v>
      </c>
      <c r="D4654" s="137" t="s">
        <v>2966</v>
      </c>
      <c r="E4654" s="137" t="s">
        <v>2967</v>
      </c>
      <c r="F4654" s="137" t="s">
        <v>2968</v>
      </c>
      <c r="G4654" s="161" t="s">
        <v>384</v>
      </c>
      <c r="H4654" s="138">
        <v>0.7</v>
      </c>
      <c r="I4654" s="137">
        <v>470000000</v>
      </c>
      <c r="J4654" s="137" t="s">
        <v>1314</v>
      </c>
      <c r="K4654" s="14" t="s">
        <v>2650</v>
      </c>
      <c r="L4654" s="137" t="s">
        <v>2870</v>
      </c>
      <c r="M4654" s="139"/>
      <c r="N4654" s="355" t="s">
        <v>2969</v>
      </c>
      <c r="O4654" s="26" t="s">
        <v>2764</v>
      </c>
      <c r="P4654" s="139"/>
      <c r="Q4654" s="139"/>
      <c r="R4654" s="139"/>
      <c r="S4654" s="139"/>
      <c r="T4654" s="143">
        <v>1100000</v>
      </c>
      <c r="U4654" s="143">
        <f t="shared" si="1258"/>
        <v>1232000.0000000002</v>
      </c>
      <c r="V4654" s="10" t="s">
        <v>2677</v>
      </c>
      <c r="W4654" s="152" t="s">
        <v>1394</v>
      </c>
      <c r="X4654" s="15"/>
    </row>
    <row r="4655" spans="1:24" s="144" customFormat="1" ht="76.5" customHeight="1">
      <c r="A4655" s="15" t="s">
        <v>2970</v>
      </c>
      <c r="B4655" s="137" t="s">
        <v>1316</v>
      </c>
      <c r="C4655" s="137" t="s">
        <v>2971</v>
      </c>
      <c r="D4655" s="137" t="s">
        <v>2972</v>
      </c>
      <c r="E4655" s="137" t="s">
        <v>2973</v>
      </c>
      <c r="F4655" s="137" t="s">
        <v>2974</v>
      </c>
      <c r="G4655" s="161" t="s">
        <v>384</v>
      </c>
      <c r="H4655" s="138">
        <v>0.7</v>
      </c>
      <c r="I4655" s="137">
        <v>470000000</v>
      </c>
      <c r="J4655" s="137" t="s">
        <v>1314</v>
      </c>
      <c r="K4655" s="14" t="s">
        <v>2650</v>
      </c>
      <c r="L4655" s="137" t="s">
        <v>2870</v>
      </c>
      <c r="M4655" s="139"/>
      <c r="N4655" s="355" t="s">
        <v>2676</v>
      </c>
      <c r="O4655" s="26" t="s">
        <v>2764</v>
      </c>
      <c r="P4655" s="139"/>
      <c r="Q4655" s="139"/>
      <c r="R4655" s="139"/>
      <c r="S4655" s="139"/>
      <c r="T4655" s="143">
        <v>1150000</v>
      </c>
      <c r="U4655" s="143">
        <f t="shared" si="1258"/>
        <v>1288000.0000000002</v>
      </c>
      <c r="V4655" s="10" t="s">
        <v>2677</v>
      </c>
      <c r="W4655" s="147" t="s">
        <v>1394</v>
      </c>
      <c r="X4655" s="15"/>
    </row>
    <row r="4656" spans="1:24" s="144" customFormat="1" ht="76.5" customHeight="1">
      <c r="A4656" s="15" t="s">
        <v>2975</v>
      </c>
      <c r="B4656" s="137" t="s">
        <v>1316</v>
      </c>
      <c r="C4656" s="137" t="s">
        <v>2976</v>
      </c>
      <c r="D4656" s="137" t="s">
        <v>2977</v>
      </c>
      <c r="E4656" s="137" t="s">
        <v>2978</v>
      </c>
      <c r="F4656" s="137" t="s">
        <v>2979</v>
      </c>
      <c r="G4656" s="161" t="s">
        <v>384</v>
      </c>
      <c r="H4656" s="138">
        <v>0.7</v>
      </c>
      <c r="I4656" s="137">
        <v>470000000</v>
      </c>
      <c r="J4656" s="137" t="s">
        <v>1314</v>
      </c>
      <c r="K4656" s="14" t="s">
        <v>2650</v>
      </c>
      <c r="L4656" s="137" t="s">
        <v>2870</v>
      </c>
      <c r="M4656" s="139"/>
      <c r="N4656" s="355" t="s">
        <v>2980</v>
      </c>
      <c r="O4656" s="26" t="s">
        <v>2764</v>
      </c>
      <c r="P4656" s="139"/>
      <c r="Q4656" s="139"/>
      <c r="R4656" s="139"/>
      <c r="S4656" s="139"/>
      <c r="T4656" s="143">
        <v>1070000</v>
      </c>
      <c r="U4656" s="143">
        <f t="shared" si="1258"/>
        <v>1198400</v>
      </c>
      <c r="V4656" s="10" t="s">
        <v>2677</v>
      </c>
      <c r="W4656" s="147" t="s">
        <v>1394</v>
      </c>
      <c r="X4656" s="15"/>
    </row>
    <row r="4657" spans="1:24" s="144" customFormat="1" ht="76.5" customHeight="1">
      <c r="A4657" s="15" t="s">
        <v>2981</v>
      </c>
      <c r="B4657" s="137" t="s">
        <v>1316</v>
      </c>
      <c r="C4657" s="137" t="s">
        <v>2965</v>
      </c>
      <c r="D4657" s="137" t="s">
        <v>2966</v>
      </c>
      <c r="E4657" s="137" t="s">
        <v>2967</v>
      </c>
      <c r="F4657" s="137" t="s">
        <v>2982</v>
      </c>
      <c r="G4657" s="161" t="s">
        <v>384</v>
      </c>
      <c r="H4657" s="138">
        <v>0.7</v>
      </c>
      <c r="I4657" s="137">
        <v>470000000</v>
      </c>
      <c r="J4657" s="137" t="s">
        <v>1314</v>
      </c>
      <c r="K4657" s="14" t="s">
        <v>2650</v>
      </c>
      <c r="L4657" s="137" t="s">
        <v>2870</v>
      </c>
      <c r="M4657" s="139"/>
      <c r="N4657" s="355" t="s">
        <v>2963</v>
      </c>
      <c r="O4657" s="26" t="s">
        <v>2764</v>
      </c>
      <c r="P4657" s="139"/>
      <c r="Q4657" s="139"/>
      <c r="R4657" s="139"/>
      <c r="S4657" s="139"/>
      <c r="T4657" s="143">
        <v>580000</v>
      </c>
      <c r="U4657" s="143">
        <f t="shared" si="1258"/>
        <v>649600.00000000012</v>
      </c>
      <c r="V4657" s="10" t="s">
        <v>2677</v>
      </c>
      <c r="W4657" s="152" t="s">
        <v>1394</v>
      </c>
      <c r="X4657" s="15"/>
    </row>
    <row r="4658" spans="1:24" s="144" customFormat="1" ht="76.5" customHeight="1">
      <c r="A4658" s="15" t="s">
        <v>2983</v>
      </c>
      <c r="B4658" s="137" t="s">
        <v>1316</v>
      </c>
      <c r="C4658" s="137" t="s">
        <v>2965</v>
      </c>
      <c r="D4658" s="137" t="s">
        <v>2966</v>
      </c>
      <c r="E4658" s="137" t="s">
        <v>2967</v>
      </c>
      <c r="F4658" s="137" t="s">
        <v>2984</v>
      </c>
      <c r="G4658" s="161" t="s">
        <v>384</v>
      </c>
      <c r="H4658" s="138">
        <v>0.7</v>
      </c>
      <c r="I4658" s="137">
        <v>470000000</v>
      </c>
      <c r="J4658" s="137" t="s">
        <v>1314</v>
      </c>
      <c r="K4658" s="14" t="s">
        <v>2650</v>
      </c>
      <c r="L4658" s="137" t="s">
        <v>2870</v>
      </c>
      <c r="M4658" s="139"/>
      <c r="N4658" s="355" t="s">
        <v>2985</v>
      </c>
      <c r="O4658" s="26" t="s">
        <v>2764</v>
      </c>
      <c r="P4658" s="139"/>
      <c r="Q4658" s="139"/>
      <c r="R4658" s="139"/>
      <c r="S4658" s="139"/>
      <c r="T4658" s="143">
        <v>580000</v>
      </c>
      <c r="U4658" s="143">
        <f t="shared" si="1258"/>
        <v>649600.00000000012</v>
      </c>
      <c r="V4658" s="10" t="s">
        <v>2677</v>
      </c>
      <c r="W4658" s="147" t="s">
        <v>1394</v>
      </c>
      <c r="X4658" s="15"/>
    </row>
    <row r="4659" spans="1:24" s="144" customFormat="1" ht="76.5" customHeight="1">
      <c r="A4659" s="15" t="s">
        <v>2986</v>
      </c>
      <c r="B4659" s="137" t="s">
        <v>1316</v>
      </c>
      <c r="C4659" s="137" t="s">
        <v>2959</v>
      </c>
      <c r="D4659" s="137" t="s">
        <v>2960</v>
      </c>
      <c r="E4659" s="137" t="s">
        <v>2961</v>
      </c>
      <c r="F4659" s="137" t="s">
        <v>2987</v>
      </c>
      <c r="G4659" s="139" t="s">
        <v>384</v>
      </c>
      <c r="H4659" s="138">
        <v>0.7</v>
      </c>
      <c r="I4659" s="137">
        <v>470000000</v>
      </c>
      <c r="J4659" s="137" t="s">
        <v>1314</v>
      </c>
      <c r="K4659" s="14" t="s">
        <v>2650</v>
      </c>
      <c r="L4659" s="137" t="s">
        <v>2870</v>
      </c>
      <c r="M4659" s="139"/>
      <c r="N4659" s="355" t="s">
        <v>2963</v>
      </c>
      <c r="O4659" s="26" t="s">
        <v>2764</v>
      </c>
      <c r="P4659" s="139"/>
      <c r="Q4659" s="139"/>
      <c r="R4659" s="139"/>
      <c r="S4659" s="139"/>
      <c r="T4659" s="143">
        <v>1150000</v>
      </c>
      <c r="U4659" s="143">
        <f t="shared" si="1258"/>
        <v>1288000.0000000002</v>
      </c>
      <c r="V4659" s="10" t="s">
        <v>2677</v>
      </c>
      <c r="W4659" s="147" t="s">
        <v>1394</v>
      </c>
      <c r="X4659" s="15"/>
    </row>
    <row r="4660" spans="1:24" s="144" customFormat="1" ht="89.25" customHeight="1">
      <c r="A4660" s="15" t="s">
        <v>2988</v>
      </c>
      <c r="B4660" s="137" t="s">
        <v>1316</v>
      </c>
      <c r="C4660" s="137" t="s">
        <v>2989</v>
      </c>
      <c r="D4660" s="137" t="s">
        <v>2990</v>
      </c>
      <c r="E4660" s="137" t="s">
        <v>2991</v>
      </c>
      <c r="F4660" s="137" t="s">
        <v>2992</v>
      </c>
      <c r="G4660" s="161" t="s">
        <v>1430</v>
      </c>
      <c r="H4660" s="138">
        <v>0.7</v>
      </c>
      <c r="I4660" s="137">
        <v>470000000</v>
      </c>
      <c r="J4660" s="137" t="s">
        <v>1314</v>
      </c>
      <c r="K4660" s="14" t="s">
        <v>2650</v>
      </c>
      <c r="L4660" s="137" t="s">
        <v>2993</v>
      </c>
      <c r="M4660" s="139"/>
      <c r="N4660" s="354" t="s">
        <v>2676</v>
      </c>
      <c r="O4660" s="26" t="s">
        <v>2764</v>
      </c>
      <c r="P4660" s="139"/>
      <c r="Q4660" s="139"/>
      <c r="R4660" s="139"/>
      <c r="S4660" s="139"/>
      <c r="T4660" s="301">
        <v>0</v>
      </c>
      <c r="U4660" s="301">
        <v>0</v>
      </c>
      <c r="V4660" s="139" t="s">
        <v>2654</v>
      </c>
      <c r="W4660" s="152" t="s">
        <v>1394</v>
      </c>
      <c r="X4660" s="15" t="s">
        <v>9059</v>
      </c>
    </row>
    <row r="4661" spans="1:24" s="144" customFormat="1" ht="89.25" customHeight="1">
      <c r="A4661" s="15" t="s">
        <v>9060</v>
      </c>
      <c r="B4661" s="137" t="s">
        <v>1316</v>
      </c>
      <c r="C4661" s="137" t="s">
        <v>2989</v>
      </c>
      <c r="D4661" s="137" t="s">
        <v>2990</v>
      </c>
      <c r="E4661" s="137" t="s">
        <v>2991</v>
      </c>
      <c r="F4661" s="137" t="s">
        <v>9061</v>
      </c>
      <c r="G4661" s="161" t="s">
        <v>1430</v>
      </c>
      <c r="H4661" s="138">
        <v>0.7</v>
      </c>
      <c r="I4661" s="137">
        <v>470000000</v>
      </c>
      <c r="J4661" s="137" t="s">
        <v>1314</v>
      </c>
      <c r="K4661" s="14" t="s">
        <v>2650</v>
      </c>
      <c r="L4661" s="137" t="s">
        <v>9062</v>
      </c>
      <c r="M4661" s="139"/>
      <c r="N4661" s="11" t="s">
        <v>2676</v>
      </c>
      <c r="O4661" s="26" t="s">
        <v>2764</v>
      </c>
      <c r="P4661" s="139"/>
      <c r="Q4661" s="139"/>
      <c r="R4661" s="139"/>
      <c r="S4661" s="139"/>
      <c r="T4661" s="301">
        <v>0</v>
      </c>
      <c r="U4661" s="301">
        <v>0</v>
      </c>
      <c r="V4661" s="139" t="s">
        <v>2654</v>
      </c>
      <c r="W4661" s="152" t="s">
        <v>1394</v>
      </c>
      <c r="X4661" s="15">
        <v>20.21</v>
      </c>
    </row>
    <row r="4662" spans="1:24" s="144" customFormat="1" ht="89.25" customHeight="1">
      <c r="A4662" s="15" t="s">
        <v>9634</v>
      </c>
      <c r="B4662" s="137" t="s">
        <v>1316</v>
      </c>
      <c r="C4662" s="137" t="s">
        <v>2989</v>
      </c>
      <c r="D4662" s="137" t="s">
        <v>2990</v>
      </c>
      <c r="E4662" s="137" t="s">
        <v>2991</v>
      </c>
      <c r="F4662" s="137" t="s">
        <v>9061</v>
      </c>
      <c r="G4662" s="161" t="s">
        <v>1430</v>
      </c>
      <c r="H4662" s="138">
        <v>0.7</v>
      </c>
      <c r="I4662" s="137">
        <v>470000000</v>
      </c>
      <c r="J4662" s="137" t="s">
        <v>1314</v>
      </c>
      <c r="K4662" s="14" t="s">
        <v>2650</v>
      </c>
      <c r="L4662" s="137" t="s">
        <v>9062</v>
      </c>
      <c r="M4662" s="139"/>
      <c r="N4662" s="11" t="s">
        <v>2676</v>
      </c>
      <c r="O4662" s="26" t="s">
        <v>2764</v>
      </c>
      <c r="P4662" s="139"/>
      <c r="Q4662" s="139"/>
      <c r="R4662" s="139"/>
      <c r="S4662" s="139"/>
      <c r="T4662" s="143">
        <v>2574118</v>
      </c>
      <c r="U4662" s="143">
        <f>T4662*1.12</f>
        <v>2883012.16</v>
      </c>
      <c r="V4662" s="139" t="s">
        <v>2654</v>
      </c>
      <c r="W4662" s="152" t="s">
        <v>1394</v>
      </c>
      <c r="X4662" s="15"/>
    </row>
    <row r="4663" spans="1:24" s="144" customFormat="1" ht="76.5" customHeight="1">
      <c r="A4663" s="15" t="s">
        <v>2994</v>
      </c>
      <c r="B4663" s="137" t="s">
        <v>1316</v>
      </c>
      <c r="C4663" s="137" t="s">
        <v>2989</v>
      </c>
      <c r="D4663" s="137" t="s">
        <v>2990</v>
      </c>
      <c r="E4663" s="137" t="s">
        <v>2991</v>
      </c>
      <c r="F4663" s="137" t="s">
        <v>2995</v>
      </c>
      <c r="G4663" s="161" t="s">
        <v>1430</v>
      </c>
      <c r="H4663" s="138">
        <v>0.7</v>
      </c>
      <c r="I4663" s="137">
        <v>470000000</v>
      </c>
      <c r="J4663" s="137" t="s">
        <v>1314</v>
      </c>
      <c r="K4663" s="14" t="s">
        <v>2650</v>
      </c>
      <c r="L4663" s="137" t="s">
        <v>2996</v>
      </c>
      <c r="M4663" s="139"/>
      <c r="N4663" s="354" t="s">
        <v>2676</v>
      </c>
      <c r="O4663" s="26" t="s">
        <v>2764</v>
      </c>
      <c r="P4663" s="139"/>
      <c r="Q4663" s="139"/>
      <c r="R4663" s="139"/>
      <c r="S4663" s="139"/>
      <c r="T4663" s="301">
        <v>0</v>
      </c>
      <c r="U4663" s="301">
        <v>0</v>
      </c>
      <c r="V4663" s="139" t="s">
        <v>2654</v>
      </c>
      <c r="W4663" s="147" t="s">
        <v>1394</v>
      </c>
      <c r="X4663" s="15" t="s">
        <v>9059</v>
      </c>
    </row>
    <row r="4664" spans="1:24" s="144" customFormat="1" ht="76.5" customHeight="1">
      <c r="A4664" s="15" t="s">
        <v>9063</v>
      </c>
      <c r="B4664" s="137" t="s">
        <v>1316</v>
      </c>
      <c r="C4664" s="137" t="s">
        <v>2989</v>
      </c>
      <c r="D4664" s="137" t="s">
        <v>2990</v>
      </c>
      <c r="E4664" s="137" t="s">
        <v>2991</v>
      </c>
      <c r="F4664" s="137" t="s">
        <v>9064</v>
      </c>
      <c r="G4664" s="161" t="s">
        <v>1430</v>
      </c>
      <c r="H4664" s="138">
        <v>0.7</v>
      </c>
      <c r="I4664" s="137">
        <v>470000000</v>
      </c>
      <c r="J4664" s="137" t="s">
        <v>1314</v>
      </c>
      <c r="K4664" s="14" t="s">
        <v>2650</v>
      </c>
      <c r="L4664" s="137" t="s">
        <v>9065</v>
      </c>
      <c r="M4664" s="139"/>
      <c r="N4664" s="11" t="s">
        <v>2676</v>
      </c>
      <c r="O4664" s="26" t="s">
        <v>2764</v>
      </c>
      <c r="P4664" s="139"/>
      <c r="Q4664" s="139"/>
      <c r="R4664" s="139"/>
      <c r="S4664" s="139"/>
      <c r="T4664" s="301">
        <v>0</v>
      </c>
      <c r="U4664" s="301">
        <v>0</v>
      </c>
      <c r="V4664" s="139" t="s">
        <v>2654</v>
      </c>
      <c r="W4664" s="147" t="s">
        <v>1394</v>
      </c>
      <c r="X4664" s="15">
        <v>20.21</v>
      </c>
    </row>
    <row r="4665" spans="1:24" s="144" customFormat="1" ht="76.5" customHeight="1">
      <c r="A4665" s="15" t="s">
        <v>9635</v>
      </c>
      <c r="B4665" s="137" t="s">
        <v>1316</v>
      </c>
      <c r="C4665" s="137" t="s">
        <v>2989</v>
      </c>
      <c r="D4665" s="137" t="s">
        <v>2990</v>
      </c>
      <c r="E4665" s="137" t="s">
        <v>2991</v>
      </c>
      <c r="F4665" s="137" t="s">
        <v>9064</v>
      </c>
      <c r="G4665" s="161" t="s">
        <v>1430</v>
      </c>
      <c r="H4665" s="138">
        <v>0.7</v>
      </c>
      <c r="I4665" s="137">
        <v>470000000</v>
      </c>
      <c r="J4665" s="137" t="s">
        <v>1314</v>
      </c>
      <c r="K4665" s="14" t="s">
        <v>2650</v>
      </c>
      <c r="L4665" s="137" t="s">
        <v>9065</v>
      </c>
      <c r="M4665" s="139"/>
      <c r="N4665" s="11" t="s">
        <v>2676</v>
      </c>
      <c r="O4665" s="26" t="s">
        <v>2764</v>
      </c>
      <c r="P4665" s="139"/>
      <c r="Q4665" s="139"/>
      <c r="R4665" s="139"/>
      <c r="S4665" s="139"/>
      <c r="T4665" s="143">
        <v>894561</v>
      </c>
      <c r="U4665" s="143">
        <f>T4665*1.12</f>
        <v>1001908.3200000001</v>
      </c>
      <c r="V4665" s="139" t="s">
        <v>2654</v>
      </c>
      <c r="W4665" s="147" t="s">
        <v>1394</v>
      </c>
      <c r="X4665" s="15"/>
    </row>
    <row r="4666" spans="1:24" s="144" customFormat="1" ht="76.5" customHeight="1">
      <c r="A4666" s="15" t="s">
        <v>2997</v>
      </c>
      <c r="B4666" s="137" t="s">
        <v>1316</v>
      </c>
      <c r="C4666" s="137" t="s">
        <v>2989</v>
      </c>
      <c r="D4666" s="137" t="s">
        <v>2990</v>
      </c>
      <c r="E4666" s="137" t="s">
        <v>2991</v>
      </c>
      <c r="F4666" s="137" t="s">
        <v>2998</v>
      </c>
      <c r="G4666" s="161" t="s">
        <v>1430</v>
      </c>
      <c r="H4666" s="138">
        <v>0.7</v>
      </c>
      <c r="I4666" s="137">
        <v>470000000</v>
      </c>
      <c r="J4666" s="137" t="s">
        <v>1314</v>
      </c>
      <c r="K4666" s="14" t="s">
        <v>2650</v>
      </c>
      <c r="L4666" s="137" t="s">
        <v>2999</v>
      </c>
      <c r="M4666" s="139"/>
      <c r="N4666" s="354" t="s">
        <v>2676</v>
      </c>
      <c r="O4666" s="26" t="s">
        <v>2764</v>
      </c>
      <c r="P4666" s="139"/>
      <c r="Q4666" s="139"/>
      <c r="R4666" s="139"/>
      <c r="S4666" s="139"/>
      <c r="T4666" s="143">
        <v>448873</v>
      </c>
      <c r="U4666" s="143">
        <f t="shared" si="1258"/>
        <v>502737.76000000007</v>
      </c>
      <c r="V4666" s="139" t="s">
        <v>2721</v>
      </c>
      <c r="W4666" s="147" t="s">
        <v>1394</v>
      </c>
      <c r="X4666" s="15"/>
    </row>
    <row r="4667" spans="1:24" s="144" customFormat="1" ht="76.5" customHeight="1">
      <c r="A4667" s="15" t="s">
        <v>3000</v>
      </c>
      <c r="B4667" s="137" t="s">
        <v>1316</v>
      </c>
      <c r="C4667" s="137" t="s">
        <v>3001</v>
      </c>
      <c r="D4667" s="137" t="s">
        <v>3002</v>
      </c>
      <c r="E4667" s="137" t="s">
        <v>3003</v>
      </c>
      <c r="F4667" s="137" t="s">
        <v>3004</v>
      </c>
      <c r="G4667" s="161" t="s">
        <v>1430</v>
      </c>
      <c r="H4667" s="138">
        <v>0.7</v>
      </c>
      <c r="I4667" s="137">
        <v>470000000</v>
      </c>
      <c r="J4667" s="137" t="s">
        <v>1314</v>
      </c>
      <c r="K4667" s="14" t="s">
        <v>2650</v>
      </c>
      <c r="L4667" s="137" t="s">
        <v>2999</v>
      </c>
      <c r="M4667" s="139"/>
      <c r="N4667" s="11" t="s">
        <v>2676</v>
      </c>
      <c r="O4667" s="26" t="s">
        <v>2764</v>
      </c>
      <c r="P4667" s="139"/>
      <c r="Q4667" s="139"/>
      <c r="R4667" s="139"/>
      <c r="S4667" s="139"/>
      <c r="T4667" s="301">
        <v>0</v>
      </c>
      <c r="U4667" s="301">
        <v>0</v>
      </c>
      <c r="V4667" s="139" t="s">
        <v>2721</v>
      </c>
      <c r="W4667" s="152" t="s">
        <v>1394</v>
      </c>
      <c r="X4667" s="15">
        <v>7</v>
      </c>
    </row>
    <row r="4668" spans="1:24" s="144" customFormat="1" ht="76.5" customHeight="1">
      <c r="A4668" s="15" t="s">
        <v>9636</v>
      </c>
      <c r="B4668" s="137" t="s">
        <v>1316</v>
      </c>
      <c r="C4668" s="137" t="s">
        <v>3001</v>
      </c>
      <c r="D4668" s="137" t="s">
        <v>3002</v>
      </c>
      <c r="E4668" s="137" t="s">
        <v>3003</v>
      </c>
      <c r="F4668" s="137" t="s">
        <v>3004</v>
      </c>
      <c r="G4668" s="161" t="s">
        <v>384</v>
      </c>
      <c r="H4668" s="138">
        <v>0.7</v>
      </c>
      <c r="I4668" s="137">
        <v>470000000</v>
      </c>
      <c r="J4668" s="137" t="s">
        <v>1314</v>
      </c>
      <c r="K4668" s="14" t="s">
        <v>2650</v>
      </c>
      <c r="L4668" s="137" t="s">
        <v>2999</v>
      </c>
      <c r="M4668" s="139"/>
      <c r="N4668" s="11" t="s">
        <v>2676</v>
      </c>
      <c r="O4668" s="26" t="s">
        <v>2764</v>
      </c>
      <c r="P4668" s="139"/>
      <c r="Q4668" s="139"/>
      <c r="R4668" s="139"/>
      <c r="S4668" s="139"/>
      <c r="T4668" s="143">
        <v>5726023</v>
      </c>
      <c r="U4668" s="143">
        <f>T4668*1.12</f>
        <v>6413145.7600000007</v>
      </c>
      <c r="V4668" s="139" t="s">
        <v>2721</v>
      </c>
      <c r="W4668" s="152" t="s">
        <v>1394</v>
      </c>
      <c r="X4668" s="15"/>
    </row>
    <row r="4669" spans="1:24" s="144" customFormat="1" ht="89.25" customHeight="1">
      <c r="A4669" s="15" t="s">
        <v>3005</v>
      </c>
      <c r="B4669" s="137" t="s">
        <v>1316</v>
      </c>
      <c r="C4669" s="137" t="s">
        <v>3006</v>
      </c>
      <c r="D4669" s="137" t="s">
        <v>3007</v>
      </c>
      <c r="E4669" s="137" t="s">
        <v>3007</v>
      </c>
      <c r="F4669" s="137"/>
      <c r="G4669" s="161" t="s">
        <v>1430</v>
      </c>
      <c r="H4669" s="138">
        <v>0.7</v>
      </c>
      <c r="I4669" s="137">
        <v>470000000</v>
      </c>
      <c r="J4669" s="137" t="s">
        <v>1314</v>
      </c>
      <c r="K4669" s="14" t="s">
        <v>3008</v>
      </c>
      <c r="L4669" s="137" t="s">
        <v>3009</v>
      </c>
      <c r="M4669" s="139"/>
      <c r="N4669" s="353" t="s">
        <v>3010</v>
      </c>
      <c r="O4669" s="26" t="s">
        <v>2764</v>
      </c>
      <c r="P4669" s="139"/>
      <c r="Q4669" s="139"/>
      <c r="R4669" s="139"/>
      <c r="S4669" s="139"/>
      <c r="T4669" s="143">
        <v>855242</v>
      </c>
      <c r="U4669" s="143">
        <f t="shared" si="1258"/>
        <v>957871.04</v>
      </c>
      <c r="V4669" s="139" t="s">
        <v>2654</v>
      </c>
      <c r="W4669" s="147" t="s">
        <v>1394</v>
      </c>
      <c r="X4669" s="15"/>
    </row>
    <row r="4670" spans="1:24" s="144" customFormat="1" ht="76.5" customHeight="1">
      <c r="A4670" s="15" t="s">
        <v>3011</v>
      </c>
      <c r="B4670" s="137" t="s">
        <v>1316</v>
      </c>
      <c r="C4670" s="137" t="s">
        <v>3012</v>
      </c>
      <c r="D4670" s="137" t="s">
        <v>3013</v>
      </c>
      <c r="E4670" s="137" t="s">
        <v>3013</v>
      </c>
      <c r="F4670" s="137" t="s">
        <v>3014</v>
      </c>
      <c r="G4670" s="161" t="s">
        <v>1430</v>
      </c>
      <c r="H4670" s="138">
        <v>0.7</v>
      </c>
      <c r="I4670" s="137">
        <v>470000000</v>
      </c>
      <c r="J4670" s="137" t="s">
        <v>1314</v>
      </c>
      <c r="K4670" s="14" t="s">
        <v>3015</v>
      </c>
      <c r="L4670" s="137" t="s">
        <v>3016</v>
      </c>
      <c r="M4670" s="139"/>
      <c r="N4670" s="354" t="s">
        <v>2676</v>
      </c>
      <c r="O4670" s="26" t="s">
        <v>2764</v>
      </c>
      <c r="P4670" s="139"/>
      <c r="Q4670" s="139"/>
      <c r="R4670" s="139"/>
      <c r="S4670" s="139"/>
      <c r="T4670" s="143">
        <v>1452261</v>
      </c>
      <c r="U4670" s="143">
        <f>T4670*1.12</f>
        <v>1626532.32</v>
      </c>
      <c r="V4670" s="139" t="s">
        <v>2654</v>
      </c>
      <c r="W4670" s="147" t="s">
        <v>1394</v>
      </c>
      <c r="X4670" s="15"/>
    </row>
    <row r="4671" spans="1:24" s="144" customFormat="1" ht="76.5" customHeight="1">
      <c r="A4671" s="15" t="s">
        <v>3017</v>
      </c>
      <c r="B4671" s="137" t="s">
        <v>1316</v>
      </c>
      <c r="C4671" s="137" t="s">
        <v>2989</v>
      </c>
      <c r="D4671" s="137" t="s">
        <v>2990</v>
      </c>
      <c r="E4671" s="137" t="s">
        <v>2991</v>
      </c>
      <c r="F4671" s="137" t="s">
        <v>3018</v>
      </c>
      <c r="G4671" s="161" t="s">
        <v>1430</v>
      </c>
      <c r="H4671" s="138">
        <v>0.7</v>
      </c>
      <c r="I4671" s="137">
        <v>470000000</v>
      </c>
      <c r="J4671" s="137" t="s">
        <v>1314</v>
      </c>
      <c r="K4671" s="14" t="s">
        <v>2650</v>
      </c>
      <c r="L4671" s="137" t="s">
        <v>3019</v>
      </c>
      <c r="M4671" s="139"/>
      <c r="N4671" s="354" t="s">
        <v>2676</v>
      </c>
      <c r="O4671" s="26" t="s">
        <v>2764</v>
      </c>
      <c r="P4671" s="139"/>
      <c r="Q4671" s="139"/>
      <c r="R4671" s="139"/>
      <c r="S4671" s="139"/>
      <c r="T4671" s="143">
        <v>656703</v>
      </c>
      <c r="U4671" s="143">
        <f>T4671*1.12</f>
        <v>735507.3600000001</v>
      </c>
      <c r="V4671" s="139" t="s">
        <v>2654</v>
      </c>
      <c r="W4671" s="152" t="s">
        <v>1394</v>
      </c>
      <c r="X4671" s="15"/>
    </row>
    <row r="4672" spans="1:24" s="144" customFormat="1" ht="76.5" customHeight="1">
      <c r="A4672" s="15" t="s">
        <v>3020</v>
      </c>
      <c r="B4672" s="137" t="s">
        <v>1316</v>
      </c>
      <c r="C4672" s="137" t="s">
        <v>3021</v>
      </c>
      <c r="D4672" s="137" t="s">
        <v>3022</v>
      </c>
      <c r="E4672" s="137" t="s">
        <v>3023</v>
      </c>
      <c r="F4672" s="137" t="s">
        <v>3024</v>
      </c>
      <c r="G4672" s="161" t="s">
        <v>384</v>
      </c>
      <c r="H4672" s="138">
        <v>0.7</v>
      </c>
      <c r="I4672" s="137">
        <v>470000000</v>
      </c>
      <c r="J4672" s="137" t="s">
        <v>1314</v>
      </c>
      <c r="K4672" s="14" t="s">
        <v>2650</v>
      </c>
      <c r="L4672" s="137" t="s">
        <v>2870</v>
      </c>
      <c r="M4672" s="139"/>
      <c r="N4672" s="354" t="s">
        <v>2676</v>
      </c>
      <c r="O4672" s="26" t="s">
        <v>2764</v>
      </c>
      <c r="P4672" s="139"/>
      <c r="Q4672" s="139"/>
      <c r="R4672" s="139"/>
      <c r="S4672" s="139"/>
      <c r="T4672" s="143">
        <v>4399506</v>
      </c>
      <c r="U4672" s="143">
        <f t="shared" si="1258"/>
        <v>4927446.7200000007</v>
      </c>
      <c r="V4672" s="139" t="s">
        <v>2654</v>
      </c>
      <c r="W4672" s="147" t="s">
        <v>1394</v>
      </c>
      <c r="X4672" s="15"/>
    </row>
    <row r="4673" spans="1:24" s="144" customFormat="1" ht="76.5" customHeight="1">
      <c r="A4673" s="15" t="s">
        <v>3025</v>
      </c>
      <c r="B4673" s="137" t="s">
        <v>1316</v>
      </c>
      <c r="C4673" s="137" t="s">
        <v>3001</v>
      </c>
      <c r="D4673" s="137" t="s">
        <v>3002</v>
      </c>
      <c r="E4673" s="137" t="s">
        <v>3003</v>
      </c>
      <c r="F4673" s="137" t="s">
        <v>3026</v>
      </c>
      <c r="G4673" s="161" t="s">
        <v>1430</v>
      </c>
      <c r="H4673" s="138">
        <v>0.7</v>
      </c>
      <c r="I4673" s="137">
        <v>470000000</v>
      </c>
      <c r="J4673" s="137" t="s">
        <v>1314</v>
      </c>
      <c r="K4673" s="14" t="s">
        <v>2650</v>
      </c>
      <c r="L4673" s="137" t="s">
        <v>3027</v>
      </c>
      <c r="M4673" s="139"/>
      <c r="N4673" s="354" t="s">
        <v>2676</v>
      </c>
      <c r="O4673" s="26" t="s">
        <v>2764</v>
      </c>
      <c r="P4673" s="139"/>
      <c r="Q4673" s="139"/>
      <c r="R4673" s="139"/>
      <c r="S4673" s="139"/>
      <c r="T4673" s="143">
        <v>1101098</v>
      </c>
      <c r="U4673" s="143">
        <f>T4673*1.12</f>
        <v>1233229.76</v>
      </c>
      <c r="V4673" s="139" t="s">
        <v>2654</v>
      </c>
      <c r="W4673" s="147" t="s">
        <v>1394</v>
      </c>
      <c r="X4673" s="15"/>
    </row>
    <row r="4674" spans="1:24" s="144" customFormat="1" ht="89.25" customHeight="1">
      <c r="A4674" s="15" t="s">
        <v>3028</v>
      </c>
      <c r="B4674" s="137" t="s">
        <v>1316</v>
      </c>
      <c r="C4674" s="137" t="s">
        <v>2989</v>
      </c>
      <c r="D4674" s="137" t="s">
        <v>2990</v>
      </c>
      <c r="E4674" s="137" t="s">
        <v>2991</v>
      </c>
      <c r="F4674" s="137" t="s">
        <v>3029</v>
      </c>
      <c r="G4674" s="161" t="s">
        <v>1430</v>
      </c>
      <c r="H4674" s="138">
        <v>0.7</v>
      </c>
      <c r="I4674" s="137">
        <v>470000000</v>
      </c>
      <c r="J4674" s="137" t="s">
        <v>1314</v>
      </c>
      <c r="K4674" s="14" t="s">
        <v>2650</v>
      </c>
      <c r="L4674" s="170" t="s">
        <v>3030</v>
      </c>
      <c r="M4674" s="139"/>
      <c r="N4674" s="354" t="s">
        <v>2676</v>
      </c>
      <c r="O4674" s="26" t="s">
        <v>2764</v>
      </c>
      <c r="P4674" s="139"/>
      <c r="Q4674" s="139"/>
      <c r="R4674" s="139"/>
      <c r="S4674" s="139"/>
      <c r="T4674" s="143">
        <v>113761</v>
      </c>
      <c r="U4674" s="143">
        <f>T4674*1.12</f>
        <v>127412.32</v>
      </c>
      <c r="V4674" s="139" t="s">
        <v>2654</v>
      </c>
      <c r="W4674" s="152" t="s">
        <v>1394</v>
      </c>
      <c r="X4674" s="15"/>
    </row>
    <row r="4675" spans="1:24" s="144" customFormat="1" ht="76.5" customHeight="1">
      <c r="A4675" s="15" t="s">
        <v>3031</v>
      </c>
      <c r="B4675" s="137" t="s">
        <v>1316</v>
      </c>
      <c r="C4675" s="137" t="s">
        <v>3001</v>
      </c>
      <c r="D4675" s="137" t="s">
        <v>3002</v>
      </c>
      <c r="E4675" s="137" t="s">
        <v>3003</v>
      </c>
      <c r="F4675" s="137" t="s">
        <v>3032</v>
      </c>
      <c r="G4675" s="161" t="s">
        <v>1430</v>
      </c>
      <c r="H4675" s="138">
        <v>0.7</v>
      </c>
      <c r="I4675" s="137">
        <v>470000000</v>
      </c>
      <c r="J4675" s="137" t="s">
        <v>1314</v>
      </c>
      <c r="K4675" s="14" t="s">
        <v>2650</v>
      </c>
      <c r="L4675" s="137" t="s">
        <v>3033</v>
      </c>
      <c r="M4675" s="139"/>
      <c r="N4675" s="354" t="s">
        <v>2676</v>
      </c>
      <c r="O4675" s="26" t="s">
        <v>2764</v>
      </c>
      <c r="P4675" s="139"/>
      <c r="Q4675" s="139"/>
      <c r="R4675" s="139"/>
      <c r="S4675" s="139"/>
      <c r="T4675" s="143">
        <v>2273712</v>
      </c>
      <c r="U4675" s="143">
        <f>T4675*1.12</f>
        <v>2546557.4400000004</v>
      </c>
      <c r="V4675" s="139" t="s">
        <v>2654</v>
      </c>
      <c r="W4675" s="147" t="s">
        <v>1394</v>
      </c>
      <c r="X4675" s="15"/>
    </row>
    <row r="4676" spans="1:24" s="144" customFormat="1" ht="89.25" customHeight="1">
      <c r="A4676" s="15" t="s">
        <v>3034</v>
      </c>
      <c r="B4676" s="137" t="s">
        <v>1316</v>
      </c>
      <c r="C4676" s="137" t="s">
        <v>3035</v>
      </c>
      <c r="D4676" s="137" t="s">
        <v>3036</v>
      </c>
      <c r="E4676" s="137" t="s">
        <v>3037</v>
      </c>
      <c r="F4676" s="137" t="s">
        <v>3038</v>
      </c>
      <c r="G4676" s="161" t="s">
        <v>1430</v>
      </c>
      <c r="H4676" s="138">
        <v>0.7</v>
      </c>
      <c r="I4676" s="137">
        <v>470000000</v>
      </c>
      <c r="J4676" s="137" t="s">
        <v>1314</v>
      </c>
      <c r="K4676" s="14" t="s">
        <v>2650</v>
      </c>
      <c r="L4676" s="137" t="s">
        <v>2870</v>
      </c>
      <c r="M4676" s="139"/>
      <c r="N4676" s="354" t="s">
        <v>2676</v>
      </c>
      <c r="O4676" s="26" t="s">
        <v>2764</v>
      </c>
      <c r="P4676" s="139"/>
      <c r="Q4676" s="139"/>
      <c r="R4676" s="139"/>
      <c r="S4676" s="139"/>
      <c r="T4676" s="143">
        <v>116919</v>
      </c>
      <c r="U4676" s="143">
        <f t="shared" si="1258"/>
        <v>130949.28000000001</v>
      </c>
      <c r="V4676" s="139" t="s">
        <v>2654</v>
      </c>
      <c r="W4676" s="147" t="s">
        <v>1394</v>
      </c>
      <c r="X4676" s="15"/>
    </row>
    <row r="4677" spans="1:24" s="144" customFormat="1" ht="76.5" customHeight="1">
      <c r="A4677" s="15" t="s">
        <v>3039</v>
      </c>
      <c r="B4677" s="137" t="s">
        <v>1316</v>
      </c>
      <c r="C4677" s="137" t="s">
        <v>3040</v>
      </c>
      <c r="D4677" s="137" t="s">
        <v>3041</v>
      </c>
      <c r="E4677" s="137" t="s">
        <v>3042</v>
      </c>
      <c r="F4677" s="137" t="s">
        <v>3043</v>
      </c>
      <c r="G4677" s="161" t="s">
        <v>1430</v>
      </c>
      <c r="H4677" s="138">
        <v>0.7</v>
      </c>
      <c r="I4677" s="137">
        <v>470000000</v>
      </c>
      <c r="J4677" s="137" t="s">
        <v>1314</v>
      </c>
      <c r="K4677" s="14" t="s">
        <v>2650</v>
      </c>
      <c r="L4677" s="137" t="s">
        <v>3044</v>
      </c>
      <c r="M4677" s="139"/>
      <c r="N4677" s="354" t="s">
        <v>2676</v>
      </c>
      <c r="O4677" s="26" t="s">
        <v>2764</v>
      </c>
      <c r="P4677" s="139"/>
      <c r="Q4677" s="139"/>
      <c r="R4677" s="139"/>
      <c r="S4677" s="139"/>
      <c r="T4677" s="143">
        <v>203720</v>
      </c>
      <c r="U4677" s="143">
        <f t="shared" si="1258"/>
        <v>228166.40000000002</v>
      </c>
      <c r="V4677" s="139" t="s">
        <v>2654</v>
      </c>
      <c r="W4677" s="152" t="s">
        <v>1394</v>
      </c>
      <c r="X4677" s="15"/>
    </row>
    <row r="4678" spans="1:24" s="144" customFormat="1" ht="140.25" customHeight="1">
      <c r="A4678" s="15" t="s">
        <v>3045</v>
      </c>
      <c r="B4678" s="137" t="s">
        <v>1316</v>
      </c>
      <c r="C4678" s="170" t="s">
        <v>12358</v>
      </c>
      <c r="D4678" s="137" t="s">
        <v>3046</v>
      </c>
      <c r="E4678" s="137" t="s">
        <v>3046</v>
      </c>
      <c r="F4678" s="151" t="s">
        <v>12842</v>
      </c>
      <c r="G4678" s="15" t="s">
        <v>1430</v>
      </c>
      <c r="H4678" s="138">
        <v>1</v>
      </c>
      <c r="I4678" s="137">
        <v>470000000</v>
      </c>
      <c r="J4678" s="137" t="s">
        <v>1314</v>
      </c>
      <c r="K4678" s="14" t="s">
        <v>2650</v>
      </c>
      <c r="L4678" s="137" t="s">
        <v>3047</v>
      </c>
      <c r="M4678" s="139"/>
      <c r="N4678" s="354" t="s">
        <v>3048</v>
      </c>
      <c r="O4678" s="26" t="s">
        <v>2796</v>
      </c>
      <c r="P4678" s="139"/>
      <c r="Q4678" s="139"/>
      <c r="R4678" s="139"/>
      <c r="S4678" s="139"/>
      <c r="T4678" s="143">
        <v>4425048</v>
      </c>
      <c r="U4678" s="143">
        <f>T4678*1.12</f>
        <v>4956053.7600000007</v>
      </c>
      <c r="V4678" s="139" t="s">
        <v>2721</v>
      </c>
      <c r="W4678" s="147" t="s">
        <v>1394</v>
      </c>
      <c r="X4678" s="15"/>
    </row>
    <row r="4679" spans="1:24" s="144" customFormat="1" ht="89.25" customHeight="1">
      <c r="A4679" s="15" t="s">
        <v>3049</v>
      </c>
      <c r="B4679" s="137" t="s">
        <v>1316</v>
      </c>
      <c r="C4679" s="137" t="s">
        <v>3050</v>
      </c>
      <c r="D4679" s="137" t="s">
        <v>3051</v>
      </c>
      <c r="E4679" s="137" t="s">
        <v>3052</v>
      </c>
      <c r="F4679" s="1"/>
      <c r="G4679" s="161" t="s">
        <v>1430</v>
      </c>
      <c r="H4679" s="138">
        <v>0.7</v>
      </c>
      <c r="I4679" s="137">
        <v>470000000</v>
      </c>
      <c r="J4679" s="137" t="s">
        <v>1314</v>
      </c>
      <c r="K4679" s="14" t="s">
        <v>2650</v>
      </c>
      <c r="L4679" s="137" t="s">
        <v>2870</v>
      </c>
      <c r="M4679" s="139"/>
      <c r="N4679" s="354" t="s">
        <v>2676</v>
      </c>
      <c r="O4679" s="26" t="s">
        <v>2796</v>
      </c>
      <c r="P4679" s="139"/>
      <c r="Q4679" s="139"/>
      <c r="R4679" s="139"/>
      <c r="S4679" s="139"/>
      <c r="T4679" s="143">
        <v>140000</v>
      </c>
      <c r="U4679" s="143">
        <f t="shared" si="1258"/>
        <v>156800.00000000003</v>
      </c>
      <c r="V4679" s="139" t="s">
        <v>2654</v>
      </c>
      <c r="W4679" s="147" t="s">
        <v>1394</v>
      </c>
      <c r="X4679" s="15"/>
    </row>
    <row r="4680" spans="1:24" s="144" customFormat="1" ht="76.5" customHeight="1">
      <c r="A4680" s="15" t="s">
        <v>3053</v>
      </c>
      <c r="B4680" s="14" t="s">
        <v>97</v>
      </c>
      <c r="C4680" s="137" t="s">
        <v>3054</v>
      </c>
      <c r="D4680" s="137" t="s">
        <v>3055</v>
      </c>
      <c r="E4680" s="137" t="s">
        <v>3056</v>
      </c>
      <c r="F4680" s="137" t="s">
        <v>3057</v>
      </c>
      <c r="G4680" s="161" t="s">
        <v>384</v>
      </c>
      <c r="H4680" s="138">
        <v>1</v>
      </c>
      <c r="I4680" s="137">
        <v>470000000</v>
      </c>
      <c r="J4680" s="137" t="s">
        <v>1314</v>
      </c>
      <c r="K4680" s="14" t="s">
        <v>3058</v>
      </c>
      <c r="L4680" s="137" t="s">
        <v>3047</v>
      </c>
      <c r="M4680" s="139"/>
      <c r="N4680" s="355" t="s">
        <v>2777</v>
      </c>
      <c r="O4680" s="26" t="s">
        <v>2764</v>
      </c>
      <c r="P4680" s="139"/>
      <c r="Q4680" s="171"/>
      <c r="R4680" s="171"/>
      <c r="S4680" s="172"/>
      <c r="T4680" s="301">
        <v>0</v>
      </c>
      <c r="U4680" s="301">
        <v>0</v>
      </c>
      <c r="V4680" s="10" t="s">
        <v>2654</v>
      </c>
      <c r="W4680" s="152" t="s">
        <v>1394</v>
      </c>
      <c r="X4680" s="14">
        <v>11.14</v>
      </c>
    </row>
    <row r="4681" spans="1:24" s="144" customFormat="1" ht="76.5" customHeight="1">
      <c r="A4681" s="15" t="s">
        <v>10714</v>
      </c>
      <c r="B4681" s="14" t="s">
        <v>97</v>
      </c>
      <c r="C4681" s="137" t="s">
        <v>3054</v>
      </c>
      <c r="D4681" s="137" t="s">
        <v>3055</v>
      </c>
      <c r="E4681" s="137" t="s">
        <v>3056</v>
      </c>
      <c r="F4681" s="137" t="s">
        <v>3057</v>
      </c>
      <c r="G4681" s="161" t="s">
        <v>384</v>
      </c>
      <c r="H4681" s="138">
        <v>1</v>
      </c>
      <c r="I4681" s="137">
        <v>470000000</v>
      </c>
      <c r="J4681" s="137" t="s">
        <v>1314</v>
      </c>
      <c r="K4681" s="14" t="s">
        <v>10602</v>
      </c>
      <c r="L4681" s="137" t="s">
        <v>3047</v>
      </c>
      <c r="M4681" s="139"/>
      <c r="N4681" s="355" t="s">
        <v>10287</v>
      </c>
      <c r="O4681" s="26" t="s">
        <v>2764</v>
      </c>
      <c r="P4681" s="139"/>
      <c r="Q4681" s="171"/>
      <c r="R4681" s="171"/>
      <c r="S4681" s="172"/>
      <c r="T4681" s="143">
        <v>1629550</v>
      </c>
      <c r="U4681" s="143">
        <f>T4681*1.12</f>
        <v>1825096.0000000002</v>
      </c>
      <c r="V4681" s="10" t="s">
        <v>2654</v>
      </c>
      <c r="W4681" s="152" t="s">
        <v>1394</v>
      </c>
      <c r="X4681" s="14"/>
    </row>
    <row r="4682" spans="1:24" s="144" customFormat="1" ht="76.5" customHeight="1">
      <c r="A4682" s="15" t="s">
        <v>3059</v>
      </c>
      <c r="B4682" s="14" t="s">
        <v>97</v>
      </c>
      <c r="C4682" s="137" t="s">
        <v>12920</v>
      </c>
      <c r="D4682" s="137" t="s">
        <v>3060</v>
      </c>
      <c r="E4682" s="137" t="s">
        <v>3060</v>
      </c>
      <c r="F4682" s="137"/>
      <c r="G4682" s="161" t="s">
        <v>384</v>
      </c>
      <c r="H4682" s="138">
        <v>1</v>
      </c>
      <c r="I4682" s="137">
        <v>470000000</v>
      </c>
      <c r="J4682" s="137" t="s">
        <v>1314</v>
      </c>
      <c r="K4682" s="14" t="s">
        <v>3061</v>
      </c>
      <c r="L4682" s="137" t="s">
        <v>2870</v>
      </c>
      <c r="M4682" s="139"/>
      <c r="N4682" s="355" t="s">
        <v>2770</v>
      </c>
      <c r="O4682" s="26" t="s">
        <v>2764</v>
      </c>
      <c r="P4682" s="1"/>
      <c r="Q4682" s="145"/>
      <c r="R4682" s="145"/>
      <c r="S4682" s="145"/>
      <c r="T4682" s="301">
        <v>0</v>
      </c>
      <c r="U4682" s="301">
        <f t="shared" si="1258"/>
        <v>0</v>
      </c>
      <c r="V4682" s="10" t="s">
        <v>2654</v>
      </c>
      <c r="W4682" s="147" t="s">
        <v>1394</v>
      </c>
      <c r="X4682" s="14" t="s">
        <v>10258</v>
      </c>
    </row>
    <row r="4683" spans="1:24" s="144" customFormat="1" ht="76.5" customHeight="1">
      <c r="A4683" s="15" t="s">
        <v>10254</v>
      </c>
      <c r="B4683" s="14" t="s">
        <v>97</v>
      </c>
      <c r="C4683" s="137" t="s">
        <v>10255</v>
      </c>
      <c r="D4683" s="137" t="s">
        <v>10256</v>
      </c>
      <c r="E4683" s="137" t="s">
        <v>10256</v>
      </c>
      <c r="F4683" s="137"/>
      <c r="G4683" s="161" t="s">
        <v>384</v>
      </c>
      <c r="H4683" s="138">
        <v>1</v>
      </c>
      <c r="I4683" s="137">
        <v>470000000</v>
      </c>
      <c r="J4683" s="137" t="s">
        <v>1314</v>
      </c>
      <c r="K4683" s="14" t="s">
        <v>10257</v>
      </c>
      <c r="L4683" s="137" t="s">
        <v>2870</v>
      </c>
      <c r="M4683" s="139"/>
      <c r="N4683" s="355" t="s">
        <v>2770</v>
      </c>
      <c r="O4683" s="26" t="s">
        <v>2764</v>
      </c>
      <c r="P4683" s="1"/>
      <c r="Q4683" s="145"/>
      <c r="R4683" s="145"/>
      <c r="S4683" s="145"/>
      <c r="T4683" s="143">
        <v>501000</v>
      </c>
      <c r="U4683" s="143">
        <f t="shared" si="1258"/>
        <v>561120</v>
      </c>
      <c r="V4683" s="10" t="s">
        <v>2654</v>
      </c>
      <c r="W4683" s="405" t="s">
        <v>1394</v>
      </c>
      <c r="X4683" s="14"/>
    </row>
    <row r="4684" spans="1:24" s="144" customFormat="1" ht="76.5" customHeight="1">
      <c r="A4684" s="15" t="s">
        <v>3062</v>
      </c>
      <c r="B4684" s="14" t="s">
        <v>97</v>
      </c>
      <c r="C4684" s="137" t="s">
        <v>9080</v>
      </c>
      <c r="D4684" s="137" t="s">
        <v>3063</v>
      </c>
      <c r="E4684" s="137" t="s">
        <v>3064</v>
      </c>
      <c r="F4684" s="137" t="s">
        <v>3065</v>
      </c>
      <c r="G4684" s="161" t="s">
        <v>384</v>
      </c>
      <c r="H4684" s="138">
        <v>0.7</v>
      </c>
      <c r="I4684" s="137">
        <v>470000000</v>
      </c>
      <c r="J4684" s="137" t="s">
        <v>1314</v>
      </c>
      <c r="K4684" s="14" t="s">
        <v>3066</v>
      </c>
      <c r="L4684" s="137" t="s">
        <v>2870</v>
      </c>
      <c r="M4684" s="139"/>
      <c r="N4684" s="355" t="s">
        <v>3067</v>
      </c>
      <c r="O4684" s="26" t="s">
        <v>2764</v>
      </c>
      <c r="P4684" s="139"/>
      <c r="Q4684" s="171"/>
      <c r="R4684" s="171"/>
      <c r="S4684" s="237"/>
      <c r="T4684" s="301">
        <v>0</v>
      </c>
      <c r="U4684" s="301">
        <f t="shared" si="1258"/>
        <v>0</v>
      </c>
      <c r="V4684" s="10" t="s">
        <v>2654</v>
      </c>
      <c r="W4684" s="147" t="s">
        <v>1394</v>
      </c>
      <c r="X4684" s="14">
        <v>4.1100000000000003</v>
      </c>
    </row>
    <row r="4685" spans="1:24" s="144" customFormat="1" ht="76.5" customHeight="1">
      <c r="A4685" s="15" t="s">
        <v>10285</v>
      </c>
      <c r="B4685" s="14" t="s">
        <v>97</v>
      </c>
      <c r="C4685" s="137" t="s">
        <v>9080</v>
      </c>
      <c r="D4685" s="137" t="s">
        <v>9081</v>
      </c>
      <c r="E4685" s="137" t="s">
        <v>3064</v>
      </c>
      <c r="F4685" s="137" t="s">
        <v>3065</v>
      </c>
      <c r="G4685" s="161" t="s">
        <v>384</v>
      </c>
      <c r="H4685" s="138">
        <v>0.7</v>
      </c>
      <c r="I4685" s="137">
        <v>470000000</v>
      </c>
      <c r="J4685" s="137" t="s">
        <v>1314</v>
      </c>
      <c r="K4685" s="14" t="s">
        <v>10286</v>
      </c>
      <c r="L4685" s="137" t="s">
        <v>2870</v>
      </c>
      <c r="M4685" s="139"/>
      <c r="N4685" s="355" t="s">
        <v>10287</v>
      </c>
      <c r="O4685" s="26" t="s">
        <v>2764</v>
      </c>
      <c r="P4685" s="139"/>
      <c r="Q4685" s="171"/>
      <c r="R4685" s="171"/>
      <c r="S4685" s="237"/>
      <c r="T4685" s="301">
        <v>0</v>
      </c>
      <c r="U4685" s="301">
        <f t="shared" si="1258"/>
        <v>0</v>
      </c>
      <c r="V4685" s="10" t="s">
        <v>2654</v>
      </c>
      <c r="W4685" s="147" t="s">
        <v>1394</v>
      </c>
      <c r="X4685" s="14">
        <v>11.14</v>
      </c>
    </row>
    <row r="4686" spans="1:24" s="144" customFormat="1" ht="76.5" customHeight="1">
      <c r="A4686" s="15" t="s">
        <v>10482</v>
      </c>
      <c r="B4686" s="14" t="s">
        <v>97</v>
      </c>
      <c r="C4686" s="137" t="s">
        <v>9080</v>
      </c>
      <c r="D4686" s="137" t="s">
        <v>9081</v>
      </c>
      <c r="E4686" s="137" t="s">
        <v>3064</v>
      </c>
      <c r="F4686" s="137" t="s">
        <v>3065</v>
      </c>
      <c r="G4686" s="161" t="s">
        <v>384</v>
      </c>
      <c r="H4686" s="138">
        <v>0.7</v>
      </c>
      <c r="I4686" s="137">
        <v>470000000</v>
      </c>
      <c r="J4686" s="137" t="s">
        <v>1314</v>
      </c>
      <c r="K4686" s="14" t="s">
        <v>10483</v>
      </c>
      <c r="L4686" s="137" t="s">
        <v>2870</v>
      </c>
      <c r="M4686" s="139"/>
      <c r="N4686" s="355" t="s">
        <v>10484</v>
      </c>
      <c r="O4686" s="26" t="s">
        <v>2764</v>
      </c>
      <c r="P4686" s="139"/>
      <c r="Q4686" s="171"/>
      <c r="R4686" s="171"/>
      <c r="S4686" s="237"/>
      <c r="T4686" s="301">
        <v>0</v>
      </c>
      <c r="U4686" s="301">
        <v>0</v>
      </c>
      <c r="V4686" s="10" t="s">
        <v>2654</v>
      </c>
      <c r="W4686" s="147" t="s">
        <v>1394</v>
      </c>
      <c r="X4686" s="14">
        <v>11</v>
      </c>
    </row>
    <row r="4687" spans="1:24" s="144" customFormat="1" ht="76.5" customHeight="1">
      <c r="A4687" s="15" t="s">
        <v>10742</v>
      </c>
      <c r="B4687" s="14" t="s">
        <v>97</v>
      </c>
      <c r="C4687" s="137" t="s">
        <v>9080</v>
      </c>
      <c r="D4687" s="137" t="s">
        <v>9081</v>
      </c>
      <c r="E4687" s="137" t="s">
        <v>3064</v>
      </c>
      <c r="F4687" s="137" t="s">
        <v>3065</v>
      </c>
      <c r="G4687" s="161" t="s">
        <v>384</v>
      </c>
      <c r="H4687" s="138">
        <v>0.7</v>
      </c>
      <c r="I4687" s="137">
        <v>470000000</v>
      </c>
      <c r="J4687" s="137" t="s">
        <v>1314</v>
      </c>
      <c r="K4687" s="14" t="s">
        <v>10743</v>
      </c>
      <c r="L4687" s="137" t="s">
        <v>2870</v>
      </c>
      <c r="M4687" s="139"/>
      <c r="N4687" s="355" t="s">
        <v>10484</v>
      </c>
      <c r="O4687" s="26" t="s">
        <v>2764</v>
      </c>
      <c r="P4687" s="139"/>
      <c r="Q4687" s="171"/>
      <c r="R4687" s="171"/>
      <c r="S4687" s="237"/>
      <c r="T4687" s="143">
        <v>418740</v>
      </c>
      <c r="U4687" s="143">
        <f>T4687*1.12</f>
        <v>468988.80000000005</v>
      </c>
      <c r="V4687" s="10" t="s">
        <v>2654</v>
      </c>
      <c r="W4687" s="147" t="s">
        <v>1394</v>
      </c>
      <c r="X4687" s="14"/>
    </row>
    <row r="4688" spans="1:24" s="144" customFormat="1" ht="76.5" customHeight="1">
      <c r="A4688" s="15" t="s">
        <v>3068</v>
      </c>
      <c r="B4688" s="137" t="s">
        <v>1316</v>
      </c>
      <c r="C4688" s="137" t="s">
        <v>3069</v>
      </c>
      <c r="D4688" s="137" t="s">
        <v>3070</v>
      </c>
      <c r="E4688" s="137" t="s">
        <v>3070</v>
      </c>
      <c r="F4688" s="137" t="s">
        <v>3071</v>
      </c>
      <c r="G4688" s="161" t="s">
        <v>1430</v>
      </c>
      <c r="H4688" s="152">
        <v>0.8</v>
      </c>
      <c r="I4688" s="137">
        <v>470000000</v>
      </c>
      <c r="J4688" s="137" t="s">
        <v>1314</v>
      </c>
      <c r="K4688" s="14" t="s">
        <v>2650</v>
      </c>
      <c r="L4688" s="137" t="s">
        <v>3072</v>
      </c>
      <c r="M4688" s="139"/>
      <c r="N4688" s="354" t="s">
        <v>2676</v>
      </c>
      <c r="O4688" s="26" t="s">
        <v>2764</v>
      </c>
      <c r="P4688" s="139"/>
      <c r="Q4688" s="139"/>
      <c r="R4688" s="139"/>
      <c r="S4688" s="139"/>
      <c r="T4688" s="143">
        <v>2252966</v>
      </c>
      <c r="U4688" s="143">
        <f t="shared" si="1258"/>
        <v>2523321.9200000004</v>
      </c>
      <c r="V4688" s="139" t="s">
        <v>2721</v>
      </c>
      <c r="W4688" s="152" t="s">
        <v>1394</v>
      </c>
      <c r="X4688" s="15"/>
    </row>
    <row r="4689" spans="1:24" s="144" customFormat="1" ht="89.25" customHeight="1">
      <c r="A4689" s="15" t="s">
        <v>3073</v>
      </c>
      <c r="B4689" s="137" t="s">
        <v>1316</v>
      </c>
      <c r="C4689" s="137" t="s">
        <v>3069</v>
      </c>
      <c r="D4689" s="137" t="s">
        <v>3070</v>
      </c>
      <c r="E4689" s="137" t="s">
        <v>3070</v>
      </c>
      <c r="F4689" s="137" t="s">
        <v>3074</v>
      </c>
      <c r="G4689" s="161" t="s">
        <v>1430</v>
      </c>
      <c r="H4689" s="152">
        <v>0.8</v>
      </c>
      <c r="I4689" s="137">
        <v>470000000</v>
      </c>
      <c r="J4689" s="137" t="s">
        <v>1314</v>
      </c>
      <c r="K4689" s="14" t="s">
        <v>2650</v>
      </c>
      <c r="L4689" s="137" t="s">
        <v>3072</v>
      </c>
      <c r="M4689" s="139"/>
      <c r="N4689" s="354" t="s">
        <v>2676</v>
      </c>
      <c r="O4689" s="26" t="s">
        <v>2764</v>
      </c>
      <c r="P4689" s="139"/>
      <c r="Q4689" s="139"/>
      <c r="R4689" s="139"/>
      <c r="S4689" s="139"/>
      <c r="T4689" s="143">
        <v>812476</v>
      </c>
      <c r="U4689" s="143">
        <f t="shared" si="1258"/>
        <v>909973.12000000011</v>
      </c>
      <c r="V4689" s="139" t="s">
        <v>2721</v>
      </c>
      <c r="W4689" s="147" t="s">
        <v>1394</v>
      </c>
      <c r="X4689" s="15"/>
    </row>
    <row r="4690" spans="1:24" s="144" customFormat="1" ht="76.5" customHeight="1">
      <c r="A4690" s="15" t="s">
        <v>3075</v>
      </c>
      <c r="B4690" s="14" t="s">
        <v>97</v>
      </c>
      <c r="C4690" s="137" t="s">
        <v>3076</v>
      </c>
      <c r="D4690" s="137" t="s">
        <v>3077</v>
      </c>
      <c r="E4690" s="137" t="s">
        <v>3077</v>
      </c>
      <c r="F4690" s="137" t="s">
        <v>3078</v>
      </c>
      <c r="G4690" s="161" t="s">
        <v>1430</v>
      </c>
      <c r="H4690" s="152">
        <v>1</v>
      </c>
      <c r="I4690" s="137">
        <v>470000000</v>
      </c>
      <c r="J4690" s="137" t="s">
        <v>1314</v>
      </c>
      <c r="K4690" s="14" t="s">
        <v>2185</v>
      </c>
      <c r="L4690" s="170" t="s">
        <v>3079</v>
      </c>
      <c r="M4690" s="139"/>
      <c r="N4690" s="355" t="s">
        <v>2770</v>
      </c>
      <c r="O4690" s="26" t="s">
        <v>2771</v>
      </c>
      <c r="P4690" s="139"/>
      <c r="Q4690" s="171"/>
      <c r="R4690" s="171"/>
      <c r="S4690" s="172"/>
      <c r="T4690" s="143">
        <v>1239408</v>
      </c>
      <c r="U4690" s="143">
        <f>T4690*1.12</f>
        <v>1388136.9600000002</v>
      </c>
      <c r="V4690" s="139" t="s">
        <v>2721</v>
      </c>
      <c r="W4690" s="147" t="s">
        <v>1394</v>
      </c>
      <c r="X4690" s="14"/>
    </row>
    <row r="4691" spans="1:24" s="144" customFormat="1" ht="89.25" customHeight="1">
      <c r="A4691" s="15" t="s">
        <v>3080</v>
      </c>
      <c r="B4691" s="137" t="s">
        <v>1316</v>
      </c>
      <c r="C4691" s="137" t="s">
        <v>3081</v>
      </c>
      <c r="D4691" s="137" t="s">
        <v>3082</v>
      </c>
      <c r="E4691" s="137" t="s">
        <v>3082</v>
      </c>
      <c r="F4691" s="137" t="s">
        <v>3083</v>
      </c>
      <c r="G4691" s="161" t="s">
        <v>1430</v>
      </c>
      <c r="H4691" s="152">
        <v>0.5</v>
      </c>
      <c r="I4691" s="137">
        <v>470000000</v>
      </c>
      <c r="J4691" s="137" t="s">
        <v>1314</v>
      </c>
      <c r="K4691" s="14" t="s">
        <v>2185</v>
      </c>
      <c r="L4691" s="170" t="s">
        <v>3084</v>
      </c>
      <c r="M4691" s="139"/>
      <c r="N4691" s="354" t="s">
        <v>2676</v>
      </c>
      <c r="O4691" s="140" t="s">
        <v>2796</v>
      </c>
      <c r="P4691" s="139"/>
      <c r="Q4691" s="139"/>
      <c r="R4691" s="139"/>
      <c r="S4691" s="139"/>
      <c r="T4691" s="301">
        <v>0</v>
      </c>
      <c r="U4691" s="301">
        <f t="shared" si="1258"/>
        <v>0</v>
      </c>
      <c r="V4691" s="139" t="s">
        <v>2721</v>
      </c>
      <c r="W4691" s="152" t="s">
        <v>1394</v>
      </c>
      <c r="X4691" s="15">
        <v>20.21</v>
      </c>
    </row>
    <row r="4692" spans="1:24" s="144" customFormat="1" ht="89.25" customHeight="1">
      <c r="A4692" s="15" t="s">
        <v>10259</v>
      </c>
      <c r="B4692" s="137" t="s">
        <v>1316</v>
      </c>
      <c r="C4692" s="137" t="s">
        <v>3081</v>
      </c>
      <c r="D4692" s="137" t="s">
        <v>3082</v>
      </c>
      <c r="E4692" s="137" t="s">
        <v>3082</v>
      </c>
      <c r="F4692" s="137" t="s">
        <v>3083</v>
      </c>
      <c r="G4692" s="161" t="s">
        <v>1430</v>
      </c>
      <c r="H4692" s="152">
        <v>0.5</v>
      </c>
      <c r="I4692" s="137">
        <v>470000000</v>
      </c>
      <c r="J4692" s="137" t="s">
        <v>1314</v>
      </c>
      <c r="K4692" s="14" t="s">
        <v>2185</v>
      </c>
      <c r="L4692" s="170" t="s">
        <v>3084</v>
      </c>
      <c r="M4692" s="139"/>
      <c r="N4692" s="354" t="s">
        <v>2676</v>
      </c>
      <c r="O4692" s="140" t="s">
        <v>2796</v>
      </c>
      <c r="P4692" s="139"/>
      <c r="Q4692" s="139"/>
      <c r="R4692" s="139"/>
      <c r="S4692" s="139"/>
      <c r="T4692" s="143">
        <v>1742326517</v>
      </c>
      <c r="U4692" s="143">
        <f t="shared" si="1258"/>
        <v>1951405699.0400002</v>
      </c>
      <c r="V4692" s="139" t="s">
        <v>2721</v>
      </c>
      <c r="W4692" s="405" t="s">
        <v>1394</v>
      </c>
      <c r="X4692" s="408"/>
    </row>
    <row r="4693" spans="1:24" s="144" customFormat="1" ht="89.25" customHeight="1">
      <c r="A4693" s="15" t="s">
        <v>3085</v>
      </c>
      <c r="B4693" s="137" t="s">
        <v>1316</v>
      </c>
      <c r="C4693" s="137" t="s">
        <v>3086</v>
      </c>
      <c r="D4693" s="137" t="s">
        <v>3087</v>
      </c>
      <c r="E4693" s="137" t="s">
        <v>3088</v>
      </c>
      <c r="F4693" s="137"/>
      <c r="G4693" s="161" t="s">
        <v>1430</v>
      </c>
      <c r="H4693" s="152">
        <v>0.5</v>
      </c>
      <c r="I4693" s="137">
        <v>470000000</v>
      </c>
      <c r="J4693" s="137" t="s">
        <v>1314</v>
      </c>
      <c r="K4693" s="14" t="s">
        <v>2185</v>
      </c>
      <c r="L4693" s="170" t="s">
        <v>3084</v>
      </c>
      <c r="M4693" s="139"/>
      <c r="N4693" s="354" t="s">
        <v>2676</v>
      </c>
      <c r="O4693" s="140" t="s">
        <v>2796</v>
      </c>
      <c r="P4693" s="139"/>
      <c r="Q4693" s="139"/>
      <c r="R4693" s="139"/>
      <c r="S4693" s="139"/>
      <c r="T4693" s="143">
        <v>268686518</v>
      </c>
      <c r="U4693" s="143">
        <f t="shared" si="1258"/>
        <v>300928900.16000003</v>
      </c>
      <c r="V4693" s="139" t="s">
        <v>2721</v>
      </c>
      <c r="W4693" s="147" t="s">
        <v>1394</v>
      </c>
      <c r="X4693" s="15"/>
    </row>
    <row r="4694" spans="1:24" s="144" customFormat="1" ht="89.25" customHeight="1">
      <c r="A4694" s="15" t="s">
        <v>3089</v>
      </c>
      <c r="B4694" s="137" t="s">
        <v>1316</v>
      </c>
      <c r="C4694" s="137" t="s">
        <v>3090</v>
      </c>
      <c r="D4694" s="137" t="s">
        <v>3091</v>
      </c>
      <c r="E4694" s="137" t="s">
        <v>3091</v>
      </c>
      <c r="F4694" s="137"/>
      <c r="G4694" s="161" t="s">
        <v>1430</v>
      </c>
      <c r="H4694" s="152">
        <v>0.5</v>
      </c>
      <c r="I4694" s="137">
        <v>470000000</v>
      </c>
      <c r="J4694" s="137" t="s">
        <v>1314</v>
      </c>
      <c r="K4694" s="14" t="s">
        <v>2185</v>
      </c>
      <c r="L4694" s="170" t="s">
        <v>3084</v>
      </c>
      <c r="M4694" s="139"/>
      <c r="N4694" s="11" t="s">
        <v>2676</v>
      </c>
      <c r="O4694" s="140" t="s">
        <v>2796</v>
      </c>
      <c r="P4694" s="139"/>
      <c r="Q4694" s="139"/>
      <c r="R4694" s="139"/>
      <c r="S4694" s="139"/>
      <c r="T4694" s="301">
        <v>0</v>
      </c>
      <c r="U4694" s="301">
        <v>0</v>
      </c>
      <c r="V4694" s="139" t="s">
        <v>2721</v>
      </c>
      <c r="W4694" s="147" t="s">
        <v>1394</v>
      </c>
      <c r="X4694" s="15" t="s">
        <v>9637</v>
      </c>
    </row>
    <row r="4695" spans="1:24" s="144" customFormat="1" ht="89.25" customHeight="1">
      <c r="A4695" s="15" t="s">
        <v>9638</v>
      </c>
      <c r="B4695" s="137" t="s">
        <v>1316</v>
      </c>
      <c r="C4695" s="137" t="s">
        <v>3090</v>
      </c>
      <c r="D4695" s="137" t="s">
        <v>3091</v>
      </c>
      <c r="E4695" s="137" t="s">
        <v>3091</v>
      </c>
      <c r="F4695" s="137" t="s">
        <v>9639</v>
      </c>
      <c r="G4695" s="161" t="s">
        <v>1430</v>
      </c>
      <c r="H4695" s="152">
        <v>0.5</v>
      </c>
      <c r="I4695" s="137">
        <v>470000000</v>
      </c>
      <c r="J4695" s="137" t="s">
        <v>1314</v>
      </c>
      <c r="K4695" s="14" t="s">
        <v>2185</v>
      </c>
      <c r="L4695" s="170" t="s">
        <v>9640</v>
      </c>
      <c r="M4695" s="139"/>
      <c r="N4695" s="11" t="s">
        <v>2676</v>
      </c>
      <c r="O4695" s="140" t="s">
        <v>2796</v>
      </c>
      <c r="P4695" s="139"/>
      <c r="Q4695" s="139"/>
      <c r="R4695" s="139"/>
      <c r="S4695" s="139"/>
      <c r="T4695" s="143">
        <v>34919610</v>
      </c>
      <c r="U4695" s="143">
        <f>T4695*1.12</f>
        <v>39109963.200000003</v>
      </c>
      <c r="V4695" s="139" t="s">
        <v>2721</v>
      </c>
      <c r="W4695" s="147" t="s">
        <v>1394</v>
      </c>
      <c r="X4695" s="15"/>
    </row>
    <row r="4696" spans="1:24" s="144" customFormat="1" ht="89.25" customHeight="1">
      <c r="A4696" s="15" t="s">
        <v>3092</v>
      </c>
      <c r="B4696" s="137" t="s">
        <v>1316</v>
      </c>
      <c r="C4696" s="137" t="s">
        <v>3093</v>
      </c>
      <c r="D4696" s="137" t="s">
        <v>3094</v>
      </c>
      <c r="E4696" s="137" t="s">
        <v>3094</v>
      </c>
      <c r="F4696" s="137" t="s">
        <v>3095</v>
      </c>
      <c r="G4696" s="161" t="s">
        <v>1430</v>
      </c>
      <c r="H4696" s="152">
        <v>0.5</v>
      </c>
      <c r="I4696" s="137">
        <v>470000000</v>
      </c>
      <c r="J4696" s="137" t="s">
        <v>1314</v>
      </c>
      <c r="K4696" s="14" t="s">
        <v>2185</v>
      </c>
      <c r="L4696" s="170" t="s">
        <v>3096</v>
      </c>
      <c r="M4696" s="139"/>
      <c r="N4696" s="354" t="s">
        <v>2676</v>
      </c>
      <c r="O4696" s="140" t="s">
        <v>2796</v>
      </c>
      <c r="P4696" s="139"/>
      <c r="Q4696" s="139"/>
      <c r="R4696" s="139"/>
      <c r="S4696" s="139"/>
      <c r="T4696" s="303">
        <v>0</v>
      </c>
      <c r="U4696" s="303">
        <f t="shared" si="1258"/>
        <v>0</v>
      </c>
      <c r="V4696" s="139" t="s">
        <v>2721</v>
      </c>
      <c r="W4696" s="152" t="s">
        <v>1394</v>
      </c>
      <c r="X4696" s="15" t="s">
        <v>9066</v>
      </c>
    </row>
    <row r="4697" spans="1:24" s="144" customFormat="1" ht="89.25" customHeight="1">
      <c r="A4697" s="15" t="s">
        <v>3097</v>
      </c>
      <c r="B4697" s="137" t="s">
        <v>1316</v>
      </c>
      <c r="C4697" s="137" t="s">
        <v>3098</v>
      </c>
      <c r="D4697" s="137" t="s">
        <v>3099</v>
      </c>
      <c r="E4697" s="137" t="s">
        <v>3099</v>
      </c>
      <c r="F4697" s="137" t="s">
        <v>3100</v>
      </c>
      <c r="G4697" s="161" t="s">
        <v>1430</v>
      </c>
      <c r="H4697" s="138">
        <v>0.7</v>
      </c>
      <c r="I4697" s="137">
        <v>470000000</v>
      </c>
      <c r="J4697" s="137" t="s">
        <v>1314</v>
      </c>
      <c r="K4697" s="14" t="s">
        <v>2650</v>
      </c>
      <c r="L4697" s="137" t="s">
        <v>2870</v>
      </c>
      <c r="M4697" s="139"/>
      <c r="N4697" s="354" t="s">
        <v>2676</v>
      </c>
      <c r="O4697" s="140" t="s">
        <v>2796</v>
      </c>
      <c r="P4697" s="139"/>
      <c r="Q4697" s="139"/>
      <c r="R4697" s="139"/>
      <c r="S4697" s="139"/>
      <c r="T4697" s="143">
        <v>2760120</v>
      </c>
      <c r="U4697" s="143">
        <f t="shared" si="1258"/>
        <v>3091334.4000000004</v>
      </c>
      <c r="V4697" s="139" t="s">
        <v>2654</v>
      </c>
      <c r="W4697" s="147" t="s">
        <v>1394</v>
      </c>
      <c r="X4697" s="15"/>
    </row>
    <row r="4698" spans="1:24" s="144" customFormat="1" ht="89.25" customHeight="1">
      <c r="A4698" s="15" t="s">
        <v>3101</v>
      </c>
      <c r="B4698" s="137" t="s">
        <v>1316</v>
      </c>
      <c r="C4698" s="137" t="s">
        <v>3098</v>
      </c>
      <c r="D4698" s="137" t="s">
        <v>3099</v>
      </c>
      <c r="E4698" s="137" t="s">
        <v>3099</v>
      </c>
      <c r="F4698" s="137" t="s">
        <v>3102</v>
      </c>
      <c r="G4698" s="161" t="s">
        <v>1430</v>
      </c>
      <c r="H4698" s="138">
        <v>0.7</v>
      </c>
      <c r="I4698" s="137">
        <v>470000000</v>
      </c>
      <c r="J4698" s="137" t="s">
        <v>1314</v>
      </c>
      <c r="K4698" s="14" t="s">
        <v>2650</v>
      </c>
      <c r="L4698" s="137" t="s">
        <v>2870</v>
      </c>
      <c r="M4698" s="139"/>
      <c r="N4698" s="354" t="s">
        <v>2676</v>
      </c>
      <c r="O4698" s="140" t="s">
        <v>2796</v>
      </c>
      <c r="P4698" s="139"/>
      <c r="Q4698" s="139"/>
      <c r="R4698" s="139"/>
      <c r="S4698" s="139"/>
      <c r="T4698" s="303">
        <v>0</v>
      </c>
      <c r="U4698" s="303">
        <f t="shared" si="1258"/>
        <v>0</v>
      </c>
      <c r="V4698" s="139" t="s">
        <v>2654</v>
      </c>
      <c r="W4698" s="147" t="s">
        <v>1394</v>
      </c>
      <c r="X4698" s="15" t="s">
        <v>9066</v>
      </c>
    </row>
    <row r="4699" spans="1:24" s="144" customFormat="1" ht="89.25" customHeight="1">
      <c r="A4699" s="15" t="s">
        <v>3103</v>
      </c>
      <c r="B4699" s="137" t="s">
        <v>1316</v>
      </c>
      <c r="C4699" s="137" t="s">
        <v>3098</v>
      </c>
      <c r="D4699" s="137" t="s">
        <v>3099</v>
      </c>
      <c r="E4699" s="137" t="s">
        <v>3099</v>
      </c>
      <c r="F4699" s="137" t="s">
        <v>3104</v>
      </c>
      <c r="G4699" s="161" t="s">
        <v>1430</v>
      </c>
      <c r="H4699" s="138">
        <v>0.7</v>
      </c>
      <c r="I4699" s="137">
        <v>470000000</v>
      </c>
      <c r="J4699" s="137" t="s">
        <v>1314</v>
      </c>
      <c r="K4699" s="14" t="s">
        <v>2650</v>
      </c>
      <c r="L4699" s="137" t="s">
        <v>2870</v>
      </c>
      <c r="M4699" s="139"/>
      <c r="N4699" s="354" t="s">
        <v>2676</v>
      </c>
      <c r="O4699" s="140" t="s">
        <v>2796</v>
      </c>
      <c r="P4699" s="139"/>
      <c r="Q4699" s="139"/>
      <c r="R4699" s="139"/>
      <c r="S4699" s="139"/>
      <c r="T4699" s="143">
        <v>755820</v>
      </c>
      <c r="U4699" s="143">
        <f t="shared" si="1258"/>
        <v>846518.4</v>
      </c>
      <c r="V4699" s="139" t="s">
        <v>2654</v>
      </c>
      <c r="W4699" s="152" t="s">
        <v>1394</v>
      </c>
      <c r="X4699" s="15"/>
    </row>
    <row r="4700" spans="1:24" s="144" customFormat="1" ht="76.5" customHeight="1">
      <c r="A4700" s="15" t="s">
        <v>3105</v>
      </c>
      <c r="B4700" s="137" t="s">
        <v>1316</v>
      </c>
      <c r="C4700" s="137" t="s">
        <v>3098</v>
      </c>
      <c r="D4700" s="137" t="s">
        <v>3099</v>
      </c>
      <c r="E4700" s="137" t="s">
        <v>3099</v>
      </c>
      <c r="F4700" s="137" t="s">
        <v>3106</v>
      </c>
      <c r="G4700" s="161" t="s">
        <v>1430</v>
      </c>
      <c r="H4700" s="138">
        <v>0.7</v>
      </c>
      <c r="I4700" s="137">
        <v>470000000</v>
      </c>
      <c r="J4700" s="137" t="s">
        <v>1314</v>
      </c>
      <c r="K4700" s="14" t="s">
        <v>2869</v>
      </c>
      <c r="L4700" s="137" t="s">
        <v>2870</v>
      </c>
      <c r="M4700" s="139"/>
      <c r="N4700" s="354" t="s">
        <v>3107</v>
      </c>
      <c r="O4700" s="140" t="s">
        <v>2764</v>
      </c>
      <c r="P4700" s="139"/>
      <c r="Q4700" s="139"/>
      <c r="R4700" s="139"/>
      <c r="S4700" s="139"/>
      <c r="T4700" s="143">
        <v>368599</v>
      </c>
      <c r="U4700" s="143">
        <f t="shared" si="1258"/>
        <v>412830.88000000006</v>
      </c>
      <c r="V4700" s="139" t="s">
        <v>2721</v>
      </c>
      <c r="W4700" s="147" t="s">
        <v>1394</v>
      </c>
      <c r="X4700" s="15"/>
    </row>
    <row r="4701" spans="1:24" s="144" customFormat="1" ht="102" customHeight="1">
      <c r="A4701" s="15" t="s">
        <v>3108</v>
      </c>
      <c r="B4701" s="137" t="s">
        <v>1316</v>
      </c>
      <c r="C4701" s="137" t="s">
        <v>3109</v>
      </c>
      <c r="D4701" s="137" t="s">
        <v>3110</v>
      </c>
      <c r="E4701" s="137" t="s">
        <v>3111</v>
      </c>
      <c r="F4701" s="137" t="s">
        <v>3112</v>
      </c>
      <c r="G4701" s="161" t="s">
        <v>1430</v>
      </c>
      <c r="H4701" s="138">
        <v>0.7</v>
      </c>
      <c r="I4701" s="137">
        <v>470000000</v>
      </c>
      <c r="J4701" s="137" t="s">
        <v>1314</v>
      </c>
      <c r="K4701" s="14" t="s">
        <v>2650</v>
      </c>
      <c r="L4701" s="137" t="s">
        <v>2870</v>
      </c>
      <c r="M4701" s="139"/>
      <c r="N4701" s="354" t="s">
        <v>2676</v>
      </c>
      <c r="O4701" s="22" t="s">
        <v>2944</v>
      </c>
      <c r="P4701" s="139"/>
      <c r="Q4701" s="139"/>
      <c r="R4701" s="139"/>
      <c r="S4701" s="139"/>
      <c r="T4701" s="143">
        <v>686205</v>
      </c>
      <c r="U4701" s="143">
        <f t="shared" si="1258"/>
        <v>768549.60000000009</v>
      </c>
      <c r="V4701" s="139" t="s">
        <v>2654</v>
      </c>
      <c r="W4701" s="147" t="s">
        <v>1394</v>
      </c>
      <c r="X4701" s="15"/>
    </row>
    <row r="4702" spans="1:24" s="144" customFormat="1" ht="89.25" customHeight="1">
      <c r="A4702" s="15" t="s">
        <v>3113</v>
      </c>
      <c r="B4702" s="137" t="s">
        <v>1316</v>
      </c>
      <c r="C4702" s="137" t="s">
        <v>3114</v>
      </c>
      <c r="D4702" s="137" t="s">
        <v>3115</v>
      </c>
      <c r="E4702" s="137" t="s">
        <v>3116</v>
      </c>
      <c r="F4702" s="137" t="s">
        <v>3117</v>
      </c>
      <c r="G4702" s="137" t="s">
        <v>1430</v>
      </c>
      <c r="H4702" s="138">
        <v>0.5</v>
      </c>
      <c r="I4702" s="137">
        <v>470000000</v>
      </c>
      <c r="J4702" s="137" t="s">
        <v>1314</v>
      </c>
      <c r="K4702" s="14" t="s">
        <v>2650</v>
      </c>
      <c r="L4702" s="170" t="s">
        <v>3079</v>
      </c>
      <c r="M4702" s="139"/>
      <c r="N4702" s="11" t="s">
        <v>2676</v>
      </c>
      <c r="O4702" s="140" t="s">
        <v>2796</v>
      </c>
      <c r="P4702" s="139"/>
      <c r="Q4702" s="139"/>
      <c r="R4702" s="139"/>
      <c r="S4702" s="139"/>
      <c r="T4702" s="301">
        <v>0</v>
      </c>
      <c r="U4702" s="301">
        <v>0</v>
      </c>
      <c r="V4702" s="139" t="s">
        <v>2721</v>
      </c>
      <c r="W4702" s="152" t="s">
        <v>1394</v>
      </c>
      <c r="X4702" s="15">
        <v>20.21</v>
      </c>
    </row>
    <row r="4703" spans="1:24" s="144" customFormat="1" ht="89.25" customHeight="1">
      <c r="A4703" s="15" t="s">
        <v>9641</v>
      </c>
      <c r="B4703" s="137" t="s">
        <v>1316</v>
      </c>
      <c r="C4703" s="137" t="s">
        <v>3114</v>
      </c>
      <c r="D4703" s="137" t="s">
        <v>3115</v>
      </c>
      <c r="E4703" s="137" t="s">
        <v>3116</v>
      </c>
      <c r="F4703" s="137" t="s">
        <v>3117</v>
      </c>
      <c r="G4703" s="137" t="s">
        <v>1430</v>
      </c>
      <c r="H4703" s="138">
        <v>0.5</v>
      </c>
      <c r="I4703" s="137">
        <v>470000000</v>
      </c>
      <c r="J4703" s="137" t="s">
        <v>1314</v>
      </c>
      <c r="K4703" s="14" t="s">
        <v>2650</v>
      </c>
      <c r="L4703" s="170" t="s">
        <v>3079</v>
      </c>
      <c r="M4703" s="139"/>
      <c r="N4703" s="11" t="s">
        <v>2676</v>
      </c>
      <c r="O4703" s="140" t="s">
        <v>2796</v>
      </c>
      <c r="P4703" s="139"/>
      <c r="Q4703" s="139"/>
      <c r="R4703" s="139"/>
      <c r="S4703" s="139"/>
      <c r="T4703" s="143">
        <v>2342323</v>
      </c>
      <c r="U4703" s="143">
        <f>T4703*1.12</f>
        <v>2623401.7600000002</v>
      </c>
      <c r="V4703" s="139" t="s">
        <v>2721</v>
      </c>
      <c r="W4703" s="152" t="s">
        <v>1394</v>
      </c>
      <c r="X4703" s="15"/>
    </row>
    <row r="4704" spans="1:24" s="144" customFormat="1" ht="89.25" customHeight="1">
      <c r="A4704" s="15" t="s">
        <v>3118</v>
      </c>
      <c r="B4704" s="137" t="s">
        <v>1316</v>
      </c>
      <c r="C4704" s="137" t="s">
        <v>3119</v>
      </c>
      <c r="D4704" s="137" t="s">
        <v>3120</v>
      </c>
      <c r="E4704" s="137" t="s">
        <v>3120</v>
      </c>
      <c r="F4704" s="137" t="s">
        <v>3121</v>
      </c>
      <c r="G4704" s="15" t="s">
        <v>1430</v>
      </c>
      <c r="H4704" s="138">
        <v>0.7</v>
      </c>
      <c r="I4704" s="137">
        <v>470000000</v>
      </c>
      <c r="J4704" s="137" t="s">
        <v>1314</v>
      </c>
      <c r="K4704" s="14" t="s">
        <v>2650</v>
      </c>
      <c r="L4704" s="170" t="s">
        <v>3122</v>
      </c>
      <c r="M4704" s="139"/>
      <c r="N4704" s="11" t="s">
        <v>2676</v>
      </c>
      <c r="O4704" s="140" t="s">
        <v>2796</v>
      </c>
      <c r="P4704" s="139"/>
      <c r="Q4704" s="139"/>
      <c r="R4704" s="139"/>
      <c r="S4704" s="139"/>
      <c r="T4704" s="301">
        <v>0</v>
      </c>
      <c r="U4704" s="301">
        <v>0</v>
      </c>
      <c r="V4704" s="139" t="s">
        <v>2721</v>
      </c>
      <c r="W4704" s="147" t="s">
        <v>1394</v>
      </c>
      <c r="X4704" s="15" t="s">
        <v>9642</v>
      </c>
    </row>
    <row r="4705" spans="1:24" s="144" customFormat="1" ht="89.25" customHeight="1">
      <c r="A4705" s="15" t="s">
        <v>9643</v>
      </c>
      <c r="B4705" s="137" t="s">
        <v>1316</v>
      </c>
      <c r="C4705" s="137" t="s">
        <v>3119</v>
      </c>
      <c r="D4705" s="137" t="s">
        <v>3120</v>
      </c>
      <c r="E4705" s="137" t="s">
        <v>3120</v>
      </c>
      <c r="F4705" s="137" t="s">
        <v>3121</v>
      </c>
      <c r="G4705" s="15" t="s">
        <v>385</v>
      </c>
      <c r="H4705" s="138">
        <v>0.7</v>
      </c>
      <c r="I4705" s="137">
        <v>470000000</v>
      </c>
      <c r="J4705" s="137" t="s">
        <v>1314</v>
      </c>
      <c r="K4705" s="14" t="s">
        <v>2650</v>
      </c>
      <c r="L4705" s="170" t="s">
        <v>3122</v>
      </c>
      <c r="M4705" s="139"/>
      <c r="N4705" s="11" t="s">
        <v>2676</v>
      </c>
      <c r="O4705" s="140" t="s">
        <v>2796</v>
      </c>
      <c r="P4705" s="139"/>
      <c r="Q4705" s="139"/>
      <c r="R4705" s="139"/>
      <c r="S4705" s="139"/>
      <c r="T4705" s="301">
        <v>0</v>
      </c>
      <c r="U4705" s="301">
        <f>T4705*1.12</f>
        <v>0</v>
      </c>
      <c r="V4705" s="139" t="s">
        <v>2721</v>
      </c>
      <c r="W4705" s="147" t="s">
        <v>1394</v>
      </c>
      <c r="X4705" s="15">
        <v>20.21</v>
      </c>
    </row>
    <row r="4706" spans="1:24" s="144" customFormat="1" ht="89.25" customHeight="1">
      <c r="A4706" s="15" t="s">
        <v>11259</v>
      </c>
      <c r="B4706" s="137" t="s">
        <v>1316</v>
      </c>
      <c r="C4706" s="137" t="s">
        <v>3119</v>
      </c>
      <c r="D4706" s="137" t="s">
        <v>3120</v>
      </c>
      <c r="E4706" s="137" t="s">
        <v>3120</v>
      </c>
      <c r="F4706" s="137" t="s">
        <v>3121</v>
      </c>
      <c r="G4706" s="15" t="s">
        <v>385</v>
      </c>
      <c r="H4706" s="138">
        <v>0.7</v>
      </c>
      <c r="I4706" s="137">
        <v>470000000</v>
      </c>
      <c r="J4706" s="137" t="s">
        <v>1314</v>
      </c>
      <c r="K4706" s="14" t="s">
        <v>2650</v>
      </c>
      <c r="L4706" s="170" t="s">
        <v>3122</v>
      </c>
      <c r="M4706" s="139"/>
      <c r="N4706" s="11" t="s">
        <v>2676</v>
      </c>
      <c r="O4706" s="140" t="s">
        <v>2796</v>
      </c>
      <c r="P4706" s="139"/>
      <c r="Q4706" s="139"/>
      <c r="R4706" s="139"/>
      <c r="S4706" s="139"/>
      <c r="T4706" s="143">
        <v>349275212</v>
      </c>
      <c r="U4706" s="143">
        <f>T4706*1.12</f>
        <v>391188237.44000006</v>
      </c>
      <c r="V4706" s="139" t="s">
        <v>2721</v>
      </c>
      <c r="W4706" s="147" t="s">
        <v>1394</v>
      </c>
      <c r="X4706" s="15"/>
    </row>
    <row r="4707" spans="1:24" s="144" customFormat="1" ht="89.25" customHeight="1">
      <c r="A4707" s="15" t="s">
        <v>3123</v>
      </c>
      <c r="B4707" s="137" t="s">
        <v>1316</v>
      </c>
      <c r="C4707" s="137" t="s">
        <v>3124</v>
      </c>
      <c r="D4707" s="137" t="s">
        <v>3125</v>
      </c>
      <c r="E4707" s="137" t="s">
        <v>3125</v>
      </c>
      <c r="F4707" s="137" t="s">
        <v>3126</v>
      </c>
      <c r="G4707" s="161" t="s">
        <v>1430</v>
      </c>
      <c r="H4707" s="138">
        <v>0.7</v>
      </c>
      <c r="I4707" s="137">
        <v>470000000</v>
      </c>
      <c r="J4707" s="137" t="s">
        <v>1314</v>
      </c>
      <c r="K4707" s="139" t="s">
        <v>1323</v>
      </c>
      <c r="L4707" s="170" t="s">
        <v>3127</v>
      </c>
      <c r="M4707" s="139"/>
      <c r="N4707" s="11" t="s">
        <v>2676</v>
      </c>
      <c r="O4707" s="140" t="s">
        <v>2796</v>
      </c>
      <c r="P4707" s="139"/>
      <c r="Q4707" s="139"/>
      <c r="R4707" s="139"/>
      <c r="S4707" s="139"/>
      <c r="T4707" s="301">
        <v>0</v>
      </c>
      <c r="U4707" s="301">
        <v>0</v>
      </c>
      <c r="V4707" s="139" t="s">
        <v>2654</v>
      </c>
      <c r="W4707" s="147" t="s">
        <v>1394</v>
      </c>
      <c r="X4707" s="15" t="s">
        <v>9642</v>
      </c>
    </row>
    <row r="4708" spans="1:24" s="144" customFormat="1" ht="89.25" customHeight="1">
      <c r="A4708" s="15" t="s">
        <v>9644</v>
      </c>
      <c r="B4708" s="137" t="s">
        <v>1316</v>
      </c>
      <c r="C4708" s="137" t="s">
        <v>3124</v>
      </c>
      <c r="D4708" s="137" t="s">
        <v>3125</v>
      </c>
      <c r="E4708" s="137" t="s">
        <v>3125</v>
      </c>
      <c r="F4708" s="137" t="s">
        <v>3126</v>
      </c>
      <c r="G4708" s="161" t="s">
        <v>385</v>
      </c>
      <c r="H4708" s="138">
        <v>0.7</v>
      </c>
      <c r="I4708" s="137">
        <v>470000000</v>
      </c>
      <c r="J4708" s="137" t="s">
        <v>1314</v>
      </c>
      <c r="K4708" s="139" t="s">
        <v>1323</v>
      </c>
      <c r="L4708" s="170" t="s">
        <v>3127</v>
      </c>
      <c r="M4708" s="139"/>
      <c r="N4708" s="11" t="s">
        <v>2676</v>
      </c>
      <c r="O4708" s="140" t="s">
        <v>2796</v>
      </c>
      <c r="P4708" s="139"/>
      <c r="Q4708" s="139"/>
      <c r="R4708" s="139"/>
      <c r="S4708" s="139"/>
      <c r="T4708" s="143">
        <v>33273240</v>
      </c>
      <c r="U4708" s="143">
        <f>T4708*1.12</f>
        <v>37266028.800000004</v>
      </c>
      <c r="V4708" s="139" t="s">
        <v>2654</v>
      </c>
      <c r="W4708" s="147" t="s">
        <v>1394</v>
      </c>
      <c r="X4708" s="15"/>
    </row>
    <row r="4709" spans="1:24" s="144" customFormat="1" ht="89.25" customHeight="1">
      <c r="A4709" s="15" t="s">
        <v>3128</v>
      </c>
      <c r="B4709" s="137" t="s">
        <v>1316</v>
      </c>
      <c r="C4709" s="137" t="s">
        <v>3129</v>
      </c>
      <c r="D4709" s="137" t="s">
        <v>3130</v>
      </c>
      <c r="E4709" s="137" t="s">
        <v>3131</v>
      </c>
      <c r="F4709" s="137" t="s">
        <v>3132</v>
      </c>
      <c r="G4709" s="161" t="s">
        <v>1430</v>
      </c>
      <c r="H4709" s="138">
        <v>0.7</v>
      </c>
      <c r="I4709" s="137">
        <v>470000000</v>
      </c>
      <c r="J4709" s="137" t="s">
        <v>1314</v>
      </c>
      <c r="K4709" s="14" t="s">
        <v>2650</v>
      </c>
      <c r="L4709" s="137" t="s">
        <v>3133</v>
      </c>
      <c r="M4709" s="139"/>
      <c r="N4709" s="11" t="s">
        <v>2676</v>
      </c>
      <c r="O4709" s="140" t="s">
        <v>2796</v>
      </c>
      <c r="P4709" s="139"/>
      <c r="Q4709" s="139"/>
      <c r="R4709" s="139"/>
      <c r="S4709" s="139"/>
      <c r="T4709" s="301">
        <v>0</v>
      </c>
      <c r="U4709" s="301">
        <v>0</v>
      </c>
      <c r="V4709" s="139" t="s">
        <v>2721</v>
      </c>
      <c r="W4709" s="152" t="s">
        <v>1394</v>
      </c>
      <c r="X4709" s="15">
        <v>20.21</v>
      </c>
    </row>
    <row r="4710" spans="1:24" s="144" customFormat="1" ht="89.25" customHeight="1">
      <c r="A4710" s="15" t="s">
        <v>9645</v>
      </c>
      <c r="B4710" s="137" t="s">
        <v>1316</v>
      </c>
      <c r="C4710" s="137" t="s">
        <v>3129</v>
      </c>
      <c r="D4710" s="137" t="s">
        <v>3130</v>
      </c>
      <c r="E4710" s="137" t="s">
        <v>3131</v>
      </c>
      <c r="F4710" s="137" t="s">
        <v>3132</v>
      </c>
      <c r="G4710" s="161" t="s">
        <v>1430</v>
      </c>
      <c r="H4710" s="138">
        <v>0.7</v>
      </c>
      <c r="I4710" s="137">
        <v>470000000</v>
      </c>
      <c r="J4710" s="137" t="s">
        <v>1314</v>
      </c>
      <c r="K4710" s="14" t="s">
        <v>2650</v>
      </c>
      <c r="L4710" s="137" t="s">
        <v>3133</v>
      </c>
      <c r="M4710" s="139"/>
      <c r="N4710" s="11" t="s">
        <v>2676</v>
      </c>
      <c r="O4710" s="140" t="s">
        <v>2796</v>
      </c>
      <c r="P4710" s="139"/>
      <c r="Q4710" s="139"/>
      <c r="R4710" s="139"/>
      <c r="S4710" s="139"/>
      <c r="T4710" s="143">
        <v>17732770</v>
      </c>
      <c r="U4710" s="143">
        <f>T4710*1.12</f>
        <v>19860702.400000002</v>
      </c>
      <c r="V4710" s="139" t="s">
        <v>2721</v>
      </c>
      <c r="W4710" s="152" t="s">
        <v>1394</v>
      </c>
      <c r="X4710" s="15"/>
    </row>
    <row r="4711" spans="1:24" s="144" customFormat="1" ht="89.25" customHeight="1">
      <c r="A4711" s="15" t="s">
        <v>3134</v>
      </c>
      <c r="B4711" s="137" t="s">
        <v>1316</v>
      </c>
      <c r="C4711" s="137" t="s">
        <v>3135</v>
      </c>
      <c r="D4711" s="137" t="s">
        <v>3136</v>
      </c>
      <c r="E4711" s="137" t="s">
        <v>3137</v>
      </c>
      <c r="F4711" s="137" t="s">
        <v>3138</v>
      </c>
      <c r="G4711" s="161" t="s">
        <v>1430</v>
      </c>
      <c r="H4711" s="138">
        <v>0.3</v>
      </c>
      <c r="I4711" s="137">
        <v>470000000</v>
      </c>
      <c r="J4711" s="137" t="s">
        <v>1314</v>
      </c>
      <c r="K4711" s="14" t="s">
        <v>2650</v>
      </c>
      <c r="L4711" s="170" t="s">
        <v>3079</v>
      </c>
      <c r="M4711" s="139"/>
      <c r="N4711" s="354" t="s">
        <v>2676</v>
      </c>
      <c r="O4711" s="140" t="s">
        <v>2796</v>
      </c>
      <c r="P4711" s="139"/>
      <c r="Q4711" s="139"/>
      <c r="R4711" s="139"/>
      <c r="S4711" s="139"/>
      <c r="T4711" s="143">
        <v>540000</v>
      </c>
      <c r="U4711" s="143">
        <f t="shared" si="1258"/>
        <v>604800</v>
      </c>
      <c r="V4711" s="139" t="s">
        <v>2721</v>
      </c>
      <c r="W4711" s="147" t="s">
        <v>1394</v>
      </c>
      <c r="X4711" s="15"/>
    </row>
    <row r="4712" spans="1:24" s="144" customFormat="1" ht="76.5" customHeight="1">
      <c r="A4712" s="15" t="s">
        <v>3139</v>
      </c>
      <c r="B4712" s="137" t="s">
        <v>1316</v>
      </c>
      <c r="C4712" s="137" t="s">
        <v>9068</v>
      </c>
      <c r="D4712" s="137" t="s">
        <v>3063</v>
      </c>
      <c r="E4712" s="137" t="s">
        <v>3140</v>
      </c>
      <c r="F4712" s="137" t="s">
        <v>3141</v>
      </c>
      <c r="G4712" s="161" t="s">
        <v>1430</v>
      </c>
      <c r="H4712" s="138">
        <v>0.7</v>
      </c>
      <c r="I4712" s="137">
        <v>470000000</v>
      </c>
      <c r="J4712" s="137" t="s">
        <v>1314</v>
      </c>
      <c r="K4712" s="14" t="s">
        <v>3142</v>
      </c>
      <c r="L4712" s="137" t="s">
        <v>2870</v>
      </c>
      <c r="M4712" s="139"/>
      <c r="N4712" s="354" t="s">
        <v>3143</v>
      </c>
      <c r="O4712" s="140" t="s">
        <v>2764</v>
      </c>
      <c r="P4712" s="139"/>
      <c r="Q4712" s="139"/>
      <c r="R4712" s="139"/>
      <c r="S4712" s="139"/>
      <c r="T4712" s="301">
        <v>0</v>
      </c>
      <c r="U4712" s="301">
        <v>0</v>
      </c>
      <c r="V4712" s="139" t="s">
        <v>2654</v>
      </c>
      <c r="W4712" s="147" t="s">
        <v>1394</v>
      </c>
      <c r="X4712" s="15" t="s">
        <v>9048</v>
      </c>
    </row>
    <row r="4713" spans="1:24" s="144" customFormat="1" ht="76.5" customHeight="1">
      <c r="A4713" s="15" t="s">
        <v>9067</v>
      </c>
      <c r="B4713" s="137" t="s">
        <v>1316</v>
      </c>
      <c r="C4713" s="137" t="s">
        <v>9068</v>
      </c>
      <c r="D4713" s="137" t="s">
        <v>9069</v>
      </c>
      <c r="E4713" s="137" t="s">
        <v>9070</v>
      </c>
      <c r="F4713" s="137" t="s">
        <v>3141</v>
      </c>
      <c r="G4713" s="161" t="s">
        <v>1430</v>
      </c>
      <c r="H4713" s="138">
        <v>0.7</v>
      </c>
      <c r="I4713" s="137">
        <v>470000000</v>
      </c>
      <c r="J4713" s="137" t="s">
        <v>1314</v>
      </c>
      <c r="K4713" s="14" t="s">
        <v>3142</v>
      </c>
      <c r="L4713" s="137" t="s">
        <v>2870</v>
      </c>
      <c r="M4713" s="139"/>
      <c r="N4713" s="354" t="s">
        <v>3143</v>
      </c>
      <c r="O4713" s="140" t="s">
        <v>2764</v>
      </c>
      <c r="P4713" s="139"/>
      <c r="Q4713" s="139"/>
      <c r="R4713" s="139"/>
      <c r="S4713" s="139"/>
      <c r="T4713" s="143">
        <v>793006</v>
      </c>
      <c r="U4713" s="143">
        <f t="shared" ref="U4713:U4722" si="1259">T4713*1.12</f>
        <v>888166.72000000009</v>
      </c>
      <c r="V4713" s="139" t="s">
        <v>2654</v>
      </c>
      <c r="W4713" s="147" t="s">
        <v>1394</v>
      </c>
      <c r="X4713" s="15"/>
    </row>
    <row r="4714" spans="1:24" s="144" customFormat="1" ht="76.5" customHeight="1">
      <c r="A4714" s="15" t="s">
        <v>3144</v>
      </c>
      <c r="B4714" s="137" t="s">
        <v>1316</v>
      </c>
      <c r="C4714" s="137" t="s">
        <v>3145</v>
      </c>
      <c r="D4714" s="137" t="s">
        <v>3146</v>
      </c>
      <c r="E4714" s="137" t="s">
        <v>3147</v>
      </c>
      <c r="F4714" s="14"/>
      <c r="G4714" s="161" t="s">
        <v>1430</v>
      </c>
      <c r="H4714" s="138">
        <v>1</v>
      </c>
      <c r="I4714" s="137">
        <v>470000000</v>
      </c>
      <c r="J4714" s="137" t="s">
        <v>1314</v>
      </c>
      <c r="K4714" s="14" t="s">
        <v>2650</v>
      </c>
      <c r="L4714" s="137" t="s">
        <v>3148</v>
      </c>
      <c r="M4714" s="139"/>
      <c r="N4714" s="358" t="s">
        <v>2770</v>
      </c>
      <c r="O4714" s="140" t="s">
        <v>2764</v>
      </c>
      <c r="P4714" s="139"/>
      <c r="Q4714" s="139"/>
      <c r="R4714" s="139"/>
      <c r="S4714" s="139"/>
      <c r="T4714" s="301">
        <v>0</v>
      </c>
      <c r="U4714" s="301">
        <f t="shared" si="1259"/>
        <v>0</v>
      </c>
      <c r="V4714" s="139" t="s">
        <v>2654</v>
      </c>
      <c r="W4714" s="152" t="s">
        <v>1394</v>
      </c>
      <c r="X4714" s="15">
        <v>3</v>
      </c>
    </row>
    <row r="4715" spans="1:24" s="144" customFormat="1" ht="76.5" customHeight="1">
      <c r="A4715" s="15" t="s">
        <v>9071</v>
      </c>
      <c r="B4715" s="137" t="s">
        <v>1316</v>
      </c>
      <c r="C4715" s="137" t="s">
        <v>9072</v>
      </c>
      <c r="D4715" s="137" t="s">
        <v>3146</v>
      </c>
      <c r="E4715" s="137" t="s">
        <v>3147</v>
      </c>
      <c r="F4715" s="14"/>
      <c r="G4715" s="161" t="s">
        <v>1430</v>
      </c>
      <c r="H4715" s="138">
        <v>1</v>
      </c>
      <c r="I4715" s="137">
        <v>470000000</v>
      </c>
      <c r="J4715" s="137" t="s">
        <v>1314</v>
      </c>
      <c r="K4715" s="14" t="s">
        <v>2650</v>
      </c>
      <c r="L4715" s="137" t="s">
        <v>3148</v>
      </c>
      <c r="M4715" s="139"/>
      <c r="N4715" s="358" t="s">
        <v>2770</v>
      </c>
      <c r="O4715" s="140" t="s">
        <v>2764</v>
      </c>
      <c r="P4715" s="139"/>
      <c r="Q4715" s="139"/>
      <c r="R4715" s="139"/>
      <c r="S4715" s="139"/>
      <c r="T4715" s="143">
        <v>459468</v>
      </c>
      <c r="U4715" s="143">
        <f t="shared" si="1259"/>
        <v>514604.16000000003</v>
      </c>
      <c r="V4715" s="139" t="s">
        <v>2654</v>
      </c>
      <c r="W4715" s="152" t="s">
        <v>1394</v>
      </c>
      <c r="X4715" s="15"/>
    </row>
    <row r="4716" spans="1:24" s="144" customFormat="1" ht="89.25" customHeight="1">
      <c r="A4716" s="15" t="s">
        <v>3149</v>
      </c>
      <c r="B4716" s="14" t="s">
        <v>97</v>
      </c>
      <c r="C4716" s="137" t="s">
        <v>3150</v>
      </c>
      <c r="D4716" s="137" t="s">
        <v>3151</v>
      </c>
      <c r="E4716" s="137" t="s">
        <v>3152</v>
      </c>
      <c r="F4716" s="151" t="s">
        <v>3153</v>
      </c>
      <c r="G4716" s="161" t="s">
        <v>1430</v>
      </c>
      <c r="H4716" s="138">
        <v>1</v>
      </c>
      <c r="I4716" s="137">
        <v>470000000</v>
      </c>
      <c r="J4716" s="137" t="s">
        <v>1314</v>
      </c>
      <c r="K4716" s="14" t="s">
        <v>2794</v>
      </c>
      <c r="L4716" s="137" t="s">
        <v>3154</v>
      </c>
      <c r="M4716" s="139"/>
      <c r="N4716" s="355" t="s">
        <v>3048</v>
      </c>
      <c r="O4716" s="26" t="s">
        <v>2764</v>
      </c>
      <c r="P4716" s="139"/>
      <c r="Q4716" s="139"/>
      <c r="R4716" s="139"/>
      <c r="S4716" s="139"/>
      <c r="T4716" s="143">
        <v>305770</v>
      </c>
      <c r="U4716" s="143">
        <f t="shared" si="1259"/>
        <v>342462.4</v>
      </c>
      <c r="V4716" s="139" t="s">
        <v>2654</v>
      </c>
      <c r="W4716" s="147" t="s">
        <v>1394</v>
      </c>
      <c r="X4716" s="15"/>
    </row>
    <row r="4717" spans="1:24" s="144" customFormat="1" ht="89.25" customHeight="1">
      <c r="A4717" s="15" t="s">
        <v>3155</v>
      </c>
      <c r="B4717" s="14" t="s">
        <v>97</v>
      </c>
      <c r="C4717" s="137" t="s">
        <v>3145</v>
      </c>
      <c r="D4717" s="137" t="s">
        <v>3156</v>
      </c>
      <c r="E4717" s="137" t="s">
        <v>3157</v>
      </c>
      <c r="F4717" s="151" t="s">
        <v>3158</v>
      </c>
      <c r="G4717" s="161" t="s">
        <v>1430</v>
      </c>
      <c r="H4717" s="138">
        <v>1</v>
      </c>
      <c r="I4717" s="137">
        <v>470000000</v>
      </c>
      <c r="J4717" s="137" t="s">
        <v>1314</v>
      </c>
      <c r="K4717" s="14" t="s">
        <v>2794</v>
      </c>
      <c r="L4717" s="137" t="s">
        <v>3154</v>
      </c>
      <c r="M4717" s="139"/>
      <c r="N4717" s="355" t="s">
        <v>3048</v>
      </c>
      <c r="O4717" s="26" t="s">
        <v>2764</v>
      </c>
      <c r="P4717" s="139"/>
      <c r="Q4717" s="139"/>
      <c r="R4717" s="139"/>
      <c r="S4717" s="139"/>
      <c r="T4717" s="143">
        <v>330373</v>
      </c>
      <c r="U4717" s="143">
        <f t="shared" si="1259"/>
        <v>370017.76</v>
      </c>
      <c r="V4717" s="139" t="s">
        <v>2654</v>
      </c>
      <c r="W4717" s="147" t="s">
        <v>1394</v>
      </c>
      <c r="X4717" s="15"/>
    </row>
    <row r="4718" spans="1:24" s="144" customFormat="1" ht="76.5" customHeight="1">
      <c r="A4718" s="15" t="s">
        <v>3159</v>
      </c>
      <c r="B4718" s="14" t="s">
        <v>97</v>
      </c>
      <c r="C4718" s="137" t="s">
        <v>9072</v>
      </c>
      <c r="D4718" s="137" t="s">
        <v>3160</v>
      </c>
      <c r="E4718" s="137" t="s">
        <v>3161</v>
      </c>
      <c r="F4718" s="137" t="s">
        <v>3162</v>
      </c>
      <c r="G4718" s="161" t="s">
        <v>1430</v>
      </c>
      <c r="H4718" s="138">
        <v>1</v>
      </c>
      <c r="I4718" s="137">
        <v>470000000</v>
      </c>
      <c r="J4718" s="137" t="s">
        <v>1314</v>
      </c>
      <c r="K4718" s="14" t="s">
        <v>2794</v>
      </c>
      <c r="L4718" s="137" t="s">
        <v>3154</v>
      </c>
      <c r="M4718" s="139"/>
      <c r="N4718" s="355" t="s">
        <v>3048</v>
      </c>
      <c r="O4718" s="26" t="s">
        <v>2764</v>
      </c>
      <c r="P4718" s="139"/>
      <c r="Q4718" s="139"/>
      <c r="R4718" s="139"/>
      <c r="S4718" s="139"/>
      <c r="T4718" s="301">
        <v>0</v>
      </c>
      <c r="U4718" s="301">
        <f t="shared" si="1259"/>
        <v>0</v>
      </c>
      <c r="V4718" s="139" t="s">
        <v>2654</v>
      </c>
      <c r="W4718" s="152" t="s">
        <v>1394</v>
      </c>
      <c r="X4718" s="15" t="s">
        <v>9048</v>
      </c>
    </row>
    <row r="4719" spans="1:24" s="144" customFormat="1" ht="76.5" customHeight="1">
      <c r="A4719" s="15" t="s">
        <v>12359</v>
      </c>
      <c r="B4719" s="14" t="s">
        <v>97</v>
      </c>
      <c r="C4719" s="137" t="s">
        <v>9072</v>
      </c>
      <c r="D4719" s="137" t="s">
        <v>3146</v>
      </c>
      <c r="E4719" s="137" t="s">
        <v>3147</v>
      </c>
      <c r="F4719" s="137" t="s">
        <v>3162</v>
      </c>
      <c r="G4719" s="161" t="s">
        <v>1430</v>
      </c>
      <c r="H4719" s="138">
        <v>1</v>
      </c>
      <c r="I4719" s="137">
        <v>470000000</v>
      </c>
      <c r="J4719" s="137" t="s">
        <v>1314</v>
      </c>
      <c r="K4719" s="14" t="s">
        <v>2794</v>
      </c>
      <c r="L4719" s="137" t="s">
        <v>3154</v>
      </c>
      <c r="M4719" s="139"/>
      <c r="N4719" s="355" t="s">
        <v>3048</v>
      </c>
      <c r="O4719" s="26" t="s">
        <v>2764</v>
      </c>
      <c r="P4719" s="139"/>
      <c r="Q4719" s="139"/>
      <c r="R4719" s="139"/>
      <c r="S4719" s="139"/>
      <c r="T4719" s="143">
        <v>785615</v>
      </c>
      <c r="U4719" s="143">
        <f t="shared" ref="U4719" si="1260">T4719*1.12</f>
        <v>879888.8</v>
      </c>
      <c r="V4719" s="139" t="s">
        <v>2654</v>
      </c>
      <c r="W4719" s="152" t="s">
        <v>1394</v>
      </c>
      <c r="X4719" s="15"/>
    </row>
    <row r="4720" spans="1:24" s="144" customFormat="1" ht="76.5" customHeight="1">
      <c r="A4720" s="15" t="s">
        <v>3163</v>
      </c>
      <c r="B4720" s="137" t="s">
        <v>1316</v>
      </c>
      <c r="C4720" s="137" t="s">
        <v>3164</v>
      </c>
      <c r="D4720" s="137" t="s">
        <v>3165</v>
      </c>
      <c r="E4720" s="137" t="s">
        <v>3165</v>
      </c>
      <c r="F4720" s="137" t="s">
        <v>3166</v>
      </c>
      <c r="G4720" s="161" t="s">
        <v>1430</v>
      </c>
      <c r="H4720" s="138">
        <v>0.7</v>
      </c>
      <c r="I4720" s="137">
        <v>470000000</v>
      </c>
      <c r="J4720" s="137" t="s">
        <v>1314</v>
      </c>
      <c r="K4720" s="14" t="s">
        <v>2650</v>
      </c>
      <c r="L4720" s="170" t="s">
        <v>3079</v>
      </c>
      <c r="M4720" s="139"/>
      <c r="N4720" s="358" t="s">
        <v>2777</v>
      </c>
      <c r="O4720" s="140" t="s">
        <v>2764</v>
      </c>
      <c r="P4720" s="139"/>
      <c r="Q4720" s="139"/>
      <c r="R4720" s="139"/>
      <c r="S4720" s="139"/>
      <c r="T4720" s="143">
        <v>9382500</v>
      </c>
      <c r="U4720" s="143">
        <f t="shared" si="1259"/>
        <v>10508400.000000002</v>
      </c>
      <c r="V4720" s="139" t="s">
        <v>2654</v>
      </c>
      <c r="W4720" s="147" t="s">
        <v>1394</v>
      </c>
      <c r="X4720" s="15"/>
    </row>
    <row r="4721" spans="1:24" s="144" customFormat="1" ht="114.75" customHeight="1">
      <c r="A4721" s="15" t="s">
        <v>3167</v>
      </c>
      <c r="B4721" s="137" t="s">
        <v>1316</v>
      </c>
      <c r="C4721" s="137" t="s">
        <v>3168</v>
      </c>
      <c r="D4721" s="137" t="s">
        <v>3169</v>
      </c>
      <c r="E4721" s="137" t="s">
        <v>3169</v>
      </c>
      <c r="F4721" s="137" t="s">
        <v>3170</v>
      </c>
      <c r="G4721" s="161" t="s">
        <v>385</v>
      </c>
      <c r="H4721" s="138">
        <v>0.7</v>
      </c>
      <c r="I4721" s="170">
        <v>470000000</v>
      </c>
      <c r="J4721" s="137" t="s">
        <v>1314</v>
      </c>
      <c r="K4721" s="14" t="s">
        <v>2681</v>
      </c>
      <c r="L4721" s="170" t="s">
        <v>3079</v>
      </c>
      <c r="M4721" s="139"/>
      <c r="N4721" s="354" t="s">
        <v>2770</v>
      </c>
      <c r="O4721" s="140" t="s">
        <v>2796</v>
      </c>
      <c r="P4721" s="139"/>
      <c r="Q4721" s="139"/>
      <c r="R4721" s="139"/>
      <c r="S4721" s="139"/>
      <c r="T4721" s="143">
        <v>87570000</v>
      </c>
      <c r="U4721" s="143">
        <f t="shared" si="1259"/>
        <v>98078400.000000015</v>
      </c>
      <c r="V4721" s="139" t="s">
        <v>2654</v>
      </c>
      <c r="W4721" s="147" t="s">
        <v>1394</v>
      </c>
      <c r="X4721" s="15"/>
    </row>
    <row r="4722" spans="1:24" s="144" customFormat="1" ht="89.25" customHeight="1">
      <c r="A4722" s="15" t="s">
        <v>3171</v>
      </c>
      <c r="B4722" s="137" t="s">
        <v>1316</v>
      </c>
      <c r="C4722" s="137" t="s">
        <v>3172</v>
      </c>
      <c r="D4722" s="137" t="s">
        <v>3173</v>
      </c>
      <c r="E4722" s="137" t="s">
        <v>3174</v>
      </c>
      <c r="F4722" s="137" t="s">
        <v>3175</v>
      </c>
      <c r="G4722" s="161" t="s">
        <v>1430</v>
      </c>
      <c r="H4722" s="138">
        <v>1</v>
      </c>
      <c r="I4722" s="137">
        <v>470000000</v>
      </c>
      <c r="J4722" s="137" t="s">
        <v>1314</v>
      </c>
      <c r="K4722" s="14" t="s">
        <v>2650</v>
      </c>
      <c r="L4722" s="170" t="s">
        <v>3176</v>
      </c>
      <c r="M4722" s="139"/>
      <c r="N4722" s="354" t="s">
        <v>2676</v>
      </c>
      <c r="O4722" s="140" t="s">
        <v>2796</v>
      </c>
      <c r="P4722" s="139"/>
      <c r="Q4722" s="139"/>
      <c r="R4722" s="139"/>
      <c r="S4722" s="139"/>
      <c r="T4722" s="143">
        <v>605400</v>
      </c>
      <c r="U4722" s="143">
        <f t="shared" si="1259"/>
        <v>678048.00000000012</v>
      </c>
      <c r="V4722" s="139" t="s">
        <v>2721</v>
      </c>
      <c r="W4722" s="152" t="s">
        <v>1394</v>
      </c>
      <c r="X4722" s="15"/>
    </row>
    <row r="4723" spans="1:24" s="144" customFormat="1" ht="76.5" customHeight="1">
      <c r="A4723" s="15" t="s">
        <v>3177</v>
      </c>
      <c r="B4723" s="137" t="s">
        <v>1316</v>
      </c>
      <c r="C4723" s="137" t="s">
        <v>3178</v>
      </c>
      <c r="D4723" s="137" t="s">
        <v>3173</v>
      </c>
      <c r="E4723" s="137" t="s">
        <v>3179</v>
      </c>
      <c r="F4723" s="137" t="s">
        <v>3180</v>
      </c>
      <c r="G4723" s="161" t="s">
        <v>1430</v>
      </c>
      <c r="H4723" s="138">
        <v>1</v>
      </c>
      <c r="I4723" s="137">
        <v>470000000</v>
      </c>
      <c r="J4723" s="137" t="s">
        <v>1314</v>
      </c>
      <c r="K4723" s="14" t="s">
        <v>2794</v>
      </c>
      <c r="L4723" s="170" t="s">
        <v>3176</v>
      </c>
      <c r="M4723" s="139"/>
      <c r="N4723" s="22" t="s">
        <v>3048</v>
      </c>
      <c r="O4723" s="26" t="s">
        <v>2764</v>
      </c>
      <c r="P4723" s="139"/>
      <c r="Q4723" s="139"/>
      <c r="R4723" s="139"/>
      <c r="S4723" s="139"/>
      <c r="T4723" s="301">
        <v>0</v>
      </c>
      <c r="U4723" s="301">
        <v>0</v>
      </c>
      <c r="V4723" s="139" t="s">
        <v>2721</v>
      </c>
      <c r="W4723" s="147" t="s">
        <v>1394</v>
      </c>
      <c r="X4723" s="15">
        <v>7</v>
      </c>
    </row>
    <row r="4724" spans="1:24" s="144" customFormat="1" ht="76.5" customHeight="1">
      <c r="A4724" s="15" t="s">
        <v>9646</v>
      </c>
      <c r="B4724" s="137" t="s">
        <v>1316</v>
      </c>
      <c r="C4724" s="137" t="s">
        <v>3178</v>
      </c>
      <c r="D4724" s="137" t="s">
        <v>3173</v>
      </c>
      <c r="E4724" s="137" t="s">
        <v>3179</v>
      </c>
      <c r="F4724" s="137" t="s">
        <v>3180</v>
      </c>
      <c r="G4724" s="161" t="s">
        <v>385</v>
      </c>
      <c r="H4724" s="138">
        <v>1</v>
      </c>
      <c r="I4724" s="137">
        <v>470000000</v>
      </c>
      <c r="J4724" s="137" t="s">
        <v>1314</v>
      </c>
      <c r="K4724" s="14" t="s">
        <v>2794</v>
      </c>
      <c r="L4724" s="170" t="s">
        <v>9647</v>
      </c>
      <c r="M4724" s="139"/>
      <c r="N4724" s="22" t="s">
        <v>3048</v>
      </c>
      <c r="O4724" s="26" t="s">
        <v>2764</v>
      </c>
      <c r="P4724" s="139"/>
      <c r="Q4724" s="139"/>
      <c r="R4724" s="139"/>
      <c r="S4724" s="139"/>
      <c r="T4724" s="143">
        <v>2804400</v>
      </c>
      <c r="U4724" s="143">
        <f>T4724*1.12</f>
        <v>3140928.0000000005</v>
      </c>
      <c r="V4724" s="139" t="s">
        <v>2721</v>
      </c>
      <c r="W4724" s="147" t="s">
        <v>1394</v>
      </c>
      <c r="X4724" s="15"/>
    </row>
    <row r="4725" spans="1:24" s="144" customFormat="1" ht="89.25" customHeight="1">
      <c r="A4725" s="15" t="s">
        <v>3181</v>
      </c>
      <c r="B4725" s="137" t="s">
        <v>1316</v>
      </c>
      <c r="C4725" s="137" t="s">
        <v>3182</v>
      </c>
      <c r="D4725" s="137" t="s">
        <v>3183</v>
      </c>
      <c r="E4725" s="137" t="s">
        <v>3183</v>
      </c>
      <c r="F4725" s="137" t="s">
        <v>3184</v>
      </c>
      <c r="G4725" s="161" t="s">
        <v>1430</v>
      </c>
      <c r="H4725" s="138">
        <v>0.7</v>
      </c>
      <c r="I4725" s="137">
        <v>470000000</v>
      </c>
      <c r="J4725" s="137" t="s">
        <v>1314</v>
      </c>
      <c r="K4725" s="14" t="s">
        <v>2650</v>
      </c>
      <c r="L4725" s="137" t="s">
        <v>2938</v>
      </c>
      <c r="M4725" s="139"/>
      <c r="N4725" s="11" t="s">
        <v>2676</v>
      </c>
      <c r="O4725" s="140" t="s">
        <v>2796</v>
      </c>
      <c r="P4725" s="139"/>
      <c r="Q4725" s="139"/>
      <c r="R4725" s="139"/>
      <c r="S4725" s="139"/>
      <c r="T4725" s="301">
        <v>0</v>
      </c>
      <c r="U4725" s="301">
        <v>0</v>
      </c>
      <c r="V4725" s="139" t="s">
        <v>2721</v>
      </c>
      <c r="W4725" s="147" t="s">
        <v>1394</v>
      </c>
      <c r="X4725" s="15">
        <v>7.22</v>
      </c>
    </row>
    <row r="4726" spans="1:24" s="144" customFormat="1" ht="89.25" customHeight="1">
      <c r="A4726" s="15" t="s">
        <v>9648</v>
      </c>
      <c r="B4726" s="137" t="s">
        <v>1316</v>
      </c>
      <c r="C4726" s="137" t="s">
        <v>3182</v>
      </c>
      <c r="D4726" s="137" t="s">
        <v>3183</v>
      </c>
      <c r="E4726" s="137" t="s">
        <v>3183</v>
      </c>
      <c r="F4726" s="137" t="s">
        <v>3184</v>
      </c>
      <c r="G4726" s="161" t="s">
        <v>385</v>
      </c>
      <c r="H4726" s="138">
        <v>0.7</v>
      </c>
      <c r="I4726" s="137">
        <v>470000000</v>
      </c>
      <c r="J4726" s="137" t="s">
        <v>1314</v>
      </c>
      <c r="K4726" s="14" t="s">
        <v>2650</v>
      </c>
      <c r="L4726" s="137" t="s">
        <v>2938</v>
      </c>
      <c r="M4726" s="139"/>
      <c r="N4726" s="11" t="s">
        <v>2676</v>
      </c>
      <c r="O4726" s="140" t="s">
        <v>2796</v>
      </c>
      <c r="P4726" s="139"/>
      <c r="Q4726" s="139"/>
      <c r="R4726" s="139"/>
      <c r="S4726" s="139"/>
      <c r="T4726" s="143">
        <v>10512000</v>
      </c>
      <c r="U4726" s="143">
        <f>T4726*1.12</f>
        <v>11773440.000000002</v>
      </c>
      <c r="V4726" s="139" t="s">
        <v>2654</v>
      </c>
      <c r="W4726" s="147" t="s">
        <v>1394</v>
      </c>
      <c r="X4726" s="15"/>
    </row>
    <row r="4727" spans="1:24" s="144" customFormat="1" ht="63.75" customHeight="1">
      <c r="A4727" s="15" t="s">
        <v>3185</v>
      </c>
      <c r="B4727" s="137" t="s">
        <v>1316</v>
      </c>
      <c r="C4727" s="137" t="s">
        <v>3186</v>
      </c>
      <c r="D4727" s="137" t="s">
        <v>3187</v>
      </c>
      <c r="E4727" s="137" t="s">
        <v>3187</v>
      </c>
      <c r="F4727" s="137"/>
      <c r="G4727" s="161" t="s">
        <v>1430</v>
      </c>
      <c r="H4727" s="138">
        <v>0.7</v>
      </c>
      <c r="I4727" s="137">
        <v>470000000</v>
      </c>
      <c r="J4727" s="137" t="s">
        <v>1314</v>
      </c>
      <c r="K4727" s="14" t="s">
        <v>2650</v>
      </c>
      <c r="L4727" s="170" t="s">
        <v>3079</v>
      </c>
      <c r="M4727" s="139"/>
      <c r="N4727" s="354" t="s">
        <v>2676</v>
      </c>
      <c r="O4727" s="137" t="s">
        <v>3188</v>
      </c>
      <c r="P4727" s="139"/>
      <c r="Q4727" s="139"/>
      <c r="R4727" s="139"/>
      <c r="S4727" s="139"/>
      <c r="T4727" s="143">
        <v>84000</v>
      </c>
      <c r="U4727" s="143">
        <f>T4727*1.12</f>
        <v>94080.000000000015</v>
      </c>
      <c r="V4727" s="139" t="s">
        <v>2654</v>
      </c>
      <c r="W4727" s="152" t="s">
        <v>1394</v>
      </c>
      <c r="X4727" s="15"/>
    </row>
    <row r="4728" spans="1:24" s="144" customFormat="1" ht="63.75" customHeight="1">
      <c r="A4728" s="15" t="s">
        <v>3189</v>
      </c>
      <c r="B4728" s="137" t="s">
        <v>1316</v>
      </c>
      <c r="C4728" s="137" t="s">
        <v>3190</v>
      </c>
      <c r="D4728" s="137" t="s">
        <v>3191</v>
      </c>
      <c r="E4728" s="137" t="s">
        <v>3191</v>
      </c>
      <c r="F4728" s="137"/>
      <c r="G4728" s="161" t="s">
        <v>1430</v>
      </c>
      <c r="H4728" s="138">
        <v>0.7</v>
      </c>
      <c r="I4728" s="137">
        <v>470000000</v>
      </c>
      <c r="J4728" s="137" t="s">
        <v>1314</v>
      </c>
      <c r="K4728" s="14" t="s">
        <v>2650</v>
      </c>
      <c r="L4728" s="170" t="s">
        <v>3079</v>
      </c>
      <c r="M4728" s="139"/>
      <c r="N4728" s="354" t="s">
        <v>2676</v>
      </c>
      <c r="O4728" s="137" t="s">
        <v>3188</v>
      </c>
      <c r="P4728" s="139"/>
      <c r="Q4728" s="139"/>
      <c r="R4728" s="139"/>
      <c r="S4728" s="139"/>
      <c r="T4728" s="143">
        <v>7000</v>
      </c>
      <c r="U4728" s="143">
        <f>T4728*1.12</f>
        <v>7840.0000000000009</v>
      </c>
      <c r="V4728" s="139" t="s">
        <v>2654</v>
      </c>
      <c r="W4728" s="147" t="s">
        <v>1394</v>
      </c>
      <c r="X4728" s="15"/>
    </row>
    <row r="4729" spans="1:24" s="144" customFormat="1" ht="63.75" customHeight="1">
      <c r="A4729" s="15" t="s">
        <v>3192</v>
      </c>
      <c r="B4729" s="137" t="s">
        <v>1316</v>
      </c>
      <c r="C4729" s="137" t="s">
        <v>3193</v>
      </c>
      <c r="D4729" s="137" t="s">
        <v>3194</v>
      </c>
      <c r="E4729" s="137" t="s">
        <v>3194</v>
      </c>
      <c r="F4729" s="1" t="s">
        <v>3195</v>
      </c>
      <c r="G4729" s="161" t="s">
        <v>1430</v>
      </c>
      <c r="H4729" s="138">
        <v>1</v>
      </c>
      <c r="I4729" s="137">
        <v>470000000</v>
      </c>
      <c r="J4729" s="137" t="s">
        <v>1314</v>
      </c>
      <c r="K4729" s="14" t="s">
        <v>3196</v>
      </c>
      <c r="L4729" s="170" t="s">
        <v>3079</v>
      </c>
      <c r="M4729" s="139"/>
      <c r="N4729" s="354" t="s">
        <v>2676</v>
      </c>
      <c r="O4729" s="137" t="s">
        <v>3188</v>
      </c>
      <c r="P4729" s="139"/>
      <c r="Q4729" s="139"/>
      <c r="R4729" s="139"/>
      <c r="S4729" s="139"/>
      <c r="T4729" s="301">
        <v>0</v>
      </c>
      <c r="U4729" s="301">
        <v>0</v>
      </c>
      <c r="V4729" s="139" t="s">
        <v>2654</v>
      </c>
      <c r="W4729" s="147" t="s">
        <v>1394</v>
      </c>
      <c r="X4729" s="15" t="s">
        <v>9048</v>
      </c>
    </row>
    <row r="4730" spans="1:24" s="144" customFormat="1" ht="63.75" customHeight="1">
      <c r="A4730" s="15" t="s">
        <v>9073</v>
      </c>
      <c r="B4730" s="137" t="s">
        <v>1316</v>
      </c>
      <c r="C4730" s="137" t="s">
        <v>9074</v>
      </c>
      <c r="D4730" s="137" t="s">
        <v>9075</v>
      </c>
      <c r="E4730" s="137" t="s">
        <v>9076</v>
      </c>
      <c r="F4730" s="151"/>
      <c r="G4730" s="161" t="s">
        <v>1430</v>
      </c>
      <c r="H4730" s="138">
        <v>1</v>
      </c>
      <c r="I4730" s="137">
        <v>470000000</v>
      </c>
      <c r="J4730" s="137" t="s">
        <v>1314</v>
      </c>
      <c r="K4730" s="14" t="s">
        <v>3196</v>
      </c>
      <c r="L4730" s="170" t="s">
        <v>3079</v>
      </c>
      <c r="M4730" s="139"/>
      <c r="N4730" s="354" t="s">
        <v>2676</v>
      </c>
      <c r="O4730" s="137" t="s">
        <v>3188</v>
      </c>
      <c r="P4730" s="139"/>
      <c r="Q4730" s="139"/>
      <c r="R4730" s="139"/>
      <c r="S4730" s="139"/>
      <c r="T4730" s="143">
        <v>299885</v>
      </c>
      <c r="U4730" s="143">
        <f>T4730*1.12</f>
        <v>335871.2</v>
      </c>
      <c r="V4730" s="139" t="s">
        <v>2654</v>
      </c>
      <c r="W4730" s="147" t="s">
        <v>1394</v>
      </c>
      <c r="X4730" s="15"/>
    </row>
    <row r="4731" spans="1:24" s="144" customFormat="1" ht="89.25" customHeight="1">
      <c r="A4731" s="15" t="s">
        <v>3197</v>
      </c>
      <c r="B4731" s="137" t="s">
        <v>1316</v>
      </c>
      <c r="C4731" s="137" t="s">
        <v>3198</v>
      </c>
      <c r="D4731" s="137" t="s">
        <v>3199</v>
      </c>
      <c r="E4731" s="137" t="s">
        <v>3199</v>
      </c>
      <c r="F4731" s="137" t="s">
        <v>3200</v>
      </c>
      <c r="G4731" s="161" t="s">
        <v>385</v>
      </c>
      <c r="H4731" s="138">
        <v>1</v>
      </c>
      <c r="I4731" s="137">
        <v>470000000</v>
      </c>
      <c r="J4731" s="137" t="s">
        <v>1314</v>
      </c>
      <c r="K4731" s="14" t="s">
        <v>3201</v>
      </c>
      <c r="L4731" s="170" t="s">
        <v>3079</v>
      </c>
      <c r="M4731" s="139"/>
      <c r="N4731" s="354" t="s">
        <v>2652</v>
      </c>
      <c r="O4731" s="140" t="s">
        <v>2796</v>
      </c>
      <c r="P4731" s="139"/>
      <c r="Q4731" s="139"/>
      <c r="R4731" s="139"/>
      <c r="S4731" s="139"/>
      <c r="T4731" s="143">
        <v>14062650</v>
      </c>
      <c r="U4731" s="143">
        <f>T4731*1.12</f>
        <v>15750168.000000002</v>
      </c>
      <c r="V4731" s="139" t="s">
        <v>2654</v>
      </c>
      <c r="W4731" s="152" t="s">
        <v>1394</v>
      </c>
      <c r="X4731" s="15"/>
    </row>
    <row r="4732" spans="1:24" s="144" customFormat="1" ht="89.25" customHeight="1">
      <c r="A4732" s="15" t="s">
        <v>3202</v>
      </c>
      <c r="B4732" s="137" t="s">
        <v>1316</v>
      </c>
      <c r="C4732" s="137" t="s">
        <v>3203</v>
      </c>
      <c r="D4732" s="137" t="s">
        <v>3204</v>
      </c>
      <c r="E4732" s="137" t="s">
        <v>3204</v>
      </c>
      <c r="F4732" s="137" t="s">
        <v>3205</v>
      </c>
      <c r="G4732" s="161" t="s">
        <v>384</v>
      </c>
      <c r="H4732" s="138">
        <v>1</v>
      </c>
      <c r="I4732" s="137">
        <v>470000000</v>
      </c>
      <c r="J4732" s="137" t="s">
        <v>1314</v>
      </c>
      <c r="K4732" s="14" t="s">
        <v>3201</v>
      </c>
      <c r="L4732" s="170" t="s">
        <v>3079</v>
      </c>
      <c r="M4732" s="139"/>
      <c r="N4732" s="354" t="s">
        <v>2652</v>
      </c>
      <c r="O4732" s="26" t="s">
        <v>2796</v>
      </c>
      <c r="P4732" s="139"/>
      <c r="Q4732" s="139"/>
      <c r="R4732" s="139"/>
      <c r="S4732" s="139"/>
      <c r="T4732" s="301">
        <v>0</v>
      </c>
      <c r="U4732" s="301">
        <v>0</v>
      </c>
      <c r="V4732" s="139" t="s">
        <v>2654</v>
      </c>
      <c r="W4732" s="147" t="s">
        <v>1394</v>
      </c>
      <c r="X4732" s="15">
        <v>7</v>
      </c>
    </row>
    <row r="4733" spans="1:24" s="144" customFormat="1" ht="89.25" customHeight="1">
      <c r="A4733" s="15" t="s">
        <v>9077</v>
      </c>
      <c r="B4733" s="137" t="s">
        <v>1316</v>
      </c>
      <c r="C4733" s="137" t="s">
        <v>3203</v>
      </c>
      <c r="D4733" s="137" t="s">
        <v>3204</v>
      </c>
      <c r="E4733" s="137" t="s">
        <v>3204</v>
      </c>
      <c r="F4733" s="137" t="s">
        <v>3205</v>
      </c>
      <c r="G4733" s="161" t="s">
        <v>1430</v>
      </c>
      <c r="H4733" s="138">
        <v>1</v>
      </c>
      <c r="I4733" s="137">
        <v>470000000</v>
      </c>
      <c r="J4733" s="137" t="s">
        <v>1314</v>
      </c>
      <c r="K4733" s="14" t="s">
        <v>3201</v>
      </c>
      <c r="L4733" s="170" t="s">
        <v>3079</v>
      </c>
      <c r="M4733" s="139"/>
      <c r="N4733" s="354" t="s">
        <v>2652</v>
      </c>
      <c r="O4733" s="26" t="s">
        <v>2796</v>
      </c>
      <c r="P4733" s="139"/>
      <c r="Q4733" s="139"/>
      <c r="R4733" s="139"/>
      <c r="S4733" s="139"/>
      <c r="T4733" s="143">
        <v>859712</v>
      </c>
      <c r="U4733" s="143">
        <f>T4733*1.12</f>
        <v>962877.44000000006</v>
      </c>
      <c r="V4733" s="139" t="s">
        <v>2654</v>
      </c>
      <c r="W4733" s="147" t="s">
        <v>1394</v>
      </c>
      <c r="X4733" s="15"/>
    </row>
    <row r="4734" spans="1:24" s="144" customFormat="1" ht="76.5" customHeight="1">
      <c r="A4734" s="15" t="s">
        <v>3206</v>
      </c>
      <c r="B4734" s="14" t="s">
        <v>97</v>
      </c>
      <c r="C4734" s="137" t="s">
        <v>3207</v>
      </c>
      <c r="D4734" s="137" t="s">
        <v>3208</v>
      </c>
      <c r="E4734" s="137" t="s">
        <v>3208</v>
      </c>
      <c r="F4734" s="151" t="s">
        <v>3209</v>
      </c>
      <c r="G4734" s="161" t="s">
        <v>1430</v>
      </c>
      <c r="H4734" s="138">
        <v>1</v>
      </c>
      <c r="I4734" s="137">
        <v>470000000</v>
      </c>
      <c r="J4734" s="137" t="s">
        <v>1314</v>
      </c>
      <c r="K4734" s="14" t="s">
        <v>2794</v>
      </c>
      <c r="L4734" s="137" t="s">
        <v>3154</v>
      </c>
      <c r="M4734" s="139"/>
      <c r="N4734" s="355" t="s">
        <v>3210</v>
      </c>
      <c r="O4734" s="26" t="s">
        <v>2764</v>
      </c>
      <c r="P4734" s="139"/>
      <c r="Q4734" s="171"/>
      <c r="R4734" s="171"/>
      <c r="S4734" s="172"/>
      <c r="T4734" s="303">
        <v>0</v>
      </c>
      <c r="U4734" s="303">
        <f>T4734*1.12</f>
        <v>0</v>
      </c>
      <c r="V4734" s="139" t="s">
        <v>2654</v>
      </c>
      <c r="W4734" s="147" t="s">
        <v>1394</v>
      </c>
      <c r="X4734" s="139">
        <v>20.21</v>
      </c>
    </row>
    <row r="4735" spans="1:24" s="144" customFormat="1" ht="76.5" customHeight="1">
      <c r="A4735" s="15" t="s">
        <v>11673</v>
      </c>
      <c r="B4735" s="14" t="s">
        <v>97</v>
      </c>
      <c r="C4735" s="137" t="s">
        <v>3207</v>
      </c>
      <c r="D4735" s="137" t="s">
        <v>3208</v>
      </c>
      <c r="E4735" s="137" t="s">
        <v>3208</v>
      </c>
      <c r="F4735" s="151" t="s">
        <v>3209</v>
      </c>
      <c r="G4735" s="161" t="s">
        <v>1430</v>
      </c>
      <c r="H4735" s="138">
        <v>1</v>
      </c>
      <c r="I4735" s="137">
        <v>470000000</v>
      </c>
      <c r="J4735" s="137" t="s">
        <v>1314</v>
      </c>
      <c r="K4735" s="14" t="s">
        <v>2794</v>
      </c>
      <c r="L4735" s="137" t="s">
        <v>3154</v>
      </c>
      <c r="M4735" s="139"/>
      <c r="N4735" s="355" t="s">
        <v>3210</v>
      </c>
      <c r="O4735" s="26" t="s">
        <v>2764</v>
      </c>
      <c r="P4735" s="139"/>
      <c r="Q4735" s="171"/>
      <c r="R4735" s="171"/>
      <c r="S4735" s="172"/>
      <c r="T4735" s="143">
        <v>382142.57</v>
      </c>
      <c r="U4735" s="143">
        <f>T4735*1.12</f>
        <v>427999.67840000003</v>
      </c>
      <c r="V4735" s="139" t="s">
        <v>2654</v>
      </c>
      <c r="W4735" s="147" t="s">
        <v>1394</v>
      </c>
      <c r="X4735" s="139"/>
    </row>
    <row r="4736" spans="1:24" s="144" customFormat="1" ht="76.5" customHeight="1">
      <c r="A4736" s="15" t="s">
        <v>3211</v>
      </c>
      <c r="B4736" s="14" t="s">
        <v>97</v>
      </c>
      <c r="C4736" s="137" t="s">
        <v>3212</v>
      </c>
      <c r="D4736" s="137" t="s">
        <v>3213</v>
      </c>
      <c r="E4736" s="137" t="s">
        <v>3213</v>
      </c>
      <c r="F4736" s="137" t="s">
        <v>3214</v>
      </c>
      <c r="G4736" s="161" t="s">
        <v>1430</v>
      </c>
      <c r="H4736" s="138">
        <v>1</v>
      </c>
      <c r="I4736" s="137">
        <v>470000000</v>
      </c>
      <c r="J4736" s="137" t="s">
        <v>1314</v>
      </c>
      <c r="K4736" s="14" t="s">
        <v>2794</v>
      </c>
      <c r="L4736" s="170" t="s">
        <v>3079</v>
      </c>
      <c r="M4736" s="139"/>
      <c r="N4736" s="355" t="s">
        <v>3143</v>
      </c>
      <c r="O4736" s="26" t="s">
        <v>2764</v>
      </c>
      <c r="P4736" s="139"/>
      <c r="Q4736" s="171"/>
      <c r="R4736" s="171"/>
      <c r="S4736" s="172"/>
      <c r="T4736" s="143">
        <v>310000</v>
      </c>
      <c r="U4736" s="143">
        <f>T4736*1.12</f>
        <v>347200.00000000006</v>
      </c>
      <c r="V4736" s="139" t="s">
        <v>2654</v>
      </c>
      <c r="W4736" s="152" t="s">
        <v>1394</v>
      </c>
      <c r="X4736" s="14"/>
    </row>
    <row r="4737" spans="1:24" s="144" customFormat="1" ht="76.5" customHeight="1">
      <c r="A4737" s="15" t="s">
        <v>3215</v>
      </c>
      <c r="B4737" s="14" t="s">
        <v>97</v>
      </c>
      <c r="C4737" s="137" t="s">
        <v>3216</v>
      </c>
      <c r="D4737" s="137" t="s">
        <v>3217</v>
      </c>
      <c r="E4737" s="137" t="s">
        <v>3217</v>
      </c>
      <c r="F4737" s="137" t="s">
        <v>3218</v>
      </c>
      <c r="G4737" s="161" t="s">
        <v>385</v>
      </c>
      <c r="H4737" s="138">
        <v>1</v>
      </c>
      <c r="I4737" s="137">
        <v>470000000</v>
      </c>
      <c r="J4737" s="137" t="s">
        <v>1314</v>
      </c>
      <c r="K4737" s="14" t="s">
        <v>2263</v>
      </c>
      <c r="L4737" s="170" t="s">
        <v>3079</v>
      </c>
      <c r="M4737" s="139"/>
      <c r="N4737" s="355" t="s">
        <v>3219</v>
      </c>
      <c r="O4737" s="1" t="s">
        <v>3220</v>
      </c>
      <c r="P4737" s="139"/>
      <c r="Q4737" s="171"/>
      <c r="R4737" s="171"/>
      <c r="S4737" s="172"/>
      <c r="T4737" s="303">
        <v>0</v>
      </c>
      <c r="U4737" s="303">
        <f>T4737*1.12</f>
        <v>0</v>
      </c>
      <c r="V4737" s="139" t="s">
        <v>2677</v>
      </c>
      <c r="W4737" s="147" t="s">
        <v>1394</v>
      </c>
      <c r="X4737" s="14" t="s">
        <v>9066</v>
      </c>
    </row>
    <row r="4738" spans="1:24" s="144" customFormat="1" ht="76.5" customHeight="1">
      <c r="A4738" s="15" t="s">
        <v>3221</v>
      </c>
      <c r="B4738" s="14" t="s">
        <v>97</v>
      </c>
      <c r="C4738" s="137" t="s">
        <v>3222</v>
      </c>
      <c r="D4738" s="137" t="s">
        <v>3223</v>
      </c>
      <c r="E4738" s="137" t="s">
        <v>3224</v>
      </c>
      <c r="F4738" s="137" t="s">
        <v>3225</v>
      </c>
      <c r="G4738" s="161" t="s">
        <v>1430</v>
      </c>
      <c r="H4738" s="138">
        <v>1</v>
      </c>
      <c r="I4738" s="137">
        <v>470000000</v>
      </c>
      <c r="J4738" s="137" t="s">
        <v>1314</v>
      </c>
      <c r="K4738" s="14" t="s">
        <v>3226</v>
      </c>
      <c r="L4738" s="137" t="s">
        <v>2870</v>
      </c>
      <c r="M4738" s="139"/>
      <c r="N4738" s="22" t="s">
        <v>3227</v>
      </c>
      <c r="O4738" s="26" t="s">
        <v>2764</v>
      </c>
      <c r="P4738" s="139"/>
      <c r="Q4738" s="171"/>
      <c r="R4738" s="171"/>
      <c r="S4738" s="172"/>
      <c r="T4738" s="303">
        <v>0</v>
      </c>
      <c r="U4738" s="303">
        <v>0</v>
      </c>
      <c r="V4738" s="139" t="s">
        <v>2654</v>
      </c>
      <c r="W4738" s="147" t="s">
        <v>1394</v>
      </c>
      <c r="X4738" s="15">
        <v>11.14</v>
      </c>
    </row>
    <row r="4739" spans="1:24" s="144" customFormat="1" ht="76.5" customHeight="1">
      <c r="A4739" s="15" t="s">
        <v>9649</v>
      </c>
      <c r="B4739" s="14" t="s">
        <v>97</v>
      </c>
      <c r="C4739" s="137" t="s">
        <v>3222</v>
      </c>
      <c r="D4739" s="137" t="s">
        <v>3223</v>
      </c>
      <c r="E4739" s="137" t="s">
        <v>3224</v>
      </c>
      <c r="F4739" s="137" t="s">
        <v>3225</v>
      </c>
      <c r="G4739" s="161" t="s">
        <v>1430</v>
      </c>
      <c r="H4739" s="138">
        <v>1</v>
      </c>
      <c r="I4739" s="137">
        <v>470000000</v>
      </c>
      <c r="J4739" s="137" t="s">
        <v>1314</v>
      </c>
      <c r="K4739" s="14" t="s">
        <v>9650</v>
      </c>
      <c r="L4739" s="137" t="s">
        <v>2870</v>
      </c>
      <c r="M4739" s="139"/>
      <c r="N4739" s="11" t="s">
        <v>3265</v>
      </c>
      <c r="O4739" s="26" t="s">
        <v>2764</v>
      </c>
      <c r="P4739" s="139"/>
      <c r="Q4739" s="171"/>
      <c r="R4739" s="171"/>
      <c r="S4739" s="172"/>
      <c r="T4739" s="143">
        <v>187015</v>
      </c>
      <c r="U4739" s="143">
        <f>T4739*1.12</f>
        <v>209456.80000000002</v>
      </c>
      <c r="V4739" s="139" t="s">
        <v>2654</v>
      </c>
      <c r="W4739" s="147" t="s">
        <v>1394</v>
      </c>
      <c r="X4739" s="14"/>
    </row>
    <row r="4740" spans="1:24" s="144" customFormat="1" ht="76.5" customHeight="1">
      <c r="A4740" s="15" t="s">
        <v>3228</v>
      </c>
      <c r="B4740" s="14" t="s">
        <v>97</v>
      </c>
      <c r="C4740" s="137" t="s">
        <v>3229</v>
      </c>
      <c r="D4740" s="137" t="s">
        <v>3230</v>
      </c>
      <c r="E4740" s="137" t="s">
        <v>3230</v>
      </c>
      <c r="F4740" s="137" t="s">
        <v>3231</v>
      </c>
      <c r="G4740" s="161" t="s">
        <v>384</v>
      </c>
      <c r="H4740" s="138">
        <v>0.7</v>
      </c>
      <c r="I4740" s="137">
        <v>470000000</v>
      </c>
      <c r="J4740" s="137" t="s">
        <v>1314</v>
      </c>
      <c r="K4740" s="14" t="s">
        <v>2727</v>
      </c>
      <c r="L4740" s="137" t="s">
        <v>3232</v>
      </c>
      <c r="M4740" s="139"/>
      <c r="N4740" s="355" t="s">
        <v>2319</v>
      </c>
      <c r="O4740" s="26" t="s">
        <v>3188</v>
      </c>
      <c r="P4740" s="139"/>
      <c r="Q4740" s="171"/>
      <c r="R4740" s="171"/>
      <c r="S4740" s="165"/>
      <c r="T4740" s="303">
        <v>0</v>
      </c>
      <c r="U4740" s="303">
        <f>T4740*1.12</f>
        <v>0</v>
      </c>
      <c r="V4740" s="139" t="s">
        <v>2654</v>
      </c>
      <c r="W4740" s="152" t="s">
        <v>1394</v>
      </c>
      <c r="X4740" s="14">
        <v>7.11</v>
      </c>
    </row>
    <row r="4741" spans="1:24" s="144" customFormat="1" ht="76.5" customHeight="1">
      <c r="A4741" s="15" t="s">
        <v>9443</v>
      </c>
      <c r="B4741" s="14" t="s">
        <v>97</v>
      </c>
      <c r="C4741" s="137" t="s">
        <v>3229</v>
      </c>
      <c r="D4741" s="137" t="s">
        <v>3230</v>
      </c>
      <c r="E4741" s="137" t="s">
        <v>3230</v>
      </c>
      <c r="F4741" s="137" t="s">
        <v>3231</v>
      </c>
      <c r="G4741" s="161" t="s">
        <v>1430</v>
      </c>
      <c r="H4741" s="138">
        <v>0.7</v>
      </c>
      <c r="I4741" s="137">
        <v>470000000</v>
      </c>
      <c r="J4741" s="137" t="s">
        <v>1314</v>
      </c>
      <c r="K4741" s="14" t="s">
        <v>2319</v>
      </c>
      <c r="L4741" s="137" t="s">
        <v>3232</v>
      </c>
      <c r="M4741" s="139"/>
      <c r="N4741" s="355" t="s">
        <v>2319</v>
      </c>
      <c r="O4741" s="26" t="s">
        <v>3188</v>
      </c>
      <c r="P4741" s="139"/>
      <c r="Q4741" s="171"/>
      <c r="R4741" s="171"/>
      <c r="S4741" s="165"/>
      <c r="T4741" s="143">
        <v>1033500</v>
      </c>
      <c r="U4741" s="143">
        <f>T4741*1.12</f>
        <v>1157520</v>
      </c>
      <c r="V4741" s="139" t="s">
        <v>2654</v>
      </c>
      <c r="W4741" s="152" t="s">
        <v>1394</v>
      </c>
      <c r="X4741" s="14"/>
    </row>
    <row r="4742" spans="1:24" s="144" customFormat="1" ht="63.75" customHeight="1">
      <c r="A4742" s="15" t="s">
        <v>3233</v>
      </c>
      <c r="B4742" s="14" t="s">
        <v>97</v>
      </c>
      <c r="C4742" s="137" t="s">
        <v>3229</v>
      </c>
      <c r="D4742" s="137" t="s">
        <v>3230</v>
      </c>
      <c r="E4742" s="137" t="s">
        <v>3230</v>
      </c>
      <c r="F4742" s="137" t="s">
        <v>3234</v>
      </c>
      <c r="G4742" s="161" t="s">
        <v>384</v>
      </c>
      <c r="H4742" s="138">
        <v>0.7</v>
      </c>
      <c r="I4742" s="137">
        <v>470000000</v>
      </c>
      <c r="J4742" s="137" t="s">
        <v>1314</v>
      </c>
      <c r="K4742" s="14" t="s">
        <v>3235</v>
      </c>
      <c r="L4742" s="170" t="s">
        <v>3079</v>
      </c>
      <c r="M4742" s="139"/>
      <c r="N4742" s="22" t="s">
        <v>2114</v>
      </c>
      <c r="O4742" s="26" t="s">
        <v>3188</v>
      </c>
      <c r="P4742" s="139"/>
      <c r="Q4742" s="171"/>
      <c r="R4742" s="171"/>
      <c r="S4742" s="165"/>
      <c r="T4742" s="303">
        <v>0</v>
      </c>
      <c r="U4742" s="303">
        <v>0</v>
      </c>
      <c r="V4742" s="139" t="s">
        <v>2654</v>
      </c>
      <c r="W4742" s="147" t="s">
        <v>1394</v>
      </c>
      <c r="X4742" s="14" t="s">
        <v>9651</v>
      </c>
    </row>
    <row r="4743" spans="1:24" s="144" customFormat="1" ht="63.75" customHeight="1">
      <c r="A4743" s="15" t="s">
        <v>9652</v>
      </c>
      <c r="B4743" s="14" t="s">
        <v>97</v>
      </c>
      <c r="C4743" s="137" t="s">
        <v>3229</v>
      </c>
      <c r="D4743" s="137" t="s">
        <v>3230</v>
      </c>
      <c r="E4743" s="137" t="s">
        <v>3230</v>
      </c>
      <c r="F4743" s="137" t="s">
        <v>3234</v>
      </c>
      <c r="G4743" s="161" t="s">
        <v>1430</v>
      </c>
      <c r="H4743" s="138">
        <v>0.7</v>
      </c>
      <c r="I4743" s="137">
        <v>470000000</v>
      </c>
      <c r="J4743" s="137" t="s">
        <v>1314</v>
      </c>
      <c r="K4743" s="14" t="s">
        <v>9653</v>
      </c>
      <c r="L4743" s="170" t="s">
        <v>3079</v>
      </c>
      <c r="M4743" s="139"/>
      <c r="N4743" s="14" t="s">
        <v>9653</v>
      </c>
      <c r="O4743" s="26" t="s">
        <v>3188</v>
      </c>
      <c r="P4743" s="139"/>
      <c r="Q4743" s="171"/>
      <c r="R4743" s="171"/>
      <c r="S4743" s="165"/>
      <c r="T4743" s="143">
        <v>1500000</v>
      </c>
      <c r="U4743" s="143">
        <f t="shared" ref="U4743:U4754" si="1261">T4743*1.12</f>
        <v>1680000.0000000002</v>
      </c>
      <c r="V4743" s="139" t="s">
        <v>2654</v>
      </c>
      <c r="W4743" s="147" t="s">
        <v>1394</v>
      </c>
      <c r="X4743" s="14"/>
    </row>
    <row r="4744" spans="1:24" s="144" customFormat="1" ht="63.75" customHeight="1">
      <c r="A4744" s="15" t="s">
        <v>3236</v>
      </c>
      <c r="B4744" s="14" t="s">
        <v>97</v>
      </c>
      <c r="C4744" s="137" t="s">
        <v>3229</v>
      </c>
      <c r="D4744" s="137" t="s">
        <v>3230</v>
      </c>
      <c r="E4744" s="137" t="s">
        <v>3230</v>
      </c>
      <c r="F4744" s="137" t="s">
        <v>3237</v>
      </c>
      <c r="G4744" s="161" t="s">
        <v>384</v>
      </c>
      <c r="H4744" s="138">
        <v>0.7</v>
      </c>
      <c r="I4744" s="137">
        <v>470000000</v>
      </c>
      <c r="J4744" s="137" t="s">
        <v>1314</v>
      </c>
      <c r="K4744" s="14" t="s">
        <v>3238</v>
      </c>
      <c r="L4744" s="170" t="s">
        <v>3079</v>
      </c>
      <c r="M4744" s="139"/>
      <c r="N4744" s="355" t="s">
        <v>3239</v>
      </c>
      <c r="O4744" s="26" t="s">
        <v>3188</v>
      </c>
      <c r="P4744" s="139"/>
      <c r="Q4744" s="171"/>
      <c r="R4744" s="171"/>
      <c r="S4744" s="165"/>
      <c r="T4744" s="303">
        <v>0</v>
      </c>
      <c r="U4744" s="303">
        <f t="shared" si="1261"/>
        <v>0</v>
      </c>
      <c r="V4744" s="139" t="s">
        <v>2654</v>
      </c>
      <c r="W4744" s="147" t="s">
        <v>1394</v>
      </c>
      <c r="X4744" s="14">
        <v>11.15</v>
      </c>
    </row>
    <row r="4745" spans="1:24" s="144" customFormat="1" ht="63.75" customHeight="1">
      <c r="A4745" s="15" t="s">
        <v>12985</v>
      </c>
      <c r="B4745" s="14" t="s">
        <v>97</v>
      </c>
      <c r="C4745" s="137" t="s">
        <v>3229</v>
      </c>
      <c r="D4745" s="137" t="s">
        <v>3230</v>
      </c>
      <c r="E4745" s="137" t="s">
        <v>3230</v>
      </c>
      <c r="F4745" s="137" t="s">
        <v>3237</v>
      </c>
      <c r="G4745" s="161" t="s">
        <v>384</v>
      </c>
      <c r="H4745" s="138">
        <v>0.7</v>
      </c>
      <c r="I4745" s="137">
        <v>470000000</v>
      </c>
      <c r="J4745" s="137" t="s">
        <v>1314</v>
      </c>
      <c r="K4745" s="14" t="s">
        <v>12986</v>
      </c>
      <c r="L4745" s="170" t="s">
        <v>3079</v>
      </c>
      <c r="M4745" s="139"/>
      <c r="N4745" s="355" t="s">
        <v>3239</v>
      </c>
      <c r="O4745" s="26" t="s">
        <v>12987</v>
      </c>
      <c r="P4745" s="139"/>
      <c r="Q4745" s="171"/>
      <c r="R4745" s="171"/>
      <c r="S4745" s="165"/>
      <c r="T4745" s="143">
        <v>2192500</v>
      </c>
      <c r="U4745" s="143">
        <f t="shared" ref="U4745" si="1262">T4745*1.12</f>
        <v>2455600.0000000005</v>
      </c>
      <c r="V4745" s="139" t="s">
        <v>2654</v>
      </c>
      <c r="W4745" s="147" t="s">
        <v>1394</v>
      </c>
      <c r="X4745" s="14"/>
    </row>
    <row r="4746" spans="1:24" s="144" customFormat="1" ht="63.75" customHeight="1">
      <c r="A4746" s="15" t="s">
        <v>3240</v>
      </c>
      <c r="B4746" s="14" t="s">
        <v>97</v>
      </c>
      <c r="C4746" s="137" t="s">
        <v>3229</v>
      </c>
      <c r="D4746" s="137" t="s">
        <v>3230</v>
      </c>
      <c r="E4746" s="137" t="s">
        <v>3230</v>
      </c>
      <c r="F4746" s="137" t="s">
        <v>3241</v>
      </c>
      <c r="G4746" s="161" t="s">
        <v>384</v>
      </c>
      <c r="H4746" s="138">
        <v>0.7</v>
      </c>
      <c r="I4746" s="137">
        <v>470000000</v>
      </c>
      <c r="J4746" s="137" t="s">
        <v>1314</v>
      </c>
      <c r="K4746" s="14" t="s">
        <v>3242</v>
      </c>
      <c r="L4746" s="170" t="s">
        <v>3079</v>
      </c>
      <c r="M4746" s="139"/>
      <c r="N4746" s="355" t="s">
        <v>3243</v>
      </c>
      <c r="O4746" s="26" t="s">
        <v>3188</v>
      </c>
      <c r="P4746" s="139"/>
      <c r="Q4746" s="171"/>
      <c r="R4746" s="171"/>
      <c r="S4746" s="165"/>
      <c r="T4746" s="303">
        <v>0</v>
      </c>
      <c r="U4746" s="303">
        <f t="shared" si="1261"/>
        <v>0</v>
      </c>
      <c r="V4746" s="139" t="s">
        <v>2654</v>
      </c>
      <c r="W4746" s="152" t="s">
        <v>1394</v>
      </c>
      <c r="X4746" s="139">
        <v>7</v>
      </c>
    </row>
    <row r="4747" spans="1:24" s="144" customFormat="1" ht="63.75" customHeight="1">
      <c r="A4747" s="15" t="s">
        <v>11278</v>
      </c>
      <c r="B4747" s="14" t="s">
        <v>97</v>
      </c>
      <c r="C4747" s="137" t="s">
        <v>3229</v>
      </c>
      <c r="D4747" s="137" t="s">
        <v>3230</v>
      </c>
      <c r="E4747" s="137" t="s">
        <v>3230</v>
      </c>
      <c r="F4747" s="137" t="s">
        <v>3241</v>
      </c>
      <c r="G4747" s="161" t="s">
        <v>1430</v>
      </c>
      <c r="H4747" s="138">
        <v>0.7</v>
      </c>
      <c r="I4747" s="137">
        <v>470000000</v>
      </c>
      <c r="J4747" s="137" t="s">
        <v>1314</v>
      </c>
      <c r="K4747" s="14" t="s">
        <v>3242</v>
      </c>
      <c r="L4747" s="170" t="s">
        <v>3079</v>
      </c>
      <c r="M4747" s="139"/>
      <c r="N4747" s="355" t="s">
        <v>3243</v>
      </c>
      <c r="O4747" s="26" t="s">
        <v>3188</v>
      </c>
      <c r="P4747" s="139"/>
      <c r="Q4747" s="171"/>
      <c r="R4747" s="171"/>
      <c r="S4747" s="165"/>
      <c r="T4747" s="303">
        <v>0</v>
      </c>
      <c r="U4747" s="303">
        <f t="shared" si="1261"/>
        <v>0</v>
      </c>
      <c r="V4747" s="139" t="s">
        <v>2654</v>
      </c>
      <c r="W4747" s="152" t="s">
        <v>1394</v>
      </c>
      <c r="X4747" s="139">
        <v>20.21</v>
      </c>
    </row>
    <row r="4748" spans="1:24" s="144" customFormat="1" ht="63.75" customHeight="1">
      <c r="A4748" s="15" t="s">
        <v>11672</v>
      </c>
      <c r="B4748" s="14" t="s">
        <v>97</v>
      </c>
      <c r="C4748" s="137" t="s">
        <v>3229</v>
      </c>
      <c r="D4748" s="137" t="s">
        <v>3230</v>
      </c>
      <c r="E4748" s="137" t="s">
        <v>3230</v>
      </c>
      <c r="F4748" s="137" t="s">
        <v>3241</v>
      </c>
      <c r="G4748" s="161" t="s">
        <v>1430</v>
      </c>
      <c r="H4748" s="138">
        <v>0.7</v>
      </c>
      <c r="I4748" s="137">
        <v>470000000</v>
      </c>
      <c r="J4748" s="137" t="s">
        <v>1314</v>
      </c>
      <c r="K4748" s="14" t="s">
        <v>3242</v>
      </c>
      <c r="L4748" s="170" t="s">
        <v>3079</v>
      </c>
      <c r="M4748" s="139"/>
      <c r="N4748" s="355" t="s">
        <v>3243</v>
      </c>
      <c r="O4748" s="26" t="s">
        <v>3188</v>
      </c>
      <c r="P4748" s="139"/>
      <c r="Q4748" s="171"/>
      <c r="R4748" s="171"/>
      <c r="S4748" s="165"/>
      <c r="T4748" s="143">
        <v>633500</v>
      </c>
      <c r="U4748" s="143">
        <f t="shared" ref="U4748" si="1263">T4748*1.12</f>
        <v>709520.00000000012</v>
      </c>
      <c r="V4748" s="139" t="s">
        <v>2654</v>
      </c>
      <c r="W4748" s="152" t="s">
        <v>1394</v>
      </c>
      <c r="X4748" s="139"/>
    </row>
    <row r="4749" spans="1:24" s="144" customFormat="1" ht="76.5" customHeight="1">
      <c r="A4749" s="15" t="s">
        <v>3244</v>
      </c>
      <c r="B4749" s="14" t="s">
        <v>97</v>
      </c>
      <c r="C4749" s="137" t="s">
        <v>3245</v>
      </c>
      <c r="D4749" s="137" t="s">
        <v>3246</v>
      </c>
      <c r="E4749" s="137" t="s">
        <v>3247</v>
      </c>
      <c r="F4749" s="137" t="s">
        <v>3248</v>
      </c>
      <c r="G4749" s="161" t="s">
        <v>1430</v>
      </c>
      <c r="H4749" s="138">
        <v>0.7</v>
      </c>
      <c r="I4749" s="137">
        <v>470000000</v>
      </c>
      <c r="J4749" s="137" t="s">
        <v>1314</v>
      </c>
      <c r="K4749" s="14" t="s">
        <v>2720</v>
      </c>
      <c r="L4749" s="170" t="s">
        <v>3079</v>
      </c>
      <c r="M4749" s="139"/>
      <c r="N4749" s="355" t="s">
        <v>3048</v>
      </c>
      <c r="O4749" s="26" t="s">
        <v>2764</v>
      </c>
      <c r="P4749" s="139"/>
      <c r="Q4749" s="171"/>
      <c r="R4749" s="171"/>
      <c r="S4749" s="172"/>
      <c r="T4749" s="303">
        <v>0</v>
      </c>
      <c r="U4749" s="303">
        <f t="shared" si="1261"/>
        <v>0</v>
      </c>
      <c r="V4749" s="139" t="s">
        <v>2654</v>
      </c>
      <c r="W4749" s="147" t="s">
        <v>1394</v>
      </c>
      <c r="X4749" s="14" t="s">
        <v>9066</v>
      </c>
    </row>
    <row r="4750" spans="1:24" s="144" customFormat="1" ht="76.5" customHeight="1">
      <c r="A4750" s="15" t="s">
        <v>3249</v>
      </c>
      <c r="B4750" s="14" t="s">
        <v>97</v>
      </c>
      <c r="C4750" s="137" t="s">
        <v>9080</v>
      </c>
      <c r="D4750" s="137" t="s">
        <v>3250</v>
      </c>
      <c r="E4750" s="137" t="s">
        <v>3251</v>
      </c>
      <c r="F4750" s="14" t="s">
        <v>3252</v>
      </c>
      <c r="G4750" s="161" t="s">
        <v>384</v>
      </c>
      <c r="H4750" s="138">
        <v>0.7</v>
      </c>
      <c r="I4750" s="137">
        <v>470000000</v>
      </c>
      <c r="J4750" s="137" t="s">
        <v>1314</v>
      </c>
      <c r="K4750" s="14" t="s">
        <v>2720</v>
      </c>
      <c r="L4750" s="170" t="s">
        <v>3079</v>
      </c>
      <c r="M4750" s="139"/>
      <c r="N4750" s="355" t="s">
        <v>3067</v>
      </c>
      <c r="O4750" s="26" t="s">
        <v>2764</v>
      </c>
      <c r="P4750" s="139"/>
      <c r="Q4750" s="171"/>
      <c r="R4750" s="171"/>
      <c r="S4750" s="172"/>
      <c r="T4750" s="301">
        <v>0</v>
      </c>
      <c r="U4750" s="301">
        <f t="shared" si="1261"/>
        <v>0</v>
      </c>
      <c r="V4750" s="139" t="s">
        <v>2654</v>
      </c>
      <c r="W4750" s="147" t="s">
        <v>1394</v>
      </c>
      <c r="X4750" s="14" t="s">
        <v>9078</v>
      </c>
    </row>
    <row r="4751" spans="1:24" s="144" customFormat="1" ht="76.5" customHeight="1">
      <c r="A4751" s="15" t="s">
        <v>9079</v>
      </c>
      <c r="B4751" s="14" t="s">
        <v>97</v>
      </c>
      <c r="C4751" s="137" t="s">
        <v>9080</v>
      </c>
      <c r="D4751" s="137" t="s">
        <v>9081</v>
      </c>
      <c r="E4751" s="137" t="s">
        <v>9082</v>
      </c>
      <c r="F4751" s="14" t="s">
        <v>3252</v>
      </c>
      <c r="G4751" s="161" t="s">
        <v>1430</v>
      </c>
      <c r="H4751" s="138">
        <v>0.7</v>
      </c>
      <c r="I4751" s="137">
        <v>470000000</v>
      </c>
      <c r="J4751" s="137" t="s">
        <v>1314</v>
      </c>
      <c r="K4751" s="14" t="s">
        <v>2720</v>
      </c>
      <c r="L4751" s="170" t="s">
        <v>3079</v>
      </c>
      <c r="M4751" s="139"/>
      <c r="N4751" s="355" t="s">
        <v>3067</v>
      </c>
      <c r="O4751" s="26" t="s">
        <v>2764</v>
      </c>
      <c r="P4751" s="139"/>
      <c r="Q4751" s="171"/>
      <c r="R4751" s="171"/>
      <c r="S4751" s="172"/>
      <c r="T4751" s="143">
        <v>180000</v>
      </c>
      <c r="U4751" s="143">
        <f t="shared" si="1261"/>
        <v>201600.00000000003</v>
      </c>
      <c r="V4751" s="139" t="s">
        <v>2654</v>
      </c>
      <c r="W4751" s="147" t="s">
        <v>1394</v>
      </c>
      <c r="X4751" s="14"/>
    </row>
    <row r="4752" spans="1:24" s="144" customFormat="1" ht="76.5" customHeight="1">
      <c r="A4752" s="15" t="s">
        <v>3253</v>
      </c>
      <c r="B4752" s="14" t="s">
        <v>97</v>
      </c>
      <c r="C4752" s="137" t="s">
        <v>9080</v>
      </c>
      <c r="D4752" s="137" t="s">
        <v>3250</v>
      </c>
      <c r="E4752" s="137" t="s">
        <v>3251</v>
      </c>
      <c r="F4752" s="14" t="s">
        <v>3254</v>
      </c>
      <c r="G4752" s="161" t="s">
        <v>384</v>
      </c>
      <c r="H4752" s="138">
        <v>0.7</v>
      </c>
      <c r="I4752" s="137">
        <v>470000000</v>
      </c>
      <c r="J4752" s="137" t="s">
        <v>1314</v>
      </c>
      <c r="K4752" s="14" t="s">
        <v>2720</v>
      </c>
      <c r="L4752" s="170" t="s">
        <v>3079</v>
      </c>
      <c r="M4752" s="139"/>
      <c r="N4752" s="355" t="s">
        <v>3067</v>
      </c>
      <c r="O4752" s="26" t="s">
        <v>2764</v>
      </c>
      <c r="P4752" s="139"/>
      <c r="Q4752" s="171"/>
      <c r="R4752" s="171"/>
      <c r="S4752" s="172"/>
      <c r="T4752" s="301">
        <v>0</v>
      </c>
      <c r="U4752" s="301">
        <f t="shared" si="1261"/>
        <v>0</v>
      </c>
      <c r="V4752" s="139" t="s">
        <v>2654</v>
      </c>
      <c r="W4752" s="152" t="s">
        <v>1394</v>
      </c>
      <c r="X4752" s="14" t="s">
        <v>9078</v>
      </c>
    </row>
    <row r="4753" spans="1:24" s="144" customFormat="1" ht="76.5" customHeight="1">
      <c r="A4753" s="15" t="s">
        <v>9083</v>
      </c>
      <c r="B4753" s="14" t="s">
        <v>97</v>
      </c>
      <c r="C4753" s="137" t="s">
        <v>9080</v>
      </c>
      <c r="D4753" s="137" t="s">
        <v>9081</v>
      </c>
      <c r="E4753" s="137" t="s">
        <v>9082</v>
      </c>
      <c r="F4753" s="14" t="s">
        <v>3254</v>
      </c>
      <c r="G4753" s="161" t="s">
        <v>1430</v>
      </c>
      <c r="H4753" s="138">
        <v>0.7</v>
      </c>
      <c r="I4753" s="137">
        <v>470000000</v>
      </c>
      <c r="J4753" s="137" t="s">
        <v>1314</v>
      </c>
      <c r="K4753" s="14" t="s">
        <v>2720</v>
      </c>
      <c r="L4753" s="170" t="s">
        <v>3079</v>
      </c>
      <c r="M4753" s="139"/>
      <c r="N4753" s="355" t="s">
        <v>3067</v>
      </c>
      <c r="O4753" s="26" t="s">
        <v>2764</v>
      </c>
      <c r="P4753" s="139"/>
      <c r="Q4753" s="171"/>
      <c r="R4753" s="171"/>
      <c r="S4753" s="172"/>
      <c r="T4753" s="143">
        <v>175000</v>
      </c>
      <c r="U4753" s="143">
        <f t="shared" si="1261"/>
        <v>196000.00000000003</v>
      </c>
      <c r="V4753" s="139" t="s">
        <v>2654</v>
      </c>
      <c r="W4753" s="152" t="s">
        <v>1394</v>
      </c>
      <c r="X4753" s="14"/>
    </row>
    <row r="4754" spans="1:24" s="144" customFormat="1" ht="76.5" customHeight="1">
      <c r="A4754" s="15" t="s">
        <v>3255</v>
      </c>
      <c r="B4754" s="14" t="s">
        <v>97</v>
      </c>
      <c r="C4754" s="137" t="s">
        <v>3256</v>
      </c>
      <c r="D4754" s="137" t="s">
        <v>3257</v>
      </c>
      <c r="E4754" s="137" t="s">
        <v>3257</v>
      </c>
      <c r="F4754" s="151" t="s">
        <v>3258</v>
      </c>
      <c r="G4754" s="167" t="s">
        <v>1430</v>
      </c>
      <c r="H4754" s="138">
        <v>1</v>
      </c>
      <c r="I4754" s="137">
        <v>470000000</v>
      </c>
      <c r="J4754" s="137" t="s">
        <v>1314</v>
      </c>
      <c r="K4754" s="14" t="s">
        <v>2720</v>
      </c>
      <c r="L4754" s="170" t="s">
        <v>3079</v>
      </c>
      <c r="M4754" s="139"/>
      <c r="N4754" s="355" t="s">
        <v>2770</v>
      </c>
      <c r="O4754" s="26" t="s">
        <v>2764</v>
      </c>
      <c r="P4754" s="139"/>
      <c r="Q4754" s="171"/>
      <c r="R4754" s="171"/>
      <c r="S4754" s="172"/>
      <c r="T4754" s="143">
        <v>400000</v>
      </c>
      <c r="U4754" s="143">
        <f t="shared" si="1261"/>
        <v>448000.00000000006</v>
      </c>
      <c r="V4754" s="139" t="s">
        <v>2654</v>
      </c>
      <c r="W4754" s="147" t="s">
        <v>1394</v>
      </c>
      <c r="X4754" s="14"/>
    </row>
    <row r="4755" spans="1:24" s="144" customFormat="1" ht="76.5" customHeight="1">
      <c r="A4755" s="15" t="s">
        <v>3259</v>
      </c>
      <c r="B4755" s="137" t="s">
        <v>1316</v>
      </c>
      <c r="C4755" s="137" t="s">
        <v>3260</v>
      </c>
      <c r="D4755" s="137" t="s">
        <v>3261</v>
      </c>
      <c r="E4755" s="137" t="s">
        <v>3262</v>
      </c>
      <c r="F4755" s="151" t="s">
        <v>3263</v>
      </c>
      <c r="G4755" s="10" t="s">
        <v>1430</v>
      </c>
      <c r="H4755" s="152">
        <v>1</v>
      </c>
      <c r="I4755" s="137">
        <v>470000000</v>
      </c>
      <c r="J4755" s="137" t="s">
        <v>1314</v>
      </c>
      <c r="K4755" s="14" t="s">
        <v>3264</v>
      </c>
      <c r="L4755" s="170" t="s">
        <v>3079</v>
      </c>
      <c r="M4755" s="139"/>
      <c r="N4755" s="11" t="s">
        <v>3265</v>
      </c>
      <c r="O4755" s="26" t="s">
        <v>2764</v>
      </c>
      <c r="P4755" s="139"/>
      <c r="Q4755" s="139"/>
      <c r="R4755" s="139"/>
      <c r="S4755" s="139"/>
      <c r="T4755" s="301">
        <v>0</v>
      </c>
      <c r="U4755" s="301">
        <v>0</v>
      </c>
      <c r="V4755" s="174" t="s">
        <v>2677</v>
      </c>
      <c r="W4755" s="147" t="s">
        <v>1394</v>
      </c>
      <c r="X4755" s="15" t="s">
        <v>9654</v>
      </c>
    </row>
    <row r="4756" spans="1:24" s="144" customFormat="1" ht="76.5" customHeight="1">
      <c r="A4756" s="15" t="s">
        <v>9655</v>
      </c>
      <c r="B4756" s="137" t="s">
        <v>1316</v>
      </c>
      <c r="C4756" s="137" t="s">
        <v>3260</v>
      </c>
      <c r="D4756" s="137" t="s">
        <v>3261</v>
      </c>
      <c r="E4756" s="137" t="s">
        <v>3262</v>
      </c>
      <c r="F4756" s="151" t="s">
        <v>3263</v>
      </c>
      <c r="G4756" s="10" t="s">
        <v>1430</v>
      </c>
      <c r="H4756" s="152">
        <v>1</v>
      </c>
      <c r="I4756" s="137">
        <v>470000000</v>
      </c>
      <c r="J4756" s="137" t="s">
        <v>1314</v>
      </c>
      <c r="K4756" s="14" t="s">
        <v>9656</v>
      </c>
      <c r="L4756" s="170" t="s">
        <v>3079</v>
      </c>
      <c r="M4756" s="139"/>
      <c r="N4756" s="11" t="s">
        <v>3265</v>
      </c>
      <c r="O4756" s="26" t="s">
        <v>2764</v>
      </c>
      <c r="P4756" s="139"/>
      <c r="Q4756" s="139"/>
      <c r="R4756" s="139"/>
      <c r="S4756" s="139"/>
      <c r="T4756" s="143">
        <v>1400000</v>
      </c>
      <c r="U4756" s="143">
        <f>T4756*1.12</f>
        <v>1568000.0000000002</v>
      </c>
      <c r="V4756" s="174" t="s">
        <v>2677</v>
      </c>
      <c r="W4756" s="147" t="s">
        <v>1394</v>
      </c>
      <c r="X4756" s="15"/>
    </row>
    <row r="4757" spans="1:24" s="144" customFormat="1" ht="89.25" customHeight="1">
      <c r="A4757" s="15" t="s">
        <v>3266</v>
      </c>
      <c r="B4757" s="16" t="s">
        <v>1316</v>
      </c>
      <c r="C4757" s="16" t="s">
        <v>3267</v>
      </c>
      <c r="D4757" s="16" t="s">
        <v>3268</v>
      </c>
      <c r="E4757" s="16" t="s">
        <v>3269</v>
      </c>
      <c r="F4757" s="16" t="s">
        <v>3270</v>
      </c>
      <c r="G4757" s="139" t="s">
        <v>1430</v>
      </c>
      <c r="H4757" s="152">
        <v>1</v>
      </c>
      <c r="I4757" s="137">
        <v>470000000</v>
      </c>
      <c r="J4757" s="137" t="s">
        <v>1314</v>
      </c>
      <c r="K4757" s="14" t="s">
        <v>3271</v>
      </c>
      <c r="L4757" s="170" t="s">
        <v>3079</v>
      </c>
      <c r="M4757" s="139"/>
      <c r="N4757" s="354" t="s">
        <v>2676</v>
      </c>
      <c r="O4757" s="26" t="s">
        <v>2771</v>
      </c>
      <c r="P4757" s="139"/>
      <c r="Q4757" s="139"/>
      <c r="R4757" s="139"/>
      <c r="S4757" s="139"/>
      <c r="T4757" s="143">
        <v>360000</v>
      </c>
      <c r="U4757" s="143">
        <f>T4757*1.12</f>
        <v>403200.00000000006</v>
      </c>
      <c r="V4757" s="139" t="s">
        <v>2654</v>
      </c>
      <c r="W4757" s="152" t="s">
        <v>1394</v>
      </c>
      <c r="X4757" s="15"/>
    </row>
    <row r="4758" spans="1:24" s="144" customFormat="1" ht="76.5" customHeight="1">
      <c r="A4758" s="15" t="s">
        <v>3272</v>
      </c>
      <c r="B4758" s="14" t="s">
        <v>97</v>
      </c>
      <c r="C4758" s="137" t="s">
        <v>3273</v>
      </c>
      <c r="D4758" s="137" t="s">
        <v>3274</v>
      </c>
      <c r="E4758" s="137" t="s">
        <v>3275</v>
      </c>
      <c r="F4758" s="137" t="s">
        <v>3276</v>
      </c>
      <c r="G4758" s="137" t="s">
        <v>1430</v>
      </c>
      <c r="H4758" s="138">
        <v>1</v>
      </c>
      <c r="I4758" s="137">
        <v>470000000</v>
      </c>
      <c r="J4758" s="137" t="s">
        <v>1314</v>
      </c>
      <c r="K4758" s="14" t="s">
        <v>3271</v>
      </c>
      <c r="L4758" s="137" t="s">
        <v>3277</v>
      </c>
      <c r="M4758" s="139"/>
      <c r="N4758" s="354" t="s">
        <v>2676</v>
      </c>
      <c r="O4758" s="26" t="s">
        <v>2764</v>
      </c>
      <c r="P4758" s="137"/>
      <c r="Q4758" s="137"/>
      <c r="R4758" s="137"/>
      <c r="S4758" s="137"/>
      <c r="T4758" s="143">
        <v>11400</v>
      </c>
      <c r="U4758" s="143">
        <f>T4758*1.12</f>
        <v>12768.000000000002</v>
      </c>
      <c r="V4758" s="139" t="s">
        <v>2654</v>
      </c>
      <c r="W4758" s="147" t="s">
        <v>1394</v>
      </c>
      <c r="X4758" s="14"/>
    </row>
    <row r="4759" spans="1:24" s="144" customFormat="1" ht="76.5" customHeight="1">
      <c r="A4759" s="15" t="s">
        <v>3278</v>
      </c>
      <c r="B4759" s="16" t="s">
        <v>1316</v>
      </c>
      <c r="C4759" s="137" t="s">
        <v>3279</v>
      </c>
      <c r="D4759" s="137" t="s">
        <v>3280</v>
      </c>
      <c r="E4759" s="137" t="s">
        <v>3280</v>
      </c>
      <c r="F4759" s="137" t="s">
        <v>3281</v>
      </c>
      <c r="G4759" s="161" t="s">
        <v>1430</v>
      </c>
      <c r="H4759" s="138">
        <v>1</v>
      </c>
      <c r="I4759" s="137">
        <v>470000000</v>
      </c>
      <c r="J4759" s="137" t="s">
        <v>1314</v>
      </c>
      <c r="K4759" s="14" t="s">
        <v>2650</v>
      </c>
      <c r="L4759" s="170" t="s">
        <v>3079</v>
      </c>
      <c r="M4759" s="139"/>
      <c r="N4759" s="354" t="s">
        <v>2676</v>
      </c>
      <c r="O4759" s="26" t="s">
        <v>2764</v>
      </c>
      <c r="P4759" s="139"/>
      <c r="Q4759" s="139"/>
      <c r="R4759" s="139"/>
      <c r="S4759" s="139"/>
      <c r="T4759" s="143">
        <v>1347192</v>
      </c>
      <c r="U4759" s="143">
        <f>T4759*1.12</f>
        <v>1508855.04</v>
      </c>
      <c r="V4759" s="139" t="s">
        <v>2677</v>
      </c>
      <c r="W4759" s="147" t="s">
        <v>1394</v>
      </c>
      <c r="X4759" s="15"/>
    </row>
    <row r="4760" spans="1:24" s="144" customFormat="1" ht="76.5" customHeight="1">
      <c r="A4760" s="15" t="s">
        <v>3282</v>
      </c>
      <c r="B4760" s="10" t="s">
        <v>97</v>
      </c>
      <c r="C4760" s="16" t="s">
        <v>3283</v>
      </c>
      <c r="D4760" s="16" t="s">
        <v>3284</v>
      </c>
      <c r="E4760" s="16" t="s">
        <v>3285</v>
      </c>
      <c r="F4760" s="26" t="s">
        <v>3286</v>
      </c>
      <c r="G4760" s="10" t="s">
        <v>1430</v>
      </c>
      <c r="H4760" s="152">
        <v>1</v>
      </c>
      <c r="I4760" s="137">
        <v>470000000</v>
      </c>
      <c r="J4760" s="137" t="s">
        <v>1314</v>
      </c>
      <c r="K4760" s="14" t="s">
        <v>2342</v>
      </c>
      <c r="L4760" s="170" t="s">
        <v>3079</v>
      </c>
      <c r="M4760" s="139"/>
      <c r="N4760" s="22" t="s">
        <v>2770</v>
      </c>
      <c r="O4760" s="26" t="s">
        <v>2764</v>
      </c>
      <c r="P4760" s="175"/>
      <c r="Q4760" s="175"/>
      <c r="R4760" s="175"/>
      <c r="S4760" s="145"/>
      <c r="T4760" s="301">
        <v>0</v>
      </c>
      <c r="U4760" s="301">
        <v>0</v>
      </c>
      <c r="V4760" s="174" t="s">
        <v>2677</v>
      </c>
      <c r="W4760" s="152" t="s">
        <v>1394</v>
      </c>
      <c r="X4760" s="14">
        <v>20.21</v>
      </c>
    </row>
    <row r="4761" spans="1:24" s="144" customFormat="1" ht="76.5" customHeight="1">
      <c r="A4761" s="15" t="s">
        <v>9657</v>
      </c>
      <c r="B4761" s="10" t="s">
        <v>97</v>
      </c>
      <c r="C4761" s="16" t="s">
        <v>3283</v>
      </c>
      <c r="D4761" s="16" t="s">
        <v>3284</v>
      </c>
      <c r="E4761" s="16" t="s">
        <v>3285</v>
      </c>
      <c r="F4761" s="26" t="s">
        <v>3286</v>
      </c>
      <c r="G4761" s="10" t="s">
        <v>1430</v>
      </c>
      <c r="H4761" s="152">
        <v>1</v>
      </c>
      <c r="I4761" s="137">
        <v>470000000</v>
      </c>
      <c r="J4761" s="137" t="s">
        <v>1314</v>
      </c>
      <c r="K4761" s="14" t="s">
        <v>2342</v>
      </c>
      <c r="L4761" s="170" t="s">
        <v>3079</v>
      </c>
      <c r="M4761" s="139"/>
      <c r="N4761" s="22" t="s">
        <v>2770</v>
      </c>
      <c r="O4761" s="26" t="s">
        <v>2764</v>
      </c>
      <c r="P4761" s="175"/>
      <c r="Q4761" s="175"/>
      <c r="R4761" s="175"/>
      <c r="S4761" s="145"/>
      <c r="T4761" s="143">
        <v>89286</v>
      </c>
      <c r="U4761" s="143">
        <f>T4761*1.12</f>
        <v>100000.32000000001</v>
      </c>
      <c r="V4761" s="174" t="s">
        <v>2677</v>
      </c>
      <c r="W4761" s="152" t="s">
        <v>1394</v>
      </c>
      <c r="X4761" s="14"/>
    </row>
    <row r="4762" spans="1:24" s="144" customFormat="1" ht="89.25" customHeight="1">
      <c r="A4762" s="15" t="s">
        <v>3287</v>
      </c>
      <c r="B4762" s="10" t="s">
        <v>97</v>
      </c>
      <c r="C4762" s="16" t="s">
        <v>3288</v>
      </c>
      <c r="D4762" s="16" t="s">
        <v>3289</v>
      </c>
      <c r="E4762" s="16" t="s">
        <v>3290</v>
      </c>
      <c r="F4762" s="16"/>
      <c r="G4762" s="10" t="s">
        <v>1430</v>
      </c>
      <c r="H4762" s="152">
        <v>1</v>
      </c>
      <c r="I4762" s="137">
        <v>470000000</v>
      </c>
      <c r="J4762" s="137" t="s">
        <v>1314</v>
      </c>
      <c r="K4762" s="14" t="s">
        <v>2342</v>
      </c>
      <c r="L4762" s="170" t="s">
        <v>3079</v>
      </c>
      <c r="M4762" s="139"/>
      <c r="N4762" s="22" t="s">
        <v>2770</v>
      </c>
      <c r="O4762" s="26" t="s">
        <v>3291</v>
      </c>
      <c r="P4762" s="175"/>
      <c r="Q4762" s="175"/>
      <c r="R4762" s="175"/>
      <c r="S4762" s="145"/>
      <c r="T4762" s="301">
        <v>0</v>
      </c>
      <c r="U4762" s="301">
        <v>0</v>
      </c>
      <c r="V4762" s="174" t="s">
        <v>2677</v>
      </c>
      <c r="W4762" s="147" t="s">
        <v>1394</v>
      </c>
      <c r="X4762" s="14">
        <v>20.21</v>
      </c>
    </row>
    <row r="4763" spans="1:24" s="144" customFormat="1" ht="89.25" customHeight="1">
      <c r="A4763" s="15" t="s">
        <v>9658</v>
      </c>
      <c r="B4763" s="10" t="s">
        <v>97</v>
      </c>
      <c r="C4763" s="16" t="s">
        <v>3288</v>
      </c>
      <c r="D4763" s="16" t="s">
        <v>3289</v>
      </c>
      <c r="E4763" s="16" t="s">
        <v>3290</v>
      </c>
      <c r="F4763" s="16"/>
      <c r="G4763" s="10" t="s">
        <v>1430</v>
      </c>
      <c r="H4763" s="152">
        <v>1</v>
      </c>
      <c r="I4763" s="137">
        <v>470000000</v>
      </c>
      <c r="J4763" s="137" t="s">
        <v>1314</v>
      </c>
      <c r="K4763" s="14" t="s">
        <v>2342</v>
      </c>
      <c r="L4763" s="170" t="s">
        <v>3079</v>
      </c>
      <c r="M4763" s="139"/>
      <c r="N4763" s="22" t="s">
        <v>2770</v>
      </c>
      <c r="O4763" s="26" t="s">
        <v>3291</v>
      </c>
      <c r="P4763" s="175"/>
      <c r="Q4763" s="175"/>
      <c r="R4763" s="175"/>
      <c r="S4763" s="145"/>
      <c r="T4763" s="143">
        <v>2400000</v>
      </c>
      <c r="U4763" s="143">
        <f>T4763*1.12</f>
        <v>2688000.0000000005</v>
      </c>
      <c r="V4763" s="174" t="s">
        <v>2677</v>
      </c>
      <c r="W4763" s="147" t="s">
        <v>1394</v>
      </c>
      <c r="X4763" s="14"/>
    </row>
    <row r="4764" spans="1:24" s="144" customFormat="1" ht="89.25" customHeight="1">
      <c r="A4764" s="15" t="s">
        <v>3292</v>
      </c>
      <c r="B4764" s="10" t="s">
        <v>97</v>
      </c>
      <c r="C4764" s="16" t="s">
        <v>3293</v>
      </c>
      <c r="D4764" s="16" t="s">
        <v>3294</v>
      </c>
      <c r="E4764" s="16" t="s">
        <v>3295</v>
      </c>
      <c r="F4764" s="16" t="s">
        <v>3296</v>
      </c>
      <c r="G4764" s="10" t="s">
        <v>1430</v>
      </c>
      <c r="H4764" s="152">
        <v>1</v>
      </c>
      <c r="I4764" s="137">
        <v>470000000</v>
      </c>
      <c r="J4764" s="137" t="s">
        <v>1314</v>
      </c>
      <c r="K4764" s="14" t="s">
        <v>2342</v>
      </c>
      <c r="L4764" s="170" t="s">
        <v>3079</v>
      </c>
      <c r="M4764" s="139"/>
      <c r="N4764" s="22" t="s">
        <v>2770</v>
      </c>
      <c r="O4764" s="26" t="s">
        <v>3291</v>
      </c>
      <c r="P4764" s="175"/>
      <c r="Q4764" s="175"/>
      <c r="R4764" s="175"/>
      <c r="S4764" s="145"/>
      <c r="T4764" s="301">
        <v>0</v>
      </c>
      <c r="U4764" s="301">
        <v>0</v>
      </c>
      <c r="V4764" s="174" t="s">
        <v>2677</v>
      </c>
      <c r="W4764" s="147" t="s">
        <v>1394</v>
      </c>
      <c r="X4764" s="14" t="s">
        <v>9654</v>
      </c>
    </row>
    <row r="4765" spans="1:24" s="144" customFormat="1" ht="89.25" customHeight="1">
      <c r="A4765" s="15" t="s">
        <v>9659</v>
      </c>
      <c r="B4765" s="10" t="s">
        <v>97</v>
      </c>
      <c r="C4765" s="16" t="s">
        <v>3293</v>
      </c>
      <c r="D4765" s="16" t="s">
        <v>3294</v>
      </c>
      <c r="E4765" s="16" t="s">
        <v>3295</v>
      </c>
      <c r="F4765" s="16" t="s">
        <v>3296</v>
      </c>
      <c r="G4765" s="10" t="s">
        <v>1430</v>
      </c>
      <c r="H4765" s="152">
        <v>1</v>
      </c>
      <c r="I4765" s="137">
        <v>470000000</v>
      </c>
      <c r="J4765" s="137" t="s">
        <v>1314</v>
      </c>
      <c r="K4765" s="14" t="s">
        <v>9650</v>
      </c>
      <c r="L4765" s="170" t="s">
        <v>3079</v>
      </c>
      <c r="M4765" s="139"/>
      <c r="N4765" s="22" t="s">
        <v>2770</v>
      </c>
      <c r="O4765" s="26" t="s">
        <v>3291</v>
      </c>
      <c r="P4765" s="175"/>
      <c r="Q4765" s="175"/>
      <c r="R4765" s="175"/>
      <c r="S4765" s="145"/>
      <c r="T4765" s="143">
        <v>446429</v>
      </c>
      <c r="U4765" s="143">
        <f>T4765*1.12</f>
        <v>500000.48000000004</v>
      </c>
      <c r="V4765" s="174" t="s">
        <v>2677</v>
      </c>
      <c r="W4765" s="147" t="s">
        <v>1394</v>
      </c>
      <c r="X4765" s="14"/>
    </row>
    <row r="4766" spans="1:24" s="144" customFormat="1" ht="63.75" customHeight="1">
      <c r="A4766" s="15" t="s">
        <v>3297</v>
      </c>
      <c r="B4766" s="16" t="s">
        <v>1316</v>
      </c>
      <c r="C4766" s="137" t="s">
        <v>3293</v>
      </c>
      <c r="D4766" s="137" t="s">
        <v>3294</v>
      </c>
      <c r="E4766" s="137" t="s">
        <v>3295</v>
      </c>
      <c r="F4766" s="137" t="s">
        <v>3298</v>
      </c>
      <c r="G4766" s="176" t="s">
        <v>1430</v>
      </c>
      <c r="H4766" s="152">
        <v>0.8</v>
      </c>
      <c r="I4766" s="16">
        <v>470000000</v>
      </c>
      <c r="J4766" s="137" t="s">
        <v>1314</v>
      </c>
      <c r="K4766" s="14" t="s">
        <v>2342</v>
      </c>
      <c r="L4766" s="170" t="s">
        <v>3079</v>
      </c>
      <c r="M4766" s="139"/>
      <c r="N4766" s="355" t="s">
        <v>2770</v>
      </c>
      <c r="O4766" s="26" t="s">
        <v>3188</v>
      </c>
      <c r="P4766" s="139"/>
      <c r="Q4766" s="139"/>
      <c r="R4766" s="139"/>
      <c r="S4766" s="139"/>
      <c r="T4766" s="143">
        <v>75000</v>
      </c>
      <c r="U4766" s="143">
        <f>T4766*1.12</f>
        <v>84000.000000000015</v>
      </c>
      <c r="V4766" s="139" t="s">
        <v>2677</v>
      </c>
      <c r="W4766" s="152" t="s">
        <v>1394</v>
      </c>
      <c r="X4766" s="15"/>
    </row>
    <row r="4767" spans="1:24" s="144" customFormat="1" ht="89.25" customHeight="1">
      <c r="A4767" s="15" t="s">
        <v>3299</v>
      </c>
      <c r="B4767" s="16" t="s">
        <v>1316</v>
      </c>
      <c r="C4767" s="137" t="s">
        <v>3293</v>
      </c>
      <c r="D4767" s="137" t="s">
        <v>3294</v>
      </c>
      <c r="E4767" s="137" t="s">
        <v>3295</v>
      </c>
      <c r="F4767" s="137" t="s">
        <v>3300</v>
      </c>
      <c r="G4767" s="176" t="s">
        <v>1430</v>
      </c>
      <c r="H4767" s="152">
        <v>1</v>
      </c>
      <c r="I4767" s="16">
        <v>470000000</v>
      </c>
      <c r="J4767" s="137" t="s">
        <v>1314</v>
      </c>
      <c r="K4767" s="14" t="s">
        <v>2650</v>
      </c>
      <c r="L4767" s="170" t="s">
        <v>3079</v>
      </c>
      <c r="M4767" s="139"/>
      <c r="N4767" s="354" t="s">
        <v>2676</v>
      </c>
      <c r="O4767" s="26" t="s">
        <v>2796</v>
      </c>
      <c r="P4767" s="139"/>
      <c r="Q4767" s="139"/>
      <c r="R4767" s="139"/>
      <c r="S4767" s="139"/>
      <c r="T4767" s="143">
        <v>1800000</v>
      </c>
      <c r="U4767" s="143">
        <f>T4767*1.12</f>
        <v>2016000.0000000002</v>
      </c>
      <c r="V4767" s="139" t="s">
        <v>2654</v>
      </c>
      <c r="W4767" s="147" t="s">
        <v>1394</v>
      </c>
      <c r="X4767" s="15"/>
    </row>
    <row r="4768" spans="1:24" s="144" customFormat="1" ht="89.25" customHeight="1">
      <c r="A4768" s="15" t="s">
        <v>3301</v>
      </c>
      <c r="B4768" s="16" t="s">
        <v>1316</v>
      </c>
      <c r="C4768" s="137" t="s">
        <v>3302</v>
      </c>
      <c r="D4768" s="137" t="s">
        <v>3303</v>
      </c>
      <c r="E4768" s="137" t="s">
        <v>3303</v>
      </c>
      <c r="F4768" s="177" t="s">
        <v>3304</v>
      </c>
      <c r="G4768" s="176" t="s">
        <v>1430</v>
      </c>
      <c r="H4768" s="152">
        <v>1</v>
      </c>
      <c r="I4768" s="16">
        <v>470000000</v>
      </c>
      <c r="J4768" s="137" t="s">
        <v>1314</v>
      </c>
      <c r="K4768" s="14" t="s">
        <v>2650</v>
      </c>
      <c r="L4768" s="170" t="s">
        <v>3079</v>
      </c>
      <c r="M4768" s="139"/>
      <c r="N4768" s="354" t="s">
        <v>3305</v>
      </c>
      <c r="O4768" s="26" t="s">
        <v>3306</v>
      </c>
      <c r="P4768" s="139"/>
      <c r="Q4768" s="139"/>
      <c r="R4768" s="139"/>
      <c r="S4768" s="139"/>
      <c r="T4768" s="143">
        <v>1146505</v>
      </c>
      <c r="U4768" s="143">
        <f>T4768*1.12</f>
        <v>1284085.6000000001</v>
      </c>
      <c r="V4768" s="139" t="s">
        <v>2677</v>
      </c>
      <c r="W4768" s="147" t="s">
        <v>1394</v>
      </c>
      <c r="X4768" s="15"/>
    </row>
    <row r="4769" spans="1:24" s="144" customFormat="1" ht="102" customHeight="1">
      <c r="A4769" s="15" t="s">
        <v>3307</v>
      </c>
      <c r="B4769" s="178" t="s">
        <v>97</v>
      </c>
      <c r="C4769" s="137" t="s">
        <v>3308</v>
      </c>
      <c r="D4769" s="137" t="s">
        <v>3309</v>
      </c>
      <c r="E4769" s="137" t="s">
        <v>3310</v>
      </c>
      <c r="F4769" s="137" t="s">
        <v>3311</v>
      </c>
      <c r="G4769" s="167" t="s">
        <v>1430</v>
      </c>
      <c r="H4769" s="152">
        <v>1</v>
      </c>
      <c r="I4769" s="16">
        <v>470000000</v>
      </c>
      <c r="J4769" s="137" t="s">
        <v>1314</v>
      </c>
      <c r="K4769" s="14" t="s">
        <v>3312</v>
      </c>
      <c r="L4769" s="170" t="s">
        <v>3079</v>
      </c>
      <c r="M4769" s="139"/>
      <c r="N4769" s="22" t="s">
        <v>3313</v>
      </c>
      <c r="O4769" s="26" t="s">
        <v>3314</v>
      </c>
      <c r="P4769" s="176"/>
      <c r="Q4769" s="176"/>
      <c r="R4769" s="176"/>
      <c r="S4769" s="176"/>
      <c r="T4769" s="301">
        <v>0</v>
      </c>
      <c r="U4769" s="301">
        <v>0</v>
      </c>
      <c r="V4769" s="139" t="s">
        <v>2677</v>
      </c>
      <c r="W4769" s="152" t="s">
        <v>1394</v>
      </c>
      <c r="X4769" s="14" t="s">
        <v>9660</v>
      </c>
    </row>
    <row r="4770" spans="1:24" s="144" customFormat="1" ht="102" customHeight="1">
      <c r="A4770" s="15" t="s">
        <v>9661</v>
      </c>
      <c r="B4770" s="178" t="s">
        <v>97</v>
      </c>
      <c r="C4770" s="137" t="s">
        <v>3308</v>
      </c>
      <c r="D4770" s="137" t="s">
        <v>3309</v>
      </c>
      <c r="E4770" s="137" t="s">
        <v>3310</v>
      </c>
      <c r="F4770" s="137" t="s">
        <v>3311</v>
      </c>
      <c r="G4770" s="167" t="s">
        <v>1430</v>
      </c>
      <c r="H4770" s="152">
        <v>1</v>
      </c>
      <c r="I4770" s="16">
        <v>470000000</v>
      </c>
      <c r="J4770" s="137" t="s">
        <v>1314</v>
      </c>
      <c r="K4770" s="14" t="s">
        <v>9662</v>
      </c>
      <c r="L4770" s="170" t="s">
        <v>3079</v>
      </c>
      <c r="M4770" s="139"/>
      <c r="N4770" s="22" t="s">
        <v>9663</v>
      </c>
      <c r="O4770" s="26" t="s">
        <v>3314</v>
      </c>
      <c r="P4770" s="176"/>
      <c r="Q4770" s="176"/>
      <c r="R4770" s="176"/>
      <c r="S4770" s="176"/>
      <c r="T4770" s="143">
        <v>12360000</v>
      </c>
      <c r="U4770" s="143">
        <f>T4770*1.12</f>
        <v>13843200.000000002</v>
      </c>
      <c r="V4770" s="139"/>
      <c r="W4770" s="152" t="s">
        <v>1394</v>
      </c>
      <c r="X4770" s="14"/>
    </row>
    <row r="4771" spans="1:24" s="144" customFormat="1" ht="76.5" customHeight="1">
      <c r="A4771" s="15" t="s">
        <v>3315</v>
      </c>
      <c r="B4771" s="14" t="s">
        <v>97</v>
      </c>
      <c r="C4771" s="16" t="s">
        <v>3316</v>
      </c>
      <c r="D4771" s="16" t="s">
        <v>3317</v>
      </c>
      <c r="E4771" s="16" t="s">
        <v>3318</v>
      </c>
      <c r="F4771" s="151" t="s">
        <v>3319</v>
      </c>
      <c r="G4771" s="161" t="s">
        <v>1430</v>
      </c>
      <c r="H4771" s="152">
        <v>1</v>
      </c>
      <c r="I4771" s="137">
        <v>470000000</v>
      </c>
      <c r="J4771" s="137" t="s">
        <v>1314</v>
      </c>
      <c r="K4771" s="14" t="s">
        <v>2794</v>
      </c>
      <c r="L4771" s="170" t="s">
        <v>3079</v>
      </c>
      <c r="M4771" s="139"/>
      <c r="N4771" s="355" t="s">
        <v>2770</v>
      </c>
      <c r="O4771" s="26" t="s">
        <v>2764</v>
      </c>
      <c r="P4771" s="139"/>
      <c r="Q4771" s="171"/>
      <c r="R4771" s="171"/>
      <c r="S4771" s="172"/>
      <c r="T4771" s="143">
        <v>1140000</v>
      </c>
      <c r="U4771" s="143">
        <f>T4771*1.12</f>
        <v>1276800.0000000002</v>
      </c>
      <c r="V4771" s="139" t="s">
        <v>2677</v>
      </c>
      <c r="W4771" s="147" t="s">
        <v>1394</v>
      </c>
      <c r="X4771" s="14"/>
    </row>
    <row r="4772" spans="1:24" s="144" customFormat="1" ht="76.5" customHeight="1">
      <c r="A4772" s="15" t="s">
        <v>3320</v>
      </c>
      <c r="B4772" s="14" t="s">
        <v>97</v>
      </c>
      <c r="C4772" s="137" t="s">
        <v>3321</v>
      </c>
      <c r="D4772" s="137" t="s">
        <v>3322</v>
      </c>
      <c r="E4772" s="137" t="s">
        <v>3323</v>
      </c>
      <c r="F4772" s="137" t="s">
        <v>3324</v>
      </c>
      <c r="G4772" s="161" t="s">
        <v>384</v>
      </c>
      <c r="H4772" s="152">
        <v>1</v>
      </c>
      <c r="I4772" s="137">
        <v>470000000</v>
      </c>
      <c r="J4772" s="137" t="s">
        <v>1314</v>
      </c>
      <c r="K4772" s="14" t="s">
        <v>2342</v>
      </c>
      <c r="L4772" s="170" t="s">
        <v>3079</v>
      </c>
      <c r="M4772" s="139"/>
      <c r="N4772" s="355" t="s">
        <v>2770</v>
      </c>
      <c r="O4772" s="26" t="s">
        <v>2764</v>
      </c>
      <c r="P4772" s="139"/>
      <c r="Q4772" s="171"/>
      <c r="R4772" s="171"/>
      <c r="S4772" s="172"/>
      <c r="T4772" s="303">
        <v>0</v>
      </c>
      <c r="U4772" s="303">
        <f>T4772*1.12</f>
        <v>0</v>
      </c>
      <c r="V4772" s="139" t="s">
        <v>2654</v>
      </c>
      <c r="W4772" s="147" t="s">
        <v>1394</v>
      </c>
      <c r="X4772" s="14" t="s">
        <v>9066</v>
      </c>
    </row>
    <row r="4773" spans="1:24" s="144" customFormat="1" ht="76.5" customHeight="1">
      <c r="A4773" s="15" t="s">
        <v>3325</v>
      </c>
      <c r="B4773" s="14" t="s">
        <v>97</v>
      </c>
      <c r="C4773" s="137" t="s">
        <v>3326</v>
      </c>
      <c r="D4773" s="137" t="s">
        <v>3327</v>
      </c>
      <c r="E4773" s="137" t="s">
        <v>3328</v>
      </c>
      <c r="F4773" s="137" t="s">
        <v>3329</v>
      </c>
      <c r="G4773" s="161" t="s">
        <v>384</v>
      </c>
      <c r="H4773" s="152">
        <v>1</v>
      </c>
      <c r="I4773" s="137">
        <v>470000000</v>
      </c>
      <c r="J4773" s="137" t="s">
        <v>1314</v>
      </c>
      <c r="K4773" s="14" t="s">
        <v>2342</v>
      </c>
      <c r="L4773" s="170" t="s">
        <v>3079</v>
      </c>
      <c r="M4773" s="139"/>
      <c r="N4773" s="354" t="s">
        <v>2676</v>
      </c>
      <c r="O4773" s="26" t="s">
        <v>2764</v>
      </c>
      <c r="P4773" s="139"/>
      <c r="Q4773" s="171"/>
      <c r="R4773" s="171"/>
      <c r="S4773" s="172"/>
      <c r="T4773" s="303">
        <v>0</v>
      </c>
      <c r="U4773" s="303">
        <f>T4773*1.12</f>
        <v>0</v>
      </c>
      <c r="V4773" s="139" t="s">
        <v>2654</v>
      </c>
      <c r="W4773" s="152" t="s">
        <v>1394</v>
      </c>
      <c r="X4773" s="14" t="s">
        <v>9066</v>
      </c>
    </row>
    <row r="4774" spans="1:24" s="144" customFormat="1" ht="76.5" customHeight="1">
      <c r="A4774" s="15" t="s">
        <v>3330</v>
      </c>
      <c r="B4774" s="14" t="s">
        <v>97</v>
      </c>
      <c r="C4774" s="137" t="s">
        <v>3331</v>
      </c>
      <c r="D4774" s="137" t="s">
        <v>3332</v>
      </c>
      <c r="E4774" s="137" t="s">
        <v>3333</v>
      </c>
      <c r="F4774" s="139"/>
      <c r="G4774" s="161" t="s">
        <v>385</v>
      </c>
      <c r="H4774" s="152">
        <v>1</v>
      </c>
      <c r="I4774" s="137">
        <v>470000000</v>
      </c>
      <c r="J4774" s="137" t="s">
        <v>1314</v>
      </c>
      <c r="K4774" s="14" t="s">
        <v>3334</v>
      </c>
      <c r="L4774" s="170" t="s">
        <v>3079</v>
      </c>
      <c r="M4774" s="139"/>
      <c r="N4774" s="22" t="s">
        <v>2676</v>
      </c>
      <c r="O4774" s="26" t="s">
        <v>2764</v>
      </c>
      <c r="P4774" s="139"/>
      <c r="Q4774" s="171"/>
      <c r="R4774" s="171"/>
      <c r="S4774" s="172"/>
      <c r="T4774" s="303">
        <v>0</v>
      </c>
      <c r="U4774" s="303">
        <v>0</v>
      </c>
      <c r="V4774" s="139" t="s">
        <v>2677</v>
      </c>
      <c r="W4774" s="147" t="s">
        <v>1394</v>
      </c>
      <c r="X4774" s="14">
        <v>11.14</v>
      </c>
    </row>
    <row r="4775" spans="1:24" s="144" customFormat="1" ht="76.5" customHeight="1">
      <c r="A4775" s="15" t="s">
        <v>9664</v>
      </c>
      <c r="B4775" s="14" t="s">
        <v>97</v>
      </c>
      <c r="C4775" s="137" t="s">
        <v>3331</v>
      </c>
      <c r="D4775" s="137" t="s">
        <v>3332</v>
      </c>
      <c r="E4775" s="137" t="s">
        <v>3333</v>
      </c>
      <c r="F4775" s="139"/>
      <c r="G4775" s="161" t="s">
        <v>385</v>
      </c>
      <c r="H4775" s="152">
        <v>1</v>
      </c>
      <c r="I4775" s="137">
        <v>470000000</v>
      </c>
      <c r="J4775" s="137" t="s">
        <v>1314</v>
      </c>
      <c r="K4775" s="14" t="s">
        <v>9665</v>
      </c>
      <c r="L4775" s="170" t="s">
        <v>3079</v>
      </c>
      <c r="M4775" s="139"/>
      <c r="N4775" s="22" t="s">
        <v>2770</v>
      </c>
      <c r="O4775" s="26" t="s">
        <v>2764</v>
      </c>
      <c r="P4775" s="139"/>
      <c r="Q4775" s="171"/>
      <c r="R4775" s="171"/>
      <c r="S4775" s="172"/>
      <c r="T4775" s="303">
        <v>0</v>
      </c>
      <c r="U4775" s="303">
        <v>0</v>
      </c>
      <c r="V4775" s="139" t="s">
        <v>2677</v>
      </c>
      <c r="W4775" s="147" t="s">
        <v>1394</v>
      </c>
      <c r="X4775" s="14" t="s">
        <v>10607</v>
      </c>
    </row>
    <row r="4776" spans="1:24" s="144" customFormat="1" ht="76.5" customHeight="1">
      <c r="A4776" s="15" t="s">
        <v>10604</v>
      </c>
      <c r="B4776" s="14" t="s">
        <v>97</v>
      </c>
      <c r="C4776" s="137" t="s">
        <v>3331</v>
      </c>
      <c r="D4776" s="137" t="s">
        <v>3332</v>
      </c>
      <c r="E4776" s="137" t="s">
        <v>3333</v>
      </c>
      <c r="F4776" s="139"/>
      <c r="G4776" s="161" t="s">
        <v>1430</v>
      </c>
      <c r="H4776" s="152">
        <v>1</v>
      </c>
      <c r="I4776" s="137">
        <v>470000000</v>
      </c>
      <c r="J4776" s="137" t="s">
        <v>1314</v>
      </c>
      <c r="K4776" s="14" t="s">
        <v>10606</v>
      </c>
      <c r="L4776" s="170" t="s">
        <v>3079</v>
      </c>
      <c r="M4776" s="139"/>
      <c r="N4776" s="22" t="s">
        <v>10605</v>
      </c>
      <c r="O4776" s="26" t="s">
        <v>3188</v>
      </c>
      <c r="P4776" s="139"/>
      <c r="Q4776" s="171"/>
      <c r="R4776" s="171"/>
      <c r="S4776" s="172"/>
      <c r="T4776" s="303">
        <v>0</v>
      </c>
      <c r="U4776" s="303">
        <f>T4776*1.12</f>
        <v>0</v>
      </c>
      <c r="V4776" s="139" t="s">
        <v>2677</v>
      </c>
      <c r="W4776" s="147" t="s">
        <v>1394</v>
      </c>
      <c r="X4776" s="14" t="s">
        <v>9654</v>
      </c>
    </row>
    <row r="4777" spans="1:24" s="144" customFormat="1" ht="76.5" customHeight="1">
      <c r="A4777" s="15" t="s">
        <v>11298</v>
      </c>
      <c r="B4777" s="14" t="s">
        <v>97</v>
      </c>
      <c r="C4777" s="137" t="s">
        <v>3331</v>
      </c>
      <c r="D4777" s="137" t="s">
        <v>3332</v>
      </c>
      <c r="E4777" s="137" t="s">
        <v>3333</v>
      </c>
      <c r="F4777" s="139"/>
      <c r="G4777" s="161" t="s">
        <v>1430</v>
      </c>
      <c r="H4777" s="152">
        <v>1</v>
      </c>
      <c r="I4777" s="137">
        <v>470000000</v>
      </c>
      <c r="J4777" s="137" t="s">
        <v>1314</v>
      </c>
      <c r="K4777" s="14" t="s">
        <v>11299</v>
      </c>
      <c r="L4777" s="170" t="s">
        <v>3079</v>
      </c>
      <c r="M4777" s="139"/>
      <c r="N4777" s="22" t="s">
        <v>10605</v>
      </c>
      <c r="O4777" s="26" t="s">
        <v>3188</v>
      </c>
      <c r="P4777" s="139"/>
      <c r="Q4777" s="171"/>
      <c r="R4777" s="171"/>
      <c r="S4777" s="172"/>
      <c r="T4777" s="143">
        <v>39546379</v>
      </c>
      <c r="U4777" s="143">
        <f>T4777*1.12</f>
        <v>44291944.480000004</v>
      </c>
      <c r="V4777" s="139" t="s">
        <v>2677</v>
      </c>
      <c r="W4777" s="147" t="s">
        <v>1394</v>
      </c>
      <c r="X4777" s="14"/>
    </row>
    <row r="4778" spans="1:24" s="144" customFormat="1" ht="76.5" customHeight="1">
      <c r="A4778" s="15" t="s">
        <v>3335</v>
      </c>
      <c r="B4778" s="14" t="s">
        <v>97</v>
      </c>
      <c r="C4778" s="137" t="s">
        <v>3256</v>
      </c>
      <c r="D4778" s="137" t="s">
        <v>3257</v>
      </c>
      <c r="E4778" s="137" t="s">
        <v>3257</v>
      </c>
      <c r="F4778" s="151" t="s">
        <v>3258</v>
      </c>
      <c r="G4778" s="167" t="s">
        <v>1430</v>
      </c>
      <c r="H4778" s="138">
        <v>1</v>
      </c>
      <c r="I4778" s="137">
        <v>470000000</v>
      </c>
      <c r="J4778" s="137" t="s">
        <v>1314</v>
      </c>
      <c r="K4778" s="14" t="s">
        <v>2720</v>
      </c>
      <c r="L4778" s="170" t="s">
        <v>3079</v>
      </c>
      <c r="M4778" s="139"/>
      <c r="N4778" s="355" t="s">
        <v>2770</v>
      </c>
      <c r="O4778" s="26" t="s">
        <v>2764</v>
      </c>
      <c r="P4778" s="139"/>
      <c r="Q4778" s="171"/>
      <c r="R4778" s="171"/>
      <c r="S4778" s="172"/>
      <c r="T4778" s="143">
        <v>400000</v>
      </c>
      <c r="U4778" s="143">
        <f>T4778*1.12</f>
        <v>448000.00000000006</v>
      </c>
      <c r="V4778" s="139" t="s">
        <v>2654</v>
      </c>
      <c r="W4778" s="147" t="s">
        <v>1394</v>
      </c>
      <c r="X4778" s="14"/>
    </row>
    <row r="4779" spans="1:24" s="144" customFormat="1" ht="76.5" customHeight="1">
      <c r="A4779" s="15" t="s">
        <v>3336</v>
      </c>
      <c r="B4779" s="14" t="s">
        <v>97</v>
      </c>
      <c r="C4779" s="137" t="s">
        <v>3337</v>
      </c>
      <c r="D4779" s="137" t="s">
        <v>3338</v>
      </c>
      <c r="E4779" s="137" t="s">
        <v>3339</v>
      </c>
      <c r="F4779" s="137" t="s">
        <v>3340</v>
      </c>
      <c r="G4779" s="161" t="s">
        <v>1430</v>
      </c>
      <c r="H4779" s="152">
        <v>1</v>
      </c>
      <c r="I4779" s="137">
        <v>470000000</v>
      </c>
      <c r="J4779" s="137" t="s">
        <v>1314</v>
      </c>
      <c r="K4779" s="14" t="s">
        <v>2453</v>
      </c>
      <c r="L4779" s="170" t="s">
        <v>3079</v>
      </c>
      <c r="M4779" s="139"/>
      <c r="N4779" s="22" t="s">
        <v>3341</v>
      </c>
      <c r="O4779" s="26" t="s">
        <v>2764</v>
      </c>
      <c r="P4779" s="139"/>
      <c r="Q4779" s="171"/>
      <c r="R4779" s="171"/>
      <c r="S4779" s="165"/>
      <c r="T4779" s="301">
        <v>0</v>
      </c>
      <c r="U4779" s="301">
        <v>0</v>
      </c>
      <c r="V4779" s="137" t="s">
        <v>2654</v>
      </c>
      <c r="W4779" s="152" t="s">
        <v>1394</v>
      </c>
      <c r="X4779" s="14" t="s">
        <v>9654</v>
      </c>
    </row>
    <row r="4780" spans="1:24" s="144" customFormat="1" ht="76.5" customHeight="1">
      <c r="A4780" s="15" t="s">
        <v>9666</v>
      </c>
      <c r="B4780" s="14" t="s">
        <v>97</v>
      </c>
      <c r="C4780" s="137" t="s">
        <v>3337</v>
      </c>
      <c r="D4780" s="137" t="s">
        <v>3338</v>
      </c>
      <c r="E4780" s="137" t="s">
        <v>3339</v>
      </c>
      <c r="F4780" s="137" t="s">
        <v>3340</v>
      </c>
      <c r="G4780" s="161" t="s">
        <v>1430</v>
      </c>
      <c r="H4780" s="152">
        <v>1</v>
      </c>
      <c r="I4780" s="137">
        <v>470000000</v>
      </c>
      <c r="J4780" s="137" t="s">
        <v>1314</v>
      </c>
      <c r="K4780" s="14" t="s">
        <v>9667</v>
      </c>
      <c r="L4780" s="170" t="s">
        <v>3079</v>
      </c>
      <c r="M4780" s="139"/>
      <c r="N4780" s="22" t="s">
        <v>3341</v>
      </c>
      <c r="O4780" s="26" t="s">
        <v>2764</v>
      </c>
      <c r="P4780" s="139"/>
      <c r="Q4780" s="171"/>
      <c r="R4780" s="171"/>
      <c r="S4780" s="165"/>
      <c r="T4780" s="143">
        <v>1600000</v>
      </c>
      <c r="U4780" s="143">
        <f>T4780*1.12</f>
        <v>1792000.0000000002</v>
      </c>
      <c r="V4780" s="137" t="s">
        <v>2654</v>
      </c>
      <c r="W4780" s="152" t="s">
        <v>1394</v>
      </c>
      <c r="X4780" s="14"/>
    </row>
    <row r="4781" spans="1:24" s="144" customFormat="1" ht="76.5" customHeight="1">
      <c r="A4781" s="15" t="s">
        <v>3342</v>
      </c>
      <c r="B4781" s="14" t="s">
        <v>97</v>
      </c>
      <c r="C4781" s="137" t="s">
        <v>3337</v>
      </c>
      <c r="D4781" s="137" t="s">
        <v>3338</v>
      </c>
      <c r="E4781" s="137" t="s">
        <v>3339</v>
      </c>
      <c r="F4781" s="137" t="s">
        <v>3343</v>
      </c>
      <c r="G4781" s="161" t="s">
        <v>1430</v>
      </c>
      <c r="H4781" s="152">
        <v>1</v>
      </c>
      <c r="I4781" s="137">
        <v>470000000</v>
      </c>
      <c r="J4781" s="137" t="s">
        <v>1314</v>
      </c>
      <c r="K4781" s="14" t="s">
        <v>2453</v>
      </c>
      <c r="L4781" s="170" t="s">
        <v>3079</v>
      </c>
      <c r="M4781" s="139"/>
      <c r="N4781" s="22" t="s">
        <v>3344</v>
      </c>
      <c r="O4781" s="26" t="s">
        <v>2764</v>
      </c>
      <c r="P4781" s="139"/>
      <c r="Q4781" s="171"/>
      <c r="R4781" s="171"/>
      <c r="S4781" s="165"/>
      <c r="T4781" s="301">
        <v>0</v>
      </c>
      <c r="U4781" s="301">
        <v>0</v>
      </c>
      <c r="V4781" s="137" t="s">
        <v>2654</v>
      </c>
      <c r="W4781" s="147" t="s">
        <v>1394</v>
      </c>
      <c r="X4781" s="14" t="s">
        <v>9668</v>
      </c>
    </row>
    <row r="4782" spans="1:24" s="144" customFormat="1" ht="76.5" customHeight="1">
      <c r="A4782" s="15" t="s">
        <v>9669</v>
      </c>
      <c r="B4782" s="14" t="s">
        <v>97</v>
      </c>
      <c r="C4782" s="137" t="s">
        <v>3337</v>
      </c>
      <c r="D4782" s="137" t="s">
        <v>3338</v>
      </c>
      <c r="E4782" s="137" t="s">
        <v>3339</v>
      </c>
      <c r="F4782" s="137" t="s">
        <v>3343</v>
      </c>
      <c r="G4782" s="161" t="s">
        <v>1430</v>
      </c>
      <c r="H4782" s="152">
        <v>1</v>
      </c>
      <c r="I4782" s="137">
        <v>470000000</v>
      </c>
      <c r="J4782" s="137" t="s">
        <v>1314</v>
      </c>
      <c r="K4782" s="14" t="s">
        <v>9670</v>
      </c>
      <c r="L4782" s="170" t="s">
        <v>3079</v>
      </c>
      <c r="M4782" s="139"/>
      <c r="N4782" s="22" t="s">
        <v>9671</v>
      </c>
      <c r="O4782" s="26" t="s">
        <v>2764</v>
      </c>
      <c r="P4782" s="139"/>
      <c r="Q4782" s="171"/>
      <c r="R4782" s="171"/>
      <c r="S4782" s="165"/>
      <c r="T4782" s="143">
        <v>1612800</v>
      </c>
      <c r="U4782" s="143">
        <f>T4782*1.12</f>
        <v>1806336.0000000002</v>
      </c>
      <c r="V4782" s="137" t="s">
        <v>2654</v>
      </c>
      <c r="W4782" s="147" t="s">
        <v>1394</v>
      </c>
      <c r="X4782" s="14"/>
    </row>
    <row r="4783" spans="1:24" s="144" customFormat="1" ht="76.5" customHeight="1">
      <c r="A4783" s="15" t="s">
        <v>3345</v>
      </c>
      <c r="B4783" s="14" t="s">
        <v>97</v>
      </c>
      <c r="C4783" s="137" t="s">
        <v>3337</v>
      </c>
      <c r="D4783" s="137" t="s">
        <v>3338</v>
      </c>
      <c r="E4783" s="137" t="s">
        <v>3339</v>
      </c>
      <c r="F4783" s="137" t="s">
        <v>3346</v>
      </c>
      <c r="G4783" s="161" t="s">
        <v>1430</v>
      </c>
      <c r="H4783" s="152">
        <v>1</v>
      </c>
      <c r="I4783" s="137">
        <v>470000000</v>
      </c>
      <c r="J4783" s="137" t="s">
        <v>1314</v>
      </c>
      <c r="K4783" s="14" t="s">
        <v>2453</v>
      </c>
      <c r="L4783" s="170" t="s">
        <v>3079</v>
      </c>
      <c r="M4783" s="139"/>
      <c r="N4783" s="22" t="s">
        <v>3067</v>
      </c>
      <c r="O4783" s="26" t="s">
        <v>2764</v>
      </c>
      <c r="P4783" s="139"/>
      <c r="Q4783" s="171"/>
      <c r="R4783" s="171"/>
      <c r="S4783" s="165"/>
      <c r="T4783" s="301">
        <v>0</v>
      </c>
      <c r="U4783" s="301">
        <v>0</v>
      </c>
      <c r="V4783" s="137" t="s">
        <v>2654</v>
      </c>
      <c r="W4783" s="147" t="s">
        <v>1394</v>
      </c>
      <c r="X4783" s="14" t="s">
        <v>9654</v>
      </c>
    </row>
    <row r="4784" spans="1:24" s="144" customFormat="1" ht="76.5" customHeight="1">
      <c r="A4784" s="15" t="s">
        <v>9672</v>
      </c>
      <c r="B4784" s="14" t="s">
        <v>97</v>
      </c>
      <c r="C4784" s="137" t="s">
        <v>3337</v>
      </c>
      <c r="D4784" s="137" t="s">
        <v>3338</v>
      </c>
      <c r="E4784" s="137" t="s">
        <v>3339</v>
      </c>
      <c r="F4784" s="137" t="s">
        <v>3346</v>
      </c>
      <c r="G4784" s="161" t="s">
        <v>1430</v>
      </c>
      <c r="H4784" s="152">
        <v>1</v>
      </c>
      <c r="I4784" s="137">
        <v>470000000</v>
      </c>
      <c r="J4784" s="137" t="s">
        <v>1314</v>
      </c>
      <c r="K4784" s="14" t="s">
        <v>9667</v>
      </c>
      <c r="L4784" s="170" t="s">
        <v>3079</v>
      </c>
      <c r="M4784" s="139"/>
      <c r="N4784" s="22" t="s">
        <v>3067</v>
      </c>
      <c r="O4784" s="26" t="s">
        <v>2764</v>
      </c>
      <c r="P4784" s="139"/>
      <c r="Q4784" s="171"/>
      <c r="R4784" s="171"/>
      <c r="S4784" s="165"/>
      <c r="T4784" s="143">
        <v>1620000</v>
      </c>
      <c r="U4784" s="143">
        <f>T4784*1.12</f>
        <v>1814400.0000000002</v>
      </c>
      <c r="V4784" s="137" t="s">
        <v>2654</v>
      </c>
      <c r="W4784" s="147" t="s">
        <v>1394</v>
      </c>
      <c r="X4784" s="14"/>
    </row>
    <row r="4785" spans="1:24" s="144" customFormat="1" ht="76.5" customHeight="1">
      <c r="A4785" s="15" t="s">
        <v>3347</v>
      </c>
      <c r="B4785" s="14" t="s">
        <v>97</v>
      </c>
      <c r="C4785" s="137" t="s">
        <v>3337</v>
      </c>
      <c r="D4785" s="137" t="s">
        <v>3338</v>
      </c>
      <c r="E4785" s="137" t="s">
        <v>3339</v>
      </c>
      <c r="F4785" s="137" t="s">
        <v>3348</v>
      </c>
      <c r="G4785" s="161" t="s">
        <v>1430</v>
      </c>
      <c r="H4785" s="152">
        <v>1</v>
      </c>
      <c r="I4785" s="137">
        <v>470000000</v>
      </c>
      <c r="J4785" s="137" t="s">
        <v>1314</v>
      </c>
      <c r="K4785" s="14" t="s">
        <v>2453</v>
      </c>
      <c r="L4785" s="170" t="s">
        <v>3079</v>
      </c>
      <c r="M4785" s="139"/>
      <c r="N4785" s="355" t="s">
        <v>3341</v>
      </c>
      <c r="O4785" s="26" t="s">
        <v>2764</v>
      </c>
      <c r="P4785" s="139"/>
      <c r="Q4785" s="171"/>
      <c r="R4785" s="171"/>
      <c r="S4785" s="165"/>
      <c r="T4785" s="301">
        <v>0</v>
      </c>
      <c r="U4785" s="301">
        <f>T4785*1.12</f>
        <v>0</v>
      </c>
      <c r="V4785" s="137" t="s">
        <v>2654</v>
      </c>
      <c r="W4785" s="152" t="s">
        <v>1394</v>
      </c>
      <c r="X4785" s="14" t="s">
        <v>9066</v>
      </c>
    </row>
    <row r="4786" spans="1:24" s="144" customFormat="1" ht="76.5" customHeight="1">
      <c r="A4786" s="15" t="s">
        <v>3349</v>
      </c>
      <c r="B4786" s="14" t="s">
        <v>97</v>
      </c>
      <c r="C4786" s="137" t="s">
        <v>3350</v>
      </c>
      <c r="D4786" s="137" t="s">
        <v>3351</v>
      </c>
      <c r="E4786" s="137" t="s">
        <v>3352</v>
      </c>
      <c r="F4786" s="137" t="s">
        <v>3353</v>
      </c>
      <c r="G4786" s="161" t="s">
        <v>1430</v>
      </c>
      <c r="H4786" s="152">
        <v>1</v>
      </c>
      <c r="I4786" s="137">
        <v>470000000</v>
      </c>
      <c r="J4786" s="137" t="s">
        <v>1314</v>
      </c>
      <c r="K4786" s="14" t="s">
        <v>2453</v>
      </c>
      <c r="L4786" s="170" t="s">
        <v>3079</v>
      </c>
      <c r="M4786" s="139"/>
      <c r="N4786" s="22" t="s">
        <v>3344</v>
      </c>
      <c r="O4786" s="26" t="s">
        <v>2764</v>
      </c>
      <c r="P4786" s="139"/>
      <c r="Q4786" s="171"/>
      <c r="R4786" s="171"/>
      <c r="S4786" s="165"/>
      <c r="T4786" s="301">
        <v>0</v>
      </c>
      <c r="U4786" s="301">
        <v>0</v>
      </c>
      <c r="V4786" s="137" t="s">
        <v>2654</v>
      </c>
      <c r="W4786" s="147" t="s">
        <v>1394</v>
      </c>
      <c r="X4786" s="14" t="s">
        <v>9654</v>
      </c>
    </row>
    <row r="4787" spans="1:24" s="144" customFormat="1" ht="76.5" customHeight="1">
      <c r="A4787" s="15" t="s">
        <v>9673</v>
      </c>
      <c r="B4787" s="14" t="s">
        <v>97</v>
      </c>
      <c r="C4787" s="137" t="s">
        <v>3350</v>
      </c>
      <c r="D4787" s="137" t="s">
        <v>3351</v>
      </c>
      <c r="E4787" s="137" t="s">
        <v>3352</v>
      </c>
      <c r="F4787" s="137" t="s">
        <v>3353</v>
      </c>
      <c r="G4787" s="161" t="s">
        <v>1430</v>
      </c>
      <c r="H4787" s="152">
        <v>1</v>
      </c>
      <c r="I4787" s="137">
        <v>470000000</v>
      </c>
      <c r="J4787" s="137" t="s">
        <v>1314</v>
      </c>
      <c r="K4787" s="14" t="s">
        <v>9667</v>
      </c>
      <c r="L4787" s="170" t="s">
        <v>3079</v>
      </c>
      <c r="M4787" s="139"/>
      <c r="N4787" s="22" t="s">
        <v>3344</v>
      </c>
      <c r="O4787" s="26" t="s">
        <v>2764</v>
      </c>
      <c r="P4787" s="139"/>
      <c r="Q4787" s="171"/>
      <c r="R4787" s="171"/>
      <c r="S4787" s="165"/>
      <c r="T4787" s="143">
        <v>440000</v>
      </c>
      <c r="U4787" s="143">
        <f>T4787*1.12</f>
        <v>492800.00000000006</v>
      </c>
      <c r="V4787" s="137" t="s">
        <v>2654</v>
      </c>
      <c r="W4787" s="147" t="s">
        <v>1394</v>
      </c>
      <c r="X4787" s="14"/>
    </row>
    <row r="4788" spans="1:24" s="144" customFormat="1" ht="76.5" customHeight="1">
      <c r="A4788" s="15" t="s">
        <v>3354</v>
      </c>
      <c r="B4788" s="14" t="s">
        <v>97</v>
      </c>
      <c r="C4788" s="137" t="s">
        <v>3350</v>
      </c>
      <c r="D4788" s="137" t="s">
        <v>3351</v>
      </c>
      <c r="E4788" s="137" t="s">
        <v>3352</v>
      </c>
      <c r="F4788" s="137" t="s">
        <v>3355</v>
      </c>
      <c r="G4788" s="161" t="s">
        <v>1430</v>
      </c>
      <c r="H4788" s="152">
        <v>1</v>
      </c>
      <c r="I4788" s="137">
        <v>470000000</v>
      </c>
      <c r="J4788" s="137" t="s">
        <v>1314</v>
      </c>
      <c r="K4788" s="14" t="s">
        <v>2453</v>
      </c>
      <c r="L4788" s="170" t="s">
        <v>3079</v>
      </c>
      <c r="M4788" s="139"/>
      <c r="N4788" s="22" t="s">
        <v>3341</v>
      </c>
      <c r="O4788" s="26" t="s">
        <v>2764</v>
      </c>
      <c r="P4788" s="139"/>
      <c r="Q4788" s="171"/>
      <c r="R4788" s="171"/>
      <c r="S4788" s="165"/>
      <c r="T4788" s="301">
        <v>0</v>
      </c>
      <c r="U4788" s="301">
        <v>0</v>
      </c>
      <c r="V4788" s="137" t="s">
        <v>2654</v>
      </c>
      <c r="W4788" s="147" t="s">
        <v>1394</v>
      </c>
      <c r="X4788" s="14" t="s">
        <v>9654</v>
      </c>
    </row>
    <row r="4789" spans="1:24" s="144" customFormat="1" ht="76.5" customHeight="1">
      <c r="A4789" s="15" t="s">
        <v>9674</v>
      </c>
      <c r="B4789" s="14" t="s">
        <v>97</v>
      </c>
      <c r="C4789" s="137" t="s">
        <v>3350</v>
      </c>
      <c r="D4789" s="137" t="s">
        <v>3351</v>
      </c>
      <c r="E4789" s="137" t="s">
        <v>3352</v>
      </c>
      <c r="F4789" s="137" t="s">
        <v>3355</v>
      </c>
      <c r="G4789" s="161" t="s">
        <v>1430</v>
      </c>
      <c r="H4789" s="152">
        <v>1</v>
      </c>
      <c r="I4789" s="137">
        <v>470000000</v>
      </c>
      <c r="J4789" s="137" t="s">
        <v>1314</v>
      </c>
      <c r="K4789" s="14" t="s">
        <v>9667</v>
      </c>
      <c r="L4789" s="170" t="s">
        <v>3079</v>
      </c>
      <c r="M4789" s="139"/>
      <c r="N4789" s="22" t="s">
        <v>3341</v>
      </c>
      <c r="O4789" s="26" t="s">
        <v>2764</v>
      </c>
      <c r="P4789" s="139"/>
      <c r="Q4789" s="171"/>
      <c r="R4789" s="171"/>
      <c r="S4789" s="165"/>
      <c r="T4789" s="143">
        <v>300000</v>
      </c>
      <c r="U4789" s="143">
        <f>T4789*1.12</f>
        <v>336000.00000000006</v>
      </c>
      <c r="V4789" s="137" t="s">
        <v>2654</v>
      </c>
      <c r="W4789" s="147" t="s">
        <v>1394</v>
      </c>
      <c r="X4789" s="14"/>
    </row>
    <row r="4790" spans="1:24" s="144" customFormat="1" ht="76.5" customHeight="1">
      <c r="A4790" s="15" t="s">
        <v>3356</v>
      </c>
      <c r="B4790" s="14" t="s">
        <v>97</v>
      </c>
      <c r="C4790" s="137" t="s">
        <v>3350</v>
      </c>
      <c r="D4790" s="137" t="s">
        <v>3351</v>
      </c>
      <c r="E4790" s="137" t="s">
        <v>3352</v>
      </c>
      <c r="F4790" s="137" t="s">
        <v>3357</v>
      </c>
      <c r="G4790" s="161" t="s">
        <v>1430</v>
      </c>
      <c r="H4790" s="152">
        <v>1</v>
      </c>
      <c r="I4790" s="137">
        <v>470000000</v>
      </c>
      <c r="J4790" s="137" t="s">
        <v>1314</v>
      </c>
      <c r="K4790" s="14" t="s">
        <v>2453</v>
      </c>
      <c r="L4790" s="170" t="s">
        <v>3079</v>
      </c>
      <c r="M4790" s="139"/>
      <c r="N4790" s="22" t="s">
        <v>3341</v>
      </c>
      <c r="O4790" s="26" t="s">
        <v>2764</v>
      </c>
      <c r="P4790" s="139"/>
      <c r="Q4790" s="171"/>
      <c r="R4790" s="171"/>
      <c r="S4790" s="165"/>
      <c r="T4790" s="301">
        <v>0</v>
      </c>
      <c r="U4790" s="301">
        <v>0</v>
      </c>
      <c r="V4790" s="137" t="s">
        <v>2654</v>
      </c>
      <c r="W4790" s="152" t="s">
        <v>1394</v>
      </c>
      <c r="X4790" s="14" t="s">
        <v>9654</v>
      </c>
    </row>
    <row r="4791" spans="1:24" s="144" customFormat="1" ht="76.5" customHeight="1">
      <c r="A4791" s="15" t="s">
        <v>9675</v>
      </c>
      <c r="B4791" s="14" t="s">
        <v>97</v>
      </c>
      <c r="C4791" s="137" t="s">
        <v>3350</v>
      </c>
      <c r="D4791" s="137" t="s">
        <v>3351</v>
      </c>
      <c r="E4791" s="137" t="s">
        <v>3352</v>
      </c>
      <c r="F4791" s="137" t="s">
        <v>3357</v>
      </c>
      <c r="G4791" s="161" t="s">
        <v>1430</v>
      </c>
      <c r="H4791" s="152">
        <v>1</v>
      </c>
      <c r="I4791" s="137">
        <v>470000000</v>
      </c>
      <c r="J4791" s="137" t="s">
        <v>1314</v>
      </c>
      <c r="K4791" s="14" t="s">
        <v>9667</v>
      </c>
      <c r="L4791" s="170" t="s">
        <v>3079</v>
      </c>
      <c r="M4791" s="139"/>
      <c r="N4791" s="22" t="s">
        <v>3341</v>
      </c>
      <c r="O4791" s="26" t="s">
        <v>2764</v>
      </c>
      <c r="P4791" s="139"/>
      <c r="Q4791" s="171"/>
      <c r="R4791" s="171"/>
      <c r="S4791" s="165"/>
      <c r="T4791" s="143">
        <v>1040000</v>
      </c>
      <c r="U4791" s="143">
        <f>T4791*1.12</f>
        <v>1164800</v>
      </c>
      <c r="V4791" s="137" t="s">
        <v>2654</v>
      </c>
      <c r="W4791" s="152" t="s">
        <v>1394</v>
      </c>
      <c r="X4791" s="14"/>
    </row>
    <row r="4792" spans="1:24" s="144" customFormat="1" ht="76.5" customHeight="1">
      <c r="A4792" s="15" t="s">
        <v>3358</v>
      </c>
      <c r="B4792" s="14" t="s">
        <v>97</v>
      </c>
      <c r="C4792" s="137" t="s">
        <v>3359</v>
      </c>
      <c r="D4792" s="137" t="s">
        <v>3360</v>
      </c>
      <c r="E4792" s="137" t="s">
        <v>3361</v>
      </c>
      <c r="F4792" s="137" t="s">
        <v>3362</v>
      </c>
      <c r="G4792" s="161" t="s">
        <v>1430</v>
      </c>
      <c r="H4792" s="152">
        <v>1</v>
      </c>
      <c r="I4792" s="137">
        <v>470000000</v>
      </c>
      <c r="J4792" s="137" t="s">
        <v>1314</v>
      </c>
      <c r="K4792" s="14" t="s">
        <v>3061</v>
      </c>
      <c r="L4792" s="170" t="s">
        <v>3079</v>
      </c>
      <c r="M4792" s="139"/>
      <c r="N4792" s="22" t="s">
        <v>3344</v>
      </c>
      <c r="O4792" s="26" t="s">
        <v>2764</v>
      </c>
      <c r="P4792" s="139"/>
      <c r="Q4792" s="171"/>
      <c r="R4792" s="171"/>
      <c r="S4792" s="165"/>
      <c r="T4792" s="301">
        <v>0</v>
      </c>
      <c r="U4792" s="301">
        <v>0</v>
      </c>
      <c r="V4792" s="139" t="s">
        <v>2677</v>
      </c>
      <c r="W4792" s="147" t="s">
        <v>1394</v>
      </c>
      <c r="X4792" s="14">
        <v>11</v>
      </c>
    </row>
    <row r="4793" spans="1:24" s="144" customFormat="1" ht="76.5" customHeight="1">
      <c r="A4793" s="15" t="s">
        <v>9676</v>
      </c>
      <c r="B4793" s="14" t="s">
        <v>97</v>
      </c>
      <c r="C4793" s="137" t="s">
        <v>3359</v>
      </c>
      <c r="D4793" s="137" t="s">
        <v>3360</v>
      </c>
      <c r="E4793" s="137" t="s">
        <v>3361</v>
      </c>
      <c r="F4793" s="137" t="s">
        <v>3362</v>
      </c>
      <c r="G4793" s="161" t="s">
        <v>1430</v>
      </c>
      <c r="H4793" s="152">
        <v>1</v>
      </c>
      <c r="I4793" s="137">
        <v>470000000</v>
      </c>
      <c r="J4793" s="137" t="s">
        <v>1314</v>
      </c>
      <c r="K4793" s="14" t="s">
        <v>9677</v>
      </c>
      <c r="L4793" s="170" t="s">
        <v>3079</v>
      </c>
      <c r="M4793" s="139"/>
      <c r="N4793" s="22" t="s">
        <v>3344</v>
      </c>
      <c r="O4793" s="26" t="s">
        <v>2764</v>
      </c>
      <c r="P4793" s="139"/>
      <c r="Q4793" s="171"/>
      <c r="R4793" s="171"/>
      <c r="S4793" s="165"/>
      <c r="T4793" s="301">
        <v>0</v>
      </c>
      <c r="U4793" s="301">
        <f>T4793*1.12</f>
        <v>0</v>
      </c>
      <c r="V4793" s="139" t="s">
        <v>2677</v>
      </c>
      <c r="W4793" s="147" t="s">
        <v>1394</v>
      </c>
      <c r="X4793" s="14" t="s">
        <v>11113</v>
      </c>
    </row>
    <row r="4794" spans="1:24" s="144" customFormat="1" ht="76.5" customHeight="1">
      <c r="A4794" s="15" t="s">
        <v>11281</v>
      </c>
      <c r="B4794" s="14" t="s">
        <v>97</v>
      </c>
      <c r="C4794" s="137" t="s">
        <v>3359</v>
      </c>
      <c r="D4794" s="137" t="s">
        <v>3360</v>
      </c>
      <c r="E4794" s="137" t="s">
        <v>3361</v>
      </c>
      <c r="F4794" s="137" t="s">
        <v>3362</v>
      </c>
      <c r="G4794" s="161" t="s">
        <v>1430</v>
      </c>
      <c r="H4794" s="152">
        <v>1</v>
      </c>
      <c r="I4794" s="137">
        <v>470000000</v>
      </c>
      <c r="J4794" s="137" t="s">
        <v>1314</v>
      </c>
      <c r="K4794" s="14" t="s">
        <v>11282</v>
      </c>
      <c r="L4794" s="170" t="s">
        <v>3079</v>
      </c>
      <c r="M4794" s="139"/>
      <c r="N4794" s="14" t="s">
        <v>11282</v>
      </c>
      <c r="O4794" s="26" t="s">
        <v>3188</v>
      </c>
      <c r="P4794" s="139"/>
      <c r="Q4794" s="171"/>
      <c r="R4794" s="171"/>
      <c r="S4794" s="165"/>
      <c r="T4794" s="301">
        <v>0</v>
      </c>
      <c r="U4794" s="301">
        <f>T4794*1.12</f>
        <v>0</v>
      </c>
      <c r="V4794" s="139" t="s">
        <v>2677</v>
      </c>
      <c r="W4794" s="147" t="s">
        <v>1394</v>
      </c>
      <c r="X4794" s="14">
        <v>20.21</v>
      </c>
    </row>
    <row r="4795" spans="1:24" s="144" customFormat="1" ht="76.5" customHeight="1">
      <c r="A4795" s="15" t="s">
        <v>12847</v>
      </c>
      <c r="B4795" s="14" t="s">
        <v>97</v>
      </c>
      <c r="C4795" s="137" t="s">
        <v>3359</v>
      </c>
      <c r="D4795" s="137" t="s">
        <v>3360</v>
      </c>
      <c r="E4795" s="137" t="s">
        <v>3361</v>
      </c>
      <c r="F4795" s="137" t="s">
        <v>3362</v>
      </c>
      <c r="G4795" s="161" t="s">
        <v>1430</v>
      </c>
      <c r="H4795" s="152">
        <v>1</v>
      </c>
      <c r="I4795" s="137">
        <v>470000000</v>
      </c>
      <c r="J4795" s="137" t="s">
        <v>1314</v>
      </c>
      <c r="K4795" s="14" t="s">
        <v>11282</v>
      </c>
      <c r="L4795" s="170" t="s">
        <v>3079</v>
      </c>
      <c r="M4795" s="139"/>
      <c r="N4795" s="14" t="s">
        <v>11282</v>
      </c>
      <c r="O4795" s="26" t="s">
        <v>3188</v>
      </c>
      <c r="P4795" s="139"/>
      <c r="Q4795" s="171"/>
      <c r="R4795" s="171"/>
      <c r="S4795" s="165"/>
      <c r="T4795" s="143">
        <v>285000</v>
      </c>
      <c r="U4795" s="143">
        <f>T4795*1.12</f>
        <v>319200.00000000006</v>
      </c>
      <c r="V4795" s="139" t="s">
        <v>2677</v>
      </c>
      <c r="W4795" s="147" t="s">
        <v>1394</v>
      </c>
      <c r="X4795" s="14"/>
    </row>
    <row r="4796" spans="1:24" s="144" customFormat="1" ht="76.5" customHeight="1">
      <c r="A4796" s="15" t="s">
        <v>3363</v>
      </c>
      <c r="B4796" s="14" t="s">
        <v>97</v>
      </c>
      <c r="C4796" s="137" t="s">
        <v>3337</v>
      </c>
      <c r="D4796" s="137" t="s">
        <v>3338</v>
      </c>
      <c r="E4796" s="137" t="s">
        <v>3339</v>
      </c>
      <c r="F4796" s="137" t="s">
        <v>3364</v>
      </c>
      <c r="G4796" s="161" t="s">
        <v>1430</v>
      </c>
      <c r="H4796" s="152">
        <v>1</v>
      </c>
      <c r="I4796" s="137">
        <v>470000000</v>
      </c>
      <c r="J4796" s="137" t="s">
        <v>1314</v>
      </c>
      <c r="K4796" s="14" t="s">
        <v>3061</v>
      </c>
      <c r="L4796" s="170" t="s">
        <v>3079</v>
      </c>
      <c r="M4796" s="139"/>
      <c r="N4796" s="22" t="s">
        <v>3344</v>
      </c>
      <c r="O4796" s="26" t="s">
        <v>2764</v>
      </c>
      <c r="P4796" s="139"/>
      <c r="Q4796" s="171"/>
      <c r="R4796" s="171"/>
      <c r="S4796" s="165"/>
      <c r="T4796" s="301">
        <v>0</v>
      </c>
      <c r="U4796" s="301">
        <v>0</v>
      </c>
      <c r="V4796" s="139" t="s">
        <v>2654</v>
      </c>
      <c r="W4796" s="147" t="s">
        <v>1394</v>
      </c>
      <c r="X4796" s="14">
        <v>11</v>
      </c>
    </row>
    <row r="4797" spans="1:24" s="144" customFormat="1" ht="76.5" customHeight="1">
      <c r="A4797" s="15" t="s">
        <v>9678</v>
      </c>
      <c r="B4797" s="14" t="s">
        <v>97</v>
      </c>
      <c r="C4797" s="137" t="s">
        <v>3337</v>
      </c>
      <c r="D4797" s="137" t="s">
        <v>3338</v>
      </c>
      <c r="E4797" s="137" t="s">
        <v>3339</v>
      </c>
      <c r="F4797" s="137" t="s">
        <v>3364</v>
      </c>
      <c r="G4797" s="161" t="s">
        <v>1430</v>
      </c>
      <c r="H4797" s="152">
        <v>1</v>
      </c>
      <c r="I4797" s="137">
        <v>470000000</v>
      </c>
      <c r="J4797" s="137" t="s">
        <v>1314</v>
      </c>
      <c r="K4797" s="14" t="s">
        <v>9679</v>
      </c>
      <c r="L4797" s="170" t="s">
        <v>3079</v>
      </c>
      <c r="M4797" s="139"/>
      <c r="N4797" s="22" t="s">
        <v>3344</v>
      </c>
      <c r="O4797" s="26" t="s">
        <v>2764</v>
      </c>
      <c r="P4797" s="139"/>
      <c r="Q4797" s="171"/>
      <c r="R4797" s="171"/>
      <c r="S4797" s="165"/>
      <c r="T4797" s="143">
        <v>580000</v>
      </c>
      <c r="U4797" s="143">
        <f>T4797*1.12</f>
        <v>649600.00000000012</v>
      </c>
      <c r="V4797" s="139" t="s">
        <v>2654</v>
      </c>
      <c r="W4797" s="147" t="s">
        <v>1394</v>
      </c>
      <c r="X4797" s="14"/>
    </row>
    <row r="4798" spans="1:24" s="144" customFormat="1" ht="76.5" customHeight="1">
      <c r="A4798" s="15" t="s">
        <v>3365</v>
      </c>
      <c r="B4798" s="14" t="s">
        <v>97</v>
      </c>
      <c r="C4798" s="137" t="s">
        <v>3337</v>
      </c>
      <c r="D4798" s="137" t="s">
        <v>3338</v>
      </c>
      <c r="E4798" s="137" t="s">
        <v>3339</v>
      </c>
      <c r="F4798" s="137" t="s">
        <v>3366</v>
      </c>
      <c r="G4798" s="161" t="s">
        <v>1430</v>
      </c>
      <c r="H4798" s="152">
        <v>1</v>
      </c>
      <c r="I4798" s="137">
        <v>470000000</v>
      </c>
      <c r="J4798" s="137" t="s">
        <v>1314</v>
      </c>
      <c r="K4798" s="14" t="s">
        <v>2453</v>
      </c>
      <c r="L4798" s="170" t="s">
        <v>3079</v>
      </c>
      <c r="M4798" s="139"/>
      <c r="N4798" s="22" t="s">
        <v>2770</v>
      </c>
      <c r="O4798" s="26" t="s">
        <v>2764</v>
      </c>
      <c r="P4798" s="139"/>
      <c r="Q4798" s="171"/>
      <c r="R4798" s="171"/>
      <c r="S4798" s="165"/>
      <c r="T4798" s="301">
        <v>0</v>
      </c>
      <c r="U4798" s="301">
        <v>0</v>
      </c>
      <c r="V4798" s="139" t="s">
        <v>2677</v>
      </c>
      <c r="W4798" s="152" t="s">
        <v>1394</v>
      </c>
      <c r="X4798" s="14" t="s">
        <v>9680</v>
      </c>
    </row>
    <row r="4799" spans="1:24" s="144" customFormat="1" ht="76.5" customHeight="1">
      <c r="A4799" s="15" t="s">
        <v>9681</v>
      </c>
      <c r="B4799" s="14" t="s">
        <v>97</v>
      </c>
      <c r="C4799" s="137" t="s">
        <v>3337</v>
      </c>
      <c r="D4799" s="137" t="s">
        <v>3338</v>
      </c>
      <c r="E4799" s="137" t="s">
        <v>3339</v>
      </c>
      <c r="F4799" s="137" t="s">
        <v>9682</v>
      </c>
      <c r="G4799" s="161" t="s">
        <v>1430</v>
      </c>
      <c r="H4799" s="152">
        <v>1</v>
      </c>
      <c r="I4799" s="137">
        <v>470000000</v>
      </c>
      <c r="J4799" s="137" t="s">
        <v>1314</v>
      </c>
      <c r="K4799" s="14" t="s">
        <v>9562</v>
      </c>
      <c r="L4799" s="170" t="s">
        <v>3079</v>
      </c>
      <c r="M4799" s="139"/>
      <c r="N4799" s="22" t="s">
        <v>2770</v>
      </c>
      <c r="O4799" s="26" t="s">
        <v>2764</v>
      </c>
      <c r="P4799" s="139"/>
      <c r="Q4799" s="171"/>
      <c r="R4799" s="171"/>
      <c r="S4799" s="165"/>
      <c r="T4799" s="143">
        <v>320000</v>
      </c>
      <c r="U4799" s="143">
        <f>T4799*1.12</f>
        <v>358400.00000000006</v>
      </c>
      <c r="V4799" s="139" t="s">
        <v>2677</v>
      </c>
      <c r="W4799" s="152" t="s">
        <v>1394</v>
      </c>
      <c r="X4799" s="14"/>
    </row>
    <row r="4800" spans="1:24" s="144" customFormat="1" ht="76.5" customHeight="1">
      <c r="A4800" s="15" t="s">
        <v>3367</v>
      </c>
      <c r="B4800" s="14" t="s">
        <v>97</v>
      </c>
      <c r="C4800" s="137" t="s">
        <v>3337</v>
      </c>
      <c r="D4800" s="137" t="s">
        <v>3338</v>
      </c>
      <c r="E4800" s="137" t="s">
        <v>3339</v>
      </c>
      <c r="F4800" s="137" t="s">
        <v>3368</v>
      </c>
      <c r="G4800" s="161" t="s">
        <v>1430</v>
      </c>
      <c r="H4800" s="152">
        <v>1</v>
      </c>
      <c r="I4800" s="137">
        <v>470000000</v>
      </c>
      <c r="J4800" s="137" t="s">
        <v>1314</v>
      </c>
      <c r="K4800" s="14" t="s">
        <v>2453</v>
      </c>
      <c r="L4800" s="170" t="s">
        <v>3079</v>
      </c>
      <c r="M4800" s="139"/>
      <c r="N4800" s="22" t="s">
        <v>2770</v>
      </c>
      <c r="O4800" s="26" t="s">
        <v>2764</v>
      </c>
      <c r="P4800" s="139"/>
      <c r="Q4800" s="171"/>
      <c r="R4800" s="171"/>
      <c r="S4800" s="165"/>
      <c r="T4800" s="301">
        <v>0</v>
      </c>
      <c r="U4800" s="301">
        <v>0</v>
      </c>
      <c r="V4800" s="139" t="s">
        <v>2677</v>
      </c>
      <c r="W4800" s="147" t="s">
        <v>1394</v>
      </c>
      <c r="X4800" s="14" t="s">
        <v>9654</v>
      </c>
    </row>
    <row r="4801" spans="1:24" s="144" customFormat="1" ht="76.5" customHeight="1">
      <c r="A4801" s="15" t="s">
        <v>9683</v>
      </c>
      <c r="B4801" s="14" t="s">
        <v>97</v>
      </c>
      <c r="C4801" s="137" t="s">
        <v>3337</v>
      </c>
      <c r="D4801" s="137" t="s">
        <v>3338</v>
      </c>
      <c r="E4801" s="137" t="s">
        <v>3339</v>
      </c>
      <c r="F4801" s="137" t="s">
        <v>3368</v>
      </c>
      <c r="G4801" s="161" t="s">
        <v>1430</v>
      </c>
      <c r="H4801" s="152">
        <v>1</v>
      </c>
      <c r="I4801" s="137">
        <v>470000000</v>
      </c>
      <c r="J4801" s="137" t="s">
        <v>1314</v>
      </c>
      <c r="K4801" s="14" t="s">
        <v>9684</v>
      </c>
      <c r="L4801" s="170" t="s">
        <v>3079</v>
      </c>
      <c r="M4801" s="139"/>
      <c r="N4801" s="22" t="s">
        <v>2770</v>
      </c>
      <c r="O4801" s="26" t="s">
        <v>2764</v>
      </c>
      <c r="P4801" s="139"/>
      <c r="Q4801" s="171"/>
      <c r="R4801" s="171"/>
      <c r="S4801" s="165"/>
      <c r="T4801" s="143">
        <v>191072</v>
      </c>
      <c r="U4801" s="143">
        <f>T4801*1.12</f>
        <v>214000.64000000001</v>
      </c>
      <c r="V4801" s="139" t="s">
        <v>2677</v>
      </c>
      <c r="W4801" s="147" t="s">
        <v>1394</v>
      </c>
      <c r="X4801" s="14"/>
    </row>
    <row r="4802" spans="1:24" s="144" customFormat="1" ht="76.5" customHeight="1">
      <c r="A4802" s="15" t="s">
        <v>3369</v>
      </c>
      <c r="B4802" s="14" t="s">
        <v>97</v>
      </c>
      <c r="C4802" s="137" t="s">
        <v>3337</v>
      </c>
      <c r="D4802" s="137" t="s">
        <v>3338</v>
      </c>
      <c r="E4802" s="137" t="s">
        <v>3339</v>
      </c>
      <c r="F4802" s="137" t="s">
        <v>3370</v>
      </c>
      <c r="G4802" s="161" t="s">
        <v>1430</v>
      </c>
      <c r="H4802" s="152">
        <v>1</v>
      </c>
      <c r="I4802" s="137">
        <v>470000000</v>
      </c>
      <c r="J4802" s="137" t="s">
        <v>1314</v>
      </c>
      <c r="K4802" s="14" t="s">
        <v>2453</v>
      </c>
      <c r="L4802" s="170" t="s">
        <v>3079</v>
      </c>
      <c r="M4802" s="139"/>
      <c r="N4802" s="22" t="s">
        <v>2770</v>
      </c>
      <c r="O4802" s="26" t="s">
        <v>2764</v>
      </c>
      <c r="P4802" s="139"/>
      <c r="Q4802" s="171"/>
      <c r="R4802" s="171"/>
      <c r="S4802" s="165"/>
      <c r="T4802" s="301">
        <v>0</v>
      </c>
      <c r="U4802" s="301">
        <v>0</v>
      </c>
      <c r="V4802" s="139" t="s">
        <v>2677</v>
      </c>
      <c r="W4802" s="147" t="s">
        <v>1394</v>
      </c>
      <c r="X4802" s="14" t="s">
        <v>9680</v>
      </c>
    </row>
    <row r="4803" spans="1:24" s="144" customFormat="1" ht="76.5" customHeight="1">
      <c r="A4803" s="15" t="s">
        <v>9685</v>
      </c>
      <c r="B4803" s="14" t="s">
        <v>97</v>
      </c>
      <c r="C4803" s="137" t="s">
        <v>3337</v>
      </c>
      <c r="D4803" s="137" t="s">
        <v>3338</v>
      </c>
      <c r="E4803" s="137" t="s">
        <v>3339</v>
      </c>
      <c r="F4803" s="137" t="s">
        <v>9686</v>
      </c>
      <c r="G4803" s="161" t="s">
        <v>1430</v>
      </c>
      <c r="H4803" s="152">
        <v>1</v>
      </c>
      <c r="I4803" s="137">
        <v>470000000</v>
      </c>
      <c r="J4803" s="137" t="s">
        <v>1314</v>
      </c>
      <c r="K4803" s="14" t="s">
        <v>9567</v>
      </c>
      <c r="L4803" s="170" t="s">
        <v>3079</v>
      </c>
      <c r="M4803" s="139"/>
      <c r="N4803" s="22" t="s">
        <v>2770</v>
      </c>
      <c r="O4803" s="26" t="s">
        <v>2764</v>
      </c>
      <c r="P4803" s="139"/>
      <c r="Q4803" s="171"/>
      <c r="R4803" s="171"/>
      <c r="S4803" s="165"/>
      <c r="T4803" s="301">
        <v>0</v>
      </c>
      <c r="U4803" s="301">
        <f>T4803*1.12</f>
        <v>0</v>
      </c>
      <c r="V4803" s="139" t="s">
        <v>2677</v>
      </c>
      <c r="W4803" s="147" t="s">
        <v>1394</v>
      </c>
      <c r="X4803" s="14" t="s">
        <v>11310</v>
      </c>
    </row>
    <row r="4804" spans="1:24" s="144" customFormat="1" ht="76.5" customHeight="1">
      <c r="A4804" s="15" t="s">
        <v>11305</v>
      </c>
      <c r="B4804" s="14" t="s">
        <v>97</v>
      </c>
      <c r="C4804" s="137" t="s">
        <v>3337</v>
      </c>
      <c r="D4804" s="137" t="s">
        <v>3338</v>
      </c>
      <c r="E4804" s="137" t="s">
        <v>3339</v>
      </c>
      <c r="F4804" s="137" t="s">
        <v>11306</v>
      </c>
      <c r="G4804" s="161" t="s">
        <v>1430</v>
      </c>
      <c r="H4804" s="152">
        <v>1</v>
      </c>
      <c r="I4804" s="137">
        <v>470000000</v>
      </c>
      <c r="J4804" s="137" t="s">
        <v>1314</v>
      </c>
      <c r="K4804" s="14" t="s">
        <v>9684</v>
      </c>
      <c r="L4804" s="170" t="s">
        <v>3079</v>
      </c>
      <c r="M4804" s="139"/>
      <c r="N4804" s="22" t="s">
        <v>11307</v>
      </c>
      <c r="O4804" s="26" t="s">
        <v>11308</v>
      </c>
      <c r="P4804" s="139"/>
      <c r="Q4804" s="171"/>
      <c r="R4804" s="171"/>
      <c r="S4804" s="165"/>
      <c r="T4804" s="143">
        <v>320000</v>
      </c>
      <c r="U4804" s="143">
        <f>T4804*1.12</f>
        <v>358400.00000000006</v>
      </c>
      <c r="V4804" s="139" t="s">
        <v>2677</v>
      </c>
      <c r="W4804" s="147" t="s">
        <v>1394</v>
      </c>
      <c r="X4804" s="14"/>
    </row>
    <row r="4805" spans="1:24" s="144" customFormat="1" ht="76.5" customHeight="1">
      <c r="A4805" s="15" t="s">
        <v>3371</v>
      </c>
      <c r="B4805" s="14" t="s">
        <v>97</v>
      </c>
      <c r="C4805" s="137" t="s">
        <v>3372</v>
      </c>
      <c r="D4805" s="137" t="s">
        <v>3373</v>
      </c>
      <c r="E4805" s="137" t="s">
        <v>3374</v>
      </c>
      <c r="F4805" s="137" t="s">
        <v>3375</v>
      </c>
      <c r="G4805" s="161" t="s">
        <v>1430</v>
      </c>
      <c r="H4805" s="152">
        <v>1</v>
      </c>
      <c r="I4805" s="137">
        <v>470000000</v>
      </c>
      <c r="J4805" s="137" t="s">
        <v>1314</v>
      </c>
      <c r="K4805" s="14" t="s">
        <v>2453</v>
      </c>
      <c r="L4805" s="170" t="s">
        <v>3079</v>
      </c>
      <c r="M4805" s="139"/>
      <c r="N4805" s="22" t="s">
        <v>2770</v>
      </c>
      <c r="O4805" s="26" t="s">
        <v>2764</v>
      </c>
      <c r="P4805" s="139"/>
      <c r="Q4805" s="171"/>
      <c r="R4805" s="171"/>
      <c r="S4805" s="165"/>
      <c r="T4805" s="301">
        <v>0</v>
      </c>
      <c r="U4805" s="301">
        <v>0</v>
      </c>
      <c r="V4805" s="139" t="s">
        <v>2677</v>
      </c>
      <c r="W4805" s="152" t="s">
        <v>1394</v>
      </c>
      <c r="X4805" s="14" t="s">
        <v>9654</v>
      </c>
    </row>
    <row r="4806" spans="1:24" s="144" customFormat="1" ht="76.5" customHeight="1">
      <c r="A4806" s="15" t="s">
        <v>9687</v>
      </c>
      <c r="B4806" s="14" t="s">
        <v>97</v>
      </c>
      <c r="C4806" s="137" t="s">
        <v>3372</v>
      </c>
      <c r="D4806" s="137" t="s">
        <v>3373</v>
      </c>
      <c r="E4806" s="137" t="s">
        <v>3374</v>
      </c>
      <c r="F4806" s="137" t="s">
        <v>3375</v>
      </c>
      <c r="G4806" s="161" t="s">
        <v>1430</v>
      </c>
      <c r="H4806" s="152">
        <v>1</v>
      </c>
      <c r="I4806" s="137">
        <v>470000000</v>
      </c>
      <c r="J4806" s="137" t="s">
        <v>1314</v>
      </c>
      <c r="K4806" s="14" t="s">
        <v>9562</v>
      </c>
      <c r="L4806" s="170" t="s">
        <v>3079</v>
      </c>
      <c r="M4806" s="139"/>
      <c r="N4806" s="22" t="s">
        <v>2770</v>
      </c>
      <c r="O4806" s="26" t="s">
        <v>2764</v>
      </c>
      <c r="P4806" s="139"/>
      <c r="Q4806" s="171"/>
      <c r="R4806" s="171"/>
      <c r="S4806" s="165"/>
      <c r="T4806" s="143">
        <v>160000</v>
      </c>
      <c r="U4806" s="143">
        <f>T4806*1.12</f>
        <v>179200.00000000003</v>
      </c>
      <c r="V4806" s="139" t="s">
        <v>2677</v>
      </c>
      <c r="W4806" s="152" t="s">
        <v>1394</v>
      </c>
      <c r="X4806" s="14"/>
    </row>
    <row r="4807" spans="1:24" s="144" customFormat="1" ht="76.5" customHeight="1">
      <c r="A4807" s="15" t="s">
        <v>3376</v>
      </c>
      <c r="B4807" s="14" t="s">
        <v>97</v>
      </c>
      <c r="C4807" s="137" t="s">
        <v>3337</v>
      </c>
      <c r="D4807" s="137" t="s">
        <v>3338</v>
      </c>
      <c r="E4807" s="137" t="s">
        <v>3339</v>
      </c>
      <c r="F4807" s="137" t="s">
        <v>3377</v>
      </c>
      <c r="G4807" s="161" t="s">
        <v>1430</v>
      </c>
      <c r="H4807" s="152">
        <v>1</v>
      </c>
      <c r="I4807" s="137">
        <v>470000000</v>
      </c>
      <c r="J4807" s="137" t="s">
        <v>1314</v>
      </c>
      <c r="K4807" s="14" t="s">
        <v>2453</v>
      </c>
      <c r="L4807" s="170" t="s">
        <v>3079</v>
      </c>
      <c r="M4807" s="139"/>
      <c r="N4807" s="22" t="s">
        <v>2770</v>
      </c>
      <c r="O4807" s="26" t="s">
        <v>2764</v>
      </c>
      <c r="P4807" s="139"/>
      <c r="Q4807" s="171"/>
      <c r="R4807" s="171"/>
      <c r="S4807" s="165"/>
      <c r="T4807" s="301">
        <v>0</v>
      </c>
      <c r="U4807" s="301">
        <v>0</v>
      </c>
      <c r="V4807" s="139" t="s">
        <v>2677</v>
      </c>
      <c r="W4807" s="147" t="s">
        <v>1394</v>
      </c>
      <c r="X4807" s="14" t="s">
        <v>9654</v>
      </c>
    </row>
    <row r="4808" spans="1:24" s="144" customFormat="1" ht="76.5" customHeight="1">
      <c r="A4808" s="15" t="s">
        <v>9688</v>
      </c>
      <c r="B4808" s="14" t="s">
        <v>97</v>
      </c>
      <c r="C4808" s="137" t="s">
        <v>3337</v>
      </c>
      <c r="D4808" s="137" t="s">
        <v>3338</v>
      </c>
      <c r="E4808" s="137" t="s">
        <v>3339</v>
      </c>
      <c r="F4808" s="137" t="s">
        <v>3377</v>
      </c>
      <c r="G4808" s="161" t="s">
        <v>1430</v>
      </c>
      <c r="H4808" s="152">
        <v>1</v>
      </c>
      <c r="I4808" s="137">
        <v>470000000</v>
      </c>
      <c r="J4808" s="137" t="s">
        <v>1314</v>
      </c>
      <c r="K4808" s="14" t="s">
        <v>3061</v>
      </c>
      <c r="L4808" s="170" t="s">
        <v>3079</v>
      </c>
      <c r="M4808" s="139"/>
      <c r="N4808" s="22" t="s">
        <v>2770</v>
      </c>
      <c r="O4808" s="26" t="s">
        <v>2764</v>
      </c>
      <c r="P4808" s="139"/>
      <c r="Q4808" s="171"/>
      <c r="R4808" s="171"/>
      <c r="S4808" s="165"/>
      <c r="T4808" s="143">
        <v>71651</v>
      </c>
      <c r="U4808" s="143">
        <f>T4808*1.12</f>
        <v>80249.12000000001</v>
      </c>
      <c r="V4808" s="139" t="s">
        <v>2677</v>
      </c>
      <c r="W4808" s="147" t="s">
        <v>1394</v>
      </c>
      <c r="X4808" s="14"/>
    </row>
    <row r="4809" spans="1:24" s="144" customFormat="1" ht="76.5" customHeight="1">
      <c r="A4809" s="15" t="s">
        <v>3378</v>
      </c>
      <c r="B4809" s="14" t="s">
        <v>97</v>
      </c>
      <c r="C4809" s="137" t="s">
        <v>3337</v>
      </c>
      <c r="D4809" s="137" t="s">
        <v>3338</v>
      </c>
      <c r="E4809" s="137" t="s">
        <v>3339</v>
      </c>
      <c r="F4809" s="137" t="s">
        <v>3379</v>
      </c>
      <c r="G4809" s="161" t="s">
        <v>1430</v>
      </c>
      <c r="H4809" s="152">
        <v>1</v>
      </c>
      <c r="I4809" s="137">
        <v>470000000</v>
      </c>
      <c r="J4809" s="137" t="s">
        <v>1314</v>
      </c>
      <c r="K4809" s="14" t="s">
        <v>2453</v>
      </c>
      <c r="L4809" s="170" t="s">
        <v>3079</v>
      </c>
      <c r="M4809" s="139"/>
      <c r="N4809" s="355" t="s">
        <v>2770</v>
      </c>
      <c r="O4809" s="26" t="s">
        <v>2764</v>
      </c>
      <c r="P4809" s="139"/>
      <c r="Q4809" s="171"/>
      <c r="R4809" s="171"/>
      <c r="S4809" s="165"/>
      <c r="T4809" s="143">
        <v>80250</v>
      </c>
      <c r="U4809" s="143">
        <f>T4809*1.12</f>
        <v>89880.000000000015</v>
      </c>
      <c r="V4809" s="139" t="s">
        <v>2677</v>
      </c>
      <c r="W4809" s="143" t="s">
        <v>1394</v>
      </c>
      <c r="X4809" s="14"/>
    </row>
    <row r="4810" spans="1:24" s="144" customFormat="1" ht="76.5" customHeight="1">
      <c r="A4810" s="15" t="s">
        <v>3380</v>
      </c>
      <c r="B4810" s="14" t="s">
        <v>97</v>
      </c>
      <c r="C4810" s="137" t="s">
        <v>3337</v>
      </c>
      <c r="D4810" s="137" t="s">
        <v>3338</v>
      </c>
      <c r="E4810" s="137" t="s">
        <v>3339</v>
      </c>
      <c r="F4810" s="137" t="s">
        <v>3381</v>
      </c>
      <c r="G4810" s="161" t="s">
        <v>1430</v>
      </c>
      <c r="H4810" s="152">
        <v>1</v>
      </c>
      <c r="I4810" s="137">
        <v>470000000</v>
      </c>
      <c r="J4810" s="137" t="s">
        <v>1314</v>
      </c>
      <c r="K4810" s="14" t="s">
        <v>2453</v>
      </c>
      <c r="L4810" s="170" t="s">
        <v>3079</v>
      </c>
      <c r="M4810" s="139"/>
      <c r="N4810" s="355" t="s">
        <v>2770</v>
      </c>
      <c r="O4810" s="26" t="s">
        <v>2764</v>
      </c>
      <c r="P4810" s="139"/>
      <c r="Q4810" s="171"/>
      <c r="R4810" s="171"/>
      <c r="S4810" s="165"/>
      <c r="T4810" s="143">
        <v>191072</v>
      </c>
      <c r="U4810" s="143">
        <f>T4810*1.12</f>
        <v>214000.64000000001</v>
      </c>
      <c r="V4810" s="139" t="s">
        <v>2677</v>
      </c>
      <c r="W4810" s="143" t="s">
        <v>1394</v>
      </c>
      <c r="X4810" s="14"/>
    </row>
    <row r="4811" spans="1:24" s="144" customFormat="1" ht="76.5" customHeight="1">
      <c r="A4811" s="15" t="s">
        <v>3382</v>
      </c>
      <c r="B4811" s="14" t="s">
        <v>97</v>
      </c>
      <c r="C4811" s="137" t="s">
        <v>3337</v>
      </c>
      <c r="D4811" s="137" t="s">
        <v>3338</v>
      </c>
      <c r="E4811" s="137" t="s">
        <v>3339</v>
      </c>
      <c r="F4811" s="137" t="s">
        <v>3383</v>
      </c>
      <c r="G4811" s="161" t="s">
        <v>1430</v>
      </c>
      <c r="H4811" s="152">
        <v>1</v>
      </c>
      <c r="I4811" s="137">
        <v>470000000</v>
      </c>
      <c r="J4811" s="137" t="s">
        <v>1314</v>
      </c>
      <c r="K4811" s="14" t="s">
        <v>3418</v>
      </c>
      <c r="L4811" s="170" t="s">
        <v>3079</v>
      </c>
      <c r="M4811" s="139"/>
      <c r="N4811" s="22" t="s">
        <v>3419</v>
      </c>
      <c r="O4811" s="26" t="s">
        <v>3420</v>
      </c>
      <c r="P4811" s="139"/>
      <c r="Q4811" s="171"/>
      <c r="R4811" s="171"/>
      <c r="S4811" s="165"/>
      <c r="T4811" s="301">
        <v>0</v>
      </c>
      <c r="U4811" s="301">
        <v>0</v>
      </c>
      <c r="V4811" s="139" t="s">
        <v>2677</v>
      </c>
      <c r="W4811" s="143" t="s">
        <v>1394</v>
      </c>
      <c r="X4811" s="14">
        <v>20.21</v>
      </c>
    </row>
    <row r="4812" spans="1:24" s="144" customFormat="1" ht="76.5" customHeight="1">
      <c r="A4812" s="15" t="s">
        <v>9689</v>
      </c>
      <c r="B4812" s="14" t="s">
        <v>97</v>
      </c>
      <c r="C4812" s="137" t="s">
        <v>3337</v>
      </c>
      <c r="D4812" s="137" t="s">
        <v>3338</v>
      </c>
      <c r="E4812" s="137" t="s">
        <v>3339</v>
      </c>
      <c r="F4812" s="137" t="s">
        <v>3383</v>
      </c>
      <c r="G4812" s="161" t="s">
        <v>1430</v>
      </c>
      <c r="H4812" s="152">
        <v>1</v>
      </c>
      <c r="I4812" s="137">
        <v>470000000</v>
      </c>
      <c r="J4812" s="137" t="s">
        <v>1314</v>
      </c>
      <c r="K4812" s="14" t="s">
        <v>3418</v>
      </c>
      <c r="L4812" s="170" t="s">
        <v>3079</v>
      </c>
      <c r="M4812" s="139"/>
      <c r="N4812" s="22" t="s">
        <v>3419</v>
      </c>
      <c r="O4812" s="26" t="s">
        <v>3420</v>
      </c>
      <c r="P4812" s="139"/>
      <c r="Q4812" s="171"/>
      <c r="R4812" s="171"/>
      <c r="S4812" s="165"/>
      <c r="T4812" s="143">
        <v>723216</v>
      </c>
      <c r="U4812" s="143">
        <f>T4812*1.12</f>
        <v>810001.92000000004</v>
      </c>
      <c r="V4812" s="139" t="s">
        <v>2677</v>
      </c>
      <c r="W4812" s="143" t="s">
        <v>1394</v>
      </c>
      <c r="X4812" s="14"/>
    </row>
    <row r="4813" spans="1:24" s="144" customFormat="1" ht="76.5" customHeight="1">
      <c r="A4813" s="15" t="s">
        <v>3384</v>
      </c>
      <c r="B4813" s="14" t="s">
        <v>97</v>
      </c>
      <c r="C4813" s="137" t="s">
        <v>3337</v>
      </c>
      <c r="D4813" s="137" t="s">
        <v>3338</v>
      </c>
      <c r="E4813" s="137" t="s">
        <v>3339</v>
      </c>
      <c r="F4813" s="137" t="s">
        <v>3385</v>
      </c>
      <c r="G4813" s="161" t="s">
        <v>1430</v>
      </c>
      <c r="H4813" s="152">
        <v>1</v>
      </c>
      <c r="I4813" s="137">
        <v>470000000</v>
      </c>
      <c r="J4813" s="137" t="s">
        <v>1314</v>
      </c>
      <c r="K4813" s="14" t="s">
        <v>2453</v>
      </c>
      <c r="L4813" s="170" t="s">
        <v>3079</v>
      </c>
      <c r="M4813" s="139"/>
      <c r="N4813" s="22" t="s">
        <v>2770</v>
      </c>
      <c r="O4813" s="26" t="s">
        <v>2764</v>
      </c>
      <c r="P4813" s="139"/>
      <c r="Q4813" s="171"/>
      <c r="R4813" s="171"/>
      <c r="S4813" s="165"/>
      <c r="T4813" s="301">
        <v>0</v>
      </c>
      <c r="U4813" s="301">
        <v>0</v>
      </c>
      <c r="V4813" s="139" t="s">
        <v>2677</v>
      </c>
      <c r="W4813" s="143" t="s">
        <v>1394</v>
      </c>
      <c r="X4813" s="14" t="s">
        <v>9654</v>
      </c>
    </row>
    <row r="4814" spans="1:24" s="144" customFormat="1" ht="76.5" customHeight="1">
      <c r="A4814" s="15" t="s">
        <v>9690</v>
      </c>
      <c r="B4814" s="14" t="s">
        <v>97</v>
      </c>
      <c r="C4814" s="137" t="s">
        <v>3337</v>
      </c>
      <c r="D4814" s="137" t="s">
        <v>3338</v>
      </c>
      <c r="E4814" s="137" t="s">
        <v>3339</v>
      </c>
      <c r="F4814" s="137" t="s">
        <v>3385</v>
      </c>
      <c r="G4814" s="161" t="s">
        <v>1430</v>
      </c>
      <c r="H4814" s="152">
        <v>1</v>
      </c>
      <c r="I4814" s="137">
        <v>470000000</v>
      </c>
      <c r="J4814" s="137" t="s">
        <v>1314</v>
      </c>
      <c r="K4814" s="14" t="s">
        <v>9670</v>
      </c>
      <c r="L4814" s="170" t="s">
        <v>3079</v>
      </c>
      <c r="M4814" s="139"/>
      <c r="N4814" s="22" t="s">
        <v>2770</v>
      </c>
      <c r="O4814" s="26" t="s">
        <v>2764</v>
      </c>
      <c r="P4814" s="139"/>
      <c r="Q4814" s="171"/>
      <c r="R4814" s="171"/>
      <c r="S4814" s="165"/>
      <c r="T4814" s="301">
        <v>0</v>
      </c>
      <c r="U4814" s="301">
        <f>T4814*1.12</f>
        <v>0</v>
      </c>
      <c r="V4814" s="139" t="s">
        <v>2677</v>
      </c>
      <c r="W4814" s="143" t="s">
        <v>1394</v>
      </c>
      <c r="X4814" s="14" t="s">
        <v>11113</v>
      </c>
    </row>
    <row r="4815" spans="1:24" s="144" customFormat="1" ht="76.5" customHeight="1">
      <c r="A4815" s="15" t="s">
        <v>11309</v>
      </c>
      <c r="B4815" s="14" t="s">
        <v>97</v>
      </c>
      <c r="C4815" s="137" t="s">
        <v>3337</v>
      </c>
      <c r="D4815" s="137" t="s">
        <v>3338</v>
      </c>
      <c r="E4815" s="137" t="s">
        <v>3339</v>
      </c>
      <c r="F4815" s="137" t="s">
        <v>3385</v>
      </c>
      <c r="G4815" s="161" t="s">
        <v>1430</v>
      </c>
      <c r="H4815" s="152">
        <v>1</v>
      </c>
      <c r="I4815" s="137">
        <v>470000000</v>
      </c>
      <c r="J4815" s="137" t="s">
        <v>1314</v>
      </c>
      <c r="K4815" s="14" t="s">
        <v>9684</v>
      </c>
      <c r="L4815" s="170" t="s">
        <v>3079</v>
      </c>
      <c r="M4815" s="139"/>
      <c r="N4815" s="22" t="s">
        <v>11307</v>
      </c>
      <c r="O4815" s="26" t="s">
        <v>11308</v>
      </c>
      <c r="P4815" s="139"/>
      <c r="Q4815" s="171"/>
      <c r="R4815" s="171"/>
      <c r="S4815" s="165"/>
      <c r="T4815" s="143">
        <v>401785</v>
      </c>
      <c r="U4815" s="143">
        <f>T4815*1.12</f>
        <v>449999.20000000007</v>
      </c>
      <c r="V4815" s="139" t="s">
        <v>2677</v>
      </c>
      <c r="W4815" s="143" t="s">
        <v>1394</v>
      </c>
      <c r="X4815" s="14"/>
    </row>
    <row r="4816" spans="1:24" s="144" customFormat="1" ht="76.5" customHeight="1">
      <c r="A4816" s="15" t="s">
        <v>3386</v>
      </c>
      <c r="B4816" s="14" t="s">
        <v>97</v>
      </c>
      <c r="C4816" s="137" t="s">
        <v>3337</v>
      </c>
      <c r="D4816" s="137" t="s">
        <v>3338</v>
      </c>
      <c r="E4816" s="137" t="s">
        <v>3339</v>
      </c>
      <c r="F4816" s="137" t="s">
        <v>3387</v>
      </c>
      <c r="G4816" s="161" t="s">
        <v>1430</v>
      </c>
      <c r="H4816" s="152">
        <v>1</v>
      </c>
      <c r="I4816" s="137">
        <v>470000000</v>
      </c>
      <c r="J4816" s="137" t="s">
        <v>1314</v>
      </c>
      <c r="K4816" s="14" t="s">
        <v>2453</v>
      </c>
      <c r="L4816" s="170" t="s">
        <v>3079</v>
      </c>
      <c r="M4816" s="139"/>
      <c r="N4816" s="22" t="s">
        <v>2770</v>
      </c>
      <c r="O4816" s="26" t="s">
        <v>2764</v>
      </c>
      <c r="P4816" s="139"/>
      <c r="Q4816" s="171"/>
      <c r="R4816" s="171"/>
      <c r="S4816" s="165"/>
      <c r="T4816" s="301">
        <v>0</v>
      </c>
      <c r="U4816" s="301">
        <v>0</v>
      </c>
      <c r="V4816" s="139" t="s">
        <v>2677</v>
      </c>
      <c r="W4816" s="143" t="s">
        <v>1394</v>
      </c>
      <c r="X4816" s="14">
        <v>11</v>
      </c>
    </row>
    <row r="4817" spans="1:24" s="144" customFormat="1" ht="76.5" customHeight="1">
      <c r="A4817" s="15" t="s">
        <v>9691</v>
      </c>
      <c r="B4817" s="14" t="s">
        <v>97</v>
      </c>
      <c r="C4817" s="137" t="s">
        <v>3337</v>
      </c>
      <c r="D4817" s="137" t="s">
        <v>3338</v>
      </c>
      <c r="E4817" s="137" t="s">
        <v>3339</v>
      </c>
      <c r="F4817" s="137" t="s">
        <v>3387</v>
      </c>
      <c r="G4817" s="161" t="s">
        <v>1430</v>
      </c>
      <c r="H4817" s="152">
        <v>1</v>
      </c>
      <c r="I4817" s="137">
        <v>470000000</v>
      </c>
      <c r="J4817" s="137" t="s">
        <v>1314</v>
      </c>
      <c r="K4817" s="14" t="s">
        <v>9692</v>
      </c>
      <c r="L4817" s="170" t="s">
        <v>3079</v>
      </c>
      <c r="M4817" s="139"/>
      <c r="N4817" s="22" t="s">
        <v>2770</v>
      </c>
      <c r="O4817" s="26" t="s">
        <v>2764</v>
      </c>
      <c r="P4817" s="139"/>
      <c r="Q4817" s="171"/>
      <c r="R4817" s="171"/>
      <c r="S4817" s="165"/>
      <c r="T4817" s="143">
        <v>95536</v>
      </c>
      <c r="U4817" s="143">
        <f>T4817*1.12</f>
        <v>107000.32000000001</v>
      </c>
      <c r="V4817" s="139" t="s">
        <v>2677</v>
      </c>
      <c r="W4817" s="143" t="s">
        <v>1394</v>
      </c>
      <c r="X4817" s="14"/>
    </row>
    <row r="4818" spans="1:24" s="144" customFormat="1" ht="76.5" customHeight="1">
      <c r="A4818" s="15" t="s">
        <v>3388</v>
      </c>
      <c r="B4818" s="14" t="s">
        <v>97</v>
      </c>
      <c r="C4818" s="137" t="s">
        <v>3337</v>
      </c>
      <c r="D4818" s="137" t="s">
        <v>3338</v>
      </c>
      <c r="E4818" s="137" t="s">
        <v>3339</v>
      </c>
      <c r="F4818" s="137" t="s">
        <v>3389</v>
      </c>
      <c r="G4818" s="161" t="s">
        <v>1430</v>
      </c>
      <c r="H4818" s="152">
        <v>1</v>
      </c>
      <c r="I4818" s="137">
        <v>470000000</v>
      </c>
      <c r="J4818" s="137" t="s">
        <v>1314</v>
      </c>
      <c r="K4818" s="14" t="s">
        <v>2453</v>
      </c>
      <c r="L4818" s="170" t="s">
        <v>3079</v>
      </c>
      <c r="M4818" s="139"/>
      <c r="N4818" s="22" t="s">
        <v>2770</v>
      </c>
      <c r="O4818" s="26" t="s">
        <v>2764</v>
      </c>
      <c r="P4818" s="139"/>
      <c r="Q4818" s="171"/>
      <c r="R4818" s="171"/>
      <c r="S4818" s="165"/>
      <c r="T4818" s="301">
        <v>0</v>
      </c>
      <c r="U4818" s="301">
        <v>0</v>
      </c>
      <c r="V4818" s="139" t="s">
        <v>2677</v>
      </c>
      <c r="W4818" s="143" t="s">
        <v>1394</v>
      </c>
      <c r="X4818" s="14">
        <v>11</v>
      </c>
    </row>
    <row r="4819" spans="1:24" s="144" customFormat="1" ht="76.5" customHeight="1">
      <c r="A4819" s="15" t="s">
        <v>9693</v>
      </c>
      <c r="B4819" s="14" t="s">
        <v>97</v>
      </c>
      <c r="C4819" s="137" t="s">
        <v>3337</v>
      </c>
      <c r="D4819" s="137" t="s">
        <v>3338</v>
      </c>
      <c r="E4819" s="137" t="s">
        <v>3339</v>
      </c>
      <c r="F4819" s="137" t="s">
        <v>3389</v>
      </c>
      <c r="G4819" s="161" t="s">
        <v>1430</v>
      </c>
      <c r="H4819" s="152">
        <v>1</v>
      </c>
      <c r="I4819" s="137">
        <v>470000000</v>
      </c>
      <c r="J4819" s="137" t="s">
        <v>1314</v>
      </c>
      <c r="K4819" s="14" t="s">
        <v>9694</v>
      </c>
      <c r="L4819" s="170" t="s">
        <v>3079</v>
      </c>
      <c r="M4819" s="139"/>
      <c r="N4819" s="22" t="s">
        <v>2770</v>
      </c>
      <c r="O4819" s="26" t="s">
        <v>2764</v>
      </c>
      <c r="P4819" s="139"/>
      <c r="Q4819" s="171"/>
      <c r="R4819" s="171"/>
      <c r="S4819" s="165"/>
      <c r="T4819" s="301">
        <v>0</v>
      </c>
      <c r="U4819" s="301">
        <v>0</v>
      </c>
      <c r="V4819" s="139" t="s">
        <v>2677</v>
      </c>
      <c r="W4819" s="143" t="s">
        <v>1394</v>
      </c>
      <c r="X4819" s="14">
        <v>11</v>
      </c>
    </row>
    <row r="4820" spans="1:24" s="144" customFormat="1" ht="76.5" customHeight="1">
      <c r="A4820" s="15" t="s">
        <v>10608</v>
      </c>
      <c r="B4820" s="14" t="s">
        <v>97</v>
      </c>
      <c r="C4820" s="137" t="s">
        <v>3337</v>
      </c>
      <c r="D4820" s="137" t="s">
        <v>3338</v>
      </c>
      <c r="E4820" s="137" t="s">
        <v>3339</v>
      </c>
      <c r="F4820" s="137" t="s">
        <v>3389</v>
      </c>
      <c r="G4820" s="161" t="s">
        <v>1430</v>
      </c>
      <c r="H4820" s="152">
        <v>1</v>
      </c>
      <c r="I4820" s="137">
        <v>470000000</v>
      </c>
      <c r="J4820" s="137" t="s">
        <v>1314</v>
      </c>
      <c r="K4820" s="14" t="s">
        <v>10609</v>
      </c>
      <c r="L4820" s="170" t="s">
        <v>3079</v>
      </c>
      <c r="M4820" s="139"/>
      <c r="N4820" s="22" t="s">
        <v>2770</v>
      </c>
      <c r="O4820" s="26" t="s">
        <v>2764</v>
      </c>
      <c r="P4820" s="139"/>
      <c r="Q4820" s="171"/>
      <c r="R4820" s="171"/>
      <c r="S4820" s="165"/>
      <c r="T4820" s="143">
        <v>191072</v>
      </c>
      <c r="U4820" s="143">
        <f>T4820*1.12</f>
        <v>214000.64000000001</v>
      </c>
      <c r="V4820" s="139" t="s">
        <v>2677</v>
      </c>
      <c r="W4820" s="143" t="s">
        <v>1394</v>
      </c>
      <c r="X4820" s="14"/>
    </row>
    <row r="4821" spans="1:24" s="144" customFormat="1" ht="89.25" customHeight="1">
      <c r="A4821" s="15" t="s">
        <v>3390</v>
      </c>
      <c r="B4821" s="14" t="s">
        <v>97</v>
      </c>
      <c r="C4821" s="137" t="s">
        <v>3391</v>
      </c>
      <c r="D4821" s="137" t="s">
        <v>3392</v>
      </c>
      <c r="E4821" s="137" t="s">
        <v>3393</v>
      </c>
      <c r="F4821" s="137" t="s">
        <v>3394</v>
      </c>
      <c r="G4821" s="161" t="s">
        <v>1430</v>
      </c>
      <c r="H4821" s="152">
        <v>1</v>
      </c>
      <c r="I4821" s="137">
        <v>470000000</v>
      </c>
      <c r="J4821" s="137" t="s">
        <v>1314</v>
      </c>
      <c r="K4821" s="14" t="s">
        <v>2453</v>
      </c>
      <c r="L4821" s="170" t="s">
        <v>3079</v>
      </c>
      <c r="M4821" s="139"/>
      <c r="N4821" s="355" t="s">
        <v>2770</v>
      </c>
      <c r="O4821" s="26" t="s">
        <v>2764</v>
      </c>
      <c r="P4821" s="139"/>
      <c r="Q4821" s="171"/>
      <c r="R4821" s="171"/>
      <c r="S4821" s="165"/>
      <c r="T4821" s="303">
        <v>0</v>
      </c>
      <c r="U4821" s="303">
        <f>T4821*1.12</f>
        <v>0</v>
      </c>
      <c r="V4821" s="139" t="s">
        <v>2677</v>
      </c>
      <c r="W4821" s="143" t="s">
        <v>1394</v>
      </c>
      <c r="X4821" s="14" t="s">
        <v>9066</v>
      </c>
    </row>
    <row r="4822" spans="1:24" s="144" customFormat="1" ht="82.5" customHeight="1">
      <c r="A4822" s="15" t="s">
        <v>3395</v>
      </c>
      <c r="B4822" s="14" t="s">
        <v>97</v>
      </c>
      <c r="C4822" s="137" t="s">
        <v>3391</v>
      </c>
      <c r="D4822" s="137" t="s">
        <v>3392</v>
      </c>
      <c r="E4822" s="137" t="s">
        <v>3393</v>
      </c>
      <c r="F4822" s="137" t="s">
        <v>3396</v>
      </c>
      <c r="G4822" s="161" t="s">
        <v>1430</v>
      </c>
      <c r="H4822" s="152">
        <v>1</v>
      </c>
      <c r="I4822" s="137">
        <v>470000000</v>
      </c>
      <c r="J4822" s="137" t="s">
        <v>1314</v>
      </c>
      <c r="K4822" s="14" t="s">
        <v>2453</v>
      </c>
      <c r="L4822" s="170" t="s">
        <v>3079</v>
      </c>
      <c r="M4822" s="139"/>
      <c r="N4822" s="355" t="s">
        <v>2770</v>
      </c>
      <c r="O4822" s="26" t="s">
        <v>2764</v>
      </c>
      <c r="P4822" s="139"/>
      <c r="Q4822" s="171"/>
      <c r="R4822" s="171"/>
      <c r="S4822" s="165"/>
      <c r="T4822" s="303">
        <v>0</v>
      </c>
      <c r="U4822" s="303">
        <f>T4822*1.12</f>
        <v>0</v>
      </c>
      <c r="V4822" s="139" t="s">
        <v>2677</v>
      </c>
      <c r="W4822" s="143" t="s">
        <v>1394</v>
      </c>
      <c r="X4822" s="14" t="s">
        <v>9066</v>
      </c>
    </row>
    <row r="4823" spans="1:24" s="144" customFormat="1" ht="76.5">
      <c r="A4823" s="145" t="s">
        <v>9305</v>
      </c>
      <c r="B4823" s="137" t="s">
        <v>1316</v>
      </c>
      <c r="C4823" s="137" t="s">
        <v>2989</v>
      </c>
      <c r="D4823" s="137" t="s">
        <v>2990</v>
      </c>
      <c r="E4823" s="137" t="s">
        <v>2991</v>
      </c>
      <c r="F4823" s="137" t="s">
        <v>9306</v>
      </c>
      <c r="G4823" s="161" t="s">
        <v>1430</v>
      </c>
      <c r="H4823" s="138">
        <v>0.7</v>
      </c>
      <c r="I4823" s="137">
        <v>470000000</v>
      </c>
      <c r="J4823" s="137" t="s">
        <v>1314</v>
      </c>
      <c r="K4823" s="14" t="s">
        <v>9307</v>
      </c>
      <c r="L4823" s="137" t="s">
        <v>9308</v>
      </c>
      <c r="M4823" s="139"/>
      <c r="N4823" s="11" t="s">
        <v>2676</v>
      </c>
      <c r="O4823" s="26" t="s">
        <v>2764</v>
      </c>
      <c r="P4823" s="139"/>
      <c r="Q4823" s="139"/>
      <c r="R4823" s="139"/>
      <c r="S4823" s="139"/>
      <c r="T4823" s="301">
        <v>0</v>
      </c>
      <c r="U4823" s="301">
        <v>0</v>
      </c>
      <c r="V4823" s="139" t="s">
        <v>2654</v>
      </c>
      <c r="W4823" s="147" t="s">
        <v>1394</v>
      </c>
      <c r="X4823" s="15">
        <v>20.21</v>
      </c>
    </row>
    <row r="4824" spans="1:24" s="144" customFormat="1" ht="76.5">
      <c r="A4824" s="145" t="s">
        <v>9695</v>
      </c>
      <c r="B4824" s="137" t="s">
        <v>1316</v>
      </c>
      <c r="C4824" s="137" t="s">
        <v>2989</v>
      </c>
      <c r="D4824" s="137" t="s">
        <v>2990</v>
      </c>
      <c r="E4824" s="137" t="s">
        <v>2991</v>
      </c>
      <c r="F4824" s="137" t="s">
        <v>9306</v>
      </c>
      <c r="G4824" s="161" t="s">
        <v>1430</v>
      </c>
      <c r="H4824" s="138">
        <v>0.7</v>
      </c>
      <c r="I4824" s="137">
        <v>470000000</v>
      </c>
      <c r="J4824" s="137" t="s">
        <v>1314</v>
      </c>
      <c r="K4824" s="14" t="s">
        <v>9307</v>
      </c>
      <c r="L4824" s="137" t="s">
        <v>9308</v>
      </c>
      <c r="M4824" s="139"/>
      <c r="N4824" s="11" t="s">
        <v>2676</v>
      </c>
      <c r="O4824" s="26" t="s">
        <v>2764</v>
      </c>
      <c r="P4824" s="139"/>
      <c r="Q4824" s="139"/>
      <c r="R4824" s="139"/>
      <c r="S4824" s="139"/>
      <c r="T4824" s="143">
        <v>1412839</v>
      </c>
      <c r="U4824" s="143">
        <f t="shared" ref="U4824:U4830" si="1264">T4824*1.12</f>
        <v>1582379.6800000002</v>
      </c>
      <c r="V4824" s="139" t="s">
        <v>2654</v>
      </c>
      <c r="W4824" s="147" t="s">
        <v>1394</v>
      </c>
      <c r="X4824" s="15"/>
    </row>
    <row r="4825" spans="1:24" s="144" customFormat="1" ht="76.5">
      <c r="A4825" s="145" t="s">
        <v>9309</v>
      </c>
      <c r="B4825" s="137" t="s">
        <v>1316</v>
      </c>
      <c r="C4825" s="137"/>
      <c r="D4825" s="137" t="s">
        <v>9310</v>
      </c>
      <c r="E4825" s="137" t="s">
        <v>9311</v>
      </c>
      <c r="F4825" s="137"/>
      <c r="G4825" s="161" t="s">
        <v>1430</v>
      </c>
      <c r="H4825" s="138">
        <v>1</v>
      </c>
      <c r="I4825" s="137">
        <v>470000000</v>
      </c>
      <c r="J4825" s="137" t="s">
        <v>1314</v>
      </c>
      <c r="K4825" s="14" t="s">
        <v>2453</v>
      </c>
      <c r="L4825" s="137" t="s">
        <v>9312</v>
      </c>
      <c r="M4825" s="139"/>
      <c r="N4825" s="354" t="s">
        <v>3227</v>
      </c>
      <c r="O4825" s="26" t="s">
        <v>2764</v>
      </c>
      <c r="P4825" s="139"/>
      <c r="Q4825" s="139"/>
      <c r="R4825" s="139"/>
      <c r="S4825" s="139"/>
      <c r="T4825" s="143">
        <v>806000</v>
      </c>
      <c r="U4825" s="143">
        <f t="shared" si="1264"/>
        <v>902720.00000000012</v>
      </c>
      <c r="V4825" s="139" t="s">
        <v>2721</v>
      </c>
      <c r="W4825" s="147" t="s">
        <v>1394</v>
      </c>
      <c r="X4825" s="15"/>
    </row>
    <row r="4826" spans="1:24" s="144" customFormat="1" ht="89.25">
      <c r="A4826" s="145" t="s">
        <v>9696</v>
      </c>
      <c r="B4826" s="137" t="s">
        <v>1316</v>
      </c>
      <c r="C4826" s="137" t="s">
        <v>9697</v>
      </c>
      <c r="D4826" s="137" t="s">
        <v>9698</v>
      </c>
      <c r="E4826" s="137" t="s">
        <v>9698</v>
      </c>
      <c r="F4826" s="137" t="s">
        <v>9699</v>
      </c>
      <c r="G4826" s="161" t="s">
        <v>1430</v>
      </c>
      <c r="H4826" s="152">
        <v>0.5</v>
      </c>
      <c r="I4826" s="137">
        <v>470000000</v>
      </c>
      <c r="J4826" s="137" t="s">
        <v>1314</v>
      </c>
      <c r="K4826" s="14" t="s">
        <v>2185</v>
      </c>
      <c r="L4826" s="170" t="s">
        <v>9640</v>
      </c>
      <c r="M4826" s="139"/>
      <c r="N4826" s="11" t="s">
        <v>2676</v>
      </c>
      <c r="O4826" s="140" t="s">
        <v>2796</v>
      </c>
      <c r="P4826" s="139"/>
      <c r="Q4826" s="139"/>
      <c r="R4826" s="139"/>
      <c r="S4826" s="139"/>
      <c r="T4826" s="143">
        <v>26145900</v>
      </c>
      <c r="U4826" s="143">
        <f t="shared" si="1264"/>
        <v>29283408.000000004</v>
      </c>
      <c r="V4826" s="139" t="s">
        <v>2721</v>
      </c>
      <c r="W4826" s="147" t="s">
        <v>1394</v>
      </c>
      <c r="X4826" s="15"/>
    </row>
    <row r="4827" spans="1:24" s="144" customFormat="1" ht="89.25">
      <c r="A4827" s="145" t="s">
        <v>9700</v>
      </c>
      <c r="B4827" s="137" t="s">
        <v>1316</v>
      </c>
      <c r="C4827" s="137" t="s">
        <v>9701</v>
      </c>
      <c r="D4827" s="137" t="s">
        <v>9702</v>
      </c>
      <c r="E4827" s="137" t="s">
        <v>9703</v>
      </c>
      <c r="F4827" s="137" t="s">
        <v>9704</v>
      </c>
      <c r="G4827" s="161" t="s">
        <v>1430</v>
      </c>
      <c r="H4827" s="152">
        <v>0.5</v>
      </c>
      <c r="I4827" s="137">
        <v>470000000</v>
      </c>
      <c r="J4827" s="137" t="s">
        <v>1314</v>
      </c>
      <c r="K4827" s="14" t="s">
        <v>2185</v>
      </c>
      <c r="L4827" s="170" t="s">
        <v>3096</v>
      </c>
      <c r="M4827" s="139"/>
      <c r="N4827" s="11" t="s">
        <v>2676</v>
      </c>
      <c r="O4827" s="140" t="s">
        <v>2796</v>
      </c>
      <c r="P4827" s="139"/>
      <c r="Q4827" s="139"/>
      <c r="R4827" s="139"/>
      <c r="S4827" s="139"/>
      <c r="T4827" s="143">
        <v>10710590</v>
      </c>
      <c r="U4827" s="143">
        <f t="shared" si="1264"/>
        <v>11995860.800000001</v>
      </c>
      <c r="V4827" s="139" t="s">
        <v>2721</v>
      </c>
      <c r="W4827" s="147" t="s">
        <v>1394</v>
      </c>
      <c r="X4827" s="15"/>
    </row>
    <row r="4828" spans="1:24" s="144" customFormat="1" ht="89.25">
      <c r="A4828" s="145" t="s">
        <v>9705</v>
      </c>
      <c r="B4828" s="137" t="s">
        <v>1316</v>
      </c>
      <c r="C4828" s="137" t="s">
        <v>3090</v>
      </c>
      <c r="D4828" s="137" t="s">
        <v>3091</v>
      </c>
      <c r="E4828" s="137" t="s">
        <v>3091</v>
      </c>
      <c r="F4828" s="137" t="s">
        <v>9706</v>
      </c>
      <c r="G4828" s="161" t="s">
        <v>385</v>
      </c>
      <c r="H4828" s="152">
        <v>0.5</v>
      </c>
      <c r="I4828" s="137">
        <v>470000000</v>
      </c>
      <c r="J4828" s="137" t="s">
        <v>1314</v>
      </c>
      <c r="K4828" s="14" t="s">
        <v>2813</v>
      </c>
      <c r="L4828" s="170" t="s">
        <v>9707</v>
      </c>
      <c r="M4828" s="139"/>
      <c r="N4828" s="11" t="s">
        <v>9708</v>
      </c>
      <c r="O4828" s="140" t="s">
        <v>2796</v>
      </c>
      <c r="P4828" s="139"/>
      <c r="Q4828" s="139"/>
      <c r="R4828" s="139"/>
      <c r="S4828" s="139"/>
      <c r="T4828" s="143">
        <v>15559830</v>
      </c>
      <c r="U4828" s="143">
        <f t="shared" si="1264"/>
        <v>17427009.600000001</v>
      </c>
      <c r="V4828" s="139" t="s">
        <v>2677</v>
      </c>
      <c r="W4828" s="147" t="s">
        <v>1394</v>
      </c>
      <c r="X4828" s="15"/>
    </row>
    <row r="4829" spans="1:24" s="144" customFormat="1" ht="89.25">
      <c r="A4829" s="145" t="s">
        <v>9709</v>
      </c>
      <c r="B4829" s="137" t="s">
        <v>1316</v>
      </c>
      <c r="C4829" s="137" t="s">
        <v>3090</v>
      </c>
      <c r="D4829" s="137" t="s">
        <v>3091</v>
      </c>
      <c r="E4829" s="137" t="s">
        <v>3091</v>
      </c>
      <c r="F4829" s="137" t="s">
        <v>9710</v>
      </c>
      <c r="G4829" s="161" t="s">
        <v>385</v>
      </c>
      <c r="H4829" s="152">
        <v>0.5</v>
      </c>
      <c r="I4829" s="137">
        <v>470000000</v>
      </c>
      <c r="J4829" s="137" t="s">
        <v>1314</v>
      </c>
      <c r="K4829" s="14" t="s">
        <v>2245</v>
      </c>
      <c r="L4829" s="170" t="s">
        <v>9711</v>
      </c>
      <c r="M4829" s="139"/>
      <c r="N4829" s="11" t="s">
        <v>9708</v>
      </c>
      <c r="O4829" s="140" t="s">
        <v>2796</v>
      </c>
      <c r="P4829" s="139"/>
      <c r="Q4829" s="139"/>
      <c r="R4829" s="139"/>
      <c r="S4829" s="139"/>
      <c r="T4829" s="301">
        <v>0</v>
      </c>
      <c r="U4829" s="301">
        <f t="shared" si="1264"/>
        <v>0</v>
      </c>
      <c r="V4829" s="139" t="s">
        <v>2677</v>
      </c>
      <c r="W4829" s="147" t="s">
        <v>1394</v>
      </c>
      <c r="X4829" s="15">
        <v>20.21</v>
      </c>
    </row>
    <row r="4830" spans="1:24" s="144" customFormat="1" ht="89.25">
      <c r="A4830" s="145" t="s">
        <v>10590</v>
      </c>
      <c r="B4830" s="137" t="s">
        <v>1316</v>
      </c>
      <c r="C4830" s="137" t="s">
        <v>3090</v>
      </c>
      <c r="D4830" s="137" t="s">
        <v>3091</v>
      </c>
      <c r="E4830" s="137" t="s">
        <v>3091</v>
      </c>
      <c r="F4830" s="137" t="s">
        <v>9710</v>
      </c>
      <c r="G4830" s="161" t="s">
        <v>385</v>
      </c>
      <c r="H4830" s="152">
        <v>0.5</v>
      </c>
      <c r="I4830" s="137">
        <v>470000000</v>
      </c>
      <c r="J4830" s="137" t="s">
        <v>1314</v>
      </c>
      <c r="K4830" s="14" t="s">
        <v>2245</v>
      </c>
      <c r="L4830" s="170" t="s">
        <v>9711</v>
      </c>
      <c r="M4830" s="139"/>
      <c r="N4830" s="11" t="s">
        <v>9708</v>
      </c>
      <c r="O4830" s="140" t="s">
        <v>2796</v>
      </c>
      <c r="P4830" s="139"/>
      <c r="Q4830" s="139"/>
      <c r="R4830" s="139"/>
      <c r="S4830" s="139"/>
      <c r="T4830" s="301">
        <v>0</v>
      </c>
      <c r="U4830" s="301">
        <f t="shared" si="1264"/>
        <v>0</v>
      </c>
      <c r="V4830" s="139" t="s">
        <v>2677</v>
      </c>
      <c r="W4830" s="147" t="s">
        <v>1394</v>
      </c>
      <c r="X4830" s="15">
        <v>20.21</v>
      </c>
    </row>
    <row r="4831" spans="1:24" s="144" customFormat="1" ht="89.25">
      <c r="A4831" s="145" t="s">
        <v>12813</v>
      </c>
      <c r="B4831" s="137" t="s">
        <v>1316</v>
      </c>
      <c r="C4831" s="137" t="s">
        <v>3090</v>
      </c>
      <c r="D4831" s="137" t="s">
        <v>3091</v>
      </c>
      <c r="E4831" s="137" t="s">
        <v>3091</v>
      </c>
      <c r="F4831" s="137" t="s">
        <v>9710</v>
      </c>
      <c r="G4831" s="161" t="s">
        <v>385</v>
      </c>
      <c r="H4831" s="152">
        <v>0.5</v>
      </c>
      <c r="I4831" s="137">
        <v>470000000</v>
      </c>
      <c r="J4831" s="137" t="s">
        <v>1314</v>
      </c>
      <c r="K4831" s="14" t="s">
        <v>2245</v>
      </c>
      <c r="L4831" s="170" t="s">
        <v>9711</v>
      </c>
      <c r="M4831" s="139"/>
      <c r="N4831" s="11" t="s">
        <v>9708</v>
      </c>
      <c r="O4831" s="140" t="s">
        <v>2796</v>
      </c>
      <c r="P4831" s="139"/>
      <c r="Q4831" s="139"/>
      <c r="R4831" s="139"/>
      <c r="S4831" s="139"/>
      <c r="T4831" s="143">
        <v>37421198</v>
      </c>
      <c r="U4831" s="143">
        <f t="shared" ref="U4831" si="1265">T4831*1.12</f>
        <v>41911741.760000005</v>
      </c>
      <c r="V4831" s="139" t="s">
        <v>2677</v>
      </c>
      <c r="W4831" s="147" t="s">
        <v>1394</v>
      </c>
      <c r="X4831" s="15"/>
    </row>
    <row r="4832" spans="1:24" s="144" customFormat="1" ht="89.25">
      <c r="A4832" s="145" t="s">
        <v>9712</v>
      </c>
      <c r="B4832" s="137" t="s">
        <v>1316</v>
      </c>
      <c r="C4832" s="137" t="s">
        <v>9713</v>
      </c>
      <c r="D4832" s="137" t="s">
        <v>9714</v>
      </c>
      <c r="E4832" s="137" t="s">
        <v>9714</v>
      </c>
      <c r="F4832" s="137" t="s">
        <v>9715</v>
      </c>
      <c r="G4832" s="161" t="s">
        <v>385</v>
      </c>
      <c r="H4832" s="152">
        <v>0.5</v>
      </c>
      <c r="I4832" s="137">
        <v>470000000</v>
      </c>
      <c r="J4832" s="137" t="s">
        <v>1314</v>
      </c>
      <c r="K4832" s="14" t="s">
        <v>2245</v>
      </c>
      <c r="L4832" s="170" t="s">
        <v>9711</v>
      </c>
      <c r="M4832" s="139"/>
      <c r="N4832" s="11" t="s">
        <v>9708</v>
      </c>
      <c r="O4832" s="140" t="s">
        <v>2796</v>
      </c>
      <c r="P4832" s="139"/>
      <c r="Q4832" s="139"/>
      <c r="R4832" s="139"/>
      <c r="S4832" s="139"/>
      <c r="T4832" s="301">
        <v>0</v>
      </c>
      <c r="U4832" s="301">
        <v>0</v>
      </c>
      <c r="V4832" s="139" t="s">
        <v>2677</v>
      </c>
      <c r="W4832" s="147" t="s">
        <v>1394</v>
      </c>
      <c r="X4832" s="15">
        <v>20.21</v>
      </c>
    </row>
    <row r="4833" spans="1:24" s="144" customFormat="1" ht="89.25">
      <c r="A4833" s="145" t="s">
        <v>10591</v>
      </c>
      <c r="B4833" s="137" t="s">
        <v>1316</v>
      </c>
      <c r="C4833" s="137" t="s">
        <v>9713</v>
      </c>
      <c r="D4833" s="137" t="s">
        <v>9714</v>
      </c>
      <c r="E4833" s="137" t="s">
        <v>9714</v>
      </c>
      <c r="F4833" s="137" t="s">
        <v>9715</v>
      </c>
      <c r="G4833" s="161" t="s">
        <v>385</v>
      </c>
      <c r="H4833" s="152">
        <v>0.5</v>
      </c>
      <c r="I4833" s="137">
        <v>470000000</v>
      </c>
      <c r="J4833" s="137" t="s">
        <v>1314</v>
      </c>
      <c r="K4833" s="14" t="s">
        <v>2245</v>
      </c>
      <c r="L4833" s="170" t="s">
        <v>9711</v>
      </c>
      <c r="M4833" s="139"/>
      <c r="N4833" s="11" t="s">
        <v>9708</v>
      </c>
      <c r="O4833" s="140" t="s">
        <v>2796</v>
      </c>
      <c r="P4833" s="139"/>
      <c r="Q4833" s="139"/>
      <c r="R4833" s="139"/>
      <c r="S4833" s="139"/>
      <c r="T4833" s="301">
        <v>0</v>
      </c>
      <c r="U4833" s="301">
        <f>T4833*1.12</f>
        <v>0</v>
      </c>
      <c r="V4833" s="139" t="s">
        <v>2677</v>
      </c>
      <c r="W4833" s="147" t="s">
        <v>1394</v>
      </c>
      <c r="X4833" s="15" t="s">
        <v>11644</v>
      </c>
    </row>
    <row r="4834" spans="1:24" s="144" customFormat="1" ht="89.25">
      <c r="A4834" s="145" t="s">
        <v>11642</v>
      </c>
      <c r="B4834" s="137" t="s">
        <v>1316</v>
      </c>
      <c r="C4834" s="137" t="s">
        <v>9713</v>
      </c>
      <c r="D4834" s="137" t="s">
        <v>9714</v>
      </c>
      <c r="E4834" s="137" t="s">
        <v>9714</v>
      </c>
      <c r="F4834" s="137" t="s">
        <v>9715</v>
      </c>
      <c r="G4834" s="161" t="s">
        <v>385</v>
      </c>
      <c r="H4834" s="152">
        <v>0.5</v>
      </c>
      <c r="I4834" s="137">
        <v>470000000</v>
      </c>
      <c r="J4834" s="137" t="s">
        <v>1314</v>
      </c>
      <c r="K4834" s="14" t="s">
        <v>2245</v>
      </c>
      <c r="L4834" s="170" t="s">
        <v>9711</v>
      </c>
      <c r="M4834" s="139"/>
      <c r="N4834" s="11" t="s">
        <v>11643</v>
      </c>
      <c r="O4834" s="140" t="s">
        <v>2796</v>
      </c>
      <c r="P4834" s="139"/>
      <c r="Q4834" s="139"/>
      <c r="R4834" s="139"/>
      <c r="S4834" s="139"/>
      <c r="T4834" s="143">
        <v>22143000</v>
      </c>
      <c r="U4834" s="143">
        <f>T4834*1.12</f>
        <v>24800160.000000004</v>
      </c>
      <c r="V4834" s="139" t="s">
        <v>2677</v>
      </c>
      <c r="W4834" s="147" t="s">
        <v>1394</v>
      </c>
      <c r="X4834" s="15"/>
    </row>
    <row r="4835" spans="1:24" s="144" customFormat="1" ht="89.25">
      <c r="A4835" s="145" t="s">
        <v>9716</v>
      </c>
      <c r="B4835" s="137" t="s">
        <v>1316</v>
      </c>
      <c r="C4835" s="137" t="s">
        <v>9717</v>
      </c>
      <c r="D4835" s="137" t="s">
        <v>9718</v>
      </c>
      <c r="E4835" s="137" t="s">
        <v>9718</v>
      </c>
      <c r="F4835" s="137" t="s">
        <v>9719</v>
      </c>
      <c r="G4835" s="161" t="s">
        <v>385</v>
      </c>
      <c r="H4835" s="152">
        <v>0.5</v>
      </c>
      <c r="I4835" s="137">
        <v>470000000</v>
      </c>
      <c r="J4835" s="137" t="s">
        <v>1314</v>
      </c>
      <c r="K4835" s="14" t="s">
        <v>2245</v>
      </c>
      <c r="L4835" s="170" t="s">
        <v>9711</v>
      </c>
      <c r="M4835" s="139"/>
      <c r="N4835" s="11" t="s">
        <v>9708</v>
      </c>
      <c r="O4835" s="140" t="s">
        <v>2796</v>
      </c>
      <c r="P4835" s="139"/>
      <c r="Q4835" s="139"/>
      <c r="R4835" s="139"/>
      <c r="S4835" s="139"/>
      <c r="T4835" s="301">
        <v>0</v>
      </c>
      <c r="U4835" s="301">
        <v>0</v>
      </c>
      <c r="V4835" s="139" t="s">
        <v>2677</v>
      </c>
      <c r="W4835" s="147" t="s">
        <v>1394</v>
      </c>
      <c r="X4835" s="15" t="s">
        <v>9654</v>
      </c>
    </row>
    <row r="4836" spans="1:24" s="144" customFormat="1" ht="89.25">
      <c r="A4836" s="145" t="s">
        <v>10592</v>
      </c>
      <c r="B4836" s="137" t="s">
        <v>1316</v>
      </c>
      <c r="C4836" s="137" t="s">
        <v>9717</v>
      </c>
      <c r="D4836" s="137" t="s">
        <v>9718</v>
      </c>
      <c r="E4836" s="137" t="s">
        <v>9718</v>
      </c>
      <c r="F4836" s="137" t="s">
        <v>9719</v>
      </c>
      <c r="G4836" s="161" t="s">
        <v>385</v>
      </c>
      <c r="H4836" s="152">
        <v>0.5</v>
      </c>
      <c r="I4836" s="137">
        <v>470000000</v>
      </c>
      <c r="J4836" s="137" t="s">
        <v>1314</v>
      </c>
      <c r="K4836" s="14" t="s">
        <v>9677</v>
      </c>
      <c r="L4836" s="170" t="s">
        <v>9711</v>
      </c>
      <c r="M4836" s="139"/>
      <c r="N4836" s="11" t="s">
        <v>9708</v>
      </c>
      <c r="O4836" s="140" t="s">
        <v>2796</v>
      </c>
      <c r="P4836" s="139"/>
      <c r="Q4836" s="139"/>
      <c r="R4836" s="139"/>
      <c r="S4836" s="139"/>
      <c r="T4836" s="301">
        <v>0</v>
      </c>
      <c r="U4836" s="301">
        <f>T4836*1.12</f>
        <v>0</v>
      </c>
      <c r="V4836" s="139" t="s">
        <v>2677</v>
      </c>
      <c r="W4836" s="147" t="s">
        <v>1394</v>
      </c>
      <c r="X4836" s="15" t="s">
        <v>9654</v>
      </c>
    </row>
    <row r="4837" spans="1:24" s="144" customFormat="1" ht="89.25">
      <c r="A4837" s="145" t="s">
        <v>11645</v>
      </c>
      <c r="B4837" s="137" t="s">
        <v>1316</v>
      </c>
      <c r="C4837" s="137" t="s">
        <v>9717</v>
      </c>
      <c r="D4837" s="137" t="s">
        <v>9718</v>
      </c>
      <c r="E4837" s="137" t="s">
        <v>9718</v>
      </c>
      <c r="F4837" s="137" t="s">
        <v>9719</v>
      </c>
      <c r="G4837" s="161" t="s">
        <v>385</v>
      </c>
      <c r="H4837" s="152">
        <v>0.5</v>
      </c>
      <c r="I4837" s="137">
        <v>470000000</v>
      </c>
      <c r="J4837" s="137" t="s">
        <v>1314</v>
      </c>
      <c r="K4837" s="14" t="s">
        <v>11646</v>
      </c>
      <c r="L4837" s="170" t="s">
        <v>9711</v>
      </c>
      <c r="M4837" s="139"/>
      <c r="N4837" s="11" t="s">
        <v>9708</v>
      </c>
      <c r="O4837" s="140" t="s">
        <v>2796</v>
      </c>
      <c r="P4837" s="139"/>
      <c r="Q4837" s="139"/>
      <c r="R4837" s="139"/>
      <c r="S4837" s="139"/>
      <c r="T4837" s="301">
        <v>0</v>
      </c>
      <c r="U4837" s="301">
        <f>T4837*1.12</f>
        <v>0</v>
      </c>
      <c r="V4837" s="139" t="s">
        <v>2677</v>
      </c>
      <c r="W4837" s="147" t="s">
        <v>1394</v>
      </c>
      <c r="X4837" s="15">
        <v>20.21</v>
      </c>
    </row>
    <row r="4838" spans="1:24" s="144" customFormat="1" ht="89.25">
      <c r="A4838" s="145" t="s">
        <v>12801</v>
      </c>
      <c r="B4838" s="137" t="s">
        <v>1316</v>
      </c>
      <c r="C4838" s="137" t="s">
        <v>9717</v>
      </c>
      <c r="D4838" s="137" t="s">
        <v>9718</v>
      </c>
      <c r="E4838" s="137" t="s">
        <v>9718</v>
      </c>
      <c r="F4838" s="137" t="s">
        <v>9719</v>
      </c>
      <c r="G4838" s="161" t="s">
        <v>385</v>
      </c>
      <c r="H4838" s="152">
        <v>0.5</v>
      </c>
      <c r="I4838" s="137">
        <v>470000000</v>
      </c>
      <c r="J4838" s="137" t="s">
        <v>1314</v>
      </c>
      <c r="K4838" s="14" t="s">
        <v>11646</v>
      </c>
      <c r="L4838" s="170" t="s">
        <v>9711</v>
      </c>
      <c r="M4838" s="139"/>
      <c r="N4838" s="11" t="s">
        <v>9708</v>
      </c>
      <c r="O4838" s="140" t="s">
        <v>2796</v>
      </c>
      <c r="P4838" s="139"/>
      <c r="Q4838" s="139"/>
      <c r="R4838" s="139"/>
      <c r="S4838" s="139"/>
      <c r="T4838" s="143">
        <v>799980</v>
      </c>
      <c r="U4838" s="143">
        <f>T4838*1.12</f>
        <v>895977.60000000009</v>
      </c>
      <c r="V4838" s="139" t="s">
        <v>2677</v>
      </c>
      <c r="W4838" s="147" t="s">
        <v>1394</v>
      </c>
      <c r="X4838" s="15"/>
    </row>
    <row r="4839" spans="1:24" s="144" customFormat="1" ht="89.25">
      <c r="A4839" s="145" t="s">
        <v>9720</v>
      </c>
      <c r="B4839" s="137" t="s">
        <v>1316</v>
      </c>
      <c r="C4839" s="137" t="s">
        <v>9721</v>
      </c>
      <c r="D4839" s="137" t="s">
        <v>9722</v>
      </c>
      <c r="E4839" s="137" t="s">
        <v>9723</v>
      </c>
      <c r="F4839" s="137" t="s">
        <v>9724</v>
      </c>
      <c r="G4839" s="161" t="s">
        <v>1430</v>
      </c>
      <c r="H4839" s="138">
        <v>1</v>
      </c>
      <c r="I4839" s="137">
        <v>470000000</v>
      </c>
      <c r="J4839" s="137" t="s">
        <v>1314</v>
      </c>
      <c r="K4839" s="14" t="s">
        <v>9725</v>
      </c>
      <c r="L4839" s="170" t="s">
        <v>3096</v>
      </c>
      <c r="M4839" s="139"/>
      <c r="N4839" s="22" t="s">
        <v>2770</v>
      </c>
      <c r="O4839" s="140" t="s">
        <v>2796</v>
      </c>
      <c r="P4839" s="139"/>
      <c r="Q4839" s="139"/>
      <c r="R4839" s="139"/>
      <c r="S4839" s="139"/>
      <c r="T4839" s="301">
        <v>0</v>
      </c>
      <c r="U4839" s="301">
        <v>0</v>
      </c>
      <c r="V4839" s="139" t="s">
        <v>2677</v>
      </c>
      <c r="W4839" s="147" t="s">
        <v>1394</v>
      </c>
      <c r="X4839" s="15">
        <v>11</v>
      </c>
    </row>
    <row r="4840" spans="1:24" s="144" customFormat="1" ht="89.25">
      <c r="A4840" s="145" t="s">
        <v>10600</v>
      </c>
      <c r="B4840" s="137" t="s">
        <v>1316</v>
      </c>
      <c r="C4840" s="137" t="s">
        <v>9721</v>
      </c>
      <c r="D4840" s="137" t="s">
        <v>9722</v>
      </c>
      <c r="E4840" s="137" t="s">
        <v>9723</v>
      </c>
      <c r="F4840" s="137" t="s">
        <v>9724</v>
      </c>
      <c r="G4840" s="161" t="s">
        <v>1430</v>
      </c>
      <c r="H4840" s="138">
        <v>1</v>
      </c>
      <c r="I4840" s="137">
        <v>470000000</v>
      </c>
      <c r="J4840" s="137" t="s">
        <v>1314</v>
      </c>
      <c r="K4840" s="14" t="s">
        <v>10602</v>
      </c>
      <c r="L4840" s="170" t="s">
        <v>3096</v>
      </c>
      <c r="M4840" s="139"/>
      <c r="N4840" s="22" t="s">
        <v>2770</v>
      </c>
      <c r="O4840" s="140" t="s">
        <v>2796</v>
      </c>
      <c r="P4840" s="139"/>
      <c r="Q4840" s="139"/>
      <c r="R4840" s="139"/>
      <c r="S4840" s="139"/>
      <c r="T4840" s="143">
        <v>803592</v>
      </c>
      <c r="U4840" s="143">
        <f>T4840*1.12</f>
        <v>900023.04</v>
      </c>
      <c r="V4840" s="139" t="s">
        <v>2677</v>
      </c>
      <c r="W4840" s="147" t="s">
        <v>1394</v>
      </c>
      <c r="X4840" s="15"/>
    </row>
    <row r="4841" spans="1:24" s="144" customFormat="1" ht="127.5">
      <c r="A4841" s="145" t="s">
        <v>9726</v>
      </c>
      <c r="B4841" s="10" t="s">
        <v>97</v>
      </c>
      <c r="C4841" s="137"/>
      <c r="D4841" s="137" t="s">
        <v>9727</v>
      </c>
      <c r="E4841" s="137" t="s">
        <v>9728</v>
      </c>
      <c r="F4841" s="137"/>
      <c r="G4841" s="139" t="s">
        <v>385</v>
      </c>
      <c r="H4841" s="152">
        <v>0.5</v>
      </c>
      <c r="I4841" s="137">
        <v>470000000</v>
      </c>
      <c r="J4841" s="137" t="s">
        <v>1314</v>
      </c>
      <c r="K4841" s="139" t="s">
        <v>2245</v>
      </c>
      <c r="L4841" s="137" t="s">
        <v>9729</v>
      </c>
      <c r="M4841" s="140"/>
      <c r="N4841" s="3" t="s">
        <v>9730</v>
      </c>
      <c r="O4841" s="3" t="s">
        <v>9731</v>
      </c>
      <c r="P4841" s="7"/>
      <c r="Q4841" s="3"/>
      <c r="R4841" s="395"/>
      <c r="S4841" s="394"/>
      <c r="T4841" s="301">
        <v>0</v>
      </c>
      <c r="U4841" s="301">
        <v>0</v>
      </c>
      <c r="V4841" s="139" t="s">
        <v>2677</v>
      </c>
      <c r="W4841" s="152" t="s">
        <v>1394</v>
      </c>
      <c r="X4841" s="15" t="s">
        <v>11071</v>
      </c>
    </row>
    <row r="4842" spans="1:24" s="144" customFormat="1" ht="127.5">
      <c r="A4842" s="145" t="s">
        <v>11068</v>
      </c>
      <c r="B4842" s="10" t="s">
        <v>97</v>
      </c>
      <c r="C4842" s="137" t="s">
        <v>11069</v>
      </c>
      <c r="D4842" s="137" t="s">
        <v>11070</v>
      </c>
      <c r="E4842" s="137" t="s">
        <v>11070</v>
      </c>
      <c r="F4842" s="137" t="s">
        <v>9727</v>
      </c>
      <c r="G4842" s="139" t="s">
        <v>385</v>
      </c>
      <c r="H4842" s="152">
        <v>0.5</v>
      </c>
      <c r="I4842" s="137">
        <v>470000000</v>
      </c>
      <c r="J4842" s="137" t="s">
        <v>1314</v>
      </c>
      <c r="K4842" s="139" t="s">
        <v>9677</v>
      </c>
      <c r="L4842" s="137" t="s">
        <v>9729</v>
      </c>
      <c r="M4842" s="140"/>
      <c r="N4842" s="3" t="s">
        <v>11110</v>
      </c>
      <c r="O4842" s="3" t="s">
        <v>9731</v>
      </c>
      <c r="P4842" s="7"/>
      <c r="Q4842" s="3"/>
      <c r="R4842" s="395"/>
      <c r="S4842" s="394"/>
      <c r="T4842" s="301">
        <v>0</v>
      </c>
      <c r="U4842" s="301">
        <f>T4842*1.12</f>
        <v>0</v>
      </c>
      <c r="V4842" s="139" t="s">
        <v>2677</v>
      </c>
      <c r="W4842" s="152" t="s">
        <v>1394</v>
      </c>
      <c r="X4842" s="15" t="s">
        <v>9048</v>
      </c>
    </row>
    <row r="4843" spans="1:24" s="144" customFormat="1" ht="127.5">
      <c r="A4843" s="145" t="s">
        <v>12204</v>
      </c>
      <c r="B4843" s="10" t="s">
        <v>97</v>
      </c>
      <c r="C4843" s="137" t="s">
        <v>12205</v>
      </c>
      <c r="D4843" s="137" t="s">
        <v>12206</v>
      </c>
      <c r="E4843" s="137" t="s">
        <v>12206</v>
      </c>
      <c r="F4843" s="137"/>
      <c r="G4843" s="139" t="s">
        <v>385</v>
      </c>
      <c r="H4843" s="152">
        <v>0.5</v>
      </c>
      <c r="I4843" s="137">
        <v>470000000</v>
      </c>
      <c r="J4843" s="137" t="s">
        <v>1314</v>
      </c>
      <c r="K4843" s="139" t="s">
        <v>9677</v>
      </c>
      <c r="L4843" s="137" t="s">
        <v>9729</v>
      </c>
      <c r="M4843" s="140"/>
      <c r="N4843" s="3" t="s">
        <v>11110</v>
      </c>
      <c r="O4843" s="3" t="s">
        <v>9731</v>
      </c>
      <c r="P4843" s="7"/>
      <c r="Q4843" s="3"/>
      <c r="R4843" s="395"/>
      <c r="S4843" s="394"/>
      <c r="T4843" s="143">
        <v>11283570</v>
      </c>
      <c r="U4843" s="143">
        <f>T4843*1.12</f>
        <v>12637598.4</v>
      </c>
      <c r="V4843" s="139" t="s">
        <v>2677</v>
      </c>
      <c r="W4843" s="152" t="s">
        <v>1394</v>
      </c>
      <c r="X4843" s="15"/>
    </row>
    <row r="4844" spans="1:24" s="144" customFormat="1" ht="76.5">
      <c r="A4844" s="145" t="s">
        <v>9732</v>
      </c>
      <c r="B4844" s="14" t="s">
        <v>97</v>
      </c>
      <c r="C4844" s="137" t="s">
        <v>3337</v>
      </c>
      <c r="D4844" s="137" t="s">
        <v>3338</v>
      </c>
      <c r="E4844" s="137" t="s">
        <v>3339</v>
      </c>
      <c r="F4844" s="137" t="s">
        <v>9733</v>
      </c>
      <c r="G4844" s="161" t="s">
        <v>1430</v>
      </c>
      <c r="H4844" s="152">
        <v>1</v>
      </c>
      <c r="I4844" s="137">
        <v>470000000</v>
      </c>
      <c r="J4844" s="137" t="s">
        <v>1314</v>
      </c>
      <c r="K4844" s="139" t="s">
        <v>2245</v>
      </c>
      <c r="L4844" s="170" t="s">
        <v>3079</v>
      </c>
      <c r="M4844" s="139"/>
      <c r="N4844" s="22" t="s">
        <v>2770</v>
      </c>
      <c r="O4844" s="26" t="s">
        <v>2764</v>
      </c>
      <c r="P4844" s="139"/>
      <c r="Q4844" s="171"/>
      <c r="R4844" s="171"/>
      <c r="S4844" s="165"/>
      <c r="T4844" s="143">
        <v>255000</v>
      </c>
      <c r="U4844" s="143">
        <f>T4844*1.12</f>
        <v>285600</v>
      </c>
      <c r="V4844" s="139" t="s">
        <v>2677</v>
      </c>
      <c r="W4844" s="143" t="s">
        <v>1394</v>
      </c>
      <c r="X4844" s="14"/>
    </row>
    <row r="4845" spans="1:24" s="144" customFormat="1" ht="76.5">
      <c r="A4845" s="145" t="s">
        <v>9734</v>
      </c>
      <c r="B4845" s="14" t="s">
        <v>97</v>
      </c>
      <c r="C4845" s="137" t="s">
        <v>3337</v>
      </c>
      <c r="D4845" s="137" t="s">
        <v>3338</v>
      </c>
      <c r="E4845" s="137" t="s">
        <v>3339</v>
      </c>
      <c r="F4845" s="137" t="s">
        <v>9735</v>
      </c>
      <c r="G4845" s="161" t="s">
        <v>1430</v>
      </c>
      <c r="H4845" s="152">
        <v>1</v>
      </c>
      <c r="I4845" s="137">
        <v>470000000</v>
      </c>
      <c r="J4845" s="137" t="s">
        <v>1314</v>
      </c>
      <c r="K4845" s="14" t="s">
        <v>9736</v>
      </c>
      <c r="L4845" s="170" t="s">
        <v>3079</v>
      </c>
      <c r="M4845" s="139"/>
      <c r="N4845" s="22" t="s">
        <v>2770</v>
      </c>
      <c r="O4845" s="26" t="s">
        <v>2764</v>
      </c>
      <c r="P4845" s="139"/>
      <c r="Q4845" s="171"/>
      <c r="R4845" s="171"/>
      <c r="S4845" s="165"/>
      <c r="T4845" s="143">
        <v>223215</v>
      </c>
      <c r="U4845" s="143">
        <f>T4845*1.12</f>
        <v>250000.80000000002</v>
      </c>
      <c r="V4845" s="139" t="s">
        <v>2654</v>
      </c>
      <c r="W4845" s="152" t="s">
        <v>1394</v>
      </c>
      <c r="X4845" s="14"/>
    </row>
    <row r="4846" spans="1:24" s="144" customFormat="1" ht="76.5">
      <c r="A4846" s="145" t="s">
        <v>9737</v>
      </c>
      <c r="B4846" s="14" t="s">
        <v>97</v>
      </c>
      <c r="C4846" s="137" t="s">
        <v>3337</v>
      </c>
      <c r="D4846" s="137" t="s">
        <v>3338</v>
      </c>
      <c r="E4846" s="137" t="s">
        <v>3339</v>
      </c>
      <c r="F4846" s="137" t="s">
        <v>9738</v>
      </c>
      <c r="G4846" s="161" t="s">
        <v>1430</v>
      </c>
      <c r="H4846" s="152">
        <v>1</v>
      </c>
      <c r="I4846" s="137">
        <v>470000000</v>
      </c>
      <c r="J4846" s="137" t="s">
        <v>1314</v>
      </c>
      <c r="K4846" s="14" t="s">
        <v>9725</v>
      </c>
      <c r="L4846" s="170" t="s">
        <v>3079</v>
      </c>
      <c r="M4846" s="139"/>
      <c r="N4846" s="22" t="s">
        <v>2770</v>
      </c>
      <c r="O4846" s="26" t="s">
        <v>2764</v>
      </c>
      <c r="P4846" s="139"/>
      <c r="Q4846" s="171"/>
      <c r="R4846" s="171"/>
      <c r="S4846" s="165"/>
      <c r="T4846" s="143">
        <v>308897</v>
      </c>
      <c r="U4846" s="143">
        <f>T4846*1.12</f>
        <v>345964.64</v>
      </c>
      <c r="V4846" s="139" t="s">
        <v>2677</v>
      </c>
      <c r="W4846" s="152" t="s">
        <v>1394</v>
      </c>
      <c r="X4846" s="14"/>
    </row>
    <row r="4847" spans="1:24" s="144" customFormat="1" ht="76.5">
      <c r="A4847" s="145" t="s">
        <v>9739</v>
      </c>
      <c r="B4847" s="14" t="s">
        <v>97</v>
      </c>
      <c r="C4847" s="137" t="s">
        <v>3337</v>
      </c>
      <c r="D4847" s="137" t="s">
        <v>3338</v>
      </c>
      <c r="E4847" s="137" t="s">
        <v>3339</v>
      </c>
      <c r="F4847" s="137" t="s">
        <v>9740</v>
      </c>
      <c r="G4847" s="161" t="s">
        <v>1430</v>
      </c>
      <c r="H4847" s="152">
        <v>1</v>
      </c>
      <c r="I4847" s="137">
        <v>470000000</v>
      </c>
      <c r="J4847" s="137" t="s">
        <v>1314</v>
      </c>
      <c r="K4847" s="14" t="s">
        <v>9725</v>
      </c>
      <c r="L4847" s="170" t="s">
        <v>3079</v>
      </c>
      <c r="M4847" s="139"/>
      <c r="N4847" s="22" t="s">
        <v>2770</v>
      </c>
      <c r="O4847" s="26" t="s">
        <v>2764</v>
      </c>
      <c r="P4847" s="139"/>
      <c r="Q4847" s="171"/>
      <c r="R4847" s="171"/>
      <c r="S4847" s="165"/>
      <c r="T4847" s="301">
        <v>0</v>
      </c>
      <c r="U4847" s="301">
        <v>0</v>
      </c>
      <c r="V4847" s="139" t="s">
        <v>2677</v>
      </c>
      <c r="W4847" s="152" t="s">
        <v>1394</v>
      </c>
      <c r="X4847" s="14">
        <v>11</v>
      </c>
    </row>
    <row r="4848" spans="1:24" s="144" customFormat="1" ht="76.5">
      <c r="A4848" s="145" t="s">
        <v>10603</v>
      </c>
      <c r="B4848" s="14" t="s">
        <v>97</v>
      </c>
      <c r="C4848" s="137" t="s">
        <v>3337</v>
      </c>
      <c r="D4848" s="137" t="s">
        <v>3338</v>
      </c>
      <c r="E4848" s="137" t="s">
        <v>3339</v>
      </c>
      <c r="F4848" s="137" t="s">
        <v>9740</v>
      </c>
      <c r="G4848" s="161" t="s">
        <v>1430</v>
      </c>
      <c r="H4848" s="152">
        <v>1</v>
      </c>
      <c r="I4848" s="137">
        <v>470000000</v>
      </c>
      <c r="J4848" s="137" t="s">
        <v>1314</v>
      </c>
      <c r="K4848" s="14" t="s">
        <v>10601</v>
      </c>
      <c r="L4848" s="170" t="s">
        <v>3079</v>
      </c>
      <c r="M4848" s="139"/>
      <c r="N4848" s="22" t="s">
        <v>2770</v>
      </c>
      <c r="O4848" s="26" t="s">
        <v>2764</v>
      </c>
      <c r="P4848" s="139"/>
      <c r="Q4848" s="171"/>
      <c r="R4848" s="171"/>
      <c r="S4848" s="165"/>
      <c r="T4848" s="143">
        <v>1960000</v>
      </c>
      <c r="U4848" s="143">
        <f>T4848*1.12</f>
        <v>2195200</v>
      </c>
      <c r="V4848" s="139" t="s">
        <v>2677</v>
      </c>
      <c r="W4848" s="152" t="s">
        <v>1394</v>
      </c>
      <c r="X4848" s="14"/>
    </row>
    <row r="4849" spans="1:25" s="144" customFormat="1" ht="76.5">
      <c r="A4849" s="145" t="s">
        <v>9741</v>
      </c>
      <c r="B4849" s="14" t="s">
        <v>97</v>
      </c>
      <c r="C4849" s="137" t="s">
        <v>9742</v>
      </c>
      <c r="D4849" s="137" t="s">
        <v>9743</v>
      </c>
      <c r="E4849" s="137" t="s">
        <v>9744</v>
      </c>
      <c r="F4849" s="137" t="s">
        <v>9745</v>
      </c>
      <c r="G4849" s="161" t="s">
        <v>385</v>
      </c>
      <c r="H4849" s="152">
        <v>1</v>
      </c>
      <c r="I4849" s="137">
        <v>470000000</v>
      </c>
      <c r="J4849" s="137" t="s">
        <v>1314</v>
      </c>
      <c r="K4849" s="14" t="s">
        <v>9725</v>
      </c>
      <c r="L4849" s="170" t="s">
        <v>3079</v>
      </c>
      <c r="M4849" s="139"/>
      <c r="N4849" s="22" t="s">
        <v>2770</v>
      </c>
      <c r="O4849" s="26" t="s">
        <v>2764</v>
      </c>
      <c r="P4849" s="139"/>
      <c r="Q4849" s="171"/>
      <c r="R4849" s="171"/>
      <c r="S4849" s="165"/>
      <c r="T4849" s="143">
        <v>8000000</v>
      </c>
      <c r="U4849" s="143">
        <f t="shared" ref="U4849:U4859" si="1266">T4849*1.12</f>
        <v>8960000</v>
      </c>
      <c r="V4849" s="139" t="s">
        <v>2677</v>
      </c>
      <c r="W4849" s="152" t="s">
        <v>1394</v>
      </c>
      <c r="X4849" s="14"/>
    </row>
    <row r="4850" spans="1:25" s="144" customFormat="1" ht="76.5">
      <c r="A4850" s="145" t="s">
        <v>9746</v>
      </c>
      <c r="B4850" s="14" t="s">
        <v>97</v>
      </c>
      <c r="C4850" s="137" t="s">
        <v>9742</v>
      </c>
      <c r="D4850" s="137" t="s">
        <v>9743</v>
      </c>
      <c r="E4850" s="137" t="s">
        <v>9744</v>
      </c>
      <c r="F4850" s="137" t="s">
        <v>9747</v>
      </c>
      <c r="G4850" s="161" t="s">
        <v>385</v>
      </c>
      <c r="H4850" s="152">
        <v>1</v>
      </c>
      <c r="I4850" s="137">
        <v>470000000</v>
      </c>
      <c r="J4850" s="137" t="s">
        <v>1314</v>
      </c>
      <c r="K4850" s="14" t="s">
        <v>9725</v>
      </c>
      <c r="L4850" s="170" t="s">
        <v>3079</v>
      </c>
      <c r="M4850" s="139"/>
      <c r="N4850" s="22" t="s">
        <v>2770</v>
      </c>
      <c r="O4850" s="26" t="s">
        <v>2764</v>
      </c>
      <c r="P4850" s="139"/>
      <c r="Q4850" s="171"/>
      <c r="R4850" s="171"/>
      <c r="S4850" s="165"/>
      <c r="T4850" s="143">
        <v>2500000</v>
      </c>
      <c r="U4850" s="143">
        <f t="shared" si="1266"/>
        <v>2800000.0000000005</v>
      </c>
      <c r="V4850" s="139" t="s">
        <v>2677</v>
      </c>
      <c r="W4850" s="152" t="s">
        <v>1394</v>
      </c>
      <c r="X4850" s="14"/>
    </row>
    <row r="4851" spans="1:25" s="144" customFormat="1" ht="76.5">
      <c r="A4851" s="145" t="s">
        <v>9748</v>
      </c>
      <c r="B4851" s="14" t="s">
        <v>97</v>
      </c>
      <c r="C4851" s="137" t="s">
        <v>9742</v>
      </c>
      <c r="D4851" s="137" t="s">
        <v>9743</v>
      </c>
      <c r="E4851" s="137" t="s">
        <v>9744</v>
      </c>
      <c r="F4851" s="137" t="s">
        <v>9749</v>
      </c>
      <c r="G4851" s="161" t="s">
        <v>385</v>
      </c>
      <c r="H4851" s="152">
        <v>1</v>
      </c>
      <c r="I4851" s="137">
        <v>470000000</v>
      </c>
      <c r="J4851" s="137" t="s">
        <v>1314</v>
      </c>
      <c r="K4851" s="14" t="s">
        <v>9725</v>
      </c>
      <c r="L4851" s="170" t="s">
        <v>3079</v>
      </c>
      <c r="M4851" s="139"/>
      <c r="N4851" s="22" t="s">
        <v>2770</v>
      </c>
      <c r="O4851" s="26" t="s">
        <v>2764</v>
      </c>
      <c r="P4851" s="139"/>
      <c r="Q4851" s="139"/>
      <c r="R4851" s="139"/>
      <c r="S4851" s="139"/>
      <c r="T4851" s="143">
        <v>3000000</v>
      </c>
      <c r="U4851" s="143">
        <f t="shared" si="1266"/>
        <v>3360000.0000000005</v>
      </c>
      <c r="V4851" s="139" t="s">
        <v>2677</v>
      </c>
      <c r="W4851" s="152" t="s">
        <v>1394</v>
      </c>
      <c r="X4851" s="15"/>
    </row>
    <row r="4852" spans="1:25" s="144" customFormat="1" ht="76.5">
      <c r="A4852" s="145" t="s">
        <v>10260</v>
      </c>
      <c r="B4852" s="137" t="s">
        <v>1316</v>
      </c>
      <c r="C4852" s="137" t="s">
        <v>10261</v>
      </c>
      <c r="D4852" s="137" t="s">
        <v>10262</v>
      </c>
      <c r="E4852" s="137" t="s">
        <v>10263</v>
      </c>
      <c r="F4852" s="404"/>
      <c r="G4852" s="161" t="s">
        <v>384</v>
      </c>
      <c r="H4852" s="138">
        <v>1</v>
      </c>
      <c r="I4852" s="137">
        <v>470000000</v>
      </c>
      <c r="J4852" s="137" t="s">
        <v>1314</v>
      </c>
      <c r="K4852" s="14" t="s">
        <v>9610</v>
      </c>
      <c r="L4852" s="137" t="s">
        <v>2870</v>
      </c>
      <c r="M4852" s="139"/>
      <c r="N4852" s="355" t="s">
        <v>2770</v>
      </c>
      <c r="O4852" s="26" t="s">
        <v>2764</v>
      </c>
      <c r="P4852" s="1"/>
      <c r="Q4852" s="145"/>
      <c r="R4852" s="145"/>
      <c r="S4852" s="404"/>
      <c r="T4852" s="143">
        <v>99050</v>
      </c>
      <c r="U4852" s="83">
        <f t="shared" si="1266"/>
        <v>110936.00000000001</v>
      </c>
      <c r="V4852" s="139" t="s">
        <v>2654</v>
      </c>
      <c r="W4852" s="405" t="s">
        <v>1394</v>
      </c>
      <c r="X4852" s="408"/>
    </row>
    <row r="4853" spans="1:25" s="144" customFormat="1" ht="76.5">
      <c r="A4853" s="145" t="s">
        <v>10264</v>
      </c>
      <c r="B4853" s="137" t="s">
        <v>1316</v>
      </c>
      <c r="C4853" s="137" t="s">
        <v>10265</v>
      </c>
      <c r="D4853" s="137" t="s">
        <v>10266</v>
      </c>
      <c r="E4853" s="137" t="s">
        <v>10266</v>
      </c>
      <c r="F4853" s="404"/>
      <c r="G4853" s="161" t="s">
        <v>385</v>
      </c>
      <c r="H4853" s="138">
        <v>0.6</v>
      </c>
      <c r="I4853" s="137">
        <v>470000000</v>
      </c>
      <c r="J4853" s="137" t="s">
        <v>1314</v>
      </c>
      <c r="K4853" s="14" t="s">
        <v>10268</v>
      </c>
      <c r="L4853" s="137" t="s">
        <v>2870</v>
      </c>
      <c r="M4853" s="139"/>
      <c r="N4853" s="355" t="s">
        <v>10269</v>
      </c>
      <c r="O4853" s="26" t="s">
        <v>2764</v>
      </c>
      <c r="P4853" s="1"/>
      <c r="Q4853" s="145"/>
      <c r="R4853" s="145"/>
      <c r="S4853" s="404"/>
      <c r="T4853" s="143">
        <v>110032065</v>
      </c>
      <c r="U4853" s="83">
        <f t="shared" si="1266"/>
        <v>123235912.80000001</v>
      </c>
      <c r="V4853" s="139" t="s">
        <v>2654</v>
      </c>
      <c r="W4853" s="405" t="s">
        <v>1394</v>
      </c>
      <c r="X4853" s="408"/>
    </row>
    <row r="4854" spans="1:25" s="144" customFormat="1" ht="89.25">
      <c r="A4854" s="145" t="s">
        <v>10433</v>
      </c>
      <c r="B4854" s="14" t="s">
        <v>97</v>
      </c>
      <c r="C4854" s="137" t="s">
        <v>10434</v>
      </c>
      <c r="D4854" s="137" t="s">
        <v>10435</v>
      </c>
      <c r="E4854" s="137" t="s">
        <v>10436</v>
      </c>
      <c r="F4854" s="404"/>
      <c r="G4854" s="161" t="s">
        <v>384</v>
      </c>
      <c r="H4854" s="138">
        <v>0.5</v>
      </c>
      <c r="I4854" s="137">
        <v>470000000</v>
      </c>
      <c r="J4854" s="137" t="s">
        <v>1314</v>
      </c>
      <c r="K4854" s="14" t="s">
        <v>2629</v>
      </c>
      <c r="L4854" s="137" t="s">
        <v>2876</v>
      </c>
      <c r="M4854" s="139"/>
      <c r="N4854" s="355" t="s">
        <v>2770</v>
      </c>
      <c r="O4854" s="26" t="s">
        <v>2796</v>
      </c>
      <c r="P4854" s="1"/>
      <c r="Q4854" s="145"/>
      <c r="R4854" s="145"/>
      <c r="S4854" s="404"/>
      <c r="T4854" s="83">
        <v>0</v>
      </c>
      <c r="U4854" s="83">
        <f t="shared" si="1266"/>
        <v>0</v>
      </c>
      <c r="V4854" s="139" t="s">
        <v>2654</v>
      </c>
      <c r="W4854" s="152" t="s">
        <v>1394</v>
      </c>
      <c r="X4854" s="14">
        <v>20.21</v>
      </c>
    </row>
    <row r="4855" spans="1:25" s="144" customFormat="1" ht="89.25">
      <c r="A4855" s="145" t="s">
        <v>11313</v>
      </c>
      <c r="B4855" s="14" t="s">
        <v>97</v>
      </c>
      <c r="C4855" s="137" t="s">
        <v>10434</v>
      </c>
      <c r="D4855" s="137" t="s">
        <v>10435</v>
      </c>
      <c r="E4855" s="137" t="s">
        <v>10436</v>
      </c>
      <c r="F4855" s="404"/>
      <c r="G4855" s="161" t="s">
        <v>384</v>
      </c>
      <c r="H4855" s="138">
        <v>0.5</v>
      </c>
      <c r="I4855" s="137">
        <v>470000000</v>
      </c>
      <c r="J4855" s="137" t="s">
        <v>1314</v>
      </c>
      <c r="K4855" s="14" t="s">
        <v>2629</v>
      </c>
      <c r="L4855" s="137" t="s">
        <v>2876</v>
      </c>
      <c r="M4855" s="139"/>
      <c r="N4855" s="355" t="s">
        <v>2770</v>
      </c>
      <c r="O4855" s="26" t="s">
        <v>2796</v>
      </c>
      <c r="P4855" s="1"/>
      <c r="Q4855" s="145"/>
      <c r="R4855" s="145"/>
      <c r="S4855" s="404"/>
      <c r="T4855" s="143">
        <v>4446000</v>
      </c>
      <c r="U4855" s="83">
        <f>T4855*1.12</f>
        <v>4979520.0000000009</v>
      </c>
      <c r="V4855" s="139" t="s">
        <v>2654</v>
      </c>
      <c r="W4855" s="152" t="s">
        <v>1394</v>
      </c>
      <c r="X4855" s="404"/>
    </row>
    <row r="4856" spans="1:25" s="144" customFormat="1" ht="76.5">
      <c r="A4856" s="145" t="s">
        <v>11250</v>
      </c>
      <c r="B4856" s="137" t="s">
        <v>1316</v>
      </c>
      <c r="C4856" s="137" t="s">
        <v>2959</v>
      </c>
      <c r="D4856" s="137" t="s">
        <v>2960</v>
      </c>
      <c r="E4856" s="137" t="s">
        <v>2961</v>
      </c>
      <c r="F4856" s="137" t="s">
        <v>11251</v>
      </c>
      <c r="G4856" s="139" t="s">
        <v>1430</v>
      </c>
      <c r="H4856" s="138">
        <v>0.8</v>
      </c>
      <c r="I4856" s="137">
        <v>470000000</v>
      </c>
      <c r="J4856" s="137" t="s">
        <v>1314</v>
      </c>
      <c r="K4856" s="14" t="s">
        <v>11270</v>
      </c>
      <c r="L4856" s="137" t="s">
        <v>2870</v>
      </c>
      <c r="M4856" s="139"/>
      <c r="N4856" s="355" t="s">
        <v>10287</v>
      </c>
      <c r="O4856" s="26" t="s">
        <v>2764</v>
      </c>
      <c r="P4856" s="139"/>
      <c r="Q4856" s="139"/>
      <c r="R4856" s="139"/>
      <c r="S4856" s="139"/>
      <c r="T4856" s="143">
        <v>479504</v>
      </c>
      <c r="U4856" s="143">
        <f t="shared" si="1266"/>
        <v>537044.4800000001</v>
      </c>
      <c r="V4856" s="10" t="s">
        <v>2677</v>
      </c>
      <c r="W4856" s="147" t="s">
        <v>1394</v>
      </c>
      <c r="X4856" s="15"/>
      <c r="Y4856" s="515"/>
    </row>
    <row r="4857" spans="1:25" s="144" customFormat="1" ht="89.25">
      <c r="A4857" s="145" t="s">
        <v>11254</v>
      </c>
      <c r="B4857" s="14" t="s">
        <v>97</v>
      </c>
      <c r="C4857" s="137" t="s">
        <v>11252</v>
      </c>
      <c r="D4857" s="137" t="s">
        <v>9081</v>
      </c>
      <c r="E4857" s="137" t="s">
        <v>11253</v>
      </c>
      <c r="F4857" s="404"/>
      <c r="G4857" s="161" t="s">
        <v>1430</v>
      </c>
      <c r="H4857" s="138">
        <v>0.8</v>
      </c>
      <c r="I4857" s="137">
        <v>470000000</v>
      </c>
      <c r="J4857" s="137" t="s">
        <v>1314</v>
      </c>
      <c r="K4857" s="14" t="s">
        <v>11255</v>
      </c>
      <c r="L4857" s="137" t="s">
        <v>2870</v>
      </c>
      <c r="M4857" s="139"/>
      <c r="N4857" s="355" t="s">
        <v>3419</v>
      </c>
      <c r="O4857" s="26" t="s">
        <v>11260</v>
      </c>
      <c r="P4857" s="1"/>
      <c r="Q4857" s="145"/>
      <c r="R4857" s="145"/>
      <c r="S4857" s="404"/>
      <c r="T4857" s="143">
        <v>109250</v>
      </c>
      <c r="U4857" s="83">
        <f t="shared" si="1266"/>
        <v>122360.00000000001</v>
      </c>
      <c r="V4857" s="139" t="s">
        <v>2654</v>
      </c>
      <c r="W4857" s="152" t="s">
        <v>1394</v>
      </c>
      <c r="X4857" s="404"/>
      <c r="Y4857" s="515"/>
    </row>
    <row r="4858" spans="1:25" s="144" customFormat="1" ht="89.25">
      <c r="A4858" s="145" t="s">
        <v>11274</v>
      </c>
      <c r="B4858" s="14" t="s">
        <v>97</v>
      </c>
      <c r="C4858" s="137" t="s">
        <v>3337</v>
      </c>
      <c r="D4858" s="137" t="s">
        <v>3338</v>
      </c>
      <c r="E4858" s="137" t="s">
        <v>3339</v>
      </c>
      <c r="F4858" s="137" t="s">
        <v>11267</v>
      </c>
      <c r="G4858" s="161" t="s">
        <v>1430</v>
      </c>
      <c r="H4858" s="152">
        <v>1</v>
      </c>
      <c r="I4858" s="137">
        <v>470000000</v>
      </c>
      <c r="J4858" s="137" t="s">
        <v>1314</v>
      </c>
      <c r="K4858" s="14" t="s">
        <v>11268</v>
      </c>
      <c r="L4858" s="170" t="s">
        <v>3079</v>
      </c>
      <c r="M4858" s="139"/>
      <c r="N4858" s="22" t="s">
        <v>11272</v>
      </c>
      <c r="O4858" s="26" t="s">
        <v>11273</v>
      </c>
      <c r="P4858" s="139"/>
      <c r="Q4858" s="171"/>
      <c r="R4858" s="171"/>
      <c r="S4858" s="165"/>
      <c r="T4858" s="143">
        <v>361607</v>
      </c>
      <c r="U4858" s="83">
        <f t="shared" si="1266"/>
        <v>404999.84</v>
      </c>
      <c r="V4858" s="139" t="s">
        <v>2677</v>
      </c>
      <c r="W4858" s="147" t="s">
        <v>1394</v>
      </c>
      <c r="X4858" s="14"/>
      <c r="Y4858" s="515"/>
    </row>
    <row r="4859" spans="1:25" s="144" customFormat="1" ht="76.5">
      <c r="A4859" s="145" t="s">
        <v>11275</v>
      </c>
      <c r="B4859" s="14" t="s">
        <v>97</v>
      </c>
      <c r="C4859" s="137" t="s">
        <v>3337</v>
      </c>
      <c r="D4859" s="137" t="s">
        <v>3338</v>
      </c>
      <c r="E4859" s="137" t="s">
        <v>3339</v>
      </c>
      <c r="F4859" s="137" t="s">
        <v>11276</v>
      </c>
      <c r="G4859" s="161" t="s">
        <v>1430</v>
      </c>
      <c r="H4859" s="152">
        <v>1</v>
      </c>
      <c r="I4859" s="137">
        <v>470000000</v>
      </c>
      <c r="J4859" s="137" t="s">
        <v>1314</v>
      </c>
      <c r="K4859" s="14" t="s">
        <v>3242</v>
      </c>
      <c r="L4859" s="170" t="s">
        <v>3079</v>
      </c>
      <c r="M4859" s="139"/>
      <c r="N4859" s="22" t="s">
        <v>11277</v>
      </c>
      <c r="O4859" s="26" t="s">
        <v>11284</v>
      </c>
      <c r="P4859" s="139"/>
      <c r="Q4859" s="171"/>
      <c r="R4859" s="171"/>
      <c r="S4859" s="165"/>
      <c r="T4859" s="143">
        <v>223215</v>
      </c>
      <c r="U4859" s="83">
        <f t="shared" si="1266"/>
        <v>250000.80000000002</v>
      </c>
      <c r="V4859" s="139" t="s">
        <v>2677</v>
      </c>
      <c r="W4859" s="147" t="s">
        <v>1394</v>
      </c>
      <c r="X4859" s="14"/>
      <c r="Y4859" s="515"/>
    </row>
    <row r="4860" spans="1:25" s="144" customFormat="1" ht="76.5">
      <c r="A4860" s="15" t="s">
        <v>11300</v>
      </c>
      <c r="B4860" s="137" t="s">
        <v>1316</v>
      </c>
      <c r="C4860" s="137" t="s">
        <v>3119</v>
      </c>
      <c r="D4860" s="137" t="s">
        <v>3120</v>
      </c>
      <c r="E4860" s="137" t="s">
        <v>3120</v>
      </c>
      <c r="F4860" s="137" t="s">
        <v>11312</v>
      </c>
      <c r="G4860" s="15" t="s">
        <v>1430</v>
      </c>
      <c r="H4860" s="138">
        <v>0.7</v>
      </c>
      <c r="I4860" s="137">
        <v>470000000</v>
      </c>
      <c r="J4860" s="137" t="s">
        <v>1314</v>
      </c>
      <c r="K4860" s="14" t="s">
        <v>3242</v>
      </c>
      <c r="L4860" s="170" t="s">
        <v>11392</v>
      </c>
      <c r="M4860" s="139"/>
      <c r="N4860" s="22" t="s">
        <v>11473</v>
      </c>
      <c r="O4860" s="140" t="s">
        <v>2764</v>
      </c>
      <c r="P4860" s="139"/>
      <c r="Q4860" s="139"/>
      <c r="R4860" s="139"/>
      <c r="S4860" s="139"/>
      <c r="T4860" s="301">
        <v>0</v>
      </c>
      <c r="U4860" s="301">
        <f>T4860*1.12</f>
        <v>0</v>
      </c>
      <c r="V4860" s="139" t="s">
        <v>2677</v>
      </c>
      <c r="W4860" s="147" t="s">
        <v>1394</v>
      </c>
      <c r="X4860" s="15" t="s">
        <v>11475</v>
      </c>
      <c r="Y4860" s="515"/>
    </row>
    <row r="4861" spans="1:25" s="144" customFormat="1" ht="76.5">
      <c r="A4861" s="15" t="s">
        <v>11472</v>
      </c>
      <c r="B4861" s="137" t="s">
        <v>1316</v>
      </c>
      <c r="C4861" s="137" t="s">
        <v>3119</v>
      </c>
      <c r="D4861" s="137" t="s">
        <v>3120</v>
      </c>
      <c r="E4861" s="137" t="s">
        <v>3120</v>
      </c>
      <c r="F4861" s="137" t="s">
        <v>11312</v>
      </c>
      <c r="G4861" s="15" t="s">
        <v>384</v>
      </c>
      <c r="H4861" s="138">
        <v>0.7</v>
      </c>
      <c r="I4861" s="137">
        <v>470000000</v>
      </c>
      <c r="J4861" s="137" t="s">
        <v>1314</v>
      </c>
      <c r="K4861" s="14" t="s">
        <v>11454</v>
      </c>
      <c r="L4861" s="170" t="s">
        <v>11392</v>
      </c>
      <c r="M4861" s="139"/>
      <c r="N4861" s="22" t="s">
        <v>11474</v>
      </c>
      <c r="O4861" s="140" t="s">
        <v>2764</v>
      </c>
      <c r="P4861" s="139"/>
      <c r="Q4861" s="139"/>
      <c r="R4861" s="139"/>
      <c r="S4861" s="139"/>
      <c r="T4861" s="301">
        <v>0</v>
      </c>
      <c r="U4861" s="301">
        <f>T4861*1.12</f>
        <v>0</v>
      </c>
      <c r="V4861" s="139" t="s">
        <v>2677</v>
      </c>
      <c r="W4861" s="147" t="s">
        <v>1394</v>
      </c>
      <c r="X4861" s="15">
        <v>20.21</v>
      </c>
      <c r="Y4861" s="515"/>
    </row>
    <row r="4862" spans="1:25" s="144" customFormat="1" ht="76.5">
      <c r="A4862" s="15" t="s">
        <v>12984</v>
      </c>
      <c r="B4862" s="137" t="s">
        <v>1316</v>
      </c>
      <c r="C4862" s="137" t="s">
        <v>3119</v>
      </c>
      <c r="D4862" s="137" t="s">
        <v>3120</v>
      </c>
      <c r="E4862" s="137" t="s">
        <v>3120</v>
      </c>
      <c r="F4862" s="137" t="s">
        <v>11312</v>
      </c>
      <c r="G4862" s="15" t="s">
        <v>384</v>
      </c>
      <c r="H4862" s="138">
        <v>0.7</v>
      </c>
      <c r="I4862" s="137">
        <v>470000000</v>
      </c>
      <c r="J4862" s="137" t="s">
        <v>1314</v>
      </c>
      <c r="K4862" s="14" t="s">
        <v>11454</v>
      </c>
      <c r="L4862" s="170" t="s">
        <v>11392</v>
      </c>
      <c r="M4862" s="139"/>
      <c r="N4862" s="22" t="s">
        <v>11474</v>
      </c>
      <c r="O4862" s="140" t="s">
        <v>2764</v>
      </c>
      <c r="P4862" s="139"/>
      <c r="Q4862" s="139"/>
      <c r="R4862" s="139"/>
      <c r="S4862" s="139"/>
      <c r="T4862" s="143">
        <v>6072300</v>
      </c>
      <c r="U4862" s="143">
        <f>T4862*1.12</f>
        <v>6800976.0000000009</v>
      </c>
      <c r="V4862" s="139" t="s">
        <v>2677</v>
      </c>
      <c r="W4862" s="147" t="s">
        <v>1394</v>
      </c>
      <c r="X4862" s="15"/>
      <c r="Y4862" s="547"/>
    </row>
    <row r="4863" spans="1:25" s="144" customFormat="1" ht="76.5">
      <c r="A4863" s="15" t="s">
        <v>11373</v>
      </c>
      <c r="B4863" s="137" t="s">
        <v>1316</v>
      </c>
      <c r="C4863" s="137" t="s">
        <v>11381</v>
      </c>
      <c r="D4863" s="137" t="s">
        <v>11382</v>
      </c>
      <c r="E4863" s="137" t="s">
        <v>11383</v>
      </c>
      <c r="F4863" s="137"/>
      <c r="G4863" s="15" t="s">
        <v>384</v>
      </c>
      <c r="H4863" s="138">
        <v>0.7</v>
      </c>
      <c r="I4863" s="137">
        <v>470000000</v>
      </c>
      <c r="J4863" s="137" t="s">
        <v>1314</v>
      </c>
      <c r="K4863" s="14" t="s">
        <v>11374</v>
      </c>
      <c r="L4863" s="170" t="s">
        <v>3079</v>
      </c>
      <c r="M4863" s="139"/>
      <c r="N4863" s="355" t="s">
        <v>11375</v>
      </c>
      <c r="O4863" s="26" t="s">
        <v>2764</v>
      </c>
      <c r="P4863" s="139"/>
      <c r="Q4863" s="139"/>
      <c r="R4863" s="139"/>
      <c r="S4863" s="139"/>
      <c r="T4863" s="143">
        <v>3000000</v>
      </c>
      <c r="U4863" s="143">
        <f>T4863*1.12</f>
        <v>3360000.0000000005</v>
      </c>
      <c r="V4863" s="139" t="s">
        <v>2677</v>
      </c>
      <c r="W4863" s="147" t="s">
        <v>1394</v>
      </c>
      <c r="X4863" s="15"/>
      <c r="Y4863" s="547"/>
    </row>
    <row r="4864" spans="1:25" s="144" customFormat="1" ht="63.75">
      <c r="A4864" s="15" t="s">
        <v>11660</v>
      </c>
      <c r="B4864" s="137" t="s">
        <v>1316</v>
      </c>
      <c r="C4864" s="137" t="s">
        <v>11663</v>
      </c>
      <c r="D4864" s="137" t="s">
        <v>11664</v>
      </c>
      <c r="E4864" s="137" t="s">
        <v>11664</v>
      </c>
      <c r="F4864" s="137"/>
      <c r="G4864" s="15" t="s">
        <v>1430</v>
      </c>
      <c r="H4864" s="138">
        <v>1</v>
      </c>
      <c r="I4864" s="137">
        <v>470000000</v>
      </c>
      <c r="J4864" s="137" t="s">
        <v>1314</v>
      </c>
      <c r="K4864" s="14" t="s">
        <v>2630</v>
      </c>
      <c r="L4864" s="170" t="s">
        <v>3079</v>
      </c>
      <c r="M4864" s="139"/>
      <c r="N4864" s="14" t="s">
        <v>2630</v>
      </c>
      <c r="O4864" s="26" t="s">
        <v>11661</v>
      </c>
      <c r="P4864" s="139"/>
      <c r="Q4864" s="139"/>
      <c r="R4864" s="139"/>
      <c r="S4864" s="139"/>
      <c r="T4864" s="143">
        <v>178571.42800000001</v>
      </c>
      <c r="U4864" s="143">
        <f>T4864*1.12</f>
        <v>199999.99936000005</v>
      </c>
      <c r="V4864" s="139" t="s">
        <v>2654</v>
      </c>
      <c r="W4864" s="147" t="s">
        <v>11662</v>
      </c>
      <c r="X4864" s="15"/>
      <c r="Y4864" s="547"/>
    </row>
    <row r="4865" spans="1:1967" s="144" customFormat="1" ht="76.5">
      <c r="A4865" s="15" t="s">
        <v>11691</v>
      </c>
      <c r="B4865" s="137" t="s">
        <v>1316</v>
      </c>
      <c r="C4865" s="137" t="s">
        <v>2959</v>
      </c>
      <c r="D4865" s="137" t="s">
        <v>2960</v>
      </c>
      <c r="E4865" s="137" t="s">
        <v>2961</v>
      </c>
      <c r="F4865" s="137" t="s">
        <v>11690</v>
      </c>
      <c r="G4865" s="139" t="s">
        <v>1430</v>
      </c>
      <c r="H4865" s="138">
        <v>0.8</v>
      </c>
      <c r="I4865" s="137">
        <v>470000000</v>
      </c>
      <c r="J4865" s="137" t="s">
        <v>1314</v>
      </c>
      <c r="K4865" s="14" t="s">
        <v>11692</v>
      </c>
      <c r="L4865" s="137" t="s">
        <v>2870</v>
      </c>
      <c r="M4865" s="139"/>
      <c r="N4865" s="355" t="s">
        <v>10287</v>
      </c>
      <c r="O4865" s="26" t="s">
        <v>2764</v>
      </c>
      <c r="P4865" s="139"/>
      <c r="Q4865" s="139"/>
      <c r="R4865" s="139"/>
      <c r="S4865" s="139"/>
      <c r="T4865" s="143">
        <v>400000</v>
      </c>
      <c r="U4865" s="143">
        <f t="shared" ref="U4865:U4870" si="1267">T4865*1.12</f>
        <v>448000.00000000006</v>
      </c>
      <c r="V4865" s="10" t="s">
        <v>2677</v>
      </c>
      <c r="W4865" s="147" t="s">
        <v>1394</v>
      </c>
      <c r="X4865" s="15"/>
      <c r="Y4865" s="547"/>
    </row>
    <row r="4866" spans="1:1967" s="144" customFormat="1" ht="89.25">
      <c r="A4866" s="15" t="s">
        <v>11704</v>
      </c>
      <c r="B4866" s="137" t="s">
        <v>1316</v>
      </c>
      <c r="C4866" s="137" t="s">
        <v>11706</v>
      </c>
      <c r="D4866" s="137" t="s">
        <v>11707</v>
      </c>
      <c r="E4866" s="137" t="s">
        <v>11708</v>
      </c>
      <c r="F4866" s="137"/>
      <c r="G4866" s="139" t="s">
        <v>1430</v>
      </c>
      <c r="H4866" s="138">
        <v>0.7</v>
      </c>
      <c r="I4866" s="137">
        <v>470000000</v>
      </c>
      <c r="J4866" s="137" t="s">
        <v>1314</v>
      </c>
      <c r="K4866" s="14" t="s">
        <v>11692</v>
      </c>
      <c r="L4866" s="137" t="s">
        <v>11709</v>
      </c>
      <c r="M4866" s="139"/>
      <c r="N4866" s="355" t="s">
        <v>11248</v>
      </c>
      <c r="O4866" s="26" t="s">
        <v>11786</v>
      </c>
      <c r="P4866" s="139"/>
      <c r="Q4866" s="139"/>
      <c r="R4866" s="139"/>
      <c r="S4866" s="139"/>
      <c r="T4866" s="301">
        <v>0</v>
      </c>
      <c r="U4866" s="301">
        <f t="shared" si="1267"/>
        <v>0</v>
      </c>
      <c r="V4866" s="10" t="s">
        <v>2677</v>
      </c>
      <c r="W4866" s="147" t="s">
        <v>1394</v>
      </c>
      <c r="X4866" s="15" t="s">
        <v>9066</v>
      </c>
      <c r="Y4866" s="547"/>
    </row>
    <row r="4867" spans="1:1967" s="144" customFormat="1" ht="89.25">
      <c r="A4867" s="15" t="s">
        <v>11705</v>
      </c>
      <c r="B4867" s="137" t="s">
        <v>1316</v>
      </c>
      <c r="C4867" s="137" t="s">
        <v>11706</v>
      </c>
      <c r="D4867" s="137" t="s">
        <v>11707</v>
      </c>
      <c r="E4867" s="137" t="s">
        <v>11708</v>
      </c>
      <c r="F4867" s="137"/>
      <c r="G4867" s="139" t="s">
        <v>1430</v>
      </c>
      <c r="H4867" s="138">
        <v>0.7</v>
      </c>
      <c r="I4867" s="137">
        <v>470000000</v>
      </c>
      <c r="J4867" s="137" t="s">
        <v>1314</v>
      </c>
      <c r="K4867" s="14" t="s">
        <v>11692</v>
      </c>
      <c r="L4867" s="137" t="s">
        <v>11710</v>
      </c>
      <c r="M4867" s="139"/>
      <c r="N4867" s="355" t="s">
        <v>11248</v>
      </c>
      <c r="O4867" s="26" t="s">
        <v>11786</v>
      </c>
      <c r="P4867" s="139"/>
      <c r="Q4867" s="139"/>
      <c r="R4867" s="139"/>
      <c r="S4867" s="139"/>
      <c r="T4867" s="301">
        <v>0</v>
      </c>
      <c r="U4867" s="301">
        <f t="shared" si="1267"/>
        <v>0</v>
      </c>
      <c r="V4867" s="10" t="s">
        <v>2677</v>
      </c>
      <c r="W4867" s="147" t="s">
        <v>1394</v>
      </c>
      <c r="X4867" s="15" t="s">
        <v>9066</v>
      </c>
      <c r="Y4867" s="547"/>
    </row>
    <row r="4868" spans="1:1967" s="144" customFormat="1" ht="63.75">
      <c r="A4868" s="15" t="s">
        <v>11904</v>
      </c>
      <c r="B4868" s="137" t="s">
        <v>1316</v>
      </c>
      <c r="C4868" s="137" t="s">
        <v>3229</v>
      </c>
      <c r="D4868" s="137" t="s">
        <v>3230</v>
      </c>
      <c r="E4868" s="137" t="s">
        <v>3230</v>
      </c>
      <c r="F4868" s="137"/>
      <c r="G4868" s="139" t="s">
        <v>1430</v>
      </c>
      <c r="H4868" s="138">
        <v>1</v>
      </c>
      <c r="I4868" s="137">
        <v>470000000</v>
      </c>
      <c r="J4868" s="137" t="s">
        <v>1314</v>
      </c>
      <c r="K4868" s="14" t="s">
        <v>11905</v>
      </c>
      <c r="L4868" s="137" t="s">
        <v>11907</v>
      </c>
      <c r="M4868" s="139"/>
      <c r="N4868" s="355" t="s">
        <v>11906</v>
      </c>
      <c r="O4868" s="26" t="s">
        <v>3188</v>
      </c>
      <c r="P4868" s="139"/>
      <c r="Q4868" s="139"/>
      <c r="R4868" s="139"/>
      <c r="S4868" s="139"/>
      <c r="T4868" s="143">
        <v>970000</v>
      </c>
      <c r="U4868" s="143">
        <f t="shared" si="1267"/>
        <v>1086400</v>
      </c>
      <c r="V4868" s="10" t="s">
        <v>2654</v>
      </c>
      <c r="W4868" s="147" t="s">
        <v>1394</v>
      </c>
      <c r="X4868" s="15"/>
      <c r="Y4868" s="515"/>
    </row>
    <row r="4869" spans="1:1967" s="144" customFormat="1" ht="76.5">
      <c r="A4869" s="15" t="s">
        <v>12802</v>
      </c>
      <c r="B4869" s="137" t="s">
        <v>1316</v>
      </c>
      <c r="C4869" s="137" t="s">
        <v>12803</v>
      </c>
      <c r="D4869" s="137" t="s">
        <v>12804</v>
      </c>
      <c r="E4869" s="137" t="s">
        <v>12805</v>
      </c>
      <c r="F4869" s="137"/>
      <c r="G4869" s="139" t="s">
        <v>1430</v>
      </c>
      <c r="H4869" s="138">
        <v>0.5</v>
      </c>
      <c r="I4869" s="137">
        <v>470000000</v>
      </c>
      <c r="J4869" s="137" t="s">
        <v>1314</v>
      </c>
      <c r="K4869" s="14" t="s">
        <v>11971</v>
      </c>
      <c r="L4869" s="137" t="s">
        <v>12806</v>
      </c>
      <c r="M4869" s="139"/>
      <c r="N4869" s="355" t="s">
        <v>12807</v>
      </c>
      <c r="O4869" s="26" t="s">
        <v>2764</v>
      </c>
      <c r="P4869" s="139"/>
      <c r="Q4869" s="139"/>
      <c r="R4869" s="139"/>
      <c r="S4869" s="139"/>
      <c r="T4869" s="143">
        <v>500000</v>
      </c>
      <c r="U4869" s="143">
        <f t="shared" si="1267"/>
        <v>560000</v>
      </c>
      <c r="V4869" s="10" t="s">
        <v>2654</v>
      </c>
      <c r="W4869" s="147" t="s">
        <v>1394</v>
      </c>
      <c r="X4869" s="15"/>
      <c r="Y4869" s="515"/>
    </row>
    <row r="4870" spans="1:1967" s="144" customFormat="1" ht="76.5">
      <c r="A4870" s="15" t="s">
        <v>12808</v>
      </c>
      <c r="B4870" s="137" t="s">
        <v>1316</v>
      </c>
      <c r="C4870" s="137" t="s">
        <v>3090</v>
      </c>
      <c r="D4870" s="137" t="s">
        <v>3091</v>
      </c>
      <c r="E4870" s="137" t="s">
        <v>3091</v>
      </c>
      <c r="F4870" s="137" t="s">
        <v>12809</v>
      </c>
      <c r="G4870" s="161" t="s">
        <v>384</v>
      </c>
      <c r="H4870" s="152">
        <v>0.5</v>
      </c>
      <c r="I4870" s="137">
        <v>470000000</v>
      </c>
      <c r="J4870" s="137" t="s">
        <v>1314</v>
      </c>
      <c r="K4870" s="14" t="s">
        <v>12811</v>
      </c>
      <c r="L4870" s="170" t="s">
        <v>9711</v>
      </c>
      <c r="M4870" s="139"/>
      <c r="N4870" s="11" t="s">
        <v>12810</v>
      </c>
      <c r="O4870" s="140" t="s">
        <v>12812</v>
      </c>
      <c r="P4870" s="139"/>
      <c r="Q4870" s="139"/>
      <c r="R4870" s="139"/>
      <c r="S4870" s="139"/>
      <c r="T4870" s="143">
        <v>2209822</v>
      </c>
      <c r="U4870" s="143">
        <f t="shared" si="1267"/>
        <v>2475000.64</v>
      </c>
      <c r="V4870" s="139" t="s">
        <v>2654</v>
      </c>
      <c r="W4870" s="147" t="s">
        <v>1394</v>
      </c>
      <c r="X4870" s="15"/>
      <c r="Y4870" s="515"/>
    </row>
    <row r="4871" spans="1:1967" s="144" customFormat="1" ht="89.25">
      <c r="A4871" s="15" t="s">
        <v>12976</v>
      </c>
      <c r="B4871" s="137" t="s">
        <v>1316</v>
      </c>
      <c r="C4871" s="137" t="s">
        <v>3337</v>
      </c>
      <c r="D4871" s="137" t="s">
        <v>3338</v>
      </c>
      <c r="E4871" s="137" t="s">
        <v>3339</v>
      </c>
      <c r="F4871" s="137" t="s">
        <v>12983</v>
      </c>
      <c r="G4871" s="161" t="s">
        <v>1430</v>
      </c>
      <c r="H4871" s="152">
        <v>1</v>
      </c>
      <c r="I4871" s="137">
        <v>470000000</v>
      </c>
      <c r="J4871" s="137" t="s">
        <v>1314</v>
      </c>
      <c r="K4871" s="14" t="s">
        <v>12980</v>
      </c>
      <c r="L4871" s="170" t="s">
        <v>12981</v>
      </c>
      <c r="M4871" s="139"/>
      <c r="N4871" s="11" t="s">
        <v>2586</v>
      </c>
      <c r="O4871" s="26" t="s">
        <v>12982</v>
      </c>
      <c r="P4871" s="139"/>
      <c r="Q4871" s="171"/>
      <c r="R4871" s="171"/>
      <c r="S4871" s="165"/>
      <c r="T4871" s="143">
        <v>867857.14280000003</v>
      </c>
      <c r="U4871" s="143">
        <f>T4871*1.12</f>
        <v>971999.99993600009</v>
      </c>
      <c r="V4871" s="139" t="s">
        <v>1325</v>
      </c>
      <c r="W4871" s="152" t="s">
        <v>1394</v>
      </c>
      <c r="X4871" s="14"/>
      <c r="Y4871" s="547"/>
    </row>
    <row r="4872" spans="1:1967" s="516" customFormat="1" ht="15.75">
      <c r="A4872" s="572" t="s">
        <v>9448</v>
      </c>
      <c r="B4872" s="572"/>
      <c r="C4872" s="572"/>
      <c r="D4872" s="537"/>
      <c r="E4872" s="537"/>
      <c r="F4872" s="537"/>
      <c r="G4872" s="537"/>
      <c r="H4872" s="537"/>
      <c r="I4872" s="538"/>
      <c r="J4872" s="537"/>
      <c r="K4872" s="537"/>
      <c r="L4872" s="537"/>
      <c r="M4872" s="537"/>
      <c r="N4872" s="539"/>
      <c r="O4872" s="537"/>
      <c r="P4872" s="538"/>
      <c r="Q4872" s="537"/>
      <c r="R4872" s="540"/>
      <c r="S4872" s="537"/>
      <c r="T4872" s="541">
        <f>SUM(T4568:T4871)</f>
        <v>3117052182.6408</v>
      </c>
      <c r="U4872" s="541">
        <f>SUM(U4570:U4871)</f>
        <v>3478289688.8776975</v>
      </c>
      <c r="V4872" s="537"/>
      <c r="W4872" s="537"/>
      <c r="X4872" s="537"/>
      <c r="Y4872" s="287"/>
      <c r="Z4872" s="287"/>
      <c r="AA4872" s="287"/>
      <c r="AB4872" s="287"/>
      <c r="AC4872" s="287"/>
      <c r="AD4872" s="287"/>
      <c r="AE4872" s="287"/>
      <c r="AF4872" s="287"/>
      <c r="AG4872" s="287"/>
      <c r="AH4872" s="287"/>
      <c r="AI4872" s="287"/>
      <c r="AJ4872" s="287"/>
      <c r="AK4872" s="287"/>
      <c r="AL4872" s="287"/>
      <c r="AM4872" s="287"/>
      <c r="AN4872" s="287"/>
      <c r="AO4872" s="287"/>
      <c r="AP4872" s="287"/>
      <c r="AQ4872" s="287"/>
      <c r="AR4872" s="287"/>
      <c r="AS4872" s="287"/>
      <c r="AT4872" s="287"/>
      <c r="AU4872" s="287"/>
      <c r="AV4872" s="287"/>
      <c r="AW4872" s="287"/>
      <c r="AX4872" s="287"/>
      <c r="AY4872" s="287"/>
      <c r="AZ4872" s="287"/>
      <c r="BA4872" s="287"/>
      <c r="BB4872" s="287"/>
      <c r="BC4872" s="287"/>
      <c r="BD4872" s="287"/>
      <c r="BE4872" s="287"/>
      <c r="BF4872" s="287"/>
      <c r="BG4872" s="287"/>
      <c r="BH4872" s="287"/>
      <c r="BI4872" s="287"/>
      <c r="BJ4872" s="287"/>
      <c r="BK4872" s="287"/>
      <c r="BL4872" s="287"/>
      <c r="BM4872" s="287"/>
      <c r="BN4872" s="287"/>
      <c r="BO4872" s="287"/>
      <c r="BP4872" s="287"/>
      <c r="BQ4872" s="287"/>
      <c r="BR4872" s="287"/>
      <c r="BS4872" s="287"/>
      <c r="BT4872" s="287"/>
      <c r="BU4872" s="287"/>
      <c r="BV4872" s="287"/>
      <c r="BW4872" s="287"/>
      <c r="BX4872" s="287"/>
      <c r="BY4872" s="287"/>
      <c r="BZ4872" s="287"/>
      <c r="CA4872" s="287"/>
      <c r="CB4872" s="287"/>
      <c r="CC4872" s="287"/>
      <c r="CD4872" s="287"/>
      <c r="CE4872" s="287"/>
      <c r="CF4872" s="287"/>
      <c r="CG4872" s="287"/>
      <c r="CH4872" s="287"/>
      <c r="CI4872" s="287"/>
      <c r="CJ4872" s="287"/>
      <c r="CK4872" s="287"/>
      <c r="CL4872" s="287"/>
      <c r="CM4872" s="287"/>
      <c r="CN4872" s="287"/>
      <c r="CO4872" s="287"/>
      <c r="CP4872" s="287"/>
      <c r="CQ4872" s="287"/>
      <c r="CR4872" s="287"/>
      <c r="CS4872" s="287"/>
      <c r="CT4872" s="287"/>
      <c r="CU4872" s="287"/>
      <c r="CV4872" s="287"/>
      <c r="CW4872" s="287"/>
      <c r="CX4872" s="287"/>
      <c r="CY4872" s="287"/>
      <c r="CZ4872" s="287"/>
      <c r="DA4872" s="287"/>
      <c r="DB4872" s="287"/>
      <c r="DC4872" s="287"/>
      <c r="DD4872" s="287"/>
      <c r="DE4872" s="287"/>
      <c r="DF4872" s="287"/>
      <c r="DG4872" s="287"/>
      <c r="DH4872" s="287"/>
      <c r="DI4872" s="287"/>
      <c r="DJ4872" s="287"/>
      <c r="DK4872" s="287"/>
      <c r="DL4872" s="287"/>
      <c r="DM4872" s="287"/>
      <c r="DN4872" s="287"/>
      <c r="DO4872" s="287"/>
      <c r="DP4872" s="287"/>
      <c r="DQ4872" s="287"/>
      <c r="DR4872" s="287"/>
      <c r="DS4872" s="287"/>
      <c r="DT4872" s="287"/>
      <c r="DU4872" s="287"/>
      <c r="DV4872" s="287"/>
      <c r="DW4872" s="287"/>
      <c r="DX4872" s="287"/>
      <c r="DY4872" s="287"/>
      <c r="DZ4872" s="287"/>
      <c r="EA4872" s="287"/>
      <c r="EB4872" s="287"/>
      <c r="EC4872" s="287"/>
      <c r="ED4872" s="287"/>
      <c r="EE4872" s="287"/>
      <c r="EF4872" s="287"/>
      <c r="EG4872" s="287"/>
      <c r="EH4872" s="287"/>
      <c r="EI4872" s="287"/>
      <c r="EJ4872" s="287"/>
      <c r="EK4872" s="287"/>
      <c r="EL4872" s="287"/>
      <c r="EM4872" s="287"/>
      <c r="EN4872" s="287"/>
      <c r="EO4872" s="287"/>
      <c r="EP4872" s="287"/>
      <c r="EQ4872" s="287"/>
      <c r="ER4872" s="287"/>
      <c r="ES4872" s="287"/>
      <c r="ET4872" s="287"/>
      <c r="EU4872" s="287"/>
      <c r="EV4872" s="287"/>
      <c r="EW4872" s="287"/>
      <c r="EX4872" s="287"/>
      <c r="EY4872" s="287"/>
      <c r="EZ4872" s="287"/>
      <c r="FA4872" s="287"/>
      <c r="FB4872" s="287"/>
      <c r="FC4872" s="287"/>
      <c r="FD4872" s="287"/>
      <c r="FE4872" s="287"/>
      <c r="FF4872" s="287"/>
      <c r="FG4872" s="287"/>
      <c r="FH4872" s="287"/>
      <c r="FI4872" s="287"/>
      <c r="FJ4872" s="287"/>
      <c r="FK4872" s="287"/>
      <c r="FL4872" s="287"/>
      <c r="FM4872" s="287"/>
      <c r="FN4872" s="287"/>
      <c r="FO4872" s="287"/>
      <c r="FP4872" s="287"/>
      <c r="FQ4872" s="287"/>
      <c r="FR4872" s="287"/>
      <c r="FS4872" s="287"/>
      <c r="FT4872" s="287"/>
      <c r="FU4872" s="287"/>
      <c r="FV4872" s="287"/>
      <c r="FW4872" s="287"/>
      <c r="FX4872" s="287"/>
      <c r="FY4872" s="287"/>
      <c r="FZ4872" s="287"/>
      <c r="GA4872" s="287"/>
      <c r="GB4872" s="287"/>
      <c r="GC4872" s="287"/>
      <c r="GD4872" s="287"/>
      <c r="GE4872" s="287"/>
      <c r="GF4872" s="287"/>
      <c r="GG4872" s="287"/>
      <c r="GH4872" s="287"/>
      <c r="GI4872" s="287"/>
      <c r="GJ4872" s="287"/>
      <c r="GK4872" s="287"/>
      <c r="GL4872" s="287"/>
      <c r="GM4872" s="287"/>
      <c r="GN4872" s="287"/>
      <c r="GO4872" s="287"/>
      <c r="GP4872" s="287"/>
      <c r="GQ4872" s="287"/>
      <c r="GR4872" s="287"/>
      <c r="GS4872" s="287"/>
      <c r="GT4872" s="287"/>
      <c r="GU4872" s="287"/>
      <c r="GV4872" s="287"/>
      <c r="GW4872" s="287"/>
      <c r="GX4872" s="287"/>
      <c r="GY4872" s="287"/>
      <c r="GZ4872" s="287"/>
      <c r="HA4872" s="287"/>
      <c r="HB4872" s="287"/>
      <c r="HC4872" s="287"/>
      <c r="HD4872" s="287"/>
      <c r="HE4872" s="287"/>
      <c r="HF4872" s="287"/>
      <c r="HG4872" s="287"/>
      <c r="HH4872" s="287"/>
      <c r="HI4872" s="287"/>
      <c r="HJ4872" s="287"/>
      <c r="HK4872" s="287"/>
      <c r="HL4872" s="287"/>
      <c r="HM4872" s="287"/>
      <c r="HN4872" s="287"/>
      <c r="HO4872" s="287"/>
      <c r="HP4872" s="287"/>
      <c r="HQ4872" s="287"/>
      <c r="HR4872" s="287"/>
      <c r="HS4872" s="287"/>
      <c r="HT4872" s="287"/>
      <c r="HU4872" s="287"/>
      <c r="HV4872" s="287"/>
      <c r="HW4872" s="287"/>
      <c r="HX4872" s="287"/>
      <c r="HY4872" s="287"/>
      <c r="HZ4872" s="287"/>
      <c r="IA4872" s="287"/>
      <c r="IB4872" s="287"/>
      <c r="IC4872" s="287"/>
      <c r="ID4872" s="287"/>
      <c r="IE4872" s="287"/>
      <c r="IF4872" s="287"/>
      <c r="IG4872" s="287"/>
      <c r="IH4872" s="287"/>
      <c r="II4872" s="287"/>
      <c r="IJ4872" s="287"/>
      <c r="IK4872" s="287"/>
      <c r="IL4872" s="287"/>
      <c r="IM4872" s="287"/>
      <c r="IN4872" s="287"/>
      <c r="IO4872" s="287"/>
      <c r="IP4872" s="287"/>
      <c r="IQ4872" s="287"/>
      <c r="IR4872" s="287"/>
      <c r="IS4872" s="287"/>
      <c r="IT4872" s="287"/>
      <c r="IU4872" s="287"/>
      <c r="IV4872" s="287"/>
      <c r="IW4872" s="287"/>
      <c r="IX4872" s="287"/>
      <c r="IY4872" s="287"/>
      <c r="IZ4872" s="287"/>
      <c r="JA4872" s="287"/>
      <c r="JB4872" s="287"/>
      <c r="JC4872" s="287"/>
      <c r="JD4872" s="287"/>
      <c r="JE4872" s="287"/>
      <c r="JF4872" s="287"/>
      <c r="JG4872" s="287"/>
      <c r="JH4872" s="287"/>
      <c r="JI4872" s="287"/>
      <c r="JJ4872" s="287"/>
      <c r="JK4872" s="287"/>
      <c r="JL4872" s="287"/>
      <c r="JM4872" s="287"/>
      <c r="JN4872" s="287"/>
      <c r="JO4872" s="287"/>
      <c r="JP4872" s="287"/>
      <c r="JQ4872" s="287"/>
      <c r="JR4872" s="287"/>
      <c r="JS4872" s="287"/>
      <c r="JT4872" s="287"/>
      <c r="JU4872" s="287"/>
      <c r="JV4872" s="287"/>
      <c r="JW4872" s="287"/>
      <c r="JX4872" s="287"/>
      <c r="JY4872" s="287"/>
      <c r="JZ4872" s="287"/>
      <c r="KA4872" s="287"/>
      <c r="KB4872" s="287"/>
      <c r="KC4872" s="287"/>
      <c r="KD4872" s="287"/>
      <c r="KE4872" s="287"/>
      <c r="KF4872" s="287"/>
      <c r="KG4872" s="287"/>
      <c r="KH4872" s="287"/>
      <c r="KI4872" s="287"/>
      <c r="KJ4872" s="287"/>
      <c r="KK4872" s="287"/>
      <c r="KL4872" s="287"/>
      <c r="KM4872" s="287"/>
      <c r="KN4872" s="287"/>
      <c r="KO4872" s="287"/>
      <c r="KP4872" s="287"/>
      <c r="KQ4872" s="287"/>
      <c r="KR4872" s="287"/>
      <c r="KS4872" s="287"/>
      <c r="KT4872" s="287"/>
      <c r="KU4872" s="287"/>
      <c r="KV4872" s="287"/>
      <c r="KW4872" s="287"/>
      <c r="KX4872" s="287"/>
      <c r="KY4872" s="287"/>
      <c r="KZ4872" s="287"/>
      <c r="LA4872" s="287"/>
      <c r="LB4872" s="287"/>
      <c r="LC4872" s="287"/>
      <c r="LD4872" s="287"/>
      <c r="LE4872" s="287"/>
      <c r="LF4872" s="287"/>
      <c r="LG4872" s="287"/>
      <c r="LH4872" s="287"/>
      <c r="LI4872" s="287"/>
      <c r="LJ4872" s="287"/>
      <c r="LK4872" s="287"/>
      <c r="LL4872" s="287"/>
      <c r="LM4872" s="287"/>
      <c r="LN4872" s="287"/>
      <c r="LO4872" s="287"/>
      <c r="LP4872" s="287"/>
      <c r="LQ4872" s="287"/>
      <c r="LR4872" s="287"/>
      <c r="LS4872" s="287"/>
      <c r="LT4872" s="287"/>
      <c r="LU4872" s="287"/>
      <c r="LV4872" s="287"/>
      <c r="LW4872" s="287"/>
      <c r="LX4872" s="287"/>
      <c r="LY4872" s="287"/>
      <c r="LZ4872" s="287"/>
      <c r="MA4872" s="287"/>
      <c r="MB4872" s="287"/>
      <c r="MC4872" s="287"/>
      <c r="MD4872" s="287"/>
      <c r="ME4872" s="287"/>
      <c r="MF4872" s="287"/>
      <c r="MG4872" s="287"/>
      <c r="MH4872" s="287"/>
      <c r="MI4872" s="287"/>
      <c r="MJ4872" s="287"/>
      <c r="MK4872" s="287"/>
      <c r="ML4872" s="287"/>
      <c r="MM4872" s="287"/>
      <c r="MN4872" s="287"/>
      <c r="MO4872" s="287"/>
      <c r="MP4872" s="287"/>
      <c r="MQ4872" s="287"/>
      <c r="MR4872" s="287"/>
      <c r="MS4872" s="287"/>
      <c r="MT4872" s="287"/>
      <c r="MU4872" s="287"/>
      <c r="MV4872" s="287"/>
      <c r="MW4872" s="287"/>
      <c r="MX4872" s="287"/>
      <c r="MY4872" s="287"/>
      <c r="MZ4872" s="287"/>
      <c r="NA4872" s="287"/>
      <c r="NB4872" s="287"/>
      <c r="NC4872" s="287"/>
      <c r="ND4872" s="287"/>
      <c r="NE4872" s="287"/>
      <c r="NF4872" s="287"/>
      <c r="NG4872" s="287"/>
      <c r="NH4872" s="287"/>
      <c r="NI4872" s="287"/>
      <c r="NJ4872" s="287"/>
      <c r="NK4872" s="287"/>
      <c r="NL4872" s="287"/>
      <c r="NM4872" s="287"/>
      <c r="NN4872" s="287"/>
      <c r="NO4872" s="287"/>
      <c r="NP4872" s="287"/>
      <c r="NQ4872" s="287"/>
      <c r="NR4872" s="287"/>
      <c r="NS4872" s="287"/>
      <c r="NT4872" s="287"/>
      <c r="NU4872" s="287"/>
      <c r="NV4872" s="287"/>
      <c r="NW4872" s="287"/>
      <c r="NX4872" s="287"/>
      <c r="NY4872" s="287"/>
      <c r="NZ4872" s="287"/>
      <c r="OA4872" s="287"/>
      <c r="OB4872" s="287"/>
      <c r="OC4872" s="287"/>
      <c r="OD4872" s="287"/>
      <c r="OE4872" s="287"/>
      <c r="OF4872" s="287"/>
      <c r="OG4872" s="287"/>
      <c r="OH4872" s="287"/>
      <c r="OI4872" s="287"/>
      <c r="OJ4872" s="287"/>
      <c r="OK4872" s="287"/>
      <c r="OL4872" s="287"/>
      <c r="OM4872" s="287"/>
      <c r="ON4872" s="287"/>
      <c r="OO4872" s="287"/>
      <c r="OP4872" s="287"/>
      <c r="OQ4872" s="287"/>
      <c r="OR4872" s="287"/>
      <c r="OS4872" s="287"/>
      <c r="OT4872" s="287"/>
      <c r="OU4872" s="287"/>
      <c r="OV4872" s="287"/>
      <c r="OW4872" s="287"/>
      <c r="OX4872" s="287"/>
      <c r="OY4872" s="287"/>
      <c r="OZ4872" s="287"/>
      <c r="PA4872" s="287"/>
      <c r="PB4872" s="287"/>
      <c r="PC4872" s="287"/>
      <c r="PD4872" s="287"/>
      <c r="PE4872" s="287"/>
      <c r="PF4872" s="287"/>
      <c r="PG4872" s="287"/>
      <c r="PH4872" s="287"/>
      <c r="PI4872" s="287"/>
      <c r="PJ4872" s="287"/>
      <c r="PK4872" s="287"/>
      <c r="PL4872" s="287"/>
      <c r="PM4872" s="287"/>
      <c r="PN4872" s="287"/>
      <c r="PO4872" s="287"/>
      <c r="PP4872" s="287"/>
      <c r="PQ4872" s="287"/>
      <c r="PR4872" s="287"/>
      <c r="PS4872" s="287"/>
      <c r="PT4872" s="287"/>
      <c r="PU4872" s="287"/>
      <c r="PV4872" s="287"/>
      <c r="PW4872" s="287"/>
      <c r="PX4872" s="287"/>
      <c r="PY4872" s="287"/>
      <c r="PZ4872" s="287"/>
      <c r="QA4872" s="287"/>
      <c r="QB4872" s="287"/>
      <c r="QC4872" s="287"/>
      <c r="QD4872" s="287"/>
      <c r="QE4872" s="287"/>
      <c r="QF4872" s="287"/>
      <c r="QG4872" s="287"/>
      <c r="QH4872" s="287"/>
      <c r="QI4872" s="287"/>
      <c r="QJ4872" s="287"/>
      <c r="QK4872" s="287"/>
      <c r="QL4872" s="287"/>
      <c r="QM4872" s="287"/>
      <c r="QN4872" s="287"/>
      <c r="QO4872" s="287"/>
      <c r="QP4872" s="287"/>
      <c r="QQ4872" s="287"/>
      <c r="QR4872" s="287"/>
      <c r="QS4872" s="287"/>
      <c r="QT4872" s="287"/>
      <c r="QU4872" s="287"/>
      <c r="QV4872" s="287"/>
      <c r="QW4872" s="287"/>
      <c r="QX4872" s="287"/>
      <c r="QY4872" s="287"/>
      <c r="QZ4872" s="287"/>
      <c r="RA4872" s="287"/>
      <c r="RB4872" s="287"/>
      <c r="RC4872" s="287"/>
      <c r="RD4872" s="287"/>
      <c r="RE4872" s="287"/>
      <c r="RF4872" s="287"/>
      <c r="RG4872" s="287"/>
      <c r="RH4872" s="287"/>
      <c r="RI4872" s="287"/>
      <c r="RJ4872" s="287"/>
      <c r="RK4872" s="287"/>
      <c r="RL4872" s="287"/>
      <c r="RM4872" s="287"/>
      <c r="RN4872" s="287"/>
      <c r="RO4872" s="287"/>
      <c r="RP4872" s="287"/>
      <c r="RQ4872" s="287"/>
      <c r="RR4872" s="287"/>
      <c r="RS4872" s="287"/>
      <c r="RT4872" s="287"/>
      <c r="RU4872" s="287"/>
      <c r="RV4872" s="287"/>
      <c r="RW4872" s="287"/>
      <c r="RX4872" s="287"/>
      <c r="RY4872" s="287"/>
      <c r="RZ4872" s="287"/>
      <c r="SA4872" s="287"/>
      <c r="SB4872" s="287"/>
      <c r="SC4872" s="287"/>
      <c r="SD4872" s="287"/>
      <c r="SE4872" s="287"/>
      <c r="SF4872" s="287"/>
      <c r="SG4872" s="287"/>
      <c r="SH4872" s="287"/>
      <c r="SI4872" s="287"/>
      <c r="SJ4872" s="287"/>
      <c r="SK4872" s="287"/>
      <c r="SL4872" s="287"/>
      <c r="SM4872" s="287"/>
      <c r="SN4872" s="287"/>
      <c r="SO4872" s="287"/>
      <c r="SP4872" s="287"/>
      <c r="SQ4872" s="287"/>
      <c r="SR4872" s="287"/>
      <c r="SS4872" s="287"/>
      <c r="ST4872" s="287"/>
      <c r="SU4872" s="287"/>
      <c r="SV4872" s="287"/>
      <c r="SW4872" s="287"/>
      <c r="SX4872" s="287"/>
      <c r="SY4872" s="287"/>
      <c r="SZ4872" s="287"/>
      <c r="TA4872" s="287"/>
      <c r="TB4872" s="287"/>
      <c r="TC4872" s="287"/>
      <c r="TD4872" s="287"/>
      <c r="TE4872" s="287"/>
      <c r="TF4872" s="287"/>
      <c r="TG4872" s="287"/>
      <c r="TH4872" s="287"/>
      <c r="TI4872" s="287"/>
      <c r="TJ4872" s="287"/>
      <c r="TK4872" s="287"/>
      <c r="TL4872" s="287"/>
      <c r="TM4872" s="287"/>
      <c r="TN4872" s="287"/>
      <c r="TO4872" s="287"/>
      <c r="TP4872" s="287"/>
      <c r="TQ4872" s="287"/>
      <c r="TR4872" s="287"/>
      <c r="TS4872" s="287"/>
      <c r="TT4872" s="287"/>
      <c r="TU4872" s="287"/>
      <c r="TV4872" s="287"/>
      <c r="TW4872" s="287"/>
      <c r="TX4872" s="287"/>
      <c r="TY4872" s="287"/>
      <c r="TZ4872" s="287"/>
      <c r="UA4872" s="287"/>
      <c r="UB4872" s="287"/>
      <c r="UC4872" s="287"/>
      <c r="UD4872" s="287"/>
      <c r="UE4872" s="287"/>
      <c r="UF4872" s="287"/>
      <c r="UG4872" s="287"/>
      <c r="UH4872" s="287"/>
      <c r="UI4872" s="287"/>
      <c r="UJ4872" s="287"/>
      <c r="UK4872" s="287"/>
      <c r="UL4872" s="287"/>
      <c r="UM4872" s="287"/>
      <c r="UN4872" s="287"/>
      <c r="UO4872" s="287"/>
      <c r="UP4872" s="287"/>
      <c r="UQ4872" s="287"/>
      <c r="UR4872" s="287"/>
      <c r="US4872" s="287"/>
      <c r="UT4872" s="287"/>
      <c r="UU4872" s="287"/>
      <c r="UV4872" s="287"/>
      <c r="UW4872" s="287"/>
      <c r="UX4872" s="287"/>
      <c r="UY4872" s="287"/>
      <c r="UZ4872" s="287"/>
      <c r="VA4872" s="287"/>
      <c r="VB4872" s="287"/>
      <c r="VC4872" s="287"/>
      <c r="VD4872" s="287"/>
      <c r="VE4872" s="287"/>
      <c r="VF4872" s="287"/>
      <c r="VG4872" s="287"/>
      <c r="VH4872" s="287"/>
      <c r="VI4872" s="287"/>
      <c r="VJ4872" s="287"/>
      <c r="VK4872" s="287"/>
      <c r="VL4872" s="287"/>
      <c r="VM4872" s="287"/>
      <c r="VN4872" s="287"/>
      <c r="VO4872" s="287"/>
      <c r="VP4872" s="287"/>
      <c r="VQ4872" s="287"/>
      <c r="VR4872" s="287"/>
      <c r="VS4872" s="287"/>
      <c r="VT4872" s="287"/>
      <c r="VU4872" s="287"/>
      <c r="VV4872" s="287"/>
      <c r="VW4872" s="287"/>
      <c r="VX4872" s="287"/>
      <c r="VY4872" s="287"/>
      <c r="VZ4872" s="287"/>
      <c r="WA4872" s="287"/>
      <c r="WB4872" s="287"/>
      <c r="WC4872" s="287"/>
      <c r="WD4872" s="287"/>
      <c r="WE4872" s="287"/>
      <c r="WF4872" s="287"/>
      <c r="WG4872" s="287"/>
      <c r="WH4872" s="287"/>
      <c r="WI4872" s="287"/>
      <c r="WJ4872" s="287"/>
      <c r="WK4872" s="287"/>
      <c r="WL4872" s="287"/>
      <c r="WM4872" s="287"/>
      <c r="WN4872" s="287"/>
      <c r="WO4872" s="287"/>
      <c r="WP4872" s="287"/>
      <c r="WQ4872" s="287"/>
      <c r="WR4872" s="287"/>
      <c r="WS4872" s="287"/>
      <c r="WT4872" s="287"/>
      <c r="WU4872" s="287"/>
      <c r="WV4872" s="287"/>
      <c r="WW4872" s="287"/>
      <c r="WX4872" s="287"/>
      <c r="WY4872" s="287"/>
      <c r="WZ4872" s="287"/>
      <c r="XA4872" s="287"/>
      <c r="XB4872" s="287"/>
      <c r="XC4872" s="287"/>
      <c r="XD4872" s="287"/>
      <c r="XE4872" s="287"/>
      <c r="XF4872" s="287"/>
      <c r="XG4872" s="287"/>
      <c r="XH4872" s="287"/>
      <c r="XI4872" s="287"/>
      <c r="XJ4872" s="287"/>
      <c r="XK4872" s="287"/>
      <c r="XL4872" s="287"/>
      <c r="XM4872" s="287"/>
      <c r="XN4872" s="287"/>
      <c r="XO4872" s="287"/>
      <c r="XP4872" s="287"/>
      <c r="XQ4872" s="287"/>
      <c r="XR4872" s="287"/>
      <c r="XS4872" s="287"/>
      <c r="XT4872" s="287"/>
      <c r="XU4872" s="287"/>
      <c r="XV4872" s="287"/>
      <c r="XW4872" s="287"/>
      <c r="XX4872" s="287"/>
      <c r="XY4872" s="287"/>
      <c r="XZ4872" s="287"/>
      <c r="YA4872" s="287"/>
      <c r="YB4872" s="287"/>
      <c r="YC4872" s="287"/>
      <c r="YD4872" s="287"/>
      <c r="YE4872" s="287"/>
      <c r="YF4872" s="287"/>
      <c r="YG4872" s="287"/>
      <c r="YH4872" s="287"/>
      <c r="YI4872" s="287"/>
      <c r="YJ4872" s="287"/>
      <c r="YK4872" s="287"/>
      <c r="YL4872" s="287"/>
      <c r="YM4872" s="287"/>
      <c r="YN4872" s="287"/>
      <c r="YO4872" s="287"/>
      <c r="YP4872" s="287"/>
      <c r="YQ4872" s="287"/>
      <c r="YR4872" s="287"/>
      <c r="YS4872" s="287"/>
      <c r="YT4872" s="287"/>
      <c r="YU4872" s="287"/>
      <c r="YV4872" s="287"/>
      <c r="YW4872" s="287"/>
      <c r="YX4872" s="287"/>
      <c r="YY4872" s="287"/>
      <c r="YZ4872" s="287"/>
      <c r="ZA4872" s="287"/>
      <c r="ZB4872" s="287"/>
      <c r="ZC4872" s="287"/>
      <c r="ZD4872" s="287"/>
      <c r="ZE4872" s="287"/>
      <c r="ZF4872" s="287"/>
      <c r="ZG4872" s="287"/>
      <c r="ZH4872" s="287"/>
      <c r="ZI4872" s="287"/>
      <c r="ZJ4872" s="287"/>
      <c r="ZK4872" s="287"/>
      <c r="ZL4872" s="287"/>
      <c r="ZM4872" s="287"/>
      <c r="ZN4872" s="287"/>
      <c r="ZO4872" s="287"/>
      <c r="ZP4872" s="287"/>
      <c r="ZQ4872" s="287"/>
      <c r="ZR4872" s="287"/>
      <c r="ZS4872" s="287"/>
      <c r="ZT4872" s="287"/>
      <c r="ZU4872" s="287"/>
      <c r="ZV4872" s="287"/>
      <c r="ZW4872" s="287"/>
      <c r="ZX4872" s="287"/>
      <c r="ZY4872" s="287"/>
      <c r="ZZ4872" s="287"/>
      <c r="AAA4872" s="287"/>
      <c r="AAB4872" s="287"/>
      <c r="AAC4872" s="287"/>
      <c r="AAD4872" s="287"/>
      <c r="AAE4872" s="287"/>
      <c r="AAF4872" s="287"/>
      <c r="AAG4872" s="287"/>
      <c r="AAH4872" s="287"/>
      <c r="AAI4872" s="287"/>
      <c r="AAJ4872" s="287"/>
      <c r="AAK4872" s="287"/>
      <c r="AAL4872" s="287"/>
      <c r="AAM4872" s="287"/>
      <c r="AAN4872" s="287"/>
      <c r="AAO4872" s="287"/>
      <c r="AAP4872" s="287"/>
      <c r="AAQ4872" s="287"/>
      <c r="AAR4872" s="287"/>
      <c r="AAS4872" s="287"/>
      <c r="AAT4872" s="287"/>
      <c r="AAU4872" s="287"/>
      <c r="AAV4872" s="287"/>
      <c r="AAW4872" s="287"/>
      <c r="AAX4872" s="287"/>
      <c r="AAY4872" s="287"/>
      <c r="AAZ4872" s="287"/>
      <c r="ABA4872" s="287"/>
      <c r="ABB4872" s="287"/>
      <c r="ABC4872" s="287"/>
      <c r="ABD4872" s="287"/>
      <c r="ABE4872" s="287"/>
      <c r="ABF4872" s="287"/>
      <c r="ABG4872" s="287"/>
      <c r="ABH4872" s="287"/>
      <c r="ABI4872" s="287"/>
      <c r="ABJ4872" s="287"/>
      <c r="ABK4872" s="287"/>
      <c r="ABL4872" s="287"/>
      <c r="ABM4872" s="287"/>
      <c r="ABN4872" s="287"/>
      <c r="ABO4872" s="287"/>
      <c r="ABP4872" s="287"/>
      <c r="ABQ4872" s="287"/>
      <c r="ABR4872" s="287"/>
      <c r="ABS4872" s="287"/>
      <c r="ABT4872" s="287"/>
      <c r="ABU4872" s="287"/>
      <c r="ABV4872" s="287"/>
      <c r="ABW4872" s="287"/>
      <c r="ABX4872" s="287"/>
      <c r="ABY4872" s="287"/>
      <c r="ABZ4872" s="287"/>
      <c r="ACA4872" s="287"/>
      <c r="ACB4872" s="287"/>
      <c r="ACC4872" s="287"/>
      <c r="ACD4872" s="287"/>
      <c r="ACE4872" s="287"/>
      <c r="ACF4872" s="287"/>
      <c r="ACG4872" s="287"/>
      <c r="ACH4872" s="287"/>
      <c r="ACI4872" s="287"/>
      <c r="ACJ4872" s="287"/>
      <c r="ACK4872" s="287"/>
      <c r="ACL4872" s="287"/>
      <c r="ACM4872" s="287"/>
      <c r="ACN4872" s="287"/>
      <c r="ACO4872" s="287"/>
      <c r="ACP4872" s="287"/>
      <c r="ACQ4872" s="287"/>
      <c r="ACR4872" s="287"/>
      <c r="ACS4872" s="287"/>
      <c r="ACT4872" s="287"/>
      <c r="ACU4872" s="287"/>
      <c r="ACV4872" s="287"/>
      <c r="ACW4872" s="287"/>
      <c r="ACX4872" s="287"/>
      <c r="ACY4872" s="287"/>
      <c r="ACZ4872" s="287"/>
      <c r="ADA4872" s="287"/>
      <c r="ADB4872" s="287"/>
      <c r="ADC4872" s="287"/>
      <c r="ADD4872" s="287"/>
      <c r="ADE4872" s="287"/>
      <c r="ADF4872" s="287"/>
      <c r="ADG4872" s="287"/>
      <c r="ADH4872" s="287"/>
      <c r="ADI4872" s="287"/>
      <c r="ADJ4872" s="287"/>
      <c r="ADK4872" s="287"/>
      <c r="ADL4872" s="287"/>
      <c r="ADM4872" s="287"/>
      <c r="ADN4872" s="287"/>
      <c r="ADO4872" s="287"/>
      <c r="ADP4872" s="287"/>
      <c r="ADQ4872" s="287"/>
      <c r="ADR4872" s="287"/>
      <c r="ADS4872" s="287"/>
      <c r="ADT4872" s="287"/>
      <c r="ADU4872" s="287"/>
      <c r="ADV4872" s="287"/>
      <c r="ADW4872" s="287"/>
      <c r="ADX4872" s="287"/>
      <c r="ADY4872" s="287"/>
      <c r="ADZ4872" s="287"/>
      <c r="AEA4872" s="287"/>
      <c r="AEB4872" s="287"/>
      <c r="AEC4872" s="287"/>
      <c r="AED4872" s="287"/>
      <c r="AEE4872" s="287"/>
      <c r="AEF4872" s="287"/>
      <c r="AEG4872" s="287"/>
      <c r="AEH4872" s="287"/>
      <c r="AEI4872" s="287"/>
      <c r="AEJ4872" s="287"/>
      <c r="AEK4872" s="287"/>
      <c r="AEL4872" s="287"/>
      <c r="AEM4872" s="287"/>
      <c r="AEN4872" s="287"/>
      <c r="AEO4872" s="287"/>
      <c r="AEP4872" s="287"/>
      <c r="AEQ4872" s="287"/>
      <c r="AER4872" s="287"/>
      <c r="AES4872" s="287"/>
      <c r="AET4872" s="287"/>
      <c r="AEU4872" s="287"/>
      <c r="AEV4872" s="287"/>
      <c r="AEW4872" s="287"/>
      <c r="AEX4872" s="287"/>
      <c r="AEY4872" s="287"/>
      <c r="AEZ4872" s="287"/>
      <c r="AFA4872" s="287"/>
      <c r="AFB4872" s="287"/>
      <c r="AFC4872" s="287"/>
      <c r="AFD4872" s="287"/>
      <c r="AFE4872" s="287"/>
      <c r="AFF4872" s="287"/>
      <c r="AFG4872" s="287"/>
      <c r="AFH4872" s="287"/>
      <c r="AFI4872" s="287"/>
      <c r="AFJ4872" s="287"/>
      <c r="AFK4872" s="287"/>
      <c r="AFL4872" s="287"/>
      <c r="AFM4872" s="287"/>
      <c r="AFN4872" s="287"/>
      <c r="AFO4872" s="287"/>
      <c r="AFP4872" s="287"/>
      <c r="AFQ4872" s="287"/>
      <c r="AFR4872" s="287"/>
      <c r="AFS4872" s="287"/>
      <c r="AFT4872" s="287"/>
      <c r="AFU4872" s="287"/>
      <c r="AFV4872" s="287"/>
      <c r="AFW4872" s="287"/>
      <c r="AFX4872" s="287"/>
      <c r="AFY4872" s="287"/>
      <c r="AFZ4872" s="287"/>
      <c r="AGA4872" s="287"/>
      <c r="AGB4872" s="287"/>
      <c r="AGC4872" s="287"/>
      <c r="AGD4872" s="287"/>
      <c r="AGE4872" s="287"/>
      <c r="AGF4872" s="287"/>
      <c r="AGG4872" s="287"/>
      <c r="AGH4872" s="287"/>
      <c r="AGI4872" s="287"/>
      <c r="AGJ4872" s="287"/>
      <c r="AGK4872" s="287"/>
      <c r="AGL4872" s="287"/>
      <c r="AGM4872" s="287"/>
      <c r="AGN4872" s="287"/>
      <c r="AGO4872" s="287"/>
      <c r="AGP4872" s="287"/>
      <c r="AGQ4872" s="287"/>
      <c r="AGR4872" s="287"/>
      <c r="AGS4872" s="287"/>
      <c r="AGT4872" s="287"/>
      <c r="AGU4872" s="287"/>
      <c r="AGV4872" s="287"/>
      <c r="AGW4872" s="287"/>
      <c r="AGX4872" s="287"/>
      <c r="AGY4872" s="287"/>
      <c r="AGZ4872" s="287"/>
      <c r="AHA4872" s="287"/>
      <c r="AHB4872" s="287"/>
      <c r="AHC4872" s="287"/>
      <c r="AHD4872" s="287"/>
      <c r="AHE4872" s="287"/>
      <c r="AHF4872" s="287"/>
      <c r="AHG4872" s="287"/>
      <c r="AHH4872" s="287"/>
      <c r="AHI4872" s="287"/>
      <c r="AHJ4872" s="287"/>
      <c r="AHK4872" s="287"/>
      <c r="AHL4872" s="287"/>
      <c r="AHM4872" s="287"/>
      <c r="AHN4872" s="287"/>
      <c r="AHO4872" s="287"/>
      <c r="AHP4872" s="287"/>
      <c r="AHQ4872" s="287"/>
      <c r="AHR4872" s="287"/>
      <c r="AHS4872" s="287"/>
      <c r="AHT4872" s="287"/>
      <c r="AHU4872" s="287"/>
      <c r="AHV4872" s="287"/>
      <c r="AHW4872" s="287"/>
      <c r="AHX4872" s="287"/>
      <c r="AHY4872" s="287"/>
      <c r="AHZ4872" s="287"/>
      <c r="AIA4872" s="287"/>
      <c r="AIB4872" s="287"/>
      <c r="AIC4872" s="287"/>
      <c r="AID4872" s="287"/>
      <c r="AIE4872" s="287"/>
      <c r="AIF4872" s="287"/>
      <c r="AIG4872" s="287"/>
      <c r="AIH4872" s="287"/>
      <c r="AII4872" s="287"/>
      <c r="AIJ4872" s="287"/>
      <c r="AIK4872" s="287"/>
      <c r="AIL4872" s="287"/>
      <c r="AIM4872" s="287"/>
      <c r="AIN4872" s="287"/>
      <c r="AIO4872" s="287"/>
      <c r="AIP4872" s="287"/>
      <c r="AIQ4872" s="287"/>
      <c r="AIR4872" s="287"/>
      <c r="AIS4872" s="287"/>
      <c r="AIT4872" s="287"/>
      <c r="AIU4872" s="287"/>
      <c r="AIV4872" s="287"/>
      <c r="AIW4872" s="287"/>
      <c r="AIX4872" s="287"/>
      <c r="AIY4872" s="287"/>
      <c r="AIZ4872" s="287"/>
      <c r="AJA4872" s="287"/>
      <c r="AJB4872" s="287"/>
      <c r="AJC4872" s="287"/>
      <c r="AJD4872" s="287"/>
      <c r="AJE4872" s="287"/>
      <c r="AJF4872" s="287"/>
      <c r="AJG4872" s="287"/>
      <c r="AJH4872" s="287"/>
      <c r="AJI4872" s="287"/>
      <c r="AJJ4872" s="287"/>
      <c r="AJK4872" s="287"/>
      <c r="AJL4872" s="287"/>
      <c r="AJM4872" s="287"/>
      <c r="AJN4872" s="287"/>
      <c r="AJO4872" s="287"/>
      <c r="AJP4872" s="287"/>
      <c r="AJQ4872" s="287"/>
      <c r="AJR4872" s="287"/>
      <c r="AJS4872" s="287"/>
      <c r="AJT4872" s="287"/>
      <c r="AJU4872" s="287"/>
      <c r="AJV4872" s="287"/>
      <c r="AJW4872" s="287"/>
      <c r="AJX4872" s="287"/>
      <c r="AJY4872" s="287"/>
      <c r="AJZ4872" s="287"/>
      <c r="AKA4872" s="287"/>
      <c r="AKB4872" s="287"/>
      <c r="AKC4872" s="287"/>
      <c r="AKD4872" s="287"/>
      <c r="AKE4872" s="287"/>
      <c r="AKF4872" s="287"/>
      <c r="AKG4872" s="287"/>
      <c r="AKH4872" s="287"/>
      <c r="AKI4872" s="287"/>
      <c r="AKJ4872" s="287"/>
      <c r="AKK4872" s="287"/>
      <c r="AKL4872" s="287"/>
      <c r="AKM4872" s="287"/>
      <c r="AKN4872" s="287"/>
      <c r="AKO4872" s="287"/>
      <c r="AKP4872" s="287"/>
      <c r="AKQ4872" s="287"/>
      <c r="AKR4872" s="287"/>
      <c r="AKS4872" s="287"/>
      <c r="AKT4872" s="287"/>
      <c r="AKU4872" s="287"/>
      <c r="AKV4872" s="287"/>
      <c r="AKW4872" s="287"/>
      <c r="AKX4872" s="287"/>
      <c r="AKY4872" s="287"/>
      <c r="AKZ4872" s="287"/>
      <c r="ALA4872" s="287"/>
      <c r="ALB4872" s="287"/>
      <c r="ALC4872" s="287"/>
      <c r="ALD4872" s="287"/>
      <c r="ALE4872" s="287"/>
      <c r="ALF4872" s="287"/>
      <c r="ALG4872" s="287"/>
      <c r="ALH4872" s="287"/>
      <c r="ALI4872" s="287"/>
      <c r="ALJ4872" s="287"/>
      <c r="ALK4872" s="287"/>
      <c r="ALL4872" s="287"/>
      <c r="ALM4872" s="287"/>
      <c r="ALN4872" s="287"/>
      <c r="ALO4872" s="287"/>
      <c r="ALP4872" s="287"/>
      <c r="ALQ4872" s="287"/>
      <c r="ALR4872" s="287"/>
      <c r="ALS4872" s="287"/>
      <c r="ALT4872" s="287"/>
      <c r="ALU4872" s="287"/>
      <c r="ALV4872" s="287"/>
      <c r="ALW4872" s="287"/>
      <c r="ALX4872" s="287"/>
      <c r="ALY4872" s="287"/>
      <c r="ALZ4872" s="287"/>
      <c r="AMA4872" s="287"/>
      <c r="AMB4872" s="287"/>
      <c r="AMC4872" s="287"/>
      <c r="AMD4872" s="287"/>
      <c r="AME4872" s="287"/>
      <c r="AMF4872" s="287"/>
      <c r="AMG4872" s="287"/>
      <c r="AMH4872" s="287"/>
      <c r="AMI4872" s="287"/>
      <c r="AMJ4872" s="287"/>
      <c r="AMK4872" s="287"/>
      <c r="AML4872" s="287"/>
      <c r="AMM4872" s="287"/>
      <c r="AMN4872" s="287"/>
      <c r="AMO4872" s="287"/>
      <c r="AMP4872" s="287"/>
      <c r="AMQ4872" s="287"/>
      <c r="AMR4872" s="287"/>
      <c r="AMS4872" s="287"/>
      <c r="AMT4872" s="287"/>
      <c r="AMU4872" s="287"/>
      <c r="AMV4872" s="287"/>
      <c r="AMW4872" s="287"/>
      <c r="AMX4872" s="287"/>
      <c r="AMY4872" s="287"/>
      <c r="AMZ4872" s="287"/>
      <c r="ANA4872" s="287"/>
      <c r="ANB4872" s="287"/>
      <c r="ANC4872" s="287"/>
      <c r="AND4872" s="287"/>
      <c r="ANE4872" s="287"/>
      <c r="ANF4872" s="287"/>
      <c r="ANG4872" s="287"/>
      <c r="ANH4872" s="287"/>
      <c r="ANI4872" s="287"/>
      <c r="ANJ4872" s="287"/>
      <c r="ANK4872" s="287"/>
      <c r="ANL4872" s="287"/>
      <c r="ANM4872" s="287"/>
      <c r="ANN4872" s="287"/>
      <c r="ANO4872" s="287"/>
      <c r="ANP4872" s="287"/>
      <c r="ANQ4872" s="287"/>
      <c r="ANR4872" s="287"/>
      <c r="ANS4872" s="287"/>
      <c r="ANT4872" s="287"/>
      <c r="ANU4872" s="287"/>
      <c r="ANV4872" s="287"/>
      <c r="ANW4872" s="287"/>
      <c r="ANX4872" s="287"/>
      <c r="ANY4872" s="287"/>
      <c r="ANZ4872" s="287"/>
      <c r="AOA4872" s="287"/>
      <c r="AOB4872" s="287"/>
      <c r="AOC4872" s="287"/>
      <c r="AOD4872" s="287"/>
      <c r="AOE4872" s="287"/>
      <c r="AOF4872" s="287"/>
      <c r="AOG4872" s="287"/>
      <c r="AOH4872" s="287"/>
      <c r="AOI4872" s="287"/>
      <c r="AOJ4872" s="287"/>
      <c r="AOK4872" s="287"/>
      <c r="AOL4872" s="287"/>
      <c r="AOM4872" s="287"/>
      <c r="AON4872" s="287"/>
      <c r="AOO4872" s="287"/>
      <c r="AOP4872" s="287"/>
      <c r="AOQ4872" s="287"/>
      <c r="AOR4872" s="287"/>
      <c r="AOS4872" s="287"/>
      <c r="AOT4872" s="287"/>
      <c r="AOU4872" s="287"/>
      <c r="AOV4872" s="287"/>
      <c r="AOW4872" s="287"/>
      <c r="AOX4872" s="287"/>
      <c r="AOY4872" s="287"/>
      <c r="AOZ4872" s="287"/>
      <c r="APA4872" s="287"/>
      <c r="APB4872" s="287"/>
      <c r="APC4872" s="287"/>
      <c r="APD4872" s="287"/>
      <c r="APE4872" s="287"/>
      <c r="APF4872" s="287"/>
      <c r="APG4872" s="287"/>
      <c r="APH4872" s="287"/>
      <c r="API4872" s="287"/>
      <c r="APJ4872" s="287"/>
      <c r="APK4872" s="287"/>
      <c r="APL4872" s="287"/>
      <c r="APM4872" s="287"/>
      <c r="APN4872" s="287"/>
      <c r="APO4872" s="287"/>
      <c r="APP4872" s="287"/>
      <c r="APQ4872" s="287"/>
      <c r="APR4872" s="287"/>
      <c r="APS4872" s="287"/>
      <c r="APT4872" s="287"/>
      <c r="APU4872" s="287"/>
      <c r="APV4872" s="287"/>
      <c r="APW4872" s="287"/>
      <c r="APX4872" s="287"/>
      <c r="APY4872" s="287"/>
      <c r="APZ4872" s="287"/>
      <c r="AQA4872" s="287"/>
      <c r="AQB4872" s="287"/>
      <c r="AQC4872" s="287"/>
      <c r="AQD4872" s="287"/>
      <c r="AQE4872" s="287"/>
      <c r="AQF4872" s="287"/>
      <c r="AQG4872" s="287"/>
      <c r="AQH4872" s="287"/>
      <c r="AQI4872" s="287"/>
      <c r="AQJ4872" s="287"/>
      <c r="AQK4872" s="287"/>
      <c r="AQL4872" s="287"/>
      <c r="AQM4872" s="287"/>
      <c r="AQN4872" s="287"/>
      <c r="AQO4872" s="287"/>
      <c r="AQP4872" s="287"/>
      <c r="AQQ4872" s="287"/>
      <c r="AQR4872" s="287"/>
      <c r="AQS4872" s="287"/>
      <c r="AQT4872" s="287"/>
      <c r="AQU4872" s="287"/>
      <c r="AQV4872" s="287"/>
      <c r="AQW4872" s="287"/>
      <c r="AQX4872" s="287"/>
      <c r="AQY4872" s="287"/>
      <c r="AQZ4872" s="287"/>
      <c r="ARA4872" s="287"/>
      <c r="ARB4872" s="287"/>
      <c r="ARC4872" s="287"/>
      <c r="ARD4872" s="287"/>
      <c r="ARE4872" s="287"/>
      <c r="ARF4872" s="287"/>
      <c r="ARG4872" s="287"/>
      <c r="ARH4872" s="287"/>
      <c r="ARI4872" s="287"/>
      <c r="ARJ4872" s="287"/>
      <c r="ARK4872" s="287"/>
      <c r="ARL4872" s="287"/>
      <c r="ARM4872" s="287"/>
      <c r="ARN4872" s="287"/>
      <c r="ARO4872" s="287"/>
      <c r="ARP4872" s="287"/>
      <c r="ARQ4872" s="287"/>
      <c r="ARR4872" s="287"/>
      <c r="ARS4872" s="287"/>
      <c r="ART4872" s="287"/>
      <c r="ARU4872" s="287"/>
      <c r="ARV4872" s="287"/>
      <c r="ARW4872" s="287"/>
      <c r="ARX4872" s="287"/>
      <c r="ARY4872" s="287"/>
      <c r="ARZ4872" s="287"/>
      <c r="ASA4872" s="287"/>
      <c r="ASB4872" s="287"/>
      <c r="ASC4872" s="287"/>
      <c r="ASD4872" s="287"/>
      <c r="ASE4872" s="287"/>
      <c r="ASF4872" s="287"/>
      <c r="ASG4872" s="287"/>
      <c r="ASH4872" s="287"/>
      <c r="ASI4872" s="287"/>
      <c r="ASJ4872" s="287"/>
      <c r="ASK4872" s="287"/>
      <c r="ASL4872" s="287"/>
      <c r="ASM4872" s="287"/>
      <c r="ASN4872" s="287"/>
      <c r="ASO4872" s="287"/>
      <c r="ASP4872" s="287"/>
      <c r="ASQ4872" s="287"/>
      <c r="ASR4872" s="287"/>
      <c r="ASS4872" s="287"/>
      <c r="AST4872" s="287"/>
      <c r="ASU4872" s="287"/>
      <c r="ASV4872" s="287"/>
      <c r="ASW4872" s="287"/>
      <c r="ASX4872" s="287"/>
      <c r="ASY4872" s="287"/>
      <c r="ASZ4872" s="287"/>
      <c r="ATA4872" s="287"/>
      <c r="ATB4872" s="287"/>
      <c r="ATC4872" s="287"/>
      <c r="ATD4872" s="287"/>
      <c r="ATE4872" s="287"/>
      <c r="ATF4872" s="287"/>
      <c r="ATG4872" s="287"/>
      <c r="ATH4872" s="287"/>
      <c r="ATI4872" s="287"/>
      <c r="ATJ4872" s="287"/>
      <c r="ATK4872" s="287"/>
      <c r="ATL4872" s="287"/>
      <c r="ATM4872" s="287"/>
      <c r="ATN4872" s="287"/>
      <c r="ATO4872" s="287"/>
      <c r="ATP4872" s="287"/>
      <c r="ATQ4872" s="287"/>
      <c r="ATR4872" s="287"/>
      <c r="ATS4872" s="287"/>
      <c r="ATT4872" s="287"/>
      <c r="ATU4872" s="287"/>
      <c r="ATV4872" s="287"/>
      <c r="ATW4872" s="287"/>
      <c r="ATX4872" s="287"/>
      <c r="ATY4872" s="287"/>
      <c r="ATZ4872" s="287"/>
      <c r="AUA4872" s="287"/>
      <c r="AUB4872" s="287"/>
      <c r="AUC4872" s="287"/>
      <c r="AUD4872" s="287"/>
      <c r="AUE4872" s="287"/>
      <c r="AUF4872" s="287"/>
      <c r="AUG4872" s="287"/>
      <c r="AUH4872" s="287"/>
      <c r="AUI4872" s="287"/>
      <c r="AUJ4872" s="287"/>
      <c r="AUK4872" s="287"/>
      <c r="AUL4872" s="287"/>
      <c r="AUM4872" s="287"/>
      <c r="AUN4872" s="287"/>
      <c r="AUO4872" s="287"/>
      <c r="AUP4872" s="287"/>
      <c r="AUQ4872" s="287"/>
      <c r="AUR4872" s="287"/>
      <c r="AUS4872" s="287"/>
      <c r="AUT4872" s="287"/>
      <c r="AUU4872" s="287"/>
      <c r="AUV4872" s="287"/>
      <c r="AUW4872" s="287"/>
      <c r="AUX4872" s="287"/>
      <c r="AUY4872" s="287"/>
      <c r="AUZ4872" s="287"/>
      <c r="AVA4872" s="287"/>
      <c r="AVB4872" s="287"/>
      <c r="AVC4872" s="287"/>
      <c r="AVD4872" s="287"/>
      <c r="AVE4872" s="287"/>
      <c r="AVF4872" s="287"/>
      <c r="AVG4872" s="287"/>
      <c r="AVH4872" s="287"/>
      <c r="AVI4872" s="287"/>
      <c r="AVJ4872" s="287"/>
      <c r="AVK4872" s="287"/>
      <c r="AVL4872" s="287"/>
      <c r="AVM4872" s="287"/>
      <c r="AVN4872" s="287"/>
      <c r="AVO4872" s="287"/>
      <c r="AVP4872" s="287"/>
      <c r="AVQ4872" s="287"/>
      <c r="AVR4872" s="287"/>
      <c r="AVS4872" s="287"/>
      <c r="AVT4872" s="287"/>
      <c r="AVU4872" s="287"/>
      <c r="AVV4872" s="287"/>
      <c r="AVW4872" s="287"/>
      <c r="AVX4872" s="287"/>
      <c r="AVY4872" s="287"/>
      <c r="AVZ4872" s="287"/>
      <c r="AWA4872" s="287"/>
      <c r="AWB4872" s="287"/>
      <c r="AWC4872" s="287"/>
      <c r="AWD4872" s="287"/>
      <c r="AWE4872" s="287"/>
      <c r="AWF4872" s="287"/>
      <c r="AWG4872" s="287"/>
      <c r="AWH4872" s="287"/>
      <c r="AWI4872" s="287"/>
      <c r="AWJ4872" s="287"/>
      <c r="AWK4872" s="287"/>
      <c r="AWL4872" s="287"/>
      <c r="AWM4872" s="287"/>
      <c r="AWN4872" s="287"/>
      <c r="AWO4872" s="287"/>
      <c r="AWP4872" s="287"/>
      <c r="AWQ4872" s="287"/>
      <c r="AWR4872" s="287"/>
      <c r="AWS4872" s="287"/>
      <c r="AWT4872" s="287"/>
      <c r="AWU4872" s="287"/>
      <c r="AWV4872" s="287"/>
      <c r="AWW4872" s="287"/>
      <c r="AWX4872" s="287"/>
      <c r="AWY4872" s="287"/>
      <c r="AWZ4872" s="287"/>
      <c r="AXA4872" s="287"/>
      <c r="AXB4872" s="287"/>
      <c r="AXC4872" s="287"/>
      <c r="AXD4872" s="287"/>
      <c r="AXE4872" s="287"/>
      <c r="AXF4872" s="287"/>
      <c r="AXG4872" s="287"/>
      <c r="AXH4872" s="287"/>
      <c r="AXI4872" s="287"/>
      <c r="AXJ4872" s="287"/>
      <c r="AXK4872" s="287"/>
      <c r="AXL4872" s="287"/>
      <c r="AXM4872" s="287"/>
      <c r="AXN4872" s="287"/>
      <c r="AXO4872" s="287"/>
      <c r="AXP4872" s="287"/>
      <c r="AXQ4872" s="287"/>
      <c r="AXR4872" s="287"/>
      <c r="AXS4872" s="287"/>
      <c r="AXT4872" s="287"/>
      <c r="AXU4872" s="287"/>
      <c r="AXV4872" s="287"/>
      <c r="AXW4872" s="287"/>
      <c r="AXX4872" s="287"/>
      <c r="AXY4872" s="287"/>
      <c r="AXZ4872" s="287"/>
      <c r="AYA4872" s="287"/>
      <c r="AYB4872" s="287"/>
      <c r="AYC4872" s="287"/>
      <c r="AYD4872" s="287"/>
      <c r="AYE4872" s="287"/>
      <c r="AYF4872" s="287"/>
      <c r="AYG4872" s="287"/>
      <c r="AYH4872" s="287"/>
      <c r="AYI4872" s="287"/>
      <c r="AYJ4872" s="287"/>
      <c r="AYK4872" s="287"/>
      <c r="AYL4872" s="287"/>
      <c r="AYM4872" s="287"/>
      <c r="AYN4872" s="287"/>
      <c r="AYO4872" s="287"/>
      <c r="AYP4872" s="287"/>
      <c r="AYQ4872" s="287"/>
      <c r="AYR4872" s="287"/>
      <c r="AYS4872" s="287"/>
      <c r="AYT4872" s="287"/>
      <c r="AYU4872" s="287"/>
      <c r="AYV4872" s="287"/>
      <c r="AYW4872" s="287"/>
      <c r="AYX4872" s="287"/>
      <c r="AYY4872" s="287"/>
      <c r="AYZ4872" s="287"/>
      <c r="AZA4872" s="287"/>
      <c r="AZB4872" s="287"/>
      <c r="AZC4872" s="287"/>
      <c r="AZD4872" s="287"/>
      <c r="AZE4872" s="287"/>
      <c r="AZF4872" s="287"/>
      <c r="AZG4872" s="287"/>
      <c r="AZH4872" s="287"/>
      <c r="AZI4872" s="287"/>
      <c r="AZJ4872" s="287"/>
      <c r="AZK4872" s="287"/>
      <c r="AZL4872" s="287"/>
      <c r="AZM4872" s="287"/>
      <c r="AZN4872" s="287"/>
      <c r="AZO4872" s="287"/>
      <c r="AZP4872" s="287"/>
      <c r="AZQ4872" s="287"/>
      <c r="AZR4872" s="287"/>
      <c r="AZS4872" s="287"/>
      <c r="AZT4872" s="287"/>
      <c r="AZU4872" s="287"/>
      <c r="AZV4872" s="287"/>
      <c r="AZW4872" s="287"/>
      <c r="AZX4872" s="287"/>
      <c r="AZY4872" s="287"/>
      <c r="AZZ4872" s="287"/>
      <c r="BAA4872" s="287"/>
      <c r="BAB4872" s="287"/>
      <c r="BAC4872" s="287"/>
      <c r="BAD4872" s="287"/>
      <c r="BAE4872" s="287"/>
      <c r="BAF4872" s="287"/>
      <c r="BAG4872" s="287"/>
      <c r="BAH4872" s="287"/>
      <c r="BAI4872" s="287"/>
      <c r="BAJ4872" s="287"/>
      <c r="BAK4872" s="287"/>
      <c r="BAL4872" s="287"/>
      <c r="BAM4872" s="287"/>
      <c r="BAN4872" s="287"/>
      <c r="BAO4872" s="287"/>
      <c r="BAP4872" s="287"/>
      <c r="BAQ4872" s="287"/>
      <c r="BAR4872" s="287"/>
      <c r="BAS4872" s="287"/>
      <c r="BAT4872" s="287"/>
      <c r="BAU4872" s="287"/>
      <c r="BAV4872" s="287"/>
      <c r="BAW4872" s="287"/>
      <c r="BAX4872" s="287"/>
      <c r="BAY4872" s="287"/>
      <c r="BAZ4872" s="287"/>
      <c r="BBA4872" s="287"/>
      <c r="BBB4872" s="287"/>
      <c r="BBC4872" s="287"/>
      <c r="BBD4872" s="287"/>
      <c r="BBE4872" s="287"/>
      <c r="BBF4872" s="287"/>
      <c r="BBG4872" s="287"/>
      <c r="BBH4872" s="287"/>
      <c r="BBI4872" s="287"/>
      <c r="BBJ4872" s="287"/>
      <c r="BBK4872" s="287"/>
      <c r="BBL4872" s="287"/>
      <c r="BBM4872" s="287"/>
      <c r="BBN4872" s="287"/>
      <c r="BBO4872" s="287"/>
      <c r="BBP4872" s="287"/>
      <c r="BBQ4872" s="287"/>
      <c r="BBR4872" s="287"/>
      <c r="BBS4872" s="287"/>
      <c r="BBT4872" s="287"/>
      <c r="BBU4872" s="287"/>
      <c r="BBV4872" s="287"/>
      <c r="BBW4872" s="287"/>
      <c r="BBX4872" s="287"/>
      <c r="BBY4872" s="287"/>
      <c r="BBZ4872" s="287"/>
      <c r="BCA4872" s="287"/>
      <c r="BCB4872" s="287"/>
      <c r="BCC4872" s="287"/>
      <c r="BCD4872" s="287"/>
      <c r="BCE4872" s="287"/>
      <c r="BCF4872" s="287"/>
      <c r="BCG4872" s="287"/>
      <c r="BCH4872" s="287"/>
      <c r="BCI4872" s="287"/>
      <c r="BCJ4872" s="287"/>
      <c r="BCK4872" s="287"/>
      <c r="BCL4872" s="287"/>
      <c r="BCM4872" s="287"/>
      <c r="BCN4872" s="287"/>
      <c r="BCO4872" s="287"/>
      <c r="BCP4872" s="287"/>
      <c r="BCQ4872" s="287"/>
      <c r="BCR4872" s="287"/>
      <c r="BCS4872" s="287"/>
      <c r="BCT4872" s="287"/>
      <c r="BCU4872" s="287"/>
      <c r="BCV4872" s="287"/>
      <c r="BCW4872" s="287"/>
      <c r="BCX4872" s="287"/>
      <c r="BCY4872" s="287"/>
      <c r="BCZ4872" s="287"/>
      <c r="BDA4872" s="287"/>
      <c r="BDB4872" s="287"/>
      <c r="BDC4872" s="287"/>
      <c r="BDD4872" s="287"/>
      <c r="BDE4872" s="287"/>
      <c r="BDF4872" s="287"/>
      <c r="BDG4872" s="287"/>
      <c r="BDH4872" s="287"/>
      <c r="BDI4872" s="287"/>
      <c r="BDJ4872" s="287"/>
      <c r="BDK4872" s="287"/>
      <c r="BDL4872" s="287"/>
      <c r="BDM4872" s="287"/>
      <c r="BDN4872" s="287"/>
      <c r="BDO4872" s="287"/>
      <c r="BDP4872" s="287"/>
      <c r="BDQ4872" s="287"/>
      <c r="BDR4872" s="287"/>
      <c r="BDS4872" s="287"/>
      <c r="BDT4872" s="287"/>
      <c r="BDU4872" s="287"/>
      <c r="BDV4872" s="287"/>
      <c r="BDW4872" s="287"/>
      <c r="BDX4872" s="287"/>
      <c r="BDY4872" s="287"/>
      <c r="BDZ4872" s="287"/>
      <c r="BEA4872" s="287"/>
      <c r="BEB4872" s="287"/>
      <c r="BEC4872" s="287"/>
      <c r="BED4872" s="287"/>
      <c r="BEE4872" s="287"/>
      <c r="BEF4872" s="287"/>
      <c r="BEG4872" s="287"/>
      <c r="BEH4872" s="287"/>
      <c r="BEI4872" s="287"/>
      <c r="BEJ4872" s="287"/>
      <c r="BEK4872" s="287"/>
      <c r="BEL4872" s="287"/>
      <c r="BEM4872" s="287"/>
      <c r="BEN4872" s="287"/>
      <c r="BEO4872" s="287"/>
      <c r="BEP4872" s="287"/>
      <c r="BEQ4872" s="287"/>
      <c r="BER4872" s="287"/>
      <c r="BES4872" s="287"/>
      <c r="BET4872" s="287"/>
      <c r="BEU4872" s="287"/>
      <c r="BEV4872" s="287"/>
      <c r="BEW4872" s="287"/>
      <c r="BEX4872" s="287"/>
      <c r="BEY4872" s="287"/>
      <c r="BEZ4872" s="287"/>
      <c r="BFA4872" s="287"/>
      <c r="BFB4872" s="287"/>
      <c r="BFC4872" s="287"/>
      <c r="BFD4872" s="287"/>
      <c r="BFE4872" s="287"/>
      <c r="BFF4872" s="287"/>
      <c r="BFG4872" s="287"/>
      <c r="BFH4872" s="287"/>
      <c r="BFI4872" s="287"/>
      <c r="BFJ4872" s="287"/>
      <c r="BFK4872" s="287"/>
      <c r="BFL4872" s="287"/>
      <c r="BFM4872" s="287"/>
      <c r="BFN4872" s="287"/>
      <c r="BFO4872" s="287"/>
      <c r="BFP4872" s="287"/>
      <c r="BFQ4872" s="287"/>
      <c r="BFR4872" s="287"/>
      <c r="BFS4872" s="287"/>
      <c r="BFT4872" s="287"/>
      <c r="BFU4872" s="287"/>
      <c r="BFV4872" s="287"/>
      <c r="BFW4872" s="287"/>
      <c r="BFX4872" s="287"/>
      <c r="BFY4872" s="287"/>
      <c r="BFZ4872" s="287"/>
      <c r="BGA4872" s="287"/>
      <c r="BGB4872" s="287"/>
      <c r="BGC4872" s="287"/>
      <c r="BGD4872" s="287"/>
      <c r="BGE4872" s="287"/>
      <c r="BGF4872" s="287"/>
      <c r="BGG4872" s="287"/>
      <c r="BGH4872" s="287"/>
      <c r="BGI4872" s="287"/>
      <c r="BGJ4872" s="287"/>
      <c r="BGK4872" s="287"/>
      <c r="BGL4872" s="287"/>
      <c r="BGM4872" s="287"/>
      <c r="BGN4872" s="287"/>
      <c r="BGO4872" s="287"/>
      <c r="BGP4872" s="287"/>
      <c r="BGQ4872" s="287"/>
      <c r="BGR4872" s="287"/>
      <c r="BGS4872" s="287"/>
      <c r="BGT4872" s="287"/>
      <c r="BGU4872" s="287"/>
      <c r="BGV4872" s="287"/>
      <c r="BGW4872" s="287"/>
      <c r="BGX4872" s="287"/>
      <c r="BGY4872" s="287"/>
      <c r="BGZ4872" s="287"/>
      <c r="BHA4872" s="287"/>
      <c r="BHB4872" s="287"/>
      <c r="BHC4872" s="287"/>
      <c r="BHD4872" s="287"/>
      <c r="BHE4872" s="287"/>
      <c r="BHF4872" s="287"/>
      <c r="BHG4872" s="287"/>
      <c r="BHH4872" s="287"/>
      <c r="BHI4872" s="287"/>
      <c r="BHJ4872" s="287"/>
      <c r="BHK4872" s="287"/>
      <c r="BHL4872" s="287"/>
      <c r="BHM4872" s="287"/>
      <c r="BHN4872" s="287"/>
      <c r="BHO4872" s="287"/>
      <c r="BHP4872" s="287"/>
      <c r="BHQ4872" s="287"/>
      <c r="BHR4872" s="287"/>
      <c r="BHS4872" s="287"/>
      <c r="BHT4872" s="287"/>
      <c r="BHU4872" s="287"/>
      <c r="BHV4872" s="287"/>
      <c r="BHW4872" s="287"/>
      <c r="BHX4872" s="287"/>
      <c r="BHY4872" s="287"/>
      <c r="BHZ4872" s="287"/>
      <c r="BIA4872" s="287"/>
      <c r="BIB4872" s="287"/>
      <c r="BIC4872" s="287"/>
      <c r="BID4872" s="287"/>
      <c r="BIE4872" s="287"/>
      <c r="BIF4872" s="287"/>
      <c r="BIG4872" s="287"/>
      <c r="BIH4872" s="287"/>
      <c r="BII4872" s="287"/>
      <c r="BIJ4872" s="287"/>
      <c r="BIK4872" s="287"/>
      <c r="BIL4872" s="287"/>
      <c r="BIM4872" s="287"/>
      <c r="BIN4872" s="287"/>
      <c r="BIO4872" s="287"/>
      <c r="BIP4872" s="287"/>
      <c r="BIQ4872" s="287"/>
      <c r="BIR4872" s="287"/>
      <c r="BIS4872" s="287"/>
      <c r="BIT4872" s="287"/>
      <c r="BIU4872" s="287"/>
      <c r="BIV4872" s="287"/>
      <c r="BIW4872" s="287"/>
      <c r="BIX4872" s="287"/>
      <c r="BIY4872" s="287"/>
      <c r="BIZ4872" s="287"/>
      <c r="BJA4872" s="287"/>
      <c r="BJB4872" s="287"/>
      <c r="BJC4872" s="287"/>
      <c r="BJD4872" s="287"/>
      <c r="BJE4872" s="287"/>
      <c r="BJF4872" s="287"/>
      <c r="BJG4872" s="287"/>
      <c r="BJH4872" s="287"/>
      <c r="BJI4872" s="287"/>
      <c r="BJJ4872" s="287"/>
      <c r="BJK4872" s="287"/>
      <c r="BJL4872" s="287"/>
      <c r="BJM4872" s="287"/>
      <c r="BJN4872" s="287"/>
      <c r="BJO4872" s="287"/>
      <c r="BJP4872" s="287"/>
      <c r="BJQ4872" s="287"/>
      <c r="BJR4872" s="287"/>
      <c r="BJS4872" s="287"/>
      <c r="BJT4872" s="287"/>
      <c r="BJU4872" s="287"/>
      <c r="BJV4872" s="287"/>
      <c r="BJW4872" s="287"/>
      <c r="BJX4872" s="287"/>
      <c r="BJY4872" s="287"/>
      <c r="BJZ4872" s="287"/>
      <c r="BKA4872" s="287"/>
      <c r="BKB4872" s="287"/>
      <c r="BKC4872" s="287"/>
      <c r="BKD4872" s="287"/>
      <c r="BKE4872" s="287"/>
      <c r="BKF4872" s="287"/>
      <c r="BKG4872" s="287"/>
      <c r="BKH4872" s="287"/>
      <c r="BKI4872" s="287"/>
      <c r="BKJ4872" s="287"/>
      <c r="BKK4872" s="287"/>
      <c r="BKL4872" s="287"/>
      <c r="BKM4872" s="287"/>
      <c r="BKN4872" s="287"/>
      <c r="BKO4872" s="287"/>
      <c r="BKP4872" s="287"/>
      <c r="BKQ4872" s="287"/>
      <c r="BKR4872" s="287"/>
      <c r="BKS4872" s="287"/>
      <c r="BKT4872" s="287"/>
      <c r="BKU4872" s="287"/>
      <c r="BKV4872" s="287"/>
      <c r="BKW4872" s="287"/>
      <c r="BKX4872" s="287"/>
      <c r="BKY4872" s="287"/>
      <c r="BKZ4872" s="287"/>
      <c r="BLA4872" s="287"/>
      <c r="BLB4872" s="287"/>
      <c r="BLC4872" s="287"/>
      <c r="BLD4872" s="287"/>
      <c r="BLE4872" s="287"/>
      <c r="BLF4872" s="287"/>
      <c r="BLG4872" s="287"/>
      <c r="BLH4872" s="287"/>
      <c r="BLI4872" s="287"/>
      <c r="BLJ4872" s="287"/>
      <c r="BLK4872" s="287"/>
      <c r="BLL4872" s="287"/>
      <c r="BLM4872" s="287"/>
      <c r="BLN4872" s="287"/>
      <c r="BLO4872" s="287"/>
      <c r="BLP4872" s="287"/>
      <c r="BLQ4872" s="287"/>
      <c r="BLR4872" s="287"/>
      <c r="BLS4872" s="287"/>
      <c r="BLT4872" s="287"/>
      <c r="BLU4872" s="287"/>
      <c r="BLV4872" s="287"/>
      <c r="BLW4872" s="287"/>
      <c r="BLX4872" s="287"/>
      <c r="BLY4872" s="287"/>
      <c r="BLZ4872" s="287"/>
      <c r="BMA4872" s="287"/>
      <c r="BMB4872" s="287"/>
      <c r="BMC4872" s="287"/>
      <c r="BMD4872" s="287"/>
      <c r="BME4872" s="287"/>
      <c r="BMF4872" s="287"/>
      <c r="BMG4872" s="287"/>
      <c r="BMH4872" s="287"/>
      <c r="BMI4872" s="287"/>
      <c r="BMJ4872" s="287"/>
      <c r="BMK4872" s="287"/>
      <c r="BML4872" s="287"/>
      <c r="BMM4872" s="287"/>
      <c r="BMN4872" s="287"/>
      <c r="BMO4872" s="287"/>
      <c r="BMP4872" s="287"/>
      <c r="BMQ4872" s="287"/>
      <c r="BMR4872" s="287"/>
      <c r="BMS4872" s="287"/>
      <c r="BMT4872" s="287"/>
      <c r="BMU4872" s="287"/>
      <c r="BMV4872" s="287"/>
      <c r="BMW4872" s="287"/>
      <c r="BMX4872" s="287"/>
      <c r="BMY4872" s="287"/>
      <c r="BMZ4872" s="287"/>
      <c r="BNA4872" s="287"/>
      <c r="BNB4872" s="287"/>
      <c r="BNC4872" s="287"/>
      <c r="BND4872" s="287"/>
      <c r="BNE4872" s="287"/>
      <c r="BNF4872" s="287"/>
      <c r="BNG4872" s="287"/>
      <c r="BNH4872" s="287"/>
      <c r="BNI4872" s="287"/>
      <c r="BNJ4872" s="287"/>
      <c r="BNK4872" s="287"/>
      <c r="BNL4872" s="287"/>
      <c r="BNM4872" s="287"/>
      <c r="BNN4872" s="287"/>
      <c r="BNO4872" s="287"/>
      <c r="BNP4872" s="287"/>
      <c r="BNQ4872" s="287"/>
      <c r="BNR4872" s="287"/>
      <c r="BNS4872" s="287"/>
      <c r="BNT4872" s="287"/>
      <c r="BNU4872" s="287"/>
      <c r="BNV4872" s="287"/>
      <c r="BNW4872" s="287"/>
      <c r="BNX4872" s="287"/>
      <c r="BNY4872" s="287"/>
      <c r="BNZ4872" s="287"/>
      <c r="BOA4872" s="287"/>
      <c r="BOB4872" s="287"/>
      <c r="BOC4872" s="287"/>
      <c r="BOD4872" s="287"/>
      <c r="BOE4872" s="287"/>
      <c r="BOF4872" s="287"/>
      <c r="BOG4872" s="287"/>
      <c r="BOH4872" s="287"/>
      <c r="BOI4872" s="287"/>
      <c r="BOJ4872" s="287"/>
      <c r="BOK4872" s="287"/>
      <c r="BOL4872" s="287"/>
      <c r="BOM4872" s="287"/>
      <c r="BON4872" s="287"/>
      <c r="BOO4872" s="287"/>
      <c r="BOP4872" s="287"/>
      <c r="BOQ4872" s="287"/>
      <c r="BOR4872" s="287"/>
      <c r="BOS4872" s="287"/>
      <c r="BOT4872" s="287"/>
      <c r="BOU4872" s="287"/>
      <c r="BOV4872" s="287"/>
      <c r="BOW4872" s="287"/>
      <c r="BOX4872" s="287"/>
      <c r="BOY4872" s="287"/>
      <c r="BOZ4872" s="287"/>
      <c r="BPA4872" s="287"/>
      <c r="BPB4872" s="287"/>
      <c r="BPC4872" s="287"/>
      <c r="BPD4872" s="287"/>
      <c r="BPE4872" s="287"/>
      <c r="BPF4872" s="287"/>
      <c r="BPG4872" s="287"/>
      <c r="BPH4872" s="287"/>
      <c r="BPI4872" s="287"/>
      <c r="BPJ4872" s="287"/>
      <c r="BPK4872" s="287"/>
      <c r="BPL4872" s="287"/>
      <c r="BPM4872" s="287"/>
      <c r="BPN4872" s="287"/>
      <c r="BPO4872" s="287"/>
      <c r="BPP4872" s="287"/>
      <c r="BPQ4872" s="287"/>
      <c r="BPR4872" s="287"/>
      <c r="BPS4872" s="287"/>
      <c r="BPT4872" s="287"/>
      <c r="BPU4872" s="287"/>
      <c r="BPV4872" s="287"/>
      <c r="BPW4872" s="287"/>
      <c r="BPX4872" s="287"/>
      <c r="BPY4872" s="287"/>
      <c r="BPZ4872" s="287"/>
      <c r="BQA4872" s="287"/>
      <c r="BQB4872" s="287"/>
      <c r="BQC4872" s="287"/>
      <c r="BQD4872" s="287"/>
      <c r="BQE4872" s="287"/>
      <c r="BQF4872" s="287"/>
      <c r="BQG4872" s="287"/>
      <c r="BQH4872" s="287"/>
      <c r="BQI4872" s="287"/>
      <c r="BQJ4872" s="287"/>
      <c r="BQK4872" s="287"/>
      <c r="BQL4872" s="287"/>
      <c r="BQM4872" s="287"/>
      <c r="BQN4872" s="287"/>
      <c r="BQO4872" s="287"/>
      <c r="BQP4872" s="287"/>
      <c r="BQQ4872" s="287"/>
      <c r="BQR4872" s="287"/>
      <c r="BQS4872" s="287"/>
      <c r="BQT4872" s="287"/>
      <c r="BQU4872" s="287"/>
      <c r="BQV4872" s="287"/>
      <c r="BQW4872" s="287"/>
      <c r="BQX4872" s="287"/>
      <c r="BQY4872" s="287"/>
      <c r="BQZ4872" s="287"/>
      <c r="BRA4872" s="287"/>
      <c r="BRB4872" s="287"/>
      <c r="BRC4872" s="287"/>
      <c r="BRD4872" s="287"/>
      <c r="BRE4872" s="287"/>
      <c r="BRF4872" s="287"/>
      <c r="BRG4872" s="287"/>
      <c r="BRH4872" s="287"/>
      <c r="BRI4872" s="287"/>
      <c r="BRJ4872" s="287"/>
      <c r="BRK4872" s="287"/>
      <c r="BRL4872" s="287"/>
      <c r="BRM4872" s="287"/>
      <c r="BRN4872" s="287"/>
      <c r="BRO4872" s="287"/>
      <c r="BRP4872" s="287"/>
      <c r="BRQ4872" s="287"/>
      <c r="BRR4872" s="287"/>
      <c r="BRS4872" s="287"/>
      <c r="BRT4872" s="287"/>
      <c r="BRU4872" s="287"/>
      <c r="BRV4872" s="287"/>
      <c r="BRW4872" s="287"/>
      <c r="BRX4872" s="287"/>
      <c r="BRY4872" s="287"/>
      <c r="BRZ4872" s="287"/>
      <c r="BSA4872" s="287"/>
      <c r="BSB4872" s="287"/>
      <c r="BSC4872" s="287"/>
      <c r="BSD4872" s="287"/>
      <c r="BSE4872" s="287"/>
      <c r="BSF4872" s="287"/>
      <c r="BSG4872" s="287"/>
      <c r="BSH4872" s="287"/>
      <c r="BSI4872" s="287"/>
      <c r="BSJ4872" s="287"/>
      <c r="BSK4872" s="287"/>
      <c r="BSL4872" s="287"/>
      <c r="BSM4872" s="287"/>
      <c r="BSN4872" s="287"/>
      <c r="BSO4872" s="287"/>
      <c r="BSP4872" s="287"/>
      <c r="BSQ4872" s="287"/>
      <c r="BSR4872" s="287"/>
      <c r="BSS4872" s="287"/>
      <c r="BST4872" s="287"/>
      <c r="BSU4872" s="287"/>
      <c r="BSV4872" s="287"/>
      <c r="BSW4872" s="287"/>
      <c r="BSX4872" s="287"/>
      <c r="BSY4872" s="287"/>
      <c r="BSZ4872" s="287"/>
      <c r="BTA4872" s="287"/>
      <c r="BTB4872" s="287"/>
      <c r="BTC4872" s="287"/>
      <c r="BTD4872" s="287"/>
      <c r="BTE4872" s="287"/>
      <c r="BTF4872" s="287"/>
      <c r="BTG4872" s="287"/>
      <c r="BTH4872" s="287"/>
      <c r="BTI4872" s="287"/>
      <c r="BTJ4872" s="287"/>
      <c r="BTK4872" s="287"/>
      <c r="BTL4872" s="287"/>
      <c r="BTM4872" s="287"/>
      <c r="BTN4872" s="287"/>
      <c r="BTO4872" s="287"/>
      <c r="BTP4872" s="287"/>
      <c r="BTQ4872" s="287"/>
      <c r="BTR4872" s="287"/>
      <c r="BTS4872" s="287"/>
      <c r="BTT4872" s="287"/>
      <c r="BTU4872" s="287"/>
      <c r="BTV4872" s="287"/>
      <c r="BTW4872" s="287"/>
      <c r="BTX4872" s="287"/>
      <c r="BTY4872" s="287"/>
      <c r="BTZ4872" s="287"/>
      <c r="BUA4872" s="287"/>
      <c r="BUB4872" s="287"/>
      <c r="BUC4872" s="287"/>
      <c r="BUD4872" s="287"/>
      <c r="BUE4872" s="287"/>
      <c r="BUF4872" s="287"/>
      <c r="BUG4872" s="287"/>
      <c r="BUH4872" s="287"/>
      <c r="BUI4872" s="287"/>
      <c r="BUJ4872" s="287"/>
      <c r="BUK4872" s="287"/>
      <c r="BUL4872" s="287"/>
      <c r="BUM4872" s="287"/>
      <c r="BUN4872" s="287"/>
      <c r="BUO4872" s="287"/>
      <c r="BUP4872" s="287"/>
      <c r="BUQ4872" s="287"/>
      <c r="BUR4872" s="287"/>
      <c r="BUS4872" s="287"/>
      <c r="BUT4872" s="287"/>
      <c r="BUU4872" s="287"/>
      <c r="BUV4872" s="287"/>
      <c r="BUW4872" s="287"/>
      <c r="BUX4872" s="287"/>
      <c r="BUY4872" s="287"/>
      <c r="BUZ4872" s="287"/>
      <c r="BVA4872" s="287"/>
      <c r="BVB4872" s="287"/>
      <c r="BVC4872" s="287"/>
      <c r="BVD4872" s="287"/>
      <c r="BVE4872" s="287"/>
      <c r="BVF4872" s="287"/>
      <c r="BVG4872" s="287"/>
      <c r="BVH4872" s="287"/>
      <c r="BVI4872" s="287"/>
      <c r="BVJ4872" s="287"/>
      <c r="BVK4872" s="287"/>
      <c r="BVL4872" s="287"/>
      <c r="BVM4872" s="287"/>
      <c r="BVN4872" s="287"/>
      <c r="BVO4872" s="287"/>
      <c r="BVP4872" s="287"/>
      <c r="BVQ4872" s="287"/>
      <c r="BVR4872" s="287"/>
      <c r="BVS4872" s="287"/>
      <c r="BVT4872" s="287"/>
      <c r="BVU4872" s="287"/>
      <c r="BVV4872" s="287"/>
      <c r="BVW4872" s="287"/>
      <c r="BVX4872" s="287"/>
      <c r="BVY4872" s="287"/>
      <c r="BVZ4872" s="287"/>
      <c r="BWA4872" s="287"/>
      <c r="BWB4872" s="287"/>
      <c r="BWC4872" s="287"/>
      <c r="BWD4872" s="287"/>
      <c r="BWE4872" s="287"/>
      <c r="BWF4872" s="287"/>
      <c r="BWG4872" s="287"/>
      <c r="BWH4872" s="287"/>
      <c r="BWI4872" s="287"/>
      <c r="BWJ4872" s="287"/>
      <c r="BWK4872" s="287"/>
      <c r="BWL4872" s="287"/>
      <c r="BWM4872" s="287"/>
      <c r="BWN4872" s="287"/>
      <c r="BWO4872" s="287"/>
      <c r="BWP4872" s="287"/>
      <c r="BWQ4872" s="287"/>
    </row>
    <row r="4873" spans="1:1967" s="516" customFormat="1" ht="15.75">
      <c r="A4873" s="574" t="s">
        <v>8918</v>
      </c>
      <c r="B4873" s="574"/>
      <c r="C4873" s="574"/>
      <c r="D4873" s="537"/>
      <c r="E4873" s="537"/>
      <c r="F4873" s="537"/>
      <c r="G4873" s="537"/>
      <c r="H4873" s="537"/>
      <c r="I4873" s="538"/>
      <c r="J4873" s="537"/>
      <c r="K4873" s="537"/>
      <c r="L4873" s="537"/>
      <c r="M4873" s="537"/>
      <c r="N4873" s="539"/>
      <c r="O4873" s="537"/>
      <c r="P4873" s="538"/>
      <c r="Q4873" s="537"/>
      <c r="R4873" s="540"/>
      <c r="S4873" s="537"/>
      <c r="T4873" s="541">
        <f>T4504+T4566+T4872</f>
        <v>10113153794.999039</v>
      </c>
      <c r="U4873" s="541">
        <f>U4504+U4566+U4872</f>
        <v>11313923494.718924</v>
      </c>
      <c r="V4873" s="537"/>
      <c r="W4873" s="537"/>
      <c r="X4873" s="537"/>
      <c r="Y4873" s="287"/>
      <c r="Z4873" s="287"/>
      <c r="AA4873" s="287"/>
      <c r="AB4873" s="287"/>
      <c r="AC4873" s="287"/>
      <c r="AD4873" s="287"/>
      <c r="AE4873" s="287"/>
      <c r="AF4873" s="287"/>
      <c r="AG4873" s="287"/>
      <c r="AH4873" s="287"/>
      <c r="AI4873" s="287"/>
      <c r="AJ4873" s="287"/>
      <c r="AK4873" s="287"/>
      <c r="AL4873" s="287"/>
      <c r="AM4873" s="287"/>
      <c r="AN4873" s="287"/>
      <c r="AO4873" s="287"/>
      <c r="AP4873" s="287"/>
      <c r="AQ4873" s="287"/>
      <c r="AR4873" s="287"/>
      <c r="AS4873" s="287"/>
      <c r="AT4873" s="287"/>
      <c r="AU4873" s="287"/>
      <c r="AV4873" s="287"/>
      <c r="AW4873" s="287"/>
      <c r="AX4873" s="287"/>
      <c r="AY4873" s="287"/>
      <c r="AZ4873" s="287"/>
      <c r="BA4873" s="287"/>
      <c r="BB4873" s="287"/>
      <c r="BC4873" s="287"/>
      <c r="BD4873" s="287"/>
      <c r="BE4873" s="287"/>
      <c r="BF4873" s="287"/>
      <c r="BG4873" s="287"/>
      <c r="BH4873" s="287"/>
      <c r="BI4873" s="287"/>
      <c r="BJ4873" s="287"/>
      <c r="BK4873" s="287"/>
      <c r="BL4873" s="287"/>
      <c r="BM4873" s="287"/>
      <c r="BN4873" s="287"/>
      <c r="BO4873" s="287"/>
      <c r="BP4873" s="287"/>
      <c r="BQ4873" s="287"/>
      <c r="BR4873" s="287"/>
      <c r="BS4873" s="287"/>
      <c r="BT4873" s="287"/>
      <c r="BU4873" s="287"/>
      <c r="BV4873" s="287"/>
      <c r="BW4873" s="287"/>
      <c r="BX4873" s="287"/>
      <c r="BY4873" s="287"/>
      <c r="BZ4873" s="287"/>
      <c r="CA4873" s="287"/>
      <c r="CB4873" s="287"/>
      <c r="CC4873" s="287"/>
      <c r="CD4873" s="287"/>
      <c r="CE4873" s="287"/>
      <c r="CF4873" s="287"/>
      <c r="CG4873" s="287"/>
      <c r="CH4873" s="287"/>
      <c r="CI4873" s="287"/>
      <c r="CJ4873" s="287"/>
      <c r="CK4873" s="287"/>
      <c r="CL4873" s="287"/>
      <c r="CM4873" s="287"/>
      <c r="CN4873" s="287"/>
      <c r="CO4873" s="287"/>
      <c r="CP4873" s="287"/>
      <c r="CQ4873" s="287"/>
      <c r="CR4873" s="287"/>
      <c r="CS4873" s="287"/>
      <c r="CT4873" s="287"/>
      <c r="CU4873" s="287"/>
      <c r="CV4873" s="287"/>
      <c r="CW4873" s="287"/>
      <c r="CX4873" s="287"/>
      <c r="CY4873" s="287"/>
      <c r="CZ4873" s="287"/>
      <c r="DA4873" s="287"/>
      <c r="DB4873" s="287"/>
      <c r="DC4873" s="287"/>
      <c r="DD4873" s="287"/>
      <c r="DE4873" s="287"/>
      <c r="DF4873" s="287"/>
      <c r="DG4873" s="287"/>
      <c r="DH4873" s="287"/>
      <c r="DI4873" s="287"/>
      <c r="DJ4873" s="287"/>
      <c r="DK4873" s="287"/>
      <c r="DL4873" s="287"/>
      <c r="DM4873" s="287"/>
      <c r="DN4873" s="287"/>
      <c r="DO4873" s="287"/>
      <c r="DP4873" s="287"/>
      <c r="DQ4873" s="287"/>
      <c r="DR4873" s="287"/>
      <c r="DS4873" s="287"/>
      <c r="DT4873" s="287"/>
      <c r="DU4873" s="287"/>
      <c r="DV4873" s="287"/>
      <c r="DW4873" s="287"/>
      <c r="DX4873" s="287"/>
      <c r="DY4873" s="287"/>
      <c r="DZ4873" s="287"/>
      <c r="EA4873" s="287"/>
      <c r="EB4873" s="287"/>
      <c r="EC4873" s="287"/>
      <c r="ED4873" s="287"/>
      <c r="EE4873" s="287"/>
      <c r="EF4873" s="287"/>
      <c r="EG4873" s="287"/>
      <c r="EH4873" s="287"/>
      <c r="EI4873" s="287"/>
      <c r="EJ4873" s="287"/>
      <c r="EK4873" s="287"/>
      <c r="EL4873" s="287"/>
      <c r="EM4873" s="287"/>
      <c r="EN4873" s="287"/>
      <c r="EO4873" s="287"/>
      <c r="EP4873" s="287"/>
      <c r="EQ4873" s="287"/>
      <c r="ER4873" s="287"/>
      <c r="ES4873" s="287"/>
      <c r="ET4873" s="287"/>
      <c r="EU4873" s="287"/>
      <c r="EV4873" s="287"/>
      <c r="EW4873" s="287"/>
      <c r="EX4873" s="287"/>
      <c r="EY4873" s="287"/>
      <c r="EZ4873" s="287"/>
      <c r="FA4873" s="287"/>
      <c r="FB4873" s="287"/>
      <c r="FC4873" s="287"/>
      <c r="FD4873" s="287"/>
      <c r="FE4873" s="287"/>
      <c r="FF4873" s="287"/>
      <c r="FG4873" s="287"/>
      <c r="FH4873" s="287"/>
      <c r="FI4873" s="287"/>
      <c r="FJ4873" s="287"/>
      <c r="FK4873" s="287"/>
      <c r="FL4873" s="287"/>
      <c r="FM4873" s="287"/>
      <c r="FN4873" s="287"/>
      <c r="FO4873" s="287"/>
      <c r="FP4873" s="287"/>
      <c r="FQ4873" s="287"/>
      <c r="FR4873" s="287"/>
      <c r="FS4873" s="287"/>
      <c r="FT4873" s="287"/>
      <c r="FU4873" s="287"/>
      <c r="FV4873" s="287"/>
      <c r="FW4873" s="287"/>
      <c r="FX4873" s="287"/>
      <c r="FY4873" s="287"/>
      <c r="FZ4873" s="287"/>
      <c r="GA4873" s="287"/>
      <c r="GB4873" s="287"/>
      <c r="GC4873" s="287"/>
      <c r="GD4873" s="287"/>
      <c r="GE4873" s="287"/>
      <c r="GF4873" s="287"/>
      <c r="GG4873" s="287"/>
      <c r="GH4873" s="287"/>
      <c r="GI4873" s="287"/>
      <c r="GJ4873" s="287"/>
      <c r="GK4873" s="287"/>
      <c r="GL4873" s="287"/>
      <c r="GM4873" s="287"/>
      <c r="GN4873" s="287"/>
      <c r="GO4873" s="287"/>
      <c r="GP4873" s="287"/>
      <c r="GQ4873" s="287"/>
      <c r="GR4873" s="287"/>
      <c r="GS4873" s="287"/>
      <c r="GT4873" s="287"/>
      <c r="GU4873" s="287"/>
      <c r="GV4873" s="287"/>
      <c r="GW4873" s="287"/>
      <c r="GX4873" s="287"/>
      <c r="GY4873" s="287"/>
      <c r="GZ4873" s="287"/>
      <c r="HA4873" s="287"/>
      <c r="HB4873" s="287"/>
      <c r="HC4873" s="287"/>
      <c r="HD4873" s="287"/>
      <c r="HE4873" s="287"/>
      <c r="HF4873" s="287"/>
      <c r="HG4873" s="287"/>
      <c r="HH4873" s="287"/>
      <c r="HI4873" s="287"/>
      <c r="HJ4873" s="287"/>
      <c r="HK4873" s="287"/>
      <c r="HL4873" s="287"/>
      <c r="HM4873" s="287"/>
      <c r="HN4873" s="287"/>
      <c r="HO4873" s="287"/>
      <c r="HP4873" s="287"/>
      <c r="HQ4873" s="287"/>
      <c r="HR4873" s="287"/>
      <c r="HS4873" s="287"/>
      <c r="HT4873" s="287"/>
      <c r="HU4873" s="287"/>
      <c r="HV4873" s="287"/>
      <c r="HW4873" s="287"/>
      <c r="HX4873" s="287"/>
      <c r="HY4873" s="287"/>
      <c r="HZ4873" s="287"/>
      <c r="IA4873" s="287"/>
      <c r="IB4873" s="287"/>
      <c r="IC4873" s="287"/>
      <c r="ID4873" s="287"/>
      <c r="IE4873" s="287"/>
      <c r="IF4873" s="287"/>
      <c r="IG4873" s="287"/>
      <c r="IH4873" s="287"/>
      <c r="II4873" s="287"/>
      <c r="IJ4873" s="287"/>
      <c r="IK4873" s="287"/>
      <c r="IL4873" s="287"/>
      <c r="IM4873" s="287"/>
      <c r="IN4873" s="287"/>
      <c r="IO4873" s="287"/>
      <c r="IP4873" s="287"/>
      <c r="IQ4873" s="287"/>
      <c r="IR4873" s="287"/>
      <c r="IS4873" s="287"/>
      <c r="IT4873" s="287"/>
      <c r="IU4873" s="287"/>
      <c r="IV4873" s="287"/>
      <c r="IW4873" s="287"/>
      <c r="IX4873" s="287"/>
      <c r="IY4873" s="287"/>
      <c r="IZ4873" s="287"/>
      <c r="JA4873" s="287"/>
      <c r="JB4873" s="287"/>
      <c r="JC4873" s="287"/>
      <c r="JD4873" s="287"/>
      <c r="JE4873" s="287"/>
      <c r="JF4873" s="287"/>
      <c r="JG4873" s="287"/>
      <c r="JH4873" s="287"/>
      <c r="JI4873" s="287"/>
      <c r="JJ4873" s="287"/>
      <c r="JK4873" s="287"/>
      <c r="JL4873" s="287"/>
      <c r="JM4873" s="287"/>
      <c r="JN4873" s="287"/>
      <c r="JO4873" s="287"/>
      <c r="JP4873" s="287"/>
      <c r="JQ4873" s="287"/>
      <c r="JR4873" s="287"/>
      <c r="JS4873" s="287"/>
      <c r="JT4873" s="287"/>
      <c r="JU4873" s="287"/>
      <c r="JV4873" s="287"/>
      <c r="JW4873" s="287"/>
      <c r="JX4873" s="287"/>
      <c r="JY4873" s="287"/>
      <c r="JZ4873" s="287"/>
      <c r="KA4873" s="287"/>
      <c r="KB4873" s="287"/>
      <c r="KC4873" s="287"/>
      <c r="KD4873" s="287"/>
      <c r="KE4873" s="287"/>
      <c r="KF4873" s="287"/>
      <c r="KG4873" s="287"/>
      <c r="KH4873" s="287"/>
      <c r="KI4873" s="287"/>
      <c r="KJ4873" s="287"/>
      <c r="KK4873" s="287"/>
      <c r="KL4873" s="287"/>
      <c r="KM4873" s="287"/>
      <c r="KN4873" s="287"/>
      <c r="KO4873" s="287"/>
      <c r="KP4873" s="287"/>
      <c r="KQ4873" s="287"/>
      <c r="KR4873" s="287"/>
      <c r="KS4873" s="287"/>
      <c r="KT4873" s="287"/>
      <c r="KU4873" s="287"/>
      <c r="KV4873" s="287"/>
      <c r="KW4873" s="287"/>
      <c r="KX4873" s="287"/>
      <c r="KY4873" s="287"/>
      <c r="KZ4873" s="287"/>
      <c r="LA4873" s="287"/>
      <c r="LB4873" s="287"/>
      <c r="LC4873" s="287"/>
      <c r="LD4873" s="287"/>
      <c r="LE4873" s="287"/>
      <c r="LF4873" s="287"/>
      <c r="LG4873" s="287"/>
      <c r="LH4873" s="287"/>
      <c r="LI4873" s="287"/>
      <c r="LJ4873" s="287"/>
      <c r="LK4873" s="287"/>
      <c r="LL4873" s="287"/>
      <c r="LM4873" s="287"/>
      <c r="LN4873" s="287"/>
      <c r="LO4873" s="287"/>
      <c r="LP4873" s="287"/>
      <c r="LQ4873" s="287"/>
      <c r="LR4873" s="287"/>
      <c r="LS4873" s="287"/>
      <c r="LT4873" s="287"/>
      <c r="LU4873" s="287"/>
      <c r="LV4873" s="287"/>
      <c r="LW4873" s="287"/>
      <c r="LX4873" s="287"/>
      <c r="LY4873" s="287"/>
      <c r="LZ4873" s="287"/>
      <c r="MA4873" s="287"/>
      <c r="MB4873" s="287"/>
      <c r="MC4873" s="287"/>
      <c r="MD4873" s="287"/>
      <c r="ME4873" s="287"/>
      <c r="MF4873" s="287"/>
      <c r="MG4873" s="287"/>
      <c r="MH4873" s="287"/>
      <c r="MI4873" s="287"/>
      <c r="MJ4873" s="287"/>
      <c r="MK4873" s="287"/>
      <c r="ML4873" s="287"/>
      <c r="MM4873" s="287"/>
      <c r="MN4873" s="287"/>
      <c r="MO4873" s="287"/>
      <c r="MP4873" s="287"/>
      <c r="MQ4873" s="287"/>
      <c r="MR4873" s="287"/>
      <c r="MS4873" s="287"/>
      <c r="MT4873" s="287"/>
      <c r="MU4873" s="287"/>
      <c r="MV4873" s="287"/>
      <c r="MW4873" s="287"/>
      <c r="MX4873" s="287"/>
      <c r="MY4873" s="287"/>
      <c r="MZ4873" s="287"/>
      <c r="NA4873" s="287"/>
      <c r="NB4873" s="287"/>
      <c r="NC4873" s="287"/>
      <c r="ND4873" s="287"/>
      <c r="NE4873" s="287"/>
      <c r="NF4873" s="287"/>
      <c r="NG4873" s="287"/>
      <c r="NH4873" s="287"/>
      <c r="NI4873" s="287"/>
      <c r="NJ4873" s="287"/>
      <c r="NK4873" s="287"/>
      <c r="NL4873" s="287"/>
      <c r="NM4873" s="287"/>
      <c r="NN4873" s="287"/>
      <c r="NO4873" s="287"/>
      <c r="NP4873" s="287"/>
      <c r="NQ4873" s="287"/>
      <c r="NR4873" s="287"/>
      <c r="NS4873" s="287"/>
      <c r="NT4873" s="287"/>
      <c r="NU4873" s="287"/>
      <c r="NV4873" s="287"/>
      <c r="NW4873" s="287"/>
      <c r="NX4873" s="287"/>
      <c r="NY4873" s="287"/>
      <c r="NZ4873" s="287"/>
      <c r="OA4873" s="287"/>
      <c r="OB4873" s="287"/>
      <c r="OC4873" s="287"/>
      <c r="OD4873" s="287"/>
      <c r="OE4873" s="287"/>
      <c r="OF4873" s="287"/>
      <c r="OG4873" s="287"/>
      <c r="OH4873" s="287"/>
      <c r="OI4873" s="287"/>
      <c r="OJ4873" s="287"/>
      <c r="OK4873" s="287"/>
      <c r="OL4873" s="287"/>
      <c r="OM4873" s="287"/>
      <c r="ON4873" s="287"/>
      <c r="OO4873" s="287"/>
      <c r="OP4873" s="287"/>
      <c r="OQ4873" s="287"/>
      <c r="OR4873" s="287"/>
      <c r="OS4873" s="287"/>
      <c r="OT4873" s="287"/>
      <c r="OU4873" s="287"/>
      <c r="OV4873" s="287"/>
      <c r="OW4873" s="287"/>
      <c r="OX4873" s="287"/>
      <c r="OY4873" s="287"/>
      <c r="OZ4873" s="287"/>
      <c r="PA4873" s="287"/>
      <c r="PB4873" s="287"/>
      <c r="PC4873" s="287"/>
      <c r="PD4873" s="287"/>
      <c r="PE4873" s="287"/>
      <c r="PF4873" s="287"/>
      <c r="PG4873" s="287"/>
      <c r="PH4873" s="287"/>
      <c r="PI4873" s="287"/>
      <c r="PJ4873" s="287"/>
      <c r="PK4873" s="287"/>
      <c r="PL4873" s="287"/>
      <c r="PM4873" s="287"/>
      <c r="PN4873" s="287"/>
      <c r="PO4873" s="287"/>
      <c r="PP4873" s="287"/>
      <c r="PQ4873" s="287"/>
      <c r="PR4873" s="287"/>
      <c r="PS4873" s="287"/>
      <c r="PT4873" s="287"/>
      <c r="PU4873" s="287"/>
      <c r="PV4873" s="287"/>
      <c r="PW4873" s="287"/>
      <c r="PX4873" s="287"/>
      <c r="PY4873" s="287"/>
      <c r="PZ4873" s="287"/>
      <c r="QA4873" s="287"/>
      <c r="QB4873" s="287"/>
      <c r="QC4873" s="287"/>
      <c r="QD4873" s="287"/>
      <c r="QE4873" s="287"/>
      <c r="QF4873" s="287"/>
      <c r="QG4873" s="287"/>
      <c r="QH4873" s="287"/>
      <c r="QI4873" s="287"/>
      <c r="QJ4873" s="287"/>
      <c r="QK4873" s="287"/>
      <c r="QL4873" s="287"/>
      <c r="QM4873" s="287"/>
      <c r="QN4873" s="287"/>
      <c r="QO4873" s="287"/>
      <c r="QP4873" s="287"/>
      <c r="QQ4873" s="287"/>
      <c r="QR4873" s="287"/>
      <c r="QS4873" s="287"/>
      <c r="QT4873" s="287"/>
      <c r="QU4873" s="287"/>
      <c r="QV4873" s="287"/>
      <c r="QW4873" s="287"/>
      <c r="QX4873" s="287"/>
      <c r="QY4873" s="287"/>
      <c r="QZ4873" s="287"/>
      <c r="RA4873" s="287"/>
      <c r="RB4873" s="287"/>
      <c r="RC4873" s="287"/>
      <c r="RD4873" s="287"/>
      <c r="RE4873" s="287"/>
      <c r="RF4873" s="287"/>
      <c r="RG4873" s="287"/>
      <c r="RH4873" s="287"/>
      <c r="RI4873" s="287"/>
      <c r="RJ4873" s="287"/>
      <c r="RK4873" s="287"/>
      <c r="RL4873" s="287"/>
      <c r="RM4873" s="287"/>
      <c r="RN4873" s="287"/>
      <c r="RO4873" s="287"/>
      <c r="RP4873" s="287"/>
      <c r="RQ4873" s="287"/>
      <c r="RR4873" s="287"/>
      <c r="RS4873" s="287"/>
      <c r="RT4873" s="287"/>
      <c r="RU4873" s="287"/>
      <c r="RV4873" s="287"/>
      <c r="RW4873" s="287"/>
      <c r="RX4873" s="287"/>
      <c r="RY4873" s="287"/>
      <c r="RZ4873" s="287"/>
      <c r="SA4873" s="287"/>
      <c r="SB4873" s="287"/>
      <c r="SC4873" s="287"/>
      <c r="SD4873" s="287"/>
      <c r="SE4873" s="287"/>
      <c r="SF4873" s="287"/>
      <c r="SG4873" s="287"/>
      <c r="SH4873" s="287"/>
      <c r="SI4873" s="287"/>
      <c r="SJ4873" s="287"/>
      <c r="SK4873" s="287"/>
      <c r="SL4873" s="287"/>
      <c r="SM4873" s="287"/>
      <c r="SN4873" s="287"/>
      <c r="SO4873" s="287"/>
      <c r="SP4873" s="287"/>
      <c r="SQ4873" s="287"/>
      <c r="SR4873" s="287"/>
      <c r="SS4873" s="287"/>
      <c r="ST4873" s="287"/>
      <c r="SU4873" s="287"/>
      <c r="SV4873" s="287"/>
      <c r="SW4873" s="287"/>
      <c r="SX4873" s="287"/>
      <c r="SY4873" s="287"/>
      <c r="SZ4873" s="287"/>
      <c r="TA4873" s="287"/>
      <c r="TB4873" s="287"/>
      <c r="TC4873" s="287"/>
      <c r="TD4873" s="287"/>
      <c r="TE4873" s="287"/>
      <c r="TF4873" s="287"/>
      <c r="TG4873" s="287"/>
      <c r="TH4873" s="287"/>
      <c r="TI4873" s="287"/>
      <c r="TJ4873" s="287"/>
      <c r="TK4873" s="287"/>
      <c r="TL4873" s="287"/>
      <c r="TM4873" s="287"/>
      <c r="TN4873" s="287"/>
      <c r="TO4873" s="287"/>
      <c r="TP4873" s="287"/>
      <c r="TQ4873" s="287"/>
      <c r="TR4873" s="287"/>
      <c r="TS4873" s="287"/>
      <c r="TT4873" s="287"/>
      <c r="TU4873" s="287"/>
      <c r="TV4873" s="287"/>
      <c r="TW4873" s="287"/>
      <c r="TX4873" s="287"/>
      <c r="TY4873" s="287"/>
      <c r="TZ4873" s="287"/>
      <c r="UA4873" s="287"/>
      <c r="UB4873" s="287"/>
      <c r="UC4873" s="287"/>
      <c r="UD4873" s="287"/>
      <c r="UE4873" s="287"/>
      <c r="UF4873" s="287"/>
      <c r="UG4873" s="287"/>
      <c r="UH4873" s="287"/>
      <c r="UI4873" s="287"/>
      <c r="UJ4873" s="287"/>
      <c r="UK4873" s="287"/>
      <c r="UL4873" s="287"/>
      <c r="UM4873" s="287"/>
      <c r="UN4873" s="287"/>
      <c r="UO4873" s="287"/>
      <c r="UP4873" s="287"/>
      <c r="UQ4873" s="287"/>
      <c r="UR4873" s="287"/>
      <c r="US4873" s="287"/>
      <c r="UT4873" s="287"/>
      <c r="UU4873" s="287"/>
      <c r="UV4873" s="287"/>
      <c r="UW4873" s="287"/>
      <c r="UX4873" s="287"/>
      <c r="UY4873" s="287"/>
      <c r="UZ4873" s="287"/>
      <c r="VA4873" s="287"/>
      <c r="VB4873" s="287"/>
      <c r="VC4873" s="287"/>
      <c r="VD4873" s="287"/>
      <c r="VE4873" s="287"/>
      <c r="VF4873" s="287"/>
      <c r="VG4873" s="287"/>
      <c r="VH4873" s="287"/>
      <c r="VI4873" s="287"/>
      <c r="VJ4873" s="287"/>
      <c r="VK4873" s="287"/>
      <c r="VL4873" s="287"/>
      <c r="VM4873" s="287"/>
      <c r="VN4873" s="287"/>
      <c r="VO4873" s="287"/>
      <c r="VP4873" s="287"/>
      <c r="VQ4873" s="287"/>
      <c r="VR4873" s="287"/>
      <c r="VS4873" s="287"/>
      <c r="VT4873" s="287"/>
      <c r="VU4873" s="287"/>
      <c r="VV4873" s="287"/>
      <c r="VW4873" s="287"/>
      <c r="VX4873" s="287"/>
      <c r="VY4873" s="287"/>
      <c r="VZ4873" s="287"/>
      <c r="WA4873" s="287"/>
      <c r="WB4873" s="287"/>
      <c r="WC4873" s="287"/>
      <c r="WD4873" s="287"/>
      <c r="WE4873" s="287"/>
      <c r="WF4873" s="287"/>
      <c r="WG4873" s="287"/>
      <c r="WH4873" s="287"/>
      <c r="WI4873" s="287"/>
      <c r="WJ4873" s="287"/>
      <c r="WK4873" s="287"/>
      <c r="WL4873" s="287"/>
      <c r="WM4873" s="287"/>
      <c r="WN4873" s="287"/>
      <c r="WO4873" s="287"/>
      <c r="WP4873" s="287"/>
      <c r="WQ4873" s="287"/>
      <c r="WR4873" s="287"/>
      <c r="WS4873" s="287"/>
      <c r="WT4873" s="287"/>
      <c r="WU4873" s="287"/>
      <c r="WV4873" s="287"/>
      <c r="WW4873" s="287"/>
      <c r="WX4873" s="287"/>
      <c r="WY4873" s="287"/>
      <c r="WZ4873" s="287"/>
      <c r="XA4873" s="287"/>
      <c r="XB4873" s="287"/>
      <c r="XC4873" s="287"/>
      <c r="XD4873" s="287"/>
      <c r="XE4873" s="287"/>
      <c r="XF4873" s="287"/>
      <c r="XG4873" s="287"/>
      <c r="XH4873" s="287"/>
      <c r="XI4873" s="287"/>
      <c r="XJ4873" s="287"/>
      <c r="XK4873" s="287"/>
      <c r="XL4873" s="287"/>
      <c r="XM4873" s="287"/>
      <c r="XN4873" s="287"/>
      <c r="XO4873" s="287"/>
      <c r="XP4873" s="287"/>
      <c r="XQ4873" s="287"/>
      <c r="XR4873" s="287"/>
      <c r="XS4873" s="287"/>
      <c r="XT4873" s="287"/>
      <c r="XU4873" s="287"/>
      <c r="XV4873" s="287"/>
      <c r="XW4873" s="287"/>
      <c r="XX4873" s="287"/>
      <c r="XY4873" s="287"/>
      <c r="XZ4873" s="287"/>
      <c r="YA4873" s="287"/>
      <c r="YB4873" s="287"/>
      <c r="YC4873" s="287"/>
      <c r="YD4873" s="287"/>
      <c r="YE4873" s="287"/>
      <c r="YF4873" s="287"/>
      <c r="YG4873" s="287"/>
      <c r="YH4873" s="287"/>
      <c r="YI4873" s="287"/>
      <c r="YJ4873" s="287"/>
      <c r="YK4873" s="287"/>
      <c r="YL4873" s="287"/>
      <c r="YM4873" s="287"/>
      <c r="YN4873" s="287"/>
      <c r="YO4873" s="287"/>
      <c r="YP4873" s="287"/>
      <c r="YQ4873" s="287"/>
      <c r="YR4873" s="287"/>
      <c r="YS4873" s="287"/>
      <c r="YT4873" s="287"/>
      <c r="YU4873" s="287"/>
      <c r="YV4873" s="287"/>
      <c r="YW4873" s="287"/>
      <c r="YX4873" s="287"/>
      <c r="YY4873" s="287"/>
      <c r="YZ4873" s="287"/>
      <c r="ZA4873" s="287"/>
      <c r="ZB4873" s="287"/>
      <c r="ZC4873" s="287"/>
      <c r="ZD4873" s="287"/>
      <c r="ZE4873" s="287"/>
      <c r="ZF4873" s="287"/>
      <c r="ZG4873" s="287"/>
      <c r="ZH4873" s="287"/>
      <c r="ZI4873" s="287"/>
      <c r="ZJ4873" s="287"/>
      <c r="ZK4873" s="287"/>
      <c r="ZL4873" s="287"/>
      <c r="ZM4873" s="287"/>
      <c r="ZN4873" s="287"/>
      <c r="ZO4873" s="287"/>
      <c r="ZP4873" s="287"/>
      <c r="ZQ4873" s="287"/>
      <c r="ZR4873" s="287"/>
      <c r="ZS4873" s="287"/>
      <c r="ZT4873" s="287"/>
      <c r="ZU4873" s="287"/>
      <c r="ZV4873" s="287"/>
      <c r="ZW4873" s="287"/>
      <c r="ZX4873" s="287"/>
      <c r="ZY4873" s="287"/>
      <c r="ZZ4873" s="287"/>
      <c r="AAA4873" s="287"/>
      <c r="AAB4873" s="287"/>
      <c r="AAC4873" s="287"/>
      <c r="AAD4873" s="287"/>
      <c r="AAE4873" s="287"/>
      <c r="AAF4873" s="287"/>
      <c r="AAG4873" s="287"/>
      <c r="AAH4873" s="287"/>
      <c r="AAI4873" s="287"/>
      <c r="AAJ4873" s="287"/>
      <c r="AAK4873" s="287"/>
      <c r="AAL4873" s="287"/>
      <c r="AAM4873" s="287"/>
      <c r="AAN4873" s="287"/>
      <c r="AAO4873" s="287"/>
      <c r="AAP4873" s="287"/>
      <c r="AAQ4873" s="287"/>
      <c r="AAR4873" s="287"/>
      <c r="AAS4873" s="287"/>
      <c r="AAT4873" s="287"/>
      <c r="AAU4873" s="287"/>
      <c r="AAV4873" s="287"/>
      <c r="AAW4873" s="287"/>
      <c r="AAX4873" s="287"/>
      <c r="AAY4873" s="287"/>
      <c r="AAZ4873" s="287"/>
      <c r="ABA4873" s="287"/>
      <c r="ABB4873" s="287"/>
      <c r="ABC4873" s="287"/>
      <c r="ABD4873" s="287"/>
      <c r="ABE4873" s="287"/>
      <c r="ABF4873" s="287"/>
      <c r="ABG4873" s="287"/>
      <c r="ABH4873" s="287"/>
      <c r="ABI4873" s="287"/>
      <c r="ABJ4873" s="287"/>
      <c r="ABK4873" s="287"/>
      <c r="ABL4873" s="287"/>
      <c r="ABM4873" s="287"/>
      <c r="ABN4873" s="287"/>
      <c r="ABO4873" s="287"/>
      <c r="ABP4873" s="287"/>
      <c r="ABQ4873" s="287"/>
      <c r="ABR4873" s="287"/>
      <c r="ABS4873" s="287"/>
      <c r="ABT4873" s="287"/>
      <c r="ABU4873" s="287"/>
      <c r="ABV4873" s="287"/>
      <c r="ABW4873" s="287"/>
      <c r="ABX4873" s="287"/>
      <c r="ABY4873" s="287"/>
      <c r="ABZ4873" s="287"/>
      <c r="ACA4873" s="287"/>
      <c r="ACB4873" s="287"/>
      <c r="ACC4873" s="287"/>
      <c r="ACD4873" s="287"/>
      <c r="ACE4873" s="287"/>
      <c r="ACF4873" s="287"/>
      <c r="ACG4873" s="287"/>
      <c r="ACH4873" s="287"/>
      <c r="ACI4873" s="287"/>
      <c r="ACJ4873" s="287"/>
      <c r="ACK4873" s="287"/>
      <c r="ACL4873" s="287"/>
      <c r="ACM4873" s="287"/>
      <c r="ACN4873" s="287"/>
      <c r="ACO4873" s="287"/>
      <c r="ACP4873" s="287"/>
      <c r="ACQ4873" s="287"/>
      <c r="ACR4873" s="287"/>
      <c r="ACS4873" s="287"/>
      <c r="ACT4873" s="287"/>
      <c r="ACU4873" s="287"/>
      <c r="ACV4873" s="287"/>
      <c r="ACW4873" s="287"/>
      <c r="ACX4873" s="287"/>
      <c r="ACY4873" s="287"/>
      <c r="ACZ4873" s="287"/>
      <c r="ADA4873" s="287"/>
      <c r="ADB4873" s="287"/>
      <c r="ADC4873" s="287"/>
      <c r="ADD4873" s="287"/>
      <c r="ADE4873" s="287"/>
      <c r="ADF4873" s="287"/>
      <c r="ADG4873" s="287"/>
      <c r="ADH4873" s="287"/>
      <c r="ADI4873" s="287"/>
      <c r="ADJ4873" s="287"/>
      <c r="ADK4873" s="287"/>
      <c r="ADL4873" s="287"/>
      <c r="ADM4873" s="287"/>
      <c r="ADN4873" s="287"/>
      <c r="ADO4873" s="287"/>
      <c r="ADP4873" s="287"/>
      <c r="ADQ4873" s="287"/>
      <c r="ADR4873" s="287"/>
      <c r="ADS4873" s="287"/>
      <c r="ADT4873" s="287"/>
      <c r="ADU4873" s="287"/>
      <c r="ADV4873" s="287"/>
      <c r="ADW4873" s="287"/>
      <c r="ADX4873" s="287"/>
      <c r="ADY4873" s="287"/>
      <c r="ADZ4873" s="287"/>
      <c r="AEA4873" s="287"/>
      <c r="AEB4873" s="287"/>
      <c r="AEC4873" s="287"/>
      <c r="AED4873" s="287"/>
      <c r="AEE4873" s="287"/>
      <c r="AEF4873" s="287"/>
      <c r="AEG4873" s="287"/>
      <c r="AEH4873" s="287"/>
      <c r="AEI4873" s="287"/>
      <c r="AEJ4873" s="287"/>
      <c r="AEK4873" s="287"/>
      <c r="AEL4873" s="287"/>
      <c r="AEM4873" s="287"/>
      <c r="AEN4873" s="287"/>
      <c r="AEO4873" s="287"/>
      <c r="AEP4873" s="287"/>
      <c r="AEQ4873" s="287"/>
      <c r="AER4873" s="287"/>
      <c r="AES4873" s="287"/>
      <c r="AET4873" s="287"/>
      <c r="AEU4873" s="287"/>
      <c r="AEV4873" s="287"/>
      <c r="AEW4873" s="287"/>
      <c r="AEX4873" s="287"/>
      <c r="AEY4873" s="287"/>
      <c r="AEZ4873" s="287"/>
      <c r="AFA4873" s="287"/>
      <c r="AFB4873" s="287"/>
      <c r="AFC4873" s="287"/>
      <c r="AFD4873" s="287"/>
      <c r="AFE4873" s="287"/>
      <c r="AFF4873" s="287"/>
      <c r="AFG4873" s="287"/>
      <c r="AFH4873" s="287"/>
      <c r="AFI4873" s="287"/>
      <c r="AFJ4873" s="287"/>
      <c r="AFK4873" s="287"/>
      <c r="AFL4873" s="287"/>
      <c r="AFM4873" s="287"/>
      <c r="AFN4873" s="287"/>
      <c r="AFO4873" s="287"/>
      <c r="AFP4873" s="287"/>
      <c r="AFQ4873" s="287"/>
      <c r="AFR4873" s="287"/>
      <c r="AFS4873" s="287"/>
      <c r="AFT4873" s="287"/>
      <c r="AFU4873" s="287"/>
      <c r="AFV4873" s="287"/>
      <c r="AFW4873" s="287"/>
      <c r="AFX4873" s="287"/>
      <c r="AFY4873" s="287"/>
      <c r="AFZ4873" s="287"/>
      <c r="AGA4873" s="287"/>
      <c r="AGB4873" s="287"/>
      <c r="AGC4873" s="287"/>
      <c r="AGD4873" s="287"/>
      <c r="AGE4873" s="287"/>
      <c r="AGF4873" s="287"/>
      <c r="AGG4873" s="287"/>
      <c r="AGH4873" s="287"/>
      <c r="AGI4873" s="287"/>
      <c r="AGJ4873" s="287"/>
      <c r="AGK4873" s="287"/>
      <c r="AGL4873" s="287"/>
      <c r="AGM4873" s="287"/>
      <c r="AGN4873" s="287"/>
      <c r="AGO4873" s="287"/>
      <c r="AGP4873" s="287"/>
      <c r="AGQ4873" s="287"/>
      <c r="AGR4873" s="287"/>
      <c r="AGS4873" s="287"/>
      <c r="AGT4873" s="287"/>
      <c r="AGU4873" s="287"/>
      <c r="AGV4873" s="287"/>
      <c r="AGW4873" s="287"/>
      <c r="AGX4873" s="287"/>
      <c r="AGY4873" s="287"/>
      <c r="AGZ4873" s="287"/>
      <c r="AHA4873" s="287"/>
      <c r="AHB4873" s="287"/>
      <c r="AHC4873" s="287"/>
      <c r="AHD4873" s="287"/>
      <c r="AHE4873" s="287"/>
      <c r="AHF4873" s="287"/>
      <c r="AHG4873" s="287"/>
      <c r="AHH4873" s="287"/>
      <c r="AHI4873" s="287"/>
      <c r="AHJ4873" s="287"/>
      <c r="AHK4873" s="287"/>
      <c r="AHL4873" s="287"/>
      <c r="AHM4873" s="287"/>
      <c r="AHN4873" s="287"/>
      <c r="AHO4873" s="287"/>
      <c r="AHP4873" s="287"/>
      <c r="AHQ4873" s="287"/>
      <c r="AHR4873" s="287"/>
      <c r="AHS4873" s="287"/>
      <c r="AHT4873" s="287"/>
      <c r="AHU4873" s="287"/>
      <c r="AHV4873" s="287"/>
      <c r="AHW4873" s="287"/>
      <c r="AHX4873" s="287"/>
      <c r="AHY4873" s="287"/>
      <c r="AHZ4873" s="287"/>
      <c r="AIA4873" s="287"/>
      <c r="AIB4873" s="287"/>
      <c r="AIC4873" s="287"/>
      <c r="AID4873" s="287"/>
      <c r="AIE4873" s="287"/>
      <c r="AIF4873" s="287"/>
      <c r="AIG4873" s="287"/>
      <c r="AIH4873" s="287"/>
      <c r="AII4873" s="287"/>
      <c r="AIJ4873" s="287"/>
      <c r="AIK4873" s="287"/>
      <c r="AIL4873" s="287"/>
      <c r="AIM4873" s="287"/>
      <c r="AIN4873" s="287"/>
      <c r="AIO4873" s="287"/>
      <c r="AIP4873" s="287"/>
      <c r="AIQ4873" s="287"/>
      <c r="AIR4873" s="287"/>
      <c r="AIS4873" s="287"/>
      <c r="AIT4873" s="287"/>
      <c r="AIU4873" s="287"/>
      <c r="AIV4873" s="287"/>
      <c r="AIW4873" s="287"/>
      <c r="AIX4873" s="287"/>
      <c r="AIY4873" s="287"/>
      <c r="AIZ4873" s="287"/>
      <c r="AJA4873" s="287"/>
      <c r="AJB4873" s="287"/>
      <c r="AJC4873" s="287"/>
      <c r="AJD4873" s="287"/>
      <c r="AJE4873" s="287"/>
      <c r="AJF4873" s="287"/>
      <c r="AJG4873" s="287"/>
      <c r="AJH4873" s="287"/>
      <c r="AJI4873" s="287"/>
      <c r="AJJ4873" s="287"/>
      <c r="AJK4873" s="287"/>
      <c r="AJL4873" s="287"/>
      <c r="AJM4873" s="287"/>
      <c r="AJN4873" s="287"/>
      <c r="AJO4873" s="287"/>
      <c r="AJP4873" s="287"/>
      <c r="AJQ4873" s="287"/>
      <c r="AJR4873" s="287"/>
      <c r="AJS4873" s="287"/>
      <c r="AJT4873" s="287"/>
      <c r="AJU4873" s="287"/>
      <c r="AJV4873" s="287"/>
      <c r="AJW4873" s="287"/>
      <c r="AJX4873" s="287"/>
      <c r="AJY4873" s="287"/>
      <c r="AJZ4873" s="287"/>
      <c r="AKA4873" s="287"/>
      <c r="AKB4873" s="287"/>
      <c r="AKC4873" s="287"/>
      <c r="AKD4873" s="287"/>
      <c r="AKE4873" s="287"/>
      <c r="AKF4873" s="287"/>
      <c r="AKG4873" s="287"/>
      <c r="AKH4873" s="287"/>
      <c r="AKI4873" s="287"/>
      <c r="AKJ4873" s="287"/>
      <c r="AKK4873" s="287"/>
      <c r="AKL4873" s="287"/>
      <c r="AKM4873" s="287"/>
      <c r="AKN4873" s="287"/>
      <c r="AKO4873" s="287"/>
      <c r="AKP4873" s="287"/>
      <c r="AKQ4873" s="287"/>
      <c r="AKR4873" s="287"/>
      <c r="AKS4873" s="287"/>
      <c r="AKT4873" s="287"/>
      <c r="AKU4873" s="287"/>
      <c r="AKV4873" s="287"/>
      <c r="AKW4873" s="287"/>
      <c r="AKX4873" s="287"/>
      <c r="AKY4873" s="287"/>
      <c r="AKZ4873" s="287"/>
      <c r="ALA4873" s="287"/>
      <c r="ALB4873" s="287"/>
      <c r="ALC4873" s="287"/>
      <c r="ALD4873" s="287"/>
      <c r="ALE4873" s="287"/>
      <c r="ALF4873" s="287"/>
      <c r="ALG4873" s="287"/>
      <c r="ALH4873" s="287"/>
      <c r="ALI4873" s="287"/>
      <c r="ALJ4873" s="287"/>
      <c r="ALK4873" s="287"/>
      <c r="ALL4873" s="287"/>
      <c r="ALM4873" s="287"/>
      <c r="ALN4873" s="287"/>
      <c r="ALO4873" s="287"/>
      <c r="ALP4873" s="287"/>
      <c r="ALQ4873" s="287"/>
      <c r="ALR4873" s="287"/>
      <c r="ALS4873" s="287"/>
      <c r="ALT4873" s="287"/>
      <c r="ALU4873" s="287"/>
      <c r="ALV4873" s="287"/>
      <c r="ALW4873" s="287"/>
      <c r="ALX4873" s="287"/>
      <c r="ALY4873" s="287"/>
      <c r="ALZ4873" s="287"/>
      <c r="AMA4873" s="287"/>
      <c r="AMB4873" s="287"/>
      <c r="AMC4873" s="287"/>
      <c r="AMD4873" s="287"/>
      <c r="AME4873" s="287"/>
      <c r="AMF4873" s="287"/>
      <c r="AMG4873" s="287"/>
      <c r="AMH4873" s="287"/>
      <c r="AMI4873" s="287"/>
      <c r="AMJ4873" s="287"/>
      <c r="AMK4873" s="287"/>
      <c r="AML4873" s="287"/>
      <c r="AMM4873" s="287"/>
      <c r="AMN4873" s="287"/>
      <c r="AMO4873" s="287"/>
      <c r="AMP4873" s="287"/>
      <c r="AMQ4873" s="287"/>
      <c r="AMR4873" s="287"/>
      <c r="AMS4873" s="287"/>
      <c r="AMT4873" s="287"/>
      <c r="AMU4873" s="287"/>
      <c r="AMV4873" s="287"/>
      <c r="AMW4873" s="287"/>
      <c r="AMX4873" s="287"/>
      <c r="AMY4873" s="287"/>
      <c r="AMZ4873" s="287"/>
      <c r="ANA4873" s="287"/>
      <c r="ANB4873" s="287"/>
      <c r="ANC4873" s="287"/>
      <c r="AND4873" s="287"/>
      <c r="ANE4873" s="287"/>
      <c r="ANF4873" s="287"/>
      <c r="ANG4873" s="287"/>
      <c r="ANH4873" s="287"/>
      <c r="ANI4873" s="287"/>
      <c r="ANJ4873" s="287"/>
      <c r="ANK4873" s="287"/>
      <c r="ANL4873" s="287"/>
      <c r="ANM4873" s="287"/>
      <c r="ANN4873" s="287"/>
      <c r="ANO4873" s="287"/>
      <c r="ANP4873" s="287"/>
      <c r="ANQ4873" s="287"/>
      <c r="ANR4873" s="287"/>
      <c r="ANS4873" s="287"/>
      <c r="ANT4873" s="287"/>
      <c r="ANU4873" s="287"/>
      <c r="ANV4873" s="287"/>
      <c r="ANW4873" s="287"/>
      <c r="ANX4873" s="287"/>
      <c r="ANY4873" s="287"/>
      <c r="ANZ4873" s="287"/>
      <c r="AOA4873" s="287"/>
      <c r="AOB4873" s="287"/>
      <c r="AOC4873" s="287"/>
      <c r="AOD4873" s="287"/>
      <c r="AOE4873" s="287"/>
      <c r="AOF4873" s="287"/>
      <c r="AOG4873" s="287"/>
      <c r="AOH4873" s="287"/>
      <c r="AOI4873" s="287"/>
      <c r="AOJ4873" s="287"/>
      <c r="AOK4873" s="287"/>
      <c r="AOL4873" s="287"/>
      <c r="AOM4873" s="287"/>
      <c r="AON4873" s="287"/>
      <c r="AOO4873" s="287"/>
      <c r="AOP4873" s="287"/>
      <c r="AOQ4873" s="287"/>
      <c r="AOR4873" s="287"/>
      <c r="AOS4873" s="287"/>
      <c r="AOT4873" s="287"/>
      <c r="AOU4873" s="287"/>
      <c r="AOV4873" s="287"/>
      <c r="AOW4873" s="287"/>
      <c r="AOX4873" s="287"/>
      <c r="AOY4873" s="287"/>
      <c r="AOZ4873" s="287"/>
      <c r="APA4873" s="287"/>
      <c r="APB4873" s="287"/>
      <c r="APC4873" s="287"/>
      <c r="APD4873" s="287"/>
      <c r="APE4873" s="287"/>
      <c r="APF4873" s="287"/>
      <c r="APG4873" s="287"/>
      <c r="APH4873" s="287"/>
      <c r="API4873" s="287"/>
      <c r="APJ4873" s="287"/>
      <c r="APK4873" s="287"/>
      <c r="APL4873" s="287"/>
      <c r="APM4873" s="287"/>
      <c r="APN4873" s="287"/>
      <c r="APO4873" s="287"/>
      <c r="APP4873" s="287"/>
      <c r="APQ4873" s="287"/>
      <c r="APR4873" s="287"/>
      <c r="APS4873" s="287"/>
      <c r="APT4873" s="287"/>
      <c r="APU4873" s="287"/>
      <c r="APV4873" s="287"/>
      <c r="APW4873" s="287"/>
      <c r="APX4873" s="287"/>
      <c r="APY4873" s="287"/>
      <c r="APZ4873" s="287"/>
      <c r="AQA4873" s="287"/>
      <c r="AQB4873" s="287"/>
      <c r="AQC4873" s="287"/>
      <c r="AQD4873" s="287"/>
      <c r="AQE4873" s="287"/>
      <c r="AQF4873" s="287"/>
      <c r="AQG4873" s="287"/>
      <c r="AQH4873" s="287"/>
      <c r="AQI4873" s="287"/>
      <c r="AQJ4873" s="287"/>
      <c r="AQK4873" s="287"/>
      <c r="AQL4873" s="287"/>
      <c r="AQM4873" s="287"/>
      <c r="AQN4873" s="287"/>
      <c r="AQO4873" s="287"/>
      <c r="AQP4873" s="287"/>
      <c r="AQQ4873" s="287"/>
      <c r="AQR4873" s="287"/>
      <c r="AQS4873" s="287"/>
      <c r="AQT4873" s="287"/>
      <c r="AQU4873" s="287"/>
      <c r="AQV4873" s="287"/>
      <c r="AQW4873" s="287"/>
      <c r="AQX4873" s="287"/>
      <c r="AQY4873" s="287"/>
      <c r="AQZ4873" s="287"/>
      <c r="ARA4873" s="287"/>
      <c r="ARB4873" s="287"/>
      <c r="ARC4873" s="287"/>
      <c r="ARD4873" s="287"/>
      <c r="ARE4873" s="287"/>
      <c r="ARF4873" s="287"/>
      <c r="ARG4873" s="287"/>
      <c r="ARH4873" s="287"/>
      <c r="ARI4873" s="287"/>
      <c r="ARJ4873" s="287"/>
      <c r="ARK4873" s="287"/>
      <c r="ARL4873" s="287"/>
      <c r="ARM4873" s="287"/>
      <c r="ARN4873" s="287"/>
      <c r="ARO4873" s="287"/>
      <c r="ARP4873" s="287"/>
      <c r="ARQ4873" s="287"/>
      <c r="ARR4873" s="287"/>
      <c r="ARS4873" s="287"/>
      <c r="ART4873" s="287"/>
      <c r="ARU4873" s="287"/>
      <c r="ARV4873" s="287"/>
      <c r="ARW4873" s="287"/>
      <c r="ARX4873" s="287"/>
      <c r="ARY4873" s="287"/>
      <c r="ARZ4873" s="287"/>
      <c r="ASA4873" s="287"/>
      <c r="ASB4873" s="287"/>
      <c r="ASC4873" s="287"/>
      <c r="ASD4873" s="287"/>
      <c r="ASE4873" s="287"/>
      <c r="ASF4873" s="287"/>
      <c r="ASG4873" s="287"/>
      <c r="ASH4873" s="287"/>
      <c r="ASI4873" s="287"/>
      <c r="ASJ4873" s="287"/>
      <c r="ASK4873" s="287"/>
      <c r="ASL4873" s="287"/>
      <c r="ASM4873" s="287"/>
      <c r="ASN4873" s="287"/>
      <c r="ASO4873" s="287"/>
      <c r="ASP4873" s="287"/>
      <c r="ASQ4873" s="287"/>
      <c r="ASR4873" s="287"/>
      <c r="ASS4873" s="287"/>
      <c r="AST4873" s="287"/>
      <c r="ASU4873" s="287"/>
      <c r="ASV4873" s="287"/>
      <c r="ASW4873" s="287"/>
      <c r="ASX4873" s="287"/>
      <c r="ASY4873" s="287"/>
      <c r="ASZ4873" s="287"/>
      <c r="ATA4873" s="287"/>
      <c r="ATB4873" s="287"/>
      <c r="ATC4873" s="287"/>
      <c r="ATD4873" s="287"/>
      <c r="ATE4873" s="287"/>
      <c r="ATF4873" s="287"/>
      <c r="ATG4873" s="287"/>
      <c r="ATH4873" s="287"/>
      <c r="ATI4873" s="287"/>
      <c r="ATJ4873" s="287"/>
      <c r="ATK4873" s="287"/>
      <c r="ATL4873" s="287"/>
      <c r="ATM4873" s="287"/>
      <c r="ATN4873" s="287"/>
      <c r="ATO4873" s="287"/>
      <c r="ATP4873" s="287"/>
      <c r="ATQ4873" s="287"/>
      <c r="ATR4873" s="287"/>
      <c r="ATS4873" s="287"/>
      <c r="ATT4873" s="287"/>
      <c r="ATU4873" s="287"/>
      <c r="ATV4873" s="287"/>
      <c r="ATW4873" s="287"/>
      <c r="ATX4873" s="287"/>
      <c r="ATY4873" s="287"/>
      <c r="ATZ4873" s="287"/>
      <c r="AUA4873" s="287"/>
      <c r="AUB4873" s="287"/>
      <c r="AUC4873" s="287"/>
      <c r="AUD4873" s="287"/>
      <c r="AUE4873" s="287"/>
      <c r="AUF4873" s="287"/>
      <c r="AUG4873" s="287"/>
      <c r="AUH4873" s="287"/>
      <c r="AUI4873" s="287"/>
      <c r="AUJ4873" s="287"/>
      <c r="AUK4873" s="287"/>
      <c r="AUL4873" s="287"/>
      <c r="AUM4873" s="287"/>
      <c r="AUN4873" s="287"/>
      <c r="AUO4873" s="287"/>
      <c r="AUP4873" s="287"/>
      <c r="AUQ4873" s="287"/>
      <c r="AUR4873" s="287"/>
      <c r="AUS4873" s="287"/>
      <c r="AUT4873" s="287"/>
      <c r="AUU4873" s="287"/>
      <c r="AUV4873" s="287"/>
      <c r="AUW4873" s="287"/>
      <c r="AUX4873" s="287"/>
      <c r="AUY4873" s="287"/>
      <c r="AUZ4873" s="287"/>
      <c r="AVA4873" s="287"/>
      <c r="AVB4873" s="287"/>
      <c r="AVC4873" s="287"/>
      <c r="AVD4873" s="287"/>
      <c r="AVE4873" s="287"/>
      <c r="AVF4873" s="287"/>
      <c r="AVG4873" s="287"/>
      <c r="AVH4873" s="287"/>
      <c r="AVI4873" s="287"/>
      <c r="AVJ4873" s="287"/>
      <c r="AVK4873" s="287"/>
      <c r="AVL4873" s="287"/>
      <c r="AVM4873" s="287"/>
      <c r="AVN4873" s="287"/>
      <c r="AVO4873" s="287"/>
      <c r="AVP4873" s="287"/>
      <c r="AVQ4873" s="287"/>
      <c r="AVR4873" s="287"/>
      <c r="AVS4873" s="287"/>
      <c r="AVT4873" s="287"/>
      <c r="AVU4873" s="287"/>
      <c r="AVV4873" s="287"/>
      <c r="AVW4873" s="287"/>
      <c r="AVX4873" s="287"/>
      <c r="AVY4873" s="287"/>
      <c r="AVZ4873" s="287"/>
      <c r="AWA4873" s="287"/>
      <c r="AWB4873" s="287"/>
      <c r="AWC4873" s="287"/>
      <c r="AWD4873" s="287"/>
      <c r="AWE4873" s="287"/>
      <c r="AWF4873" s="287"/>
      <c r="AWG4873" s="287"/>
      <c r="AWH4873" s="287"/>
      <c r="AWI4873" s="287"/>
      <c r="AWJ4873" s="287"/>
      <c r="AWK4873" s="287"/>
      <c r="AWL4873" s="287"/>
      <c r="AWM4873" s="287"/>
      <c r="AWN4873" s="287"/>
      <c r="AWO4873" s="287"/>
      <c r="AWP4873" s="287"/>
      <c r="AWQ4873" s="287"/>
      <c r="AWR4873" s="287"/>
      <c r="AWS4873" s="287"/>
      <c r="AWT4873" s="287"/>
      <c r="AWU4873" s="287"/>
      <c r="AWV4873" s="287"/>
      <c r="AWW4873" s="287"/>
      <c r="AWX4873" s="287"/>
      <c r="AWY4873" s="287"/>
      <c r="AWZ4873" s="287"/>
      <c r="AXA4873" s="287"/>
      <c r="AXB4873" s="287"/>
      <c r="AXC4873" s="287"/>
      <c r="AXD4873" s="287"/>
      <c r="AXE4873" s="287"/>
      <c r="AXF4873" s="287"/>
      <c r="AXG4873" s="287"/>
      <c r="AXH4873" s="287"/>
      <c r="AXI4873" s="287"/>
      <c r="AXJ4873" s="287"/>
      <c r="AXK4873" s="287"/>
      <c r="AXL4873" s="287"/>
      <c r="AXM4873" s="287"/>
      <c r="AXN4873" s="287"/>
      <c r="AXO4873" s="287"/>
      <c r="AXP4873" s="287"/>
      <c r="AXQ4873" s="287"/>
      <c r="AXR4873" s="287"/>
      <c r="AXS4873" s="287"/>
      <c r="AXT4873" s="287"/>
      <c r="AXU4873" s="287"/>
      <c r="AXV4873" s="287"/>
      <c r="AXW4873" s="287"/>
      <c r="AXX4873" s="287"/>
      <c r="AXY4873" s="287"/>
      <c r="AXZ4873" s="287"/>
      <c r="AYA4873" s="287"/>
      <c r="AYB4873" s="287"/>
      <c r="AYC4873" s="287"/>
      <c r="AYD4873" s="287"/>
      <c r="AYE4873" s="287"/>
      <c r="AYF4873" s="287"/>
      <c r="AYG4873" s="287"/>
      <c r="AYH4873" s="287"/>
      <c r="AYI4873" s="287"/>
      <c r="AYJ4873" s="287"/>
      <c r="AYK4873" s="287"/>
      <c r="AYL4873" s="287"/>
      <c r="AYM4873" s="287"/>
      <c r="AYN4873" s="287"/>
      <c r="AYO4873" s="287"/>
      <c r="AYP4873" s="287"/>
      <c r="AYQ4873" s="287"/>
      <c r="AYR4873" s="287"/>
      <c r="AYS4873" s="287"/>
      <c r="AYT4873" s="287"/>
      <c r="AYU4873" s="287"/>
      <c r="AYV4873" s="287"/>
      <c r="AYW4873" s="287"/>
      <c r="AYX4873" s="287"/>
      <c r="AYY4873" s="287"/>
      <c r="AYZ4873" s="287"/>
      <c r="AZA4873" s="287"/>
      <c r="AZB4873" s="287"/>
      <c r="AZC4873" s="287"/>
      <c r="AZD4873" s="287"/>
      <c r="AZE4873" s="287"/>
      <c r="AZF4873" s="287"/>
      <c r="AZG4873" s="287"/>
      <c r="AZH4873" s="287"/>
      <c r="AZI4873" s="287"/>
      <c r="AZJ4873" s="287"/>
      <c r="AZK4873" s="287"/>
      <c r="AZL4873" s="287"/>
      <c r="AZM4873" s="287"/>
      <c r="AZN4873" s="287"/>
      <c r="AZO4873" s="287"/>
      <c r="AZP4873" s="287"/>
      <c r="AZQ4873" s="287"/>
      <c r="AZR4873" s="287"/>
      <c r="AZS4873" s="287"/>
      <c r="AZT4873" s="287"/>
      <c r="AZU4873" s="287"/>
      <c r="AZV4873" s="287"/>
      <c r="AZW4873" s="287"/>
      <c r="AZX4873" s="287"/>
      <c r="AZY4873" s="287"/>
      <c r="AZZ4873" s="287"/>
      <c r="BAA4873" s="287"/>
      <c r="BAB4873" s="287"/>
      <c r="BAC4873" s="287"/>
      <c r="BAD4873" s="287"/>
      <c r="BAE4873" s="287"/>
      <c r="BAF4873" s="287"/>
      <c r="BAG4873" s="287"/>
      <c r="BAH4873" s="287"/>
      <c r="BAI4873" s="287"/>
      <c r="BAJ4873" s="287"/>
      <c r="BAK4873" s="287"/>
      <c r="BAL4873" s="287"/>
      <c r="BAM4873" s="287"/>
      <c r="BAN4873" s="287"/>
      <c r="BAO4873" s="287"/>
      <c r="BAP4873" s="287"/>
      <c r="BAQ4873" s="287"/>
      <c r="BAR4873" s="287"/>
      <c r="BAS4873" s="287"/>
      <c r="BAT4873" s="287"/>
      <c r="BAU4873" s="287"/>
      <c r="BAV4873" s="287"/>
      <c r="BAW4873" s="287"/>
      <c r="BAX4873" s="287"/>
      <c r="BAY4873" s="287"/>
      <c r="BAZ4873" s="287"/>
      <c r="BBA4873" s="287"/>
      <c r="BBB4873" s="287"/>
      <c r="BBC4873" s="287"/>
      <c r="BBD4873" s="287"/>
      <c r="BBE4873" s="287"/>
      <c r="BBF4873" s="287"/>
      <c r="BBG4873" s="287"/>
      <c r="BBH4873" s="287"/>
      <c r="BBI4873" s="287"/>
      <c r="BBJ4873" s="287"/>
      <c r="BBK4873" s="287"/>
      <c r="BBL4873" s="287"/>
      <c r="BBM4873" s="287"/>
      <c r="BBN4873" s="287"/>
      <c r="BBO4873" s="287"/>
      <c r="BBP4873" s="287"/>
      <c r="BBQ4873" s="287"/>
      <c r="BBR4873" s="287"/>
      <c r="BBS4873" s="287"/>
      <c r="BBT4873" s="287"/>
      <c r="BBU4873" s="287"/>
      <c r="BBV4873" s="287"/>
      <c r="BBW4873" s="287"/>
      <c r="BBX4873" s="287"/>
      <c r="BBY4873" s="287"/>
      <c r="BBZ4873" s="287"/>
      <c r="BCA4873" s="287"/>
      <c r="BCB4873" s="287"/>
      <c r="BCC4873" s="287"/>
      <c r="BCD4873" s="287"/>
      <c r="BCE4873" s="287"/>
      <c r="BCF4873" s="287"/>
      <c r="BCG4873" s="287"/>
      <c r="BCH4873" s="287"/>
      <c r="BCI4873" s="287"/>
      <c r="BCJ4873" s="287"/>
      <c r="BCK4873" s="287"/>
      <c r="BCL4873" s="287"/>
      <c r="BCM4873" s="287"/>
      <c r="BCN4873" s="287"/>
      <c r="BCO4873" s="287"/>
      <c r="BCP4873" s="287"/>
      <c r="BCQ4873" s="287"/>
      <c r="BCR4873" s="287"/>
      <c r="BCS4873" s="287"/>
      <c r="BCT4873" s="287"/>
      <c r="BCU4873" s="287"/>
      <c r="BCV4873" s="287"/>
      <c r="BCW4873" s="287"/>
      <c r="BCX4873" s="287"/>
      <c r="BCY4873" s="287"/>
      <c r="BCZ4873" s="287"/>
      <c r="BDA4873" s="287"/>
      <c r="BDB4873" s="287"/>
      <c r="BDC4873" s="287"/>
      <c r="BDD4873" s="287"/>
      <c r="BDE4873" s="287"/>
      <c r="BDF4873" s="287"/>
      <c r="BDG4873" s="287"/>
      <c r="BDH4873" s="287"/>
      <c r="BDI4873" s="287"/>
      <c r="BDJ4873" s="287"/>
      <c r="BDK4873" s="287"/>
      <c r="BDL4873" s="287"/>
      <c r="BDM4873" s="287"/>
      <c r="BDN4873" s="287"/>
      <c r="BDO4873" s="287"/>
      <c r="BDP4873" s="287"/>
      <c r="BDQ4873" s="287"/>
      <c r="BDR4873" s="287"/>
      <c r="BDS4873" s="287"/>
      <c r="BDT4873" s="287"/>
      <c r="BDU4873" s="287"/>
      <c r="BDV4873" s="287"/>
      <c r="BDW4873" s="287"/>
      <c r="BDX4873" s="287"/>
      <c r="BDY4873" s="287"/>
      <c r="BDZ4873" s="287"/>
      <c r="BEA4873" s="287"/>
      <c r="BEB4873" s="287"/>
      <c r="BEC4873" s="287"/>
      <c r="BED4873" s="287"/>
      <c r="BEE4873" s="287"/>
      <c r="BEF4873" s="287"/>
      <c r="BEG4873" s="287"/>
      <c r="BEH4873" s="287"/>
      <c r="BEI4873" s="287"/>
      <c r="BEJ4873" s="287"/>
      <c r="BEK4873" s="287"/>
      <c r="BEL4873" s="287"/>
      <c r="BEM4873" s="287"/>
      <c r="BEN4873" s="287"/>
      <c r="BEO4873" s="287"/>
      <c r="BEP4873" s="287"/>
      <c r="BEQ4873" s="287"/>
      <c r="BER4873" s="287"/>
      <c r="BES4873" s="287"/>
      <c r="BET4873" s="287"/>
      <c r="BEU4873" s="287"/>
      <c r="BEV4873" s="287"/>
      <c r="BEW4873" s="287"/>
      <c r="BEX4873" s="287"/>
      <c r="BEY4873" s="287"/>
      <c r="BEZ4873" s="287"/>
      <c r="BFA4873" s="287"/>
      <c r="BFB4873" s="287"/>
      <c r="BFC4873" s="287"/>
      <c r="BFD4873" s="287"/>
      <c r="BFE4873" s="287"/>
      <c r="BFF4873" s="287"/>
      <c r="BFG4873" s="287"/>
      <c r="BFH4873" s="287"/>
      <c r="BFI4873" s="287"/>
      <c r="BFJ4873" s="287"/>
      <c r="BFK4873" s="287"/>
      <c r="BFL4873" s="287"/>
      <c r="BFM4873" s="287"/>
      <c r="BFN4873" s="287"/>
      <c r="BFO4873" s="287"/>
      <c r="BFP4873" s="287"/>
      <c r="BFQ4873" s="287"/>
      <c r="BFR4873" s="287"/>
      <c r="BFS4873" s="287"/>
      <c r="BFT4873" s="287"/>
      <c r="BFU4873" s="287"/>
      <c r="BFV4873" s="287"/>
      <c r="BFW4873" s="287"/>
      <c r="BFX4873" s="287"/>
      <c r="BFY4873" s="287"/>
      <c r="BFZ4873" s="287"/>
      <c r="BGA4873" s="287"/>
      <c r="BGB4873" s="287"/>
      <c r="BGC4873" s="287"/>
      <c r="BGD4873" s="287"/>
      <c r="BGE4873" s="287"/>
      <c r="BGF4873" s="287"/>
      <c r="BGG4873" s="287"/>
      <c r="BGH4873" s="287"/>
      <c r="BGI4873" s="287"/>
      <c r="BGJ4873" s="287"/>
      <c r="BGK4873" s="287"/>
      <c r="BGL4873" s="287"/>
      <c r="BGM4873" s="287"/>
      <c r="BGN4873" s="287"/>
      <c r="BGO4873" s="287"/>
      <c r="BGP4873" s="287"/>
      <c r="BGQ4873" s="287"/>
      <c r="BGR4873" s="287"/>
      <c r="BGS4873" s="287"/>
      <c r="BGT4873" s="287"/>
      <c r="BGU4873" s="287"/>
      <c r="BGV4873" s="287"/>
      <c r="BGW4873" s="287"/>
      <c r="BGX4873" s="287"/>
      <c r="BGY4873" s="287"/>
      <c r="BGZ4873" s="287"/>
      <c r="BHA4873" s="287"/>
      <c r="BHB4873" s="287"/>
      <c r="BHC4873" s="287"/>
      <c r="BHD4873" s="287"/>
      <c r="BHE4873" s="287"/>
      <c r="BHF4873" s="287"/>
      <c r="BHG4873" s="287"/>
      <c r="BHH4873" s="287"/>
      <c r="BHI4873" s="287"/>
      <c r="BHJ4873" s="287"/>
      <c r="BHK4873" s="287"/>
      <c r="BHL4873" s="287"/>
      <c r="BHM4873" s="287"/>
      <c r="BHN4873" s="287"/>
      <c r="BHO4873" s="287"/>
      <c r="BHP4873" s="287"/>
      <c r="BHQ4873" s="287"/>
      <c r="BHR4873" s="287"/>
      <c r="BHS4873" s="287"/>
      <c r="BHT4873" s="287"/>
      <c r="BHU4873" s="287"/>
      <c r="BHV4873" s="287"/>
      <c r="BHW4873" s="287"/>
      <c r="BHX4873" s="287"/>
      <c r="BHY4873" s="287"/>
      <c r="BHZ4873" s="287"/>
      <c r="BIA4873" s="287"/>
      <c r="BIB4873" s="287"/>
      <c r="BIC4873" s="287"/>
      <c r="BID4873" s="287"/>
      <c r="BIE4873" s="287"/>
      <c r="BIF4873" s="287"/>
      <c r="BIG4873" s="287"/>
      <c r="BIH4873" s="287"/>
      <c r="BII4873" s="287"/>
      <c r="BIJ4873" s="287"/>
      <c r="BIK4873" s="287"/>
      <c r="BIL4873" s="287"/>
      <c r="BIM4873" s="287"/>
      <c r="BIN4873" s="287"/>
      <c r="BIO4873" s="287"/>
      <c r="BIP4873" s="287"/>
      <c r="BIQ4873" s="287"/>
      <c r="BIR4873" s="287"/>
      <c r="BIS4873" s="287"/>
      <c r="BIT4873" s="287"/>
      <c r="BIU4873" s="287"/>
      <c r="BIV4873" s="287"/>
      <c r="BIW4873" s="287"/>
      <c r="BIX4873" s="287"/>
      <c r="BIY4873" s="287"/>
      <c r="BIZ4873" s="287"/>
      <c r="BJA4873" s="287"/>
      <c r="BJB4873" s="287"/>
      <c r="BJC4873" s="287"/>
      <c r="BJD4873" s="287"/>
      <c r="BJE4873" s="287"/>
      <c r="BJF4873" s="287"/>
      <c r="BJG4873" s="287"/>
      <c r="BJH4873" s="287"/>
      <c r="BJI4873" s="287"/>
      <c r="BJJ4873" s="287"/>
      <c r="BJK4873" s="287"/>
      <c r="BJL4873" s="287"/>
      <c r="BJM4873" s="287"/>
      <c r="BJN4873" s="287"/>
      <c r="BJO4873" s="287"/>
      <c r="BJP4873" s="287"/>
      <c r="BJQ4873" s="287"/>
      <c r="BJR4873" s="287"/>
      <c r="BJS4873" s="287"/>
      <c r="BJT4873" s="287"/>
      <c r="BJU4873" s="287"/>
      <c r="BJV4873" s="287"/>
      <c r="BJW4873" s="287"/>
      <c r="BJX4873" s="287"/>
      <c r="BJY4873" s="287"/>
      <c r="BJZ4873" s="287"/>
      <c r="BKA4873" s="287"/>
      <c r="BKB4873" s="287"/>
      <c r="BKC4873" s="287"/>
      <c r="BKD4873" s="287"/>
      <c r="BKE4873" s="287"/>
      <c r="BKF4873" s="287"/>
      <c r="BKG4873" s="287"/>
      <c r="BKH4873" s="287"/>
      <c r="BKI4873" s="287"/>
      <c r="BKJ4873" s="287"/>
      <c r="BKK4873" s="287"/>
      <c r="BKL4873" s="287"/>
      <c r="BKM4873" s="287"/>
      <c r="BKN4873" s="287"/>
      <c r="BKO4873" s="287"/>
      <c r="BKP4873" s="287"/>
      <c r="BKQ4873" s="287"/>
      <c r="BKR4873" s="287"/>
      <c r="BKS4873" s="287"/>
      <c r="BKT4873" s="287"/>
      <c r="BKU4873" s="287"/>
      <c r="BKV4873" s="287"/>
      <c r="BKW4873" s="287"/>
      <c r="BKX4873" s="287"/>
      <c r="BKY4873" s="287"/>
      <c r="BKZ4873" s="287"/>
      <c r="BLA4873" s="287"/>
      <c r="BLB4873" s="287"/>
      <c r="BLC4873" s="287"/>
      <c r="BLD4873" s="287"/>
      <c r="BLE4873" s="287"/>
      <c r="BLF4873" s="287"/>
      <c r="BLG4873" s="287"/>
      <c r="BLH4873" s="287"/>
      <c r="BLI4873" s="287"/>
      <c r="BLJ4873" s="287"/>
      <c r="BLK4873" s="287"/>
      <c r="BLL4873" s="287"/>
      <c r="BLM4873" s="287"/>
      <c r="BLN4873" s="287"/>
      <c r="BLO4873" s="287"/>
      <c r="BLP4873" s="287"/>
      <c r="BLQ4873" s="287"/>
      <c r="BLR4873" s="287"/>
      <c r="BLS4873" s="287"/>
      <c r="BLT4873" s="287"/>
      <c r="BLU4873" s="287"/>
      <c r="BLV4873" s="287"/>
      <c r="BLW4873" s="287"/>
      <c r="BLX4873" s="287"/>
      <c r="BLY4873" s="287"/>
      <c r="BLZ4873" s="287"/>
      <c r="BMA4873" s="287"/>
      <c r="BMB4873" s="287"/>
      <c r="BMC4873" s="287"/>
      <c r="BMD4873" s="287"/>
      <c r="BME4873" s="287"/>
      <c r="BMF4873" s="287"/>
      <c r="BMG4873" s="287"/>
      <c r="BMH4873" s="287"/>
      <c r="BMI4873" s="287"/>
      <c r="BMJ4873" s="287"/>
      <c r="BMK4873" s="287"/>
      <c r="BML4873" s="287"/>
      <c r="BMM4873" s="287"/>
      <c r="BMN4873" s="287"/>
      <c r="BMO4873" s="287"/>
      <c r="BMP4873" s="287"/>
      <c r="BMQ4873" s="287"/>
      <c r="BMR4873" s="287"/>
      <c r="BMS4873" s="287"/>
      <c r="BMT4873" s="287"/>
      <c r="BMU4873" s="287"/>
      <c r="BMV4873" s="287"/>
      <c r="BMW4873" s="287"/>
      <c r="BMX4873" s="287"/>
      <c r="BMY4873" s="287"/>
      <c r="BMZ4873" s="287"/>
      <c r="BNA4873" s="287"/>
      <c r="BNB4873" s="287"/>
      <c r="BNC4873" s="287"/>
      <c r="BND4873" s="287"/>
      <c r="BNE4873" s="287"/>
      <c r="BNF4873" s="287"/>
      <c r="BNG4873" s="287"/>
      <c r="BNH4873" s="287"/>
      <c r="BNI4873" s="287"/>
      <c r="BNJ4873" s="287"/>
      <c r="BNK4873" s="287"/>
      <c r="BNL4873" s="287"/>
      <c r="BNM4873" s="287"/>
      <c r="BNN4873" s="287"/>
      <c r="BNO4873" s="287"/>
      <c r="BNP4873" s="287"/>
      <c r="BNQ4873" s="287"/>
      <c r="BNR4873" s="287"/>
      <c r="BNS4873" s="287"/>
      <c r="BNT4873" s="287"/>
      <c r="BNU4873" s="287"/>
      <c r="BNV4873" s="287"/>
      <c r="BNW4873" s="287"/>
      <c r="BNX4873" s="287"/>
      <c r="BNY4873" s="287"/>
      <c r="BNZ4873" s="287"/>
      <c r="BOA4873" s="287"/>
      <c r="BOB4873" s="287"/>
      <c r="BOC4873" s="287"/>
      <c r="BOD4873" s="287"/>
      <c r="BOE4873" s="287"/>
      <c r="BOF4873" s="287"/>
      <c r="BOG4873" s="287"/>
      <c r="BOH4873" s="287"/>
      <c r="BOI4873" s="287"/>
      <c r="BOJ4873" s="287"/>
      <c r="BOK4873" s="287"/>
      <c r="BOL4873" s="287"/>
      <c r="BOM4873" s="287"/>
      <c r="BON4873" s="287"/>
      <c r="BOO4873" s="287"/>
      <c r="BOP4873" s="287"/>
      <c r="BOQ4873" s="287"/>
      <c r="BOR4873" s="287"/>
      <c r="BOS4873" s="287"/>
      <c r="BOT4873" s="287"/>
      <c r="BOU4873" s="287"/>
      <c r="BOV4873" s="287"/>
      <c r="BOW4873" s="287"/>
      <c r="BOX4873" s="287"/>
      <c r="BOY4873" s="287"/>
      <c r="BOZ4873" s="287"/>
      <c r="BPA4873" s="287"/>
      <c r="BPB4873" s="287"/>
      <c r="BPC4873" s="287"/>
      <c r="BPD4873" s="287"/>
      <c r="BPE4873" s="287"/>
      <c r="BPF4873" s="287"/>
      <c r="BPG4873" s="287"/>
      <c r="BPH4873" s="287"/>
      <c r="BPI4873" s="287"/>
      <c r="BPJ4873" s="287"/>
      <c r="BPK4873" s="287"/>
      <c r="BPL4873" s="287"/>
      <c r="BPM4873" s="287"/>
      <c r="BPN4873" s="287"/>
      <c r="BPO4873" s="287"/>
      <c r="BPP4873" s="287"/>
      <c r="BPQ4873" s="287"/>
      <c r="BPR4873" s="287"/>
      <c r="BPS4873" s="287"/>
      <c r="BPT4873" s="287"/>
      <c r="BPU4873" s="287"/>
      <c r="BPV4873" s="287"/>
      <c r="BPW4873" s="287"/>
      <c r="BPX4873" s="287"/>
      <c r="BPY4873" s="287"/>
      <c r="BPZ4873" s="287"/>
      <c r="BQA4873" s="287"/>
      <c r="BQB4873" s="287"/>
      <c r="BQC4873" s="287"/>
      <c r="BQD4873" s="287"/>
      <c r="BQE4873" s="287"/>
      <c r="BQF4873" s="287"/>
      <c r="BQG4873" s="287"/>
      <c r="BQH4873" s="287"/>
      <c r="BQI4873" s="287"/>
      <c r="BQJ4873" s="287"/>
      <c r="BQK4873" s="287"/>
      <c r="BQL4873" s="287"/>
      <c r="BQM4873" s="287"/>
      <c r="BQN4873" s="287"/>
      <c r="BQO4873" s="287"/>
      <c r="BQP4873" s="287"/>
      <c r="BQQ4873" s="287"/>
      <c r="BQR4873" s="287"/>
      <c r="BQS4873" s="287"/>
      <c r="BQT4873" s="287"/>
      <c r="BQU4873" s="287"/>
      <c r="BQV4873" s="287"/>
      <c r="BQW4873" s="287"/>
      <c r="BQX4873" s="287"/>
      <c r="BQY4873" s="287"/>
      <c r="BQZ4873" s="287"/>
      <c r="BRA4873" s="287"/>
      <c r="BRB4873" s="287"/>
      <c r="BRC4873" s="287"/>
      <c r="BRD4873" s="287"/>
      <c r="BRE4873" s="287"/>
      <c r="BRF4873" s="287"/>
      <c r="BRG4873" s="287"/>
      <c r="BRH4873" s="287"/>
      <c r="BRI4873" s="287"/>
      <c r="BRJ4873" s="287"/>
      <c r="BRK4873" s="287"/>
      <c r="BRL4873" s="287"/>
      <c r="BRM4873" s="287"/>
      <c r="BRN4873" s="287"/>
      <c r="BRO4873" s="287"/>
      <c r="BRP4873" s="287"/>
      <c r="BRQ4873" s="287"/>
      <c r="BRR4873" s="287"/>
      <c r="BRS4873" s="287"/>
      <c r="BRT4873" s="287"/>
      <c r="BRU4873" s="287"/>
      <c r="BRV4873" s="287"/>
      <c r="BRW4873" s="287"/>
      <c r="BRX4873" s="287"/>
      <c r="BRY4873" s="287"/>
      <c r="BRZ4873" s="287"/>
      <c r="BSA4873" s="287"/>
      <c r="BSB4873" s="287"/>
      <c r="BSC4873" s="287"/>
      <c r="BSD4873" s="287"/>
      <c r="BSE4873" s="287"/>
      <c r="BSF4873" s="287"/>
      <c r="BSG4873" s="287"/>
      <c r="BSH4873" s="287"/>
      <c r="BSI4873" s="287"/>
      <c r="BSJ4873" s="287"/>
      <c r="BSK4873" s="287"/>
      <c r="BSL4873" s="287"/>
      <c r="BSM4873" s="287"/>
      <c r="BSN4873" s="287"/>
      <c r="BSO4873" s="287"/>
      <c r="BSP4873" s="287"/>
      <c r="BSQ4873" s="287"/>
      <c r="BSR4873" s="287"/>
      <c r="BSS4873" s="287"/>
      <c r="BST4873" s="287"/>
      <c r="BSU4873" s="287"/>
      <c r="BSV4873" s="287"/>
      <c r="BSW4873" s="287"/>
      <c r="BSX4873" s="287"/>
      <c r="BSY4873" s="287"/>
      <c r="BSZ4873" s="287"/>
      <c r="BTA4873" s="287"/>
      <c r="BTB4873" s="287"/>
      <c r="BTC4873" s="287"/>
      <c r="BTD4873" s="287"/>
      <c r="BTE4873" s="287"/>
      <c r="BTF4873" s="287"/>
      <c r="BTG4873" s="287"/>
      <c r="BTH4873" s="287"/>
      <c r="BTI4873" s="287"/>
      <c r="BTJ4873" s="287"/>
      <c r="BTK4873" s="287"/>
      <c r="BTL4873" s="287"/>
      <c r="BTM4873" s="287"/>
      <c r="BTN4873" s="287"/>
      <c r="BTO4873" s="287"/>
      <c r="BTP4873" s="287"/>
      <c r="BTQ4873" s="287"/>
      <c r="BTR4873" s="287"/>
      <c r="BTS4873" s="287"/>
      <c r="BTT4873" s="287"/>
      <c r="BTU4873" s="287"/>
      <c r="BTV4873" s="287"/>
      <c r="BTW4873" s="287"/>
      <c r="BTX4873" s="287"/>
      <c r="BTY4873" s="287"/>
      <c r="BTZ4873" s="287"/>
      <c r="BUA4873" s="287"/>
      <c r="BUB4873" s="287"/>
      <c r="BUC4873" s="287"/>
      <c r="BUD4873" s="287"/>
      <c r="BUE4873" s="287"/>
      <c r="BUF4873" s="287"/>
      <c r="BUG4873" s="287"/>
      <c r="BUH4873" s="287"/>
      <c r="BUI4873" s="287"/>
      <c r="BUJ4873" s="287"/>
      <c r="BUK4873" s="287"/>
      <c r="BUL4873" s="287"/>
      <c r="BUM4873" s="287"/>
      <c r="BUN4873" s="287"/>
      <c r="BUO4873" s="287"/>
      <c r="BUP4873" s="287"/>
      <c r="BUQ4873" s="287"/>
      <c r="BUR4873" s="287"/>
      <c r="BUS4873" s="287"/>
      <c r="BUT4873" s="287"/>
      <c r="BUU4873" s="287"/>
      <c r="BUV4873" s="287"/>
      <c r="BUW4873" s="287"/>
      <c r="BUX4873" s="287"/>
      <c r="BUY4873" s="287"/>
      <c r="BUZ4873" s="287"/>
      <c r="BVA4873" s="287"/>
      <c r="BVB4873" s="287"/>
      <c r="BVC4873" s="287"/>
      <c r="BVD4873" s="287"/>
      <c r="BVE4873" s="287"/>
      <c r="BVF4873" s="287"/>
      <c r="BVG4873" s="287"/>
      <c r="BVH4873" s="287"/>
      <c r="BVI4873" s="287"/>
      <c r="BVJ4873" s="287"/>
      <c r="BVK4873" s="287"/>
      <c r="BVL4873" s="287"/>
      <c r="BVM4873" s="287"/>
      <c r="BVN4873" s="287"/>
      <c r="BVO4873" s="287"/>
      <c r="BVP4873" s="287"/>
      <c r="BVQ4873" s="287"/>
      <c r="BVR4873" s="287"/>
      <c r="BVS4873" s="287"/>
      <c r="BVT4873" s="287"/>
      <c r="BVU4873" s="287"/>
      <c r="BVV4873" s="287"/>
      <c r="BVW4873" s="287"/>
      <c r="BVX4873" s="287"/>
      <c r="BVY4873" s="287"/>
      <c r="BVZ4873" s="287"/>
      <c r="BWA4873" s="287"/>
      <c r="BWB4873" s="287"/>
      <c r="BWC4873" s="287"/>
      <c r="BWD4873" s="287"/>
      <c r="BWE4873" s="287"/>
      <c r="BWF4873" s="287"/>
      <c r="BWG4873" s="287"/>
      <c r="BWH4873" s="287"/>
      <c r="BWI4873" s="287"/>
      <c r="BWJ4873" s="287"/>
      <c r="BWK4873" s="287"/>
      <c r="BWL4873" s="287"/>
      <c r="BWM4873" s="287"/>
      <c r="BWN4873" s="287"/>
      <c r="BWO4873" s="287"/>
      <c r="BWP4873" s="287"/>
      <c r="BWQ4873" s="287"/>
    </row>
    <row r="4878" spans="1:1967">
      <c r="F4878" s="567"/>
      <c r="G4878" s="567"/>
      <c r="H4878" s="567"/>
    </row>
  </sheetData>
  <sheetProtection formatCells="0" formatColumns="0" formatRows="0" insertColumns="0" insertRows="0" insertHyperlinks="0" deleteColumns="0" deleteRows="0" sort="0" autoFilter="0" pivotTables="0"/>
  <mergeCells count="46">
    <mergeCell ref="W10:X10"/>
    <mergeCell ref="W8:X8"/>
    <mergeCell ref="A23:A24"/>
    <mergeCell ref="X23:X24"/>
    <mergeCell ref="J23:J24"/>
    <mergeCell ref="G23:G24"/>
    <mergeCell ref="H23:H24"/>
    <mergeCell ref="I23:I24"/>
    <mergeCell ref="W11:X11"/>
    <mergeCell ref="W12:X12"/>
    <mergeCell ref="W13:X13"/>
    <mergeCell ref="W14:X14"/>
    <mergeCell ref="W15:X15"/>
    <mergeCell ref="W16:X16"/>
    <mergeCell ref="F4878:H4878"/>
    <mergeCell ref="T23:T24"/>
    <mergeCell ref="S23:S24"/>
    <mergeCell ref="A4567:X4567"/>
    <mergeCell ref="A4872:C4872"/>
    <mergeCell ref="A4873:C4873"/>
    <mergeCell ref="A4505:X4505"/>
    <mergeCell ref="A4566:C4566"/>
    <mergeCell ref="A4504:C4504"/>
    <mergeCell ref="D4504:E4504"/>
    <mergeCell ref="B23:B24"/>
    <mergeCell ref="C23:C24"/>
    <mergeCell ref="D23:D24"/>
    <mergeCell ref="E23:E24"/>
    <mergeCell ref="F23:F24"/>
    <mergeCell ref="A26:X26"/>
    <mergeCell ref="V1:X1"/>
    <mergeCell ref="V2:X2"/>
    <mergeCell ref="V3:X3"/>
    <mergeCell ref="V4:X4"/>
    <mergeCell ref="K23:K24"/>
    <mergeCell ref="L23:L24"/>
    <mergeCell ref="R23:R24"/>
    <mergeCell ref="Q23:Q24"/>
    <mergeCell ref="O23:O24"/>
    <mergeCell ref="P23:P24"/>
    <mergeCell ref="M23:M24"/>
    <mergeCell ref="N23:N24"/>
    <mergeCell ref="U23:U24"/>
    <mergeCell ref="V23:V24"/>
    <mergeCell ref="W23:W24"/>
    <mergeCell ref="W9:X9"/>
  </mergeCells>
  <conditionalFormatting sqref="R3231:R3232">
    <cfRule type="cellIs" dxfId="4" priority="5" stopIfTrue="1" operator="equal">
      <formula>0</formula>
    </cfRule>
  </conditionalFormatting>
  <conditionalFormatting sqref="R3258 R3260">
    <cfRule type="cellIs" dxfId="3" priority="4" stopIfTrue="1" operator="equal">
      <formula>0</formula>
    </cfRule>
  </conditionalFormatting>
  <conditionalFormatting sqref="R3433:R3434">
    <cfRule type="cellIs" dxfId="2" priority="3" stopIfTrue="1" operator="equal">
      <formula>0</formula>
    </cfRule>
  </conditionalFormatting>
  <conditionalFormatting sqref="R3259">
    <cfRule type="cellIs" dxfId="1" priority="2" stopIfTrue="1" operator="equal">
      <formula>0</formula>
    </cfRule>
  </conditionalFormatting>
  <conditionalFormatting sqref="R3261">
    <cfRule type="cellIs" dxfId="0" priority="1" stopIfTrue="1" operator="equal">
      <formula>0</formula>
    </cfRule>
  </conditionalFormatting>
  <hyperlinks>
    <hyperlink ref="E3300" r:id="rId1" tooltip="Показать на рисунке" display="http://acat.autodealer.ru/index.php?tree=23_2170"/>
    <hyperlink ref="E3298" r:id="rId2" tooltip="Показать на рисунке" display="http://acat.autodealer.ru/index.php?tree=21_4559"/>
    <hyperlink ref="E3306" r:id="rId3" tooltip="Показать на рисунке" display="http://acat.autodealer.ru/index.php?tree=23_2175"/>
    <hyperlink ref="E3338" r:id="rId4" tooltip="Показать на рисунке" display="http://acat.autodealer.ru/index.php?tree=23_2163"/>
    <hyperlink ref="E3312" r:id="rId5" tooltip="Показать на рисунке" display="http://acat.autodealer.ru/index.php?tree=23_2163"/>
    <hyperlink ref="E3299" r:id="rId6" tooltip="Показать на рисунке" display="http://acat.autodealer.ru/index.php?tree=21_4559"/>
    <hyperlink ref="E3301" r:id="rId7" tooltip="Показать на рисунке" display="http://acat.autodealer.ru/index.php?tree=23_2170"/>
    <hyperlink ref="E3307" r:id="rId8" tooltip="Показать на рисунке" display="http://acat.autodealer.ru/index.php?tree=23_2175"/>
    <hyperlink ref="E3313" r:id="rId9" tooltip="Показать на рисунке" display="http://acat.autodealer.ru/index.php?tree=23_2163"/>
    <hyperlink ref="E3339" r:id="rId10" tooltip="Показать на рисунке" display="http://acat.autodealer.ru/index.php?tree=23_2163"/>
  </hyperlinks>
  <printOptions horizontalCentered="1"/>
  <pageMargins left="0.19685039370078741" right="0.19685039370078741" top="0" bottom="0" header="0.31496062992125984" footer="0.31496062992125984"/>
  <pageSetup paperSize="9" scale="70" orientation="landscape" r:id="rId11"/>
  <rowBreaks count="7" manualBreakCount="7">
    <brk id="681" min="1" max="23" man="1"/>
    <brk id="703" min="1" max="23" man="1"/>
    <brk id="734" min="1" max="23" man="1"/>
    <brk id="763" min="1" max="23" man="1"/>
    <brk id="4761" min="1" max="23" man="1"/>
    <brk id="4778" min="1" max="23" man="1"/>
    <brk id="4797" min="1" max="23" man="1"/>
  </rowBreaks>
  <ignoredErrors>
    <ignoredError sqref="T4577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ТОО ОСС</vt:lpstr>
      <vt:lpstr>'ТОО ОСС'!Область_печати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Rasylbek Duanaev</dc:creator>
  <cp:lastModifiedBy>Нурлан Жалгасбаев</cp:lastModifiedBy>
  <cp:lastPrinted>2013-09-24T10:39:28Z</cp:lastPrinted>
  <dcterms:created xsi:type="dcterms:W3CDTF">2012-09-11T03:42:11Z</dcterms:created>
  <dcterms:modified xsi:type="dcterms:W3CDTF">2013-12-04T06:33:47Z</dcterms:modified>
</cp:coreProperties>
</file>